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fileSharing readOnlyRecommended="1"/>
  <workbookPr filterPrivacy="1" defaultThemeVersion="124226"/>
  <xr:revisionPtr revIDLastSave="0" documentId="8_{9ECC8C97-0EC0-434F-8096-1C81B211817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2" i="1"/>
  <c r="I914" i="1"/>
  <c r="I915" i="1"/>
  <c r="I916" i="1"/>
  <c r="I406" i="1"/>
  <c r="I407" i="1"/>
  <c r="I917" i="1"/>
  <c r="I918" i="1"/>
  <c r="I919" i="1"/>
  <c r="I920" i="1"/>
  <c r="I921" i="1"/>
  <c r="I922" i="1"/>
  <c r="I923" i="1"/>
  <c r="I924" i="1"/>
  <c r="I925" i="1"/>
  <c r="I408" i="1"/>
  <c r="I409" i="1"/>
  <c r="I410" i="1"/>
  <c r="I926" i="1"/>
  <c r="I927" i="1"/>
  <c r="I928" i="1"/>
  <c r="I929" i="1"/>
  <c r="I930" i="1"/>
  <c r="I931" i="1"/>
  <c r="I932" i="1"/>
  <c r="I411" i="1"/>
  <c r="I412" i="1"/>
  <c r="I413" i="1"/>
  <c r="I933" i="1"/>
  <c r="I414" i="1"/>
  <c r="I415" i="1"/>
  <c r="I416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480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417" i="1"/>
  <c r="I418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478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481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482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483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3" i="1"/>
  <c r="I14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15" i="1"/>
  <c r="I2239" i="1"/>
  <c r="I2240" i="1"/>
  <c r="I2241" i="1"/>
  <c r="I2242" i="1"/>
  <c r="I2243" i="1"/>
  <c r="I2244" i="1"/>
  <c r="I2245" i="1"/>
  <c r="I2246" i="1"/>
  <c r="I2247" i="1"/>
  <c r="I2248" i="1"/>
  <c r="I2249" i="1"/>
  <c r="I420" i="1"/>
  <c r="I421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484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485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422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423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486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487" i="1"/>
  <c r="I488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16" i="1"/>
  <c r="I2840" i="1"/>
  <c r="I2841" i="1"/>
  <c r="I2842" i="1"/>
  <c r="I2843" i="1"/>
  <c r="I2844" i="1"/>
  <c r="I2845" i="1"/>
  <c r="I2846" i="1"/>
  <c r="I489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424" i="1"/>
  <c r="I425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490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426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427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428" i="1"/>
  <c r="I3493" i="1"/>
  <c r="I3494" i="1"/>
  <c r="I3495" i="1"/>
  <c r="I3496" i="1"/>
  <c r="I3497" i="1"/>
  <c r="I3498" i="1"/>
  <c r="I3499" i="1"/>
  <c r="I3500" i="1"/>
  <c r="I429" i="1"/>
  <c r="I3501" i="1"/>
  <c r="I3502" i="1"/>
  <c r="I3503" i="1"/>
  <c r="I3504" i="1"/>
  <c r="I3505" i="1"/>
  <c r="I3506" i="1"/>
  <c r="I3507" i="1"/>
  <c r="I3508" i="1"/>
  <c r="I430" i="1"/>
  <c r="I3509" i="1"/>
  <c r="I3510" i="1"/>
  <c r="I3511" i="1"/>
  <c r="I3512" i="1"/>
  <c r="I3513" i="1"/>
  <c r="I3514" i="1"/>
  <c r="I3515" i="1"/>
  <c r="I491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492" i="1"/>
  <c r="I3612" i="1"/>
  <c r="I3613" i="1"/>
  <c r="I3614" i="1"/>
  <c r="I3615" i="1"/>
  <c r="I431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432" i="1"/>
  <c r="I3702" i="1"/>
  <c r="I3703" i="1"/>
  <c r="I3704" i="1"/>
  <c r="I3705" i="1"/>
  <c r="I3706" i="1"/>
  <c r="I493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433" i="1"/>
  <c r="I3751" i="1"/>
  <c r="I3752" i="1"/>
  <c r="I3753" i="1"/>
  <c r="I3754" i="1"/>
  <c r="I49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434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17" i="1"/>
  <c r="I18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495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496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497" i="1"/>
  <c r="I3910" i="1"/>
  <c r="I3911" i="1"/>
  <c r="I3912" i="1"/>
  <c r="I3913" i="1"/>
  <c r="I3914" i="1"/>
  <c r="I498" i="1"/>
  <c r="I499" i="1"/>
  <c r="I500" i="1"/>
  <c r="I3915" i="1"/>
  <c r="I3916" i="1"/>
  <c r="I3917" i="1"/>
  <c r="I3918" i="1"/>
  <c r="I3919" i="1"/>
  <c r="I501" i="1"/>
  <c r="I3920" i="1"/>
  <c r="I3921" i="1"/>
  <c r="I502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503" i="1"/>
  <c r="I504" i="1"/>
  <c r="I4083" i="1"/>
  <c r="I505" i="1"/>
  <c r="I506" i="1"/>
  <c r="I4084" i="1"/>
  <c r="I4085" i="1"/>
  <c r="I4086" i="1"/>
  <c r="I4087" i="1"/>
  <c r="I4088" i="1"/>
  <c r="I4089" i="1"/>
  <c r="I4090" i="1"/>
  <c r="I507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508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509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510" i="1"/>
  <c r="I4199" i="1"/>
  <c r="I4200" i="1"/>
  <c r="I4201" i="1"/>
  <c r="I4202" i="1"/>
  <c r="I4203" i="1"/>
  <c r="I436" i="1"/>
  <c r="I437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8" i="1"/>
  <c r="I439" i="1"/>
  <c r="I440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41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511" i="1"/>
  <c r="I4600" i="1"/>
  <c r="I4601" i="1"/>
  <c r="I4602" i="1"/>
  <c r="I4603" i="1"/>
  <c r="I4604" i="1"/>
  <c r="I512" i="1"/>
  <c r="I513" i="1"/>
  <c r="I514" i="1"/>
  <c r="I515" i="1"/>
  <c r="I516" i="1"/>
  <c r="I4605" i="1"/>
  <c r="I4606" i="1"/>
  <c r="I4607" i="1"/>
  <c r="I517" i="1"/>
  <c r="I518" i="1"/>
  <c r="I519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520" i="1"/>
  <c r="I521" i="1"/>
  <c r="I522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42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05" i="1"/>
  <c r="I5006" i="1"/>
  <c r="I5007" i="1"/>
  <c r="I5008" i="1"/>
  <c r="I5009" i="1"/>
  <c r="I5010" i="1"/>
  <c r="I5011" i="1"/>
  <c r="I5012" i="1"/>
  <c r="I5013" i="1"/>
  <c r="I5014" i="1"/>
  <c r="I5015" i="1"/>
  <c r="I5016" i="1"/>
  <c r="I5017" i="1"/>
  <c r="I5018" i="1"/>
  <c r="I5019" i="1"/>
  <c r="I5020" i="1"/>
  <c r="I5021" i="1"/>
  <c r="I5022" i="1"/>
  <c r="I5023" i="1"/>
  <c r="I5024" i="1"/>
  <c r="I5025" i="1"/>
  <c r="I5026" i="1"/>
  <c r="I5027" i="1"/>
  <c r="I5028" i="1"/>
  <c r="I5029" i="1"/>
  <c r="I5030" i="1"/>
  <c r="I5031" i="1"/>
  <c r="I5032" i="1"/>
  <c r="I5033" i="1"/>
  <c r="I5034" i="1"/>
  <c r="I5035" i="1"/>
  <c r="I5036" i="1"/>
  <c r="I5037" i="1"/>
  <c r="I5038" i="1"/>
  <c r="I5039" i="1"/>
  <c r="I5040" i="1"/>
  <c r="I5041" i="1"/>
  <c r="I5042" i="1"/>
  <c r="I5043" i="1"/>
  <c r="I5044" i="1"/>
  <c r="I5045" i="1"/>
  <c r="I5046" i="1"/>
  <c r="I5047" i="1"/>
  <c r="I5048" i="1"/>
  <c r="I5049" i="1"/>
  <c r="I5050" i="1"/>
  <c r="I5051" i="1"/>
  <c r="I5052" i="1"/>
  <c r="I5053" i="1"/>
  <c r="I5054" i="1"/>
  <c r="I5055" i="1"/>
  <c r="I5056" i="1"/>
  <c r="I5057" i="1"/>
  <c r="I5058" i="1"/>
  <c r="I5059" i="1"/>
  <c r="I5060" i="1"/>
  <c r="I5061" i="1"/>
  <c r="I5062" i="1"/>
  <c r="I5063" i="1"/>
  <c r="I5064" i="1"/>
  <c r="I5065" i="1"/>
  <c r="I5066" i="1"/>
  <c r="I5067" i="1"/>
  <c r="I5068" i="1"/>
  <c r="I5069" i="1"/>
  <c r="I5070" i="1"/>
  <c r="I5071" i="1"/>
  <c r="I5072" i="1"/>
  <c r="I5073" i="1"/>
  <c r="I5074" i="1"/>
  <c r="I5075" i="1"/>
  <c r="I5076" i="1"/>
  <c r="I5077" i="1"/>
  <c r="I5078" i="1"/>
  <c r="I5079" i="1"/>
  <c r="I5080" i="1"/>
  <c r="I5081" i="1"/>
  <c r="I5082" i="1"/>
  <c r="I5083" i="1"/>
  <c r="I5084" i="1"/>
  <c r="I5085" i="1"/>
  <c r="I5086" i="1"/>
  <c r="I5087" i="1"/>
  <c r="I5088" i="1"/>
  <c r="I5089" i="1"/>
  <c r="I5090" i="1"/>
  <c r="I5091" i="1"/>
  <c r="I5092" i="1"/>
  <c r="I5093" i="1"/>
  <c r="I5094" i="1"/>
  <c r="I5095" i="1"/>
  <c r="I5096" i="1"/>
  <c r="I5097" i="1"/>
  <c r="I5098" i="1"/>
  <c r="I5099" i="1"/>
  <c r="I5100" i="1"/>
  <c r="I5101" i="1"/>
  <c r="I5102" i="1"/>
  <c r="I5103" i="1"/>
  <c r="I5104" i="1"/>
  <c r="I5105" i="1"/>
  <c r="I5106" i="1"/>
  <c r="I5107" i="1"/>
  <c r="I5108" i="1"/>
  <c r="I5109" i="1"/>
  <c r="I5110" i="1"/>
  <c r="I5111" i="1"/>
  <c r="I5112" i="1"/>
  <c r="I5113" i="1"/>
  <c r="I5114" i="1"/>
  <c r="I5115" i="1"/>
  <c r="I5116" i="1"/>
  <c r="I5117" i="1"/>
  <c r="I5118" i="1"/>
  <c r="I5119" i="1"/>
  <c r="I5120" i="1"/>
  <c r="I5121" i="1"/>
  <c r="I5122" i="1"/>
  <c r="I5123" i="1"/>
  <c r="I5124" i="1"/>
  <c r="I5125" i="1"/>
  <c r="I5126" i="1"/>
  <c r="I5127" i="1"/>
  <c r="I5128" i="1"/>
  <c r="I5129" i="1"/>
  <c r="I5130" i="1"/>
  <c r="I5131" i="1"/>
  <c r="I5132" i="1"/>
  <c r="I5133" i="1"/>
  <c r="I5134" i="1"/>
  <c r="I5135" i="1"/>
  <c r="I5136" i="1"/>
  <c r="I5137" i="1"/>
  <c r="I5138" i="1"/>
  <c r="I5139" i="1"/>
  <c r="I5140" i="1"/>
  <c r="I5141" i="1"/>
  <c r="I5142" i="1"/>
  <c r="I5143" i="1"/>
  <c r="I5144" i="1"/>
  <c r="I5145" i="1"/>
  <c r="I5146" i="1"/>
  <c r="I5147" i="1"/>
  <c r="I5148" i="1"/>
  <c r="I5149" i="1"/>
  <c r="I5150" i="1"/>
  <c r="I5151" i="1"/>
  <c r="I5152" i="1"/>
  <c r="I5153" i="1"/>
  <c r="I5154" i="1"/>
  <c r="I5155" i="1"/>
  <c r="I5156" i="1"/>
  <c r="I5157" i="1"/>
  <c r="I5158" i="1"/>
  <c r="I5159" i="1"/>
  <c r="I5160" i="1"/>
  <c r="I5161" i="1"/>
  <c r="I5162" i="1"/>
  <c r="I5163" i="1"/>
  <c r="I5164" i="1"/>
  <c r="I5165" i="1"/>
  <c r="I5166" i="1"/>
  <c r="I5167" i="1"/>
  <c r="I5168" i="1"/>
  <c r="I5169" i="1"/>
  <c r="I5170" i="1"/>
  <c r="I5171" i="1"/>
  <c r="I5172" i="1"/>
  <c r="I5173" i="1"/>
  <c r="I5174" i="1"/>
  <c r="I5175" i="1"/>
  <c r="I5176" i="1"/>
  <c r="I5177" i="1"/>
  <c r="I5178" i="1"/>
  <c r="I5179" i="1"/>
  <c r="I5180" i="1"/>
  <c r="I5181" i="1"/>
  <c r="I5182" i="1"/>
  <c r="I5183" i="1"/>
  <c r="I5184" i="1"/>
  <c r="I5185" i="1"/>
  <c r="I5186" i="1"/>
  <c r="I5187" i="1"/>
  <c r="I5188" i="1"/>
  <c r="I5189" i="1"/>
  <c r="I5190" i="1"/>
  <c r="I5191" i="1"/>
  <c r="I5192" i="1"/>
  <c r="I5193" i="1"/>
  <c r="I5194" i="1"/>
  <c r="I5195" i="1"/>
  <c r="I5196" i="1"/>
  <c r="I5197" i="1"/>
  <c r="I5198" i="1"/>
  <c r="I5199" i="1"/>
  <c r="I5200" i="1"/>
  <c r="I5201" i="1"/>
  <c r="I5202" i="1"/>
  <c r="I5203" i="1"/>
  <c r="I5204" i="1"/>
  <c r="I5205" i="1"/>
  <c r="I5206" i="1"/>
  <c r="I5207" i="1"/>
  <c r="I5208" i="1"/>
  <c r="I5209" i="1"/>
  <c r="I5210" i="1"/>
  <c r="I5211" i="1"/>
  <c r="I5212" i="1"/>
  <c r="I5213" i="1"/>
  <c r="I5214" i="1"/>
  <c r="I5215" i="1"/>
  <c r="I5216" i="1"/>
  <c r="I5217" i="1"/>
  <c r="I5218" i="1"/>
  <c r="I5219" i="1"/>
  <c r="I5220" i="1"/>
  <c r="I5221" i="1"/>
  <c r="I5222" i="1"/>
  <c r="I5223" i="1"/>
  <c r="I5224" i="1"/>
  <c r="I5225" i="1"/>
  <c r="I5226" i="1"/>
  <c r="I5227" i="1"/>
  <c r="I5228" i="1"/>
  <c r="I5229" i="1"/>
  <c r="I5230" i="1"/>
  <c r="I5231" i="1"/>
  <c r="I5232" i="1"/>
  <c r="I5233" i="1"/>
  <c r="I5234" i="1"/>
  <c r="I5235" i="1"/>
  <c r="I5236" i="1"/>
  <c r="I5237" i="1"/>
  <c r="I5238" i="1"/>
  <c r="I5239" i="1"/>
  <c r="I5240" i="1"/>
  <c r="I5241" i="1"/>
  <c r="I5242" i="1"/>
  <c r="I5243" i="1"/>
  <c r="I5244" i="1"/>
  <c r="I5245" i="1"/>
  <c r="I5246" i="1"/>
  <c r="I5247" i="1"/>
  <c r="I5248" i="1"/>
  <c r="I5249" i="1"/>
  <c r="I5250" i="1"/>
  <c r="I5251" i="1"/>
  <c r="I5252" i="1"/>
  <c r="I5253" i="1"/>
  <c r="I5254" i="1"/>
  <c r="I5255" i="1"/>
  <c r="I5256" i="1"/>
  <c r="I5257" i="1"/>
  <c r="I5258" i="1"/>
  <c r="I5259" i="1"/>
  <c r="I5260" i="1"/>
  <c r="I5261" i="1"/>
  <c r="I5262" i="1"/>
  <c r="I5263" i="1"/>
  <c r="I5264" i="1"/>
  <c r="I5265" i="1"/>
  <c r="I5266" i="1"/>
  <c r="I5267" i="1"/>
  <c r="I5268" i="1"/>
  <c r="I5269" i="1"/>
  <c r="I5270" i="1"/>
  <c r="I5271" i="1"/>
  <c r="I5272" i="1"/>
  <c r="I5273" i="1"/>
  <c r="I5274" i="1"/>
  <c r="I5275" i="1"/>
  <c r="I5276" i="1"/>
  <c r="I5277" i="1"/>
  <c r="I5278" i="1"/>
  <c r="I5279" i="1"/>
  <c r="I5280" i="1"/>
  <c r="I5281" i="1"/>
  <c r="I5282" i="1"/>
  <c r="I5283" i="1"/>
  <c r="I5284" i="1"/>
  <c r="I5285" i="1"/>
  <c r="I5286" i="1"/>
  <c r="I5287" i="1"/>
  <c r="I5288" i="1"/>
  <c r="I5289" i="1"/>
  <c r="I5290" i="1"/>
  <c r="I5291" i="1"/>
  <c r="I5292" i="1"/>
  <c r="I5293" i="1"/>
  <c r="I5294" i="1"/>
  <c r="I5295" i="1"/>
  <c r="I5296" i="1"/>
  <c r="I5297" i="1"/>
  <c r="I5298" i="1"/>
  <c r="I5299" i="1"/>
  <c r="I5300" i="1"/>
  <c r="I5301" i="1"/>
  <c r="I5302" i="1"/>
  <c r="I5303" i="1"/>
  <c r="I5304" i="1"/>
  <c r="I5305" i="1"/>
  <c r="I5306" i="1"/>
  <c r="I5307" i="1"/>
  <c r="I5308" i="1"/>
  <c r="I5309" i="1"/>
  <c r="I5310" i="1"/>
  <c r="I5311" i="1"/>
  <c r="I5312" i="1"/>
  <c r="I5313" i="1"/>
  <c r="I5314" i="1"/>
  <c r="I5315" i="1"/>
  <c r="I5316" i="1"/>
  <c r="I5317" i="1"/>
  <c r="I5318" i="1"/>
  <c r="I5319" i="1"/>
  <c r="I5320" i="1"/>
  <c r="I5321" i="1"/>
  <c r="I5322" i="1"/>
  <c r="I5323" i="1"/>
  <c r="I5324" i="1"/>
  <c r="I5325" i="1"/>
  <c r="I5326" i="1"/>
  <c r="I5327" i="1"/>
  <c r="I5328" i="1"/>
  <c r="I5329" i="1"/>
  <c r="I5330" i="1"/>
  <c r="I5331" i="1"/>
  <c r="I5332" i="1"/>
  <c r="I5333" i="1"/>
  <c r="I5334" i="1"/>
  <c r="I5335" i="1"/>
  <c r="I5336" i="1"/>
  <c r="I5337" i="1"/>
  <c r="I5338" i="1"/>
  <c r="I5339" i="1"/>
  <c r="I5340" i="1"/>
  <c r="I5341" i="1"/>
  <c r="I5342" i="1"/>
  <c r="I5343" i="1"/>
  <c r="I5344" i="1"/>
  <c r="I5345" i="1"/>
  <c r="I5346" i="1"/>
  <c r="I5347" i="1"/>
  <c r="I5348" i="1"/>
  <c r="I5349" i="1"/>
  <c r="I5350" i="1"/>
  <c r="I5351" i="1"/>
  <c r="I5352" i="1"/>
  <c r="I5353" i="1"/>
  <c r="I5354" i="1"/>
  <c r="I5355" i="1"/>
  <c r="I5356" i="1"/>
  <c r="I5357" i="1"/>
  <c r="I5358" i="1"/>
  <c r="I5359" i="1"/>
  <c r="I5360" i="1"/>
  <c r="I5361" i="1"/>
  <c r="I5362" i="1"/>
  <c r="I5363" i="1"/>
  <c r="I5364" i="1"/>
  <c r="I5365" i="1"/>
  <c r="I5366" i="1"/>
  <c r="I5367" i="1"/>
  <c r="I5368" i="1"/>
  <c r="I5369" i="1"/>
  <c r="I5370" i="1"/>
  <c r="I5371" i="1"/>
  <c r="I5372" i="1"/>
  <c r="I5373" i="1"/>
  <c r="I5374" i="1"/>
  <c r="I5375" i="1"/>
  <c r="I5376" i="1"/>
  <c r="I5377" i="1"/>
  <c r="I5378" i="1"/>
  <c r="I5379" i="1"/>
  <c r="I5380" i="1"/>
  <c r="I5381" i="1"/>
  <c r="I5382" i="1"/>
  <c r="I5383" i="1"/>
  <c r="I5384" i="1"/>
  <c r="I5385" i="1"/>
  <c r="I5386" i="1"/>
  <c r="I5387" i="1"/>
  <c r="I5388" i="1"/>
  <c r="I5389" i="1"/>
  <c r="I5390" i="1"/>
  <c r="I5391" i="1"/>
  <c r="I5392" i="1"/>
  <c r="I5393" i="1"/>
  <c r="I5394" i="1"/>
  <c r="I5395" i="1"/>
  <c r="I5396" i="1"/>
  <c r="I5397" i="1"/>
  <c r="I5398" i="1"/>
  <c r="I5399" i="1"/>
  <c r="I5400" i="1"/>
  <c r="I5401" i="1"/>
  <c r="I5402" i="1"/>
  <c r="I5403" i="1"/>
  <c r="I5404" i="1"/>
  <c r="I5405" i="1"/>
  <c r="I5406" i="1"/>
  <c r="I5407" i="1"/>
  <c r="I5408" i="1"/>
  <c r="I5409" i="1"/>
  <c r="I5410" i="1"/>
  <c r="I5411" i="1"/>
  <c r="I5412" i="1"/>
  <c r="I5413" i="1"/>
  <c r="I5414" i="1"/>
  <c r="I5415" i="1"/>
  <c r="I5416" i="1"/>
  <c r="I5417" i="1"/>
  <c r="I5418" i="1"/>
  <c r="I5419" i="1"/>
  <c r="I5420" i="1"/>
  <c r="I5421" i="1"/>
  <c r="I5422" i="1"/>
  <c r="I5423" i="1"/>
  <c r="I5424" i="1"/>
  <c r="I5425" i="1"/>
  <c r="I5426" i="1"/>
  <c r="I5427" i="1"/>
  <c r="I5428" i="1"/>
  <c r="I5429" i="1"/>
  <c r="I5430" i="1"/>
  <c r="I5431" i="1"/>
  <c r="I5432" i="1"/>
  <c r="I5433" i="1"/>
  <c r="I5434" i="1"/>
  <c r="I5435" i="1"/>
  <c r="I5436" i="1"/>
  <c r="I5437" i="1"/>
  <c r="I5438" i="1"/>
  <c r="I5439" i="1"/>
  <c r="I5440" i="1"/>
  <c r="I5441" i="1"/>
  <c r="I5442" i="1"/>
  <c r="I5443" i="1"/>
  <c r="I5444" i="1"/>
  <c r="I5445" i="1"/>
  <c r="I5446" i="1"/>
  <c r="I5447" i="1"/>
  <c r="I5448" i="1"/>
  <c r="I5449" i="1"/>
  <c r="I5450" i="1"/>
  <c r="I5451" i="1"/>
  <c r="I523" i="1"/>
  <c r="I5452" i="1"/>
  <c r="I5453" i="1"/>
  <c r="I5454" i="1"/>
  <c r="I5455" i="1"/>
  <c r="I5456" i="1"/>
  <c r="I5457" i="1"/>
  <c r="I5458" i="1"/>
  <c r="I5459" i="1"/>
  <c r="I5460" i="1"/>
  <c r="I5461" i="1"/>
  <c r="I5462" i="1"/>
  <c r="I5463" i="1"/>
  <c r="I5464" i="1"/>
  <c r="I5465" i="1"/>
  <c r="I5466" i="1"/>
  <c r="I5467" i="1"/>
  <c r="I5468" i="1"/>
  <c r="I5469" i="1"/>
  <c r="I5470" i="1"/>
  <c r="I5471" i="1"/>
  <c r="I5472" i="1"/>
  <c r="I5473" i="1"/>
  <c r="I5474" i="1"/>
  <c r="I5475" i="1"/>
  <c r="I5476" i="1"/>
  <c r="I5477" i="1"/>
  <c r="I5478" i="1"/>
  <c r="I5479" i="1"/>
  <c r="I5480" i="1"/>
  <c r="I5481" i="1"/>
  <c r="I5482" i="1"/>
  <c r="I5483" i="1"/>
  <c r="I5484" i="1"/>
  <c r="I5485" i="1"/>
  <c r="I5486" i="1"/>
  <c r="I5487" i="1"/>
  <c r="I5488" i="1"/>
  <c r="I5489" i="1"/>
  <c r="I5490" i="1"/>
  <c r="I5491" i="1"/>
  <c r="I5492" i="1"/>
  <c r="I5493" i="1"/>
  <c r="I5494" i="1"/>
  <c r="I5495" i="1"/>
  <c r="I5496" i="1"/>
  <c r="I5497" i="1"/>
  <c r="I5498" i="1"/>
  <c r="I444" i="1"/>
  <c r="I5499" i="1"/>
  <c r="I5500" i="1"/>
  <c r="I5501" i="1"/>
  <c r="I5502" i="1"/>
  <c r="I5503" i="1"/>
  <c r="I5504" i="1"/>
  <c r="I5505" i="1"/>
  <c r="I5506" i="1"/>
  <c r="I5507" i="1"/>
  <c r="I5508" i="1"/>
  <c r="I5509" i="1"/>
  <c r="I5510" i="1"/>
  <c r="I5511" i="1"/>
  <c r="I5512" i="1"/>
  <c r="I5513" i="1"/>
  <c r="I5514" i="1"/>
  <c r="I5515" i="1"/>
  <c r="I5516" i="1"/>
  <c r="I5517" i="1"/>
  <c r="I5518" i="1"/>
  <c r="I5519" i="1"/>
  <c r="I5520" i="1"/>
  <c r="I5521" i="1"/>
  <c r="I5522" i="1"/>
  <c r="I5523" i="1"/>
  <c r="I5524" i="1"/>
  <c r="I5525" i="1"/>
  <c r="I5526" i="1"/>
  <c r="I5527" i="1"/>
  <c r="I5528" i="1"/>
  <c r="I5529" i="1"/>
  <c r="I5530" i="1"/>
  <c r="I5531" i="1"/>
  <c r="I5532" i="1"/>
  <c r="I5533" i="1"/>
  <c r="I5534" i="1"/>
  <c r="I5535" i="1"/>
  <c r="I5536" i="1"/>
  <c r="I5537" i="1"/>
  <c r="I5538" i="1"/>
  <c r="I5539" i="1"/>
  <c r="I5540" i="1"/>
  <c r="I5541" i="1"/>
  <c r="I5542" i="1"/>
  <c r="I5543" i="1"/>
  <c r="I5544" i="1"/>
  <c r="I5545" i="1"/>
  <c r="I5546" i="1"/>
  <c r="I5547" i="1"/>
  <c r="I5548" i="1"/>
  <c r="I5549" i="1"/>
  <c r="I5550" i="1"/>
  <c r="I5551" i="1"/>
  <c r="I5552" i="1"/>
  <c r="I5553" i="1"/>
  <c r="I5554" i="1"/>
  <c r="I5555" i="1"/>
  <c r="I5556" i="1"/>
  <c r="I5557" i="1"/>
  <c r="I5558" i="1"/>
  <c r="I5559" i="1"/>
  <c r="I5560" i="1"/>
  <c r="I5561" i="1"/>
  <c r="I5562" i="1"/>
  <c r="I5563" i="1"/>
  <c r="I5564" i="1"/>
  <c r="I5565" i="1"/>
  <c r="I5566" i="1"/>
  <c r="I5567" i="1"/>
  <c r="I5568" i="1"/>
  <c r="I5569" i="1"/>
  <c r="I5570" i="1"/>
  <c r="I5571" i="1"/>
  <c r="I5572" i="1"/>
  <c r="I5573" i="1"/>
  <c r="I5574" i="1"/>
  <c r="I5575" i="1"/>
  <c r="I5576" i="1"/>
  <c r="I5577" i="1"/>
  <c r="I5578" i="1"/>
  <c r="I5579" i="1"/>
  <c r="I5580" i="1"/>
  <c r="I5581" i="1"/>
  <c r="I5582" i="1"/>
  <c r="I5583" i="1"/>
  <c r="I5584" i="1"/>
  <c r="I5585" i="1"/>
  <c r="I5586" i="1"/>
  <c r="I5587" i="1"/>
  <c r="I5588" i="1"/>
  <c r="I5589" i="1"/>
  <c r="I5590" i="1"/>
  <c r="I5591" i="1"/>
  <c r="I5592" i="1"/>
  <c r="I5593" i="1"/>
  <c r="I5594" i="1"/>
  <c r="I5595" i="1"/>
  <c r="I5596" i="1"/>
  <c r="I5597" i="1"/>
  <c r="I5598" i="1"/>
  <c r="I5599" i="1"/>
  <c r="I5600" i="1"/>
  <c r="I5601" i="1"/>
  <c r="I5602" i="1"/>
  <c r="I5603" i="1"/>
  <c r="I5604" i="1"/>
  <c r="I5605" i="1"/>
  <c r="I5606" i="1"/>
  <c r="I5607" i="1"/>
  <c r="I5608" i="1"/>
  <c r="I5609" i="1"/>
  <c r="I5610" i="1"/>
  <c r="I5611" i="1"/>
  <c r="I5612" i="1"/>
  <c r="I5613" i="1"/>
  <c r="I5614" i="1"/>
  <c r="I5615" i="1"/>
  <c r="I5616" i="1"/>
  <c r="I5617" i="1"/>
  <c r="I5618" i="1"/>
  <c r="I5619" i="1"/>
  <c r="I5620" i="1"/>
  <c r="I5621" i="1"/>
  <c r="I5622" i="1"/>
  <c r="I5623" i="1"/>
  <c r="I5624" i="1"/>
  <c r="I5625" i="1"/>
  <c r="I5626" i="1"/>
  <c r="I5627" i="1"/>
  <c r="I5628" i="1"/>
  <c r="I5629" i="1"/>
  <c r="I5630" i="1"/>
  <c r="I5631" i="1"/>
  <c r="I5632" i="1"/>
  <c r="I5633" i="1"/>
  <c r="I5634" i="1"/>
  <c r="I5635" i="1"/>
  <c r="I5636" i="1"/>
  <c r="I5637" i="1"/>
  <c r="I5638" i="1"/>
  <c r="I5639" i="1"/>
  <c r="I5640" i="1"/>
  <c r="I5641" i="1"/>
  <c r="I5642" i="1"/>
  <c r="I5643" i="1"/>
  <c r="I5644" i="1"/>
  <c r="I5645" i="1"/>
  <c r="I5646" i="1"/>
  <c r="I5647" i="1"/>
  <c r="I5648" i="1"/>
  <c r="I5649" i="1"/>
  <c r="I5650" i="1"/>
  <c r="I5651" i="1"/>
  <c r="I5652" i="1"/>
  <c r="I5653" i="1"/>
  <c r="I5654" i="1"/>
  <c r="I5655" i="1"/>
  <c r="I5656" i="1"/>
  <c r="I5657" i="1"/>
  <c r="I5658" i="1"/>
  <c r="I5659" i="1"/>
  <c r="I5660" i="1"/>
  <c r="I5661" i="1"/>
  <c r="I5662" i="1"/>
  <c r="I5663" i="1"/>
  <c r="I5664" i="1"/>
  <c r="I5665" i="1"/>
  <c r="I5666" i="1"/>
  <c r="I5667" i="1"/>
  <c r="I5668" i="1"/>
  <c r="I5669" i="1"/>
  <c r="I5670" i="1"/>
  <c r="I5671" i="1"/>
  <c r="I5672" i="1"/>
  <c r="I5673" i="1"/>
  <c r="I5674" i="1"/>
  <c r="I5675" i="1"/>
  <c r="I5676" i="1"/>
  <c r="I5677" i="1"/>
  <c r="I5678" i="1"/>
  <c r="I5679" i="1"/>
  <c r="I5680" i="1"/>
  <c r="I5681" i="1"/>
  <c r="I5682" i="1"/>
  <c r="I5683" i="1"/>
  <c r="I5684" i="1"/>
  <c r="I5685" i="1"/>
  <c r="I5686" i="1"/>
  <c r="I5687" i="1"/>
  <c r="I5688" i="1"/>
  <c r="I5689" i="1"/>
  <c r="I5690" i="1"/>
  <c r="I5691" i="1"/>
  <c r="I5692" i="1"/>
  <c r="I5693" i="1"/>
  <c r="I5694" i="1"/>
  <c r="I5695" i="1"/>
  <c r="I5696" i="1"/>
  <c r="I5697" i="1"/>
  <c r="I5698" i="1"/>
  <c r="I5699" i="1"/>
  <c r="I5700" i="1"/>
  <c r="I5701" i="1"/>
  <c r="I5702" i="1"/>
  <c r="I5703" i="1"/>
  <c r="I5704" i="1"/>
  <c r="I5705" i="1"/>
  <c r="I5706" i="1"/>
  <c r="I5707" i="1"/>
  <c r="I5708" i="1"/>
  <c r="I5709" i="1"/>
  <c r="I5710" i="1"/>
  <c r="I5711" i="1"/>
  <c r="I5712" i="1"/>
  <c r="I5713" i="1"/>
  <c r="I5714" i="1"/>
  <c r="I5715" i="1"/>
  <c r="I5716" i="1"/>
  <c r="I5717" i="1"/>
  <c r="I5718" i="1"/>
  <c r="I5719" i="1"/>
  <c r="I5720" i="1"/>
  <c r="I5721" i="1"/>
  <c r="I5722" i="1"/>
  <c r="I5723" i="1"/>
  <c r="I5724" i="1"/>
  <c r="I5725" i="1"/>
  <c r="I5726" i="1"/>
  <c r="I5727" i="1"/>
  <c r="I5728" i="1"/>
  <c r="I5729" i="1"/>
  <c r="I5730" i="1"/>
  <c r="I5731" i="1"/>
  <c r="I5732" i="1"/>
  <c r="I5733" i="1"/>
  <c r="I5734" i="1"/>
  <c r="I5735" i="1"/>
  <c r="I5736" i="1"/>
  <c r="I5737" i="1"/>
  <c r="I5738" i="1"/>
  <c r="I5739" i="1"/>
  <c r="I5740" i="1"/>
  <c r="I5741" i="1"/>
  <c r="I5742" i="1"/>
  <c r="I5743" i="1"/>
  <c r="I5744" i="1"/>
  <c r="I5745" i="1"/>
  <c r="I5746" i="1"/>
  <c r="I5747" i="1"/>
  <c r="I5748" i="1"/>
  <c r="I5749" i="1"/>
  <c r="I5750" i="1"/>
  <c r="I5751" i="1"/>
  <c r="I5752" i="1"/>
  <c r="I5753" i="1"/>
  <c r="I5754" i="1"/>
  <c r="I5755" i="1"/>
  <c r="I5756" i="1"/>
  <c r="I5757" i="1"/>
  <c r="I5758" i="1"/>
  <c r="I5759" i="1"/>
  <c r="I5760" i="1"/>
  <c r="I5761" i="1"/>
  <c r="I5762" i="1"/>
  <c r="I5763" i="1"/>
  <c r="I5764" i="1"/>
  <c r="I5765" i="1"/>
  <c r="I5766" i="1"/>
  <c r="I5767" i="1"/>
  <c r="I5768" i="1"/>
  <c r="I5769" i="1"/>
  <c r="I5770" i="1"/>
  <c r="I5771" i="1"/>
  <c r="I5772" i="1"/>
  <c r="I5773" i="1"/>
  <c r="I5774" i="1"/>
  <c r="I5775" i="1"/>
  <c r="I5776" i="1"/>
  <c r="I5777" i="1"/>
  <c r="I5778" i="1"/>
  <c r="I5779" i="1"/>
  <c r="I5780" i="1"/>
  <c r="I5781" i="1"/>
  <c r="I5782" i="1"/>
  <c r="I5783" i="1"/>
  <c r="I5784" i="1"/>
  <c r="I5785" i="1"/>
  <c r="I5786" i="1"/>
  <c r="I5787" i="1"/>
  <c r="I5788" i="1"/>
  <c r="I5789" i="1"/>
  <c r="I5790" i="1"/>
  <c r="I5791" i="1"/>
  <c r="I5792" i="1"/>
  <c r="I5793" i="1"/>
  <c r="I5794" i="1"/>
  <c r="I5795" i="1"/>
  <c r="I5796" i="1"/>
  <c r="I5797" i="1"/>
  <c r="I5798" i="1"/>
  <c r="I5799" i="1"/>
  <c r="I5800" i="1"/>
  <c r="I5801" i="1"/>
  <c r="I5802" i="1"/>
  <c r="I5803" i="1"/>
  <c r="I5804" i="1"/>
  <c r="I5805" i="1"/>
  <c r="I5806" i="1"/>
  <c r="I5807" i="1"/>
  <c r="I5808" i="1"/>
  <c r="I5809" i="1"/>
  <c r="I5810" i="1"/>
  <c r="I5811" i="1"/>
  <c r="I5812" i="1"/>
  <c r="I5813" i="1"/>
  <c r="I5814" i="1"/>
  <c r="I5815" i="1"/>
  <c r="I5816" i="1"/>
  <c r="I5817" i="1"/>
  <c r="I5818" i="1"/>
  <c r="I5819" i="1"/>
  <c r="I5820" i="1"/>
  <c r="I5821" i="1"/>
  <c r="I5822" i="1"/>
  <c r="I5823" i="1"/>
  <c r="I5824" i="1"/>
  <c r="I5825" i="1"/>
  <c r="I5826" i="1"/>
  <c r="I5827" i="1"/>
  <c r="I5828" i="1"/>
  <c r="I5829" i="1"/>
  <c r="I5830" i="1"/>
  <c r="I5831" i="1"/>
  <c r="I5832" i="1"/>
  <c r="I5833" i="1"/>
  <c r="I5834" i="1"/>
  <c r="I5835" i="1"/>
  <c r="I5836" i="1"/>
  <c r="I5837" i="1"/>
  <c r="I5838" i="1"/>
  <c r="I5839" i="1"/>
  <c r="I5840" i="1"/>
  <c r="I5841" i="1"/>
  <c r="I5842" i="1"/>
  <c r="I5843" i="1"/>
  <c r="I5844" i="1"/>
  <c r="I5845" i="1"/>
  <c r="I5846" i="1"/>
  <c r="I5847" i="1"/>
  <c r="I5848" i="1"/>
  <c r="I5849" i="1"/>
  <c r="I5850" i="1"/>
  <c r="I5851" i="1"/>
  <c r="I5852" i="1"/>
  <c r="I5853" i="1"/>
  <c r="I5854" i="1"/>
  <c r="I5855" i="1"/>
  <c r="I5856" i="1"/>
  <c r="I5857" i="1"/>
  <c r="I5858" i="1"/>
  <c r="I5859" i="1"/>
  <c r="I5860" i="1"/>
  <c r="I5861" i="1"/>
  <c r="I5862" i="1"/>
  <c r="I5863" i="1"/>
  <c r="I5864" i="1"/>
  <c r="I5865" i="1"/>
  <c r="I5866" i="1"/>
  <c r="I5867" i="1"/>
  <c r="I5868" i="1"/>
  <c r="I5869" i="1"/>
  <c r="I5870" i="1"/>
  <c r="I5871" i="1"/>
  <c r="I5872" i="1"/>
  <c r="I5873" i="1"/>
  <c r="I5874" i="1"/>
  <c r="I5875" i="1"/>
  <c r="I5876" i="1"/>
  <c r="I5877" i="1"/>
  <c r="I5878" i="1"/>
  <c r="I5879" i="1"/>
  <c r="I5880" i="1"/>
  <c r="I5881" i="1"/>
  <c r="I5882" i="1"/>
  <c r="I5883" i="1"/>
  <c r="I5884" i="1"/>
  <c r="I5885" i="1"/>
  <c r="I5886" i="1"/>
  <c r="I5887" i="1"/>
  <c r="I5888" i="1"/>
  <c r="I5889" i="1"/>
  <c r="I5890" i="1"/>
  <c r="I5891" i="1"/>
  <c r="I5892" i="1"/>
  <c r="I5893" i="1"/>
  <c r="I5894" i="1"/>
  <c r="I5895" i="1"/>
  <c r="I5896" i="1"/>
  <c r="I5897" i="1"/>
  <c r="I5898" i="1"/>
  <c r="I5899" i="1"/>
  <c r="I5900" i="1"/>
  <c r="I5901" i="1"/>
  <c r="I5902" i="1"/>
  <c r="I5903" i="1"/>
  <c r="I5904" i="1"/>
  <c r="I5905" i="1"/>
  <c r="I5906" i="1"/>
  <c r="I5907" i="1"/>
  <c r="I5908" i="1"/>
  <c r="I5909" i="1"/>
  <c r="I5910" i="1"/>
  <c r="I5911" i="1"/>
  <c r="I5912" i="1"/>
  <c r="I5913" i="1"/>
  <c r="I5914" i="1"/>
  <c r="I5915" i="1"/>
  <c r="I5916" i="1"/>
  <c r="I5917" i="1"/>
  <c r="I5918" i="1"/>
  <c r="I5919" i="1"/>
  <c r="I5920" i="1"/>
  <c r="I5921" i="1"/>
  <c r="I5922" i="1"/>
  <c r="I5923" i="1"/>
  <c r="I5924" i="1"/>
  <c r="I5925" i="1"/>
  <c r="I5926" i="1"/>
  <c r="I5927" i="1"/>
  <c r="I5928" i="1"/>
  <c r="I5929" i="1"/>
  <c r="I5930" i="1"/>
  <c r="I5931" i="1"/>
  <c r="I5932" i="1"/>
  <c r="I5933" i="1"/>
  <c r="I5934" i="1"/>
  <c r="I5935" i="1"/>
  <c r="I5936" i="1"/>
  <c r="I5937" i="1"/>
  <c r="I5938" i="1"/>
  <c r="I5939" i="1"/>
  <c r="I445" i="1"/>
  <c r="I5940" i="1"/>
  <c r="I5941" i="1"/>
  <c r="I5942" i="1"/>
  <c r="I5943" i="1"/>
  <c r="I5944" i="1"/>
  <c r="I5945" i="1"/>
  <c r="I5946" i="1"/>
  <c r="I5947" i="1"/>
  <c r="I5948" i="1"/>
  <c r="I5949" i="1"/>
  <c r="I5950" i="1"/>
  <c r="I5951" i="1"/>
  <c r="I5952" i="1"/>
  <c r="I5953" i="1"/>
  <c r="I5954" i="1"/>
  <c r="I5955" i="1"/>
  <c r="I5956" i="1"/>
  <c r="I5957" i="1"/>
  <c r="I5958" i="1"/>
  <c r="I5959" i="1"/>
  <c r="I5960" i="1"/>
  <c r="I5961" i="1"/>
  <c r="I5962" i="1"/>
  <c r="I5963" i="1"/>
  <c r="I5964" i="1"/>
  <c r="I5965" i="1"/>
  <c r="I5966" i="1"/>
  <c r="I5967" i="1"/>
  <c r="I5968" i="1"/>
  <c r="I5969" i="1"/>
  <c r="I5970" i="1"/>
  <c r="I5971" i="1"/>
  <c r="I5972" i="1"/>
  <c r="I5973" i="1"/>
  <c r="I5974" i="1"/>
  <c r="I5975" i="1"/>
  <c r="I5976" i="1"/>
  <c r="I5977" i="1"/>
  <c r="I5978" i="1"/>
  <c r="I5979" i="1"/>
  <c r="I5980" i="1"/>
  <c r="I5981" i="1"/>
  <c r="I5982" i="1"/>
  <c r="I5983" i="1"/>
  <c r="I5984" i="1"/>
  <c r="I5985" i="1"/>
  <c r="I5986" i="1"/>
  <c r="I5987" i="1"/>
  <c r="I5988" i="1"/>
  <c r="I5989" i="1"/>
  <c r="I5990" i="1"/>
  <c r="I5991" i="1"/>
  <c r="I5992" i="1"/>
  <c r="I5993" i="1"/>
  <c r="I5994" i="1"/>
  <c r="I5995" i="1"/>
  <c r="I5996" i="1"/>
  <c r="I5997" i="1"/>
  <c r="I5998" i="1"/>
  <c r="I5999" i="1"/>
  <c r="I6000" i="1"/>
  <c r="I6001" i="1"/>
  <c r="I6002" i="1"/>
  <c r="I6003" i="1"/>
  <c r="I6004" i="1"/>
  <c r="I6005" i="1"/>
  <c r="I6006" i="1"/>
  <c r="I6007" i="1"/>
  <c r="I6008" i="1"/>
  <c r="I6009" i="1"/>
  <c r="I6010" i="1"/>
  <c r="I6011" i="1"/>
  <c r="I6012" i="1"/>
  <c r="I6013" i="1"/>
  <c r="I6014" i="1"/>
  <c r="I6015" i="1"/>
  <c r="I6016" i="1"/>
  <c r="I6017" i="1"/>
  <c r="I6018" i="1"/>
  <c r="I6019" i="1"/>
  <c r="I6020" i="1"/>
  <c r="I6021" i="1"/>
  <c r="I6022" i="1"/>
  <c r="I6023" i="1"/>
  <c r="I6024" i="1"/>
  <c r="I6025" i="1"/>
  <c r="I6026" i="1"/>
  <c r="I6027" i="1"/>
  <c r="I6028" i="1"/>
  <c r="I6029" i="1"/>
  <c r="I6030" i="1"/>
  <c r="I6031" i="1"/>
  <c r="I6032" i="1"/>
  <c r="I6033" i="1"/>
  <c r="I6034" i="1"/>
  <c r="I6035" i="1"/>
  <c r="I6036" i="1"/>
  <c r="I6037" i="1"/>
  <c r="I6038" i="1"/>
  <c r="I6039" i="1"/>
  <c r="I6040" i="1"/>
  <c r="I6041" i="1"/>
  <c r="I6042" i="1"/>
  <c r="I6043" i="1"/>
  <c r="I6044" i="1"/>
  <c r="I6045" i="1"/>
  <c r="I6046" i="1"/>
  <c r="I6047" i="1"/>
  <c r="I6048" i="1"/>
  <c r="I6049" i="1"/>
  <c r="I6050" i="1"/>
  <c r="I6051" i="1"/>
  <c r="I6052" i="1"/>
  <c r="I6053" i="1"/>
  <c r="I6054" i="1"/>
  <c r="I6055" i="1"/>
  <c r="I6056" i="1"/>
  <c r="I6057" i="1"/>
  <c r="I6058" i="1"/>
  <c r="I6059" i="1"/>
  <c r="I6060" i="1"/>
  <c r="I6061" i="1"/>
  <c r="I6062" i="1"/>
  <c r="I6063" i="1"/>
  <c r="I6064" i="1"/>
  <c r="I6065" i="1"/>
  <c r="I6066" i="1"/>
  <c r="I6067" i="1"/>
  <c r="I6068" i="1"/>
  <c r="I6069" i="1"/>
  <c r="I6070" i="1"/>
  <c r="I6071" i="1"/>
  <c r="I6072" i="1"/>
  <c r="I6073" i="1"/>
  <c r="I6074" i="1"/>
  <c r="I6075" i="1"/>
  <c r="I6076" i="1"/>
  <c r="I6077" i="1"/>
  <c r="I6078" i="1"/>
  <c r="I6079" i="1"/>
  <c r="I6080" i="1"/>
  <c r="I6081" i="1"/>
  <c r="I6082" i="1"/>
  <c r="I6083" i="1"/>
  <c r="I6084" i="1"/>
  <c r="I6085" i="1"/>
  <c r="I6086" i="1"/>
  <c r="I6087" i="1"/>
  <c r="I6088" i="1"/>
  <c r="I6089" i="1"/>
  <c r="I6090" i="1"/>
  <c r="I6091" i="1"/>
  <c r="I6092" i="1"/>
  <c r="I6093" i="1"/>
  <c r="I6094" i="1"/>
  <c r="I6095" i="1"/>
  <c r="I6096" i="1"/>
  <c r="I6097" i="1"/>
  <c r="I6098" i="1"/>
  <c r="I6099" i="1"/>
  <c r="I6100" i="1"/>
  <c r="I6101" i="1"/>
  <c r="I6102" i="1"/>
  <c r="I6103" i="1"/>
  <c r="I6104" i="1"/>
  <c r="I6105" i="1"/>
  <c r="I6106" i="1"/>
  <c r="I6107" i="1"/>
  <c r="I6108" i="1"/>
  <c r="I6109" i="1"/>
  <c r="I6110" i="1"/>
  <c r="I6111" i="1"/>
  <c r="I6112" i="1"/>
  <c r="I6113" i="1"/>
  <c r="I6114" i="1"/>
  <c r="I6115" i="1"/>
  <c r="I6116" i="1"/>
  <c r="I6117" i="1"/>
  <c r="I6118" i="1"/>
  <c r="I6119" i="1"/>
  <c r="I6120" i="1"/>
  <c r="I6121" i="1"/>
  <c r="I6122" i="1"/>
  <c r="I6123" i="1"/>
  <c r="I6124" i="1"/>
  <c r="I6125" i="1"/>
  <c r="I6126" i="1"/>
  <c r="I6127" i="1"/>
  <c r="I6128" i="1"/>
  <c r="I6129" i="1"/>
  <c r="I6130" i="1"/>
  <c r="I6131" i="1"/>
  <c r="I6132" i="1"/>
  <c r="I6133" i="1"/>
  <c r="I6134" i="1"/>
  <c r="I6135" i="1"/>
  <c r="I6136" i="1"/>
  <c r="I6137" i="1"/>
  <c r="I6138" i="1"/>
  <c r="I6139" i="1"/>
  <c r="I6140" i="1"/>
  <c r="I6141" i="1"/>
  <c r="I6142" i="1"/>
  <c r="I6143" i="1"/>
  <c r="I6144" i="1"/>
  <c r="I6145" i="1"/>
  <c r="I6146" i="1"/>
  <c r="I6147" i="1"/>
  <c r="I6148" i="1"/>
  <c r="I6149" i="1"/>
  <c r="I6150" i="1"/>
  <c r="I6151" i="1"/>
  <c r="I6152" i="1"/>
  <c r="I6153" i="1"/>
  <c r="I6154" i="1"/>
  <c r="I6155" i="1"/>
  <c r="I6156" i="1"/>
  <c r="I6157" i="1"/>
  <c r="I6158" i="1"/>
  <c r="I6159" i="1"/>
  <c r="I6160" i="1"/>
  <c r="I6161" i="1"/>
  <c r="I6162" i="1"/>
  <c r="I6163" i="1"/>
  <c r="I6164" i="1"/>
  <c r="I6165" i="1"/>
  <c r="I6166" i="1"/>
  <c r="I6167" i="1"/>
  <c r="I6168" i="1"/>
  <c r="I6169" i="1"/>
  <c r="I6170" i="1"/>
  <c r="I6171" i="1"/>
  <c r="I6172" i="1"/>
  <c r="I6173" i="1"/>
  <c r="I6174" i="1"/>
  <c r="I6175" i="1"/>
  <c r="I6176" i="1"/>
  <c r="I6177" i="1"/>
  <c r="I6178" i="1"/>
  <c r="I6179" i="1"/>
  <c r="I6180" i="1"/>
  <c r="I6181" i="1"/>
  <c r="I6182" i="1"/>
  <c r="I6183" i="1"/>
  <c r="I6184" i="1"/>
  <c r="I6185" i="1"/>
  <c r="I6186" i="1"/>
  <c r="I6187" i="1"/>
  <c r="I6188" i="1"/>
  <c r="I6189" i="1"/>
  <c r="I6190" i="1"/>
  <c r="I6191" i="1"/>
  <c r="I6192" i="1"/>
  <c r="I6193" i="1"/>
  <c r="I6194" i="1"/>
  <c r="I6195" i="1"/>
  <c r="I6196" i="1"/>
  <c r="I6197" i="1"/>
  <c r="I6198" i="1"/>
  <c r="I6199" i="1"/>
  <c r="I6200" i="1"/>
  <c r="I6201" i="1"/>
  <c r="I6202" i="1"/>
  <c r="I6203" i="1"/>
  <c r="I6204" i="1"/>
  <c r="I6205" i="1"/>
  <c r="I6206" i="1"/>
  <c r="I6207" i="1"/>
  <c r="I6208" i="1"/>
  <c r="I6209" i="1"/>
  <c r="I6210" i="1"/>
  <c r="I6211" i="1"/>
  <c r="I6212" i="1"/>
  <c r="I6213" i="1"/>
  <c r="I6214" i="1"/>
  <c r="I6215" i="1"/>
  <c r="I6216" i="1"/>
  <c r="I6217" i="1"/>
  <c r="I6218" i="1"/>
  <c r="I6219" i="1"/>
  <c r="I6220" i="1"/>
  <c r="I6221" i="1"/>
  <c r="I6222" i="1"/>
  <c r="I6223" i="1"/>
  <c r="I6224" i="1"/>
  <c r="I6225" i="1"/>
  <c r="I6226" i="1"/>
  <c r="I6227" i="1"/>
  <c r="I6228" i="1"/>
  <c r="I6229" i="1"/>
  <c r="I6230" i="1"/>
  <c r="I6231" i="1"/>
  <c r="I6232" i="1"/>
  <c r="I6233" i="1"/>
  <c r="I6234" i="1"/>
  <c r="I6235" i="1"/>
  <c r="I6236" i="1"/>
  <c r="I6237" i="1"/>
  <c r="I6238" i="1"/>
  <c r="I6239" i="1"/>
  <c r="I6240" i="1"/>
  <c r="I6241" i="1"/>
  <c r="I6242" i="1"/>
  <c r="I6243" i="1"/>
  <c r="I6244" i="1"/>
  <c r="I6245" i="1"/>
  <c r="I6246" i="1"/>
  <c r="I6247" i="1"/>
  <c r="I6248" i="1"/>
  <c r="I6249" i="1"/>
  <c r="I6250" i="1"/>
  <c r="I6251" i="1"/>
  <c r="I446" i="1"/>
  <c r="I447" i="1"/>
  <c r="I6252" i="1"/>
  <c r="I6253" i="1"/>
  <c r="I6254" i="1"/>
  <c r="I6255" i="1"/>
  <c r="I6256" i="1"/>
  <c r="I6257" i="1"/>
  <c r="I6258" i="1"/>
  <c r="I6259" i="1"/>
  <c r="I6260" i="1"/>
  <c r="I6261" i="1"/>
  <c r="I6262" i="1"/>
  <c r="I6263" i="1"/>
  <c r="I6264" i="1"/>
  <c r="I6265" i="1"/>
  <c r="I6266" i="1"/>
  <c r="I6267" i="1"/>
  <c r="I6268" i="1"/>
  <c r="I6269" i="1"/>
  <c r="I6270" i="1"/>
  <c r="I6271" i="1"/>
  <c r="I6272" i="1"/>
  <c r="I6273" i="1"/>
  <c r="I6274" i="1"/>
  <c r="I6275" i="1"/>
  <c r="I6276" i="1"/>
  <c r="I6277" i="1"/>
  <c r="I6278" i="1"/>
  <c r="I6279" i="1"/>
  <c r="I6280" i="1"/>
  <c r="I6281" i="1"/>
  <c r="I6282" i="1"/>
  <c r="I6283" i="1"/>
  <c r="I6284" i="1"/>
  <c r="I6285" i="1"/>
  <c r="I6286" i="1"/>
  <c r="I6287" i="1"/>
  <c r="I6288" i="1"/>
  <c r="I6289" i="1"/>
  <c r="I6290" i="1"/>
  <c r="I6291" i="1"/>
  <c r="I6292" i="1"/>
  <c r="I6293" i="1"/>
  <c r="I6294" i="1"/>
  <c r="I6295" i="1"/>
  <c r="I6296" i="1"/>
  <c r="I6297" i="1"/>
  <c r="I6298" i="1"/>
  <c r="I6299" i="1"/>
  <c r="I6300" i="1"/>
  <c r="I6301" i="1"/>
  <c r="I6302" i="1"/>
  <c r="I6303" i="1"/>
  <c r="I6304" i="1"/>
  <c r="I6305" i="1"/>
  <c r="I6306" i="1"/>
  <c r="I6307" i="1"/>
  <c r="I6308" i="1"/>
  <c r="I6309" i="1"/>
  <c r="I6310" i="1"/>
  <c r="I6311" i="1"/>
  <c r="I6312" i="1"/>
  <c r="I6313" i="1"/>
  <c r="I6314" i="1"/>
  <c r="I6315" i="1"/>
  <c r="I6316" i="1"/>
  <c r="I6317" i="1"/>
  <c r="I6318" i="1"/>
  <c r="I6319" i="1"/>
  <c r="I6320" i="1"/>
  <c r="I6321" i="1"/>
  <c r="I6322" i="1"/>
  <c r="I6323" i="1"/>
  <c r="I6324" i="1"/>
  <c r="I6325" i="1"/>
  <c r="I6326" i="1"/>
  <c r="I6327" i="1"/>
  <c r="I6328" i="1"/>
  <c r="I6329" i="1"/>
  <c r="I6330" i="1"/>
  <c r="I6331" i="1"/>
  <c r="I6332" i="1"/>
  <c r="I6333" i="1"/>
  <c r="I6334" i="1"/>
  <c r="I6335" i="1"/>
  <c r="I6336" i="1"/>
  <c r="I6337" i="1"/>
  <c r="I6338" i="1"/>
  <c r="I6339" i="1"/>
  <c r="I6340" i="1"/>
  <c r="I6341" i="1"/>
  <c r="I6342" i="1"/>
  <c r="I6343" i="1"/>
  <c r="I6344" i="1"/>
  <c r="I6345" i="1"/>
  <c r="I6346" i="1"/>
  <c r="I6347" i="1"/>
  <c r="I6348" i="1"/>
  <c r="I6349" i="1"/>
  <c r="I6350" i="1"/>
  <c r="I6351" i="1"/>
  <c r="I6352" i="1"/>
  <c r="I6353" i="1"/>
  <c r="I6354" i="1"/>
  <c r="I6355" i="1"/>
  <c r="I6356" i="1"/>
  <c r="I6357" i="1"/>
  <c r="I6358" i="1"/>
  <c r="I6359" i="1"/>
  <c r="I6360" i="1"/>
  <c r="I6361" i="1"/>
  <c r="I6362" i="1"/>
  <c r="I6363" i="1"/>
  <c r="I6364" i="1"/>
  <c r="I6365" i="1"/>
  <c r="I6366" i="1"/>
  <c r="I6367" i="1"/>
  <c r="I6368" i="1"/>
  <c r="I6369" i="1"/>
  <c r="I6370" i="1"/>
  <c r="I6371" i="1"/>
  <c r="I6372" i="1"/>
  <c r="I6373" i="1"/>
  <c r="I6374" i="1"/>
  <c r="I6375" i="1"/>
  <c r="I6376" i="1"/>
  <c r="I6377" i="1"/>
  <c r="I6378" i="1"/>
  <c r="I6379" i="1"/>
  <c r="I6380" i="1"/>
  <c r="I6381" i="1"/>
  <c r="I6382" i="1"/>
  <c r="I6383" i="1"/>
  <c r="I6384" i="1"/>
  <c r="I6385" i="1"/>
  <c r="I6386" i="1"/>
  <c r="I6387" i="1"/>
  <c r="I6388" i="1"/>
  <c r="I6389" i="1"/>
  <c r="I6390" i="1"/>
  <c r="I6391" i="1"/>
  <c r="I6392" i="1"/>
  <c r="I6393" i="1"/>
  <c r="I6394" i="1"/>
  <c r="I6395" i="1"/>
  <c r="I6396" i="1"/>
  <c r="I6397" i="1"/>
  <c r="I6398" i="1"/>
  <c r="I6399" i="1"/>
  <c r="I6400" i="1"/>
  <c r="I6401" i="1"/>
  <c r="I6402" i="1"/>
  <c r="I6403" i="1"/>
  <c r="I6404" i="1"/>
  <c r="I6405" i="1"/>
  <c r="I6406" i="1"/>
  <c r="I6407" i="1"/>
  <c r="I6408" i="1"/>
  <c r="I6409" i="1"/>
  <c r="I6410" i="1"/>
  <c r="I6411" i="1"/>
  <c r="I6412" i="1"/>
  <c r="I6413" i="1"/>
  <c r="I6414" i="1"/>
  <c r="I6415" i="1"/>
  <c r="I6416" i="1"/>
  <c r="I6417" i="1"/>
  <c r="I6418" i="1"/>
  <c r="I6419" i="1"/>
  <c r="I6420" i="1"/>
  <c r="I6421" i="1"/>
  <c r="I6422" i="1"/>
  <c r="I6423" i="1"/>
  <c r="I6424" i="1"/>
  <c r="I6425" i="1"/>
  <c r="I6426" i="1"/>
  <c r="I6427" i="1"/>
  <c r="I6428" i="1"/>
  <c r="I6429" i="1"/>
  <c r="I6430" i="1"/>
  <c r="I6431" i="1"/>
  <c r="I6432" i="1"/>
  <c r="I6433" i="1"/>
  <c r="I6434" i="1"/>
  <c r="I6435" i="1"/>
  <c r="I6436" i="1"/>
  <c r="I6437" i="1"/>
  <c r="I6438" i="1"/>
  <c r="I6439" i="1"/>
  <c r="I6440" i="1"/>
  <c r="I6441" i="1"/>
  <c r="I6442" i="1"/>
  <c r="I6443" i="1"/>
  <c r="I6444" i="1"/>
  <c r="I6445" i="1"/>
  <c r="I6446" i="1"/>
  <c r="I6447" i="1"/>
  <c r="I6448" i="1"/>
  <c r="I6449" i="1"/>
  <c r="I6450" i="1"/>
  <c r="I6451" i="1"/>
  <c r="I6452" i="1"/>
  <c r="I6453" i="1"/>
  <c r="I6454" i="1"/>
  <c r="I6455" i="1"/>
  <c r="I6456" i="1"/>
  <c r="I6457" i="1"/>
  <c r="I6458" i="1"/>
  <c r="I6459" i="1"/>
  <c r="I6460" i="1"/>
  <c r="I6461" i="1"/>
  <c r="I6462" i="1"/>
  <c r="I6463" i="1"/>
  <c r="I6464" i="1"/>
  <c r="I6465" i="1"/>
  <c r="I6466" i="1"/>
  <c r="I6467" i="1"/>
  <c r="I6468" i="1"/>
  <c r="I6469" i="1"/>
  <c r="I6470" i="1"/>
  <c r="I6471" i="1"/>
  <c r="I6472" i="1"/>
  <c r="I6473" i="1"/>
  <c r="I6474" i="1"/>
  <c r="I6475" i="1"/>
  <c r="I6476" i="1"/>
  <c r="I6477" i="1"/>
  <c r="I6478" i="1"/>
  <c r="I6479" i="1"/>
  <c r="I6480" i="1"/>
  <c r="I6481" i="1"/>
  <c r="I6482" i="1"/>
  <c r="I6483" i="1"/>
  <c r="I6484" i="1"/>
  <c r="I6485" i="1"/>
  <c r="I6486" i="1"/>
  <c r="I6487" i="1"/>
  <c r="I6488" i="1"/>
  <c r="I6489" i="1"/>
  <c r="I6490" i="1"/>
  <c r="I6491" i="1"/>
  <c r="I6492" i="1"/>
  <c r="I6493" i="1"/>
  <c r="I6494" i="1"/>
  <c r="I6495" i="1"/>
  <c r="I6496" i="1"/>
  <c r="I6497" i="1"/>
  <c r="I6498" i="1"/>
  <c r="I6499" i="1"/>
  <c r="I6500" i="1"/>
  <c r="I6501" i="1"/>
  <c r="I6502" i="1"/>
  <c r="I6503" i="1"/>
  <c r="I6504" i="1"/>
  <c r="I6505" i="1"/>
  <c r="I6506" i="1"/>
  <c r="I6507" i="1"/>
  <c r="I6508" i="1"/>
  <c r="I6509" i="1"/>
  <c r="I6510" i="1"/>
  <c r="I6511" i="1"/>
  <c r="I6512" i="1"/>
  <c r="I6513" i="1"/>
  <c r="I6514" i="1"/>
  <c r="I6515" i="1"/>
  <c r="I6516" i="1"/>
  <c r="I6517" i="1"/>
  <c r="I6518" i="1"/>
  <c r="I6519" i="1"/>
  <c r="I6520" i="1"/>
  <c r="I6521" i="1"/>
  <c r="I6522" i="1"/>
  <c r="I6523" i="1"/>
  <c r="I6524" i="1"/>
  <c r="I6525" i="1"/>
  <c r="I6526" i="1"/>
  <c r="I6527" i="1"/>
  <c r="I6528" i="1"/>
  <c r="I6529" i="1"/>
  <c r="I6530" i="1"/>
  <c r="I6531" i="1"/>
  <c r="I6532" i="1"/>
  <c r="I6533" i="1"/>
  <c r="I6534" i="1"/>
  <c r="I6535" i="1"/>
  <c r="I6536" i="1"/>
  <c r="I6537" i="1"/>
  <c r="I6538" i="1"/>
  <c r="I6539" i="1"/>
  <c r="I6540" i="1"/>
  <c r="I6541" i="1"/>
  <c r="I6542" i="1"/>
  <c r="I6543" i="1"/>
  <c r="I6544" i="1"/>
  <c r="I6545" i="1"/>
  <c r="I6546" i="1"/>
  <c r="I6547" i="1"/>
  <c r="I6548" i="1"/>
  <c r="I6549" i="1"/>
  <c r="I6550" i="1"/>
  <c r="I6551" i="1"/>
  <c r="I6552" i="1"/>
  <c r="I6553" i="1"/>
  <c r="I6554" i="1"/>
  <c r="I6555" i="1"/>
  <c r="I6556" i="1"/>
  <c r="I6557" i="1"/>
  <c r="I6558" i="1"/>
  <c r="I6559" i="1"/>
  <c r="I6560" i="1"/>
  <c r="I6561" i="1"/>
  <c r="I6562" i="1"/>
  <c r="I6563" i="1"/>
  <c r="I6564" i="1"/>
  <c r="I6565" i="1"/>
  <c r="I6566" i="1"/>
  <c r="I6567" i="1"/>
  <c r="I6568" i="1"/>
  <c r="I6569" i="1"/>
  <c r="I6570" i="1"/>
  <c r="I6571" i="1"/>
  <c r="I6572" i="1"/>
  <c r="I6573" i="1"/>
  <c r="I6574" i="1"/>
  <c r="I6575" i="1"/>
  <c r="I6576" i="1"/>
  <c r="I6577" i="1"/>
  <c r="I6578" i="1"/>
  <c r="I6579" i="1"/>
  <c r="I6580" i="1"/>
  <c r="I6581" i="1"/>
  <c r="I6582" i="1"/>
  <c r="I6583" i="1"/>
  <c r="I6584" i="1"/>
  <c r="I6585" i="1"/>
  <c r="I6586" i="1"/>
  <c r="I6587" i="1"/>
  <c r="I6588" i="1"/>
  <c r="I6589" i="1"/>
  <c r="I6590" i="1"/>
  <c r="I6591" i="1"/>
  <c r="I6592" i="1"/>
  <c r="I6593" i="1"/>
  <c r="I6594" i="1"/>
  <c r="I6595" i="1"/>
  <c r="I6596" i="1"/>
  <c r="I6597" i="1"/>
  <c r="I6598" i="1"/>
  <c r="I6599" i="1"/>
  <c r="I6600" i="1"/>
  <c r="I6601" i="1"/>
  <c r="I6602" i="1"/>
  <c r="I6603" i="1"/>
  <c r="I6604" i="1"/>
  <c r="I6605" i="1"/>
  <c r="I6606" i="1"/>
  <c r="I6607" i="1"/>
  <c r="I6608" i="1"/>
  <c r="I6609" i="1"/>
  <c r="I6610" i="1"/>
  <c r="I6611" i="1"/>
  <c r="I6612" i="1"/>
  <c r="I6613" i="1"/>
  <c r="I6614" i="1"/>
  <c r="I6615" i="1"/>
  <c r="I6616" i="1"/>
  <c r="I6617" i="1"/>
  <c r="I6618" i="1"/>
  <c r="I6619" i="1"/>
  <c r="I6620" i="1"/>
  <c r="I6621" i="1"/>
  <c r="I6622" i="1"/>
  <c r="I6623" i="1"/>
  <c r="I6624" i="1"/>
  <c r="I6625" i="1"/>
  <c r="I6626" i="1"/>
  <c r="I6627" i="1"/>
  <c r="I6628" i="1"/>
  <c r="I6629" i="1"/>
  <c r="I6630" i="1"/>
  <c r="I6631" i="1"/>
  <c r="I6632" i="1"/>
  <c r="I6633" i="1"/>
  <c r="I6634" i="1"/>
  <c r="I6635" i="1"/>
  <c r="I6636" i="1"/>
  <c r="I6637" i="1"/>
  <c r="I6638" i="1"/>
  <c r="I6639" i="1"/>
  <c r="I6640" i="1"/>
  <c r="I6641" i="1"/>
  <c r="I6642" i="1"/>
  <c r="I6643" i="1"/>
  <c r="I6644" i="1"/>
  <c r="I6645" i="1"/>
  <c r="I6646" i="1"/>
  <c r="I6647" i="1"/>
  <c r="I6648" i="1"/>
  <c r="I6649" i="1"/>
  <c r="I6650" i="1"/>
  <c r="I6651" i="1"/>
  <c r="I6652" i="1"/>
  <c r="I6653" i="1"/>
  <c r="I6654" i="1"/>
  <c r="I6655" i="1"/>
  <c r="I6656" i="1"/>
  <c r="I6657" i="1"/>
  <c r="I6658" i="1"/>
  <c r="I6659" i="1"/>
  <c r="I6660" i="1"/>
  <c r="I524" i="1"/>
  <c r="I6661" i="1"/>
  <c r="I6662" i="1"/>
  <c r="I6663" i="1"/>
  <c r="I6664" i="1"/>
  <c r="I6665" i="1"/>
  <c r="I6666" i="1"/>
  <c r="I6667" i="1"/>
  <c r="I6668" i="1"/>
  <c r="I6669" i="1"/>
  <c r="I6670" i="1"/>
  <c r="I6671" i="1"/>
  <c r="I6672" i="1"/>
  <c r="I6673" i="1"/>
  <c r="I6674" i="1"/>
  <c r="I6675" i="1"/>
  <c r="I6676" i="1"/>
  <c r="I6677" i="1"/>
  <c r="I6678" i="1"/>
  <c r="I6679" i="1"/>
  <c r="I6680" i="1"/>
  <c r="I6681" i="1"/>
  <c r="I6682" i="1"/>
  <c r="I6683" i="1"/>
  <c r="I6684" i="1"/>
  <c r="I6685" i="1"/>
  <c r="I6686" i="1"/>
  <c r="I6687" i="1"/>
  <c r="I6688" i="1"/>
  <c r="I6689" i="1"/>
  <c r="I6690" i="1"/>
  <c r="I6691" i="1"/>
  <c r="I6692" i="1"/>
  <c r="I6693" i="1"/>
  <c r="I6694" i="1"/>
  <c r="I6695" i="1"/>
  <c r="I6696" i="1"/>
  <c r="I6697" i="1"/>
  <c r="I6698" i="1"/>
  <c r="I6699" i="1"/>
  <c r="I6700" i="1"/>
  <c r="I6701" i="1"/>
  <c r="I6702" i="1"/>
  <c r="I6703" i="1"/>
  <c r="I6704" i="1"/>
  <c r="I6705" i="1"/>
  <c r="I6706" i="1"/>
  <c r="I6707" i="1"/>
  <c r="I6708" i="1"/>
  <c r="I6709" i="1"/>
  <c r="I6710" i="1"/>
  <c r="I6711" i="1"/>
  <c r="I6712" i="1"/>
  <c r="I6713" i="1"/>
  <c r="I6714" i="1"/>
  <c r="I6715" i="1"/>
  <c r="I6716" i="1"/>
  <c r="I6717" i="1"/>
  <c r="I6718" i="1"/>
  <c r="I6719" i="1"/>
  <c r="I6720" i="1"/>
  <c r="I6721" i="1"/>
  <c r="I6722" i="1"/>
  <c r="I6723" i="1"/>
  <c r="I6724" i="1"/>
  <c r="I6725" i="1"/>
  <c r="I6726" i="1"/>
  <c r="I6727" i="1"/>
  <c r="I6728" i="1"/>
  <c r="I6729" i="1"/>
  <c r="I6730" i="1"/>
  <c r="I6731" i="1"/>
  <c r="I6732" i="1"/>
  <c r="I6733" i="1"/>
  <c r="I6734" i="1"/>
  <c r="I6735" i="1"/>
  <c r="I6736" i="1"/>
  <c r="I6737" i="1"/>
  <c r="I6738" i="1"/>
  <c r="I6739" i="1"/>
  <c r="I6740" i="1"/>
  <c r="I6741" i="1"/>
  <c r="I6742" i="1"/>
  <c r="I6743" i="1"/>
  <c r="I6744" i="1"/>
  <c r="I6745" i="1"/>
  <c r="I6746" i="1"/>
  <c r="I6747" i="1"/>
  <c r="I6748" i="1"/>
  <c r="I6749" i="1"/>
  <c r="I6750" i="1"/>
  <c r="I6751" i="1"/>
  <c r="I6752" i="1"/>
  <c r="I6753" i="1"/>
  <c r="I6754" i="1"/>
  <c r="I6755" i="1"/>
  <c r="I6756" i="1"/>
  <c r="I6757" i="1"/>
  <c r="I6758" i="1"/>
  <c r="I6759" i="1"/>
  <c r="I6760" i="1"/>
  <c r="I6761" i="1"/>
  <c r="I6762" i="1"/>
  <c r="I6763" i="1"/>
  <c r="I6764" i="1"/>
  <c r="I6765" i="1"/>
  <c r="I6766" i="1"/>
  <c r="I6767" i="1"/>
  <c r="I6768" i="1"/>
  <c r="I6769" i="1"/>
  <c r="I6770" i="1"/>
  <c r="I6771" i="1"/>
  <c r="I6772" i="1"/>
  <c r="I6773" i="1"/>
  <c r="I6774" i="1"/>
  <c r="I6775" i="1"/>
  <c r="I6776" i="1"/>
  <c r="I6777" i="1"/>
  <c r="I6778" i="1"/>
  <c r="I6779" i="1"/>
  <c r="I6780" i="1"/>
  <c r="I6781" i="1"/>
  <c r="I6782" i="1"/>
  <c r="I6783" i="1"/>
  <c r="I6784" i="1"/>
  <c r="I6785" i="1"/>
  <c r="I6786" i="1"/>
  <c r="I6787" i="1"/>
  <c r="I6788" i="1"/>
  <c r="I6789" i="1"/>
  <c r="I6790" i="1"/>
  <c r="I6791" i="1"/>
  <c r="I6792" i="1"/>
  <c r="I6793" i="1"/>
  <c r="I6794" i="1"/>
  <c r="I6795" i="1"/>
  <c r="I6796" i="1"/>
  <c r="I6797" i="1"/>
  <c r="I6798" i="1"/>
  <c r="I6799" i="1"/>
  <c r="I6800" i="1"/>
  <c r="I6801" i="1"/>
  <c r="I6802" i="1"/>
  <c r="I6803" i="1"/>
  <c r="I6804" i="1"/>
  <c r="I6805" i="1"/>
  <c r="I6806" i="1"/>
  <c r="I6807" i="1"/>
  <c r="I6808" i="1"/>
  <c r="I6809" i="1"/>
  <c r="I6810" i="1"/>
  <c r="I6811" i="1"/>
  <c r="I6812" i="1"/>
  <c r="I6813" i="1"/>
  <c r="I6814" i="1"/>
  <c r="I6815" i="1"/>
  <c r="I6816" i="1"/>
  <c r="I6817" i="1"/>
  <c r="I6818" i="1"/>
  <c r="I6819" i="1"/>
  <c r="I6820" i="1"/>
  <c r="I6821" i="1"/>
  <c r="I6822" i="1"/>
  <c r="I6823" i="1"/>
  <c r="I6824" i="1"/>
  <c r="I6825" i="1"/>
  <c r="I6826" i="1"/>
  <c r="I6827" i="1"/>
  <c r="I6828" i="1"/>
  <c r="I6829" i="1"/>
  <c r="I6830" i="1"/>
  <c r="I6831" i="1"/>
  <c r="I6832" i="1"/>
  <c r="I6833" i="1"/>
  <c r="I525" i="1"/>
  <c r="I526" i="1"/>
  <c r="I527" i="1"/>
  <c r="I528" i="1"/>
  <c r="I529" i="1"/>
  <c r="I530" i="1"/>
  <c r="I531" i="1"/>
  <c r="I532" i="1"/>
  <c r="I533" i="1"/>
  <c r="I534" i="1"/>
  <c r="I535" i="1"/>
  <c r="I6834" i="1"/>
  <c r="I6835" i="1"/>
  <c r="I6836" i="1"/>
  <c r="I6837" i="1"/>
  <c r="I6838" i="1"/>
  <c r="I6839" i="1"/>
  <c r="I6840" i="1"/>
  <c r="I6841" i="1"/>
  <c r="I6842" i="1"/>
  <c r="I6843" i="1"/>
  <c r="I6844" i="1"/>
  <c r="I6845" i="1"/>
  <c r="I6846" i="1"/>
  <c r="I6847" i="1"/>
  <c r="I6848" i="1"/>
  <c r="I6849" i="1"/>
  <c r="I6850" i="1"/>
  <c r="I6851" i="1"/>
  <c r="I6852" i="1"/>
  <c r="I6853" i="1"/>
  <c r="I6854" i="1"/>
  <c r="I6855" i="1"/>
  <c r="I6856" i="1"/>
  <c r="I6857" i="1"/>
  <c r="I6858" i="1"/>
  <c r="I6859" i="1"/>
  <c r="I6860" i="1"/>
  <c r="I20" i="1"/>
  <c r="I6861" i="1"/>
  <c r="I6862" i="1"/>
  <c r="I6863" i="1"/>
  <c r="I6864" i="1"/>
  <c r="I6865" i="1"/>
  <c r="I6866" i="1"/>
  <c r="I6867" i="1"/>
  <c r="I6868" i="1"/>
  <c r="I6869" i="1"/>
  <c r="I6870" i="1"/>
  <c r="I6871" i="1"/>
  <c r="I6872" i="1"/>
  <c r="I6873" i="1"/>
  <c r="I6874" i="1"/>
  <c r="I6875" i="1"/>
  <c r="I6876" i="1"/>
  <c r="I6877" i="1"/>
  <c r="I6878" i="1"/>
  <c r="I6879" i="1"/>
  <c r="I6880" i="1"/>
  <c r="I6881" i="1"/>
  <c r="I6882" i="1"/>
  <c r="I6883" i="1"/>
  <c r="I6884" i="1"/>
  <c r="I6885" i="1"/>
  <c r="I6886" i="1"/>
  <c r="I6887" i="1"/>
  <c r="I6888" i="1"/>
  <c r="I6889" i="1"/>
  <c r="I6890" i="1"/>
  <c r="I6891" i="1"/>
  <c r="I6892" i="1"/>
  <c r="I6893" i="1"/>
  <c r="I6894" i="1"/>
  <c r="I6895" i="1"/>
  <c r="I6896" i="1"/>
  <c r="I6897" i="1"/>
  <c r="I6898" i="1"/>
  <c r="I6899" i="1"/>
  <c r="I6900" i="1"/>
  <c r="I6901" i="1"/>
  <c r="I6902" i="1"/>
  <c r="I6903" i="1"/>
  <c r="I6904" i="1"/>
  <c r="I6905" i="1"/>
  <c r="I6906" i="1"/>
  <c r="I6907" i="1"/>
  <c r="I6908" i="1"/>
  <c r="I6909" i="1"/>
  <c r="I6910" i="1"/>
  <c r="I6911" i="1"/>
  <c r="I6912" i="1"/>
  <c r="I6913" i="1"/>
  <c r="I6914" i="1"/>
  <c r="I6915" i="1"/>
  <c r="I6916" i="1"/>
  <c r="I6917" i="1"/>
  <c r="I6918" i="1"/>
  <c r="I6919" i="1"/>
  <c r="I6920" i="1"/>
  <c r="I6921" i="1"/>
  <c r="I6922" i="1"/>
  <c r="I6923" i="1"/>
  <c r="I6924" i="1"/>
  <c r="I6925" i="1"/>
  <c r="I6926" i="1"/>
  <c r="I6927" i="1"/>
  <c r="I6928" i="1"/>
  <c r="I6929" i="1"/>
  <c r="I6930" i="1"/>
  <c r="I6931" i="1"/>
  <c r="I6932" i="1"/>
  <c r="I6933" i="1"/>
  <c r="I6934" i="1"/>
  <c r="I6935" i="1"/>
  <c r="I6936" i="1"/>
  <c r="I536" i="1"/>
  <c r="I537" i="1"/>
  <c r="I6937" i="1"/>
  <c r="I6938" i="1"/>
  <c r="I6939" i="1"/>
  <c r="I6940" i="1"/>
  <c r="I6941" i="1"/>
  <c r="I6942" i="1"/>
  <c r="I6943" i="1"/>
  <c r="I6944" i="1"/>
  <c r="I6945" i="1"/>
  <c r="I6946" i="1"/>
  <c r="I6947" i="1"/>
  <c r="I6948" i="1"/>
  <c r="I6949" i="1"/>
  <c r="I6950" i="1"/>
  <c r="I21" i="1"/>
  <c r="I6951" i="1"/>
  <c r="I6952" i="1"/>
  <c r="I6953" i="1"/>
  <c r="I6954" i="1"/>
  <c r="I6955" i="1"/>
  <c r="I6956" i="1"/>
  <c r="I6957" i="1"/>
  <c r="I6958" i="1"/>
  <c r="I6959" i="1"/>
  <c r="I6960" i="1"/>
  <c r="I6961" i="1"/>
  <c r="I6962" i="1"/>
  <c r="I6963" i="1"/>
  <c r="I6964" i="1"/>
  <c r="I6965" i="1"/>
  <c r="I6966" i="1"/>
  <c r="I6967" i="1"/>
  <c r="I6968" i="1"/>
  <c r="I6969" i="1"/>
  <c r="I6970" i="1"/>
  <c r="I6971" i="1"/>
  <c r="I6972" i="1"/>
  <c r="I6973" i="1"/>
  <c r="I6974" i="1"/>
  <c r="I6975" i="1"/>
  <c r="I6976" i="1"/>
  <c r="I6977" i="1"/>
  <c r="I6978" i="1"/>
  <c r="I6979" i="1"/>
  <c r="I6980" i="1"/>
  <c r="I6981" i="1"/>
  <c r="I6982" i="1"/>
  <c r="I6983" i="1"/>
  <c r="I6984" i="1"/>
  <c r="I6985" i="1"/>
  <c r="I6986" i="1"/>
  <c r="I6987" i="1"/>
  <c r="I6988" i="1"/>
  <c r="I6989" i="1"/>
  <c r="I6990" i="1"/>
  <c r="I6991" i="1"/>
  <c r="I6992" i="1"/>
  <c r="I6993" i="1"/>
  <c r="I6994" i="1"/>
  <c r="I6995" i="1"/>
  <c r="I6996" i="1"/>
  <c r="I6997" i="1"/>
  <c r="I6998" i="1"/>
  <c r="I6999" i="1"/>
  <c r="I7000" i="1"/>
  <c r="I7001" i="1"/>
  <c r="I7002" i="1"/>
  <c r="I7003" i="1"/>
  <c r="I7004" i="1"/>
  <c r="I7005" i="1"/>
  <c r="I7006" i="1"/>
  <c r="I7007" i="1"/>
  <c r="I7008" i="1"/>
  <c r="I7009" i="1"/>
  <c r="I7010" i="1"/>
  <c r="I7011" i="1"/>
  <c r="I7012" i="1"/>
  <c r="I7013" i="1"/>
  <c r="I7014" i="1"/>
  <c r="I7015" i="1"/>
  <c r="I7016" i="1"/>
  <c r="I7017" i="1"/>
  <c r="I7018" i="1"/>
  <c r="I7019" i="1"/>
  <c r="I7020" i="1"/>
  <c r="I7021" i="1"/>
  <c r="I7022" i="1"/>
  <c r="I7023" i="1"/>
  <c r="I7024" i="1"/>
  <c r="I7025" i="1"/>
  <c r="I538" i="1"/>
  <c r="I7026" i="1"/>
  <c r="I7027" i="1"/>
  <c r="I7028" i="1"/>
  <c r="I7029" i="1"/>
  <c r="I7030" i="1"/>
  <c r="I7031" i="1"/>
  <c r="I7032" i="1"/>
  <c r="I7033" i="1"/>
  <c r="I7034" i="1"/>
  <c r="I7035" i="1"/>
  <c r="I7036" i="1"/>
  <c r="I7037" i="1"/>
  <c r="I7038" i="1"/>
  <c r="I7039" i="1"/>
  <c r="I7040" i="1"/>
  <c r="I7041" i="1"/>
  <c r="I7042" i="1"/>
  <c r="I7043" i="1"/>
  <c r="I7044" i="1"/>
  <c r="I7045" i="1"/>
  <c r="I7046" i="1"/>
  <c r="I7047" i="1"/>
  <c r="I7048" i="1"/>
  <c r="I7049" i="1"/>
  <c r="I7050" i="1"/>
  <c r="I7051" i="1"/>
  <c r="I7052" i="1"/>
  <c r="I7053" i="1"/>
  <c r="I7054" i="1"/>
  <c r="I7055" i="1"/>
  <c r="I7056" i="1"/>
  <c r="I7057" i="1"/>
  <c r="I7058" i="1"/>
  <c r="I7059" i="1"/>
  <c r="I7060" i="1"/>
  <c r="I7061" i="1"/>
  <c r="I7062" i="1"/>
  <c r="I7063" i="1"/>
  <c r="I7064" i="1"/>
  <c r="I7065" i="1"/>
  <c r="I7066" i="1"/>
  <c r="I7067" i="1"/>
  <c r="I7068" i="1"/>
  <c r="I7069" i="1"/>
  <c r="I7070" i="1"/>
  <c r="I7071" i="1"/>
  <c r="I7072" i="1"/>
  <c r="I7073" i="1"/>
  <c r="I7074" i="1"/>
  <c r="I7075" i="1"/>
  <c r="I7076" i="1"/>
  <c r="I7077" i="1"/>
  <c r="I7078" i="1"/>
  <c r="I7079" i="1"/>
  <c r="I7080" i="1"/>
  <c r="I7081" i="1"/>
  <c r="I7082" i="1"/>
  <c r="I7083" i="1"/>
  <c r="I7084" i="1"/>
  <c r="I7085" i="1"/>
  <c r="I7086" i="1"/>
  <c r="I7087" i="1"/>
  <c r="I7088" i="1"/>
  <c r="I7089" i="1"/>
  <c r="I7090" i="1"/>
  <c r="I7091" i="1"/>
  <c r="I7092" i="1"/>
  <c r="I7093" i="1"/>
  <c r="I7094" i="1"/>
  <c r="I7095" i="1"/>
  <c r="I448" i="1"/>
  <c r="I7096" i="1"/>
  <c r="I7097" i="1"/>
  <c r="I7098" i="1"/>
  <c r="I7099" i="1"/>
  <c r="I7100" i="1"/>
  <c r="I7101" i="1"/>
  <c r="I7102" i="1"/>
  <c r="I7103" i="1"/>
  <c r="I7104" i="1"/>
  <c r="I7105" i="1"/>
  <c r="I7106" i="1"/>
  <c r="I7107" i="1"/>
  <c r="I7108" i="1"/>
  <c r="I7109" i="1"/>
  <c r="I449" i="1"/>
  <c r="I450" i="1"/>
  <c r="I7110" i="1"/>
  <c r="I7111" i="1"/>
  <c r="I7112" i="1"/>
  <c r="I7113" i="1"/>
  <c r="I7114" i="1"/>
  <c r="I7115" i="1"/>
  <c r="I7116" i="1"/>
  <c r="I7117" i="1"/>
  <c r="I7118" i="1"/>
  <c r="I7119" i="1"/>
  <c r="I7120" i="1"/>
  <c r="I7121" i="1"/>
  <c r="I7122" i="1"/>
  <c r="I7123" i="1"/>
  <c r="I7124" i="1"/>
  <c r="I7125" i="1"/>
  <c r="I7126" i="1"/>
  <c r="I7127" i="1"/>
  <c r="I7128" i="1"/>
  <c r="I7129" i="1"/>
  <c r="I7130" i="1"/>
  <c r="I7131" i="1"/>
  <c r="I7132" i="1"/>
  <c r="I7133" i="1"/>
  <c r="I22" i="1"/>
  <c r="I7134" i="1"/>
  <c r="I7135" i="1"/>
  <c r="I452" i="1"/>
  <c r="I7136" i="1"/>
  <c r="I7137" i="1"/>
  <c r="I7138" i="1"/>
  <c r="I7139" i="1"/>
  <c r="I7140" i="1"/>
  <c r="I7141" i="1"/>
  <c r="I7142" i="1"/>
  <c r="I7143" i="1"/>
  <c r="I7144" i="1"/>
  <c r="I7145" i="1"/>
  <c r="I7146" i="1"/>
  <c r="I7147" i="1"/>
  <c r="I7148" i="1"/>
  <c r="I7149" i="1"/>
  <c r="I7150" i="1"/>
  <c r="I7151" i="1"/>
  <c r="I7152" i="1"/>
  <c r="I7153" i="1"/>
  <c r="I7154" i="1"/>
  <c r="I7155" i="1"/>
  <c r="I7156" i="1"/>
  <c r="I7157" i="1"/>
  <c r="I7158" i="1"/>
  <c r="I7159" i="1"/>
  <c r="I7160" i="1"/>
  <c r="I7161" i="1"/>
  <c r="I7162" i="1"/>
  <c r="I7163" i="1"/>
  <c r="I7164" i="1"/>
  <c r="I7165" i="1"/>
  <c r="I7166" i="1"/>
  <c r="I7167" i="1"/>
  <c r="I7168" i="1"/>
  <c r="I7169" i="1"/>
  <c r="I7170" i="1"/>
  <c r="I7171" i="1"/>
  <c r="I7172" i="1"/>
  <c r="I7173" i="1"/>
  <c r="I7174" i="1"/>
  <c r="I7175" i="1"/>
  <c r="I7176" i="1"/>
  <c r="I7177" i="1"/>
  <c r="I7178" i="1"/>
  <c r="I7179" i="1"/>
  <c r="I7180" i="1"/>
  <c r="I7181" i="1"/>
  <c r="I23" i="1"/>
  <c r="I7182" i="1"/>
  <c r="I7183" i="1"/>
  <c r="I7184" i="1"/>
  <c r="I7185" i="1"/>
  <c r="I7186" i="1"/>
  <c r="I7187" i="1"/>
  <c r="I7188" i="1"/>
  <c r="I7189" i="1"/>
  <c r="I7190" i="1"/>
  <c r="I7191" i="1"/>
  <c r="I7192" i="1"/>
  <c r="I7193" i="1"/>
  <c r="I7194" i="1"/>
  <c r="I7195" i="1"/>
  <c r="I7196" i="1"/>
  <c r="I7197" i="1"/>
  <c r="I7198" i="1"/>
  <c r="I7199" i="1"/>
  <c r="I7200" i="1"/>
  <c r="I7201" i="1"/>
  <c r="I7202" i="1"/>
  <c r="I7203" i="1"/>
  <c r="I7204" i="1"/>
  <c r="I7205" i="1"/>
  <c r="I7206" i="1"/>
  <c r="I7207" i="1"/>
  <c r="I7208" i="1"/>
  <c r="I7209" i="1"/>
  <c r="I7210" i="1"/>
  <c r="I7211" i="1"/>
  <c r="I7212" i="1"/>
  <c r="I7213" i="1"/>
  <c r="I7214" i="1"/>
  <c r="I7215" i="1"/>
  <c r="I7216" i="1"/>
  <c r="I7217" i="1"/>
  <c r="I7218" i="1"/>
  <c r="I7219" i="1"/>
  <c r="I7220" i="1"/>
  <c r="I7221" i="1"/>
  <c r="I7222" i="1"/>
  <c r="I7223" i="1"/>
  <c r="I7224" i="1"/>
  <c r="I7225" i="1"/>
  <c r="I7226" i="1"/>
  <c r="I7227" i="1"/>
  <c r="I7228" i="1"/>
  <c r="I7229" i="1"/>
  <c r="I7230" i="1"/>
  <c r="I7231" i="1"/>
  <c r="I7232" i="1"/>
  <c r="I7233" i="1"/>
  <c r="I7234" i="1"/>
  <c r="I7235" i="1"/>
  <c r="I7236" i="1"/>
  <c r="I539" i="1"/>
  <c r="I7237" i="1"/>
  <c r="I7238" i="1"/>
  <c r="I7239" i="1"/>
  <c r="I7240" i="1"/>
  <c r="I7241" i="1"/>
  <c r="I7242" i="1"/>
  <c r="I7243" i="1"/>
  <c r="I7244" i="1"/>
  <c r="I7245" i="1"/>
  <c r="I7246" i="1"/>
  <c r="I7247" i="1"/>
  <c r="I7248" i="1"/>
  <c r="I7249" i="1"/>
  <c r="I7250" i="1"/>
  <c r="I7251" i="1"/>
  <c r="I7252" i="1"/>
  <c r="I7253" i="1"/>
  <c r="I7254" i="1"/>
  <c r="I7255" i="1"/>
  <c r="I7256" i="1"/>
  <c r="I7257" i="1"/>
  <c r="I7258" i="1"/>
  <c r="I7259" i="1"/>
  <c r="I7260" i="1"/>
  <c r="I7261" i="1"/>
  <c r="I7262" i="1"/>
  <c r="I7263" i="1"/>
  <c r="I7264" i="1"/>
  <c r="I7265" i="1"/>
  <c r="I7266" i="1"/>
  <c r="I7267" i="1"/>
  <c r="I7268" i="1"/>
  <c r="I7269" i="1"/>
  <c r="I7270" i="1"/>
  <c r="I7271" i="1"/>
  <c r="I7272" i="1"/>
  <c r="I7273" i="1"/>
  <c r="I7274" i="1"/>
  <c r="I7275" i="1"/>
  <c r="I7276" i="1"/>
  <c r="I7277" i="1"/>
  <c r="I7278" i="1"/>
  <c r="I7279" i="1"/>
  <c r="I7280" i="1"/>
  <c r="I7281" i="1"/>
  <c r="I7282" i="1"/>
  <c r="I7283" i="1"/>
  <c r="I7284" i="1"/>
  <c r="I7285" i="1"/>
  <c r="I7286" i="1"/>
  <c r="I7287" i="1"/>
  <c r="I7288" i="1"/>
  <c r="I7289" i="1"/>
  <c r="I7290" i="1"/>
  <c r="I7291" i="1"/>
  <c r="I7292" i="1"/>
  <c r="I7293" i="1"/>
  <c r="I7294" i="1"/>
  <c r="I7295" i="1"/>
  <c r="I7296" i="1"/>
  <c r="I7297" i="1"/>
  <c r="I7298" i="1"/>
  <c r="I7299" i="1"/>
  <c r="I7300" i="1"/>
  <c r="I7301" i="1"/>
  <c r="I453" i="1"/>
  <c r="I454" i="1"/>
  <c r="I7302" i="1"/>
  <c r="I7303" i="1"/>
  <c r="I7304" i="1"/>
  <c r="I7305" i="1"/>
  <c r="I7306" i="1"/>
  <c r="I7307" i="1"/>
  <c r="I7308" i="1"/>
  <c r="I7309" i="1"/>
  <c r="I7310" i="1"/>
  <c r="I540" i="1"/>
  <c r="I7311" i="1"/>
  <c r="I7312" i="1"/>
  <c r="I7313" i="1"/>
  <c r="I7314" i="1"/>
  <c r="I7315" i="1"/>
  <c r="I7316" i="1"/>
  <c r="I7317" i="1"/>
  <c r="I7318" i="1"/>
  <c r="I7319" i="1"/>
  <c r="I7320" i="1"/>
  <c r="I7321" i="1"/>
  <c r="I7322" i="1"/>
  <c r="I7323" i="1"/>
  <c r="I7324" i="1"/>
  <c r="I7325" i="1"/>
  <c r="I7326" i="1"/>
  <c r="I479" i="1"/>
  <c r="I7327" i="1"/>
  <c r="I7328" i="1"/>
  <c r="I7329" i="1"/>
  <c r="I7330" i="1"/>
  <c r="I7331" i="1"/>
  <c r="I7332" i="1"/>
  <c r="I7333" i="1"/>
  <c r="I7334" i="1"/>
  <c r="I7335" i="1"/>
  <c r="I7336" i="1"/>
  <c r="I7337" i="1"/>
  <c r="I7338" i="1"/>
  <c r="I7339" i="1"/>
  <c r="I7340" i="1"/>
  <c r="I7341" i="1"/>
  <c r="I7342" i="1"/>
  <c r="I7343" i="1"/>
  <c r="I7344" i="1"/>
  <c r="I7345" i="1"/>
  <c r="I7346" i="1"/>
  <c r="I7347" i="1"/>
  <c r="I7348" i="1"/>
  <c r="I7349" i="1"/>
  <c r="I7350" i="1"/>
  <c r="I7351" i="1"/>
  <c r="I7352" i="1"/>
  <c r="I541" i="1"/>
  <c r="I7353" i="1"/>
  <c r="I7354" i="1"/>
  <c r="I7355" i="1"/>
  <c r="I7356" i="1"/>
  <c r="I7357" i="1"/>
  <c r="I7358" i="1"/>
  <c r="I7359" i="1"/>
  <c r="I7360" i="1"/>
  <c r="I7361" i="1"/>
  <c r="I7362" i="1"/>
  <c r="I542" i="1"/>
  <c r="I7363" i="1"/>
  <c r="I7364" i="1"/>
  <c r="I7365" i="1"/>
  <c r="I7366" i="1"/>
  <c r="I7367" i="1"/>
  <c r="I7368" i="1"/>
  <c r="I7369" i="1"/>
  <c r="I7370" i="1"/>
  <c r="I7371" i="1"/>
  <c r="I7372" i="1"/>
  <c r="I7373" i="1"/>
  <c r="I7374" i="1"/>
  <c r="I7375" i="1"/>
  <c r="I7376" i="1"/>
  <c r="I7377" i="1"/>
  <c r="I7378" i="1"/>
  <c r="I7379" i="1"/>
  <c r="I7380" i="1"/>
  <c r="I7381" i="1"/>
  <c r="I7382" i="1"/>
  <c r="I7383" i="1"/>
  <c r="I7384" i="1"/>
  <c r="I7385" i="1"/>
  <c r="I7386" i="1"/>
  <c r="I7387" i="1"/>
  <c r="I7388" i="1"/>
  <c r="I7389" i="1"/>
  <c r="I7390" i="1"/>
  <c r="I7391" i="1"/>
  <c r="I7392" i="1"/>
  <c r="I7393" i="1"/>
  <c r="I7394" i="1"/>
  <c r="I7395" i="1"/>
  <c r="I7396" i="1"/>
  <c r="I7397" i="1"/>
  <c r="I7398" i="1"/>
  <c r="I7399" i="1"/>
  <c r="I7400" i="1"/>
  <c r="I7401" i="1"/>
  <c r="I7402" i="1"/>
  <c r="I7403" i="1"/>
  <c r="I7404" i="1"/>
  <c r="I7405" i="1"/>
  <c r="I7406" i="1"/>
  <c r="I7407" i="1"/>
  <c r="I7408" i="1"/>
  <c r="I7409" i="1"/>
  <c r="I7410" i="1"/>
  <c r="I7411" i="1"/>
  <c r="I7412" i="1"/>
  <c r="I7413" i="1"/>
  <c r="I7414" i="1"/>
  <c r="I7415" i="1"/>
  <c r="I7416" i="1"/>
  <c r="I7417" i="1"/>
  <c r="I7418" i="1"/>
  <c r="I7419" i="1"/>
  <c r="I7420" i="1"/>
  <c r="I7421" i="1"/>
  <c r="I7422" i="1"/>
  <c r="I7423" i="1"/>
  <c r="I7424" i="1"/>
  <c r="I7425" i="1"/>
  <c r="I7426" i="1"/>
  <c r="I7427" i="1"/>
  <c r="I7428" i="1"/>
  <c r="I455" i="1"/>
  <c r="I543" i="1"/>
  <c r="I7429" i="1"/>
  <c r="I544" i="1"/>
  <c r="I545" i="1"/>
  <c r="I7430" i="1"/>
  <c r="I7431" i="1"/>
  <c r="I7432" i="1"/>
  <c r="I7433" i="1"/>
  <c r="I7434" i="1"/>
  <c r="I7435" i="1"/>
  <c r="I7436" i="1"/>
  <c r="I7437" i="1"/>
  <c r="I7438" i="1"/>
  <c r="I7439" i="1"/>
  <c r="I7440" i="1"/>
  <c r="I7441" i="1"/>
  <c r="I7442" i="1"/>
  <c r="I7443" i="1"/>
  <c r="I7444" i="1"/>
  <c r="I7445" i="1"/>
  <c r="I7446" i="1"/>
  <c r="I7447" i="1"/>
  <c r="I7448" i="1"/>
  <c r="I7449" i="1"/>
  <c r="I7450" i="1"/>
  <c r="I7451" i="1"/>
  <c r="I7452" i="1"/>
  <c r="I7453" i="1"/>
  <c r="I7454" i="1"/>
  <c r="I7455" i="1"/>
  <c r="I7456" i="1"/>
  <c r="I7457" i="1"/>
  <c r="I24" i="1"/>
  <c r="I7458" i="1"/>
  <c r="I7459" i="1"/>
  <c r="I7460" i="1"/>
  <c r="I7461" i="1"/>
  <c r="I7462" i="1"/>
  <c r="I7463" i="1"/>
  <c r="I7464" i="1"/>
  <c r="I7465" i="1"/>
  <c r="I7466" i="1"/>
  <c r="I7467" i="1"/>
  <c r="I7468" i="1"/>
  <c r="I7469" i="1"/>
  <c r="I7470" i="1"/>
  <c r="I7471" i="1"/>
  <c r="I7472" i="1"/>
  <c r="I7473" i="1"/>
  <c r="I7474" i="1"/>
  <c r="I7475" i="1"/>
  <c r="I7476" i="1"/>
  <c r="I7477" i="1"/>
  <c r="I7478" i="1"/>
  <c r="I7479" i="1"/>
  <c r="I7480" i="1"/>
  <c r="I7481" i="1"/>
  <c r="I546" i="1"/>
  <c r="I7482" i="1"/>
  <c r="I7483" i="1"/>
  <c r="I25" i="1"/>
  <c r="I26" i="1"/>
  <c r="I7484" i="1"/>
  <c r="I7485" i="1"/>
  <c r="I7486" i="1"/>
  <c r="I7487" i="1"/>
  <c r="I7488" i="1"/>
  <c r="I7489" i="1"/>
  <c r="I7490" i="1"/>
  <c r="I7491" i="1"/>
  <c r="I7492" i="1"/>
  <c r="I7493" i="1"/>
  <c r="I7494" i="1"/>
  <c r="I7495" i="1"/>
  <c r="I7496" i="1"/>
  <c r="I7497" i="1"/>
  <c r="I7498" i="1"/>
  <c r="I7499" i="1"/>
  <c r="I7500" i="1"/>
  <c r="I7501" i="1"/>
  <c r="I7502" i="1"/>
  <c r="I7503" i="1"/>
  <c r="I7504" i="1"/>
  <c r="I7505" i="1"/>
  <c r="I7506" i="1"/>
  <c r="I7507" i="1"/>
  <c r="I7508" i="1"/>
  <c r="I7509" i="1"/>
  <c r="I7510" i="1"/>
  <c r="I7511" i="1"/>
  <c r="I7512" i="1"/>
  <c r="I7513" i="1"/>
  <c r="I7514" i="1"/>
  <c r="I7515" i="1"/>
  <c r="I7516" i="1"/>
  <c r="I7517" i="1"/>
  <c r="I7518" i="1"/>
  <c r="I7519" i="1"/>
  <c r="I7520" i="1"/>
  <c r="I7521" i="1"/>
  <c r="I7522" i="1"/>
  <c r="I7523" i="1"/>
  <c r="I7524" i="1"/>
  <c r="I7525" i="1"/>
  <c r="I7526" i="1"/>
  <c r="I7527" i="1"/>
  <c r="I7528" i="1"/>
  <c r="I7529" i="1"/>
  <c r="I7530" i="1"/>
  <c r="I7531" i="1"/>
  <c r="I7532" i="1"/>
  <c r="I7533" i="1"/>
  <c r="I7534" i="1"/>
  <c r="I7535" i="1"/>
  <c r="I7536" i="1"/>
  <c r="I7537" i="1"/>
  <c r="I7538" i="1"/>
  <c r="I7539" i="1"/>
  <c r="I7540" i="1"/>
  <c r="I7541" i="1"/>
  <c r="I7542" i="1"/>
  <c r="I7543" i="1"/>
  <c r="I7544" i="1"/>
  <c r="I7545" i="1"/>
  <c r="I7546" i="1"/>
  <c r="I7547" i="1"/>
  <c r="I7548" i="1"/>
  <c r="I7549" i="1"/>
  <c r="I7550" i="1"/>
  <c r="I7551" i="1"/>
  <c r="I7552" i="1"/>
  <c r="I7553" i="1"/>
  <c r="I7554" i="1"/>
  <c r="I7555" i="1"/>
  <c r="I7556" i="1"/>
  <c r="I7557" i="1"/>
  <c r="I7558" i="1"/>
  <c r="I7559" i="1"/>
  <c r="I7560" i="1"/>
  <c r="I7561" i="1"/>
  <c r="I7562" i="1"/>
  <c r="I7563" i="1"/>
  <c r="I7564" i="1"/>
  <c r="I456" i="1"/>
  <c r="I7565" i="1"/>
  <c r="I7566" i="1"/>
  <c r="I7567" i="1"/>
  <c r="I7568" i="1"/>
  <c r="I457" i="1"/>
  <c r="I7569" i="1"/>
  <c r="I7570" i="1"/>
  <c r="I7571" i="1"/>
  <c r="I7572" i="1"/>
  <c r="I7573" i="1"/>
  <c r="I7574" i="1"/>
  <c r="I7575" i="1"/>
  <c r="I7576" i="1"/>
  <c r="I7577" i="1"/>
  <c r="I7578" i="1"/>
  <c r="I7579" i="1"/>
  <c r="I7580" i="1"/>
  <c r="I7581" i="1"/>
  <c r="I7582" i="1"/>
  <c r="I7583" i="1"/>
  <c r="I7584" i="1"/>
  <c r="I7585" i="1"/>
  <c r="I7586" i="1"/>
  <c r="I7587" i="1"/>
  <c r="I7588" i="1"/>
  <c r="I7589" i="1"/>
  <c r="I7590" i="1"/>
  <c r="I7591" i="1"/>
  <c r="I7592" i="1"/>
  <c r="I7593" i="1"/>
  <c r="I7594" i="1"/>
  <c r="I7595" i="1"/>
  <c r="I7596" i="1"/>
  <c r="I7597" i="1"/>
  <c r="I7598" i="1"/>
  <c r="I7599" i="1"/>
  <c r="I7600" i="1"/>
  <c r="I7601" i="1"/>
  <c r="I7602" i="1"/>
  <c r="I7603" i="1"/>
  <c r="I7604" i="1"/>
  <c r="I7605" i="1"/>
  <c r="I7606" i="1"/>
  <c r="I7607" i="1"/>
  <c r="I7608" i="1"/>
  <c r="I7609" i="1"/>
  <c r="I7610" i="1"/>
  <c r="I7611" i="1"/>
  <c r="I7612" i="1"/>
  <c r="I7613" i="1"/>
  <c r="I7614" i="1"/>
  <c r="I7615" i="1"/>
  <c r="I7616" i="1"/>
  <c r="I7617" i="1"/>
  <c r="I7618" i="1"/>
  <c r="I7619" i="1"/>
  <c r="I7620" i="1"/>
  <c r="I7621" i="1"/>
  <c r="I7622" i="1"/>
  <c r="I7623" i="1"/>
  <c r="I7624" i="1"/>
  <c r="I7625" i="1"/>
  <c r="I7626" i="1"/>
  <c r="I7627" i="1"/>
  <c r="I7628" i="1"/>
  <c r="I7629" i="1"/>
  <c r="I7630" i="1"/>
  <c r="I7631" i="1"/>
  <c r="I7632" i="1"/>
  <c r="I7633" i="1"/>
  <c r="I7634" i="1"/>
  <c r="I7635" i="1"/>
  <c r="I7636" i="1"/>
  <c r="I7637" i="1"/>
  <c r="I7638" i="1"/>
  <c r="I7639" i="1"/>
  <c r="I7640" i="1"/>
  <c r="I7641" i="1"/>
  <c r="I7642" i="1"/>
  <c r="I7643" i="1"/>
  <c r="I7644" i="1"/>
  <c r="I547" i="1"/>
  <c r="I548" i="1"/>
  <c r="I549" i="1"/>
  <c r="I7645" i="1"/>
  <c r="I7646" i="1"/>
  <c r="I7647" i="1"/>
  <c r="I7648" i="1"/>
  <c r="I7649" i="1"/>
  <c r="I7650" i="1"/>
  <c r="I7651" i="1"/>
  <c r="I7652" i="1"/>
  <c r="I7653" i="1"/>
  <c r="I7654" i="1"/>
  <c r="I7655" i="1"/>
  <c r="I7656" i="1"/>
  <c r="I7657" i="1"/>
  <c r="I7658" i="1"/>
  <c r="I7659" i="1"/>
  <c r="I7660" i="1"/>
  <c r="I7661" i="1"/>
  <c r="I7662" i="1"/>
  <c r="I7663" i="1"/>
  <c r="I7664" i="1"/>
  <c r="I27" i="1"/>
  <c r="I7665" i="1"/>
  <c r="I7666" i="1"/>
  <c r="I7667" i="1"/>
  <c r="I7668" i="1"/>
  <c r="I7669" i="1"/>
  <c r="I7670" i="1"/>
  <c r="I7671" i="1"/>
  <c r="I7672" i="1"/>
  <c r="I7673" i="1"/>
  <c r="I7674" i="1"/>
  <c r="I7675" i="1"/>
  <c r="I7676" i="1"/>
  <c r="I7677" i="1"/>
  <c r="I7678" i="1"/>
  <c r="I7679" i="1"/>
  <c r="I7680" i="1"/>
  <c r="I7681" i="1"/>
  <c r="I7682" i="1"/>
  <c r="I7683" i="1"/>
  <c r="I550" i="1"/>
  <c r="I551" i="1"/>
  <c r="I552" i="1"/>
  <c r="I553" i="1"/>
  <c r="I554" i="1"/>
  <c r="I555" i="1"/>
  <c r="I556" i="1"/>
  <c r="I557" i="1"/>
  <c r="I7684" i="1"/>
  <c r="I7685" i="1"/>
  <c r="I7686" i="1"/>
  <c r="I7687" i="1"/>
  <c r="I7688" i="1"/>
  <c r="I7689" i="1"/>
  <c r="I7690" i="1"/>
  <c r="I7691" i="1"/>
  <c r="I7692" i="1"/>
  <c r="I558" i="1"/>
  <c r="I559" i="1"/>
  <c r="I7693" i="1"/>
  <c r="I7694" i="1"/>
  <c r="I7695" i="1"/>
  <c r="I7696" i="1"/>
  <c r="I7697" i="1"/>
  <c r="I7698" i="1"/>
  <c r="I7699" i="1"/>
  <c r="I560" i="1"/>
  <c r="I561" i="1"/>
  <c r="I562" i="1"/>
  <c r="I563" i="1"/>
  <c r="I7700" i="1"/>
  <c r="I7701" i="1"/>
  <c r="I458" i="1"/>
  <c r="I7702" i="1"/>
  <c r="I564" i="1"/>
  <c r="I565" i="1"/>
  <c r="I566" i="1"/>
  <c r="I7703" i="1"/>
  <c r="I7704" i="1"/>
  <c r="I7705" i="1"/>
  <c r="I567" i="1"/>
  <c r="I568" i="1"/>
  <c r="I7706" i="1"/>
  <c r="I7707" i="1"/>
  <c r="I7708" i="1"/>
  <c r="I7709" i="1"/>
  <c r="I7710" i="1"/>
  <c r="I7711" i="1"/>
  <c r="I7712" i="1"/>
  <c r="I569" i="1"/>
  <c r="I570" i="1"/>
  <c r="I7713" i="1"/>
  <c r="I7714" i="1"/>
  <c r="I28" i="1"/>
  <c r="I7715" i="1"/>
  <c r="I7716" i="1"/>
  <c r="I7717" i="1"/>
  <c r="I7718" i="1"/>
  <c r="I7719" i="1"/>
  <c r="I7720" i="1"/>
  <c r="I7721" i="1"/>
  <c r="I7722" i="1"/>
  <c r="I7723" i="1"/>
  <c r="I7724" i="1"/>
  <c r="I7725" i="1"/>
  <c r="I7726" i="1"/>
  <c r="I571" i="1"/>
  <c r="I572" i="1"/>
  <c r="I7727" i="1"/>
  <c r="I7728" i="1"/>
  <c r="I573" i="1"/>
  <c r="I574" i="1"/>
  <c r="I575" i="1"/>
  <c r="I576" i="1"/>
  <c r="I29" i="1"/>
  <c r="I30" i="1"/>
  <c r="I577" i="1"/>
  <c r="I578" i="1"/>
  <c r="I579" i="1"/>
  <c r="I580" i="1"/>
  <c r="I7729" i="1"/>
  <c r="I7730" i="1"/>
  <c r="I581" i="1"/>
  <c r="I582" i="1"/>
  <c r="I583" i="1"/>
  <c r="I584" i="1"/>
  <c r="I7731" i="1"/>
  <c r="I7732" i="1"/>
  <c r="I7733" i="1"/>
  <c r="I7734" i="1"/>
  <c r="I585" i="1"/>
  <c r="I7735" i="1"/>
  <c r="I7736" i="1"/>
  <c r="I7737" i="1"/>
  <c r="I7738" i="1"/>
  <c r="I7739" i="1"/>
  <c r="I7740" i="1"/>
  <c r="I7741" i="1"/>
  <c r="I7742" i="1"/>
  <c r="I7743" i="1"/>
  <c r="I7744" i="1"/>
  <c r="I586" i="1"/>
  <c r="I7745" i="1"/>
  <c r="I587" i="1"/>
  <c r="I588" i="1"/>
  <c r="I7746" i="1"/>
  <c r="I7747" i="1"/>
  <c r="I7748" i="1"/>
  <c r="I7749" i="1"/>
  <c r="I7750" i="1"/>
  <c r="I7751" i="1"/>
  <c r="I589" i="1"/>
  <c r="I590" i="1"/>
  <c r="I591" i="1"/>
  <c r="I592" i="1"/>
  <c r="I593" i="1"/>
  <c r="I594" i="1"/>
  <c r="I595" i="1"/>
  <c r="I596" i="1"/>
  <c r="I7752" i="1"/>
  <c r="I597" i="1"/>
  <c r="I598" i="1"/>
  <c r="I599" i="1"/>
  <c r="I7753" i="1"/>
  <c r="I600" i="1"/>
  <c r="I601" i="1"/>
  <c r="I602" i="1"/>
  <c r="I7754" i="1"/>
  <c r="I7755" i="1"/>
  <c r="I7756" i="1"/>
  <c r="I7757" i="1"/>
  <c r="I7758" i="1"/>
  <c r="I7759" i="1"/>
  <c r="I7760" i="1"/>
  <c r="I7761" i="1"/>
  <c r="I7762" i="1"/>
  <c r="I7763" i="1"/>
  <c r="I7764" i="1"/>
  <c r="I7765" i="1"/>
  <c r="I7766" i="1"/>
  <c r="I603" i="1"/>
  <c r="I604" i="1"/>
  <c r="I7767" i="1"/>
  <c r="I7768" i="1"/>
  <c r="I7769" i="1"/>
  <c r="I605" i="1"/>
  <c r="I7770" i="1"/>
  <c r="I7771" i="1"/>
  <c r="I7772" i="1"/>
  <c r="I7773" i="1"/>
  <c r="I7774" i="1"/>
  <c r="I7775" i="1"/>
  <c r="I7776" i="1"/>
  <c r="I7777" i="1"/>
  <c r="I7778" i="1"/>
  <c r="I7779" i="1"/>
  <c r="I7780" i="1"/>
  <c r="I7781" i="1"/>
  <c r="I7782" i="1"/>
  <c r="I7783" i="1"/>
  <c r="I7784" i="1"/>
  <c r="I7785" i="1"/>
  <c r="I7786" i="1"/>
  <c r="I7787" i="1"/>
  <c r="I7788" i="1"/>
  <c r="I7789" i="1"/>
  <c r="I7790" i="1"/>
  <c r="I7791" i="1"/>
  <c r="I7792" i="1"/>
  <c r="I7793" i="1"/>
  <c r="I7794" i="1"/>
  <c r="I7795" i="1"/>
  <c r="I7796" i="1"/>
  <c r="I7797" i="1"/>
  <c r="I7798" i="1"/>
  <c r="I7799" i="1"/>
  <c r="I7800" i="1"/>
  <c r="I7801" i="1"/>
  <c r="I7802" i="1"/>
  <c r="I7803" i="1"/>
  <c r="I7804" i="1"/>
  <c r="I7805" i="1"/>
  <c r="I7806" i="1"/>
  <c r="I7807" i="1"/>
  <c r="I7808" i="1"/>
  <c r="I7809" i="1"/>
  <c r="I7810" i="1"/>
  <c r="I7811" i="1"/>
  <c r="I7812" i="1"/>
  <c r="I7813" i="1"/>
  <c r="I7814" i="1"/>
  <c r="I7815" i="1"/>
  <c r="I7816" i="1"/>
  <c r="I7817" i="1"/>
  <c r="I7818" i="1"/>
  <c r="I7819" i="1"/>
  <c r="I7820" i="1"/>
  <c r="I7821" i="1"/>
  <c r="I7822" i="1"/>
  <c r="I7823" i="1"/>
  <c r="I7824" i="1"/>
  <c r="I7825" i="1"/>
  <c r="I7826" i="1"/>
  <c r="I7827" i="1"/>
  <c r="I7828" i="1"/>
  <c r="I7829" i="1"/>
  <c r="I7830" i="1"/>
  <c r="I7831" i="1"/>
  <c r="I7832" i="1"/>
  <c r="I7833" i="1"/>
  <c r="I7834" i="1"/>
  <c r="I7835" i="1"/>
  <c r="I7836" i="1"/>
  <c r="I7837" i="1"/>
  <c r="I7838" i="1"/>
  <c r="I7839" i="1"/>
  <c r="I7840" i="1"/>
  <c r="I7841" i="1"/>
  <c r="I7842" i="1"/>
  <c r="I7843" i="1"/>
  <c r="I7844" i="1"/>
  <c r="I7845" i="1"/>
  <c r="I7846" i="1"/>
  <c r="I7847" i="1"/>
  <c r="I7848" i="1"/>
  <c r="I7849" i="1"/>
  <c r="I7850" i="1"/>
  <c r="I7851" i="1"/>
  <c r="I7852" i="1"/>
  <c r="I7853" i="1"/>
  <c r="I7854" i="1"/>
  <c r="I7855" i="1"/>
  <c r="I7856" i="1"/>
  <c r="I7857" i="1"/>
  <c r="I7858" i="1"/>
  <c r="I7859" i="1"/>
  <c r="I7860" i="1"/>
  <c r="I7861" i="1"/>
  <c r="I7862" i="1"/>
  <c r="I7863" i="1"/>
  <c r="I7864" i="1"/>
  <c r="I7865" i="1"/>
  <c r="I7866" i="1"/>
  <c r="I7867" i="1"/>
  <c r="I7868" i="1"/>
  <c r="I7869" i="1"/>
  <c r="I7870" i="1"/>
  <c r="I7871" i="1"/>
  <c r="I7872" i="1"/>
  <c r="I7873" i="1"/>
  <c r="I7874" i="1"/>
  <c r="I7875" i="1"/>
  <c r="I7876" i="1"/>
  <c r="I7877" i="1"/>
  <c r="I7878" i="1"/>
  <c r="I7879" i="1"/>
  <c r="I7880" i="1"/>
  <c r="I7881" i="1"/>
  <c r="I7882" i="1"/>
  <c r="I7883" i="1"/>
  <c r="I7884" i="1"/>
  <c r="I7885" i="1"/>
  <c r="I7886" i="1"/>
  <c r="I7887" i="1"/>
  <c r="I7888" i="1"/>
  <c r="I7889" i="1"/>
  <c r="I7890" i="1"/>
  <c r="I7891" i="1"/>
  <c r="I7892" i="1"/>
  <c r="I7893" i="1"/>
  <c r="I7894" i="1"/>
  <c r="I7895" i="1"/>
  <c r="I7896" i="1"/>
  <c r="I7897" i="1"/>
  <c r="I7898" i="1"/>
  <c r="I7899" i="1"/>
  <c r="I7900" i="1"/>
  <c r="I7901" i="1"/>
  <c r="I7902" i="1"/>
  <c r="I7903" i="1"/>
  <c r="I7904" i="1"/>
  <c r="I7905" i="1"/>
  <c r="I7906" i="1"/>
  <c r="I7907" i="1"/>
  <c r="I7908" i="1"/>
  <c r="I7909" i="1"/>
  <c r="I7910" i="1"/>
  <c r="I7911" i="1"/>
  <c r="I7912" i="1"/>
  <c r="I7913" i="1"/>
  <c r="I7914" i="1"/>
  <c r="I7915" i="1"/>
  <c r="I7916" i="1"/>
  <c r="I7917" i="1"/>
  <c r="I7918" i="1"/>
  <c r="I7919" i="1"/>
  <c r="I7920" i="1"/>
  <c r="I7921" i="1"/>
  <c r="I7922" i="1"/>
  <c r="I7923" i="1"/>
  <c r="I7924" i="1"/>
  <c r="I7925" i="1"/>
  <c r="I7926" i="1"/>
  <c r="I7927" i="1"/>
  <c r="I7928" i="1"/>
  <c r="I7929" i="1"/>
  <c r="I7930" i="1"/>
  <c r="I7931" i="1"/>
  <c r="I7932" i="1"/>
  <c r="I7933" i="1"/>
  <c r="I7934" i="1"/>
  <c r="I7935" i="1"/>
  <c r="I7936" i="1"/>
  <c r="I7937" i="1"/>
  <c r="I7938" i="1"/>
  <c r="I7939" i="1"/>
  <c r="I7940" i="1"/>
  <c r="I7941" i="1"/>
  <c r="I7942" i="1"/>
  <c r="I7943" i="1"/>
  <c r="I7944" i="1"/>
  <c r="I7945" i="1"/>
  <c r="I7946" i="1"/>
  <c r="I7947" i="1"/>
  <c r="I7948" i="1"/>
  <c r="I7949" i="1"/>
  <c r="I31" i="1"/>
  <c r="I7950" i="1"/>
  <c r="I7951" i="1"/>
  <c r="I7952" i="1"/>
  <c r="I7953" i="1"/>
  <c r="I7954" i="1"/>
  <c r="I7955" i="1"/>
  <c r="I7956" i="1"/>
  <c r="I7957" i="1"/>
  <c r="I7958" i="1"/>
  <c r="I7959" i="1"/>
  <c r="I7960" i="1"/>
  <c r="I7961" i="1"/>
  <c r="I7962" i="1"/>
  <c r="I606" i="1"/>
  <c r="I7963" i="1"/>
  <c r="I7964" i="1"/>
  <c r="I7965" i="1"/>
  <c r="I7966" i="1"/>
  <c r="I7967" i="1"/>
  <c r="I7968" i="1"/>
  <c r="I7969" i="1"/>
  <c r="I7970" i="1"/>
  <c r="I7971" i="1"/>
  <c r="I7972" i="1"/>
  <c r="I7973" i="1"/>
  <c r="I7974" i="1"/>
  <c r="I7975" i="1"/>
  <c r="I607" i="1"/>
  <c r="I7976" i="1"/>
  <c r="I608" i="1"/>
  <c r="I32" i="1"/>
  <c r="I7977" i="1"/>
  <c r="I7978" i="1"/>
  <c r="I7979" i="1"/>
  <c r="I7980" i="1"/>
  <c r="I7981" i="1"/>
  <c r="I7982" i="1"/>
  <c r="I7983" i="1"/>
  <c r="I7984" i="1"/>
  <c r="I7985" i="1"/>
  <c r="I7986" i="1"/>
  <c r="I609" i="1"/>
  <c r="I610" i="1"/>
  <c r="I611" i="1"/>
  <c r="I612" i="1"/>
  <c r="I613" i="1"/>
  <c r="I614" i="1"/>
  <c r="I7987" i="1"/>
  <c r="I7988" i="1"/>
  <c r="I7989" i="1"/>
  <c r="I7990" i="1"/>
  <c r="I7991" i="1"/>
  <c r="I7992" i="1"/>
  <c r="I7993" i="1"/>
  <c r="I7994" i="1"/>
  <c r="I7995" i="1"/>
  <c r="I7996" i="1"/>
  <c r="I7997" i="1"/>
  <c r="I7998" i="1"/>
  <c r="I7999" i="1"/>
  <c r="I8000" i="1"/>
  <c r="I615" i="1"/>
  <c r="I616" i="1"/>
  <c r="I617" i="1"/>
  <c r="I618" i="1"/>
  <c r="I619" i="1"/>
  <c r="I620" i="1"/>
  <c r="I621" i="1"/>
  <c r="I622" i="1"/>
  <c r="I623" i="1"/>
  <c r="I8001" i="1"/>
  <c r="I8002" i="1"/>
  <c r="I8003" i="1"/>
  <c r="I8004" i="1"/>
  <c r="I8005" i="1"/>
  <c r="I8006" i="1"/>
  <c r="I8007" i="1"/>
  <c r="I624" i="1"/>
  <c r="I625" i="1"/>
  <c r="I8008" i="1"/>
  <c r="I8009" i="1"/>
  <c r="I8010" i="1"/>
  <c r="I8011" i="1"/>
  <c r="I8012" i="1"/>
  <c r="I8013" i="1"/>
  <c r="I8014" i="1"/>
  <c r="I8015" i="1"/>
  <c r="I8016" i="1"/>
  <c r="I8017" i="1"/>
  <c r="I8018" i="1"/>
  <c r="I8019" i="1"/>
  <c r="I8020" i="1"/>
  <c r="I8021" i="1"/>
  <c r="I8022" i="1"/>
  <c r="I8023" i="1"/>
  <c r="I8024" i="1"/>
  <c r="I8025" i="1"/>
  <c r="I8026" i="1"/>
  <c r="I8027" i="1"/>
  <c r="I8028" i="1"/>
  <c r="I8029" i="1"/>
  <c r="I8030" i="1"/>
  <c r="I8031" i="1"/>
  <c r="I8032" i="1"/>
  <c r="I8033" i="1"/>
  <c r="I8034" i="1"/>
  <c r="I8035" i="1"/>
  <c r="I8036" i="1"/>
  <c r="I8037" i="1"/>
  <c r="I8038" i="1"/>
  <c r="I8039" i="1"/>
  <c r="I8040" i="1"/>
  <c r="I8041" i="1"/>
  <c r="I8042" i="1"/>
  <c r="I8043" i="1"/>
  <c r="I8044" i="1"/>
  <c r="I8045" i="1"/>
  <c r="I8046" i="1"/>
  <c r="I8047" i="1"/>
  <c r="I8048" i="1"/>
  <c r="I8049" i="1"/>
  <c r="I8050" i="1"/>
  <c r="I8051" i="1"/>
  <c r="I8052" i="1"/>
  <c r="I8053" i="1"/>
  <c r="I8054" i="1"/>
  <c r="I8055" i="1"/>
  <c r="I8056" i="1"/>
  <c r="I8057" i="1"/>
  <c r="I8058" i="1"/>
  <c r="I626" i="1"/>
  <c r="I627" i="1"/>
  <c r="I628" i="1"/>
  <c r="I8059" i="1"/>
  <c r="I8060" i="1"/>
  <c r="I460" i="1"/>
  <c r="I461" i="1"/>
  <c r="I462" i="1"/>
  <c r="I8061" i="1"/>
  <c r="I8062" i="1"/>
  <c r="I8063" i="1"/>
  <c r="I629" i="1"/>
  <c r="I630" i="1"/>
  <c r="I631" i="1"/>
  <c r="I632" i="1"/>
  <c r="I8064" i="1"/>
  <c r="I8065" i="1"/>
  <c r="I8066" i="1"/>
  <c r="I8067" i="1"/>
  <c r="I8068" i="1"/>
  <c r="I8069" i="1"/>
  <c r="I8070" i="1"/>
  <c r="I8071" i="1"/>
  <c r="I8072" i="1"/>
  <c r="I8073" i="1"/>
  <c r="I8074" i="1"/>
  <c r="I8075" i="1"/>
  <c r="I8076" i="1"/>
  <c r="I8077" i="1"/>
  <c r="I8078" i="1"/>
  <c r="I8079" i="1"/>
  <c r="I8080" i="1"/>
  <c r="I8081" i="1"/>
  <c r="I8082" i="1"/>
  <c r="I463" i="1"/>
  <c r="I8083" i="1"/>
  <c r="I8084" i="1"/>
  <c r="I8085" i="1"/>
  <c r="I8086" i="1"/>
  <c r="I8087" i="1"/>
  <c r="I8088" i="1"/>
  <c r="I8089" i="1"/>
  <c r="I8090" i="1"/>
  <c r="I8091" i="1"/>
  <c r="I8092" i="1"/>
  <c r="I8093" i="1"/>
  <c r="I8094" i="1"/>
  <c r="I8095" i="1"/>
  <c r="I8096" i="1"/>
  <c r="I33" i="1"/>
  <c r="I8097" i="1"/>
  <c r="I8098" i="1"/>
  <c r="I8099" i="1"/>
  <c r="I8100" i="1"/>
  <c r="I8101" i="1"/>
  <c r="I8102" i="1"/>
  <c r="I633" i="1"/>
  <c r="I8103" i="1"/>
  <c r="I8104" i="1"/>
  <c r="I8105" i="1"/>
  <c r="I8106" i="1"/>
  <c r="I634" i="1"/>
  <c r="I635" i="1"/>
  <c r="I636" i="1"/>
  <c r="I637" i="1"/>
  <c r="I638" i="1"/>
  <c r="I639" i="1"/>
  <c r="I8107" i="1"/>
  <c r="I8108" i="1"/>
  <c r="I810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8110" i="1"/>
  <c r="I8111" i="1"/>
  <c r="I8112" i="1"/>
  <c r="I8113" i="1"/>
  <c r="I8114" i="1"/>
  <c r="I8115" i="1"/>
  <c r="I8116" i="1"/>
  <c r="I8117" i="1"/>
  <c r="I8118" i="1"/>
  <c r="I8119" i="1"/>
  <c r="I8120" i="1"/>
  <c r="I8121" i="1"/>
  <c r="I656" i="1"/>
  <c r="I8122" i="1"/>
  <c r="I8123" i="1"/>
  <c r="I8124" i="1"/>
  <c r="I8125" i="1"/>
  <c r="I8126" i="1"/>
  <c r="I8127" i="1"/>
  <c r="I8128" i="1"/>
  <c r="I8129" i="1"/>
  <c r="I34" i="1"/>
  <c r="I36" i="1"/>
  <c r="I37" i="1"/>
  <c r="I38" i="1"/>
  <c r="I39" i="1"/>
  <c r="I40" i="1"/>
  <c r="I41" i="1"/>
  <c r="I42" i="1"/>
  <c r="I44" i="1"/>
  <c r="I8130" i="1"/>
  <c r="I8131" i="1"/>
  <c r="I8132" i="1"/>
  <c r="I8133" i="1"/>
  <c r="I8134" i="1"/>
  <c r="I8135" i="1"/>
  <c r="I8136" i="1"/>
  <c r="I657" i="1"/>
  <c r="I658" i="1"/>
  <c r="I659" i="1"/>
  <c r="I660" i="1"/>
  <c r="I661" i="1"/>
  <c r="I662" i="1"/>
  <c r="I8137" i="1"/>
  <c r="I8138" i="1"/>
  <c r="I8139" i="1"/>
  <c r="I8140" i="1"/>
  <c r="I663" i="1"/>
  <c r="I664" i="1"/>
  <c r="I8141" i="1"/>
  <c r="I8142" i="1"/>
  <c r="I8143" i="1"/>
  <c r="I8144" i="1"/>
  <c r="I8145" i="1"/>
  <c r="I8146" i="1"/>
  <c r="I8147" i="1"/>
  <c r="I8148" i="1"/>
  <c r="I8149" i="1"/>
  <c r="I8150" i="1"/>
  <c r="I8151" i="1"/>
  <c r="I665" i="1"/>
  <c r="I666" i="1"/>
  <c r="I667" i="1"/>
  <c r="I668" i="1"/>
  <c r="I669" i="1"/>
  <c r="I670" i="1"/>
  <c r="I671" i="1"/>
  <c r="I672" i="1"/>
  <c r="I673" i="1"/>
  <c r="I8152" i="1"/>
  <c r="I8153" i="1"/>
  <c r="I8154" i="1"/>
  <c r="I674" i="1"/>
  <c r="I675" i="1"/>
  <c r="I8155" i="1"/>
  <c r="I8156" i="1"/>
  <c r="I8157" i="1"/>
  <c r="I8158" i="1"/>
  <c r="I8159" i="1"/>
  <c r="I8160" i="1"/>
  <c r="I676" i="1"/>
  <c r="I8161" i="1"/>
  <c r="I677" i="1"/>
  <c r="I678" i="1"/>
  <c r="I679" i="1"/>
  <c r="I680" i="1"/>
  <c r="I8162" i="1"/>
  <c r="I8163" i="1"/>
  <c r="I8164" i="1"/>
  <c r="I8165" i="1"/>
  <c r="I8166" i="1"/>
  <c r="I8167" i="1"/>
  <c r="I8168" i="1"/>
  <c r="I8169" i="1"/>
  <c r="I8170" i="1"/>
  <c r="I8171" i="1"/>
  <c r="I8172" i="1"/>
  <c r="I8173" i="1"/>
  <c r="I8174" i="1"/>
  <c r="I8175" i="1"/>
  <c r="I681" i="1"/>
  <c r="I682" i="1"/>
  <c r="I683" i="1"/>
  <c r="I8176" i="1"/>
  <c r="I684" i="1"/>
  <c r="I685" i="1"/>
  <c r="I686" i="1"/>
  <c r="I8177" i="1"/>
  <c r="I8178" i="1"/>
  <c r="I45" i="1"/>
  <c r="I687" i="1"/>
  <c r="I8179" i="1"/>
  <c r="I8180" i="1"/>
  <c r="I8181" i="1"/>
  <c r="I8182" i="1"/>
  <c r="I8183" i="1"/>
  <c r="I8184" i="1"/>
  <c r="I8185" i="1"/>
  <c r="I8186" i="1"/>
  <c r="I8187" i="1"/>
  <c r="I8188" i="1"/>
  <c r="I8189" i="1"/>
  <c r="I8190" i="1"/>
  <c r="I688" i="1"/>
  <c r="I689" i="1"/>
  <c r="I690" i="1"/>
  <c r="I691" i="1"/>
  <c r="I692" i="1"/>
  <c r="I8191" i="1"/>
  <c r="I8192" i="1"/>
  <c r="I8193" i="1"/>
  <c r="I8194" i="1"/>
  <c r="I8195" i="1"/>
  <c r="I8196" i="1"/>
  <c r="I8197" i="1"/>
  <c r="I8198" i="1"/>
  <c r="I8199" i="1"/>
  <c r="I8200" i="1"/>
  <c r="I8201" i="1"/>
  <c r="I8202" i="1"/>
  <c r="I8203" i="1"/>
  <c r="I8204" i="1"/>
  <c r="I8205" i="1"/>
  <c r="I8206" i="1"/>
  <c r="I693" i="1"/>
  <c r="I694" i="1"/>
  <c r="I8207" i="1"/>
  <c r="I8208" i="1"/>
  <c r="I8209" i="1"/>
  <c r="I8210" i="1"/>
  <c r="I8211" i="1"/>
  <c r="I8212" i="1"/>
  <c r="I8213" i="1"/>
  <c r="I8214" i="1"/>
  <c r="I8215" i="1"/>
  <c r="I8216" i="1"/>
  <c r="I8217" i="1"/>
  <c r="I8218" i="1"/>
  <c r="I8219" i="1"/>
  <c r="I8220" i="1"/>
  <c r="I8221" i="1"/>
  <c r="I8222" i="1"/>
  <c r="I8223" i="1"/>
  <c r="I8224" i="1"/>
  <c r="I8225" i="1"/>
  <c r="I8226" i="1"/>
  <c r="I8227" i="1"/>
  <c r="I8228" i="1"/>
  <c r="I8229" i="1"/>
  <c r="I8230" i="1"/>
  <c r="I8231" i="1"/>
  <c r="I8232" i="1"/>
  <c r="I8233" i="1"/>
  <c r="I8234" i="1"/>
  <c r="I8235" i="1"/>
  <c r="I8236" i="1"/>
  <c r="I8237" i="1"/>
  <c r="I8238" i="1"/>
  <c r="I8239" i="1"/>
  <c r="I8240" i="1"/>
  <c r="I8241" i="1"/>
  <c r="I8242" i="1"/>
  <c r="I8243" i="1"/>
  <c r="I8244" i="1"/>
  <c r="I8245" i="1"/>
  <c r="I8246" i="1"/>
  <c r="I8247" i="1"/>
  <c r="I8248" i="1"/>
  <c r="I8249" i="1"/>
  <c r="I8250" i="1"/>
  <c r="I8251" i="1"/>
  <c r="I8252" i="1"/>
  <c r="I8253" i="1"/>
  <c r="I8254" i="1"/>
  <c r="I8255" i="1"/>
  <c r="I8256" i="1"/>
  <c r="I8257" i="1"/>
  <c r="I8258" i="1"/>
  <c r="I8259" i="1"/>
  <c r="I8260" i="1"/>
  <c r="I8261" i="1"/>
  <c r="I8262" i="1"/>
  <c r="I8263" i="1"/>
  <c r="I8264" i="1"/>
  <c r="I8265" i="1"/>
  <c r="I8266" i="1"/>
  <c r="I8267" i="1"/>
  <c r="I8268" i="1"/>
  <c r="I8269" i="1"/>
  <c r="I8270" i="1"/>
  <c r="I8271" i="1"/>
  <c r="I8272" i="1"/>
  <c r="I8273" i="1"/>
  <c r="I8274" i="1"/>
  <c r="I8275" i="1"/>
  <c r="I8276" i="1"/>
  <c r="I8277" i="1"/>
  <c r="I8278" i="1"/>
  <c r="I8279" i="1"/>
  <c r="I8280" i="1"/>
  <c r="I8281" i="1"/>
  <c r="I8282" i="1"/>
  <c r="I8283" i="1"/>
  <c r="I8284" i="1"/>
  <c r="I8285" i="1"/>
  <c r="I8286" i="1"/>
  <c r="I8287" i="1"/>
  <c r="I8288" i="1"/>
  <c r="I8289" i="1"/>
  <c r="I8290" i="1"/>
  <c r="I8291" i="1"/>
  <c r="I8292" i="1"/>
  <c r="I8293" i="1"/>
  <c r="I8294" i="1"/>
  <c r="I8295" i="1"/>
  <c r="I8296" i="1"/>
  <c r="I8297" i="1"/>
  <c r="I8298" i="1"/>
  <c r="I8299" i="1"/>
  <c r="I8300" i="1"/>
  <c r="I8301" i="1"/>
  <c r="I8302" i="1"/>
  <c r="I8303" i="1"/>
  <c r="I8304" i="1"/>
  <c r="I8305" i="1"/>
  <c r="I8306" i="1"/>
  <c r="I8307" i="1"/>
  <c r="I8308" i="1"/>
  <c r="I8309" i="1"/>
  <c r="I8310" i="1"/>
  <c r="I8311" i="1"/>
  <c r="I8312" i="1"/>
  <c r="I8313" i="1"/>
  <c r="I8314" i="1"/>
  <c r="I8315" i="1"/>
  <c r="I8316" i="1"/>
  <c r="I8317" i="1"/>
  <c r="I8318" i="1"/>
  <c r="I8319" i="1"/>
  <c r="I8320" i="1"/>
  <c r="I8321" i="1"/>
  <c r="I8322" i="1"/>
  <c r="I8323" i="1"/>
  <c r="I8324" i="1"/>
  <c r="I8325" i="1"/>
  <c r="I8326" i="1"/>
  <c r="I8327" i="1"/>
  <c r="I8328" i="1"/>
  <c r="I8329" i="1"/>
  <c r="I8330" i="1"/>
  <c r="I8331" i="1"/>
  <c r="I8332" i="1"/>
  <c r="I8333" i="1"/>
  <c r="I8334" i="1"/>
  <c r="I8335" i="1"/>
  <c r="I8336" i="1"/>
  <c r="I8337" i="1"/>
  <c r="I8338" i="1"/>
  <c r="I8339" i="1"/>
  <c r="I8340" i="1"/>
  <c r="I8341" i="1"/>
  <c r="I8342" i="1"/>
  <c r="I8343" i="1"/>
  <c r="I8344" i="1"/>
  <c r="I8345" i="1"/>
  <c r="I8346" i="1"/>
  <c r="I8347" i="1"/>
  <c r="I8348" i="1"/>
  <c r="I8349" i="1"/>
  <c r="I8350" i="1"/>
  <c r="I8351" i="1"/>
  <c r="I8352" i="1"/>
  <c r="I8353" i="1"/>
  <c r="I8354" i="1"/>
  <c r="I8355" i="1"/>
  <c r="I8356" i="1"/>
  <c r="I8357" i="1"/>
  <c r="I8358" i="1"/>
  <c r="I8359" i="1"/>
  <c r="I8360" i="1"/>
  <c r="I8361" i="1"/>
  <c r="I8362" i="1"/>
  <c r="I8363" i="1"/>
  <c r="I8364" i="1"/>
  <c r="I8365" i="1"/>
  <c r="I8366" i="1"/>
  <c r="I8367" i="1"/>
  <c r="I8368" i="1"/>
  <c r="I8369" i="1"/>
  <c r="I8370" i="1"/>
  <c r="I8371" i="1"/>
  <c r="I8372" i="1"/>
  <c r="I8373" i="1"/>
  <c r="I8374" i="1"/>
  <c r="I8375" i="1"/>
  <c r="I8376" i="1"/>
  <c r="I8377" i="1"/>
  <c r="I8378" i="1"/>
  <c r="I8379" i="1"/>
  <c r="I8380" i="1"/>
  <c r="I8381" i="1"/>
  <c r="I8382" i="1"/>
  <c r="I8383" i="1"/>
  <c r="I8384" i="1"/>
  <c r="I8385" i="1"/>
  <c r="I8386" i="1"/>
  <c r="I8387" i="1"/>
  <c r="I8388" i="1"/>
  <c r="I8389" i="1"/>
  <c r="I8390" i="1"/>
  <c r="I8391" i="1"/>
  <c r="I8392" i="1"/>
  <c r="I8393" i="1"/>
  <c r="I8394" i="1"/>
  <c r="I8395" i="1"/>
  <c r="I8396" i="1"/>
  <c r="I8397" i="1"/>
  <c r="I8398" i="1"/>
  <c r="I8399" i="1"/>
  <c r="I8400" i="1"/>
  <c r="I8401" i="1"/>
  <c r="I8402" i="1"/>
  <c r="I8403" i="1"/>
  <c r="I8404" i="1"/>
  <c r="I8405" i="1"/>
  <c r="I8406" i="1"/>
  <c r="I8407" i="1"/>
  <c r="I8408" i="1"/>
  <c r="I8409" i="1"/>
  <c r="I8410" i="1"/>
  <c r="I8411" i="1"/>
  <c r="I8412" i="1"/>
  <c r="I8413" i="1"/>
  <c r="I8414" i="1"/>
  <c r="I8415" i="1"/>
  <c r="I8416" i="1"/>
  <c r="I8417" i="1"/>
  <c r="I8418" i="1"/>
  <c r="I46" i="1"/>
  <c r="I8419" i="1"/>
  <c r="I8420" i="1"/>
  <c r="I8421" i="1"/>
  <c r="I8422" i="1"/>
  <c r="I8423" i="1"/>
  <c r="I47" i="1"/>
  <c r="I8424" i="1"/>
  <c r="I8425" i="1"/>
  <c r="I8426" i="1"/>
  <c r="I8427" i="1"/>
  <c r="I8428" i="1"/>
  <c r="I8429" i="1"/>
  <c r="I8430" i="1"/>
  <c r="I8431" i="1"/>
  <c r="I8432" i="1"/>
  <c r="I8433" i="1"/>
  <c r="I8434" i="1"/>
  <c r="I8435" i="1"/>
  <c r="I8436" i="1"/>
  <c r="I8437" i="1"/>
  <c r="I8438" i="1"/>
  <c r="I8439" i="1"/>
  <c r="I8440" i="1"/>
  <c r="I8441" i="1"/>
  <c r="I8442" i="1"/>
  <c r="I8443" i="1"/>
  <c r="I8444" i="1"/>
  <c r="I8445" i="1"/>
  <c r="I8446" i="1"/>
  <c r="I8447" i="1"/>
  <c r="I8448" i="1"/>
  <c r="I8449" i="1"/>
  <c r="I8450" i="1"/>
  <c r="I8451" i="1"/>
  <c r="I8452" i="1"/>
  <c r="I8453" i="1"/>
  <c r="I8454" i="1"/>
  <c r="I8455" i="1"/>
  <c r="I8456" i="1"/>
  <c r="I8457" i="1"/>
  <c r="I8458" i="1"/>
  <c r="I8459" i="1"/>
  <c r="I8460" i="1"/>
  <c r="I8461" i="1"/>
  <c r="I8462" i="1"/>
  <c r="I8463" i="1"/>
  <c r="I8464" i="1"/>
  <c r="I8465" i="1"/>
  <c r="I8466" i="1"/>
  <c r="I8467" i="1"/>
  <c r="I8468" i="1"/>
  <c r="I8469" i="1"/>
  <c r="I8470" i="1"/>
  <c r="I8471" i="1"/>
  <c r="I8472" i="1"/>
  <c r="I8473" i="1"/>
  <c r="I8474" i="1"/>
  <c r="I8475" i="1"/>
  <c r="I8476" i="1"/>
  <c r="I8477" i="1"/>
  <c r="I8478" i="1"/>
  <c r="I8479" i="1"/>
  <c r="I8480" i="1"/>
  <c r="I8481" i="1"/>
  <c r="I8482" i="1"/>
  <c r="I8483" i="1"/>
  <c r="I8484" i="1"/>
  <c r="I8485" i="1"/>
  <c r="I8486" i="1"/>
  <c r="I8487" i="1"/>
  <c r="I8488" i="1"/>
  <c r="I8489" i="1"/>
  <c r="I8490" i="1"/>
  <c r="I48" i="1"/>
  <c r="I49" i="1"/>
  <c r="I8491" i="1"/>
  <c r="I8492" i="1"/>
  <c r="I8493" i="1"/>
  <c r="I8494" i="1"/>
  <c r="I8495" i="1"/>
  <c r="I8496" i="1"/>
  <c r="I8497" i="1"/>
  <c r="I8498" i="1"/>
  <c r="I8499" i="1"/>
  <c r="I8500" i="1"/>
  <c r="I8501" i="1"/>
  <c r="I8502" i="1"/>
  <c r="I8503" i="1"/>
  <c r="I8504" i="1"/>
  <c r="I8505" i="1"/>
  <c r="I8506" i="1"/>
  <c r="I8507" i="1"/>
  <c r="I8508" i="1"/>
  <c r="I8509" i="1"/>
  <c r="I695" i="1"/>
  <c r="I696" i="1"/>
  <c r="I697" i="1"/>
  <c r="I8510" i="1"/>
  <c r="I8511" i="1"/>
  <c r="I8512" i="1"/>
  <c r="I8513" i="1"/>
  <c r="I8514" i="1"/>
  <c r="I8515" i="1"/>
  <c r="I8516" i="1"/>
  <c r="I8517" i="1"/>
  <c r="I50" i="1"/>
  <c r="I8518" i="1"/>
  <c r="I8519" i="1"/>
  <c r="I8520" i="1"/>
  <c r="I52" i="1"/>
  <c r="I53" i="1"/>
  <c r="I698" i="1"/>
  <c r="I8521" i="1"/>
  <c r="I8522" i="1"/>
  <c r="I464" i="1"/>
  <c r="I465" i="1"/>
  <c r="I8523" i="1"/>
  <c r="I8524" i="1"/>
  <c r="I8525" i="1"/>
  <c r="I8526" i="1"/>
  <c r="I8527" i="1"/>
  <c r="I8528" i="1"/>
  <c r="I466" i="1"/>
  <c r="I8529" i="1"/>
  <c r="I8530" i="1"/>
  <c r="I8531" i="1"/>
  <c r="I8532" i="1"/>
  <c r="I8533" i="1"/>
  <c r="I8534" i="1"/>
  <c r="I8535" i="1"/>
  <c r="I8536" i="1"/>
  <c r="I8537" i="1"/>
  <c r="I699" i="1"/>
  <c r="I8538" i="1"/>
  <c r="I8539" i="1"/>
  <c r="I54" i="1"/>
  <c r="I8540" i="1"/>
  <c r="I8541" i="1"/>
  <c r="I8542" i="1"/>
  <c r="I8543" i="1"/>
  <c r="I8544" i="1"/>
  <c r="I8545" i="1"/>
  <c r="I8546" i="1"/>
  <c r="I8547" i="1"/>
  <c r="I8548" i="1"/>
  <c r="I8549" i="1"/>
  <c r="I8550" i="1"/>
  <c r="I8551" i="1"/>
  <c r="I8552" i="1"/>
  <c r="I8553" i="1"/>
  <c r="I8554" i="1"/>
  <c r="I8555" i="1"/>
  <c r="I8556" i="1"/>
  <c r="I8557" i="1"/>
  <c r="I8558" i="1"/>
  <c r="I55" i="1"/>
  <c r="I56" i="1"/>
  <c r="I57" i="1"/>
  <c r="I8559" i="1"/>
  <c r="I8560" i="1"/>
  <c r="I8561" i="1"/>
  <c r="I8562" i="1"/>
  <c r="I467" i="1"/>
  <c r="I8563" i="1"/>
  <c r="I8564" i="1"/>
  <c r="I8565" i="1"/>
  <c r="I8566" i="1"/>
  <c r="I8567" i="1"/>
  <c r="I8568" i="1"/>
  <c r="I8569" i="1"/>
  <c r="I8570" i="1"/>
  <c r="I8571" i="1"/>
  <c r="I8572" i="1"/>
  <c r="I8573" i="1"/>
  <c r="I58" i="1"/>
  <c r="I60" i="1"/>
  <c r="I8574" i="1"/>
  <c r="I8575" i="1"/>
  <c r="I8576" i="1"/>
  <c r="I8577" i="1"/>
  <c r="I8578" i="1"/>
  <c r="I8579" i="1"/>
  <c r="I8580" i="1"/>
  <c r="I61" i="1"/>
  <c r="I8581" i="1"/>
  <c r="I8582" i="1"/>
  <c r="I8583" i="1"/>
  <c r="I8584" i="1"/>
  <c r="I8585" i="1"/>
  <c r="I468" i="1"/>
  <c r="I8586" i="1"/>
  <c r="I8587" i="1"/>
  <c r="I8588" i="1"/>
  <c r="I8589" i="1"/>
  <c r="I8590" i="1"/>
  <c r="I8591" i="1"/>
  <c r="I8592" i="1"/>
  <c r="I8593" i="1"/>
  <c r="I8594" i="1"/>
  <c r="I62" i="1"/>
  <c r="I8595" i="1"/>
  <c r="I8596" i="1"/>
  <c r="I8597" i="1"/>
  <c r="I8598" i="1"/>
  <c r="I8599" i="1"/>
  <c r="I8600" i="1"/>
  <c r="I8601" i="1"/>
  <c r="I8602" i="1"/>
  <c r="I8603" i="1"/>
  <c r="I8604" i="1"/>
  <c r="I8605" i="1"/>
  <c r="I8606" i="1"/>
  <c r="I63" i="1"/>
  <c r="I8607" i="1"/>
  <c r="I8608" i="1"/>
  <c r="I8609" i="1"/>
  <c r="I8610" i="1"/>
  <c r="I8611" i="1"/>
  <c r="I8612" i="1"/>
  <c r="I8613" i="1"/>
  <c r="I64" i="1"/>
  <c r="I65" i="1"/>
  <c r="I8614" i="1"/>
  <c r="I8615" i="1"/>
  <c r="I8616" i="1"/>
  <c r="I8617" i="1"/>
  <c r="I700" i="1"/>
  <c r="I701" i="1"/>
  <c r="I702" i="1"/>
  <c r="I703" i="1"/>
  <c r="I8618" i="1"/>
  <c r="I8619" i="1"/>
  <c r="I8620" i="1"/>
  <c r="I8621" i="1"/>
  <c r="I8622" i="1"/>
  <c r="I704" i="1"/>
  <c r="I66" i="1"/>
  <c r="I8623" i="1"/>
  <c r="I8624" i="1"/>
  <c r="I8625" i="1"/>
  <c r="I8626" i="1"/>
  <c r="I8627" i="1"/>
  <c r="I8628" i="1"/>
  <c r="I8629" i="1"/>
  <c r="I8630" i="1"/>
  <c r="I8631" i="1"/>
  <c r="I8632" i="1"/>
  <c r="I8633" i="1"/>
  <c r="I8634" i="1"/>
  <c r="I8635" i="1"/>
  <c r="I8636" i="1"/>
  <c r="I8637" i="1"/>
  <c r="I8638" i="1"/>
  <c r="I8639" i="1"/>
  <c r="I8640" i="1"/>
  <c r="I8641" i="1"/>
  <c r="I67" i="1"/>
  <c r="I8642" i="1"/>
  <c r="I8643" i="1"/>
  <c r="I68" i="1"/>
  <c r="I8644" i="1"/>
  <c r="I8645" i="1"/>
  <c r="I8646" i="1"/>
  <c r="I8647" i="1"/>
  <c r="I8648" i="1"/>
  <c r="I8649" i="1"/>
  <c r="I8650" i="1"/>
  <c r="I69" i="1"/>
  <c r="I8651" i="1"/>
  <c r="I8652" i="1"/>
  <c r="I8653" i="1"/>
  <c r="I8654" i="1"/>
  <c r="I8655" i="1"/>
  <c r="I8656" i="1"/>
  <c r="I8657" i="1"/>
  <c r="I8658" i="1"/>
  <c r="I8659" i="1"/>
  <c r="I8660" i="1"/>
  <c r="I8661" i="1"/>
  <c r="I70" i="1"/>
  <c r="I8662" i="1"/>
  <c r="I8663" i="1"/>
  <c r="I8664" i="1"/>
  <c r="I8665" i="1"/>
  <c r="I8666" i="1"/>
  <c r="I8667" i="1"/>
  <c r="I8668" i="1"/>
  <c r="I8669" i="1"/>
  <c r="I8670" i="1"/>
  <c r="I8671" i="1"/>
  <c r="I8672" i="1"/>
  <c r="I469" i="1"/>
  <c r="I8673" i="1"/>
  <c r="I8674" i="1"/>
  <c r="I71" i="1"/>
  <c r="I72" i="1"/>
  <c r="I8675" i="1"/>
  <c r="I8676" i="1"/>
  <c r="I8677" i="1"/>
  <c r="I8678" i="1"/>
  <c r="I73" i="1"/>
  <c r="I8679" i="1"/>
  <c r="I8680" i="1"/>
  <c r="I8681" i="1"/>
  <c r="I8682" i="1"/>
  <c r="I8683" i="1"/>
  <c r="I8684" i="1"/>
  <c r="I8685" i="1"/>
  <c r="I8686" i="1"/>
  <c r="I8687" i="1"/>
  <c r="I8688" i="1"/>
  <c r="I8689" i="1"/>
  <c r="I8690" i="1"/>
  <c r="I8691" i="1"/>
  <c r="I8692" i="1"/>
  <c r="I74" i="1"/>
  <c r="I8693" i="1"/>
  <c r="I8694" i="1"/>
  <c r="I8695" i="1"/>
  <c r="I8696" i="1"/>
  <c r="I75" i="1"/>
  <c r="I76" i="1"/>
  <c r="I8697" i="1"/>
  <c r="I8698" i="1"/>
  <c r="I8699" i="1"/>
  <c r="I8700" i="1"/>
  <c r="I8701" i="1"/>
  <c r="I8702" i="1"/>
  <c r="I8703" i="1"/>
  <c r="I8704" i="1"/>
  <c r="I8705" i="1"/>
  <c r="I77" i="1"/>
  <c r="I78" i="1"/>
  <c r="I79" i="1"/>
  <c r="I8706" i="1"/>
  <c r="I8707" i="1"/>
  <c r="I8708" i="1"/>
  <c r="I8709" i="1"/>
  <c r="I8710" i="1"/>
  <c r="I8711" i="1"/>
  <c r="I80" i="1"/>
  <c r="I8712" i="1"/>
  <c r="I8713" i="1"/>
  <c r="I8714" i="1"/>
  <c r="I8715" i="1"/>
  <c r="I8716" i="1"/>
  <c r="I8717" i="1"/>
  <c r="I81" i="1"/>
  <c r="I8718" i="1"/>
  <c r="I8719" i="1"/>
  <c r="I8720" i="1"/>
  <c r="I8721" i="1"/>
  <c r="I8722" i="1"/>
  <c r="I8723" i="1"/>
  <c r="I8724" i="1"/>
  <c r="I8725" i="1"/>
  <c r="I8726" i="1"/>
  <c r="I8727" i="1"/>
  <c r="I8728" i="1"/>
  <c r="I8729" i="1"/>
  <c r="I8730" i="1"/>
  <c r="I8731" i="1"/>
  <c r="I8732" i="1"/>
  <c r="I8733" i="1"/>
  <c r="I8734" i="1"/>
  <c r="I8735" i="1"/>
  <c r="I8736" i="1"/>
  <c r="I8737" i="1"/>
  <c r="I8738" i="1"/>
  <c r="I8739" i="1"/>
  <c r="I8740" i="1"/>
  <c r="I8741" i="1"/>
  <c r="I8742" i="1"/>
  <c r="I8743" i="1"/>
  <c r="I8744" i="1"/>
  <c r="I82" i="1"/>
  <c r="I8745" i="1"/>
  <c r="I8746" i="1"/>
  <c r="I84" i="1"/>
  <c r="I85" i="1"/>
  <c r="I86" i="1"/>
  <c r="I87" i="1"/>
  <c r="I88" i="1"/>
  <c r="I8747" i="1"/>
  <c r="I8748" i="1"/>
  <c r="I89" i="1"/>
  <c r="I705" i="1"/>
  <c r="I8749" i="1"/>
  <c r="I8750" i="1"/>
  <c r="I8751" i="1"/>
  <c r="I8752" i="1"/>
  <c r="I8753" i="1"/>
  <c r="I8754" i="1"/>
  <c r="I8755" i="1"/>
  <c r="I8756" i="1"/>
  <c r="I8757" i="1"/>
  <c r="I8758" i="1"/>
  <c r="I8759" i="1"/>
  <c r="I8760" i="1"/>
  <c r="I8761" i="1"/>
  <c r="I8762" i="1"/>
  <c r="I8763" i="1"/>
  <c r="I8764" i="1"/>
  <c r="I8765" i="1"/>
  <c r="I8766" i="1"/>
  <c r="I8767" i="1"/>
  <c r="I8768" i="1"/>
  <c r="I8769" i="1"/>
  <c r="I8770" i="1"/>
  <c r="I8771" i="1"/>
  <c r="I90" i="1"/>
  <c r="I8772" i="1"/>
  <c r="I8773" i="1"/>
  <c r="I8774" i="1"/>
  <c r="I92" i="1"/>
  <c r="I706" i="1"/>
  <c r="I8775" i="1"/>
  <c r="I8776" i="1"/>
  <c r="I93" i="1"/>
  <c r="I94" i="1"/>
  <c r="I95" i="1"/>
  <c r="I96" i="1"/>
  <c r="I8777" i="1"/>
  <c r="I8778" i="1"/>
  <c r="I8779" i="1"/>
  <c r="I8780" i="1"/>
  <c r="I470" i="1"/>
  <c r="I97" i="1"/>
  <c r="I8781" i="1"/>
  <c r="I8782" i="1"/>
  <c r="I8783" i="1"/>
  <c r="I471" i="1"/>
  <c r="I8784" i="1"/>
  <c r="I8785" i="1"/>
  <c r="I98" i="1"/>
  <c r="I8786" i="1"/>
  <c r="I8787" i="1"/>
  <c r="I8788" i="1"/>
  <c r="I100" i="1"/>
  <c r="I8789" i="1"/>
  <c r="I8790" i="1"/>
  <c r="I8791" i="1"/>
  <c r="I8792" i="1"/>
  <c r="I8793" i="1"/>
  <c r="I8794" i="1"/>
  <c r="I101" i="1"/>
  <c r="I102" i="1"/>
  <c r="I103" i="1"/>
  <c r="I8795" i="1"/>
  <c r="I104" i="1"/>
  <c r="I8796" i="1"/>
  <c r="I8797" i="1"/>
  <c r="I8798" i="1"/>
  <c r="I105" i="1"/>
  <c r="I106" i="1"/>
  <c r="I8799" i="1"/>
  <c r="I8800" i="1"/>
  <c r="I707" i="1"/>
  <c r="I8801" i="1"/>
  <c r="I8802" i="1"/>
  <c r="I8803" i="1"/>
  <c r="I8804" i="1"/>
  <c r="I8805" i="1"/>
  <c r="I8806" i="1"/>
  <c r="I8807" i="1"/>
  <c r="I8808" i="1"/>
  <c r="I8809" i="1"/>
  <c r="I8810" i="1"/>
  <c r="I8811" i="1"/>
  <c r="I8812" i="1"/>
  <c r="I8813" i="1"/>
  <c r="I108" i="1"/>
  <c r="I8814" i="1"/>
  <c r="I8815" i="1"/>
  <c r="I8816" i="1"/>
  <c r="I8817" i="1"/>
  <c r="I8818" i="1"/>
  <c r="I109" i="1"/>
  <c r="I8819" i="1"/>
  <c r="I8820" i="1"/>
  <c r="I8821" i="1"/>
  <c r="I110" i="1"/>
  <c r="I8822" i="1"/>
  <c r="I8823" i="1"/>
  <c r="I8824" i="1"/>
  <c r="I8825" i="1"/>
  <c r="I8826" i="1"/>
  <c r="I8827" i="1"/>
  <c r="I8828" i="1"/>
  <c r="I8829" i="1"/>
  <c r="I8830" i="1"/>
  <c r="I111" i="1"/>
  <c r="I112" i="1"/>
  <c r="I113" i="1"/>
  <c r="I8831" i="1"/>
  <c r="I8832" i="1"/>
  <c r="I8833" i="1"/>
  <c r="I8834" i="1"/>
  <c r="I8835" i="1"/>
  <c r="I8836" i="1"/>
  <c r="I8837" i="1"/>
  <c r="I8838" i="1"/>
  <c r="I8839" i="1"/>
  <c r="I8840" i="1"/>
  <c r="I8841" i="1"/>
  <c r="I8842" i="1"/>
  <c r="I8843" i="1"/>
  <c r="I8844" i="1"/>
  <c r="I8845" i="1"/>
  <c r="I8846" i="1"/>
  <c r="I8847" i="1"/>
  <c r="I8848" i="1"/>
  <c r="I8849" i="1"/>
  <c r="I8850" i="1"/>
  <c r="I8851" i="1"/>
  <c r="I8852" i="1"/>
  <c r="I114" i="1"/>
  <c r="I115" i="1"/>
  <c r="I8853" i="1"/>
  <c r="I8854" i="1"/>
  <c r="I8855" i="1"/>
  <c r="I8856" i="1"/>
  <c r="I116" i="1"/>
  <c r="I8857" i="1"/>
  <c r="I117" i="1"/>
  <c r="I8858" i="1"/>
  <c r="I8859" i="1"/>
  <c r="I8860" i="1"/>
  <c r="I472" i="1"/>
  <c r="I473" i="1"/>
  <c r="I118" i="1"/>
  <c r="I8861" i="1"/>
  <c r="I8862" i="1"/>
  <c r="I8863" i="1"/>
  <c r="I8864" i="1"/>
  <c r="I8865" i="1"/>
  <c r="I8866" i="1"/>
  <c r="I119" i="1"/>
  <c r="I8867" i="1"/>
  <c r="I8868" i="1"/>
  <c r="I8869" i="1"/>
  <c r="I8870" i="1"/>
  <c r="I8871" i="1"/>
  <c r="I120" i="1"/>
  <c r="I121" i="1"/>
  <c r="I122" i="1"/>
  <c r="I124" i="1"/>
  <c r="I125" i="1"/>
  <c r="I126" i="1"/>
  <c r="I8872" i="1"/>
  <c r="I8873" i="1"/>
  <c r="I8874" i="1"/>
  <c r="I8875" i="1"/>
  <c r="I127" i="1"/>
  <c r="I128" i="1"/>
  <c r="I8876" i="1"/>
  <c r="I8877" i="1"/>
  <c r="I8878" i="1"/>
  <c r="I8879" i="1"/>
  <c r="I8880" i="1"/>
  <c r="I8881" i="1"/>
  <c r="I8882" i="1"/>
  <c r="I8883" i="1"/>
  <c r="I129" i="1"/>
  <c r="I130" i="1"/>
  <c r="I8884" i="1"/>
  <c r="I8885" i="1"/>
  <c r="I8886" i="1"/>
  <c r="I8887" i="1"/>
  <c r="I8888" i="1"/>
  <c r="I8889" i="1"/>
  <c r="I8890" i="1"/>
  <c r="I132" i="1"/>
  <c r="I133" i="1"/>
  <c r="I8891" i="1"/>
  <c r="I8892" i="1"/>
  <c r="I8893" i="1"/>
  <c r="I8894" i="1"/>
  <c r="I8895" i="1"/>
  <c r="I134" i="1"/>
  <c r="I8896" i="1"/>
  <c r="I8897" i="1"/>
  <c r="I135" i="1"/>
  <c r="I8898" i="1"/>
  <c r="I8899" i="1"/>
  <c r="I8900" i="1"/>
  <c r="I136" i="1"/>
  <c r="I8901" i="1"/>
  <c r="I8902" i="1"/>
  <c r="I137" i="1"/>
  <c r="I138" i="1"/>
  <c r="I8903" i="1"/>
  <c r="I8904" i="1"/>
  <c r="I8905" i="1"/>
  <c r="I140" i="1"/>
  <c r="I141" i="1"/>
  <c r="I8906" i="1"/>
  <c r="I89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142" i="1"/>
  <c r="I8908" i="1"/>
  <c r="I721" i="1"/>
  <c r="I722" i="1"/>
  <c r="I723" i="1"/>
  <c r="I8909" i="1"/>
  <c r="I143" i="1"/>
  <c r="I724" i="1"/>
  <c r="I725" i="1"/>
  <c r="I726" i="1"/>
  <c r="I727" i="1"/>
  <c r="I728" i="1"/>
  <c r="I8910" i="1"/>
  <c r="I8911" i="1"/>
  <c r="I729" i="1"/>
  <c r="I730" i="1"/>
  <c r="I731" i="1"/>
  <c r="I732" i="1"/>
  <c r="I144" i="1"/>
  <c r="I145" i="1"/>
  <c r="I8912" i="1"/>
  <c r="I8913" i="1"/>
  <c r="I146" i="1"/>
  <c r="I8914" i="1"/>
  <c r="I8915" i="1"/>
  <c r="I148" i="1"/>
  <c r="I149" i="1"/>
  <c r="I150" i="1"/>
  <c r="I151" i="1"/>
  <c r="I152" i="1"/>
  <c r="I8916" i="1"/>
  <c r="I8917" i="1"/>
  <c r="I733" i="1"/>
  <c r="I734" i="1"/>
  <c r="I153" i="1"/>
  <c r="I154" i="1"/>
  <c r="I8918" i="1"/>
  <c r="I156" i="1"/>
  <c r="I157" i="1"/>
  <c r="I158" i="1"/>
  <c r="I8919" i="1"/>
  <c r="I159" i="1"/>
  <c r="I8920" i="1"/>
  <c r="I8921" i="1"/>
  <c r="I735" i="1"/>
  <c r="I736" i="1"/>
  <c r="I737" i="1"/>
  <c r="I738" i="1"/>
  <c r="I739" i="1"/>
  <c r="I160" i="1"/>
  <c r="I161" i="1"/>
  <c r="I8922" i="1"/>
  <c r="I8923" i="1"/>
  <c r="I162" i="1"/>
  <c r="I8924" i="1"/>
  <c r="I164" i="1"/>
  <c r="I165" i="1"/>
  <c r="I740" i="1"/>
  <c r="I741" i="1"/>
  <c r="I742" i="1"/>
  <c r="I743" i="1"/>
  <c r="I744" i="1"/>
  <c r="I745" i="1"/>
  <c r="I8925" i="1"/>
  <c r="I166" i="1"/>
  <c r="I8926" i="1"/>
  <c r="I746" i="1"/>
  <c r="I747" i="1"/>
  <c r="I748" i="1"/>
  <c r="I749" i="1"/>
  <c r="I167" i="1"/>
  <c r="I168" i="1"/>
  <c r="I169" i="1"/>
  <c r="I8927" i="1"/>
  <c r="I8928" i="1"/>
  <c r="I170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8929" i="1"/>
  <c r="I763" i="1"/>
  <c r="I764" i="1"/>
  <c r="I172" i="1"/>
  <c r="I765" i="1"/>
  <c r="I173" i="1"/>
  <c r="I174" i="1"/>
  <c r="I766" i="1"/>
  <c r="I767" i="1"/>
  <c r="I175" i="1"/>
  <c r="I8930" i="1"/>
  <c r="I768" i="1"/>
  <c r="I769" i="1"/>
  <c r="I770" i="1"/>
  <c r="I8931" i="1"/>
  <c r="I8932" i="1"/>
  <c r="I8933" i="1"/>
  <c r="I176" i="1"/>
  <c r="I8934" i="1"/>
  <c r="I771" i="1"/>
  <c r="I772" i="1"/>
  <c r="I773" i="1"/>
  <c r="I774" i="1"/>
  <c r="I177" i="1"/>
  <c r="I474" i="1"/>
  <c r="I8935" i="1"/>
  <c r="I775" i="1"/>
  <c r="I776" i="1"/>
  <c r="I777" i="1"/>
  <c r="I778" i="1"/>
  <c r="I779" i="1"/>
  <c r="I780" i="1"/>
  <c r="I781" i="1"/>
  <c r="I782" i="1"/>
  <c r="I8936" i="1"/>
  <c r="I8937" i="1"/>
  <c r="I8938" i="1"/>
  <c r="I783" i="1"/>
  <c r="I8939" i="1"/>
  <c r="I784" i="1"/>
  <c r="I785" i="1"/>
  <c r="I786" i="1"/>
  <c r="I787" i="1"/>
  <c r="I788" i="1"/>
  <c r="I789" i="1"/>
  <c r="I790" i="1"/>
  <c r="I8940" i="1"/>
  <c r="I8941" i="1"/>
  <c r="I178" i="1"/>
  <c r="I179" i="1"/>
  <c r="I180" i="1"/>
  <c r="I181" i="1"/>
  <c r="I791" i="1"/>
  <c r="I792" i="1"/>
  <c r="I793" i="1"/>
  <c r="I794" i="1"/>
  <c r="I795" i="1"/>
  <c r="I182" i="1"/>
  <c r="I183" i="1"/>
  <c r="I796" i="1"/>
  <c r="I797" i="1"/>
  <c r="I184" i="1"/>
  <c r="I8942" i="1"/>
  <c r="I798" i="1"/>
  <c r="I799" i="1"/>
  <c r="I800" i="1"/>
  <c r="I801" i="1"/>
  <c r="I802" i="1"/>
  <c r="I803" i="1"/>
  <c r="I804" i="1"/>
  <c r="I185" i="1"/>
  <c r="I186" i="1"/>
  <c r="I8943" i="1"/>
  <c r="I894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945" i="1"/>
  <c r="I8946" i="1"/>
  <c r="I8947" i="1"/>
  <c r="I818" i="1"/>
  <c r="I819" i="1"/>
  <c r="I820" i="1"/>
  <c r="I821" i="1"/>
  <c r="I822" i="1"/>
  <c r="I823" i="1"/>
  <c r="I824" i="1"/>
  <c r="I825" i="1"/>
  <c r="I8948" i="1"/>
  <c r="I826" i="1"/>
  <c r="I827" i="1"/>
  <c r="I828" i="1"/>
  <c r="I188" i="1"/>
  <c r="I8949" i="1"/>
  <c r="I829" i="1"/>
  <c r="I189" i="1"/>
  <c r="I830" i="1"/>
  <c r="I831" i="1"/>
  <c r="I832" i="1"/>
  <c r="I833" i="1"/>
  <c r="I834" i="1"/>
  <c r="I835" i="1"/>
  <c r="I8950" i="1"/>
  <c r="I8951" i="1"/>
  <c r="I8952" i="1"/>
  <c r="I8953" i="1"/>
  <c r="I8954" i="1"/>
  <c r="I8955" i="1"/>
  <c r="I8956" i="1"/>
  <c r="I836" i="1"/>
  <c r="I837" i="1"/>
  <c r="I838" i="1"/>
  <c r="I839" i="1"/>
  <c r="I840" i="1"/>
  <c r="I8957" i="1"/>
  <c r="I841" i="1"/>
  <c r="I842" i="1"/>
  <c r="I190" i="1"/>
  <c r="I843" i="1"/>
  <c r="I844" i="1"/>
  <c r="I8958" i="1"/>
  <c r="I191" i="1"/>
  <c r="I8959" i="1"/>
  <c r="I192" i="1"/>
  <c r="I8960" i="1"/>
  <c r="I8961" i="1"/>
  <c r="I193" i="1"/>
  <c r="I194" i="1"/>
  <c r="I8962" i="1"/>
  <c r="I8963" i="1"/>
  <c r="I8964" i="1"/>
  <c r="I8965" i="1"/>
  <c r="I8966" i="1"/>
  <c r="I8967" i="1"/>
  <c r="I8968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8969" i="1"/>
  <c r="I208" i="1"/>
  <c r="I8970" i="1"/>
  <c r="I8971" i="1"/>
  <c r="I8972" i="1"/>
  <c r="I8973" i="1"/>
  <c r="I8974" i="1"/>
  <c r="I209" i="1"/>
  <c r="I210" i="1"/>
  <c r="I212" i="1"/>
  <c r="I213" i="1"/>
  <c r="I214" i="1"/>
  <c r="I8975" i="1"/>
  <c r="I8976" i="1"/>
  <c r="I215" i="1"/>
  <c r="I8977" i="1"/>
  <c r="I216" i="1"/>
  <c r="I217" i="1"/>
  <c r="I8978" i="1"/>
  <c r="I8979" i="1"/>
  <c r="I218" i="1"/>
  <c r="I220" i="1"/>
  <c r="I221" i="1"/>
  <c r="I8980" i="1"/>
  <c r="I222" i="1"/>
  <c r="I223" i="1"/>
  <c r="I8981" i="1"/>
  <c r="I224" i="1"/>
  <c r="I225" i="1"/>
  <c r="I226" i="1"/>
  <c r="I228" i="1"/>
  <c r="I229" i="1"/>
  <c r="I230" i="1"/>
  <c r="I8982" i="1"/>
  <c r="I8983" i="1"/>
  <c r="I8984" i="1"/>
  <c r="I8985" i="1"/>
  <c r="I8986" i="1"/>
  <c r="I8987" i="1"/>
  <c r="I8988" i="1"/>
  <c r="I231" i="1"/>
  <c r="I845" i="1"/>
  <c r="I232" i="1"/>
  <c r="I8989" i="1"/>
  <c r="I8990" i="1"/>
  <c r="I8991" i="1"/>
  <c r="I8992" i="1"/>
  <c r="I233" i="1"/>
  <c r="I8993" i="1"/>
  <c r="I8994" i="1"/>
  <c r="I8995" i="1"/>
  <c r="I234" i="1"/>
  <c r="I236" i="1"/>
  <c r="I8996" i="1"/>
  <c r="I8997" i="1"/>
  <c r="I8998" i="1"/>
  <c r="I237" i="1"/>
  <c r="I238" i="1"/>
  <c r="I239" i="1"/>
  <c r="I240" i="1"/>
  <c r="I241" i="1"/>
  <c r="I242" i="1"/>
  <c r="I8999" i="1"/>
  <c r="I9000" i="1"/>
  <c r="I9001" i="1"/>
  <c r="I9002" i="1"/>
  <c r="I244" i="1"/>
  <c r="I245" i="1"/>
  <c r="I246" i="1"/>
  <c r="I247" i="1"/>
  <c r="I248" i="1"/>
  <c r="I249" i="1"/>
  <c r="I250" i="1"/>
  <c r="I252" i="1"/>
  <c r="I253" i="1"/>
  <c r="I254" i="1"/>
  <c r="I255" i="1"/>
  <c r="I256" i="1"/>
  <c r="I257" i="1"/>
  <c r="I258" i="1"/>
  <c r="I9003" i="1"/>
  <c r="I260" i="1"/>
  <c r="I261" i="1"/>
  <c r="I262" i="1"/>
  <c r="I263" i="1"/>
  <c r="I9004" i="1"/>
  <c r="I9005" i="1"/>
  <c r="I9006" i="1"/>
  <c r="I9007" i="1"/>
  <c r="I9008" i="1"/>
  <c r="I9009" i="1"/>
  <c r="I9010" i="1"/>
  <c r="I9011" i="1"/>
  <c r="I9012" i="1"/>
  <c r="I9013" i="1"/>
  <c r="I9014" i="1"/>
  <c r="I264" i="1"/>
  <c r="I9015" i="1"/>
  <c r="I9016" i="1"/>
  <c r="I265" i="1"/>
  <c r="I9017" i="1"/>
  <c r="I266" i="1"/>
  <c r="I268" i="1"/>
  <c r="I9018" i="1"/>
  <c r="I9019" i="1"/>
  <c r="I9020" i="1"/>
  <c r="I269" i="1"/>
  <c r="I9021" i="1"/>
  <c r="I9022" i="1"/>
  <c r="I9023" i="1"/>
  <c r="I9024" i="1"/>
  <c r="I270" i="1"/>
  <c r="I271" i="1"/>
  <c r="I9025" i="1"/>
  <c r="I272" i="1"/>
  <c r="I273" i="1"/>
  <c r="I274" i="1"/>
  <c r="I276" i="1"/>
  <c r="I9026" i="1"/>
  <c r="I9027" i="1"/>
  <c r="I9028" i="1"/>
  <c r="I9029" i="1"/>
  <c r="I277" i="1"/>
  <c r="I9030" i="1"/>
  <c r="I9031" i="1"/>
  <c r="I278" i="1"/>
  <c r="I279" i="1"/>
  <c r="I9032" i="1"/>
  <c r="I9033" i="1"/>
  <c r="I9034" i="1"/>
  <c r="I280" i="1"/>
  <c r="I846" i="1"/>
  <c r="I281" i="1"/>
  <c r="I282" i="1"/>
  <c r="I284" i="1"/>
  <c r="I285" i="1"/>
  <c r="I286" i="1"/>
  <c r="I287" i="1"/>
  <c r="I288" i="1"/>
  <c r="I289" i="1"/>
  <c r="I290" i="1"/>
  <c r="I292" i="1"/>
  <c r="I9035" i="1"/>
  <c r="I293" i="1"/>
  <c r="I294" i="1"/>
  <c r="I295" i="1"/>
  <c r="I296" i="1"/>
  <c r="I297" i="1"/>
  <c r="I298" i="1"/>
  <c r="I300" i="1"/>
  <c r="I301" i="1"/>
  <c r="I9036" i="1"/>
  <c r="I302" i="1"/>
  <c r="I303" i="1"/>
  <c r="I304" i="1"/>
  <c r="I305" i="1"/>
  <c r="I9037" i="1"/>
  <c r="I9038" i="1"/>
  <c r="I9039" i="1"/>
  <c r="I306" i="1"/>
  <c r="I9040" i="1"/>
  <c r="I308" i="1"/>
  <c r="I309" i="1"/>
  <c r="I310" i="1"/>
  <c r="I9041" i="1"/>
  <c r="I9042" i="1"/>
  <c r="I9043" i="1"/>
  <c r="I311" i="1"/>
  <c r="I312" i="1"/>
  <c r="I313" i="1"/>
  <c r="I9044" i="1"/>
  <c r="I9045" i="1"/>
  <c r="I9046" i="1"/>
  <c r="I9047" i="1"/>
  <c r="I9048" i="1"/>
  <c r="I314" i="1"/>
  <c r="I9049" i="1"/>
  <c r="I9050" i="1"/>
  <c r="I847" i="1"/>
  <c r="I848" i="1"/>
  <c r="I9051" i="1"/>
  <c r="I9052" i="1"/>
  <c r="I9053" i="1"/>
  <c r="I316" i="1"/>
  <c r="I317" i="1"/>
  <c r="I9054" i="1"/>
  <c r="I9055" i="1"/>
  <c r="I9056" i="1"/>
  <c r="I318" i="1"/>
  <c r="I9057" i="1"/>
  <c r="I9058" i="1"/>
  <c r="I9059" i="1"/>
  <c r="I9060" i="1"/>
  <c r="I9061" i="1"/>
  <c r="I319" i="1"/>
  <c r="I320" i="1"/>
  <c r="I321" i="1"/>
  <c r="I322" i="1"/>
  <c r="I324" i="1"/>
  <c r="I325" i="1"/>
  <c r="I326" i="1"/>
  <c r="I327" i="1"/>
  <c r="I328" i="1"/>
  <c r="I9062" i="1"/>
  <c r="I9063" i="1"/>
  <c r="I9064" i="1"/>
  <c r="I9065" i="1"/>
  <c r="I9066" i="1"/>
  <c r="I329" i="1"/>
  <c r="I330" i="1"/>
  <c r="I9067" i="1"/>
  <c r="I331" i="1"/>
  <c r="I9068" i="1"/>
  <c r="I9069" i="1"/>
  <c r="I9070" i="1"/>
  <c r="I9071" i="1"/>
  <c r="I9072" i="1"/>
  <c r="I9073" i="1"/>
  <c r="I9074" i="1"/>
  <c r="I9075" i="1"/>
  <c r="I332" i="1"/>
  <c r="I9076" i="1"/>
  <c r="I9077" i="1"/>
  <c r="I333" i="1"/>
  <c r="I9078" i="1"/>
  <c r="I9079" i="1"/>
  <c r="I9080" i="1"/>
  <c r="I334" i="1"/>
  <c r="I335" i="1"/>
  <c r="I336" i="1"/>
  <c r="I9081" i="1"/>
  <c r="I9082" i="1"/>
  <c r="I337" i="1"/>
  <c r="I338" i="1"/>
  <c r="I339" i="1"/>
  <c r="I340" i="1"/>
  <c r="I341" i="1"/>
  <c r="I342" i="1"/>
  <c r="I9083" i="1"/>
  <c r="I9084" i="1"/>
  <c r="I9085" i="1"/>
  <c r="I9086" i="1"/>
  <c r="I343" i="1"/>
  <c r="I344" i="1"/>
  <c r="I345" i="1"/>
  <c r="I9087" i="1"/>
  <c r="I9088" i="1"/>
  <c r="I9089" i="1"/>
  <c r="I346" i="1"/>
  <c r="I9090" i="1"/>
  <c r="I9091" i="1"/>
  <c r="I9092" i="1"/>
  <c r="I9093" i="1"/>
  <c r="I9094" i="1"/>
  <c r="I9095" i="1"/>
  <c r="I9096" i="1"/>
  <c r="I348" i="1"/>
  <c r="I9097" i="1"/>
  <c r="I349" i="1"/>
  <c r="I350" i="1"/>
  <c r="I351" i="1"/>
  <c r="I352" i="1"/>
  <c r="I353" i="1"/>
  <c r="I9098" i="1"/>
  <c r="I354" i="1"/>
  <c r="I355" i="1"/>
  <c r="I9099" i="1"/>
  <c r="I9100" i="1"/>
  <c r="I9101" i="1"/>
  <c r="I9102" i="1"/>
  <c r="I9103" i="1"/>
  <c r="I9104" i="1"/>
  <c r="I9105" i="1"/>
  <c r="I356" i="1"/>
  <c r="I9106" i="1"/>
  <c r="I9107" i="1"/>
  <c r="I357" i="1"/>
  <c r="I358" i="1"/>
  <c r="I9108" i="1"/>
  <c r="I359" i="1"/>
  <c r="I360" i="1"/>
  <c r="I9109" i="1"/>
  <c r="I9110" i="1"/>
  <c r="I9111" i="1"/>
  <c r="I9112" i="1"/>
  <c r="I9113" i="1"/>
  <c r="I9114" i="1"/>
  <c r="I9115" i="1"/>
  <c r="I9116" i="1"/>
  <c r="I361" i="1"/>
  <c r="I362" i="1"/>
  <c r="I364" i="1"/>
  <c r="I365" i="1"/>
  <c r="I366" i="1"/>
  <c r="I9117" i="1"/>
  <c r="I367" i="1"/>
  <c r="I368" i="1"/>
  <c r="I369" i="1"/>
  <c r="I370" i="1"/>
  <c r="I9118" i="1"/>
  <c r="I849" i="1"/>
  <c r="I9119" i="1"/>
  <c r="I9120" i="1"/>
  <c r="I9121" i="1"/>
  <c r="I372" i="1"/>
  <c r="I9122" i="1"/>
  <c r="I9123" i="1"/>
  <c r="I9124" i="1"/>
  <c r="I373" i="1"/>
  <c r="I9125" i="1"/>
  <c r="I9126" i="1"/>
  <c r="I9127" i="1"/>
  <c r="I9128" i="1"/>
  <c r="I9129" i="1"/>
  <c r="I374" i="1"/>
  <c r="I9130" i="1"/>
  <c r="I9131" i="1"/>
  <c r="I9132" i="1"/>
  <c r="I9133" i="1"/>
  <c r="I9134" i="1"/>
  <c r="I9135" i="1"/>
  <c r="I9136" i="1"/>
  <c r="I9137" i="1"/>
  <c r="I9138" i="1"/>
  <c r="I9139" i="1"/>
  <c r="I9140" i="1"/>
  <c r="I9141" i="1"/>
  <c r="I9142" i="1"/>
  <c r="I9143" i="1"/>
  <c r="I9144" i="1"/>
  <c r="I9145" i="1"/>
  <c r="I9146" i="1"/>
  <c r="I9147" i="1"/>
  <c r="I9148" i="1"/>
  <c r="I9149" i="1"/>
  <c r="I9150" i="1"/>
  <c r="I9151" i="1"/>
  <c r="I9152" i="1"/>
  <c r="I9153" i="1"/>
  <c r="I9154" i="1"/>
  <c r="I9155" i="1"/>
  <c r="I9156" i="1"/>
  <c r="I9157" i="1"/>
  <c r="I9158" i="1"/>
  <c r="I9159" i="1"/>
  <c r="I9160" i="1"/>
  <c r="I9161" i="1"/>
  <c r="I375" i="1"/>
  <c r="I9162" i="1"/>
  <c r="I9163" i="1"/>
  <c r="I9164" i="1"/>
  <c r="I850" i="1"/>
  <c r="I9165" i="1"/>
  <c r="I9166" i="1"/>
  <c r="I9167" i="1"/>
  <c r="I9168" i="1"/>
  <c r="I9169" i="1"/>
  <c r="I376" i="1"/>
  <c r="I9170" i="1"/>
  <c r="I9171" i="1"/>
  <c r="I9172" i="1"/>
  <c r="I9173" i="1"/>
  <c r="I9174" i="1"/>
  <c r="I9175" i="1"/>
  <c r="I9176" i="1"/>
  <c r="I377" i="1"/>
  <c r="I9177" i="1"/>
  <c r="I9178" i="1"/>
  <c r="I9179" i="1"/>
  <c r="I9180" i="1"/>
  <c r="I9181" i="1"/>
  <c r="I9182" i="1"/>
  <c r="I9183" i="1"/>
  <c r="I9184" i="1"/>
  <c r="I9185" i="1"/>
  <c r="I9186" i="1"/>
  <c r="I9187" i="1"/>
  <c r="I9188" i="1"/>
  <c r="I9189" i="1"/>
  <c r="I9190" i="1"/>
  <c r="I9191" i="1"/>
  <c r="I9192" i="1"/>
  <c r="I9193" i="1"/>
  <c r="I851" i="1"/>
  <c r="I378" i="1"/>
  <c r="I9194" i="1"/>
  <c r="I9195" i="1"/>
  <c r="I9196" i="1"/>
  <c r="I9197" i="1"/>
  <c r="I9198" i="1"/>
  <c r="I9199" i="1"/>
  <c r="I9200" i="1"/>
  <c r="I9201" i="1"/>
  <c r="I9202" i="1"/>
  <c r="I9203" i="1"/>
  <c r="I9204" i="1"/>
  <c r="I9205" i="1"/>
  <c r="I9206" i="1"/>
  <c r="I9207" i="1"/>
  <c r="I9208" i="1"/>
  <c r="I9209" i="1"/>
  <c r="I9210" i="1"/>
  <c r="I9211" i="1"/>
  <c r="I380" i="1"/>
  <c r="I381" i="1"/>
  <c r="I9212" i="1"/>
  <c r="I9213" i="1"/>
  <c r="I9214" i="1"/>
  <c r="I9215" i="1"/>
  <c r="I9216" i="1"/>
  <c r="I9217" i="1"/>
  <c r="I9218" i="1"/>
  <c r="I9219" i="1"/>
  <c r="I9220" i="1"/>
  <c r="I9221" i="1"/>
  <c r="I9222" i="1"/>
  <c r="I9223" i="1"/>
  <c r="I9224" i="1"/>
  <c r="I9225" i="1"/>
  <c r="I9226" i="1"/>
  <c r="I9227" i="1"/>
  <c r="I9228" i="1"/>
  <c r="I9229" i="1"/>
  <c r="I9230" i="1"/>
  <c r="I9231" i="1"/>
  <c r="I9232" i="1"/>
  <c r="I9233" i="1"/>
  <c r="I9234" i="1"/>
  <c r="I852" i="1"/>
  <c r="I853" i="1"/>
  <c r="I854" i="1"/>
  <c r="I855" i="1"/>
  <c r="I856" i="1"/>
  <c r="I9235" i="1"/>
  <c r="I382" i="1"/>
  <c r="I383" i="1"/>
  <c r="I384" i="1"/>
  <c r="I9236" i="1"/>
  <c r="I385" i="1"/>
  <c r="I386" i="1"/>
  <c r="I9237" i="1"/>
  <c r="I388" i="1"/>
  <c r="I389" i="1"/>
  <c r="I390" i="1"/>
  <c r="I9238" i="1"/>
  <c r="I9239" i="1"/>
  <c r="I9240" i="1"/>
  <c r="I857" i="1"/>
  <c r="I9241" i="1"/>
  <c r="I9242" i="1"/>
  <c r="I9243" i="1"/>
  <c r="I9244" i="1"/>
  <c r="I9245" i="1"/>
  <c r="I9246" i="1"/>
  <c r="I9247" i="1"/>
  <c r="I9248" i="1"/>
  <c r="I9249" i="1"/>
  <c r="I9250" i="1"/>
  <c r="I9251" i="1"/>
  <c r="I9252" i="1"/>
  <c r="I9253" i="1"/>
  <c r="J9253" i="1" s="1"/>
  <c r="I391" i="1"/>
  <c r="I9254" i="1"/>
  <c r="J9254" i="1" s="1"/>
  <c r="I9255" i="1"/>
  <c r="J9255" i="1" s="1"/>
  <c r="I9256" i="1"/>
  <c r="J9256" i="1" s="1"/>
  <c r="I9257" i="1"/>
  <c r="I9258" i="1"/>
  <c r="I858" i="1"/>
  <c r="I859" i="1"/>
  <c r="J859" i="1" s="1"/>
  <c r="I392" i="1"/>
  <c r="J392" i="1" s="1"/>
  <c r="I9259" i="1"/>
  <c r="J9259" i="1" s="1"/>
  <c r="I9260" i="1"/>
  <c r="J9260" i="1" s="1"/>
  <c r="I9261" i="1"/>
  <c r="J9261" i="1" s="1"/>
  <c r="I860" i="1"/>
  <c r="I393" i="1"/>
  <c r="I861" i="1"/>
  <c r="I9262" i="1"/>
  <c r="J9262" i="1" s="1"/>
  <c r="I9263" i="1"/>
  <c r="J9263" i="1" s="1"/>
  <c r="I9264" i="1"/>
  <c r="J9264" i="1" s="1"/>
  <c r="I9265" i="1"/>
  <c r="J9265" i="1" s="1"/>
  <c r="I9266" i="1"/>
  <c r="J9266" i="1" s="1"/>
  <c r="I9267" i="1"/>
  <c r="I9268" i="1"/>
  <c r="I862" i="1"/>
  <c r="I863" i="1"/>
  <c r="J863" i="1" s="1"/>
  <c r="I864" i="1"/>
  <c r="J864" i="1" s="1"/>
  <c r="I9269" i="1"/>
  <c r="J9269" i="1" s="1"/>
  <c r="I9270" i="1"/>
  <c r="J9270" i="1" s="1"/>
  <c r="I9271" i="1"/>
  <c r="J9271" i="1" s="1"/>
  <c r="I9272" i="1"/>
  <c r="I865" i="1"/>
  <c r="I9273" i="1"/>
  <c r="I394" i="1"/>
  <c r="J394" i="1" s="1"/>
  <c r="I866" i="1"/>
  <c r="J866" i="1" s="1"/>
  <c r="I867" i="1"/>
  <c r="J867" i="1" s="1"/>
  <c r="I868" i="1"/>
  <c r="J868" i="1" s="1"/>
  <c r="I869" i="1"/>
  <c r="J869" i="1" s="1"/>
  <c r="I870" i="1"/>
  <c r="I871" i="1"/>
  <c r="I872" i="1"/>
  <c r="I873" i="1"/>
  <c r="J873" i="1" s="1"/>
  <c r="I874" i="1"/>
  <c r="J874" i="1" s="1"/>
  <c r="I875" i="1"/>
  <c r="J875" i="1" s="1"/>
  <c r="I876" i="1"/>
  <c r="J876" i="1" s="1"/>
  <c r="I877" i="1"/>
  <c r="J877" i="1" s="1"/>
  <c r="I878" i="1"/>
  <c r="I879" i="1"/>
  <c r="I880" i="1"/>
  <c r="I881" i="1"/>
  <c r="J881" i="1" s="1"/>
  <c r="I9274" i="1"/>
  <c r="J9274" i="1" s="1"/>
  <c r="I9275" i="1"/>
  <c r="J9275" i="1" s="1"/>
  <c r="I9276" i="1"/>
  <c r="J9276" i="1" s="1"/>
  <c r="I9277" i="1"/>
  <c r="J9277" i="1" s="1"/>
  <c r="I9278" i="1"/>
  <c r="I9279" i="1"/>
  <c r="I9280" i="1"/>
  <c r="I882" i="1"/>
  <c r="J882" i="1" s="1"/>
  <c r="I883" i="1"/>
  <c r="J883" i="1" s="1"/>
  <c r="I884" i="1"/>
  <c r="J884" i="1" s="1"/>
  <c r="I885" i="1"/>
  <c r="J885" i="1" s="1"/>
  <c r="I9281" i="1"/>
  <c r="J9281" i="1" s="1"/>
  <c r="I9282" i="1"/>
  <c r="I9283" i="1"/>
  <c r="I9284" i="1"/>
  <c r="I9285" i="1"/>
  <c r="J9285" i="1" s="1"/>
  <c r="I9286" i="1"/>
  <c r="J9286" i="1" s="1"/>
  <c r="I9287" i="1"/>
  <c r="J9287" i="1" s="1"/>
  <c r="I9288" i="1"/>
  <c r="J9288" i="1" s="1"/>
  <c r="I9289" i="1"/>
  <c r="J9289" i="1" s="1"/>
  <c r="I9290" i="1"/>
  <c r="I9291" i="1"/>
  <c r="I9292" i="1"/>
  <c r="I9293" i="1"/>
  <c r="J9293" i="1" s="1"/>
  <c r="I9294" i="1"/>
  <c r="J9294" i="1" s="1"/>
  <c r="I9295" i="1"/>
  <c r="J9295" i="1" s="1"/>
  <c r="I9296" i="1"/>
  <c r="J9296" i="1" s="1"/>
  <c r="I9297" i="1"/>
  <c r="I886" i="1"/>
  <c r="I887" i="1"/>
  <c r="I9298" i="1"/>
  <c r="J9298" i="1" s="1"/>
  <c r="I9299" i="1"/>
  <c r="J9299" i="1" s="1"/>
  <c r="I9300" i="1"/>
  <c r="J9300" i="1" s="1"/>
  <c r="I9301" i="1"/>
  <c r="J9301" i="1" s="1"/>
  <c r="I9302" i="1"/>
  <c r="J9302" i="1" s="1"/>
  <c r="I9303" i="1"/>
  <c r="I9304" i="1"/>
  <c r="I9305" i="1"/>
  <c r="I9306" i="1"/>
  <c r="J9306" i="1" s="1"/>
  <c r="I9307" i="1"/>
  <c r="J9307" i="1" s="1"/>
  <c r="I9308" i="1"/>
  <c r="J9308" i="1" s="1"/>
  <c r="I9309" i="1"/>
  <c r="J9309" i="1" s="1"/>
  <c r="I9310" i="1"/>
  <c r="J9310" i="1" s="1"/>
  <c r="I9311" i="1"/>
  <c r="I9312" i="1"/>
  <c r="I9313" i="1"/>
  <c r="I9314" i="1"/>
  <c r="J9314" i="1" s="1"/>
  <c r="I9315" i="1"/>
  <c r="J9315" i="1" s="1"/>
  <c r="I9316" i="1"/>
  <c r="J9316" i="1" s="1"/>
  <c r="I9317" i="1"/>
  <c r="J9317" i="1" s="1"/>
  <c r="I9318" i="1"/>
  <c r="J9318" i="1" s="1"/>
  <c r="I9319" i="1"/>
  <c r="I888" i="1"/>
  <c r="I9320" i="1"/>
  <c r="I9321" i="1"/>
  <c r="J9321" i="1" s="1"/>
  <c r="I9322" i="1"/>
  <c r="J9322" i="1" s="1"/>
  <c r="I9323" i="1"/>
  <c r="J9323" i="1" s="1"/>
  <c r="I9324" i="1"/>
  <c r="J9324" i="1" s="1"/>
  <c r="I9325" i="1"/>
  <c r="J9325" i="1" s="1"/>
  <c r="I9326" i="1"/>
  <c r="I396" i="1"/>
  <c r="I476" i="1"/>
  <c r="I9327" i="1"/>
  <c r="J9327" i="1" s="1"/>
  <c r="I889" i="1"/>
  <c r="J889" i="1" s="1"/>
  <c r="I9328" i="1"/>
  <c r="J9328" i="1" s="1"/>
  <c r="I9329" i="1"/>
  <c r="J9329" i="1" s="1"/>
  <c r="I9330" i="1"/>
  <c r="J9330" i="1" s="1"/>
  <c r="I9331" i="1"/>
  <c r="I9332" i="1"/>
  <c r="I9333" i="1"/>
  <c r="I890" i="1"/>
  <c r="J890" i="1" s="1"/>
  <c r="I891" i="1"/>
  <c r="J891" i="1" s="1"/>
  <c r="I9334" i="1"/>
  <c r="J9334" i="1" s="1"/>
  <c r="I397" i="1"/>
  <c r="J397" i="1" s="1"/>
  <c r="I398" i="1"/>
  <c r="J398" i="1" s="1"/>
  <c r="I399" i="1"/>
  <c r="I9335" i="1"/>
  <c r="I892" i="1"/>
  <c r="I893" i="1"/>
  <c r="J893" i="1" s="1"/>
  <c r="I400" i="1"/>
  <c r="J400" i="1" s="1"/>
  <c r="I9336" i="1"/>
  <c r="J9336" i="1" s="1"/>
  <c r="I9337" i="1"/>
  <c r="J9337" i="1" s="1"/>
  <c r="I9338" i="1"/>
  <c r="J9338" i="1" s="1"/>
  <c r="I9339" i="1"/>
  <c r="I9340" i="1"/>
  <c r="I9341" i="1"/>
  <c r="I9342" i="1"/>
  <c r="J9342" i="1" s="1"/>
  <c r="I401" i="1"/>
  <c r="J401" i="1" s="1"/>
  <c r="I9343" i="1"/>
  <c r="J9343" i="1" s="1"/>
  <c r="I402" i="1"/>
  <c r="J402" i="1" s="1"/>
  <c r="I9344" i="1"/>
  <c r="J9344" i="1" s="1"/>
  <c r="I9345" i="1"/>
  <c r="I9346" i="1"/>
  <c r="I9347" i="1"/>
  <c r="I9348" i="1"/>
  <c r="J9348" i="1" s="1"/>
  <c r="I9349" i="1"/>
  <c r="J9349" i="1" s="1"/>
  <c r="I894" i="1"/>
  <c r="J894" i="1" s="1"/>
  <c r="I9350" i="1"/>
  <c r="J9350" i="1" s="1"/>
  <c r="I9351" i="1"/>
  <c r="J9351" i="1" s="1"/>
  <c r="I9352" i="1"/>
  <c r="I9353" i="1"/>
  <c r="I9354" i="1"/>
  <c r="I9355" i="1"/>
  <c r="J9355" i="1" s="1"/>
  <c r="I9356" i="1"/>
  <c r="J9356" i="1" s="1"/>
  <c r="I9357" i="1"/>
  <c r="J9357" i="1" s="1"/>
  <c r="I9358" i="1"/>
  <c r="J9358" i="1" s="1"/>
  <c r="I9359" i="1"/>
  <c r="J9359" i="1" s="1"/>
  <c r="I9360" i="1"/>
  <c r="I9361" i="1"/>
  <c r="I9362" i="1"/>
  <c r="I9363" i="1"/>
  <c r="J9363" i="1" s="1"/>
  <c r="I9364" i="1"/>
  <c r="J9364" i="1" s="1"/>
  <c r="I9365" i="1"/>
  <c r="J9365" i="1" s="1"/>
  <c r="I9366" i="1"/>
  <c r="J9366" i="1" s="1"/>
  <c r="I9367" i="1"/>
  <c r="J9367" i="1" s="1"/>
  <c r="I9368" i="1"/>
  <c r="I9369" i="1"/>
  <c r="I9370" i="1"/>
  <c r="I9371" i="1"/>
  <c r="J9371" i="1" s="1"/>
  <c r="I9372" i="1"/>
  <c r="J9372" i="1" s="1"/>
  <c r="I9373" i="1"/>
  <c r="J9373" i="1" s="1"/>
  <c r="I9374" i="1"/>
  <c r="J9374" i="1" s="1"/>
  <c r="I9375" i="1"/>
  <c r="J9375" i="1" s="1"/>
  <c r="I9376" i="1"/>
  <c r="I9377" i="1"/>
  <c r="I9378" i="1"/>
  <c r="I9379" i="1"/>
  <c r="J9379" i="1" s="1"/>
  <c r="I9380" i="1"/>
  <c r="J9380" i="1" s="1"/>
  <c r="I9381" i="1"/>
  <c r="J9381" i="1" s="1"/>
  <c r="I9382" i="1"/>
  <c r="J9382" i="1" s="1"/>
  <c r="I9383" i="1"/>
  <c r="J9383" i="1" s="1"/>
  <c r="I9384" i="1"/>
  <c r="I9385" i="1"/>
  <c r="I9386" i="1"/>
  <c r="I9387" i="1"/>
  <c r="J9387" i="1" s="1"/>
  <c r="I9388" i="1"/>
  <c r="J9388" i="1" s="1"/>
  <c r="I9389" i="1"/>
  <c r="J9389" i="1" s="1"/>
  <c r="I9390" i="1"/>
  <c r="J9390" i="1" s="1"/>
  <c r="I9391" i="1"/>
  <c r="J9391" i="1" s="1"/>
  <c r="I9392" i="1"/>
  <c r="I9393" i="1"/>
  <c r="I9394" i="1"/>
  <c r="I9395" i="1"/>
  <c r="J9395" i="1" s="1"/>
  <c r="I9396" i="1"/>
  <c r="J9396" i="1" s="1"/>
  <c r="I9397" i="1"/>
  <c r="J9397" i="1" s="1"/>
  <c r="I9398" i="1"/>
  <c r="J9398" i="1" s="1"/>
  <c r="I9399" i="1"/>
  <c r="J9399" i="1" s="1"/>
  <c r="I9400" i="1"/>
  <c r="I9401" i="1"/>
  <c r="I9402" i="1"/>
  <c r="I9403" i="1"/>
  <c r="J9403" i="1" s="1"/>
  <c r="I9404" i="1"/>
  <c r="J9404" i="1" s="1"/>
  <c r="I9405" i="1"/>
  <c r="J9405" i="1" s="1"/>
  <c r="I9406" i="1"/>
  <c r="J9406" i="1" s="1"/>
  <c r="I9407" i="1"/>
  <c r="J9407" i="1" s="1"/>
  <c r="I9408" i="1"/>
  <c r="I9409" i="1"/>
  <c r="I9410" i="1"/>
  <c r="I9411" i="1"/>
  <c r="J9411" i="1" s="1"/>
  <c r="I9412" i="1"/>
  <c r="J9412" i="1" s="1"/>
  <c r="I9413" i="1"/>
  <c r="J9413" i="1" s="1"/>
  <c r="I9414" i="1"/>
  <c r="J9414" i="1" s="1"/>
  <c r="I9415" i="1"/>
  <c r="J9415" i="1" s="1"/>
  <c r="I9416" i="1"/>
  <c r="I9417" i="1"/>
  <c r="I895" i="1"/>
  <c r="I404" i="1"/>
  <c r="J404" i="1" s="1"/>
  <c r="I9418" i="1"/>
  <c r="J9418" i="1" s="1"/>
  <c r="I9419" i="1"/>
  <c r="J9419" i="1" s="1"/>
  <c r="I9420" i="1"/>
  <c r="J9420" i="1" s="1"/>
  <c r="I9421" i="1"/>
  <c r="I9422" i="1"/>
  <c r="I9423" i="1"/>
  <c r="I9424" i="1"/>
  <c r="J9424" i="1" s="1"/>
  <c r="I9425" i="1"/>
  <c r="J9425" i="1" s="1"/>
  <c r="I9426" i="1"/>
  <c r="J9426" i="1" s="1"/>
  <c r="I9427" i="1"/>
  <c r="J9427" i="1" s="1"/>
  <c r="I9428" i="1"/>
  <c r="J9428" i="1" s="1"/>
  <c r="I9429" i="1"/>
  <c r="I896" i="1"/>
  <c r="I9430" i="1"/>
  <c r="I9431" i="1"/>
  <c r="J9431" i="1" s="1"/>
  <c r="I9432" i="1"/>
  <c r="J9432" i="1" s="1"/>
  <c r="I9433" i="1"/>
  <c r="J9433" i="1" s="1"/>
  <c r="I9434" i="1"/>
  <c r="J9434" i="1" s="1"/>
  <c r="I9435" i="1"/>
  <c r="J9435" i="1" s="1"/>
  <c r="I9436" i="1"/>
  <c r="I9437" i="1"/>
  <c r="I9438" i="1"/>
  <c r="I9439" i="1"/>
  <c r="J9439" i="1" s="1"/>
  <c r="I9440" i="1"/>
  <c r="J9440" i="1" s="1"/>
  <c r="I405" i="1"/>
  <c r="J405" i="1" s="1"/>
  <c r="I9441" i="1"/>
  <c r="J9441" i="1" s="1"/>
  <c r="I9442" i="1"/>
  <c r="J9442" i="1" s="1"/>
  <c r="I9443" i="1"/>
  <c r="I9444" i="1"/>
  <c r="I9445" i="1"/>
  <c r="I9446" i="1"/>
  <c r="J9446" i="1" s="1"/>
  <c r="I9447" i="1"/>
  <c r="J9447" i="1" s="1"/>
  <c r="I9448" i="1"/>
  <c r="J9448" i="1" s="1"/>
  <c r="I9449" i="1"/>
  <c r="J9449" i="1" s="1"/>
  <c r="I9450" i="1"/>
  <c r="J9450" i="1" s="1"/>
  <c r="I9451" i="1"/>
  <c r="I9452" i="1"/>
  <c r="I9453" i="1"/>
  <c r="I9454" i="1"/>
  <c r="J9454" i="1" s="1"/>
  <c r="I9455" i="1"/>
  <c r="J9455" i="1" s="1"/>
  <c r="I9456" i="1"/>
  <c r="J9456" i="1" s="1"/>
  <c r="I9457" i="1"/>
  <c r="J9457" i="1" s="1"/>
  <c r="I9458" i="1"/>
  <c r="J9458" i="1" s="1"/>
  <c r="I9459" i="1"/>
  <c r="I9460" i="1"/>
  <c r="I9461" i="1"/>
  <c r="I9462" i="1"/>
  <c r="J9462" i="1" s="1"/>
  <c r="I9463" i="1"/>
  <c r="J9463" i="1" s="1"/>
  <c r="I9464" i="1"/>
  <c r="J9464" i="1" s="1"/>
  <c r="I9465" i="1"/>
  <c r="J9465" i="1" s="1"/>
  <c r="I9466" i="1"/>
  <c r="J9466" i="1" s="1"/>
  <c r="I9467" i="1"/>
  <c r="I9468" i="1"/>
  <c r="I9469" i="1"/>
  <c r="I9470" i="1"/>
  <c r="J9470" i="1" s="1"/>
  <c r="I9471" i="1"/>
  <c r="J9471" i="1" s="1"/>
  <c r="I9472" i="1"/>
  <c r="J9472" i="1" s="1"/>
  <c r="I9473" i="1"/>
  <c r="J9473" i="1" s="1"/>
  <c r="I9474" i="1"/>
  <c r="J9474" i="1" s="1"/>
  <c r="I9475" i="1"/>
  <c r="I9476" i="1"/>
  <c r="I9477" i="1"/>
  <c r="I9478" i="1"/>
  <c r="J9478" i="1" s="1"/>
  <c r="I9479" i="1"/>
  <c r="J9479" i="1" s="1"/>
  <c r="I9480" i="1"/>
  <c r="J9480" i="1" s="1"/>
  <c r="I9481" i="1"/>
  <c r="J9481" i="1" s="1"/>
  <c r="I9482" i="1"/>
  <c r="J9482" i="1" s="1"/>
  <c r="I9483" i="1"/>
  <c r="I9484" i="1"/>
  <c r="I9485" i="1"/>
  <c r="I9486" i="1"/>
  <c r="J9486" i="1" s="1"/>
  <c r="I9487" i="1"/>
  <c r="J9487" i="1" s="1"/>
  <c r="I9488" i="1"/>
  <c r="J9488" i="1" s="1"/>
  <c r="I9489" i="1"/>
  <c r="J9489" i="1" s="1"/>
  <c r="I9490" i="1"/>
  <c r="J9490" i="1" s="1"/>
  <c r="I9491" i="1"/>
  <c r="I9492" i="1"/>
  <c r="I9493" i="1"/>
  <c r="I9494" i="1"/>
  <c r="J9494" i="1" s="1"/>
  <c r="I9495" i="1"/>
  <c r="J9495" i="1" s="1"/>
  <c r="I9496" i="1"/>
  <c r="J9496" i="1" s="1"/>
  <c r="I9497" i="1"/>
  <c r="J9497" i="1" s="1"/>
  <c r="I9498" i="1"/>
  <c r="J9498" i="1" s="1"/>
  <c r="I9499" i="1"/>
  <c r="I9500" i="1"/>
  <c r="I9501" i="1"/>
  <c r="I9502" i="1"/>
  <c r="J9502" i="1" s="1"/>
  <c r="I9503" i="1"/>
  <c r="J9503" i="1" s="1"/>
  <c r="I9504" i="1"/>
  <c r="J9504" i="1" s="1"/>
  <c r="I9505" i="1"/>
  <c r="J9505" i="1" s="1"/>
  <c r="I9506" i="1"/>
  <c r="J9506" i="1" s="1"/>
  <c r="I9507" i="1"/>
  <c r="I9508" i="1"/>
  <c r="I9509" i="1"/>
  <c r="I9510" i="1"/>
  <c r="J9510" i="1" s="1"/>
  <c r="I9511" i="1"/>
  <c r="J9511" i="1" s="1"/>
  <c r="I9512" i="1"/>
  <c r="J9512" i="1" s="1"/>
  <c r="I9513" i="1"/>
  <c r="J9513" i="1" s="1"/>
  <c r="I9514" i="1"/>
  <c r="J9514" i="1" s="1"/>
  <c r="I9515" i="1"/>
  <c r="I9516" i="1"/>
  <c r="I9517" i="1"/>
  <c r="I9518" i="1"/>
  <c r="J9518" i="1" s="1"/>
  <c r="I9519" i="1"/>
  <c r="J9519" i="1" s="1"/>
  <c r="I9520" i="1"/>
  <c r="J9520" i="1" s="1"/>
  <c r="I9521" i="1"/>
  <c r="J9521" i="1" s="1"/>
  <c r="I9522" i="1"/>
  <c r="J9522" i="1" s="1"/>
  <c r="I9523" i="1"/>
  <c r="I9524" i="1"/>
  <c r="I9525" i="1"/>
  <c r="I9526" i="1"/>
  <c r="J9526" i="1" s="1"/>
  <c r="I9527" i="1"/>
  <c r="J9527" i="1" s="1"/>
  <c r="I9528" i="1"/>
  <c r="J9528" i="1" s="1"/>
  <c r="I9529" i="1"/>
  <c r="J9529" i="1" s="1"/>
  <c r="I9530" i="1"/>
  <c r="J9530" i="1" s="1"/>
  <c r="I9531" i="1"/>
  <c r="I9532" i="1"/>
  <c r="I9533" i="1"/>
  <c r="I9534" i="1"/>
  <c r="J9534" i="1" s="1"/>
  <c r="I9535" i="1"/>
  <c r="J9535" i="1" s="1"/>
  <c r="I9536" i="1"/>
  <c r="J9536" i="1" s="1"/>
  <c r="I9537" i="1"/>
  <c r="J9537" i="1" s="1"/>
  <c r="I9538" i="1"/>
  <c r="J9538" i="1" s="1"/>
  <c r="I9539" i="1"/>
  <c r="I9540" i="1"/>
  <c r="I9541" i="1"/>
  <c r="I9542" i="1"/>
  <c r="J9542" i="1" s="1"/>
  <c r="I9543" i="1"/>
  <c r="J9543" i="1" s="1"/>
  <c r="I9544" i="1"/>
  <c r="J9544" i="1" s="1"/>
  <c r="I9545" i="1"/>
  <c r="J9545" i="1" s="1"/>
  <c r="I9546" i="1"/>
  <c r="J9546" i="1" s="1"/>
  <c r="I9547" i="1"/>
  <c r="I9548" i="1"/>
  <c r="I9549" i="1"/>
  <c r="I897" i="1"/>
  <c r="J897" i="1" s="1"/>
  <c r="I898" i="1"/>
  <c r="J898" i="1" s="1"/>
  <c r="I9550" i="1"/>
  <c r="J9550" i="1" s="1"/>
  <c r="I9551" i="1"/>
  <c r="J9551" i="1" s="1"/>
  <c r="I9552" i="1"/>
  <c r="J9552" i="1" s="1"/>
  <c r="I9553" i="1"/>
  <c r="I9554" i="1"/>
  <c r="I9555" i="1"/>
  <c r="I9556" i="1"/>
  <c r="J9556" i="1" s="1"/>
  <c r="I899" i="1"/>
  <c r="J899" i="1" s="1"/>
  <c r="I9557" i="1"/>
  <c r="J9557" i="1" s="1"/>
  <c r="I9558" i="1"/>
  <c r="J9558" i="1" s="1"/>
  <c r="I900" i="1"/>
  <c r="J900" i="1" s="1"/>
  <c r="I9559" i="1"/>
  <c r="I9560" i="1"/>
  <c r="I9561" i="1"/>
  <c r="I9562" i="1"/>
  <c r="J9562" i="1" s="1"/>
  <c r="I9563" i="1"/>
  <c r="J9563" i="1" s="1"/>
  <c r="I9564" i="1"/>
  <c r="J9564" i="1" s="1"/>
  <c r="I9565" i="1"/>
  <c r="J9565" i="1" s="1"/>
  <c r="I9566" i="1"/>
  <c r="J9566" i="1" s="1"/>
  <c r="I9567" i="1"/>
  <c r="I9568" i="1"/>
  <c r="I9569" i="1"/>
  <c r="I9570" i="1"/>
  <c r="J9570" i="1" s="1"/>
  <c r="I9571" i="1"/>
  <c r="J9571" i="1" s="1"/>
  <c r="I9572" i="1"/>
  <c r="J9572" i="1" s="1"/>
  <c r="I9573" i="1"/>
  <c r="J9573" i="1" s="1"/>
  <c r="I9574" i="1"/>
  <c r="J9574" i="1" s="1"/>
  <c r="I9575" i="1"/>
  <c r="I9576" i="1"/>
  <c r="I9577" i="1"/>
  <c r="I9578" i="1"/>
  <c r="J9578" i="1" s="1"/>
  <c r="I9579" i="1"/>
  <c r="J9579" i="1" s="1"/>
  <c r="I9580" i="1"/>
  <c r="J9580" i="1" s="1"/>
  <c r="I9581" i="1"/>
  <c r="J9581" i="1" s="1"/>
  <c r="I9582" i="1"/>
  <c r="J9582" i="1" s="1"/>
  <c r="I9583" i="1"/>
  <c r="I9584" i="1"/>
  <c r="I9585" i="1"/>
  <c r="I9586" i="1"/>
  <c r="J9586" i="1" s="1"/>
  <c r="I9587" i="1"/>
  <c r="J9587" i="1" s="1"/>
  <c r="I9588" i="1"/>
  <c r="J9588" i="1" s="1"/>
  <c r="I901" i="1"/>
  <c r="J901" i="1" s="1"/>
  <c r="I9589" i="1"/>
  <c r="J9589" i="1" s="1"/>
  <c r="I902" i="1"/>
  <c r="I9590" i="1"/>
  <c r="I9591" i="1"/>
  <c r="I9592" i="1"/>
  <c r="J9592" i="1" s="1"/>
  <c r="I9593" i="1"/>
  <c r="J9593" i="1" s="1"/>
  <c r="I9594" i="1"/>
  <c r="J9594" i="1" s="1"/>
  <c r="I9595" i="1"/>
  <c r="J9595" i="1" s="1"/>
  <c r="I9596" i="1"/>
  <c r="J9596" i="1" s="1"/>
  <c r="I9597" i="1"/>
  <c r="I9598" i="1"/>
  <c r="I9599" i="1"/>
  <c r="I903" i="1"/>
  <c r="J903" i="1" s="1"/>
  <c r="I9600" i="1"/>
  <c r="J9600" i="1" s="1"/>
  <c r="I9601" i="1"/>
  <c r="J9601" i="1" s="1"/>
  <c r="I904" i="1"/>
  <c r="J904" i="1" s="1"/>
  <c r="I9602" i="1"/>
  <c r="J9602" i="1" s="1"/>
  <c r="I9603" i="1"/>
  <c r="I9604" i="1"/>
  <c r="I9605" i="1"/>
  <c r="I9606" i="1"/>
  <c r="J9606" i="1" s="1"/>
  <c r="I9607" i="1"/>
  <c r="J9607" i="1" s="1"/>
  <c r="I9608" i="1"/>
  <c r="J9608" i="1" s="1"/>
  <c r="I9609" i="1"/>
  <c r="J9609" i="1" s="1"/>
  <c r="I9610" i="1"/>
  <c r="J9610" i="1" s="1"/>
  <c r="I9611" i="1"/>
  <c r="I9612" i="1"/>
  <c r="I9613" i="1"/>
  <c r="I9614" i="1"/>
  <c r="J9614" i="1" s="1"/>
  <c r="I9615" i="1"/>
  <c r="J9615" i="1" s="1"/>
  <c r="I905" i="1"/>
  <c r="J905" i="1" s="1"/>
  <c r="I906" i="1"/>
  <c r="J906" i="1" s="1"/>
  <c r="I9616" i="1"/>
  <c r="J9616" i="1" s="1"/>
  <c r="I9617" i="1"/>
  <c r="I9618" i="1"/>
  <c r="I9619" i="1"/>
  <c r="I9620" i="1"/>
  <c r="J9620" i="1" s="1"/>
  <c r="I9621" i="1"/>
  <c r="J9621" i="1" s="1"/>
  <c r="I9622" i="1"/>
  <c r="J9622" i="1" s="1"/>
  <c r="I9623" i="1"/>
  <c r="J9623" i="1" s="1"/>
  <c r="I9624" i="1"/>
  <c r="J9624" i="1" s="1"/>
  <c r="I9625" i="1"/>
  <c r="I9626" i="1"/>
  <c r="I9627" i="1"/>
  <c r="I9628" i="1"/>
  <c r="J9628" i="1" s="1"/>
  <c r="I9629" i="1"/>
  <c r="J9629" i="1" s="1"/>
  <c r="I9630" i="1"/>
  <c r="J9630" i="1" s="1"/>
  <c r="I9631" i="1"/>
  <c r="J9631" i="1" s="1"/>
  <c r="I9632" i="1"/>
  <c r="J9632" i="1" s="1"/>
  <c r="I9633" i="1"/>
  <c r="I9634" i="1"/>
  <c r="I9635" i="1"/>
  <c r="I9636" i="1"/>
  <c r="J9636" i="1" s="1"/>
  <c r="I9637" i="1"/>
  <c r="J9637" i="1" s="1"/>
  <c r="I9638" i="1"/>
  <c r="J9638" i="1" s="1"/>
  <c r="I907" i="1"/>
  <c r="J907" i="1" s="1"/>
  <c r="I9639" i="1"/>
  <c r="J9639" i="1" s="1"/>
  <c r="I9640" i="1"/>
  <c r="I9641" i="1"/>
  <c r="I9642" i="1"/>
  <c r="I9643" i="1"/>
  <c r="J9643" i="1" s="1"/>
  <c r="I9644" i="1"/>
  <c r="J9644" i="1" s="1"/>
  <c r="I9645" i="1"/>
  <c r="J9645" i="1" s="1"/>
  <c r="I9646" i="1"/>
  <c r="J9646" i="1" s="1"/>
  <c r="I9647" i="1"/>
  <c r="J9647" i="1" s="1"/>
  <c r="I9648" i="1"/>
  <c r="I9649" i="1"/>
  <c r="I9650" i="1"/>
  <c r="I9651" i="1"/>
  <c r="J9651" i="1" s="1"/>
  <c r="I9652" i="1"/>
  <c r="J9652" i="1" s="1"/>
  <c r="I9653" i="1"/>
  <c r="J9653" i="1" s="1"/>
  <c r="I9654" i="1"/>
  <c r="J9654" i="1" s="1"/>
  <c r="I9655" i="1"/>
  <c r="J9655" i="1" s="1"/>
  <c r="I9656" i="1"/>
  <c r="I9657" i="1"/>
  <c r="I9658" i="1"/>
  <c r="I9659" i="1"/>
  <c r="J9659" i="1" s="1"/>
  <c r="I9660" i="1"/>
  <c r="J9660" i="1" s="1"/>
  <c r="I9661" i="1"/>
  <c r="J9661" i="1" s="1"/>
  <c r="I9662" i="1"/>
  <c r="J9662" i="1" s="1"/>
  <c r="I9663" i="1"/>
  <c r="J9663" i="1" s="1"/>
  <c r="I9664" i="1"/>
  <c r="I9665" i="1"/>
  <c r="I9666" i="1"/>
  <c r="I9667" i="1"/>
  <c r="J9667" i="1" s="1"/>
  <c r="I9668" i="1"/>
  <c r="J9668" i="1" s="1"/>
  <c r="I9669" i="1"/>
  <c r="J9669" i="1" s="1"/>
  <c r="I9670" i="1"/>
  <c r="J9670" i="1" s="1"/>
  <c r="I9671" i="1"/>
  <c r="J9671" i="1" s="1"/>
  <c r="I9672" i="1"/>
  <c r="I9673" i="1"/>
  <c r="I9674" i="1"/>
  <c r="I9675" i="1"/>
  <c r="J9675" i="1" s="1"/>
  <c r="I477" i="1"/>
  <c r="J477" i="1" s="1"/>
  <c r="I9676" i="1"/>
  <c r="J9676" i="1" s="1"/>
  <c r="I9677" i="1"/>
  <c r="J9677" i="1" s="1"/>
  <c r="I9678" i="1"/>
  <c r="J9678" i="1" s="1"/>
  <c r="I9679" i="1"/>
  <c r="I9680" i="1"/>
  <c r="I9681" i="1"/>
  <c r="I9682" i="1"/>
  <c r="J9682" i="1" s="1"/>
  <c r="I9683" i="1"/>
  <c r="J9683" i="1" s="1"/>
  <c r="I9684" i="1"/>
  <c r="J9684" i="1" s="1"/>
  <c r="I9685" i="1"/>
  <c r="J9685" i="1" s="1"/>
  <c r="I9686" i="1"/>
  <c r="J9686" i="1" s="1"/>
  <c r="I9687" i="1"/>
  <c r="I9688" i="1"/>
  <c r="I9689" i="1"/>
  <c r="I908" i="1"/>
  <c r="J908" i="1" s="1"/>
  <c r="I9690" i="1"/>
  <c r="J9690" i="1" s="1"/>
  <c r="I9691" i="1"/>
  <c r="J9691" i="1" s="1"/>
  <c r="I9692" i="1"/>
  <c r="J9692" i="1" s="1"/>
  <c r="I909" i="1"/>
  <c r="J909" i="1" s="1"/>
  <c r="I9693" i="1"/>
  <c r="I9694" i="1"/>
  <c r="I9695" i="1"/>
  <c r="I9696" i="1"/>
  <c r="J9696" i="1" s="1"/>
  <c r="I9697" i="1"/>
  <c r="J9697" i="1" s="1"/>
  <c r="I9698" i="1"/>
  <c r="J9698" i="1" s="1"/>
  <c r="I9699" i="1"/>
  <c r="J9699" i="1" s="1"/>
  <c r="I9700" i="1"/>
  <c r="J9700" i="1" s="1"/>
  <c r="I9701" i="1"/>
  <c r="I9702" i="1"/>
  <c r="I9703" i="1"/>
  <c r="I9704" i="1"/>
  <c r="J9704" i="1" s="1"/>
  <c r="I9705" i="1"/>
  <c r="J9705" i="1" s="1"/>
  <c r="I9706" i="1"/>
  <c r="J9706" i="1" s="1"/>
  <c r="I9707" i="1"/>
  <c r="J9707" i="1" s="1"/>
  <c r="I9708" i="1"/>
  <c r="J9708" i="1" s="1"/>
  <c r="I9709" i="1"/>
  <c r="I9710" i="1"/>
  <c r="I9711" i="1"/>
  <c r="I9712" i="1"/>
  <c r="J9712" i="1" s="1"/>
  <c r="I9713" i="1"/>
  <c r="J9713" i="1" s="1"/>
  <c r="I9714" i="1"/>
  <c r="J9714" i="1" s="1"/>
  <c r="I9715" i="1"/>
  <c r="J9715" i="1" s="1"/>
  <c r="I9716" i="1"/>
  <c r="J9716" i="1" s="1"/>
  <c r="I9717" i="1"/>
  <c r="I9718" i="1"/>
  <c r="I9719" i="1"/>
  <c r="I9720" i="1"/>
  <c r="J9720" i="1" s="1"/>
  <c r="I9721" i="1"/>
  <c r="J9721" i="1" s="1"/>
  <c r="I9722" i="1"/>
  <c r="J9722" i="1" s="1"/>
  <c r="I9723" i="1"/>
  <c r="J9723" i="1" s="1"/>
  <c r="I9724" i="1"/>
  <c r="J9724" i="1" s="1"/>
  <c r="I9725" i="1"/>
  <c r="I9726" i="1"/>
  <c r="I9727" i="1"/>
  <c r="I9728" i="1"/>
  <c r="J9728" i="1" s="1"/>
  <c r="I9729" i="1"/>
  <c r="J9729" i="1" s="1"/>
  <c r="I9730" i="1"/>
  <c r="J9730" i="1" s="1"/>
  <c r="I9731" i="1"/>
  <c r="J9731" i="1" s="1"/>
  <c r="I9732" i="1"/>
  <c r="J9732" i="1" s="1"/>
  <c r="I9733" i="1"/>
  <c r="I9734" i="1"/>
  <c r="I9735" i="1"/>
  <c r="I9736" i="1"/>
  <c r="J9736" i="1" s="1"/>
  <c r="I9737" i="1"/>
  <c r="J9737" i="1" s="1"/>
  <c r="I9738" i="1"/>
  <c r="J9738" i="1" s="1"/>
  <c r="I9739" i="1"/>
  <c r="J9739" i="1" s="1"/>
  <c r="I9740" i="1"/>
  <c r="J9740" i="1" s="1"/>
  <c r="I9741" i="1"/>
  <c r="I9742" i="1"/>
  <c r="I9743" i="1"/>
  <c r="I9744" i="1"/>
  <c r="J9744" i="1" s="1"/>
  <c r="I9745" i="1"/>
  <c r="J9745" i="1" s="1"/>
  <c r="I9746" i="1"/>
  <c r="J9746" i="1" s="1"/>
  <c r="I9747" i="1"/>
  <c r="J9747" i="1" s="1"/>
  <c r="I9748" i="1"/>
  <c r="J9748" i="1" s="1"/>
  <c r="I9749" i="1"/>
  <c r="I910" i="1"/>
  <c r="I9750" i="1"/>
  <c r="I911" i="1"/>
  <c r="J911" i="1" s="1"/>
  <c r="I9751" i="1"/>
  <c r="J9751" i="1" s="1"/>
  <c r="I9752" i="1"/>
  <c r="J9752" i="1" s="1"/>
  <c r="I9753" i="1"/>
  <c r="J9753" i="1" s="1"/>
  <c r="I9754" i="1"/>
  <c r="J9754" i="1" s="1"/>
  <c r="I9755" i="1"/>
  <c r="I9756" i="1"/>
  <c r="I9757" i="1"/>
  <c r="I9758" i="1"/>
  <c r="J9758" i="1" s="1"/>
  <c r="I9759" i="1"/>
  <c r="J9759" i="1" s="1"/>
  <c r="I912" i="1"/>
  <c r="J912" i="1" s="1"/>
  <c r="I9760" i="1"/>
  <c r="J9760" i="1" s="1"/>
  <c r="I9761" i="1"/>
  <c r="J9761" i="1" s="1"/>
  <c r="I9762" i="1"/>
  <c r="I9763" i="1"/>
  <c r="I9764" i="1"/>
  <c r="I9765" i="1"/>
  <c r="J9765" i="1" s="1"/>
  <c r="I9766" i="1"/>
  <c r="J9766" i="1" s="1"/>
  <c r="I9767" i="1"/>
  <c r="J9767" i="1" s="1"/>
  <c r="I9768" i="1"/>
  <c r="J9768" i="1" s="1"/>
  <c r="I9769" i="1"/>
  <c r="J9769" i="1" s="1"/>
  <c r="I9770" i="1"/>
  <c r="I9771" i="1"/>
  <c r="I9772" i="1"/>
  <c r="I9773" i="1"/>
  <c r="J9773" i="1" s="1"/>
  <c r="I9774" i="1"/>
  <c r="J9774" i="1" s="1"/>
  <c r="I9775" i="1"/>
  <c r="J9775" i="1" s="1"/>
  <c r="I9776" i="1"/>
  <c r="J9776" i="1" s="1"/>
  <c r="I913" i="1"/>
  <c r="J913" i="1" s="1"/>
  <c r="I9777" i="1"/>
  <c r="I9778" i="1"/>
  <c r="I9779" i="1"/>
  <c r="I9780" i="1"/>
  <c r="J9780" i="1" s="1"/>
  <c r="I9781" i="1"/>
  <c r="J9781" i="1" s="1"/>
  <c r="I9782" i="1"/>
  <c r="J9782" i="1" s="1"/>
  <c r="I9783" i="1"/>
  <c r="J9783" i="1" s="1"/>
  <c r="I9784" i="1"/>
  <c r="J9784" i="1" s="1"/>
  <c r="L9381" i="1"/>
  <c r="L9382" i="1"/>
  <c r="L9777" i="1"/>
  <c r="L9750" i="1"/>
  <c r="L9224" i="1"/>
  <c r="L9237" i="1"/>
  <c r="L1843" i="1"/>
  <c r="L9130" i="1"/>
  <c r="L5863" i="1"/>
  <c r="L7404" i="1"/>
  <c r="L7405" i="1"/>
  <c r="L7406" i="1"/>
  <c r="L7407" i="1"/>
  <c r="L7408" i="1"/>
  <c r="L2006" i="1"/>
  <c r="L8991" i="1"/>
  <c r="L9293" i="1"/>
  <c r="L8714" i="1"/>
  <c r="L7366" i="1"/>
  <c r="L94" i="1"/>
  <c r="L4511" i="1"/>
  <c r="L8034" i="1"/>
  <c r="L8035" i="1"/>
  <c r="L8036" i="1"/>
  <c r="L8037" i="1"/>
  <c r="L9538" i="1"/>
  <c r="L9539" i="1"/>
  <c r="L9540" i="1"/>
  <c r="L6181" i="1"/>
  <c r="L6182" i="1"/>
  <c r="L6183" i="1"/>
  <c r="L9031" i="1"/>
  <c r="L7020" i="1"/>
  <c r="L9405" i="1"/>
  <c r="L9406" i="1"/>
  <c r="L9407" i="1"/>
  <c r="L9408" i="1"/>
  <c r="L8981" i="1"/>
  <c r="L9397" i="1"/>
  <c r="L6184" i="1"/>
  <c r="L2313" i="1"/>
  <c r="L2314" i="1"/>
  <c r="L2315" i="1"/>
  <c r="L2493" i="1"/>
  <c r="L2494" i="1"/>
  <c r="L2495" i="1"/>
  <c r="L2496" i="1"/>
  <c r="L2497" i="1"/>
  <c r="L2498" i="1"/>
  <c r="L7617" i="1"/>
  <c r="L7618" i="1"/>
  <c r="L7619" i="1"/>
  <c r="L7620" i="1"/>
  <c r="L7621" i="1"/>
  <c r="L7622" i="1"/>
  <c r="L7623" i="1"/>
  <c r="L7624" i="1"/>
  <c r="L7625" i="1"/>
  <c r="L7626" i="1"/>
  <c r="L2332" i="1"/>
  <c r="L2333" i="1"/>
  <c r="L2334" i="1"/>
  <c r="L2335" i="1"/>
  <c r="L2336" i="1"/>
  <c r="L9595" i="1"/>
  <c r="L9596" i="1"/>
  <c r="L9379" i="1"/>
  <c r="L2516" i="1"/>
  <c r="L403" i="1"/>
  <c r="L9136" i="1"/>
  <c r="L5531" i="1"/>
  <c r="L9383" i="1"/>
  <c r="L7831" i="1"/>
  <c r="L7771" i="1"/>
  <c r="L9083" i="1"/>
  <c r="L346" i="1"/>
  <c r="L347" i="1"/>
  <c r="L2532" i="1"/>
  <c r="L2533" i="1"/>
  <c r="L2534" i="1"/>
  <c r="L2535" i="1"/>
  <c r="L2536" i="1"/>
  <c r="L2537" i="1"/>
  <c r="L2538" i="1"/>
  <c r="L7357" i="1"/>
  <c r="L6252" i="1"/>
  <c r="L6253" i="1"/>
  <c r="L1116" i="1"/>
  <c r="L9235" i="1"/>
  <c r="L2302" i="1"/>
  <c r="L2950" i="1"/>
  <c r="L4426" i="1"/>
  <c r="L4427" i="1"/>
  <c r="L9118" i="1"/>
  <c r="L2251" i="1"/>
  <c r="L2206" i="1"/>
  <c r="L9061" i="1"/>
  <c r="L9452" i="1"/>
  <c r="L9453" i="1"/>
  <c r="L9454" i="1"/>
  <c r="L9455" i="1"/>
  <c r="L9456" i="1"/>
  <c r="L9457" i="1"/>
  <c r="L9458" i="1"/>
  <c r="L9459" i="1"/>
  <c r="L9460" i="1"/>
  <c r="L9461" i="1"/>
  <c r="L9462" i="1"/>
  <c r="L9463" i="1"/>
  <c r="L9464" i="1"/>
  <c r="L9465" i="1"/>
  <c r="L9466" i="1"/>
  <c r="L9467" i="1"/>
  <c r="L9468" i="1"/>
  <c r="L9469" i="1"/>
  <c r="L9470" i="1"/>
  <c r="L9471" i="1"/>
  <c r="L9472" i="1"/>
  <c r="L9473" i="1"/>
  <c r="L9474" i="1"/>
  <c r="L9475" i="1"/>
  <c r="L9476" i="1"/>
  <c r="L9477" i="1"/>
  <c r="L9478" i="1"/>
  <c r="L9479" i="1"/>
  <c r="L9480" i="1"/>
  <c r="L9481" i="1"/>
  <c r="L9482" i="1"/>
  <c r="L9483" i="1"/>
  <c r="L9484" i="1"/>
  <c r="L9485" i="1"/>
  <c r="L9486" i="1"/>
  <c r="L9487" i="1"/>
  <c r="L9488" i="1"/>
  <c r="L9489" i="1"/>
  <c r="L9490" i="1"/>
  <c r="L9491" i="1"/>
  <c r="L9492" i="1"/>
  <c r="L9493" i="1"/>
  <c r="L9494" i="1"/>
  <c r="L9495" i="1"/>
  <c r="L9496" i="1"/>
  <c r="L9497" i="1"/>
  <c r="L9498" i="1"/>
  <c r="L9499" i="1"/>
  <c r="L9500" i="1"/>
  <c r="L9501" i="1"/>
  <c r="L9502" i="1"/>
  <c r="L9503" i="1"/>
  <c r="L9504" i="1"/>
  <c r="L9505" i="1"/>
  <c r="L9506" i="1"/>
  <c r="L9507" i="1"/>
  <c r="L9508" i="1"/>
  <c r="L9509" i="1"/>
  <c r="L9510" i="1"/>
  <c r="L9511" i="1"/>
  <c r="L9512" i="1"/>
  <c r="L9513" i="1"/>
  <c r="L9514" i="1"/>
  <c r="L9515" i="1"/>
  <c r="L9516" i="1"/>
  <c r="L9517" i="1"/>
  <c r="L9518" i="1"/>
  <c r="L9519" i="1"/>
  <c r="L9520" i="1"/>
  <c r="L9521" i="1"/>
  <c r="L5723" i="1"/>
  <c r="L7807" i="1"/>
  <c r="L7808" i="1"/>
  <c r="L2461" i="1"/>
  <c r="L154" i="1"/>
  <c r="L8964" i="1"/>
  <c r="L2258" i="1"/>
  <c r="L8965" i="1"/>
  <c r="L8966" i="1"/>
  <c r="L4400" i="1"/>
  <c r="L7752" i="1"/>
  <c r="L1449" i="1"/>
  <c r="L2555" i="1"/>
  <c r="L2556" i="1"/>
  <c r="L5383" i="1"/>
  <c r="L5384" i="1"/>
  <c r="L1388" i="1"/>
  <c r="L2400" i="1"/>
  <c r="L7435" i="1"/>
  <c r="L1346" i="1"/>
  <c r="L7332" i="1"/>
  <c r="L8842" i="1"/>
  <c r="L8843" i="1"/>
  <c r="L8844" i="1"/>
  <c r="L8845" i="1"/>
  <c r="L8846" i="1"/>
  <c r="L8847" i="1"/>
  <c r="L1296" i="1"/>
  <c r="L182" i="1"/>
  <c r="L3780" i="1"/>
  <c r="L3781" i="1"/>
  <c r="L3782" i="1"/>
  <c r="L3783" i="1"/>
  <c r="L3784" i="1"/>
  <c r="L9214" i="1"/>
  <c r="L100" i="1"/>
  <c r="L3550" i="1"/>
  <c r="L3551" i="1"/>
  <c r="L2264" i="1"/>
  <c r="L6185" i="1"/>
  <c r="L6186" i="1"/>
  <c r="L6187" i="1"/>
  <c r="L6188" i="1"/>
  <c r="L394" i="1"/>
  <c r="L127" i="1"/>
  <c r="L8585" i="1"/>
  <c r="L8503" i="1"/>
  <c r="L6624" i="1"/>
  <c r="L7903" i="1"/>
  <c r="L405" i="1"/>
  <c r="L8161" i="1"/>
  <c r="L9051" i="1"/>
  <c r="L2612" i="1"/>
  <c r="L3454" i="1"/>
  <c r="L95" i="1"/>
  <c r="L2331" i="1"/>
  <c r="L2316" i="1"/>
  <c r="L3229" i="1"/>
  <c r="L3230" i="1"/>
  <c r="L3231" i="1"/>
  <c r="L7587" i="1"/>
  <c r="L8042" i="1"/>
  <c r="L7050" i="1"/>
  <c r="L7051" i="1"/>
  <c r="L7052" i="1"/>
  <c r="L7514" i="1"/>
  <c r="L9681" i="1"/>
  <c r="L9213" i="1"/>
  <c r="L2421" i="1"/>
  <c r="L2346" i="1"/>
  <c r="L5670" i="1"/>
  <c r="L9165" i="1"/>
  <c r="L9096" i="1"/>
  <c r="L6254" i="1"/>
  <c r="L6255" i="1"/>
  <c r="L6256" i="1"/>
  <c r="L149" i="1"/>
  <c r="L150" i="1"/>
  <c r="L8803" i="1"/>
  <c r="L5959" i="1"/>
  <c r="L1939" i="1"/>
  <c r="L5960" i="1"/>
  <c r="L5961" i="1"/>
  <c r="L5962" i="1"/>
  <c r="L9661" i="1"/>
  <c r="L5217" i="1"/>
  <c r="L5218" i="1"/>
  <c r="L5219" i="1"/>
  <c r="L5186" i="1"/>
  <c r="L5187" i="1"/>
  <c r="L5188" i="1"/>
  <c r="L9289" i="1"/>
  <c r="L9776" i="1"/>
  <c r="L8645" i="1"/>
  <c r="L9364" i="1"/>
  <c r="L307" i="1"/>
  <c r="L4009" i="1"/>
  <c r="L8557" i="1"/>
  <c r="L8949" i="1"/>
  <c r="L8538" i="1"/>
  <c r="L8539" i="1"/>
  <c r="L5027" i="1"/>
  <c r="L5028" i="1"/>
  <c r="L5029" i="1"/>
  <c r="L176" i="1"/>
  <c r="L3650" i="1"/>
  <c r="L3651" i="1"/>
  <c r="L3652" i="1"/>
  <c r="L3653" i="1"/>
  <c r="L3654" i="1"/>
  <c r="L3655" i="1"/>
  <c r="L6153" i="1"/>
  <c r="L6154" i="1"/>
  <c r="L9333" i="1"/>
  <c r="L6931" i="1"/>
  <c r="L3205" i="1"/>
  <c r="L2910" i="1"/>
  <c r="L2875" i="1"/>
  <c r="L9183" i="1"/>
  <c r="L9184" i="1"/>
  <c r="L9185" i="1"/>
  <c r="L9186" i="1"/>
  <c r="L9187" i="1"/>
  <c r="L9188" i="1"/>
  <c r="L9189" i="1"/>
  <c r="L9190" i="1"/>
  <c r="L4401" i="1"/>
  <c r="L4402" i="1"/>
  <c r="L4403" i="1"/>
  <c r="L2403" i="1"/>
  <c r="L7729" i="1"/>
  <c r="L3148" i="1"/>
  <c r="L7635" i="1"/>
  <c r="L1131" i="1"/>
  <c r="L2713" i="1"/>
  <c r="L5895" i="1"/>
  <c r="L5896" i="1"/>
  <c r="L5897" i="1"/>
  <c r="L8695" i="1"/>
  <c r="L8696" i="1"/>
  <c r="L8686" i="1"/>
  <c r="L7375" i="1"/>
  <c r="L5648" i="1"/>
  <c r="L8652" i="1"/>
  <c r="L8653" i="1"/>
  <c r="L354" i="1"/>
  <c r="L355" i="1"/>
  <c r="L7053" i="1"/>
  <c r="L8500" i="1"/>
  <c r="L8487" i="1"/>
  <c r="L7647" i="1"/>
  <c r="L7648" i="1"/>
  <c r="L7649" i="1"/>
  <c r="L7650" i="1"/>
  <c r="L7651" i="1"/>
  <c r="L7652" i="1"/>
  <c r="L7653" i="1"/>
  <c r="L7654" i="1"/>
  <c r="L7655" i="1"/>
  <c r="L7656" i="1"/>
  <c r="L7657" i="1"/>
  <c r="L7658" i="1"/>
  <c r="L7659" i="1"/>
  <c r="L7660" i="1"/>
  <c r="L7661" i="1"/>
  <c r="L246" i="1"/>
  <c r="L8059" i="1"/>
  <c r="L8043" i="1"/>
  <c r="L5266" i="1"/>
  <c r="L7715" i="1"/>
  <c r="L9097" i="1"/>
  <c r="L2785" i="1"/>
  <c r="L7688" i="1"/>
  <c r="L9090" i="1"/>
  <c r="L9622" i="1"/>
  <c r="L4514" i="1"/>
  <c r="L9572" i="1"/>
  <c r="L7689" i="1"/>
  <c r="L8898" i="1"/>
  <c r="L7690" i="1"/>
  <c r="L4515" i="1"/>
  <c r="L2665" i="1"/>
  <c r="L4060" i="1"/>
  <c r="L2380" i="1"/>
  <c r="L3070" i="1"/>
  <c r="L3071" i="1"/>
  <c r="L3072" i="1"/>
  <c r="L112" i="1"/>
  <c r="L113" i="1"/>
  <c r="L7103" i="1"/>
  <c r="L7104" i="1"/>
  <c r="L9002" i="1"/>
  <c r="L7041" i="1"/>
  <c r="L3252" i="1"/>
  <c r="L3253" i="1"/>
  <c r="L3254" i="1"/>
  <c r="L3255" i="1"/>
  <c r="L99" i="1"/>
  <c r="L8715" i="1"/>
  <c r="L9593" i="1"/>
  <c r="L1860" i="1"/>
  <c r="L6577" i="1"/>
  <c r="L2699" i="1"/>
  <c r="L4187" i="1"/>
  <c r="L4188" i="1"/>
  <c r="L4189" i="1"/>
  <c r="L4190" i="1"/>
  <c r="L6257" i="1"/>
  <c r="L6258" i="1"/>
  <c r="L6259" i="1"/>
  <c r="L6260" i="1"/>
  <c r="L6261" i="1"/>
  <c r="L6262" i="1"/>
  <c r="L6263" i="1"/>
  <c r="L6264" i="1"/>
  <c r="L6265" i="1"/>
  <c r="L8570" i="1"/>
  <c r="L8571" i="1"/>
  <c r="L2093" i="1"/>
  <c r="L2947" i="1"/>
  <c r="L7746" i="1"/>
  <c r="L7747" i="1"/>
  <c r="L7748" i="1"/>
  <c r="L8400" i="1"/>
  <c r="L8864" i="1"/>
  <c r="L4939" i="1"/>
  <c r="L8263" i="1"/>
  <c r="L2007" i="1"/>
  <c r="L2008" i="1"/>
  <c r="L8085" i="1"/>
  <c r="L4252" i="1"/>
  <c r="L8044" i="1"/>
  <c r="L8045" i="1"/>
  <c r="L3734" i="1"/>
  <c r="L3735" i="1"/>
  <c r="L8743" i="1"/>
  <c r="L2407" i="1"/>
  <c r="L2408" i="1"/>
  <c r="L2409" i="1"/>
  <c r="L2410" i="1"/>
  <c r="L2411" i="1"/>
  <c r="L2412" i="1"/>
  <c r="L2413" i="1"/>
  <c r="L2414" i="1"/>
  <c r="L2415" i="1"/>
  <c r="L2416" i="1"/>
  <c r="L2417" i="1"/>
  <c r="L448" i="1"/>
  <c r="L1404" i="1"/>
  <c r="L3505" i="1"/>
  <c r="L3506" i="1"/>
  <c r="L3507" i="1"/>
  <c r="L3508" i="1"/>
  <c r="L1597" i="1"/>
  <c r="L61" i="1"/>
  <c r="L2451" i="1"/>
  <c r="L2452" i="1"/>
  <c r="L2864" i="1"/>
  <c r="L2865" i="1"/>
  <c r="L7293" i="1"/>
  <c r="L7294" i="1"/>
  <c r="L6328" i="1"/>
  <c r="L6329" i="1"/>
  <c r="L6330" i="1"/>
  <c r="L6926" i="1"/>
  <c r="L2578" i="1"/>
  <c r="L2579" i="1"/>
  <c r="L2580" i="1"/>
  <c r="L7784" i="1"/>
  <c r="L7785" i="1"/>
  <c r="L7786" i="1"/>
  <c r="L7787" i="1"/>
  <c r="L7788" i="1"/>
  <c r="L7789" i="1"/>
  <c r="L7790" i="1"/>
  <c r="L7791" i="1"/>
  <c r="L7792" i="1"/>
  <c r="L7793" i="1"/>
  <c r="L7794" i="1"/>
  <c r="L7795" i="1"/>
  <c r="L7796" i="1"/>
  <c r="L7797" i="1"/>
  <c r="L7798" i="1"/>
  <c r="L7799" i="1"/>
  <c r="L7800" i="1"/>
  <c r="L7801" i="1"/>
  <c r="L2475" i="1"/>
  <c r="L376" i="1"/>
  <c r="L2431" i="1"/>
  <c r="L2432" i="1"/>
  <c r="L119" i="1"/>
  <c r="L375" i="1"/>
  <c r="L2953" i="1"/>
  <c r="L2650" i="1"/>
  <c r="L9065" i="1"/>
  <c r="L2253" i="1"/>
  <c r="L2254" i="1"/>
  <c r="L2255" i="1"/>
  <c r="L2256" i="1"/>
  <c r="L6625" i="1"/>
  <c r="L2440" i="1"/>
  <c r="L233" i="1"/>
  <c r="L344" i="1"/>
  <c r="L345" i="1"/>
  <c r="L2124" i="1"/>
  <c r="L6189" i="1"/>
  <c r="L1209" i="1"/>
  <c r="L6190" i="1"/>
  <c r="L7838" i="1"/>
  <c r="L9302" i="1"/>
  <c r="L9303" i="1"/>
  <c r="L468" i="1"/>
  <c r="L927" i="1"/>
  <c r="L928" i="1"/>
  <c r="L929" i="1"/>
  <c r="L930" i="1"/>
  <c r="L931" i="1"/>
  <c r="L9222" i="1"/>
  <c r="L7749" i="1"/>
  <c r="L9011" i="1"/>
  <c r="L5420" i="1"/>
  <c r="L9287" i="1"/>
  <c r="L8794" i="1"/>
  <c r="L308" i="1"/>
  <c r="L6978" i="1"/>
  <c r="L7546" i="1"/>
  <c r="L1658" i="1"/>
  <c r="L1659" i="1"/>
  <c r="L4793" i="1"/>
  <c r="L4794" i="1"/>
  <c r="L4795" i="1"/>
  <c r="L2597" i="1"/>
  <c r="L4590" i="1"/>
  <c r="L248" i="1"/>
  <c r="L7241" i="1"/>
  <c r="L4446" i="1"/>
  <c r="L7242" i="1"/>
  <c r="L9259" i="1"/>
  <c r="L8929" i="1"/>
  <c r="L9162" i="1"/>
  <c r="L2840" i="1"/>
  <c r="L7108" i="1"/>
  <c r="L7109" i="1"/>
  <c r="L7097" i="1"/>
  <c r="L3807" i="1"/>
  <c r="L3808" i="1"/>
  <c r="L3809" i="1"/>
  <c r="L3810" i="1"/>
  <c r="L3811" i="1"/>
  <c r="L3812" i="1"/>
  <c r="L3813" i="1"/>
  <c r="L3814" i="1"/>
  <c r="L3815" i="1"/>
  <c r="L3816" i="1"/>
  <c r="L5228" i="1"/>
  <c r="L5229" i="1"/>
  <c r="L5230" i="1"/>
  <c r="L5231" i="1"/>
  <c r="L5232" i="1"/>
  <c r="L5233" i="1"/>
  <c r="L5234" i="1"/>
  <c r="L5235" i="1"/>
  <c r="L3601" i="1"/>
  <c r="L8552" i="1"/>
  <c r="L8541" i="1"/>
  <c r="L8542" i="1"/>
  <c r="L7886" i="1"/>
  <c r="L7887" i="1"/>
  <c r="L3259" i="1"/>
  <c r="L3260" i="1"/>
  <c r="L3261" i="1"/>
  <c r="L2553" i="1"/>
  <c r="L2545" i="1"/>
  <c r="L3222" i="1"/>
  <c r="L6191" i="1"/>
  <c r="L6192" i="1"/>
  <c r="L6193" i="1"/>
  <c r="L6194" i="1"/>
  <c r="L6195" i="1"/>
  <c r="L6196" i="1"/>
  <c r="L6197" i="1"/>
  <c r="L6198" i="1"/>
  <c r="L8194" i="1"/>
  <c r="L8195" i="1"/>
  <c r="L8196" i="1"/>
  <c r="L8197" i="1"/>
  <c r="L6199" i="1"/>
  <c r="L6200" i="1"/>
  <c r="L6201" i="1"/>
  <c r="L6202" i="1"/>
  <c r="L6203" i="1"/>
  <c r="L6204" i="1"/>
  <c r="L6205" i="1"/>
  <c r="L6206" i="1"/>
  <c r="L6207" i="1"/>
  <c r="L6208" i="1"/>
  <c r="L6029" i="1"/>
  <c r="L6030" i="1"/>
  <c r="L3149" i="1"/>
  <c r="L2979" i="1"/>
  <c r="L2980" i="1"/>
  <c r="L2981" i="1"/>
  <c r="L2982" i="1"/>
  <c r="L5696" i="1"/>
  <c r="L193" i="1"/>
  <c r="L194" i="1"/>
  <c r="L5430" i="1"/>
  <c r="L5431" i="1"/>
  <c r="L2603" i="1"/>
  <c r="L1222" i="1"/>
  <c r="L5211" i="1"/>
  <c r="L5212" i="1"/>
  <c r="L9025" i="1"/>
  <c r="L2554" i="1"/>
  <c r="L6949" i="1"/>
  <c r="L6950" i="1"/>
  <c r="L9280" i="1"/>
  <c r="L4973" i="1"/>
  <c r="L4816" i="1"/>
  <c r="L4817" i="1"/>
  <c r="L1524" i="1"/>
  <c r="L1525" i="1"/>
  <c r="L1526" i="1"/>
  <c r="L1527" i="1"/>
  <c r="L1528" i="1"/>
  <c r="L9327" i="1"/>
  <c r="L7832" i="1"/>
  <c r="L7833" i="1"/>
  <c r="L7834" i="1"/>
  <c r="L7835" i="1"/>
  <c r="L7836" i="1"/>
  <c r="L7837" i="1"/>
  <c r="L50" i="1"/>
  <c r="L8618" i="1"/>
  <c r="L8619" i="1"/>
  <c r="L8620" i="1"/>
  <c r="L8621" i="1"/>
  <c r="L8622" i="1"/>
  <c r="L4430" i="1"/>
  <c r="L4425" i="1"/>
  <c r="L2248" i="1"/>
  <c r="L396" i="1"/>
  <c r="L7525" i="1"/>
  <c r="L9066" i="1"/>
  <c r="L3395" i="1"/>
  <c r="L3396" i="1"/>
  <c r="L3397" i="1"/>
  <c r="L3398" i="1"/>
  <c r="L3399" i="1"/>
  <c r="L3400" i="1"/>
  <c r="L3401" i="1"/>
  <c r="L3402" i="1"/>
  <c r="L3613" i="1"/>
  <c r="L3614" i="1"/>
  <c r="L3615" i="1"/>
  <c r="L6691" i="1"/>
  <c r="L6692" i="1"/>
  <c r="L7913" i="1"/>
  <c r="L7914" i="1"/>
  <c r="L7915" i="1"/>
  <c r="L7916" i="1"/>
  <c r="L7917" i="1"/>
  <c r="L7918" i="1"/>
  <c r="L7919" i="1"/>
  <c r="L7920" i="1"/>
  <c r="L7921" i="1"/>
  <c r="L7922" i="1"/>
  <c r="L7923" i="1"/>
  <c r="L7924" i="1"/>
  <c r="L7925" i="1"/>
  <c r="L7926" i="1"/>
  <c r="L7927" i="1"/>
  <c r="L7928" i="1"/>
  <c r="L8324" i="1"/>
  <c r="L7295" i="1"/>
  <c r="L3458" i="1"/>
  <c r="L8162" i="1"/>
  <c r="L7201" i="1"/>
  <c r="L7202" i="1"/>
  <c r="L8139" i="1"/>
  <c r="L8140" i="1"/>
  <c r="L7203" i="1"/>
  <c r="L3406" i="1"/>
  <c r="L1814" i="1"/>
  <c r="L297" i="1"/>
  <c r="L7033" i="1"/>
  <c r="L7034" i="1"/>
  <c r="L7035" i="1"/>
  <c r="L6957" i="1"/>
  <c r="L2792" i="1"/>
  <c r="L990" i="1"/>
  <c r="L9376" i="1"/>
  <c r="L9377" i="1"/>
  <c r="L9378" i="1"/>
  <c r="L7894" i="1"/>
  <c r="L7311" i="1"/>
  <c r="L2584" i="1"/>
  <c r="L325" i="1"/>
  <c r="L7839" i="1"/>
  <c r="L2550" i="1"/>
  <c r="L2521" i="1"/>
  <c r="L7779" i="1"/>
  <c r="L9733" i="1"/>
  <c r="L9734" i="1"/>
  <c r="L1477" i="1"/>
  <c r="L1478" i="1"/>
  <c r="L2522" i="1"/>
  <c r="L6540" i="1"/>
  <c r="L7780" i="1"/>
  <c r="L4847" i="1"/>
  <c r="L7730" i="1"/>
  <c r="L7692" i="1"/>
  <c r="L8925" i="1"/>
  <c r="L2771" i="1"/>
  <c r="L2759" i="1"/>
  <c r="L2760" i="1"/>
  <c r="L2761" i="1"/>
  <c r="L2762" i="1"/>
  <c r="L2763" i="1"/>
  <c r="L2764" i="1"/>
  <c r="L1417" i="1"/>
  <c r="L5899" i="1"/>
  <c r="L5900" i="1"/>
  <c r="L5901" i="1"/>
  <c r="L5902" i="1"/>
  <c r="L5903" i="1"/>
  <c r="L5904" i="1"/>
  <c r="L5905" i="1"/>
  <c r="L5906" i="1"/>
  <c r="L5907" i="1"/>
  <c r="L7542" i="1"/>
  <c r="L8675" i="1"/>
  <c r="L2257" i="1"/>
  <c r="L5037" i="1"/>
  <c r="L5038" i="1"/>
  <c r="L5039" i="1"/>
  <c r="L5040" i="1"/>
  <c r="L1314" i="1"/>
  <c r="L2145" i="1"/>
  <c r="L2146" i="1"/>
  <c r="L216" i="1"/>
  <c r="L217" i="1"/>
  <c r="L8354" i="1"/>
  <c r="L6961" i="1"/>
  <c r="L24" i="1"/>
  <c r="L3466" i="1"/>
  <c r="L3467" i="1"/>
  <c r="L3468" i="1"/>
  <c r="L3469" i="1"/>
  <c r="L3470" i="1"/>
  <c r="L3471" i="1"/>
  <c r="L3472" i="1"/>
  <c r="L3473" i="1"/>
  <c r="L2845" i="1"/>
  <c r="L7112" i="1"/>
  <c r="L7113" i="1"/>
  <c r="L8804" i="1"/>
  <c r="L1810" i="1"/>
  <c r="L1811" i="1"/>
  <c r="L1812" i="1"/>
  <c r="L7994" i="1"/>
  <c r="L9698" i="1"/>
  <c r="L9699" i="1"/>
  <c r="L3150" i="1"/>
  <c r="L249" i="1"/>
  <c r="L1647" i="1"/>
  <c r="L6708" i="1"/>
  <c r="L3851" i="1"/>
  <c r="L3837" i="1"/>
  <c r="L238" i="1"/>
  <c r="L6661" i="1"/>
  <c r="L8992" i="1"/>
  <c r="L9645" i="1"/>
  <c r="L8974" i="1"/>
  <c r="L3674" i="1"/>
  <c r="L3572" i="1"/>
  <c r="L6284" i="1"/>
  <c r="L6209" i="1"/>
  <c r="L6210" i="1"/>
  <c r="L9778" i="1"/>
  <c r="L6113" i="1"/>
  <c r="L6049" i="1"/>
  <c r="L6050" i="1"/>
  <c r="L6051" i="1"/>
  <c r="L6834" i="1"/>
  <c r="L3411" i="1"/>
  <c r="L2738" i="1"/>
  <c r="L2739" i="1"/>
  <c r="L175" i="1"/>
  <c r="L400" i="1"/>
  <c r="L5278" i="1"/>
  <c r="L5279" i="1"/>
  <c r="L5280" i="1"/>
  <c r="L3151" i="1"/>
  <c r="L3152" i="1"/>
  <c r="L9749" i="1"/>
  <c r="L8577" i="1"/>
  <c r="L348" i="1"/>
  <c r="L3036" i="1"/>
  <c r="L3037" i="1"/>
  <c r="L5997" i="1"/>
  <c r="L5998" i="1"/>
  <c r="L5999" i="1"/>
  <c r="L6000" i="1"/>
  <c r="L6001" i="1"/>
  <c r="L6002" i="1"/>
  <c r="L6003" i="1"/>
  <c r="L6004" i="1"/>
  <c r="L6005" i="1"/>
  <c r="L8906" i="1"/>
  <c r="L2841" i="1"/>
  <c r="L7697" i="1"/>
  <c r="L4918" i="1"/>
  <c r="L369" i="1"/>
  <c r="L7759" i="1"/>
  <c r="L7760" i="1"/>
  <c r="L7761" i="1"/>
  <c r="L7762" i="1"/>
  <c r="L7763" i="1"/>
  <c r="L7764" i="1"/>
  <c r="L7765" i="1"/>
  <c r="L7766" i="1"/>
  <c r="L1315" i="1"/>
  <c r="L2867" i="1"/>
  <c r="L2868" i="1"/>
  <c r="L2869" i="1"/>
  <c r="L2870" i="1"/>
  <c r="L2871" i="1"/>
  <c r="L5700" i="1"/>
  <c r="L7432" i="1"/>
  <c r="L9343" i="1"/>
  <c r="L2360" i="1"/>
  <c r="L268" i="1"/>
  <c r="L9226" i="1"/>
  <c r="L1200" i="1"/>
  <c r="L2591" i="1"/>
  <c r="L2592" i="1"/>
  <c r="L8744" i="1"/>
  <c r="L1162" i="1"/>
  <c r="L6970" i="1"/>
  <c r="L6971" i="1"/>
  <c r="L6972" i="1"/>
  <c r="L6973" i="1"/>
  <c r="L6974" i="1"/>
  <c r="L6975" i="1"/>
  <c r="L6976" i="1"/>
  <c r="L6977" i="1"/>
  <c r="L7776" i="1"/>
  <c r="L305" i="1"/>
  <c r="L419" i="1"/>
  <c r="L5456" i="1"/>
  <c r="L5457" i="1"/>
  <c r="L5459" i="1"/>
  <c r="L5458" i="1"/>
  <c r="L5460" i="1"/>
  <c r="L5461" i="1"/>
  <c r="L5757" i="1"/>
  <c r="L3153" i="1"/>
  <c r="L3154" i="1"/>
  <c r="L3155" i="1"/>
  <c r="L3156" i="1"/>
  <c r="L1100" i="1"/>
  <c r="L2453" i="1"/>
  <c r="L6860" i="1"/>
  <c r="L5398" i="1"/>
  <c r="L7274" i="1"/>
  <c r="L7275" i="1"/>
  <c r="L2424" i="1"/>
  <c r="L2350" i="1"/>
  <c r="L7828" i="1"/>
  <c r="L5010" i="1"/>
  <c r="L5011" i="1"/>
  <c r="L4954" i="1"/>
  <c r="L4899" i="1"/>
  <c r="L4900" i="1"/>
  <c r="L358" i="1"/>
  <c r="L2230" i="1"/>
  <c r="L8128" i="1"/>
  <c r="L39" i="1"/>
  <c r="L40" i="1"/>
  <c r="L41" i="1"/>
  <c r="L42" i="1"/>
  <c r="L43" i="1"/>
  <c r="L44" i="1"/>
  <c r="L1754" i="1"/>
  <c r="L9554" i="1"/>
  <c r="L4523" i="1"/>
  <c r="L4524" i="1"/>
  <c r="L4525" i="1"/>
  <c r="L4526" i="1"/>
  <c r="L4527" i="1"/>
  <c r="L4528" i="1"/>
  <c r="L5709" i="1"/>
  <c r="L5710" i="1"/>
  <c r="L5711" i="1"/>
  <c r="L5712" i="1"/>
  <c r="L5713" i="1"/>
  <c r="L5714" i="1"/>
  <c r="L5715" i="1"/>
  <c r="L6956" i="1"/>
  <c r="L8092" i="1"/>
  <c r="L8093" i="1"/>
  <c r="L8094" i="1"/>
  <c r="L68" i="1"/>
  <c r="L4350" i="1"/>
  <c r="L983" i="1"/>
  <c r="L1377" i="1"/>
  <c r="L1378" i="1"/>
  <c r="L1379" i="1"/>
  <c r="L6638" i="1"/>
  <c r="L9570" i="1"/>
  <c r="L9571" i="1"/>
  <c r="L8046" i="1"/>
  <c r="L4254" i="1"/>
  <c r="L4255" i="1"/>
  <c r="L4256" i="1"/>
  <c r="L6639" i="1"/>
  <c r="L4257" i="1"/>
  <c r="L4258" i="1"/>
  <c r="L8584" i="1"/>
  <c r="L1903" i="1"/>
  <c r="L6211" i="1"/>
  <c r="L6212" i="1"/>
  <c r="L6213" i="1"/>
  <c r="L6214" i="1"/>
  <c r="L6215" i="1"/>
  <c r="L3754" i="1"/>
  <c r="L6216" i="1"/>
  <c r="L6217" i="1"/>
  <c r="L6218" i="1"/>
  <c r="L6219" i="1"/>
  <c r="L6220" i="1"/>
  <c r="L6221" i="1"/>
  <c r="L6222" i="1"/>
  <c r="L6223" i="1"/>
  <c r="L7875" i="1"/>
  <c r="L6224" i="1"/>
  <c r="L6225" i="1"/>
  <c r="L6226" i="1"/>
  <c r="L6227" i="1"/>
  <c r="L6228" i="1"/>
  <c r="L6229" i="1"/>
  <c r="L6230" i="1"/>
  <c r="L6164" i="1"/>
  <c r="L6165" i="1"/>
  <c r="L6166" i="1"/>
  <c r="L6088" i="1"/>
  <c r="L1853" i="1"/>
  <c r="L7863" i="1"/>
  <c r="L2852" i="1"/>
  <c r="L5891" i="1"/>
  <c r="L5892" i="1"/>
  <c r="L5893" i="1"/>
  <c r="L299" i="1"/>
  <c r="L5724" i="1"/>
  <c r="L8517" i="1"/>
  <c r="L5438" i="1"/>
  <c r="L1654" i="1"/>
  <c r="L3435" i="1"/>
  <c r="L3436" i="1"/>
  <c r="L6704" i="1"/>
  <c r="L7857" i="1"/>
  <c r="L7858" i="1"/>
  <c r="L6705" i="1"/>
  <c r="L7859" i="1"/>
  <c r="L7860" i="1"/>
  <c r="L7861" i="1"/>
  <c r="L7862" i="1"/>
  <c r="L8277" i="1"/>
  <c r="L8942" i="1"/>
  <c r="L9098" i="1"/>
  <c r="L3339" i="1"/>
  <c r="L3340" i="1"/>
  <c r="L3341" i="1"/>
  <c r="L3342" i="1"/>
  <c r="L3343" i="1"/>
  <c r="L3344" i="1"/>
  <c r="L5159" i="1"/>
  <c r="L1221" i="1"/>
  <c r="L8163" i="1"/>
  <c r="L187" i="1"/>
  <c r="L25" i="1"/>
  <c r="L26" i="1"/>
  <c r="L8795" i="1"/>
  <c r="L4927" i="1"/>
  <c r="L7436" i="1"/>
  <c r="L8122" i="1"/>
  <c r="L3010" i="1"/>
  <c r="L3011" i="1"/>
  <c r="L3012" i="1"/>
  <c r="L3013" i="1"/>
  <c r="L3014" i="1"/>
  <c r="L3015" i="1"/>
  <c r="L208" i="1"/>
  <c r="L8101" i="1"/>
  <c r="L8102" i="1"/>
  <c r="L8084" i="1"/>
  <c r="L8068" i="1"/>
  <c r="L8069" i="1"/>
  <c r="L8070" i="1"/>
  <c r="L2680" i="1"/>
  <c r="L2681" i="1"/>
  <c r="L4288" i="1"/>
  <c r="L2906" i="1"/>
  <c r="L1415" i="1"/>
  <c r="L1132" i="1"/>
  <c r="L5795" i="1"/>
  <c r="L5796" i="1"/>
  <c r="L5797" i="1"/>
  <c r="L5798" i="1"/>
  <c r="L5799" i="1"/>
  <c r="L5800" i="1"/>
  <c r="L5801" i="1"/>
  <c r="L5802" i="1"/>
  <c r="L5803" i="1"/>
  <c r="L5804" i="1"/>
  <c r="L5805" i="1"/>
  <c r="L8679" i="1"/>
  <c r="L7905" i="1"/>
  <c r="L7906" i="1"/>
  <c r="L4027" i="1"/>
  <c r="L9110" i="1"/>
  <c r="L2433" i="1"/>
  <c r="L4028" i="1"/>
  <c r="L4029" i="1"/>
  <c r="L6429" i="1"/>
  <c r="L4030" i="1"/>
  <c r="L4031" i="1"/>
  <c r="L4032" i="1"/>
  <c r="L8863" i="1"/>
  <c r="L2434" i="1"/>
  <c r="L9111" i="1"/>
  <c r="L2357" i="1"/>
  <c r="L3033" i="1"/>
  <c r="L8823" i="1"/>
  <c r="L2267" i="1"/>
  <c r="L2259" i="1"/>
  <c r="L9433" i="1"/>
  <c r="L3512" i="1"/>
  <c r="L3431" i="1"/>
  <c r="L7466" i="1"/>
  <c r="L6478" i="1"/>
  <c r="L1269" i="1"/>
  <c r="L2164" i="1"/>
  <c r="L3361" i="1"/>
  <c r="L379" i="1"/>
  <c r="L380" i="1"/>
  <c r="L381" i="1"/>
  <c r="L414" i="1"/>
  <c r="L415" i="1"/>
  <c r="L416" i="1"/>
  <c r="L7365" i="1"/>
  <c r="L7161" i="1"/>
  <c r="L6589" i="1"/>
  <c r="L5881" i="1"/>
  <c r="L5882" i="1"/>
  <c r="L5883" i="1"/>
  <c r="L5884" i="1"/>
  <c r="L2985" i="1"/>
  <c r="L1003" i="1"/>
  <c r="L8239" i="1"/>
  <c r="L8240" i="1"/>
  <c r="L8241" i="1"/>
  <c r="L8226" i="1"/>
  <c r="L7235" i="1"/>
  <c r="L2843" i="1"/>
  <c r="L2844" i="1"/>
  <c r="L2809" i="1"/>
  <c r="L2806" i="1"/>
  <c r="L2797" i="1"/>
  <c r="L8666" i="1"/>
  <c r="L5358" i="1"/>
  <c r="L8661" i="1"/>
  <c r="L156" i="1"/>
  <c r="L157" i="1"/>
  <c r="L158" i="1"/>
  <c r="L374" i="1"/>
  <c r="L7125" i="1"/>
  <c r="L7126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5206" i="1"/>
  <c r="L5207" i="1"/>
  <c r="L3040" i="1"/>
  <c r="L7007" i="1"/>
  <c r="L2707" i="1"/>
  <c r="L2422" i="1"/>
  <c r="L8047" i="1"/>
  <c r="L6954" i="1"/>
  <c r="L1605" i="1"/>
  <c r="L9522" i="1"/>
  <c r="L9523" i="1"/>
  <c r="L367" i="1"/>
  <c r="L368" i="1"/>
  <c r="L395" i="1"/>
  <c r="L4503" i="1"/>
  <c r="L6676" i="1"/>
  <c r="L7885" i="1"/>
  <c r="L6529" i="1"/>
  <c r="L8488" i="1"/>
  <c r="L6419" i="1"/>
  <c r="L3032" i="1"/>
  <c r="L4211" i="1"/>
  <c r="L4212" i="1"/>
  <c r="L4213" i="1"/>
  <c r="L4214" i="1"/>
  <c r="L6706" i="1"/>
  <c r="L6707" i="1"/>
  <c r="L7931" i="1"/>
  <c r="L7932" i="1"/>
  <c r="L7933" i="1"/>
  <c r="L6231" i="1"/>
  <c r="L6232" i="1"/>
  <c r="L2182" i="1"/>
  <c r="L6233" i="1"/>
  <c r="L6234" i="1"/>
  <c r="L6235" i="1"/>
  <c r="L6236" i="1"/>
  <c r="L6237" i="1"/>
  <c r="L6238" i="1"/>
  <c r="L2183" i="1"/>
  <c r="L2179" i="1"/>
  <c r="L4051" i="1"/>
  <c r="L9334" i="1"/>
  <c r="L3866" i="1"/>
  <c r="L8177" i="1"/>
  <c r="L3119" i="1"/>
  <c r="L5573" i="1"/>
  <c r="L5574" i="1"/>
  <c r="L5575" i="1"/>
  <c r="L5576" i="1"/>
  <c r="L5577" i="1"/>
  <c r="L5578" i="1"/>
  <c r="L5579" i="1"/>
  <c r="L5580" i="1"/>
  <c r="L1046" i="1"/>
  <c r="L1047" i="1"/>
  <c r="L1048" i="1"/>
  <c r="L1049" i="1"/>
  <c r="L1050" i="1"/>
  <c r="L3616" i="1"/>
  <c r="L944" i="1"/>
  <c r="L6007" i="1"/>
  <c r="L3524" i="1"/>
  <c r="L3525" i="1"/>
  <c r="L3526" i="1"/>
  <c r="L3527" i="1"/>
  <c r="L3528" i="1"/>
  <c r="L5208" i="1"/>
  <c r="L3493" i="1"/>
  <c r="L3494" i="1"/>
  <c r="L2709" i="1"/>
  <c r="L5121" i="1"/>
  <c r="L2949" i="1"/>
  <c r="L4917" i="1"/>
  <c r="L4824" i="1"/>
  <c r="L5194" i="1"/>
  <c r="L5195" i="1"/>
  <c r="L264" i="1"/>
  <c r="L4627" i="1"/>
  <c r="L4622" i="1"/>
  <c r="L7888" i="1"/>
  <c r="L4587" i="1"/>
  <c r="L7174" i="1"/>
  <c r="L985" i="1"/>
  <c r="L9646" i="1"/>
  <c r="L9623" i="1"/>
  <c r="L8951" i="1"/>
  <c r="L3124" i="1"/>
  <c r="L3125" i="1"/>
  <c r="L9063" i="1"/>
  <c r="L9064" i="1"/>
  <c r="L4274" i="1"/>
  <c r="L197" i="1"/>
  <c r="L4224" i="1"/>
  <c r="L966" i="1"/>
  <c r="L2639" i="1"/>
  <c r="L7684" i="1"/>
  <c r="L408" i="1"/>
  <c r="L409" i="1"/>
  <c r="L410" i="1"/>
  <c r="L6108" i="1"/>
  <c r="L8762" i="1"/>
  <c r="L7526" i="1"/>
  <c r="L3829" i="1"/>
  <c r="L7496" i="1"/>
  <c r="L1692" i="1"/>
  <c r="L2427" i="1"/>
  <c r="L3700" i="1"/>
  <c r="L3675" i="1"/>
  <c r="L2398" i="1"/>
  <c r="L2399" i="1"/>
  <c r="L3676" i="1"/>
  <c r="L397" i="1"/>
  <c r="L398" i="1"/>
  <c r="L399" i="1"/>
  <c r="L171" i="1"/>
  <c r="L2382" i="1"/>
  <c r="L5677" i="1"/>
  <c r="L5678" i="1"/>
  <c r="L5679" i="1"/>
  <c r="L5680" i="1"/>
  <c r="L5681" i="1"/>
  <c r="L5682" i="1"/>
  <c r="L5683" i="1"/>
  <c r="L5684" i="1"/>
  <c r="L5685" i="1"/>
  <c r="L5686" i="1"/>
  <c r="L5658" i="1"/>
  <c r="L8978" i="1"/>
  <c r="L8979" i="1"/>
  <c r="L8633" i="1"/>
  <c r="L5937" i="1"/>
  <c r="L7218" i="1"/>
  <c r="L8617" i="1"/>
  <c r="L3141" i="1"/>
  <c r="L7106" i="1"/>
  <c r="L460" i="1"/>
  <c r="L461" i="1"/>
  <c r="L462" i="1"/>
  <c r="L3077" i="1"/>
  <c r="L3062" i="1"/>
  <c r="L3063" i="1"/>
  <c r="L3064" i="1"/>
  <c r="L3065" i="1"/>
  <c r="L7091" i="1"/>
  <c r="L7092" i="1"/>
  <c r="L2936" i="1"/>
  <c r="L2937" i="1"/>
  <c r="L8522" i="1"/>
  <c r="L1271" i="1"/>
  <c r="L1272" i="1"/>
  <c r="L1976" i="1"/>
  <c r="L1273" i="1"/>
  <c r="L4948" i="1"/>
  <c r="L4926" i="1"/>
  <c r="L7893" i="1"/>
  <c r="L8502" i="1"/>
  <c r="L1938" i="1"/>
  <c r="L3127" i="1"/>
  <c r="L8491" i="1"/>
  <c r="L6871" i="1"/>
  <c r="L4839" i="1"/>
  <c r="L4840" i="1"/>
  <c r="L4841" i="1"/>
  <c r="L4842" i="1"/>
  <c r="L1261" i="1"/>
  <c r="L2962" i="1"/>
  <c r="L2963" i="1"/>
  <c r="L6718" i="1"/>
  <c r="L6719" i="1"/>
  <c r="L6720" i="1"/>
  <c r="L4704" i="1"/>
  <c r="L9254" i="1"/>
  <c r="L8322" i="1"/>
  <c r="L8264" i="1"/>
  <c r="L22" i="1"/>
  <c r="L2500" i="1"/>
  <c r="L2501" i="1"/>
  <c r="L6572" i="1"/>
  <c r="L6507" i="1"/>
  <c r="L8165" i="1"/>
  <c r="L8166" i="1"/>
  <c r="L8167" i="1"/>
  <c r="L8168" i="1"/>
  <c r="L8169" i="1"/>
  <c r="L8170" i="1"/>
  <c r="L8171" i="1"/>
  <c r="L8172" i="1"/>
  <c r="L8173" i="1"/>
  <c r="L8174" i="1"/>
  <c r="L8175" i="1"/>
  <c r="L3001" i="1"/>
  <c r="L3002" i="1"/>
  <c r="L3003" i="1"/>
  <c r="L3004" i="1"/>
  <c r="L6835" i="1"/>
  <c r="L6836" i="1"/>
  <c r="L6837" i="1"/>
  <c r="L6838" i="1"/>
  <c r="L4437" i="1"/>
  <c r="L4438" i="1"/>
  <c r="L4439" i="1"/>
  <c r="L1017" i="1"/>
  <c r="L1018" i="1"/>
  <c r="L1019" i="1"/>
  <c r="L2345" i="1"/>
  <c r="L6239" i="1"/>
  <c r="L8107" i="1"/>
  <c r="L1630" i="1"/>
  <c r="L6068" i="1"/>
  <c r="L8103" i="1"/>
  <c r="L8104" i="1"/>
  <c r="L21" i="1"/>
  <c r="L8852" i="1"/>
  <c r="L8075" i="1"/>
  <c r="L1700" i="1"/>
  <c r="L7609" i="1"/>
  <c r="L4333" i="1"/>
  <c r="L3825" i="1"/>
  <c r="L1499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9341" i="1"/>
  <c r="L4007" i="1"/>
  <c r="L4008" i="1"/>
  <c r="L3602" i="1"/>
  <c r="L9211" i="1"/>
  <c r="L7901" i="1"/>
  <c r="L5117" i="1"/>
  <c r="L9207" i="1"/>
  <c r="L9208" i="1"/>
  <c r="L9580" i="1"/>
  <c r="L3559" i="1"/>
  <c r="L3560" i="1"/>
  <c r="L1037" i="1"/>
  <c r="L1038" i="1"/>
  <c r="L922" i="1"/>
  <c r="L9209" i="1"/>
  <c r="L9210" i="1"/>
  <c r="L7895" i="1"/>
  <c r="L5061" i="1"/>
  <c r="L7866" i="1"/>
  <c r="L4909" i="1"/>
  <c r="L5758" i="1"/>
  <c r="L7726" i="1"/>
  <c r="L6146" i="1"/>
  <c r="L6147" i="1"/>
  <c r="L6148" i="1"/>
  <c r="L6149" i="1"/>
  <c r="L6150" i="1"/>
  <c r="L6151" i="1"/>
  <c r="L6152" i="1"/>
  <c r="L2812" i="1"/>
  <c r="L2813" i="1"/>
  <c r="L4453" i="1"/>
  <c r="L8676" i="1"/>
  <c r="L287" i="1"/>
  <c r="L288" i="1"/>
  <c r="L4323" i="1"/>
  <c r="L281" i="1"/>
  <c r="L282" i="1"/>
  <c r="L283" i="1"/>
  <c r="L2795" i="1"/>
  <c r="L6677" i="1"/>
  <c r="L3884" i="1"/>
  <c r="L3885" i="1"/>
  <c r="L3886" i="1"/>
  <c r="L1295" i="1"/>
  <c r="L2604" i="1"/>
  <c r="L7312" i="1"/>
  <c r="L5823" i="1"/>
  <c r="L1701" i="1"/>
  <c r="L1702" i="1"/>
  <c r="L235" i="1"/>
  <c r="L3132" i="1"/>
  <c r="L3080" i="1"/>
  <c r="L7155" i="1"/>
  <c r="L3504" i="1"/>
  <c r="L192" i="1"/>
  <c r="L7077" i="1"/>
  <c r="L7064" i="1"/>
  <c r="L3280" i="1"/>
  <c r="L6992" i="1"/>
  <c r="L6988" i="1"/>
  <c r="L9062" i="1"/>
  <c r="L6285" i="1"/>
  <c r="L6286" i="1"/>
  <c r="L6287" i="1"/>
  <c r="L6288" i="1"/>
  <c r="L6289" i="1"/>
  <c r="L6290" i="1"/>
  <c r="L6291" i="1"/>
  <c r="L6292" i="1"/>
  <c r="L2737" i="1"/>
  <c r="L8861" i="1"/>
  <c r="L5917" i="1"/>
  <c r="L5918" i="1"/>
  <c r="L4870" i="1"/>
  <c r="L4871" i="1"/>
  <c r="L4872" i="1"/>
  <c r="L4873" i="1"/>
  <c r="L4874" i="1"/>
  <c r="L4875" i="1"/>
  <c r="L2787" i="1"/>
  <c r="L6600" i="1"/>
  <c r="L6579" i="1"/>
  <c r="L6580" i="1"/>
  <c r="L6570" i="1"/>
  <c r="L6560" i="1"/>
  <c r="L8105" i="1"/>
  <c r="L8106" i="1"/>
  <c r="L350" i="1"/>
  <c r="L351" i="1"/>
  <c r="L352" i="1"/>
  <c r="L2696" i="1"/>
  <c r="L3073" i="1"/>
  <c r="L2638" i="1"/>
  <c r="L2898" i="1"/>
  <c r="L2582" i="1"/>
  <c r="L236" i="1"/>
  <c r="L6240" i="1"/>
  <c r="L2527" i="1"/>
  <c r="L7433" i="1"/>
  <c r="L7434" i="1"/>
  <c r="L8018" i="1"/>
  <c r="L1290" i="1"/>
  <c r="L5719" i="1"/>
  <c r="L5532" i="1"/>
  <c r="L5533" i="1"/>
  <c r="L5534" i="1"/>
  <c r="L8760" i="1"/>
  <c r="L8761" i="1"/>
  <c r="L5449" i="1"/>
  <c r="L3841" i="1"/>
  <c r="L3716" i="1"/>
  <c r="L3717" i="1"/>
  <c r="L3718" i="1"/>
  <c r="L5196" i="1"/>
  <c r="L3719" i="1"/>
  <c r="L3720" i="1"/>
  <c r="L3721" i="1"/>
  <c r="L3722" i="1"/>
  <c r="L3723" i="1"/>
  <c r="L3724" i="1"/>
  <c r="L3725" i="1"/>
  <c r="L302" i="1"/>
  <c r="L303" i="1"/>
  <c r="L9706" i="1"/>
  <c r="L8694" i="1"/>
  <c r="L5041" i="1"/>
  <c r="L5042" i="1"/>
  <c r="L5043" i="1"/>
  <c r="L5044" i="1"/>
  <c r="L5045" i="1"/>
  <c r="L5034" i="1"/>
  <c r="L4920" i="1"/>
  <c r="L1703" i="1"/>
  <c r="L9056" i="1"/>
  <c r="L2201" i="1"/>
  <c r="L7662" i="1"/>
  <c r="L7663" i="1"/>
  <c r="L2202" i="1"/>
  <c r="L7664" i="1"/>
  <c r="L276" i="1"/>
  <c r="L2180" i="1"/>
  <c r="L1196" i="1"/>
  <c r="L1197" i="1"/>
  <c r="L1198" i="1"/>
  <c r="L1199" i="1"/>
  <c r="L1544" i="1"/>
  <c r="L4779" i="1"/>
  <c r="L8642" i="1"/>
  <c r="L2149" i="1"/>
  <c r="L2150" i="1"/>
  <c r="L4695" i="1"/>
  <c r="L1179" i="1"/>
  <c r="L2151" i="1"/>
  <c r="L4696" i="1"/>
  <c r="L4697" i="1"/>
  <c r="L3446" i="1"/>
  <c r="L3627" i="1"/>
  <c r="L3628" i="1"/>
  <c r="L3629" i="1"/>
  <c r="L3630" i="1"/>
  <c r="L3631" i="1"/>
  <c r="L3632" i="1"/>
  <c r="L3633" i="1"/>
  <c r="L3634" i="1"/>
  <c r="L3635" i="1"/>
  <c r="L3636" i="1"/>
  <c r="L3637" i="1"/>
  <c r="L4663" i="1"/>
  <c r="L4664" i="1"/>
  <c r="L4665" i="1"/>
  <c r="L4666" i="1"/>
  <c r="L8930" i="1"/>
  <c r="L2126" i="1"/>
  <c r="L4530" i="1"/>
  <c r="L2952" i="1"/>
  <c r="L7409" i="1"/>
  <c r="L7410" i="1"/>
  <c r="L2834" i="1"/>
  <c r="L2808" i="1"/>
  <c r="L8579" i="1"/>
  <c r="L2768" i="1"/>
  <c r="L1452" i="1"/>
  <c r="L209" i="1"/>
  <c r="L210" i="1"/>
  <c r="L211" i="1"/>
  <c r="L212" i="1"/>
  <c r="L9316" i="1"/>
  <c r="L3403" i="1"/>
  <c r="L6627" i="1"/>
  <c r="L4264" i="1"/>
  <c r="L8076" i="1"/>
  <c r="L8540" i="1"/>
  <c r="L4040" i="1"/>
  <c r="L1796" i="1"/>
  <c r="L2909" i="1"/>
  <c r="L3697" i="1"/>
  <c r="L97" i="1"/>
  <c r="L5898" i="1"/>
  <c r="L5890" i="1"/>
  <c r="L7941" i="1"/>
  <c r="L7942" i="1"/>
  <c r="L7943" i="1"/>
  <c r="L7944" i="1"/>
  <c r="L7945" i="1"/>
  <c r="L7946" i="1"/>
  <c r="L7947" i="1"/>
  <c r="L7948" i="1"/>
  <c r="L7949" i="1"/>
  <c r="L2830" i="1"/>
  <c r="L2831" i="1"/>
  <c r="L7891" i="1"/>
  <c r="L3439" i="1"/>
  <c r="L6953" i="1"/>
  <c r="L3376" i="1"/>
  <c r="L293" i="1"/>
  <c r="L294" i="1"/>
  <c r="L295" i="1"/>
  <c r="L3327" i="1"/>
  <c r="L1276" i="1"/>
  <c r="L2819" i="1"/>
  <c r="L2820" i="1"/>
  <c r="L7569" i="1"/>
  <c r="L6587" i="1"/>
  <c r="L6588" i="1"/>
  <c r="L3192" i="1"/>
  <c r="L3142" i="1"/>
  <c r="L3143" i="1"/>
  <c r="L7547" i="1"/>
  <c r="L6549" i="1"/>
  <c r="L6550" i="1"/>
  <c r="L6551" i="1"/>
  <c r="L6552" i="1"/>
  <c r="L6553" i="1"/>
  <c r="L6554" i="1"/>
  <c r="L417" i="1"/>
  <c r="L418" i="1"/>
  <c r="L2919" i="1"/>
  <c r="L2874" i="1"/>
  <c r="L2842" i="1"/>
  <c r="L1445" i="1"/>
  <c r="L2774" i="1"/>
  <c r="L2775" i="1"/>
  <c r="L2776" i="1"/>
  <c r="L2744" i="1"/>
  <c r="L6118" i="1"/>
  <c r="L2745" i="1"/>
  <c r="L9544" i="1"/>
  <c r="L8730" i="1"/>
  <c r="L9775" i="1"/>
  <c r="L7960" i="1"/>
  <c r="L7515" i="1"/>
  <c r="L3126" i="1"/>
  <c r="L7911" i="1"/>
  <c r="L6014" i="1"/>
  <c r="L6015" i="1"/>
  <c r="L6016" i="1"/>
  <c r="L6017" i="1"/>
  <c r="L6018" i="1"/>
  <c r="L6019" i="1"/>
  <c r="L6020" i="1"/>
  <c r="L6021" i="1"/>
  <c r="L6022" i="1"/>
  <c r="L6023" i="1"/>
  <c r="L9759" i="1"/>
  <c r="L9760" i="1"/>
  <c r="L1408" i="1"/>
  <c r="L8703" i="1"/>
  <c r="L2120" i="1"/>
  <c r="L5750" i="1"/>
  <c r="L5751" i="1"/>
  <c r="L5644" i="1"/>
  <c r="L5528" i="1"/>
  <c r="L8674" i="1"/>
  <c r="L7753" i="1"/>
  <c r="L7701" i="1"/>
  <c r="L5264" i="1"/>
  <c r="L8639" i="1"/>
  <c r="L7695" i="1"/>
  <c r="L7693" i="1"/>
  <c r="L1791" i="1"/>
  <c r="L1339" i="1"/>
  <c r="L2402" i="1"/>
  <c r="L5244" i="1"/>
  <c r="L5245" i="1"/>
  <c r="L3840" i="1"/>
  <c r="L5085" i="1"/>
  <c r="L5086" i="1"/>
  <c r="L9078" i="1"/>
  <c r="L90" i="1"/>
  <c r="L2303" i="1"/>
  <c r="L2301" i="1"/>
  <c r="L7482" i="1"/>
  <c r="L7483" i="1"/>
  <c r="L4860" i="1"/>
  <c r="L4861" i="1"/>
  <c r="L275" i="1"/>
  <c r="L4746" i="1"/>
  <c r="L4747" i="1"/>
  <c r="L4748" i="1"/>
  <c r="L4749" i="1"/>
  <c r="L4750" i="1"/>
  <c r="L4751" i="1"/>
  <c r="L4752" i="1"/>
  <c r="L4753" i="1"/>
  <c r="L4754" i="1"/>
  <c r="L4705" i="1"/>
  <c r="L7418" i="1"/>
  <c r="L7419" i="1"/>
  <c r="L8786" i="1"/>
  <c r="L7395" i="1"/>
  <c r="L29" i="1"/>
  <c r="L30" i="1"/>
  <c r="L1106" i="1"/>
  <c r="L4569" i="1"/>
  <c r="L4570" i="1"/>
  <c r="L73" i="1"/>
  <c r="L143" i="1"/>
  <c r="L4462" i="1"/>
  <c r="L4463" i="1"/>
  <c r="L4464" i="1"/>
  <c r="L2156" i="1"/>
  <c r="L9551" i="1"/>
  <c r="L8499" i="1"/>
  <c r="L2133" i="1"/>
  <c r="L333" i="1"/>
  <c r="L27" i="1"/>
  <c r="L4362" i="1"/>
  <c r="L4287" i="1"/>
  <c r="L206" i="1"/>
  <c r="L207" i="1"/>
  <c r="L2099" i="1"/>
  <c r="L7987" i="1"/>
  <c r="L7988" i="1"/>
  <c r="L7989" i="1"/>
  <c r="L7990" i="1"/>
  <c r="L7991" i="1"/>
  <c r="L8361" i="1"/>
  <c r="L4113" i="1"/>
  <c r="L4114" i="1"/>
  <c r="L8198" i="1"/>
  <c r="L8199" i="1"/>
  <c r="L8200" i="1"/>
  <c r="L8201" i="1"/>
  <c r="L2908" i="1"/>
  <c r="L1940" i="1"/>
  <c r="L7111" i="1"/>
  <c r="L2853" i="1"/>
  <c r="L185" i="1"/>
  <c r="L186" i="1"/>
  <c r="L7095" i="1"/>
  <c r="L2796" i="1"/>
  <c r="L7076" i="1"/>
  <c r="L1861" i="1"/>
  <c r="L2700" i="1"/>
  <c r="L2701" i="1"/>
  <c r="L3698" i="1"/>
  <c r="L3699" i="1"/>
  <c r="L5523" i="1"/>
  <c r="L2631" i="1"/>
  <c r="L402" i="1"/>
  <c r="L6991" i="1"/>
  <c r="L2566" i="1"/>
  <c r="L2567" i="1"/>
  <c r="L2568" i="1"/>
  <c r="L2569" i="1"/>
  <c r="L2570" i="1"/>
  <c r="L2571" i="1"/>
  <c r="L2572" i="1"/>
  <c r="L2573" i="1"/>
  <c r="L2574" i="1"/>
  <c r="L2575" i="1"/>
  <c r="L5401" i="1"/>
  <c r="L5402" i="1"/>
  <c r="L8081" i="1"/>
  <c r="L1797" i="1"/>
  <c r="L3538" i="1"/>
  <c r="L5351" i="1"/>
  <c r="L5352" i="1"/>
  <c r="L2520" i="1"/>
  <c r="L8754" i="1"/>
  <c r="L8755" i="1"/>
  <c r="L1755" i="1"/>
  <c r="L3490" i="1"/>
  <c r="L8958" i="1"/>
  <c r="L1679" i="1"/>
  <c r="L9049" i="1"/>
  <c r="L8899" i="1"/>
  <c r="L8900" i="1"/>
  <c r="L9050" i="1"/>
  <c r="L2477" i="1"/>
  <c r="L9557" i="1"/>
  <c r="L6689" i="1"/>
  <c r="L1380" i="1"/>
  <c r="L1381" i="1"/>
  <c r="L6673" i="1"/>
  <c r="L6669" i="1"/>
  <c r="L3408" i="1"/>
  <c r="L3409" i="1"/>
  <c r="L141" i="1"/>
  <c r="L5035" i="1"/>
  <c r="L7963" i="1"/>
  <c r="L7964" i="1"/>
  <c r="L7965" i="1"/>
  <c r="L8697" i="1"/>
  <c r="L8698" i="1"/>
  <c r="L1115" i="1"/>
  <c r="L3299" i="1"/>
  <c r="L3300" i="1"/>
  <c r="L3301" i="1"/>
  <c r="L3302" i="1"/>
  <c r="L7966" i="1"/>
  <c r="L1396" i="1"/>
  <c r="L7411" i="1"/>
  <c r="L6383" i="1"/>
  <c r="L3043" i="1"/>
  <c r="L8919" i="1"/>
  <c r="L5973" i="1"/>
  <c r="L2827" i="1"/>
  <c r="L2821" i="1"/>
  <c r="L2816" i="1"/>
  <c r="L2781" i="1"/>
  <c r="L9651" i="1"/>
  <c r="L9652" i="1"/>
  <c r="L8608" i="1"/>
  <c r="L2704" i="1"/>
  <c r="L8896" i="1"/>
  <c r="L8897" i="1"/>
  <c r="L7670" i="1"/>
  <c r="L2160" i="1"/>
  <c r="L2161" i="1"/>
  <c r="L108" i="1"/>
  <c r="L5265" i="1"/>
  <c r="L5236" i="1"/>
  <c r="L3969" i="1"/>
  <c r="L3970" i="1"/>
  <c r="L3971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31" i="1"/>
  <c r="L6365" i="1"/>
  <c r="L7458" i="1"/>
  <c r="L7459" i="1"/>
  <c r="L7038" i="1"/>
  <c r="L7039" i="1"/>
  <c r="L7040" i="1"/>
  <c r="L7460" i="1"/>
  <c r="L8756" i="1"/>
  <c r="L7396" i="1"/>
  <c r="L991" i="1"/>
  <c r="L6886" i="1"/>
  <c r="L6887" i="1"/>
  <c r="L688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79" i="1"/>
  <c r="L4631" i="1"/>
  <c r="L2319" i="1"/>
  <c r="L7281" i="1"/>
  <c r="L7282" i="1"/>
  <c r="L6738" i="1"/>
  <c r="L6739" i="1"/>
  <c r="L7283" i="1"/>
  <c r="L7284" i="1"/>
  <c r="L7285" i="1"/>
  <c r="L7286" i="1"/>
  <c r="L7287" i="1"/>
  <c r="L7288" i="1"/>
  <c r="L4552" i="1"/>
  <c r="L2294" i="1"/>
  <c r="L4516" i="1"/>
  <c r="L9117" i="1"/>
  <c r="L4506" i="1"/>
  <c r="L4507" i="1"/>
  <c r="L6576" i="1"/>
  <c r="L1708" i="1"/>
  <c r="L74" i="1"/>
  <c r="L7134" i="1"/>
  <c r="L4272" i="1"/>
  <c r="L7115" i="1"/>
  <c r="L2177" i="1"/>
  <c r="L8772" i="1"/>
  <c r="L1274" i="1"/>
  <c r="L1275" i="1"/>
  <c r="L6241" i="1"/>
  <c r="L8957" i="1"/>
  <c r="L4138" i="1"/>
  <c r="L3157" i="1"/>
  <c r="L5806" i="1"/>
  <c r="L2878" i="1"/>
  <c r="L3774" i="1"/>
  <c r="L3715" i="1"/>
  <c r="L2794" i="1"/>
  <c r="L5443" i="1"/>
  <c r="L3690" i="1"/>
  <c r="L7533" i="1"/>
  <c r="L2703" i="1"/>
  <c r="L3606" i="1"/>
  <c r="L8537" i="1"/>
  <c r="L6729" i="1"/>
  <c r="L6730" i="1"/>
  <c r="L6731" i="1"/>
  <c r="L309" i="1"/>
  <c r="L310" i="1"/>
  <c r="L3561" i="1"/>
  <c r="L3562" i="1"/>
  <c r="L5250" i="1"/>
  <c r="L6693" i="1"/>
  <c r="L3563" i="1"/>
  <c r="L8669" i="1"/>
  <c r="L6694" i="1"/>
  <c r="L8670" i="1"/>
  <c r="L5180" i="1"/>
  <c r="L1872" i="1"/>
  <c r="L290" i="1"/>
  <c r="L291" i="1"/>
  <c r="L292" i="1"/>
  <c r="L2526" i="1"/>
  <c r="L2478" i="1"/>
  <c r="L1446" i="1"/>
  <c r="L4907" i="1"/>
  <c r="L2405" i="1"/>
  <c r="L6334" i="1"/>
  <c r="L6335" i="1"/>
  <c r="L1660" i="1"/>
  <c r="L1661" i="1"/>
  <c r="L8597" i="1"/>
  <c r="L8598" i="1"/>
  <c r="L8599" i="1"/>
  <c r="L8600" i="1"/>
  <c r="L8601" i="1"/>
  <c r="L8602" i="1"/>
  <c r="L8603" i="1"/>
  <c r="L3290" i="1"/>
  <c r="L2361" i="1"/>
  <c r="L2362" i="1"/>
  <c r="L3233" i="1"/>
  <c r="L8875" i="1"/>
  <c r="L7694" i="1"/>
  <c r="L3217" i="1"/>
  <c r="L3144" i="1"/>
  <c r="L5722" i="1"/>
  <c r="L1602" i="1"/>
  <c r="L1603" i="1"/>
  <c r="L5630" i="1"/>
  <c r="L5463" i="1"/>
  <c r="L7096" i="1"/>
  <c r="L8836" i="1"/>
  <c r="L8837" i="1"/>
  <c r="L8838" i="1"/>
  <c r="L8839" i="1"/>
  <c r="L8526" i="1"/>
  <c r="L8840" i="1"/>
  <c r="L8841" i="1"/>
  <c r="L5222" i="1"/>
  <c r="L938" i="1"/>
  <c r="L939" i="1"/>
  <c r="L4152" i="1"/>
  <c r="L4143" i="1"/>
  <c r="L4144" i="1"/>
  <c r="L4145" i="1"/>
  <c r="L4146" i="1"/>
  <c r="L4147" i="1"/>
  <c r="L4148" i="1"/>
  <c r="L4149" i="1"/>
  <c r="L4150" i="1"/>
  <c r="L2199" i="1"/>
  <c r="L2622" i="1"/>
  <c r="L1497" i="1"/>
  <c r="L2176" i="1"/>
  <c r="L8441" i="1"/>
  <c r="L4984" i="1"/>
  <c r="L4985" i="1"/>
  <c r="L4986" i="1"/>
  <c r="L4987" i="1"/>
  <c r="L4988" i="1"/>
  <c r="L7343" i="1"/>
  <c r="L4989" i="1"/>
  <c r="L8340" i="1"/>
  <c r="L8341" i="1"/>
  <c r="L8342" i="1"/>
  <c r="L8343" i="1"/>
  <c r="L8344" i="1"/>
  <c r="L8345" i="1"/>
  <c r="L278" i="1"/>
  <c r="L7315" i="1"/>
  <c r="L7316" i="1"/>
  <c r="L4890" i="1"/>
  <c r="L4862" i="1"/>
  <c r="L2476" i="1"/>
  <c r="L4863" i="1"/>
  <c r="L3695" i="1"/>
  <c r="L8176" i="1"/>
  <c r="L401" i="1"/>
  <c r="L2377" i="1"/>
  <c r="L4555" i="1"/>
  <c r="L4556" i="1"/>
  <c r="L4557" i="1"/>
  <c r="L4558" i="1"/>
  <c r="L4559" i="1"/>
  <c r="L4560" i="1"/>
  <c r="L4561" i="1"/>
  <c r="L4562" i="1"/>
  <c r="L4563" i="1"/>
  <c r="L4564" i="1"/>
  <c r="L4565" i="1"/>
  <c r="L4521" i="1"/>
  <c r="L4522" i="1"/>
  <c r="L4518" i="1"/>
  <c r="L4519" i="1"/>
  <c r="L4520" i="1"/>
  <c r="L4508" i="1"/>
  <c r="L1402" i="1"/>
  <c r="L1403" i="1"/>
  <c r="L9070" i="1"/>
  <c r="L9071" i="1"/>
  <c r="L9072" i="1"/>
  <c r="L9073" i="1"/>
  <c r="L4451" i="1"/>
  <c r="L9722" i="1"/>
  <c r="L9697" i="1"/>
  <c r="L9735" i="1"/>
  <c r="L9680" i="1"/>
  <c r="L8718" i="1"/>
  <c r="L4334" i="1"/>
  <c r="L7085" i="1"/>
  <c r="L4221" i="1"/>
  <c r="L5938" i="1"/>
  <c r="L5939" i="1"/>
  <c r="L135" i="1"/>
  <c r="L4172" i="1"/>
  <c r="L5887" i="1"/>
  <c r="L7010" i="1"/>
  <c r="L7610" i="1"/>
  <c r="L4058" i="1"/>
  <c r="L4017" i="1"/>
  <c r="L328" i="1"/>
  <c r="L3221" i="1"/>
  <c r="L6980" i="1"/>
  <c r="L5720" i="1"/>
  <c r="L2198" i="1"/>
  <c r="L6933" i="1"/>
  <c r="L6934" i="1"/>
  <c r="L7977" i="1"/>
  <c r="L5535" i="1"/>
  <c r="L3158" i="1"/>
  <c r="L1163" i="1"/>
  <c r="L3895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5536" i="1"/>
  <c r="L5537" i="1"/>
  <c r="L5538" i="1"/>
  <c r="L5539" i="1"/>
  <c r="L6935" i="1"/>
  <c r="L6936" i="1"/>
  <c r="L9105" i="1"/>
  <c r="L3075" i="1"/>
  <c r="L3005" i="1"/>
  <c r="L5391" i="1"/>
  <c r="L9369" i="1"/>
  <c r="L8888" i="1"/>
  <c r="L2090" i="1"/>
  <c r="L5081" i="1"/>
  <c r="L1535" i="1"/>
  <c r="L1536" i="1"/>
  <c r="L6404" i="1"/>
  <c r="L1251" i="1"/>
  <c r="L3430" i="1"/>
  <c r="L7212" i="1"/>
  <c r="L3388" i="1"/>
  <c r="L5966" i="1"/>
  <c r="L5877" i="1"/>
  <c r="L5878" i="1"/>
  <c r="L377" i="1"/>
  <c r="L250" i="1"/>
  <c r="L251" i="1"/>
  <c r="L7529" i="1"/>
  <c r="L5643" i="1"/>
  <c r="L5593" i="1"/>
  <c r="L1097" i="1"/>
  <c r="L478" i="1"/>
  <c r="L3094" i="1"/>
  <c r="L1662" i="1"/>
  <c r="L1663" i="1"/>
  <c r="L3095" i="1"/>
  <c r="L8048" i="1"/>
  <c r="L7430" i="1"/>
  <c r="L7431" i="1"/>
  <c r="L5326" i="1"/>
  <c r="L2995" i="1"/>
  <c r="L2996" i="1"/>
  <c r="L2997" i="1"/>
  <c r="L2998" i="1"/>
  <c r="L8349" i="1"/>
  <c r="L8350" i="1"/>
  <c r="L4336" i="1"/>
  <c r="L2931" i="1"/>
  <c r="L2932" i="1"/>
  <c r="L2933" i="1"/>
  <c r="L2934" i="1"/>
  <c r="L2854" i="1"/>
  <c r="L2855" i="1"/>
  <c r="L4222" i="1"/>
  <c r="L7323" i="1"/>
  <c r="L5101" i="1"/>
  <c r="L1154" i="1"/>
  <c r="L4953" i="1"/>
  <c r="L188" i="1"/>
  <c r="L4950" i="1"/>
  <c r="L4951" i="1"/>
  <c r="L277" i="1"/>
  <c r="L8727" i="1"/>
  <c r="L2178" i="1"/>
  <c r="L2552" i="1"/>
  <c r="L6581" i="1"/>
  <c r="L6582" i="1"/>
  <c r="L6583" i="1"/>
  <c r="L6584" i="1"/>
  <c r="L4690" i="1"/>
  <c r="L2144" i="1"/>
  <c r="L2463" i="1"/>
  <c r="L4583" i="1"/>
  <c r="L4572" i="1"/>
  <c r="L4531" i="1"/>
  <c r="L3539" i="1"/>
  <c r="L7083" i="1"/>
  <c r="L4432" i="1"/>
  <c r="L1265" i="1"/>
  <c r="L1941" i="1"/>
  <c r="L1942" i="1"/>
  <c r="L4271" i="1"/>
  <c r="L5726" i="1"/>
  <c r="L5727" i="1"/>
  <c r="L5728" i="1"/>
  <c r="L5729" i="1"/>
  <c r="L5730" i="1"/>
  <c r="L5731" i="1"/>
  <c r="L5732" i="1"/>
  <c r="L5733" i="1"/>
  <c r="L5734" i="1"/>
  <c r="L5735" i="1"/>
  <c r="L5736" i="1"/>
  <c r="L5737" i="1"/>
  <c r="L5738" i="1"/>
  <c r="L5739" i="1"/>
  <c r="L5740" i="1"/>
  <c r="L5741" i="1"/>
  <c r="L5742" i="1"/>
  <c r="L5743" i="1"/>
  <c r="L5744" i="1"/>
  <c r="L5745" i="1"/>
  <c r="L5746" i="1"/>
  <c r="L5747" i="1"/>
  <c r="L5748" i="1"/>
  <c r="L2296" i="1"/>
  <c r="L6923" i="1"/>
  <c r="L1252" i="1"/>
  <c r="L1253" i="1"/>
  <c r="L1407" i="1"/>
  <c r="L2289" i="1"/>
  <c r="L1089" i="1"/>
  <c r="L1254" i="1"/>
  <c r="L3976" i="1"/>
  <c r="L7399" i="1"/>
  <c r="L1389" i="1"/>
  <c r="L360" i="1"/>
  <c r="L3220" i="1"/>
  <c r="L3869" i="1"/>
  <c r="L2229" i="1"/>
  <c r="L1061" i="1"/>
  <c r="L1062" i="1"/>
  <c r="L7345" i="1"/>
  <c r="L7346" i="1"/>
  <c r="L7347" i="1"/>
  <c r="L7348" i="1"/>
  <c r="L7349" i="1"/>
  <c r="L6634" i="1"/>
  <c r="L8565" i="1"/>
  <c r="L2209" i="1"/>
  <c r="L2200" i="1"/>
  <c r="L5258" i="1"/>
  <c r="L8553" i="1"/>
  <c r="L6559" i="1"/>
  <c r="L3707" i="1"/>
  <c r="L3708" i="1"/>
  <c r="L5220" i="1"/>
  <c r="L6506" i="1"/>
  <c r="L1032" i="1"/>
  <c r="L3515" i="1"/>
  <c r="L2705" i="1"/>
  <c r="L3510" i="1"/>
  <c r="L3511" i="1"/>
  <c r="L6242" i="1"/>
  <c r="L6243" i="1"/>
  <c r="L1009" i="1"/>
  <c r="L1176" i="1"/>
  <c r="L2675" i="1"/>
  <c r="L2676" i="1"/>
  <c r="L8490" i="1"/>
  <c r="L2641" i="1"/>
  <c r="L7535" i="1"/>
  <c r="L7536" i="1"/>
  <c r="L7537" i="1"/>
  <c r="L7538" i="1"/>
  <c r="L7539" i="1"/>
  <c r="L7540" i="1"/>
  <c r="L64" i="1"/>
  <c r="L4790" i="1"/>
  <c r="L3455" i="1"/>
  <c r="L3428" i="1"/>
  <c r="L9629" i="1"/>
  <c r="L9630" i="1"/>
  <c r="L9631" i="1"/>
  <c r="L9057" i="1"/>
  <c r="L9058" i="1"/>
  <c r="L9059" i="1"/>
  <c r="L5841" i="1"/>
  <c r="L7479" i="1"/>
  <c r="L7480" i="1"/>
  <c r="L5842" i="1"/>
  <c r="L7481" i="1"/>
  <c r="L5843" i="1"/>
  <c r="L5762" i="1"/>
  <c r="L3362" i="1"/>
  <c r="L3363" i="1"/>
  <c r="L8179" i="1"/>
  <c r="L2441" i="1"/>
  <c r="L3267" i="1"/>
  <c r="L3268" i="1"/>
  <c r="L1263" i="1"/>
  <c r="L5439" i="1"/>
  <c r="L3265" i="1"/>
  <c r="L7341" i="1"/>
  <c r="L5334" i="1"/>
  <c r="L2396" i="1"/>
  <c r="L2397" i="1"/>
  <c r="L1818" i="1"/>
  <c r="L1819" i="1"/>
  <c r="L3196" i="1"/>
  <c r="L8127" i="1"/>
  <c r="L3133" i="1"/>
  <c r="L4291" i="1"/>
  <c r="L4292" i="1"/>
  <c r="L4293" i="1"/>
  <c r="L4294" i="1"/>
  <c r="L4295" i="1"/>
  <c r="L4296" i="1"/>
  <c r="L4297" i="1"/>
  <c r="L4298" i="1"/>
  <c r="L4299" i="1"/>
  <c r="L4300" i="1"/>
  <c r="L4301" i="1"/>
  <c r="L5174" i="1"/>
  <c r="L7252" i="1"/>
  <c r="L3018" i="1"/>
  <c r="L8693" i="1"/>
  <c r="L6872" i="1"/>
  <c r="L7236" i="1"/>
  <c r="L4202" i="1"/>
  <c r="L4203" i="1"/>
  <c r="L5012" i="1"/>
  <c r="L5013" i="1"/>
  <c r="L5001" i="1"/>
  <c r="L5002" i="1"/>
  <c r="L5876" i="1"/>
  <c r="L7216" i="1"/>
  <c r="L1664" i="1"/>
  <c r="L2829" i="1"/>
  <c r="L2817" i="1"/>
  <c r="L4911" i="1"/>
  <c r="L4912" i="1"/>
  <c r="L4913" i="1"/>
  <c r="L4887" i="1"/>
  <c r="L7158" i="1"/>
  <c r="L7159" i="1"/>
  <c r="L7160" i="1"/>
  <c r="L4838" i="1"/>
  <c r="L1195" i="1"/>
  <c r="L4822" i="1"/>
  <c r="L8637" i="1"/>
  <c r="L8638" i="1"/>
  <c r="L4636" i="1"/>
  <c r="L1596" i="1"/>
  <c r="L2605" i="1"/>
  <c r="L4595" i="1"/>
  <c r="L9179" i="1"/>
  <c r="L1164" i="1"/>
  <c r="L3656" i="1"/>
  <c r="L3657" i="1"/>
  <c r="L3658" i="1"/>
  <c r="L3659" i="1"/>
  <c r="L7598" i="1"/>
  <c r="L7599" i="1"/>
  <c r="L7600" i="1"/>
  <c r="L7601" i="1"/>
  <c r="L2194" i="1"/>
  <c r="L2195" i="1"/>
  <c r="L8996" i="1"/>
  <c r="L8997" i="1"/>
  <c r="L8998" i="1"/>
  <c r="L8857" i="1"/>
  <c r="L1539" i="1"/>
  <c r="L4490" i="1"/>
  <c r="L4491" i="1"/>
  <c r="L2499" i="1"/>
  <c r="L373" i="1"/>
  <c r="L2366" i="1"/>
  <c r="L3434" i="1"/>
  <c r="L8164" i="1"/>
  <c r="L958" i="1"/>
  <c r="L4225" i="1"/>
  <c r="L4226" i="1"/>
  <c r="L5649" i="1"/>
  <c r="L5650" i="1"/>
  <c r="L5651" i="1"/>
  <c r="L5652" i="1"/>
  <c r="L5653" i="1"/>
  <c r="L5654" i="1"/>
  <c r="L5655" i="1"/>
  <c r="L5656" i="1"/>
  <c r="L6863" i="1"/>
  <c r="L7770" i="1"/>
  <c r="L6847" i="1"/>
  <c r="L6699" i="1"/>
  <c r="L6700" i="1"/>
  <c r="L1020" i="1"/>
  <c r="L4045" i="1"/>
  <c r="L4046" i="1"/>
  <c r="L4047" i="1"/>
  <c r="L4048" i="1"/>
  <c r="L4049" i="1"/>
  <c r="L4050" i="1"/>
  <c r="L8524" i="1"/>
  <c r="L8525" i="1"/>
  <c r="L4184" i="1"/>
  <c r="L4185" i="1"/>
  <c r="L4186" i="1"/>
  <c r="L5303" i="1"/>
  <c r="L82" i="1"/>
  <c r="L3805" i="1"/>
  <c r="L9607" i="1"/>
  <c r="L9608" i="1"/>
  <c r="L9609" i="1"/>
  <c r="L5107" i="1"/>
  <c r="L5108" i="1"/>
  <c r="L5109" i="1"/>
  <c r="L5110" i="1"/>
  <c r="L5111" i="1"/>
  <c r="L5112" i="1"/>
  <c r="L5113" i="1"/>
  <c r="L5114" i="1"/>
  <c r="L5115" i="1"/>
  <c r="L6409" i="1"/>
  <c r="L6385" i="1"/>
  <c r="L6386" i="1"/>
  <c r="L6387" i="1"/>
  <c r="L7566" i="1"/>
  <c r="L4972" i="1"/>
  <c r="L7485" i="1"/>
  <c r="L2196" i="1"/>
  <c r="L2197" i="1"/>
  <c r="L2876" i="1"/>
  <c r="L411" i="1"/>
  <c r="L412" i="1"/>
  <c r="L413" i="1"/>
  <c r="L2731" i="1"/>
  <c r="L2732" i="1"/>
  <c r="L3491" i="1"/>
  <c r="L4654" i="1"/>
  <c r="L9625" i="1"/>
  <c r="L9545" i="1"/>
  <c r="L9112" i="1"/>
  <c r="L972" i="1"/>
  <c r="L973" i="1"/>
  <c r="L2064" i="1"/>
  <c r="L3378" i="1"/>
  <c r="L3338" i="1"/>
  <c r="L9003" i="1"/>
  <c r="L7264" i="1"/>
  <c r="L7265" i="1"/>
  <c r="L7266" i="1"/>
  <c r="L7267" i="1"/>
  <c r="L1590" i="1"/>
  <c r="L3293" i="1"/>
  <c r="L1960" i="1"/>
  <c r="L1961" i="1"/>
  <c r="L370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6938" i="1"/>
  <c r="L6939" i="1"/>
  <c r="L1932" i="1"/>
  <c r="L7777" i="1"/>
  <c r="L1921" i="1"/>
  <c r="L9176" i="1"/>
  <c r="L6927" i="1"/>
  <c r="L6928" i="1"/>
  <c r="L6929" i="1"/>
  <c r="L8651" i="1"/>
  <c r="L8543" i="1"/>
  <c r="L4373" i="1"/>
  <c r="L4374" i="1"/>
  <c r="L4375" i="1"/>
  <c r="L4376" i="1"/>
  <c r="L4198" i="1"/>
  <c r="L3068" i="1"/>
  <c r="L4937" i="1"/>
  <c r="L7140" i="1"/>
  <c r="L7141" i="1"/>
  <c r="L7142" i="1"/>
  <c r="L2959" i="1"/>
  <c r="L9301" i="1"/>
  <c r="L2896" i="1"/>
  <c r="L6571" i="1"/>
  <c r="L4848" i="1"/>
  <c r="L4849" i="1"/>
  <c r="L4850" i="1"/>
  <c r="L4851" i="1"/>
  <c r="L4852" i="1"/>
  <c r="L4853" i="1"/>
  <c r="L6541" i="1"/>
  <c r="L1262" i="1"/>
  <c r="L6542" i="1"/>
  <c r="L6543" i="1"/>
  <c r="L6544" i="1"/>
  <c r="L5046" i="1"/>
  <c r="L5047" i="1"/>
  <c r="L7636" i="1"/>
  <c r="L7637" i="1"/>
  <c r="L7638" i="1"/>
  <c r="L2846" i="1"/>
  <c r="L7995" i="1"/>
  <c r="L7996" i="1"/>
  <c r="L7997" i="1"/>
  <c r="L9702" i="1"/>
  <c r="L391" i="1"/>
  <c r="L4826" i="1"/>
  <c r="L7098" i="1"/>
  <c r="L7908" i="1"/>
  <c r="L2718" i="1"/>
  <c r="L2719" i="1"/>
  <c r="L4632" i="1"/>
  <c r="L4633" i="1"/>
  <c r="L6369" i="1"/>
  <c r="L2651" i="1"/>
  <c r="L8944" i="1"/>
  <c r="L9619" i="1"/>
  <c r="L2630" i="1"/>
  <c r="L6994" i="1"/>
  <c r="L6995" i="1"/>
  <c r="L6996" i="1"/>
  <c r="L2576" i="1"/>
  <c r="L4479" i="1"/>
  <c r="L4480" i="1"/>
  <c r="L4481" i="1"/>
  <c r="L2543" i="1"/>
  <c r="L7381" i="1"/>
  <c r="L2518" i="1"/>
  <c r="L2519" i="1"/>
  <c r="L7361" i="1"/>
  <c r="L2459" i="1"/>
  <c r="L1104" i="1"/>
  <c r="L2439" i="1"/>
  <c r="L203" i="1"/>
  <c r="L378" i="1"/>
  <c r="L4228" i="1"/>
  <c r="L7686" i="1"/>
  <c r="L7682" i="1"/>
  <c r="L6635" i="1"/>
  <c r="L67" i="1"/>
  <c r="L9123" i="1"/>
  <c r="L7612" i="1"/>
  <c r="L7613" i="1"/>
  <c r="L6563" i="1"/>
  <c r="L4052" i="1"/>
  <c r="L4053" i="1"/>
  <c r="L4054" i="1"/>
  <c r="L4055" i="1"/>
  <c r="L4056" i="1"/>
  <c r="L6564" i="1"/>
  <c r="L6565" i="1"/>
  <c r="L3967" i="1"/>
  <c r="L8318" i="1"/>
  <c r="L2326" i="1"/>
  <c r="L7541" i="1"/>
  <c r="L3861" i="1"/>
  <c r="L1148" i="1"/>
  <c r="L9602" i="1"/>
  <c r="L178" i="1"/>
  <c r="L179" i="1"/>
  <c r="L180" i="1"/>
  <c r="L181" i="1"/>
  <c r="L28" i="1"/>
  <c r="L3238" i="1"/>
  <c r="L2309" i="1"/>
  <c r="L3802" i="1"/>
  <c r="L3803" i="1"/>
  <c r="L5169" i="1"/>
  <c r="L8726" i="1"/>
  <c r="L3769" i="1"/>
  <c r="L3770" i="1"/>
  <c r="L2298" i="1"/>
  <c r="L1933" i="1"/>
  <c r="L1464" i="1"/>
  <c r="L1465" i="1"/>
  <c r="L1466" i="1"/>
  <c r="L1467" i="1"/>
  <c r="L1468" i="1"/>
  <c r="L1469" i="1"/>
  <c r="L8700" i="1"/>
  <c r="L8701" i="1"/>
  <c r="L6067" i="1"/>
  <c r="L3057" i="1"/>
  <c r="L5944" i="1"/>
  <c r="L3000" i="1"/>
  <c r="L8576" i="1"/>
  <c r="L8120" i="1"/>
  <c r="L332" i="1"/>
  <c r="L5909" i="1"/>
  <c r="L331" i="1"/>
  <c r="L3568" i="1"/>
  <c r="L4827" i="1"/>
  <c r="L4828" i="1"/>
  <c r="L4829" i="1"/>
  <c r="L4830" i="1"/>
  <c r="L7328" i="1"/>
  <c r="L2807" i="1"/>
  <c r="L1128" i="1"/>
  <c r="L9581" i="1"/>
  <c r="L9411" i="1"/>
  <c r="L5612" i="1"/>
  <c r="L5613" i="1"/>
  <c r="L5614" i="1"/>
  <c r="L5615" i="1"/>
  <c r="L5616" i="1"/>
  <c r="L5617" i="1"/>
  <c r="L5618" i="1"/>
  <c r="L5619" i="1"/>
  <c r="L5620" i="1"/>
  <c r="L5621" i="1"/>
  <c r="L5622" i="1"/>
  <c r="L5623" i="1"/>
  <c r="L5624" i="1"/>
  <c r="L5625" i="1"/>
  <c r="L5626" i="1"/>
  <c r="L5627" i="1"/>
  <c r="L5628" i="1"/>
  <c r="L463" i="1"/>
  <c r="L1406" i="1"/>
  <c r="L3474" i="1"/>
  <c r="L7268" i="1"/>
  <c r="L7269" i="1"/>
  <c r="L5444" i="1"/>
  <c r="L3424" i="1"/>
  <c r="L3332" i="1"/>
  <c r="L9398" i="1"/>
  <c r="L9628" i="1"/>
  <c r="L4414" i="1"/>
  <c r="L4415" i="1"/>
  <c r="L4416" i="1"/>
  <c r="L4417" i="1"/>
  <c r="L4418" i="1"/>
  <c r="L4419" i="1"/>
  <c r="L4420" i="1"/>
  <c r="L2540" i="1"/>
  <c r="L3274" i="1"/>
  <c r="L3275" i="1"/>
  <c r="L3276" i="1"/>
  <c r="L8003" i="1"/>
  <c r="L9430" i="1"/>
  <c r="L9541" i="1"/>
  <c r="L9314" i="1"/>
  <c r="L9584" i="1"/>
  <c r="L8935" i="1"/>
  <c r="L382" i="1"/>
  <c r="L383" i="1"/>
  <c r="L384" i="1"/>
  <c r="L3038" i="1"/>
  <c r="L2856" i="1"/>
  <c r="L3843" i="1"/>
  <c r="L3844" i="1"/>
  <c r="L3845" i="1"/>
  <c r="L3846" i="1"/>
  <c r="L3847" i="1"/>
  <c r="L3848" i="1"/>
  <c r="L3849" i="1"/>
  <c r="L3850" i="1"/>
  <c r="L1286" i="1"/>
  <c r="L1039" i="1"/>
  <c r="L4596" i="1"/>
  <c r="L8774" i="1"/>
  <c r="L6981" i="1"/>
  <c r="L6982" i="1"/>
  <c r="L6983" i="1"/>
  <c r="L4534" i="1"/>
  <c r="L4535" i="1"/>
  <c r="L2692" i="1"/>
  <c r="L4509" i="1"/>
  <c r="L8492" i="1"/>
  <c r="L1029" i="1"/>
  <c r="L1266" i="1"/>
  <c r="L9108" i="1"/>
  <c r="L1030" i="1"/>
  <c r="L2636" i="1"/>
  <c r="L2637" i="1"/>
  <c r="L8480" i="1"/>
  <c r="L8481" i="1"/>
  <c r="L8472" i="1"/>
  <c r="L1709" i="1"/>
  <c r="L4445" i="1"/>
  <c r="L232" i="1"/>
  <c r="L81" i="1"/>
  <c r="L8425" i="1"/>
  <c r="L6750" i="1"/>
  <c r="L7674" i="1"/>
  <c r="L6751" i="1"/>
  <c r="L7675" i="1"/>
  <c r="L7676" i="1"/>
  <c r="L7677" i="1"/>
  <c r="L7678" i="1"/>
  <c r="L7679" i="1"/>
  <c r="L7680" i="1"/>
  <c r="L7681" i="1"/>
  <c r="L4351" i="1"/>
  <c r="L4259" i="1"/>
  <c r="L4260" i="1"/>
  <c r="L1241" i="1"/>
  <c r="L8192" i="1"/>
  <c r="L7571" i="1"/>
  <c r="L7572" i="1"/>
  <c r="L7573" i="1"/>
  <c r="L2457" i="1"/>
  <c r="L2458" i="1"/>
  <c r="L2429" i="1"/>
  <c r="L4015" i="1"/>
  <c r="L4016" i="1"/>
  <c r="L2384" i="1"/>
  <c r="L2385" i="1"/>
  <c r="L8129" i="1"/>
  <c r="L8124" i="1"/>
  <c r="L8125" i="1"/>
  <c r="L9394" i="1"/>
  <c r="L9395" i="1"/>
  <c r="L9396" i="1"/>
  <c r="L5128" i="1"/>
  <c r="L6244" i="1"/>
  <c r="L3771" i="1"/>
  <c r="L3772" i="1"/>
  <c r="L3773" i="1"/>
  <c r="L9170" i="1"/>
  <c r="L1517" i="1"/>
  <c r="L5963" i="1"/>
  <c r="L8063" i="1"/>
  <c r="L7326" i="1"/>
  <c r="L8082" i="1"/>
  <c r="L3661" i="1"/>
  <c r="L3136" i="1"/>
  <c r="L2295" i="1"/>
  <c r="L7004" i="1"/>
  <c r="L5499" i="1"/>
  <c r="L5500" i="1"/>
  <c r="L8039" i="1"/>
  <c r="L5475" i="1"/>
  <c r="L3509" i="1"/>
  <c r="L429" i="1"/>
  <c r="L1080" i="1"/>
  <c r="L1081" i="1"/>
  <c r="L1082" i="1"/>
  <c r="L1083" i="1"/>
  <c r="L7691" i="1"/>
  <c r="L2746" i="1"/>
  <c r="L7191" i="1"/>
  <c r="L7192" i="1"/>
  <c r="L3465" i="1"/>
  <c r="L8731" i="1"/>
  <c r="L8732" i="1"/>
  <c r="L8733" i="1"/>
  <c r="L8734" i="1"/>
  <c r="L8005" i="1"/>
  <c r="L8735" i="1"/>
  <c r="L8736" i="1"/>
  <c r="L8737" i="1"/>
  <c r="L9286" i="1"/>
  <c r="L924" i="1"/>
  <c r="L925" i="1"/>
  <c r="L313" i="1"/>
  <c r="L5297" i="1"/>
  <c r="L7164" i="1"/>
  <c r="L3433" i="1"/>
  <c r="L2181" i="1"/>
  <c r="L318" i="1"/>
  <c r="L7961" i="1"/>
  <c r="L4440" i="1"/>
  <c r="L4441" i="1"/>
  <c r="L4442" i="1"/>
  <c r="L4443" i="1"/>
  <c r="L4444" i="1"/>
  <c r="L5183" i="1"/>
  <c r="L2642" i="1"/>
  <c r="L2153" i="1"/>
  <c r="L3371" i="1"/>
  <c r="L3372" i="1"/>
  <c r="L3373" i="1"/>
  <c r="L3374" i="1"/>
  <c r="L3375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2596" i="1"/>
  <c r="L2581" i="1"/>
  <c r="L2502" i="1"/>
  <c r="L66" i="1"/>
  <c r="L7778" i="1"/>
  <c r="L1021" i="1"/>
  <c r="L1022" i="1"/>
  <c r="L7463" i="1"/>
  <c r="L7464" i="1"/>
  <c r="L7465" i="1"/>
  <c r="L1124" i="1"/>
  <c r="L3202" i="1"/>
  <c r="L2956" i="1"/>
  <c r="L2957" i="1"/>
  <c r="L2958" i="1"/>
  <c r="L1915" i="1"/>
  <c r="L1916" i="1"/>
  <c r="L1917" i="1"/>
  <c r="L2872" i="1"/>
  <c r="L2873" i="1"/>
  <c r="L9391" i="1"/>
  <c r="L9392" i="1"/>
  <c r="L9427" i="1"/>
  <c r="L4513" i="1"/>
  <c r="L8687" i="1"/>
  <c r="L2317" i="1"/>
  <c r="L9423" i="1"/>
  <c r="L9424" i="1"/>
  <c r="L9425" i="1"/>
  <c r="L9426" i="1"/>
  <c r="L8688" i="1"/>
  <c r="L8689" i="1"/>
  <c r="L8690" i="1"/>
  <c r="L8691" i="1"/>
  <c r="L8692" i="1"/>
  <c r="L234" i="1"/>
  <c r="L9306" i="1"/>
  <c r="L7548" i="1"/>
  <c r="L6607" i="1"/>
  <c r="L4322" i="1"/>
  <c r="L1064" i="1"/>
  <c r="L80" i="1"/>
  <c r="L2503" i="1"/>
  <c r="L9238" i="1"/>
  <c r="L7383" i="1"/>
  <c r="L7384" i="1"/>
  <c r="L7385" i="1"/>
  <c r="L7386" i="1"/>
  <c r="L7387" i="1"/>
  <c r="L3962" i="1"/>
  <c r="L3377" i="1"/>
  <c r="L335" i="1"/>
  <c r="L2428" i="1"/>
  <c r="L2386" i="1"/>
  <c r="L5845" i="1"/>
  <c r="L3694" i="1"/>
  <c r="L2341" i="1"/>
  <c r="L9604" i="1"/>
  <c r="L9605" i="1"/>
  <c r="L9606" i="1"/>
  <c r="L5676" i="1"/>
  <c r="L1007" i="1"/>
  <c r="L1223" i="1"/>
  <c r="L5672" i="1"/>
  <c r="L5673" i="1"/>
  <c r="L5674" i="1"/>
  <c r="L8014" i="1"/>
  <c r="L5675" i="1"/>
  <c r="L5540" i="1"/>
  <c r="L8006" i="1"/>
  <c r="L1004" i="1"/>
  <c r="L1005" i="1"/>
  <c r="L5541" i="1"/>
  <c r="L9614" i="1"/>
  <c r="L8007" i="1"/>
  <c r="L9229" i="1"/>
  <c r="L161" i="1"/>
  <c r="L9326" i="1"/>
  <c r="L2269" i="1"/>
  <c r="L3492" i="1"/>
  <c r="L4483" i="1"/>
  <c r="L4484" i="1"/>
  <c r="L4485" i="1"/>
  <c r="L4486" i="1"/>
  <c r="L4487" i="1"/>
  <c r="L4466" i="1"/>
  <c r="L4467" i="1"/>
  <c r="L9048" i="1"/>
  <c r="L2217" i="1"/>
  <c r="L3419" i="1"/>
  <c r="L1336" i="1"/>
  <c r="L6578" i="1"/>
  <c r="L3405" i="1"/>
  <c r="L423" i="1"/>
  <c r="L280" i="1"/>
  <c r="L3335" i="1"/>
  <c r="L2162" i="1"/>
  <c r="L2163" i="1"/>
  <c r="L3295" i="1"/>
  <c r="L7731" i="1"/>
  <c r="L7732" i="1"/>
  <c r="L7733" i="1"/>
  <c r="L7734" i="1"/>
  <c r="L3271" i="1"/>
  <c r="L3272" i="1"/>
  <c r="L3273" i="1"/>
  <c r="L8969" i="1"/>
  <c r="L6989" i="1"/>
  <c r="L4818" i="1"/>
  <c r="L2514" i="1"/>
  <c r="L4760" i="1"/>
  <c r="L2107" i="1"/>
  <c r="L6119" i="1"/>
  <c r="L6120" i="1"/>
  <c r="L6121" i="1"/>
  <c r="L6122" i="1"/>
  <c r="L6123" i="1"/>
  <c r="L6124" i="1"/>
  <c r="L6125" i="1"/>
  <c r="L6126" i="1"/>
  <c r="L6127" i="1"/>
  <c r="L6128" i="1"/>
  <c r="L6129" i="1"/>
  <c r="L6130" i="1"/>
  <c r="L6131" i="1"/>
  <c r="L6132" i="1"/>
  <c r="L6133" i="1"/>
  <c r="L6134" i="1"/>
  <c r="L6135" i="1"/>
  <c r="L6087" i="1"/>
  <c r="L4637" i="1"/>
  <c r="L4638" i="1"/>
  <c r="L3907" i="1"/>
  <c r="L1140" i="1"/>
  <c r="L3017" i="1"/>
  <c r="L7592" i="1"/>
  <c r="L7593" i="1"/>
  <c r="L945" i="1"/>
  <c r="L4517" i="1"/>
  <c r="L8133" i="1"/>
  <c r="L2895" i="1"/>
  <c r="L6665" i="1"/>
  <c r="L2837" i="1"/>
  <c r="L6626" i="1"/>
  <c r="L9294" i="1"/>
  <c r="L9295" i="1"/>
  <c r="L9332" i="1"/>
  <c r="L9233" i="1"/>
  <c r="L4349" i="1"/>
  <c r="L6488" i="1"/>
  <c r="L6489" i="1"/>
  <c r="L1232" i="1"/>
  <c r="L6454" i="1"/>
  <c r="L6439" i="1"/>
  <c r="L4263" i="1"/>
  <c r="L6440" i="1"/>
  <c r="L1335" i="1"/>
  <c r="L2623" i="1"/>
  <c r="L6389" i="1"/>
  <c r="L8980" i="1"/>
  <c r="L5205" i="1"/>
  <c r="L1799" i="1"/>
  <c r="L4084" i="1"/>
  <c r="L4081" i="1"/>
  <c r="L4082" i="1"/>
  <c r="L6245" i="1"/>
  <c r="L4061" i="1"/>
  <c r="L7314" i="1"/>
  <c r="L65" i="1"/>
  <c r="L9322" i="1"/>
  <c r="L9525" i="1"/>
  <c r="L5923" i="1"/>
  <c r="L5924" i="1"/>
  <c r="L1756" i="1"/>
  <c r="L2462" i="1"/>
  <c r="L5855" i="1"/>
  <c r="L3364" i="1"/>
  <c r="L3839" i="1"/>
  <c r="L1087" i="1"/>
  <c r="L9234" i="1"/>
  <c r="L9375" i="1"/>
  <c r="L7696" i="1"/>
  <c r="L5646" i="1"/>
  <c r="L5647" i="1"/>
  <c r="L7668" i="1"/>
  <c r="L7669" i="1"/>
  <c r="L7213" i="1"/>
  <c r="L2381" i="1"/>
  <c r="L493" i="1"/>
  <c r="L976" i="1"/>
  <c r="L2330" i="1"/>
  <c r="L3592" i="1"/>
  <c r="L8833" i="1"/>
  <c r="L3577" i="1"/>
  <c r="L165" i="1"/>
  <c r="L3564" i="1"/>
  <c r="L3565" i="1"/>
  <c r="L3566" i="1"/>
  <c r="L3567" i="1"/>
  <c r="L3558" i="1"/>
  <c r="L3076" i="1"/>
  <c r="L1249" i="1"/>
  <c r="L6690" i="1"/>
  <c r="L2312" i="1"/>
  <c r="L3553" i="1"/>
  <c r="L3554" i="1"/>
  <c r="L1250" i="1"/>
  <c r="L3555" i="1"/>
  <c r="L1583" i="1"/>
  <c r="L943" i="1"/>
  <c r="L8475" i="1"/>
  <c r="L8476" i="1"/>
  <c r="L8477" i="1"/>
  <c r="L8478" i="1"/>
  <c r="L5197" i="1"/>
  <c r="L4496" i="1"/>
  <c r="L4497" i="1"/>
  <c r="L4498" i="1"/>
  <c r="L4499" i="1"/>
  <c r="L4500" i="1"/>
  <c r="L4501" i="1"/>
  <c r="L4502" i="1"/>
  <c r="L7758" i="1"/>
  <c r="L6595" i="1"/>
  <c r="L6596" i="1"/>
  <c r="L5064" i="1"/>
  <c r="L5062" i="1"/>
  <c r="L5063" i="1"/>
  <c r="L3452" i="1"/>
  <c r="L3453" i="1"/>
  <c r="L3432" i="1"/>
  <c r="L4399" i="1"/>
  <c r="L3413" i="1"/>
  <c r="L4974" i="1"/>
  <c r="L2720" i="1"/>
  <c r="L2721" i="1"/>
  <c r="L2722" i="1"/>
  <c r="L2723" i="1"/>
  <c r="L2724" i="1"/>
  <c r="L4332" i="1"/>
  <c r="L6388" i="1"/>
  <c r="L4891" i="1"/>
  <c r="L3337" i="1"/>
  <c r="L4892" i="1"/>
  <c r="L4893" i="1"/>
  <c r="L4836" i="1"/>
  <c r="L4780" i="1"/>
  <c r="L4781" i="1"/>
  <c r="L1191" i="1"/>
  <c r="L1192" i="1"/>
  <c r="L7577" i="1"/>
  <c r="L1453" i="1"/>
  <c r="L4611" i="1"/>
  <c r="L2128" i="1"/>
  <c r="L9620" i="1"/>
  <c r="L9768" i="1"/>
  <c r="L9769" i="1"/>
  <c r="L9770" i="1"/>
  <c r="L9771" i="1"/>
  <c r="L9621" i="1"/>
  <c r="L9766" i="1"/>
  <c r="L9767" i="1"/>
  <c r="L3074" i="1"/>
  <c r="L1433" i="1"/>
  <c r="L2095" i="1"/>
  <c r="L1434" i="1"/>
  <c r="L9160" i="1"/>
  <c r="L9161" i="1"/>
  <c r="L6606" i="1"/>
  <c r="L2089" i="1"/>
  <c r="L6546" i="1"/>
  <c r="L2418" i="1"/>
  <c r="L1420" i="1"/>
  <c r="L7420" i="1"/>
  <c r="L8078" i="1"/>
  <c r="L8728" i="1"/>
  <c r="L5472" i="1"/>
  <c r="L5473" i="1"/>
  <c r="L2782" i="1"/>
  <c r="L5293" i="1"/>
  <c r="L5294" i="1"/>
  <c r="L7335" i="1"/>
  <c r="L2337" i="1"/>
  <c r="L8008" i="1"/>
  <c r="L1065" i="1"/>
  <c r="L1881" i="1"/>
  <c r="L2310" i="1"/>
  <c r="L1134" i="1"/>
  <c r="L9040" i="1"/>
  <c r="L3952" i="1"/>
  <c r="L8154" i="1"/>
  <c r="L3868" i="1"/>
  <c r="L3387" i="1"/>
  <c r="L8815" i="1"/>
  <c r="L9752" i="1"/>
  <c r="L9559" i="1"/>
  <c r="L9753" i="1"/>
  <c r="L9754" i="1"/>
  <c r="L9601" i="1"/>
  <c r="L9656" i="1"/>
  <c r="L3731" i="1"/>
  <c r="L8473" i="1"/>
  <c r="L8474" i="1"/>
  <c r="L1710" i="1"/>
  <c r="L1711" i="1"/>
  <c r="L7805" i="1"/>
  <c r="L5450" i="1"/>
  <c r="L6752" i="1"/>
  <c r="L7774" i="1"/>
  <c r="L3596" i="1"/>
  <c r="L3597" i="1"/>
  <c r="L1649" i="1"/>
  <c r="L244" i="1"/>
  <c r="L3573" i="1"/>
  <c r="L2347" i="1"/>
  <c r="L7074" i="1"/>
  <c r="L3496" i="1"/>
  <c r="L3497" i="1"/>
  <c r="L3498" i="1"/>
  <c r="L3499" i="1"/>
  <c r="L1268" i="1"/>
  <c r="L231" i="1"/>
  <c r="L7671" i="1"/>
  <c r="L5032" i="1"/>
  <c r="L5033" i="1"/>
  <c r="L7317" i="1"/>
  <c r="L3421" i="1"/>
  <c r="L7597" i="1"/>
  <c r="L7313" i="1"/>
  <c r="L9558" i="1"/>
  <c r="L9270" i="1"/>
  <c r="L4869" i="1"/>
  <c r="L336" i="1"/>
  <c r="L2643" i="1"/>
  <c r="L9679" i="1"/>
  <c r="L8962" i="1"/>
  <c r="L8963" i="1"/>
  <c r="L4699" i="1"/>
  <c r="L9298" i="1"/>
  <c r="L9299" i="1"/>
  <c r="L9300" i="1"/>
  <c r="L9261" i="1"/>
  <c r="L1036" i="1"/>
  <c r="L6721" i="1"/>
  <c r="L1230" i="1"/>
  <c r="L9079" i="1"/>
  <c r="L8725" i="1"/>
  <c r="L9330" i="1"/>
  <c r="L4634" i="1"/>
  <c r="L4635" i="1"/>
  <c r="L5780" i="1"/>
  <c r="L5781" i="1"/>
  <c r="L6662" i="1"/>
  <c r="L3225" i="1"/>
  <c r="L3226" i="1"/>
  <c r="L3227" i="1"/>
  <c r="L2551" i="1"/>
  <c r="L3078" i="1"/>
  <c r="L4478" i="1"/>
  <c r="L8936" i="1"/>
  <c r="L8937" i="1"/>
  <c r="L3069" i="1"/>
  <c r="L9597" i="1"/>
  <c r="L4454" i="1"/>
  <c r="L2960" i="1"/>
  <c r="L1795" i="1"/>
  <c r="L6430" i="1"/>
  <c r="L3681" i="1"/>
  <c r="L8749" i="1"/>
  <c r="L9404" i="1"/>
  <c r="L8741" i="1"/>
  <c r="L8742" i="1"/>
  <c r="L3583" i="1"/>
  <c r="L4276" i="1"/>
  <c r="L1419" i="1"/>
  <c r="L5945" i="1"/>
  <c r="L5946" i="1"/>
  <c r="L5947" i="1"/>
  <c r="L5948" i="1"/>
  <c r="L5949" i="1"/>
  <c r="L5950" i="1"/>
  <c r="L5951" i="1"/>
  <c r="L5952" i="1"/>
  <c r="L5953" i="1"/>
  <c r="L5954" i="1"/>
  <c r="L5955" i="1"/>
  <c r="L5956" i="1"/>
  <c r="L5957" i="1"/>
  <c r="L5958" i="1"/>
  <c r="L390" i="1"/>
  <c r="L8489" i="1"/>
  <c r="L2648" i="1"/>
  <c r="L372" i="1"/>
  <c r="L151" i="1"/>
  <c r="L152" i="1"/>
  <c r="L7194" i="1"/>
  <c r="L3484" i="1"/>
  <c r="L3485" i="1"/>
  <c r="L3486" i="1"/>
  <c r="L9650" i="1"/>
  <c r="L9615" i="1"/>
  <c r="L986" i="1"/>
  <c r="L2615" i="1"/>
  <c r="L2616" i="1"/>
  <c r="L2617" i="1"/>
  <c r="L1145" i="1"/>
  <c r="L1146" i="1"/>
  <c r="L8684" i="1"/>
  <c r="L5695" i="1"/>
  <c r="L2260" i="1"/>
  <c r="L451" i="1"/>
  <c r="L5403" i="1"/>
  <c r="L968" i="1"/>
  <c r="L969" i="1"/>
  <c r="L970" i="1"/>
  <c r="L971" i="1"/>
  <c r="L8891" i="1"/>
  <c r="L2419" i="1"/>
  <c r="L7055" i="1"/>
  <c r="L7056" i="1"/>
  <c r="L7057" i="1"/>
  <c r="L7058" i="1"/>
  <c r="L7059" i="1"/>
  <c r="L7060" i="1"/>
  <c r="L2391" i="1"/>
  <c r="L3585" i="1"/>
  <c r="L3586" i="1"/>
  <c r="L5185" i="1"/>
  <c r="L8799" i="1"/>
  <c r="L6479" i="1"/>
  <c r="L6480" i="1"/>
  <c r="L6481" i="1"/>
  <c r="L9255" i="1"/>
  <c r="L5008" i="1"/>
  <c r="L5009" i="1"/>
  <c r="L3006" i="1"/>
  <c r="L3007" i="1"/>
  <c r="L9035" i="1"/>
  <c r="L8717" i="1"/>
  <c r="L4921" i="1"/>
  <c r="L4922" i="1"/>
  <c r="L3475" i="1"/>
  <c r="L2899" i="1"/>
  <c r="L2307" i="1"/>
  <c r="L2308" i="1"/>
  <c r="L8858" i="1"/>
  <c r="L8706" i="1"/>
  <c r="L8707" i="1"/>
  <c r="L8708" i="1"/>
  <c r="L8709" i="1"/>
  <c r="L8710" i="1"/>
  <c r="L1023" i="1"/>
  <c r="L4904" i="1"/>
  <c r="L4905" i="1"/>
  <c r="L3447" i="1"/>
  <c r="L3448" i="1"/>
  <c r="L3449" i="1"/>
  <c r="L1293" i="1"/>
  <c r="L2828" i="1"/>
  <c r="L2292" i="1"/>
  <c r="L6839" i="1"/>
  <c r="L9052" i="1"/>
  <c r="L3366" i="1"/>
  <c r="L8848" i="1"/>
  <c r="L2215" i="1"/>
  <c r="L8746" i="1"/>
  <c r="L3228" i="1"/>
  <c r="L993" i="1"/>
  <c r="L9410" i="1"/>
  <c r="L8191" i="1"/>
  <c r="L919" i="1"/>
  <c r="L7333" i="1"/>
  <c r="L4505" i="1"/>
  <c r="L242" i="1"/>
  <c r="L3121" i="1"/>
  <c r="L3122" i="1"/>
  <c r="L3039" i="1"/>
  <c r="L3664" i="1"/>
  <c r="L6246" i="1"/>
  <c r="L2944" i="1"/>
  <c r="L8467" i="1"/>
  <c r="L8468" i="1"/>
  <c r="L8469" i="1"/>
  <c r="L8470" i="1"/>
  <c r="L8471" i="1"/>
  <c r="L7867" i="1"/>
  <c r="L5209" i="1"/>
  <c r="L6006" i="1"/>
  <c r="L1219" i="1"/>
  <c r="L9228" i="1"/>
  <c r="L2832" i="1"/>
  <c r="L2833" i="1"/>
  <c r="L4201" i="1"/>
  <c r="L7802" i="1"/>
  <c r="L7803" i="1"/>
  <c r="L7804" i="1"/>
  <c r="L7149" i="1"/>
  <c r="L7150" i="1"/>
  <c r="L7151" i="1"/>
  <c r="L7152" i="1"/>
  <c r="L7153" i="1"/>
  <c r="L7154" i="1"/>
  <c r="L159" i="1"/>
  <c r="L5490" i="1"/>
  <c r="L273" i="1"/>
  <c r="L274" i="1"/>
  <c r="L1922" i="1"/>
  <c r="L4831" i="1"/>
  <c r="L8705" i="1"/>
  <c r="L8547" i="1"/>
  <c r="L9627" i="1"/>
  <c r="L1923" i="1"/>
  <c r="L3414" i="1"/>
  <c r="L3415" i="1"/>
  <c r="L3416" i="1"/>
  <c r="L3417" i="1"/>
  <c r="L5433" i="1"/>
  <c r="L5434" i="1"/>
  <c r="L5435" i="1"/>
  <c r="L9153" i="1"/>
  <c r="L9154" i="1"/>
  <c r="L9155" i="1"/>
  <c r="L9156" i="1"/>
  <c r="L3336" i="1"/>
  <c r="L3702" i="1"/>
  <c r="L1862" i="1"/>
  <c r="L5260" i="1"/>
  <c r="L258" i="1"/>
  <c r="L57" i="1"/>
  <c r="L4573" i="1"/>
  <c r="L4574" i="1"/>
  <c r="L1150" i="1"/>
  <c r="L1151" i="1"/>
  <c r="L1152" i="1"/>
  <c r="L3638" i="1"/>
  <c r="L3639" i="1"/>
  <c r="L3640" i="1"/>
  <c r="L3641" i="1"/>
  <c r="L3642" i="1"/>
  <c r="L5189" i="1"/>
  <c r="L5190" i="1"/>
  <c r="L5191" i="1"/>
  <c r="L3643" i="1"/>
  <c r="L3644" i="1"/>
  <c r="L3645" i="1"/>
  <c r="L3646" i="1"/>
  <c r="L6963" i="1"/>
  <c r="L3216" i="1"/>
  <c r="L989" i="1"/>
  <c r="L7904" i="1"/>
  <c r="L2395" i="1"/>
  <c r="L2388" i="1"/>
  <c r="L1353" i="1"/>
  <c r="L6302" i="1"/>
  <c r="L6303" i="1"/>
  <c r="L1787" i="1"/>
  <c r="L1788" i="1"/>
  <c r="L3503" i="1"/>
  <c r="L4337" i="1"/>
  <c r="L4338" i="1"/>
  <c r="L4339" i="1"/>
  <c r="L4340" i="1"/>
  <c r="L4341" i="1"/>
  <c r="L4342" i="1"/>
  <c r="L8654" i="1"/>
  <c r="L8655" i="1"/>
  <c r="L8656" i="1"/>
  <c r="L8657" i="1"/>
  <c r="L8658" i="1"/>
  <c r="L4343" i="1"/>
  <c r="L1331" i="1"/>
  <c r="L1130" i="1"/>
  <c r="L8938" i="1"/>
  <c r="L8632" i="1"/>
  <c r="L7331" i="1"/>
  <c r="L1604" i="1"/>
  <c r="L8501" i="1"/>
  <c r="L184" i="1"/>
  <c r="L7249" i="1"/>
  <c r="L1105" i="1"/>
  <c r="L1983" i="1"/>
  <c r="L6390" i="1"/>
  <c r="L6391" i="1"/>
  <c r="L6392" i="1"/>
  <c r="L8780" i="1"/>
  <c r="L1548" i="1"/>
  <c r="L6367" i="1"/>
  <c r="L9241" i="1"/>
  <c r="L9242" i="1"/>
  <c r="L9243" i="1"/>
  <c r="L4449" i="1"/>
  <c r="L4450" i="1"/>
  <c r="L9244" i="1"/>
  <c r="L9658" i="1"/>
  <c r="L9307" i="1"/>
  <c r="L3190" i="1"/>
  <c r="L3191" i="1"/>
  <c r="L7200" i="1"/>
  <c r="L5172" i="1"/>
  <c r="L5474" i="1"/>
  <c r="L9107" i="1"/>
  <c r="L144" i="1"/>
  <c r="L371" i="1"/>
  <c r="L2600" i="1"/>
  <c r="L1035" i="1"/>
  <c r="L1447" i="1"/>
  <c r="L2304" i="1"/>
  <c r="L2305" i="1"/>
  <c r="L2558" i="1"/>
  <c r="L2559" i="1"/>
  <c r="L2560" i="1"/>
  <c r="L2561" i="1"/>
  <c r="L2562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6889" i="1"/>
  <c r="L7454" i="1"/>
  <c r="L7455" i="1"/>
  <c r="L7428" i="1"/>
  <c r="L3513" i="1"/>
  <c r="L1390" i="1"/>
  <c r="L1391" i="1"/>
  <c r="L4404" i="1"/>
  <c r="L3514" i="1"/>
  <c r="L2404" i="1"/>
  <c r="L2364" i="1"/>
  <c r="L120" i="1"/>
  <c r="L121" i="1"/>
  <c r="L122" i="1"/>
  <c r="L424" i="1"/>
  <c r="L123" i="1"/>
  <c r="L124" i="1"/>
  <c r="L425" i="1"/>
  <c r="L125" i="1"/>
  <c r="L126" i="1"/>
  <c r="L6630" i="1"/>
  <c r="L4306" i="1"/>
  <c r="L2191" i="1"/>
  <c r="L2192" i="1"/>
  <c r="L2193" i="1"/>
  <c r="L3016" i="1"/>
  <c r="L353" i="1"/>
  <c r="L2824" i="1"/>
  <c r="L1675" i="1"/>
  <c r="L1676" i="1"/>
  <c r="L1677" i="1"/>
  <c r="L1678" i="1"/>
  <c r="L7889" i="1"/>
  <c r="L7890" i="1"/>
  <c r="L114" i="1"/>
  <c r="L115" i="1"/>
  <c r="L2790" i="1"/>
  <c r="L306" i="1"/>
  <c r="L4023" i="1"/>
  <c r="L4024" i="1"/>
  <c r="L4025" i="1"/>
  <c r="L4026" i="1"/>
  <c r="L2777" i="1"/>
  <c r="L1344" i="1"/>
  <c r="L6411" i="1"/>
  <c r="L2702" i="1"/>
  <c r="L9436" i="1"/>
  <c r="L2694" i="1"/>
  <c r="L3257" i="1"/>
  <c r="L4475" i="1"/>
  <c r="L2644" i="1"/>
  <c r="L2046" i="1"/>
  <c r="L3714" i="1"/>
  <c r="L6966" i="1"/>
  <c r="L6967" i="1"/>
  <c r="L6968" i="1"/>
  <c r="L6969" i="1"/>
  <c r="L5967" i="1"/>
  <c r="L5968" i="1"/>
  <c r="L5969" i="1"/>
  <c r="L5970" i="1"/>
  <c r="L5971" i="1"/>
  <c r="L3140" i="1"/>
  <c r="L2219" i="1"/>
  <c r="L7137" i="1"/>
  <c r="L7138" i="1"/>
  <c r="L1055" i="1"/>
  <c r="L3123" i="1"/>
  <c r="L8534" i="1"/>
  <c r="L8535" i="1"/>
  <c r="L8536" i="1"/>
  <c r="L5910" i="1"/>
  <c r="L5911" i="1"/>
  <c r="L4353" i="1"/>
  <c r="L9666" i="1"/>
  <c r="L9655" i="1"/>
  <c r="L4229" i="1"/>
  <c r="L8110" i="1"/>
  <c r="L8111" i="1"/>
  <c r="L8112" i="1"/>
  <c r="L8113" i="1"/>
  <c r="L8114" i="1"/>
  <c r="L8115" i="1"/>
  <c r="L8116" i="1"/>
  <c r="L2166" i="1"/>
  <c r="L1270" i="1"/>
  <c r="L9032" i="1"/>
  <c r="L9033" i="1"/>
  <c r="L9034" i="1"/>
  <c r="L9027" i="1"/>
  <c r="L9668" i="1"/>
  <c r="L9028" i="1"/>
  <c r="L9685" i="1"/>
  <c r="L9686" i="1"/>
  <c r="L9029" i="1"/>
  <c r="L7318" i="1"/>
  <c r="L9320" i="1"/>
  <c r="L8993" i="1"/>
  <c r="L7319" i="1"/>
  <c r="L9321" i="1"/>
  <c r="L8994" i="1"/>
  <c r="L8659" i="1"/>
  <c r="L8660" i="1"/>
  <c r="L8995" i="1"/>
  <c r="L96" i="1"/>
  <c r="L510" i="1"/>
  <c r="L2121" i="1"/>
  <c r="L8073" i="1"/>
  <c r="L8074" i="1"/>
  <c r="L2122" i="1"/>
  <c r="L2092" i="1"/>
  <c r="L4653" i="1"/>
  <c r="L2626" i="1"/>
  <c r="L5227" i="1"/>
  <c r="L3746" i="1"/>
  <c r="L3747" i="1"/>
  <c r="L3736" i="1"/>
  <c r="L3737" i="1"/>
  <c r="L3738" i="1"/>
  <c r="L3739" i="1"/>
  <c r="L5122" i="1"/>
  <c r="L5123" i="1"/>
  <c r="L1665" i="1"/>
  <c r="L2549" i="1"/>
  <c r="L6869" i="1"/>
  <c r="L3665" i="1"/>
  <c r="L8012" i="1"/>
  <c r="L3331" i="1"/>
  <c r="L2541" i="1"/>
  <c r="L1655" i="1"/>
  <c r="L1656" i="1"/>
  <c r="L4979" i="1"/>
  <c r="L8442" i="1"/>
  <c r="L8443" i="1"/>
  <c r="L8444" i="1"/>
  <c r="L8445" i="1"/>
  <c r="L8446" i="1"/>
  <c r="L8447" i="1"/>
  <c r="L8448" i="1"/>
  <c r="L8449" i="1"/>
  <c r="L8450" i="1"/>
  <c r="L8451" i="1"/>
  <c r="L8452" i="1"/>
  <c r="L8453" i="1"/>
  <c r="L8454" i="1"/>
  <c r="L8455" i="1"/>
  <c r="L8456" i="1"/>
  <c r="L8457" i="1"/>
  <c r="L8458" i="1"/>
  <c r="L8459" i="1"/>
  <c r="L8460" i="1"/>
  <c r="L8461" i="1"/>
  <c r="L8462" i="1"/>
  <c r="L8463" i="1"/>
  <c r="L8464" i="1"/>
  <c r="L8465" i="1"/>
  <c r="L8466" i="1"/>
  <c r="L4854" i="1"/>
  <c r="L4855" i="1"/>
  <c r="L4856" i="1"/>
  <c r="L3174" i="1"/>
  <c r="L7687" i="1"/>
  <c r="L272" i="1"/>
  <c r="L5789" i="1"/>
  <c r="L5790" i="1"/>
  <c r="L5791" i="1"/>
  <c r="L2393" i="1"/>
  <c r="L2394" i="1"/>
  <c r="L4796" i="1"/>
  <c r="L4797" i="1"/>
  <c r="L4798" i="1"/>
  <c r="L6555" i="1"/>
  <c r="L3477" i="1"/>
  <c r="L9275" i="1"/>
  <c r="L260" i="1"/>
  <c r="L1177" i="1"/>
  <c r="L1549" i="1"/>
  <c r="L1550" i="1"/>
  <c r="L1551" i="1"/>
  <c r="L1552" i="1"/>
  <c r="L2880" i="1"/>
  <c r="L2881" i="1"/>
  <c r="L3412" i="1"/>
  <c r="L2882" i="1"/>
  <c r="L1553" i="1"/>
  <c r="L1554" i="1"/>
  <c r="L1555" i="1"/>
  <c r="L1556" i="1"/>
  <c r="L1557" i="1"/>
  <c r="L1558" i="1"/>
  <c r="L1559" i="1"/>
  <c r="L1560" i="1"/>
  <c r="L2883" i="1"/>
  <c r="L2884" i="1"/>
  <c r="L2885" i="1"/>
  <c r="L2886" i="1"/>
  <c r="L1561" i="1"/>
  <c r="L1562" i="1"/>
  <c r="L2887" i="1"/>
  <c r="L2888" i="1"/>
  <c r="L2889" i="1"/>
  <c r="L2890" i="1"/>
  <c r="L2891" i="1"/>
  <c r="L2892" i="1"/>
  <c r="L1563" i="1"/>
  <c r="L9288" i="1"/>
  <c r="L1564" i="1"/>
  <c r="L1565" i="1"/>
  <c r="L4608" i="1"/>
  <c r="L1566" i="1"/>
  <c r="L2893" i="1"/>
  <c r="L2894" i="1"/>
  <c r="L2863" i="1"/>
  <c r="L2835" i="1"/>
  <c r="L1277" i="1"/>
  <c r="L9569" i="1"/>
  <c r="L342" i="1"/>
  <c r="L1717" i="1"/>
  <c r="L1718" i="1"/>
  <c r="L1719" i="1"/>
  <c r="L239" i="1"/>
  <c r="L7735" i="1"/>
  <c r="L7163" i="1"/>
  <c r="L8596" i="1"/>
  <c r="L501" i="1"/>
  <c r="L4410" i="1"/>
  <c r="L4411" i="1"/>
  <c r="L2242" i="1"/>
  <c r="L8745" i="1"/>
  <c r="L9152" i="1"/>
  <c r="L8562" i="1"/>
  <c r="L1601" i="1"/>
  <c r="L5633" i="1"/>
  <c r="L8546" i="1"/>
  <c r="L8072" i="1"/>
  <c r="L5267" i="1"/>
  <c r="L1854" i="1"/>
  <c r="L1855" i="1"/>
  <c r="L2726" i="1"/>
  <c r="L2715" i="1"/>
  <c r="L2716" i="1"/>
  <c r="L2717" i="1"/>
  <c r="L1519" i="1"/>
  <c r="L2697" i="1"/>
  <c r="L3775" i="1"/>
  <c r="L3776" i="1"/>
  <c r="L7196" i="1"/>
  <c r="L7197" i="1"/>
  <c r="L1510" i="1"/>
  <c r="L1107" i="1"/>
  <c r="L6304" i="1"/>
  <c r="L2607" i="1"/>
  <c r="L2608" i="1"/>
  <c r="L6757" i="1"/>
  <c r="L7950" i="1"/>
  <c r="L7951" i="1"/>
  <c r="L6758" i="1"/>
  <c r="L6759" i="1"/>
  <c r="L7952" i="1"/>
  <c r="L6760" i="1"/>
  <c r="L6761" i="1"/>
  <c r="L6762" i="1"/>
  <c r="L6763" i="1"/>
  <c r="L2563" i="1"/>
  <c r="L3328" i="1"/>
  <c r="L3278" i="1"/>
  <c r="L8214" i="1"/>
  <c r="L8215" i="1"/>
  <c r="L8216" i="1"/>
  <c r="L8217" i="1"/>
  <c r="L8218" i="1"/>
  <c r="L8219" i="1"/>
  <c r="L8220" i="1"/>
  <c r="L1375" i="1"/>
  <c r="L3540" i="1"/>
  <c r="L49" i="1"/>
  <c r="L4843" i="1"/>
  <c r="L270" i="1"/>
  <c r="L271" i="1"/>
  <c r="L7005" i="1"/>
  <c r="L7006" i="1"/>
  <c r="L6318" i="1"/>
  <c r="L6319" i="1"/>
  <c r="L6320" i="1"/>
  <c r="L6321" i="1"/>
  <c r="L6322" i="1"/>
  <c r="L6323" i="1"/>
  <c r="L6324" i="1"/>
  <c r="L6325" i="1"/>
  <c r="L6326" i="1"/>
  <c r="L6327" i="1"/>
  <c r="L3980" i="1"/>
  <c r="L3972" i="1"/>
  <c r="L3973" i="1"/>
  <c r="L3370" i="1"/>
  <c r="L3356" i="1"/>
  <c r="L9568" i="1"/>
  <c r="L7412" i="1"/>
  <c r="L5921" i="1"/>
  <c r="L5922" i="1"/>
  <c r="L2729" i="1"/>
  <c r="L1784" i="1"/>
  <c r="L1785" i="1"/>
  <c r="L3256" i="1"/>
  <c r="L7101" i="1"/>
  <c r="L5824" i="1"/>
  <c r="L218" i="1"/>
  <c r="L5087" i="1"/>
  <c r="L3223" i="1"/>
  <c r="L8323" i="1"/>
  <c r="L2635" i="1"/>
  <c r="L4997" i="1"/>
  <c r="L4998" i="1"/>
  <c r="L4999" i="1"/>
  <c r="L5000" i="1"/>
  <c r="L4223" i="1"/>
  <c r="L7506" i="1"/>
  <c r="L7507" i="1"/>
  <c r="L4197" i="1"/>
  <c r="L7000" i="1"/>
  <c r="L7001" i="1"/>
  <c r="L7002" i="1"/>
  <c r="L1479" i="1"/>
  <c r="L1480" i="1"/>
  <c r="L2224" i="1"/>
  <c r="L8805" i="1"/>
  <c r="L8806" i="1"/>
  <c r="L6547" i="1"/>
  <c r="L2879" i="1"/>
  <c r="L2877" i="1"/>
  <c r="L6485" i="1"/>
  <c r="L6486" i="1"/>
  <c r="L189" i="1"/>
  <c r="L7978" i="1"/>
  <c r="L7979" i="1"/>
  <c r="L7980" i="1"/>
  <c r="L3830" i="1"/>
  <c r="L3831" i="1"/>
  <c r="L3832" i="1"/>
  <c r="L3833" i="1"/>
  <c r="L503" i="1"/>
  <c r="L504" i="1"/>
  <c r="L8788" i="1"/>
  <c r="L9530" i="1"/>
  <c r="L140" i="1"/>
  <c r="L357" i="1"/>
  <c r="L7130" i="1"/>
  <c r="L4936" i="1"/>
  <c r="L4928" i="1"/>
  <c r="L8768" i="1"/>
  <c r="L8769" i="1"/>
  <c r="L8770" i="1"/>
  <c r="L8771" i="1"/>
  <c r="L2598" i="1"/>
  <c r="L2599" i="1"/>
  <c r="L7224" i="1"/>
  <c r="L3548" i="1"/>
  <c r="L4352" i="1"/>
  <c r="L3549" i="1"/>
  <c r="L467" i="1"/>
  <c r="L7019" i="1"/>
  <c r="L9319" i="1"/>
  <c r="L9399" i="1"/>
  <c r="L9583" i="1"/>
  <c r="L9626" i="1"/>
  <c r="L4605" i="1"/>
  <c r="L4606" i="1"/>
  <c r="L4578" i="1"/>
  <c r="L4579" i="1"/>
  <c r="L6313" i="1"/>
  <c r="L4087" i="1"/>
  <c r="L4088" i="1"/>
  <c r="L7084" i="1"/>
  <c r="L3788" i="1"/>
  <c r="L7330" i="1"/>
  <c r="L222" i="1"/>
  <c r="L1410" i="1"/>
  <c r="L1069" i="1"/>
  <c r="L1070" i="1"/>
  <c r="L1071" i="1"/>
  <c r="L8152" i="1"/>
  <c r="L8153" i="1"/>
  <c r="L2645" i="1"/>
  <c r="L2646" i="1"/>
  <c r="L2647" i="1"/>
  <c r="L7016" i="1"/>
  <c r="L8426" i="1"/>
  <c r="L5462" i="1"/>
  <c r="L195" i="1"/>
  <c r="L1720" i="1"/>
  <c r="L4908" i="1"/>
  <c r="L6534" i="1"/>
  <c r="L6535" i="1"/>
  <c r="L3042" i="1"/>
  <c r="L3974" i="1"/>
  <c r="L7714" i="1"/>
  <c r="L3975" i="1"/>
  <c r="L2239" i="1"/>
  <c r="L5285" i="1"/>
  <c r="L8939" i="1"/>
  <c r="L2237" i="1"/>
  <c r="L2238" i="1"/>
  <c r="L2508" i="1"/>
  <c r="L2509" i="1"/>
  <c r="L2510" i="1"/>
  <c r="L2511" i="1"/>
  <c r="L4700" i="1"/>
  <c r="L9100" i="1"/>
  <c r="L9101" i="1"/>
  <c r="L9102" i="1"/>
  <c r="L9099" i="1"/>
  <c r="L6850" i="1"/>
  <c r="L3887" i="1"/>
  <c r="L3888" i="1"/>
  <c r="L3889" i="1"/>
  <c r="L3890" i="1"/>
  <c r="L7336" i="1"/>
  <c r="L446" i="1"/>
  <c r="L447" i="1"/>
  <c r="L72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2170" i="1"/>
  <c r="L2171" i="1"/>
  <c r="L2172" i="1"/>
  <c r="L2173" i="1"/>
  <c r="L2174" i="1"/>
  <c r="L2175" i="1"/>
  <c r="L1920" i="1"/>
  <c r="L2688" i="1"/>
  <c r="L4469" i="1"/>
  <c r="L8667" i="1"/>
  <c r="L7220" i="1"/>
  <c r="L3682" i="1"/>
  <c r="L4639" i="1"/>
  <c r="L4640" i="1"/>
  <c r="L4641" i="1"/>
  <c r="L4642" i="1"/>
  <c r="L4643" i="1"/>
  <c r="L5451" i="1"/>
  <c r="L4644" i="1"/>
  <c r="L4645" i="1"/>
  <c r="L4646" i="1"/>
  <c r="L4647" i="1"/>
  <c r="L4648" i="1"/>
  <c r="L4649" i="1"/>
  <c r="L4650" i="1"/>
  <c r="L4651" i="1"/>
  <c r="L4620" i="1"/>
  <c r="L4621" i="1"/>
  <c r="L3501" i="1"/>
  <c r="L8883" i="1"/>
  <c r="L7135" i="1"/>
  <c r="L7627" i="1"/>
  <c r="L7628" i="1"/>
  <c r="L3175" i="1"/>
  <c r="L7217" i="1"/>
  <c r="L7611" i="1"/>
  <c r="L3102" i="1"/>
  <c r="L1975" i="1"/>
  <c r="L9131" i="1"/>
  <c r="L9132" i="1"/>
  <c r="L9133" i="1"/>
  <c r="L9134" i="1"/>
  <c r="L9135" i="1"/>
  <c r="L2920" i="1"/>
  <c r="L9740" i="1"/>
  <c r="L2375" i="1"/>
  <c r="L2376" i="1"/>
  <c r="L7036" i="1"/>
  <c r="L7998" i="1"/>
  <c r="L6622" i="1"/>
  <c r="L6623" i="1"/>
  <c r="L4270" i="1"/>
  <c r="L3696" i="1"/>
  <c r="L349" i="1"/>
  <c r="L54" i="1"/>
  <c r="L1801" i="1"/>
  <c r="L1156" i="1"/>
  <c r="L1157" i="1"/>
  <c r="L8193" i="1"/>
  <c r="L6482" i="1"/>
  <c r="L6483" i="1"/>
  <c r="L5379" i="1"/>
  <c r="L5340" i="1"/>
  <c r="L5341" i="1"/>
  <c r="L5342" i="1"/>
  <c r="L5343" i="1"/>
  <c r="L5344" i="1"/>
  <c r="L5345" i="1"/>
  <c r="L5346" i="1"/>
  <c r="L5347" i="1"/>
  <c r="L5348" i="1"/>
  <c r="L5349" i="1"/>
  <c r="L5350" i="1"/>
  <c r="L9205" i="1"/>
  <c r="L9206" i="1"/>
  <c r="L9060" i="1"/>
  <c r="L8910" i="1"/>
  <c r="L9278" i="1"/>
  <c r="L9279" i="1"/>
  <c r="L9416" i="1"/>
  <c r="L9346" i="1"/>
  <c r="L8911" i="1"/>
  <c r="L9451" i="1"/>
  <c r="L8757" i="1"/>
  <c r="L6865" i="1"/>
  <c r="L2601" i="1"/>
  <c r="L1086" i="1"/>
  <c r="L1395" i="1"/>
  <c r="L340" i="1"/>
  <c r="L341" i="1"/>
  <c r="L3834" i="1"/>
  <c r="L6640" i="1"/>
  <c r="L6641" i="1"/>
  <c r="L3818" i="1"/>
  <c r="L3819" i="1"/>
  <c r="L5987" i="1"/>
  <c r="L7222" i="1"/>
  <c r="L1591" i="1"/>
  <c r="L4835" i="1"/>
  <c r="L3587" i="1"/>
  <c r="L3588" i="1"/>
  <c r="L3589" i="1"/>
  <c r="L5565" i="1"/>
  <c r="L1028" i="1"/>
  <c r="L1540" i="1"/>
  <c r="L4242" i="1"/>
  <c r="L3517" i="1"/>
  <c r="L4243" i="1"/>
  <c r="L5412" i="1"/>
  <c r="L5413" i="1"/>
  <c r="L2108" i="1"/>
  <c r="L2109" i="1"/>
  <c r="L2110" i="1"/>
  <c r="L2111" i="1"/>
  <c r="L2112" i="1"/>
  <c r="L2113" i="1"/>
  <c r="L2114" i="1"/>
  <c r="L2115" i="1"/>
  <c r="L4244" i="1"/>
  <c r="L4245" i="1"/>
  <c r="L4246" i="1"/>
  <c r="L5414" i="1"/>
  <c r="L2504" i="1"/>
  <c r="L7516" i="1"/>
  <c r="L5281" i="1"/>
  <c r="L2065" i="1"/>
  <c r="L8578" i="1"/>
  <c r="L85" i="1"/>
  <c r="L86" i="1"/>
  <c r="L87" i="1"/>
  <c r="L88" i="1"/>
  <c r="L6859" i="1"/>
  <c r="L9390" i="1"/>
  <c r="L9055" i="1"/>
  <c r="L2406" i="1"/>
  <c r="L389" i="1"/>
  <c r="L8809" i="1"/>
  <c r="L8810" i="1"/>
  <c r="L388" i="1"/>
  <c r="L343" i="1"/>
  <c r="L5471" i="1"/>
  <c r="L9639" i="1"/>
  <c r="L9236" i="1"/>
  <c r="L9640" i="1"/>
  <c r="L5429" i="1"/>
  <c r="L5324" i="1"/>
  <c r="L5325" i="1"/>
  <c r="L979" i="1"/>
  <c r="L980" i="1"/>
  <c r="L981" i="1"/>
  <c r="L982" i="1"/>
  <c r="L2652" i="1"/>
  <c r="L2653" i="1"/>
  <c r="L6840" i="1"/>
  <c r="L3130" i="1"/>
  <c r="L3985" i="1"/>
  <c r="L3986" i="1"/>
  <c r="L3987" i="1"/>
  <c r="L3988" i="1"/>
  <c r="L3989" i="1"/>
  <c r="L4652" i="1"/>
  <c r="L6924" i="1"/>
  <c r="L4619" i="1"/>
  <c r="L6925" i="1"/>
  <c r="L2991" i="1"/>
  <c r="L7741" i="1"/>
  <c r="L2986" i="1"/>
  <c r="L6026" i="1"/>
  <c r="L6027" i="1"/>
  <c r="L6028" i="1"/>
  <c r="L4968" i="1"/>
  <c r="L4969" i="1"/>
  <c r="L8083" i="1"/>
  <c r="L7204" i="1"/>
  <c r="L7205" i="1"/>
  <c r="L2227" i="1"/>
  <c r="L940" i="1"/>
  <c r="L6603" i="1"/>
  <c r="L4924" i="1"/>
  <c r="L4925" i="1"/>
  <c r="L6604" i="1"/>
  <c r="L3450" i="1"/>
  <c r="L2788" i="1"/>
  <c r="L3673" i="1"/>
  <c r="L8427" i="1"/>
  <c r="L8428" i="1"/>
  <c r="L9000" i="1"/>
  <c r="L8429" i="1"/>
  <c r="L8430" i="1"/>
  <c r="L8431" i="1"/>
  <c r="L8432" i="1"/>
  <c r="L4667" i="1"/>
  <c r="L7534" i="1"/>
  <c r="L5418" i="1"/>
  <c r="L6091" i="1"/>
  <c r="L6092" i="1"/>
  <c r="L6093" i="1"/>
  <c r="L7812" i="1"/>
  <c r="L6094" i="1"/>
  <c r="L6095" i="1"/>
  <c r="L6096" i="1"/>
  <c r="L6097" i="1"/>
  <c r="L6098" i="1"/>
  <c r="L6099" i="1"/>
  <c r="L6100" i="1"/>
  <c r="L6101" i="1"/>
  <c r="L6102" i="1"/>
  <c r="L6103" i="1"/>
  <c r="L6104" i="1"/>
  <c r="L6105" i="1"/>
  <c r="L7813" i="1"/>
  <c r="L6106" i="1"/>
  <c r="L7814" i="1"/>
  <c r="L2602" i="1"/>
  <c r="L8909" i="1"/>
  <c r="L9256" i="1"/>
  <c r="L3488" i="1"/>
  <c r="L441" i="1"/>
  <c r="L8604" i="1"/>
  <c r="L7446" i="1"/>
  <c r="L4036" i="1"/>
  <c r="L4468" i="1"/>
  <c r="L2075" i="1"/>
  <c r="L3045" i="1"/>
  <c r="L3046" i="1"/>
  <c r="L3903" i="1"/>
  <c r="L4435" i="1"/>
  <c r="L4429" i="1"/>
  <c r="L2430" i="1"/>
  <c r="L4970" i="1"/>
  <c r="L1297" i="1"/>
  <c r="L1298" i="1"/>
  <c r="L7340" i="1"/>
  <c r="L8134" i="1"/>
  <c r="L8135" i="1"/>
  <c r="L8136" i="1"/>
  <c r="L9403" i="1"/>
  <c r="L7827" i="1"/>
  <c r="L2818" i="1"/>
  <c r="L3297" i="1"/>
  <c r="L3298" i="1"/>
  <c r="L8560" i="1"/>
  <c r="L8561" i="1"/>
  <c r="L2769" i="1"/>
  <c r="L2770" i="1"/>
  <c r="L6734" i="1"/>
  <c r="L170" i="1"/>
  <c r="L7223" i="1"/>
  <c r="L1825" i="1"/>
  <c r="L2300" i="1"/>
  <c r="L6593" i="1"/>
  <c r="L8520" i="1"/>
  <c r="L3897" i="1"/>
  <c r="L3898" i="1"/>
  <c r="L7683" i="1"/>
  <c r="L2935" i="1"/>
  <c r="L4470" i="1"/>
  <c r="L1783" i="1"/>
  <c r="L4877" i="1"/>
  <c r="L4878" i="1"/>
  <c r="L4879" i="1"/>
  <c r="L4880" i="1"/>
  <c r="L7374" i="1"/>
  <c r="L4881" i="1"/>
  <c r="L5634" i="1"/>
  <c r="L5635" i="1"/>
  <c r="L5636" i="1"/>
  <c r="L5637" i="1"/>
  <c r="L5638" i="1"/>
  <c r="L5639" i="1"/>
  <c r="L5640" i="1"/>
  <c r="L5641" i="1"/>
  <c r="L5642" i="1"/>
  <c r="L8417" i="1"/>
  <c r="L8418" i="1"/>
  <c r="L8860" i="1"/>
  <c r="L2085" i="1"/>
  <c r="L6394" i="1"/>
  <c r="L6395" i="1"/>
  <c r="L5482" i="1"/>
  <c r="L7107" i="1"/>
  <c r="L4398" i="1"/>
  <c r="L6932" i="1"/>
  <c r="L3619" i="1"/>
  <c r="L8265" i="1"/>
  <c r="L8266" i="1"/>
  <c r="L8267" i="1"/>
  <c r="L8268" i="1"/>
  <c r="L8269" i="1"/>
  <c r="L8270" i="1"/>
  <c r="L8271" i="1"/>
  <c r="L8272" i="1"/>
  <c r="L8273" i="1"/>
  <c r="L7073" i="1"/>
  <c r="L3552" i="1"/>
  <c r="L8668" i="1"/>
  <c r="L8529" i="1"/>
  <c r="L8530" i="1"/>
  <c r="L7026" i="1"/>
  <c r="L5782" i="1"/>
  <c r="L3176" i="1"/>
  <c r="L3092" i="1"/>
  <c r="L3093" i="1"/>
  <c r="L8773" i="1"/>
  <c r="L9180" i="1"/>
  <c r="L3404" i="1"/>
  <c r="L2288" i="1"/>
  <c r="L3354" i="1"/>
  <c r="L2044" i="1"/>
  <c r="L7270" i="1"/>
  <c r="L8920" i="1"/>
  <c r="L7271" i="1"/>
  <c r="L8921" i="1"/>
  <c r="L7272" i="1"/>
  <c r="L7273" i="1"/>
  <c r="L4886" i="1"/>
  <c r="L63" i="1"/>
  <c r="L3741" i="1"/>
  <c r="L3742" i="1"/>
  <c r="L3743" i="1"/>
  <c r="L3744" i="1"/>
  <c r="L1943" i="1"/>
  <c r="L1944" i="1"/>
  <c r="L1945" i="1"/>
  <c r="L1946" i="1"/>
  <c r="L1947" i="1"/>
  <c r="L1948" i="1"/>
  <c r="L1949" i="1"/>
  <c r="L458" i="1"/>
  <c r="L5221" i="1"/>
  <c r="L4136" i="1"/>
  <c r="L4137" i="1"/>
  <c r="L7473" i="1"/>
  <c r="L7474" i="1"/>
  <c r="L9296" i="1"/>
  <c r="L9297" i="1"/>
  <c r="L1031" i="1"/>
  <c r="L2710" i="1"/>
  <c r="L3605" i="1"/>
  <c r="L2706" i="1"/>
  <c r="L1487" i="1"/>
  <c r="L1488" i="1"/>
  <c r="L1489" i="1"/>
  <c r="L1490" i="1"/>
  <c r="L1491" i="1"/>
  <c r="L1492" i="1"/>
  <c r="L1493" i="1"/>
  <c r="L1494" i="1"/>
  <c r="L1495" i="1"/>
  <c r="L1496" i="1"/>
  <c r="L8636" i="1"/>
  <c r="L2685" i="1"/>
  <c r="L7180" i="1"/>
  <c r="L7181" i="1"/>
  <c r="L8049" i="1"/>
  <c r="L3913" i="1"/>
  <c r="L6469" i="1"/>
  <c r="L8137" i="1"/>
  <c r="L8138" i="1"/>
  <c r="L6470" i="1"/>
  <c r="L6471" i="1"/>
  <c r="L6472" i="1"/>
  <c r="L6473" i="1"/>
  <c r="L6474" i="1"/>
  <c r="L1008" i="1"/>
  <c r="L6464" i="1"/>
  <c r="L1827" i="1"/>
  <c r="L1457" i="1"/>
  <c r="L1458" i="1"/>
  <c r="L1459" i="1"/>
  <c r="L1460" i="1"/>
  <c r="L1461" i="1"/>
  <c r="L1462" i="1"/>
  <c r="L148" i="1"/>
  <c r="L7475" i="1"/>
  <c r="L3670" i="1"/>
  <c r="L4406" i="1"/>
  <c r="L3671" i="1"/>
  <c r="L4407" i="1"/>
  <c r="L2106" i="1"/>
  <c r="L7086" i="1"/>
  <c r="L4701" i="1"/>
  <c r="L9659" i="1"/>
  <c r="L9653" i="1"/>
  <c r="L9664" i="1"/>
  <c r="L9669" i="1"/>
  <c r="L9660" i="1"/>
  <c r="L9665" i="1"/>
  <c r="L9670" i="1"/>
  <c r="L2730" i="1"/>
  <c r="L1418" i="1"/>
  <c r="L7437" i="1"/>
  <c r="L5932" i="1"/>
  <c r="L5933" i="1"/>
  <c r="L2214" i="1"/>
  <c r="L9546" i="1"/>
  <c r="L9547" i="1"/>
  <c r="L9548" i="1"/>
  <c r="L3571" i="1"/>
  <c r="L1237" i="1"/>
  <c r="L5864" i="1"/>
  <c r="L2613" i="1"/>
  <c r="L427" i="1"/>
  <c r="L132" i="1"/>
  <c r="L8671" i="1"/>
  <c r="L8672" i="1"/>
  <c r="L7334" i="1"/>
  <c r="L977" i="1"/>
  <c r="L6468" i="1"/>
  <c r="L5380" i="1"/>
  <c r="L5372" i="1"/>
  <c r="L23" i="1"/>
  <c r="L6717" i="1"/>
  <c r="L4275" i="1"/>
  <c r="L118" i="1"/>
  <c r="L7477" i="1"/>
  <c r="L5287" i="1"/>
  <c r="L2392" i="1"/>
  <c r="L4170" i="1"/>
  <c r="L4171" i="1"/>
  <c r="L8433" i="1"/>
  <c r="L8434" i="1"/>
  <c r="L8435" i="1"/>
  <c r="L8436" i="1"/>
  <c r="L8437" i="1"/>
  <c r="L2387" i="1"/>
  <c r="L2378" i="1"/>
  <c r="L3237" i="1"/>
  <c r="L2379" i="1"/>
  <c r="L1789" i="1"/>
  <c r="L1790" i="1"/>
  <c r="L8015" i="1"/>
  <c r="L8912" i="1"/>
  <c r="L9264" i="1"/>
  <c r="L2231" i="1"/>
  <c r="L9265" i="1"/>
  <c r="L8748" i="1"/>
  <c r="L9266" i="1"/>
  <c r="L2708" i="1"/>
  <c r="L5004" i="1"/>
  <c r="L5005" i="1"/>
  <c r="L5006" i="1"/>
  <c r="L2690" i="1"/>
  <c r="L1892" i="1"/>
  <c r="L1893" i="1"/>
  <c r="L1894" i="1"/>
  <c r="L1895" i="1"/>
  <c r="L3131" i="1"/>
  <c r="L4929" i="1"/>
  <c r="L4930" i="1"/>
  <c r="L4931" i="1"/>
  <c r="L4932" i="1"/>
  <c r="L4933" i="1"/>
  <c r="L4934" i="1"/>
  <c r="L4935" i="1"/>
  <c r="L962" i="1"/>
  <c r="L963" i="1"/>
  <c r="L964" i="1"/>
  <c r="L965" i="1"/>
  <c r="L4888" i="1"/>
  <c r="L4889" i="1"/>
  <c r="L1288" i="1"/>
  <c r="L1289" i="1"/>
  <c r="L6341" i="1"/>
  <c r="L4452" i="1"/>
  <c r="L7310" i="1"/>
  <c r="L6342" i="1"/>
  <c r="L6343" i="1"/>
  <c r="L6344" i="1"/>
  <c r="L7745" i="1"/>
  <c r="L3438" i="1"/>
  <c r="L1802" i="1"/>
  <c r="L4677" i="1"/>
  <c r="L4678" i="1"/>
  <c r="L4679" i="1"/>
  <c r="L4680" i="1"/>
  <c r="L4681" i="1"/>
  <c r="L4682" i="1"/>
  <c r="L4683" i="1"/>
  <c r="L4684" i="1"/>
  <c r="L4685" i="1"/>
  <c r="L4686" i="1"/>
  <c r="L1454" i="1"/>
  <c r="L3598" i="1"/>
  <c r="L3599" i="1"/>
  <c r="L7017" i="1"/>
  <c r="L1093" i="1"/>
  <c r="L9417" i="1"/>
  <c r="L5808" i="1"/>
  <c r="L9137" i="1"/>
  <c r="L9138" i="1"/>
  <c r="L9139" i="1"/>
  <c r="L9140" i="1"/>
  <c r="L9141" i="1"/>
  <c r="L1723" i="1"/>
  <c r="L1724" i="1"/>
  <c r="L2621" i="1"/>
  <c r="L5549" i="1"/>
  <c r="L5550" i="1"/>
  <c r="L5551" i="1"/>
  <c r="L5552" i="1"/>
  <c r="L5553" i="1"/>
  <c r="L5554" i="1"/>
  <c r="L5555" i="1"/>
  <c r="L5556" i="1"/>
  <c r="L5557" i="1"/>
  <c r="L5558" i="1"/>
  <c r="L5559" i="1"/>
  <c r="L5560" i="1"/>
  <c r="L5561" i="1"/>
  <c r="L5562" i="1"/>
  <c r="L5563" i="1"/>
  <c r="L32" i="1"/>
  <c r="L93" i="1"/>
  <c r="L153" i="1"/>
  <c r="L2154" i="1"/>
  <c r="L1233" i="1"/>
  <c r="L8493" i="1"/>
  <c r="L8494" i="1"/>
  <c r="L8495" i="1"/>
  <c r="L8496" i="1"/>
  <c r="L2546" i="1"/>
  <c r="L8497" i="1"/>
  <c r="L7245" i="1"/>
  <c r="L2547" i="1"/>
  <c r="L2548" i="1"/>
  <c r="L8498" i="1"/>
  <c r="L7246" i="1"/>
  <c r="L1930" i="1"/>
  <c r="L4389" i="1"/>
  <c r="L6753" i="1"/>
  <c r="L1884" i="1"/>
  <c r="L1885" i="1"/>
  <c r="L1886" i="1"/>
  <c r="L1887" i="1"/>
  <c r="L1888" i="1"/>
  <c r="L1889" i="1"/>
  <c r="L1890" i="1"/>
  <c r="L1316" i="1"/>
  <c r="L1317" i="1"/>
  <c r="L1318" i="1"/>
  <c r="L1319" i="1"/>
  <c r="L1320" i="1"/>
  <c r="L1321" i="1"/>
  <c r="L1322" i="1"/>
  <c r="L1323" i="1"/>
  <c r="L1324" i="1"/>
  <c r="L1325" i="1"/>
  <c r="L1600" i="1"/>
  <c r="L6628" i="1"/>
  <c r="L6629" i="1"/>
  <c r="L6601" i="1"/>
  <c r="L6602" i="1"/>
  <c r="L7864" i="1"/>
  <c r="L7865" i="1"/>
  <c r="L5210" i="1"/>
  <c r="L8123" i="1"/>
  <c r="L2907" i="1"/>
  <c r="L8321" i="1"/>
  <c r="L5160" i="1"/>
  <c r="L2725" i="1"/>
  <c r="L1085" i="1"/>
  <c r="L3177" i="1"/>
  <c r="L1904" i="1"/>
  <c r="L3047" i="1"/>
  <c r="L1878" i="1"/>
  <c r="L7830" i="1"/>
  <c r="L269" i="1"/>
  <c r="L2911" i="1"/>
  <c r="L2912" i="1"/>
  <c r="L2913" i="1"/>
  <c r="L4786" i="1"/>
  <c r="L4787" i="1"/>
  <c r="L4788" i="1"/>
  <c r="L2914" i="1"/>
  <c r="L6013" i="1"/>
  <c r="L1056" i="1"/>
  <c r="L1057" i="1"/>
  <c r="L1058" i="1"/>
  <c r="L7003" i="1"/>
  <c r="L4512" i="1"/>
  <c r="L3321" i="1"/>
  <c r="L3322" i="1"/>
  <c r="L4158" i="1"/>
  <c r="L4159" i="1"/>
  <c r="L8185" i="1"/>
  <c r="L8186" i="1"/>
  <c r="L8187" i="1"/>
  <c r="L8188" i="1"/>
  <c r="L8189" i="1"/>
  <c r="L8190" i="1"/>
  <c r="L7962" i="1"/>
  <c r="L1592" i="1"/>
  <c r="L1593" i="1"/>
  <c r="L1594" i="1"/>
  <c r="L1214" i="1"/>
  <c r="L1215" i="1"/>
  <c r="L1216" i="1"/>
  <c r="L1217" i="1"/>
  <c r="L1218" i="1"/>
  <c r="L1772" i="1"/>
  <c r="L7468" i="1"/>
  <c r="L3925" i="1"/>
  <c r="L8141" i="1"/>
  <c r="L8142" i="1"/>
  <c r="L3926" i="1"/>
  <c r="L3927" i="1"/>
  <c r="L7469" i="1"/>
  <c r="L8143" i="1"/>
  <c r="L8144" i="1"/>
  <c r="L3928" i="1"/>
  <c r="L8145" i="1"/>
  <c r="L3929" i="1"/>
  <c r="L3930" i="1"/>
  <c r="L8146" i="1"/>
  <c r="L8147" i="1"/>
  <c r="L3931" i="1"/>
  <c r="L7470" i="1"/>
  <c r="L8148" i="1"/>
  <c r="L8149" i="1"/>
  <c r="L7471" i="1"/>
  <c r="L8150" i="1"/>
  <c r="L6765" i="1"/>
  <c r="L6766" i="1"/>
  <c r="L6767" i="1"/>
  <c r="L6768" i="1"/>
  <c r="L6769" i="1"/>
  <c r="L7896" i="1"/>
  <c r="L7897" i="1"/>
  <c r="L6770" i="1"/>
  <c r="L6771" i="1"/>
  <c r="L8407" i="1"/>
  <c r="L8408" i="1"/>
  <c r="L8401" i="1"/>
  <c r="L9191" i="1"/>
  <c r="L6331" i="1"/>
  <c r="L6332" i="1"/>
  <c r="L9212" i="1"/>
  <c r="L9315" i="1"/>
  <c r="L4131" i="1"/>
  <c r="L2087" i="1"/>
  <c r="L2088" i="1"/>
  <c r="L3968" i="1"/>
  <c r="L9401" i="1"/>
  <c r="L8975" i="1"/>
  <c r="L9402" i="1"/>
  <c r="L1471" i="1"/>
  <c r="L8976" i="1"/>
  <c r="L129" i="1"/>
  <c r="L130" i="1"/>
  <c r="L131" i="1"/>
  <c r="L3138" i="1"/>
  <c r="L3139" i="1"/>
  <c r="L4882" i="1"/>
  <c r="L4883" i="1"/>
  <c r="L6174" i="1"/>
  <c r="L8097" i="1"/>
  <c r="L3701" i="1"/>
  <c r="L7338" i="1"/>
  <c r="L7339" i="1"/>
  <c r="L7575" i="1"/>
  <c r="L4600" i="1"/>
  <c r="L4601" i="1"/>
  <c r="L5259" i="1"/>
  <c r="L4602" i="1"/>
  <c r="L4603" i="1"/>
  <c r="L4604" i="1"/>
  <c r="L9542" i="1"/>
  <c r="L9119" i="1"/>
  <c r="L9543" i="1"/>
  <c r="L9120" i="1"/>
  <c r="L9388" i="1"/>
  <c r="L3407" i="1"/>
  <c r="L2158" i="1"/>
  <c r="L7531" i="1"/>
  <c r="L5716" i="1"/>
  <c r="L5717" i="1"/>
  <c r="L5718" i="1"/>
  <c r="L3604" i="1"/>
  <c r="L7296" i="1"/>
  <c r="L1844" i="1"/>
  <c r="L1845" i="1"/>
  <c r="L1846" i="1"/>
  <c r="L1847" i="1"/>
  <c r="L1848" i="1"/>
  <c r="L1849" i="1"/>
  <c r="L1850" i="1"/>
  <c r="L3591" i="1"/>
  <c r="L8438" i="1"/>
  <c r="L8439" i="1"/>
  <c r="L8440" i="1"/>
  <c r="L1481" i="1"/>
  <c r="L1482" i="1"/>
  <c r="L1483" i="1"/>
  <c r="L1484" i="1"/>
  <c r="L1485" i="1"/>
  <c r="L1486" i="1"/>
  <c r="L8740" i="1"/>
  <c r="L8606" i="1"/>
  <c r="L7116" i="1"/>
  <c r="L4165" i="1"/>
  <c r="L4166" i="1"/>
  <c r="L4167" i="1"/>
  <c r="L4168" i="1"/>
  <c r="L4169" i="1"/>
  <c r="L7898" i="1"/>
  <c r="L7899" i="1"/>
  <c r="L7900" i="1"/>
  <c r="L6866" i="1"/>
  <c r="L6867" i="1"/>
  <c r="L6868" i="1"/>
  <c r="L9142" i="1"/>
  <c r="L9143" i="1"/>
  <c r="L9144" i="1"/>
  <c r="L9145" i="1"/>
  <c r="L5452" i="1"/>
  <c r="L5453" i="1"/>
  <c r="L5454" i="1"/>
  <c r="L2664" i="1"/>
  <c r="L7221" i="1"/>
  <c r="L9439" i="1"/>
  <c r="L9337" i="1"/>
  <c r="L9263" i="1"/>
  <c r="L7457" i="1"/>
  <c r="L9125" i="1"/>
  <c r="L9126" i="1"/>
  <c r="L9127" i="1"/>
  <c r="L8892" i="1"/>
  <c r="L5417" i="1"/>
  <c r="L2213" i="1"/>
  <c r="L7517" i="1"/>
  <c r="L5826" i="1"/>
  <c r="L5827" i="1"/>
  <c r="L5828" i="1"/>
  <c r="L5829" i="1"/>
  <c r="L5830" i="1"/>
  <c r="L5831" i="1"/>
  <c r="L5832" i="1"/>
  <c r="L5833" i="1"/>
  <c r="L5834" i="1"/>
  <c r="L5835" i="1"/>
  <c r="L5836" i="1"/>
  <c r="L5837" i="1"/>
  <c r="L5838" i="1"/>
  <c r="L5839" i="1"/>
  <c r="L5840" i="1"/>
  <c r="L7297" i="1"/>
  <c r="L7298" i="1"/>
  <c r="L7299" i="1"/>
  <c r="L1401" i="1"/>
  <c r="L1092" i="1"/>
  <c r="L7841" i="1"/>
  <c r="L7842" i="1"/>
  <c r="L2349" i="1"/>
  <c r="L7574" i="1"/>
  <c r="L3035" i="1"/>
  <c r="L6592" i="1"/>
  <c r="L2900" i="1"/>
  <c r="L4588" i="1"/>
  <c r="L2901" i="1"/>
  <c r="L2902" i="1"/>
  <c r="L1205" i="1"/>
  <c r="L4215" i="1"/>
  <c r="L5129" i="1"/>
  <c r="L3385" i="1"/>
  <c r="L4216" i="1"/>
  <c r="L9345" i="1"/>
  <c r="L2733" i="1"/>
  <c r="L4476" i="1"/>
  <c r="L2247" i="1"/>
  <c r="L3480" i="1"/>
  <c r="L2426" i="1"/>
  <c r="L2236" i="1"/>
  <c r="L9636" i="1"/>
  <c r="L9245" i="1"/>
  <c r="L9662" i="1"/>
  <c r="L9637" i="1"/>
  <c r="L9246" i="1"/>
  <c r="L9663" i="1"/>
  <c r="L109" i="1"/>
  <c r="L2216" i="1"/>
  <c r="L6031" i="1"/>
  <c r="L4335" i="1"/>
  <c r="L4316" i="1"/>
  <c r="L4317" i="1"/>
  <c r="L4318" i="1"/>
  <c r="L4319" i="1"/>
  <c r="L4320" i="1"/>
  <c r="L4281" i="1"/>
  <c r="L7472" i="1"/>
  <c r="L2577" i="1"/>
  <c r="L509" i="1"/>
  <c r="L8521" i="1"/>
  <c r="L3365" i="1"/>
  <c r="L8677" i="1"/>
  <c r="L8678" i="1"/>
  <c r="L9193" i="1"/>
  <c r="L7250" i="1"/>
  <c r="L4981" i="1"/>
  <c r="L4962" i="1"/>
  <c r="L1426" i="1"/>
  <c r="L3921" i="1"/>
  <c r="L3924" i="1"/>
  <c r="L3922" i="1"/>
  <c r="L3923" i="1"/>
  <c r="L1034" i="1"/>
  <c r="L6724" i="1"/>
  <c r="L9026" i="1"/>
  <c r="L6678" i="1"/>
  <c r="L3804" i="1"/>
  <c r="L4825" i="1"/>
  <c r="L7528" i="1"/>
  <c r="L8663" i="1"/>
  <c r="L8664" i="1"/>
  <c r="L1098" i="1"/>
  <c r="L1099" i="1"/>
  <c r="L3710" i="1"/>
  <c r="L1006" i="1"/>
  <c r="L2866" i="1"/>
  <c r="L1354" i="1"/>
  <c r="L1355" i="1"/>
  <c r="L1356" i="1"/>
  <c r="L5424" i="1"/>
  <c r="L1882" i="1"/>
  <c r="L4472" i="1"/>
  <c r="L3349" i="1"/>
  <c r="L6393" i="1"/>
  <c r="L4473" i="1"/>
  <c r="L4461" i="1"/>
  <c r="L5335" i="1"/>
  <c r="L2152" i="1"/>
  <c r="L957" i="1"/>
  <c r="L8831" i="1"/>
  <c r="L1094" i="1"/>
  <c r="L1095" i="1"/>
  <c r="L1043" i="1"/>
  <c r="L1044" i="1"/>
  <c r="L1096" i="1"/>
  <c r="L1045" i="1"/>
  <c r="L7840" i="1"/>
  <c r="L5080" i="1"/>
  <c r="L2987" i="1"/>
  <c r="L2988" i="1"/>
  <c r="L4575" i="1"/>
  <c r="L6333" i="1"/>
  <c r="L4018" i="1"/>
  <c r="L4019" i="1"/>
  <c r="L4020" i="1"/>
  <c r="L4021" i="1"/>
  <c r="L1285" i="1"/>
  <c r="L9616" i="1"/>
  <c r="L5770" i="1"/>
  <c r="L5771" i="1"/>
  <c r="L5772" i="1"/>
  <c r="L5773" i="1"/>
  <c r="L5774" i="1"/>
  <c r="L5775" i="1"/>
  <c r="L5776" i="1"/>
  <c r="L5777" i="1"/>
  <c r="L5778" i="1"/>
  <c r="L472" i="1"/>
  <c r="L473" i="1"/>
  <c r="L6873" i="1"/>
  <c r="L1040" i="1"/>
  <c r="L3041" i="1"/>
  <c r="L1595" i="1"/>
  <c r="L4160" i="1"/>
  <c r="L2822" i="1"/>
  <c r="L7325" i="1"/>
  <c r="L6566" i="1"/>
  <c r="L4364" i="1"/>
  <c r="L4365" i="1"/>
  <c r="L4366" i="1"/>
  <c r="L4367" i="1"/>
  <c r="L4368" i="1"/>
  <c r="L4369" i="1"/>
  <c r="L2262" i="1"/>
  <c r="L3882" i="1"/>
  <c r="L8479" i="1"/>
  <c r="L8914" i="1"/>
  <c r="L9087" i="1"/>
  <c r="L9192" i="1"/>
  <c r="L2129" i="1"/>
  <c r="L3207" i="1"/>
  <c r="L2614" i="1"/>
  <c r="L8071" i="1"/>
  <c r="L1072" i="1"/>
  <c r="L1073" i="1"/>
  <c r="L6414" i="1"/>
  <c r="L4227" i="1"/>
  <c r="L4702" i="1"/>
  <c r="L6396" i="1"/>
  <c r="L6397" i="1"/>
  <c r="L6398" i="1"/>
  <c r="L7983" i="1"/>
  <c r="L6399" i="1"/>
  <c r="L6400" i="1"/>
  <c r="L6401" i="1"/>
  <c r="L6402" i="1"/>
  <c r="L6403" i="1"/>
  <c r="L7984" i="1"/>
  <c r="L8586" i="1"/>
  <c r="L2207" i="1"/>
  <c r="L4091" i="1"/>
  <c r="L4092" i="1"/>
  <c r="L7327" i="1"/>
  <c r="L4093" i="1"/>
  <c r="L4094" i="1"/>
  <c r="L4095" i="1"/>
  <c r="L4096" i="1"/>
  <c r="L4097" i="1"/>
  <c r="L4098" i="1"/>
  <c r="L4099" i="1"/>
  <c r="L4100" i="1"/>
  <c r="L4101" i="1"/>
  <c r="L4102" i="1"/>
  <c r="L4533" i="1"/>
  <c r="L2054" i="1"/>
  <c r="L2055" i="1"/>
  <c r="L2056" i="1"/>
  <c r="L2057" i="1"/>
  <c r="L2058" i="1"/>
  <c r="L2059" i="1"/>
  <c r="L1090" i="1"/>
  <c r="L1091" i="1"/>
  <c r="L2948" i="1"/>
  <c r="L5769" i="1"/>
  <c r="L3530" i="1"/>
  <c r="L3531" i="1"/>
  <c r="L3532" i="1"/>
  <c r="L3533" i="1"/>
  <c r="L3534" i="1"/>
  <c r="L3535" i="1"/>
  <c r="L3536" i="1"/>
  <c r="L3495" i="1"/>
  <c r="L8716" i="1"/>
  <c r="L9054" i="1"/>
  <c r="L8876" i="1"/>
  <c r="L1424" i="1"/>
  <c r="L2348" i="1"/>
  <c r="L8862" i="1"/>
  <c r="L9103" i="1"/>
  <c r="L9104" i="1"/>
  <c r="L1988" i="1"/>
  <c r="L9217" i="1"/>
  <c r="L9218" i="1"/>
  <c r="L9219" i="1"/>
  <c r="L9220" i="1"/>
  <c r="L3909" i="1"/>
  <c r="L4370" i="1"/>
  <c r="L5181" i="1"/>
  <c r="L3478" i="1"/>
  <c r="L3479" i="1"/>
  <c r="L5078" i="1"/>
  <c r="L2673" i="1"/>
  <c r="L7590" i="1"/>
  <c r="L7591" i="1"/>
  <c r="L2618" i="1"/>
  <c r="L4155" i="1"/>
  <c r="L9081" i="1"/>
  <c r="L9082" i="1"/>
  <c r="L3329" i="1"/>
  <c r="L5311" i="1"/>
  <c r="L5312" i="1"/>
  <c r="L5313" i="1"/>
  <c r="L5314" i="1"/>
  <c r="L5315" i="1"/>
  <c r="L5316" i="1"/>
  <c r="L5317" i="1"/>
  <c r="L5318" i="1"/>
  <c r="L133" i="1"/>
  <c r="L1766" i="1"/>
  <c r="L1767" i="1"/>
  <c r="L1768" i="1"/>
  <c r="L1769" i="1"/>
  <c r="L7736" i="1"/>
  <c r="L2743" i="1"/>
  <c r="L7075" i="1"/>
  <c r="L2740" i="1"/>
  <c r="L2741" i="1"/>
  <c r="L2742" i="1"/>
  <c r="L3145" i="1"/>
  <c r="L1287" i="1"/>
  <c r="L314" i="1"/>
  <c r="L1238" i="1"/>
  <c r="L1239" i="1"/>
  <c r="L7320" i="1"/>
  <c r="L7321" i="1"/>
  <c r="L7322" i="1"/>
  <c r="L6531" i="1"/>
  <c r="L6532" i="1"/>
  <c r="L5988" i="1"/>
  <c r="L5989" i="1"/>
  <c r="L5990" i="1"/>
  <c r="L5991" i="1"/>
  <c r="L5992" i="1"/>
  <c r="L5993" i="1"/>
  <c r="L5994" i="1"/>
  <c r="L5995" i="1"/>
  <c r="L8952" i="1"/>
  <c r="L8953" i="1"/>
  <c r="L7080" i="1"/>
  <c r="L9169" i="1"/>
  <c r="L4331" i="1"/>
  <c r="L334" i="1"/>
  <c r="L6090" i="1"/>
  <c r="L1133" i="1"/>
  <c r="L8485" i="1"/>
  <c r="L7247" i="1"/>
  <c r="L7248" i="1"/>
  <c r="L3369" i="1"/>
  <c r="L6951" i="1"/>
  <c r="L6952" i="1"/>
  <c r="L8086" i="1"/>
  <c r="L8087" i="1"/>
  <c r="L5725" i="1"/>
  <c r="L1088" i="1"/>
  <c r="L3544" i="1"/>
  <c r="L3545" i="1"/>
  <c r="L2155" i="1"/>
  <c r="L3188" i="1"/>
  <c r="L3096" i="1"/>
  <c r="L3097" i="1"/>
  <c r="L3098" i="1"/>
  <c r="L83" i="1"/>
  <c r="L9001" i="1"/>
  <c r="L3083" i="1"/>
  <c r="L3084" i="1"/>
  <c r="L3085" i="1"/>
  <c r="L3086" i="1"/>
  <c r="L3087" i="1"/>
  <c r="L3088" i="1"/>
  <c r="L8999" i="1"/>
  <c r="L7358" i="1"/>
  <c r="L7359" i="1"/>
  <c r="L7360" i="1"/>
  <c r="L3569" i="1"/>
  <c r="L3570" i="1"/>
  <c r="L3519" i="1"/>
  <c r="L3520" i="1"/>
  <c r="L6423" i="1"/>
  <c r="L6424" i="1"/>
  <c r="L6425" i="1"/>
  <c r="L3937" i="1"/>
  <c r="L6370" i="1"/>
  <c r="L6371" i="1"/>
  <c r="L2714" i="1"/>
  <c r="L7263" i="1"/>
  <c r="L2473" i="1"/>
  <c r="L2474" i="1"/>
  <c r="L2695" i="1"/>
  <c r="L2624" i="1"/>
  <c r="L6876" i="1"/>
  <c r="L6877" i="1"/>
  <c r="L6878" i="1"/>
  <c r="L6879" i="1"/>
  <c r="L6880" i="1"/>
  <c r="L6881" i="1"/>
  <c r="L4857" i="1"/>
  <c r="L4832" i="1"/>
  <c r="L4833" i="1"/>
  <c r="L4834" i="1"/>
  <c r="L1867" i="1"/>
  <c r="L9277" i="1"/>
  <c r="L8532" i="1"/>
  <c r="L8814" i="1"/>
  <c r="L2814" i="1"/>
  <c r="L4330" i="1"/>
  <c r="L2815" i="1"/>
  <c r="L8634" i="1"/>
  <c r="L9121" i="1"/>
  <c r="L4553" i="1"/>
  <c r="L4554" i="1"/>
  <c r="L2436" i="1"/>
  <c r="L3178" i="1"/>
  <c r="L7093" i="1"/>
  <c r="L7094" i="1"/>
  <c r="L2390" i="1"/>
  <c r="L7078" i="1"/>
  <c r="L7079" i="1"/>
  <c r="L2989" i="1"/>
  <c r="L7324" i="1"/>
  <c r="L1896" i="1"/>
  <c r="L2354" i="1"/>
  <c r="L2355" i="1"/>
  <c r="L2356" i="1"/>
  <c r="L1897" i="1"/>
  <c r="L1898" i="1"/>
  <c r="L1899" i="1"/>
  <c r="L1900" i="1"/>
  <c r="L1901" i="1"/>
  <c r="L2861" i="1"/>
  <c r="L5127" i="1"/>
  <c r="L4372" i="1"/>
  <c r="L9434" i="1"/>
  <c r="L9587" i="1"/>
  <c r="L6382" i="1"/>
  <c r="L2086" i="1"/>
  <c r="L3853" i="1"/>
  <c r="L3854" i="1"/>
  <c r="L3855" i="1"/>
  <c r="L3856" i="1"/>
  <c r="L3852" i="1"/>
  <c r="L1851" i="1"/>
  <c r="L1852" i="1"/>
  <c r="L5497" i="1"/>
  <c r="L5498" i="1"/>
  <c r="L3258" i="1"/>
  <c r="L445" i="1"/>
  <c r="L7400" i="1"/>
  <c r="L5925" i="1"/>
  <c r="L5926" i="1"/>
  <c r="L5927" i="1"/>
  <c r="L5928" i="1"/>
  <c r="L1409" i="1"/>
  <c r="L1934" i="1"/>
  <c r="L5862" i="1"/>
  <c r="L1935" i="1"/>
  <c r="L1936" i="1"/>
  <c r="L2634" i="1"/>
  <c r="L3677" i="1"/>
  <c r="L1914" i="1"/>
  <c r="L5785" i="1"/>
  <c r="L8424" i="1"/>
  <c r="L6784" i="1"/>
  <c r="L7825" i="1"/>
  <c r="L6785" i="1"/>
  <c r="L6786" i="1"/>
  <c r="L6787" i="1"/>
  <c r="L7826" i="1"/>
  <c r="L6788" i="1"/>
  <c r="L4714" i="1"/>
  <c r="L9247" i="1"/>
  <c r="L9248" i="1"/>
  <c r="L6682" i="1"/>
  <c r="L4655" i="1"/>
  <c r="L4656" i="1"/>
  <c r="L4657" i="1"/>
  <c r="L4658" i="1"/>
  <c r="L6605" i="1"/>
  <c r="L8800" i="1"/>
  <c r="L9529" i="1"/>
  <c r="L7018" i="1"/>
  <c r="L3240" i="1"/>
  <c r="L8869" i="1"/>
  <c r="L4357" i="1"/>
  <c r="L4358" i="1"/>
  <c r="L4359" i="1"/>
  <c r="L8870" i="1"/>
  <c r="L8871" i="1"/>
  <c r="L4360" i="1"/>
  <c r="L4361" i="1"/>
  <c r="L3750" i="1"/>
  <c r="L8753" i="1"/>
  <c r="L5359" i="1"/>
  <c r="L5360" i="1"/>
  <c r="L5361" i="1"/>
  <c r="L5362" i="1"/>
  <c r="L5363" i="1"/>
  <c r="L5364" i="1"/>
  <c r="L5365" i="1"/>
  <c r="L5366" i="1"/>
  <c r="L5367" i="1"/>
  <c r="L5368" i="1"/>
  <c r="L5175" i="1"/>
  <c r="L8859" i="1"/>
  <c r="L9215" i="1"/>
  <c r="L2811" i="1"/>
  <c r="L4955" i="1"/>
  <c r="L6614" i="1"/>
  <c r="L6615" i="1"/>
  <c r="L6616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3481" i="1"/>
  <c r="L3482" i="1"/>
  <c r="L3483" i="1"/>
  <c r="L4142" i="1"/>
  <c r="L8351" i="1"/>
  <c r="L3203" i="1"/>
  <c r="L1599" i="1"/>
  <c r="L8061" i="1"/>
  <c r="L4732" i="1"/>
  <c r="L4733" i="1"/>
  <c r="L4734" i="1"/>
  <c r="L4735" i="1"/>
  <c r="L6426" i="1"/>
  <c r="L8614" i="1"/>
  <c r="L7402" i="1"/>
  <c r="L3870" i="1"/>
  <c r="L3871" i="1"/>
  <c r="L3872" i="1"/>
  <c r="L3873" i="1"/>
  <c r="L3874" i="1"/>
  <c r="L3875" i="1"/>
  <c r="L3876" i="1"/>
  <c r="L3877" i="1"/>
  <c r="L3878" i="1"/>
  <c r="L3879" i="1"/>
  <c r="L3880" i="1"/>
  <c r="L9113" i="1"/>
  <c r="L9114" i="1"/>
  <c r="L8555" i="1"/>
  <c r="L8556" i="1"/>
  <c r="L9115" i="1"/>
  <c r="L9116" i="1"/>
  <c r="L3881" i="1"/>
  <c r="L5521" i="1"/>
  <c r="L7397" i="1"/>
  <c r="L5522" i="1"/>
  <c r="L7398" i="1"/>
  <c r="L4675" i="1"/>
  <c r="L4676" i="1"/>
  <c r="L4428" i="1"/>
  <c r="L2992" i="1"/>
  <c r="L4409" i="1"/>
  <c r="L5465" i="1"/>
  <c r="L5466" i="1"/>
  <c r="L5467" i="1"/>
  <c r="L5468" i="1"/>
  <c r="L5469" i="1"/>
  <c r="L5470" i="1"/>
  <c r="L8019" i="1"/>
  <c r="L8020" i="1"/>
  <c r="L8021" i="1"/>
  <c r="L1264" i="1"/>
  <c r="L7371" i="1"/>
  <c r="L7372" i="1"/>
  <c r="L9308" i="1"/>
  <c r="L9309" i="1"/>
  <c r="L9310" i="1"/>
  <c r="L9311" i="1"/>
  <c r="L1392" i="1"/>
  <c r="L2228" i="1"/>
  <c r="L8595" i="1"/>
  <c r="L2218" i="1"/>
  <c r="L1078" i="1"/>
  <c r="L2184" i="1"/>
  <c r="L1822" i="1"/>
  <c r="L2165" i="1"/>
  <c r="L4139" i="1"/>
  <c r="L4140" i="1"/>
  <c r="L3611" i="1"/>
  <c r="L7892" i="1"/>
  <c r="L5102" i="1"/>
  <c r="L5103" i="1"/>
  <c r="L5104" i="1"/>
  <c r="L6247" i="1"/>
  <c r="L6248" i="1"/>
  <c r="L8767" i="1"/>
  <c r="L492" i="1"/>
  <c r="L2051" i="1"/>
  <c r="L2052" i="1"/>
  <c r="L2053" i="1"/>
  <c r="L301" i="1"/>
  <c r="L1798" i="1"/>
  <c r="L7087" i="1"/>
  <c r="L4589" i="1"/>
  <c r="L3303" i="1"/>
  <c r="L3304" i="1"/>
  <c r="L3305" i="1"/>
  <c r="L3306" i="1"/>
  <c r="L3307" i="1"/>
  <c r="L3308" i="1"/>
  <c r="L3309" i="1"/>
  <c r="L3310" i="1"/>
  <c r="L3311" i="1"/>
  <c r="L3312" i="1"/>
  <c r="L3313" i="1"/>
  <c r="L6169" i="1"/>
  <c r="L6170" i="1"/>
  <c r="L6171" i="1"/>
  <c r="L6172" i="1"/>
  <c r="L6173" i="1"/>
  <c r="L2240" i="1"/>
  <c r="L6504" i="1"/>
  <c r="L6505" i="1"/>
  <c r="L107" i="1"/>
  <c r="L4956" i="1"/>
  <c r="L7478" i="1"/>
  <c r="L4477" i="1"/>
  <c r="L98" i="1"/>
  <c r="L941" i="1"/>
  <c r="L942" i="1"/>
  <c r="L9368" i="1"/>
  <c r="L7413" i="1"/>
  <c r="L7414" i="1"/>
  <c r="L7415" i="1"/>
  <c r="L7416" i="1"/>
  <c r="L7417" i="1"/>
  <c r="L934" i="1"/>
  <c r="L2978" i="1"/>
  <c r="L1357" i="1"/>
  <c r="L1358" i="1"/>
  <c r="L1359" i="1"/>
  <c r="L1360" i="1"/>
  <c r="L1361" i="1"/>
  <c r="L1362" i="1"/>
  <c r="L1363" i="1"/>
  <c r="L1364" i="1"/>
  <c r="L7685" i="1"/>
  <c r="L7447" i="1"/>
  <c r="L7448" i="1"/>
  <c r="L2747" i="1"/>
  <c r="L2306" i="1"/>
  <c r="L111" i="1"/>
  <c r="L3893" i="1"/>
  <c r="L110" i="1"/>
  <c r="L1989" i="1"/>
  <c r="L1990" i="1"/>
  <c r="L1991" i="1"/>
  <c r="L1992" i="1"/>
  <c r="L1993" i="1"/>
  <c r="L1206" i="1"/>
  <c r="L1207" i="1"/>
  <c r="L1615" i="1"/>
  <c r="L3348" i="1"/>
  <c r="L4408" i="1"/>
  <c r="L7071" i="1"/>
  <c r="L1260" i="1"/>
  <c r="L3703" i="1"/>
  <c r="L3704" i="1"/>
  <c r="L1283" i="1"/>
  <c r="L1284" i="1"/>
  <c r="L5854" i="1"/>
  <c r="L8826" i="1"/>
  <c r="L9304" i="1"/>
  <c r="L9305" i="1"/>
  <c r="L8827" i="1"/>
  <c r="L2235" i="1"/>
  <c r="L4191" i="1"/>
  <c r="L8665" i="1"/>
  <c r="L5124" i="1"/>
  <c r="L4105" i="1"/>
  <c r="L5125" i="1"/>
  <c r="L2320" i="1"/>
  <c r="L3581" i="1"/>
  <c r="L5031" i="1"/>
  <c r="L1529" i="1"/>
  <c r="L4975" i="1"/>
  <c r="L4976" i="1"/>
  <c r="L9122" i="1"/>
  <c r="L5792" i="1"/>
  <c r="L5793" i="1"/>
  <c r="L5794" i="1"/>
  <c r="L7738" i="1"/>
  <c r="L7739" i="1"/>
  <c r="L7740" i="1"/>
  <c r="L2728" i="1"/>
  <c r="L1067" i="1"/>
  <c r="L1068" i="1"/>
  <c r="L3977" i="1"/>
  <c r="L3867" i="1"/>
  <c r="L9331" i="1"/>
  <c r="L9157" i="1"/>
  <c r="L3796" i="1"/>
  <c r="L3785" i="1"/>
  <c r="L3786" i="1"/>
  <c r="L3787" i="1"/>
  <c r="L6448" i="1"/>
  <c r="L3279" i="1"/>
  <c r="L1953" i="1"/>
  <c r="L1954" i="1"/>
  <c r="L1955" i="1"/>
  <c r="L1956" i="1"/>
  <c r="L1957" i="1"/>
  <c r="L1958" i="1"/>
  <c r="L1959" i="1"/>
  <c r="L3266" i="1"/>
  <c r="L8319" i="1"/>
  <c r="L8203" i="1"/>
  <c r="L8204" i="1"/>
  <c r="L8205" i="1"/>
  <c r="L1147" i="1"/>
  <c r="L1421" i="1"/>
  <c r="L6069" i="1"/>
  <c r="L3456" i="1"/>
  <c r="L6070" i="1"/>
  <c r="L6071" i="1"/>
  <c r="L6072" i="1"/>
  <c r="L6073" i="1"/>
  <c r="L6074" i="1"/>
  <c r="L6075" i="1"/>
  <c r="L6076" i="1"/>
  <c r="L6077" i="1"/>
  <c r="L6078" i="1"/>
  <c r="L6079" i="1"/>
  <c r="L6080" i="1"/>
  <c r="L6081" i="1"/>
  <c r="L6082" i="1"/>
  <c r="L6083" i="1"/>
  <c r="L8180" i="1"/>
  <c r="L8181" i="1"/>
  <c r="L8182" i="1"/>
  <c r="L8183" i="1"/>
  <c r="L8184" i="1"/>
  <c r="L1400" i="1"/>
  <c r="L6851" i="1"/>
  <c r="L9267" i="1"/>
  <c r="L9268" i="1"/>
  <c r="L1394" i="1"/>
  <c r="L7716" i="1"/>
  <c r="L7717" i="1"/>
  <c r="L7718" i="1"/>
  <c r="L7719" i="1"/>
  <c r="L7720" i="1"/>
  <c r="L7721" i="1"/>
  <c r="L7722" i="1"/>
  <c r="L7723" i="1"/>
  <c r="L7724" i="1"/>
  <c r="L359" i="1"/>
  <c r="L1385" i="1"/>
  <c r="L5286" i="1"/>
  <c r="L8873" i="1"/>
  <c r="L9091" i="1"/>
  <c r="L9092" i="1"/>
  <c r="L9221" i="1"/>
  <c r="L177" i="1"/>
  <c r="L7754" i="1"/>
  <c r="L2793" i="1"/>
  <c r="L4785" i="1"/>
  <c r="L6569" i="1"/>
  <c r="L1084" i="1"/>
  <c r="L3179" i="1"/>
  <c r="L5336" i="1"/>
  <c r="L5337" i="1"/>
  <c r="L5338" i="1"/>
  <c r="L7505" i="1"/>
  <c r="L6740" i="1"/>
  <c r="L6741" i="1"/>
  <c r="L6742" i="1"/>
  <c r="L1629" i="1"/>
  <c r="L2270" i="1"/>
  <c r="L2271" i="1"/>
  <c r="L2272" i="1"/>
  <c r="L2273" i="1"/>
  <c r="L2274" i="1"/>
  <c r="L2275" i="1"/>
  <c r="L3683" i="1"/>
  <c r="L3684" i="1"/>
  <c r="L3685" i="1"/>
  <c r="L3686" i="1"/>
  <c r="L2849" i="1"/>
  <c r="L7449" i="1"/>
  <c r="L1310" i="1"/>
  <c r="L5545" i="1"/>
  <c r="L5546" i="1"/>
  <c r="L6025" i="1"/>
  <c r="L1907" i="1"/>
  <c r="L1908" i="1"/>
  <c r="L1909" i="1"/>
  <c r="L1910" i="1"/>
  <c r="L1911" i="1"/>
  <c r="L1912" i="1"/>
  <c r="L1913" i="1"/>
  <c r="L7147" i="1"/>
  <c r="L7148" i="1"/>
  <c r="L3048" i="1"/>
  <c r="L3049" i="1"/>
  <c r="L3050" i="1"/>
  <c r="L4923" i="1"/>
  <c r="L279" i="1"/>
  <c r="L4919" i="1"/>
  <c r="L1193" i="1"/>
  <c r="L2367" i="1"/>
  <c r="L2368" i="1"/>
  <c r="L2369" i="1"/>
  <c r="L2370" i="1"/>
  <c r="L2371" i="1"/>
  <c r="L5495" i="1"/>
  <c r="L6522" i="1"/>
  <c r="L7061" i="1"/>
  <c r="L7062" i="1"/>
  <c r="L7063" i="1"/>
  <c r="L1511" i="1"/>
  <c r="L1512" i="1"/>
  <c r="L1513" i="1"/>
  <c r="L5436" i="1"/>
  <c r="L5437" i="1"/>
  <c r="L2772" i="1"/>
  <c r="L8635" i="1"/>
  <c r="L9576" i="1"/>
  <c r="L9577" i="1"/>
  <c r="L1673" i="1"/>
  <c r="L5816" i="1"/>
  <c r="L8816" i="1"/>
  <c r="L4278" i="1"/>
  <c r="L8817" i="1"/>
  <c r="L8483" i="1"/>
  <c r="L8763" i="1"/>
  <c r="L8484" i="1"/>
  <c r="L8764" i="1"/>
  <c r="L8765" i="1"/>
  <c r="L4279" i="1"/>
  <c r="L9076" i="1"/>
  <c r="L4280" i="1"/>
  <c r="L8818" i="1"/>
  <c r="L9146" i="1"/>
  <c r="L9147" i="1"/>
  <c r="L9148" i="1"/>
  <c r="L9149" i="1"/>
  <c r="L9150" i="1"/>
  <c r="L9151" i="1"/>
  <c r="L3745" i="1"/>
  <c r="L5170" i="1"/>
  <c r="L6930" i="1"/>
  <c r="L1625" i="1"/>
  <c r="L1626" i="1"/>
  <c r="L1627" i="1"/>
  <c r="L1628" i="1"/>
  <c r="L7725" i="1"/>
  <c r="L4710" i="1"/>
  <c r="L4963" i="1"/>
  <c r="L2512" i="1"/>
  <c r="L2513" i="1"/>
  <c r="L3451" i="1"/>
  <c r="L1135" i="1"/>
  <c r="L2447" i="1"/>
  <c r="L2448" i="1"/>
  <c r="L6364" i="1"/>
  <c r="L4815" i="1"/>
  <c r="L5167" i="1"/>
  <c r="L8851" i="1"/>
  <c r="L2791" i="1"/>
  <c r="L507" i="1"/>
  <c r="L4584" i="1"/>
  <c r="L4585" i="1"/>
  <c r="L1518" i="1"/>
  <c r="L9030" i="1"/>
  <c r="L9036" i="1"/>
  <c r="L78" i="1"/>
  <c r="L7742" i="1"/>
  <c r="L1255" i="1"/>
  <c r="L1256" i="1"/>
  <c r="L1257" i="1"/>
  <c r="L1258" i="1"/>
  <c r="L1259" i="1"/>
  <c r="L4161" i="1"/>
  <c r="L4162" i="1"/>
  <c r="L4163" i="1"/>
  <c r="L4164" i="1"/>
  <c r="L6561" i="1"/>
  <c r="L3219" i="1"/>
  <c r="L502" i="1"/>
  <c r="L1863" i="1"/>
  <c r="L1864" i="1"/>
  <c r="L1865" i="1"/>
  <c r="L1866" i="1"/>
  <c r="L4610" i="1"/>
  <c r="L12" i="1"/>
  <c r="L7144" i="1"/>
  <c r="L4457" i="1"/>
  <c r="L4458" i="1"/>
  <c r="L4459" i="1"/>
  <c r="L6790" i="1"/>
  <c r="L6791" i="1"/>
  <c r="L6792" i="1"/>
  <c r="L7956" i="1"/>
  <c r="L6793" i="1"/>
  <c r="L58" i="1"/>
  <c r="L59" i="1"/>
  <c r="L60" i="1"/>
  <c r="L1079" i="1"/>
  <c r="L2967" i="1"/>
  <c r="L2968" i="1"/>
  <c r="L2969" i="1"/>
  <c r="L2970" i="1"/>
  <c r="L7337" i="1"/>
  <c r="L8352" i="1"/>
  <c r="L8353" i="1"/>
  <c r="L5807" i="1"/>
  <c r="L2529" i="1"/>
  <c r="L1826" i="1"/>
  <c r="L6295" i="1"/>
  <c r="L6296" i="1"/>
  <c r="L6297" i="1"/>
  <c r="L6298" i="1"/>
  <c r="L6299" i="1"/>
  <c r="L6300" i="1"/>
  <c r="L6301" i="1"/>
  <c r="L3789" i="1"/>
  <c r="L7373" i="1"/>
  <c r="L8643" i="1"/>
  <c r="L8945" i="1"/>
  <c r="L9171" i="1"/>
  <c r="L9172" i="1"/>
  <c r="L8946" i="1"/>
  <c r="L8947" i="1"/>
  <c r="L9173" i="1"/>
  <c r="L9174" i="1"/>
  <c r="L4977" i="1"/>
  <c r="L4978" i="1"/>
  <c r="L2954" i="1"/>
  <c r="L5665" i="1"/>
  <c r="L5666" i="1"/>
  <c r="L5667" i="1"/>
  <c r="L5668" i="1"/>
  <c r="L3198" i="1"/>
  <c r="L4876" i="1"/>
  <c r="L3180" i="1"/>
  <c r="L8881" i="1"/>
  <c r="L6521" i="1"/>
  <c r="L8811" i="1"/>
  <c r="L8812" i="1"/>
  <c r="L8023" i="1"/>
  <c r="L8024" i="1"/>
  <c r="L8025" i="1"/>
  <c r="L8026" i="1"/>
  <c r="L6490" i="1"/>
  <c r="L6491" i="1"/>
  <c r="L6492" i="1"/>
  <c r="L2748" i="1"/>
  <c r="L2749" i="1"/>
  <c r="L2750" i="1"/>
  <c r="L2751" i="1"/>
  <c r="L2752" i="1"/>
  <c r="L2753" i="1"/>
  <c r="L2754" i="1"/>
  <c r="L2755" i="1"/>
  <c r="L2756" i="1"/>
  <c r="L9249" i="1"/>
  <c r="L8505" i="1"/>
  <c r="L8506" i="1"/>
  <c r="L8507" i="1"/>
  <c r="L8508" i="1"/>
  <c r="L5184" i="1"/>
  <c r="L9250" i="1"/>
  <c r="L9251" i="1"/>
  <c r="L9252" i="1"/>
  <c r="L8027" i="1"/>
  <c r="L8028" i="1"/>
  <c r="L8813" i="1"/>
  <c r="L8580" i="1"/>
  <c r="L2921" i="1"/>
  <c r="L6178" i="1"/>
  <c r="L1773" i="1"/>
  <c r="L1774" i="1"/>
  <c r="L1775" i="1"/>
  <c r="L1776" i="1"/>
  <c r="L1777" i="1"/>
  <c r="L1778" i="1"/>
  <c r="L1779" i="1"/>
  <c r="L1780" i="1"/>
  <c r="L1575" i="1"/>
  <c r="L1576" i="1"/>
  <c r="L1577" i="1"/>
  <c r="L1578" i="1"/>
  <c r="L1579" i="1"/>
  <c r="L1580" i="1"/>
  <c r="L1581" i="1"/>
  <c r="L1582" i="1"/>
  <c r="L6032" i="1"/>
  <c r="L508" i="1"/>
  <c r="L5934" i="1"/>
  <c r="L5919" i="1"/>
  <c r="L5920" i="1"/>
  <c r="L984" i="1"/>
  <c r="L2587" i="1"/>
  <c r="L2588" i="1"/>
  <c r="L2589" i="1"/>
  <c r="L2590" i="1"/>
  <c r="L2583" i="1"/>
  <c r="L5568" i="1"/>
  <c r="L7486" i="1"/>
  <c r="L1042" i="1"/>
  <c r="L3208" i="1"/>
  <c r="L164" i="1"/>
  <c r="L4736" i="1"/>
  <c r="L5419" i="1"/>
  <c r="L5246" i="1"/>
  <c r="L5247" i="1"/>
  <c r="L5248" i="1"/>
  <c r="L5249" i="1"/>
  <c r="L1343" i="1"/>
  <c r="L435" i="1"/>
  <c r="L4354" i="1"/>
  <c r="L4355" i="1"/>
  <c r="L4356" i="1"/>
  <c r="L8527" i="1"/>
  <c r="L3128" i="1"/>
  <c r="L3129" i="1"/>
  <c r="L5701" i="1"/>
  <c r="L5702" i="1"/>
  <c r="L5703" i="1"/>
  <c r="L5704" i="1"/>
  <c r="L5705" i="1"/>
  <c r="L5706" i="1"/>
  <c r="L5707" i="1"/>
  <c r="L5708" i="1"/>
  <c r="L4914" i="1"/>
  <c r="L4915" i="1"/>
  <c r="L4916" i="1"/>
  <c r="L495" i="1"/>
  <c r="L2290" i="1"/>
  <c r="L2291" i="1"/>
  <c r="L8108" i="1"/>
  <c r="L8533" i="1"/>
  <c r="L8077" i="1"/>
  <c r="L455" i="1"/>
  <c r="L7182" i="1"/>
  <c r="L7183" i="1"/>
  <c r="L7184" i="1"/>
  <c r="L7185" i="1"/>
  <c r="L7186" i="1"/>
  <c r="L7187" i="1"/>
  <c r="L7188" i="1"/>
  <c r="L7189" i="1"/>
  <c r="L7190" i="1"/>
  <c r="L5353" i="1"/>
  <c r="L5354" i="1"/>
  <c r="L5355" i="1"/>
  <c r="L5356" i="1"/>
  <c r="L5357" i="1"/>
  <c r="L3056" i="1"/>
  <c r="L4668" i="1"/>
  <c r="L4669" i="1"/>
  <c r="L4670" i="1"/>
  <c r="L4671" i="1"/>
  <c r="L4672" i="1"/>
  <c r="L4673" i="1"/>
  <c r="L7289" i="1"/>
  <c r="L7376" i="1"/>
  <c r="L4609" i="1"/>
  <c r="L1178" i="1"/>
  <c r="L3953" i="1"/>
  <c r="L3954" i="1"/>
  <c r="L3955" i="1"/>
  <c r="L3956" i="1"/>
  <c r="L3957" i="1"/>
  <c r="L2234" i="1"/>
  <c r="L3318" i="1"/>
  <c r="L6036" i="1"/>
  <c r="L8519" i="1"/>
  <c r="L453" i="1"/>
  <c r="L454" i="1"/>
  <c r="L5817" i="1"/>
  <c r="L5763" i="1"/>
  <c r="L5764" i="1"/>
  <c r="L5765" i="1"/>
  <c r="L5766" i="1"/>
  <c r="L5767" i="1"/>
  <c r="L5768" i="1"/>
  <c r="L7772" i="1"/>
  <c r="L7237" i="1"/>
  <c r="L8202" i="1"/>
  <c r="L6494" i="1"/>
  <c r="L6495" i="1"/>
  <c r="L6496" i="1"/>
  <c r="L6497" i="1"/>
  <c r="L6498" i="1"/>
  <c r="L6499" i="1"/>
  <c r="L6500" i="1"/>
  <c r="L995" i="1"/>
  <c r="L996" i="1"/>
  <c r="L997" i="1"/>
  <c r="L998" i="1"/>
  <c r="L999" i="1"/>
  <c r="L1000" i="1"/>
  <c r="L1001" i="1"/>
  <c r="L1002" i="1"/>
  <c r="L4207" i="1"/>
  <c r="L4208" i="1"/>
  <c r="L4209" i="1"/>
  <c r="L4210" i="1"/>
  <c r="L8244" i="1"/>
  <c r="L8245" i="1"/>
  <c r="L8246" i="1"/>
  <c r="L8247" i="1"/>
  <c r="L8248" i="1"/>
  <c r="L8249" i="1"/>
  <c r="L8250" i="1"/>
  <c r="L8251" i="1"/>
  <c r="L8252" i="1"/>
  <c r="L8253" i="1"/>
  <c r="L8254" i="1"/>
  <c r="L8255" i="1"/>
  <c r="L8256" i="1"/>
  <c r="L8257" i="1"/>
  <c r="L8258" i="1"/>
  <c r="L8259" i="1"/>
  <c r="L8260" i="1"/>
  <c r="L8261" i="1"/>
  <c r="L8262" i="1"/>
  <c r="L8509" i="1"/>
  <c r="L3537" i="1"/>
  <c r="L1727" i="1"/>
  <c r="L3981" i="1"/>
  <c r="L3982" i="1"/>
  <c r="L3983" i="1"/>
  <c r="L2965" i="1"/>
  <c r="L8790" i="1"/>
  <c r="L8791" i="1"/>
  <c r="L8783" i="1"/>
  <c r="L9435" i="1"/>
  <c r="L9353" i="1"/>
  <c r="L7089" i="1"/>
  <c r="L7090" i="1"/>
  <c r="L3357" i="1"/>
  <c r="L3358" i="1"/>
  <c r="L7744" i="1"/>
  <c r="L3326" i="1"/>
  <c r="L7727" i="1"/>
  <c r="L7728" i="1"/>
  <c r="L7588" i="1"/>
  <c r="L4568" i="1"/>
  <c r="L5865" i="1"/>
  <c r="L5866" i="1"/>
  <c r="L5867" i="1"/>
  <c r="L5868" i="1"/>
  <c r="L5869" i="1"/>
  <c r="L5870" i="1"/>
  <c r="L5871" i="1"/>
  <c r="L5872" i="1"/>
  <c r="L5873" i="1"/>
  <c r="L5874" i="1"/>
  <c r="L5875" i="1"/>
  <c r="L434" i="1"/>
  <c r="L6359" i="1"/>
  <c r="L2286" i="1"/>
  <c r="L2287" i="1"/>
  <c r="L4623" i="1"/>
  <c r="L6613" i="1"/>
  <c r="L2528" i="1"/>
  <c r="L3034" i="1"/>
  <c r="L7589" i="1"/>
  <c r="L6696" i="1"/>
  <c r="L7967" i="1"/>
  <c r="L7968" i="1"/>
  <c r="L7969" i="1"/>
  <c r="L7970" i="1"/>
  <c r="L7971" i="1"/>
  <c r="L7972" i="1"/>
  <c r="L7973" i="1"/>
  <c r="L7974" i="1"/>
  <c r="L7975" i="1"/>
  <c r="L8130" i="1"/>
  <c r="L8131" i="1"/>
  <c r="L8132" i="1"/>
  <c r="L7487" i="1"/>
  <c r="L7488" i="1"/>
  <c r="L7489" i="1"/>
  <c r="L7490" i="1"/>
  <c r="L7491" i="1"/>
  <c r="L4995" i="1"/>
  <c r="L7353" i="1"/>
  <c r="L7354" i="1"/>
  <c r="L8629" i="1"/>
  <c r="L8630" i="1"/>
  <c r="L8932" i="1"/>
  <c r="L9128" i="1"/>
  <c r="L9129" i="1"/>
  <c r="L8933" i="1"/>
  <c r="L2363" i="1"/>
  <c r="L2531" i="1"/>
  <c r="L7909" i="1"/>
  <c r="L7910" i="1"/>
  <c r="L428" i="1"/>
  <c r="L933" i="1"/>
  <c r="L7847" i="1"/>
  <c r="L7848" i="1"/>
  <c r="L7849" i="1"/>
  <c r="L7850" i="1"/>
  <c r="L7851" i="1"/>
  <c r="L8558" i="1"/>
  <c r="L9068" i="1"/>
  <c r="L9069" i="1"/>
  <c r="L4109" i="1"/>
  <c r="L4110" i="1"/>
  <c r="L4111" i="1"/>
  <c r="L4112" i="1"/>
  <c r="L4106" i="1"/>
  <c r="L4107" i="1"/>
  <c r="L4108" i="1"/>
  <c r="L4086" i="1"/>
  <c r="L8646" i="1"/>
  <c r="L8647" i="1"/>
  <c r="L8648" i="1"/>
  <c r="L8649" i="1"/>
  <c r="L7565" i="1"/>
  <c r="L5931" i="1"/>
  <c r="L9335" i="1"/>
  <c r="L6621" i="1"/>
  <c r="L5818" i="1"/>
  <c r="L5819" i="1"/>
  <c r="L5820" i="1"/>
  <c r="L5821" i="1"/>
  <c r="L5822" i="1"/>
  <c r="L4489" i="1"/>
  <c r="L2825" i="1"/>
  <c r="L2826" i="1"/>
  <c r="L8849" i="1"/>
  <c r="L1246" i="1"/>
  <c r="L4405" i="1"/>
  <c r="L2372" i="1"/>
  <c r="L2373" i="1"/>
  <c r="L1267" i="1"/>
  <c r="L1436" i="1"/>
  <c r="L5445" i="1"/>
  <c r="L5446" i="1"/>
  <c r="L5447" i="1"/>
  <c r="L5448" i="1"/>
  <c r="L3593" i="1"/>
  <c r="L3578" i="1"/>
  <c r="L5290" i="1"/>
  <c r="L5291" i="1"/>
  <c r="L8782" i="1"/>
  <c r="L4014" i="1"/>
  <c r="L4011" i="1"/>
  <c r="L3713" i="1"/>
  <c r="L5171" i="1"/>
  <c r="L4540" i="1"/>
  <c r="L2210" i="1"/>
  <c r="L5811" i="1"/>
  <c r="L5812" i="1"/>
  <c r="L5813" i="1"/>
  <c r="L5814" i="1"/>
  <c r="L5815" i="1"/>
  <c r="L2945" i="1"/>
  <c r="L7043" i="1"/>
  <c r="L7044" i="1"/>
  <c r="L4261" i="1"/>
  <c r="L422" i="1"/>
  <c r="L3752" i="1"/>
  <c r="L3753" i="1"/>
  <c r="L51" i="1"/>
  <c r="L52" i="1"/>
  <c r="L53" i="1"/>
  <c r="L1584" i="1"/>
  <c r="L1585" i="1"/>
  <c r="L1278" i="1"/>
  <c r="L3330" i="1"/>
  <c r="L1905" i="1"/>
  <c r="L8784" i="1"/>
  <c r="L8785" i="1"/>
  <c r="L4761" i="1"/>
  <c r="L4762" i="1"/>
  <c r="L4763" i="1"/>
  <c r="L4764" i="1"/>
  <c r="L4765" i="1"/>
  <c r="L4766" i="1"/>
  <c r="L3294" i="1"/>
  <c r="L5083" i="1"/>
  <c r="L4767" i="1"/>
  <c r="L4768" i="1"/>
  <c r="L4769" i="1"/>
  <c r="L4770" i="1"/>
  <c r="L4771" i="1"/>
  <c r="L4772" i="1"/>
  <c r="L4773" i="1"/>
  <c r="L4774" i="1"/>
  <c r="L5084" i="1"/>
  <c r="L4775" i="1"/>
  <c r="L4776" i="1"/>
  <c r="L4777" i="1"/>
  <c r="L4778" i="1"/>
  <c r="L3842" i="1"/>
  <c r="L4689" i="1"/>
  <c r="L6798" i="1"/>
  <c r="L6799" i="1"/>
  <c r="L6800" i="1"/>
  <c r="L6801" i="1"/>
  <c r="L6802" i="1"/>
  <c r="L6803" i="1"/>
  <c r="L6804" i="1"/>
  <c r="L6805" i="1"/>
  <c r="L6806" i="1"/>
  <c r="L6807" i="1"/>
  <c r="L6808" i="1"/>
  <c r="L6809" i="1"/>
  <c r="L8415" i="1"/>
  <c r="L8416" i="1"/>
  <c r="L8409" i="1"/>
  <c r="L8410" i="1"/>
  <c r="L8411" i="1"/>
  <c r="L8412" i="1"/>
  <c r="L8413" i="1"/>
  <c r="L8414" i="1"/>
  <c r="L2141" i="1"/>
  <c r="L2134" i="1"/>
  <c r="L2135" i="1"/>
  <c r="L2136" i="1"/>
  <c r="L8223" i="1"/>
  <c r="L9328" i="1"/>
  <c r="L8787" i="1"/>
  <c r="L9178" i="1"/>
  <c r="L8224" i="1"/>
  <c r="L8225" i="1"/>
  <c r="L4538" i="1"/>
  <c r="L4539" i="1"/>
  <c r="L9610" i="1"/>
  <c r="L9611" i="1"/>
  <c r="L9612" i="1"/>
  <c r="L2083" i="1"/>
  <c r="L2084" i="1"/>
  <c r="L8973" i="1"/>
  <c r="L3234" i="1"/>
  <c r="L2023" i="1"/>
  <c r="L2024" i="1"/>
  <c r="L2025" i="1"/>
  <c r="L2026" i="1"/>
  <c r="L2027" i="1"/>
  <c r="L8155" i="1"/>
  <c r="L2028" i="1"/>
  <c r="L6984" i="1"/>
  <c r="L2029" i="1"/>
  <c r="L8156" i="1"/>
  <c r="L2030" i="1"/>
  <c r="L2031" i="1"/>
  <c r="L8157" i="1"/>
  <c r="L6985" i="1"/>
  <c r="L2032" i="1"/>
  <c r="L2033" i="1"/>
  <c r="L8158" i="1"/>
  <c r="L2034" i="1"/>
  <c r="L2035" i="1"/>
  <c r="L7162" i="1"/>
  <c r="L2036" i="1"/>
  <c r="L2037" i="1"/>
  <c r="L8159" i="1"/>
  <c r="L2038" i="1"/>
  <c r="L8160" i="1"/>
  <c r="L2039" i="1"/>
  <c r="L2040" i="1"/>
  <c r="L2041" i="1"/>
  <c r="L4371" i="1"/>
  <c r="L215" i="1"/>
  <c r="L4348" i="1"/>
  <c r="L1291" i="1"/>
  <c r="L4308" i="1"/>
  <c r="L4309" i="1"/>
  <c r="L4310" i="1"/>
  <c r="L4311" i="1"/>
  <c r="L4312" i="1"/>
  <c r="L4313" i="1"/>
  <c r="L4314" i="1"/>
  <c r="L4315" i="1"/>
  <c r="L117" i="1"/>
  <c r="L3891" i="1"/>
  <c r="L3892" i="1"/>
  <c r="L1137" i="1"/>
  <c r="L7257" i="1"/>
  <c r="L7258" i="1"/>
  <c r="L7259" i="1"/>
  <c r="L1868" i="1"/>
  <c r="L1869" i="1"/>
  <c r="L1113" i="1"/>
  <c r="L7165" i="1"/>
  <c r="L7166" i="1"/>
  <c r="L7167" i="1"/>
  <c r="L7168" i="1"/>
  <c r="L7169" i="1"/>
  <c r="L7170" i="1"/>
  <c r="L7171" i="1"/>
  <c r="L7172" i="1"/>
  <c r="L7173" i="1"/>
  <c r="L3425" i="1"/>
  <c r="L8615" i="1"/>
  <c r="L8486" i="1"/>
  <c r="L5519" i="1"/>
  <c r="L5520" i="1"/>
  <c r="L6941" i="1"/>
  <c r="L6942" i="1"/>
  <c r="L6943" i="1"/>
  <c r="L6944" i="1"/>
  <c r="L6945" i="1"/>
  <c r="L6946" i="1"/>
  <c r="L6947" i="1"/>
  <c r="L6948" i="1"/>
  <c r="L1728" i="1"/>
  <c r="L1729" i="1"/>
  <c r="L1730" i="1"/>
  <c r="L1731" i="1"/>
  <c r="L1732" i="1"/>
  <c r="L5404" i="1"/>
  <c r="L5405" i="1"/>
  <c r="L4282" i="1"/>
  <c r="L4283" i="1"/>
  <c r="L3912" i="1"/>
  <c r="L6422" i="1"/>
  <c r="L7873" i="1"/>
  <c r="L8781" i="1"/>
  <c r="L7843" i="1"/>
  <c r="L7844" i="1"/>
  <c r="L7845" i="1"/>
  <c r="L7846" i="1"/>
  <c r="L2299" i="1"/>
  <c r="L6487" i="1"/>
  <c r="L20" i="1"/>
  <c r="L6964" i="1"/>
  <c r="L6965" i="1"/>
  <c r="L3556" i="1"/>
  <c r="L2437" i="1"/>
  <c r="L1160" i="1"/>
  <c r="L1161" i="1"/>
  <c r="L2765" i="1"/>
  <c r="L4789" i="1"/>
  <c r="L2766" i="1"/>
  <c r="L3948" i="1"/>
  <c r="L3949" i="1"/>
  <c r="L3950" i="1"/>
  <c r="L3946" i="1"/>
  <c r="L3947" i="1"/>
  <c r="L1155" i="1"/>
  <c r="L7228" i="1"/>
  <c r="L7229" i="1"/>
  <c r="L7230" i="1"/>
  <c r="L4591" i="1"/>
  <c r="L4592" i="1"/>
  <c r="L4593" i="1"/>
  <c r="L4594" i="1"/>
  <c r="L4586" i="1"/>
  <c r="L8834" i="1"/>
  <c r="L9077" i="1"/>
  <c r="L9204" i="1"/>
  <c r="L8109" i="1"/>
  <c r="L8572" i="1"/>
  <c r="L1349" i="1"/>
  <c r="L1376" i="1"/>
  <c r="L2435" i="1"/>
  <c r="L6475" i="1"/>
  <c r="L5223" i="1"/>
  <c r="L5224" i="1"/>
  <c r="L5225" i="1"/>
  <c r="L5226" i="1"/>
  <c r="L1994" i="1"/>
  <c r="L1995" i="1"/>
  <c r="L975" i="1"/>
  <c r="L1054" i="1"/>
  <c r="L5913" i="1"/>
  <c r="L5914" i="1"/>
  <c r="L5915" i="1"/>
  <c r="L5916" i="1"/>
  <c r="L2625" i="1"/>
  <c r="L228" i="1"/>
  <c r="L229" i="1"/>
  <c r="L3204" i="1"/>
  <c r="L3200" i="1"/>
  <c r="L3201" i="1"/>
  <c r="L6524" i="1"/>
  <c r="L6525" i="1"/>
  <c r="L6526" i="1"/>
  <c r="L6527" i="1"/>
  <c r="L230" i="1"/>
  <c r="L8362" i="1"/>
  <c r="L8363" i="1"/>
  <c r="L8364" i="1"/>
  <c r="L8365" i="1"/>
  <c r="L4949" i="1"/>
  <c r="L2293" i="1"/>
  <c r="L1119" i="1"/>
  <c r="L323" i="1"/>
  <c r="L324" i="1"/>
  <c r="L319" i="1"/>
  <c r="L320" i="1"/>
  <c r="L321" i="1"/>
  <c r="L322" i="1"/>
  <c r="L6455" i="1"/>
  <c r="L6456" i="1"/>
  <c r="L6457" i="1"/>
  <c r="L6458" i="1"/>
  <c r="L6459" i="1"/>
  <c r="L4580" i="1"/>
  <c r="L4581" i="1"/>
  <c r="L3058" i="1"/>
  <c r="L3059" i="1"/>
  <c r="L3060" i="1"/>
  <c r="L3061" i="1"/>
  <c r="L4582" i="1"/>
  <c r="L6533" i="1"/>
  <c r="L452" i="1"/>
  <c r="L456" i="1"/>
  <c r="L2851" i="1"/>
  <c r="L3281" i="1"/>
  <c r="L3386" i="1"/>
  <c r="L1211" i="1"/>
  <c r="L5305" i="1"/>
  <c r="L9613" i="1"/>
  <c r="L7072" i="1"/>
  <c r="L994" i="1"/>
  <c r="L7982" i="1"/>
  <c r="L7027" i="1"/>
  <c r="L7028" i="1"/>
  <c r="L7029" i="1"/>
  <c r="L949" i="1"/>
  <c r="L7030" i="1"/>
  <c r="L8796" i="1"/>
  <c r="L8797" i="1"/>
  <c r="L9158" i="1"/>
  <c r="L9159" i="1"/>
  <c r="L9317" i="1"/>
  <c r="L9318" i="1"/>
  <c r="L950" i="1"/>
  <c r="L951" i="1"/>
  <c r="L952" i="1"/>
  <c r="L953" i="1"/>
  <c r="L4397" i="1"/>
  <c r="L5687" i="1"/>
  <c r="L2975" i="1"/>
  <c r="L6052" i="1"/>
  <c r="L6053" i="1"/>
  <c r="L6054" i="1"/>
  <c r="L6055" i="1"/>
  <c r="L6056" i="1"/>
  <c r="L6057" i="1"/>
  <c r="L6058" i="1"/>
  <c r="L6059" i="1"/>
  <c r="L6060" i="1"/>
  <c r="L6061" i="1"/>
  <c r="L6062" i="1"/>
  <c r="L6063" i="1"/>
  <c r="L6064" i="1"/>
  <c r="L6065" i="1"/>
  <c r="L6066" i="1"/>
  <c r="L1066" i="1"/>
  <c r="L7037" i="1"/>
  <c r="L2343" i="1"/>
  <c r="L2344" i="1"/>
  <c r="L1242" i="1"/>
  <c r="L1243" i="1"/>
  <c r="L1244" i="1"/>
  <c r="L2091" i="1"/>
  <c r="L1158" i="1"/>
  <c r="L1159" i="1"/>
  <c r="L4151" i="1"/>
  <c r="L7444" i="1"/>
  <c r="L7445" i="1"/>
  <c r="L6725" i="1"/>
  <c r="L6726" i="1"/>
  <c r="L6727" i="1"/>
  <c r="L6728" i="1"/>
  <c r="L4321" i="1"/>
  <c r="L8050" i="1"/>
  <c r="L7767" i="1"/>
  <c r="L7768" i="1"/>
  <c r="L8798" i="1"/>
  <c r="L2465" i="1"/>
  <c r="L2466" i="1"/>
  <c r="L2467" i="1"/>
  <c r="L2468" i="1"/>
  <c r="L6633" i="1"/>
  <c r="L8581" i="1"/>
  <c r="L8582" i="1"/>
  <c r="L8583" i="1"/>
  <c r="L8865" i="1"/>
  <c r="L8866" i="1"/>
  <c r="L4571" i="1"/>
  <c r="L7769" i="1"/>
  <c r="L959" i="1"/>
  <c r="L4057" i="1"/>
  <c r="L8729" i="1"/>
  <c r="L4431" i="1"/>
  <c r="L1514" i="1"/>
  <c r="L6346" i="1"/>
  <c r="L6347" i="1"/>
  <c r="L6348" i="1"/>
  <c r="L6349" i="1"/>
  <c r="L3764" i="1"/>
  <c r="L1883" i="1"/>
  <c r="L8673" i="1"/>
  <c r="L438" i="1"/>
  <c r="L439" i="1"/>
  <c r="L440" i="1"/>
  <c r="L5330" i="1"/>
  <c r="L1879" i="1"/>
  <c r="L5749" i="1"/>
  <c r="L2069" i="1"/>
  <c r="L2070" i="1"/>
  <c r="L2071" i="1"/>
  <c r="L2072" i="1"/>
  <c r="L2073" i="1"/>
  <c r="L2074" i="1"/>
  <c r="L6024" i="1"/>
  <c r="L1121" i="1"/>
  <c r="L2860" i="1"/>
  <c r="L8009" i="1"/>
  <c r="L7363" i="1"/>
  <c r="L8010" i="1"/>
  <c r="L8011" i="1"/>
  <c r="L7364" i="1"/>
  <c r="L5057" i="1"/>
  <c r="L5058" i="1"/>
  <c r="L5059" i="1"/>
  <c r="L5060" i="1"/>
  <c r="L3101" i="1"/>
  <c r="L7054" i="1"/>
  <c r="L6812" i="1"/>
  <c r="L6813" i="1"/>
  <c r="L3790" i="1"/>
  <c r="L3791" i="1"/>
  <c r="L3792" i="1"/>
  <c r="L7643" i="1"/>
  <c r="L8325" i="1"/>
  <c r="L8326" i="1"/>
  <c r="L8327" i="1"/>
  <c r="L8328" i="1"/>
  <c r="L8329" i="1"/>
  <c r="L8330" i="1"/>
  <c r="L8331" i="1"/>
  <c r="L8332" i="1"/>
  <c r="L8333" i="1"/>
  <c r="L8334" i="1"/>
  <c r="L8335" i="1"/>
  <c r="L8336" i="1"/>
  <c r="L8337" i="1"/>
  <c r="L8338" i="1"/>
  <c r="L8339" i="1"/>
  <c r="L6008" i="1"/>
  <c r="L6009" i="1"/>
  <c r="L6010" i="1"/>
  <c r="L6011" i="1"/>
  <c r="L6012" i="1"/>
  <c r="L6940" i="1"/>
  <c r="L5263" i="1"/>
  <c r="L4037" i="1"/>
  <c r="L4230" i="1"/>
  <c r="L2850" i="1"/>
  <c r="L5179" i="1"/>
  <c r="L1612" i="1"/>
  <c r="L1613" i="1"/>
  <c r="L1606" i="1"/>
  <c r="L1607" i="1"/>
  <c r="L1608" i="1"/>
  <c r="L1609" i="1"/>
  <c r="L1610" i="1"/>
  <c r="L1611" i="1"/>
  <c r="L4156" i="1"/>
  <c r="L3296" i="1"/>
  <c r="L7388" i="1"/>
  <c r="L8016" i="1"/>
  <c r="L8948" i="1"/>
  <c r="L3090" i="1"/>
  <c r="L8017" i="1"/>
  <c r="L7389" i="1"/>
  <c r="L4038" i="1"/>
  <c r="L3091" i="1"/>
  <c r="L6089" i="1"/>
  <c r="L2674" i="1"/>
  <c r="L1103" i="1"/>
  <c r="L3820" i="1"/>
  <c r="L3821" i="1"/>
  <c r="L3822" i="1"/>
  <c r="L3823" i="1"/>
  <c r="L4823" i="1"/>
  <c r="L2564" i="1"/>
  <c r="L2565" i="1"/>
  <c r="L8548" i="1"/>
  <c r="L8549" i="1"/>
  <c r="L5192" i="1"/>
  <c r="L5193" i="1"/>
  <c r="L4662" i="1"/>
  <c r="L1507" i="1"/>
  <c r="L3617" i="1"/>
  <c r="L3618" i="1"/>
  <c r="L1245" i="1"/>
  <c r="L6465" i="1"/>
  <c r="L6466" i="1"/>
  <c r="L6467" i="1"/>
  <c r="L1312" i="1"/>
  <c r="L8060" i="1"/>
  <c r="L5374" i="1"/>
  <c r="L5375" i="1"/>
  <c r="L5376" i="1"/>
  <c r="L5377" i="1"/>
  <c r="L1997" i="1"/>
  <c r="L3574" i="1"/>
  <c r="L4380" i="1"/>
  <c r="L4381" i="1"/>
  <c r="L4382" i="1"/>
  <c r="L4383" i="1"/>
  <c r="L4384" i="1"/>
  <c r="L4385" i="1"/>
  <c r="L8510" i="1"/>
  <c r="L8511" i="1"/>
  <c r="L8512" i="1"/>
  <c r="L8513" i="1"/>
  <c r="L9021" i="1"/>
  <c r="L9022" i="1"/>
  <c r="L4386" i="1"/>
  <c r="L4387" i="1"/>
  <c r="L8514" i="1"/>
  <c r="L8515" i="1"/>
  <c r="L8516" i="1"/>
  <c r="L9023" i="1"/>
  <c r="L9024" i="1"/>
  <c r="L2098" i="1"/>
  <c r="L1962" i="1"/>
  <c r="L1963" i="1"/>
  <c r="L2619" i="1"/>
  <c r="L2620" i="1"/>
  <c r="L5331" i="1"/>
  <c r="L5332" i="1"/>
  <c r="L5333" i="1"/>
  <c r="L7594" i="1"/>
  <c r="L7595" i="1"/>
  <c r="L8574" i="1"/>
  <c r="L8575" i="1"/>
  <c r="L3457" i="1"/>
  <c r="L2338" i="1"/>
  <c r="L2339" i="1"/>
  <c r="L2340" i="1"/>
  <c r="L3729" i="1"/>
  <c r="L3730" i="1"/>
  <c r="L3390" i="1"/>
  <c r="L3391" i="1"/>
  <c r="L6175" i="1"/>
  <c r="L6176" i="1"/>
  <c r="L6177" i="1"/>
  <c r="L104" i="1"/>
  <c r="L7238" i="1"/>
  <c r="L6687" i="1"/>
  <c r="L6688" i="1"/>
  <c r="L6636" i="1"/>
  <c r="L8750" i="1"/>
  <c r="L8751" i="1"/>
  <c r="L8752" i="1"/>
  <c r="L7872" i="1"/>
  <c r="L8119" i="1"/>
  <c r="L3711" i="1"/>
  <c r="L3712" i="1"/>
  <c r="L1735" i="1"/>
  <c r="L1736" i="1"/>
  <c r="L1737" i="1"/>
  <c r="L8528" i="1"/>
  <c r="L3609" i="1"/>
  <c r="L3610" i="1"/>
  <c r="L9053" i="1"/>
  <c r="L9312" i="1"/>
  <c r="L9313" i="1"/>
  <c r="L6434" i="1"/>
  <c r="L6435" i="1"/>
  <c r="L7456" i="1"/>
  <c r="L3600" i="1"/>
  <c r="L4938" i="1"/>
  <c r="L7390" i="1"/>
  <c r="L6590" i="1"/>
  <c r="L457" i="1"/>
  <c r="L7023" i="1"/>
  <c r="L7024" i="1"/>
  <c r="L7025" i="1"/>
  <c r="L1680" i="1"/>
  <c r="L5688" i="1"/>
  <c r="L5689" i="1"/>
  <c r="L5690" i="1"/>
  <c r="L5691" i="1"/>
  <c r="L5692" i="1"/>
  <c r="L1815" i="1"/>
  <c r="L3422" i="1"/>
  <c r="L7367" i="1"/>
  <c r="L7368" i="1"/>
  <c r="L7369" i="1"/>
  <c r="L5440" i="1"/>
  <c r="L5441" i="1"/>
  <c r="L5442" i="1"/>
  <c r="L2971" i="1"/>
  <c r="L2972" i="1"/>
  <c r="L2973" i="1"/>
  <c r="L2974" i="1"/>
  <c r="L7342" i="1"/>
  <c r="L9387" i="1"/>
  <c r="L3181" i="1"/>
  <c r="L1074" i="1"/>
  <c r="L1075" i="1"/>
  <c r="L4819" i="1"/>
  <c r="L7305" i="1"/>
  <c r="L3089" i="1"/>
  <c r="L7260" i="1"/>
  <c r="L7261" i="1"/>
  <c r="L7262" i="1"/>
  <c r="L2943" i="1"/>
  <c r="L2927" i="1"/>
  <c r="L2928" i="1"/>
  <c r="L2929" i="1"/>
  <c r="L8853" i="1"/>
  <c r="L8854" i="1"/>
  <c r="L8855" i="1"/>
  <c r="L8856" i="1"/>
  <c r="L5261" i="1"/>
  <c r="L5262" i="1"/>
  <c r="L926" i="1"/>
  <c r="L237" i="1"/>
  <c r="L433" i="1"/>
  <c r="L2276" i="1"/>
  <c r="L2277" i="1"/>
  <c r="L2278" i="1"/>
  <c r="L2279" i="1"/>
  <c r="L2280" i="1"/>
  <c r="L2281" i="1"/>
  <c r="L2282" i="1"/>
  <c r="L2283" i="1"/>
  <c r="L2284" i="1"/>
  <c r="L2285" i="1"/>
  <c r="L8972" i="1"/>
  <c r="L9262" i="1"/>
  <c r="L5257" i="1"/>
  <c r="L2662" i="1"/>
  <c r="L7099" i="1"/>
  <c r="L7100" i="1"/>
  <c r="L4896" i="1"/>
  <c r="L4897" i="1"/>
  <c r="L4898" i="1"/>
  <c r="L5036" i="1"/>
  <c r="L2203" i="1"/>
  <c r="L2922" i="1"/>
  <c r="L2923" i="1"/>
  <c r="L2924" i="1"/>
  <c r="L2925" i="1"/>
  <c r="L2926" i="1"/>
  <c r="L3502" i="1"/>
  <c r="L7567" i="1"/>
  <c r="L7568" i="1"/>
  <c r="L8775" i="1"/>
  <c r="L8776" i="1"/>
  <c r="L9046" i="1"/>
  <c r="L9047" i="1"/>
  <c r="L2506" i="1"/>
  <c r="L2838" i="1"/>
  <c r="L2839" i="1"/>
  <c r="L7492" i="1"/>
  <c r="L7493" i="1"/>
  <c r="L7494" i="1"/>
  <c r="L9043" i="1"/>
  <c r="L8766" i="1"/>
  <c r="L6890" i="1"/>
  <c r="L6891" i="1"/>
  <c r="L4265" i="1"/>
  <c r="L4266" i="1"/>
  <c r="L4267" i="1"/>
  <c r="L4268" i="1"/>
  <c r="L9231" i="1"/>
  <c r="L8095" i="1"/>
  <c r="L4269" i="1"/>
  <c r="L8096" i="1"/>
  <c r="L7882" i="1"/>
  <c r="L2964" i="1"/>
  <c r="L4739" i="1"/>
  <c r="L4740" i="1"/>
  <c r="L4741" i="1"/>
  <c r="L4742" i="1"/>
  <c r="L4743" i="1"/>
  <c r="L4744" i="1"/>
  <c r="L4745" i="1"/>
  <c r="L2244" i="1"/>
  <c r="L1620" i="1"/>
  <c r="L2245" i="1"/>
  <c r="L6703" i="1"/>
  <c r="L3689" i="1"/>
  <c r="L5369" i="1"/>
  <c r="L5370" i="1"/>
  <c r="L5371" i="1"/>
  <c r="L1180" i="1"/>
  <c r="L1181" i="1"/>
  <c r="L1182" i="1"/>
  <c r="L1183" i="1"/>
  <c r="L1184" i="1"/>
  <c r="L1185" i="1"/>
  <c r="L1186" i="1"/>
  <c r="L1187" i="1"/>
  <c r="L1188" i="1"/>
  <c r="L1189" i="1"/>
  <c r="L1190" i="1"/>
  <c r="L1996" i="1"/>
  <c r="L8126" i="1"/>
  <c r="L6683" i="1"/>
  <c r="L6684" i="1"/>
  <c r="L45" i="1"/>
  <c r="L4325" i="1"/>
  <c r="L4326" i="1"/>
  <c r="L4327" i="1"/>
  <c r="L4328" i="1"/>
  <c r="L6476" i="1"/>
  <c r="L4329" i="1"/>
  <c r="L2666" i="1"/>
  <c r="L2667" i="1"/>
  <c r="L7700" i="1"/>
  <c r="L6518" i="1"/>
  <c r="L7645" i="1"/>
  <c r="L7646" i="1"/>
  <c r="L7955" i="1"/>
  <c r="L3817" i="1"/>
  <c r="L4756" i="1"/>
  <c r="L8807" i="1"/>
  <c r="L3594" i="1"/>
  <c r="L3595" i="1"/>
  <c r="L6155" i="1"/>
  <c r="L1114" i="1"/>
  <c r="L6156" i="1"/>
  <c r="L6157" i="1"/>
  <c r="L6158" i="1"/>
  <c r="L8901" i="1"/>
  <c r="L8867" i="1"/>
  <c r="L8868" i="1"/>
  <c r="L4233" i="1"/>
  <c r="L7958" i="1"/>
  <c r="L7959" i="1"/>
  <c r="L6815" i="1"/>
  <c r="L6816" i="1"/>
  <c r="L5003" i="1"/>
  <c r="L8366" i="1"/>
  <c r="L8367" i="1"/>
  <c r="L8368" i="1"/>
  <c r="L8369" i="1"/>
  <c r="L8370" i="1"/>
  <c r="L8371" i="1"/>
  <c r="L8372" i="1"/>
  <c r="L8373" i="1"/>
  <c r="L8374" i="1"/>
  <c r="L7527" i="1"/>
  <c r="L8375" i="1"/>
  <c r="L8376" i="1"/>
  <c r="L8377" i="1"/>
  <c r="L6340" i="1"/>
  <c r="L8221" i="1"/>
  <c r="L8222" i="1"/>
  <c r="L3541" i="1"/>
  <c r="L3691" i="1"/>
  <c r="L3692" i="1"/>
  <c r="L3693" i="1"/>
  <c r="L2999" i="1"/>
  <c r="L1877" i="1"/>
  <c r="L6599" i="1"/>
  <c r="L5588" i="1"/>
  <c r="L5589" i="1"/>
  <c r="L5590" i="1"/>
  <c r="L6276" i="1"/>
  <c r="L6277" i="1"/>
  <c r="L6278" i="1"/>
  <c r="L6279" i="1"/>
  <c r="L6280" i="1"/>
  <c r="L6281" i="1"/>
  <c r="L6282" i="1"/>
  <c r="L6283" i="1"/>
  <c r="L8607" i="1"/>
  <c r="L1334" i="1"/>
  <c r="L3487" i="1"/>
  <c r="L5282" i="1"/>
  <c r="L5283" i="1"/>
  <c r="L5284" i="1"/>
  <c r="L3282" i="1"/>
  <c r="L3283" i="1"/>
  <c r="L3284" i="1"/>
  <c r="L3285" i="1"/>
  <c r="L3286" i="1"/>
  <c r="L3287" i="1"/>
  <c r="L1950" i="1"/>
  <c r="L1951" i="1"/>
  <c r="L1347" i="1"/>
  <c r="L1348" i="1"/>
  <c r="L4178" i="1"/>
  <c r="L6618" i="1"/>
  <c r="L2423" i="1"/>
  <c r="L7509" i="1"/>
  <c r="L8954" i="1"/>
  <c r="L7510" i="1"/>
  <c r="L8955" i="1"/>
  <c r="L4234" i="1"/>
  <c r="L8956" i="1"/>
  <c r="L4235" i="1"/>
  <c r="L4236" i="1"/>
  <c r="L8051" i="1"/>
  <c r="L9084" i="1"/>
  <c r="L9085" i="1"/>
  <c r="L4237" i="1"/>
  <c r="L9086" i="1"/>
  <c r="L8052" i="1"/>
  <c r="L4238" i="1"/>
  <c r="L4239" i="1"/>
  <c r="L4240" i="1"/>
  <c r="L4241" i="1"/>
  <c r="L5518" i="1"/>
  <c r="L7495" i="1"/>
  <c r="L7708" i="1"/>
  <c r="L7709" i="1"/>
  <c r="L7710" i="1"/>
  <c r="L7711" i="1"/>
  <c r="L4980" i="1"/>
  <c r="L3410" i="1"/>
  <c r="L4942" i="1"/>
  <c r="L4943" i="1"/>
  <c r="L4944" i="1"/>
  <c r="L4945" i="1"/>
  <c r="L4946" i="1"/>
  <c r="L4947" i="1"/>
  <c r="L7131" i="1"/>
  <c r="L5393" i="1"/>
  <c r="L5394" i="1"/>
  <c r="L7132" i="1"/>
  <c r="L2955" i="1"/>
  <c r="L267" i="1"/>
  <c r="L4757" i="1"/>
  <c r="L4758" i="1"/>
  <c r="L4759" i="1"/>
  <c r="L3288" i="1"/>
  <c r="L5252" i="1"/>
  <c r="L5253" i="1"/>
  <c r="L5254" i="1"/>
  <c r="L5255" i="1"/>
  <c r="L5256" i="1"/>
  <c r="L4726" i="1"/>
  <c r="L5176" i="1"/>
  <c r="L5177" i="1"/>
  <c r="L5178" i="1"/>
  <c r="L1279" i="1"/>
  <c r="L1856" i="1"/>
  <c r="L1280" i="1"/>
  <c r="L1013" i="1"/>
  <c r="L1281" i="1"/>
  <c r="L1282" i="1"/>
  <c r="L1014" i="1"/>
  <c r="L1015" i="1"/>
  <c r="L1016" i="1"/>
  <c r="L992" i="1"/>
  <c r="L2727" i="1"/>
  <c r="L1311" i="1"/>
  <c r="L1248" i="1"/>
  <c r="L1740" i="1"/>
  <c r="L4307" i="1"/>
  <c r="L8518" i="1"/>
  <c r="L5547" i="1"/>
  <c r="L4482" i="1"/>
  <c r="L2915" i="1"/>
  <c r="L2916" i="1"/>
  <c r="L4010" i="1"/>
  <c r="L2917" i="1"/>
  <c r="L2918" i="1"/>
  <c r="L3915" i="1"/>
  <c r="L3916" i="1"/>
  <c r="L3917" i="1"/>
  <c r="L3557" i="1"/>
  <c r="L1127" i="1"/>
  <c r="L4844" i="1"/>
  <c r="L4845" i="1"/>
  <c r="L4846" i="1"/>
  <c r="L7233" i="1"/>
  <c r="L7234" i="1"/>
  <c r="L3215" i="1"/>
  <c r="L5846" i="1"/>
  <c r="L4421" i="1"/>
  <c r="L4422" i="1"/>
  <c r="L4423" i="1"/>
  <c r="L4424" i="1"/>
  <c r="L7713" i="1"/>
  <c r="L3359" i="1"/>
  <c r="L7596" i="1"/>
  <c r="L8758" i="1"/>
  <c r="L8544" i="1"/>
  <c r="L8545" i="1"/>
  <c r="L7644" i="1"/>
  <c r="L7616" i="1"/>
  <c r="L6574" i="1"/>
  <c r="L6575" i="1"/>
  <c r="L6962" i="1"/>
  <c r="L1171" i="1"/>
  <c r="L7602" i="1"/>
  <c r="L7603" i="1"/>
  <c r="L7604" i="1"/>
  <c r="L7605" i="1"/>
  <c r="L7401" i="1"/>
  <c r="L3920" i="1"/>
  <c r="L3904" i="1"/>
  <c r="L3905" i="1"/>
  <c r="L3906" i="1"/>
  <c r="L5752" i="1"/>
  <c r="L5753" i="1"/>
  <c r="L1126" i="1"/>
  <c r="L1213" i="1"/>
  <c r="L1902" i="1"/>
  <c r="L172" i="1"/>
  <c r="L4363" i="1"/>
  <c r="L3979" i="1"/>
  <c r="L2148" i="1"/>
  <c r="L8378" i="1"/>
  <c r="L8379" i="1"/>
  <c r="L8380" i="1"/>
  <c r="L8381" i="1"/>
  <c r="L8382" i="1"/>
  <c r="L8383" i="1"/>
  <c r="L8384" i="1"/>
  <c r="L8385" i="1"/>
  <c r="L8386" i="1"/>
  <c r="L8387" i="1"/>
  <c r="L8388" i="1"/>
  <c r="L8389" i="1"/>
  <c r="L8390" i="1"/>
  <c r="L8680" i="1"/>
  <c r="L8391" i="1"/>
  <c r="L8392" i="1"/>
  <c r="L8393" i="1"/>
  <c r="L8394" i="1"/>
  <c r="L8681" i="1"/>
  <c r="L8682" i="1"/>
  <c r="L8395" i="1"/>
  <c r="L8396" i="1"/>
  <c r="L8397" i="1"/>
  <c r="L8398" i="1"/>
  <c r="L8399" i="1"/>
  <c r="L4782" i="1"/>
  <c r="L4783" i="1"/>
  <c r="L4784" i="1"/>
  <c r="L2249" i="1"/>
  <c r="L6530" i="1"/>
  <c r="L5912" i="1"/>
  <c r="L430" i="1"/>
  <c r="L2961" i="1"/>
  <c r="L3896" i="1"/>
  <c r="L147" i="1"/>
  <c r="L356" i="1"/>
  <c r="L2542" i="1"/>
  <c r="L3894" i="1"/>
  <c r="L5415" i="1"/>
  <c r="L5416" i="1"/>
  <c r="L6352" i="1"/>
  <c r="L6353" i="1"/>
  <c r="L6354" i="1"/>
  <c r="L6355" i="1"/>
  <c r="L6356" i="1"/>
  <c r="L6357" i="1"/>
  <c r="L7461" i="1"/>
  <c r="L8423" i="1"/>
  <c r="L7462" i="1"/>
  <c r="L4205" i="1"/>
  <c r="L4206" i="1"/>
  <c r="L8624" i="1"/>
  <c r="L8625" i="1"/>
  <c r="L8626" i="1"/>
  <c r="L8627" i="1"/>
  <c r="L8628" i="1"/>
  <c r="L6955" i="1"/>
  <c r="L3243" i="1"/>
  <c r="L3244" i="1"/>
  <c r="L3245" i="1"/>
  <c r="L3246" i="1"/>
  <c r="L3247" i="1"/>
  <c r="L3248" i="1"/>
  <c r="L3249" i="1"/>
  <c r="L3250" i="1"/>
  <c r="L3251" i="1"/>
  <c r="L7806" i="1"/>
  <c r="L3367" i="1"/>
  <c r="L3368" i="1"/>
  <c r="L8559" i="1"/>
  <c r="L496" i="1"/>
  <c r="L5339" i="1"/>
  <c r="L1998" i="1"/>
  <c r="L4068" i="1"/>
  <c r="L4154" i="1"/>
  <c r="L1918" i="1"/>
  <c r="L1919" i="1"/>
  <c r="L2014" i="1"/>
  <c r="L2015" i="1"/>
  <c r="L2016" i="1"/>
  <c r="L2017" i="1"/>
  <c r="L2018" i="1"/>
  <c r="L2019" i="1"/>
  <c r="L2020" i="1"/>
  <c r="L2021" i="1"/>
  <c r="L2022" i="1"/>
  <c r="L6037" i="1"/>
  <c r="L6038" i="1"/>
  <c r="L6892" i="1"/>
  <c r="L6893" i="1"/>
  <c r="L6894" i="1"/>
  <c r="L6895" i="1"/>
  <c r="L6896" i="1"/>
  <c r="L1545" i="1"/>
  <c r="L1546" i="1"/>
  <c r="L2358" i="1"/>
  <c r="L2359" i="1"/>
  <c r="L1340" i="1"/>
  <c r="L8623" i="1"/>
  <c r="L4460" i="1"/>
  <c r="L3612" i="1"/>
  <c r="L6825" i="1"/>
  <c r="L6826" i="1"/>
  <c r="L6827" i="1"/>
  <c r="L6828" i="1"/>
  <c r="L6829" i="1"/>
  <c r="L6830" i="1"/>
  <c r="L6831" i="1"/>
  <c r="L8004" i="1"/>
  <c r="L6832" i="1"/>
  <c r="L6833" i="1"/>
  <c r="L8305" i="1"/>
  <c r="L8306" i="1"/>
  <c r="L8307" i="1"/>
  <c r="L8308" i="1"/>
  <c r="L8309" i="1"/>
  <c r="L8310" i="1"/>
  <c r="L8311" i="1"/>
  <c r="L8312" i="1"/>
  <c r="L8313" i="1"/>
  <c r="L8314" i="1"/>
  <c r="L8315" i="1"/>
  <c r="L8316" i="1"/>
  <c r="L8317" i="1"/>
  <c r="L1226" i="1"/>
  <c r="L8100" i="1"/>
  <c r="L8117" i="1"/>
  <c r="L8206" i="1"/>
  <c r="L8893" i="1"/>
  <c r="L8894" i="1"/>
  <c r="L8895" i="1"/>
  <c r="L4062" i="1"/>
  <c r="L4063" i="1"/>
  <c r="L4064" i="1"/>
  <c r="L4065" i="1"/>
  <c r="L4066" i="1"/>
  <c r="L1165" i="1"/>
  <c r="L1166" i="1"/>
  <c r="L2425" i="1"/>
  <c r="L1167" i="1"/>
  <c r="L1168" i="1"/>
  <c r="L1169" i="1"/>
  <c r="L2401" i="1"/>
  <c r="L6405" i="1"/>
  <c r="L6406" i="1"/>
  <c r="L6407" i="1"/>
  <c r="L6408" i="1"/>
  <c r="L9216" i="1"/>
  <c r="L7122" i="1"/>
  <c r="L3824" i="1"/>
  <c r="L6266" i="1"/>
  <c r="L7105" i="1"/>
  <c r="L4982" i="1"/>
  <c r="L4983" i="1"/>
  <c r="L4488" i="1"/>
  <c r="L937" i="1"/>
  <c r="L2609" i="1"/>
  <c r="L5786" i="1"/>
  <c r="L5787" i="1"/>
  <c r="L1547" i="1"/>
  <c r="L5657" i="1"/>
  <c r="L3579" i="1"/>
  <c r="L3580" i="1"/>
  <c r="L2265" i="1"/>
  <c r="L2266" i="1"/>
  <c r="L5629" i="1"/>
  <c r="L8089" i="1"/>
  <c r="L4390" i="1"/>
  <c r="L4391" i="1"/>
  <c r="L8801" i="1"/>
  <c r="L8907" i="1"/>
  <c r="L5307" i="1"/>
  <c r="L5308" i="1"/>
  <c r="L5309" i="1"/>
  <c r="L5310" i="1"/>
  <c r="L5491" i="1"/>
  <c r="L5492" i="1"/>
  <c r="L5493" i="1"/>
  <c r="L5494" i="1"/>
  <c r="L5476" i="1"/>
  <c r="L5477" i="1"/>
  <c r="L3440" i="1"/>
  <c r="L3441" i="1"/>
  <c r="L3442" i="1"/>
  <c r="L3443" i="1"/>
  <c r="L3444" i="1"/>
  <c r="L3445" i="1"/>
  <c r="L2185" i="1"/>
  <c r="L2186" i="1"/>
  <c r="L2187" i="1"/>
  <c r="L2188" i="1"/>
  <c r="L2189" i="1"/>
  <c r="L2190" i="1"/>
  <c r="L2632" i="1"/>
  <c r="L2633" i="1"/>
  <c r="L7403" i="1"/>
  <c r="L7193" i="1"/>
  <c r="L8685" i="1"/>
  <c r="L4412" i="1"/>
  <c r="L4413" i="1"/>
  <c r="L4717" i="1"/>
  <c r="L4718" i="1"/>
  <c r="L7549" i="1"/>
  <c r="L7550" i="1"/>
  <c r="L7551" i="1"/>
  <c r="L7552" i="1"/>
  <c r="L7553" i="1"/>
  <c r="L7554" i="1"/>
  <c r="L7555" i="1"/>
  <c r="L7556" i="1"/>
  <c r="L7557" i="1"/>
  <c r="L7558" i="1"/>
  <c r="L7559" i="1"/>
  <c r="L7560" i="1"/>
  <c r="L7561" i="1"/>
  <c r="L2799" i="1"/>
  <c r="L2800" i="1"/>
  <c r="L4660" i="1"/>
  <c r="L4661" i="1"/>
  <c r="L7702" i="1"/>
  <c r="L5975" i="1"/>
  <c r="L5976" i="1"/>
  <c r="L5977" i="1"/>
  <c r="L5978" i="1"/>
  <c r="L5979" i="1"/>
  <c r="L5980" i="1"/>
  <c r="L5981" i="1"/>
  <c r="L5982" i="1"/>
  <c r="L5983" i="1"/>
  <c r="L5984" i="1"/>
  <c r="L5985" i="1"/>
  <c r="L5986" i="1"/>
  <c r="L8053" i="1"/>
  <c r="L1515" i="1"/>
  <c r="L5974" i="1"/>
  <c r="L5581" i="1"/>
  <c r="L5582" i="1"/>
  <c r="L1770" i="1"/>
  <c r="L2523" i="1"/>
  <c r="L2524" i="1"/>
  <c r="L2525" i="1"/>
  <c r="L1405" i="1"/>
  <c r="L3051" i="1"/>
  <c r="L3052" i="1"/>
  <c r="L3053" i="1"/>
  <c r="L3054" i="1"/>
  <c r="L3055" i="1"/>
  <c r="L7355" i="1"/>
  <c r="L7356" i="1"/>
  <c r="L7215" i="1"/>
  <c r="L7251" i="1"/>
  <c r="L1964" i="1"/>
  <c r="L5328" i="1"/>
  <c r="L5329" i="1"/>
  <c r="L4039" i="1"/>
  <c r="L4035" i="1"/>
  <c r="L7139" i="1"/>
  <c r="L3262" i="1"/>
  <c r="L3263" i="1"/>
  <c r="L3264" i="1"/>
  <c r="L1534" i="1"/>
  <c r="L4455" i="1"/>
  <c r="L4456" i="1"/>
  <c r="L2328" i="1"/>
  <c r="L6536" i="1"/>
  <c r="L2329" i="1"/>
  <c r="L2628" i="1"/>
  <c r="L2734" i="1"/>
  <c r="L2735" i="1"/>
  <c r="L2736" i="1"/>
  <c r="L4041" i="1"/>
  <c r="L7118" i="1"/>
  <c r="L3543" i="1"/>
  <c r="L5385" i="1"/>
  <c r="L5386" i="1"/>
  <c r="L5387" i="1"/>
  <c r="L5388" i="1"/>
  <c r="L5389" i="1"/>
  <c r="L5390" i="1"/>
  <c r="L4289" i="1"/>
  <c r="L5759" i="1"/>
  <c r="L5760" i="1"/>
  <c r="L5761" i="1"/>
  <c r="L3239" i="1"/>
  <c r="L4130" i="1"/>
  <c r="L4059" i="1"/>
  <c r="L2205" i="1"/>
  <c r="L6990" i="1"/>
  <c r="L4906" i="1"/>
  <c r="L8355" i="1"/>
  <c r="L8356" i="1"/>
  <c r="L8357" i="1"/>
  <c r="L8358" i="1"/>
  <c r="L8359" i="1"/>
  <c r="L8360" i="1"/>
  <c r="L6906" i="1"/>
  <c r="L6907" i="1"/>
  <c r="L6908" i="1"/>
  <c r="L6909" i="1"/>
  <c r="L6910" i="1"/>
  <c r="L6911" i="1"/>
  <c r="L6912" i="1"/>
  <c r="L6913" i="1"/>
  <c r="L6914" i="1"/>
  <c r="L1440" i="1"/>
  <c r="L1441" i="1"/>
  <c r="L1442" i="1"/>
  <c r="L1443" i="1"/>
  <c r="L1444" i="1"/>
  <c r="L8213" i="1"/>
  <c r="L5484" i="1"/>
  <c r="L5485" i="1"/>
  <c r="L5486" i="1"/>
  <c r="L5487" i="1"/>
  <c r="L5488" i="1"/>
  <c r="L5489" i="1"/>
  <c r="L8091" i="1"/>
  <c r="L6046" i="1"/>
  <c r="L6047" i="1"/>
  <c r="L4133" i="1"/>
  <c r="L1624" i="1"/>
  <c r="L2938" i="1"/>
  <c r="L2939" i="1"/>
  <c r="L2940" i="1"/>
  <c r="L2941" i="1"/>
  <c r="L2942" i="1"/>
  <c r="L7640" i="1"/>
  <c r="L7641" i="1"/>
  <c r="L6337" i="1"/>
  <c r="L6338" i="1"/>
  <c r="L6339" i="1"/>
  <c r="L4071" i="1"/>
  <c r="L1373" i="1"/>
  <c r="L1374" i="1"/>
  <c r="L6598" i="1"/>
  <c r="L1208" i="1"/>
  <c r="L1369" i="1"/>
  <c r="L6916" i="1"/>
  <c r="L6917" i="1"/>
  <c r="L6918" i="1"/>
  <c r="L6919" i="1"/>
  <c r="L6920" i="1"/>
  <c r="L6921" i="1"/>
  <c r="L6922" i="1"/>
  <c r="L4192" i="1"/>
  <c r="L4193" i="1"/>
  <c r="L4194" i="1"/>
  <c r="L2606" i="1"/>
  <c r="L5669" i="1"/>
  <c r="L2585" i="1"/>
  <c r="L2586" i="1"/>
  <c r="L5584" i="1"/>
  <c r="L5585" i="1"/>
  <c r="L4117" i="1"/>
  <c r="L4118" i="1"/>
  <c r="L4119" i="1"/>
  <c r="L4115" i="1"/>
  <c r="L4116" i="1"/>
  <c r="L5513" i="1"/>
  <c r="L5514" i="1"/>
  <c r="L5515" i="1"/>
  <c r="L5516" i="1"/>
  <c r="L5517" i="1"/>
  <c r="L5120" i="1"/>
  <c r="L8789" i="1"/>
  <c r="L9017" i="1"/>
  <c r="L8038" i="1"/>
  <c r="L1931" i="1"/>
  <c r="L2077" i="1"/>
  <c r="L2078" i="1"/>
  <c r="L2079" i="1"/>
  <c r="L2080" i="1"/>
  <c r="L2081" i="1"/>
  <c r="L2082" i="1"/>
  <c r="L1741" i="1"/>
  <c r="L3008" i="1"/>
  <c r="L8090" i="1"/>
  <c r="L3009" i="1"/>
  <c r="L8970" i="1"/>
  <c r="L8971" i="1"/>
  <c r="L8699" i="1"/>
  <c r="L5173" i="1"/>
  <c r="L4820" i="1"/>
  <c r="L4821" i="1"/>
  <c r="L5292" i="1"/>
  <c r="L5049" i="1"/>
  <c r="L5050" i="1"/>
  <c r="L5051" i="1"/>
  <c r="L5052" i="1"/>
  <c r="L5053" i="1"/>
  <c r="L5054" i="1"/>
  <c r="L5055" i="1"/>
  <c r="L5056" i="1"/>
  <c r="L1928" i="1"/>
  <c r="L1929" i="1"/>
  <c r="L4991" i="1"/>
  <c r="L4992" i="1"/>
  <c r="L4993" i="1"/>
  <c r="L8902" i="1"/>
  <c r="L2076" i="1"/>
  <c r="L1234" i="1"/>
  <c r="L1235" i="1"/>
  <c r="L1236" i="1"/>
  <c r="L3437" i="1"/>
  <c r="L4181" i="1"/>
  <c r="L5166" i="1"/>
  <c r="L6548" i="1"/>
  <c r="L4719" i="1"/>
  <c r="L4720" i="1"/>
  <c r="L4994" i="1"/>
  <c r="L4894" i="1"/>
  <c r="L4895" i="1"/>
  <c r="L7665" i="1"/>
  <c r="L7666" i="1"/>
  <c r="L7667" i="1"/>
  <c r="L7712" i="1"/>
  <c r="L4615" i="1"/>
  <c r="L4616" i="1"/>
  <c r="L4864" i="1"/>
  <c r="L4865" i="1"/>
  <c r="L4866" i="1"/>
  <c r="L4867" i="1"/>
  <c r="L4868" i="1"/>
  <c r="L2243" i="1"/>
  <c r="L1220" i="1"/>
  <c r="L8940" i="1"/>
  <c r="L8941" i="1"/>
  <c r="L8662" i="1"/>
  <c r="L6137" i="1"/>
  <c r="L6138" i="1"/>
  <c r="L6139" i="1"/>
  <c r="L6140" i="1"/>
  <c r="L6141" i="1"/>
  <c r="L6142" i="1"/>
  <c r="L6143" i="1"/>
  <c r="L6144" i="1"/>
  <c r="L6145" i="1"/>
  <c r="L2342" i="1"/>
  <c r="L2159" i="1"/>
  <c r="L4707" i="1"/>
  <c r="L4708" i="1"/>
  <c r="L4709" i="1"/>
  <c r="L5288" i="1"/>
  <c r="L5289" i="1"/>
  <c r="L4971" i="1"/>
  <c r="L1586" i="1"/>
  <c r="L3584" i="1"/>
  <c r="L3100" i="1"/>
  <c r="L7421" i="1"/>
  <c r="L7422" i="1"/>
  <c r="L7423" i="1"/>
  <c r="L7424" i="1"/>
  <c r="L7425" i="1"/>
  <c r="L2232" i="1"/>
  <c r="L5161" i="1"/>
  <c r="L2233" i="1"/>
  <c r="L3705" i="1"/>
  <c r="L3706" i="1"/>
  <c r="L5162" i="1"/>
  <c r="L5163" i="1"/>
  <c r="L5164" i="1"/>
  <c r="L5165" i="1"/>
  <c r="L4510" i="1"/>
  <c r="L3241" i="1"/>
  <c r="L6852" i="1"/>
  <c r="L6853" i="1"/>
  <c r="L6854" i="1"/>
  <c r="L6855" i="1"/>
  <c r="L6856" i="1"/>
  <c r="L6857" i="1"/>
  <c r="L6858" i="1"/>
  <c r="L5972" i="1"/>
  <c r="L6774" i="1"/>
  <c r="L6775" i="1"/>
  <c r="L6776" i="1"/>
  <c r="L6777" i="1"/>
  <c r="L5406" i="1"/>
  <c r="L5407" i="1"/>
  <c r="L5408" i="1"/>
  <c r="L5409" i="1"/>
  <c r="L5410" i="1"/>
  <c r="L5411" i="1"/>
  <c r="L6778" i="1"/>
  <c r="L6779" i="1"/>
  <c r="L6780" i="1"/>
  <c r="L6781" i="1"/>
  <c r="L6782" i="1"/>
  <c r="L6783" i="1"/>
  <c r="L3963" i="1"/>
  <c r="L3964" i="1"/>
  <c r="L3965" i="1"/>
  <c r="L3966" i="1"/>
  <c r="L2990" i="1"/>
  <c r="L5304" i="1"/>
  <c r="L8554" i="1"/>
  <c r="L1136" i="1"/>
  <c r="L7240" i="1"/>
  <c r="L7484" i="1"/>
  <c r="L6308" i="1"/>
  <c r="L6309" i="1"/>
  <c r="L6310" i="1"/>
  <c r="L6311" i="1"/>
  <c r="L6312" i="1"/>
  <c r="L2066" i="1"/>
  <c r="L2067" i="1"/>
  <c r="L2068" i="1"/>
  <c r="L1906" i="1"/>
  <c r="L3758" i="1"/>
  <c r="L3759" i="1"/>
  <c r="L3760" i="1"/>
  <c r="L3761" i="1"/>
  <c r="L2983" i="1"/>
  <c r="L2984" i="1"/>
  <c r="L4089" i="1"/>
  <c r="L4090" i="1"/>
  <c r="L1744" i="1"/>
  <c r="L1745" i="1"/>
  <c r="L8278" i="1"/>
  <c r="L8279" i="1"/>
  <c r="L8280" i="1"/>
  <c r="L8281" i="1"/>
  <c r="L8282" i="1"/>
  <c r="L8283" i="1"/>
  <c r="L8284" i="1"/>
  <c r="L8285" i="1"/>
  <c r="L8286" i="1"/>
  <c r="L8287" i="1"/>
  <c r="L8288" i="1"/>
  <c r="L8289" i="1"/>
  <c r="L8290" i="1"/>
  <c r="L8291" i="1"/>
  <c r="L8292" i="1"/>
  <c r="L8293" i="1"/>
  <c r="L8294" i="1"/>
  <c r="L8295" i="1"/>
  <c r="L8296" i="1"/>
  <c r="L8830" i="1"/>
  <c r="L8297" i="1"/>
  <c r="L8298" i="1"/>
  <c r="L8299" i="1"/>
  <c r="L8300" i="1"/>
  <c r="L8301" i="1"/>
  <c r="L8302" i="1"/>
  <c r="L8303" i="1"/>
  <c r="L8304" i="1"/>
  <c r="L8274" i="1"/>
  <c r="L8275" i="1"/>
  <c r="L8276" i="1"/>
  <c r="L7195" i="1"/>
  <c r="L9412" i="1"/>
  <c r="L9413" i="1"/>
  <c r="L9414" i="1"/>
  <c r="L9415" i="1"/>
  <c r="L7377" i="1"/>
  <c r="L7378" i="1"/>
  <c r="L8567" i="1"/>
  <c r="L8568" i="1"/>
  <c r="L8569" i="1"/>
  <c r="L9166" i="1"/>
  <c r="L9339" i="1"/>
  <c r="L9340" i="1"/>
  <c r="L6508" i="1"/>
  <c r="L6509" i="1"/>
  <c r="L6510" i="1"/>
  <c r="L3235" i="1"/>
  <c r="L6987" i="1"/>
  <c r="L7426" i="1"/>
  <c r="L7427" i="1"/>
  <c r="L1473" i="1"/>
  <c r="L1125" i="1"/>
  <c r="L6273" i="1"/>
  <c r="L6274" i="1"/>
  <c r="L6275" i="1"/>
  <c r="L8178" i="1"/>
  <c r="L7530" i="1"/>
  <c r="L3289" i="1"/>
  <c r="L8523" i="1"/>
  <c r="L3360" i="1"/>
  <c r="L3461" i="1"/>
  <c r="L3333" i="1"/>
  <c r="L4134" i="1"/>
  <c r="L1041" i="1"/>
  <c r="L6632" i="1"/>
  <c r="L5298" i="1"/>
  <c r="L5299" i="1"/>
  <c r="L5300" i="1"/>
  <c r="L5301" i="1"/>
  <c r="L5302" i="1"/>
  <c r="L7578" i="1"/>
  <c r="L3210" i="1"/>
  <c r="L3211" i="1"/>
  <c r="L3212" i="1"/>
  <c r="L3213" i="1"/>
  <c r="L3214" i="1"/>
  <c r="L3590" i="1"/>
  <c r="L7543" i="1"/>
  <c r="L7544" i="1"/>
  <c r="L6585" i="1"/>
  <c r="L6586" i="1"/>
  <c r="L2786" i="1"/>
  <c r="L2042" i="1"/>
  <c r="L1170" i="1"/>
  <c r="L7065" i="1"/>
  <c r="L7066" i="1"/>
  <c r="L7067" i="1"/>
  <c r="L5594" i="1"/>
  <c r="L5595" i="1"/>
  <c r="L5596" i="1"/>
  <c r="L5597" i="1"/>
  <c r="L5598" i="1"/>
  <c r="L5599" i="1"/>
  <c r="L5600" i="1"/>
  <c r="L5601" i="1"/>
  <c r="L5602" i="1"/>
  <c r="L5603" i="1"/>
  <c r="L5604" i="1"/>
  <c r="L5605" i="1"/>
  <c r="L5606" i="1"/>
  <c r="L7523" i="1"/>
  <c r="L5607" i="1"/>
  <c r="L5608" i="1"/>
  <c r="L5548" i="1"/>
  <c r="L7511" i="1"/>
  <c r="L7512" i="1"/>
  <c r="L7513" i="1"/>
  <c r="L3103" i="1"/>
  <c r="L6520" i="1"/>
  <c r="L6848" i="1"/>
  <c r="L1451" i="1"/>
  <c r="L3859" i="1"/>
  <c r="L3860" i="1"/>
  <c r="L5566" i="1"/>
  <c r="L1247" i="1"/>
  <c r="L7642" i="1"/>
  <c r="L6366" i="1"/>
  <c r="L7852" i="1"/>
  <c r="L7853" i="1"/>
  <c r="L5306" i="1"/>
  <c r="L2530" i="1"/>
  <c r="L5455" i="1"/>
  <c r="L3269" i="1"/>
  <c r="L3270" i="1"/>
  <c r="L5268" i="1"/>
  <c r="L5269" i="1"/>
  <c r="L5270" i="1"/>
  <c r="L5271" i="1"/>
  <c r="L5272" i="1"/>
  <c r="L5273" i="1"/>
  <c r="L5274" i="1"/>
  <c r="L5275" i="1"/>
  <c r="L5276" i="1"/>
  <c r="L5277" i="1"/>
  <c r="L5421" i="1"/>
  <c r="L7499" i="1"/>
  <c r="L7500" i="1"/>
  <c r="L7501" i="1"/>
  <c r="L7502" i="1"/>
  <c r="L7503" i="1"/>
  <c r="L7504" i="1"/>
  <c r="L7497" i="1"/>
  <c r="L7498" i="1"/>
  <c r="L2471" i="1"/>
  <c r="L5295" i="1"/>
  <c r="L8616" i="1"/>
  <c r="L3883" i="1"/>
  <c r="L1333" i="1"/>
  <c r="L5082" i="1"/>
  <c r="L1967" i="1"/>
  <c r="L1968" i="1"/>
  <c r="L1969" i="1"/>
  <c r="L1970" i="1"/>
  <c r="L1971" i="1"/>
  <c r="L1972" i="1"/>
  <c r="L1973" i="1"/>
  <c r="L1974" i="1"/>
  <c r="L946" i="1"/>
  <c r="L947" i="1"/>
  <c r="L948" i="1"/>
  <c r="L3426" i="1"/>
  <c r="L6789" i="1"/>
  <c r="L4713" i="1"/>
  <c r="L5373" i="1"/>
  <c r="L6617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952" i="1"/>
  <c r="L5591" i="1"/>
  <c r="L5592" i="1"/>
  <c r="L7239" i="1"/>
  <c r="L3918" i="1"/>
  <c r="L7145" i="1"/>
  <c r="L7146" i="1"/>
  <c r="L3582" i="1"/>
  <c r="L8346" i="1"/>
  <c r="L8347" i="1"/>
  <c r="L8348" i="1"/>
  <c r="L8210" i="1"/>
  <c r="L8211" i="1"/>
  <c r="L9004" i="1"/>
  <c r="L8212" i="1"/>
  <c r="L9005" i="1"/>
  <c r="L9006" i="1"/>
  <c r="L9007" i="1"/>
  <c r="L846" i="1"/>
  <c r="L1924" i="1"/>
  <c r="L1925" i="1"/>
  <c r="L1926" i="1"/>
  <c r="L1927" i="1"/>
  <c r="L5610" i="1"/>
  <c r="L5611" i="1"/>
  <c r="L3857" i="1"/>
  <c r="L3858" i="1"/>
  <c r="L4957" i="1"/>
  <c r="L4958" i="1"/>
  <c r="L4959" i="1"/>
  <c r="L4960" i="1"/>
  <c r="L4961" i="1"/>
  <c r="L1530" i="1"/>
  <c r="L1531" i="1"/>
  <c r="L1172" i="1"/>
  <c r="L1173" i="1"/>
  <c r="L1174" i="1"/>
  <c r="L1175" i="1"/>
  <c r="L1299" i="1"/>
  <c r="L1300" i="1"/>
  <c r="L4067" i="1"/>
  <c r="L2976" i="1"/>
  <c r="L1475" i="1"/>
  <c r="L1476" i="1"/>
  <c r="L6864" i="1"/>
  <c r="L1786" i="1"/>
  <c r="L1051" i="1"/>
  <c r="L1052" i="1"/>
  <c r="L1053" i="1"/>
  <c r="L6375" i="1"/>
  <c r="L6376" i="1"/>
  <c r="L6377" i="1"/>
  <c r="L6378" i="1"/>
  <c r="L6379" i="1"/>
  <c r="L6380" i="1"/>
  <c r="L9037" i="1"/>
  <c r="L9038" i="1"/>
  <c r="L9039" i="1"/>
  <c r="L6870" i="1"/>
  <c r="L8587" i="1"/>
  <c r="L8588" i="1"/>
  <c r="L8589" i="1"/>
  <c r="L8590" i="1"/>
  <c r="L8591" i="1"/>
  <c r="L8592" i="1"/>
  <c r="L8593" i="1"/>
  <c r="L8594" i="1"/>
  <c r="L3081" i="1"/>
  <c r="L3066" i="1"/>
  <c r="L8022" i="1"/>
  <c r="L7524" i="1"/>
  <c r="L5511" i="1"/>
  <c r="L5512" i="1"/>
  <c r="L6619" i="1"/>
  <c r="L6620" i="1"/>
  <c r="L1411" i="1"/>
  <c r="L1412" i="1"/>
  <c r="L2009" i="1"/>
  <c r="L2010" i="1"/>
  <c r="L1413" i="1"/>
  <c r="L2011" i="1"/>
  <c r="L2012" i="1"/>
  <c r="L2013" i="1"/>
  <c r="L1616" i="1"/>
  <c r="L3353" i="1"/>
  <c r="L6538" i="1"/>
  <c r="L6539" i="1"/>
  <c r="L1397" i="1"/>
  <c r="L1398" i="1"/>
  <c r="L1399" i="1"/>
  <c r="L4123" i="1"/>
  <c r="L4120" i="1"/>
  <c r="L4121" i="1"/>
  <c r="L4122" i="1"/>
  <c r="L459" i="1"/>
  <c r="L1782" i="1"/>
  <c r="L7545" i="1"/>
  <c r="L8884" i="1"/>
  <c r="L8885" i="1"/>
  <c r="L8886" i="1"/>
  <c r="L8887" i="1"/>
  <c r="L1666" i="1"/>
  <c r="L1667" i="1"/>
  <c r="L1668" i="1"/>
  <c r="L1669" i="1"/>
  <c r="L1670" i="1"/>
  <c r="L1671" i="1"/>
  <c r="L1672" i="1"/>
  <c r="L3334" i="1"/>
  <c r="L956" i="1"/>
  <c r="L4251" i="1"/>
  <c r="L7438" i="1"/>
  <c r="L7439" i="1"/>
  <c r="L7440" i="1"/>
  <c r="L7441" i="1"/>
  <c r="L7442" i="1"/>
  <c r="L7443" i="1"/>
  <c r="L1423" i="1"/>
  <c r="L3626" i="1"/>
  <c r="L6115" i="1"/>
  <c r="L6116" i="1"/>
  <c r="L6117" i="1"/>
  <c r="L6884" i="1"/>
  <c r="L6885" i="1"/>
  <c r="L1144" i="1"/>
  <c r="L3938" i="1"/>
  <c r="L3939" i="1"/>
  <c r="L3940" i="1"/>
  <c r="L3941" i="1"/>
  <c r="L3942" i="1"/>
  <c r="L3943" i="1"/>
  <c r="L3944" i="1"/>
  <c r="L3945" i="1"/>
  <c r="L1153" i="1"/>
  <c r="L1229" i="1"/>
  <c r="L4716" i="1"/>
  <c r="L2778" i="1"/>
  <c r="L2779" i="1"/>
  <c r="L2780" i="1"/>
  <c r="L1503" i="1"/>
  <c r="L1504" i="1"/>
  <c r="L8242" i="1"/>
  <c r="L8243" i="1"/>
  <c r="L4630" i="1"/>
  <c r="L4034" i="1"/>
  <c r="L6643" i="1"/>
  <c r="L6644" i="1"/>
  <c r="L6645" i="1"/>
  <c r="L6646" i="1"/>
  <c r="L6647" i="1"/>
  <c r="L6648" i="1"/>
  <c r="L6649" i="1"/>
  <c r="L6650" i="1"/>
  <c r="L6651" i="1"/>
  <c r="L6652" i="1"/>
  <c r="L6653" i="1"/>
  <c r="L6654" i="1"/>
  <c r="L6655" i="1"/>
  <c r="L6656" i="1"/>
  <c r="L1681" i="1"/>
  <c r="L1682" i="1"/>
  <c r="L1683" i="1"/>
  <c r="L1684" i="1"/>
  <c r="L1685" i="1"/>
  <c r="L1686" i="1"/>
  <c r="L1687" i="1"/>
  <c r="L1688" i="1"/>
  <c r="L1689" i="1"/>
  <c r="L1690" i="1"/>
  <c r="L1691" i="1"/>
  <c r="L1505" i="1"/>
  <c r="L1294" i="1"/>
  <c r="L1574" i="1"/>
  <c r="L3099" i="1"/>
  <c r="L5570" i="1"/>
  <c r="L5571" i="1"/>
  <c r="L5572" i="1"/>
  <c r="L7081" i="1"/>
  <c r="L7082" i="1"/>
  <c r="L2464" i="1"/>
  <c r="L3797" i="1"/>
  <c r="L6986" i="1"/>
  <c r="L7576" i="1"/>
  <c r="L6958" i="1"/>
  <c r="L6959" i="1"/>
  <c r="L8916" i="1"/>
  <c r="L8917" i="1"/>
  <c r="L8850" i="1"/>
  <c r="L6960" i="1"/>
  <c r="L4072" i="1"/>
  <c r="L3380" i="1"/>
  <c r="L3381" i="1"/>
  <c r="L1748" i="1"/>
  <c r="L1749" i="1"/>
  <c r="L1750" i="1"/>
  <c r="L1751" i="1"/>
  <c r="L5182" i="1"/>
  <c r="L1109" i="1"/>
  <c r="L6631" i="1"/>
  <c r="L2443" i="1"/>
  <c r="L3529" i="1"/>
  <c r="L6556" i="1"/>
  <c r="L6557" i="1"/>
  <c r="L6558" i="1"/>
  <c r="L8228" i="1"/>
  <c r="L8229" i="1"/>
  <c r="L8230" i="1"/>
  <c r="L8231" i="1"/>
  <c r="L8232" i="1"/>
  <c r="L8233" i="1"/>
  <c r="L7370" i="1"/>
  <c r="L2836" i="1"/>
  <c r="L3350" i="1"/>
  <c r="L7781" i="1"/>
  <c r="L7782" i="1"/>
  <c r="L7783" i="1"/>
  <c r="L3218" i="1"/>
  <c r="L1201" i="1"/>
  <c r="L1202" i="1"/>
  <c r="L1203" i="1"/>
  <c r="L3620" i="1"/>
  <c r="L3621" i="1"/>
  <c r="L3622" i="1"/>
  <c r="L3623" i="1"/>
  <c r="L3624" i="1"/>
  <c r="L1470" i="1"/>
  <c r="L4377" i="1"/>
  <c r="L1438" i="1"/>
  <c r="L1204" i="1"/>
  <c r="L1439" i="1"/>
  <c r="L3625" i="1"/>
  <c r="L1474" i="1"/>
  <c r="L4536" i="1"/>
  <c r="L4537" i="1"/>
  <c r="L7755" i="1"/>
  <c r="L7756" i="1"/>
  <c r="L7757" i="1"/>
  <c r="L6249" i="1"/>
  <c r="L6159" i="1"/>
  <c r="L6160" i="1"/>
  <c r="L6161" i="1"/>
  <c r="L6162" i="1"/>
  <c r="L6163" i="1"/>
  <c r="L4721" i="1"/>
  <c r="L4722" i="1"/>
  <c r="L4723" i="1"/>
  <c r="L4724" i="1"/>
  <c r="L4725" i="1"/>
  <c r="L1541" i="1"/>
  <c r="L1542" i="1"/>
  <c r="L1543" i="1"/>
  <c r="L7069" i="1"/>
  <c r="L7070" i="1"/>
  <c r="L4069" i="1"/>
  <c r="L7206" i="1"/>
  <c r="L7207" i="1"/>
  <c r="L7208" i="1"/>
  <c r="L7209" i="1"/>
  <c r="L7210" i="1"/>
  <c r="L7211" i="1"/>
  <c r="L5395" i="1"/>
  <c r="L5396" i="1"/>
  <c r="L5397" i="1"/>
  <c r="L8960" i="1"/>
  <c r="L8961" i="1"/>
  <c r="L2801" i="1"/>
  <c r="L2802" i="1"/>
  <c r="L2803" i="1"/>
  <c r="L2804" i="1"/>
  <c r="L2805" i="1"/>
  <c r="L8985" i="1"/>
  <c r="L8986" i="1"/>
  <c r="L8987" i="1"/>
  <c r="L8988" i="1"/>
  <c r="L1816" i="1"/>
  <c r="L1817" i="1"/>
  <c r="L8609" i="1"/>
  <c r="L8610" i="1"/>
  <c r="L8611" i="1"/>
  <c r="L8612" i="1"/>
  <c r="L7391" i="1"/>
  <c r="L7392" i="1"/>
  <c r="L7393" i="1"/>
  <c r="L7394" i="1"/>
  <c r="L3990" i="1"/>
  <c r="L3991" i="1"/>
  <c r="L3768" i="1"/>
  <c r="L6663" i="1"/>
  <c r="L6664" i="1"/>
  <c r="L1572" i="1"/>
  <c r="L1573" i="1"/>
  <c r="L6272" i="1"/>
  <c r="L5996" i="1"/>
  <c r="L4378" i="1"/>
  <c r="L6514" i="1"/>
  <c r="L5721" i="1"/>
  <c r="L7633" i="1"/>
  <c r="L7634" i="1"/>
  <c r="L7868" i="1"/>
  <c r="L7869" i="1"/>
  <c r="L7870" i="1"/>
  <c r="L5586" i="1"/>
  <c r="L5587" i="1"/>
  <c r="L5508" i="1"/>
  <c r="L5509" i="1"/>
  <c r="L5510" i="1"/>
  <c r="L5237" i="1"/>
  <c r="L5238" i="1"/>
  <c r="L5239" i="1"/>
  <c r="L5240" i="1"/>
  <c r="L5241" i="1"/>
  <c r="L5242" i="1"/>
  <c r="L5243" i="1"/>
  <c r="L4073" i="1"/>
  <c r="L4074" i="1"/>
  <c r="L4075" i="1"/>
  <c r="L4076" i="1"/>
  <c r="L4077" i="1"/>
  <c r="L4078" i="1"/>
  <c r="L4079" i="1"/>
  <c r="L4080" i="1"/>
  <c r="L2094" i="1"/>
  <c r="L6732" i="1"/>
  <c r="L5251" i="1"/>
  <c r="L6874" i="1"/>
  <c r="L3932" i="1"/>
  <c r="L3933" i="1"/>
  <c r="L3934" i="1"/>
  <c r="L6573" i="1"/>
  <c r="L7698" i="1"/>
  <c r="L7699" i="1"/>
  <c r="L7580" i="1"/>
  <c r="L7581" i="1"/>
  <c r="L7582" i="1"/>
  <c r="L7583" i="1"/>
  <c r="L7584" i="1"/>
  <c r="L7585" i="1"/>
  <c r="L7586" i="1"/>
  <c r="L7579" i="1"/>
  <c r="L7177" i="1"/>
  <c r="L7178" i="1"/>
  <c r="L3489" i="1"/>
  <c r="L2610" i="1"/>
  <c r="L3459" i="1"/>
  <c r="L3460" i="1"/>
  <c r="L6314" i="1"/>
  <c r="L6315" i="1"/>
  <c r="L6316" i="1"/>
  <c r="L6317" i="1"/>
  <c r="L8712" i="1"/>
  <c r="L8713" i="1"/>
  <c r="L1532" i="1"/>
  <c r="L5929" i="1"/>
  <c r="L5930" i="1"/>
  <c r="L3232" i="1"/>
  <c r="L1427" i="1"/>
  <c r="L5425" i="1"/>
  <c r="L5426" i="1"/>
  <c r="L5427" i="1"/>
  <c r="L5428" i="1"/>
  <c r="L7476" i="1"/>
  <c r="L4614" i="1"/>
  <c r="L1227" i="1"/>
  <c r="L1228" i="1"/>
  <c r="L7450" i="1"/>
  <c r="L7451" i="1"/>
  <c r="L7452" i="1"/>
  <c r="L7453" i="1"/>
  <c r="L426" i="1"/>
  <c r="L3182" i="1"/>
  <c r="L8099" i="1"/>
  <c r="L3206" i="1"/>
  <c r="L4217" i="1"/>
  <c r="L4218" i="1"/>
  <c r="L4219" i="1"/>
  <c r="L4220" i="1"/>
  <c r="L5422" i="1"/>
  <c r="L2946" i="1"/>
  <c r="L5423" i="1"/>
  <c r="L2658" i="1"/>
  <c r="L2659" i="1"/>
  <c r="L2660" i="1"/>
  <c r="L2661" i="1"/>
  <c r="L7133" i="1"/>
  <c r="L1437" i="1"/>
  <c r="L5079" i="1"/>
  <c r="L4967" i="1"/>
  <c r="L1568" i="1"/>
  <c r="L1569" i="1"/>
  <c r="L1570" i="1"/>
  <c r="L4901" i="1"/>
  <c r="L4902" i="1"/>
  <c r="L4903" i="1"/>
  <c r="L1977" i="1"/>
  <c r="L1978" i="1"/>
  <c r="L1979" i="1"/>
  <c r="L1980" i="1"/>
  <c r="L1981" i="1"/>
  <c r="L1982" i="1"/>
  <c r="L3798" i="1"/>
  <c r="L8062" i="1"/>
  <c r="L1341" i="1"/>
  <c r="L1342" i="1"/>
  <c r="L4541" i="1"/>
  <c r="L4542" i="1"/>
  <c r="L4543" i="1"/>
  <c r="L4544" i="1"/>
  <c r="L4545" i="1"/>
  <c r="L4546" i="1"/>
  <c r="L4547" i="1"/>
  <c r="L4548" i="1"/>
  <c r="L4549" i="1"/>
  <c r="L6841" i="1"/>
  <c r="L6842" i="1"/>
  <c r="L6843" i="1"/>
  <c r="L6844" i="1"/>
  <c r="L6845" i="1"/>
  <c r="L8419" i="1"/>
  <c r="L8420" i="1"/>
  <c r="L8421" i="1"/>
  <c r="L8422" i="1"/>
  <c r="L5583" i="1"/>
  <c r="L1108" i="1"/>
  <c r="L1416" i="1"/>
  <c r="L6897" i="1"/>
  <c r="L6898" i="1"/>
  <c r="L6899" i="1"/>
  <c r="L6900" i="1"/>
  <c r="L6901" i="1"/>
  <c r="L6902" i="1"/>
  <c r="L6903" i="1"/>
  <c r="L6904" i="1"/>
  <c r="L6905" i="1"/>
  <c r="L5105" i="1"/>
  <c r="L6039" i="1"/>
  <c r="L6040" i="1"/>
  <c r="L6041" i="1"/>
  <c r="L6042" i="1"/>
  <c r="L6043" i="1"/>
  <c r="L6044" i="1"/>
  <c r="L3795" i="1"/>
  <c r="L3044" i="1"/>
  <c r="L1516" i="1"/>
  <c r="L138" i="1"/>
  <c r="L8982" i="1"/>
  <c r="L8983" i="1"/>
  <c r="L8984" i="1"/>
  <c r="L2246" i="1"/>
  <c r="L4694" i="1"/>
  <c r="L6511" i="1"/>
  <c r="L6436" i="1"/>
  <c r="L1210" i="1"/>
  <c r="L5378" i="1"/>
  <c r="L3603" i="1"/>
  <c r="L6685" i="1"/>
  <c r="L6686" i="1"/>
  <c r="L3521" i="1"/>
  <c r="L3522" i="1"/>
  <c r="L2100" i="1"/>
  <c r="L2101" i="1"/>
  <c r="L2102" i="1"/>
  <c r="L2103" i="1"/>
  <c r="L2104" i="1"/>
  <c r="L2105" i="1"/>
  <c r="L4858" i="1"/>
  <c r="L4859" i="1"/>
  <c r="L8058" i="1"/>
  <c r="L8320" i="1"/>
  <c r="L480" i="1"/>
  <c r="L8207" i="1"/>
  <c r="L8208" i="1"/>
  <c r="L8209" i="1"/>
  <c r="L1428" i="1"/>
  <c r="L1429" i="1"/>
  <c r="L1430" i="1"/>
  <c r="L1431" i="1"/>
  <c r="L1432" i="1"/>
  <c r="L3183" i="1"/>
  <c r="L1813" i="1"/>
  <c r="L3678" i="1"/>
  <c r="L3679" i="1"/>
  <c r="L3680" i="1"/>
  <c r="L1500" i="1"/>
  <c r="L1501" i="1"/>
  <c r="L1502" i="1"/>
  <c r="L7225" i="1"/>
  <c r="L2250" i="1"/>
  <c r="L8564" i="1"/>
  <c r="L1771" i="1"/>
  <c r="L1657" i="1"/>
  <c r="L974" i="1"/>
  <c r="L4884" i="1"/>
  <c r="L4885" i="1"/>
  <c r="L8080" i="1"/>
  <c r="L8064" i="1"/>
  <c r="L8065" i="1"/>
  <c r="L8066" i="1"/>
  <c r="L8067" i="1"/>
  <c r="L6447" i="1"/>
  <c r="L7157" i="1"/>
  <c r="L5631" i="1"/>
  <c r="L5632" i="1"/>
  <c r="L4012" i="1"/>
  <c r="L4013" i="1"/>
  <c r="L6562" i="1"/>
  <c r="L4737" i="1"/>
  <c r="L4738" i="1"/>
  <c r="L5213" i="1"/>
  <c r="L5214" i="1"/>
  <c r="L5215" i="1"/>
  <c r="L4711" i="1"/>
  <c r="L2654" i="1"/>
  <c r="L2655" i="1"/>
  <c r="L2656" i="1"/>
  <c r="L2657" i="1"/>
  <c r="L4566" i="1"/>
  <c r="L4567" i="1"/>
  <c r="L8922" i="1"/>
  <c r="L8923" i="1"/>
  <c r="L2469" i="1"/>
  <c r="L2470" i="1"/>
  <c r="L7011" i="1"/>
  <c r="L7012" i="1"/>
  <c r="L1999" i="1"/>
  <c r="L2000" i="1"/>
  <c r="L2001" i="1"/>
  <c r="L2002" i="1"/>
  <c r="L2003" i="1"/>
  <c r="L2004" i="1"/>
  <c r="L2005" i="1"/>
  <c r="L3778" i="1"/>
  <c r="L3779" i="1"/>
  <c r="L1874" i="1"/>
  <c r="L1875" i="1"/>
  <c r="L1876" i="1"/>
  <c r="L1984" i="1"/>
  <c r="L1985" i="1"/>
  <c r="L1986" i="1"/>
  <c r="L1987" i="1"/>
  <c r="L7629" i="1"/>
  <c r="L7630" i="1"/>
  <c r="L7631" i="1"/>
  <c r="L7632" i="1"/>
  <c r="L6666" i="1"/>
  <c r="L6667" i="1"/>
  <c r="L6668" i="1"/>
  <c r="L3751" i="1"/>
  <c r="L4792" i="1"/>
  <c r="L2263" i="1"/>
  <c r="L1792" i="1"/>
  <c r="L1793" i="1"/>
  <c r="L1794" i="1"/>
  <c r="L4153" i="1"/>
  <c r="L2211" i="1"/>
  <c r="L2212" i="1"/>
  <c r="L6270" i="1"/>
  <c r="L5496" i="1"/>
  <c r="L5885" i="1"/>
  <c r="L5886" i="1"/>
  <c r="L2130" i="1"/>
  <c r="L2131" i="1"/>
  <c r="L2132" i="1"/>
  <c r="L2539" i="1"/>
  <c r="L6979" i="1"/>
  <c r="L5464" i="1"/>
  <c r="L2454" i="1"/>
  <c r="L2455" i="1"/>
  <c r="L2456" i="1"/>
  <c r="L5754" i="1"/>
  <c r="L5755" i="1"/>
  <c r="L5756" i="1"/>
  <c r="L4141" i="1"/>
  <c r="L3900" i="1"/>
  <c r="L3901" i="1"/>
  <c r="L6450" i="1"/>
  <c r="L6451" i="1"/>
  <c r="L7999" i="1"/>
  <c r="L8000" i="1"/>
  <c r="L8013" i="1"/>
  <c r="L6452" i="1"/>
  <c r="L6453" i="1"/>
  <c r="L7120" i="1"/>
  <c r="L7121" i="1"/>
  <c r="L2862" i="1"/>
  <c r="L2757" i="1"/>
  <c r="L2226" i="1"/>
  <c r="L1240" i="1"/>
  <c r="L436" i="1"/>
  <c r="L437" i="1"/>
  <c r="L2208" i="1"/>
  <c r="L5327" i="1"/>
  <c r="L6305" i="1"/>
  <c r="L6915" i="1"/>
  <c r="L7737" i="1"/>
  <c r="L6861" i="1"/>
  <c r="L6862" i="1"/>
  <c r="L4691" i="1"/>
  <c r="L4692" i="1"/>
  <c r="L4693" i="1"/>
  <c r="L8777" i="1"/>
  <c r="L8778" i="1"/>
  <c r="L8779" i="1"/>
  <c r="L7508" i="1"/>
  <c r="L1653" i="1"/>
  <c r="L2119" i="1"/>
  <c r="L5126" i="1"/>
  <c r="L6515" i="1"/>
  <c r="L6516" i="1"/>
  <c r="L6517" i="1"/>
  <c r="L5007" i="1"/>
  <c r="L2327" i="1"/>
  <c r="L1891" i="1"/>
  <c r="L2061" i="1"/>
  <c r="L2062" i="1"/>
  <c r="L2063" i="1"/>
  <c r="L7521" i="1"/>
  <c r="L7522" i="1"/>
  <c r="L3919" i="1"/>
  <c r="L432" i="1"/>
  <c r="L3082" i="1"/>
  <c r="L5940" i="1"/>
  <c r="L5941" i="1"/>
  <c r="L5942" i="1"/>
  <c r="L5943" i="1"/>
  <c r="L5788" i="1"/>
  <c r="L1307" i="1"/>
  <c r="L2784" i="1"/>
  <c r="L2783" i="1"/>
  <c r="L7815" i="1"/>
  <c r="L7816" i="1"/>
  <c r="L1753" i="1"/>
  <c r="L7244" i="1"/>
  <c r="L5319" i="1"/>
  <c r="L5320" i="1"/>
  <c r="L5321" i="1"/>
  <c r="L5322" i="1"/>
  <c r="L5323" i="1"/>
  <c r="L1212" i="1"/>
  <c r="L7902" i="1"/>
  <c r="L4617" i="1"/>
  <c r="L4618" i="1"/>
  <c r="L4910" i="1"/>
  <c r="L1508" i="1"/>
  <c r="L1509" i="1"/>
  <c r="L3575" i="1"/>
  <c r="L3576" i="1"/>
  <c r="L4599" i="1"/>
  <c r="L8402" i="1"/>
  <c r="L8403" i="1"/>
  <c r="L8404" i="1"/>
  <c r="L8405" i="1"/>
  <c r="L8406" i="1"/>
  <c r="L6114" i="1"/>
  <c r="L3382" i="1"/>
  <c r="L3383" i="1"/>
  <c r="L3384" i="1"/>
  <c r="L2137" i="1"/>
  <c r="L2138" i="1"/>
  <c r="L2139" i="1"/>
  <c r="L2140" i="1"/>
  <c r="L1060" i="1"/>
  <c r="L6251" i="1"/>
  <c r="L2351" i="1"/>
  <c r="L8098" i="1"/>
  <c r="L2993" i="1"/>
  <c r="L2994" i="1"/>
  <c r="L5567" i="1"/>
  <c r="L1873" i="1"/>
  <c r="L431" i="1"/>
  <c r="L1224" i="1"/>
  <c r="L1225" i="1"/>
  <c r="L8918" i="1"/>
  <c r="L6513" i="1"/>
  <c r="L1617" i="1"/>
  <c r="L1618" i="1"/>
  <c r="L1619" i="1"/>
  <c r="L3777" i="1"/>
  <c r="L6168" i="1"/>
  <c r="L6999" i="1"/>
  <c r="L4687" i="1"/>
  <c r="L4688" i="1"/>
  <c r="L7256" i="1"/>
  <c r="L7253" i="1"/>
  <c r="L7532" i="1"/>
  <c r="L7254" i="1"/>
  <c r="L7255" i="1"/>
  <c r="L7703" i="1"/>
  <c r="L7704" i="1"/>
  <c r="L7705" i="1"/>
  <c r="L1587" i="1"/>
  <c r="L1588" i="1"/>
  <c r="L1589" i="1"/>
  <c r="L6674" i="1"/>
  <c r="L6675" i="1"/>
  <c r="L8040" i="1"/>
  <c r="L4249" i="1"/>
  <c r="L4250" i="1"/>
  <c r="L1621" i="1"/>
  <c r="L1674" i="1"/>
  <c r="L4436" i="1"/>
  <c r="L5507" i="1"/>
  <c r="L5505" i="1"/>
  <c r="L5506" i="1"/>
  <c r="L2903" i="1"/>
  <c r="L2904" i="1"/>
  <c r="L2905" i="1"/>
  <c r="L3379" i="1"/>
  <c r="L5432" i="1"/>
  <c r="L5399" i="1"/>
  <c r="L5400" i="1"/>
  <c r="L1026" i="1"/>
  <c r="L1027" i="1"/>
  <c r="L1012" i="1"/>
  <c r="L2204" i="1"/>
  <c r="L3902" i="1"/>
  <c r="L3236" i="1"/>
  <c r="L5645" i="1"/>
  <c r="L4940" i="1"/>
  <c r="L4941" i="1"/>
  <c r="L3389" i="1"/>
  <c r="L3193" i="1"/>
  <c r="L6358" i="1"/>
  <c r="L6744" i="1"/>
  <c r="L6745" i="1"/>
  <c r="L6746" i="1"/>
  <c r="L3134" i="1"/>
  <c r="L3135" i="1"/>
  <c r="L6463" i="1"/>
  <c r="L6350" i="1"/>
  <c r="L6351" i="1"/>
  <c r="L5564" i="1"/>
  <c r="L4124" i="1"/>
  <c r="L4125" i="1"/>
  <c r="L4126" i="1"/>
  <c r="L4613" i="1"/>
  <c r="L987" i="1"/>
  <c r="L9093" i="1"/>
  <c r="L9094" i="1"/>
  <c r="L9095" i="1"/>
  <c r="L3523" i="1"/>
  <c r="L1292" i="1"/>
  <c r="L3462" i="1"/>
  <c r="L3463" i="1"/>
  <c r="L3464" i="1"/>
  <c r="L7046" i="1"/>
  <c r="L7047" i="1"/>
  <c r="L7048" i="1"/>
  <c r="L7049" i="1"/>
  <c r="L2142" i="1"/>
  <c r="L2143" i="1"/>
  <c r="L3748" i="1"/>
  <c r="L3749" i="1"/>
  <c r="L1024" i="1"/>
  <c r="L3542" i="1"/>
  <c r="L3146" i="1"/>
  <c r="L4447" i="1"/>
  <c r="L4448" i="1"/>
  <c r="L5908" i="1"/>
  <c r="L6381" i="1"/>
  <c r="L5609" i="1"/>
  <c r="L4195" i="1"/>
  <c r="L7606" i="1"/>
  <c r="L7607" i="1"/>
  <c r="L7608" i="1"/>
  <c r="L7136" i="1"/>
  <c r="L4576" i="1"/>
  <c r="L4577" i="1"/>
  <c r="L1646" i="1"/>
  <c r="L1329" i="1"/>
  <c r="L3079" i="1"/>
  <c r="L1567" i="1"/>
  <c r="L2157" i="1"/>
  <c r="L4612" i="1"/>
  <c r="L6660" i="1"/>
  <c r="L89" i="1"/>
  <c r="L5529" i="1"/>
  <c r="L5530" i="1"/>
  <c r="L3117" i="1"/>
  <c r="L2147" i="1"/>
  <c r="L4127" i="1"/>
  <c r="L1463" i="1"/>
  <c r="L1650" i="1"/>
  <c r="L1651" i="1"/>
  <c r="L1652" i="1"/>
  <c r="L33" i="1"/>
  <c r="L2043" i="1"/>
  <c r="L1622" i="1"/>
  <c r="L1623" i="1"/>
  <c r="L3862" i="1"/>
  <c r="L3863" i="1"/>
  <c r="L3864" i="1"/>
  <c r="L3865" i="1"/>
  <c r="L1871" i="1"/>
  <c r="L2116" i="1"/>
  <c r="L2117" i="1"/>
  <c r="L2118" i="1"/>
  <c r="L5501" i="1"/>
  <c r="L5502" i="1"/>
  <c r="L5503" i="1"/>
  <c r="L5504" i="1"/>
  <c r="L7518" i="1"/>
  <c r="L7519" i="1"/>
  <c r="L7520" i="1"/>
  <c r="L1614" i="1"/>
  <c r="L7981" i="1"/>
  <c r="L3935" i="1"/>
  <c r="L3936" i="1"/>
  <c r="L1141" i="1"/>
  <c r="L3959" i="1"/>
  <c r="L3960" i="1"/>
  <c r="L3961" i="1"/>
  <c r="L2060" i="1"/>
  <c r="L5847" i="1"/>
  <c r="L5848" i="1"/>
  <c r="L5849" i="1"/>
  <c r="L5850" i="1"/>
  <c r="L5851" i="1"/>
  <c r="L5852" i="1"/>
  <c r="L5853" i="1"/>
  <c r="L4022" i="1"/>
  <c r="L5659" i="1"/>
  <c r="L5660" i="1"/>
  <c r="L5661" i="1"/>
  <c r="L7127" i="1"/>
  <c r="L7128" i="1"/>
  <c r="L7129" i="1"/>
  <c r="L3732" i="1"/>
  <c r="L3733" i="1"/>
  <c r="L5481" i="1"/>
  <c r="L1857" i="1"/>
  <c r="L1858" i="1"/>
  <c r="L1859" i="1"/>
  <c r="L5130" i="1"/>
  <c r="L1828" i="1"/>
  <c r="L1829" i="1"/>
  <c r="L7344" i="1"/>
  <c r="L6410" i="1"/>
  <c r="L6180" i="1"/>
  <c r="L1076" i="1"/>
  <c r="L1077" i="1"/>
  <c r="L2252" i="1"/>
  <c r="L1763" i="1"/>
  <c r="L5168" i="1"/>
  <c r="L1414" i="1"/>
  <c r="L8055" i="1"/>
  <c r="L8056" i="1"/>
  <c r="L8057" i="1"/>
  <c r="L8719" i="1"/>
  <c r="L8720" i="1"/>
  <c r="L8721" i="1"/>
  <c r="L8722" i="1"/>
  <c r="L8723" i="1"/>
  <c r="L8724" i="1"/>
  <c r="L7379" i="1"/>
  <c r="L7380" i="1"/>
  <c r="L3392" i="1"/>
  <c r="L7021" i="1"/>
  <c r="L7022" i="1"/>
  <c r="L4607" i="1"/>
  <c r="L3189" i="1"/>
  <c r="L4196" i="1"/>
  <c r="L2517" i="1"/>
  <c r="L4964" i="1"/>
  <c r="L4965" i="1"/>
  <c r="L4966" i="1"/>
  <c r="L3910" i="1"/>
  <c r="L3911" i="1"/>
  <c r="L2389" i="1"/>
  <c r="L4128" i="1"/>
  <c r="L4791" i="1"/>
  <c r="L6084" i="1"/>
  <c r="L6085" i="1"/>
  <c r="L6086" i="1"/>
  <c r="L2857" i="1"/>
  <c r="L2858" i="1"/>
  <c r="L2450" i="1"/>
  <c r="L2125" i="1"/>
  <c r="L3835" i="1"/>
  <c r="L3147" i="1"/>
  <c r="L2047" i="1"/>
  <c r="L2048" i="1"/>
  <c r="L6568" i="1"/>
  <c r="L3836" i="1"/>
  <c r="L3314" i="1"/>
  <c r="L3315" i="1"/>
  <c r="L3316" i="1"/>
  <c r="L3317" i="1"/>
  <c r="L3209" i="1"/>
  <c r="L5526" i="1"/>
  <c r="L5527" i="1"/>
  <c r="L1598" i="1"/>
  <c r="L6445" i="1"/>
  <c r="L6446" i="1"/>
  <c r="L7707" i="1"/>
  <c r="L7706" i="1"/>
  <c r="L4129" i="1"/>
  <c r="L2677" i="1"/>
  <c r="L2678" i="1"/>
  <c r="L2679" i="1"/>
  <c r="L3669" i="1"/>
  <c r="L1520" i="1"/>
  <c r="L1521" i="1"/>
  <c r="L1522" i="1"/>
  <c r="L1523" i="1"/>
  <c r="L7198" i="1"/>
  <c r="L7199" i="1"/>
  <c r="L6420" i="1"/>
  <c r="L6421" i="1"/>
  <c r="L6443" i="1"/>
  <c r="L6444" i="1"/>
  <c r="L6109" i="1"/>
  <c r="L6110" i="1"/>
  <c r="L6111" i="1"/>
  <c r="L6112" i="1"/>
  <c r="L2383" i="1"/>
  <c r="L2325" i="1"/>
  <c r="L6372" i="1"/>
  <c r="L6373" i="1"/>
  <c r="L6374" i="1"/>
  <c r="L6882" i="1"/>
  <c r="L6883" i="1"/>
  <c r="L2268" i="1"/>
  <c r="L6814" i="1"/>
  <c r="L2444" i="1"/>
  <c r="L2445" i="1"/>
  <c r="L2446" i="1"/>
  <c r="L3420" i="1"/>
  <c r="L1425" i="1"/>
  <c r="L4728" i="1"/>
  <c r="L4729" i="1"/>
  <c r="L4730" i="1"/>
  <c r="L4731" i="1"/>
  <c r="L7226" i="1"/>
  <c r="L7227" i="1"/>
  <c r="L3518" i="1"/>
  <c r="L1194" i="1"/>
  <c r="L5894" i="1"/>
  <c r="L4042" i="1"/>
  <c r="L4043" i="1"/>
  <c r="L4044" i="1"/>
  <c r="L3323" i="1"/>
  <c r="L3324" i="1"/>
  <c r="L3325" i="1"/>
  <c r="L932" i="1"/>
  <c r="L5569" i="1"/>
  <c r="L4624" i="1"/>
  <c r="L4625" i="1"/>
  <c r="L4626" i="1"/>
  <c r="L1537" i="1"/>
  <c r="L1538" i="1"/>
  <c r="L6733" i="1"/>
  <c r="L7570" i="1"/>
  <c r="L2050" i="1"/>
  <c r="L7302" i="1"/>
  <c r="L7303" i="1"/>
  <c r="L7304" i="1"/>
  <c r="L7300" i="1"/>
  <c r="L7301" i="1"/>
  <c r="L4174" i="1"/>
  <c r="L4175" i="1"/>
  <c r="L4176" i="1"/>
  <c r="L4177" i="1"/>
  <c r="L7306" i="1"/>
  <c r="L7307" i="1"/>
  <c r="L7308" i="1"/>
  <c r="L7309" i="1"/>
  <c r="L6462" i="1"/>
  <c r="L1063" i="1"/>
  <c r="L1120" i="1"/>
  <c r="L5202" i="1"/>
  <c r="L5203" i="1"/>
  <c r="L5204" i="1"/>
  <c r="L7013" i="1"/>
  <c r="L7014" i="1"/>
  <c r="L7015" i="1"/>
  <c r="L1450" i="1"/>
  <c r="L7243" i="1"/>
  <c r="L4551" i="1"/>
  <c r="L2261" i="1"/>
  <c r="L3667" i="1"/>
  <c r="L3668" i="1"/>
  <c r="L3184" i="1"/>
  <c r="L3185" i="1"/>
  <c r="L4715" i="1"/>
  <c r="L1498" i="1"/>
  <c r="L6136" i="1"/>
  <c r="L1455" i="1"/>
  <c r="L1821" i="1"/>
  <c r="L6477" i="1"/>
  <c r="L5783" i="1"/>
  <c r="L5784" i="1"/>
  <c r="L5048" i="1"/>
  <c r="L5888" i="1"/>
  <c r="L3755" i="1"/>
  <c r="L3756" i="1"/>
  <c r="L3757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186" i="1"/>
  <c r="L1393" i="1"/>
  <c r="L1781" i="1"/>
  <c r="L1365" i="1"/>
  <c r="L1366" i="1"/>
  <c r="L1367" i="1"/>
  <c r="L1368" i="1"/>
  <c r="L4712" i="1"/>
  <c r="L1111" i="1"/>
  <c r="L1112" i="1"/>
  <c r="L3187" i="1"/>
  <c r="L5381" i="1"/>
  <c r="L5382" i="1"/>
  <c r="L8566" i="1"/>
  <c r="L1571" i="1"/>
  <c r="L1110" i="1"/>
  <c r="L1448" i="1"/>
  <c r="L3137" i="1"/>
  <c r="L4706" i="1"/>
  <c r="L3423" i="1"/>
  <c r="L4674" i="1"/>
  <c r="L4703" i="1"/>
  <c r="L1472" i="1"/>
  <c r="L2593" i="1"/>
  <c r="L2594" i="1"/>
  <c r="L3224" i="1"/>
  <c r="L967" i="1"/>
  <c r="L5100" i="1"/>
  <c r="L3429" i="1"/>
  <c r="L2352" i="1"/>
  <c r="L1937" i="1"/>
  <c r="L1123" i="1"/>
  <c r="L19" i="1"/>
  <c r="L978" i="1"/>
  <c r="L18" i="1"/>
  <c r="L13" i="1"/>
  <c r="L14" i="1"/>
  <c r="L6271" i="1"/>
  <c r="L4083" i="1"/>
  <c r="L505" i="1"/>
  <c r="L506" i="1"/>
  <c r="L4199" i="1"/>
  <c r="L4200" i="1"/>
  <c r="L491" i="1"/>
  <c r="L3806" i="1"/>
  <c r="L4103" i="1"/>
  <c r="L4104" i="1"/>
  <c r="L3799" i="1"/>
  <c r="L3800" i="1"/>
  <c r="L3801" i="1"/>
  <c r="L4157" i="1"/>
  <c r="L3687" i="1"/>
  <c r="L3688" i="1"/>
  <c r="L4290" i="1"/>
  <c r="L3427" i="1"/>
  <c r="L538" i="1"/>
  <c r="L3951" i="1"/>
  <c r="L3763" i="1"/>
  <c r="L3793" i="1"/>
  <c r="L3794" i="1"/>
  <c r="L3319" i="1"/>
  <c r="L3320" i="1"/>
  <c r="L3908" i="1"/>
  <c r="L494" i="1"/>
  <c r="L1823" i="1"/>
  <c r="L1824" i="1"/>
  <c r="L3765" i="1"/>
  <c r="L3766" i="1"/>
  <c r="L3767" i="1"/>
  <c r="L3899" i="1"/>
  <c r="L3500" i="1"/>
  <c r="L3666" i="1"/>
  <c r="L2449" i="1"/>
  <c r="L498" i="1"/>
  <c r="L499" i="1"/>
  <c r="L500" i="1"/>
  <c r="L9782" i="1"/>
  <c r="L9783" i="1"/>
  <c r="L9784" i="1"/>
  <c r="L3978" i="1"/>
  <c r="L2798" i="1"/>
  <c r="L3662" i="1"/>
  <c r="L3663" i="1"/>
  <c r="L918" i="1"/>
  <c r="L4033" i="1"/>
  <c r="L3958" i="1"/>
  <c r="L4085" i="1"/>
  <c r="L4204" i="1"/>
  <c r="L6267" i="1"/>
  <c r="L6268" i="1"/>
  <c r="L1800" i="1"/>
  <c r="L6269" i="1"/>
  <c r="L1965" i="1"/>
  <c r="L1966" i="1"/>
  <c r="L1011" i="1"/>
  <c r="L699" i="1"/>
  <c r="L960" i="1"/>
  <c r="L961" i="1"/>
  <c r="L2096" i="1"/>
  <c r="L2097" i="1"/>
  <c r="L2691" i="1"/>
  <c r="L6250" i="1"/>
  <c r="L7179" i="1"/>
  <c r="L540" i="1"/>
  <c r="L542" i="1"/>
  <c r="L1803" i="1"/>
  <c r="L1804" i="1"/>
  <c r="L1805" i="1"/>
  <c r="L1806" i="1"/>
  <c r="L1807" i="1"/>
  <c r="L2321" i="1"/>
  <c r="L2322" i="1"/>
  <c r="L2323" i="1"/>
  <c r="L2324" i="1"/>
  <c r="L1337" i="1"/>
  <c r="L1338" i="1"/>
  <c r="L1326" i="1"/>
  <c r="L1327" i="1"/>
  <c r="L1328" i="1"/>
  <c r="L1370" i="1"/>
  <c r="L1371" i="1"/>
  <c r="L1372" i="1"/>
  <c r="L1301" i="1"/>
  <c r="L1302" i="1"/>
  <c r="L1303" i="1"/>
  <c r="L1304" i="1"/>
  <c r="L1305" i="1"/>
  <c r="L1306" i="1"/>
  <c r="L1422" i="1"/>
  <c r="L1308" i="1"/>
  <c r="L1309" i="1"/>
  <c r="L1382" i="1"/>
  <c r="L1383" i="1"/>
  <c r="L1384" i="1"/>
  <c r="L1117" i="1"/>
  <c r="L1118" i="1"/>
  <c r="L1149" i="1"/>
  <c r="L1351" i="1"/>
  <c r="L1352" i="1"/>
  <c r="L1330" i="1"/>
  <c r="L1332" i="1"/>
  <c r="L1345" i="1"/>
  <c r="L1313" i="1"/>
  <c r="L481" i="1"/>
  <c r="L1386" i="1"/>
  <c r="L1387" i="1"/>
  <c r="L1122" i="1"/>
  <c r="L1350" i="1"/>
  <c r="L1506" i="1"/>
  <c r="L116" i="1"/>
  <c r="L393" i="1"/>
  <c r="L160" i="1"/>
  <c r="L261" i="1"/>
  <c r="L224" i="1"/>
  <c r="L225" i="1"/>
  <c r="L226" i="1"/>
  <c r="L227" i="1"/>
  <c r="L289" i="1"/>
  <c r="L262" i="1"/>
  <c r="L263" i="1"/>
  <c r="L142" i="1"/>
  <c r="L311" i="1"/>
  <c r="L312" i="1"/>
  <c r="L444" i="1"/>
  <c r="L266" i="1"/>
  <c r="L404" i="1"/>
  <c r="L326" i="1"/>
  <c r="L327" i="1"/>
  <c r="L364" i="1"/>
  <c r="L365" i="1"/>
  <c r="L240" i="1"/>
  <c r="L241" i="1"/>
  <c r="L190" i="1"/>
  <c r="L362" i="1"/>
  <c r="L363" i="1"/>
  <c r="L198" i="1"/>
  <c r="L199" i="1"/>
  <c r="L200" i="1"/>
  <c r="L201" i="1"/>
  <c r="L202" i="1"/>
  <c r="L464" i="1"/>
  <c r="L465" i="1"/>
  <c r="L252" i="1"/>
  <c r="L253" i="1"/>
  <c r="L254" i="1"/>
  <c r="L163" i="1"/>
  <c r="L243" i="1"/>
  <c r="L315" i="1"/>
  <c r="L316" i="1"/>
  <c r="L317" i="1"/>
  <c r="L255" i="1"/>
  <c r="L366" i="1"/>
  <c r="L466" i="1"/>
  <c r="L298" i="1"/>
  <c r="L55" i="1"/>
  <c r="L56" i="1"/>
  <c r="L214" i="1"/>
  <c r="L296" i="1"/>
  <c r="L145" i="1"/>
  <c r="L471" i="1"/>
  <c r="L62" i="1"/>
  <c r="L174" i="1"/>
  <c r="L48" i="1"/>
  <c r="L173" i="1"/>
  <c r="L256" i="1"/>
  <c r="L257" i="1"/>
  <c r="L155" i="1"/>
  <c r="L476" i="1"/>
  <c r="L71" i="1"/>
  <c r="L128" i="1"/>
  <c r="L330" i="1"/>
  <c r="L75" i="1"/>
  <c r="L76" i="1"/>
  <c r="L167" i="1"/>
  <c r="L168" i="1"/>
  <c r="L169" i="1"/>
  <c r="L183" i="1"/>
  <c r="L46" i="1"/>
  <c r="L105" i="1"/>
  <c r="L106" i="1"/>
  <c r="L191" i="1"/>
  <c r="L223" i="1"/>
  <c r="L329" i="1"/>
  <c r="L470" i="1"/>
  <c r="L79" i="1"/>
  <c r="L162" i="1"/>
  <c r="L15" i="1"/>
  <c r="L475" i="1"/>
  <c r="L247" i="1"/>
  <c r="L84" i="1"/>
  <c r="L265" i="1"/>
  <c r="L219" i="1"/>
  <c r="L220" i="1"/>
  <c r="L221" i="1"/>
  <c r="L284" i="1"/>
  <c r="L285" i="1"/>
  <c r="L286" i="1"/>
  <c r="L245" i="1"/>
  <c r="L77" i="1"/>
  <c r="L137" i="1"/>
  <c r="L16" i="1"/>
  <c r="L392" i="1"/>
  <c r="L34" i="1"/>
  <c r="L35" i="1"/>
  <c r="L36" i="1"/>
  <c r="L37" i="1"/>
  <c r="L38" i="1"/>
  <c r="L70" i="1"/>
  <c r="L338" i="1"/>
  <c r="L339" i="1"/>
  <c r="L17" i="1"/>
  <c r="L337" i="1"/>
  <c r="L474" i="1"/>
  <c r="L204" i="1"/>
  <c r="L304" i="1"/>
  <c r="L469" i="1"/>
  <c r="L196" i="1"/>
  <c r="L139" i="1"/>
  <c r="L300" i="1"/>
  <c r="L91" i="1"/>
  <c r="L92" i="1"/>
  <c r="L69" i="1"/>
  <c r="L385" i="1"/>
  <c r="L386" i="1"/>
  <c r="L387" i="1"/>
  <c r="L47" i="1"/>
  <c r="L205" i="1"/>
  <c r="L166" i="1"/>
  <c r="L136" i="1"/>
  <c r="L146" i="1"/>
  <c r="L259" i="1"/>
  <c r="L101" i="1"/>
  <c r="L102" i="1"/>
  <c r="L103" i="1"/>
  <c r="L134" i="1"/>
  <c r="L361" i="1"/>
  <c r="L213" i="1"/>
  <c r="L2311" i="1"/>
  <c r="L5483" i="1"/>
  <c r="L3393" i="1"/>
  <c r="L3394" i="1"/>
  <c r="L7883" i="1"/>
  <c r="L7884" i="1"/>
  <c r="L4273" i="1"/>
  <c r="L2823" i="1"/>
  <c r="L3067" i="1"/>
  <c r="L7912" i="1"/>
  <c r="L2420" i="1"/>
  <c r="L2693" i="1"/>
  <c r="L2557" i="1"/>
  <c r="L6697" i="1"/>
  <c r="L6698" i="1"/>
  <c r="L2365" i="1"/>
  <c r="L3197" i="1"/>
  <c r="L7854" i="1"/>
  <c r="L2682" i="1"/>
  <c r="L2683" i="1"/>
  <c r="L2684" i="1"/>
  <c r="L2951" i="1"/>
  <c r="L2789" i="1"/>
  <c r="L5889" i="1"/>
  <c r="L6709" i="1"/>
  <c r="L6710" i="1"/>
  <c r="L6711" i="1"/>
  <c r="L6712" i="1"/>
  <c r="L6713" i="1"/>
  <c r="L6714" i="1"/>
  <c r="L6715" i="1"/>
  <c r="L8001" i="1"/>
  <c r="L8002" i="1"/>
  <c r="L6716" i="1"/>
  <c r="L4550" i="1"/>
  <c r="L3418" i="1"/>
  <c r="L486" i="1"/>
  <c r="L7874" i="1"/>
  <c r="L5879" i="1"/>
  <c r="L5880" i="1"/>
  <c r="L9370" i="1"/>
  <c r="L9371" i="1"/>
  <c r="L9372" i="1"/>
  <c r="L9373" i="1"/>
  <c r="L9374" i="1"/>
  <c r="L7934" i="1"/>
  <c r="L7935" i="1"/>
  <c r="L7936" i="1"/>
  <c r="L7937" i="1"/>
  <c r="L7938" i="1"/>
  <c r="L7939" i="1"/>
  <c r="L7940" i="1"/>
  <c r="L911" i="1"/>
  <c r="L487" i="1"/>
  <c r="L488" i="1"/>
  <c r="L2374" i="1"/>
  <c r="L2515" i="1"/>
  <c r="L490" i="1"/>
  <c r="L2663" i="1"/>
  <c r="L2859" i="1"/>
  <c r="L2595" i="1"/>
  <c r="L7992" i="1"/>
  <c r="L7993" i="1"/>
  <c r="L2773" i="1"/>
  <c r="L2297" i="1"/>
  <c r="L2711" i="1"/>
  <c r="L2225" i="1"/>
  <c r="L2649" i="1"/>
  <c r="L4628" i="1"/>
  <c r="L6735" i="1"/>
  <c r="L6736" i="1"/>
  <c r="L6737" i="1"/>
  <c r="L7276" i="1"/>
  <c r="L7277" i="1"/>
  <c r="L7278" i="1"/>
  <c r="L7279" i="1"/>
  <c r="L7280" i="1"/>
  <c r="L4990" i="1"/>
  <c r="L7350" i="1"/>
  <c r="L7351" i="1"/>
  <c r="L7352" i="1"/>
  <c r="L541" i="1"/>
  <c r="L485" i="1"/>
  <c r="L2045" i="1"/>
  <c r="L484" i="1"/>
  <c r="L1870" i="1"/>
  <c r="L8033" i="1"/>
  <c r="L4277" i="1"/>
  <c r="L543" i="1"/>
  <c r="L7429" i="1"/>
  <c r="L544" i="1"/>
  <c r="L545" i="1"/>
  <c r="L706" i="1"/>
  <c r="L546" i="1"/>
  <c r="L2241" i="1"/>
  <c r="L7562" i="1"/>
  <c r="L7563" i="1"/>
  <c r="L7564" i="1"/>
  <c r="L2168" i="1"/>
  <c r="L2169" i="1"/>
  <c r="L2627" i="1"/>
  <c r="L1231" i="1"/>
  <c r="L2689" i="1"/>
  <c r="L3277" i="1"/>
  <c r="L2049" i="1"/>
  <c r="L4183" i="1"/>
  <c r="L2686" i="1"/>
  <c r="L2687" i="1"/>
  <c r="L2712" i="1"/>
  <c r="L6747" i="1"/>
  <c r="L6748" i="1"/>
  <c r="L6749" i="1"/>
  <c r="L7672" i="1"/>
  <c r="L7673" i="1"/>
  <c r="L2353" i="1"/>
  <c r="L3291" i="1"/>
  <c r="L3546" i="1"/>
  <c r="L3547" i="1"/>
  <c r="L3194" i="1"/>
  <c r="L3195" i="1"/>
  <c r="L2438" i="1"/>
  <c r="L2930" i="1"/>
  <c r="L6441" i="1"/>
  <c r="L3352" i="1"/>
  <c r="L2507" i="1"/>
  <c r="L6597" i="1"/>
  <c r="L7773" i="1"/>
  <c r="L4471" i="1"/>
  <c r="L2123" i="1"/>
  <c r="L7809" i="1"/>
  <c r="L7810" i="1"/>
  <c r="L7811" i="1"/>
  <c r="L5697" i="1"/>
  <c r="L5698" i="1"/>
  <c r="L5699" i="1"/>
  <c r="L2442" i="1"/>
  <c r="L4344" i="1"/>
  <c r="L4345" i="1"/>
  <c r="L4346" i="1"/>
  <c r="L4347" i="1"/>
  <c r="L2767" i="1"/>
  <c r="L7871" i="1"/>
  <c r="L2640" i="1"/>
  <c r="L489" i="1"/>
  <c r="L4262" i="1"/>
  <c r="L2611" i="1"/>
  <c r="L2698" i="1"/>
  <c r="L6754" i="1"/>
  <c r="L7362" i="1"/>
  <c r="L6755" i="1"/>
  <c r="L6756" i="1"/>
  <c r="L921" i="1"/>
  <c r="L2318" i="1"/>
  <c r="L920" i="1"/>
  <c r="L954" i="1"/>
  <c r="L955" i="1"/>
  <c r="L1648" i="1"/>
  <c r="L2847" i="1"/>
  <c r="L523" i="1"/>
  <c r="L804" i="1"/>
  <c r="L936" i="1"/>
  <c r="L3292" i="1"/>
  <c r="L6107" i="1"/>
  <c r="L7817" i="1"/>
  <c r="L7818" i="1"/>
  <c r="L7819" i="1"/>
  <c r="L7820" i="1"/>
  <c r="L7821" i="1"/>
  <c r="L3914" i="1"/>
  <c r="L7855" i="1"/>
  <c r="L7856" i="1"/>
  <c r="L2629" i="1"/>
  <c r="L2544" i="1"/>
  <c r="L7114" i="1"/>
  <c r="L6764" i="1"/>
  <c r="L4504" i="1"/>
  <c r="L7986" i="1"/>
  <c r="L7985" i="1"/>
  <c r="L4532" i="1"/>
  <c r="L3672" i="1"/>
  <c r="L6772" i="1"/>
  <c r="L6773" i="1"/>
  <c r="L7822" i="1"/>
  <c r="L7823" i="1"/>
  <c r="L7824" i="1"/>
  <c r="L521" i="1"/>
  <c r="L522" i="1"/>
  <c r="L2505" i="1"/>
  <c r="L857" i="1"/>
  <c r="L5694" i="1"/>
  <c r="L705" i="1"/>
  <c r="L6449" i="1"/>
  <c r="L2758" i="1"/>
  <c r="L7953" i="1"/>
  <c r="L5030" i="1"/>
  <c r="L7954" i="1"/>
  <c r="L7976" i="1"/>
  <c r="L6501" i="1"/>
  <c r="L6502" i="1"/>
  <c r="L6503" i="1"/>
  <c r="L1129" i="1"/>
  <c r="L6796" i="1"/>
  <c r="L6797" i="1"/>
  <c r="L6528" i="1"/>
  <c r="L6679" i="1"/>
  <c r="L6680" i="1"/>
  <c r="L8738" i="1"/>
  <c r="L8739" i="1"/>
  <c r="L6810" i="1"/>
  <c r="L6811" i="1"/>
  <c r="L5844" i="1"/>
  <c r="L4529" i="1"/>
  <c r="L4388" i="1"/>
  <c r="L6875" i="1"/>
  <c r="L8874" i="1"/>
  <c r="L4597" i="1"/>
  <c r="L6817" i="1"/>
  <c r="L6818" i="1"/>
  <c r="L6819" i="1"/>
  <c r="L7045" i="1"/>
  <c r="L6820" i="1"/>
  <c r="L6821" i="1"/>
  <c r="L6823" i="1"/>
  <c r="L6824" i="1"/>
  <c r="L6822" i="1"/>
  <c r="L4392" i="1"/>
  <c r="L4393" i="1"/>
  <c r="L4659" i="1"/>
  <c r="L4598" i="1"/>
  <c r="L7214" i="1"/>
  <c r="L4474" i="1"/>
  <c r="L525" i="1"/>
  <c r="L849" i="1"/>
  <c r="L4247" i="1"/>
  <c r="L4248" i="1"/>
  <c r="L4379" i="1"/>
  <c r="L6294" i="1"/>
  <c r="L1059" i="1"/>
  <c r="L526" i="1"/>
  <c r="L511" i="1"/>
  <c r="L527" i="1"/>
  <c r="L512" i="1"/>
  <c r="L513" i="1"/>
  <c r="L514" i="1"/>
  <c r="L515" i="1"/>
  <c r="L608" i="1"/>
  <c r="L524" i="1"/>
  <c r="L516" i="1"/>
  <c r="L4394" i="1"/>
  <c r="L4395" i="1"/>
  <c r="L4396" i="1"/>
  <c r="L528" i="1"/>
  <c r="L529" i="1"/>
  <c r="L530" i="1"/>
  <c r="L531" i="1"/>
  <c r="L532" i="1"/>
  <c r="L533" i="1"/>
  <c r="L534" i="1"/>
  <c r="L535" i="1"/>
  <c r="L520" i="1"/>
  <c r="L517" i="1"/>
  <c r="L518" i="1"/>
  <c r="L519" i="1"/>
  <c r="L4173" i="1"/>
  <c r="L4070" i="1"/>
  <c r="L2848" i="1"/>
  <c r="L1435" i="1"/>
  <c r="L7907" i="1"/>
  <c r="L1025" i="1"/>
  <c r="L988" i="1"/>
  <c r="L774" i="1"/>
  <c r="L8504" i="1"/>
  <c r="L7382" i="1"/>
  <c r="L2897" i="1"/>
  <c r="L5216" i="1"/>
  <c r="L7042" i="1"/>
  <c r="L2977" i="1"/>
  <c r="L3516" i="1"/>
  <c r="L5671" i="1"/>
  <c r="L4952" i="1"/>
  <c r="L7143" i="1"/>
  <c r="L3476" i="1"/>
  <c r="L6179" i="1"/>
  <c r="L4755" i="1"/>
  <c r="L7117" i="1"/>
  <c r="L2966" i="1"/>
  <c r="L3762" i="1"/>
  <c r="L4629" i="1"/>
  <c r="L4492" i="1"/>
  <c r="L3118" i="1"/>
  <c r="L8872" i="1"/>
  <c r="L3660" i="1"/>
  <c r="L8819" i="1"/>
  <c r="L6846" i="1"/>
  <c r="L482" i="1"/>
  <c r="L8234" i="1"/>
  <c r="L8235" i="1"/>
  <c r="L8236" i="1"/>
  <c r="L8237" i="1"/>
  <c r="L8238" i="1"/>
  <c r="L7876" i="1"/>
  <c r="L7877" i="1"/>
  <c r="L7878" i="1"/>
  <c r="L7879" i="1"/>
  <c r="L7880" i="1"/>
  <c r="L7881" i="1"/>
  <c r="L914" i="1"/>
  <c r="L915" i="1"/>
  <c r="L916" i="1"/>
  <c r="L497" i="1"/>
  <c r="L1820" i="1"/>
  <c r="L904" i="1"/>
  <c r="L9429" i="1"/>
  <c r="L9556" i="1"/>
  <c r="L9532" i="1"/>
  <c r="L909" i="1"/>
  <c r="L888" i="1"/>
  <c r="L9324" i="1"/>
  <c r="L9269" i="1"/>
  <c r="L905" i="1"/>
  <c r="L906" i="1"/>
  <c r="L742" i="1"/>
  <c r="L743" i="1"/>
  <c r="L744" i="1"/>
  <c r="L745" i="1"/>
  <c r="L605" i="1"/>
  <c r="L549" i="1"/>
  <c r="L850" i="1"/>
  <c r="L571" i="1"/>
  <c r="L572" i="1"/>
  <c r="L558" i="1"/>
  <c r="L559" i="1"/>
  <c r="L600" i="1"/>
  <c r="L601" i="1"/>
  <c r="L602" i="1"/>
  <c r="L607" i="1"/>
  <c r="L547" i="1"/>
  <c r="L548" i="1"/>
  <c r="L560" i="1"/>
  <c r="L561" i="1"/>
  <c r="L562" i="1"/>
  <c r="L563" i="1"/>
  <c r="L597" i="1"/>
  <c r="L573" i="1"/>
  <c r="L574" i="1"/>
  <c r="L575" i="1"/>
  <c r="L576" i="1"/>
  <c r="L564" i="1"/>
  <c r="L565" i="1"/>
  <c r="L566" i="1"/>
  <c r="L550" i="1"/>
  <c r="L551" i="1"/>
  <c r="L552" i="1"/>
  <c r="L553" i="1"/>
  <c r="L554" i="1"/>
  <c r="L555" i="1"/>
  <c r="L556" i="1"/>
  <c r="L557" i="1"/>
  <c r="L589" i="1"/>
  <c r="L590" i="1"/>
  <c r="L591" i="1"/>
  <c r="L569" i="1"/>
  <c r="L570" i="1"/>
  <c r="L603" i="1"/>
  <c r="L604" i="1"/>
  <c r="L567" i="1"/>
  <c r="L568" i="1"/>
  <c r="L577" i="1"/>
  <c r="L578" i="1"/>
  <c r="L579" i="1"/>
  <c r="L580" i="1"/>
  <c r="L606" i="1"/>
  <c r="L586" i="1"/>
  <c r="L581" i="1"/>
  <c r="L582" i="1"/>
  <c r="L583" i="1"/>
  <c r="L584" i="1"/>
  <c r="L585" i="1"/>
  <c r="L592" i="1"/>
  <c r="L593" i="1"/>
  <c r="L598" i="1"/>
  <c r="L599" i="1"/>
  <c r="L587" i="1"/>
  <c r="L588" i="1"/>
  <c r="L594" i="1"/>
  <c r="L595" i="1"/>
  <c r="L596" i="1"/>
  <c r="L8903" i="1"/>
  <c r="L8808" i="1"/>
  <c r="L8227" i="1"/>
  <c r="L8531" i="1"/>
  <c r="L1880" i="1"/>
  <c r="L1138" i="1"/>
  <c r="L1142" i="1"/>
  <c r="L1143" i="1"/>
  <c r="L1101" i="1"/>
  <c r="L1102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677" i="1"/>
  <c r="L852" i="1"/>
  <c r="L853" i="1"/>
  <c r="L854" i="1"/>
  <c r="L855" i="1"/>
  <c r="L856" i="1"/>
  <c r="L897" i="1"/>
  <c r="L898" i="1"/>
  <c r="L616" i="1"/>
  <c r="L617" i="1"/>
  <c r="L618" i="1"/>
  <c r="L619" i="1"/>
  <c r="L620" i="1"/>
  <c r="L621" i="1"/>
  <c r="L622" i="1"/>
  <c r="L623" i="1"/>
  <c r="L635" i="1"/>
  <c r="L636" i="1"/>
  <c r="L637" i="1"/>
  <c r="L638" i="1"/>
  <c r="L626" i="1"/>
  <c r="L627" i="1"/>
  <c r="L628" i="1"/>
  <c r="L609" i="1"/>
  <c r="L610" i="1"/>
  <c r="L611" i="1"/>
  <c r="L612" i="1"/>
  <c r="L613" i="1"/>
  <c r="L614" i="1"/>
  <c r="L862" i="1"/>
  <c r="L863" i="1"/>
  <c r="L864" i="1"/>
  <c r="L660" i="1"/>
  <c r="L661" i="1"/>
  <c r="L662" i="1"/>
  <c r="L858" i="1"/>
  <c r="L859" i="1"/>
  <c r="L847" i="1"/>
  <c r="L848" i="1"/>
  <c r="L656" i="1"/>
  <c r="L629" i="1"/>
  <c r="L630" i="1"/>
  <c r="L865" i="1"/>
  <c r="L679" i="1"/>
  <c r="L680" i="1"/>
  <c r="L665" i="1"/>
  <c r="L666" i="1"/>
  <c r="L667" i="1"/>
  <c r="L668" i="1"/>
  <c r="L669" i="1"/>
  <c r="L670" i="1"/>
  <c r="L671" i="1"/>
  <c r="L899" i="1"/>
  <c r="L672" i="1"/>
  <c r="L673" i="1"/>
  <c r="L688" i="1"/>
  <c r="L689" i="1"/>
  <c r="L657" i="1"/>
  <c r="L674" i="1"/>
  <c r="L675" i="1"/>
  <c r="L682" i="1"/>
  <c r="L683" i="1"/>
  <c r="L690" i="1"/>
  <c r="L691" i="1"/>
  <c r="L648" i="1"/>
  <c r="L649" i="1"/>
  <c r="L650" i="1"/>
  <c r="L651" i="1"/>
  <c r="L652" i="1"/>
  <c r="L653" i="1"/>
  <c r="L654" i="1"/>
  <c r="L655" i="1"/>
  <c r="L860" i="1"/>
  <c r="L631" i="1"/>
  <c r="L632" i="1"/>
  <c r="L639" i="1"/>
  <c r="L646" i="1"/>
  <c r="L647" i="1"/>
  <c r="L687" i="1"/>
  <c r="L658" i="1"/>
  <c r="L659" i="1"/>
  <c r="L892" i="1"/>
  <c r="L893" i="1"/>
  <c r="L851" i="1"/>
  <c r="L678" i="1"/>
  <c r="L9389" i="1"/>
  <c r="L684" i="1"/>
  <c r="L685" i="1"/>
  <c r="L686" i="1"/>
  <c r="L640" i="1"/>
  <c r="L641" i="1"/>
  <c r="L642" i="1"/>
  <c r="L643" i="1"/>
  <c r="L644" i="1"/>
  <c r="L645" i="1"/>
  <c r="L845" i="1"/>
  <c r="L633" i="1"/>
  <c r="L615" i="1"/>
  <c r="L692" i="1"/>
  <c r="L624" i="1"/>
  <c r="L9579" i="1"/>
  <c r="L634" i="1"/>
  <c r="L895" i="1"/>
  <c r="L861" i="1"/>
  <c r="L698" i="1"/>
  <c r="L913" i="1"/>
  <c r="L695" i="1"/>
  <c r="L696" i="1"/>
  <c r="L697" i="1"/>
  <c r="L536" i="1"/>
  <c r="L537" i="1"/>
  <c r="L676" i="1"/>
  <c r="L625" i="1"/>
  <c r="L908" i="1"/>
  <c r="L9758" i="1"/>
  <c r="L9763" i="1"/>
  <c r="L9773" i="1"/>
  <c r="L889" i="1"/>
  <c r="L9689" i="1"/>
  <c r="L890" i="1"/>
  <c r="L891" i="1"/>
  <c r="L9774" i="1"/>
  <c r="L910" i="1"/>
  <c r="L894" i="1"/>
  <c r="L6637" i="1"/>
  <c r="L907" i="1"/>
  <c r="L6368" i="1"/>
  <c r="L6460" i="1"/>
  <c r="L6461" i="1"/>
  <c r="L6702" i="1"/>
  <c r="L5825" i="1"/>
  <c r="L900" i="1"/>
  <c r="L901" i="1"/>
  <c r="L6484" i="1"/>
  <c r="L6594" i="1"/>
  <c r="L896" i="1"/>
  <c r="L6045" i="1"/>
  <c r="L6345" i="1"/>
  <c r="L6609" i="1"/>
  <c r="L6610" i="1"/>
  <c r="L6611" i="1"/>
  <c r="L6612" i="1"/>
  <c r="L6671" i="1"/>
  <c r="L6672" i="1"/>
  <c r="L4433" i="1"/>
  <c r="L4434" i="1"/>
  <c r="L6493" i="1"/>
  <c r="L882" i="1"/>
  <c r="L883" i="1"/>
  <c r="L884" i="1"/>
  <c r="L6567" i="1"/>
  <c r="L6608" i="1"/>
  <c r="L6591" i="1"/>
  <c r="L6519" i="1"/>
  <c r="L903" i="1"/>
  <c r="L912" i="1"/>
  <c r="L4698" i="1"/>
  <c r="L4996" i="1"/>
  <c r="L6657" i="1"/>
  <c r="L6658" i="1"/>
  <c r="L6659" i="1"/>
  <c r="L6701" i="1"/>
  <c r="L6545" i="1"/>
  <c r="L5964" i="1"/>
  <c r="L5856" i="1"/>
  <c r="L5857" i="1"/>
  <c r="L5858" i="1"/>
  <c r="L5859" i="1"/>
  <c r="L5860" i="1"/>
  <c r="L5861" i="1"/>
  <c r="L6722" i="1"/>
  <c r="L6723" i="1"/>
  <c r="L6431" i="1"/>
  <c r="L483" i="1"/>
  <c r="L923" i="1"/>
  <c r="L935" i="1"/>
  <c r="L885" i="1"/>
  <c r="L700" i="1"/>
  <c r="L701" i="1"/>
  <c r="L702" i="1"/>
  <c r="L703" i="1"/>
  <c r="L704" i="1"/>
  <c r="L8613" i="1"/>
  <c r="L4837" i="1"/>
  <c r="L5065" i="1"/>
  <c r="L539" i="1"/>
  <c r="L7290" i="1"/>
  <c r="L7291" i="1"/>
  <c r="L5662" i="1"/>
  <c r="L5663" i="1"/>
  <c r="L5664" i="1"/>
  <c r="L7329" i="1"/>
  <c r="L5965" i="1"/>
  <c r="L7292" i="1"/>
  <c r="L6167" i="1"/>
  <c r="L6432" i="1"/>
  <c r="L6433" i="1"/>
  <c r="L6523" i="1"/>
  <c r="L5542" i="1"/>
  <c r="L7750" i="1"/>
  <c r="L7119" i="1"/>
  <c r="L5543" i="1"/>
  <c r="L5544" i="1"/>
  <c r="L5935" i="1"/>
  <c r="L5936" i="1"/>
  <c r="L6412" i="1"/>
  <c r="L6413" i="1"/>
  <c r="L5478" i="1"/>
  <c r="L5479" i="1"/>
  <c r="L6937" i="1"/>
  <c r="L6512" i="1"/>
  <c r="L5809" i="1"/>
  <c r="L5810" i="1"/>
  <c r="L6642" i="1"/>
  <c r="L7088" i="1"/>
  <c r="L6415" i="1"/>
  <c r="L6416" i="1"/>
  <c r="L6417" i="1"/>
  <c r="L6418" i="1"/>
  <c r="L7231" i="1"/>
  <c r="L7232" i="1"/>
  <c r="L6794" i="1"/>
  <c r="L6795" i="1"/>
  <c r="L6336" i="1"/>
  <c r="L7102" i="1"/>
  <c r="L7123" i="1"/>
  <c r="L7124" i="1"/>
  <c r="L6360" i="1"/>
  <c r="L6361" i="1"/>
  <c r="L6362" i="1"/>
  <c r="L6363" i="1"/>
  <c r="L7031" i="1"/>
  <c r="L7032" i="1"/>
  <c r="L7156" i="1"/>
  <c r="L6681" i="1"/>
  <c r="L663" i="1"/>
  <c r="L664" i="1"/>
  <c r="L7639" i="1"/>
  <c r="L8151" i="1"/>
  <c r="L8121" i="1"/>
  <c r="L8950" i="1"/>
  <c r="L4253" i="1"/>
  <c r="L9167" i="1"/>
  <c r="L9450" i="1"/>
  <c r="L9588" i="1"/>
  <c r="L9342" i="1"/>
  <c r="L5392" i="1"/>
  <c r="L8931" i="1"/>
  <c r="L6670" i="1"/>
  <c r="L7219" i="1"/>
  <c r="L6993" i="1"/>
  <c r="L886" i="1"/>
  <c r="L887" i="1"/>
  <c r="L5296" i="1"/>
  <c r="L8041" i="1"/>
  <c r="L4727" i="1"/>
  <c r="L902" i="1"/>
  <c r="L3242" i="1"/>
  <c r="L8079" i="1"/>
  <c r="L9273" i="1"/>
  <c r="L5480" i="1"/>
  <c r="L4132" i="1"/>
  <c r="L2810" i="1"/>
  <c r="L6537" i="1"/>
  <c r="L3120" i="1"/>
  <c r="L4324" i="1"/>
  <c r="L6427" i="1"/>
  <c r="L6428" i="1"/>
  <c r="L6033" i="1"/>
  <c r="L6034" i="1"/>
  <c r="L6035" i="1"/>
  <c r="L6384" i="1"/>
  <c r="L6306" i="1"/>
  <c r="L6307" i="1"/>
  <c r="L1533" i="1"/>
  <c r="L7743" i="1"/>
  <c r="L5693" i="1"/>
  <c r="L3199" i="1"/>
  <c r="L3351" i="1"/>
  <c r="L3345" i="1"/>
  <c r="L3346" i="1"/>
  <c r="L3347" i="1"/>
  <c r="L5198" i="1"/>
  <c r="L5199" i="1"/>
  <c r="L5200" i="1"/>
  <c r="L5201" i="1"/>
  <c r="L3726" i="1"/>
  <c r="L3727" i="1"/>
  <c r="L3728" i="1"/>
  <c r="L4302" i="1"/>
  <c r="L4303" i="1"/>
  <c r="L4304" i="1"/>
  <c r="L4305" i="1"/>
  <c r="L917" i="1"/>
  <c r="L4465" i="1"/>
  <c r="L4493" i="1"/>
  <c r="L4494" i="1"/>
  <c r="L4495" i="1"/>
  <c r="L3647" i="1"/>
  <c r="L3648" i="1"/>
  <c r="L3649" i="1"/>
  <c r="L3740" i="1"/>
  <c r="L3826" i="1"/>
  <c r="L3827" i="1"/>
  <c r="L3828" i="1"/>
  <c r="L1139" i="1"/>
  <c r="L3992" i="1"/>
  <c r="L3993" i="1"/>
  <c r="L4284" i="1"/>
  <c r="L4285" i="1"/>
  <c r="L4286" i="1"/>
  <c r="L8822" i="1"/>
  <c r="L4231" i="1"/>
  <c r="L4232" i="1"/>
  <c r="L4179" i="1"/>
  <c r="L4180" i="1"/>
  <c r="L4182" i="1"/>
  <c r="L1456" i="1"/>
  <c r="L733" i="1"/>
  <c r="L734" i="1"/>
  <c r="L783" i="1"/>
  <c r="L759" i="1"/>
  <c r="L760" i="1"/>
  <c r="L761" i="1"/>
  <c r="L762" i="1"/>
  <c r="L766" i="1"/>
  <c r="L767" i="1"/>
  <c r="L835" i="1"/>
  <c r="L707" i="1"/>
  <c r="L800" i="1"/>
  <c r="L729" i="1"/>
  <c r="L730" i="1"/>
  <c r="L731" i="1"/>
  <c r="L732" i="1"/>
  <c r="L724" i="1"/>
  <c r="L725" i="1"/>
  <c r="L726" i="1"/>
  <c r="L727" i="1"/>
  <c r="L728" i="1"/>
  <c r="L763" i="1"/>
  <c r="L764" i="1"/>
  <c r="L721" i="1"/>
  <c r="L722" i="1"/>
  <c r="L723" i="1"/>
  <c r="L746" i="1"/>
  <c r="L747" i="1"/>
  <c r="L748" i="1"/>
  <c r="L749" i="1"/>
  <c r="L791" i="1"/>
  <c r="L792" i="1"/>
  <c r="L793" i="1"/>
  <c r="L794" i="1"/>
  <c r="L795" i="1"/>
  <c r="L740" i="1"/>
  <c r="L741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837" i="1"/>
  <c r="L838" i="1"/>
  <c r="L839" i="1"/>
  <c r="L840" i="1"/>
  <c r="L735" i="1"/>
  <c r="L736" i="1"/>
  <c r="L737" i="1"/>
  <c r="L738" i="1"/>
  <c r="L739" i="1"/>
  <c r="L765" i="1"/>
  <c r="L750" i="1"/>
  <c r="L751" i="1"/>
  <c r="L752" i="1"/>
  <c r="L753" i="1"/>
  <c r="L754" i="1"/>
  <c r="L755" i="1"/>
  <c r="L756" i="1"/>
  <c r="L757" i="1"/>
  <c r="L758" i="1"/>
  <c r="L771" i="1"/>
  <c r="L772" i="1"/>
  <c r="L773" i="1"/>
  <c r="L786" i="1"/>
  <c r="L787" i="1"/>
  <c r="L788" i="1"/>
  <c r="L789" i="1"/>
  <c r="L790" i="1"/>
  <c r="L822" i="1"/>
  <c r="L823" i="1"/>
  <c r="L824" i="1"/>
  <c r="L825" i="1"/>
  <c r="L815" i="1"/>
  <c r="L816" i="1"/>
  <c r="L817" i="1"/>
  <c r="L768" i="1"/>
  <c r="L769" i="1"/>
  <c r="L770" i="1"/>
  <c r="L780" i="1"/>
  <c r="L781" i="1"/>
  <c r="L782" i="1"/>
  <c r="L784" i="1"/>
  <c r="L785" i="1"/>
  <c r="L814" i="1"/>
  <c r="L798" i="1"/>
  <c r="L799" i="1"/>
  <c r="L826" i="1"/>
  <c r="L827" i="1"/>
  <c r="L828" i="1"/>
  <c r="L834" i="1"/>
  <c r="L775" i="1"/>
  <c r="L776" i="1"/>
  <c r="L777" i="1"/>
  <c r="L778" i="1"/>
  <c r="L779" i="1"/>
  <c r="L843" i="1"/>
  <c r="L801" i="1"/>
  <c r="L802" i="1"/>
  <c r="L803" i="1"/>
  <c r="L796" i="1"/>
  <c r="L797" i="1"/>
  <c r="L813" i="1"/>
  <c r="L836" i="1"/>
  <c r="L830" i="1"/>
  <c r="L831" i="1"/>
  <c r="L832" i="1"/>
  <c r="L833" i="1"/>
  <c r="L818" i="1"/>
  <c r="L819" i="1"/>
  <c r="L820" i="1"/>
  <c r="L821" i="1"/>
  <c r="L829" i="1"/>
  <c r="L805" i="1"/>
  <c r="L806" i="1"/>
  <c r="L807" i="1"/>
  <c r="L808" i="1"/>
  <c r="L809" i="1"/>
  <c r="L810" i="1"/>
  <c r="L811" i="1"/>
  <c r="L812" i="1"/>
  <c r="L841" i="1"/>
  <c r="L842" i="1"/>
  <c r="L844" i="1"/>
  <c r="L9764" i="1"/>
  <c r="L9781" i="1"/>
  <c r="L9336" i="1"/>
  <c r="L9691" i="1"/>
  <c r="L9677" i="1"/>
  <c r="L8989" i="1"/>
  <c r="L8990" i="1"/>
  <c r="L8943" i="1"/>
  <c r="L449" i="1"/>
  <c r="L450" i="1"/>
  <c r="L9723" i="1"/>
  <c r="L9724" i="1"/>
  <c r="L9725" i="1"/>
  <c r="L9755" i="1"/>
  <c r="L9726" i="1"/>
  <c r="L9756" i="1"/>
  <c r="L9745" i="1"/>
  <c r="L9765" i="1"/>
  <c r="L9746" i="1"/>
  <c r="L9012" i="1"/>
  <c r="L9013" i="1"/>
  <c r="L9014" i="1"/>
  <c r="L9194" i="1"/>
  <c r="L9195" i="1"/>
  <c r="L9196" i="1"/>
  <c r="L9197" i="1"/>
  <c r="L9198" i="1"/>
  <c r="L9199" i="1"/>
  <c r="L9200" i="1"/>
  <c r="L9201" i="1"/>
  <c r="L9202" i="1"/>
  <c r="L9203" i="1"/>
  <c r="L9354" i="1"/>
  <c r="L9355" i="1"/>
  <c r="L9356" i="1"/>
  <c r="L9357" i="1"/>
  <c r="L9358" i="1"/>
  <c r="L9359" i="1"/>
  <c r="L9360" i="1"/>
  <c r="L9361" i="1"/>
  <c r="L9362" i="1"/>
  <c r="L9363" i="1"/>
  <c r="L9591" i="1"/>
  <c r="L9592" i="1"/>
  <c r="L9671" i="1"/>
  <c r="L9409" i="1"/>
  <c r="L9574" i="1"/>
  <c r="L9642" i="1"/>
  <c r="L9643" i="1"/>
  <c r="L9644" i="1"/>
  <c r="L7751" i="1"/>
  <c r="L9292" i="1"/>
  <c r="L9431" i="1"/>
  <c r="L9432" i="1"/>
  <c r="L3607" i="1"/>
  <c r="L3608" i="1"/>
  <c r="L7929" i="1"/>
  <c r="L7930" i="1"/>
  <c r="L7614" i="1"/>
  <c r="L7615" i="1"/>
  <c r="L9535" i="1"/>
  <c r="L9536" i="1"/>
  <c r="L9537" i="1"/>
  <c r="L9633" i="1"/>
  <c r="L9634" i="1"/>
  <c r="L9635" i="1"/>
  <c r="L8877" i="1"/>
  <c r="L8878" i="1"/>
  <c r="L8879" i="1"/>
  <c r="L8880" i="1"/>
  <c r="L9281" i="1"/>
  <c r="L9282" i="1"/>
  <c r="L9283" i="1"/>
  <c r="L9284" i="1"/>
  <c r="L9682" i="1"/>
  <c r="L9772" i="1"/>
  <c r="L9741" i="1"/>
  <c r="L8054" i="1"/>
  <c r="L9384" i="1"/>
  <c r="L9719" i="1"/>
  <c r="L9385" i="1"/>
  <c r="L9720" i="1"/>
  <c r="L9386" i="1"/>
  <c r="L9721" i="1"/>
  <c r="L9555" i="1"/>
  <c r="L8563" i="1"/>
  <c r="L8959" i="1"/>
  <c r="L8905" i="1"/>
  <c r="L477" i="1"/>
  <c r="L9573" i="1"/>
  <c r="L2127" i="1"/>
  <c r="L6743" i="1"/>
  <c r="L9344" i="1"/>
  <c r="L9418" i="1"/>
  <c r="L9443" i="1"/>
  <c r="L9366" i="1"/>
  <c r="L9444" i="1"/>
  <c r="L8605" i="1"/>
  <c r="L9276" i="1"/>
  <c r="L9445" i="1"/>
  <c r="L9617" i="1"/>
  <c r="L9654" i="1"/>
  <c r="L9446" i="1"/>
  <c r="L8927" i="1"/>
  <c r="L9442" i="1"/>
  <c r="L8913" i="1"/>
  <c r="L9044" i="1"/>
  <c r="L9747" i="1"/>
  <c r="L9751" i="1"/>
  <c r="L9757" i="1"/>
  <c r="L9761" i="1"/>
  <c r="L9687" i="1"/>
  <c r="L9693" i="1"/>
  <c r="L9694" i="1"/>
  <c r="L9695" i="1"/>
  <c r="L8934" i="1"/>
  <c r="L9380" i="1"/>
  <c r="L9673" i="1"/>
  <c r="L9674" i="1"/>
  <c r="L9729" i="1"/>
  <c r="L9730" i="1"/>
  <c r="L9731" i="1"/>
  <c r="L9223" i="1"/>
  <c r="L9106" i="1"/>
  <c r="L5524" i="1"/>
  <c r="L5525" i="1"/>
  <c r="L9599" i="1"/>
  <c r="L9672" i="1"/>
  <c r="L9367" i="1"/>
  <c r="L5118" i="1"/>
  <c r="L5119" i="1"/>
  <c r="L8644" i="1"/>
  <c r="L9675" i="1"/>
  <c r="L9688" i="1"/>
  <c r="L9700" i="1"/>
  <c r="L9594" i="1"/>
  <c r="L9437" i="1"/>
  <c r="L6293" i="1"/>
  <c r="L8828" i="1"/>
  <c r="L8829" i="1"/>
  <c r="L9329" i="1"/>
  <c r="L9560" i="1"/>
  <c r="L9561" i="1"/>
  <c r="L9562" i="1"/>
  <c r="L8793" i="1"/>
  <c r="L9447" i="1"/>
  <c r="L9365" i="1"/>
  <c r="L9676" i="1"/>
  <c r="L9124" i="1"/>
  <c r="L1704" i="1"/>
  <c r="L1705" i="1"/>
  <c r="L1706" i="1"/>
  <c r="L1707" i="1"/>
  <c r="L9164" i="1"/>
  <c r="L9683" i="1"/>
  <c r="L9549" i="1"/>
  <c r="L9667" i="1"/>
  <c r="L8640" i="1"/>
  <c r="L8641" i="1"/>
  <c r="L9045" i="1"/>
  <c r="L8088" i="1"/>
  <c r="L8928" i="1"/>
  <c r="L9175" i="1"/>
  <c r="L9163" i="1"/>
  <c r="L9325" i="1"/>
  <c r="L9638" i="1"/>
  <c r="L9585" i="1"/>
  <c r="L9586" i="1"/>
  <c r="L9704" i="1"/>
  <c r="L9705" i="1"/>
  <c r="L9736" i="1"/>
  <c r="L5158" i="1"/>
  <c r="L9603" i="1"/>
  <c r="L9727" i="1"/>
  <c r="L9728" i="1"/>
  <c r="L9531" i="1"/>
  <c r="L9567" i="1"/>
  <c r="L9600" i="1"/>
  <c r="L9230" i="1"/>
  <c r="L9290" i="1"/>
  <c r="L9338" i="1"/>
  <c r="L9393" i="1"/>
  <c r="L2167" i="1"/>
  <c r="L6695" i="1"/>
  <c r="L8482" i="1"/>
  <c r="L9440" i="1"/>
  <c r="L9550" i="1"/>
  <c r="L9575" i="1"/>
  <c r="L9598" i="1"/>
  <c r="L9624" i="1"/>
  <c r="L9648" i="1"/>
  <c r="L9690" i="1"/>
  <c r="L9692" i="1"/>
  <c r="L9701" i="1"/>
  <c r="L9737" i="1"/>
  <c r="L9738" i="1"/>
  <c r="L9291" i="1"/>
  <c r="L8977" i="1"/>
  <c r="L9534" i="1"/>
  <c r="L8747" i="1"/>
  <c r="L9074" i="1"/>
  <c r="L6997" i="1"/>
  <c r="L6998" i="1"/>
  <c r="L9703" i="1"/>
  <c r="L9732" i="1"/>
  <c r="L9739" i="1"/>
  <c r="L9744" i="1"/>
  <c r="L9618" i="1"/>
  <c r="L9589" i="1"/>
  <c r="L9400" i="1"/>
  <c r="L7110" i="1"/>
  <c r="L9707" i="1"/>
  <c r="L9708" i="1"/>
  <c r="L9709" i="1"/>
  <c r="L9710" i="1"/>
  <c r="L9711" i="1"/>
  <c r="L9712" i="1"/>
  <c r="L9713" i="1"/>
  <c r="L9714" i="1"/>
  <c r="L9715" i="1"/>
  <c r="L9716" i="1"/>
  <c r="L9717" i="1"/>
  <c r="L9718" i="1"/>
  <c r="L2460" i="1"/>
  <c r="L7467" i="1"/>
  <c r="L2220" i="1"/>
  <c r="L2221" i="1"/>
  <c r="L2222" i="1"/>
  <c r="L2223" i="1"/>
  <c r="L3709" i="1"/>
  <c r="L9590" i="1"/>
  <c r="L8889" i="1"/>
  <c r="L8890" i="1"/>
  <c r="L9067" i="1"/>
  <c r="L8904" i="1"/>
  <c r="L7068" i="1"/>
  <c r="L4135" i="1"/>
  <c r="L8650" i="1"/>
  <c r="L5116" i="1"/>
  <c r="L9578" i="1"/>
  <c r="L9696" i="1"/>
  <c r="L9239" i="1"/>
  <c r="L9240" i="1"/>
  <c r="L9323" i="1"/>
  <c r="L9347" i="1"/>
  <c r="L9348" i="1"/>
  <c r="L9349" i="1"/>
  <c r="L9419" i="1"/>
  <c r="L9420" i="1"/>
  <c r="L9421" i="1"/>
  <c r="L9422" i="1"/>
  <c r="L9524" i="1"/>
  <c r="L9582" i="1"/>
  <c r="L8631" i="1"/>
  <c r="L7175" i="1"/>
  <c r="L7176" i="1"/>
  <c r="L9428" i="1"/>
  <c r="L9641" i="1"/>
  <c r="L9657" i="1"/>
  <c r="L6442" i="1"/>
  <c r="L8802" i="1"/>
  <c r="L1757" i="1"/>
  <c r="L1758" i="1"/>
  <c r="L1759" i="1"/>
  <c r="L1760" i="1"/>
  <c r="L1761" i="1"/>
  <c r="L1762" i="1"/>
  <c r="L9632" i="1"/>
  <c r="L7775" i="1"/>
  <c r="L9438" i="1"/>
  <c r="L9526" i="1"/>
  <c r="L9684" i="1"/>
  <c r="L9527" i="1"/>
  <c r="L9528" i="1"/>
  <c r="L9552" i="1"/>
  <c r="L9553" i="1"/>
  <c r="L9274" i="1"/>
  <c r="L9533" i="1"/>
  <c r="L9647" i="1"/>
  <c r="L9762" i="1"/>
  <c r="L1712" i="1"/>
  <c r="L1713" i="1"/>
  <c r="L1714" i="1"/>
  <c r="L1715" i="1"/>
  <c r="L1716" i="1"/>
  <c r="L443" i="1"/>
  <c r="L1693" i="1"/>
  <c r="L1694" i="1"/>
  <c r="L1695" i="1"/>
  <c r="L1696" i="1"/>
  <c r="L9678" i="1"/>
  <c r="L9748" i="1"/>
  <c r="L9232" i="1"/>
  <c r="L1721" i="1"/>
  <c r="L9177" i="1"/>
  <c r="L8029" i="1"/>
  <c r="L8030" i="1"/>
  <c r="L8031" i="1"/>
  <c r="L8032" i="1"/>
  <c r="L9448" i="1"/>
  <c r="L9449" i="1"/>
  <c r="L9563" i="1"/>
  <c r="L9564" i="1"/>
  <c r="L9565" i="1"/>
  <c r="L9566" i="1"/>
  <c r="L7008" i="1"/>
  <c r="L7009" i="1"/>
  <c r="L8908" i="1"/>
  <c r="L1722" i="1"/>
  <c r="L9260" i="1"/>
  <c r="L9649" i="1"/>
  <c r="L9075" i="1"/>
  <c r="L8704" i="1"/>
  <c r="L8825" i="1"/>
  <c r="L8792" i="1"/>
  <c r="L8832" i="1"/>
  <c r="L5779" i="1"/>
  <c r="L9088" i="1"/>
  <c r="L9089" i="1"/>
  <c r="L9257" i="1"/>
  <c r="L9258" i="1"/>
  <c r="L8550" i="1"/>
  <c r="L8551" i="1"/>
  <c r="L9271" i="1"/>
  <c r="L8824" i="1"/>
  <c r="L9272" i="1"/>
  <c r="L9441" i="1"/>
  <c r="L9350" i="1"/>
  <c r="L9351" i="1"/>
  <c r="L9352" i="1"/>
  <c r="L1725" i="1"/>
  <c r="L1726" i="1"/>
  <c r="L7957" i="1"/>
  <c r="L9742" i="1"/>
  <c r="L9743" i="1"/>
  <c r="L9018" i="1"/>
  <c r="L9019" i="1"/>
  <c r="L9020" i="1"/>
  <c r="L9181" i="1"/>
  <c r="L9182" i="1"/>
  <c r="L9168" i="1"/>
  <c r="L8882" i="1"/>
  <c r="L3984" i="1"/>
  <c r="L8915" i="1"/>
  <c r="L9285" i="1"/>
  <c r="L8702" i="1"/>
  <c r="L8926" i="1"/>
  <c r="L1733" i="1"/>
  <c r="L1734" i="1"/>
  <c r="L8967" i="1"/>
  <c r="L8573" i="1"/>
  <c r="L8968" i="1"/>
  <c r="L8118" i="1"/>
  <c r="L9041" i="1"/>
  <c r="L9042" i="1"/>
  <c r="L9253" i="1"/>
  <c r="L2472" i="1"/>
  <c r="L1738" i="1"/>
  <c r="L1739" i="1"/>
  <c r="L8835" i="1"/>
  <c r="L7829" i="1"/>
  <c r="L8820" i="1"/>
  <c r="L8821" i="1"/>
  <c r="L2668" i="1"/>
  <c r="L2669" i="1"/>
  <c r="L2670" i="1"/>
  <c r="L2671" i="1"/>
  <c r="L2672" i="1"/>
  <c r="L8683" i="1"/>
  <c r="L9109" i="1"/>
  <c r="L6849" i="1"/>
  <c r="L442" i="1"/>
  <c r="L9225" i="1"/>
  <c r="L9227" i="1"/>
  <c r="L6048" i="1"/>
  <c r="L3355" i="1"/>
  <c r="L1742" i="1"/>
  <c r="L1743" i="1"/>
  <c r="L1746" i="1"/>
  <c r="L1747" i="1"/>
  <c r="L9015" i="1"/>
  <c r="L9016" i="1"/>
  <c r="L9008" i="1"/>
  <c r="L9009" i="1"/>
  <c r="L9010" i="1"/>
  <c r="L1697" i="1"/>
  <c r="L1698" i="1"/>
  <c r="L1699" i="1"/>
  <c r="L8711" i="1"/>
  <c r="L6437" i="1"/>
  <c r="L6438" i="1"/>
  <c r="L1752" i="1"/>
  <c r="L5106" i="1"/>
  <c r="L3838" i="1"/>
  <c r="L8759" i="1"/>
  <c r="L8924" i="1"/>
  <c r="L1010" i="1"/>
  <c r="L1764" i="1"/>
  <c r="L9080" i="1"/>
  <c r="L1808" i="1"/>
  <c r="L1809" i="1"/>
  <c r="L1765" i="1"/>
  <c r="L420" i="1"/>
  <c r="L421" i="1"/>
  <c r="L1033" i="1"/>
  <c r="L681" i="1"/>
  <c r="I403" i="1" l="1"/>
  <c r="J403" i="1" s="1"/>
  <c r="I395" i="1"/>
  <c r="J395" i="1" s="1"/>
  <c r="I347" i="1"/>
  <c r="I475" i="1"/>
  <c r="I211" i="1"/>
  <c r="I171" i="1"/>
  <c r="J171" i="1" s="1"/>
  <c r="K171" i="1" s="1"/>
  <c r="I155" i="1"/>
  <c r="I91" i="1"/>
  <c r="I459" i="1"/>
  <c r="I451" i="1"/>
  <c r="I299" i="1"/>
  <c r="I227" i="1"/>
  <c r="I123" i="1"/>
  <c r="I59" i="1"/>
  <c r="J59" i="1" s="1"/>
  <c r="K59" i="1" s="1"/>
  <c r="I419" i="1"/>
  <c r="I291" i="1"/>
  <c r="I283" i="1"/>
  <c r="I235" i="1"/>
  <c r="I187" i="1"/>
  <c r="I139" i="1"/>
  <c r="I99" i="1"/>
  <c r="I443" i="1"/>
  <c r="J443" i="1" s="1"/>
  <c r="K443" i="1" s="1"/>
  <c r="I379" i="1"/>
  <c r="I371" i="1"/>
  <c r="I259" i="1"/>
  <c r="I251" i="1"/>
  <c r="I243" i="1"/>
  <c r="I219" i="1"/>
  <c r="I107" i="1"/>
  <c r="I435" i="1"/>
  <c r="J435" i="1" s="1"/>
  <c r="K435" i="1" s="1"/>
  <c r="I323" i="1"/>
  <c r="I315" i="1"/>
  <c r="I307" i="1"/>
  <c r="I275" i="1"/>
  <c r="I267" i="1"/>
  <c r="I163" i="1"/>
  <c r="I147" i="1"/>
  <c r="I51" i="1"/>
  <c r="J51" i="1" s="1"/>
  <c r="K51" i="1" s="1"/>
  <c r="I43" i="1"/>
  <c r="I35" i="1"/>
  <c r="I387" i="1"/>
  <c r="I363" i="1"/>
  <c r="I131" i="1"/>
  <c r="I83" i="1"/>
  <c r="M3838" i="1"/>
  <c r="N3838" i="1" s="1"/>
  <c r="M8825" i="1"/>
  <c r="N8825" i="1" s="1"/>
  <c r="M9239" i="1"/>
  <c r="N9239" i="1" s="1"/>
  <c r="M9600" i="1"/>
  <c r="N9600" i="1" s="1"/>
  <c r="M9694" i="1"/>
  <c r="N9694" i="1" s="1"/>
  <c r="M9644" i="1"/>
  <c r="N9644" i="1" s="1"/>
  <c r="M797" i="1"/>
  <c r="N797" i="1" s="1"/>
  <c r="M751" i="1"/>
  <c r="N751" i="1" s="1"/>
  <c r="M4180" i="1"/>
  <c r="N4180" i="1" s="1"/>
  <c r="M886" i="1"/>
  <c r="N886" i="1" s="1"/>
  <c r="M7291" i="1"/>
  <c r="N7291" i="1" s="1"/>
  <c r="M900" i="1"/>
  <c r="N900" i="1" s="1"/>
  <c r="M651" i="1"/>
  <c r="N651" i="1" s="1"/>
  <c r="M877" i="1"/>
  <c r="N877" i="1" s="1"/>
  <c r="M571" i="1"/>
  <c r="N571" i="1" s="1"/>
  <c r="M533" i="1"/>
  <c r="N533" i="1" s="1"/>
  <c r="M2758" i="1"/>
  <c r="N2758" i="1" s="1"/>
  <c r="M2318" i="1"/>
  <c r="N2318" i="1" s="1"/>
  <c r="M7352" i="1"/>
  <c r="N7352" i="1" s="1"/>
  <c r="M146" i="1"/>
  <c r="N146" i="1" s="1"/>
  <c r="M296" i="1"/>
  <c r="N296" i="1" s="1"/>
  <c r="M1384" i="1"/>
  <c r="N1384" i="1" s="1"/>
  <c r="M3320" i="1"/>
  <c r="N3320" i="1" s="1"/>
  <c r="M3021" i="1"/>
  <c r="N3021" i="1" s="1"/>
  <c r="M6374" i="1"/>
  <c r="N6374" i="1" s="1"/>
  <c r="M7380" i="1"/>
  <c r="N7380" i="1" s="1"/>
  <c r="M3936" i="1"/>
  <c r="N3936" i="1" s="1"/>
  <c r="M3463" i="1"/>
  <c r="N3463" i="1" s="1"/>
  <c r="M4599" i="1"/>
  <c r="N4599" i="1" s="1"/>
  <c r="M6450" i="1"/>
  <c r="N6450" i="1" s="1"/>
  <c r="M4012" i="1"/>
  <c r="N4012" i="1" s="1"/>
  <c r="M6903" i="1"/>
  <c r="N6903" i="1" s="1"/>
  <c r="M7452" i="1"/>
  <c r="N7452" i="1" s="1"/>
  <c r="M5241" i="1"/>
  <c r="N5241" i="1" s="1"/>
  <c r="M4724" i="1"/>
  <c r="N4724" i="1" s="1"/>
  <c r="M7576" i="1"/>
  <c r="N7576" i="1" s="1"/>
  <c r="M1229" i="1"/>
  <c r="N1229" i="1" s="1"/>
  <c r="M2010" i="1"/>
  <c r="N2010" i="1" s="1"/>
  <c r="M1927" i="1"/>
  <c r="N1927" i="1" s="1"/>
  <c r="M7500" i="1"/>
  <c r="N7500" i="1" s="1"/>
  <c r="M3211" i="1"/>
  <c r="N3211" i="1" s="1"/>
  <c r="M8302" i="1"/>
  <c r="N8302" i="1" s="1"/>
  <c r="M3761" i="1"/>
  <c r="N3761" i="1" s="1"/>
  <c r="M2159" i="1"/>
  <c r="N2159" i="1" s="1"/>
  <c r="M8038" i="1"/>
  <c r="N8038" i="1" s="1"/>
  <c r="M6913" i="1"/>
  <c r="N6913" i="1" s="1"/>
  <c r="M2523" i="1"/>
  <c r="N2523" i="1" s="1"/>
  <c r="M3441" i="1"/>
  <c r="N3441" i="1" s="1"/>
  <c r="M8312" i="1"/>
  <c r="N8312" i="1" s="1"/>
  <c r="M2015" i="1"/>
  <c r="N2015" i="1" s="1"/>
  <c r="M8384" i="1"/>
  <c r="N8384" i="1" s="1"/>
  <c r="M4946" i="1"/>
  <c r="N4946" i="1" s="1"/>
  <c r="M3693" i="1"/>
  <c r="N3693" i="1" s="1"/>
  <c r="M1183" i="1"/>
  <c r="N1183" i="1" s="1"/>
  <c r="M8853" i="1"/>
  <c r="N8853" i="1" s="1"/>
  <c r="M7238" i="1"/>
  <c r="N7238" i="1" s="1"/>
  <c r="M3618" i="1"/>
  <c r="N3618" i="1" s="1"/>
  <c r="M8338" i="1"/>
  <c r="N8338" i="1" s="1"/>
  <c r="M4057" i="1"/>
  <c r="N4057" i="1" s="1"/>
  <c r="M951" i="1"/>
  <c r="N951" i="1" s="1"/>
  <c r="M8363" i="1"/>
  <c r="N8363" i="1" s="1"/>
  <c r="M8781" i="1"/>
  <c r="N8781" i="1" s="1"/>
  <c r="M2036" i="1"/>
  <c r="N2036" i="1" s="1"/>
  <c r="M6801" i="1"/>
  <c r="N6801" i="1" s="1"/>
  <c r="M9335" i="1"/>
  <c r="N9335" i="1" s="1"/>
  <c r="M7589" i="1"/>
  <c r="N7589" i="1" s="1"/>
  <c r="M4207" i="1"/>
  <c r="N4207" i="1" s="1"/>
  <c r="M8533" i="1"/>
  <c r="N8533" i="1" s="1"/>
  <c r="M8580" i="1"/>
  <c r="N8580" i="1" s="1"/>
  <c r="M9171" i="1"/>
  <c r="N9171" i="1" s="1"/>
  <c r="M8818" i="1"/>
  <c r="N8818" i="1" s="1"/>
  <c r="M2270" i="1"/>
  <c r="N2270" i="1" s="1"/>
  <c r="M3456" i="1"/>
  <c r="N3456" i="1" s="1"/>
  <c r="M2306" i="1"/>
  <c r="N2306" i="1" s="1"/>
  <c r="M4139" i="1"/>
  <c r="N4139" i="1" s="1"/>
  <c r="M3483" i="1"/>
  <c r="N3483" i="1" s="1"/>
  <c r="M7825" i="1"/>
  <c r="N7825" i="1" s="1"/>
  <c r="M6877" i="1"/>
  <c r="N6877" i="1" s="1"/>
  <c r="M3145" i="1"/>
  <c r="N3145" i="1" s="1"/>
  <c r="M2948" i="1"/>
  <c r="N2948" i="1" s="1"/>
  <c r="M473" i="1"/>
  <c r="N473" i="1" s="1"/>
  <c r="M7250" i="1"/>
  <c r="N7250" i="1" s="1"/>
  <c r="M1401" i="1"/>
  <c r="N1401" i="1" s="1"/>
  <c r="M1483" i="1"/>
  <c r="N1483" i="1" s="1"/>
  <c r="M3930" i="1"/>
  <c r="N3930" i="1" s="1"/>
  <c r="M6628" i="1"/>
  <c r="N6628" i="1" s="1"/>
  <c r="M5553" i="1"/>
  <c r="N5553" i="1" s="1"/>
  <c r="M1894" i="1"/>
  <c r="N1894" i="1" s="1"/>
  <c r="M4701" i="1"/>
  <c r="N4701" i="1" s="1"/>
  <c r="M7474" i="1"/>
  <c r="N7474" i="1" s="1"/>
  <c r="M5639" i="1"/>
  <c r="N5639" i="1" s="1"/>
  <c r="M6101" i="1"/>
  <c r="N6101" i="1" s="1"/>
  <c r="M9055" i="1"/>
  <c r="N9055" i="1" s="1"/>
  <c r="M5347" i="1"/>
  <c r="N5347" i="1" s="1"/>
  <c r="M2175" i="1"/>
  <c r="N2175" i="1" s="1"/>
  <c r="M2645" i="1"/>
  <c r="N2645" i="1" s="1"/>
  <c r="M4197" i="1"/>
  <c r="N4197" i="1" s="1"/>
  <c r="M8218" i="1"/>
  <c r="N8218" i="1" s="1"/>
  <c r="M1277" i="1"/>
  <c r="N1277" i="1" s="1"/>
  <c r="M8460" i="1"/>
  <c r="N8460" i="1" s="1"/>
  <c r="M9032" i="1"/>
  <c r="N9032" i="1" s="1"/>
  <c r="M2191" i="1"/>
  <c r="N2191" i="1" s="1"/>
  <c r="M6392" i="1"/>
  <c r="N6392" i="1" s="1"/>
  <c r="M9153" i="1"/>
  <c r="N9153" i="1" s="1"/>
  <c r="M8848" i="1"/>
  <c r="N8848" i="1" s="1"/>
  <c r="M2648" i="1"/>
  <c r="N2648" i="1" s="1"/>
  <c r="M6721" i="1"/>
  <c r="N6721" i="1" s="1"/>
  <c r="M5293" i="1"/>
  <c r="N5293" i="1" s="1"/>
  <c r="M4496" i="1"/>
  <c r="N4496" i="1" s="1"/>
  <c r="M1232" i="1"/>
  <c r="N1232" i="1" s="1"/>
  <c r="M9048" i="1"/>
  <c r="N9048" i="1" s="1"/>
  <c r="M1915" i="1"/>
  <c r="N1915" i="1" s="1"/>
  <c r="M1083" i="1"/>
  <c r="N1083" i="1" s="1"/>
  <c r="M1039" i="1"/>
  <c r="N1039" i="1" s="1"/>
  <c r="M4830" i="1"/>
  <c r="N4830" i="1" s="1"/>
  <c r="M2459" i="1"/>
  <c r="N2459" i="1" s="1"/>
  <c r="M6928" i="1"/>
  <c r="N6928" i="1" s="1"/>
  <c r="M6409" i="1"/>
  <c r="N6409" i="1" s="1"/>
  <c r="M2499" i="1"/>
  <c r="N2499" i="1" s="1"/>
  <c r="M3133" i="1"/>
  <c r="N3133" i="1" s="1"/>
  <c r="M6242" i="1"/>
  <c r="N6242" i="1" s="1"/>
  <c r="M2463" i="1"/>
  <c r="N2463" i="1" s="1"/>
  <c r="M3075" i="1"/>
  <c r="N3075" i="1" s="1"/>
  <c r="M4521" i="1"/>
  <c r="N4521" i="1" s="1"/>
  <c r="M2361" i="1"/>
  <c r="N2361" i="1" s="1"/>
  <c r="M4814" i="1"/>
  <c r="N4814" i="1" s="1"/>
  <c r="M5131" i="1"/>
  <c r="N5131" i="1" s="1"/>
  <c r="M8755" i="1"/>
  <c r="N8755" i="1" s="1"/>
  <c r="M7988" i="1"/>
  <c r="N7988" i="1" s="1"/>
  <c r="M8639" i="1"/>
  <c r="N8639" i="1" s="1"/>
  <c r="M6953" i="1"/>
  <c r="N6953" i="1" s="1"/>
  <c r="M1703" i="1"/>
  <c r="N1703" i="1" s="1"/>
  <c r="M6292" i="1"/>
  <c r="N6292" i="1" s="1"/>
  <c r="M2812" i="1"/>
  <c r="N2812" i="1" s="1"/>
  <c r="M8107" i="1"/>
  <c r="N8107" i="1" s="1"/>
  <c r="M3065" i="1"/>
  <c r="N3065" i="1" s="1"/>
  <c r="M4622" i="1"/>
  <c r="N4622" i="1" s="1"/>
  <c r="M6232" i="1"/>
  <c r="N6232" i="1" s="1"/>
  <c r="M2267" i="1"/>
  <c r="N2267" i="1" s="1"/>
  <c r="M3339" i="1"/>
  <c r="N3339" i="1" s="1"/>
  <c r="M4256" i="1"/>
  <c r="N4256" i="1" s="1"/>
  <c r="M3155" i="1"/>
  <c r="N3155" i="1" s="1"/>
  <c r="M6000" i="1"/>
  <c r="N6000" i="1" s="1"/>
  <c r="M2146" i="1"/>
  <c r="N2146" i="1" s="1"/>
  <c r="M7923" i="1"/>
  <c r="N7923" i="1" s="1"/>
  <c r="M5696" i="1"/>
  <c r="N5696" i="1" s="1"/>
  <c r="M9162" i="1"/>
  <c r="N9162" i="1" s="1"/>
  <c r="M6190" i="1"/>
  <c r="N6190" i="1" s="1"/>
  <c r="M2414" i="1"/>
  <c r="N2414" i="1" s="1"/>
  <c r="M112" i="1"/>
  <c r="N112" i="1" s="1"/>
  <c r="M9188" i="1"/>
  <c r="N9188" i="1" s="1"/>
  <c r="M3231" i="1"/>
  <c r="N3231" i="1" s="1"/>
  <c r="M9517" i="1"/>
  <c r="N9517" i="1" s="1"/>
  <c r="M9461" i="1"/>
  <c r="N9461" i="1" s="1"/>
  <c r="M7618" i="1"/>
  <c r="N7618" i="1" s="1"/>
  <c r="M9777" i="1"/>
  <c r="N9777" i="1" s="1"/>
  <c r="J9727" i="1"/>
  <c r="K9727" i="1" s="1"/>
  <c r="J9703" i="1"/>
  <c r="K9703" i="1" s="1"/>
  <c r="J9666" i="1"/>
  <c r="K9666" i="1" s="1"/>
  <c r="J9613" i="1"/>
  <c r="K9613" i="1" s="1"/>
  <c r="J9533" i="1"/>
  <c r="K9533" i="1" s="1"/>
  <c r="J895" i="1"/>
  <c r="K895" i="1" s="1"/>
  <c r="J150" i="1"/>
  <c r="K150" i="1" s="1"/>
  <c r="M6438" i="1"/>
  <c r="N6438" i="1" s="1"/>
  <c r="M1739" i="1"/>
  <c r="N1739" i="1" s="1"/>
  <c r="M9089" i="1"/>
  <c r="N9089" i="1" s="1"/>
  <c r="M9526" i="1"/>
  <c r="N9526" i="1" s="1"/>
  <c r="M9710" i="1"/>
  <c r="N9710" i="1" s="1"/>
  <c r="M9585" i="1"/>
  <c r="N9585" i="1" s="1"/>
  <c r="M9599" i="1"/>
  <c r="N9599" i="1" s="1"/>
  <c r="M9446" i="1"/>
  <c r="N9446" i="1" s="1"/>
  <c r="M9537" i="1"/>
  <c r="N9537" i="1" s="1"/>
  <c r="M9202" i="1"/>
  <c r="N9202" i="1" s="1"/>
  <c r="M806" i="1"/>
  <c r="N806" i="1" s="1"/>
  <c r="M788" i="1"/>
  <c r="N788" i="1" s="1"/>
  <c r="M713" i="1"/>
  <c r="N713" i="1" s="1"/>
  <c r="M783" i="1"/>
  <c r="N783" i="1" s="1"/>
  <c r="M3728" i="1"/>
  <c r="N3728" i="1" s="1"/>
  <c r="M902" i="1"/>
  <c r="N902" i="1" s="1"/>
  <c r="M6416" i="1"/>
  <c r="N6416" i="1" s="1"/>
  <c r="M885" i="1"/>
  <c r="N885" i="1" s="1"/>
  <c r="M6045" i="1"/>
  <c r="N6045" i="1" s="1"/>
  <c r="M698" i="1"/>
  <c r="N698" i="1" s="1"/>
  <c r="M689" i="1"/>
  <c r="N689" i="1" s="1"/>
  <c r="M635" i="1"/>
  <c r="N635" i="1" s="1"/>
  <c r="M866" i="1"/>
  <c r="N866" i="1" s="1"/>
  <c r="M557" i="1"/>
  <c r="N557" i="1" s="1"/>
  <c r="M497" i="1"/>
  <c r="N497" i="1" s="1"/>
  <c r="M3516" i="1"/>
  <c r="N3516" i="1" s="1"/>
  <c r="M1059" i="1"/>
  <c r="N1059" i="1" s="1"/>
  <c r="M6680" i="1"/>
  <c r="N6680" i="1" s="1"/>
  <c r="M2847" i="1"/>
  <c r="N2847" i="1" s="1"/>
  <c r="M3547" i="1"/>
  <c r="N3547" i="1" s="1"/>
  <c r="M1870" i="1"/>
  <c r="N1870" i="1" s="1"/>
  <c r="M487" i="1"/>
  <c r="N487" i="1" s="1"/>
  <c r="M6714" i="1"/>
  <c r="N6714" i="1" s="1"/>
  <c r="M205" i="1"/>
  <c r="N205" i="1" s="1"/>
  <c r="M15" i="1"/>
  <c r="N15" i="1" s="1"/>
  <c r="M55" i="1"/>
  <c r="N55" i="1" s="1"/>
  <c r="M1122" i="1"/>
  <c r="N1122" i="1" s="1"/>
  <c r="M2096" i="1"/>
  <c r="N2096" i="1" s="1"/>
  <c r="M4157" i="1"/>
  <c r="N4157" i="1" s="1"/>
  <c r="M7307" i="1"/>
  <c r="N7307" i="1" s="1"/>
  <c r="M681" i="1"/>
  <c r="N681" i="1" s="1"/>
  <c r="M1764" i="1"/>
  <c r="N1764" i="1" s="1"/>
  <c r="M6437" i="1"/>
  <c r="N6437" i="1" s="1"/>
  <c r="M9016" i="1"/>
  <c r="N9016" i="1" s="1"/>
  <c r="M9227" i="1"/>
  <c r="N9227" i="1" s="1"/>
  <c r="M2670" i="1"/>
  <c r="N2670" i="1" s="1"/>
  <c r="M1738" i="1"/>
  <c r="N1738" i="1" s="1"/>
  <c r="M8967" i="1"/>
  <c r="N8967" i="1" s="1"/>
  <c r="M8882" i="1"/>
  <c r="N8882" i="1" s="1"/>
  <c r="M9742" i="1"/>
  <c r="N9742" i="1" s="1"/>
  <c r="M9272" i="1"/>
  <c r="N9272" i="1" s="1"/>
  <c r="M9088" i="1"/>
  <c r="N9088" i="1" s="1"/>
  <c r="M9260" i="1"/>
  <c r="N9260" i="1" s="1"/>
  <c r="M9563" i="1"/>
  <c r="N9563" i="1" s="1"/>
  <c r="M1721" i="1"/>
  <c r="N1721" i="1" s="1"/>
  <c r="M443" i="1"/>
  <c r="N443" i="1" s="1"/>
  <c r="M9533" i="1"/>
  <c r="N9533" i="1" s="1"/>
  <c r="M9438" i="1"/>
  <c r="N9438" i="1" s="1"/>
  <c r="M1757" i="1"/>
  <c r="N1757" i="1" s="1"/>
  <c r="M8631" i="1"/>
  <c r="N8631" i="1" s="1"/>
  <c r="M9348" i="1"/>
  <c r="N9348" i="1" s="1"/>
  <c r="M8650" i="1"/>
  <c r="N8650" i="1" s="1"/>
  <c r="M3709" i="1"/>
  <c r="N3709" i="1" s="1"/>
  <c r="M9717" i="1"/>
  <c r="N9717" i="1" s="1"/>
  <c r="M9709" i="1"/>
  <c r="N9709" i="1" s="1"/>
  <c r="M9739" i="1"/>
  <c r="N9739" i="1" s="1"/>
  <c r="M8977" i="1"/>
  <c r="N8977" i="1" s="1"/>
  <c r="M9624" i="1"/>
  <c r="N9624" i="1" s="1"/>
  <c r="M9393" i="1"/>
  <c r="N9393" i="1" s="1"/>
  <c r="M9727" i="1"/>
  <c r="N9727" i="1" s="1"/>
  <c r="M9638" i="1"/>
  <c r="N9638" i="1" s="1"/>
  <c r="M8640" i="1"/>
  <c r="N8640" i="1" s="1"/>
  <c r="M1704" i="1"/>
  <c r="N1704" i="1" s="1"/>
  <c r="M9560" i="1"/>
  <c r="N9560" i="1" s="1"/>
  <c r="M9688" i="1"/>
  <c r="N9688" i="1" s="1"/>
  <c r="M5525" i="1"/>
  <c r="N5525" i="1" s="1"/>
  <c r="M9673" i="1"/>
  <c r="N9673" i="1" s="1"/>
  <c r="M9757" i="1"/>
  <c r="N9757" i="1" s="1"/>
  <c r="M9654" i="1"/>
  <c r="N9654" i="1" s="1"/>
  <c r="M9418" i="1"/>
  <c r="N9418" i="1" s="1"/>
  <c r="M8563" i="1"/>
  <c r="N8563" i="1" s="1"/>
  <c r="M8054" i="1"/>
  <c r="N8054" i="1" s="1"/>
  <c r="M8880" i="1"/>
  <c r="N8880" i="1" s="1"/>
  <c r="M9536" i="1"/>
  <c r="N9536" i="1" s="1"/>
  <c r="M9432" i="1"/>
  <c r="N9432" i="1" s="1"/>
  <c r="M9409" i="1"/>
  <c r="N9409" i="1" s="1"/>
  <c r="M9359" i="1"/>
  <c r="N9359" i="1" s="1"/>
  <c r="M9201" i="1"/>
  <c r="N9201" i="1" s="1"/>
  <c r="M9014" i="1"/>
  <c r="N9014" i="1" s="1"/>
  <c r="M9755" i="1"/>
  <c r="N9755" i="1" s="1"/>
  <c r="M8989" i="1"/>
  <c r="N8989" i="1" s="1"/>
  <c r="M841" i="1"/>
  <c r="N841" i="1" s="1"/>
  <c r="M805" i="1"/>
  <c r="N805" i="1" s="1"/>
  <c r="M831" i="1"/>
  <c r="N831" i="1" s="1"/>
  <c r="M801" i="1"/>
  <c r="N801" i="1" s="1"/>
  <c r="M828" i="1"/>
  <c r="N828" i="1" s="1"/>
  <c r="M782" i="1"/>
  <c r="N782" i="1" s="1"/>
  <c r="M815" i="1"/>
  <c r="N815" i="1" s="1"/>
  <c r="M787" i="1"/>
  <c r="N787" i="1" s="1"/>
  <c r="M755" i="1"/>
  <c r="N755" i="1" s="1"/>
  <c r="M738" i="1"/>
  <c r="N738" i="1" s="1"/>
  <c r="M720" i="1"/>
  <c r="N720" i="1" s="1"/>
  <c r="M712" i="1"/>
  <c r="N712" i="1" s="1"/>
  <c r="M794" i="1"/>
  <c r="N794" i="1" s="1"/>
  <c r="M723" i="1"/>
  <c r="N723" i="1" s="1"/>
  <c r="M725" i="1"/>
  <c r="N725" i="1" s="1"/>
  <c r="M835" i="1"/>
  <c r="N835" i="1" s="1"/>
  <c r="M734" i="1"/>
  <c r="N734" i="1" s="1"/>
  <c r="M8822" i="1"/>
  <c r="N8822" i="1" s="1"/>
  <c r="M3827" i="1"/>
  <c r="N3827" i="1" s="1"/>
  <c r="M4493" i="1"/>
  <c r="N4493" i="1" s="1"/>
  <c r="M3727" i="1"/>
  <c r="N3727" i="1" s="1"/>
  <c r="M3345" i="1"/>
  <c r="N3345" i="1" s="1"/>
  <c r="M6384" i="1"/>
  <c r="N6384" i="1" s="1"/>
  <c r="M6537" i="1"/>
  <c r="N6537" i="1" s="1"/>
  <c r="M4727" i="1"/>
  <c r="N4727" i="1" s="1"/>
  <c r="M8931" i="1"/>
  <c r="N8931" i="1" s="1"/>
  <c r="M8121" i="1"/>
  <c r="N8121" i="1" s="1"/>
  <c r="M7031" i="1"/>
  <c r="N7031" i="1" s="1"/>
  <c r="M6336" i="1"/>
  <c r="N6336" i="1" s="1"/>
  <c r="M6415" i="1"/>
  <c r="N6415" i="1" s="1"/>
  <c r="M5478" i="1"/>
  <c r="N5478" i="1" s="1"/>
  <c r="M7750" i="1"/>
  <c r="N7750" i="1" s="1"/>
  <c r="M7329" i="1"/>
  <c r="N7329" i="1" s="1"/>
  <c r="M4837" i="1"/>
  <c r="N4837" i="1" s="1"/>
  <c r="M935" i="1"/>
  <c r="N935" i="1" s="1"/>
  <c r="M5859" i="1"/>
  <c r="N5859" i="1" s="1"/>
  <c r="M6658" i="1"/>
  <c r="N6658" i="1" s="1"/>
  <c r="M6608" i="1"/>
  <c r="N6608" i="1" s="1"/>
  <c r="M6672" i="1"/>
  <c r="N6672" i="1" s="1"/>
  <c r="M896" i="1"/>
  <c r="N896" i="1" s="1"/>
  <c r="M6460" i="1"/>
  <c r="N6460" i="1" s="1"/>
  <c r="M890" i="1"/>
  <c r="N890" i="1" s="1"/>
  <c r="M676" i="1"/>
  <c r="N676" i="1" s="1"/>
  <c r="M861" i="1"/>
  <c r="N861" i="1" s="1"/>
  <c r="M845" i="1"/>
  <c r="N845" i="1" s="1"/>
  <c r="M685" i="1"/>
  <c r="N685" i="1" s="1"/>
  <c r="M658" i="1"/>
  <c r="N658" i="1" s="1"/>
  <c r="M655" i="1"/>
  <c r="N655" i="1" s="1"/>
  <c r="M691" i="1"/>
  <c r="N691" i="1" s="1"/>
  <c r="M688" i="1"/>
  <c r="N688" i="1" s="1"/>
  <c r="M667" i="1"/>
  <c r="N667" i="1" s="1"/>
  <c r="M656" i="1"/>
  <c r="N656" i="1" s="1"/>
  <c r="M864" i="1"/>
  <c r="N864" i="1" s="1"/>
  <c r="M609" i="1"/>
  <c r="N609" i="1" s="1"/>
  <c r="M623" i="1"/>
  <c r="N623" i="1" s="1"/>
  <c r="M898" i="1"/>
  <c r="N898" i="1" s="1"/>
  <c r="M881" i="1"/>
  <c r="N881" i="1" s="1"/>
  <c r="M873" i="1"/>
  <c r="N873" i="1" s="1"/>
  <c r="M1102" i="1"/>
  <c r="N1102" i="1" s="1"/>
  <c r="M8808" i="1"/>
  <c r="N8808" i="1" s="1"/>
  <c r="M598" i="1"/>
  <c r="N598" i="1" s="1"/>
  <c r="M586" i="1"/>
  <c r="N586" i="1" s="1"/>
  <c r="M604" i="1"/>
  <c r="N604" i="1" s="1"/>
  <c r="M556" i="1"/>
  <c r="N556" i="1" s="1"/>
  <c r="M565" i="1"/>
  <c r="N565" i="1" s="1"/>
  <c r="M562" i="1"/>
  <c r="N562" i="1" s="1"/>
  <c r="M600" i="1"/>
  <c r="N600" i="1" s="1"/>
  <c r="M745" i="1"/>
  <c r="N745" i="1" s="1"/>
  <c r="M888" i="1"/>
  <c r="N888" i="1" s="1"/>
  <c r="M916" i="1"/>
  <c r="N916" i="1" s="1"/>
  <c r="M7876" i="1"/>
  <c r="N7876" i="1" s="1"/>
  <c r="M8819" i="1"/>
  <c r="N8819" i="1" s="1"/>
  <c r="M7117" i="1"/>
  <c r="N7117" i="1" s="1"/>
  <c r="M2977" i="1"/>
  <c r="N2977" i="1" s="1"/>
  <c r="M1025" i="1"/>
  <c r="N1025" i="1" s="1"/>
  <c r="M517" i="1"/>
  <c r="N517" i="1" s="1"/>
  <c r="M529" i="1"/>
  <c r="N529" i="1" s="1"/>
  <c r="M515" i="1"/>
  <c r="N515" i="1" s="1"/>
  <c r="M6294" i="1"/>
  <c r="N6294" i="1" s="1"/>
  <c r="M4598" i="1"/>
  <c r="N4598" i="1" s="1"/>
  <c r="M6820" i="1"/>
  <c r="N6820" i="1" s="1"/>
  <c r="M4388" i="1"/>
  <c r="N4388" i="1" s="1"/>
  <c r="M6679" i="1"/>
  <c r="N6679" i="1" s="1"/>
  <c r="M7976" i="1"/>
  <c r="N7976" i="1" s="1"/>
  <c r="M857" i="1"/>
  <c r="N857" i="1" s="1"/>
  <c r="M6772" i="1"/>
  <c r="N6772" i="1" s="1"/>
  <c r="M2544" i="1"/>
  <c r="N2544" i="1" s="1"/>
  <c r="M7818" i="1"/>
  <c r="N7818" i="1" s="1"/>
  <c r="M1648" i="1"/>
  <c r="N1648" i="1" s="1"/>
  <c r="M7362" i="1"/>
  <c r="N7362" i="1" s="1"/>
  <c r="M2767" i="1"/>
  <c r="N2767" i="1" s="1"/>
  <c r="M5697" i="1"/>
  <c r="N5697" i="1" s="1"/>
  <c r="M2507" i="1"/>
  <c r="N2507" i="1" s="1"/>
  <c r="M3546" i="1"/>
  <c r="N3546" i="1" s="1"/>
  <c r="M2712" i="1"/>
  <c r="N2712" i="1" s="1"/>
  <c r="M2627" i="1"/>
  <c r="N2627" i="1" s="1"/>
  <c r="M706" i="1"/>
  <c r="N706" i="1" s="1"/>
  <c r="M484" i="1"/>
  <c r="N484" i="1" s="1"/>
  <c r="M7280" i="1"/>
  <c r="N7280" i="1" s="1"/>
  <c r="M4628" i="1"/>
  <c r="N4628" i="1" s="1"/>
  <c r="M2595" i="1"/>
  <c r="N2595" i="1" s="1"/>
  <c r="M911" i="1"/>
  <c r="N911" i="1" s="1"/>
  <c r="M9374" i="1"/>
  <c r="N9374" i="1" s="1"/>
  <c r="M486" i="1"/>
  <c r="N486" i="1" s="1"/>
  <c r="M6713" i="1"/>
  <c r="N6713" i="1" s="1"/>
  <c r="M2684" i="1"/>
  <c r="N2684" i="1" s="1"/>
  <c r="M2557" i="1"/>
  <c r="N2557" i="1" s="1"/>
  <c r="M7883" i="1"/>
  <c r="N7883" i="1" s="1"/>
  <c r="M103" i="1"/>
  <c r="N103" i="1" s="1"/>
  <c r="M47" i="1"/>
  <c r="N47" i="1" s="1"/>
  <c r="M139" i="1"/>
  <c r="N139" i="1" s="1"/>
  <c r="M339" i="1"/>
  <c r="N339" i="1" s="1"/>
  <c r="M392" i="1"/>
  <c r="N392" i="1" s="1"/>
  <c r="M221" i="1"/>
  <c r="N221" i="1" s="1"/>
  <c r="M162" i="1"/>
  <c r="N162" i="1" s="1"/>
  <c r="M46" i="1"/>
  <c r="N46" i="1" s="1"/>
  <c r="M128" i="1"/>
  <c r="N128" i="1" s="1"/>
  <c r="M174" i="1"/>
  <c r="N174" i="1" s="1"/>
  <c r="M298" i="1"/>
  <c r="N298" i="1" s="1"/>
  <c r="M163" i="1"/>
  <c r="N163" i="1" s="1"/>
  <c r="M200" i="1"/>
  <c r="N200" i="1" s="1"/>
  <c r="M365" i="1"/>
  <c r="N365" i="1" s="1"/>
  <c r="M311" i="1"/>
  <c r="N311" i="1" s="1"/>
  <c r="M224" i="1"/>
  <c r="N224" i="1" s="1"/>
  <c r="M1387" i="1"/>
  <c r="N1387" i="1" s="1"/>
  <c r="M1351" i="1"/>
  <c r="N1351" i="1" s="1"/>
  <c r="M1308" i="1"/>
  <c r="N1308" i="1" s="1"/>
  <c r="M1372" i="1"/>
  <c r="N1372" i="1" s="1"/>
  <c r="M2324" i="1"/>
  <c r="N2324" i="1" s="1"/>
  <c r="M1803" i="1"/>
  <c r="N1803" i="1" s="1"/>
  <c r="M961" i="1"/>
  <c r="N961" i="1" s="1"/>
  <c r="M6268" i="1"/>
  <c r="N6268" i="1" s="1"/>
  <c r="M3662" i="1"/>
  <c r="N3662" i="1" s="1"/>
  <c r="M498" i="1"/>
  <c r="N498" i="1" s="1"/>
  <c r="M1824" i="1"/>
  <c r="N1824" i="1" s="1"/>
  <c r="M3763" i="1"/>
  <c r="N3763" i="1" s="1"/>
  <c r="M3801" i="1"/>
  <c r="N3801" i="1" s="1"/>
  <c r="M4199" i="1"/>
  <c r="N4199" i="1" s="1"/>
  <c r="M978" i="1"/>
  <c r="N978" i="1" s="1"/>
  <c r="M3224" i="1"/>
  <c r="N3224" i="1" s="1"/>
  <c r="M3137" i="1"/>
  <c r="N3137" i="1" s="1"/>
  <c r="M1112" i="1"/>
  <c r="N1112" i="1" s="1"/>
  <c r="M1393" i="1"/>
  <c r="N1393" i="1" s="1"/>
  <c r="M3025" i="1"/>
  <c r="N3025" i="1" s="1"/>
  <c r="M3756" i="1"/>
  <c r="N3756" i="1" s="1"/>
  <c r="M1455" i="1"/>
  <c r="N1455" i="1" s="1"/>
  <c r="M2261" i="1"/>
  <c r="N2261" i="1" s="1"/>
  <c r="M5203" i="1"/>
  <c r="N5203" i="1" s="1"/>
  <c r="M7306" i="1"/>
  <c r="N7306" i="1" s="1"/>
  <c r="M7303" i="1"/>
  <c r="N7303" i="1" s="1"/>
  <c r="M4625" i="1"/>
  <c r="N4625" i="1" s="1"/>
  <c r="M4043" i="1"/>
  <c r="N4043" i="1" s="1"/>
  <c r="M4730" i="1"/>
  <c r="N4730" i="1" s="1"/>
  <c r="M6814" i="1"/>
  <c r="N6814" i="1" s="1"/>
  <c r="M2383" i="1"/>
  <c r="N2383" i="1" s="1"/>
  <c r="M6420" i="1"/>
  <c r="N6420" i="1" s="1"/>
  <c r="M2679" i="1"/>
  <c r="N2679" i="1" s="1"/>
  <c r="M1598" i="1"/>
  <c r="N1598" i="1" s="1"/>
  <c r="M3836" i="1"/>
  <c r="N3836" i="1" s="1"/>
  <c r="M2858" i="1"/>
  <c r="N2858" i="1" s="1"/>
  <c r="M3911" i="1"/>
  <c r="N3911" i="1" s="1"/>
  <c r="M4607" i="1"/>
  <c r="N4607" i="1" s="1"/>
  <c r="M8722" i="1"/>
  <c r="N8722" i="1" s="1"/>
  <c r="M5168" i="1"/>
  <c r="N5168" i="1" s="1"/>
  <c r="M1829" i="1"/>
  <c r="N1829" i="1" s="1"/>
  <c r="M3732" i="1"/>
  <c r="N3732" i="1" s="1"/>
  <c r="M5853" i="1"/>
  <c r="N5853" i="1" s="1"/>
  <c r="M3961" i="1"/>
  <c r="N3961" i="1" s="1"/>
  <c r="M7520" i="1"/>
  <c r="N7520" i="1" s="1"/>
  <c r="M2117" i="1"/>
  <c r="N2117" i="1" s="1"/>
  <c r="M1622" i="1"/>
  <c r="N1622" i="1" s="1"/>
  <c r="M2147" i="1"/>
  <c r="N2147" i="1" s="1"/>
  <c r="M1567" i="1"/>
  <c r="N1567" i="1" s="1"/>
  <c r="M7607" i="1"/>
  <c r="N7607" i="1" s="1"/>
  <c r="M3146" i="1"/>
  <c r="N3146" i="1" s="1"/>
  <c r="M7048" i="1"/>
  <c r="N7048" i="1" s="1"/>
  <c r="M9095" i="1"/>
  <c r="N9095" i="1" s="1"/>
  <c r="M5564" i="1"/>
  <c r="N5564" i="1" s="1"/>
  <c r="M6744" i="1"/>
  <c r="N6744" i="1" s="1"/>
  <c r="M3902" i="1"/>
  <c r="N3902" i="1" s="1"/>
  <c r="M3379" i="1"/>
  <c r="N3379" i="1" s="1"/>
  <c r="M1674" i="1"/>
  <c r="N1674" i="1" s="1"/>
  <c r="M1588" i="1"/>
  <c r="N1588" i="1" s="1"/>
  <c r="M7253" i="1"/>
  <c r="N7253" i="1" s="1"/>
  <c r="M1618" i="1"/>
  <c r="N1618" i="1" s="1"/>
  <c r="M5567" i="1"/>
  <c r="N5567" i="1" s="1"/>
  <c r="M2139" i="1"/>
  <c r="N2139" i="1" s="1"/>
  <c r="M8405" i="1"/>
  <c r="N8405" i="1" s="1"/>
  <c r="M1508" i="1"/>
  <c r="N1508" i="1" s="1"/>
  <c r="M5321" i="1"/>
  <c r="N5321" i="1" s="1"/>
  <c r="M2784" i="1"/>
  <c r="N2784" i="1" s="1"/>
  <c r="M432" i="1"/>
  <c r="N432" i="1" s="1"/>
  <c r="M2327" i="1"/>
  <c r="N2327" i="1" s="1"/>
  <c r="M7508" i="1"/>
  <c r="N7508" i="1" s="1"/>
  <c r="M6861" i="1"/>
  <c r="N6861" i="1" s="1"/>
  <c r="M1240" i="1"/>
  <c r="N1240" i="1" s="1"/>
  <c r="M8013" i="1"/>
  <c r="N8013" i="1" s="1"/>
  <c r="M5756" i="1"/>
  <c r="N5756" i="1" s="1"/>
  <c r="M2539" i="1"/>
  <c r="N2539" i="1" s="1"/>
  <c r="M2212" i="1"/>
  <c r="N2212" i="1" s="1"/>
  <c r="M3751" i="1"/>
  <c r="N3751" i="1" s="1"/>
  <c r="M1987" i="1"/>
  <c r="N1987" i="1" s="1"/>
  <c r="M3778" i="1"/>
  <c r="N3778" i="1" s="1"/>
  <c r="M7012" i="1"/>
  <c r="N7012" i="1" s="1"/>
  <c r="M2657" i="1"/>
  <c r="N2657" i="1" s="1"/>
  <c r="M4738" i="1"/>
  <c r="N4738" i="1" s="1"/>
  <c r="M6447" i="1"/>
  <c r="N6447" i="1" s="1"/>
  <c r="M974" i="1"/>
  <c r="N974" i="1" s="1"/>
  <c r="M1500" i="1"/>
  <c r="N1500" i="1" s="1"/>
  <c r="M1430" i="1"/>
  <c r="N1430" i="1" s="1"/>
  <c r="M8058" i="1"/>
  <c r="N8058" i="1" s="1"/>
  <c r="M2100" i="1"/>
  <c r="N2100" i="1" s="1"/>
  <c r="M6436" i="1"/>
  <c r="N6436" i="1" s="1"/>
  <c r="M1516" i="1"/>
  <c r="N1516" i="1" s="1"/>
  <c r="M6039" i="1"/>
  <c r="N6039" i="1" s="1"/>
  <c r="M6899" i="1"/>
  <c r="N6899" i="1" s="1"/>
  <c r="M8420" i="1"/>
  <c r="N8420" i="1" s="1"/>
  <c r="M4548" i="1"/>
  <c r="N4548" i="1" s="1"/>
  <c r="M1342" i="1"/>
  <c r="N1342" i="1" s="1"/>
  <c r="M1978" i="1"/>
  <c r="N1978" i="1" s="1"/>
  <c r="M4967" i="1"/>
  <c r="N4967" i="1" s="1"/>
  <c r="M5423" i="1"/>
  <c r="N5423" i="1" s="1"/>
  <c r="M8099" i="1"/>
  <c r="N8099" i="1" s="1"/>
  <c r="M1227" i="1"/>
  <c r="N1227" i="1" s="1"/>
  <c r="M3232" i="1"/>
  <c r="N3232" i="1" s="1"/>
  <c r="M6315" i="1"/>
  <c r="N6315" i="1" s="1"/>
  <c r="M7579" i="1"/>
  <c r="N7579" i="1" s="1"/>
  <c r="M7699" i="1"/>
  <c r="N7699" i="1" s="1"/>
  <c r="M6732" i="1"/>
  <c r="N6732" i="1" s="1"/>
  <c r="M4074" i="1"/>
  <c r="N4074" i="1" s="1"/>
  <c r="M5237" i="1"/>
  <c r="N5237" i="1" s="1"/>
  <c r="M7868" i="1"/>
  <c r="N7868" i="1" s="1"/>
  <c r="M1573" i="1"/>
  <c r="N1573" i="1" s="1"/>
  <c r="M7393" i="1"/>
  <c r="N7393" i="1" s="1"/>
  <c r="M1816" i="1"/>
  <c r="N1816" i="1" s="1"/>
  <c r="M2802" i="1"/>
  <c r="N2802" i="1" s="1"/>
  <c r="M7210" i="1"/>
  <c r="N7210" i="1" s="1"/>
  <c r="M1543" i="1"/>
  <c r="N1543" i="1" s="1"/>
  <c r="M6163" i="1"/>
  <c r="N6163" i="1" s="1"/>
  <c r="M7755" i="1"/>
  <c r="N7755" i="1" s="1"/>
  <c r="M4377" i="1"/>
  <c r="N4377" i="1" s="1"/>
  <c r="M1202" i="1"/>
  <c r="N1202" i="1" s="1"/>
  <c r="M7370" i="1"/>
  <c r="N7370" i="1" s="1"/>
  <c r="M6557" i="1"/>
  <c r="N6557" i="1" s="1"/>
  <c r="M1750" i="1"/>
  <c r="N1750" i="1" s="1"/>
  <c r="M8917" i="1"/>
  <c r="N8917" i="1" s="1"/>
  <c r="M7082" i="1"/>
  <c r="N7082" i="1" s="1"/>
  <c r="M1505" i="1"/>
  <c r="N1505" i="1" s="1"/>
  <c r="M1684" i="1"/>
  <c r="N1684" i="1" s="1"/>
  <c r="M6652" i="1"/>
  <c r="N6652" i="1" s="1"/>
  <c r="M6644" i="1"/>
  <c r="N6644" i="1" s="1"/>
  <c r="M2780" i="1"/>
  <c r="N2780" i="1" s="1"/>
  <c r="M3943" i="1"/>
  <c r="N3943" i="1" s="1"/>
  <c r="M6884" i="1"/>
  <c r="N6884" i="1" s="1"/>
  <c r="M7441" i="1"/>
  <c r="N7441" i="1" s="1"/>
  <c r="M1671" i="1"/>
  <c r="N1671" i="1" s="1"/>
  <c r="M8885" i="1"/>
  <c r="N8885" i="1" s="1"/>
  <c r="M4123" i="1"/>
  <c r="N4123" i="1" s="1"/>
  <c r="M2013" i="1"/>
  <c r="N2013" i="1" s="1"/>
  <c r="M6620" i="1"/>
  <c r="N6620" i="1" s="1"/>
  <c r="M8594" i="1"/>
  <c r="N8594" i="1" s="1"/>
  <c r="M6870" i="1"/>
  <c r="N6870" i="1" s="1"/>
  <c r="M6376" i="1"/>
  <c r="N6376" i="1" s="1"/>
  <c r="M1475" i="1"/>
  <c r="N1475" i="1" s="1"/>
  <c r="M1172" i="1"/>
  <c r="N1172" i="1" s="1"/>
  <c r="M3858" i="1"/>
  <c r="N3858" i="1" s="1"/>
  <c r="M846" i="1"/>
  <c r="N846" i="1" s="1"/>
  <c r="M8348" i="1"/>
  <c r="N8348" i="1" s="1"/>
  <c r="M5592" i="1"/>
  <c r="N5592" i="1" s="1"/>
  <c r="M1837" i="1"/>
  <c r="N1837" i="1" s="1"/>
  <c r="M6617" i="1"/>
  <c r="N6617" i="1" s="1"/>
  <c r="M1974" i="1"/>
  <c r="N1974" i="1" s="1"/>
  <c r="M5082" i="1"/>
  <c r="N5082" i="1" s="1"/>
  <c r="M7504" i="1"/>
  <c r="N7504" i="1" s="1"/>
  <c r="M5276" i="1"/>
  <c r="N5276" i="1" s="1"/>
  <c r="M5268" i="1"/>
  <c r="N5268" i="1" s="1"/>
  <c r="M6366" i="1"/>
  <c r="N6366" i="1" s="1"/>
  <c r="M6520" i="1"/>
  <c r="N6520" i="1" s="1"/>
  <c r="M7523" i="1"/>
  <c r="N7523" i="1" s="1"/>
  <c r="M5599" i="1"/>
  <c r="N5599" i="1" s="1"/>
  <c r="M7065" i="1"/>
  <c r="N7065" i="1" s="1"/>
  <c r="M3590" i="1"/>
  <c r="N3590" i="1" s="1"/>
  <c r="M5301" i="1"/>
  <c r="N5301" i="1" s="1"/>
  <c r="M3461" i="1"/>
  <c r="N3461" i="1" s="1"/>
  <c r="M6273" i="1"/>
  <c r="N6273" i="1" s="1"/>
  <c r="M6509" i="1"/>
  <c r="N6509" i="1" s="1"/>
  <c r="M7378" i="1"/>
  <c r="N7378" i="1" s="1"/>
  <c r="M8275" i="1"/>
  <c r="N8275" i="1" s="1"/>
  <c r="M8298" i="1"/>
  <c r="N8298" i="1" s="1"/>
  <c r="M8291" i="1"/>
  <c r="N8291" i="1" s="1"/>
  <c r="M8283" i="1"/>
  <c r="N8283" i="1" s="1"/>
  <c r="M4090" i="1"/>
  <c r="N4090" i="1" s="1"/>
  <c r="M1906" i="1"/>
  <c r="N1906" i="1" s="1"/>
  <c r="M6308" i="1"/>
  <c r="N6308" i="1" s="1"/>
  <c r="M3965" i="1"/>
  <c r="N3965" i="1" s="1"/>
  <c r="M6778" i="1"/>
  <c r="N6778" i="1" s="1"/>
  <c r="M6776" i="1"/>
  <c r="N6776" i="1" s="1"/>
  <c r="M6854" i="1"/>
  <c r="N6854" i="1" s="1"/>
  <c r="M5162" i="1"/>
  <c r="N5162" i="1" s="1"/>
  <c r="M7423" i="1"/>
  <c r="N7423" i="1" s="1"/>
  <c r="M5288" i="1"/>
  <c r="N5288" i="1" s="1"/>
  <c r="M6143" i="1"/>
  <c r="N6143" i="1" s="1"/>
  <c r="M8941" i="1"/>
  <c r="N8941" i="1" s="1"/>
  <c r="M4864" i="1"/>
  <c r="N4864" i="1" s="1"/>
  <c r="M4894" i="1"/>
  <c r="N4894" i="1" s="1"/>
  <c r="M1236" i="1"/>
  <c r="N1236" i="1" s="1"/>
  <c r="M1929" i="1"/>
  <c r="N1929" i="1" s="1"/>
  <c r="M5050" i="1"/>
  <c r="N5050" i="1" s="1"/>
  <c r="M8970" i="1"/>
  <c r="N8970" i="1" s="1"/>
  <c r="M2079" i="1"/>
  <c r="N2079" i="1" s="1"/>
  <c r="M5517" i="1"/>
  <c r="N5517" i="1" s="1"/>
  <c r="M4118" i="1"/>
  <c r="N4118" i="1" s="1"/>
  <c r="M4194" i="1"/>
  <c r="N4194" i="1" s="1"/>
  <c r="M6917" i="1"/>
  <c r="N6917" i="1" s="1"/>
  <c r="M6339" i="1"/>
  <c r="N6339" i="1" s="1"/>
  <c r="M2939" i="1"/>
  <c r="N2939" i="1" s="1"/>
  <c r="M5488" i="1"/>
  <c r="N5488" i="1" s="1"/>
  <c r="M1442" i="1"/>
  <c r="N1442" i="1" s="1"/>
  <c r="M6909" i="1"/>
  <c r="N6909" i="1" s="1"/>
  <c r="M8356" i="1"/>
  <c r="N8356" i="1" s="1"/>
  <c r="M5761" i="1"/>
  <c r="N5761" i="1" s="1"/>
  <c r="M5386" i="1"/>
  <c r="N5386" i="1" s="1"/>
  <c r="M2628" i="1"/>
  <c r="N2628" i="1" s="1"/>
  <c r="M3263" i="1"/>
  <c r="N3263" i="1" s="1"/>
  <c r="M7251" i="1"/>
  <c r="N7251" i="1" s="1"/>
  <c r="M3051" i="1"/>
  <c r="N3051" i="1" s="1"/>
  <c r="M5974" i="1"/>
  <c r="N5974" i="1" s="1"/>
  <c r="M5981" i="1"/>
  <c r="N5981" i="1" s="1"/>
  <c r="M4661" i="1"/>
  <c r="N4661" i="1" s="1"/>
  <c r="M7557" i="1"/>
  <c r="N7557" i="1" s="1"/>
  <c r="M7549" i="1"/>
  <c r="N7549" i="1" s="1"/>
  <c r="M2633" i="1"/>
  <c r="N2633" i="1" s="1"/>
  <c r="M3445" i="1"/>
  <c r="N3445" i="1" s="1"/>
  <c r="M5494" i="1"/>
  <c r="N5494" i="1" s="1"/>
  <c r="M8907" i="1"/>
  <c r="N8907" i="1" s="1"/>
  <c r="M3580" i="1"/>
  <c r="N3580" i="1" s="1"/>
  <c r="M4488" i="1"/>
  <c r="N4488" i="1" s="1"/>
  <c r="M6408" i="1"/>
  <c r="N6408" i="1" s="1"/>
  <c r="M2425" i="1"/>
  <c r="N2425" i="1" s="1"/>
  <c r="M8895" i="1"/>
  <c r="N8895" i="1" s="1"/>
  <c r="M8316" i="1"/>
  <c r="N8316" i="1" s="1"/>
  <c r="M8308" i="1"/>
  <c r="N8308" i="1" s="1"/>
  <c r="M6830" i="1"/>
  <c r="N6830" i="1" s="1"/>
  <c r="M8623" i="1"/>
  <c r="N8623" i="1" s="1"/>
  <c r="M6894" i="1"/>
  <c r="N6894" i="1" s="1"/>
  <c r="M2019" i="1"/>
  <c r="N2019" i="1" s="1"/>
  <c r="M4154" i="1"/>
  <c r="N4154" i="1" s="1"/>
  <c r="M7806" i="1"/>
  <c r="N7806" i="1" s="1"/>
  <c r="M3244" i="1"/>
  <c r="N3244" i="1" s="1"/>
  <c r="M4206" i="1"/>
  <c r="N4206" i="1" s="1"/>
  <c r="M6354" i="1"/>
  <c r="N6354" i="1" s="1"/>
  <c r="M147" i="1"/>
  <c r="N147" i="1" s="1"/>
  <c r="M4783" i="1"/>
  <c r="N4783" i="1" s="1"/>
  <c r="M8681" i="1"/>
  <c r="N8681" i="1" s="1"/>
  <c r="M8388" i="1"/>
  <c r="N8388" i="1" s="1"/>
  <c r="M8380" i="1"/>
  <c r="N8380" i="1" s="1"/>
  <c r="M1213" i="1"/>
  <c r="N1213" i="1" s="1"/>
  <c r="M7401" i="1"/>
  <c r="N7401" i="1" s="1"/>
  <c r="M6574" i="1"/>
  <c r="N6574" i="1" s="1"/>
  <c r="M7713" i="1"/>
  <c r="N7713" i="1" s="1"/>
  <c r="M7233" i="1"/>
  <c r="N7233" i="1" s="1"/>
  <c r="M3915" i="1"/>
  <c r="N3915" i="1" s="1"/>
  <c r="M8518" i="1"/>
  <c r="N8518" i="1" s="1"/>
  <c r="M1015" i="1"/>
  <c r="N1015" i="1" s="1"/>
  <c r="M5178" i="1"/>
  <c r="N5178" i="1" s="1"/>
  <c r="M5252" i="1"/>
  <c r="N5252" i="1" s="1"/>
  <c r="M5394" i="1"/>
  <c r="N5394" i="1" s="1"/>
  <c r="M4942" i="1"/>
  <c r="N4942" i="1" s="1"/>
  <c r="M5518" i="1"/>
  <c r="N5518" i="1" s="1"/>
  <c r="M9085" i="1"/>
  <c r="N9085" i="1" s="1"/>
  <c r="M7510" i="1"/>
  <c r="N7510" i="1" s="1"/>
  <c r="M1951" i="1"/>
  <c r="N1951" i="1" s="1"/>
  <c r="M5284" i="1"/>
  <c r="N5284" i="1" s="1"/>
  <c r="M6281" i="1"/>
  <c r="N6281" i="1" s="1"/>
  <c r="M5588" i="1"/>
  <c r="N5588" i="1" s="1"/>
  <c r="M8222" i="1"/>
  <c r="N8222" i="1" s="1"/>
  <c r="M8373" i="1"/>
  <c r="N8373" i="1" s="1"/>
  <c r="M5003" i="1"/>
  <c r="N5003" i="1" s="1"/>
  <c r="M8901" i="1"/>
  <c r="N8901" i="1" s="1"/>
  <c r="M8807" i="1"/>
  <c r="N8807" i="1" s="1"/>
  <c r="M2667" i="1"/>
  <c r="N2667" i="1" s="1"/>
  <c r="M45" i="1"/>
  <c r="N45" i="1" s="1"/>
  <c r="M1187" i="1"/>
  <c r="N1187" i="1" s="1"/>
  <c r="M5371" i="1"/>
  <c r="N5371" i="1" s="1"/>
  <c r="M4745" i="1"/>
  <c r="N4745" i="1" s="1"/>
  <c r="M7882" i="1"/>
  <c r="N7882" i="1" s="1"/>
  <c r="M4265" i="1"/>
  <c r="N4265" i="1" s="1"/>
  <c r="M2839" i="1"/>
  <c r="N2839" i="1" s="1"/>
  <c r="M7567" i="1"/>
  <c r="N7567" i="1" s="1"/>
  <c r="M5036" i="1"/>
  <c r="N5036" i="1" s="1"/>
  <c r="M9262" i="1"/>
  <c r="N9262" i="1" s="1"/>
  <c r="M2279" i="1"/>
  <c r="N2279" i="1" s="1"/>
  <c r="M5261" i="1"/>
  <c r="N5261" i="1" s="1"/>
  <c r="M2943" i="1"/>
  <c r="N2943" i="1" s="1"/>
  <c r="M1074" i="1"/>
  <c r="N1074" i="1" s="1"/>
  <c r="M5442" i="1"/>
  <c r="N5442" i="1" s="1"/>
  <c r="M5692" i="1"/>
  <c r="N5692" i="1" s="1"/>
  <c r="M7023" i="1"/>
  <c r="N7023" i="1" s="1"/>
  <c r="M6434" i="1"/>
  <c r="N6434" i="1" s="1"/>
  <c r="M1736" i="1"/>
  <c r="N1736" i="1" s="1"/>
  <c r="M8750" i="1"/>
  <c r="N8750" i="1" s="1"/>
  <c r="M6175" i="1"/>
  <c r="N6175" i="1" s="1"/>
  <c r="M3457" i="1"/>
  <c r="N3457" i="1" s="1"/>
  <c r="M2620" i="1"/>
  <c r="N2620" i="1" s="1"/>
  <c r="M8515" i="1"/>
  <c r="N8515" i="1" s="1"/>
  <c r="M8511" i="1"/>
  <c r="N8511" i="1" s="1"/>
  <c r="M3574" i="1"/>
  <c r="N3574" i="1" s="1"/>
  <c r="M6467" i="1"/>
  <c r="N6467" i="1" s="1"/>
  <c r="M5193" i="1"/>
  <c r="N5193" i="1" s="1"/>
  <c r="M3822" i="1"/>
  <c r="N3822" i="1" s="1"/>
  <c r="M7389" i="1"/>
  <c r="N7389" i="1" s="1"/>
  <c r="M1611" i="1"/>
  <c r="N1611" i="1" s="1"/>
  <c r="M5179" i="1"/>
  <c r="N5179" i="1" s="1"/>
  <c r="M6010" i="1"/>
  <c r="N6010" i="1" s="1"/>
  <c r="M8334" i="1"/>
  <c r="N8334" i="1" s="1"/>
  <c r="M8326" i="1"/>
  <c r="N8326" i="1" s="1"/>
  <c r="M7054" i="1"/>
  <c r="N7054" i="1" s="1"/>
  <c r="M8010" i="1"/>
  <c r="N8010" i="1" s="1"/>
  <c r="M2072" i="1"/>
  <c r="N2072" i="1" s="1"/>
  <c r="M439" i="1"/>
  <c r="N439" i="1" s="1"/>
  <c r="M6346" i="1"/>
  <c r="N6346" i="1" s="1"/>
  <c r="M8866" i="1"/>
  <c r="N8866" i="1" s="1"/>
  <c r="M2466" i="1"/>
  <c r="N2466" i="1" s="1"/>
  <c r="M6727" i="1"/>
  <c r="N6727" i="1" s="1"/>
  <c r="M2091" i="1"/>
  <c r="N2091" i="1" s="1"/>
  <c r="M6066" i="1"/>
  <c r="N6066" i="1" s="1"/>
  <c r="M6058" i="1"/>
  <c r="N6058" i="1" s="1"/>
  <c r="M5687" i="1"/>
  <c r="N5687" i="1" s="1"/>
  <c r="M9159" i="1"/>
  <c r="N9159" i="1" s="1"/>
  <c r="M7027" i="1"/>
  <c r="N7027" i="1" s="1"/>
  <c r="M3281" i="1"/>
  <c r="N3281" i="1" s="1"/>
  <c r="M3059" i="1"/>
  <c r="N3059" i="1" s="1"/>
  <c r="M6455" i="1"/>
  <c r="N6455" i="1" s="1"/>
  <c r="M2293" i="1"/>
  <c r="N2293" i="1" s="1"/>
  <c r="M6526" i="1"/>
  <c r="N6526" i="1" s="1"/>
  <c r="M2625" i="1"/>
  <c r="N2625" i="1" s="1"/>
  <c r="M1994" i="1"/>
  <c r="N1994" i="1" s="1"/>
  <c r="M1349" i="1"/>
  <c r="N1349" i="1" s="1"/>
  <c r="M4593" i="1"/>
  <c r="N4593" i="1" s="1"/>
  <c r="M3946" i="1"/>
  <c r="N3946" i="1" s="1"/>
  <c r="M1160" i="1"/>
  <c r="N1160" i="1" s="1"/>
  <c r="M7846" i="1"/>
  <c r="N7846" i="1" s="1"/>
  <c r="M4283" i="1"/>
  <c r="N4283" i="1" s="1"/>
  <c r="M1728" i="1"/>
  <c r="N1728" i="1" s="1"/>
  <c r="M6941" i="1"/>
  <c r="N6941" i="1" s="1"/>
  <c r="M7171" i="1"/>
  <c r="N7171" i="1" s="1"/>
  <c r="M1869" i="1"/>
  <c r="N1869" i="1" s="1"/>
  <c r="M117" i="1"/>
  <c r="N117" i="1" s="1"/>
  <c r="M4308" i="1"/>
  <c r="N4308" i="1" s="1"/>
  <c r="M8160" i="1"/>
  <c r="N8160" i="1" s="1"/>
  <c r="M8158" i="1"/>
  <c r="N8158" i="1" s="1"/>
  <c r="M2029" i="1"/>
  <c r="N2029" i="1" s="1"/>
  <c r="M2023" i="1"/>
  <c r="N2023" i="1" s="1"/>
  <c r="M4539" i="1"/>
  <c r="N4539" i="1" s="1"/>
  <c r="M2136" i="1"/>
  <c r="N2136" i="1" s="1"/>
  <c r="M8410" i="1"/>
  <c r="N8410" i="1" s="1"/>
  <c r="M6805" i="1"/>
  <c r="N6805" i="1" s="1"/>
  <c r="M4689" i="1"/>
  <c r="N4689" i="1" s="1"/>
  <c r="M4773" i="1"/>
  <c r="N4773" i="1" s="1"/>
  <c r="M3294" i="1"/>
  <c r="N3294" i="1" s="1"/>
  <c r="M8784" i="1"/>
  <c r="N8784" i="1" s="1"/>
  <c r="M51" i="1"/>
  <c r="N51" i="1" s="1"/>
  <c r="M5815" i="1"/>
  <c r="N5815" i="1" s="1"/>
  <c r="M3713" i="1"/>
  <c r="N3713" i="1" s="1"/>
  <c r="M5448" i="1"/>
  <c r="N5448" i="1" s="1"/>
  <c r="M4405" i="1"/>
  <c r="N4405" i="1" s="1"/>
  <c r="M5820" i="1"/>
  <c r="N5820" i="1" s="1"/>
  <c r="M8648" i="1"/>
  <c r="N8648" i="1" s="1"/>
  <c r="M4111" i="1"/>
  <c r="N4111" i="1" s="1"/>
  <c r="M7849" i="1"/>
  <c r="N7849" i="1" s="1"/>
  <c r="M2363" i="1"/>
  <c r="N2363" i="1" s="1"/>
  <c r="M7353" i="1"/>
  <c r="N7353" i="1" s="1"/>
  <c r="M8131" i="1"/>
  <c r="N8131" i="1" s="1"/>
  <c r="M7969" i="1"/>
  <c r="N7969" i="1" s="1"/>
  <c r="M4623" i="1"/>
  <c r="N4623" i="1" s="1"/>
  <c r="M5872" i="1"/>
  <c r="N5872" i="1" s="1"/>
  <c r="M4568" i="1"/>
  <c r="N4568" i="1" s="1"/>
  <c r="M7090" i="1"/>
  <c r="N7090" i="1" s="1"/>
  <c r="M3983" i="1"/>
  <c r="N3983" i="1" s="1"/>
  <c r="M8260" i="1"/>
  <c r="N8260" i="1" s="1"/>
  <c r="M8252" i="1"/>
  <c r="N8252" i="1" s="1"/>
  <c r="M8244" i="1"/>
  <c r="N8244" i="1" s="1"/>
  <c r="M999" i="1"/>
  <c r="N999" i="1" s="1"/>
  <c r="M6497" i="1"/>
  <c r="N6497" i="1" s="1"/>
  <c r="M5767" i="1"/>
  <c r="N5767" i="1" s="1"/>
  <c r="M8519" i="1"/>
  <c r="N8519" i="1" s="1"/>
  <c r="M3953" i="1"/>
  <c r="N3953" i="1" s="1"/>
  <c r="M4670" i="1"/>
  <c r="N4670" i="1" s="1"/>
  <c r="M5353" i="1"/>
  <c r="N5353" i="1" s="1"/>
  <c r="M7183" i="1"/>
  <c r="N7183" i="1" s="1"/>
  <c r="M495" i="1"/>
  <c r="N495" i="1" s="1"/>
  <c r="M5704" i="1"/>
  <c r="N5704" i="1" s="1"/>
  <c r="M4355" i="1"/>
  <c r="N4355" i="1" s="1"/>
  <c r="M5419" i="1"/>
  <c r="N5419" i="1" s="1"/>
  <c r="M2590" i="1"/>
  <c r="N2590" i="1" s="1"/>
  <c r="M508" i="1"/>
  <c r="N508" i="1" s="1"/>
  <c r="M1576" i="1"/>
  <c r="N1576" i="1" s="1"/>
  <c r="M1774" i="1"/>
  <c r="N1774" i="1" s="1"/>
  <c r="M9252" i="1"/>
  <c r="N9252" i="1" s="1"/>
  <c r="M9249" i="1"/>
  <c r="N9249" i="1" s="1"/>
  <c r="M2749" i="1"/>
  <c r="N2749" i="1" s="1"/>
  <c r="M8023" i="1"/>
  <c r="N8023" i="1" s="1"/>
  <c r="M5668" i="1"/>
  <c r="N5668" i="1" s="1"/>
  <c r="M9173" i="1"/>
  <c r="N9173" i="1" s="1"/>
  <c r="M3789" i="1"/>
  <c r="N3789" i="1" s="1"/>
  <c r="M1826" i="1"/>
  <c r="N1826" i="1" s="1"/>
  <c r="M2968" i="1"/>
  <c r="N2968" i="1" s="1"/>
  <c r="M6792" i="1"/>
  <c r="N6792" i="1" s="1"/>
  <c r="M4610" i="1"/>
  <c r="N4610" i="1" s="1"/>
  <c r="M4164" i="1"/>
  <c r="N4164" i="1" s="1"/>
  <c r="M1255" i="1"/>
  <c r="N1255" i="1" s="1"/>
  <c r="M507" i="1"/>
  <c r="N507" i="1" s="1"/>
  <c r="M1135" i="1"/>
  <c r="N1135" i="1" s="1"/>
  <c r="M1627" i="1"/>
  <c r="N1627" i="1" s="1"/>
  <c r="M9149" i="1"/>
  <c r="N9149" i="1" s="1"/>
  <c r="M8765" i="1"/>
  <c r="N8765" i="1" s="1"/>
  <c r="M5816" i="1"/>
  <c r="N5816" i="1" s="1"/>
  <c r="M1513" i="1"/>
  <c r="N1513" i="1" s="1"/>
  <c r="M2371" i="1"/>
  <c r="N2371" i="1" s="1"/>
  <c r="M4923" i="1"/>
  <c r="N4923" i="1" s="1"/>
  <c r="M1911" i="1"/>
  <c r="N1911" i="1" s="1"/>
  <c r="M1310" i="1"/>
  <c r="N1310" i="1" s="1"/>
  <c r="M2274" i="1"/>
  <c r="N2274" i="1" s="1"/>
  <c r="M6740" i="1"/>
  <c r="N6740" i="1" s="1"/>
  <c r="M4785" i="1"/>
  <c r="N4785" i="1" s="1"/>
  <c r="M5286" i="1"/>
  <c r="N5286" i="1" s="1"/>
  <c r="M7719" i="1"/>
  <c r="N7719" i="1" s="1"/>
  <c r="M1400" i="1"/>
  <c r="N1400" i="1" s="1"/>
  <c r="M6081" i="1"/>
  <c r="N6081" i="1" s="1"/>
  <c r="M6073" i="1"/>
  <c r="N6073" i="1" s="1"/>
  <c r="M8205" i="1"/>
  <c r="N8205" i="1" s="1"/>
  <c r="M1956" i="1"/>
  <c r="N1956" i="1" s="1"/>
  <c r="M3785" i="1"/>
  <c r="N3785" i="1" s="1"/>
  <c r="M2728" i="1"/>
  <c r="N2728" i="1" s="1"/>
  <c r="M4976" i="1"/>
  <c r="N4976" i="1" s="1"/>
  <c r="M5124" i="1"/>
  <c r="N5124" i="1" s="1"/>
  <c r="M5854" i="1"/>
  <c r="N5854" i="1" s="1"/>
  <c r="M3348" i="1"/>
  <c r="N3348" i="1" s="1"/>
  <c r="M1989" i="1"/>
  <c r="N1989" i="1" s="1"/>
  <c r="M7685" i="1"/>
  <c r="N7685" i="1" s="1"/>
  <c r="M1357" i="1"/>
  <c r="N1357" i="1" s="1"/>
  <c r="M9368" i="1"/>
  <c r="N9368" i="1" s="1"/>
  <c r="M6505" i="1"/>
  <c r="N6505" i="1" s="1"/>
  <c r="M3313" i="1"/>
  <c r="N3313" i="1" s="1"/>
  <c r="M3305" i="1"/>
  <c r="N3305" i="1" s="1"/>
  <c r="M2052" i="1"/>
  <c r="N2052" i="1" s="1"/>
  <c r="M5102" i="1"/>
  <c r="N5102" i="1" s="1"/>
  <c r="M1078" i="1"/>
  <c r="N1078" i="1" s="1"/>
  <c r="M9308" i="1"/>
  <c r="N9308" i="1" s="1"/>
  <c r="M5469" i="1"/>
  <c r="N5469" i="1" s="1"/>
  <c r="M4676" i="1"/>
  <c r="N4676" i="1" s="1"/>
  <c r="M9115" i="1"/>
  <c r="N9115" i="1" s="1"/>
  <c r="M3877" i="1"/>
  <c r="N3877" i="1" s="1"/>
  <c r="M7402" i="1"/>
  <c r="N7402" i="1" s="1"/>
  <c r="M1599" i="1"/>
  <c r="N1599" i="1" s="1"/>
  <c r="M1644" i="1"/>
  <c r="N1644" i="1" s="1"/>
  <c r="M1636" i="1"/>
  <c r="N1636" i="1" s="1"/>
  <c r="M6614" i="1"/>
  <c r="N6614" i="1" s="1"/>
  <c r="M5366" i="1"/>
  <c r="N5366" i="1" s="1"/>
  <c r="M8753" i="1"/>
  <c r="N8753" i="1" s="1"/>
  <c r="M4357" i="1"/>
  <c r="N4357" i="1" s="1"/>
  <c r="M4657" i="1"/>
  <c r="N4657" i="1" s="1"/>
  <c r="M7826" i="1"/>
  <c r="N7826" i="1" s="1"/>
  <c r="M1914" i="1"/>
  <c r="N1914" i="1" s="1"/>
  <c r="M5928" i="1"/>
  <c r="N5928" i="1" s="1"/>
  <c r="M5497" i="1"/>
  <c r="N5497" i="1" s="1"/>
  <c r="M2086" i="1"/>
  <c r="N2086" i="1" s="1"/>
  <c r="M1900" i="1"/>
  <c r="N1900" i="1" s="1"/>
  <c r="M7324" i="1"/>
  <c r="N7324" i="1" s="1"/>
  <c r="M2436" i="1"/>
  <c r="N2436" i="1" s="1"/>
  <c r="M8814" i="1"/>
  <c r="N8814" i="1" s="1"/>
  <c r="M6881" i="1"/>
  <c r="N6881" i="1" s="1"/>
  <c r="M2474" i="1"/>
  <c r="N2474" i="1" s="1"/>
  <c r="M6424" i="1"/>
  <c r="N6424" i="1" s="1"/>
  <c r="M7358" i="1"/>
  <c r="N7358" i="1" s="1"/>
  <c r="M9001" i="1"/>
  <c r="N9001" i="1" s="1"/>
  <c r="M3544" i="1"/>
  <c r="N3544" i="1" s="1"/>
  <c r="M7248" i="1"/>
  <c r="N7248" i="1" s="1"/>
  <c r="M7080" i="1"/>
  <c r="N7080" i="1" s="1"/>
  <c r="M5990" i="1"/>
  <c r="N5990" i="1" s="1"/>
  <c r="M1239" i="1"/>
  <c r="N1239" i="1" s="1"/>
  <c r="M7075" i="1"/>
  <c r="N7075" i="1" s="1"/>
  <c r="M5318" i="1"/>
  <c r="N5318" i="1" s="1"/>
  <c r="M3329" i="1"/>
  <c r="N3329" i="1" s="1"/>
  <c r="M5078" i="1"/>
  <c r="N5078" i="1" s="1"/>
  <c r="M9218" i="1"/>
  <c r="N9218" i="1" s="1"/>
  <c r="M8876" i="1"/>
  <c r="N8876" i="1" s="1"/>
  <c r="M3532" i="1"/>
  <c r="N3532" i="1" s="1"/>
  <c r="M2058" i="1"/>
  <c r="N2058" i="1" s="1"/>
  <c r="M4100" i="1"/>
  <c r="N4100" i="1" s="1"/>
  <c r="M7327" i="1"/>
  <c r="N7327" i="1" s="1"/>
  <c r="M6401" i="1"/>
  <c r="N6401" i="1" s="1"/>
  <c r="M4227" i="1"/>
  <c r="N4227" i="1" s="1"/>
  <c r="M9192" i="1"/>
  <c r="N9192" i="1" s="1"/>
  <c r="M4367" i="1"/>
  <c r="N4367" i="1" s="1"/>
  <c r="M1595" i="1"/>
  <c r="N1595" i="1" s="1"/>
  <c r="M5776" i="1"/>
  <c r="N5776" i="1" s="1"/>
  <c r="M1285" i="1"/>
  <c r="N1285" i="1" s="1"/>
  <c r="M2987" i="1"/>
  <c r="N2987" i="1" s="1"/>
  <c r="M1094" i="1"/>
  <c r="N1094" i="1" s="1"/>
  <c r="M3349" i="1"/>
  <c r="N3349" i="1" s="1"/>
  <c r="M1006" i="1"/>
  <c r="N1006" i="1" s="1"/>
  <c r="M3804" i="1"/>
  <c r="N3804" i="1" s="1"/>
  <c r="M3921" i="1"/>
  <c r="N3921" i="1" s="1"/>
  <c r="M3365" i="1"/>
  <c r="N3365" i="1" s="1"/>
  <c r="M4318" i="1"/>
  <c r="N4318" i="1" s="1"/>
  <c r="M9246" i="1"/>
  <c r="N9246" i="1" s="1"/>
  <c r="M2247" i="1"/>
  <c r="N2247" i="1" s="1"/>
  <c r="M1205" i="1"/>
  <c r="N1205" i="1" s="1"/>
  <c r="M2349" i="1"/>
  <c r="N2349" i="1" s="1"/>
  <c r="M5840" i="1"/>
  <c r="N5840" i="1" s="1"/>
  <c r="M5832" i="1"/>
  <c r="N5832" i="1" s="1"/>
  <c r="M2213" i="1"/>
  <c r="N2213" i="1" s="1"/>
  <c r="M9337" i="1"/>
  <c r="N9337" i="1" s="1"/>
  <c r="M9144" i="1"/>
  <c r="N9144" i="1" s="1"/>
  <c r="M7898" i="1"/>
  <c r="N7898" i="1" s="1"/>
  <c r="M8740" i="1"/>
  <c r="N8740" i="1" s="1"/>
  <c r="M8439" i="1"/>
  <c r="N8439" i="1" s="1"/>
  <c r="M1845" i="1"/>
  <c r="N1845" i="1" s="1"/>
  <c r="M2158" i="1"/>
  <c r="N2158" i="1" s="1"/>
  <c r="M4603" i="1"/>
  <c r="N4603" i="1" s="1"/>
  <c r="M3701" i="1"/>
  <c r="N3701" i="1" s="1"/>
  <c r="M130" i="1"/>
  <c r="N130" i="1" s="1"/>
  <c r="M2088" i="1"/>
  <c r="N2088" i="1" s="1"/>
  <c r="M8401" i="1"/>
  <c r="N8401" i="1" s="1"/>
  <c r="M6768" i="1"/>
  <c r="N6768" i="1" s="1"/>
  <c r="M7470" i="1"/>
  <c r="N7470" i="1" s="1"/>
  <c r="M8144" i="1"/>
  <c r="N8144" i="1" s="1"/>
  <c r="M7468" i="1"/>
  <c r="N7468" i="1" s="1"/>
  <c r="M1593" i="1"/>
  <c r="N1593" i="1" s="1"/>
  <c r="M8185" i="1"/>
  <c r="N8185" i="1" s="1"/>
  <c r="M1057" i="1"/>
  <c r="N1057" i="1" s="1"/>
  <c r="M2912" i="1"/>
  <c r="N2912" i="1" s="1"/>
  <c r="M1085" i="1"/>
  <c r="N1085" i="1" s="1"/>
  <c r="M7864" i="1"/>
  <c r="N7864" i="1" s="1"/>
  <c r="M1323" i="1"/>
  <c r="N1323" i="1" s="1"/>
  <c r="M1890" i="1"/>
  <c r="N1890" i="1" s="1"/>
  <c r="M4389" i="1"/>
  <c r="N4389" i="1" s="1"/>
  <c r="M2546" i="1"/>
  <c r="N2546" i="1" s="1"/>
  <c r="M93" i="1"/>
  <c r="N93" i="1" s="1"/>
  <c r="M5557" i="1"/>
  <c r="N5557" i="1" s="1"/>
  <c r="M5549" i="1"/>
  <c r="N5549" i="1" s="1"/>
  <c r="M9137" i="1"/>
  <c r="N9137" i="1" s="1"/>
  <c r="M4686" i="1"/>
  <c r="N4686" i="1" s="1"/>
  <c r="M4678" i="1"/>
  <c r="N4678" i="1" s="1"/>
  <c r="M7310" i="1"/>
  <c r="N7310" i="1" s="1"/>
  <c r="M964" i="1"/>
  <c r="N964" i="1" s="1"/>
  <c r="M4930" i="1"/>
  <c r="N4930" i="1" s="1"/>
  <c r="M5006" i="1"/>
  <c r="N5006" i="1" s="1"/>
  <c r="M9264" i="1"/>
  <c r="N9264" i="1" s="1"/>
  <c r="M2387" i="1"/>
  <c r="N2387" i="1" s="1"/>
  <c r="M2392" i="1"/>
  <c r="N2392" i="1" s="1"/>
  <c r="M5380" i="1"/>
  <c r="N5380" i="1" s="1"/>
  <c r="M2613" i="1"/>
  <c r="N2613" i="1" s="1"/>
  <c r="M5933" i="1"/>
  <c r="N5933" i="1" s="1"/>
  <c r="M9669" i="1"/>
  <c r="N9669" i="1" s="1"/>
  <c r="M3671" i="1"/>
  <c r="N3671" i="1" s="1"/>
  <c r="M1459" i="1"/>
  <c r="N1459" i="1" s="1"/>
  <c r="M6472" i="1"/>
  <c r="N6472" i="1" s="1"/>
  <c r="M7181" i="1"/>
  <c r="N7181" i="1" s="1"/>
  <c r="M1492" i="1"/>
  <c r="N1492" i="1" s="1"/>
  <c r="M2710" i="1"/>
  <c r="N2710" i="1" s="1"/>
  <c r="M5221" i="1"/>
  <c r="N5221" i="1" s="1"/>
  <c r="M1943" i="1"/>
  <c r="N1943" i="1" s="1"/>
  <c r="M7272" i="1"/>
  <c r="N7272" i="1" s="1"/>
  <c r="M3404" i="1"/>
  <c r="N3404" i="1" s="1"/>
  <c r="M8530" i="1"/>
  <c r="N8530" i="1" s="1"/>
  <c r="M8270" i="1"/>
  <c r="N8270" i="1" s="1"/>
  <c r="M4398" i="1"/>
  <c r="N4398" i="1" s="1"/>
  <c r="M8417" i="1"/>
  <c r="N8417" i="1" s="1"/>
  <c r="M5635" i="1"/>
  <c r="N5635" i="1" s="1"/>
  <c r="M1783" i="1"/>
  <c r="N1783" i="1" s="1"/>
  <c r="M2300" i="1"/>
  <c r="N2300" i="1" s="1"/>
  <c r="M8560" i="1"/>
  <c r="N8560" i="1" s="1"/>
  <c r="M8134" i="1"/>
  <c r="N8134" i="1" s="1"/>
  <c r="M3903" i="1"/>
  <c r="N3903" i="1" s="1"/>
  <c r="M441" i="1"/>
  <c r="N441" i="1" s="1"/>
  <c r="M6105" i="1"/>
  <c r="N6105" i="1" s="1"/>
  <c r="M6097" i="1"/>
  <c r="N6097" i="1" s="1"/>
  <c r="M5418" i="1"/>
  <c r="N5418" i="1" s="1"/>
  <c r="M8428" i="1"/>
  <c r="N8428" i="1" s="1"/>
  <c r="M6603" i="1"/>
  <c r="N6603" i="1" s="1"/>
  <c r="M6028" i="1"/>
  <c r="N6028" i="1" s="1"/>
  <c r="M6924" i="1"/>
  <c r="N6924" i="1" s="1"/>
  <c r="M6840" i="1"/>
  <c r="N6840" i="1" s="1"/>
  <c r="M5324" i="1"/>
  <c r="N5324" i="1" s="1"/>
  <c r="M8810" i="1"/>
  <c r="N8810" i="1" s="1"/>
  <c r="M87" i="1"/>
  <c r="N87" i="1" s="1"/>
  <c r="M5414" i="1"/>
  <c r="N5414" i="1" s="1"/>
  <c r="M2111" i="1"/>
  <c r="N2111" i="1" s="1"/>
  <c r="M4242" i="1"/>
  <c r="N4242" i="1" s="1"/>
  <c r="M1591" i="1"/>
  <c r="N1591" i="1" s="1"/>
  <c r="M341" i="1"/>
  <c r="N341" i="1" s="1"/>
  <c r="M8911" i="1"/>
  <c r="N8911" i="1" s="1"/>
  <c r="M9205" i="1"/>
  <c r="N9205" i="1" s="1"/>
  <c r="M5343" i="1"/>
  <c r="N5343" i="1" s="1"/>
  <c r="M1157" i="1"/>
  <c r="N1157" i="1" s="1"/>
  <c r="M6622" i="1"/>
  <c r="N6622" i="1" s="1"/>
  <c r="M9134" i="1"/>
  <c r="N9134" i="1" s="1"/>
  <c r="M3175" i="1"/>
  <c r="N3175" i="1" s="1"/>
  <c r="M4651" i="1"/>
  <c r="N4651" i="1" s="1"/>
  <c r="M5451" i="1"/>
  <c r="N5451" i="1" s="1"/>
  <c r="M8667" i="1"/>
  <c r="N8667" i="1" s="1"/>
  <c r="M2171" i="1"/>
  <c r="N2171" i="1" s="1"/>
  <c r="M5020" i="1"/>
  <c r="N5020" i="1" s="1"/>
  <c r="M447" i="1"/>
  <c r="N447" i="1" s="1"/>
  <c r="M9099" i="1"/>
  <c r="N9099" i="1" s="1"/>
  <c r="M2508" i="1"/>
  <c r="N2508" i="1" s="1"/>
  <c r="M3974" i="1"/>
  <c r="N3974" i="1" s="1"/>
  <c r="M8426" i="1"/>
  <c r="N8426" i="1" s="1"/>
  <c r="M1070" i="1"/>
  <c r="N1070" i="1" s="1"/>
  <c r="M4087" i="1"/>
  <c r="N4087" i="1" s="1"/>
  <c r="M9399" i="1"/>
  <c r="N9399" i="1" s="1"/>
  <c r="M2599" i="1"/>
  <c r="N2599" i="1" s="1"/>
  <c r="M7130" i="1"/>
  <c r="N7130" i="1" s="1"/>
  <c r="M3832" i="1"/>
  <c r="N3832" i="1" s="1"/>
  <c r="M6485" i="1"/>
  <c r="N6485" i="1" s="1"/>
  <c r="M1479" i="1"/>
  <c r="N1479" i="1" s="1"/>
  <c r="M5000" i="1"/>
  <c r="N5000" i="1" s="1"/>
  <c r="M218" i="1"/>
  <c r="N218" i="1" s="1"/>
  <c r="M5921" i="1"/>
  <c r="N5921" i="1" s="1"/>
  <c r="M6327" i="1"/>
  <c r="N6327" i="1" s="1"/>
  <c r="M6319" i="1"/>
  <c r="N6319" i="1" s="1"/>
  <c r="M3540" i="1"/>
  <c r="N3540" i="1" s="1"/>
  <c r="M8214" i="1"/>
  <c r="N8214" i="1" s="1"/>
  <c r="M7952" i="1"/>
  <c r="N7952" i="1" s="1"/>
  <c r="M6304" i="1"/>
  <c r="N6304" i="1" s="1"/>
  <c r="M1519" i="1"/>
  <c r="N1519" i="1" s="1"/>
  <c r="M8072" i="1"/>
  <c r="N8072" i="1" s="1"/>
  <c r="M4411" i="1"/>
  <c r="N4411" i="1" s="1"/>
  <c r="M1718" i="1"/>
  <c r="N1718" i="1" s="1"/>
  <c r="M1743" i="1"/>
  <c r="N1743" i="1" s="1"/>
  <c r="M8702" i="1"/>
  <c r="N8702" i="1" s="1"/>
  <c r="M8031" i="1"/>
  <c r="N8031" i="1" s="1"/>
  <c r="M9067" i="1"/>
  <c r="N9067" i="1" s="1"/>
  <c r="M6293" i="1"/>
  <c r="N6293" i="1" s="1"/>
  <c r="M7930" i="1"/>
  <c r="N7930" i="1" s="1"/>
  <c r="M809" i="1"/>
  <c r="N809" i="1" s="1"/>
  <c r="M771" i="1"/>
  <c r="N771" i="1" s="1"/>
  <c r="M761" i="1"/>
  <c r="N761" i="1" s="1"/>
  <c r="M9273" i="1"/>
  <c r="N9273" i="1" s="1"/>
  <c r="M6432" i="1"/>
  <c r="N6432" i="1" s="1"/>
  <c r="M882" i="1"/>
  <c r="N882" i="1" s="1"/>
  <c r="M624" i="1"/>
  <c r="N624" i="1" s="1"/>
  <c r="M638" i="1"/>
  <c r="N638" i="1" s="1"/>
  <c r="M552" i="1"/>
  <c r="N552" i="1" s="1"/>
  <c r="M527" i="1"/>
  <c r="N527" i="1" s="1"/>
  <c r="M7824" i="1"/>
  <c r="N7824" i="1" s="1"/>
  <c r="M4344" i="1"/>
  <c r="N4344" i="1" s="1"/>
  <c r="M2515" i="1"/>
  <c r="N2515" i="1" s="1"/>
  <c r="M2311" i="1"/>
  <c r="N2311" i="1" s="1"/>
  <c r="M257" i="1"/>
  <c r="N257" i="1" s="1"/>
  <c r="M6250" i="1"/>
  <c r="N6250" i="1" s="1"/>
  <c r="M2352" i="1"/>
  <c r="N2352" i="1" s="1"/>
  <c r="M4174" i="1"/>
  <c r="N4174" i="1" s="1"/>
  <c r="M3147" i="1"/>
  <c r="N3147" i="1" s="1"/>
  <c r="M3864" i="1"/>
  <c r="N3864" i="1" s="1"/>
  <c r="M8040" i="1"/>
  <c r="N8040" i="1" s="1"/>
  <c r="M7902" i="1"/>
  <c r="N7902" i="1" s="1"/>
  <c r="M5886" i="1"/>
  <c r="N5886" i="1" s="1"/>
  <c r="M8064" i="1"/>
  <c r="N8064" i="1" s="1"/>
  <c r="M6043" i="1"/>
  <c r="N6043" i="1" s="1"/>
  <c r="M2661" i="1"/>
  <c r="N2661" i="1" s="1"/>
  <c r="M5587" i="1"/>
  <c r="N5587" i="1" s="1"/>
  <c r="M6159" i="1"/>
  <c r="N6159" i="1" s="1"/>
  <c r="M5570" i="1"/>
  <c r="N5570" i="1" s="1"/>
  <c r="M459" i="1"/>
  <c r="N459" i="1" s="1"/>
  <c r="M1299" i="1"/>
  <c r="N1299" i="1" s="1"/>
  <c r="M1970" i="1"/>
  <c r="N1970" i="1" s="1"/>
  <c r="M5595" i="1"/>
  <c r="N5595" i="1" s="1"/>
  <c r="M8295" i="1"/>
  <c r="N8295" i="1" s="1"/>
  <c r="M6858" i="1"/>
  <c r="N6858" i="1" s="1"/>
  <c r="M8902" i="1"/>
  <c r="N8902" i="1" s="1"/>
  <c r="M6598" i="1"/>
  <c r="N6598" i="1" s="1"/>
  <c r="M4041" i="1"/>
  <c r="N4041" i="1" s="1"/>
  <c r="M7561" i="1"/>
  <c r="N7561" i="1" s="1"/>
  <c r="M6266" i="1"/>
  <c r="N6266" i="1" s="1"/>
  <c r="M3248" i="1"/>
  <c r="N3248" i="1" s="1"/>
  <c r="M3979" i="1"/>
  <c r="N3979" i="1" s="1"/>
  <c r="M1311" i="1"/>
  <c r="N1311" i="1" s="1"/>
  <c r="M4235" i="1"/>
  <c r="N4235" i="1" s="1"/>
  <c r="M1996" i="1"/>
  <c r="N1996" i="1" s="1"/>
  <c r="M7100" i="1"/>
  <c r="N7100" i="1" s="1"/>
  <c r="M8119" i="1"/>
  <c r="N8119" i="1" s="1"/>
  <c r="M4383" i="1"/>
  <c r="N4383" i="1" s="1"/>
  <c r="M3791" i="1"/>
  <c r="N3791" i="1" s="1"/>
  <c r="M7767" i="1"/>
  <c r="N7767" i="1" s="1"/>
  <c r="M5913" i="1"/>
  <c r="N5913" i="1" s="1"/>
  <c r="M6945" i="1"/>
  <c r="N6945" i="1" s="1"/>
  <c r="M4312" i="1"/>
  <c r="N4312" i="1" s="1"/>
  <c r="M6809" i="1"/>
  <c r="N6809" i="1" s="1"/>
  <c r="M5291" i="1"/>
  <c r="N5291" i="1" s="1"/>
  <c r="M7489" i="1"/>
  <c r="N7489" i="1" s="1"/>
  <c r="M8256" i="1"/>
  <c r="N8256" i="1" s="1"/>
  <c r="M7289" i="1"/>
  <c r="N7289" i="1" s="1"/>
  <c r="M984" i="1"/>
  <c r="N984" i="1" s="1"/>
  <c r="M6298" i="1"/>
  <c r="N6298" i="1" s="1"/>
  <c r="M4815" i="1"/>
  <c r="N4815" i="1" s="1"/>
  <c r="M3685" i="1"/>
  <c r="N3685" i="1" s="1"/>
  <c r="M3266" i="1"/>
  <c r="N3266" i="1" s="1"/>
  <c r="M1993" i="1"/>
  <c r="N1993" i="1" s="1"/>
  <c r="M6248" i="1"/>
  <c r="N6248" i="1" s="1"/>
  <c r="M4734" i="1"/>
  <c r="N4734" i="1" s="1"/>
  <c r="M9529" i="1"/>
  <c r="N9529" i="1" s="1"/>
  <c r="M8634" i="1"/>
  <c r="N8634" i="1" s="1"/>
  <c r="M5994" i="1"/>
  <c r="N5994" i="1" s="1"/>
  <c r="M2054" i="1"/>
  <c r="N2054" i="1" s="1"/>
  <c r="M4018" i="1"/>
  <c r="N4018" i="1" s="1"/>
  <c r="M6031" i="1"/>
  <c r="N6031" i="1" s="1"/>
  <c r="M5454" i="1"/>
  <c r="N5454" i="1" s="1"/>
  <c r="M4882" i="1"/>
  <c r="N4882" i="1" s="1"/>
  <c r="M8189" i="1"/>
  <c r="N8189" i="1" s="1"/>
  <c r="M1319" i="1"/>
  <c r="N1319" i="1" s="1"/>
  <c r="M9141" i="1"/>
  <c r="N9141" i="1" s="1"/>
  <c r="M9266" i="1"/>
  <c r="N9266" i="1" s="1"/>
  <c r="M148" i="1"/>
  <c r="N148" i="1" s="1"/>
  <c r="M7270" i="1"/>
  <c r="N7270" i="1" s="1"/>
  <c r="M7827" i="1"/>
  <c r="N7827" i="1" s="1"/>
  <c r="M7741" i="1"/>
  <c r="N7741" i="1" s="1"/>
  <c r="M2115" i="1"/>
  <c r="N2115" i="1" s="1"/>
  <c r="M8883" i="1"/>
  <c r="N8883" i="1" s="1"/>
  <c r="M4908" i="1"/>
  <c r="N4908" i="1" s="1"/>
  <c r="M8806" i="1"/>
  <c r="N8806" i="1" s="1"/>
  <c r="M6763" i="1"/>
  <c r="N6763" i="1" s="1"/>
  <c r="M1564" i="1"/>
  <c r="N1564" i="1" s="1"/>
  <c r="M8444" i="1"/>
  <c r="N8444" i="1" s="1"/>
  <c r="M8536" i="1"/>
  <c r="N8536" i="1" s="1"/>
  <c r="M424" i="1"/>
  <c r="N424" i="1" s="1"/>
  <c r="M1604" i="1"/>
  <c r="N1604" i="1" s="1"/>
  <c r="M6006" i="1"/>
  <c r="N6006" i="1" s="1"/>
  <c r="M4921" i="1"/>
  <c r="N4921" i="1" s="1"/>
  <c r="M9650" i="1"/>
  <c r="N9650" i="1" s="1"/>
  <c r="M7597" i="1"/>
  <c r="N7597" i="1" s="1"/>
  <c r="M2418" i="1"/>
  <c r="N2418" i="1" s="1"/>
  <c r="M3555" i="1"/>
  <c r="N3555" i="1" s="1"/>
  <c r="M6626" i="1"/>
  <c r="N6626" i="1" s="1"/>
  <c r="M1005" i="1"/>
  <c r="N1005" i="1" s="1"/>
  <c r="M7463" i="1"/>
  <c r="N7463" i="1" s="1"/>
  <c r="M5128" i="1"/>
  <c r="N5128" i="1" s="1"/>
  <c r="M1406" i="1"/>
  <c r="N1406" i="1" s="1"/>
  <c r="M7541" i="1"/>
  <c r="N7541" i="1" s="1"/>
  <c r="M4198" i="1"/>
  <c r="N4198" i="1" s="1"/>
  <c r="M2197" i="1"/>
  <c r="N2197" i="1" s="1"/>
  <c r="M2195" i="1"/>
  <c r="N2195" i="1" s="1"/>
  <c r="M7341" i="1"/>
  <c r="N7341" i="1" s="1"/>
  <c r="M5747" i="1"/>
  <c r="N5747" i="1" s="1"/>
  <c r="M5326" i="1"/>
  <c r="N5326" i="1" s="1"/>
  <c r="M3165" i="1"/>
  <c r="N3165" i="1" s="1"/>
  <c r="M2199" i="1"/>
  <c r="N2199" i="1" s="1"/>
  <c r="M4272" i="1"/>
  <c r="N4272" i="1" s="1"/>
  <c r="M5147" i="1"/>
  <c r="N5147" i="1" s="1"/>
  <c r="M3408" i="1"/>
  <c r="N3408" i="1" s="1"/>
  <c r="M333" i="1"/>
  <c r="N333" i="1" s="1"/>
  <c r="M6021" i="1"/>
  <c r="N6021" i="1" s="1"/>
  <c r="M6627" i="1"/>
  <c r="N6627" i="1" s="1"/>
  <c r="M3721" i="1"/>
  <c r="N3721" i="1" s="1"/>
  <c r="M9062" i="1"/>
  <c r="N9062" i="1" s="1"/>
  <c r="M922" i="1"/>
  <c r="N922" i="1" s="1"/>
  <c r="M3001" i="1"/>
  <c r="N3001" i="1" s="1"/>
  <c r="M7106" i="1"/>
  <c r="N7106" i="1" s="1"/>
  <c r="M5121" i="1"/>
  <c r="N5121" i="1" s="1"/>
  <c r="M6676" i="1"/>
  <c r="N6676" i="1" s="1"/>
  <c r="M7365" i="1"/>
  <c r="N7365" i="1" s="1"/>
  <c r="M3010" i="1"/>
  <c r="N3010" i="1" s="1"/>
  <c r="M6213" i="1"/>
  <c r="N6213" i="1" s="1"/>
  <c r="M5457" i="1"/>
  <c r="N5457" i="1" s="1"/>
  <c r="M2739" i="1"/>
  <c r="N2739" i="1" s="1"/>
  <c r="M5901" i="1"/>
  <c r="N5901" i="1" s="1"/>
  <c r="M3402" i="1"/>
  <c r="N3402" i="1" s="1"/>
  <c r="M2553" i="1"/>
  <c r="N2553" i="1" s="1"/>
  <c r="M7799" i="1"/>
  <c r="N7799" i="1" s="1"/>
  <c r="M2007" i="1"/>
  <c r="N2007" i="1" s="1"/>
  <c r="M7690" i="1"/>
  <c r="N7690" i="1" s="1"/>
  <c r="M3148" i="1"/>
  <c r="N3148" i="1" s="1"/>
  <c r="M9213" i="1"/>
  <c r="N9213" i="1" s="1"/>
  <c r="M1449" i="1"/>
  <c r="N1449" i="1" s="1"/>
  <c r="M9469" i="1"/>
  <c r="N9469" i="1" s="1"/>
  <c r="M7366" i="1"/>
  <c r="N7366" i="1" s="1"/>
  <c r="J9750" i="1"/>
  <c r="K9750" i="1" s="1"/>
  <c r="J9695" i="1"/>
  <c r="K9695" i="1" s="1"/>
  <c r="J9642" i="1"/>
  <c r="K9642" i="1" s="1"/>
  <c r="J9591" i="1"/>
  <c r="K9591" i="1" s="1"/>
  <c r="J9549" i="1"/>
  <c r="K9549" i="1" s="1"/>
  <c r="J9430" i="1"/>
  <c r="K9430" i="1" s="1"/>
  <c r="J8912" i="1"/>
  <c r="K8912" i="1" s="1"/>
  <c r="M9008" i="1"/>
  <c r="N9008" i="1" s="1"/>
  <c r="M3984" i="1"/>
  <c r="N3984" i="1" s="1"/>
  <c r="M9564" i="1"/>
  <c r="N9564" i="1" s="1"/>
  <c r="M7175" i="1"/>
  <c r="N7175" i="1" s="1"/>
  <c r="M9744" i="1"/>
  <c r="N9744" i="1" s="1"/>
  <c r="M9728" i="1"/>
  <c r="N9728" i="1" s="1"/>
  <c r="M9561" i="1"/>
  <c r="N9561" i="1" s="1"/>
  <c r="M9761" i="1"/>
  <c r="N9761" i="1" s="1"/>
  <c r="M9281" i="1"/>
  <c r="N9281" i="1" s="1"/>
  <c r="M9194" i="1"/>
  <c r="N9194" i="1" s="1"/>
  <c r="M832" i="1"/>
  <c r="N832" i="1" s="1"/>
  <c r="M816" i="1"/>
  <c r="N816" i="1" s="1"/>
  <c r="M795" i="1"/>
  <c r="N795" i="1" s="1"/>
  <c r="M4231" i="1"/>
  <c r="N4231" i="1" s="1"/>
  <c r="M6306" i="1"/>
  <c r="N6306" i="1" s="1"/>
  <c r="M6670" i="1"/>
  <c r="N6670" i="1" s="1"/>
  <c r="M5479" i="1"/>
  <c r="N5479" i="1" s="1"/>
  <c r="M5860" i="1"/>
  <c r="N5860" i="1" s="1"/>
  <c r="M6461" i="1"/>
  <c r="N6461" i="1" s="1"/>
  <c r="M686" i="1"/>
  <c r="N686" i="1" s="1"/>
  <c r="M648" i="1"/>
  <c r="N648" i="1" s="1"/>
  <c r="M610" i="1"/>
  <c r="N610" i="1" s="1"/>
  <c r="M874" i="1"/>
  <c r="N874" i="1" s="1"/>
  <c r="M567" i="1"/>
  <c r="N567" i="1" s="1"/>
  <c r="M566" i="1"/>
  <c r="N566" i="1" s="1"/>
  <c r="M9324" i="1"/>
  <c r="N9324" i="1" s="1"/>
  <c r="M988" i="1"/>
  <c r="N988" i="1" s="1"/>
  <c r="M7214" i="1"/>
  <c r="N7214" i="1" s="1"/>
  <c r="M6501" i="1"/>
  <c r="N6501" i="1" s="1"/>
  <c r="M7819" i="1"/>
  <c r="N7819" i="1" s="1"/>
  <c r="M6597" i="1"/>
  <c r="N6597" i="1" s="1"/>
  <c r="M7992" i="1"/>
  <c r="N7992" i="1" s="1"/>
  <c r="M7884" i="1"/>
  <c r="N7884" i="1" s="1"/>
  <c r="M300" i="1"/>
  <c r="N300" i="1" s="1"/>
  <c r="M105" i="1"/>
  <c r="N105" i="1" s="1"/>
  <c r="M243" i="1"/>
  <c r="N243" i="1" s="1"/>
  <c r="M1352" i="1"/>
  <c r="N1352" i="1" s="1"/>
  <c r="M3663" i="1"/>
  <c r="N3663" i="1" s="1"/>
  <c r="M7304" i="1"/>
  <c r="N7304" i="1" s="1"/>
  <c r="M1033" i="1"/>
  <c r="N1033" i="1" s="1"/>
  <c r="M1010" i="1"/>
  <c r="N1010" i="1" s="1"/>
  <c r="M8711" i="1"/>
  <c r="N8711" i="1" s="1"/>
  <c r="M9015" i="1"/>
  <c r="N9015" i="1" s="1"/>
  <c r="M9225" i="1"/>
  <c r="N9225" i="1" s="1"/>
  <c r="M2669" i="1"/>
  <c r="N2669" i="1" s="1"/>
  <c r="M2472" i="1"/>
  <c r="N2472" i="1" s="1"/>
  <c r="M1734" i="1"/>
  <c r="N1734" i="1" s="1"/>
  <c r="M9168" i="1"/>
  <c r="N9168" i="1" s="1"/>
  <c r="M7957" i="1"/>
  <c r="N7957" i="1" s="1"/>
  <c r="M8824" i="1"/>
  <c r="N8824" i="1" s="1"/>
  <c r="M5779" i="1"/>
  <c r="N5779" i="1" s="1"/>
  <c r="M1722" i="1"/>
  <c r="N1722" i="1" s="1"/>
  <c r="M9449" i="1"/>
  <c r="N9449" i="1" s="1"/>
  <c r="M9232" i="1"/>
  <c r="N9232" i="1" s="1"/>
  <c r="M1716" i="1"/>
  <c r="N1716" i="1" s="1"/>
  <c r="M9274" i="1"/>
  <c r="N9274" i="1" s="1"/>
  <c r="M7775" i="1"/>
  <c r="N7775" i="1" s="1"/>
  <c r="M8802" i="1"/>
  <c r="N8802" i="1" s="1"/>
  <c r="M9582" i="1"/>
  <c r="N9582" i="1" s="1"/>
  <c r="M9347" i="1"/>
  <c r="N9347" i="1" s="1"/>
  <c r="M4135" i="1"/>
  <c r="N4135" i="1" s="1"/>
  <c r="M2223" i="1"/>
  <c r="N2223" i="1" s="1"/>
  <c r="M9716" i="1"/>
  <c r="N9716" i="1" s="1"/>
  <c r="M9708" i="1"/>
  <c r="N9708" i="1" s="1"/>
  <c r="M9732" i="1"/>
  <c r="N9732" i="1" s="1"/>
  <c r="M9291" i="1"/>
  <c r="N9291" i="1" s="1"/>
  <c r="M9598" i="1"/>
  <c r="N9598" i="1" s="1"/>
  <c r="M9338" i="1"/>
  <c r="N9338" i="1" s="1"/>
  <c r="M9603" i="1"/>
  <c r="N9603" i="1" s="1"/>
  <c r="M9325" i="1"/>
  <c r="N9325" i="1" s="1"/>
  <c r="M9667" i="1"/>
  <c r="N9667" i="1" s="1"/>
  <c r="M9124" i="1"/>
  <c r="N9124" i="1" s="1"/>
  <c r="M9329" i="1"/>
  <c r="N9329" i="1" s="1"/>
  <c r="M9675" i="1"/>
  <c r="N9675" i="1" s="1"/>
  <c r="M5524" i="1"/>
  <c r="N5524" i="1" s="1"/>
  <c r="M9380" i="1"/>
  <c r="N9380" i="1" s="1"/>
  <c r="M9751" i="1"/>
  <c r="N9751" i="1" s="1"/>
  <c r="M9617" i="1"/>
  <c r="N9617" i="1" s="1"/>
  <c r="M9344" i="1"/>
  <c r="N9344" i="1" s="1"/>
  <c r="M9555" i="1"/>
  <c r="N9555" i="1" s="1"/>
  <c r="M9741" i="1"/>
  <c r="N9741" i="1" s="1"/>
  <c r="M8879" i="1"/>
  <c r="N8879" i="1" s="1"/>
  <c r="M9535" i="1"/>
  <c r="N9535" i="1" s="1"/>
  <c r="M9431" i="1"/>
  <c r="N9431" i="1" s="1"/>
  <c r="M9671" i="1"/>
  <c r="N9671" i="1" s="1"/>
  <c r="M9358" i="1"/>
  <c r="N9358" i="1" s="1"/>
  <c r="M9200" i="1"/>
  <c r="N9200" i="1" s="1"/>
  <c r="M9013" i="1"/>
  <c r="N9013" i="1" s="1"/>
  <c r="M9725" i="1"/>
  <c r="N9725" i="1" s="1"/>
  <c r="M9677" i="1"/>
  <c r="N9677" i="1" s="1"/>
  <c r="M812" i="1"/>
  <c r="N812" i="1" s="1"/>
  <c r="M829" i="1"/>
  <c r="N829" i="1" s="1"/>
  <c r="M830" i="1"/>
  <c r="N830" i="1" s="1"/>
  <c r="M843" i="1"/>
  <c r="N843" i="1" s="1"/>
  <c r="M827" i="1"/>
  <c r="N827" i="1" s="1"/>
  <c r="M781" i="1"/>
  <c r="N781" i="1" s="1"/>
  <c r="M825" i="1"/>
  <c r="N825" i="1" s="1"/>
  <c r="M786" i="1"/>
  <c r="N786" i="1" s="1"/>
  <c r="M754" i="1"/>
  <c r="N754" i="1" s="1"/>
  <c r="M737" i="1"/>
  <c r="N737" i="1" s="1"/>
  <c r="M719" i="1"/>
  <c r="N719" i="1" s="1"/>
  <c r="M711" i="1"/>
  <c r="N711" i="1" s="1"/>
  <c r="M793" i="1"/>
  <c r="N793" i="1" s="1"/>
  <c r="M722" i="1"/>
  <c r="N722" i="1" s="1"/>
  <c r="M724" i="1"/>
  <c r="N724" i="1" s="1"/>
  <c r="M767" i="1"/>
  <c r="N767" i="1" s="1"/>
  <c r="M733" i="1"/>
  <c r="N733" i="1" s="1"/>
  <c r="M4286" i="1"/>
  <c r="N4286" i="1" s="1"/>
  <c r="M3826" i="1"/>
  <c r="N3826" i="1" s="1"/>
  <c r="M4465" i="1"/>
  <c r="N4465" i="1" s="1"/>
  <c r="M3726" i="1"/>
  <c r="N3726" i="1" s="1"/>
  <c r="M3351" i="1"/>
  <c r="N3351" i="1" s="1"/>
  <c r="M6035" i="1"/>
  <c r="N6035" i="1" s="1"/>
  <c r="M2810" i="1"/>
  <c r="N2810" i="1" s="1"/>
  <c r="M8041" i="1"/>
  <c r="N8041" i="1" s="1"/>
  <c r="M5392" i="1"/>
  <c r="N5392" i="1" s="1"/>
  <c r="M8151" i="1"/>
  <c r="N8151" i="1" s="1"/>
  <c r="M6363" i="1"/>
  <c r="N6363" i="1" s="1"/>
  <c r="M6795" i="1"/>
  <c r="N6795" i="1" s="1"/>
  <c r="M7088" i="1"/>
  <c r="N7088" i="1" s="1"/>
  <c r="M6413" i="1"/>
  <c r="N6413" i="1" s="1"/>
  <c r="M5542" i="1"/>
  <c r="N5542" i="1" s="1"/>
  <c r="M5664" i="1"/>
  <c r="N5664" i="1" s="1"/>
  <c r="M8613" i="1"/>
  <c r="N8613" i="1" s="1"/>
  <c r="M923" i="1"/>
  <c r="N923" i="1" s="1"/>
  <c r="M5858" i="1"/>
  <c r="N5858" i="1" s="1"/>
  <c r="M6657" i="1"/>
  <c r="N6657" i="1" s="1"/>
  <c r="M6567" i="1"/>
  <c r="N6567" i="1" s="1"/>
  <c r="M6671" i="1"/>
  <c r="N6671" i="1" s="1"/>
  <c r="M6594" i="1"/>
  <c r="N6594" i="1" s="1"/>
  <c r="M6368" i="1"/>
  <c r="N6368" i="1" s="1"/>
  <c r="M9689" i="1"/>
  <c r="N9689" i="1" s="1"/>
  <c r="M537" i="1"/>
  <c r="N537" i="1" s="1"/>
  <c r="M895" i="1"/>
  <c r="N895" i="1" s="1"/>
  <c r="M645" i="1"/>
  <c r="N645" i="1" s="1"/>
  <c r="M684" i="1"/>
  <c r="N684" i="1" s="1"/>
  <c r="M687" i="1"/>
  <c r="N687" i="1" s="1"/>
  <c r="M654" i="1"/>
  <c r="N654" i="1" s="1"/>
  <c r="M690" i="1"/>
  <c r="N690" i="1" s="1"/>
  <c r="M673" i="1"/>
  <c r="N673" i="1" s="1"/>
  <c r="M666" i="1"/>
  <c r="N666" i="1" s="1"/>
  <c r="M848" i="1"/>
  <c r="N848" i="1" s="1"/>
  <c r="M863" i="1"/>
  <c r="N863" i="1" s="1"/>
  <c r="M628" i="1"/>
  <c r="N628" i="1" s="1"/>
  <c r="M622" i="1"/>
  <c r="N622" i="1" s="1"/>
  <c r="M897" i="1"/>
  <c r="N897" i="1" s="1"/>
  <c r="M880" i="1"/>
  <c r="N880" i="1" s="1"/>
  <c r="M872" i="1"/>
  <c r="N872" i="1" s="1"/>
  <c r="M1101" i="1"/>
  <c r="N1101" i="1" s="1"/>
  <c r="M8903" i="1"/>
  <c r="N8903" i="1" s="1"/>
  <c r="M593" i="1"/>
  <c r="N593" i="1" s="1"/>
  <c r="M606" i="1"/>
  <c r="N606" i="1" s="1"/>
  <c r="M603" i="1"/>
  <c r="N603" i="1" s="1"/>
  <c r="M555" i="1"/>
  <c r="N555" i="1" s="1"/>
  <c r="M564" i="1"/>
  <c r="N564" i="1" s="1"/>
  <c r="M561" i="1"/>
  <c r="N561" i="1" s="1"/>
  <c r="M559" i="1"/>
  <c r="N559" i="1" s="1"/>
  <c r="M744" i="1"/>
  <c r="N744" i="1" s="1"/>
  <c r="M909" i="1"/>
  <c r="N909" i="1" s="1"/>
  <c r="M915" i="1"/>
  <c r="N915" i="1" s="1"/>
  <c r="M8238" i="1"/>
  <c r="N8238" i="1" s="1"/>
  <c r="M3660" i="1"/>
  <c r="N3660" i="1" s="1"/>
  <c r="M4755" i="1"/>
  <c r="N4755" i="1" s="1"/>
  <c r="M7042" i="1"/>
  <c r="N7042" i="1" s="1"/>
  <c r="M7907" i="1"/>
  <c r="N7907" i="1" s="1"/>
  <c r="M520" i="1"/>
  <c r="N520" i="1" s="1"/>
  <c r="M528" i="1"/>
  <c r="N528" i="1" s="1"/>
  <c r="M514" i="1"/>
  <c r="N514" i="1" s="1"/>
  <c r="M4379" i="1"/>
  <c r="N4379" i="1" s="1"/>
  <c r="M4659" i="1"/>
  <c r="N4659" i="1" s="1"/>
  <c r="M7045" i="1"/>
  <c r="N7045" i="1" s="1"/>
  <c r="M4529" i="1"/>
  <c r="N4529" i="1" s="1"/>
  <c r="M6528" i="1"/>
  <c r="N6528" i="1" s="1"/>
  <c r="M7954" i="1"/>
  <c r="N7954" i="1" s="1"/>
  <c r="M2505" i="1"/>
  <c r="N2505" i="1" s="1"/>
  <c r="M3672" i="1"/>
  <c r="N3672" i="1" s="1"/>
  <c r="M2629" i="1"/>
  <c r="N2629" i="1" s="1"/>
  <c r="M7817" i="1"/>
  <c r="N7817" i="1" s="1"/>
  <c r="M955" i="1"/>
  <c r="N955" i="1" s="1"/>
  <c r="M6754" i="1"/>
  <c r="N6754" i="1" s="1"/>
  <c r="M4347" i="1"/>
  <c r="N4347" i="1" s="1"/>
  <c r="M7811" i="1"/>
  <c r="N7811" i="1" s="1"/>
  <c r="M3352" i="1"/>
  <c r="N3352" i="1" s="1"/>
  <c r="M3291" i="1"/>
  <c r="N3291" i="1" s="1"/>
  <c r="M2687" i="1"/>
  <c r="N2687" i="1" s="1"/>
  <c r="M2169" i="1"/>
  <c r="N2169" i="1" s="1"/>
  <c r="M545" i="1"/>
  <c r="N545" i="1" s="1"/>
  <c r="M2045" i="1"/>
  <c r="N2045" i="1" s="1"/>
  <c r="M7279" i="1"/>
  <c r="N7279" i="1" s="1"/>
  <c r="M2649" i="1"/>
  <c r="N2649" i="1" s="1"/>
  <c r="M2859" i="1"/>
  <c r="N2859" i="1" s="1"/>
  <c r="M7940" i="1"/>
  <c r="N7940" i="1" s="1"/>
  <c r="M9373" i="1"/>
  <c r="N9373" i="1" s="1"/>
  <c r="M3418" i="1"/>
  <c r="N3418" i="1" s="1"/>
  <c r="M6712" i="1"/>
  <c r="N6712" i="1" s="1"/>
  <c r="M2683" i="1"/>
  <c r="N2683" i="1" s="1"/>
  <c r="M2693" i="1"/>
  <c r="N2693" i="1" s="1"/>
  <c r="M3394" i="1"/>
  <c r="N3394" i="1" s="1"/>
  <c r="M102" i="1"/>
  <c r="N102" i="1" s="1"/>
  <c r="M387" i="1"/>
  <c r="N387" i="1" s="1"/>
  <c r="M196" i="1"/>
  <c r="N196" i="1" s="1"/>
  <c r="M338" i="1"/>
  <c r="N338" i="1" s="1"/>
  <c r="M16" i="1"/>
  <c r="N16" i="1" s="1"/>
  <c r="M220" i="1"/>
  <c r="N220" i="1" s="1"/>
  <c r="M79" i="1"/>
  <c r="N79" i="1" s="1"/>
  <c r="M183" i="1"/>
  <c r="N183" i="1" s="1"/>
  <c r="M71" i="1"/>
  <c r="N71" i="1" s="1"/>
  <c r="M62" i="1"/>
  <c r="N62" i="1" s="1"/>
  <c r="M466" i="1"/>
  <c r="N466" i="1" s="1"/>
  <c r="M254" i="1"/>
  <c r="N254" i="1" s="1"/>
  <c r="M199" i="1"/>
  <c r="N199" i="1" s="1"/>
  <c r="M364" i="1"/>
  <c r="N364" i="1" s="1"/>
  <c r="M142" i="1"/>
  <c r="N142" i="1" s="1"/>
  <c r="M261" i="1"/>
  <c r="N261" i="1" s="1"/>
  <c r="M1386" i="1"/>
  <c r="N1386" i="1" s="1"/>
  <c r="M1149" i="1"/>
  <c r="N1149" i="1" s="1"/>
  <c r="M1422" i="1"/>
  <c r="N1422" i="1" s="1"/>
  <c r="M1371" i="1"/>
  <c r="N1371" i="1" s="1"/>
  <c r="M2323" i="1"/>
  <c r="N2323" i="1" s="1"/>
  <c r="M542" i="1"/>
  <c r="N542" i="1" s="1"/>
  <c r="M960" i="1"/>
  <c r="N960" i="1" s="1"/>
  <c r="M6267" i="1"/>
  <c r="N6267" i="1" s="1"/>
  <c r="M2798" i="1"/>
  <c r="N2798" i="1" s="1"/>
  <c r="M2449" i="1"/>
  <c r="N2449" i="1" s="1"/>
  <c r="M1823" i="1"/>
  <c r="N1823" i="1" s="1"/>
  <c r="M3951" i="1"/>
  <c r="N3951" i="1" s="1"/>
  <c r="M3800" i="1"/>
  <c r="N3800" i="1" s="1"/>
  <c r="M506" i="1"/>
  <c r="N506" i="1" s="1"/>
  <c r="M19" i="1"/>
  <c r="N19" i="1" s="1"/>
  <c r="M2594" i="1"/>
  <c r="N2594" i="1" s="1"/>
  <c r="M1448" i="1"/>
  <c r="N1448" i="1" s="1"/>
  <c r="M1111" i="1"/>
  <c r="N1111" i="1" s="1"/>
  <c r="M3186" i="1"/>
  <c r="N3186" i="1" s="1"/>
  <c r="M3024" i="1"/>
  <c r="N3024" i="1" s="1"/>
  <c r="M3755" i="1"/>
  <c r="N3755" i="1" s="1"/>
  <c r="M6136" i="1"/>
  <c r="N6136" i="1" s="1"/>
  <c r="M4551" i="1"/>
  <c r="N4551" i="1" s="1"/>
  <c r="M5202" i="1"/>
  <c r="N5202" i="1" s="1"/>
  <c r="M4177" i="1"/>
  <c r="N4177" i="1" s="1"/>
  <c r="M7302" i="1"/>
  <c r="N7302" i="1" s="1"/>
  <c r="M4624" i="1"/>
  <c r="N4624" i="1" s="1"/>
  <c r="M4042" i="1"/>
  <c r="N4042" i="1" s="1"/>
  <c r="M4729" i="1"/>
  <c r="N4729" i="1" s="1"/>
  <c r="M2268" i="1"/>
  <c r="N2268" i="1" s="1"/>
  <c r="M6112" i="1"/>
  <c r="N6112" i="1" s="1"/>
  <c r="M7199" i="1"/>
  <c r="N7199" i="1" s="1"/>
  <c r="M2678" i="1"/>
  <c r="N2678" i="1" s="1"/>
  <c r="M5527" i="1"/>
  <c r="N5527" i="1" s="1"/>
  <c r="M6568" i="1"/>
  <c r="N6568" i="1" s="1"/>
  <c r="M2857" i="1"/>
  <c r="N2857" i="1" s="1"/>
  <c r="M3910" i="1"/>
  <c r="N3910" i="1" s="1"/>
  <c r="M7022" i="1"/>
  <c r="N7022" i="1" s="1"/>
  <c r="M8721" i="1"/>
  <c r="N8721" i="1" s="1"/>
  <c r="M1763" i="1"/>
  <c r="N1763" i="1" s="1"/>
  <c r="M1828" i="1"/>
  <c r="N1828" i="1" s="1"/>
  <c r="M7129" i="1"/>
  <c r="N7129" i="1" s="1"/>
  <c r="M5852" i="1"/>
  <c r="N5852" i="1" s="1"/>
  <c r="M3960" i="1"/>
  <c r="N3960" i="1" s="1"/>
  <c r="M7519" i="1"/>
  <c r="N7519" i="1" s="1"/>
  <c r="M2116" i="1"/>
  <c r="N2116" i="1" s="1"/>
  <c r="M2043" i="1"/>
  <c r="N2043" i="1" s="1"/>
  <c r="M3117" i="1"/>
  <c r="N3117" i="1" s="1"/>
  <c r="M3079" i="1"/>
  <c r="N3079" i="1" s="1"/>
  <c r="M7606" i="1"/>
  <c r="N7606" i="1" s="1"/>
  <c r="M3542" i="1"/>
  <c r="N3542" i="1" s="1"/>
  <c r="M7047" i="1"/>
  <c r="N7047" i="1" s="1"/>
  <c r="M9094" i="1"/>
  <c r="N9094" i="1" s="1"/>
  <c r="M6351" i="1"/>
  <c r="N6351" i="1" s="1"/>
  <c r="M6358" i="1"/>
  <c r="N6358" i="1" s="1"/>
  <c r="M2204" i="1"/>
  <c r="N2204" i="1" s="1"/>
  <c r="M2905" i="1"/>
  <c r="N2905" i="1" s="1"/>
  <c r="M1621" i="1"/>
  <c r="N1621" i="1" s="1"/>
  <c r="M1587" i="1"/>
  <c r="N1587" i="1" s="1"/>
  <c r="M7256" i="1"/>
  <c r="N7256" i="1" s="1"/>
  <c r="M1617" i="1"/>
  <c r="N1617" i="1" s="1"/>
  <c r="M2994" i="1"/>
  <c r="N2994" i="1" s="1"/>
  <c r="M2138" i="1"/>
  <c r="N2138" i="1" s="1"/>
  <c r="M8404" i="1"/>
  <c r="N8404" i="1" s="1"/>
  <c r="M4910" i="1"/>
  <c r="N4910" i="1" s="1"/>
  <c r="M5320" i="1"/>
  <c r="N5320" i="1" s="1"/>
  <c r="M1307" i="1"/>
  <c r="N1307" i="1" s="1"/>
  <c r="M3919" i="1"/>
  <c r="N3919" i="1" s="1"/>
  <c r="M5007" i="1"/>
  <c r="N5007" i="1" s="1"/>
  <c r="M8779" i="1"/>
  <c r="N8779" i="1" s="1"/>
  <c r="M7737" i="1"/>
  <c r="N7737" i="1" s="1"/>
  <c r="M2226" i="1"/>
  <c r="N2226" i="1" s="1"/>
  <c r="M8000" i="1"/>
  <c r="N8000" i="1" s="1"/>
  <c r="M5755" i="1"/>
  <c r="N5755" i="1" s="1"/>
  <c r="M2132" i="1"/>
  <c r="N2132" i="1" s="1"/>
  <c r="M2211" i="1"/>
  <c r="N2211" i="1" s="1"/>
  <c r="M6668" i="1"/>
  <c r="N6668" i="1" s="1"/>
  <c r="M1986" i="1"/>
  <c r="N1986" i="1" s="1"/>
  <c r="M2005" i="1"/>
  <c r="N2005" i="1" s="1"/>
  <c r="M7011" i="1"/>
  <c r="N7011" i="1" s="1"/>
  <c r="M2656" i="1"/>
  <c r="N2656" i="1" s="1"/>
  <c r="M4737" i="1"/>
  <c r="N4737" i="1" s="1"/>
  <c r="M8067" i="1"/>
  <c r="N8067" i="1" s="1"/>
  <c r="M1657" i="1"/>
  <c r="N1657" i="1" s="1"/>
  <c r="M3680" i="1"/>
  <c r="N3680" i="1" s="1"/>
  <c r="M1429" i="1"/>
  <c r="N1429" i="1" s="1"/>
  <c r="M4859" i="1"/>
  <c r="N4859" i="1" s="1"/>
  <c r="M3522" i="1"/>
  <c r="N3522" i="1" s="1"/>
  <c r="M6511" i="1"/>
  <c r="N6511" i="1" s="1"/>
  <c r="M3044" i="1"/>
  <c r="N3044" i="1" s="1"/>
  <c r="M5105" i="1"/>
  <c r="N5105" i="1" s="1"/>
  <c r="M6898" i="1"/>
  <c r="N6898" i="1" s="1"/>
  <c r="M8419" i="1"/>
  <c r="N8419" i="1" s="1"/>
  <c r="M4547" i="1"/>
  <c r="N4547" i="1" s="1"/>
  <c r="M1341" i="1"/>
  <c r="N1341" i="1" s="1"/>
  <c r="M1977" i="1"/>
  <c r="N1977" i="1" s="1"/>
  <c r="M5079" i="1"/>
  <c r="N5079" i="1" s="1"/>
  <c r="M2946" i="1"/>
  <c r="N2946" i="1" s="1"/>
  <c r="M3182" i="1"/>
  <c r="N3182" i="1" s="1"/>
  <c r="M4614" i="1"/>
  <c r="N4614" i="1" s="1"/>
  <c r="M5930" i="1"/>
  <c r="N5930" i="1" s="1"/>
  <c r="M6314" i="1"/>
  <c r="N6314" i="1" s="1"/>
  <c r="M7586" i="1"/>
  <c r="N7586" i="1" s="1"/>
  <c r="M7698" i="1"/>
  <c r="N7698" i="1" s="1"/>
  <c r="M2094" i="1"/>
  <c r="N2094" i="1" s="1"/>
  <c r="M4073" i="1"/>
  <c r="N4073" i="1" s="1"/>
  <c r="M5510" i="1"/>
  <c r="N5510" i="1" s="1"/>
  <c r="M7634" i="1"/>
  <c r="N7634" i="1" s="1"/>
  <c r="M1572" i="1"/>
  <c r="N1572" i="1" s="1"/>
  <c r="M7392" i="1"/>
  <c r="N7392" i="1" s="1"/>
  <c r="M8988" i="1"/>
  <c r="N8988" i="1" s="1"/>
  <c r="M2801" i="1"/>
  <c r="N2801" i="1" s="1"/>
  <c r="M7209" i="1"/>
  <c r="N7209" i="1" s="1"/>
  <c r="M1542" i="1"/>
  <c r="N1542" i="1" s="1"/>
  <c r="M6162" i="1"/>
  <c r="N6162" i="1" s="1"/>
  <c r="M4537" i="1"/>
  <c r="N4537" i="1" s="1"/>
  <c r="M1470" i="1"/>
  <c r="N1470" i="1" s="1"/>
  <c r="M1201" i="1"/>
  <c r="N1201" i="1" s="1"/>
  <c r="M8233" i="1"/>
  <c r="N8233" i="1" s="1"/>
  <c r="M6556" i="1"/>
  <c r="N6556" i="1" s="1"/>
  <c r="M1749" i="1"/>
  <c r="N1749" i="1" s="1"/>
  <c r="M8916" i="1"/>
  <c r="N8916" i="1" s="1"/>
  <c r="M7081" i="1"/>
  <c r="N7081" i="1" s="1"/>
  <c r="M1691" i="1"/>
  <c r="N1691" i="1" s="1"/>
  <c r="M1683" i="1"/>
  <c r="N1683" i="1" s="1"/>
  <c r="M6651" i="1"/>
  <c r="N6651" i="1" s="1"/>
  <c r="M6643" i="1"/>
  <c r="N6643" i="1" s="1"/>
  <c r="M2779" i="1"/>
  <c r="N2779" i="1" s="1"/>
  <c r="M3942" i="1"/>
  <c r="N3942" i="1" s="1"/>
  <c r="M6117" i="1"/>
  <c r="N6117" i="1" s="1"/>
  <c r="M7440" i="1"/>
  <c r="N7440" i="1" s="1"/>
  <c r="M1670" i="1"/>
  <c r="N1670" i="1" s="1"/>
  <c r="M8884" i="1"/>
  <c r="N8884" i="1" s="1"/>
  <c r="M1399" i="1"/>
  <c r="N1399" i="1" s="1"/>
  <c r="M2012" i="1"/>
  <c r="N2012" i="1" s="1"/>
  <c r="M6619" i="1"/>
  <c r="N6619" i="1" s="1"/>
  <c r="M8593" i="1"/>
  <c r="N8593" i="1" s="1"/>
  <c r="M9039" i="1"/>
  <c r="N9039" i="1" s="1"/>
  <c r="M6375" i="1"/>
  <c r="N6375" i="1" s="1"/>
  <c r="M2976" i="1"/>
  <c r="N2976" i="1" s="1"/>
  <c r="M1531" i="1"/>
  <c r="N1531" i="1" s="1"/>
  <c r="M3857" i="1"/>
  <c r="N3857" i="1" s="1"/>
  <c r="M9007" i="1"/>
  <c r="N9007" i="1" s="1"/>
  <c r="M8347" i="1"/>
  <c r="N8347" i="1" s="1"/>
  <c r="M5591" i="1"/>
  <c r="N5591" i="1" s="1"/>
  <c r="M1836" i="1"/>
  <c r="N1836" i="1" s="1"/>
  <c r="M5373" i="1"/>
  <c r="N5373" i="1" s="1"/>
  <c r="M1973" i="1"/>
  <c r="N1973" i="1" s="1"/>
  <c r="M1333" i="1"/>
  <c r="N1333" i="1" s="1"/>
  <c r="M7503" i="1"/>
  <c r="N7503" i="1" s="1"/>
  <c r="M5275" i="1"/>
  <c r="N5275" i="1" s="1"/>
  <c r="M3270" i="1"/>
  <c r="N3270" i="1" s="1"/>
  <c r="M7642" i="1"/>
  <c r="N7642" i="1" s="1"/>
  <c r="M3103" i="1"/>
  <c r="N3103" i="1" s="1"/>
  <c r="M5606" i="1"/>
  <c r="N5606" i="1" s="1"/>
  <c r="M5598" i="1"/>
  <c r="N5598" i="1" s="1"/>
  <c r="M1170" i="1"/>
  <c r="N1170" i="1" s="1"/>
  <c r="M3214" i="1"/>
  <c r="N3214" i="1" s="1"/>
  <c r="M5300" i="1"/>
  <c r="N5300" i="1" s="1"/>
  <c r="M3360" i="1"/>
  <c r="N3360" i="1" s="1"/>
  <c r="M1125" i="1"/>
  <c r="N1125" i="1" s="1"/>
  <c r="M6508" i="1"/>
  <c r="N6508" i="1" s="1"/>
  <c r="M7377" i="1"/>
  <c r="N7377" i="1" s="1"/>
  <c r="M8274" i="1"/>
  <c r="N8274" i="1" s="1"/>
  <c r="M8297" i="1"/>
  <c r="N8297" i="1" s="1"/>
  <c r="M8290" i="1"/>
  <c r="N8290" i="1" s="1"/>
  <c r="M8282" i="1"/>
  <c r="N8282" i="1" s="1"/>
  <c r="M4089" i="1"/>
  <c r="N4089" i="1" s="1"/>
  <c r="M2068" i="1"/>
  <c r="N2068" i="1" s="1"/>
  <c r="M7484" i="1"/>
  <c r="N7484" i="1" s="1"/>
  <c r="M3964" i="1"/>
  <c r="N3964" i="1" s="1"/>
  <c r="M5411" i="1"/>
  <c r="N5411" i="1" s="1"/>
  <c r="M6775" i="1"/>
  <c r="N6775" i="1" s="1"/>
  <c r="M6853" i="1"/>
  <c r="N6853" i="1" s="1"/>
  <c r="M3706" i="1"/>
  <c r="N3706" i="1" s="1"/>
  <c r="M7422" i="1"/>
  <c r="N7422" i="1" s="1"/>
  <c r="M4709" i="1"/>
  <c r="N4709" i="1" s="1"/>
  <c r="M6142" i="1"/>
  <c r="N6142" i="1" s="1"/>
  <c r="M8940" i="1"/>
  <c r="N8940" i="1" s="1"/>
  <c r="M4616" i="1"/>
  <c r="N4616" i="1" s="1"/>
  <c r="M4994" i="1"/>
  <c r="N4994" i="1" s="1"/>
  <c r="M1235" i="1"/>
  <c r="N1235" i="1" s="1"/>
  <c r="M1928" i="1"/>
  <c r="N1928" i="1" s="1"/>
  <c r="M5049" i="1"/>
  <c r="N5049" i="1" s="1"/>
  <c r="M3009" i="1"/>
  <c r="N3009" i="1" s="1"/>
  <c r="M2078" i="1"/>
  <c r="N2078" i="1" s="1"/>
  <c r="M5516" i="1"/>
  <c r="N5516" i="1" s="1"/>
  <c r="M4117" i="1"/>
  <c r="N4117" i="1" s="1"/>
  <c r="M4193" i="1"/>
  <c r="N4193" i="1" s="1"/>
  <c r="M6916" i="1"/>
  <c r="N6916" i="1" s="1"/>
  <c r="M6338" i="1"/>
  <c r="N6338" i="1" s="1"/>
  <c r="M2938" i="1"/>
  <c r="N2938" i="1" s="1"/>
  <c r="M5487" i="1"/>
  <c r="N5487" i="1" s="1"/>
  <c r="M1441" i="1"/>
  <c r="N1441" i="1" s="1"/>
  <c r="M6908" i="1"/>
  <c r="N6908" i="1" s="1"/>
  <c r="M8355" i="1"/>
  <c r="N8355" i="1" s="1"/>
  <c r="M5760" i="1"/>
  <c r="N5760" i="1" s="1"/>
  <c r="M5385" i="1"/>
  <c r="N5385" i="1" s="1"/>
  <c r="M2329" i="1"/>
  <c r="N2329" i="1" s="1"/>
  <c r="M3262" i="1"/>
  <c r="N3262" i="1" s="1"/>
  <c r="M7215" i="1"/>
  <c r="N7215" i="1" s="1"/>
  <c r="M1405" i="1"/>
  <c r="N1405" i="1" s="1"/>
  <c r="M1515" i="1"/>
  <c r="N1515" i="1" s="1"/>
  <c r="M5980" i="1"/>
  <c r="N5980" i="1" s="1"/>
  <c r="M4660" i="1"/>
  <c r="N4660" i="1" s="1"/>
  <c r="M7556" i="1"/>
  <c r="N7556" i="1" s="1"/>
  <c r="M4718" i="1"/>
  <c r="N4718" i="1" s="1"/>
  <c r="M2632" i="1"/>
  <c r="N2632" i="1" s="1"/>
  <c r="M3444" i="1"/>
  <c r="N3444" i="1" s="1"/>
  <c r="M5493" i="1"/>
  <c r="N5493" i="1" s="1"/>
  <c r="M8801" i="1"/>
  <c r="N8801" i="1" s="1"/>
  <c r="M3579" i="1"/>
  <c r="N3579" i="1" s="1"/>
  <c r="M4983" i="1"/>
  <c r="N4983" i="1" s="1"/>
  <c r="M6407" i="1"/>
  <c r="N6407" i="1" s="1"/>
  <c r="M1166" i="1"/>
  <c r="N1166" i="1" s="1"/>
  <c r="M8894" i="1"/>
  <c r="N8894" i="1" s="1"/>
  <c r="M8315" i="1"/>
  <c r="N8315" i="1" s="1"/>
  <c r="M8307" i="1"/>
  <c r="N8307" i="1" s="1"/>
  <c r="M6829" i="1"/>
  <c r="N6829" i="1" s="1"/>
  <c r="M1340" i="1"/>
  <c r="N1340" i="1" s="1"/>
  <c r="M6893" i="1"/>
  <c r="N6893" i="1" s="1"/>
  <c r="M2018" i="1"/>
  <c r="N2018" i="1" s="1"/>
  <c r="M4068" i="1"/>
  <c r="N4068" i="1" s="1"/>
  <c r="M3251" i="1"/>
  <c r="N3251" i="1" s="1"/>
  <c r="M3243" i="1"/>
  <c r="N3243" i="1" s="1"/>
  <c r="M4205" i="1"/>
  <c r="N4205" i="1" s="1"/>
  <c r="M6353" i="1"/>
  <c r="N6353" i="1" s="1"/>
  <c r="M3896" i="1"/>
  <c r="N3896" i="1" s="1"/>
  <c r="M4782" i="1"/>
  <c r="N4782" i="1" s="1"/>
  <c r="M8394" i="1"/>
  <c r="N8394" i="1" s="1"/>
  <c r="M8387" i="1"/>
  <c r="N8387" i="1" s="1"/>
  <c r="M8379" i="1"/>
  <c r="N8379" i="1" s="1"/>
  <c r="M1126" i="1"/>
  <c r="N1126" i="1" s="1"/>
  <c r="M7605" i="1"/>
  <c r="N7605" i="1" s="1"/>
  <c r="M7616" i="1"/>
  <c r="N7616" i="1" s="1"/>
  <c r="M4424" i="1"/>
  <c r="N4424" i="1" s="1"/>
  <c r="M4846" i="1"/>
  <c r="N4846" i="1" s="1"/>
  <c r="M2918" i="1"/>
  <c r="N2918" i="1" s="1"/>
  <c r="M4307" i="1"/>
  <c r="N4307" i="1" s="1"/>
  <c r="M1014" i="1"/>
  <c r="N1014" i="1" s="1"/>
  <c r="M5177" i="1"/>
  <c r="N5177" i="1" s="1"/>
  <c r="M3288" i="1"/>
  <c r="N3288" i="1" s="1"/>
  <c r="M5393" i="1"/>
  <c r="N5393" i="1" s="1"/>
  <c r="M3410" i="1"/>
  <c r="N3410" i="1" s="1"/>
  <c r="M4241" i="1"/>
  <c r="N4241" i="1" s="1"/>
  <c r="M9084" i="1"/>
  <c r="N9084" i="1" s="1"/>
  <c r="M8954" i="1"/>
  <c r="N8954" i="1" s="1"/>
  <c r="M1950" i="1"/>
  <c r="N1950" i="1" s="1"/>
  <c r="M5283" i="1"/>
  <c r="N5283" i="1" s="1"/>
  <c r="M6280" i="1"/>
  <c r="N6280" i="1" s="1"/>
  <c r="M6599" i="1"/>
  <c r="N6599" i="1" s="1"/>
  <c r="M8221" i="1"/>
  <c r="N8221" i="1" s="1"/>
  <c r="M8372" i="1"/>
  <c r="N8372" i="1" s="1"/>
  <c r="M6816" i="1"/>
  <c r="N6816" i="1" s="1"/>
  <c r="M6158" i="1"/>
  <c r="N6158" i="1" s="1"/>
  <c r="M4756" i="1"/>
  <c r="N4756" i="1" s="1"/>
  <c r="M2666" i="1"/>
  <c r="N2666" i="1" s="1"/>
  <c r="M6684" i="1"/>
  <c r="N6684" i="1" s="1"/>
  <c r="M1186" i="1"/>
  <c r="N1186" i="1" s="1"/>
  <c r="M5370" i="1"/>
  <c r="N5370" i="1" s="1"/>
  <c r="M4744" i="1"/>
  <c r="N4744" i="1" s="1"/>
  <c r="M8096" i="1"/>
  <c r="N8096" i="1" s="1"/>
  <c r="M6891" i="1"/>
  <c r="N6891" i="1" s="1"/>
  <c r="M2838" i="1"/>
  <c r="N2838" i="1" s="1"/>
  <c r="M3502" i="1"/>
  <c r="N3502" i="1" s="1"/>
  <c r="M4898" i="1"/>
  <c r="N4898" i="1" s="1"/>
  <c r="M8972" i="1"/>
  <c r="N8972" i="1" s="1"/>
  <c r="M2278" i="1"/>
  <c r="N2278" i="1" s="1"/>
  <c r="M8856" i="1"/>
  <c r="N8856" i="1" s="1"/>
  <c r="M7262" i="1"/>
  <c r="N7262" i="1" s="1"/>
  <c r="M3181" i="1"/>
  <c r="N3181" i="1" s="1"/>
  <c r="M5441" i="1"/>
  <c r="N5441" i="1" s="1"/>
  <c r="M5691" i="1"/>
  <c r="N5691" i="1" s="1"/>
  <c r="M457" i="1"/>
  <c r="N457" i="1" s="1"/>
  <c r="M9313" i="1"/>
  <c r="N9313" i="1" s="1"/>
  <c r="M1735" i="1"/>
  <c r="N1735" i="1" s="1"/>
  <c r="M6636" i="1"/>
  <c r="N6636" i="1" s="1"/>
  <c r="M3391" i="1"/>
  <c r="N3391" i="1" s="1"/>
  <c r="M8575" i="1"/>
  <c r="N8575" i="1" s="1"/>
  <c r="M2619" i="1"/>
  <c r="N2619" i="1" s="1"/>
  <c r="M8514" i="1"/>
  <c r="N8514" i="1" s="1"/>
  <c r="M8510" i="1"/>
  <c r="N8510" i="1" s="1"/>
  <c r="M1997" i="1"/>
  <c r="N1997" i="1" s="1"/>
  <c r="M6466" i="1"/>
  <c r="N6466" i="1" s="1"/>
  <c r="M5192" i="1"/>
  <c r="N5192" i="1" s="1"/>
  <c r="M3821" i="1"/>
  <c r="N3821" i="1" s="1"/>
  <c r="M8017" i="1"/>
  <c r="N8017" i="1" s="1"/>
  <c r="M1610" i="1"/>
  <c r="N1610" i="1" s="1"/>
  <c r="M2850" i="1"/>
  <c r="N2850" i="1" s="1"/>
  <c r="M6009" i="1"/>
  <c r="N6009" i="1" s="1"/>
  <c r="M8333" i="1"/>
  <c r="N8333" i="1" s="1"/>
  <c r="M8325" i="1"/>
  <c r="N8325" i="1" s="1"/>
  <c r="M3101" i="1"/>
  <c r="N3101" i="1" s="1"/>
  <c r="M7363" i="1"/>
  <c r="N7363" i="1" s="1"/>
  <c r="M2071" i="1"/>
  <c r="N2071" i="1" s="1"/>
  <c r="M438" i="1"/>
  <c r="N438" i="1" s="1"/>
  <c r="M1514" i="1"/>
  <c r="N1514" i="1" s="1"/>
  <c r="M8865" i="1"/>
  <c r="N8865" i="1" s="1"/>
  <c r="M2465" i="1"/>
  <c r="N2465" i="1" s="1"/>
  <c r="M6726" i="1"/>
  <c r="N6726" i="1" s="1"/>
  <c r="M1244" i="1"/>
  <c r="N1244" i="1" s="1"/>
  <c r="M6065" i="1"/>
  <c r="N6065" i="1" s="1"/>
  <c r="M6057" i="1"/>
  <c r="N6057" i="1" s="1"/>
  <c r="M4397" i="1"/>
  <c r="N4397" i="1" s="1"/>
  <c r="M9158" i="1"/>
  <c r="N9158" i="1" s="1"/>
  <c r="M7982" i="1"/>
  <c r="N7982" i="1" s="1"/>
  <c r="M2851" i="1"/>
  <c r="N2851" i="1" s="1"/>
  <c r="M3058" i="1"/>
  <c r="N3058" i="1" s="1"/>
  <c r="M322" i="1"/>
  <c r="N322" i="1" s="1"/>
  <c r="M4949" i="1"/>
  <c r="N4949" i="1" s="1"/>
  <c r="M6525" i="1"/>
  <c r="N6525" i="1" s="1"/>
  <c r="M5916" i="1"/>
  <c r="N5916" i="1" s="1"/>
  <c r="M5226" i="1"/>
  <c r="N5226" i="1" s="1"/>
  <c r="M8572" i="1"/>
  <c r="N8572" i="1" s="1"/>
  <c r="M4592" i="1"/>
  <c r="N4592" i="1" s="1"/>
  <c r="M3950" i="1"/>
  <c r="N3950" i="1" s="1"/>
  <c r="M2437" i="1"/>
  <c r="N2437" i="1" s="1"/>
  <c r="M7845" i="1"/>
  <c r="N7845" i="1" s="1"/>
  <c r="M4282" i="1"/>
  <c r="N4282" i="1" s="1"/>
  <c r="M6948" i="1"/>
  <c r="N6948" i="1" s="1"/>
  <c r="M5520" i="1"/>
  <c r="N5520" i="1" s="1"/>
  <c r="M7170" i="1"/>
  <c r="N7170" i="1" s="1"/>
  <c r="M1868" i="1"/>
  <c r="N1868" i="1" s="1"/>
  <c r="M4315" i="1"/>
  <c r="N4315" i="1" s="1"/>
  <c r="M1291" i="1"/>
  <c r="N1291" i="1" s="1"/>
  <c r="M2038" i="1"/>
  <c r="N2038" i="1" s="1"/>
  <c r="M2033" i="1"/>
  <c r="N2033" i="1" s="1"/>
  <c r="M6984" i="1"/>
  <c r="N6984" i="1" s="1"/>
  <c r="M3234" i="1"/>
  <c r="N3234" i="1" s="1"/>
  <c r="M4538" i="1"/>
  <c r="N4538" i="1" s="1"/>
  <c r="M2135" i="1"/>
  <c r="N2135" i="1" s="1"/>
  <c r="M8409" i="1"/>
  <c r="N8409" i="1" s="1"/>
  <c r="M6804" i="1"/>
  <c r="N6804" i="1" s="1"/>
  <c r="M3842" i="1"/>
  <c r="N3842" i="1" s="1"/>
  <c r="M4772" i="1"/>
  <c r="N4772" i="1" s="1"/>
  <c r="M4766" i="1"/>
  <c r="N4766" i="1" s="1"/>
  <c r="M1905" i="1"/>
  <c r="N1905" i="1" s="1"/>
  <c r="M3753" i="1"/>
  <c r="N3753" i="1" s="1"/>
  <c r="M5814" i="1"/>
  <c r="N5814" i="1" s="1"/>
  <c r="M4011" i="1"/>
  <c r="N4011" i="1" s="1"/>
  <c r="M5447" i="1"/>
  <c r="N5447" i="1" s="1"/>
  <c r="M1246" i="1"/>
  <c r="N1246" i="1" s="1"/>
  <c r="M5819" i="1"/>
  <c r="N5819" i="1" s="1"/>
  <c r="M8647" i="1"/>
  <c r="N8647" i="1" s="1"/>
  <c r="M4110" i="1"/>
  <c r="N4110" i="1" s="1"/>
  <c r="M7848" i="1"/>
  <c r="N7848" i="1" s="1"/>
  <c r="M8933" i="1"/>
  <c r="N8933" i="1" s="1"/>
  <c r="M4995" i="1"/>
  <c r="N4995" i="1" s="1"/>
  <c r="M8130" i="1"/>
  <c r="N8130" i="1" s="1"/>
  <c r="M7968" i="1"/>
  <c r="N7968" i="1" s="1"/>
  <c r="M2287" i="1"/>
  <c r="N2287" i="1" s="1"/>
  <c r="M5871" i="1"/>
  <c r="N5871" i="1" s="1"/>
  <c r="M7588" i="1"/>
  <c r="N7588" i="1" s="1"/>
  <c r="M7089" i="1"/>
  <c r="N7089" i="1" s="1"/>
  <c r="M3982" i="1"/>
  <c r="N3982" i="1" s="1"/>
  <c r="M8259" i="1"/>
  <c r="N8259" i="1" s="1"/>
  <c r="M8251" i="1"/>
  <c r="N8251" i="1" s="1"/>
  <c r="M4210" i="1"/>
  <c r="N4210" i="1" s="1"/>
  <c r="M998" i="1"/>
  <c r="N998" i="1" s="1"/>
  <c r="M6496" i="1"/>
  <c r="N6496" i="1" s="1"/>
  <c r="M5766" i="1"/>
  <c r="N5766" i="1" s="1"/>
  <c r="M6036" i="1"/>
  <c r="N6036" i="1" s="1"/>
  <c r="M1178" i="1"/>
  <c r="N1178" i="1" s="1"/>
  <c r="M4669" i="1"/>
  <c r="N4669" i="1" s="1"/>
  <c r="M7190" i="1"/>
  <c r="N7190" i="1" s="1"/>
  <c r="M7182" i="1"/>
  <c r="N7182" i="1" s="1"/>
  <c r="M4916" i="1"/>
  <c r="N4916" i="1" s="1"/>
  <c r="M5703" i="1"/>
  <c r="N5703" i="1" s="1"/>
  <c r="M4354" i="1"/>
  <c r="N4354" i="1" s="1"/>
  <c r="M4736" i="1"/>
  <c r="N4736" i="1" s="1"/>
  <c r="M2589" i="1"/>
  <c r="N2589" i="1" s="1"/>
  <c r="M6032" i="1"/>
  <c r="N6032" i="1" s="1"/>
  <c r="M1575" i="1"/>
  <c r="N1575" i="1" s="1"/>
  <c r="M1773" i="1"/>
  <c r="N1773" i="1" s="1"/>
  <c r="M9251" i="1"/>
  <c r="N9251" i="1" s="1"/>
  <c r="M2756" i="1"/>
  <c r="N2756" i="1" s="1"/>
  <c r="M2748" i="1"/>
  <c r="N2748" i="1" s="1"/>
  <c r="M8812" i="1"/>
  <c r="N8812" i="1" s="1"/>
  <c r="M5667" i="1"/>
  <c r="N5667" i="1" s="1"/>
  <c r="M8947" i="1"/>
  <c r="N8947" i="1" s="1"/>
  <c r="M6301" i="1"/>
  <c r="N6301" i="1" s="1"/>
  <c r="M2529" i="1"/>
  <c r="N2529" i="1" s="1"/>
  <c r="M2967" i="1"/>
  <c r="N2967" i="1" s="1"/>
  <c r="M6791" i="1"/>
  <c r="N6791" i="1" s="1"/>
  <c r="M1866" i="1"/>
  <c r="N1866" i="1" s="1"/>
  <c r="M4163" i="1"/>
  <c r="N4163" i="1" s="1"/>
  <c r="M7742" i="1"/>
  <c r="N7742" i="1" s="1"/>
  <c r="M2791" i="1"/>
  <c r="N2791" i="1" s="1"/>
  <c r="M3451" i="1"/>
  <c r="N3451" i="1" s="1"/>
  <c r="M1626" i="1"/>
  <c r="N1626" i="1" s="1"/>
  <c r="M9148" i="1"/>
  <c r="N9148" i="1" s="1"/>
  <c r="M8764" i="1"/>
  <c r="N8764" i="1" s="1"/>
  <c r="M1673" i="1"/>
  <c r="N1673" i="1" s="1"/>
  <c r="M1512" i="1"/>
  <c r="N1512" i="1" s="1"/>
  <c r="M2370" i="1"/>
  <c r="N2370" i="1" s="1"/>
  <c r="M3050" i="1"/>
  <c r="N3050" i="1" s="1"/>
  <c r="M1910" i="1"/>
  <c r="N1910" i="1" s="1"/>
  <c r="M7449" i="1"/>
  <c r="N7449" i="1" s="1"/>
  <c r="M2273" i="1"/>
  <c r="N2273" i="1" s="1"/>
  <c r="M7505" i="1"/>
  <c r="N7505" i="1" s="1"/>
  <c r="M2793" i="1"/>
  <c r="N2793" i="1" s="1"/>
  <c r="M1385" i="1"/>
  <c r="N1385" i="1" s="1"/>
  <c r="M7718" i="1"/>
  <c r="N7718" i="1" s="1"/>
  <c r="M8184" i="1"/>
  <c r="N8184" i="1" s="1"/>
  <c r="M6080" i="1"/>
  <c r="N6080" i="1" s="1"/>
  <c r="M6072" i="1"/>
  <c r="N6072" i="1" s="1"/>
  <c r="M8204" i="1"/>
  <c r="N8204" i="1" s="1"/>
  <c r="M1955" i="1"/>
  <c r="N1955" i="1" s="1"/>
  <c r="M3796" i="1"/>
  <c r="N3796" i="1" s="1"/>
  <c r="M7740" i="1"/>
  <c r="N7740" i="1" s="1"/>
  <c r="M4975" i="1"/>
  <c r="N4975" i="1" s="1"/>
  <c r="M8665" i="1"/>
  <c r="N8665" i="1" s="1"/>
  <c r="M1284" i="1"/>
  <c r="N1284" i="1" s="1"/>
  <c r="M1615" i="1"/>
  <c r="N1615" i="1" s="1"/>
  <c r="M110" i="1"/>
  <c r="N110" i="1" s="1"/>
  <c r="M1364" i="1"/>
  <c r="N1364" i="1" s="1"/>
  <c r="M2978" i="1"/>
  <c r="N2978" i="1" s="1"/>
  <c r="M942" i="1"/>
  <c r="N942" i="1" s="1"/>
  <c r="M6504" i="1"/>
  <c r="N6504" i="1" s="1"/>
  <c r="M3312" i="1"/>
  <c r="N3312" i="1" s="1"/>
  <c r="M3304" i="1"/>
  <c r="N3304" i="1" s="1"/>
  <c r="M2051" i="1"/>
  <c r="N2051" i="1" s="1"/>
  <c r="M7892" i="1"/>
  <c r="N7892" i="1" s="1"/>
  <c r="M2218" i="1"/>
  <c r="N2218" i="1" s="1"/>
  <c r="M7372" i="1"/>
  <c r="N7372" i="1" s="1"/>
  <c r="M5468" i="1"/>
  <c r="N5468" i="1" s="1"/>
  <c r="M4675" i="1"/>
  <c r="N4675" i="1" s="1"/>
  <c r="M8556" i="1"/>
  <c r="N8556" i="1" s="1"/>
  <c r="M3876" i="1"/>
  <c r="N3876" i="1" s="1"/>
  <c r="M8614" i="1"/>
  <c r="N8614" i="1" s="1"/>
  <c r="M3203" i="1"/>
  <c r="N3203" i="1" s="1"/>
  <c r="M1643" i="1"/>
  <c r="N1643" i="1" s="1"/>
  <c r="M1635" i="1"/>
  <c r="N1635" i="1" s="1"/>
  <c r="M4955" i="1"/>
  <c r="N4955" i="1" s="1"/>
  <c r="M5365" i="1"/>
  <c r="N5365" i="1" s="1"/>
  <c r="M3750" i="1"/>
  <c r="N3750" i="1" s="1"/>
  <c r="M8869" i="1"/>
  <c r="N8869" i="1" s="1"/>
  <c r="M4656" i="1"/>
  <c r="N4656" i="1" s="1"/>
  <c r="M6787" i="1"/>
  <c r="N6787" i="1" s="1"/>
  <c r="M3677" i="1"/>
  <c r="N3677" i="1" s="1"/>
  <c r="M5927" i="1"/>
  <c r="N5927" i="1" s="1"/>
  <c r="M1852" i="1"/>
  <c r="N1852" i="1" s="1"/>
  <c r="M6382" i="1"/>
  <c r="N6382" i="1" s="1"/>
  <c r="M1899" i="1"/>
  <c r="N1899" i="1" s="1"/>
  <c r="M2989" i="1"/>
  <c r="N2989" i="1" s="1"/>
  <c r="M4554" i="1"/>
  <c r="N4554" i="1" s="1"/>
  <c r="M8532" i="1"/>
  <c r="N8532" i="1" s="1"/>
  <c r="M6880" i="1"/>
  <c r="N6880" i="1" s="1"/>
  <c r="M2473" i="1"/>
  <c r="N2473" i="1" s="1"/>
  <c r="M6423" i="1"/>
  <c r="N6423" i="1" s="1"/>
  <c r="M8999" i="1"/>
  <c r="N8999" i="1" s="1"/>
  <c r="M83" i="1"/>
  <c r="N83" i="1" s="1"/>
  <c r="M1088" i="1"/>
  <c r="N1088" i="1" s="1"/>
  <c r="M7247" i="1"/>
  <c r="N7247" i="1" s="1"/>
  <c r="M8953" i="1"/>
  <c r="N8953" i="1" s="1"/>
  <c r="M5989" i="1"/>
  <c r="N5989" i="1" s="1"/>
  <c r="M1238" i="1"/>
  <c r="N1238" i="1" s="1"/>
  <c r="M2743" i="1"/>
  <c r="N2743" i="1" s="1"/>
  <c r="M5317" i="1"/>
  <c r="N5317" i="1" s="1"/>
  <c r="M9082" i="1"/>
  <c r="N9082" i="1" s="1"/>
  <c r="M3479" i="1"/>
  <c r="N3479" i="1" s="1"/>
  <c r="M9217" i="1"/>
  <c r="N9217" i="1" s="1"/>
  <c r="M9054" i="1"/>
  <c r="N9054" i="1" s="1"/>
  <c r="M3531" i="1"/>
  <c r="N3531" i="1" s="1"/>
  <c r="M2057" i="1"/>
  <c r="N2057" i="1" s="1"/>
  <c r="M4099" i="1"/>
  <c r="N4099" i="1" s="1"/>
  <c r="M4092" i="1"/>
  <c r="N4092" i="1" s="1"/>
  <c r="M6400" i="1"/>
  <c r="N6400" i="1" s="1"/>
  <c r="M6414" i="1"/>
  <c r="N6414" i="1" s="1"/>
  <c r="M9087" i="1"/>
  <c r="N9087" i="1" s="1"/>
  <c r="M4366" i="1"/>
  <c r="N4366" i="1" s="1"/>
  <c r="M3041" i="1"/>
  <c r="N3041" i="1" s="1"/>
  <c r="M5775" i="1"/>
  <c r="N5775" i="1" s="1"/>
  <c r="M4021" i="1"/>
  <c r="N4021" i="1" s="1"/>
  <c r="M5080" i="1"/>
  <c r="N5080" i="1" s="1"/>
  <c r="M8831" i="1"/>
  <c r="N8831" i="1" s="1"/>
  <c r="M4472" i="1"/>
  <c r="N4472" i="1" s="1"/>
  <c r="M3710" i="1"/>
  <c r="N3710" i="1" s="1"/>
  <c r="M6678" i="1"/>
  <c r="N6678" i="1" s="1"/>
  <c r="M1426" i="1"/>
  <c r="N1426" i="1" s="1"/>
  <c r="M8521" i="1"/>
  <c r="N8521" i="1" s="1"/>
  <c r="M4317" i="1"/>
  <c r="N4317" i="1" s="1"/>
  <c r="M9637" i="1"/>
  <c r="N9637" i="1" s="1"/>
  <c r="M4476" i="1"/>
  <c r="N4476" i="1" s="1"/>
  <c r="M2902" i="1"/>
  <c r="N2902" i="1" s="1"/>
  <c r="M7842" i="1"/>
  <c r="N7842" i="1" s="1"/>
  <c r="M5839" i="1"/>
  <c r="N5839" i="1" s="1"/>
  <c r="M5831" i="1"/>
  <c r="N5831" i="1" s="1"/>
  <c r="M5417" i="1"/>
  <c r="N5417" i="1" s="1"/>
  <c r="M9439" i="1"/>
  <c r="N9439" i="1" s="1"/>
  <c r="M9143" i="1"/>
  <c r="N9143" i="1" s="1"/>
  <c r="M4169" i="1"/>
  <c r="N4169" i="1" s="1"/>
  <c r="M1486" i="1"/>
  <c r="N1486" i="1" s="1"/>
  <c r="M8438" i="1"/>
  <c r="N8438" i="1" s="1"/>
  <c r="M1844" i="1"/>
  <c r="N1844" i="1" s="1"/>
  <c r="M3407" i="1"/>
  <c r="N3407" i="1" s="1"/>
  <c r="M4602" i="1"/>
  <c r="N4602" i="1" s="1"/>
  <c r="M8097" i="1"/>
  <c r="N8097" i="1" s="1"/>
  <c r="M129" i="1"/>
  <c r="N129" i="1" s="1"/>
  <c r="M2087" i="1"/>
  <c r="N2087" i="1" s="1"/>
  <c r="M8408" i="1"/>
  <c r="N8408" i="1" s="1"/>
  <c r="M6767" i="1"/>
  <c r="N6767" i="1" s="1"/>
  <c r="M3931" i="1"/>
  <c r="N3931" i="1" s="1"/>
  <c r="M8143" i="1"/>
  <c r="N8143" i="1" s="1"/>
  <c r="M1772" i="1"/>
  <c r="N1772" i="1" s="1"/>
  <c r="M1592" i="1"/>
  <c r="N1592" i="1" s="1"/>
  <c r="M4159" i="1"/>
  <c r="N4159" i="1" s="1"/>
  <c r="M1056" i="1"/>
  <c r="N1056" i="1" s="1"/>
  <c r="M2911" i="1"/>
  <c r="N2911" i="1" s="1"/>
  <c r="M2725" i="1"/>
  <c r="N2725" i="1" s="1"/>
  <c r="M6602" i="1"/>
  <c r="N6602" i="1" s="1"/>
  <c r="M1322" i="1"/>
  <c r="N1322" i="1" s="1"/>
  <c r="M1889" i="1"/>
  <c r="N1889" i="1" s="1"/>
  <c r="M1930" i="1"/>
  <c r="N1930" i="1" s="1"/>
  <c r="M8496" i="1"/>
  <c r="N8496" i="1" s="1"/>
  <c r="M32" i="1"/>
  <c r="N32" i="1" s="1"/>
  <c r="M5556" i="1"/>
  <c r="N5556" i="1" s="1"/>
  <c r="M2621" i="1"/>
  <c r="N2621" i="1" s="1"/>
  <c r="M5808" i="1"/>
  <c r="N5808" i="1" s="1"/>
  <c r="M4685" i="1"/>
  <c r="N4685" i="1" s="1"/>
  <c r="M4677" i="1"/>
  <c r="N4677" i="1" s="1"/>
  <c r="M4452" i="1"/>
  <c r="N4452" i="1" s="1"/>
  <c r="M963" i="1"/>
  <c r="N963" i="1" s="1"/>
  <c r="M4929" i="1"/>
  <c r="N4929" i="1" s="1"/>
  <c r="M5005" i="1"/>
  <c r="N5005" i="1" s="1"/>
  <c r="M8912" i="1"/>
  <c r="N8912" i="1" s="1"/>
  <c r="M8437" i="1"/>
  <c r="N8437" i="1" s="1"/>
  <c r="M5287" i="1"/>
  <c r="N5287" i="1" s="1"/>
  <c r="M6468" i="1"/>
  <c r="N6468" i="1" s="1"/>
  <c r="M5864" i="1"/>
  <c r="N5864" i="1" s="1"/>
  <c r="M5932" i="1"/>
  <c r="N5932" i="1" s="1"/>
  <c r="M9664" i="1"/>
  <c r="N9664" i="1" s="1"/>
  <c r="M4406" i="1"/>
  <c r="N4406" i="1" s="1"/>
  <c r="M1458" i="1"/>
  <c r="N1458" i="1" s="1"/>
  <c r="M6471" i="1"/>
  <c r="N6471" i="1" s="1"/>
  <c r="M7180" i="1"/>
  <c r="N7180" i="1" s="1"/>
  <c r="M1491" i="1"/>
  <c r="N1491" i="1" s="1"/>
  <c r="M1031" i="1"/>
  <c r="N1031" i="1" s="1"/>
  <c r="M458" i="1"/>
  <c r="N458" i="1" s="1"/>
  <c r="M3744" i="1"/>
  <c r="N3744" i="1" s="1"/>
  <c r="M8921" i="1"/>
  <c r="N8921" i="1" s="1"/>
  <c r="M9180" i="1"/>
  <c r="N9180" i="1" s="1"/>
  <c r="M8529" i="1"/>
  <c r="N8529" i="1" s="1"/>
  <c r="M8269" i="1"/>
  <c r="N8269" i="1" s="1"/>
  <c r="M7107" i="1"/>
  <c r="N7107" i="1" s="1"/>
  <c r="M5642" i="1"/>
  <c r="N5642" i="1" s="1"/>
  <c r="M5634" i="1"/>
  <c r="N5634" i="1" s="1"/>
  <c r="M4470" i="1"/>
  <c r="N4470" i="1" s="1"/>
  <c r="M1825" i="1"/>
  <c r="N1825" i="1" s="1"/>
  <c r="M3298" i="1"/>
  <c r="N3298" i="1" s="1"/>
  <c r="M7340" i="1"/>
  <c r="N7340" i="1" s="1"/>
  <c r="M3046" i="1"/>
  <c r="N3046" i="1" s="1"/>
  <c r="M3488" i="1"/>
  <c r="N3488" i="1" s="1"/>
  <c r="M6104" i="1"/>
  <c r="N6104" i="1" s="1"/>
  <c r="M6096" i="1"/>
  <c r="N6096" i="1" s="1"/>
  <c r="M7534" i="1"/>
  <c r="N7534" i="1" s="1"/>
  <c r="M8427" i="1"/>
  <c r="N8427" i="1" s="1"/>
  <c r="M940" i="1"/>
  <c r="N940" i="1" s="1"/>
  <c r="M6027" i="1"/>
  <c r="N6027" i="1" s="1"/>
  <c r="M4652" i="1"/>
  <c r="N4652" i="1" s="1"/>
  <c r="M2653" i="1"/>
  <c r="N2653" i="1" s="1"/>
  <c r="M5429" i="1"/>
  <c r="N5429" i="1" s="1"/>
  <c r="M8809" i="1"/>
  <c r="N8809" i="1" s="1"/>
  <c r="M86" i="1"/>
  <c r="N86" i="1" s="1"/>
  <c r="M4246" i="1"/>
  <c r="N4246" i="1" s="1"/>
  <c r="M2110" i="1"/>
  <c r="N2110" i="1" s="1"/>
  <c r="M1540" i="1"/>
  <c r="N1540" i="1" s="1"/>
  <c r="M7222" i="1"/>
  <c r="N7222" i="1" s="1"/>
  <c r="M340" i="1"/>
  <c r="N340" i="1" s="1"/>
  <c r="M9346" i="1"/>
  <c r="N9346" i="1" s="1"/>
  <c r="M5350" i="1"/>
  <c r="N5350" i="1" s="1"/>
  <c r="M5342" i="1"/>
  <c r="N5342" i="1" s="1"/>
  <c r="M1156" i="1"/>
  <c r="N1156" i="1" s="1"/>
  <c r="M7998" i="1"/>
  <c r="N7998" i="1" s="1"/>
  <c r="M9133" i="1"/>
  <c r="N9133" i="1" s="1"/>
  <c r="M7628" i="1"/>
  <c r="N7628" i="1" s="1"/>
  <c r="M4650" i="1"/>
  <c r="N4650" i="1" s="1"/>
  <c r="M4643" i="1"/>
  <c r="N4643" i="1" s="1"/>
  <c r="M4469" i="1"/>
  <c r="N4469" i="1" s="1"/>
  <c r="M2170" i="1"/>
  <c r="N2170" i="1" s="1"/>
  <c r="M5019" i="1"/>
  <c r="N5019" i="1" s="1"/>
  <c r="M446" i="1"/>
  <c r="N446" i="1" s="1"/>
  <c r="M9102" i="1"/>
  <c r="N9102" i="1" s="1"/>
  <c r="M2238" i="1"/>
  <c r="N2238" i="1" s="1"/>
  <c r="M3042" i="1"/>
  <c r="N3042" i="1" s="1"/>
  <c r="M7016" i="1"/>
  <c r="N7016" i="1" s="1"/>
  <c r="M1069" i="1"/>
  <c r="N1069" i="1" s="1"/>
  <c r="M6313" i="1"/>
  <c r="N6313" i="1" s="1"/>
  <c r="M9319" i="1"/>
  <c r="N9319" i="1" s="1"/>
  <c r="M2598" i="1"/>
  <c r="N2598" i="1" s="1"/>
  <c r="M357" i="1"/>
  <c r="N357" i="1" s="1"/>
  <c r="M3831" i="1"/>
  <c r="N3831" i="1" s="1"/>
  <c r="M2877" i="1"/>
  <c r="N2877" i="1" s="1"/>
  <c r="M7002" i="1"/>
  <c r="N7002" i="1" s="1"/>
  <c r="M4999" i="1"/>
  <c r="N4999" i="1" s="1"/>
  <c r="M5824" i="1"/>
  <c r="N5824" i="1" s="1"/>
  <c r="M7412" i="1"/>
  <c r="N7412" i="1" s="1"/>
  <c r="M6326" i="1"/>
  <c r="N6326" i="1" s="1"/>
  <c r="M6318" i="1"/>
  <c r="N6318" i="1" s="1"/>
  <c r="M1375" i="1"/>
  <c r="N1375" i="1" s="1"/>
  <c r="M3278" i="1"/>
  <c r="N3278" i="1" s="1"/>
  <c r="M6759" i="1"/>
  <c r="N6759" i="1" s="1"/>
  <c r="M1107" i="1"/>
  <c r="N1107" i="1" s="1"/>
  <c r="M2717" i="1"/>
  <c r="N2717" i="1" s="1"/>
  <c r="M8546" i="1"/>
  <c r="N8546" i="1" s="1"/>
  <c r="M4410" i="1"/>
  <c r="N4410" i="1" s="1"/>
  <c r="M1717" i="1"/>
  <c r="N1717" i="1" s="1"/>
  <c r="M1566" i="1"/>
  <c r="N1566" i="1" s="1"/>
  <c r="M1765" i="1"/>
  <c r="N1765" i="1" s="1"/>
  <c r="M8550" i="1"/>
  <c r="N8550" i="1" s="1"/>
  <c r="M9421" i="1"/>
  <c r="N9421" i="1" s="1"/>
  <c r="M9701" i="1"/>
  <c r="N9701" i="1" s="1"/>
  <c r="M9705" i="1"/>
  <c r="N9705" i="1" s="1"/>
  <c r="M8913" i="1"/>
  <c r="N8913" i="1" s="1"/>
  <c r="M9363" i="1"/>
  <c r="N9363" i="1" s="1"/>
  <c r="M819" i="1"/>
  <c r="N819" i="1" s="1"/>
  <c r="M798" i="1"/>
  <c r="N798" i="1" s="1"/>
  <c r="M708" i="1"/>
  <c r="N708" i="1" s="1"/>
  <c r="M4304" i="1"/>
  <c r="N4304" i="1" s="1"/>
  <c r="M663" i="1"/>
  <c r="N663" i="1" s="1"/>
  <c r="M6723" i="1"/>
  <c r="N6723" i="1" s="1"/>
  <c r="M696" i="1"/>
  <c r="N696" i="1" s="1"/>
  <c r="M679" i="1"/>
  <c r="N679" i="1" s="1"/>
  <c r="M869" i="1"/>
  <c r="N869" i="1" s="1"/>
  <c r="M9429" i="1"/>
  <c r="N9429" i="1" s="1"/>
  <c r="M7382" i="1"/>
  <c r="N7382" i="1" s="1"/>
  <c r="M6822" i="1"/>
  <c r="N6822" i="1" s="1"/>
  <c r="M3914" i="1"/>
  <c r="N3914" i="1" s="1"/>
  <c r="M2049" i="1"/>
  <c r="N2049" i="1" s="1"/>
  <c r="M7276" i="1"/>
  <c r="N7276" i="1" s="1"/>
  <c r="M3197" i="1"/>
  <c r="N3197" i="1" s="1"/>
  <c r="M223" i="1"/>
  <c r="N223" i="1" s="1"/>
  <c r="M289" i="1"/>
  <c r="N289" i="1" s="1"/>
  <c r="M1966" i="1"/>
  <c r="N1966" i="1" s="1"/>
  <c r="M6271" i="1"/>
  <c r="N6271" i="1" s="1"/>
  <c r="M7015" i="1"/>
  <c r="N7015" i="1" s="1"/>
  <c r="M6109" i="1"/>
  <c r="N6109" i="1" s="1"/>
  <c r="M8057" i="1"/>
  <c r="N8057" i="1" s="1"/>
  <c r="M1651" i="1"/>
  <c r="N1651" i="1" s="1"/>
  <c r="M5506" i="1"/>
  <c r="N5506" i="1" s="1"/>
  <c r="M1753" i="1"/>
  <c r="N1753" i="1" s="1"/>
  <c r="M2455" i="1"/>
  <c r="N2455" i="1" s="1"/>
  <c r="M4711" i="1"/>
  <c r="N4711" i="1" s="1"/>
  <c r="M2104" i="1"/>
  <c r="N2104" i="1" s="1"/>
  <c r="M1108" i="1"/>
  <c r="N1108" i="1" s="1"/>
  <c r="M5427" i="1"/>
  <c r="N5427" i="1" s="1"/>
  <c r="M6514" i="1"/>
  <c r="N6514" i="1" s="1"/>
  <c r="M3625" i="1"/>
  <c r="N3625" i="1" s="1"/>
  <c r="M1688" i="1"/>
  <c r="N1688" i="1" s="1"/>
  <c r="M4251" i="1"/>
  <c r="N4251" i="1" s="1"/>
  <c r="M1051" i="1"/>
  <c r="N1051" i="1" s="1"/>
  <c r="M3426" i="1"/>
  <c r="N3426" i="1" s="1"/>
  <c r="M3860" i="1"/>
  <c r="N3860" i="1" s="1"/>
  <c r="M7530" i="1"/>
  <c r="N7530" i="1" s="1"/>
  <c r="M6312" i="1"/>
  <c r="N6312" i="1" s="1"/>
  <c r="M6139" i="1"/>
  <c r="N6139" i="1" s="1"/>
  <c r="M6921" i="1"/>
  <c r="N6921" i="1" s="1"/>
  <c r="M2205" i="1"/>
  <c r="N2205" i="1" s="1"/>
  <c r="M5985" i="1"/>
  <c r="N5985" i="1" s="1"/>
  <c r="M2188" i="1"/>
  <c r="N2188" i="1" s="1"/>
  <c r="M8117" i="1"/>
  <c r="N8117" i="1" s="1"/>
  <c r="M496" i="1"/>
  <c r="N496" i="1" s="1"/>
  <c r="M8391" i="1"/>
  <c r="N8391" i="1" s="1"/>
  <c r="M2916" i="1"/>
  <c r="N2916" i="1" s="1"/>
  <c r="M6618" i="1"/>
  <c r="N6618" i="1" s="1"/>
  <c r="M8369" i="1"/>
  <c r="N8369" i="1" s="1"/>
  <c r="M4741" i="1"/>
  <c r="N4741" i="1" s="1"/>
  <c r="M433" i="1"/>
  <c r="N433" i="1" s="1"/>
  <c r="M5688" i="1"/>
  <c r="N5688" i="1" s="1"/>
  <c r="M9022" i="1"/>
  <c r="N9022" i="1" s="1"/>
  <c r="M1607" i="1"/>
  <c r="N1607" i="1" s="1"/>
  <c r="M3764" i="1"/>
  <c r="N3764" i="1" s="1"/>
  <c r="M7030" i="1"/>
  <c r="N7030" i="1" s="1"/>
  <c r="M5223" i="1"/>
  <c r="N5223" i="1" s="1"/>
  <c r="M8615" i="1"/>
  <c r="N8615" i="1" s="1"/>
  <c r="M2027" i="1"/>
  <c r="N2027" i="1" s="1"/>
  <c r="M5811" i="1"/>
  <c r="N5811" i="1" s="1"/>
  <c r="M8932" i="1"/>
  <c r="N8932" i="1" s="1"/>
  <c r="M8248" i="1"/>
  <c r="N8248" i="1" s="1"/>
  <c r="M7187" i="1"/>
  <c r="N7187" i="1" s="1"/>
  <c r="M1778" i="1"/>
  <c r="N1778" i="1" s="1"/>
  <c r="M6490" i="1"/>
  <c r="N6490" i="1" s="1"/>
  <c r="M1259" i="1"/>
  <c r="N1259" i="1" s="1"/>
  <c r="M7148" i="1"/>
  <c r="N7148" i="1" s="1"/>
  <c r="M8181" i="1"/>
  <c r="N8181" i="1" s="1"/>
  <c r="M3703" i="1"/>
  <c r="N3703" i="1" s="1"/>
  <c r="M7087" i="1"/>
  <c r="N7087" i="1" s="1"/>
  <c r="M3873" i="1"/>
  <c r="N3873" i="1" s="1"/>
  <c r="M9248" i="1"/>
  <c r="N9248" i="1" s="1"/>
  <c r="M4372" i="1"/>
  <c r="N4372" i="1" s="1"/>
  <c r="M3086" i="1"/>
  <c r="N3086" i="1" s="1"/>
  <c r="M2618" i="1"/>
  <c r="N2618" i="1" s="1"/>
  <c r="M6398" i="1"/>
  <c r="N6398" i="1" s="1"/>
  <c r="M1356" i="1"/>
  <c r="N1356" i="1" s="1"/>
  <c r="M5836" i="1"/>
  <c r="N5836" i="1" s="1"/>
  <c r="M4166" i="1"/>
  <c r="N4166" i="1" s="1"/>
  <c r="M6770" i="1"/>
  <c r="N6770" i="1" s="1"/>
  <c r="M4788" i="1"/>
  <c r="N4788" i="1" s="1"/>
  <c r="M5561" i="1"/>
  <c r="N5561" i="1" s="1"/>
  <c r="M4275" i="1"/>
  <c r="N4275" i="1" s="1"/>
  <c r="M8137" i="1"/>
  <c r="N8137" i="1" s="1"/>
  <c r="M7073" i="1"/>
  <c r="N7073" i="1" s="1"/>
  <c r="M4468" i="1"/>
  <c r="N4468" i="1" s="1"/>
  <c r="M3987" i="1"/>
  <c r="N3987" i="1" s="1"/>
  <c r="M3818" i="1"/>
  <c r="N3818" i="1" s="1"/>
  <c r="M2375" i="1"/>
  <c r="N2375" i="1" s="1"/>
  <c r="M5024" i="1"/>
  <c r="N5024" i="1" s="1"/>
  <c r="M7330" i="1"/>
  <c r="N7330" i="1" s="1"/>
  <c r="M1785" i="1"/>
  <c r="N1785" i="1" s="1"/>
  <c r="M2726" i="1"/>
  <c r="N2726" i="1" s="1"/>
  <c r="M2887" i="1"/>
  <c r="N2887" i="1" s="1"/>
  <c r="M8452" i="1"/>
  <c r="N8452" i="1" s="1"/>
  <c r="M8111" i="1"/>
  <c r="N8111" i="1" s="1"/>
  <c r="M1391" i="1"/>
  <c r="N1391" i="1" s="1"/>
  <c r="M8657" i="1"/>
  <c r="N8657" i="1" s="1"/>
  <c r="M7804" i="1"/>
  <c r="N7804" i="1" s="1"/>
  <c r="M6481" i="1"/>
  <c r="N6481" i="1" s="1"/>
  <c r="M8936" i="1"/>
  <c r="N8936" i="1" s="1"/>
  <c r="M1710" i="1"/>
  <c r="N1710" i="1" s="1"/>
  <c r="M4781" i="1"/>
  <c r="N4781" i="1" s="1"/>
  <c r="M5855" i="1"/>
  <c r="N5855" i="1" s="1"/>
  <c r="M6134" i="1"/>
  <c r="N6134" i="1" s="1"/>
  <c r="M3492" i="1"/>
  <c r="N3492" i="1" s="1"/>
  <c r="M4513" i="1"/>
  <c r="N4513" i="1" s="1"/>
  <c r="M8733" i="1"/>
  <c r="N8733" i="1" s="1"/>
  <c r="M8425" i="1"/>
  <c r="N8425" i="1" s="1"/>
  <c r="M9628" i="1"/>
  <c r="N9628" i="1" s="1"/>
  <c r="M3770" i="1"/>
  <c r="N3770" i="1" s="1"/>
  <c r="M7637" i="1"/>
  <c r="N7637" i="1" s="1"/>
  <c r="M4654" i="1"/>
  <c r="N4654" i="1" s="1"/>
  <c r="M8638" i="1"/>
  <c r="N8638" i="1" s="1"/>
  <c r="M3455" i="1"/>
  <c r="N3455" i="1" s="1"/>
  <c r="M1089" i="1"/>
  <c r="N1089" i="1" s="1"/>
  <c r="M2931" i="1"/>
  <c r="N2931" i="1" s="1"/>
  <c r="M1163" i="1"/>
  <c r="N1163" i="1" s="1"/>
  <c r="M4863" i="1"/>
  <c r="N4863" i="1" s="1"/>
  <c r="M1602" i="1"/>
  <c r="N1602" i="1" s="1"/>
  <c r="M3690" i="1"/>
  <c r="N3690" i="1" s="1"/>
  <c r="M4806" i="1"/>
  <c r="N4806" i="1" s="1"/>
  <c r="M2160" i="1"/>
  <c r="N2160" i="1" s="1"/>
  <c r="M2569" i="1"/>
  <c r="N2569" i="1" s="1"/>
  <c r="M4750" i="1"/>
  <c r="N4750" i="1" s="1"/>
  <c r="M2919" i="1"/>
  <c r="N2919" i="1" s="1"/>
  <c r="M3627" i="1"/>
  <c r="N3627" i="1" s="1"/>
  <c r="M6560" i="1"/>
  <c r="N6560" i="1" s="1"/>
  <c r="M5117" i="1"/>
  <c r="N5117" i="1" s="1"/>
  <c r="M22" i="1"/>
  <c r="N22" i="1" s="1"/>
  <c r="M2639" i="1"/>
  <c r="N2639" i="1" s="1"/>
  <c r="M2183" i="1"/>
  <c r="N2183" i="1" s="1"/>
  <c r="M1003" i="1"/>
  <c r="N1003" i="1" s="1"/>
  <c r="M2906" i="1"/>
  <c r="N2906" i="1" s="1"/>
  <c r="M6220" i="1"/>
  <c r="N6220" i="1" s="1"/>
  <c r="M2424" i="1"/>
  <c r="N2424" i="1" s="1"/>
  <c r="M9749" i="1"/>
  <c r="N9749" i="1" s="1"/>
  <c r="M8675" i="1"/>
  <c r="N8675" i="1" s="1"/>
  <c r="M3458" i="1"/>
  <c r="N3458" i="1" s="1"/>
  <c r="M5212" i="1"/>
  <c r="N5212" i="1" s="1"/>
  <c r="M3810" i="1"/>
  <c r="N3810" i="1" s="1"/>
  <c r="M375" i="1"/>
  <c r="N375" i="1" s="1"/>
  <c r="M2947" i="1"/>
  <c r="N2947" i="1" s="1"/>
  <c r="M2785" i="1"/>
  <c r="N2785" i="1" s="1"/>
  <c r="M8538" i="1"/>
  <c r="N8538" i="1" s="1"/>
  <c r="M1296" i="1"/>
  <c r="N1296" i="1" s="1"/>
  <c r="M9485" i="1"/>
  <c r="N9485" i="1" s="1"/>
  <c r="M9379" i="1"/>
  <c r="N9379" i="1" s="1"/>
  <c r="J9757" i="1"/>
  <c r="K9757" i="1" s="1"/>
  <c r="J9555" i="1"/>
  <c r="K9555" i="1" s="1"/>
  <c r="J8920" i="1"/>
  <c r="K8920" i="1" s="1"/>
  <c r="M9080" i="1"/>
  <c r="N9080" i="1" s="1"/>
  <c r="M8573" i="1"/>
  <c r="N8573" i="1" s="1"/>
  <c r="M9649" i="1"/>
  <c r="N9649" i="1" s="1"/>
  <c r="M9647" i="1"/>
  <c r="N9647" i="1" s="1"/>
  <c r="M5116" i="1"/>
  <c r="N5116" i="1" s="1"/>
  <c r="M9648" i="1"/>
  <c r="N9648" i="1" s="1"/>
  <c r="M9700" i="1"/>
  <c r="N9700" i="1" s="1"/>
  <c r="M8959" i="1"/>
  <c r="N8959" i="1" s="1"/>
  <c r="M3607" i="1"/>
  <c r="N3607" i="1" s="1"/>
  <c r="M9726" i="1"/>
  <c r="N9726" i="1" s="1"/>
  <c r="M802" i="1"/>
  <c r="N802" i="1" s="1"/>
  <c r="M756" i="1"/>
  <c r="N756" i="1" s="1"/>
  <c r="M746" i="1"/>
  <c r="N746" i="1" s="1"/>
  <c r="M3828" i="1"/>
  <c r="N3828" i="1" s="1"/>
  <c r="M3120" i="1"/>
  <c r="N3120" i="1" s="1"/>
  <c r="M7102" i="1"/>
  <c r="N7102" i="1" s="1"/>
  <c r="M5065" i="1"/>
  <c r="N5065" i="1" s="1"/>
  <c r="M4433" i="1"/>
  <c r="N4433" i="1" s="1"/>
  <c r="M633" i="1"/>
  <c r="N633" i="1" s="1"/>
  <c r="M660" i="1"/>
  <c r="N660" i="1" s="1"/>
  <c r="M599" i="1"/>
  <c r="N599" i="1" s="1"/>
  <c r="M605" i="1"/>
  <c r="N605" i="1" s="1"/>
  <c r="M2966" i="1"/>
  <c r="N2966" i="1" s="1"/>
  <c r="M608" i="1"/>
  <c r="N608" i="1" s="1"/>
  <c r="M5694" i="1"/>
  <c r="N5694" i="1" s="1"/>
  <c r="M7871" i="1"/>
  <c r="N7871" i="1" s="1"/>
  <c r="M1231" i="1"/>
  <c r="N1231" i="1" s="1"/>
  <c r="M4990" i="1"/>
  <c r="N4990" i="1" s="1"/>
  <c r="M7874" i="1"/>
  <c r="N7874" i="1" s="1"/>
  <c r="M134" i="1"/>
  <c r="N134" i="1" s="1"/>
  <c r="M284" i="1"/>
  <c r="N284" i="1" s="1"/>
  <c r="M201" i="1"/>
  <c r="N201" i="1" s="1"/>
  <c r="M225" i="1"/>
  <c r="N225" i="1" s="1"/>
  <c r="M1337" i="1"/>
  <c r="N1337" i="1" s="1"/>
  <c r="M1800" i="1"/>
  <c r="N1800" i="1" s="1"/>
  <c r="M3765" i="1"/>
  <c r="N3765" i="1" s="1"/>
  <c r="M4200" i="1"/>
  <c r="N4200" i="1" s="1"/>
  <c r="M5204" i="1"/>
  <c r="N5204" i="1" s="1"/>
  <c r="M421" i="1"/>
  <c r="N421" i="1" s="1"/>
  <c r="M8924" i="1"/>
  <c r="N8924" i="1" s="1"/>
  <c r="M1699" i="1"/>
  <c r="N1699" i="1" s="1"/>
  <c r="M1747" i="1"/>
  <c r="N1747" i="1" s="1"/>
  <c r="M442" i="1"/>
  <c r="N442" i="1" s="1"/>
  <c r="M2668" i="1"/>
  <c r="N2668" i="1" s="1"/>
  <c r="M9253" i="1"/>
  <c r="N9253" i="1" s="1"/>
  <c r="M1733" i="1"/>
  <c r="N1733" i="1" s="1"/>
  <c r="M9182" i="1"/>
  <c r="N9182" i="1" s="1"/>
  <c r="M1726" i="1"/>
  <c r="N1726" i="1" s="1"/>
  <c r="M9271" i="1"/>
  <c r="N9271" i="1" s="1"/>
  <c r="M8832" i="1"/>
  <c r="N8832" i="1" s="1"/>
  <c r="M8908" i="1"/>
  <c r="N8908" i="1" s="1"/>
  <c r="M9448" i="1"/>
  <c r="N9448" i="1" s="1"/>
  <c r="M9748" i="1"/>
  <c r="N9748" i="1" s="1"/>
  <c r="M1715" i="1"/>
  <c r="N1715" i="1" s="1"/>
  <c r="M9553" i="1"/>
  <c r="N9553" i="1" s="1"/>
  <c r="M9632" i="1"/>
  <c r="N9632" i="1" s="1"/>
  <c r="M6442" i="1"/>
  <c r="N6442" i="1" s="1"/>
  <c r="M9524" i="1"/>
  <c r="N9524" i="1" s="1"/>
  <c r="M9323" i="1"/>
  <c r="N9323" i="1" s="1"/>
  <c r="M7068" i="1"/>
  <c r="N7068" i="1" s="1"/>
  <c r="M2222" i="1"/>
  <c r="N2222" i="1" s="1"/>
  <c r="M9715" i="1"/>
  <c r="N9715" i="1" s="1"/>
  <c r="M9707" i="1"/>
  <c r="N9707" i="1" s="1"/>
  <c r="M9703" i="1"/>
  <c r="N9703" i="1" s="1"/>
  <c r="M9738" i="1"/>
  <c r="N9738" i="1" s="1"/>
  <c r="M9575" i="1"/>
  <c r="N9575" i="1" s="1"/>
  <c r="M9290" i="1"/>
  <c r="N9290" i="1" s="1"/>
  <c r="M5158" i="1"/>
  <c r="N5158" i="1" s="1"/>
  <c r="M9163" i="1"/>
  <c r="N9163" i="1" s="1"/>
  <c r="M9549" i="1"/>
  <c r="N9549" i="1" s="1"/>
  <c r="M9676" i="1"/>
  <c r="N9676" i="1" s="1"/>
  <c r="M8829" i="1"/>
  <c r="N8829" i="1" s="1"/>
  <c r="M8644" i="1"/>
  <c r="N8644" i="1" s="1"/>
  <c r="M9106" i="1"/>
  <c r="N9106" i="1" s="1"/>
  <c r="M8934" i="1"/>
  <c r="N8934" i="1" s="1"/>
  <c r="M9747" i="1"/>
  <c r="N9747" i="1" s="1"/>
  <c r="M9445" i="1"/>
  <c r="N9445" i="1" s="1"/>
  <c r="M6743" i="1"/>
  <c r="N6743" i="1" s="1"/>
  <c r="M9721" i="1"/>
  <c r="N9721" i="1" s="1"/>
  <c r="M9772" i="1"/>
  <c r="N9772" i="1" s="1"/>
  <c r="M8878" i="1"/>
  <c r="N8878" i="1" s="1"/>
  <c r="M7615" i="1"/>
  <c r="N7615" i="1" s="1"/>
  <c r="M9292" i="1"/>
  <c r="N9292" i="1" s="1"/>
  <c r="M9592" i="1"/>
  <c r="N9592" i="1" s="1"/>
  <c r="M9357" i="1"/>
  <c r="N9357" i="1" s="1"/>
  <c r="M9199" i="1"/>
  <c r="N9199" i="1" s="1"/>
  <c r="M9012" i="1"/>
  <c r="N9012" i="1" s="1"/>
  <c r="M9724" i="1"/>
  <c r="N9724" i="1" s="1"/>
  <c r="M9691" i="1"/>
  <c r="N9691" i="1" s="1"/>
  <c r="M811" i="1"/>
  <c r="N811" i="1" s="1"/>
  <c r="M821" i="1"/>
  <c r="N821" i="1" s="1"/>
  <c r="M836" i="1"/>
  <c r="N836" i="1" s="1"/>
  <c r="M779" i="1"/>
  <c r="N779" i="1" s="1"/>
  <c r="M826" i="1"/>
  <c r="N826" i="1" s="1"/>
  <c r="M780" i="1"/>
  <c r="N780" i="1" s="1"/>
  <c r="M824" i="1"/>
  <c r="N824" i="1" s="1"/>
  <c r="M773" i="1"/>
  <c r="N773" i="1" s="1"/>
  <c r="M753" i="1"/>
  <c r="N753" i="1" s="1"/>
  <c r="M736" i="1"/>
  <c r="N736" i="1" s="1"/>
  <c r="M718" i="1"/>
  <c r="N718" i="1" s="1"/>
  <c r="M710" i="1"/>
  <c r="N710" i="1" s="1"/>
  <c r="M792" i="1"/>
  <c r="N792" i="1" s="1"/>
  <c r="M721" i="1"/>
  <c r="N721" i="1" s="1"/>
  <c r="M732" i="1"/>
  <c r="N732" i="1" s="1"/>
  <c r="M766" i="1"/>
  <c r="N766" i="1" s="1"/>
  <c r="M1456" i="1"/>
  <c r="N1456" i="1" s="1"/>
  <c r="M4285" i="1"/>
  <c r="N4285" i="1" s="1"/>
  <c r="M3740" i="1"/>
  <c r="N3740" i="1" s="1"/>
  <c r="M917" i="1"/>
  <c r="N917" i="1" s="1"/>
  <c r="M5201" i="1"/>
  <c r="N5201" i="1" s="1"/>
  <c r="M3199" i="1"/>
  <c r="N3199" i="1" s="1"/>
  <c r="M6034" i="1"/>
  <c r="N6034" i="1" s="1"/>
  <c r="M4132" i="1"/>
  <c r="N4132" i="1" s="1"/>
  <c r="M5296" i="1"/>
  <c r="N5296" i="1" s="1"/>
  <c r="M9342" i="1"/>
  <c r="N9342" i="1" s="1"/>
  <c r="M7639" i="1"/>
  <c r="N7639" i="1" s="1"/>
  <c r="M6362" i="1"/>
  <c r="N6362" i="1" s="1"/>
  <c r="M6794" i="1"/>
  <c r="N6794" i="1" s="1"/>
  <c r="M6642" i="1"/>
  <c r="N6642" i="1" s="1"/>
  <c r="M6412" i="1"/>
  <c r="N6412" i="1" s="1"/>
  <c r="M6523" i="1"/>
  <c r="N6523" i="1" s="1"/>
  <c r="M5663" i="1"/>
  <c r="N5663" i="1" s="1"/>
  <c r="M704" i="1"/>
  <c r="N704" i="1" s="1"/>
  <c r="M483" i="1"/>
  <c r="N483" i="1" s="1"/>
  <c r="M5857" i="1"/>
  <c r="N5857" i="1" s="1"/>
  <c r="M4996" i="1"/>
  <c r="N4996" i="1" s="1"/>
  <c r="M884" i="1"/>
  <c r="N884" i="1" s="1"/>
  <c r="M6612" i="1"/>
  <c r="N6612" i="1" s="1"/>
  <c r="M6484" i="1"/>
  <c r="N6484" i="1" s="1"/>
  <c r="M907" i="1"/>
  <c r="N907" i="1" s="1"/>
  <c r="M889" i="1"/>
  <c r="N889" i="1" s="1"/>
  <c r="M536" i="1"/>
  <c r="N536" i="1" s="1"/>
  <c r="M634" i="1"/>
  <c r="N634" i="1" s="1"/>
  <c r="M644" i="1"/>
  <c r="N644" i="1" s="1"/>
  <c r="M9389" i="1"/>
  <c r="N9389" i="1" s="1"/>
  <c r="M647" i="1"/>
  <c r="N647" i="1" s="1"/>
  <c r="M653" i="1"/>
  <c r="N653" i="1" s="1"/>
  <c r="M683" i="1"/>
  <c r="N683" i="1" s="1"/>
  <c r="M672" i="1"/>
  <c r="N672" i="1" s="1"/>
  <c r="M665" i="1"/>
  <c r="N665" i="1" s="1"/>
  <c r="M847" i="1"/>
  <c r="N847" i="1" s="1"/>
  <c r="M862" i="1"/>
  <c r="N862" i="1" s="1"/>
  <c r="M627" i="1"/>
  <c r="N627" i="1" s="1"/>
  <c r="M621" i="1"/>
  <c r="N621" i="1" s="1"/>
  <c r="M856" i="1"/>
  <c r="N856" i="1" s="1"/>
  <c r="M879" i="1"/>
  <c r="N879" i="1" s="1"/>
  <c r="M871" i="1"/>
  <c r="N871" i="1" s="1"/>
  <c r="M1143" i="1"/>
  <c r="N1143" i="1" s="1"/>
  <c r="M596" i="1"/>
  <c r="N596" i="1" s="1"/>
  <c r="M592" i="1"/>
  <c r="N592" i="1" s="1"/>
  <c r="M580" i="1"/>
  <c r="N580" i="1" s="1"/>
  <c r="M570" i="1"/>
  <c r="N570" i="1" s="1"/>
  <c r="M554" i="1"/>
  <c r="N554" i="1" s="1"/>
  <c r="M576" i="1"/>
  <c r="N576" i="1" s="1"/>
  <c r="M560" i="1"/>
  <c r="N560" i="1" s="1"/>
  <c r="M558" i="1"/>
  <c r="N558" i="1" s="1"/>
  <c r="M743" i="1"/>
  <c r="N743" i="1" s="1"/>
  <c r="M9532" i="1"/>
  <c r="N9532" i="1" s="1"/>
  <c r="M914" i="1"/>
  <c r="N914" i="1" s="1"/>
  <c r="M8237" i="1"/>
  <c r="N8237" i="1" s="1"/>
  <c r="M8872" i="1"/>
  <c r="N8872" i="1" s="1"/>
  <c r="M6179" i="1"/>
  <c r="N6179" i="1" s="1"/>
  <c r="M5216" i="1"/>
  <c r="N5216" i="1" s="1"/>
  <c r="M1435" i="1"/>
  <c r="N1435" i="1" s="1"/>
  <c r="M535" i="1"/>
  <c r="N535" i="1" s="1"/>
  <c r="M4396" i="1"/>
  <c r="N4396" i="1" s="1"/>
  <c r="M513" i="1"/>
  <c r="N513" i="1" s="1"/>
  <c r="M4248" i="1"/>
  <c r="N4248" i="1" s="1"/>
  <c r="M4393" i="1"/>
  <c r="N4393" i="1" s="1"/>
  <c r="M6819" i="1"/>
  <c r="N6819" i="1" s="1"/>
  <c r="M5844" i="1"/>
  <c r="N5844" i="1" s="1"/>
  <c r="M6797" i="1"/>
  <c r="N6797" i="1" s="1"/>
  <c r="M5030" i="1"/>
  <c r="N5030" i="1" s="1"/>
  <c r="M522" i="1"/>
  <c r="N522" i="1" s="1"/>
  <c r="M4532" i="1"/>
  <c r="N4532" i="1" s="1"/>
  <c r="M7856" i="1"/>
  <c r="N7856" i="1" s="1"/>
  <c r="M6107" i="1"/>
  <c r="N6107" i="1" s="1"/>
  <c r="M954" i="1"/>
  <c r="N954" i="1" s="1"/>
  <c r="M2698" i="1"/>
  <c r="N2698" i="1" s="1"/>
  <c r="M4346" i="1"/>
  <c r="N4346" i="1" s="1"/>
  <c r="M7810" i="1"/>
  <c r="N7810" i="1" s="1"/>
  <c r="M6441" i="1"/>
  <c r="N6441" i="1" s="1"/>
  <c r="M2353" i="1"/>
  <c r="N2353" i="1" s="1"/>
  <c r="M2686" i="1"/>
  <c r="N2686" i="1" s="1"/>
  <c r="M2168" i="1"/>
  <c r="N2168" i="1" s="1"/>
  <c r="M544" i="1"/>
  <c r="N544" i="1" s="1"/>
  <c r="M485" i="1"/>
  <c r="N485" i="1" s="1"/>
  <c r="M7278" i="1"/>
  <c r="N7278" i="1" s="1"/>
  <c r="M2225" i="1"/>
  <c r="N2225" i="1" s="1"/>
  <c r="M2663" i="1"/>
  <c r="N2663" i="1" s="1"/>
  <c r="M7939" i="1"/>
  <c r="N7939" i="1" s="1"/>
  <c r="M9372" i="1"/>
  <c r="N9372" i="1" s="1"/>
  <c r="M4550" i="1"/>
  <c r="N4550" i="1" s="1"/>
  <c r="M6711" i="1"/>
  <c r="N6711" i="1" s="1"/>
  <c r="M2682" i="1"/>
  <c r="N2682" i="1" s="1"/>
  <c r="M2420" i="1"/>
  <c r="N2420" i="1" s="1"/>
  <c r="M3393" i="1"/>
  <c r="N3393" i="1" s="1"/>
  <c r="M101" i="1"/>
  <c r="N101" i="1" s="1"/>
  <c r="M386" i="1"/>
  <c r="N386" i="1" s="1"/>
  <c r="M469" i="1"/>
  <c r="N469" i="1" s="1"/>
  <c r="M70" i="1"/>
  <c r="N70" i="1" s="1"/>
  <c r="M137" i="1"/>
  <c r="N137" i="1" s="1"/>
  <c r="M219" i="1"/>
  <c r="N219" i="1" s="1"/>
  <c r="M470" i="1"/>
  <c r="N470" i="1" s="1"/>
  <c r="M169" i="1"/>
  <c r="N169" i="1" s="1"/>
  <c r="M476" i="1"/>
  <c r="N476" i="1" s="1"/>
  <c r="M471" i="1"/>
  <c r="N471" i="1" s="1"/>
  <c r="M366" i="1"/>
  <c r="N366" i="1" s="1"/>
  <c r="M253" i="1"/>
  <c r="N253" i="1" s="1"/>
  <c r="M198" i="1"/>
  <c r="N198" i="1" s="1"/>
  <c r="M327" i="1"/>
  <c r="N327" i="1" s="1"/>
  <c r="M263" i="1"/>
  <c r="N263" i="1" s="1"/>
  <c r="M160" i="1"/>
  <c r="N160" i="1" s="1"/>
  <c r="M481" i="1"/>
  <c r="N481" i="1" s="1"/>
  <c r="M1118" i="1"/>
  <c r="N1118" i="1" s="1"/>
  <c r="M1306" i="1"/>
  <c r="N1306" i="1" s="1"/>
  <c r="M1370" i="1"/>
  <c r="N1370" i="1" s="1"/>
  <c r="M2322" i="1"/>
  <c r="N2322" i="1" s="1"/>
  <c r="M540" i="1"/>
  <c r="N540" i="1" s="1"/>
  <c r="M699" i="1"/>
  <c r="N699" i="1" s="1"/>
  <c r="M4204" i="1"/>
  <c r="N4204" i="1" s="1"/>
  <c r="M3978" i="1"/>
  <c r="N3978" i="1" s="1"/>
  <c r="M3666" i="1"/>
  <c r="N3666" i="1" s="1"/>
  <c r="M494" i="1"/>
  <c r="N494" i="1" s="1"/>
  <c r="M538" i="1"/>
  <c r="N538" i="1" s="1"/>
  <c r="M3799" i="1"/>
  <c r="N3799" i="1" s="1"/>
  <c r="M505" i="1"/>
  <c r="N505" i="1" s="1"/>
  <c r="M1123" i="1"/>
  <c r="N1123" i="1" s="1"/>
  <c r="M2593" i="1"/>
  <c r="N2593" i="1" s="1"/>
  <c r="M1110" i="1"/>
  <c r="N1110" i="1" s="1"/>
  <c r="M4712" i="1"/>
  <c r="N4712" i="1" s="1"/>
  <c r="M3031" i="1"/>
  <c r="N3031" i="1" s="1"/>
  <c r="M3023" i="1"/>
  <c r="N3023" i="1" s="1"/>
  <c r="M5888" i="1"/>
  <c r="N5888" i="1" s="1"/>
  <c r="M1498" i="1"/>
  <c r="N1498" i="1" s="1"/>
  <c r="M7243" i="1"/>
  <c r="N7243" i="1" s="1"/>
  <c r="M1120" i="1"/>
  <c r="N1120" i="1" s="1"/>
  <c r="M4176" i="1"/>
  <c r="N4176" i="1" s="1"/>
  <c r="M2050" i="1"/>
  <c r="N2050" i="1" s="1"/>
  <c r="M5569" i="1"/>
  <c r="N5569" i="1" s="1"/>
  <c r="M5894" i="1"/>
  <c r="N5894" i="1" s="1"/>
  <c r="M4728" i="1"/>
  <c r="N4728" i="1" s="1"/>
  <c r="M6883" i="1"/>
  <c r="N6883" i="1" s="1"/>
  <c r="M6111" i="1"/>
  <c r="N6111" i="1" s="1"/>
  <c r="M7198" i="1"/>
  <c r="N7198" i="1" s="1"/>
  <c r="M2677" i="1"/>
  <c r="N2677" i="1" s="1"/>
  <c r="M5526" i="1"/>
  <c r="N5526" i="1" s="1"/>
  <c r="M2048" i="1"/>
  <c r="N2048" i="1" s="1"/>
  <c r="M6086" i="1"/>
  <c r="N6086" i="1" s="1"/>
  <c r="M4966" i="1"/>
  <c r="N4966" i="1" s="1"/>
  <c r="M7021" i="1"/>
  <c r="N7021" i="1" s="1"/>
  <c r="M8720" i="1"/>
  <c r="N8720" i="1" s="1"/>
  <c r="M2252" i="1"/>
  <c r="N2252" i="1" s="1"/>
  <c r="M5130" i="1"/>
  <c r="N5130" i="1" s="1"/>
  <c r="M7128" i="1"/>
  <c r="N7128" i="1" s="1"/>
  <c r="M5851" i="1"/>
  <c r="N5851" i="1" s="1"/>
  <c r="M3959" i="1"/>
  <c r="N3959" i="1" s="1"/>
  <c r="M7518" i="1"/>
  <c r="N7518" i="1" s="1"/>
  <c r="M1871" i="1"/>
  <c r="N1871" i="1" s="1"/>
  <c r="M33" i="1"/>
  <c r="N33" i="1" s="1"/>
  <c r="M5530" i="1"/>
  <c r="N5530" i="1" s="1"/>
  <c r="M1329" i="1"/>
  <c r="N1329" i="1" s="1"/>
  <c r="M4195" i="1"/>
  <c r="N4195" i="1" s="1"/>
  <c r="M1024" i="1"/>
  <c r="N1024" i="1" s="1"/>
  <c r="M7046" i="1"/>
  <c r="N7046" i="1" s="1"/>
  <c r="M9093" i="1"/>
  <c r="N9093" i="1" s="1"/>
  <c r="M6350" i="1"/>
  <c r="N6350" i="1" s="1"/>
  <c r="M3193" i="1"/>
  <c r="N3193" i="1" s="1"/>
  <c r="M1012" i="1"/>
  <c r="N1012" i="1" s="1"/>
  <c r="M2904" i="1"/>
  <c r="N2904" i="1" s="1"/>
  <c r="M4250" i="1"/>
  <c r="N4250" i="1" s="1"/>
  <c r="M7705" i="1"/>
  <c r="N7705" i="1" s="1"/>
  <c r="M4688" i="1"/>
  <c r="N4688" i="1" s="1"/>
  <c r="M6513" i="1"/>
  <c r="N6513" i="1" s="1"/>
  <c r="M2993" i="1"/>
  <c r="N2993" i="1" s="1"/>
  <c r="M2137" i="1"/>
  <c r="N2137" i="1" s="1"/>
  <c r="M8403" i="1"/>
  <c r="N8403" i="1" s="1"/>
  <c r="M4618" i="1"/>
  <c r="N4618" i="1" s="1"/>
  <c r="M5319" i="1"/>
  <c r="N5319" i="1" s="1"/>
  <c r="M5788" i="1"/>
  <c r="N5788" i="1" s="1"/>
  <c r="M7522" i="1"/>
  <c r="N7522" i="1" s="1"/>
  <c r="M6517" i="1"/>
  <c r="N6517" i="1" s="1"/>
  <c r="M8778" i="1"/>
  <c r="N8778" i="1" s="1"/>
  <c r="M6915" i="1"/>
  <c r="N6915" i="1" s="1"/>
  <c r="M2757" i="1"/>
  <c r="N2757" i="1" s="1"/>
  <c r="M7999" i="1"/>
  <c r="N7999" i="1" s="1"/>
  <c r="M5754" i="1"/>
  <c r="N5754" i="1" s="1"/>
  <c r="M2131" i="1"/>
  <c r="N2131" i="1" s="1"/>
  <c r="M4153" i="1"/>
  <c r="N4153" i="1" s="1"/>
  <c r="M6667" i="1"/>
  <c r="N6667" i="1" s="1"/>
  <c r="M1985" i="1"/>
  <c r="N1985" i="1" s="1"/>
  <c r="M2004" i="1"/>
  <c r="N2004" i="1" s="1"/>
  <c r="M2470" i="1"/>
  <c r="N2470" i="1" s="1"/>
  <c r="M2655" i="1"/>
  <c r="N2655" i="1" s="1"/>
  <c r="M6562" i="1"/>
  <c r="N6562" i="1" s="1"/>
  <c r="M8066" i="1"/>
  <c r="N8066" i="1" s="1"/>
  <c r="M1771" i="1"/>
  <c r="N1771" i="1" s="1"/>
  <c r="M3679" i="1"/>
  <c r="N3679" i="1" s="1"/>
  <c r="M1428" i="1"/>
  <c r="N1428" i="1" s="1"/>
  <c r="M4858" i="1"/>
  <c r="N4858" i="1" s="1"/>
  <c r="M3521" i="1"/>
  <c r="N3521" i="1" s="1"/>
  <c r="M4694" i="1"/>
  <c r="N4694" i="1" s="1"/>
  <c r="M3795" i="1"/>
  <c r="N3795" i="1" s="1"/>
  <c r="M6905" i="1"/>
  <c r="N6905" i="1" s="1"/>
  <c r="M6897" i="1"/>
  <c r="N6897" i="1" s="1"/>
  <c r="M6845" i="1"/>
  <c r="N6845" i="1" s="1"/>
  <c r="M4546" i="1"/>
  <c r="N4546" i="1" s="1"/>
  <c r="M8062" i="1"/>
  <c r="N8062" i="1" s="1"/>
  <c r="M4903" i="1"/>
  <c r="N4903" i="1" s="1"/>
  <c r="M1437" i="1"/>
  <c r="N1437" i="1" s="1"/>
  <c r="M5422" i="1"/>
  <c r="N5422" i="1" s="1"/>
  <c r="M426" i="1"/>
  <c r="N426" i="1" s="1"/>
  <c r="M7476" i="1"/>
  <c r="N7476" i="1" s="1"/>
  <c r="M5929" i="1"/>
  <c r="N5929" i="1" s="1"/>
  <c r="M3460" i="1"/>
  <c r="N3460" i="1" s="1"/>
  <c r="M7585" i="1"/>
  <c r="N7585" i="1" s="1"/>
  <c r="M6573" i="1"/>
  <c r="N6573" i="1" s="1"/>
  <c r="M4080" i="1"/>
  <c r="N4080" i="1" s="1"/>
  <c r="M5243" i="1"/>
  <c r="N5243" i="1" s="1"/>
  <c r="M5509" i="1"/>
  <c r="N5509" i="1" s="1"/>
  <c r="M7633" i="1"/>
  <c r="N7633" i="1" s="1"/>
  <c r="M6664" i="1"/>
  <c r="N6664" i="1" s="1"/>
  <c r="M7391" i="1"/>
  <c r="N7391" i="1" s="1"/>
  <c r="M8987" i="1"/>
  <c r="N8987" i="1" s="1"/>
  <c r="M8961" i="1"/>
  <c r="N8961" i="1" s="1"/>
  <c r="M7208" i="1"/>
  <c r="N7208" i="1" s="1"/>
  <c r="M1541" i="1"/>
  <c r="N1541" i="1" s="1"/>
  <c r="M6161" i="1"/>
  <c r="N6161" i="1" s="1"/>
  <c r="M4536" i="1"/>
  <c r="N4536" i="1" s="1"/>
  <c r="M3624" i="1"/>
  <c r="N3624" i="1" s="1"/>
  <c r="M3218" i="1"/>
  <c r="N3218" i="1" s="1"/>
  <c r="M8232" i="1"/>
  <c r="N8232" i="1" s="1"/>
  <c r="M3529" i="1"/>
  <c r="N3529" i="1" s="1"/>
  <c r="M1748" i="1"/>
  <c r="N1748" i="1" s="1"/>
  <c r="M6959" i="1"/>
  <c r="N6959" i="1" s="1"/>
  <c r="M5572" i="1"/>
  <c r="N5572" i="1" s="1"/>
  <c r="M1690" i="1"/>
  <c r="N1690" i="1" s="1"/>
  <c r="M1682" i="1"/>
  <c r="N1682" i="1" s="1"/>
  <c r="M6650" i="1"/>
  <c r="N6650" i="1" s="1"/>
  <c r="M4034" i="1"/>
  <c r="N4034" i="1" s="1"/>
  <c r="M2778" i="1"/>
  <c r="N2778" i="1" s="1"/>
  <c r="M3941" i="1"/>
  <c r="N3941" i="1" s="1"/>
  <c r="M6116" i="1"/>
  <c r="N6116" i="1" s="1"/>
  <c r="M7439" i="1"/>
  <c r="N7439" i="1" s="1"/>
  <c r="M1669" i="1"/>
  <c r="N1669" i="1" s="1"/>
  <c r="M7545" i="1"/>
  <c r="N7545" i="1" s="1"/>
  <c r="M1398" i="1"/>
  <c r="N1398" i="1" s="1"/>
  <c r="M2011" i="1"/>
  <c r="N2011" i="1" s="1"/>
  <c r="M5512" i="1"/>
  <c r="N5512" i="1" s="1"/>
  <c r="M8592" i="1"/>
  <c r="N8592" i="1" s="1"/>
  <c r="M9038" i="1"/>
  <c r="N9038" i="1" s="1"/>
  <c r="M1053" i="1"/>
  <c r="N1053" i="1" s="1"/>
  <c r="M4067" i="1"/>
  <c r="N4067" i="1" s="1"/>
  <c r="M1530" i="1"/>
  <c r="N1530" i="1" s="1"/>
  <c r="M5611" i="1"/>
  <c r="N5611" i="1" s="1"/>
  <c r="M9006" i="1"/>
  <c r="N9006" i="1" s="1"/>
  <c r="M8346" i="1"/>
  <c r="N8346" i="1" s="1"/>
  <c r="M1952" i="1"/>
  <c r="N1952" i="1" s="1"/>
  <c r="M1835" i="1"/>
  <c r="N1835" i="1" s="1"/>
  <c r="M4713" i="1"/>
  <c r="N4713" i="1" s="1"/>
  <c r="M1972" i="1"/>
  <c r="N1972" i="1" s="1"/>
  <c r="M3883" i="1"/>
  <c r="N3883" i="1" s="1"/>
  <c r="M7502" i="1"/>
  <c r="N7502" i="1" s="1"/>
  <c r="M5274" i="1"/>
  <c r="N5274" i="1" s="1"/>
  <c r="M3269" i="1"/>
  <c r="N3269" i="1" s="1"/>
  <c r="M1247" i="1"/>
  <c r="N1247" i="1" s="1"/>
  <c r="M7513" i="1"/>
  <c r="N7513" i="1" s="1"/>
  <c r="M5605" i="1"/>
  <c r="N5605" i="1" s="1"/>
  <c r="M5597" i="1"/>
  <c r="N5597" i="1" s="1"/>
  <c r="M2042" i="1"/>
  <c r="N2042" i="1" s="1"/>
  <c r="M3213" i="1"/>
  <c r="N3213" i="1" s="1"/>
  <c r="M5299" i="1"/>
  <c r="N5299" i="1" s="1"/>
  <c r="M8523" i="1"/>
  <c r="N8523" i="1" s="1"/>
  <c r="M1473" i="1"/>
  <c r="N1473" i="1" s="1"/>
  <c r="M9340" i="1"/>
  <c r="N9340" i="1" s="1"/>
  <c r="M9415" i="1"/>
  <c r="N9415" i="1" s="1"/>
  <c r="M8304" i="1"/>
  <c r="N8304" i="1" s="1"/>
  <c r="M8830" i="1"/>
  <c r="N8830" i="1" s="1"/>
  <c r="M8289" i="1"/>
  <c r="N8289" i="1" s="1"/>
  <c r="M8281" i="1"/>
  <c r="N8281" i="1" s="1"/>
  <c r="M2984" i="1"/>
  <c r="N2984" i="1" s="1"/>
  <c r="M2067" i="1"/>
  <c r="N2067" i="1" s="1"/>
  <c r="M7240" i="1"/>
  <c r="N7240" i="1" s="1"/>
  <c r="M3963" i="1"/>
  <c r="N3963" i="1" s="1"/>
  <c r="M5410" i="1"/>
  <c r="N5410" i="1" s="1"/>
  <c r="M6774" i="1"/>
  <c r="N6774" i="1" s="1"/>
  <c r="M6852" i="1"/>
  <c r="N6852" i="1" s="1"/>
  <c r="M3705" i="1"/>
  <c r="N3705" i="1" s="1"/>
  <c r="M7421" i="1"/>
  <c r="N7421" i="1" s="1"/>
  <c r="M4708" i="1"/>
  <c r="N4708" i="1" s="1"/>
  <c r="M6141" i="1"/>
  <c r="N6141" i="1" s="1"/>
  <c r="M1220" i="1"/>
  <c r="N1220" i="1" s="1"/>
  <c r="M4615" i="1"/>
  <c r="N4615" i="1" s="1"/>
  <c r="M4720" i="1"/>
  <c r="N4720" i="1" s="1"/>
  <c r="M1234" i="1"/>
  <c r="N1234" i="1" s="1"/>
  <c r="M5056" i="1"/>
  <c r="N5056" i="1" s="1"/>
  <c r="M5292" i="1"/>
  <c r="N5292" i="1" s="1"/>
  <c r="M8090" i="1"/>
  <c r="N8090" i="1" s="1"/>
  <c r="M2077" i="1"/>
  <c r="N2077" i="1" s="1"/>
  <c r="M5515" i="1"/>
  <c r="N5515" i="1" s="1"/>
  <c r="M5585" i="1"/>
  <c r="N5585" i="1" s="1"/>
  <c r="M4192" i="1"/>
  <c r="N4192" i="1" s="1"/>
  <c r="M1369" i="1"/>
  <c r="N1369" i="1" s="1"/>
  <c r="M6337" i="1"/>
  <c r="N6337" i="1" s="1"/>
  <c r="M1624" i="1"/>
  <c r="N1624" i="1" s="1"/>
  <c r="M5486" i="1"/>
  <c r="N5486" i="1" s="1"/>
  <c r="M1440" i="1"/>
  <c r="N1440" i="1" s="1"/>
  <c r="M6907" i="1"/>
  <c r="N6907" i="1" s="1"/>
  <c r="M4906" i="1"/>
  <c r="N4906" i="1" s="1"/>
  <c r="M5759" i="1"/>
  <c r="N5759" i="1" s="1"/>
  <c r="M3543" i="1"/>
  <c r="N3543" i="1" s="1"/>
  <c r="M6536" i="1"/>
  <c r="N6536" i="1" s="1"/>
  <c r="M7139" i="1"/>
  <c r="N7139" i="1" s="1"/>
  <c r="M7356" i="1"/>
  <c r="N7356" i="1" s="1"/>
  <c r="M2525" i="1"/>
  <c r="N2525" i="1" s="1"/>
  <c r="M8053" i="1"/>
  <c r="N8053" i="1" s="1"/>
  <c r="M5979" i="1"/>
  <c r="N5979" i="1" s="1"/>
  <c r="M2800" i="1"/>
  <c r="N2800" i="1" s="1"/>
  <c r="M7555" i="1"/>
  <c r="N7555" i="1" s="1"/>
  <c r="M4717" i="1"/>
  <c r="N4717" i="1" s="1"/>
  <c r="M2190" i="1"/>
  <c r="N2190" i="1" s="1"/>
  <c r="M3443" i="1"/>
  <c r="N3443" i="1" s="1"/>
  <c r="M5492" i="1"/>
  <c r="N5492" i="1" s="1"/>
  <c r="M4391" i="1"/>
  <c r="N4391" i="1" s="1"/>
  <c r="M5657" i="1"/>
  <c r="N5657" i="1" s="1"/>
  <c r="M4982" i="1"/>
  <c r="N4982" i="1" s="1"/>
  <c r="M6406" i="1"/>
  <c r="N6406" i="1" s="1"/>
  <c r="M1165" i="1"/>
  <c r="N1165" i="1" s="1"/>
  <c r="M8893" i="1"/>
  <c r="N8893" i="1" s="1"/>
  <c r="M8314" i="1"/>
  <c r="N8314" i="1" s="1"/>
  <c r="M8306" i="1"/>
  <c r="N8306" i="1" s="1"/>
  <c r="M6828" i="1"/>
  <c r="N6828" i="1" s="1"/>
  <c r="M2359" i="1"/>
  <c r="N2359" i="1" s="1"/>
  <c r="M6892" i="1"/>
  <c r="N6892" i="1" s="1"/>
  <c r="M2017" i="1"/>
  <c r="N2017" i="1" s="1"/>
  <c r="M1998" i="1"/>
  <c r="N1998" i="1" s="1"/>
  <c r="M3250" i="1"/>
  <c r="N3250" i="1" s="1"/>
  <c r="M6955" i="1"/>
  <c r="N6955" i="1" s="1"/>
  <c r="M7462" i="1"/>
  <c r="N7462" i="1" s="1"/>
  <c r="M6352" i="1"/>
  <c r="N6352" i="1" s="1"/>
  <c r="M2961" i="1"/>
  <c r="N2961" i="1" s="1"/>
  <c r="M8399" i="1"/>
  <c r="N8399" i="1" s="1"/>
  <c r="M8393" i="1"/>
  <c r="N8393" i="1" s="1"/>
  <c r="M8386" i="1"/>
  <c r="N8386" i="1" s="1"/>
  <c r="M8378" i="1"/>
  <c r="N8378" i="1" s="1"/>
  <c r="M5753" i="1"/>
  <c r="N5753" i="1" s="1"/>
  <c r="M7604" i="1"/>
  <c r="N7604" i="1" s="1"/>
  <c r="M7644" i="1"/>
  <c r="N7644" i="1" s="1"/>
  <c r="M4423" i="1"/>
  <c r="N4423" i="1" s="1"/>
  <c r="M4845" i="1"/>
  <c r="N4845" i="1" s="1"/>
  <c r="M2917" i="1"/>
  <c r="N2917" i="1" s="1"/>
  <c r="M1740" i="1"/>
  <c r="N1740" i="1" s="1"/>
  <c r="M1282" i="1"/>
  <c r="N1282" i="1" s="1"/>
  <c r="M5176" i="1"/>
  <c r="N5176" i="1" s="1"/>
  <c r="M4759" i="1"/>
  <c r="N4759" i="1" s="1"/>
  <c r="M7131" i="1"/>
  <c r="N7131" i="1" s="1"/>
  <c r="M4980" i="1"/>
  <c r="N4980" i="1" s="1"/>
  <c r="M4240" i="1"/>
  <c r="N4240" i="1" s="1"/>
  <c r="M8051" i="1"/>
  <c r="N8051" i="1" s="1"/>
  <c r="M7509" i="1"/>
  <c r="N7509" i="1" s="1"/>
  <c r="M3287" i="1"/>
  <c r="N3287" i="1" s="1"/>
  <c r="M5282" i="1"/>
  <c r="N5282" i="1" s="1"/>
  <c r="M6279" i="1"/>
  <c r="N6279" i="1" s="1"/>
  <c r="M1877" i="1"/>
  <c r="N1877" i="1" s="1"/>
  <c r="M6340" i="1"/>
  <c r="N6340" i="1" s="1"/>
  <c r="M8371" i="1"/>
  <c r="N8371" i="1" s="1"/>
  <c r="M6815" i="1"/>
  <c r="N6815" i="1" s="1"/>
  <c r="M6157" i="1"/>
  <c r="N6157" i="1" s="1"/>
  <c r="M3817" i="1"/>
  <c r="N3817" i="1" s="1"/>
  <c r="M4329" i="1"/>
  <c r="N4329" i="1" s="1"/>
  <c r="M6683" i="1"/>
  <c r="N6683" i="1" s="1"/>
  <c r="M1185" i="1"/>
  <c r="N1185" i="1" s="1"/>
  <c r="M5369" i="1"/>
  <c r="N5369" i="1" s="1"/>
  <c r="M4743" i="1"/>
  <c r="N4743" i="1" s="1"/>
  <c r="M4269" i="1"/>
  <c r="N4269" i="1" s="1"/>
  <c r="M6890" i="1"/>
  <c r="N6890" i="1" s="1"/>
  <c r="M2506" i="1"/>
  <c r="N2506" i="1" s="1"/>
  <c r="M2926" i="1"/>
  <c r="N2926" i="1" s="1"/>
  <c r="M4897" i="1"/>
  <c r="N4897" i="1" s="1"/>
  <c r="M2285" i="1"/>
  <c r="N2285" i="1" s="1"/>
  <c r="M2277" i="1"/>
  <c r="N2277" i="1" s="1"/>
  <c r="M8855" i="1"/>
  <c r="N8855" i="1" s="1"/>
  <c r="M7261" i="1"/>
  <c r="N7261" i="1" s="1"/>
  <c r="M9387" i="1"/>
  <c r="N9387" i="1" s="1"/>
  <c r="M5440" i="1"/>
  <c r="N5440" i="1" s="1"/>
  <c r="M5690" i="1"/>
  <c r="N5690" i="1" s="1"/>
  <c r="M6590" i="1"/>
  <c r="N6590" i="1" s="1"/>
  <c r="M9312" i="1"/>
  <c r="N9312" i="1" s="1"/>
  <c r="M3712" i="1"/>
  <c r="N3712" i="1" s="1"/>
  <c r="M6688" i="1"/>
  <c r="N6688" i="1" s="1"/>
  <c r="M3390" i="1"/>
  <c r="N3390" i="1" s="1"/>
  <c r="M8574" i="1"/>
  <c r="N8574" i="1" s="1"/>
  <c r="M1963" i="1"/>
  <c r="N1963" i="1" s="1"/>
  <c r="M4387" i="1"/>
  <c r="N4387" i="1" s="1"/>
  <c r="M4385" i="1"/>
  <c r="N4385" i="1" s="1"/>
  <c r="M5377" i="1"/>
  <c r="N5377" i="1" s="1"/>
  <c r="M6465" i="1"/>
  <c r="N6465" i="1" s="1"/>
  <c r="M8549" i="1"/>
  <c r="N8549" i="1" s="1"/>
  <c r="M3820" i="1"/>
  <c r="N3820" i="1" s="1"/>
  <c r="M3090" i="1"/>
  <c r="N3090" i="1" s="1"/>
  <c r="M1609" i="1"/>
  <c r="N1609" i="1" s="1"/>
  <c r="M4230" i="1"/>
  <c r="N4230" i="1" s="1"/>
  <c r="M6008" i="1"/>
  <c r="N6008" i="1" s="1"/>
  <c r="M8332" i="1"/>
  <c r="N8332" i="1" s="1"/>
  <c r="M7643" i="1"/>
  <c r="N7643" i="1" s="1"/>
  <c r="M5060" i="1"/>
  <c r="N5060" i="1" s="1"/>
  <c r="M8009" i="1"/>
  <c r="N8009" i="1" s="1"/>
  <c r="M2070" i="1"/>
  <c r="N2070" i="1" s="1"/>
  <c r="M8673" i="1"/>
  <c r="N8673" i="1" s="1"/>
  <c r="M4431" i="1"/>
  <c r="N4431" i="1" s="1"/>
  <c r="M8583" i="1"/>
  <c r="N8583" i="1" s="1"/>
  <c r="M8798" i="1"/>
  <c r="N8798" i="1" s="1"/>
  <c r="M6725" i="1"/>
  <c r="N6725" i="1" s="1"/>
  <c r="M1243" i="1"/>
  <c r="N1243" i="1" s="1"/>
  <c r="M6064" i="1"/>
  <c r="N6064" i="1" s="1"/>
  <c r="M6056" i="1"/>
  <c r="N6056" i="1" s="1"/>
  <c r="M953" i="1"/>
  <c r="N953" i="1" s="1"/>
  <c r="M8797" i="1"/>
  <c r="N8797" i="1" s="1"/>
  <c r="M994" i="1"/>
  <c r="N994" i="1" s="1"/>
  <c r="M456" i="1"/>
  <c r="N456" i="1" s="1"/>
  <c r="M4581" i="1"/>
  <c r="N4581" i="1" s="1"/>
  <c r="M321" i="1"/>
  <c r="N321" i="1" s="1"/>
  <c r="M8365" i="1"/>
  <c r="N8365" i="1" s="1"/>
  <c r="M6524" i="1"/>
  <c r="N6524" i="1" s="1"/>
  <c r="M5915" i="1"/>
  <c r="N5915" i="1" s="1"/>
  <c r="M5225" i="1"/>
  <c r="N5225" i="1" s="1"/>
  <c r="M8109" i="1"/>
  <c r="N8109" i="1" s="1"/>
  <c r="M4591" i="1"/>
  <c r="N4591" i="1" s="1"/>
  <c r="M3949" i="1"/>
  <c r="N3949" i="1" s="1"/>
  <c r="M3556" i="1"/>
  <c r="N3556" i="1" s="1"/>
  <c r="M7844" i="1"/>
  <c r="N7844" i="1" s="1"/>
  <c r="M5405" i="1"/>
  <c r="N5405" i="1" s="1"/>
  <c r="M6947" i="1"/>
  <c r="N6947" i="1" s="1"/>
  <c r="M5519" i="1"/>
  <c r="N5519" i="1" s="1"/>
  <c r="M7169" i="1"/>
  <c r="N7169" i="1" s="1"/>
  <c r="M7259" i="1"/>
  <c r="N7259" i="1" s="1"/>
  <c r="M4314" i="1"/>
  <c r="N4314" i="1" s="1"/>
  <c r="M4348" i="1"/>
  <c r="N4348" i="1" s="1"/>
  <c r="M8159" i="1"/>
  <c r="N8159" i="1" s="1"/>
  <c r="M2032" i="1"/>
  <c r="N2032" i="1" s="1"/>
  <c r="M2028" i="1"/>
  <c r="N2028" i="1" s="1"/>
  <c r="M8973" i="1"/>
  <c r="N8973" i="1" s="1"/>
  <c r="M8225" i="1"/>
  <c r="N8225" i="1" s="1"/>
  <c r="M2134" i="1"/>
  <c r="N2134" i="1" s="1"/>
  <c r="M8416" i="1"/>
  <c r="N8416" i="1" s="1"/>
  <c r="M6803" i="1"/>
  <c r="N6803" i="1" s="1"/>
  <c r="M4778" i="1"/>
  <c r="N4778" i="1" s="1"/>
  <c r="M4771" i="1"/>
  <c r="N4771" i="1" s="1"/>
  <c r="M4765" i="1"/>
  <c r="N4765" i="1" s="1"/>
  <c r="M3330" i="1"/>
  <c r="N3330" i="1" s="1"/>
  <c r="M3752" i="1"/>
  <c r="N3752" i="1" s="1"/>
  <c r="M5813" i="1"/>
  <c r="N5813" i="1" s="1"/>
  <c r="M4014" i="1"/>
  <c r="N4014" i="1" s="1"/>
  <c r="M5446" i="1"/>
  <c r="N5446" i="1" s="1"/>
  <c r="M8849" i="1"/>
  <c r="N8849" i="1" s="1"/>
  <c r="M5818" i="1"/>
  <c r="N5818" i="1" s="1"/>
  <c r="M8646" i="1"/>
  <c r="N8646" i="1" s="1"/>
  <c r="M4109" i="1"/>
  <c r="N4109" i="1" s="1"/>
  <c r="M7847" i="1"/>
  <c r="N7847" i="1" s="1"/>
  <c r="M9129" i="1"/>
  <c r="N9129" i="1" s="1"/>
  <c r="M7491" i="1"/>
  <c r="N7491" i="1" s="1"/>
  <c r="M7975" i="1"/>
  <c r="N7975" i="1" s="1"/>
  <c r="M7967" i="1"/>
  <c r="N7967" i="1" s="1"/>
  <c r="M2286" i="1"/>
  <c r="N2286" i="1" s="1"/>
  <c r="M5870" i="1"/>
  <c r="N5870" i="1" s="1"/>
  <c r="M7728" i="1"/>
  <c r="N7728" i="1" s="1"/>
  <c r="M9353" i="1"/>
  <c r="N9353" i="1" s="1"/>
  <c r="M3981" i="1"/>
  <c r="N3981" i="1" s="1"/>
  <c r="M8258" i="1"/>
  <c r="N8258" i="1" s="1"/>
  <c r="M8250" i="1"/>
  <c r="N8250" i="1" s="1"/>
  <c r="M4209" i="1"/>
  <c r="N4209" i="1" s="1"/>
  <c r="M997" i="1"/>
  <c r="N997" i="1" s="1"/>
  <c r="M6495" i="1"/>
  <c r="N6495" i="1" s="1"/>
  <c r="M5765" i="1"/>
  <c r="N5765" i="1" s="1"/>
  <c r="M3318" i="1"/>
  <c r="N3318" i="1" s="1"/>
  <c r="M4609" i="1"/>
  <c r="N4609" i="1" s="1"/>
  <c r="M4668" i="1"/>
  <c r="N4668" i="1" s="1"/>
  <c r="M7189" i="1"/>
  <c r="N7189" i="1" s="1"/>
  <c r="M455" i="1"/>
  <c r="N455" i="1" s="1"/>
  <c r="M4915" i="1"/>
  <c r="N4915" i="1" s="1"/>
  <c r="M5702" i="1"/>
  <c r="N5702" i="1" s="1"/>
  <c r="M435" i="1"/>
  <c r="N435" i="1" s="1"/>
  <c r="M164" i="1"/>
  <c r="N164" i="1" s="1"/>
  <c r="M2588" i="1"/>
  <c r="N2588" i="1" s="1"/>
  <c r="M1582" i="1"/>
  <c r="N1582" i="1" s="1"/>
  <c r="M1780" i="1"/>
  <c r="N1780" i="1" s="1"/>
  <c r="M6178" i="1"/>
  <c r="N6178" i="1" s="1"/>
  <c r="M9250" i="1"/>
  <c r="N9250" i="1" s="1"/>
  <c r="M2755" i="1"/>
  <c r="N2755" i="1" s="1"/>
  <c r="M6492" i="1"/>
  <c r="N6492" i="1" s="1"/>
  <c r="M8811" i="1"/>
  <c r="N8811" i="1" s="1"/>
  <c r="M5666" i="1"/>
  <c r="N5666" i="1" s="1"/>
  <c r="M8946" i="1"/>
  <c r="N8946" i="1" s="1"/>
  <c r="M6300" i="1"/>
  <c r="N6300" i="1" s="1"/>
  <c r="M5807" i="1"/>
  <c r="N5807" i="1" s="1"/>
  <c r="M1079" i="1"/>
  <c r="N1079" i="1" s="1"/>
  <c r="M6790" i="1"/>
  <c r="N6790" i="1" s="1"/>
  <c r="M1865" i="1"/>
  <c r="N1865" i="1" s="1"/>
  <c r="M4162" i="1"/>
  <c r="N4162" i="1" s="1"/>
  <c r="M78" i="1"/>
  <c r="N78" i="1" s="1"/>
  <c r="M8851" i="1"/>
  <c r="N8851" i="1" s="1"/>
  <c r="M2513" i="1"/>
  <c r="N2513" i="1" s="1"/>
  <c r="M1625" i="1"/>
  <c r="N1625" i="1" s="1"/>
  <c r="M9147" i="1"/>
  <c r="N9147" i="1" s="1"/>
  <c r="M8484" i="1"/>
  <c r="N8484" i="1" s="1"/>
  <c r="M9577" i="1"/>
  <c r="N9577" i="1" s="1"/>
  <c r="M1511" i="1"/>
  <c r="N1511" i="1" s="1"/>
  <c r="M2369" i="1"/>
  <c r="N2369" i="1" s="1"/>
  <c r="M3049" i="1"/>
  <c r="N3049" i="1" s="1"/>
  <c r="M1909" i="1"/>
  <c r="N1909" i="1" s="1"/>
  <c r="M2849" i="1"/>
  <c r="N2849" i="1" s="1"/>
  <c r="M2272" i="1"/>
  <c r="N2272" i="1" s="1"/>
  <c r="M5338" i="1"/>
  <c r="N5338" i="1" s="1"/>
  <c r="M7754" i="1"/>
  <c r="N7754" i="1" s="1"/>
  <c r="M359" i="1"/>
  <c r="N359" i="1" s="1"/>
  <c r="M7717" i="1"/>
  <c r="N7717" i="1" s="1"/>
  <c r="M8183" i="1"/>
  <c r="N8183" i="1" s="1"/>
  <c r="M6079" i="1"/>
  <c r="N6079" i="1" s="1"/>
  <c r="M6071" i="1"/>
  <c r="N6071" i="1" s="1"/>
  <c r="M8203" i="1"/>
  <c r="N8203" i="1" s="1"/>
  <c r="M1954" i="1"/>
  <c r="N1954" i="1" s="1"/>
  <c r="M9157" i="1"/>
  <c r="N9157" i="1" s="1"/>
  <c r="M7739" i="1"/>
  <c r="N7739" i="1" s="1"/>
  <c r="M1529" i="1"/>
  <c r="N1529" i="1" s="1"/>
  <c r="M4191" i="1"/>
  <c r="N4191" i="1" s="1"/>
  <c r="M1283" i="1"/>
  <c r="N1283" i="1" s="1"/>
  <c r="M1207" i="1"/>
  <c r="N1207" i="1" s="1"/>
  <c r="M3893" i="1"/>
  <c r="N3893" i="1" s="1"/>
  <c r="M1363" i="1"/>
  <c r="N1363" i="1" s="1"/>
  <c r="M934" i="1"/>
  <c r="N934" i="1" s="1"/>
  <c r="M941" i="1"/>
  <c r="N941" i="1" s="1"/>
  <c r="M2240" i="1"/>
  <c r="N2240" i="1" s="1"/>
  <c r="M3311" i="1"/>
  <c r="N3311" i="1" s="1"/>
  <c r="M3303" i="1"/>
  <c r="N3303" i="1" s="1"/>
  <c r="M492" i="1"/>
  <c r="N492" i="1" s="1"/>
  <c r="M3611" i="1"/>
  <c r="N3611" i="1" s="1"/>
  <c r="M8595" i="1"/>
  <c r="N8595" i="1" s="1"/>
  <c r="M7371" i="1"/>
  <c r="N7371" i="1" s="1"/>
  <c r="M5467" i="1"/>
  <c r="N5467" i="1" s="1"/>
  <c r="M7398" i="1"/>
  <c r="N7398" i="1" s="1"/>
  <c r="M8555" i="1"/>
  <c r="N8555" i="1" s="1"/>
  <c r="M3875" i="1"/>
  <c r="N3875" i="1" s="1"/>
  <c r="M6426" i="1"/>
  <c r="N6426" i="1" s="1"/>
  <c r="M8351" i="1"/>
  <c r="N8351" i="1" s="1"/>
  <c r="M1642" i="1"/>
  <c r="N1642" i="1" s="1"/>
  <c r="M1634" i="1"/>
  <c r="N1634" i="1" s="1"/>
  <c r="M2811" i="1"/>
  <c r="N2811" i="1" s="1"/>
  <c r="M5364" i="1"/>
  <c r="N5364" i="1" s="1"/>
  <c r="M4361" i="1"/>
  <c r="N4361" i="1" s="1"/>
  <c r="M3240" i="1"/>
  <c r="N3240" i="1" s="1"/>
  <c r="M4655" i="1"/>
  <c r="N4655" i="1" s="1"/>
  <c r="M6786" i="1"/>
  <c r="N6786" i="1" s="1"/>
  <c r="M2634" i="1"/>
  <c r="N2634" i="1" s="1"/>
  <c r="M5926" i="1"/>
  <c r="N5926" i="1" s="1"/>
  <c r="M1851" i="1"/>
  <c r="N1851" i="1" s="1"/>
  <c r="M9587" i="1"/>
  <c r="N9587" i="1" s="1"/>
  <c r="M1898" i="1"/>
  <c r="N1898" i="1" s="1"/>
  <c r="M7079" i="1"/>
  <c r="N7079" i="1" s="1"/>
  <c r="M4553" i="1"/>
  <c r="N4553" i="1" s="1"/>
  <c r="M9277" i="1"/>
  <c r="N9277" i="1" s="1"/>
  <c r="M6879" i="1"/>
  <c r="N6879" i="1" s="1"/>
  <c r="M7263" i="1"/>
  <c r="N7263" i="1" s="1"/>
  <c r="M3520" i="1"/>
  <c r="N3520" i="1" s="1"/>
  <c r="M3088" i="1"/>
  <c r="N3088" i="1" s="1"/>
  <c r="M3098" i="1"/>
  <c r="N3098" i="1" s="1"/>
  <c r="M5725" i="1"/>
  <c r="N5725" i="1" s="1"/>
  <c r="M8485" i="1"/>
  <c r="N8485" i="1" s="1"/>
  <c r="M8952" i="1"/>
  <c r="N8952" i="1" s="1"/>
  <c r="M5988" i="1"/>
  <c r="N5988" i="1" s="1"/>
  <c r="M314" i="1"/>
  <c r="N314" i="1" s="1"/>
  <c r="M7736" i="1"/>
  <c r="N7736" i="1" s="1"/>
  <c r="M5316" i="1"/>
  <c r="N5316" i="1" s="1"/>
  <c r="M9081" i="1"/>
  <c r="N9081" i="1" s="1"/>
  <c r="M3478" i="1"/>
  <c r="N3478" i="1" s="1"/>
  <c r="M1988" i="1"/>
  <c r="N1988" i="1" s="1"/>
  <c r="M8716" i="1"/>
  <c r="N8716" i="1" s="1"/>
  <c r="M3530" i="1"/>
  <c r="N3530" i="1" s="1"/>
  <c r="M2056" i="1"/>
  <c r="N2056" i="1" s="1"/>
  <c r="M4098" i="1"/>
  <c r="N4098" i="1" s="1"/>
  <c r="M4091" i="1"/>
  <c r="N4091" i="1" s="1"/>
  <c r="M6399" i="1"/>
  <c r="N6399" i="1" s="1"/>
  <c r="M1073" i="1"/>
  <c r="N1073" i="1" s="1"/>
  <c r="M8914" i="1"/>
  <c r="N8914" i="1" s="1"/>
  <c r="M4365" i="1"/>
  <c r="N4365" i="1" s="1"/>
  <c r="M1040" i="1"/>
  <c r="N1040" i="1" s="1"/>
  <c r="M5774" i="1"/>
  <c r="N5774" i="1" s="1"/>
  <c r="M4020" i="1"/>
  <c r="N4020" i="1" s="1"/>
  <c r="M7840" i="1"/>
  <c r="N7840" i="1" s="1"/>
  <c r="M957" i="1"/>
  <c r="N957" i="1" s="1"/>
  <c r="M1882" i="1"/>
  <c r="N1882" i="1" s="1"/>
  <c r="M1099" i="1"/>
  <c r="N1099" i="1" s="1"/>
  <c r="M9026" i="1"/>
  <c r="N9026" i="1" s="1"/>
  <c r="M4962" i="1"/>
  <c r="N4962" i="1" s="1"/>
  <c r="M509" i="1"/>
  <c r="N509" i="1" s="1"/>
  <c r="M4316" i="1"/>
  <c r="N4316" i="1" s="1"/>
  <c r="M9662" i="1"/>
  <c r="N9662" i="1" s="1"/>
  <c r="M2733" i="1"/>
  <c r="N2733" i="1" s="1"/>
  <c r="M2901" i="1"/>
  <c r="N2901" i="1" s="1"/>
  <c r="M7841" i="1"/>
  <c r="N7841" i="1" s="1"/>
  <c r="M5838" i="1"/>
  <c r="N5838" i="1" s="1"/>
  <c r="M5830" i="1"/>
  <c r="N5830" i="1" s="1"/>
  <c r="M8892" i="1"/>
  <c r="N8892" i="1" s="1"/>
  <c r="M7221" i="1"/>
  <c r="N7221" i="1" s="1"/>
  <c r="M9142" i="1"/>
  <c r="N9142" i="1" s="1"/>
  <c r="M4168" i="1"/>
  <c r="N4168" i="1" s="1"/>
  <c r="M1485" i="1"/>
  <c r="N1485" i="1" s="1"/>
  <c r="M3591" i="1"/>
  <c r="N3591" i="1" s="1"/>
  <c r="M7296" i="1"/>
  <c r="N7296" i="1" s="1"/>
  <c r="M9388" i="1"/>
  <c r="N9388" i="1" s="1"/>
  <c r="M5259" i="1"/>
  <c r="N5259" i="1" s="1"/>
  <c r="M6174" i="1"/>
  <c r="N6174" i="1" s="1"/>
  <c r="M8976" i="1"/>
  <c r="N8976" i="1" s="1"/>
  <c r="M4131" i="1"/>
  <c r="N4131" i="1" s="1"/>
  <c r="M8407" i="1"/>
  <c r="N8407" i="1" s="1"/>
  <c r="M6766" i="1"/>
  <c r="N6766" i="1" s="1"/>
  <c r="M8147" i="1"/>
  <c r="N8147" i="1" s="1"/>
  <c r="M7469" i="1"/>
  <c r="N7469" i="1" s="1"/>
  <c r="M1218" i="1"/>
  <c r="N1218" i="1" s="1"/>
  <c r="M7962" i="1"/>
  <c r="N7962" i="1" s="1"/>
  <c r="M4158" i="1"/>
  <c r="N4158" i="1" s="1"/>
  <c r="M6013" i="1"/>
  <c r="N6013" i="1" s="1"/>
  <c r="M269" i="1"/>
  <c r="N269" i="1" s="1"/>
  <c r="M5160" i="1"/>
  <c r="N5160" i="1" s="1"/>
  <c r="M6601" i="1"/>
  <c r="N6601" i="1" s="1"/>
  <c r="M1321" i="1"/>
  <c r="N1321" i="1" s="1"/>
  <c r="M1888" i="1"/>
  <c r="N1888" i="1" s="1"/>
  <c r="M7246" i="1"/>
  <c r="N7246" i="1" s="1"/>
  <c r="M8495" i="1"/>
  <c r="N8495" i="1" s="1"/>
  <c r="M5563" i="1"/>
  <c r="N5563" i="1" s="1"/>
  <c r="M5555" i="1"/>
  <c r="N5555" i="1" s="1"/>
  <c r="M1724" i="1"/>
  <c r="N1724" i="1" s="1"/>
  <c r="M9417" i="1"/>
  <c r="N9417" i="1" s="1"/>
  <c r="M4684" i="1"/>
  <c r="N4684" i="1" s="1"/>
  <c r="M1802" i="1"/>
  <c r="N1802" i="1" s="1"/>
  <c r="M6341" i="1"/>
  <c r="N6341" i="1" s="1"/>
  <c r="M962" i="1"/>
  <c r="N962" i="1" s="1"/>
  <c r="M3131" i="1"/>
  <c r="N3131" i="1" s="1"/>
  <c r="M5004" i="1"/>
  <c r="N5004" i="1" s="1"/>
  <c r="M8015" i="1"/>
  <c r="N8015" i="1" s="1"/>
  <c r="M8436" i="1"/>
  <c r="N8436" i="1" s="1"/>
  <c r="M7477" i="1"/>
  <c r="N7477" i="1" s="1"/>
  <c r="M977" i="1"/>
  <c r="N977" i="1" s="1"/>
  <c r="M1237" i="1"/>
  <c r="N1237" i="1" s="1"/>
  <c r="M7437" i="1"/>
  <c r="N7437" i="1" s="1"/>
  <c r="M9653" i="1"/>
  <c r="N9653" i="1" s="1"/>
  <c r="M3670" i="1"/>
  <c r="N3670" i="1" s="1"/>
  <c r="M1457" i="1"/>
  <c r="N1457" i="1" s="1"/>
  <c r="M6470" i="1"/>
  <c r="N6470" i="1" s="1"/>
  <c r="M2685" i="1"/>
  <c r="N2685" i="1" s="1"/>
  <c r="M1490" i="1"/>
  <c r="N1490" i="1" s="1"/>
  <c r="M9297" i="1"/>
  <c r="N9297" i="1" s="1"/>
  <c r="M1949" i="1"/>
  <c r="N1949" i="1" s="1"/>
  <c r="M3743" i="1"/>
  <c r="N3743" i="1" s="1"/>
  <c r="M7271" i="1"/>
  <c r="N7271" i="1" s="1"/>
  <c r="M8773" i="1"/>
  <c r="N8773" i="1" s="1"/>
  <c r="M8668" i="1"/>
  <c r="N8668" i="1" s="1"/>
  <c r="M8268" i="1"/>
  <c r="N8268" i="1" s="1"/>
  <c r="M5482" i="1"/>
  <c r="N5482" i="1" s="1"/>
  <c r="M5641" i="1"/>
  <c r="N5641" i="1" s="1"/>
  <c r="M4881" i="1"/>
  <c r="N4881" i="1" s="1"/>
  <c r="M2935" i="1"/>
  <c r="N2935" i="1" s="1"/>
  <c r="M7223" i="1"/>
  <c r="N7223" i="1" s="1"/>
  <c r="M3297" i="1"/>
  <c r="N3297" i="1" s="1"/>
  <c r="M1298" i="1"/>
  <c r="N1298" i="1" s="1"/>
  <c r="M3045" i="1"/>
  <c r="N3045" i="1" s="1"/>
  <c r="M9256" i="1"/>
  <c r="N9256" i="1" s="1"/>
  <c r="M6103" i="1"/>
  <c r="N6103" i="1" s="1"/>
  <c r="M6095" i="1"/>
  <c r="N6095" i="1" s="1"/>
  <c r="M4667" i="1"/>
  <c r="N4667" i="1" s="1"/>
  <c r="M3673" i="1"/>
  <c r="N3673" i="1" s="1"/>
  <c r="M2227" i="1"/>
  <c r="N2227" i="1" s="1"/>
  <c r="M6026" i="1"/>
  <c r="N6026" i="1" s="1"/>
  <c r="M3989" i="1"/>
  <c r="N3989" i="1" s="1"/>
  <c r="M2652" i="1"/>
  <c r="N2652" i="1" s="1"/>
  <c r="M9640" i="1"/>
  <c r="N9640" i="1" s="1"/>
  <c r="M389" i="1"/>
  <c r="N389" i="1" s="1"/>
  <c r="M85" i="1"/>
  <c r="N85" i="1" s="1"/>
  <c r="M4245" i="1"/>
  <c r="N4245" i="1" s="1"/>
  <c r="M2109" i="1"/>
  <c r="N2109" i="1" s="1"/>
  <c r="M1028" i="1"/>
  <c r="N1028" i="1" s="1"/>
  <c r="M5987" i="1"/>
  <c r="N5987" i="1" s="1"/>
  <c r="M1395" i="1"/>
  <c r="N1395" i="1" s="1"/>
  <c r="M9416" i="1"/>
  <c r="N9416" i="1" s="1"/>
  <c r="M5349" i="1"/>
  <c r="N5349" i="1" s="1"/>
  <c r="M5341" i="1"/>
  <c r="N5341" i="1" s="1"/>
  <c r="M1801" i="1"/>
  <c r="N1801" i="1" s="1"/>
  <c r="M7036" i="1"/>
  <c r="N7036" i="1" s="1"/>
  <c r="M9132" i="1"/>
  <c r="N9132" i="1" s="1"/>
  <c r="M7627" i="1"/>
  <c r="N7627" i="1" s="1"/>
  <c r="M4649" i="1"/>
  <c r="N4649" i="1" s="1"/>
  <c r="M4642" i="1"/>
  <c r="N4642" i="1" s="1"/>
  <c r="M2688" i="1"/>
  <c r="N2688" i="1" s="1"/>
  <c r="M5026" i="1"/>
  <c r="N5026" i="1" s="1"/>
  <c r="M5018" i="1"/>
  <c r="N5018" i="1" s="1"/>
  <c r="M7336" i="1"/>
  <c r="N7336" i="1" s="1"/>
  <c r="M9101" i="1"/>
  <c r="N9101" i="1" s="1"/>
  <c r="M2237" i="1"/>
  <c r="N2237" i="1" s="1"/>
  <c r="M6535" i="1"/>
  <c r="N6535" i="1" s="1"/>
  <c r="M2647" i="1"/>
  <c r="N2647" i="1" s="1"/>
  <c r="M1410" i="1"/>
  <c r="N1410" i="1" s="1"/>
  <c r="M4579" i="1"/>
  <c r="N4579" i="1" s="1"/>
  <c r="M7019" i="1"/>
  <c r="N7019" i="1" s="1"/>
  <c r="M8771" i="1"/>
  <c r="N8771" i="1" s="1"/>
  <c r="M140" i="1"/>
  <c r="N140" i="1" s="1"/>
  <c r="M3830" i="1"/>
  <c r="N3830" i="1" s="1"/>
  <c r="M2879" i="1"/>
  <c r="N2879" i="1" s="1"/>
  <c r="M7001" i="1"/>
  <c r="N7001" i="1" s="1"/>
  <c r="M4998" i="1"/>
  <c r="N4998" i="1" s="1"/>
  <c r="M7101" i="1"/>
  <c r="N7101" i="1" s="1"/>
  <c r="M9568" i="1"/>
  <c r="N9568" i="1" s="1"/>
  <c r="M6325" i="1"/>
  <c r="N6325" i="1" s="1"/>
  <c r="M7006" i="1"/>
  <c r="N7006" i="1" s="1"/>
  <c r="M8220" i="1"/>
  <c r="N8220" i="1" s="1"/>
  <c r="M3328" i="1"/>
  <c r="N3328" i="1" s="1"/>
  <c r="M6758" i="1"/>
  <c r="N6758" i="1" s="1"/>
  <c r="M1510" i="1"/>
  <c r="N1510" i="1" s="1"/>
  <c r="M2716" i="1"/>
  <c r="N2716" i="1" s="1"/>
  <c r="M5633" i="1"/>
  <c r="N5633" i="1" s="1"/>
  <c r="M501" i="1"/>
  <c r="N501" i="1" s="1"/>
  <c r="M342" i="1"/>
  <c r="N342" i="1" s="1"/>
  <c r="M1697" i="1"/>
  <c r="N1697" i="1" s="1"/>
  <c r="M9020" i="1"/>
  <c r="N9020" i="1" s="1"/>
  <c r="M9641" i="1"/>
  <c r="N9641" i="1" s="1"/>
  <c r="M9440" i="1"/>
  <c r="N9440" i="1" s="1"/>
  <c r="M5118" i="1"/>
  <c r="N5118" i="1" s="1"/>
  <c r="M9635" i="1"/>
  <c r="N9635" i="1" s="1"/>
  <c r="M9765" i="1"/>
  <c r="N9765" i="1" s="1"/>
  <c r="M840" i="1"/>
  <c r="N840" i="1" s="1"/>
  <c r="M3993" i="1"/>
  <c r="N3993" i="1" s="1"/>
  <c r="M9450" i="1"/>
  <c r="N9450" i="1" s="1"/>
  <c r="M702" i="1"/>
  <c r="N702" i="1" s="1"/>
  <c r="M9763" i="1"/>
  <c r="N9763" i="1" s="1"/>
  <c r="M675" i="1"/>
  <c r="N675" i="1" s="1"/>
  <c r="M619" i="1"/>
  <c r="N619" i="1" s="1"/>
  <c r="M591" i="1"/>
  <c r="N591" i="1" s="1"/>
  <c r="M4394" i="1"/>
  <c r="N4394" i="1" s="1"/>
  <c r="M7986" i="1"/>
  <c r="N7986" i="1" s="1"/>
  <c r="M7672" i="1"/>
  <c r="N7672" i="1" s="1"/>
  <c r="M7937" i="1"/>
  <c r="N7937" i="1" s="1"/>
  <c r="M245" i="1"/>
  <c r="N245" i="1" s="1"/>
  <c r="M362" i="1"/>
  <c r="N362" i="1" s="1"/>
  <c r="M1327" i="1"/>
  <c r="N1327" i="1" s="1"/>
  <c r="M4103" i="1"/>
  <c r="N4103" i="1" s="1"/>
  <c r="M5784" i="1"/>
  <c r="N5784" i="1" s="1"/>
  <c r="M3518" i="1"/>
  <c r="N3518" i="1" s="1"/>
  <c r="M4964" i="1"/>
  <c r="N4964" i="1" s="1"/>
  <c r="M5503" i="1"/>
  <c r="N5503" i="1" s="1"/>
  <c r="M3748" i="1"/>
  <c r="N3748" i="1" s="1"/>
  <c r="M7703" i="1"/>
  <c r="N7703" i="1" s="1"/>
  <c r="M5942" i="1"/>
  <c r="N5942" i="1" s="1"/>
  <c r="M4693" i="1"/>
  <c r="N4693" i="1" s="1"/>
  <c r="M7632" i="1"/>
  <c r="N7632" i="1" s="1"/>
  <c r="M6685" i="1"/>
  <c r="N6685" i="1" s="1"/>
  <c r="M4219" i="1"/>
  <c r="N4219" i="1" s="1"/>
  <c r="M4078" i="1"/>
  <c r="N4078" i="1" s="1"/>
  <c r="M8985" i="1"/>
  <c r="N8985" i="1" s="1"/>
  <c r="M8230" i="1"/>
  <c r="N8230" i="1" s="1"/>
  <c r="M3939" i="1"/>
  <c r="N3939" i="1" s="1"/>
  <c r="M6380" i="1"/>
  <c r="N6380" i="1" s="1"/>
  <c r="M1833" i="1"/>
  <c r="N1833" i="1" s="1"/>
  <c r="M2530" i="1"/>
  <c r="N2530" i="1" s="1"/>
  <c r="M9166" i="1"/>
  <c r="N9166" i="1" s="1"/>
  <c r="M5408" i="1"/>
  <c r="N5408" i="1" s="1"/>
  <c r="M6548" i="1"/>
  <c r="N6548" i="1" s="1"/>
  <c r="M2586" i="1"/>
  <c r="N2586" i="1" s="1"/>
  <c r="M5390" i="1"/>
  <c r="N5390" i="1" s="1"/>
  <c r="M4412" i="1"/>
  <c r="N4412" i="1" s="1"/>
  <c r="M2401" i="1"/>
  <c r="N2401" i="1" s="1"/>
  <c r="M1546" i="1"/>
  <c r="N1546" i="1" s="1"/>
  <c r="M5415" i="1"/>
  <c r="N5415" i="1" s="1"/>
  <c r="M7602" i="1"/>
  <c r="N7602" i="1" s="1"/>
  <c r="M1127" i="1"/>
  <c r="N1127" i="1" s="1"/>
  <c r="M3285" i="1"/>
  <c r="N3285" i="1" s="1"/>
  <c r="M1114" i="1"/>
  <c r="N1114" i="1" s="1"/>
  <c r="M9043" i="1"/>
  <c r="N9043" i="1" s="1"/>
  <c r="M3089" i="1"/>
  <c r="N3089" i="1" s="1"/>
  <c r="M2098" i="1"/>
  <c r="N2098" i="1" s="1"/>
  <c r="M5263" i="1"/>
  <c r="N5263" i="1" s="1"/>
  <c r="M8581" i="1"/>
  <c r="N8581" i="1" s="1"/>
  <c r="M9613" i="1"/>
  <c r="N9613" i="1" s="1"/>
  <c r="M7229" i="1"/>
  <c r="N7229" i="1" s="1"/>
  <c r="M4371" i="1"/>
  <c r="N4371" i="1" s="1"/>
  <c r="M4769" i="1"/>
  <c r="N4769" i="1" s="1"/>
  <c r="M9068" i="1"/>
  <c r="N9068" i="1" s="1"/>
  <c r="M8783" i="1"/>
  <c r="N8783" i="1" s="1"/>
  <c r="M995" i="1"/>
  <c r="N995" i="1" s="1"/>
  <c r="M5708" i="1"/>
  <c r="N5708" i="1" s="1"/>
  <c r="M8508" i="1"/>
  <c r="N8508" i="1" s="1"/>
  <c r="M4458" i="1"/>
  <c r="N4458" i="1" s="1"/>
  <c r="M8483" i="1"/>
  <c r="N8483" i="1" s="1"/>
  <c r="M7723" i="1"/>
  <c r="N7723" i="1" s="1"/>
  <c r="M3867" i="1"/>
  <c r="N3867" i="1" s="1"/>
  <c r="M1361" i="1"/>
  <c r="N1361" i="1" s="1"/>
  <c r="M1392" i="1"/>
  <c r="N1392" i="1" s="1"/>
  <c r="M5362" i="1"/>
  <c r="N5362" i="1" s="1"/>
  <c r="M2390" i="1"/>
  <c r="N2390" i="1" s="1"/>
  <c r="M6090" i="1"/>
  <c r="N6090" i="1" s="1"/>
  <c r="M9103" i="1"/>
  <c r="N9103" i="1" s="1"/>
  <c r="M6566" i="1"/>
  <c r="N6566" i="1" s="1"/>
  <c r="M1034" i="1"/>
  <c r="N1034" i="1" s="1"/>
  <c r="M9126" i="1"/>
  <c r="N9126" i="1" s="1"/>
  <c r="M9543" i="1"/>
  <c r="N9543" i="1" s="1"/>
  <c r="M9402" i="1"/>
  <c r="N9402" i="1" s="1"/>
  <c r="M3321" i="1"/>
  <c r="N3321" i="1" s="1"/>
  <c r="M8493" i="1"/>
  <c r="N8493" i="1" s="1"/>
  <c r="M7745" i="1"/>
  <c r="N7745" i="1" s="1"/>
  <c r="M2730" i="1"/>
  <c r="N2730" i="1" s="1"/>
  <c r="M3741" i="1"/>
  <c r="N3741" i="1" s="1"/>
  <c r="M6734" i="1"/>
  <c r="N6734" i="1" s="1"/>
  <c r="M3450" i="1"/>
  <c r="N3450" i="1" s="1"/>
  <c r="M2065" i="1"/>
  <c r="N2065" i="1" s="1"/>
  <c r="M349" i="1"/>
  <c r="N349" i="1" s="1"/>
  <c r="M4700" i="1"/>
  <c r="N4700" i="1" s="1"/>
  <c r="M8788" i="1"/>
  <c r="N8788" i="1" s="1"/>
  <c r="M271" i="1"/>
  <c r="N271" i="1" s="1"/>
  <c r="M1559" i="1"/>
  <c r="N1559" i="1" s="1"/>
  <c r="M8012" i="1"/>
  <c r="N8012" i="1" s="1"/>
  <c r="M3140" i="1"/>
  <c r="N3140" i="1" s="1"/>
  <c r="M5068" i="1"/>
  <c r="N5068" i="1" s="1"/>
  <c r="M3639" i="1"/>
  <c r="N3639" i="1" s="1"/>
  <c r="M3448" i="1"/>
  <c r="N3448" i="1" s="1"/>
  <c r="M5945" i="1"/>
  <c r="N5945" i="1" s="1"/>
  <c r="M1649" i="1"/>
  <c r="N1649" i="1" s="1"/>
  <c r="M4332" i="1"/>
  <c r="N4332" i="1" s="1"/>
  <c r="M7314" i="1"/>
  <c r="N7314" i="1" s="1"/>
  <c r="M3271" i="1"/>
  <c r="N3271" i="1" s="1"/>
  <c r="M4322" i="1"/>
  <c r="N4322" i="1" s="1"/>
  <c r="M4440" i="1"/>
  <c r="N4440" i="1" s="1"/>
  <c r="M8063" i="1"/>
  <c r="N8063" i="1" s="1"/>
  <c r="M2692" i="1"/>
  <c r="N2692" i="1" s="1"/>
  <c r="M1469" i="1"/>
  <c r="N1469" i="1" s="1"/>
  <c r="M4479" i="1"/>
  <c r="N4479" i="1" s="1"/>
  <c r="M2484" i="1"/>
  <c r="N2484" i="1" s="1"/>
  <c r="M4047" i="1"/>
  <c r="N4047" i="1" s="1"/>
  <c r="M6872" i="1"/>
  <c r="N6872" i="1" s="1"/>
  <c r="M3708" i="1"/>
  <c r="N3708" i="1" s="1"/>
  <c r="M1941" i="1"/>
  <c r="N1941" i="1" s="1"/>
  <c r="M1536" i="1"/>
  <c r="N1536" i="1" s="1"/>
  <c r="M4558" i="1"/>
  <c r="N4558" i="1" s="1"/>
  <c r="M8597" i="1"/>
  <c r="N8597" i="1" s="1"/>
  <c r="M4516" i="1"/>
  <c r="N4516" i="1" s="1"/>
  <c r="M2781" i="1"/>
  <c r="N2781" i="1" s="1"/>
  <c r="M3699" i="1"/>
  <c r="N3699" i="1" s="1"/>
  <c r="M7483" i="1"/>
  <c r="N7483" i="1" s="1"/>
  <c r="M6549" i="1"/>
  <c r="N6549" i="1" s="1"/>
  <c r="M3635" i="1"/>
  <c r="N3635" i="1" s="1"/>
  <c r="M2638" i="1"/>
  <c r="N2638" i="1" s="1"/>
  <c r="M282" i="1"/>
  <c r="N282" i="1" s="1"/>
  <c r="M4437" i="1"/>
  <c r="N4437" i="1" s="1"/>
  <c r="M5679" i="1"/>
  <c r="N5679" i="1" s="1"/>
  <c r="M5574" i="1"/>
  <c r="N5574" i="1" s="1"/>
  <c r="M158" i="1"/>
  <c r="N158" i="1" s="1"/>
  <c r="M7906" i="1"/>
  <c r="N7906" i="1" s="1"/>
  <c r="M8517" i="1"/>
  <c r="N8517" i="1" s="1"/>
  <c r="M4528" i="1"/>
  <c r="N4528" i="1" s="1"/>
  <c r="M2591" i="1"/>
  <c r="N2591" i="1" s="1"/>
  <c r="M8992" i="1"/>
  <c r="N8992" i="1" s="1"/>
  <c r="M6540" i="1"/>
  <c r="N6540" i="1" s="1"/>
  <c r="M7915" i="1"/>
  <c r="N7915" i="1" s="1"/>
  <c r="M6208" i="1"/>
  <c r="N6208" i="1" s="1"/>
  <c r="M2597" i="1"/>
  <c r="N2597" i="1" s="1"/>
  <c r="M2580" i="1"/>
  <c r="N2580" i="1" s="1"/>
  <c r="M6261" i="1"/>
  <c r="N6261" i="1" s="1"/>
  <c r="M7660" i="1"/>
  <c r="N7660" i="1" s="1"/>
  <c r="M3205" i="1"/>
  <c r="N3205" i="1" s="1"/>
  <c r="M9051" i="1"/>
  <c r="N9051" i="1" s="1"/>
  <c r="M9509" i="1"/>
  <c r="N9509" i="1" s="1"/>
  <c r="M2950" i="1"/>
  <c r="N2950" i="1" s="1"/>
  <c r="M7626" i="1"/>
  <c r="N7626" i="1" s="1"/>
  <c r="J9779" i="1"/>
  <c r="K9779" i="1" s="1"/>
  <c r="J9719" i="1"/>
  <c r="K9719" i="1" s="1"/>
  <c r="J9650" i="1"/>
  <c r="K9650" i="1" s="1"/>
  <c r="J9577" i="1"/>
  <c r="K9577" i="1" s="1"/>
  <c r="J9438" i="1"/>
  <c r="K9438" i="1" s="1"/>
  <c r="J723" i="1"/>
  <c r="K723" i="1" s="1"/>
  <c r="M6048" i="1"/>
  <c r="N6048" i="1" s="1"/>
  <c r="M9743" i="1"/>
  <c r="N9743" i="1" s="1"/>
  <c r="M9177" i="1"/>
  <c r="N9177" i="1" s="1"/>
  <c r="M1758" i="1"/>
  <c r="N1758" i="1" s="1"/>
  <c r="M9718" i="1"/>
  <c r="N9718" i="1" s="1"/>
  <c r="M2167" i="1"/>
  <c r="N2167" i="1" s="1"/>
  <c r="M1705" i="1"/>
  <c r="N1705" i="1" s="1"/>
  <c r="M9674" i="1"/>
  <c r="N9674" i="1" s="1"/>
  <c r="M9384" i="1"/>
  <c r="N9384" i="1" s="1"/>
  <c r="M9574" i="1"/>
  <c r="N9574" i="1" s="1"/>
  <c r="M8990" i="1"/>
  <c r="N8990" i="1" s="1"/>
  <c r="M834" i="1"/>
  <c r="N834" i="1" s="1"/>
  <c r="M837" i="1"/>
  <c r="N837" i="1" s="1"/>
  <c r="M707" i="1"/>
  <c r="N707" i="1" s="1"/>
  <c r="M3346" i="1"/>
  <c r="N3346" i="1" s="1"/>
  <c r="M7032" i="1"/>
  <c r="N7032" i="1" s="1"/>
  <c r="M5965" i="1"/>
  <c r="N5965" i="1" s="1"/>
  <c r="M6659" i="1"/>
  <c r="N6659" i="1" s="1"/>
  <c r="M625" i="1"/>
  <c r="N625" i="1" s="1"/>
  <c r="M659" i="1"/>
  <c r="N659" i="1" s="1"/>
  <c r="M668" i="1"/>
  <c r="N668" i="1" s="1"/>
  <c r="M616" i="1"/>
  <c r="N616" i="1" s="1"/>
  <c r="M8227" i="1"/>
  <c r="N8227" i="1" s="1"/>
  <c r="M563" i="1"/>
  <c r="N563" i="1" s="1"/>
  <c r="M7877" i="1"/>
  <c r="N7877" i="1" s="1"/>
  <c r="M518" i="1"/>
  <c r="N518" i="1" s="1"/>
  <c r="M6821" i="1"/>
  <c r="N6821" i="1" s="1"/>
  <c r="M6773" i="1"/>
  <c r="N6773" i="1" s="1"/>
  <c r="M6755" i="1"/>
  <c r="N6755" i="1" s="1"/>
  <c r="M6747" i="1"/>
  <c r="N6747" i="1" s="1"/>
  <c r="M6735" i="1"/>
  <c r="N6735" i="1" s="1"/>
  <c r="M6697" i="1"/>
  <c r="N6697" i="1" s="1"/>
  <c r="M34" i="1"/>
  <c r="N34" i="1" s="1"/>
  <c r="M48" i="1"/>
  <c r="N48" i="1" s="1"/>
  <c r="M240" i="1"/>
  <c r="N240" i="1" s="1"/>
  <c r="M1309" i="1"/>
  <c r="N1309" i="1" s="1"/>
  <c r="M1804" i="1"/>
  <c r="N1804" i="1" s="1"/>
  <c r="M3793" i="1"/>
  <c r="N3793" i="1" s="1"/>
  <c r="M4044" i="1"/>
  <c r="N4044" i="1" s="1"/>
  <c r="M420" i="1"/>
  <c r="N420" i="1" s="1"/>
  <c r="M8759" i="1"/>
  <c r="N8759" i="1" s="1"/>
  <c r="M1698" i="1"/>
  <c r="N1698" i="1" s="1"/>
  <c r="M1746" i="1"/>
  <c r="N1746" i="1" s="1"/>
  <c r="M6849" i="1"/>
  <c r="N6849" i="1" s="1"/>
  <c r="M8821" i="1"/>
  <c r="N8821" i="1" s="1"/>
  <c r="M9042" i="1"/>
  <c r="N9042" i="1" s="1"/>
  <c r="M8926" i="1"/>
  <c r="N8926" i="1" s="1"/>
  <c r="M9181" i="1"/>
  <c r="N9181" i="1" s="1"/>
  <c r="M1725" i="1"/>
  <c r="N1725" i="1" s="1"/>
  <c r="M8551" i="1"/>
  <c r="N8551" i="1" s="1"/>
  <c r="M8792" i="1"/>
  <c r="N8792" i="1" s="1"/>
  <c r="M7009" i="1"/>
  <c r="N7009" i="1" s="1"/>
  <c r="M8032" i="1"/>
  <c r="N8032" i="1" s="1"/>
  <c r="M9678" i="1"/>
  <c r="N9678" i="1" s="1"/>
  <c r="M1714" i="1"/>
  <c r="N1714" i="1" s="1"/>
  <c r="M9552" i="1"/>
  <c r="N9552" i="1" s="1"/>
  <c r="M1762" i="1"/>
  <c r="N1762" i="1" s="1"/>
  <c r="M9657" i="1"/>
  <c r="N9657" i="1" s="1"/>
  <c r="M9422" i="1"/>
  <c r="N9422" i="1" s="1"/>
  <c r="M9240" i="1"/>
  <c r="N9240" i="1" s="1"/>
  <c r="M8904" i="1"/>
  <c r="N8904" i="1" s="1"/>
  <c r="M2221" i="1"/>
  <c r="N2221" i="1" s="1"/>
  <c r="M9714" i="1"/>
  <c r="N9714" i="1" s="1"/>
  <c r="M7110" i="1"/>
  <c r="N7110" i="1" s="1"/>
  <c r="M6998" i="1"/>
  <c r="N6998" i="1" s="1"/>
  <c r="M9737" i="1"/>
  <c r="N9737" i="1" s="1"/>
  <c r="M9550" i="1"/>
  <c r="N9550" i="1" s="1"/>
  <c r="M9230" i="1"/>
  <c r="N9230" i="1" s="1"/>
  <c r="M9736" i="1"/>
  <c r="N9736" i="1" s="1"/>
  <c r="M9175" i="1"/>
  <c r="N9175" i="1" s="1"/>
  <c r="M9683" i="1"/>
  <c r="N9683" i="1" s="1"/>
  <c r="M9365" i="1"/>
  <c r="N9365" i="1" s="1"/>
  <c r="M8828" i="1"/>
  <c r="N8828" i="1" s="1"/>
  <c r="M5119" i="1"/>
  <c r="N5119" i="1" s="1"/>
  <c r="M9223" i="1"/>
  <c r="N9223" i="1" s="1"/>
  <c r="M9695" i="1"/>
  <c r="N9695" i="1" s="1"/>
  <c r="M9044" i="1"/>
  <c r="N9044" i="1" s="1"/>
  <c r="M9276" i="1"/>
  <c r="N9276" i="1" s="1"/>
  <c r="M2127" i="1"/>
  <c r="N2127" i="1" s="1"/>
  <c r="M9386" i="1"/>
  <c r="N9386" i="1" s="1"/>
  <c r="M9682" i="1"/>
  <c r="N9682" i="1" s="1"/>
  <c r="M8877" i="1"/>
  <c r="N8877" i="1" s="1"/>
  <c r="M7614" i="1"/>
  <c r="N7614" i="1" s="1"/>
  <c r="M7751" i="1"/>
  <c r="N7751" i="1" s="1"/>
  <c r="M9591" i="1"/>
  <c r="N9591" i="1" s="1"/>
  <c r="M9356" i="1"/>
  <c r="N9356" i="1" s="1"/>
  <c r="M9198" i="1"/>
  <c r="N9198" i="1" s="1"/>
  <c r="M9746" i="1"/>
  <c r="N9746" i="1" s="1"/>
  <c r="M9723" i="1"/>
  <c r="N9723" i="1" s="1"/>
  <c r="M9336" i="1"/>
  <c r="N9336" i="1" s="1"/>
  <c r="M810" i="1"/>
  <c r="N810" i="1" s="1"/>
  <c r="M820" i="1"/>
  <c r="N820" i="1" s="1"/>
  <c r="M813" i="1"/>
  <c r="N813" i="1" s="1"/>
  <c r="M778" i="1"/>
  <c r="N778" i="1" s="1"/>
  <c r="M799" i="1"/>
  <c r="N799" i="1" s="1"/>
  <c r="M770" i="1"/>
  <c r="N770" i="1" s="1"/>
  <c r="M823" i="1"/>
  <c r="N823" i="1" s="1"/>
  <c r="M772" i="1"/>
  <c r="N772" i="1" s="1"/>
  <c r="M752" i="1"/>
  <c r="N752" i="1" s="1"/>
  <c r="M735" i="1"/>
  <c r="N735" i="1" s="1"/>
  <c r="M717" i="1"/>
  <c r="N717" i="1" s="1"/>
  <c r="M709" i="1"/>
  <c r="N709" i="1" s="1"/>
  <c r="M791" i="1"/>
  <c r="N791" i="1" s="1"/>
  <c r="M764" i="1"/>
  <c r="N764" i="1" s="1"/>
  <c r="M731" i="1"/>
  <c r="N731" i="1" s="1"/>
  <c r="M762" i="1"/>
  <c r="N762" i="1" s="1"/>
  <c r="M4182" i="1"/>
  <c r="N4182" i="1" s="1"/>
  <c r="M4284" i="1"/>
  <c r="N4284" i="1" s="1"/>
  <c r="M3649" i="1"/>
  <c r="N3649" i="1" s="1"/>
  <c r="M4305" i="1"/>
  <c r="N4305" i="1" s="1"/>
  <c r="M5200" i="1"/>
  <c r="N5200" i="1" s="1"/>
  <c r="M5693" i="1"/>
  <c r="N5693" i="1" s="1"/>
  <c r="M6033" i="1"/>
  <c r="N6033" i="1" s="1"/>
  <c r="M5480" i="1"/>
  <c r="N5480" i="1" s="1"/>
  <c r="M887" i="1"/>
  <c r="N887" i="1" s="1"/>
  <c r="M9588" i="1"/>
  <c r="N9588" i="1" s="1"/>
  <c r="M664" i="1"/>
  <c r="N664" i="1" s="1"/>
  <c r="M6361" i="1"/>
  <c r="N6361" i="1" s="1"/>
  <c r="M7232" i="1"/>
  <c r="N7232" i="1" s="1"/>
  <c r="M5810" i="1"/>
  <c r="N5810" i="1" s="1"/>
  <c r="M5936" i="1"/>
  <c r="N5936" i="1" s="1"/>
  <c r="M6433" i="1"/>
  <c r="N6433" i="1" s="1"/>
  <c r="M5662" i="1"/>
  <c r="N5662" i="1" s="1"/>
  <c r="M703" i="1"/>
  <c r="N703" i="1" s="1"/>
  <c r="M6431" i="1"/>
  <c r="N6431" i="1" s="1"/>
  <c r="M5856" i="1"/>
  <c r="N5856" i="1" s="1"/>
  <c r="M4698" i="1"/>
  <c r="N4698" i="1" s="1"/>
  <c r="M883" i="1"/>
  <c r="N883" i="1" s="1"/>
  <c r="M6611" i="1"/>
  <c r="N6611" i="1" s="1"/>
  <c r="M901" i="1"/>
  <c r="N901" i="1" s="1"/>
  <c r="M6637" i="1"/>
  <c r="N6637" i="1" s="1"/>
  <c r="M9773" i="1"/>
  <c r="N9773" i="1" s="1"/>
  <c r="M697" i="1"/>
  <c r="N697" i="1" s="1"/>
  <c r="M9579" i="1"/>
  <c r="N9579" i="1" s="1"/>
  <c r="M643" i="1"/>
  <c r="N643" i="1" s="1"/>
  <c r="M678" i="1"/>
  <c r="N678" i="1" s="1"/>
  <c r="M646" i="1"/>
  <c r="N646" i="1" s="1"/>
  <c r="M652" i="1"/>
  <c r="N652" i="1" s="1"/>
  <c r="M682" i="1"/>
  <c r="N682" i="1" s="1"/>
  <c r="M899" i="1"/>
  <c r="N899" i="1" s="1"/>
  <c r="M680" i="1"/>
  <c r="N680" i="1" s="1"/>
  <c r="M859" i="1"/>
  <c r="N859" i="1" s="1"/>
  <c r="M614" i="1"/>
  <c r="N614" i="1" s="1"/>
  <c r="M626" i="1"/>
  <c r="N626" i="1" s="1"/>
  <c r="M620" i="1"/>
  <c r="N620" i="1" s="1"/>
  <c r="M855" i="1"/>
  <c r="N855" i="1" s="1"/>
  <c r="M878" i="1"/>
  <c r="N878" i="1" s="1"/>
  <c r="M870" i="1"/>
  <c r="N870" i="1" s="1"/>
  <c r="M1142" i="1"/>
  <c r="N1142" i="1" s="1"/>
  <c r="M595" i="1"/>
  <c r="N595" i="1" s="1"/>
  <c r="M585" i="1"/>
  <c r="N585" i="1" s="1"/>
  <c r="M579" i="1"/>
  <c r="N579" i="1" s="1"/>
  <c r="M569" i="1"/>
  <c r="N569" i="1" s="1"/>
  <c r="M553" i="1"/>
  <c r="N553" i="1" s="1"/>
  <c r="M575" i="1"/>
  <c r="N575" i="1" s="1"/>
  <c r="M548" i="1"/>
  <c r="N548" i="1" s="1"/>
  <c r="M572" i="1"/>
  <c r="N572" i="1" s="1"/>
  <c r="M742" i="1"/>
  <c r="N742" i="1" s="1"/>
  <c r="M9556" i="1"/>
  <c r="N9556" i="1" s="1"/>
  <c r="M7881" i="1"/>
  <c r="N7881" i="1" s="1"/>
  <c r="M8236" i="1"/>
  <c r="N8236" i="1" s="1"/>
  <c r="M3118" i="1"/>
  <c r="N3118" i="1" s="1"/>
  <c r="M3476" i="1"/>
  <c r="N3476" i="1" s="1"/>
  <c r="M2897" i="1"/>
  <c r="N2897" i="1" s="1"/>
  <c r="M2848" i="1"/>
  <c r="N2848" i="1" s="1"/>
  <c r="M534" i="1"/>
  <c r="N534" i="1" s="1"/>
  <c r="M4395" i="1"/>
  <c r="N4395" i="1" s="1"/>
  <c r="M512" i="1"/>
  <c r="N512" i="1" s="1"/>
  <c r="M4247" i="1"/>
  <c r="N4247" i="1" s="1"/>
  <c r="M4392" i="1"/>
  <c r="N4392" i="1" s="1"/>
  <c r="M6818" i="1"/>
  <c r="N6818" i="1" s="1"/>
  <c r="M6811" i="1"/>
  <c r="N6811" i="1" s="1"/>
  <c r="M6796" i="1"/>
  <c r="N6796" i="1" s="1"/>
  <c r="M7953" i="1"/>
  <c r="N7953" i="1" s="1"/>
  <c r="M521" i="1"/>
  <c r="N521" i="1" s="1"/>
  <c r="M7985" i="1"/>
  <c r="N7985" i="1" s="1"/>
  <c r="M7855" i="1"/>
  <c r="N7855" i="1" s="1"/>
  <c r="M3292" i="1"/>
  <c r="N3292" i="1" s="1"/>
  <c r="M920" i="1"/>
  <c r="N920" i="1" s="1"/>
  <c r="M2611" i="1"/>
  <c r="N2611" i="1" s="1"/>
  <c r="M4345" i="1"/>
  <c r="N4345" i="1" s="1"/>
  <c r="M7809" i="1"/>
  <c r="N7809" i="1" s="1"/>
  <c r="M2930" i="1"/>
  <c r="N2930" i="1" s="1"/>
  <c r="M7673" i="1"/>
  <c r="N7673" i="1" s="1"/>
  <c r="M4183" i="1"/>
  <c r="N4183" i="1" s="1"/>
  <c r="M7564" i="1"/>
  <c r="N7564" i="1" s="1"/>
  <c r="M7429" i="1"/>
  <c r="N7429" i="1" s="1"/>
  <c r="M541" i="1"/>
  <c r="N541" i="1" s="1"/>
  <c r="M7277" i="1"/>
  <c r="N7277" i="1" s="1"/>
  <c r="M2711" i="1"/>
  <c r="N2711" i="1" s="1"/>
  <c r="M490" i="1"/>
  <c r="N490" i="1" s="1"/>
  <c r="M7938" i="1"/>
  <c r="N7938" i="1" s="1"/>
  <c r="M9371" i="1"/>
  <c r="N9371" i="1" s="1"/>
  <c r="M6716" i="1"/>
  <c r="N6716" i="1" s="1"/>
  <c r="M6710" i="1"/>
  <c r="N6710" i="1" s="1"/>
  <c r="M7854" i="1"/>
  <c r="N7854" i="1" s="1"/>
  <c r="M7912" i="1"/>
  <c r="N7912" i="1" s="1"/>
  <c r="M5483" i="1"/>
  <c r="N5483" i="1" s="1"/>
  <c r="M259" i="1"/>
  <c r="N259" i="1" s="1"/>
  <c r="M385" i="1"/>
  <c r="N385" i="1" s="1"/>
  <c r="M304" i="1"/>
  <c r="N304" i="1" s="1"/>
  <c r="M38" i="1"/>
  <c r="N38" i="1" s="1"/>
  <c r="M77" i="1"/>
  <c r="N77" i="1" s="1"/>
  <c r="M265" i="1"/>
  <c r="N265" i="1" s="1"/>
  <c r="M329" i="1"/>
  <c r="N329" i="1" s="1"/>
  <c r="M168" i="1"/>
  <c r="N168" i="1" s="1"/>
  <c r="M155" i="1"/>
  <c r="N155" i="1" s="1"/>
  <c r="M145" i="1"/>
  <c r="N145" i="1" s="1"/>
  <c r="M255" i="1"/>
  <c r="N255" i="1" s="1"/>
  <c r="M252" i="1"/>
  <c r="N252" i="1" s="1"/>
  <c r="M363" i="1"/>
  <c r="N363" i="1" s="1"/>
  <c r="M326" i="1"/>
  <c r="N326" i="1" s="1"/>
  <c r="M262" i="1"/>
  <c r="N262" i="1" s="1"/>
  <c r="M393" i="1"/>
  <c r="N393" i="1" s="1"/>
  <c r="M1313" i="1"/>
  <c r="N1313" i="1" s="1"/>
  <c r="M1117" i="1"/>
  <c r="N1117" i="1" s="1"/>
  <c r="M1305" i="1"/>
  <c r="N1305" i="1" s="1"/>
  <c r="M1328" i="1"/>
  <c r="N1328" i="1" s="1"/>
  <c r="M2321" i="1"/>
  <c r="N2321" i="1" s="1"/>
  <c r="M7179" i="1"/>
  <c r="N7179" i="1" s="1"/>
  <c r="M1011" i="1"/>
  <c r="N1011" i="1" s="1"/>
  <c r="M4085" i="1"/>
  <c r="N4085" i="1" s="1"/>
  <c r="M9784" i="1"/>
  <c r="N9784" i="1" s="1"/>
  <c r="M3500" i="1"/>
  <c r="N3500" i="1" s="1"/>
  <c r="M3908" i="1"/>
  <c r="N3908" i="1" s="1"/>
  <c r="M3427" i="1"/>
  <c r="N3427" i="1" s="1"/>
  <c r="M4104" i="1"/>
  <c r="N4104" i="1" s="1"/>
  <c r="M4083" i="1"/>
  <c r="N4083" i="1" s="1"/>
  <c r="M1937" i="1"/>
  <c r="N1937" i="1" s="1"/>
  <c r="M1472" i="1"/>
  <c r="N1472" i="1" s="1"/>
  <c r="M1571" i="1"/>
  <c r="N1571" i="1" s="1"/>
  <c r="M1368" i="1"/>
  <c r="N1368" i="1" s="1"/>
  <c r="M3030" i="1"/>
  <c r="N3030" i="1" s="1"/>
  <c r="M3022" i="1"/>
  <c r="N3022" i="1" s="1"/>
  <c r="M5048" i="1"/>
  <c r="N5048" i="1" s="1"/>
  <c r="M4715" i="1"/>
  <c r="N4715" i="1" s="1"/>
  <c r="M1450" i="1"/>
  <c r="N1450" i="1" s="1"/>
  <c r="M1063" i="1"/>
  <c r="N1063" i="1" s="1"/>
  <c r="M4175" i="1"/>
  <c r="N4175" i="1" s="1"/>
  <c r="M7570" i="1"/>
  <c r="N7570" i="1" s="1"/>
  <c r="M932" i="1"/>
  <c r="N932" i="1" s="1"/>
  <c r="M1194" i="1"/>
  <c r="N1194" i="1" s="1"/>
  <c r="M1425" i="1"/>
  <c r="N1425" i="1" s="1"/>
  <c r="M6882" i="1"/>
  <c r="N6882" i="1" s="1"/>
  <c r="M6110" i="1"/>
  <c r="N6110" i="1" s="1"/>
  <c r="M1523" i="1"/>
  <c r="N1523" i="1" s="1"/>
  <c r="M4129" i="1"/>
  <c r="N4129" i="1" s="1"/>
  <c r="M3209" i="1"/>
  <c r="N3209" i="1" s="1"/>
  <c r="M2047" i="1"/>
  <c r="N2047" i="1" s="1"/>
  <c r="M6085" i="1"/>
  <c r="N6085" i="1" s="1"/>
  <c r="M4965" i="1"/>
  <c r="N4965" i="1" s="1"/>
  <c r="M3392" i="1"/>
  <c r="N3392" i="1" s="1"/>
  <c r="M8719" i="1"/>
  <c r="N8719" i="1" s="1"/>
  <c r="M1077" i="1"/>
  <c r="N1077" i="1" s="1"/>
  <c r="M1859" i="1"/>
  <c r="N1859" i="1" s="1"/>
  <c r="M7127" i="1"/>
  <c r="N7127" i="1" s="1"/>
  <c r="M5850" i="1"/>
  <c r="N5850" i="1" s="1"/>
  <c r="M1141" i="1"/>
  <c r="N1141" i="1" s="1"/>
  <c r="M5504" i="1"/>
  <c r="N5504" i="1" s="1"/>
  <c r="M3865" i="1"/>
  <c r="N3865" i="1" s="1"/>
  <c r="M1652" i="1"/>
  <c r="N1652" i="1" s="1"/>
  <c r="M5529" i="1"/>
  <c r="N5529" i="1" s="1"/>
  <c r="M1646" i="1"/>
  <c r="N1646" i="1" s="1"/>
  <c r="M5609" i="1"/>
  <c r="N5609" i="1" s="1"/>
  <c r="M3749" i="1"/>
  <c r="N3749" i="1" s="1"/>
  <c r="M3464" i="1"/>
  <c r="N3464" i="1" s="1"/>
  <c r="M987" i="1"/>
  <c r="N987" i="1" s="1"/>
  <c r="M6463" i="1"/>
  <c r="N6463" i="1" s="1"/>
  <c r="M3389" i="1"/>
  <c r="N3389" i="1" s="1"/>
  <c r="M1027" i="1"/>
  <c r="N1027" i="1" s="1"/>
  <c r="M2903" i="1"/>
  <c r="N2903" i="1" s="1"/>
  <c r="M4249" i="1"/>
  <c r="N4249" i="1" s="1"/>
  <c r="M7704" i="1"/>
  <c r="N7704" i="1" s="1"/>
  <c r="M4687" i="1"/>
  <c r="N4687" i="1" s="1"/>
  <c r="M8918" i="1"/>
  <c r="N8918" i="1" s="1"/>
  <c r="M8098" i="1"/>
  <c r="N8098" i="1" s="1"/>
  <c r="M3384" i="1"/>
  <c r="N3384" i="1" s="1"/>
  <c r="M8402" i="1"/>
  <c r="N8402" i="1" s="1"/>
  <c r="M4617" i="1"/>
  <c r="N4617" i="1" s="1"/>
  <c r="M7244" i="1"/>
  <c r="N7244" i="1" s="1"/>
  <c r="M5943" i="1"/>
  <c r="N5943" i="1" s="1"/>
  <c r="M7521" i="1"/>
  <c r="N7521" i="1" s="1"/>
  <c r="M6516" i="1"/>
  <c r="N6516" i="1" s="1"/>
  <c r="M8777" i="1"/>
  <c r="N8777" i="1" s="1"/>
  <c r="M6305" i="1"/>
  <c r="N6305" i="1" s="1"/>
  <c r="M2862" i="1"/>
  <c r="N2862" i="1" s="1"/>
  <c r="M6451" i="1"/>
  <c r="N6451" i="1" s="1"/>
  <c r="M2456" i="1"/>
  <c r="N2456" i="1" s="1"/>
  <c r="M2130" i="1"/>
  <c r="N2130" i="1" s="1"/>
  <c r="M1794" i="1"/>
  <c r="N1794" i="1" s="1"/>
  <c r="M6666" i="1"/>
  <c r="N6666" i="1" s="1"/>
  <c r="M1984" i="1"/>
  <c r="N1984" i="1" s="1"/>
  <c r="M2003" i="1"/>
  <c r="N2003" i="1" s="1"/>
  <c r="M2469" i="1"/>
  <c r="N2469" i="1" s="1"/>
  <c r="M2654" i="1"/>
  <c r="N2654" i="1" s="1"/>
  <c r="M4013" i="1"/>
  <c r="N4013" i="1" s="1"/>
  <c r="M8065" i="1"/>
  <c r="N8065" i="1" s="1"/>
  <c r="M8564" i="1"/>
  <c r="N8564" i="1" s="1"/>
  <c r="M3678" i="1"/>
  <c r="N3678" i="1" s="1"/>
  <c r="M8209" i="1"/>
  <c r="N8209" i="1" s="1"/>
  <c r="M2105" i="1"/>
  <c r="N2105" i="1" s="1"/>
  <c r="M6686" i="1"/>
  <c r="N6686" i="1" s="1"/>
  <c r="M2246" i="1"/>
  <c r="N2246" i="1" s="1"/>
  <c r="M6044" i="1"/>
  <c r="N6044" i="1" s="1"/>
  <c r="M6904" i="1"/>
  <c r="N6904" i="1" s="1"/>
  <c r="M1416" i="1"/>
  <c r="N1416" i="1" s="1"/>
  <c r="M6844" i="1"/>
  <c r="N6844" i="1" s="1"/>
  <c r="M4545" i="1"/>
  <c r="N4545" i="1" s="1"/>
  <c r="M3798" i="1"/>
  <c r="N3798" i="1" s="1"/>
  <c r="M4902" i="1"/>
  <c r="N4902" i="1" s="1"/>
  <c r="M7133" i="1"/>
  <c r="N7133" i="1" s="1"/>
  <c r="M4220" i="1"/>
  <c r="N4220" i="1" s="1"/>
  <c r="M7453" i="1"/>
  <c r="N7453" i="1" s="1"/>
  <c r="M5428" i="1"/>
  <c r="N5428" i="1" s="1"/>
  <c r="M1532" i="1"/>
  <c r="N1532" i="1" s="1"/>
  <c r="M3459" i="1"/>
  <c r="N3459" i="1" s="1"/>
  <c r="M7584" i="1"/>
  <c r="N7584" i="1" s="1"/>
  <c r="M3934" i="1"/>
  <c r="N3934" i="1" s="1"/>
  <c r="M4079" i="1"/>
  <c r="N4079" i="1" s="1"/>
  <c r="M5242" i="1"/>
  <c r="N5242" i="1" s="1"/>
  <c r="M5508" i="1"/>
  <c r="N5508" i="1" s="1"/>
  <c r="M5721" i="1"/>
  <c r="N5721" i="1" s="1"/>
  <c r="M6663" i="1"/>
  <c r="N6663" i="1" s="1"/>
  <c r="M8612" i="1"/>
  <c r="N8612" i="1" s="1"/>
  <c r="M8986" i="1"/>
  <c r="N8986" i="1" s="1"/>
  <c r="M8960" i="1"/>
  <c r="N8960" i="1" s="1"/>
  <c r="M7207" i="1"/>
  <c r="N7207" i="1" s="1"/>
  <c r="M4725" i="1"/>
  <c r="N4725" i="1" s="1"/>
  <c r="M6160" i="1"/>
  <c r="N6160" i="1" s="1"/>
  <c r="M1474" i="1"/>
  <c r="N1474" i="1" s="1"/>
  <c r="M3623" i="1"/>
  <c r="N3623" i="1" s="1"/>
  <c r="M7783" i="1"/>
  <c r="N7783" i="1" s="1"/>
  <c r="M8231" i="1"/>
  <c r="N8231" i="1" s="1"/>
  <c r="M2443" i="1"/>
  <c r="N2443" i="1" s="1"/>
  <c r="M3381" i="1"/>
  <c r="N3381" i="1" s="1"/>
  <c r="M6958" i="1"/>
  <c r="N6958" i="1" s="1"/>
  <c r="M5571" i="1"/>
  <c r="N5571" i="1" s="1"/>
  <c r="M1689" i="1"/>
  <c r="N1689" i="1" s="1"/>
  <c r="M1681" i="1"/>
  <c r="N1681" i="1" s="1"/>
  <c r="M6649" i="1"/>
  <c r="N6649" i="1" s="1"/>
  <c r="M4630" i="1"/>
  <c r="N4630" i="1" s="1"/>
  <c r="M4716" i="1"/>
  <c r="N4716" i="1" s="1"/>
  <c r="M3940" i="1"/>
  <c r="N3940" i="1" s="1"/>
  <c r="M6115" i="1"/>
  <c r="N6115" i="1" s="1"/>
  <c r="M7438" i="1"/>
  <c r="N7438" i="1" s="1"/>
  <c r="M1668" i="1"/>
  <c r="N1668" i="1" s="1"/>
  <c r="M1782" i="1"/>
  <c r="N1782" i="1" s="1"/>
  <c r="M1397" i="1"/>
  <c r="N1397" i="1" s="1"/>
  <c r="M1413" i="1"/>
  <c r="N1413" i="1" s="1"/>
  <c r="M5511" i="1"/>
  <c r="N5511" i="1" s="1"/>
  <c r="M8591" i="1"/>
  <c r="N8591" i="1" s="1"/>
  <c r="M9037" i="1"/>
  <c r="N9037" i="1" s="1"/>
  <c r="M1052" i="1"/>
  <c r="N1052" i="1" s="1"/>
  <c r="M1300" i="1"/>
  <c r="N1300" i="1" s="1"/>
  <c r="M4961" i="1"/>
  <c r="N4961" i="1" s="1"/>
  <c r="M5610" i="1"/>
  <c r="N5610" i="1" s="1"/>
  <c r="M9005" i="1"/>
  <c r="N9005" i="1" s="1"/>
  <c r="M3582" i="1"/>
  <c r="N3582" i="1" s="1"/>
  <c r="M1842" i="1"/>
  <c r="N1842" i="1" s="1"/>
  <c r="M1834" i="1"/>
  <c r="N1834" i="1" s="1"/>
  <c r="M6789" i="1"/>
  <c r="N6789" i="1" s="1"/>
  <c r="M1971" i="1"/>
  <c r="N1971" i="1" s="1"/>
  <c r="M8616" i="1"/>
  <c r="N8616" i="1" s="1"/>
  <c r="M7501" i="1"/>
  <c r="N7501" i="1" s="1"/>
  <c r="M5273" i="1"/>
  <c r="N5273" i="1" s="1"/>
  <c r="M5455" i="1"/>
  <c r="N5455" i="1" s="1"/>
  <c r="M5566" i="1"/>
  <c r="N5566" i="1" s="1"/>
  <c r="M7512" i="1"/>
  <c r="N7512" i="1" s="1"/>
  <c r="M5604" i="1"/>
  <c r="N5604" i="1" s="1"/>
  <c r="M5596" i="1"/>
  <c r="N5596" i="1" s="1"/>
  <c r="M2786" i="1"/>
  <c r="N2786" i="1" s="1"/>
  <c r="M3212" i="1"/>
  <c r="N3212" i="1" s="1"/>
  <c r="M5298" i="1"/>
  <c r="N5298" i="1" s="1"/>
  <c r="M3289" i="1"/>
  <c r="N3289" i="1" s="1"/>
  <c r="M7427" i="1"/>
  <c r="N7427" i="1" s="1"/>
  <c r="M9339" i="1"/>
  <c r="N9339" i="1" s="1"/>
  <c r="M9414" i="1"/>
  <c r="N9414" i="1" s="1"/>
  <c r="M8303" i="1"/>
  <c r="N8303" i="1" s="1"/>
  <c r="M8296" i="1"/>
  <c r="N8296" i="1" s="1"/>
  <c r="M8288" i="1"/>
  <c r="N8288" i="1" s="1"/>
  <c r="M8280" i="1"/>
  <c r="N8280" i="1" s="1"/>
  <c r="M2983" i="1"/>
  <c r="N2983" i="1" s="1"/>
  <c r="M2066" i="1"/>
  <c r="N2066" i="1" s="1"/>
  <c r="M1136" i="1"/>
  <c r="N1136" i="1" s="1"/>
  <c r="M6783" i="1"/>
  <c r="N6783" i="1" s="1"/>
  <c r="M5409" i="1"/>
  <c r="N5409" i="1" s="1"/>
  <c r="M5972" i="1"/>
  <c r="N5972" i="1" s="1"/>
  <c r="M3241" i="1"/>
  <c r="N3241" i="1" s="1"/>
  <c r="M2233" i="1"/>
  <c r="N2233" i="1" s="1"/>
  <c r="M3100" i="1"/>
  <c r="N3100" i="1" s="1"/>
  <c r="M4707" i="1"/>
  <c r="N4707" i="1" s="1"/>
  <c r="M6140" i="1"/>
  <c r="N6140" i="1" s="1"/>
  <c r="M2243" i="1"/>
  <c r="N2243" i="1" s="1"/>
  <c r="M7712" i="1"/>
  <c r="N7712" i="1" s="1"/>
  <c r="M4719" i="1"/>
  <c r="N4719" i="1" s="1"/>
  <c r="M2076" i="1"/>
  <c r="N2076" i="1" s="1"/>
  <c r="M5055" i="1"/>
  <c r="N5055" i="1" s="1"/>
  <c r="M4821" i="1"/>
  <c r="N4821" i="1" s="1"/>
  <c r="M3008" i="1"/>
  <c r="N3008" i="1" s="1"/>
  <c r="M1931" i="1"/>
  <c r="N1931" i="1" s="1"/>
  <c r="M5514" i="1"/>
  <c r="N5514" i="1" s="1"/>
  <c r="M5584" i="1"/>
  <c r="N5584" i="1" s="1"/>
  <c r="M6922" i="1"/>
  <c r="N6922" i="1" s="1"/>
  <c r="M1208" i="1"/>
  <c r="N1208" i="1" s="1"/>
  <c r="M7641" i="1"/>
  <c r="N7641" i="1" s="1"/>
  <c r="M4133" i="1"/>
  <c r="N4133" i="1" s="1"/>
  <c r="M5485" i="1"/>
  <c r="N5485" i="1" s="1"/>
  <c r="M6914" i="1"/>
  <c r="N6914" i="1" s="1"/>
  <c r="M6906" i="1"/>
  <c r="N6906" i="1" s="1"/>
  <c r="M6990" i="1"/>
  <c r="N6990" i="1" s="1"/>
  <c r="M4289" i="1"/>
  <c r="N4289" i="1" s="1"/>
  <c r="M7118" i="1"/>
  <c r="N7118" i="1" s="1"/>
  <c r="M2328" i="1"/>
  <c r="N2328" i="1" s="1"/>
  <c r="M4035" i="1"/>
  <c r="N4035" i="1" s="1"/>
  <c r="M7355" i="1"/>
  <c r="N7355" i="1" s="1"/>
  <c r="M2524" i="1"/>
  <c r="N2524" i="1" s="1"/>
  <c r="M5986" i="1"/>
  <c r="N5986" i="1" s="1"/>
  <c r="M5978" i="1"/>
  <c r="N5978" i="1" s="1"/>
  <c r="M2799" i="1"/>
  <c r="N2799" i="1" s="1"/>
  <c r="M7554" i="1"/>
  <c r="N7554" i="1" s="1"/>
  <c r="M4413" i="1"/>
  <c r="N4413" i="1" s="1"/>
  <c r="M2189" i="1"/>
  <c r="N2189" i="1" s="1"/>
  <c r="M3442" i="1"/>
  <c r="N3442" i="1" s="1"/>
  <c r="M5491" i="1"/>
  <c r="N5491" i="1" s="1"/>
  <c r="M4390" i="1"/>
  <c r="N4390" i="1" s="1"/>
  <c r="M1547" i="1"/>
  <c r="N1547" i="1" s="1"/>
  <c r="M7105" i="1"/>
  <c r="N7105" i="1" s="1"/>
  <c r="M6405" i="1"/>
  <c r="N6405" i="1" s="1"/>
  <c r="M4066" i="1"/>
  <c r="N4066" i="1" s="1"/>
  <c r="M8206" i="1"/>
  <c r="N8206" i="1" s="1"/>
  <c r="M8313" i="1"/>
  <c r="N8313" i="1" s="1"/>
  <c r="M8305" i="1"/>
  <c r="N8305" i="1" s="1"/>
  <c r="M6827" i="1"/>
  <c r="N6827" i="1" s="1"/>
  <c r="M2358" i="1"/>
  <c r="N2358" i="1" s="1"/>
  <c r="M6038" i="1"/>
  <c r="N6038" i="1" s="1"/>
  <c r="M2016" i="1"/>
  <c r="N2016" i="1" s="1"/>
  <c r="M5339" i="1"/>
  <c r="N5339" i="1" s="1"/>
  <c r="M3249" i="1"/>
  <c r="N3249" i="1" s="1"/>
  <c r="M8628" i="1"/>
  <c r="N8628" i="1" s="1"/>
  <c r="M8423" i="1"/>
  <c r="N8423" i="1" s="1"/>
  <c r="M5416" i="1"/>
  <c r="N5416" i="1" s="1"/>
  <c r="M430" i="1"/>
  <c r="N430" i="1" s="1"/>
  <c r="M8398" i="1"/>
  <c r="N8398" i="1" s="1"/>
  <c r="M8392" i="1"/>
  <c r="N8392" i="1" s="1"/>
  <c r="M8385" i="1"/>
  <c r="N8385" i="1" s="1"/>
  <c r="M2148" i="1"/>
  <c r="N2148" i="1" s="1"/>
  <c r="M5752" i="1"/>
  <c r="N5752" i="1" s="1"/>
  <c r="M7603" i="1"/>
  <c r="N7603" i="1" s="1"/>
  <c r="M8545" i="1"/>
  <c r="N8545" i="1" s="1"/>
  <c r="M4422" i="1"/>
  <c r="N4422" i="1" s="1"/>
  <c r="M4844" i="1"/>
  <c r="N4844" i="1" s="1"/>
  <c r="M4010" i="1"/>
  <c r="N4010" i="1" s="1"/>
  <c r="M1248" i="1"/>
  <c r="N1248" i="1" s="1"/>
  <c r="M1281" i="1"/>
  <c r="N1281" i="1" s="1"/>
  <c r="M4726" i="1"/>
  <c r="N4726" i="1" s="1"/>
  <c r="M4758" i="1"/>
  <c r="N4758" i="1" s="1"/>
  <c r="M4947" i="1"/>
  <c r="N4947" i="1" s="1"/>
  <c r="M7711" i="1"/>
  <c r="N7711" i="1" s="1"/>
  <c r="M4239" i="1"/>
  <c r="N4239" i="1" s="1"/>
  <c r="M4236" i="1"/>
  <c r="N4236" i="1" s="1"/>
  <c r="M2423" i="1"/>
  <c r="N2423" i="1" s="1"/>
  <c r="M3286" i="1"/>
  <c r="N3286" i="1" s="1"/>
  <c r="M3487" i="1"/>
  <c r="N3487" i="1" s="1"/>
  <c r="M6278" i="1"/>
  <c r="N6278" i="1" s="1"/>
  <c r="M2999" i="1"/>
  <c r="N2999" i="1" s="1"/>
  <c r="M8377" i="1"/>
  <c r="N8377" i="1" s="1"/>
  <c r="M8370" i="1"/>
  <c r="N8370" i="1" s="1"/>
  <c r="M7959" i="1"/>
  <c r="N7959" i="1" s="1"/>
  <c r="M6156" i="1"/>
  <c r="N6156" i="1" s="1"/>
  <c r="M7955" i="1"/>
  <c r="N7955" i="1" s="1"/>
  <c r="M6476" i="1"/>
  <c r="N6476" i="1" s="1"/>
  <c r="M8126" i="1"/>
  <c r="N8126" i="1" s="1"/>
  <c r="M1184" i="1"/>
  <c r="N1184" i="1" s="1"/>
  <c r="M3689" i="1"/>
  <c r="N3689" i="1" s="1"/>
  <c r="M4742" i="1"/>
  <c r="N4742" i="1" s="1"/>
  <c r="M8095" i="1"/>
  <c r="N8095" i="1" s="1"/>
  <c r="M8766" i="1"/>
  <c r="N8766" i="1" s="1"/>
  <c r="M9047" i="1"/>
  <c r="N9047" i="1" s="1"/>
  <c r="M2925" i="1"/>
  <c r="N2925" i="1" s="1"/>
  <c r="M4896" i="1"/>
  <c r="N4896" i="1" s="1"/>
  <c r="M2284" i="1"/>
  <c r="N2284" i="1" s="1"/>
  <c r="M2276" i="1"/>
  <c r="N2276" i="1" s="1"/>
  <c r="M8854" i="1"/>
  <c r="N8854" i="1" s="1"/>
  <c r="M7260" i="1"/>
  <c r="N7260" i="1" s="1"/>
  <c r="M7342" i="1"/>
  <c r="N7342" i="1" s="1"/>
  <c r="M7369" i="1"/>
  <c r="N7369" i="1" s="1"/>
  <c r="M5689" i="1"/>
  <c r="N5689" i="1" s="1"/>
  <c r="M7390" i="1"/>
  <c r="N7390" i="1" s="1"/>
  <c r="M9053" i="1"/>
  <c r="N9053" i="1" s="1"/>
  <c r="M3711" i="1"/>
  <c r="N3711" i="1" s="1"/>
  <c r="M6687" i="1"/>
  <c r="N6687" i="1" s="1"/>
  <c r="M3730" i="1"/>
  <c r="N3730" i="1" s="1"/>
  <c r="M7595" i="1"/>
  <c r="N7595" i="1" s="1"/>
  <c r="M1962" i="1"/>
  <c r="N1962" i="1" s="1"/>
  <c r="M4386" i="1"/>
  <c r="N4386" i="1" s="1"/>
  <c r="M4384" i="1"/>
  <c r="N4384" i="1" s="1"/>
  <c r="M5376" i="1"/>
  <c r="N5376" i="1" s="1"/>
  <c r="M1245" i="1"/>
  <c r="N1245" i="1" s="1"/>
  <c r="M8548" i="1"/>
  <c r="N8548" i="1" s="1"/>
  <c r="M1103" i="1"/>
  <c r="N1103" i="1" s="1"/>
  <c r="M8948" i="1"/>
  <c r="N8948" i="1" s="1"/>
  <c r="M1608" i="1"/>
  <c r="N1608" i="1" s="1"/>
  <c r="M4037" i="1"/>
  <c r="N4037" i="1" s="1"/>
  <c r="M8339" i="1"/>
  <c r="N8339" i="1" s="1"/>
  <c r="M8331" i="1"/>
  <c r="N8331" i="1" s="1"/>
  <c r="M3792" i="1"/>
  <c r="N3792" i="1" s="1"/>
  <c r="M5059" i="1"/>
  <c r="N5059" i="1" s="1"/>
  <c r="M2860" i="1"/>
  <c r="N2860" i="1" s="1"/>
  <c r="M2069" i="1"/>
  <c r="N2069" i="1" s="1"/>
  <c r="M1883" i="1"/>
  <c r="N1883" i="1" s="1"/>
  <c r="M8729" i="1"/>
  <c r="N8729" i="1" s="1"/>
  <c r="M8582" i="1"/>
  <c r="N8582" i="1" s="1"/>
  <c r="M7768" i="1"/>
  <c r="N7768" i="1" s="1"/>
  <c r="M7445" i="1"/>
  <c r="N7445" i="1" s="1"/>
  <c r="M1242" i="1"/>
  <c r="N1242" i="1" s="1"/>
  <c r="M6063" i="1"/>
  <c r="N6063" i="1" s="1"/>
  <c r="M6055" i="1"/>
  <c r="N6055" i="1" s="1"/>
  <c r="M952" i="1"/>
  <c r="N952" i="1" s="1"/>
  <c r="M8796" i="1"/>
  <c r="N8796" i="1" s="1"/>
  <c r="M7072" i="1"/>
  <c r="N7072" i="1" s="1"/>
  <c r="M452" i="1"/>
  <c r="N452" i="1" s="1"/>
  <c r="M4580" i="1"/>
  <c r="N4580" i="1" s="1"/>
  <c r="M320" i="1"/>
  <c r="N320" i="1" s="1"/>
  <c r="M8364" i="1"/>
  <c r="N8364" i="1" s="1"/>
  <c r="M3201" i="1"/>
  <c r="N3201" i="1" s="1"/>
  <c r="M5914" i="1"/>
  <c r="N5914" i="1" s="1"/>
  <c r="M5224" i="1"/>
  <c r="N5224" i="1" s="1"/>
  <c r="M9204" i="1"/>
  <c r="N9204" i="1" s="1"/>
  <c r="M7230" i="1"/>
  <c r="N7230" i="1" s="1"/>
  <c r="M3948" i="1"/>
  <c r="N3948" i="1" s="1"/>
  <c r="M6965" i="1"/>
  <c r="N6965" i="1" s="1"/>
  <c r="M7843" i="1"/>
  <c r="N7843" i="1" s="1"/>
  <c r="M5404" i="1"/>
  <c r="N5404" i="1" s="1"/>
  <c r="M6946" i="1"/>
  <c r="N6946" i="1" s="1"/>
  <c r="M8486" i="1"/>
  <c r="N8486" i="1" s="1"/>
  <c r="M7168" i="1"/>
  <c r="N7168" i="1" s="1"/>
  <c r="M7258" i="1"/>
  <c r="N7258" i="1" s="1"/>
  <c r="M4313" i="1"/>
  <c r="N4313" i="1" s="1"/>
  <c r="M215" i="1"/>
  <c r="N215" i="1" s="1"/>
  <c r="M2037" i="1"/>
  <c r="N2037" i="1" s="1"/>
  <c r="M6985" i="1"/>
  <c r="N6985" i="1" s="1"/>
  <c r="M8155" i="1"/>
  <c r="N8155" i="1" s="1"/>
  <c r="M2084" i="1"/>
  <c r="N2084" i="1" s="1"/>
  <c r="M8224" i="1"/>
  <c r="N8224" i="1" s="1"/>
  <c r="M2141" i="1"/>
  <c r="N2141" i="1" s="1"/>
  <c r="M8415" i="1"/>
  <c r="N8415" i="1" s="1"/>
  <c r="M6802" i="1"/>
  <c r="N6802" i="1" s="1"/>
  <c r="M4777" i="1"/>
  <c r="N4777" i="1" s="1"/>
  <c r="M4770" i="1"/>
  <c r="N4770" i="1" s="1"/>
  <c r="M4764" i="1"/>
  <c r="N4764" i="1" s="1"/>
  <c r="M1278" i="1"/>
  <c r="N1278" i="1" s="1"/>
  <c r="M422" i="1"/>
  <c r="N422" i="1" s="1"/>
  <c r="M5812" i="1"/>
  <c r="N5812" i="1" s="1"/>
  <c r="M8782" i="1"/>
  <c r="N8782" i="1" s="1"/>
  <c r="M5445" i="1"/>
  <c r="N5445" i="1" s="1"/>
  <c r="M2826" i="1"/>
  <c r="N2826" i="1" s="1"/>
  <c r="M6621" i="1"/>
  <c r="N6621" i="1" s="1"/>
  <c r="M4086" i="1"/>
  <c r="N4086" i="1" s="1"/>
  <c r="M9069" i="1"/>
  <c r="N9069" i="1" s="1"/>
  <c r="M933" i="1"/>
  <c r="N933" i="1" s="1"/>
  <c r="M9128" i="1"/>
  <c r="N9128" i="1" s="1"/>
  <c r="M7490" i="1"/>
  <c r="N7490" i="1" s="1"/>
  <c r="M7974" i="1"/>
  <c r="N7974" i="1" s="1"/>
  <c r="M6696" i="1"/>
  <c r="N6696" i="1" s="1"/>
  <c r="M6359" i="1"/>
  <c r="N6359" i="1" s="1"/>
  <c r="M5869" i="1"/>
  <c r="N5869" i="1" s="1"/>
  <c r="M7727" i="1"/>
  <c r="N7727" i="1" s="1"/>
  <c r="M9435" i="1"/>
  <c r="N9435" i="1" s="1"/>
  <c r="M1727" i="1"/>
  <c r="N1727" i="1" s="1"/>
  <c r="M8257" i="1"/>
  <c r="N8257" i="1" s="1"/>
  <c r="M8249" i="1"/>
  <c r="N8249" i="1" s="1"/>
  <c r="M4208" i="1"/>
  <c r="N4208" i="1" s="1"/>
  <c r="M996" i="1"/>
  <c r="N996" i="1" s="1"/>
  <c r="M6494" i="1"/>
  <c r="N6494" i="1" s="1"/>
  <c r="M5764" i="1"/>
  <c r="N5764" i="1" s="1"/>
  <c r="M2234" i="1"/>
  <c r="N2234" i="1" s="1"/>
  <c r="M7376" i="1"/>
  <c r="N7376" i="1" s="1"/>
  <c r="M3056" i="1"/>
  <c r="N3056" i="1" s="1"/>
  <c r="M7188" i="1"/>
  <c r="N7188" i="1" s="1"/>
  <c r="M8077" i="1"/>
  <c r="N8077" i="1" s="1"/>
  <c r="M4914" i="1"/>
  <c r="N4914" i="1" s="1"/>
  <c r="M5701" i="1"/>
  <c r="N5701" i="1" s="1"/>
  <c r="M1343" i="1"/>
  <c r="N1343" i="1" s="1"/>
  <c r="M3208" i="1"/>
  <c r="N3208" i="1" s="1"/>
  <c r="M2587" i="1"/>
  <c r="N2587" i="1" s="1"/>
  <c r="M1581" i="1"/>
  <c r="N1581" i="1" s="1"/>
  <c r="M1779" i="1"/>
  <c r="N1779" i="1" s="1"/>
  <c r="M2921" i="1"/>
  <c r="N2921" i="1" s="1"/>
  <c r="M5184" i="1"/>
  <c r="N5184" i="1" s="1"/>
  <c r="M2754" i="1"/>
  <c r="N2754" i="1" s="1"/>
  <c r="M6491" i="1"/>
  <c r="N6491" i="1" s="1"/>
  <c r="M6521" i="1"/>
  <c r="N6521" i="1" s="1"/>
  <c r="M5665" i="1"/>
  <c r="N5665" i="1" s="1"/>
  <c r="M9172" i="1"/>
  <c r="N9172" i="1" s="1"/>
  <c r="M6299" i="1"/>
  <c r="N6299" i="1" s="1"/>
  <c r="M8353" i="1"/>
  <c r="N8353" i="1" s="1"/>
  <c r="M60" i="1"/>
  <c r="N60" i="1" s="1"/>
  <c r="M4459" i="1"/>
  <c r="N4459" i="1" s="1"/>
  <c r="M1864" i="1"/>
  <c r="N1864" i="1" s="1"/>
  <c r="M4161" i="1"/>
  <c r="N4161" i="1" s="1"/>
  <c r="M9036" i="1"/>
  <c r="N9036" i="1" s="1"/>
  <c r="M5167" i="1"/>
  <c r="N5167" i="1" s="1"/>
  <c r="M2512" i="1"/>
  <c r="N2512" i="1" s="1"/>
  <c r="M6930" i="1"/>
  <c r="N6930" i="1" s="1"/>
  <c r="M9146" i="1"/>
  <c r="N9146" i="1" s="1"/>
  <c r="M8763" i="1"/>
  <c r="N8763" i="1" s="1"/>
  <c r="M9576" i="1"/>
  <c r="N9576" i="1" s="1"/>
  <c r="M7063" i="1"/>
  <c r="N7063" i="1" s="1"/>
  <c r="M2368" i="1"/>
  <c r="N2368" i="1" s="1"/>
  <c r="M3048" i="1"/>
  <c r="N3048" i="1" s="1"/>
  <c r="M1908" i="1"/>
  <c r="N1908" i="1" s="1"/>
  <c r="M3686" i="1"/>
  <c r="N3686" i="1" s="1"/>
  <c r="M2271" i="1"/>
  <c r="N2271" i="1" s="1"/>
  <c r="M5337" i="1"/>
  <c r="N5337" i="1" s="1"/>
  <c r="M177" i="1"/>
  <c r="N177" i="1" s="1"/>
  <c r="M7724" i="1"/>
  <c r="N7724" i="1" s="1"/>
  <c r="M7716" i="1"/>
  <c r="N7716" i="1" s="1"/>
  <c r="M8182" i="1"/>
  <c r="N8182" i="1" s="1"/>
  <c r="M6078" i="1"/>
  <c r="N6078" i="1" s="1"/>
  <c r="M6070" i="1"/>
  <c r="N6070" i="1" s="1"/>
  <c r="M8319" i="1"/>
  <c r="N8319" i="1" s="1"/>
  <c r="M1953" i="1"/>
  <c r="N1953" i="1" s="1"/>
  <c r="M9331" i="1"/>
  <c r="N9331" i="1" s="1"/>
  <c r="M7738" i="1"/>
  <c r="N7738" i="1" s="1"/>
  <c r="M5031" i="1"/>
  <c r="N5031" i="1" s="1"/>
  <c r="M2235" i="1"/>
  <c r="N2235" i="1" s="1"/>
  <c r="M3704" i="1"/>
  <c r="N3704" i="1" s="1"/>
  <c r="M1206" i="1"/>
  <c r="N1206" i="1" s="1"/>
  <c r="M111" i="1"/>
  <c r="N111" i="1" s="1"/>
  <c r="M1362" i="1"/>
  <c r="N1362" i="1" s="1"/>
  <c r="M7417" i="1"/>
  <c r="N7417" i="1" s="1"/>
  <c r="M98" i="1"/>
  <c r="N98" i="1" s="1"/>
  <c r="M6173" i="1"/>
  <c r="N6173" i="1" s="1"/>
  <c r="M3310" i="1"/>
  <c r="N3310" i="1" s="1"/>
  <c r="M4589" i="1"/>
  <c r="N4589" i="1" s="1"/>
  <c r="M8767" i="1"/>
  <c r="N8767" i="1" s="1"/>
  <c r="M4140" i="1"/>
  <c r="N4140" i="1" s="1"/>
  <c r="M2228" i="1"/>
  <c r="N2228" i="1" s="1"/>
  <c r="M1264" i="1"/>
  <c r="N1264" i="1" s="1"/>
  <c r="M5466" i="1"/>
  <c r="N5466" i="1" s="1"/>
  <c r="M5522" i="1"/>
  <c r="N5522" i="1" s="1"/>
  <c r="M9114" i="1"/>
  <c r="N9114" i="1" s="1"/>
  <c r="M3874" i="1"/>
  <c r="N3874" i="1" s="1"/>
  <c r="M4735" i="1"/>
  <c r="N4735" i="1" s="1"/>
  <c r="M4142" i="1"/>
  <c r="N4142" i="1" s="1"/>
  <c r="M1641" i="1"/>
  <c r="N1641" i="1" s="1"/>
  <c r="M1633" i="1"/>
  <c r="N1633" i="1" s="1"/>
  <c r="M9215" i="1"/>
  <c r="N9215" i="1" s="1"/>
  <c r="M5363" i="1"/>
  <c r="N5363" i="1" s="1"/>
  <c r="M4360" i="1"/>
  <c r="N4360" i="1" s="1"/>
  <c r="M7018" i="1"/>
  <c r="N7018" i="1" s="1"/>
  <c r="M6682" i="1"/>
  <c r="N6682" i="1" s="1"/>
  <c r="M6785" i="1"/>
  <c r="N6785" i="1" s="1"/>
  <c r="M1936" i="1"/>
  <c r="N1936" i="1" s="1"/>
  <c r="M5925" i="1"/>
  <c r="N5925" i="1" s="1"/>
  <c r="M3852" i="1"/>
  <c r="N3852" i="1" s="1"/>
  <c r="M9434" i="1"/>
  <c r="N9434" i="1" s="1"/>
  <c r="M1897" i="1"/>
  <c r="N1897" i="1" s="1"/>
  <c r="M7078" i="1"/>
  <c r="N7078" i="1" s="1"/>
  <c r="M9121" i="1"/>
  <c r="N9121" i="1" s="1"/>
  <c r="M1867" i="1"/>
  <c r="N1867" i="1" s="1"/>
  <c r="M6878" i="1"/>
  <c r="N6878" i="1" s="1"/>
  <c r="M2714" i="1"/>
  <c r="N2714" i="1" s="1"/>
  <c r="M3519" i="1"/>
  <c r="N3519" i="1" s="1"/>
  <c r="M3087" i="1"/>
  <c r="N3087" i="1" s="1"/>
  <c r="M3097" i="1"/>
  <c r="N3097" i="1" s="1"/>
  <c r="M8087" i="1"/>
  <c r="N8087" i="1" s="1"/>
  <c r="M1133" i="1"/>
  <c r="N1133" i="1" s="1"/>
  <c r="M5995" i="1"/>
  <c r="N5995" i="1" s="1"/>
  <c r="M6532" i="1"/>
  <c r="N6532" i="1" s="1"/>
  <c r="M1287" i="1"/>
  <c r="N1287" i="1" s="1"/>
  <c r="M1769" i="1"/>
  <c r="N1769" i="1" s="1"/>
  <c r="M5315" i="1"/>
  <c r="N5315" i="1" s="1"/>
  <c r="M4155" i="1"/>
  <c r="N4155" i="1" s="1"/>
  <c r="M5181" i="1"/>
  <c r="N5181" i="1" s="1"/>
  <c r="M9104" i="1"/>
  <c r="N9104" i="1" s="1"/>
  <c r="M3495" i="1"/>
  <c r="N3495" i="1" s="1"/>
  <c r="M5769" i="1"/>
  <c r="N5769" i="1" s="1"/>
  <c r="M2055" i="1"/>
  <c r="N2055" i="1" s="1"/>
  <c r="M4097" i="1"/>
  <c r="N4097" i="1" s="1"/>
  <c r="M2207" i="1"/>
  <c r="N2207" i="1" s="1"/>
  <c r="M7983" i="1"/>
  <c r="N7983" i="1" s="1"/>
  <c r="M1072" i="1"/>
  <c r="N1072" i="1" s="1"/>
  <c r="M8479" i="1"/>
  <c r="N8479" i="1" s="1"/>
  <c r="M4364" i="1"/>
  <c r="N4364" i="1" s="1"/>
  <c r="M6873" i="1"/>
  <c r="N6873" i="1" s="1"/>
  <c r="M5773" i="1"/>
  <c r="N5773" i="1" s="1"/>
  <c r="M4019" i="1"/>
  <c r="N4019" i="1" s="1"/>
  <c r="M1045" i="1"/>
  <c r="N1045" i="1" s="1"/>
  <c r="M2152" i="1"/>
  <c r="N2152" i="1" s="1"/>
  <c r="M5424" i="1"/>
  <c r="N5424" i="1" s="1"/>
  <c r="M1098" i="1"/>
  <c r="N1098" i="1" s="1"/>
  <c r="M6724" i="1"/>
  <c r="N6724" i="1" s="1"/>
  <c r="M4981" i="1"/>
  <c r="N4981" i="1" s="1"/>
  <c r="M2577" i="1"/>
  <c r="N2577" i="1" s="1"/>
  <c r="M4335" i="1"/>
  <c r="N4335" i="1" s="1"/>
  <c r="M9245" i="1"/>
  <c r="N9245" i="1" s="1"/>
  <c r="M9345" i="1"/>
  <c r="N9345" i="1" s="1"/>
  <c r="M4588" i="1"/>
  <c r="N4588" i="1" s="1"/>
  <c r="M1092" i="1"/>
  <c r="N1092" i="1" s="1"/>
  <c r="M5837" i="1"/>
  <c r="N5837" i="1" s="1"/>
  <c r="M5829" i="1"/>
  <c r="N5829" i="1" s="1"/>
  <c r="M9127" i="1"/>
  <c r="N9127" i="1" s="1"/>
  <c r="M2664" i="1"/>
  <c r="N2664" i="1" s="1"/>
  <c r="M6868" i="1"/>
  <c r="N6868" i="1" s="1"/>
  <c r="M4167" i="1"/>
  <c r="N4167" i="1" s="1"/>
  <c r="M1484" i="1"/>
  <c r="N1484" i="1" s="1"/>
  <c r="M1850" i="1"/>
  <c r="N1850" i="1" s="1"/>
  <c r="M3604" i="1"/>
  <c r="N3604" i="1" s="1"/>
  <c r="M9120" i="1"/>
  <c r="N9120" i="1" s="1"/>
  <c r="M4601" i="1"/>
  <c r="N4601" i="1" s="1"/>
  <c r="M4883" i="1"/>
  <c r="N4883" i="1" s="1"/>
  <c r="M1471" i="1"/>
  <c r="N1471" i="1" s="1"/>
  <c r="M9315" i="1"/>
  <c r="N9315" i="1" s="1"/>
  <c r="M6771" i="1"/>
  <c r="N6771" i="1" s="1"/>
  <c r="M6765" i="1"/>
  <c r="N6765" i="1" s="1"/>
  <c r="M8146" i="1"/>
  <c r="N8146" i="1" s="1"/>
  <c r="M3927" i="1"/>
  <c r="N3927" i="1" s="1"/>
  <c r="M1217" i="1"/>
  <c r="N1217" i="1" s="1"/>
  <c r="M8190" i="1"/>
  <c r="N8190" i="1" s="1"/>
  <c r="M3322" i="1"/>
  <c r="N3322" i="1" s="1"/>
  <c r="M2914" i="1"/>
  <c r="N2914" i="1" s="1"/>
  <c r="M7830" i="1"/>
  <c r="N7830" i="1" s="1"/>
  <c r="M8321" i="1"/>
  <c r="N8321" i="1" s="1"/>
  <c r="M6629" i="1"/>
  <c r="N6629" i="1" s="1"/>
  <c r="M1320" i="1"/>
  <c r="N1320" i="1" s="1"/>
  <c r="M1887" i="1"/>
  <c r="N1887" i="1" s="1"/>
  <c r="M8498" i="1"/>
  <c r="N8498" i="1" s="1"/>
  <c r="M8494" i="1"/>
  <c r="N8494" i="1" s="1"/>
  <c r="M5562" i="1"/>
  <c r="N5562" i="1" s="1"/>
  <c r="M5554" i="1"/>
  <c r="N5554" i="1" s="1"/>
  <c r="M1723" i="1"/>
  <c r="N1723" i="1" s="1"/>
  <c r="M1093" i="1"/>
  <c r="N1093" i="1" s="1"/>
  <c r="M4683" i="1"/>
  <c r="N4683" i="1" s="1"/>
  <c r="M3438" i="1"/>
  <c r="N3438" i="1" s="1"/>
  <c r="M1289" i="1"/>
  <c r="N1289" i="1" s="1"/>
  <c r="M4935" i="1"/>
  <c r="N4935" i="1" s="1"/>
  <c r="M1895" i="1"/>
  <c r="N1895" i="1" s="1"/>
  <c r="M2708" i="1"/>
  <c r="N2708" i="1" s="1"/>
  <c r="M1790" i="1"/>
  <c r="N1790" i="1" s="1"/>
  <c r="M8435" i="1"/>
  <c r="N8435" i="1" s="1"/>
  <c r="M118" i="1"/>
  <c r="N118" i="1" s="1"/>
  <c r="M7334" i="1"/>
  <c r="N7334" i="1" s="1"/>
  <c r="M3571" i="1"/>
  <c r="N3571" i="1" s="1"/>
  <c r="M1418" i="1"/>
  <c r="N1418" i="1" s="1"/>
  <c r="M9659" i="1"/>
  <c r="N9659" i="1" s="1"/>
  <c r="M7475" i="1"/>
  <c r="N7475" i="1" s="1"/>
  <c r="M1827" i="1"/>
  <c r="N1827" i="1" s="1"/>
  <c r="M8138" i="1"/>
  <c r="N8138" i="1" s="1"/>
  <c r="M8636" i="1"/>
  <c r="N8636" i="1" s="1"/>
  <c r="M1489" i="1"/>
  <c r="N1489" i="1" s="1"/>
  <c r="M9296" i="1"/>
  <c r="N9296" i="1" s="1"/>
  <c r="M1948" i="1"/>
  <c r="N1948" i="1" s="1"/>
  <c r="M3742" i="1"/>
  <c r="N3742" i="1" s="1"/>
  <c r="M8920" i="1"/>
  <c r="N8920" i="1" s="1"/>
  <c r="M3093" i="1"/>
  <c r="N3093" i="1" s="1"/>
  <c r="M3552" i="1"/>
  <c r="N3552" i="1" s="1"/>
  <c r="M8267" i="1"/>
  <c r="N8267" i="1" s="1"/>
  <c r="M6395" i="1"/>
  <c r="N6395" i="1" s="1"/>
  <c r="M5640" i="1"/>
  <c r="N5640" i="1" s="1"/>
  <c r="M7374" i="1"/>
  <c r="N7374" i="1" s="1"/>
  <c r="M7683" i="1"/>
  <c r="N7683" i="1" s="1"/>
  <c r="M170" i="1"/>
  <c r="N170" i="1" s="1"/>
  <c r="M2818" i="1"/>
  <c r="N2818" i="1" s="1"/>
  <c r="M1297" i="1"/>
  <c r="N1297" i="1" s="1"/>
  <c r="M2075" i="1"/>
  <c r="N2075" i="1" s="1"/>
  <c r="M8909" i="1"/>
  <c r="N8909" i="1" s="1"/>
  <c r="M6102" i="1"/>
  <c r="N6102" i="1" s="1"/>
  <c r="M6094" i="1"/>
  <c r="N6094" i="1" s="1"/>
  <c r="M8432" i="1"/>
  <c r="N8432" i="1" s="1"/>
  <c r="M2788" i="1"/>
  <c r="N2788" i="1" s="1"/>
  <c r="M7205" i="1"/>
  <c r="N7205" i="1" s="1"/>
  <c r="M2986" i="1"/>
  <c r="N2986" i="1" s="1"/>
  <c r="M3988" i="1"/>
  <c r="N3988" i="1" s="1"/>
  <c r="M982" i="1"/>
  <c r="N982" i="1" s="1"/>
  <c r="M9236" i="1"/>
  <c r="N9236" i="1" s="1"/>
  <c r="M2406" i="1"/>
  <c r="N2406" i="1" s="1"/>
  <c r="M8578" i="1"/>
  <c r="N8578" i="1" s="1"/>
  <c r="M4244" i="1"/>
  <c r="N4244" i="1" s="1"/>
  <c r="M2108" i="1"/>
  <c r="N2108" i="1" s="1"/>
  <c r="M5565" i="1"/>
  <c r="N5565" i="1" s="1"/>
  <c r="M3819" i="1"/>
  <c r="N3819" i="1" s="1"/>
  <c r="M1086" i="1"/>
  <c r="N1086" i="1" s="1"/>
  <c r="M9279" i="1"/>
  <c r="N9279" i="1" s="1"/>
  <c r="M5348" i="1"/>
  <c r="N5348" i="1" s="1"/>
  <c r="M5340" i="1"/>
  <c r="N5340" i="1" s="1"/>
  <c r="M54" i="1"/>
  <c r="N54" i="1" s="1"/>
  <c r="M2376" i="1"/>
  <c r="N2376" i="1" s="1"/>
  <c r="M9131" i="1"/>
  <c r="N9131" i="1" s="1"/>
  <c r="M7135" i="1"/>
  <c r="N7135" i="1" s="1"/>
  <c r="M4648" i="1"/>
  <c r="N4648" i="1" s="1"/>
  <c r="M4641" i="1"/>
  <c r="N4641" i="1" s="1"/>
  <c r="M1920" i="1"/>
  <c r="N1920" i="1" s="1"/>
  <c r="M5025" i="1"/>
  <c r="N5025" i="1" s="1"/>
  <c r="M5017" i="1"/>
  <c r="N5017" i="1" s="1"/>
  <c r="M3890" i="1"/>
  <c r="N3890" i="1" s="1"/>
  <c r="M9100" i="1"/>
  <c r="N9100" i="1" s="1"/>
  <c r="M8939" i="1"/>
  <c r="N8939" i="1" s="1"/>
  <c r="M6534" i="1"/>
  <c r="N6534" i="1" s="1"/>
  <c r="M2646" i="1"/>
  <c r="N2646" i="1" s="1"/>
  <c r="M222" i="1"/>
  <c r="N222" i="1" s="1"/>
  <c r="M4578" i="1"/>
  <c r="N4578" i="1" s="1"/>
  <c r="M467" i="1"/>
  <c r="N467" i="1" s="1"/>
  <c r="M8770" i="1"/>
  <c r="N8770" i="1" s="1"/>
  <c r="M9530" i="1"/>
  <c r="N9530" i="1" s="1"/>
  <c r="M7980" i="1"/>
  <c r="N7980" i="1" s="1"/>
  <c r="M6547" i="1"/>
  <c r="N6547" i="1" s="1"/>
  <c r="M7000" i="1"/>
  <c r="N7000" i="1" s="1"/>
  <c r="M4997" i="1"/>
  <c r="N4997" i="1" s="1"/>
  <c r="M3256" i="1"/>
  <c r="N3256" i="1" s="1"/>
  <c r="M3356" i="1"/>
  <c r="N3356" i="1" s="1"/>
  <c r="M6324" i="1"/>
  <c r="N6324" i="1" s="1"/>
  <c r="M7005" i="1"/>
  <c r="N7005" i="1" s="1"/>
  <c r="M8219" i="1"/>
  <c r="N8219" i="1" s="1"/>
  <c r="M2563" i="1"/>
  <c r="N2563" i="1" s="1"/>
  <c r="M7951" i="1"/>
  <c r="N7951" i="1" s="1"/>
  <c r="M7197" i="1"/>
  <c r="N7197" i="1" s="1"/>
  <c r="M2715" i="1"/>
  <c r="N2715" i="1" s="1"/>
  <c r="M1601" i="1"/>
  <c r="N1601" i="1" s="1"/>
  <c r="M8596" i="1"/>
  <c r="N8596" i="1" s="1"/>
  <c r="M9569" i="1"/>
  <c r="N9569" i="1" s="1"/>
  <c r="M9352" i="1"/>
  <c r="N9352" i="1" s="1"/>
  <c r="M1761" i="1"/>
  <c r="N1761" i="1" s="1"/>
  <c r="M9400" i="1"/>
  <c r="N9400" i="1" s="1"/>
  <c r="M8928" i="1"/>
  <c r="N8928" i="1" s="1"/>
  <c r="M8605" i="1"/>
  <c r="N8605" i="1" s="1"/>
  <c r="M450" i="1"/>
  <c r="N450" i="1" s="1"/>
  <c r="M822" i="1"/>
  <c r="N822" i="1" s="1"/>
  <c r="M730" i="1"/>
  <c r="N730" i="1" s="1"/>
  <c r="M6428" i="1"/>
  <c r="N6428" i="1" s="1"/>
  <c r="M5935" i="1"/>
  <c r="N5935" i="1" s="1"/>
  <c r="M894" i="1"/>
  <c r="N894" i="1" s="1"/>
  <c r="M671" i="1"/>
  <c r="N671" i="1" s="1"/>
  <c r="M1138" i="1"/>
  <c r="N1138" i="1" s="1"/>
  <c r="M574" i="1"/>
  <c r="N574" i="1" s="1"/>
  <c r="M4492" i="1"/>
  <c r="N4492" i="1" s="1"/>
  <c r="M6817" i="1"/>
  <c r="N6817" i="1" s="1"/>
  <c r="M2123" i="1"/>
  <c r="N2123" i="1" s="1"/>
  <c r="M9370" i="1"/>
  <c r="N9370" i="1" s="1"/>
  <c r="M37" i="1"/>
  <c r="N37" i="1" s="1"/>
  <c r="M465" i="1"/>
  <c r="N465" i="1" s="1"/>
  <c r="M1304" i="1"/>
  <c r="N1304" i="1" s="1"/>
  <c r="M3899" i="1"/>
  <c r="N3899" i="1" s="1"/>
  <c r="M1367" i="1"/>
  <c r="N1367" i="1" s="1"/>
  <c r="M6733" i="1"/>
  <c r="N6733" i="1" s="1"/>
  <c r="M7706" i="1"/>
  <c r="N7706" i="1" s="1"/>
  <c r="M1076" i="1"/>
  <c r="N1076" i="1" s="1"/>
  <c r="M89" i="1"/>
  <c r="N89" i="1" s="1"/>
  <c r="M1026" i="1"/>
  <c r="N1026" i="1" s="1"/>
  <c r="M3383" i="1"/>
  <c r="N3383" i="1" s="1"/>
  <c r="M7121" i="1"/>
  <c r="N7121" i="1" s="1"/>
  <c r="M8923" i="1"/>
  <c r="N8923" i="1" s="1"/>
  <c r="M8984" i="1"/>
  <c r="N8984" i="1" s="1"/>
  <c r="M6843" i="1"/>
  <c r="N6843" i="1" s="1"/>
  <c r="M2610" i="1"/>
  <c r="N2610" i="1" s="1"/>
  <c r="M3768" i="1"/>
  <c r="N3768" i="1" s="1"/>
  <c r="M3622" i="1"/>
  <c r="N3622" i="1" s="1"/>
  <c r="M6656" i="1"/>
  <c r="N6656" i="1" s="1"/>
  <c r="M1667" i="1"/>
  <c r="N1667" i="1" s="1"/>
  <c r="M4960" i="1"/>
  <c r="N4960" i="1" s="1"/>
  <c r="M5295" i="1"/>
  <c r="N5295" i="1" s="1"/>
  <c r="M6586" i="1"/>
  <c r="N6586" i="1" s="1"/>
  <c r="M8287" i="1"/>
  <c r="N8287" i="1" s="1"/>
  <c r="M4510" i="1"/>
  <c r="N4510" i="1" s="1"/>
  <c r="M5054" i="1"/>
  <c r="N5054" i="1" s="1"/>
  <c r="M7640" i="1"/>
  <c r="N7640" i="1" s="1"/>
  <c r="M4456" i="1"/>
  <c r="N4456" i="1" s="1"/>
  <c r="M7553" i="1"/>
  <c r="N7553" i="1" s="1"/>
  <c r="M5787" i="1"/>
  <c r="N5787" i="1" s="1"/>
  <c r="M6826" i="1"/>
  <c r="N6826" i="1" s="1"/>
  <c r="M8397" i="1"/>
  <c r="N8397" i="1" s="1"/>
  <c r="M4757" i="1"/>
  <c r="N4757" i="1" s="1"/>
  <c r="M6277" i="1"/>
  <c r="N6277" i="1" s="1"/>
  <c r="M4328" i="1"/>
  <c r="N4328" i="1" s="1"/>
  <c r="M2924" i="1"/>
  <c r="N2924" i="1" s="1"/>
  <c r="M7368" i="1"/>
  <c r="N7368" i="1" s="1"/>
  <c r="M7594" i="1"/>
  <c r="N7594" i="1" s="1"/>
  <c r="M8016" i="1"/>
  <c r="N8016" i="1" s="1"/>
  <c r="M5749" i="1"/>
  <c r="N5749" i="1" s="1"/>
  <c r="M6054" i="1"/>
  <c r="N6054" i="1" s="1"/>
  <c r="M3200" i="1"/>
  <c r="N3200" i="1" s="1"/>
  <c r="M1732" i="1"/>
  <c r="N1732" i="1" s="1"/>
  <c r="M8157" i="1"/>
  <c r="N8157" i="1" s="1"/>
  <c r="M4261" i="1"/>
  <c r="N4261" i="1" s="1"/>
  <c r="M428" i="1"/>
  <c r="N428" i="1" s="1"/>
  <c r="M5868" i="1"/>
  <c r="N5868" i="1" s="1"/>
  <c r="M8202" i="1"/>
  <c r="N8202" i="1" s="1"/>
  <c r="M5249" i="1"/>
  <c r="N5249" i="1" s="1"/>
  <c r="M2954" i="1"/>
  <c r="N2954" i="1" s="1"/>
  <c r="M1863" i="1"/>
  <c r="N1863" i="1" s="1"/>
  <c r="M8635" i="1"/>
  <c r="N8635" i="1" s="1"/>
  <c r="M5336" i="1"/>
  <c r="N5336" i="1" s="1"/>
  <c r="M3279" i="1"/>
  <c r="N3279" i="1" s="1"/>
  <c r="M7416" i="1"/>
  <c r="N7416" i="1" s="1"/>
  <c r="M5465" i="1"/>
  <c r="N5465" i="1" s="1"/>
  <c r="M1640" i="1"/>
  <c r="N1640" i="1" s="1"/>
  <c r="M7400" i="1"/>
  <c r="N7400" i="1" s="1"/>
  <c r="M4834" i="1"/>
  <c r="N4834" i="1" s="1"/>
  <c r="M6531" i="1"/>
  <c r="N6531" i="1" s="1"/>
  <c r="M3536" i="1"/>
  <c r="N3536" i="1" s="1"/>
  <c r="M3882" i="1"/>
  <c r="N3882" i="1" s="1"/>
  <c r="M8664" i="1"/>
  <c r="N8664" i="1" s="1"/>
  <c r="M9636" i="1"/>
  <c r="N9636" i="1" s="1"/>
  <c r="M5718" i="1"/>
  <c r="N5718" i="1" s="1"/>
  <c r="M3926" i="1"/>
  <c r="N3926" i="1" s="1"/>
  <c r="M2548" i="1"/>
  <c r="N2548" i="1" s="1"/>
  <c r="M4934" i="1"/>
  <c r="N4934" i="1" s="1"/>
  <c r="M9548" i="1"/>
  <c r="N9548" i="1" s="1"/>
  <c r="M1947" i="1"/>
  <c r="N1947" i="1" s="1"/>
  <c r="M4880" i="1"/>
  <c r="N4880" i="1" s="1"/>
  <c r="M7812" i="1"/>
  <c r="N7812" i="1" s="1"/>
  <c r="M9639" i="1"/>
  <c r="N9639" i="1" s="1"/>
  <c r="M2601" i="1"/>
  <c r="N2601" i="1" s="1"/>
  <c r="M4647" i="1"/>
  <c r="N4647" i="1" s="1"/>
  <c r="M5285" i="1"/>
  <c r="N5285" i="1" s="1"/>
  <c r="M7979" i="1"/>
  <c r="N7979" i="1" s="1"/>
  <c r="M7950" i="1"/>
  <c r="N7950" i="1" s="1"/>
  <c r="M3412" i="1"/>
  <c r="N3412" i="1" s="1"/>
  <c r="M9029" i="1"/>
  <c r="N9029" i="1" s="1"/>
  <c r="M4023" i="1"/>
  <c r="N4023" i="1" s="1"/>
  <c r="M5474" i="1"/>
  <c r="N5474" i="1" s="1"/>
  <c r="M2388" i="1"/>
  <c r="N2388" i="1" s="1"/>
  <c r="M1923" i="1"/>
  <c r="N1923" i="1" s="1"/>
  <c r="M8707" i="1"/>
  <c r="N8707" i="1" s="1"/>
  <c r="M5953" i="1"/>
  <c r="N5953" i="1" s="1"/>
  <c r="M3499" i="1"/>
  <c r="N3499" i="1" s="1"/>
  <c r="M9768" i="1"/>
  <c r="N9768" i="1" s="1"/>
  <c r="M3592" i="1"/>
  <c r="N3592" i="1" s="1"/>
  <c r="M6126" i="1"/>
  <c r="N6126" i="1" s="1"/>
  <c r="M3694" i="1"/>
  <c r="N3694" i="1" s="1"/>
  <c r="M5091" i="1"/>
  <c r="N5091" i="1" s="1"/>
  <c r="M7679" i="1"/>
  <c r="N7679" i="1" s="1"/>
  <c r="M9584" i="1"/>
  <c r="N9584" i="1" s="1"/>
  <c r="M5622" i="1"/>
  <c r="N5622" i="1" s="1"/>
  <c r="M6635" i="1"/>
  <c r="N6635" i="1" s="1"/>
  <c r="M2896" i="1"/>
  <c r="N2896" i="1" s="1"/>
  <c r="M5108" i="1"/>
  <c r="N5108" i="1" s="1"/>
  <c r="M3657" i="1"/>
  <c r="N3657" i="1" s="1"/>
  <c r="M5841" i="1"/>
  <c r="N5841" i="1" s="1"/>
  <c r="M5731" i="1"/>
  <c r="N5731" i="1" s="1"/>
  <c r="M5878" i="1"/>
  <c r="N5878" i="1" s="1"/>
  <c r="M9680" i="1"/>
  <c r="N9680" i="1" s="1"/>
  <c r="M4143" i="1"/>
  <c r="N4143" i="1" s="1"/>
  <c r="M309" i="1"/>
  <c r="N309" i="1" s="1"/>
  <c r="M7039" i="1"/>
  <c r="N7039" i="1" s="1"/>
  <c r="M7411" i="1"/>
  <c r="N7411" i="1" s="1"/>
  <c r="M8199" i="1"/>
  <c r="N8199" i="1" s="1"/>
  <c r="M6118" i="1"/>
  <c r="N6118" i="1" s="1"/>
  <c r="M97" i="1"/>
  <c r="N97" i="1" s="1"/>
  <c r="M2149" i="1"/>
  <c r="N2149" i="1" s="1"/>
  <c r="M4873" i="1"/>
  <c r="N4873" i="1" s="1"/>
  <c r="M7726" i="1"/>
  <c r="N7726" i="1" s="1"/>
  <c r="M8168" i="1"/>
  <c r="N8168" i="1" s="1"/>
  <c r="M3124" i="1"/>
  <c r="N3124" i="1" s="1"/>
  <c r="M6954" i="1"/>
  <c r="N6954" i="1" s="1"/>
  <c r="M2164" i="1"/>
  <c r="N2164" i="1" s="1"/>
  <c r="M6705" i="1"/>
  <c r="N6705" i="1" s="1"/>
  <c r="M6956" i="1"/>
  <c r="N6956" i="1" s="1"/>
  <c r="M6974" i="1"/>
  <c r="N6974" i="1" s="1"/>
  <c r="M9778" i="1"/>
  <c r="N9778" i="1" s="1"/>
  <c r="M2760" i="1"/>
  <c r="N2760" i="1" s="1"/>
  <c r="M8620" i="1"/>
  <c r="N8620" i="1" s="1"/>
  <c r="M6200" i="1"/>
  <c r="N6200" i="1" s="1"/>
  <c r="M930" i="1"/>
  <c r="N930" i="1" s="1"/>
  <c r="M7293" i="1"/>
  <c r="N7293" i="1" s="1"/>
  <c r="M3254" i="1"/>
  <c r="N3254" i="1" s="1"/>
  <c r="M9289" i="1"/>
  <c r="N9289" i="1" s="1"/>
  <c r="M1346" i="1"/>
  <c r="N1346" i="1" s="1"/>
  <c r="M9477" i="1"/>
  <c r="N9477" i="1" s="1"/>
  <c r="M2315" i="1"/>
  <c r="N2315" i="1" s="1"/>
  <c r="J9772" i="1"/>
  <c r="K9772" i="1" s="1"/>
  <c r="J9711" i="1"/>
  <c r="K9711" i="1" s="1"/>
  <c r="J9674" i="1"/>
  <c r="K9674" i="1" s="1"/>
  <c r="J9619" i="1"/>
  <c r="K9619" i="1" s="1"/>
  <c r="J9569" i="1"/>
  <c r="K9569" i="1" s="1"/>
  <c r="J9525" i="1"/>
  <c r="K9525" i="1" s="1"/>
  <c r="J9501" i="1"/>
  <c r="K9501" i="1" s="1"/>
  <c r="J9469" i="1"/>
  <c r="K9469" i="1" s="1"/>
  <c r="J9423" i="1"/>
  <c r="K9423" i="1" s="1"/>
  <c r="J9394" i="1"/>
  <c r="K9394" i="1" s="1"/>
  <c r="J9370" i="1"/>
  <c r="K9370" i="1" s="1"/>
  <c r="J9354" i="1"/>
  <c r="K9354" i="1" s="1"/>
  <c r="J892" i="1"/>
  <c r="K892" i="1" s="1"/>
  <c r="J476" i="1"/>
  <c r="K476" i="1" s="1"/>
  <c r="J9305" i="1"/>
  <c r="K9305" i="1" s="1"/>
  <c r="J9280" i="1"/>
  <c r="K9280" i="1" s="1"/>
  <c r="J9273" i="1"/>
  <c r="K9273" i="1" s="1"/>
  <c r="J861" i="1"/>
  <c r="K861" i="1" s="1"/>
  <c r="J9244" i="1"/>
  <c r="K9244" i="1" s="1"/>
  <c r="J9227" i="1"/>
  <c r="K9227" i="1" s="1"/>
  <c r="J9206" i="1"/>
  <c r="K9206" i="1" s="1"/>
  <c r="J9184" i="1"/>
  <c r="K9184" i="1" s="1"/>
  <c r="J376" i="1"/>
  <c r="K376" i="1" s="1"/>
  <c r="J9148" i="1"/>
  <c r="K9148" i="1" s="1"/>
  <c r="J9132" i="1"/>
  <c r="K9132" i="1" s="1"/>
  <c r="J9117" i="1"/>
  <c r="K9117" i="1" s="1"/>
  <c r="J9098" i="1"/>
  <c r="K9098" i="1" s="1"/>
  <c r="J9085" i="1"/>
  <c r="K9085" i="1" s="1"/>
  <c r="J9078" i="1"/>
  <c r="K9078" i="1" s="1"/>
  <c r="J326" i="1"/>
  <c r="K326" i="1" s="1"/>
  <c r="J847" i="1"/>
  <c r="K847" i="1" s="1"/>
  <c r="J299" i="1"/>
  <c r="K299" i="1" s="1"/>
  <c r="J284" i="1"/>
  <c r="K284" i="1" s="1"/>
  <c r="J271" i="1"/>
  <c r="K271" i="1" s="1"/>
  <c r="J9019" i="1"/>
  <c r="K9019" i="1" s="1"/>
  <c r="J9008" i="1"/>
  <c r="K9008" i="1" s="1"/>
  <c r="J260" i="1"/>
  <c r="K260" i="1" s="1"/>
  <c r="J245" i="1"/>
  <c r="K245" i="1" s="1"/>
  <c r="J236" i="1"/>
  <c r="K236" i="1" s="1"/>
  <c r="J8991" i="1"/>
  <c r="K8991" i="1" s="1"/>
  <c r="J8986" i="1"/>
  <c r="K8986" i="1" s="1"/>
  <c r="J227" i="1"/>
  <c r="K227" i="1" s="1"/>
  <c r="J221" i="1"/>
  <c r="K221" i="1" s="1"/>
  <c r="J8977" i="1"/>
  <c r="K8977" i="1" s="1"/>
  <c r="J210" i="1"/>
  <c r="K210" i="1" s="1"/>
  <c r="J8969" i="1"/>
  <c r="K8969" i="1" s="1"/>
  <c r="J200" i="1"/>
  <c r="K200" i="1" s="1"/>
  <c r="J8966" i="1"/>
  <c r="K8966" i="1" s="1"/>
  <c r="J8960" i="1"/>
  <c r="K8960" i="1" s="1"/>
  <c r="J842" i="1"/>
  <c r="K842" i="1" s="1"/>
  <c r="J8956" i="1"/>
  <c r="K8956" i="1" s="1"/>
  <c r="J834" i="1"/>
  <c r="K834" i="1" s="1"/>
  <c r="J188" i="1"/>
  <c r="K188" i="1" s="1"/>
  <c r="J823" i="1"/>
  <c r="K823" i="1" s="1"/>
  <c r="J8945" i="1"/>
  <c r="K8945" i="1" s="1"/>
  <c r="J810" i="1"/>
  <c r="K810" i="1" s="1"/>
  <c r="J186" i="1"/>
  <c r="K186" i="1" s="1"/>
  <c r="J798" i="1"/>
  <c r="K798" i="1" s="1"/>
  <c r="J794" i="1"/>
  <c r="K794" i="1" s="1"/>
  <c r="J8941" i="1"/>
  <c r="K8941" i="1" s="1"/>
  <c r="J784" i="1"/>
  <c r="K784" i="1" s="1"/>
  <c r="J780" i="1"/>
  <c r="K780" i="1" s="1"/>
  <c r="J177" i="1"/>
  <c r="K177" i="1" s="1"/>
  <c r="J8932" i="1"/>
  <c r="K8932" i="1" s="1"/>
  <c r="J766" i="1"/>
  <c r="K766" i="1" s="1"/>
  <c r="J8929" i="1"/>
  <c r="K8929" i="1" s="1"/>
  <c r="J755" i="1"/>
  <c r="K755" i="1" s="1"/>
  <c r="J8927" i="1"/>
  <c r="K8927" i="1" s="1"/>
  <c r="J8926" i="1"/>
  <c r="K8926" i="1" s="1"/>
  <c r="J740" i="1"/>
  <c r="K740" i="1" s="1"/>
  <c r="J161" i="1"/>
  <c r="K161" i="1" s="1"/>
  <c r="J154" i="1"/>
  <c r="K154" i="1" s="1"/>
  <c r="J717" i="1"/>
  <c r="K717" i="1" s="1"/>
  <c r="J709" i="1"/>
  <c r="K709" i="1" s="1"/>
  <c r="J8903" i="1"/>
  <c r="K8903" i="1" s="1"/>
  <c r="J8899" i="1"/>
  <c r="K8899" i="1" s="1"/>
  <c r="J8893" i="1"/>
  <c r="K8893" i="1" s="1"/>
  <c r="J8887" i="1"/>
  <c r="K8887" i="1" s="1"/>
  <c r="J8882" i="1"/>
  <c r="K8882" i="1" s="1"/>
  <c r="J127" i="1"/>
  <c r="K127" i="1" s="1"/>
  <c r="J123" i="1"/>
  <c r="K123" i="1" s="1"/>
  <c r="J8867" i="1"/>
  <c r="K8867" i="1" s="1"/>
  <c r="J118" i="1"/>
  <c r="K118" i="1" s="1"/>
  <c r="J116" i="1"/>
  <c r="K116" i="1" s="1"/>
  <c r="J8851" i="1"/>
  <c r="K8851" i="1" s="1"/>
  <c r="J8843" i="1"/>
  <c r="K8843" i="1" s="1"/>
  <c r="J8835" i="1"/>
  <c r="K8835" i="1" s="1"/>
  <c r="J8830" i="1"/>
  <c r="K8830" i="1" s="1"/>
  <c r="J8822" i="1"/>
  <c r="K8822" i="1" s="1"/>
  <c r="J8816" i="1"/>
  <c r="K8816" i="1" s="1"/>
  <c r="J8809" i="1"/>
  <c r="K8809" i="1" s="1"/>
  <c r="J8801" i="1"/>
  <c r="K8801" i="1" s="1"/>
  <c r="J8797" i="1"/>
  <c r="K8797" i="1" s="1"/>
  <c r="J8793" i="1"/>
  <c r="K8793" i="1" s="1"/>
  <c r="J8786" i="1"/>
  <c r="K8786" i="1" s="1"/>
  <c r="J8781" i="1"/>
  <c r="K8781" i="1" s="1"/>
  <c r="J95" i="1"/>
  <c r="K95" i="1" s="1"/>
  <c r="J8774" i="1"/>
  <c r="K8774" i="1" s="1"/>
  <c r="J8767" i="1"/>
  <c r="K8767" i="1" s="1"/>
  <c r="J8759" i="1"/>
  <c r="K8759" i="1" s="1"/>
  <c r="J8751" i="1"/>
  <c r="K8751" i="1" s="1"/>
  <c r="J87" i="1"/>
  <c r="K87" i="1" s="1"/>
  <c r="J8744" i="1"/>
  <c r="K8744" i="1" s="1"/>
  <c r="J8736" i="1"/>
  <c r="K8736" i="1" s="1"/>
  <c r="J8728" i="1"/>
  <c r="K8728" i="1" s="1"/>
  <c r="J8720" i="1"/>
  <c r="K8720" i="1" s="1"/>
  <c r="J8713" i="1"/>
  <c r="K8713" i="1" s="1"/>
  <c r="J8706" i="1"/>
  <c r="K8706" i="1" s="1"/>
  <c r="J8701" i="1"/>
  <c r="K8701" i="1" s="1"/>
  <c r="J8695" i="1"/>
  <c r="K8695" i="1" s="1"/>
  <c r="J8688" i="1"/>
  <c r="K8688" i="1" s="1"/>
  <c r="J8680" i="1"/>
  <c r="K8680" i="1" s="1"/>
  <c r="J71" i="1"/>
  <c r="K71" i="1" s="1"/>
  <c r="J8668" i="1"/>
  <c r="K8668" i="1" s="1"/>
  <c r="J8661" i="1"/>
  <c r="K8661" i="1" s="1"/>
  <c r="J8653" i="1"/>
  <c r="K8653" i="1" s="1"/>
  <c r="J8646" i="1"/>
  <c r="K8646" i="1" s="1"/>
  <c r="J8640" i="1"/>
  <c r="K8640" i="1" s="1"/>
  <c r="J8632" i="1"/>
  <c r="K8632" i="1" s="1"/>
  <c r="J8624" i="1"/>
  <c r="K8624" i="1" s="1"/>
  <c r="J8618" i="1"/>
  <c r="K8618" i="1" s="1"/>
  <c r="J8614" i="1"/>
  <c r="K8614" i="1" s="1"/>
  <c r="J8594" i="1"/>
  <c r="K8594" i="1" s="1"/>
  <c r="J8586" i="1"/>
  <c r="K8586" i="1" s="1"/>
  <c r="J8580" i="1"/>
  <c r="K8580" i="1" s="1"/>
  <c r="J8567" i="1"/>
  <c r="K8567" i="1" s="1"/>
  <c r="J8560" i="1"/>
  <c r="K8560" i="1" s="1"/>
  <c r="J8555" i="1"/>
  <c r="K8555" i="1" s="1"/>
  <c r="J8547" i="1"/>
  <c r="K8547" i="1" s="1"/>
  <c r="J54" i="1"/>
  <c r="K54" i="1" s="1"/>
  <c r="J8533" i="1"/>
  <c r="K8533" i="1" s="1"/>
  <c r="J8526" i="1"/>
  <c r="K8526" i="1" s="1"/>
  <c r="J698" i="1"/>
  <c r="K698" i="1" s="1"/>
  <c r="J8517" i="1"/>
  <c r="K8517" i="1" s="1"/>
  <c r="J697" i="1"/>
  <c r="K697" i="1" s="1"/>
  <c r="J8504" i="1"/>
  <c r="K8504" i="1" s="1"/>
  <c r="J8496" i="1"/>
  <c r="K8496" i="1" s="1"/>
  <c r="J8490" i="1"/>
  <c r="K8490" i="1" s="1"/>
  <c r="J8482" i="1"/>
  <c r="K8482" i="1" s="1"/>
  <c r="J8474" i="1"/>
  <c r="K8474" i="1" s="1"/>
  <c r="J8466" i="1"/>
  <c r="K8466" i="1" s="1"/>
  <c r="J8458" i="1"/>
  <c r="K8458" i="1" s="1"/>
  <c r="J8450" i="1"/>
  <c r="K8450" i="1" s="1"/>
  <c r="J8442" i="1"/>
  <c r="K8442" i="1" s="1"/>
  <c r="J8434" i="1"/>
  <c r="K8434" i="1" s="1"/>
  <c r="J8426" i="1"/>
  <c r="K8426" i="1" s="1"/>
  <c r="J8419" i="1"/>
  <c r="K8419" i="1" s="1"/>
  <c r="J8412" i="1"/>
  <c r="K8412" i="1" s="1"/>
  <c r="J8404" i="1"/>
  <c r="K8404" i="1" s="1"/>
  <c r="J8396" i="1"/>
  <c r="K8396" i="1" s="1"/>
  <c r="J8388" i="1"/>
  <c r="K8388" i="1" s="1"/>
  <c r="J8380" i="1"/>
  <c r="K8380" i="1" s="1"/>
  <c r="J8372" i="1"/>
  <c r="K8372" i="1" s="1"/>
  <c r="J8364" i="1"/>
  <c r="K8364" i="1" s="1"/>
  <c r="J8356" i="1"/>
  <c r="K8356" i="1" s="1"/>
  <c r="J8348" i="1"/>
  <c r="K8348" i="1" s="1"/>
  <c r="J8340" i="1"/>
  <c r="K8340" i="1" s="1"/>
  <c r="J8332" i="1"/>
  <c r="K8332" i="1" s="1"/>
  <c r="J8324" i="1"/>
  <c r="K8324" i="1" s="1"/>
  <c r="J8316" i="1"/>
  <c r="K8316" i="1" s="1"/>
  <c r="J8308" i="1"/>
  <c r="K8308" i="1" s="1"/>
  <c r="J8300" i="1"/>
  <c r="K8300" i="1" s="1"/>
  <c r="J8292" i="1"/>
  <c r="K8292" i="1" s="1"/>
  <c r="J8284" i="1"/>
  <c r="K8284" i="1" s="1"/>
  <c r="J8276" i="1"/>
  <c r="K8276" i="1" s="1"/>
  <c r="J8268" i="1"/>
  <c r="K8268" i="1" s="1"/>
  <c r="J8260" i="1"/>
  <c r="K8260" i="1" s="1"/>
  <c r="J8252" i="1"/>
  <c r="K8252" i="1" s="1"/>
  <c r="J8244" i="1"/>
  <c r="K8244" i="1" s="1"/>
  <c r="J8236" i="1"/>
  <c r="K8236" i="1" s="1"/>
  <c r="J8228" i="1"/>
  <c r="K8228" i="1" s="1"/>
  <c r="J8220" i="1"/>
  <c r="K8220" i="1" s="1"/>
  <c r="J8212" i="1"/>
  <c r="K8212" i="1" s="1"/>
  <c r="J8206" i="1"/>
  <c r="K8206" i="1" s="1"/>
  <c r="J8198" i="1"/>
  <c r="K8198" i="1" s="1"/>
  <c r="J692" i="1"/>
  <c r="K692" i="1" s="1"/>
  <c r="J8187" i="1"/>
  <c r="K8187" i="1" s="1"/>
  <c r="J8179" i="1"/>
  <c r="K8179" i="1" s="1"/>
  <c r="J8176" i="1"/>
  <c r="K8176" i="1" s="1"/>
  <c r="J8171" i="1"/>
  <c r="K8171" i="1" s="1"/>
  <c r="J8163" i="1"/>
  <c r="K8163" i="1" s="1"/>
  <c r="J8160" i="1"/>
  <c r="K8160" i="1" s="1"/>
  <c r="J8154" i="1"/>
  <c r="K8154" i="1" s="1"/>
  <c r="J668" i="1"/>
  <c r="K668" i="1" s="1"/>
  <c r="J8147" i="1"/>
  <c r="K8147" i="1" s="1"/>
  <c r="J663" i="1"/>
  <c r="K663" i="1" s="1"/>
  <c r="J659" i="1"/>
  <c r="K659" i="1" s="1"/>
  <c r="J8131" i="1"/>
  <c r="K8131" i="1" s="1"/>
  <c r="J38" i="1"/>
  <c r="K38" i="1" s="1"/>
  <c r="J8126" i="1"/>
  <c r="K8126" i="1" s="1"/>
  <c r="J8119" i="1"/>
  <c r="K8119" i="1" s="1"/>
  <c r="J8111" i="1"/>
  <c r="K8111" i="1" s="1"/>
  <c r="J649" i="1"/>
  <c r="K649" i="1" s="1"/>
  <c r="J641" i="1"/>
  <c r="K641" i="1" s="1"/>
  <c r="J636" i="1"/>
  <c r="K636" i="1" s="1"/>
  <c r="J8102" i="1"/>
  <c r="K8102" i="1" s="1"/>
  <c r="J8095" i="1"/>
  <c r="K8095" i="1" s="1"/>
  <c r="J8087" i="1"/>
  <c r="K8087" i="1" s="1"/>
  <c r="J8080" i="1"/>
  <c r="K8080" i="1" s="1"/>
  <c r="J8072" i="1"/>
  <c r="K8072" i="1" s="1"/>
  <c r="J8064" i="1"/>
  <c r="K8064" i="1" s="1"/>
  <c r="J462" i="1"/>
  <c r="K462" i="1" s="1"/>
  <c r="J8058" i="1"/>
  <c r="K8058" i="1" s="1"/>
  <c r="J8050" i="1"/>
  <c r="K8050" i="1" s="1"/>
  <c r="J8042" i="1"/>
  <c r="K8042" i="1" s="1"/>
  <c r="J8034" i="1"/>
  <c r="K8034" i="1" s="1"/>
  <c r="J8026" i="1"/>
  <c r="K8026" i="1" s="1"/>
  <c r="J8018" i="1"/>
  <c r="K8018" i="1" s="1"/>
  <c r="J8010" i="1"/>
  <c r="K8010" i="1" s="1"/>
  <c r="J8004" i="1"/>
  <c r="K8004" i="1" s="1"/>
  <c r="J619" i="1"/>
  <c r="K619" i="1" s="1"/>
  <c r="J7997" i="1"/>
  <c r="K7997" i="1" s="1"/>
  <c r="J7989" i="1"/>
  <c r="K7989" i="1" s="1"/>
  <c r="J609" i="1"/>
  <c r="K609" i="1" s="1"/>
  <c r="J7979" i="1"/>
  <c r="K7979" i="1" s="1"/>
  <c r="J7974" i="1"/>
  <c r="K7974" i="1" s="1"/>
  <c r="J7966" i="1"/>
  <c r="K7966" i="1" s="1"/>
  <c r="J7959" i="1"/>
  <c r="K7959" i="1" s="1"/>
  <c r="J7951" i="1"/>
  <c r="K7951" i="1" s="1"/>
  <c r="J7944" i="1"/>
  <c r="K7944" i="1" s="1"/>
  <c r="J7936" i="1"/>
  <c r="K7936" i="1" s="1"/>
  <c r="J7928" i="1"/>
  <c r="K7928" i="1" s="1"/>
  <c r="J7920" i="1"/>
  <c r="K7920" i="1" s="1"/>
  <c r="J7912" i="1"/>
  <c r="K7912" i="1" s="1"/>
  <c r="J7904" i="1"/>
  <c r="K7904" i="1" s="1"/>
  <c r="J7896" i="1"/>
  <c r="K7896" i="1" s="1"/>
  <c r="J7888" i="1"/>
  <c r="K7888" i="1" s="1"/>
  <c r="J7880" i="1"/>
  <c r="K7880" i="1" s="1"/>
  <c r="J7872" i="1"/>
  <c r="K7872" i="1" s="1"/>
  <c r="J7864" i="1"/>
  <c r="K7864" i="1" s="1"/>
  <c r="J7856" i="1"/>
  <c r="K7856" i="1" s="1"/>
  <c r="J7848" i="1"/>
  <c r="K7848" i="1" s="1"/>
  <c r="J7840" i="1"/>
  <c r="K7840" i="1" s="1"/>
  <c r="J7832" i="1"/>
  <c r="K7832" i="1" s="1"/>
  <c r="J7824" i="1"/>
  <c r="K7824" i="1" s="1"/>
  <c r="J7816" i="1"/>
  <c r="K7816" i="1" s="1"/>
  <c r="J7808" i="1"/>
  <c r="K7808" i="1" s="1"/>
  <c r="J7800" i="1"/>
  <c r="K7800" i="1" s="1"/>
  <c r="J7792" i="1"/>
  <c r="K7792" i="1" s="1"/>
  <c r="J7784" i="1"/>
  <c r="K7784" i="1" s="1"/>
  <c r="J7776" i="1"/>
  <c r="K7776" i="1" s="1"/>
  <c r="J7769" i="1"/>
  <c r="K7769" i="1" s="1"/>
  <c r="J7763" i="1"/>
  <c r="K7763" i="1" s="1"/>
  <c r="J7755" i="1"/>
  <c r="K7755" i="1" s="1"/>
  <c r="J597" i="1"/>
  <c r="K597" i="1" s="1"/>
  <c r="J590" i="1"/>
  <c r="K590" i="1" s="1"/>
  <c r="J588" i="1"/>
  <c r="K588" i="1" s="1"/>
  <c r="J7741" i="1"/>
  <c r="K7741" i="1" s="1"/>
  <c r="J7734" i="1"/>
  <c r="K7734" i="1" s="1"/>
  <c r="J7730" i="1"/>
  <c r="K7730" i="1" s="1"/>
  <c r="J576" i="1"/>
  <c r="K576" i="1" s="1"/>
  <c r="J7726" i="1"/>
  <c r="K7726" i="1" s="1"/>
  <c r="J7718" i="1"/>
  <c r="K7718" i="1" s="1"/>
  <c r="J569" i="1"/>
  <c r="K569" i="1" s="1"/>
  <c r="J568" i="1"/>
  <c r="K568" i="1" s="1"/>
  <c r="J7702" i="1"/>
  <c r="K7702" i="1" s="1"/>
  <c r="J7699" i="1"/>
  <c r="K7699" i="1" s="1"/>
  <c r="J558" i="1"/>
  <c r="K558" i="1" s="1"/>
  <c r="J7685" i="1"/>
  <c r="K7685" i="1" s="1"/>
  <c r="J551" i="1"/>
  <c r="K551" i="1" s="1"/>
  <c r="J7677" i="1"/>
  <c r="K7677" i="1" s="1"/>
  <c r="J7669" i="1"/>
  <c r="K7669" i="1" s="1"/>
  <c r="J7662" i="1"/>
  <c r="K7662" i="1" s="1"/>
  <c r="J7654" i="1"/>
  <c r="K7654" i="1" s="1"/>
  <c r="J7646" i="1"/>
  <c r="K7646" i="1" s="1"/>
  <c r="J7641" i="1"/>
  <c r="K7641" i="1" s="1"/>
  <c r="J7633" i="1"/>
  <c r="K7633" i="1" s="1"/>
  <c r="J7625" i="1"/>
  <c r="K7625" i="1" s="1"/>
  <c r="J7617" i="1"/>
  <c r="K7617" i="1" s="1"/>
  <c r="J7609" i="1"/>
  <c r="K7609" i="1" s="1"/>
  <c r="J7601" i="1"/>
  <c r="K7601" i="1" s="1"/>
  <c r="J7593" i="1"/>
  <c r="K7593" i="1" s="1"/>
  <c r="J7585" i="1"/>
  <c r="K7585" i="1" s="1"/>
  <c r="J7577" i="1"/>
  <c r="K7577" i="1" s="1"/>
  <c r="J7569" i="1"/>
  <c r="K7569" i="1" s="1"/>
  <c r="J7563" i="1"/>
  <c r="K7563" i="1" s="1"/>
  <c r="J7555" i="1"/>
  <c r="K7555" i="1" s="1"/>
  <c r="J7547" i="1"/>
  <c r="K7547" i="1" s="1"/>
  <c r="J7539" i="1"/>
  <c r="K7539" i="1" s="1"/>
  <c r="J7531" i="1"/>
  <c r="K7531" i="1" s="1"/>
  <c r="J7523" i="1"/>
  <c r="K7523" i="1" s="1"/>
  <c r="J7515" i="1"/>
  <c r="K7515" i="1" s="1"/>
  <c r="J7507" i="1"/>
  <c r="K7507" i="1" s="1"/>
  <c r="J7499" i="1"/>
  <c r="K7499" i="1" s="1"/>
  <c r="J7491" i="1"/>
  <c r="K7491" i="1" s="1"/>
  <c r="J26" i="1"/>
  <c r="K26" i="1" s="1"/>
  <c r="J7478" i="1"/>
  <c r="K7478" i="1" s="1"/>
  <c r="J7470" i="1"/>
  <c r="K7470" i="1" s="1"/>
  <c r="J7462" i="1"/>
  <c r="K7462" i="1" s="1"/>
  <c r="J7455" i="1"/>
  <c r="K7455" i="1" s="1"/>
  <c r="J7447" i="1"/>
  <c r="K7447" i="1" s="1"/>
  <c r="J7439" i="1"/>
  <c r="K7439" i="1" s="1"/>
  <c r="J7431" i="1"/>
  <c r="K7431" i="1" s="1"/>
  <c r="J7427" i="1"/>
  <c r="K7427" i="1" s="1"/>
  <c r="J7419" i="1"/>
  <c r="K7419" i="1" s="1"/>
  <c r="J7411" i="1"/>
  <c r="K7411" i="1" s="1"/>
  <c r="J7403" i="1"/>
  <c r="K7403" i="1" s="1"/>
  <c r="J7395" i="1"/>
  <c r="K7395" i="1" s="1"/>
  <c r="J7387" i="1"/>
  <c r="K7387" i="1" s="1"/>
  <c r="J7379" i="1"/>
  <c r="K7379" i="1" s="1"/>
  <c r="J7371" i="1"/>
  <c r="K7371" i="1" s="1"/>
  <c r="J7363" i="1"/>
  <c r="K7363" i="1" s="1"/>
  <c r="J7356" i="1"/>
  <c r="K7356" i="1" s="1"/>
  <c r="J7349" i="1"/>
  <c r="K7349" i="1" s="1"/>
  <c r="J7341" i="1"/>
  <c r="K7341" i="1" s="1"/>
  <c r="J7333" i="1"/>
  <c r="K7333" i="1" s="1"/>
  <c r="J7326" i="1"/>
  <c r="K7326" i="1" s="1"/>
  <c r="J7318" i="1"/>
  <c r="K7318" i="1" s="1"/>
  <c r="J540" i="1"/>
  <c r="K540" i="1" s="1"/>
  <c r="J7303" i="1"/>
  <c r="K7303" i="1" s="1"/>
  <c r="J7297" i="1"/>
  <c r="K7297" i="1" s="1"/>
  <c r="J7289" i="1"/>
  <c r="K7289" i="1" s="1"/>
  <c r="J7281" i="1"/>
  <c r="K7281" i="1" s="1"/>
  <c r="J7273" i="1"/>
  <c r="K7273" i="1" s="1"/>
  <c r="J7265" i="1"/>
  <c r="K7265" i="1" s="1"/>
  <c r="J7257" i="1"/>
  <c r="K7257" i="1" s="1"/>
  <c r="J7249" i="1"/>
  <c r="K7249" i="1" s="1"/>
  <c r="J7241" i="1"/>
  <c r="K7241" i="1" s="1"/>
  <c r="J7234" i="1"/>
  <c r="K7234" i="1" s="1"/>
  <c r="J7226" i="1"/>
  <c r="K7226" i="1" s="1"/>
  <c r="J7218" i="1"/>
  <c r="K7218" i="1" s="1"/>
  <c r="J7210" i="1"/>
  <c r="K7210" i="1" s="1"/>
  <c r="J7202" i="1"/>
  <c r="K7202" i="1" s="1"/>
  <c r="J7194" i="1"/>
  <c r="K7194" i="1" s="1"/>
  <c r="J7186" i="1"/>
  <c r="K7186" i="1" s="1"/>
  <c r="J7179" i="1"/>
  <c r="K7179" i="1" s="1"/>
  <c r="J7171" i="1"/>
  <c r="K7171" i="1" s="1"/>
  <c r="J7163" i="1"/>
  <c r="K7163" i="1" s="1"/>
  <c r="J7155" i="1"/>
  <c r="K7155" i="1" s="1"/>
  <c r="J7147" i="1"/>
  <c r="K7147" i="1" s="1"/>
  <c r="J7139" i="1"/>
  <c r="K7139" i="1" s="1"/>
  <c r="J7133" i="1"/>
  <c r="K7133" i="1" s="1"/>
  <c r="J7125" i="1"/>
  <c r="K7125" i="1" s="1"/>
  <c r="J7117" i="1"/>
  <c r="K7117" i="1" s="1"/>
  <c r="J7110" i="1"/>
  <c r="K7110" i="1" s="1"/>
  <c r="J7104" i="1"/>
  <c r="K7104" i="1" s="1"/>
  <c r="J7096" i="1"/>
  <c r="K7096" i="1" s="1"/>
  <c r="J7089" i="1"/>
  <c r="K7089" i="1" s="1"/>
  <c r="J7081" i="1"/>
  <c r="K7081" i="1" s="1"/>
  <c r="J7073" i="1"/>
  <c r="K7073" i="1" s="1"/>
  <c r="J7065" i="1"/>
  <c r="K7065" i="1" s="1"/>
  <c r="J7057" i="1"/>
  <c r="K7057" i="1" s="1"/>
  <c r="J7049" i="1"/>
  <c r="K7049" i="1" s="1"/>
  <c r="J7041" i="1"/>
  <c r="K7041" i="1" s="1"/>
  <c r="J7033" i="1"/>
  <c r="K7033" i="1" s="1"/>
  <c r="J538" i="1"/>
  <c r="K538" i="1" s="1"/>
  <c r="J7018" i="1"/>
  <c r="K7018" i="1" s="1"/>
  <c r="J7010" i="1"/>
  <c r="K7010" i="1" s="1"/>
  <c r="J7002" i="1"/>
  <c r="K7002" i="1" s="1"/>
  <c r="J6994" i="1"/>
  <c r="K6994" i="1" s="1"/>
  <c r="J6986" i="1"/>
  <c r="K6986" i="1" s="1"/>
  <c r="J6978" i="1"/>
  <c r="K6978" i="1" s="1"/>
  <c r="J6970" i="1"/>
  <c r="K6970" i="1" s="1"/>
  <c r="J6962" i="1"/>
  <c r="K6962" i="1" s="1"/>
  <c r="J6954" i="1"/>
  <c r="K6954" i="1" s="1"/>
  <c r="J6947" i="1"/>
  <c r="K6947" i="1" s="1"/>
  <c r="J6939" i="1"/>
  <c r="K6939" i="1" s="1"/>
  <c r="J6933" i="1"/>
  <c r="K6933" i="1" s="1"/>
  <c r="J6925" i="1"/>
  <c r="K6925" i="1" s="1"/>
  <c r="J6917" i="1"/>
  <c r="K6917" i="1" s="1"/>
  <c r="J6909" i="1"/>
  <c r="K6909" i="1" s="1"/>
  <c r="J6901" i="1"/>
  <c r="K6901" i="1" s="1"/>
  <c r="J6893" i="1"/>
  <c r="K6893" i="1" s="1"/>
  <c r="J6885" i="1"/>
  <c r="K6885" i="1" s="1"/>
  <c r="J6877" i="1"/>
  <c r="K6877" i="1" s="1"/>
  <c r="J6869" i="1"/>
  <c r="K6869" i="1" s="1"/>
  <c r="J6861" i="1"/>
  <c r="K6861" i="1" s="1"/>
  <c r="J6854" i="1"/>
  <c r="K6854" i="1" s="1"/>
  <c r="J6847" i="1"/>
  <c r="K6847" i="1" s="1"/>
  <c r="J6839" i="1"/>
  <c r="K6839" i="1" s="1"/>
  <c r="J533" i="1"/>
  <c r="K533" i="1" s="1"/>
  <c r="J525" i="1"/>
  <c r="K525" i="1" s="1"/>
  <c r="J6826" i="1"/>
  <c r="K6826" i="1" s="1"/>
  <c r="J6818" i="1"/>
  <c r="K6818" i="1" s="1"/>
  <c r="J6810" i="1"/>
  <c r="K6810" i="1" s="1"/>
  <c r="J6802" i="1"/>
  <c r="K6802" i="1" s="1"/>
  <c r="J6794" i="1"/>
  <c r="K6794" i="1" s="1"/>
  <c r="J6786" i="1"/>
  <c r="K6786" i="1" s="1"/>
  <c r="J6778" i="1"/>
  <c r="K6778" i="1" s="1"/>
  <c r="J6770" i="1"/>
  <c r="K6770" i="1" s="1"/>
  <c r="J6762" i="1"/>
  <c r="K6762" i="1" s="1"/>
  <c r="J6754" i="1"/>
  <c r="K6754" i="1" s="1"/>
  <c r="J6746" i="1"/>
  <c r="K6746" i="1" s="1"/>
  <c r="J6738" i="1"/>
  <c r="K6738" i="1" s="1"/>
  <c r="J6730" i="1"/>
  <c r="K6730" i="1" s="1"/>
  <c r="J6722" i="1"/>
  <c r="K6722" i="1" s="1"/>
  <c r="J6714" i="1"/>
  <c r="K6714" i="1" s="1"/>
  <c r="J6706" i="1"/>
  <c r="K6706" i="1" s="1"/>
  <c r="J6698" i="1"/>
  <c r="K6698" i="1" s="1"/>
  <c r="J6690" i="1"/>
  <c r="K6690" i="1" s="1"/>
  <c r="J6682" i="1"/>
  <c r="K6682" i="1" s="1"/>
  <c r="J6674" i="1"/>
  <c r="K6674" i="1" s="1"/>
  <c r="J6666" i="1"/>
  <c r="K6666" i="1" s="1"/>
  <c r="J6659" i="1"/>
  <c r="K6659" i="1" s="1"/>
  <c r="J6651" i="1"/>
  <c r="K6651" i="1" s="1"/>
  <c r="J6643" i="1"/>
  <c r="K6643" i="1" s="1"/>
  <c r="J6635" i="1"/>
  <c r="K6635" i="1" s="1"/>
  <c r="J6627" i="1"/>
  <c r="K6627" i="1" s="1"/>
  <c r="J6619" i="1"/>
  <c r="K6619" i="1" s="1"/>
  <c r="J6611" i="1"/>
  <c r="K6611" i="1" s="1"/>
  <c r="J6603" i="1"/>
  <c r="K6603" i="1" s="1"/>
  <c r="J6595" i="1"/>
  <c r="K6595" i="1" s="1"/>
  <c r="J6587" i="1"/>
  <c r="K6587" i="1" s="1"/>
  <c r="J6579" i="1"/>
  <c r="K6579" i="1" s="1"/>
  <c r="J6571" i="1"/>
  <c r="K6571" i="1" s="1"/>
  <c r="J6563" i="1"/>
  <c r="K6563" i="1" s="1"/>
  <c r="J6555" i="1"/>
  <c r="K6555" i="1" s="1"/>
  <c r="J6547" i="1"/>
  <c r="K6547" i="1" s="1"/>
  <c r="J6539" i="1"/>
  <c r="K6539" i="1" s="1"/>
  <c r="J6531" i="1"/>
  <c r="K6531" i="1" s="1"/>
  <c r="J6523" i="1"/>
  <c r="K6523" i="1" s="1"/>
  <c r="J6515" i="1"/>
  <c r="K6515" i="1" s="1"/>
  <c r="J6507" i="1"/>
  <c r="K6507" i="1" s="1"/>
  <c r="J6499" i="1"/>
  <c r="K6499" i="1" s="1"/>
  <c r="J6491" i="1"/>
  <c r="K6491" i="1" s="1"/>
  <c r="J6483" i="1"/>
  <c r="K6483" i="1" s="1"/>
  <c r="J6475" i="1"/>
  <c r="K6475" i="1" s="1"/>
  <c r="J6467" i="1"/>
  <c r="K6467" i="1" s="1"/>
  <c r="J6459" i="1"/>
  <c r="K6459" i="1" s="1"/>
  <c r="J6451" i="1"/>
  <c r="K6451" i="1" s="1"/>
  <c r="J6443" i="1"/>
  <c r="K6443" i="1" s="1"/>
  <c r="J6435" i="1"/>
  <c r="K6435" i="1" s="1"/>
  <c r="J6427" i="1"/>
  <c r="K6427" i="1" s="1"/>
  <c r="J6419" i="1"/>
  <c r="K6419" i="1" s="1"/>
  <c r="J6411" i="1"/>
  <c r="K6411" i="1" s="1"/>
  <c r="J6403" i="1"/>
  <c r="K6403" i="1" s="1"/>
  <c r="J6395" i="1"/>
  <c r="K6395" i="1" s="1"/>
  <c r="J6387" i="1"/>
  <c r="K6387" i="1" s="1"/>
  <c r="J6379" i="1"/>
  <c r="K6379" i="1" s="1"/>
  <c r="J6371" i="1"/>
  <c r="K6371" i="1" s="1"/>
  <c r="J6363" i="1"/>
  <c r="K6363" i="1" s="1"/>
  <c r="J6355" i="1"/>
  <c r="K6355" i="1" s="1"/>
  <c r="J6347" i="1"/>
  <c r="K6347" i="1" s="1"/>
  <c r="J6339" i="1"/>
  <c r="K6339" i="1" s="1"/>
  <c r="J6331" i="1"/>
  <c r="K6331" i="1" s="1"/>
  <c r="J6323" i="1"/>
  <c r="K6323" i="1" s="1"/>
  <c r="J6315" i="1"/>
  <c r="K6315" i="1" s="1"/>
  <c r="J6307" i="1"/>
  <c r="K6307" i="1" s="1"/>
  <c r="J6299" i="1"/>
  <c r="K6299" i="1" s="1"/>
  <c r="J6291" i="1"/>
  <c r="K6291" i="1" s="1"/>
  <c r="J6283" i="1"/>
  <c r="K6283" i="1" s="1"/>
  <c r="J6275" i="1"/>
  <c r="K6275" i="1" s="1"/>
  <c r="J6267" i="1"/>
  <c r="K6267" i="1" s="1"/>
  <c r="J6259" i="1"/>
  <c r="K6259" i="1" s="1"/>
  <c r="J447" i="1"/>
  <c r="K447" i="1" s="1"/>
  <c r="J6245" i="1"/>
  <c r="K6245" i="1" s="1"/>
  <c r="J6237" i="1"/>
  <c r="K6237" i="1" s="1"/>
  <c r="J6229" i="1"/>
  <c r="K6229" i="1" s="1"/>
  <c r="J6221" i="1"/>
  <c r="K6221" i="1" s="1"/>
  <c r="J6213" i="1"/>
  <c r="K6213" i="1" s="1"/>
  <c r="J6205" i="1"/>
  <c r="K6205" i="1" s="1"/>
  <c r="J6197" i="1"/>
  <c r="K6197" i="1" s="1"/>
  <c r="J6189" i="1"/>
  <c r="K6189" i="1" s="1"/>
  <c r="J6181" i="1"/>
  <c r="K6181" i="1" s="1"/>
  <c r="J6173" i="1"/>
  <c r="K6173" i="1" s="1"/>
  <c r="J6165" i="1"/>
  <c r="K6165" i="1" s="1"/>
  <c r="J6157" i="1"/>
  <c r="K6157" i="1" s="1"/>
  <c r="J6149" i="1"/>
  <c r="K6149" i="1" s="1"/>
  <c r="J6141" i="1"/>
  <c r="K6141" i="1" s="1"/>
  <c r="J6133" i="1"/>
  <c r="K6133" i="1" s="1"/>
  <c r="J6125" i="1"/>
  <c r="K6125" i="1" s="1"/>
  <c r="J6117" i="1"/>
  <c r="K6117" i="1" s="1"/>
  <c r="J6109" i="1"/>
  <c r="K6109" i="1" s="1"/>
  <c r="J6101" i="1"/>
  <c r="K6101" i="1" s="1"/>
  <c r="J6093" i="1"/>
  <c r="K6093" i="1" s="1"/>
  <c r="J6085" i="1"/>
  <c r="K6085" i="1" s="1"/>
  <c r="J6077" i="1"/>
  <c r="K6077" i="1" s="1"/>
  <c r="J6069" i="1"/>
  <c r="K6069" i="1" s="1"/>
  <c r="J6061" i="1"/>
  <c r="K6061" i="1" s="1"/>
  <c r="J6053" i="1"/>
  <c r="K6053" i="1" s="1"/>
  <c r="J6045" i="1"/>
  <c r="K6045" i="1" s="1"/>
  <c r="J6037" i="1"/>
  <c r="K6037" i="1" s="1"/>
  <c r="J6029" i="1"/>
  <c r="K6029" i="1" s="1"/>
  <c r="J6021" i="1"/>
  <c r="K6021" i="1" s="1"/>
  <c r="J6013" i="1"/>
  <c r="K6013" i="1" s="1"/>
  <c r="J6005" i="1"/>
  <c r="K6005" i="1" s="1"/>
  <c r="J5997" i="1"/>
  <c r="K5997" i="1" s="1"/>
  <c r="J5989" i="1"/>
  <c r="K5989" i="1" s="1"/>
  <c r="J5981" i="1"/>
  <c r="K5981" i="1" s="1"/>
  <c r="J5973" i="1"/>
  <c r="K5973" i="1" s="1"/>
  <c r="J5965" i="1"/>
  <c r="K5965" i="1" s="1"/>
  <c r="J5957" i="1"/>
  <c r="K5957" i="1" s="1"/>
  <c r="J5949" i="1"/>
  <c r="K5949" i="1" s="1"/>
  <c r="J5941" i="1"/>
  <c r="K5941" i="1" s="1"/>
  <c r="J5934" i="1"/>
  <c r="K5934" i="1" s="1"/>
  <c r="J5926" i="1"/>
  <c r="K5926" i="1" s="1"/>
  <c r="J5918" i="1"/>
  <c r="K5918" i="1" s="1"/>
  <c r="J5910" i="1"/>
  <c r="K5910" i="1" s="1"/>
  <c r="J5902" i="1"/>
  <c r="K5902" i="1" s="1"/>
  <c r="J5894" i="1"/>
  <c r="K5894" i="1" s="1"/>
  <c r="J5886" i="1"/>
  <c r="K5886" i="1" s="1"/>
  <c r="J5878" i="1"/>
  <c r="K5878" i="1" s="1"/>
  <c r="J5870" i="1"/>
  <c r="K5870" i="1" s="1"/>
  <c r="J5862" i="1"/>
  <c r="K5862" i="1" s="1"/>
  <c r="J5854" i="1"/>
  <c r="K5854" i="1" s="1"/>
  <c r="J5846" i="1"/>
  <c r="K5846" i="1" s="1"/>
  <c r="J5838" i="1"/>
  <c r="K5838" i="1" s="1"/>
  <c r="J5830" i="1"/>
  <c r="K5830" i="1" s="1"/>
  <c r="J5822" i="1"/>
  <c r="K5822" i="1" s="1"/>
  <c r="J5814" i="1"/>
  <c r="K5814" i="1" s="1"/>
  <c r="J5806" i="1"/>
  <c r="K5806" i="1" s="1"/>
  <c r="J5798" i="1"/>
  <c r="K5798" i="1" s="1"/>
  <c r="J5790" i="1"/>
  <c r="K5790" i="1" s="1"/>
  <c r="J5782" i="1"/>
  <c r="K5782" i="1" s="1"/>
  <c r="J5774" i="1"/>
  <c r="K5774" i="1" s="1"/>
  <c r="J5766" i="1"/>
  <c r="K5766" i="1" s="1"/>
  <c r="J5758" i="1"/>
  <c r="K5758" i="1" s="1"/>
  <c r="J5750" i="1"/>
  <c r="K5750" i="1" s="1"/>
  <c r="J5742" i="1"/>
  <c r="K5742" i="1" s="1"/>
  <c r="J5734" i="1"/>
  <c r="K5734" i="1" s="1"/>
  <c r="J5726" i="1"/>
  <c r="K5726" i="1" s="1"/>
  <c r="J5718" i="1"/>
  <c r="K5718" i="1" s="1"/>
  <c r="J5710" i="1"/>
  <c r="K5710" i="1" s="1"/>
  <c r="J5702" i="1"/>
  <c r="K5702" i="1" s="1"/>
  <c r="J5694" i="1"/>
  <c r="K5694" i="1" s="1"/>
  <c r="J5686" i="1"/>
  <c r="K5686" i="1" s="1"/>
  <c r="J5678" i="1"/>
  <c r="K5678" i="1" s="1"/>
  <c r="J5670" i="1"/>
  <c r="K5670" i="1" s="1"/>
  <c r="J5662" i="1"/>
  <c r="K5662" i="1" s="1"/>
  <c r="J5654" i="1"/>
  <c r="K5654" i="1" s="1"/>
  <c r="J5646" i="1"/>
  <c r="K5646" i="1" s="1"/>
  <c r="J5638" i="1"/>
  <c r="K5638" i="1" s="1"/>
  <c r="J5630" i="1"/>
  <c r="K5630" i="1" s="1"/>
  <c r="J5622" i="1"/>
  <c r="K5622" i="1" s="1"/>
  <c r="J5614" i="1"/>
  <c r="K5614" i="1" s="1"/>
  <c r="J5606" i="1"/>
  <c r="K5606" i="1" s="1"/>
  <c r="J5598" i="1"/>
  <c r="K5598" i="1" s="1"/>
  <c r="J5590" i="1"/>
  <c r="K5590" i="1" s="1"/>
  <c r="J5582" i="1"/>
  <c r="K5582" i="1" s="1"/>
  <c r="J5574" i="1"/>
  <c r="K5574" i="1" s="1"/>
  <c r="J5566" i="1"/>
  <c r="K5566" i="1" s="1"/>
  <c r="J5558" i="1"/>
  <c r="K5558" i="1" s="1"/>
  <c r="J5550" i="1"/>
  <c r="K5550" i="1" s="1"/>
  <c r="J5542" i="1"/>
  <c r="K5542" i="1" s="1"/>
  <c r="J5534" i="1"/>
  <c r="K5534" i="1" s="1"/>
  <c r="J5526" i="1"/>
  <c r="K5526" i="1" s="1"/>
  <c r="J5518" i="1"/>
  <c r="K5518" i="1" s="1"/>
  <c r="J5510" i="1"/>
  <c r="K5510" i="1" s="1"/>
  <c r="J5502" i="1"/>
  <c r="K5502" i="1" s="1"/>
  <c r="J5495" i="1"/>
  <c r="K5495" i="1" s="1"/>
  <c r="J5487" i="1"/>
  <c r="K5487" i="1" s="1"/>
  <c r="J5479" i="1"/>
  <c r="K5479" i="1" s="1"/>
  <c r="J5471" i="1"/>
  <c r="K5471" i="1" s="1"/>
  <c r="J5463" i="1"/>
  <c r="K5463" i="1" s="1"/>
  <c r="J5455" i="1"/>
  <c r="K5455" i="1" s="1"/>
  <c r="J5448" i="1"/>
  <c r="K5448" i="1" s="1"/>
  <c r="J5440" i="1"/>
  <c r="K5440" i="1" s="1"/>
  <c r="J5432" i="1"/>
  <c r="K5432" i="1" s="1"/>
  <c r="J5424" i="1"/>
  <c r="K5424" i="1" s="1"/>
  <c r="J5416" i="1"/>
  <c r="K5416" i="1" s="1"/>
  <c r="J5408" i="1"/>
  <c r="K5408" i="1" s="1"/>
  <c r="J5400" i="1"/>
  <c r="K5400" i="1" s="1"/>
  <c r="J5392" i="1"/>
  <c r="K5392" i="1" s="1"/>
  <c r="J5384" i="1"/>
  <c r="K5384" i="1" s="1"/>
  <c r="J5376" i="1"/>
  <c r="K5376" i="1" s="1"/>
  <c r="J5368" i="1"/>
  <c r="K5368" i="1" s="1"/>
  <c r="J5360" i="1"/>
  <c r="K5360" i="1" s="1"/>
  <c r="J5352" i="1"/>
  <c r="K5352" i="1" s="1"/>
  <c r="J5344" i="1"/>
  <c r="K5344" i="1" s="1"/>
  <c r="J5336" i="1"/>
  <c r="K5336" i="1" s="1"/>
  <c r="J5328" i="1"/>
  <c r="K5328" i="1" s="1"/>
  <c r="J5320" i="1"/>
  <c r="K5320" i="1" s="1"/>
  <c r="J5312" i="1"/>
  <c r="K5312" i="1" s="1"/>
  <c r="J5304" i="1"/>
  <c r="K5304" i="1" s="1"/>
  <c r="J5296" i="1"/>
  <c r="K5296" i="1" s="1"/>
  <c r="J5288" i="1"/>
  <c r="K5288" i="1" s="1"/>
  <c r="J5280" i="1"/>
  <c r="K5280" i="1" s="1"/>
  <c r="J5272" i="1"/>
  <c r="K5272" i="1" s="1"/>
  <c r="J5264" i="1"/>
  <c r="K5264" i="1" s="1"/>
  <c r="J5256" i="1"/>
  <c r="K5256" i="1" s="1"/>
  <c r="J5248" i="1"/>
  <c r="K5248" i="1" s="1"/>
  <c r="J5240" i="1"/>
  <c r="K5240" i="1" s="1"/>
  <c r="J5232" i="1"/>
  <c r="K5232" i="1" s="1"/>
  <c r="J5224" i="1"/>
  <c r="K5224" i="1" s="1"/>
  <c r="J5216" i="1"/>
  <c r="K5216" i="1" s="1"/>
  <c r="J5208" i="1"/>
  <c r="K5208" i="1" s="1"/>
  <c r="J5200" i="1"/>
  <c r="K5200" i="1" s="1"/>
  <c r="J5192" i="1"/>
  <c r="K5192" i="1" s="1"/>
  <c r="J5184" i="1"/>
  <c r="K5184" i="1" s="1"/>
  <c r="J5176" i="1"/>
  <c r="K5176" i="1" s="1"/>
  <c r="J5169" i="1"/>
  <c r="K5169" i="1" s="1"/>
  <c r="J5161" i="1"/>
  <c r="K5161" i="1" s="1"/>
  <c r="J5153" i="1"/>
  <c r="K5153" i="1" s="1"/>
  <c r="J5145" i="1"/>
  <c r="K5145" i="1" s="1"/>
  <c r="J5137" i="1"/>
  <c r="K5137" i="1" s="1"/>
  <c r="J5129" i="1"/>
  <c r="K5129" i="1" s="1"/>
  <c r="J5121" i="1"/>
  <c r="K5121" i="1" s="1"/>
  <c r="J5113" i="1"/>
  <c r="K5113" i="1" s="1"/>
  <c r="J5105" i="1"/>
  <c r="K5105" i="1" s="1"/>
  <c r="J5097" i="1"/>
  <c r="K5097" i="1" s="1"/>
  <c r="J5089" i="1"/>
  <c r="K5089" i="1" s="1"/>
  <c r="J5081" i="1"/>
  <c r="K5081" i="1" s="1"/>
  <c r="J5073" i="1"/>
  <c r="K5073" i="1" s="1"/>
  <c r="J5065" i="1"/>
  <c r="K5065" i="1" s="1"/>
  <c r="J5057" i="1"/>
  <c r="K5057" i="1" s="1"/>
  <c r="J5049" i="1"/>
  <c r="K5049" i="1" s="1"/>
  <c r="J5041" i="1"/>
  <c r="K5041" i="1" s="1"/>
  <c r="J5033" i="1"/>
  <c r="K5033" i="1" s="1"/>
  <c r="J5025" i="1"/>
  <c r="K5025" i="1" s="1"/>
  <c r="J5017" i="1"/>
  <c r="K5017" i="1" s="1"/>
  <c r="J5009" i="1"/>
  <c r="K5009" i="1" s="1"/>
  <c r="J5001" i="1"/>
  <c r="K5001" i="1" s="1"/>
  <c r="J4993" i="1"/>
  <c r="K4993" i="1" s="1"/>
  <c r="J4985" i="1"/>
  <c r="K4985" i="1" s="1"/>
  <c r="J4977" i="1"/>
  <c r="K4977" i="1" s="1"/>
  <c r="J4969" i="1"/>
  <c r="K4969" i="1" s="1"/>
  <c r="J4961" i="1"/>
  <c r="K4961" i="1" s="1"/>
  <c r="J4953" i="1"/>
  <c r="K4953" i="1" s="1"/>
  <c r="J4945" i="1"/>
  <c r="K4945" i="1" s="1"/>
  <c r="J4937" i="1"/>
  <c r="K4937" i="1" s="1"/>
  <c r="J4929" i="1"/>
  <c r="K4929" i="1" s="1"/>
  <c r="J4921" i="1"/>
  <c r="K4921" i="1" s="1"/>
  <c r="J4913" i="1"/>
  <c r="K4913" i="1" s="1"/>
  <c r="J4905" i="1"/>
  <c r="K4905" i="1" s="1"/>
  <c r="J4898" i="1"/>
  <c r="K4898" i="1" s="1"/>
  <c r="J4890" i="1"/>
  <c r="K4890" i="1" s="1"/>
  <c r="J4882" i="1"/>
  <c r="K4882" i="1" s="1"/>
  <c r="J4874" i="1"/>
  <c r="K4874" i="1" s="1"/>
  <c r="J4866" i="1"/>
  <c r="K4866" i="1" s="1"/>
  <c r="J4858" i="1"/>
  <c r="K4858" i="1" s="1"/>
  <c r="J4850" i="1"/>
  <c r="K4850" i="1" s="1"/>
  <c r="J4842" i="1"/>
  <c r="K4842" i="1" s="1"/>
  <c r="J4834" i="1"/>
  <c r="K4834" i="1" s="1"/>
  <c r="J4826" i="1"/>
  <c r="K4826" i="1" s="1"/>
  <c r="J4818" i="1"/>
  <c r="K4818" i="1" s="1"/>
  <c r="J4810" i="1"/>
  <c r="K4810" i="1" s="1"/>
  <c r="J4802" i="1"/>
  <c r="K4802" i="1" s="1"/>
  <c r="J4794" i="1"/>
  <c r="K4794" i="1" s="1"/>
  <c r="J4786" i="1"/>
  <c r="K4786" i="1" s="1"/>
  <c r="J4778" i="1"/>
  <c r="K4778" i="1" s="1"/>
  <c r="J4770" i="1"/>
  <c r="K4770" i="1" s="1"/>
  <c r="J4762" i="1"/>
  <c r="K4762" i="1" s="1"/>
  <c r="J4754" i="1"/>
  <c r="K4754" i="1" s="1"/>
  <c r="J4746" i="1"/>
  <c r="K4746" i="1" s="1"/>
  <c r="J4738" i="1"/>
  <c r="K4738" i="1" s="1"/>
  <c r="J4730" i="1"/>
  <c r="K4730" i="1" s="1"/>
  <c r="J4722" i="1"/>
  <c r="K4722" i="1" s="1"/>
  <c r="J4714" i="1"/>
  <c r="K4714" i="1" s="1"/>
  <c r="J4706" i="1"/>
  <c r="K4706" i="1" s="1"/>
  <c r="J4698" i="1"/>
  <c r="K4698" i="1" s="1"/>
  <c r="J4690" i="1"/>
  <c r="K4690" i="1" s="1"/>
  <c r="J4682" i="1"/>
  <c r="K4682" i="1" s="1"/>
  <c r="J4674" i="1"/>
  <c r="K4674" i="1" s="1"/>
  <c r="J4666" i="1"/>
  <c r="K4666" i="1" s="1"/>
  <c r="J521" i="1"/>
  <c r="K521" i="1" s="1"/>
  <c r="J4653" i="1"/>
  <c r="K4653" i="1" s="1"/>
  <c r="J4645" i="1"/>
  <c r="K4645" i="1" s="1"/>
  <c r="J4637" i="1"/>
  <c r="K4637" i="1" s="1"/>
  <c r="J4629" i="1"/>
  <c r="K4629" i="1" s="1"/>
  <c r="J4621" i="1"/>
  <c r="K4621" i="1" s="1"/>
  <c r="J4613" i="1"/>
  <c r="K4613" i="1" s="1"/>
  <c r="J517" i="1"/>
  <c r="K517" i="1" s="1"/>
  <c r="J512" i="1"/>
  <c r="K512" i="1" s="1"/>
  <c r="J4598" i="1"/>
  <c r="K4598" i="1" s="1"/>
  <c r="J4590" i="1"/>
  <c r="K4590" i="1" s="1"/>
  <c r="J4582" i="1"/>
  <c r="K4582" i="1" s="1"/>
  <c r="J4574" i="1"/>
  <c r="K4574" i="1" s="1"/>
  <c r="J4566" i="1"/>
  <c r="K4566" i="1" s="1"/>
  <c r="J4558" i="1"/>
  <c r="K4558" i="1" s="1"/>
  <c r="J4550" i="1"/>
  <c r="K4550" i="1" s="1"/>
  <c r="J4542" i="1"/>
  <c r="K4542" i="1" s="1"/>
  <c r="J4534" i="1"/>
  <c r="K4534" i="1" s="1"/>
  <c r="J4526" i="1"/>
  <c r="K4526" i="1" s="1"/>
  <c r="J4518" i="1"/>
  <c r="K4518" i="1" s="1"/>
  <c r="J4510" i="1"/>
  <c r="K4510" i="1" s="1"/>
  <c r="J4503" i="1"/>
  <c r="K4503" i="1" s="1"/>
  <c r="J4495" i="1"/>
  <c r="K4495" i="1" s="1"/>
  <c r="J4487" i="1"/>
  <c r="K4487" i="1" s="1"/>
  <c r="J4479" i="1"/>
  <c r="K4479" i="1" s="1"/>
  <c r="J4471" i="1"/>
  <c r="K4471" i="1" s="1"/>
  <c r="J4463" i="1"/>
  <c r="K4463" i="1" s="1"/>
  <c r="J4455" i="1"/>
  <c r="K4455" i="1" s="1"/>
  <c r="J4447" i="1"/>
  <c r="K4447" i="1" s="1"/>
  <c r="J4439" i="1"/>
  <c r="K4439" i="1" s="1"/>
  <c r="J4431" i="1"/>
  <c r="K4431" i="1" s="1"/>
  <c r="J4423" i="1"/>
  <c r="K4423" i="1" s="1"/>
  <c r="J4415" i="1"/>
  <c r="K4415" i="1" s="1"/>
  <c r="J4407" i="1"/>
  <c r="K4407" i="1" s="1"/>
  <c r="J4399" i="1"/>
  <c r="K4399" i="1" s="1"/>
  <c r="J4391" i="1"/>
  <c r="K4391" i="1" s="1"/>
  <c r="J4383" i="1"/>
  <c r="K4383" i="1" s="1"/>
  <c r="J4375" i="1"/>
  <c r="K4375" i="1" s="1"/>
  <c r="J4370" i="1"/>
  <c r="K4370" i="1" s="1"/>
  <c r="J4362" i="1"/>
  <c r="K4362" i="1" s="1"/>
  <c r="J4354" i="1"/>
  <c r="K4354" i="1" s="1"/>
  <c r="J4346" i="1"/>
  <c r="K4346" i="1" s="1"/>
  <c r="J4338" i="1"/>
  <c r="K4338" i="1" s="1"/>
  <c r="J4330" i="1"/>
  <c r="K4330" i="1" s="1"/>
  <c r="J4322" i="1"/>
  <c r="K4322" i="1" s="1"/>
  <c r="J4314" i="1"/>
  <c r="K4314" i="1" s="1"/>
  <c r="J4306" i="1"/>
  <c r="K4306" i="1" s="1"/>
  <c r="J4298" i="1"/>
  <c r="K4298" i="1" s="1"/>
  <c r="J4290" i="1"/>
  <c r="K4290" i="1" s="1"/>
  <c r="J4282" i="1"/>
  <c r="K4282" i="1" s="1"/>
  <c r="J4274" i="1"/>
  <c r="K4274" i="1" s="1"/>
  <c r="J4266" i="1"/>
  <c r="K4266" i="1" s="1"/>
  <c r="J4258" i="1"/>
  <c r="K4258" i="1" s="1"/>
  <c r="J4250" i="1"/>
  <c r="K4250" i="1" s="1"/>
  <c r="J4242" i="1"/>
  <c r="K4242" i="1" s="1"/>
  <c r="J4234" i="1"/>
  <c r="K4234" i="1" s="1"/>
  <c r="J4226" i="1"/>
  <c r="K4226" i="1" s="1"/>
  <c r="J4218" i="1"/>
  <c r="K4218" i="1" s="1"/>
  <c r="J4210" i="1"/>
  <c r="K4210" i="1" s="1"/>
  <c r="J436" i="1"/>
  <c r="K436" i="1" s="1"/>
  <c r="J4197" i="1"/>
  <c r="K4197" i="1" s="1"/>
  <c r="J4189" i="1"/>
  <c r="K4189" i="1" s="1"/>
  <c r="J4181" i="1"/>
  <c r="K4181" i="1" s="1"/>
  <c r="J4174" i="1"/>
  <c r="K4174" i="1" s="1"/>
  <c r="J4166" i="1"/>
  <c r="K4166" i="1" s="1"/>
  <c r="J4158" i="1"/>
  <c r="K4158" i="1" s="1"/>
  <c r="J4150" i="1"/>
  <c r="K4150" i="1" s="1"/>
  <c r="J4142" i="1"/>
  <c r="K4142" i="1" s="1"/>
  <c r="J4134" i="1"/>
  <c r="K4134" i="1" s="1"/>
  <c r="J4126" i="1"/>
  <c r="K4126" i="1" s="1"/>
  <c r="J4118" i="1"/>
  <c r="K4118" i="1" s="1"/>
  <c r="J4110" i="1"/>
  <c r="K4110" i="1" s="1"/>
  <c r="J508" i="1"/>
  <c r="K508" i="1" s="1"/>
  <c r="J4095" i="1"/>
  <c r="K4095" i="1" s="1"/>
  <c r="J4088" i="1"/>
  <c r="K4088" i="1" s="1"/>
  <c r="J504" i="1"/>
  <c r="K504" i="1" s="1"/>
  <c r="J4076" i="1"/>
  <c r="K4076" i="1" s="1"/>
  <c r="J4068" i="1"/>
  <c r="K4068" i="1" s="1"/>
  <c r="J4060" i="1"/>
  <c r="K4060" i="1" s="1"/>
  <c r="J4052" i="1"/>
  <c r="K4052" i="1" s="1"/>
  <c r="J4044" i="1"/>
  <c r="K4044" i="1" s="1"/>
  <c r="J4036" i="1"/>
  <c r="K4036" i="1" s="1"/>
  <c r="J4028" i="1"/>
  <c r="K4028" i="1" s="1"/>
  <c r="J4020" i="1"/>
  <c r="K4020" i="1" s="1"/>
  <c r="J4012" i="1"/>
  <c r="K4012" i="1" s="1"/>
  <c r="J4004" i="1"/>
  <c r="K4004" i="1" s="1"/>
  <c r="J3996" i="1"/>
  <c r="K3996" i="1" s="1"/>
  <c r="J3988" i="1"/>
  <c r="K3988" i="1" s="1"/>
  <c r="J3980" i="1"/>
  <c r="K3980" i="1" s="1"/>
  <c r="J3972" i="1"/>
  <c r="K3972" i="1" s="1"/>
  <c r="J3964" i="1"/>
  <c r="K3964" i="1" s="1"/>
  <c r="J3956" i="1"/>
  <c r="K3956" i="1" s="1"/>
  <c r="J3948" i="1"/>
  <c r="K3948" i="1" s="1"/>
  <c r="J3940" i="1"/>
  <c r="K3940" i="1" s="1"/>
  <c r="J3932" i="1"/>
  <c r="K3932" i="1" s="1"/>
  <c r="J3924" i="1"/>
  <c r="K3924" i="1" s="1"/>
  <c r="J3918" i="1"/>
  <c r="K3918" i="1" s="1"/>
  <c r="J3913" i="1"/>
  <c r="K3913" i="1" s="1"/>
  <c r="J3906" i="1"/>
  <c r="K3906" i="1" s="1"/>
  <c r="J3898" i="1"/>
  <c r="K3898" i="1" s="1"/>
  <c r="J3891" i="1"/>
  <c r="K3891" i="1" s="1"/>
  <c r="J3883" i="1"/>
  <c r="K3883" i="1" s="1"/>
  <c r="J3875" i="1"/>
  <c r="K3875" i="1" s="1"/>
  <c r="J3867" i="1"/>
  <c r="K3867" i="1" s="1"/>
  <c r="J3860" i="1"/>
  <c r="K3860" i="1" s="1"/>
  <c r="J3853" i="1"/>
  <c r="K3853" i="1" s="1"/>
  <c r="J3845" i="1"/>
  <c r="K3845" i="1" s="1"/>
  <c r="J18" i="1"/>
  <c r="K18" i="1" s="1"/>
  <c r="J3831" i="1"/>
  <c r="K3831" i="1" s="1"/>
  <c r="J3823" i="1"/>
  <c r="K3823" i="1" s="1"/>
  <c r="J3815" i="1"/>
  <c r="K3815" i="1" s="1"/>
  <c r="J3807" i="1"/>
  <c r="K3807" i="1" s="1"/>
  <c r="J3799" i="1"/>
  <c r="K3799" i="1" s="1"/>
  <c r="J3792" i="1"/>
  <c r="K3792" i="1" s="1"/>
  <c r="J3784" i="1"/>
  <c r="K3784" i="1" s="1"/>
  <c r="J3776" i="1"/>
  <c r="K3776" i="1" s="1"/>
  <c r="J3768" i="1"/>
  <c r="K3768" i="1" s="1"/>
  <c r="J3760" i="1"/>
  <c r="K3760" i="1" s="1"/>
  <c r="J3753" i="1"/>
  <c r="K3753" i="1" s="1"/>
  <c r="J3746" i="1"/>
  <c r="K3746" i="1" s="1"/>
  <c r="J3738" i="1"/>
  <c r="K3738" i="1" s="1"/>
  <c r="J3730" i="1"/>
  <c r="K3730" i="1" s="1"/>
  <c r="J3722" i="1"/>
  <c r="K3722" i="1" s="1"/>
  <c r="J3714" i="1"/>
  <c r="K3714" i="1" s="1"/>
  <c r="J493" i="1"/>
  <c r="K493" i="1" s="1"/>
  <c r="J3700" i="1"/>
  <c r="K3700" i="1" s="1"/>
  <c r="J3692" i="1"/>
  <c r="K3692" i="1" s="1"/>
  <c r="J3684" i="1"/>
  <c r="K3684" i="1" s="1"/>
  <c r="J3676" i="1"/>
  <c r="K3676" i="1" s="1"/>
  <c r="J3668" i="1"/>
  <c r="K3668" i="1" s="1"/>
  <c r="J3660" i="1"/>
  <c r="K3660" i="1" s="1"/>
  <c r="J3652" i="1"/>
  <c r="K3652" i="1" s="1"/>
  <c r="J3644" i="1"/>
  <c r="K3644" i="1" s="1"/>
  <c r="J3636" i="1"/>
  <c r="K3636" i="1" s="1"/>
  <c r="J3628" i="1"/>
  <c r="K3628" i="1" s="1"/>
  <c r="J3620" i="1"/>
  <c r="K3620" i="1" s="1"/>
  <c r="J3613" i="1"/>
  <c r="K3613" i="1" s="1"/>
  <c r="J3606" i="1"/>
  <c r="K3606" i="1" s="1"/>
  <c r="J3598" i="1"/>
  <c r="K3598" i="1" s="1"/>
  <c r="J3590" i="1"/>
  <c r="K3590" i="1" s="1"/>
  <c r="J3582" i="1"/>
  <c r="K3582" i="1" s="1"/>
  <c r="J3574" i="1"/>
  <c r="K3574" i="1" s="1"/>
  <c r="J3566" i="1"/>
  <c r="K3566" i="1" s="1"/>
  <c r="J3558" i="1"/>
  <c r="K3558" i="1" s="1"/>
  <c r="J3550" i="1"/>
  <c r="K3550" i="1" s="1"/>
  <c r="J3542" i="1"/>
  <c r="K3542" i="1" s="1"/>
  <c r="J3534" i="1"/>
  <c r="K3534" i="1" s="1"/>
  <c r="J3526" i="1"/>
  <c r="K3526" i="1" s="1"/>
  <c r="J3518" i="1"/>
  <c r="K3518" i="1" s="1"/>
  <c r="J3511" i="1"/>
  <c r="K3511" i="1" s="1"/>
  <c r="J3504" i="1"/>
  <c r="K3504" i="1" s="1"/>
  <c r="J3497" i="1"/>
  <c r="K3497" i="1" s="1"/>
  <c r="J3490" i="1"/>
  <c r="K3490" i="1" s="1"/>
  <c r="J3482" i="1"/>
  <c r="K3482" i="1" s="1"/>
  <c r="J3474" i="1"/>
  <c r="K3474" i="1" s="1"/>
  <c r="J3466" i="1"/>
  <c r="K3466" i="1" s="1"/>
  <c r="J3458" i="1"/>
  <c r="K3458" i="1" s="1"/>
  <c r="J3450" i="1"/>
  <c r="K3450" i="1" s="1"/>
  <c r="J3442" i="1"/>
  <c r="K3442" i="1" s="1"/>
  <c r="J3434" i="1"/>
  <c r="K3434" i="1" s="1"/>
  <c r="J3426" i="1"/>
  <c r="K3426" i="1" s="1"/>
  <c r="J3418" i="1"/>
  <c r="K3418" i="1" s="1"/>
  <c r="J3410" i="1"/>
  <c r="K3410" i="1" s="1"/>
  <c r="J3402" i="1"/>
  <c r="K3402" i="1" s="1"/>
  <c r="J3394" i="1"/>
  <c r="K3394" i="1" s="1"/>
  <c r="J3386" i="1"/>
  <c r="K3386" i="1" s="1"/>
  <c r="J3378" i="1"/>
  <c r="K3378" i="1" s="1"/>
  <c r="J3370" i="1"/>
  <c r="K3370" i="1" s="1"/>
  <c r="J3362" i="1"/>
  <c r="K3362" i="1" s="1"/>
  <c r="J3354" i="1"/>
  <c r="K3354" i="1" s="1"/>
  <c r="J3346" i="1"/>
  <c r="K3346" i="1" s="1"/>
  <c r="J3338" i="1"/>
  <c r="K3338" i="1" s="1"/>
  <c r="J3330" i="1"/>
  <c r="K3330" i="1" s="1"/>
  <c r="J3322" i="1"/>
  <c r="K3322" i="1" s="1"/>
  <c r="J3314" i="1"/>
  <c r="K3314" i="1" s="1"/>
  <c r="J3306" i="1"/>
  <c r="K3306" i="1" s="1"/>
  <c r="J3298" i="1"/>
  <c r="K3298" i="1" s="1"/>
  <c r="J3290" i="1"/>
  <c r="K3290" i="1" s="1"/>
  <c r="J3282" i="1"/>
  <c r="K3282" i="1" s="1"/>
  <c r="J3274" i="1"/>
  <c r="K3274" i="1" s="1"/>
  <c r="J3266" i="1"/>
  <c r="K3266" i="1" s="1"/>
  <c r="J3258" i="1"/>
  <c r="K3258" i="1" s="1"/>
  <c r="J3250" i="1"/>
  <c r="K3250" i="1" s="1"/>
  <c r="J3242" i="1"/>
  <c r="K3242" i="1" s="1"/>
  <c r="J3234" i="1"/>
  <c r="K3234" i="1" s="1"/>
  <c r="J3227" i="1"/>
  <c r="K3227" i="1" s="1"/>
  <c r="J3219" i="1"/>
  <c r="K3219" i="1" s="1"/>
  <c r="J3211" i="1"/>
  <c r="K3211" i="1" s="1"/>
  <c r="J3203" i="1"/>
  <c r="K3203" i="1" s="1"/>
  <c r="J3195" i="1"/>
  <c r="K3195" i="1" s="1"/>
  <c r="J426" i="1"/>
  <c r="K426" i="1" s="1"/>
  <c r="J3180" i="1"/>
  <c r="K3180" i="1" s="1"/>
  <c r="J3172" i="1"/>
  <c r="K3172" i="1" s="1"/>
  <c r="J3164" i="1"/>
  <c r="K3164" i="1" s="1"/>
  <c r="J3156" i="1"/>
  <c r="K3156" i="1" s="1"/>
  <c r="J3148" i="1"/>
  <c r="K3148" i="1" s="1"/>
  <c r="J3140" i="1"/>
  <c r="K3140" i="1" s="1"/>
  <c r="J3132" i="1"/>
  <c r="K3132" i="1" s="1"/>
  <c r="J3124" i="1"/>
  <c r="K3124" i="1" s="1"/>
  <c r="J3116" i="1"/>
  <c r="K3116" i="1" s="1"/>
  <c r="J3108" i="1"/>
  <c r="K3108" i="1" s="1"/>
  <c r="J3100" i="1"/>
  <c r="K3100" i="1" s="1"/>
  <c r="J3092" i="1"/>
  <c r="K3092" i="1" s="1"/>
  <c r="J3084" i="1"/>
  <c r="K3084" i="1" s="1"/>
  <c r="J3077" i="1"/>
  <c r="K3077" i="1" s="1"/>
  <c r="J3069" i="1"/>
  <c r="K3069" i="1" s="1"/>
  <c r="J3061" i="1"/>
  <c r="K3061" i="1" s="1"/>
  <c r="J3053" i="1"/>
  <c r="K3053" i="1" s="1"/>
  <c r="J3045" i="1"/>
  <c r="K3045" i="1" s="1"/>
  <c r="J3037" i="1"/>
  <c r="K3037" i="1" s="1"/>
  <c r="J3029" i="1"/>
  <c r="K3029" i="1" s="1"/>
  <c r="J3021" i="1"/>
  <c r="K3021" i="1" s="1"/>
  <c r="J3015" i="1"/>
  <c r="K3015" i="1" s="1"/>
  <c r="J3007" i="1"/>
  <c r="K3007" i="1" s="1"/>
  <c r="J2999" i="1"/>
  <c r="K2999" i="1" s="1"/>
  <c r="J2991" i="1"/>
  <c r="K2991" i="1" s="1"/>
  <c r="J2983" i="1"/>
  <c r="K2983" i="1" s="1"/>
  <c r="J2975" i="1"/>
  <c r="K2975" i="1" s="1"/>
  <c r="J2967" i="1"/>
  <c r="K2967" i="1" s="1"/>
  <c r="J2959" i="1"/>
  <c r="K2959" i="1" s="1"/>
  <c r="J2951" i="1"/>
  <c r="K2951" i="1" s="1"/>
  <c r="J2943" i="1"/>
  <c r="K2943" i="1" s="1"/>
  <c r="J2935" i="1"/>
  <c r="K2935" i="1" s="1"/>
  <c r="J2927" i="1"/>
  <c r="K2927" i="1" s="1"/>
  <c r="J2919" i="1"/>
  <c r="K2919" i="1" s="1"/>
  <c r="J2911" i="1"/>
  <c r="K2911" i="1" s="1"/>
  <c r="J2903" i="1"/>
  <c r="K2903" i="1" s="1"/>
  <c r="J2895" i="1"/>
  <c r="K2895" i="1" s="1"/>
  <c r="J2887" i="1"/>
  <c r="K2887" i="1" s="1"/>
  <c r="J2879" i="1"/>
  <c r="K2879" i="1" s="1"/>
  <c r="J2871" i="1"/>
  <c r="K2871" i="1" s="1"/>
  <c r="J2863" i="1"/>
  <c r="K2863" i="1" s="1"/>
  <c r="J2855" i="1"/>
  <c r="K2855" i="1" s="1"/>
  <c r="J2847" i="1"/>
  <c r="K2847" i="1" s="1"/>
  <c r="J2840" i="1"/>
  <c r="K2840" i="1" s="1"/>
  <c r="J2833" i="1"/>
  <c r="K2833" i="1" s="1"/>
  <c r="J2825" i="1"/>
  <c r="K2825" i="1" s="1"/>
  <c r="J2819" i="1"/>
  <c r="K2819" i="1" s="1"/>
  <c r="J2811" i="1"/>
  <c r="K2811" i="1" s="1"/>
  <c r="J2803" i="1"/>
  <c r="K2803" i="1" s="1"/>
  <c r="J2795" i="1"/>
  <c r="K2795" i="1" s="1"/>
  <c r="J2787" i="1"/>
  <c r="K2787" i="1" s="1"/>
  <c r="J2779" i="1"/>
  <c r="K2779" i="1" s="1"/>
  <c r="J2771" i="1"/>
  <c r="K2771" i="1" s="1"/>
  <c r="J2763" i="1"/>
  <c r="K2763" i="1" s="1"/>
  <c r="J2755" i="1"/>
  <c r="K2755" i="1" s="1"/>
  <c r="J2747" i="1"/>
  <c r="K2747" i="1" s="1"/>
  <c r="J2739" i="1"/>
  <c r="K2739" i="1" s="1"/>
  <c r="J2731" i="1"/>
  <c r="K2731" i="1" s="1"/>
  <c r="J2724" i="1"/>
  <c r="K2724" i="1" s="1"/>
  <c r="J2716" i="1"/>
  <c r="K2716" i="1" s="1"/>
  <c r="J2708" i="1"/>
  <c r="K2708" i="1" s="1"/>
  <c r="J2700" i="1"/>
  <c r="K2700" i="1" s="1"/>
  <c r="J2692" i="1"/>
  <c r="K2692" i="1" s="1"/>
  <c r="J2685" i="1"/>
  <c r="K2685" i="1" s="1"/>
  <c r="J2677" i="1"/>
  <c r="K2677" i="1" s="1"/>
  <c r="J2669" i="1"/>
  <c r="K2669" i="1" s="1"/>
  <c r="J2661" i="1"/>
  <c r="K2661" i="1" s="1"/>
  <c r="J2653" i="1"/>
  <c r="K2653" i="1" s="1"/>
  <c r="J2645" i="1"/>
  <c r="K2645" i="1" s="1"/>
  <c r="J2637" i="1"/>
  <c r="K2637" i="1" s="1"/>
  <c r="J2630" i="1"/>
  <c r="K2630" i="1" s="1"/>
  <c r="J2622" i="1"/>
  <c r="K2622" i="1" s="1"/>
  <c r="J2614" i="1"/>
  <c r="K2614" i="1" s="1"/>
  <c r="J2606" i="1"/>
  <c r="K2606" i="1" s="1"/>
  <c r="J2598" i="1"/>
  <c r="K2598" i="1" s="1"/>
  <c r="J2590" i="1"/>
  <c r="K2590" i="1" s="1"/>
  <c r="J2582" i="1"/>
  <c r="K2582" i="1" s="1"/>
  <c r="J2574" i="1"/>
  <c r="K2574" i="1" s="1"/>
  <c r="J2566" i="1"/>
  <c r="K2566" i="1" s="1"/>
  <c r="J2558" i="1"/>
  <c r="K2558" i="1" s="1"/>
  <c r="J2550" i="1"/>
  <c r="K2550" i="1" s="1"/>
  <c r="J2542" i="1"/>
  <c r="K2542" i="1" s="1"/>
  <c r="J2534" i="1"/>
  <c r="K2534" i="1" s="1"/>
  <c r="J2526" i="1"/>
  <c r="K2526" i="1" s="1"/>
  <c r="J2518" i="1"/>
  <c r="K2518" i="1" s="1"/>
  <c r="J2510" i="1"/>
  <c r="K2510" i="1" s="1"/>
  <c r="J2502" i="1"/>
  <c r="K2502" i="1" s="1"/>
  <c r="J2494" i="1"/>
  <c r="K2494" i="1" s="1"/>
  <c r="J2486" i="1"/>
  <c r="K2486" i="1" s="1"/>
  <c r="J2478" i="1"/>
  <c r="K2478" i="1" s="1"/>
  <c r="J2470" i="1"/>
  <c r="K2470" i="1" s="1"/>
  <c r="J2462" i="1"/>
  <c r="K2462" i="1" s="1"/>
  <c r="J2454" i="1"/>
  <c r="K2454" i="1" s="1"/>
  <c r="J2446" i="1"/>
  <c r="K2446" i="1" s="1"/>
  <c r="J2438" i="1"/>
  <c r="K2438" i="1" s="1"/>
  <c r="J2430" i="1"/>
  <c r="K2430" i="1" s="1"/>
  <c r="J2422" i="1"/>
  <c r="K2422" i="1" s="1"/>
  <c r="J2414" i="1"/>
  <c r="K2414" i="1" s="1"/>
  <c r="J2406" i="1"/>
  <c r="K2406" i="1" s="1"/>
  <c r="J2398" i="1"/>
  <c r="K2398" i="1" s="1"/>
  <c r="J485" i="1"/>
  <c r="K485" i="1" s="1"/>
  <c r="J2383" i="1"/>
  <c r="K2383" i="1" s="1"/>
  <c r="J2375" i="1"/>
  <c r="K2375" i="1" s="1"/>
  <c r="J2367" i="1"/>
  <c r="K2367" i="1" s="1"/>
  <c r="J2359" i="1"/>
  <c r="K2359" i="1" s="1"/>
  <c r="J2351" i="1"/>
  <c r="K2351" i="1" s="1"/>
  <c r="J2343" i="1"/>
  <c r="K2343" i="1" s="1"/>
  <c r="J2335" i="1"/>
  <c r="K2335" i="1" s="1"/>
  <c r="J2327" i="1"/>
  <c r="K2327" i="1" s="1"/>
  <c r="J2319" i="1"/>
  <c r="K2319" i="1" s="1"/>
  <c r="J2311" i="1"/>
  <c r="K2311" i="1" s="1"/>
  <c r="J2304" i="1"/>
  <c r="K2304" i="1" s="1"/>
  <c r="J2296" i="1"/>
  <c r="K2296" i="1" s="1"/>
  <c r="J2288" i="1"/>
  <c r="K2288" i="1" s="1"/>
  <c r="J2280" i="1"/>
  <c r="K2280" i="1" s="1"/>
  <c r="J2272" i="1"/>
  <c r="K2272" i="1" s="1"/>
  <c r="J2264" i="1"/>
  <c r="K2264" i="1" s="1"/>
  <c r="J2256" i="1"/>
  <c r="K2256" i="1" s="1"/>
  <c r="J420" i="1"/>
  <c r="K420" i="1" s="1"/>
  <c r="J2242" i="1"/>
  <c r="K2242" i="1" s="1"/>
  <c r="J2235" i="1"/>
  <c r="K2235" i="1" s="1"/>
  <c r="J2227" i="1"/>
  <c r="K2227" i="1" s="1"/>
  <c r="J2219" i="1"/>
  <c r="K2219" i="1" s="1"/>
  <c r="J2211" i="1"/>
  <c r="K2211" i="1" s="1"/>
  <c r="J2203" i="1"/>
  <c r="K2203" i="1" s="1"/>
  <c r="J2195" i="1"/>
  <c r="K2195" i="1" s="1"/>
  <c r="J2187" i="1"/>
  <c r="K2187" i="1" s="1"/>
  <c r="J2179" i="1"/>
  <c r="K2179" i="1" s="1"/>
  <c r="J2171" i="1"/>
  <c r="K2171" i="1" s="1"/>
  <c r="J2163" i="1"/>
  <c r="K2163" i="1" s="1"/>
  <c r="J2155" i="1"/>
  <c r="K2155" i="1" s="1"/>
  <c r="J2147" i="1"/>
  <c r="K2147" i="1" s="1"/>
  <c r="J2139" i="1"/>
  <c r="K2139" i="1" s="1"/>
  <c r="J2131" i="1"/>
  <c r="K2131" i="1" s="1"/>
  <c r="J2123" i="1"/>
  <c r="K2123" i="1" s="1"/>
  <c r="J2115" i="1"/>
  <c r="K2115" i="1" s="1"/>
  <c r="J2107" i="1"/>
  <c r="K2107" i="1" s="1"/>
  <c r="J2099" i="1"/>
  <c r="K2099" i="1" s="1"/>
  <c r="J2091" i="1"/>
  <c r="K2091" i="1" s="1"/>
  <c r="J2083" i="1"/>
  <c r="K2083" i="1" s="1"/>
  <c r="J2075" i="1"/>
  <c r="K2075" i="1" s="1"/>
  <c r="J2067" i="1"/>
  <c r="K2067" i="1" s="1"/>
  <c r="J2059" i="1"/>
  <c r="K2059" i="1" s="1"/>
  <c r="J2051" i="1"/>
  <c r="K2051" i="1" s="1"/>
  <c r="J2043" i="1"/>
  <c r="K2043" i="1" s="1"/>
  <c r="J2035" i="1"/>
  <c r="K2035" i="1" s="1"/>
  <c r="J2027" i="1"/>
  <c r="K2027" i="1" s="1"/>
  <c r="J2019" i="1"/>
  <c r="K2019" i="1" s="1"/>
  <c r="J2011" i="1"/>
  <c r="K2011" i="1" s="1"/>
  <c r="J2003" i="1"/>
  <c r="K2003" i="1" s="1"/>
  <c r="J1995" i="1"/>
  <c r="K1995" i="1" s="1"/>
  <c r="J1987" i="1"/>
  <c r="K1987" i="1" s="1"/>
  <c r="J1979" i="1"/>
  <c r="K1979" i="1" s="1"/>
  <c r="J1971" i="1"/>
  <c r="K1971" i="1" s="1"/>
  <c r="J1963" i="1"/>
  <c r="K1963" i="1" s="1"/>
  <c r="J1955" i="1"/>
  <c r="K1955" i="1" s="1"/>
  <c r="J1947" i="1"/>
  <c r="K1947" i="1" s="1"/>
  <c r="J1939" i="1"/>
  <c r="K1939" i="1" s="1"/>
  <c r="J1931" i="1"/>
  <c r="K1931" i="1" s="1"/>
  <c r="J1923" i="1"/>
  <c r="K1923" i="1" s="1"/>
  <c r="J1915" i="1"/>
  <c r="K1915" i="1" s="1"/>
  <c r="J1907" i="1"/>
  <c r="K1907" i="1" s="1"/>
  <c r="J1899" i="1"/>
  <c r="K1899" i="1" s="1"/>
  <c r="J1891" i="1"/>
  <c r="K1891" i="1" s="1"/>
  <c r="J1883" i="1"/>
  <c r="K1883" i="1" s="1"/>
  <c r="J1875" i="1"/>
  <c r="K1875" i="1" s="1"/>
  <c r="J1867" i="1"/>
  <c r="K1867" i="1" s="1"/>
  <c r="J1859" i="1"/>
  <c r="K1859" i="1" s="1"/>
  <c r="J1851" i="1"/>
  <c r="K1851" i="1" s="1"/>
  <c r="J1843" i="1"/>
  <c r="K1843" i="1" s="1"/>
  <c r="J1835" i="1"/>
  <c r="K1835" i="1" s="1"/>
  <c r="J1827" i="1"/>
  <c r="K1827" i="1" s="1"/>
  <c r="J1819" i="1"/>
  <c r="K1819" i="1" s="1"/>
  <c r="J1811" i="1"/>
  <c r="K1811" i="1" s="1"/>
  <c r="J1803" i="1"/>
  <c r="K1803" i="1" s="1"/>
  <c r="J1795" i="1"/>
  <c r="K1795" i="1" s="1"/>
  <c r="J1789" i="1"/>
  <c r="K1789" i="1" s="1"/>
  <c r="J1781" i="1"/>
  <c r="K1781" i="1" s="1"/>
  <c r="J1773" i="1"/>
  <c r="K1773" i="1" s="1"/>
  <c r="J1765" i="1"/>
  <c r="K1765" i="1" s="1"/>
  <c r="J1757" i="1"/>
  <c r="K1757" i="1" s="1"/>
  <c r="J1749" i="1"/>
  <c r="K1749" i="1" s="1"/>
  <c r="J1741" i="1"/>
  <c r="K1741" i="1" s="1"/>
  <c r="J1733" i="1"/>
  <c r="K1733" i="1" s="1"/>
  <c r="J1725" i="1"/>
  <c r="K1725" i="1" s="1"/>
  <c r="J1717" i="1"/>
  <c r="K1717" i="1" s="1"/>
  <c r="J1709" i="1"/>
  <c r="K1709" i="1" s="1"/>
  <c r="J1701" i="1"/>
  <c r="K1701" i="1" s="1"/>
  <c r="J1693" i="1"/>
  <c r="K1693" i="1" s="1"/>
  <c r="J1685" i="1"/>
  <c r="K1685" i="1" s="1"/>
  <c r="J1677" i="1"/>
  <c r="K1677" i="1" s="1"/>
  <c r="J1669" i="1"/>
  <c r="K1669" i="1" s="1"/>
  <c r="J1661" i="1"/>
  <c r="K1661" i="1" s="1"/>
  <c r="J1653" i="1"/>
  <c r="K1653" i="1" s="1"/>
  <c r="J1645" i="1"/>
  <c r="K1645" i="1" s="1"/>
  <c r="J1637" i="1"/>
  <c r="K1637" i="1" s="1"/>
  <c r="J1629" i="1"/>
  <c r="K1629" i="1" s="1"/>
  <c r="J1621" i="1"/>
  <c r="K1621" i="1" s="1"/>
  <c r="J1613" i="1"/>
  <c r="K1613" i="1" s="1"/>
  <c r="J1605" i="1"/>
  <c r="K1605" i="1" s="1"/>
  <c r="J1598" i="1"/>
  <c r="K1598" i="1" s="1"/>
  <c r="J1590" i="1"/>
  <c r="K1590" i="1" s="1"/>
  <c r="J1582" i="1"/>
  <c r="K1582" i="1" s="1"/>
  <c r="J1574" i="1"/>
  <c r="K1574" i="1" s="1"/>
  <c r="J1566" i="1"/>
  <c r="K1566" i="1" s="1"/>
  <c r="J1558" i="1"/>
  <c r="K1558" i="1" s="1"/>
  <c r="J1550" i="1"/>
  <c r="K1550" i="1" s="1"/>
  <c r="J1542" i="1"/>
  <c r="K1542" i="1" s="1"/>
  <c r="J1534" i="1"/>
  <c r="K1534" i="1" s="1"/>
  <c r="J1526" i="1"/>
  <c r="K1526" i="1" s="1"/>
  <c r="J1518" i="1"/>
  <c r="K1518" i="1" s="1"/>
  <c r="J1510" i="1"/>
  <c r="K1510" i="1" s="1"/>
  <c r="J1502" i="1"/>
  <c r="K1502" i="1" s="1"/>
  <c r="J1494" i="1"/>
  <c r="K1494" i="1" s="1"/>
  <c r="J1486" i="1"/>
  <c r="K1486" i="1" s="1"/>
  <c r="J1478" i="1"/>
  <c r="K1478" i="1" s="1"/>
  <c r="J1470" i="1"/>
  <c r="K1470" i="1" s="1"/>
  <c r="J1462" i="1"/>
  <c r="K1462" i="1" s="1"/>
  <c r="J1454" i="1"/>
  <c r="K1454" i="1" s="1"/>
  <c r="J1446" i="1"/>
  <c r="K1446" i="1" s="1"/>
  <c r="J1438" i="1"/>
  <c r="K1438" i="1" s="1"/>
  <c r="J1430" i="1"/>
  <c r="K1430" i="1" s="1"/>
  <c r="J1422" i="1"/>
  <c r="K1422" i="1" s="1"/>
  <c r="J1414" i="1"/>
  <c r="K1414" i="1" s="1"/>
  <c r="J1406" i="1"/>
  <c r="K1406" i="1" s="1"/>
  <c r="J1398" i="1"/>
  <c r="K1398" i="1" s="1"/>
  <c r="J1390" i="1"/>
  <c r="K1390" i="1" s="1"/>
  <c r="J1382" i="1"/>
  <c r="K1382" i="1" s="1"/>
  <c r="J1374" i="1"/>
  <c r="K1374" i="1" s="1"/>
  <c r="J1366" i="1"/>
  <c r="K1366" i="1" s="1"/>
  <c r="J1358" i="1"/>
  <c r="K1358" i="1" s="1"/>
  <c r="J1350" i="1"/>
  <c r="K1350" i="1" s="1"/>
  <c r="J1342" i="1"/>
  <c r="K1342" i="1" s="1"/>
  <c r="J1334" i="1"/>
  <c r="K1334" i="1" s="1"/>
  <c r="J1327" i="1"/>
  <c r="K1327" i="1" s="1"/>
  <c r="J1319" i="1"/>
  <c r="K1319" i="1" s="1"/>
  <c r="J1312" i="1"/>
  <c r="K1312" i="1" s="1"/>
  <c r="J1304" i="1"/>
  <c r="K1304" i="1" s="1"/>
  <c r="J1296" i="1"/>
  <c r="K1296" i="1" s="1"/>
  <c r="J1288" i="1"/>
  <c r="K1288" i="1" s="1"/>
  <c r="J1280" i="1"/>
  <c r="K1280" i="1" s="1"/>
  <c r="J1272" i="1"/>
  <c r="K1272" i="1" s="1"/>
  <c r="J1264" i="1"/>
  <c r="K1264" i="1" s="1"/>
  <c r="J1256" i="1"/>
  <c r="K1256" i="1" s="1"/>
  <c r="J1248" i="1"/>
  <c r="K1248" i="1" s="1"/>
  <c r="J1240" i="1"/>
  <c r="K1240" i="1" s="1"/>
  <c r="J1232" i="1"/>
  <c r="K1232" i="1" s="1"/>
  <c r="J1224" i="1"/>
  <c r="K1224" i="1" s="1"/>
  <c r="J1216" i="1"/>
  <c r="K1216" i="1" s="1"/>
  <c r="J1208" i="1"/>
  <c r="K1208" i="1" s="1"/>
  <c r="J478" i="1"/>
  <c r="K478" i="1" s="1"/>
  <c r="J1193" i="1"/>
  <c r="K1193" i="1" s="1"/>
  <c r="J1185" i="1"/>
  <c r="K1185" i="1" s="1"/>
  <c r="J1177" i="1"/>
  <c r="K1177" i="1" s="1"/>
  <c r="J1169" i="1"/>
  <c r="K1169" i="1" s="1"/>
  <c r="J1161" i="1"/>
  <c r="K1161" i="1" s="1"/>
  <c r="J1153" i="1"/>
  <c r="K1153" i="1" s="1"/>
  <c r="J1145" i="1"/>
  <c r="K1145" i="1" s="1"/>
  <c r="J1137" i="1"/>
  <c r="K1137" i="1" s="1"/>
  <c r="J1129" i="1"/>
  <c r="K1129" i="1" s="1"/>
  <c r="J1121" i="1"/>
  <c r="K1121" i="1" s="1"/>
  <c r="J419" i="1"/>
  <c r="K419" i="1" s="1"/>
  <c r="J1106" i="1"/>
  <c r="K1106" i="1" s="1"/>
  <c r="J1098" i="1"/>
  <c r="K1098" i="1" s="1"/>
  <c r="J1090" i="1"/>
  <c r="K1090" i="1" s="1"/>
  <c r="J1082" i="1"/>
  <c r="K1082" i="1" s="1"/>
  <c r="J1074" i="1"/>
  <c r="K1074" i="1" s="1"/>
  <c r="J1066" i="1"/>
  <c r="K1066" i="1" s="1"/>
  <c r="J1058" i="1"/>
  <c r="K1058" i="1" s="1"/>
  <c r="J1050" i="1"/>
  <c r="K1050" i="1" s="1"/>
  <c r="J1042" i="1"/>
  <c r="K1042" i="1" s="1"/>
  <c r="J1034" i="1"/>
  <c r="K1034" i="1" s="1"/>
  <c r="J1026" i="1"/>
  <c r="K1026" i="1" s="1"/>
  <c r="J1018" i="1"/>
  <c r="K1018" i="1" s="1"/>
  <c r="J1010" i="1"/>
  <c r="K1010" i="1" s="1"/>
  <c r="J1002" i="1"/>
  <c r="K1002" i="1" s="1"/>
  <c r="J994" i="1"/>
  <c r="K994" i="1" s="1"/>
  <c r="J986" i="1"/>
  <c r="K986" i="1" s="1"/>
  <c r="J978" i="1"/>
  <c r="K978" i="1" s="1"/>
  <c r="J970" i="1"/>
  <c r="K970" i="1" s="1"/>
  <c r="J962" i="1"/>
  <c r="K962" i="1" s="1"/>
  <c r="J956" i="1"/>
  <c r="K956" i="1" s="1"/>
  <c r="J480" i="1"/>
  <c r="K480" i="1" s="1"/>
  <c r="J941" i="1"/>
  <c r="K941" i="1" s="1"/>
  <c r="J416" i="1"/>
  <c r="K416" i="1" s="1"/>
  <c r="J931" i="1"/>
  <c r="K931" i="1" s="1"/>
  <c r="J408" i="1"/>
  <c r="K408" i="1" s="1"/>
  <c r="J918" i="1"/>
  <c r="K918" i="1" s="1"/>
  <c r="M8820" i="1"/>
  <c r="N8820" i="1" s="1"/>
  <c r="M1696" i="1"/>
  <c r="N1696" i="1" s="1"/>
  <c r="M9713" i="1"/>
  <c r="N9713" i="1" s="1"/>
  <c r="M9731" i="1"/>
  <c r="N9731" i="1" s="1"/>
  <c r="M9284" i="1"/>
  <c r="N9284" i="1" s="1"/>
  <c r="M9197" i="1"/>
  <c r="N9197" i="1" s="1"/>
  <c r="M769" i="1"/>
  <c r="N769" i="1" s="1"/>
  <c r="M763" i="1"/>
  <c r="N763" i="1" s="1"/>
  <c r="M7743" i="1"/>
  <c r="N7743" i="1" s="1"/>
  <c r="M5809" i="1"/>
  <c r="N5809" i="1" s="1"/>
  <c r="M912" i="1"/>
  <c r="N912" i="1" s="1"/>
  <c r="M851" i="1"/>
  <c r="N851" i="1" s="1"/>
  <c r="M858" i="1"/>
  <c r="N858" i="1" s="1"/>
  <c r="M584" i="1"/>
  <c r="N584" i="1" s="1"/>
  <c r="M906" i="1"/>
  <c r="N906" i="1" s="1"/>
  <c r="M4070" i="1"/>
  <c r="N4070" i="1" s="1"/>
  <c r="M6810" i="1"/>
  <c r="N6810" i="1" s="1"/>
  <c r="M4262" i="1"/>
  <c r="N4262" i="1" s="1"/>
  <c r="M543" i="1"/>
  <c r="N543" i="1" s="1"/>
  <c r="M6709" i="1"/>
  <c r="N6709" i="1" s="1"/>
  <c r="M204" i="1"/>
  <c r="N204" i="1" s="1"/>
  <c r="M317" i="1"/>
  <c r="N317" i="1" s="1"/>
  <c r="M116" i="1"/>
  <c r="N116" i="1" s="1"/>
  <c r="M3958" i="1"/>
  <c r="N3958" i="1" s="1"/>
  <c r="M4703" i="1"/>
  <c r="N4703" i="1" s="1"/>
  <c r="M6462" i="1"/>
  <c r="N6462" i="1" s="1"/>
  <c r="M1522" i="1"/>
  <c r="N1522" i="1" s="1"/>
  <c r="M5661" i="1"/>
  <c r="N5661" i="1" s="1"/>
  <c r="M6381" i="1"/>
  <c r="N6381" i="1" s="1"/>
  <c r="M4941" i="1"/>
  <c r="N4941" i="1" s="1"/>
  <c r="M1225" i="1"/>
  <c r="N1225" i="1" s="1"/>
  <c r="M5327" i="1"/>
  <c r="N5327" i="1" s="1"/>
  <c r="M2002" i="1"/>
  <c r="N2002" i="1" s="1"/>
  <c r="M8208" i="1"/>
  <c r="N8208" i="1" s="1"/>
  <c r="M4544" i="1"/>
  <c r="N4544" i="1" s="1"/>
  <c r="M8713" i="1"/>
  <c r="N8713" i="1" s="1"/>
  <c r="M8611" i="1"/>
  <c r="N8611" i="1" s="1"/>
  <c r="M7782" i="1"/>
  <c r="N7782" i="1" s="1"/>
  <c r="M6648" i="1"/>
  <c r="N6648" i="1" s="1"/>
  <c r="M6539" i="1"/>
  <c r="N6539" i="1" s="1"/>
  <c r="M7146" i="1"/>
  <c r="N7146" i="1" s="1"/>
  <c r="M5603" i="1"/>
  <c r="N5603" i="1" s="1"/>
  <c r="M7426" i="1"/>
  <c r="N7426" i="1" s="1"/>
  <c r="M8554" i="1"/>
  <c r="N8554" i="1" s="1"/>
  <c r="M3584" i="1"/>
  <c r="N3584" i="1" s="1"/>
  <c r="M4820" i="1"/>
  <c r="N4820" i="1" s="1"/>
  <c r="M6047" i="1"/>
  <c r="N6047" i="1" s="1"/>
  <c r="M4039" i="1"/>
  <c r="N4039" i="1" s="1"/>
  <c r="M5310" i="1"/>
  <c r="N5310" i="1" s="1"/>
  <c r="M6833" i="1"/>
  <c r="N6833" i="1" s="1"/>
  <c r="M8627" i="1"/>
  <c r="N8627" i="1" s="1"/>
  <c r="M3906" i="1"/>
  <c r="N3906" i="1" s="1"/>
  <c r="M5256" i="1"/>
  <c r="N5256" i="1" s="1"/>
  <c r="M1334" i="1"/>
  <c r="N1334" i="1" s="1"/>
  <c r="M7646" i="1"/>
  <c r="N7646" i="1" s="1"/>
  <c r="M2283" i="1"/>
  <c r="N2283" i="1" s="1"/>
  <c r="M3610" i="1"/>
  <c r="N3610" i="1" s="1"/>
  <c r="M5375" i="1"/>
  <c r="N5375" i="1" s="1"/>
  <c r="M8330" i="1"/>
  <c r="N8330" i="1" s="1"/>
  <c r="M7444" i="1"/>
  <c r="N7444" i="1" s="1"/>
  <c r="M6459" i="1"/>
  <c r="N6459" i="1" s="1"/>
  <c r="M6964" i="1"/>
  <c r="N6964" i="1" s="1"/>
  <c r="M2083" i="1"/>
  <c r="N2083" i="1" s="1"/>
  <c r="M1585" i="1"/>
  <c r="N1585" i="1" s="1"/>
  <c r="M4108" i="1"/>
  <c r="N4108" i="1" s="1"/>
  <c r="M3537" i="1"/>
  <c r="N3537" i="1" s="1"/>
  <c r="M5357" i="1"/>
  <c r="N5357" i="1" s="1"/>
  <c r="M1580" i="1"/>
  <c r="N1580" i="1" s="1"/>
  <c r="M8352" i="1"/>
  <c r="N8352" i="1" s="1"/>
  <c r="M4963" i="1"/>
  <c r="N4963" i="1" s="1"/>
  <c r="M2367" i="1"/>
  <c r="N2367" i="1" s="1"/>
  <c r="M6077" i="1"/>
  <c r="N6077" i="1" s="1"/>
  <c r="M8827" i="1"/>
  <c r="N8827" i="1" s="1"/>
  <c r="M3309" i="1"/>
  <c r="N3309" i="1" s="1"/>
  <c r="M9113" i="1"/>
  <c r="N9113" i="1" s="1"/>
  <c r="M8871" i="1"/>
  <c r="N8871" i="1" s="1"/>
  <c r="M2356" i="1"/>
  <c r="N2356" i="1" s="1"/>
  <c r="M3096" i="1"/>
  <c r="N3096" i="1" s="1"/>
  <c r="M5314" i="1"/>
  <c r="N5314" i="1" s="1"/>
  <c r="M4096" i="1"/>
  <c r="N4096" i="1" s="1"/>
  <c r="M5772" i="1"/>
  <c r="N5772" i="1" s="1"/>
  <c r="M7472" i="1"/>
  <c r="N7472" i="1" s="1"/>
  <c r="M5828" i="1"/>
  <c r="N5828" i="1" s="1"/>
  <c r="M4600" i="1"/>
  <c r="N4600" i="1" s="1"/>
  <c r="M1216" i="1"/>
  <c r="N1216" i="1" s="1"/>
  <c r="M1886" i="1"/>
  <c r="N1886" i="1" s="1"/>
  <c r="M1288" i="1"/>
  <c r="N1288" i="1" s="1"/>
  <c r="M8672" i="1"/>
  <c r="N8672" i="1" s="1"/>
  <c r="M1488" i="1"/>
  <c r="N1488" i="1" s="1"/>
  <c r="M6394" i="1"/>
  <c r="N6394" i="1" s="1"/>
  <c r="M4970" i="1"/>
  <c r="N4970" i="1" s="1"/>
  <c r="M7204" i="1"/>
  <c r="N7204" i="1" s="1"/>
  <c r="M5413" i="1"/>
  <c r="N5413" i="1" s="1"/>
  <c r="M5379" i="1"/>
  <c r="N5379" i="1" s="1"/>
  <c r="M5016" i="1"/>
  <c r="N5016" i="1" s="1"/>
  <c r="M4606" i="1"/>
  <c r="N4606" i="1" s="1"/>
  <c r="M2635" i="1"/>
  <c r="N2635" i="1" s="1"/>
  <c r="M7196" i="1"/>
  <c r="N7196" i="1" s="1"/>
  <c r="M260" i="1"/>
  <c r="N260" i="1" s="1"/>
  <c r="M2092" i="1"/>
  <c r="N2092" i="1" s="1"/>
  <c r="M9436" i="1"/>
  <c r="N9436" i="1" s="1"/>
  <c r="M2305" i="1"/>
  <c r="N2305" i="1" s="1"/>
  <c r="M3644" i="1"/>
  <c r="N3644" i="1" s="1"/>
  <c r="M2944" i="1"/>
  <c r="N2944" i="1" s="1"/>
  <c r="M971" i="1"/>
  <c r="N971" i="1" s="1"/>
  <c r="M5781" i="1"/>
  <c r="N5781" i="1" s="1"/>
  <c r="M1134" i="1"/>
  <c r="N1134" i="1" s="1"/>
  <c r="M4399" i="1"/>
  <c r="N4399" i="1" s="1"/>
  <c r="M5647" i="1"/>
  <c r="N5647" i="1" s="1"/>
  <c r="M2107" i="1"/>
  <c r="N2107" i="1" s="1"/>
  <c r="M7386" i="1"/>
  <c r="N7386" i="1" s="1"/>
  <c r="M3371" i="1"/>
  <c r="N3371" i="1" s="1"/>
  <c r="M5500" i="1"/>
  <c r="N5500" i="1" s="1"/>
  <c r="M2637" i="1"/>
  <c r="N2637" i="1" s="1"/>
  <c r="M8120" i="1"/>
  <c r="N8120" i="1" s="1"/>
  <c r="M2651" i="1"/>
  <c r="N2651" i="1" s="1"/>
  <c r="M2492" i="1"/>
  <c r="N2492" i="1" s="1"/>
  <c r="M4186" i="1"/>
  <c r="N4186" i="1" s="1"/>
  <c r="M4887" i="1"/>
  <c r="N4887" i="1" s="1"/>
  <c r="M3363" i="1"/>
  <c r="N3363" i="1" s="1"/>
  <c r="M2229" i="1"/>
  <c r="N2229" i="1" s="1"/>
  <c r="M2178" i="1"/>
  <c r="N2178" i="1" s="1"/>
  <c r="M3173" i="1"/>
  <c r="N3173" i="1" s="1"/>
  <c r="M9070" i="1"/>
  <c r="N9070" i="1" s="1"/>
  <c r="M8839" i="1"/>
  <c r="N8839" i="1" s="1"/>
  <c r="M4138" i="1"/>
  <c r="N4138" i="1" s="1"/>
  <c r="M5155" i="1"/>
  <c r="N5155" i="1" s="1"/>
  <c r="M8698" i="1"/>
  <c r="N8698" i="1" s="1"/>
  <c r="M186" i="1"/>
  <c r="N186" i="1" s="1"/>
  <c r="M3840" i="1"/>
  <c r="N3840" i="1" s="1"/>
  <c r="M2820" i="1"/>
  <c r="N2820" i="1" s="1"/>
  <c r="M2126" i="1"/>
  <c r="N2126" i="1" s="1"/>
  <c r="M5449" i="1"/>
  <c r="N5449" i="1" s="1"/>
  <c r="M4005" i="1"/>
  <c r="N4005" i="1" s="1"/>
  <c r="M2963" i="1"/>
  <c r="N2963" i="1" s="1"/>
  <c r="M3676" i="1"/>
  <c r="N3676" i="1" s="1"/>
  <c r="M1047" i="1"/>
  <c r="N1047" i="1" s="1"/>
  <c r="M3108" i="1"/>
  <c r="N3108" i="1" s="1"/>
  <c r="M5800" i="1"/>
  <c r="N5800" i="1" s="1"/>
  <c r="M1853" i="1"/>
  <c r="N1853" i="1" s="1"/>
  <c r="M44" i="1"/>
  <c r="N44" i="1" s="1"/>
  <c r="M7697" i="1"/>
  <c r="N7697" i="1" s="1"/>
  <c r="M3468" i="1"/>
  <c r="N3468" i="1" s="1"/>
  <c r="M9376" i="1"/>
  <c r="N9376" i="1" s="1"/>
  <c r="M7833" i="1"/>
  <c r="N7833" i="1" s="1"/>
  <c r="M5229" i="1"/>
  <c r="N5229" i="1" s="1"/>
  <c r="M6625" i="1"/>
  <c r="N6625" i="1" s="1"/>
  <c r="M8743" i="1"/>
  <c r="N8743" i="1" s="1"/>
  <c r="M7652" i="1"/>
  <c r="N7652" i="1" s="1"/>
  <c r="M3652" i="1"/>
  <c r="N3652" i="1" s="1"/>
  <c r="M100" i="1"/>
  <c r="N100" i="1" s="1"/>
  <c r="M9493" i="1"/>
  <c r="N9493" i="1" s="1"/>
  <c r="M9083" i="1"/>
  <c r="N9083" i="1" s="1"/>
  <c r="M9539" i="1"/>
  <c r="N9539" i="1" s="1"/>
  <c r="J9743" i="1"/>
  <c r="K9743" i="1" s="1"/>
  <c r="J9689" i="1"/>
  <c r="K9689" i="1" s="1"/>
  <c r="J9627" i="1"/>
  <c r="K9627" i="1" s="1"/>
  <c r="J9599" i="1"/>
  <c r="K9599" i="1" s="1"/>
  <c r="J9561" i="1"/>
  <c r="K9561" i="1" s="1"/>
  <c r="J9509" i="1"/>
  <c r="K9509" i="1" s="1"/>
  <c r="J9485" i="1"/>
  <c r="K9485" i="1" s="1"/>
  <c r="J9461" i="1"/>
  <c r="K9461" i="1" s="1"/>
  <c r="J9410" i="1"/>
  <c r="K9410" i="1" s="1"/>
  <c r="J9386" i="1"/>
  <c r="K9386" i="1" s="1"/>
  <c r="J9347" i="1"/>
  <c r="K9347" i="1" s="1"/>
  <c r="J9333" i="1"/>
  <c r="K9333" i="1" s="1"/>
  <c r="J9313" i="1"/>
  <c r="K9313" i="1" s="1"/>
  <c r="J9292" i="1"/>
  <c r="K9292" i="1" s="1"/>
  <c r="J880" i="1"/>
  <c r="K880" i="1" s="1"/>
  <c r="J862" i="1"/>
  <c r="K862" i="1" s="1"/>
  <c r="J9252" i="1"/>
  <c r="K9252" i="1" s="1"/>
  <c r="J384" i="1"/>
  <c r="K384" i="1" s="1"/>
  <c r="J9219" i="1"/>
  <c r="K9219" i="1" s="1"/>
  <c r="J9192" i="1"/>
  <c r="K9192" i="1" s="1"/>
  <c r="J9163" i="1"/>
  <c r="K9163" i="1" s="1"/>
  <c r="J9140" i="1"/>
  <c r="K9140" i="1" s="1"/>
  <c r="J9119" i="1"/>
  <c r="K9119" i="1" s="1"/>
  <c r="J359" i="1"/>
  <c r="K359" i="1" s="1"/>
  <c r="J9096" i="1"/>
  <c r="K9096" i="1" s="1"/>
  <c r="J337" i="1"/>
  <c r="K337" i="1" s="1"/>
  <c r="J329" i="1"/>
  <c r="K329" i="1" s="1"/>
  <c r="J9054" i="1"/>
  <c r="K9054" i="1" s="1"/>
  <c r="J310" i="1"/>
  <c r="K310" i="1" s="1"/>
  <c r="J9032" i="1"/>
  <c r="K9032" i="1" s="1"/>
  <c r="J253" i="1"/>
  <c r="K253" i="1" s="1"/>
  <c r="J8601" i="1"/>
  <c r="K8601" i="1" s="1"/>
  <c r="M1809" i="1"/>
  <c r="N1809" i="1" s="1"/>
  <c r="M5106" i="1"/>
  <c r="N5106" i="1" s="1"/>
  <c r="M9010" i="1"/>
  <c r="N9010" i="1" s="1"/>
  <c r="M1742" i="1"/>
  <c r="N1742" i="1" s="1"/>
  <c r="M8683" i="1"/>
  <c r="N8683" i="1" s="1"/>
  <c r="M7829" i="1"/>
  <c r="N7829" i="1" s="1"/>
  <c r="M8118" i="1"/>
  <c r="N8118" i="1" s="1"/>
  <c r="M9285" i="1"/>
  <c r="N9285" i="1" s="1"/>
  <c r="M9019" i="1"/>
  <c r="N9019" i="1" s="1"/>
  <c r="M9351" i="1"/>
  <c r="N9351" i="1" s="1"/>
  <c r="M9258" i="1"/>
  <c r="N9258" i="1" s="1"/>
  <c r="M8704" i="1"/>
  <c r="N8704" i="1" s="1"/>
  <c r="M9566" i="1"/>
  <c r="N9566" i="1" s="1"/>
  <c r="M8030" i="1"/>
  <c r="N8030" i="1" s="1"/>
  <c r="M1695" i="1"/>
  <c r="N1695" i="1" s="1"/>
  <c r="M1712" i="1"/>
  <c r="N1712" i="1" s="1"/>
  <c r="M9527" i="1"/>
  <c r="N9527" i="1" s="1"/>
  <c r="M1760" i="1"/>
  <c r="N1760" i="1" s="1"/>
  <c r="M9428" i="1"/>
  <c r="N9428" i="1" s="1"/>
  <c r="M9420" i="1"/>
  <c r="N9420" i="1" s="1"/>
  <c r="M9696" i="1"/>
  <c r="N9696" i="1" s="1"/>
  <c r="M8890" i="1"/>
  <c r="N8890" i="1" s="1"/>
  <c r="M7467" i="1"/>
  <c r="N7467" i="1" s="1"/>
  <c r="M9712" i="1"/>
  <c r="N9712" i="1" s="1"/>
  <c r="M9589" i="1"/>
  <c r="N9589" i="1" s="1"/>
  <c r="M9074" i="1"/>
  <c r="N9074" i="1" s="1"/>
  <c r="M9692" i="1"/>
  <c r="N9692" i="1" s="1"/>
  <c r="M8482" i="1"/>
  <c r="N8482" i="1" s="1"/>
  <c r="M9567" i="1"/>
  <c r="N9567" i="1" s="1"/>
  <c r="M9704" i="1"/>
  <c r="N9704" i="1" s="1"/>
  <c r="M8088" i="1"/>
  <c r="N8088" i="1" s="1"/>
  <c r="M1707" i="1"/>
  <c r="N1707" i="1" s="1"/>
  <c r="M8793" i="1"/>
  <c r="N8793" i="1" s="1"/>
  <c r="M9437" i="1"/>
  <c r="N9437" i="1" s="1"/>
  <c r="M9367" i="1"/>
  <c r="N9367" i="1" s="1"/>
  <c r="M9730" i="1"/>
  <c r="N9730" i="1" s="1"/>
  <c r="M9693" i="1"/>
  <c r="N9693" i="1" s="1"/>
  <c r="M9442" i="1"/>
  <c r="N9442" i="1" s="1"/>
  <c r="M9444" i="1"/>
  <c r="N9444" i="1" s="1"/>
  <c r="M477" i="1"/>
  <c r="N477" i="1" s="1"/>
  <c r="M9385" i="1"/>
  <c r="N9385" i="1" s="1"/>
  <c r="M9283" i="1"/>
  <c r="N9283" i="1" s="1"/>
  <c r="M9634" i="1"/>
  <c r="N9634" i="1" s="1"/>
  <c r="M7929" i="1"/>
  <c r="N7929" i="1" s="1"/>
  <c r="M9643" i="1"/>
  <c r="N9643" i="1" s="1"/>
  <c r="M9362" i="1"/>
  <c r="N9362" i="1" s="1"/>
  <c r="M9354" i="1"/>
  <c r="N9354" i="1" s="1"/>
  <c r="M9196" i="1"/>
  <c r="N9196" i="1" s="1"/>
  <c r="M9745" i="1"/>
  <c r="N9745" i="1" s="1"/>
  <c r="M449" i="1"/>
  <c r="N449" i="1" s="1"/>
  <c r="M9764" i="1"/>
  <c r="N9764" i="1" s="1"/>
  <c r="M808" i="1"/>
  <c r="N808" i="1" s="1"/>
  <c r="M818" i="1"/>
  <c r="N818" i="1" s="1"/>
  <c r="M796" i="1"/>
  <c r="N796" i="1" s="1"/>
  <c r="M776" i="1"/>
  <c r="N776" i="1" s="1"/>
  <c r="M814" i="1"/>
  <c r="N814" i="1" s="1"/>
  <c r="M768" i="1"/>
  <c r="N768" i="1" s="1"/>
  <c r="M790" i="1"/>
  <c r="N790" i="1" s="1"/>
  <c r="M758" i="1"/>
  <c r="N758" i="1" s="1"/>
  <c r="M750" i="1"/>
  <c r="N750" i="1" s="1"/>
  <c r="M839" i="1"/>
  <c r="N839" i="1" s="1"/>
  <c r="M715" i="1"/>
  <c r="N715" i="1" s="1"/>
  <c r="M741" i="1"/>
  <c r="N741" i="1" s="1"/>
  <c r="M748" i="1"/>
  <c r="N748" i="1" s="1"/>
  <c r="M728" i="1"/>
  <c r="N728" i="1" s="1"/>
  <c r="M729" i="1"/>
  <c r="N729" i="1" s="1"/>
  <c r="M760" i="1"/>
  <c r="N760" i="1" s="1"/>
  <c r="M4179" i="1"/>
  <c r="N4179" i="1" s="1"/>
  <c r="M3992" i="1"/>
  <c r="N3992" i="1" s="1"/>
  <c r="M3647" i="1"/>
  <c r="N3647" i="1" s="1"/>
  <c r="M4303" i="1"/>
  <c r="N4303" i="1" s="1"/>
  <c r="M5198" i="1"/>
  <c r="N5198" i="1" s="1"/>
  <c r="M1533" i="1"/>
  <c r="N1533" i="1" s="1"/>
  <c r="M6427" i="1"/>
  <c r="N6427" i="1" s="1"/>
  <c r="M8079" i="1"/>
  <c r="N8079" i="1" s="1"/>
  <c r="M6993" i="1"/>
  <c r="N6993" i="1" s="1"/>
  <c r="M9167" i="1"/>
  <c r="N9167" i="1" s="1"/>
  <c r="M6681" i="1"/>
  <c r="N6681" i="1" s="1"/>
  <c r="M7124" i="1"/>
  <c r="N7124" i="1" s="1"/>
  <c r="M6418" i="1"/>
  <c r="N6418" i="1" s="1"/>
  <c r="M6512" i="1"/>
  <c r="N6512" i="1" s="1"/>
  <c r="M5544" i="1"/>
  <c r="N5544" i="1" s="1"/>
  <c r="M6167" i="1"/>
  <c r="N6167" i="1" s="1"/>
  <c r="M7290" i="1"/>
  <c r="N7290" i="1" s="1"/>
  <c r="M701" i="1"/>
  <c r="N701" i="1" s="1"/>
  <c r="M6722" i="1"/>
  <c r="N6722" i="1" s="1"/>
  <c r="M6545" i="1"/>
  <c r="N6545" i="1" s="1"/>
  <c r="M903" i="1"/>
  <c r="N903" i="1" s="1"/>
  <c r="M6493" i="1"/>
  <c r="N6493" i="1" s="1"/>
  <c r="M6609" i="1"/>
  <c r="N6609" i="1" s="1"/>
  <c r="M5825" i="1"/>
  <c r="N5825" i="1" s="1"/>
  <c r="M910" i="1"/>
  <c r="N910" i="1" s="1"/>
  <c r="M9758" i="1"/>
  <c r="N9758" i="1" s="1"/>
  <c r="M695" i="1"/>
  <c r="N695" i="1" s="1"/>
  <c r="M692" i="1"/>
  <c r="N692" i="1" s="1"/>
  <c r="M641" i="1"/>
  <c r="N641" i="1" s="1"/>
  <c r="M893" i="1"/>
  <c r="N893" i="1" s="1"/>
  <c r="M632" i="1"/>
  <c r="N632" i="1" s="1"/>
  <c r="M650" i="1"/>
  <c r="N650" i="1" s="1"/>
  <c r="M674" i="1"/>
  <c r="N674" i="1" s="1"/>
  <c r="M670" i="1"/>
  <c r="N670" i="1" s="1"/>
  <c r="M865" i="1"/>
  <c r="N865" i="1" s="1"/>
  <c r="M662" i="1"/>
  <c r="N662" i="1" s="1"/>
  <c r="M612" i="1"/>
  <c r="N612" i="1" s="1"/>
  <c r="M637" i="1"/>
  <c r="N637" i="1" s="1"/>
  <c r="M618" i="1"/>
  <c r="N618" i="1" s="1"/>
  <c r="M853" i="1"/>
  <c r="N853" i="1" s="1"/>
  <c r="M876" i="1"/>
  <c r="N876" i="1" s="1"/>
  <c r="M868" i="1"/>
  <c r="N868" i="1" s="1"/>
  <c r="M1880" i="1"/>
  <c r="N1880" i="1" s="1"/>
  <c r="M588" i="1"/>
  <c r="N588" i="1" s="1"/>
  <c r="M583" i="1"/>
  <c r="N583" i="1" s="1"/>
  <c r="M577" i="1"/>
  <c r="N577" i="1" s="1"/>
  <c r="M590" i="1"/>
  <c r="N590" i="1" s="1"/>
  <c r="M551" i="1"/>
  <c r="N551" i="1" s="1"/>
  <c r="M573" i="1"/>
  <c r="N573" i="1" s="1"/>
  <c r="M607" i="1"/>
  <c r="N607" i="1" s="1"/>
  <c r="M850" i="1"/>
  <c r="N850" i="1" s="1"/>
  <c r="M905" i="1"/>
  <c r="N905" i="1" s="1"/>
  <c r="M904" i="1"/>
  <c r="N904" i="1" s="1"/>
  <c r="M7879" i="1"/>
  <c r="N7879" i="1" s="1"/>
  <c r="M8234" i="1"/>
  <c r="N8234" i="1" s="1"/>
  <c r="M4629" i="1"/>
  <c r="N4629" i="1" s="1"/>
  <c r="M4952" i="1"/>
  <c r="N4952" i="1" s="1"/>
  <c r="M8504" i="1"/>
  <c r="N8504" i="1" s="1"/>
  <c r="M4173" i="1"/>
  <c r="N4173" i="1" s="1"/>
  <c r="M532" i="1"/>
  <c r="N532" i="1" s="1"/>
  <c r="M516" i="1"/>
  <c r="N516" i="1" s="1"/>
  <c r="M511" i="1"/>
  <c r="N511" i="1" s="1"/>
  <c r="M525" i="1"/>
  <c r="N525" i="1" s="1"/>
  <c r="M6824" i="1"/>
  <c r="N6824" i="1" s="1"/>
  <c r="M4597" i="1"/>
  <c r="N4597" i="1" s="1"/>
  <c r="M8739" i="1"/>
  <c r="N8739" i="1" s="1"/>
  <c r="M6503" i="1"/>
  <c r="N6503" i="1" s="1"/>
  <c r="M6449" i="1"/>
  <c r="N6449" i="1" s="1"/>
  <c r="M7823" i="1"/>
  <c r="N7823" i="1" s="1"/>
  <c r="M4504" i="1"/>
  <c r="N4504" i="1" s="1"/>
  <c r="M7821" i="1"/>
  <c r="N7821" i="1" s="1"/>
  <c r="M804" i="1"/>
  <c r="N804" i="1" s="1"/>
  <c r="M921" i="1"/>
  <c r="N921" i="1" s="1"/>
  <c r="M489" i="1"/>
  <c r="N489" i="1" s="1"/>
  <c r="M2442" i="1"/>
  <c r="N2442" i="1" s="1"/>
  <c r="M4471" i="1"/>
  <c r="N4471" i="1" s="1"/>
  <c r="M3195" i="1"/>
  <c r="N3195" i="1" s="1"/>
  <c r="M6749" i="1"/>
  <c r="N6749" i="1" s="1"/>
  <c r="M3277" i="1"/>
  <c r="N3277" i="1" s="1"/>
  <c r="M7562" i="1"/>
  <c r="N7562" i="1" s="1"/>
  <c r="M4277" i="1"/>
  <c r="N4277" i="1" s="1"/>
  <c r="M7351" i="1"/>
  <c r="N7351" i="1" s="1"/>
  <c r="M6737" i="1"/>
  <c r="N6737" i="1" s="1"/>
  <c r="M2773" i="1"/>
  <c r="N2773" i="1" s="1"/>
  <c r="M2374" i="1"/>
  <c r="N2374" i="1" s="1"/>
  <c r="M7936" i="1"/>
  <c r="N7936" i="1" s="1"/>
  <c r="M5880" i="1"/>
  <c r="N5880" i="1" s="1"/>
  <c r="M8001" i="1"/>
  <c r="N8001" i="1" s="1"/>
  <c r="M5889" i="1"/>
  <c r="N5889" i="1" s="1"/>
  <c r="M2365" i="1"/>
  <c r="N2365" i="1" s="1"/>
  <c r="M2823" i="1"/>
  <c r="N2823" i="1" s="1"/>
  <c r="M213" i="1"/>
  <c r="N213" i="1" s="1"/>
  <c r="M136" i="1"/>
  <c r="N136" i="1" s="1"/>
  <c r="M92" i="1"/>
  <c r="N92" i="1" s="1"/>
  <c r="M474" i="1"/>
  <c r="N474" i="1" s="1"/>
  <c r="M36" i="1"/>
  <c r="N36" i="1" s="1"/>
  <c r="M286" i="1"/>
  <c r="N286" i="1" s="1"/>
  <c r="M247" i="1"/>
  <c r="N247" i="1" s="1"/>
  <c r="M191" i="1"/>
  <c r="N191" i="1" s="1"/>
  <c r="M76" i="1"/>
  <c r="N76" i="1" s="1"/>
  <c r="M256" i="1"/>
  <c r="N256" i="1" s="1"/>
  <c r="M214" i="1"/>
  <c r="N214" i="1" s="1"/>
  <c r="M316" i="1"/>
  <c r="N316" i="1" s="1"/>
  <c r="M464" i="1"/>
  <c r="N464" i="1" s="1"/>
  <c r="M190" i="1"/>
  <c r="N190" i="1" s="1"/>
  <c r="M266" i="1"/>
  <c r="N266" i="1" s="1"/>
  <c r="M227" i="1"/>
  <c r="N227" i="1" s="1"/>
  <c r="M1506" i="1"/>
  <c r="N1506" i="1" s="1"/>
  <c r="M1332" i="1"/>
  <c r="N1332" i="1" s="1"/>
  <c r="M1383" i="1"/>
  <c r="N1383" i="1" s="1"/>
  <c r="M1303" i="1"/>
  <c r="N1303" i="1" s="1"/>
  <c r="M1326" i="1"/>
  <c r="N1326" i="1" s="1"/>
  <c r="M1806" i="1"/>
  <c r="N1806" i="1" s="1"/>
  <c r="M2691" i="1"/>
  <c r="N2691" i="1" s="1"/>
  <c r="M1965" i="1"/>
  <c r="N1965" i="1" s="1"/>
  <c r="M4033" i="1"/>
  <c r="N4033" i="1" s="1"/>
  <c r="M9782" i="1"/>
  <c r="N9782" i="1" s="1"/>
  <c r="M3767" i="1"/>
  <c r="N3767" i="1" s="1"/>
  <c r="M3319" i="1"/>
  <c r="N3319" i="1" s="1"/>
  <c r="M3688" i="1"/>
  <c r="N3688" i="1" s="1"/>
  <c r="M3806" i="1"/>
  <c r="N3806" i="1" s="1"/>
  <c r="M14" i="1"/>
  <c r="N14" i="1" s="1"/>
  <c r="M3429" i="1"/>
  <c r="N3429" i="1" s="1"/>
  <c r="M4674" i="1"/>
  <c r="N4674" i="1" s="1"/>
  <c r="M5382" i="1"/>
  <c r="N5382" i="1" s="1"/>
  <c r="M1366" i="1"/>
  <c r="N1366" i="1" s="1"/>
  <c r="M3028" i="1"/>
  <c r="N3028" i="1" s="1"/>
  <c r="M3020" i="1"/>
  <c r="N3020" i="1" s="1"/>
  <c r="M5783" i="1"/>
  <c r="N5783" i="1" s="1"/>
  <c r="M3184" i="1"/>
  <c r="N3184" i="1" s="1"/>
  <c r="M7014" i="1"/>
  <c r="N7014" i="1" s="1"/>
  <c r="M7309" i="1"/>
  <c r="N7309" i="1" s="1"/>
  <c r="M7301" i="1"/>
  <c r="N7301" i="1" s="1"/>
  <c r="M1538" i="1"/>
  <c r="N1538" i="1" s="1"/>
  <c r="M3324" i="1"/>
  <c r="N3324" i="1" s="1"/>
  <c r="M7227" i="1"/>
  <c r="N7227" i="1" s="1"/>
  <c r="M2446" i="1"/>
  <c r="N2446" i="1" s="1"/>
  <c r="M6373" i="1"/>
  <c r="N6373" i="1" s="1"/>
  <c r="M6444" i="1"/>
  <c r="N6444" i="1" s="1"/>
  <c r="M1521" i="1"/>
  <c r="N1521" i="1" s="1"/>
  <c r="M7707" i="1"/>
  <c r="N7707" i="1" s="1"/>
  <c r="M3316" i="1"/>
  <c r="N3316" i="1" s="1"/>
  <c r="M3835" i="1"/>
  <c r="N3835" i="1" s="1"/>
  <c r="M4791" i="1"/>
  <c r="N4791" i="1" s="1"/>
  <c r="M2517" i="1"/>
  <c r="N2517" i="1" s="1"/>
  <c r="M7379" i="1"/>
  <c r="N7379" i="1" s="1"/>
  <c r="M8056" i="1"/>
  <c r="N8056" i="1" s="1"/>
  <c r="M6180" i="1"/>
  <c r="N6180" i="1" s="1"/>
  <c r="M1857" i="1"/>
  <c r="N1857" i="1" s="1"/>
  <c r="M5660" i="1"/>
  <c r="N5660" i="1" s="1"/>
  <c r="M5848" i="1"/>
  <c r="N5848" i="1" s="1"/>
  <c r="M3935" i="1"/>
  <c r="N3935" i="1" s="1"/>
  <c r="M5502" i="1"/>
  <c r="N5502" i="1" s="1"/>
  <c r="M3863" i="1"/>
  <c r="N3863" i="1" s="1"/>
  <c r="M1650" i="1"/>
  <c r="N1650" i="1" s="1"/>
  <c r="M6660" i="1"/>
  <c r="N6660" i="1" s="1"/>
  <c r="M4576" i="1"/>
  <c r="N4576" i="1" s="1"/>
  <c r="M5908" i="1"/>
  <c r="N5908" i="1" s="1"/>
  <c r="M2143" i="1"/>
  <c r="N2143" i="1" s="1"/>
  <c r="M3462" i="1"/>
  <c r="N3462" i="1" s="1"/>
  <c r="M4126" i="1"/>
  <c r="N4126" i="1" s="1"/>
  <c r="M3134" i="1"/>
  <c r="N3134" i="1" s="1"/>
  <c r="M4940" i="1"/>
  <c r="N4940" i="1" s="1"/>
  <c r="M5400" i="1"/>
  <c r="N5400" i="1" s="1"/>
  <c r="M5505" i="1"/>
  <c r="N5505" i="1" s="1"/>
  <c r="M6675" i="1"/>
  <c r="N6675" i="1" s="1"/>
  <c r="M7255" i="1"/>
  <c r="N7255" i="1" s="1"/>
  <c r="M6168" i="1"/>
  <c r="N6168" i="1" s="1"/>
  <c r="M1224" i="1"/>
  <c r="N1224" i="1" s="1"/>
  <c r="M6251" i="1"/>
  <c r="N6251" i="1" s="1"/>
  <c r="M3382" i="1"/>
  <c r="N3382" i="1" s="1"/>
  <c r="M3576" i="1"/>
  <c r="N3576" i="1" s="1"/>
  <c r="M1212" i="1"/>
  <c r="N1212" i="1" s="1"/>
  <c r="M7816" i="1"/>
  <c r="N7816" i="1" s="1"/>
  <c r="M5941" i="1"/>
  <c r="N5941" i="1" s="1"/>
  <c r="M2062" i="1"/>
  <c r="N2062" i="1" s="1"/>
  <c r="M5126" i="1"/>
  <c r="N5126" i="1" s="1"/>
  <c r="M4692" i="1"/>
  <c r="N4692" i="1" s="1"/>
  <c r="M2208" i="1"/>
  <c r="N2208" i="1" s="1"/>
  <c r="M7120" i="1"/>
  <c r="N7120" i="1" s="1"/>
  <c r="M3901" i="1"/>
  <c r="N3901" i="1" s="1"/>
  <c r="M2454" i="1"/>
  <c r="N2454" i="1" s="1"/>
  <c r="M5885" i="1"/>
  <c r="N5885" i="1" s="1"/>
  <c r="M1792" i="1"/>
  <c r="N1792" i="1" s="1"/>
  <c r="M7631" i="1"/>
  <c r="N7631" i="1" s="1"/>
  <c r="M1875" i="1"/>
  <c r="N1875" i="1" s="1"/>
  <c r="M2001" i="1"/>
  <c r="N2001" i="1" s="1"/>
  <c r="M8922" i="1"/>
  <c r="N8922" i="1" s="1"/>
  <c r="M5215" i="1"/>
  <c r="N5215" i="1" s="1"/>
  <c r="M5632" i="1"/>
  <c r="N5632" i="1" s="1"/>
  <c r="M8080" i="1"/>
  <c r="N8080" i="1" s="1"/>
  <c r="M7225" i="1"/>
  <c r="N7225" i="1" s="1"/>
  <c r="M3183" i="1"/>
  <c r="N3183" i="1" s="1"/>
  <c r="M8207" i="1"/>
  <c r="N8207" i="1" s="1"/>
  <c r="M2103" i="1"/>
  <c r="N2103" i="1" s="1"/>
  <c r="M3603" i="1"/>
  <c r="N3603" i="1" s="1"/>
  <c r="M8983" i="1"/>
  <c r="N8983" i="1" s="1"/>
  <c r="M6042" i="1"/>
  <c r="N6042" i="1" s="1"/>
  <c r="M6902" i="1"/>
  <c r="N6902" i="1" s="1"/>
  <c r="M5583" i="1"/>
  <c r="N5583" i="1" s="1"/>
  <c r="M6842" i="1"/>
  <c r="N6842" i="1" s="1"/>
  <c r="M4543" i="1"/>
  <c r="N4543" i="1" s="1"/>
  <c r="M1981" i="1"/>
  <c r="N1981" i="1" s="1"/>
  <c r="M1570" i="1"/>
  <c r="N1570" i="1" s="1"/>
  <c r="M2660" i="1"/>
  <c r="N2660" i="1" s="1"/>
  <c r="M4218" i="1"/>
  <c r="N4218" i="1" s="1"/>
  <c r="M7451" i="1"/>
  <c r="N7451" i="1" s="1"/>
  <c r="M5426" i="1"/>
  <c r="N5426" i="1" s="1"/>
  <c r="M8712" i="1"/>
  <c r="N8712" i="1" s="1"/>
  <c r="M3489" i="1"/>
  <c r="N3489" i="1" s="1"/>
  <c r="M7582" i="1"/>
  <c r="N7582" i="1" s="1"/>
  <c r="M3932" i="1"/>
  <c r="N3932" i="1" s="1"/>
  <c r="M4077" i="1"/>
  <c r="N4077" i="1" s="1"/>
  <c r="M5240" i="1"/>
  <c r="N5240" i="1" s="1"/>
  <c r="M5586" i="1"/>
  <c r="N5586" i="1" s="1"/>
  <c r="M4378" i="1"/>
  <c r="N4378" i="1" s="1"/>
  <c r="M3991" i="1"/>
  <c r="N3991" i="1" s="1"/>
  <c r="M8610" i="1"/>
  <c r="N8610" i="1" s="1"/>
  <c r="M2805" i="1"/>
  <c r="N2805" i="1" s="1"/>
  <c r="M5396" i="1"/>
  <c r="N5396" i="1" s="1"/>
  <c r="M4069" i="1"/>
  <c r="N4069" i="1" s="1"/>
  <c r="M4723" i="1"/>
  <c r="N4723" i="1" s="1"/>
  <c r="M6249" i="1"/>
  <c r="N6249" i="1" s="1"/>
  <c r="M1439" i="1"/>
  <c r="N1439" i="1" s="1"/>
  <c r="M3621" i="1"/>
  <c r="N3621" i="1" s="1"/>
  <c r="M7781" i="1"/>
  <c r="N7781" i="1" s="1"/>
  <c r="M8229" i="1"/>
  <c r="N8229" i="1" s="1"/>
  <c r="M1109" i="1"/>
  <c r="N1109" i="1" s="1"/>
  <c r="M4072" i="1"/>
  <c r="N4072" i="1" s="1"/>
  <c r="M6986" i="1"/>
  <c r="N6986" i="1" s="1"/>
  <c r="M3099" i="1"/>
  <c r="N3099" i="1" s="1"/>
  <c r="M1687" i="1"/>
  <c r="N1687" i="1" s="1"/>
  <c r="M6655" i="1"/>
  <c r="N6655" i="1" s="1"/>
  <c r="M6647" i="1"/>
  <c r="N6647" i="1" s="1"/>
  <c r="M8242" i="1"/>
  <c r="N8242" i="1" s="1"/>
  <c r="M1153" i="1"/>
  <c r="N1153" i="1" s="1"/>
  <c r="M3938" i="1"/>
  <c r="N3938" i="1" s="1"/>
  <c r="M1423" i="1"/>
  <c r="N1423" i="1" s="1"/>
  <c r="M956" i="1"/>
  <c r="N956" i="1" s="1"/>
  <c r="M1666" i="1"/>
  <c r="N1666" i="1" s="1"/>
  <c r="M4122" i="1"/>
  <c r="N4122" i="1" s="1"/>
  <c r="M6538" i="1"/>
  <c r="N6538" i="1" s="1"/>
  <c r="M2009" i="1"/>
  <c r="N2009" i="1" s="1"/>
  <c r="M8022" i="1"/>
  <c r="N8022" i="1" s="1"/>
  <c r="M8589" i="1"/>
  <c r="N8589" i="1" s="1"/>
  <c r="M6379" i="1"/>
  <c r="N6379" i="1" s="1"/>
  <c r="M1786" i="1"/>
  <c r="N1786" i="1" s="1"/>
  <c r="M1175" i="1"/>
  <c r="N1175" i="1" s="1"/>
  <c r="M4959" i="1"/>
  <c r="N4959" i="1" s="1"/>
  <c r="M1926" i="1"/>
  <c r="N1926" i="1" s="1"/>
  <c r="M9004" i="1"/>
  <c r="N9004" i="1" s="1"/>
  <c r="M7145" i="1"/>
  <c r="N7145" i="1" s="1"/>
  <c r="M1840" i="1"/>
  <c r="N1840" i="1" s="1"/>
  <c r="M1832" i="1"/>
  <c r="N1832" i="1" s="1"/>
  <c r="M948" i="1"/>
  <c r="N948" i="1" s="1"/>
  <c r="M1969" i="1"/>
  <c r="N1969" i="1" s="1"/>
  <c r="M2471" i="1"/>
  <c r="N2471" i="1" s="1"/>
  <c r="M7499" i="1"/>
  <c r="N7499" i="1" s="1"/>
  <c r="M5271" i="1"/>
  <c r="N5271" i="1" s="1"/>
  <c r="M5306" i="1"/>
  <c r="N5306" i="1" s="1"/>
  <c r="M3859" i="1"/>
  <c r="N3859" i="1" s="1"/>
  <c r="M5548" i="1"/>
  <c r="N5548" i="1" s="1"/>
  <c r="M5602" i="1"/>
  <c r="N5602" i="1" s="1"/>
  <c r="M5594" i="1"/>
  <c r="N5594" i="1" s="1"/>
  <c r="M6585" i="1"/>
  <c r="N6585" i="1" s="1"/>
  <c r="M3210" i="1"/>
  <c r="N3210" i="1" s="1"/>
  <c r="M1041" i="1"/>
  <c r="N1041" i="1" s="1"/>
  <c r="M8178" i="1"/>
  <c r="N8178" i="1" s="1"/>
  <c r="M6987" i="1"/>
  <c r="N6987" i="1" s="1"/>
  <c r="M8569" i="1"/>
  <c r="N8569" i="1" s="1"/>
  <c r="M9412" i="1"/>
  <c r="N9412" i="1" s="1"/>
  <c r="M8301" i="1"/>
  <c r="N8301" i="1" s="1"/>
  <c r="M8294" i="1"/>
  <c r="N8294" i="1" s="1"/>
  <c r="M8286" i="1"/>
  <c r="N8286" i="1" s="1"/>
  <c r="M8278" i="1"/>
  <c r="N8278" i="1" s="1"/>
  <c r="M3760" i="1"/>
  <c r="N3760" i="1" s="1"/>
  <c r="M6311" i="1"/>
  <c r="N6311" i="1" s="1"/>
  <c r="M5304" i="1"/>
  <c r="N5304" i="1" s="1"/>
  <c r="M6781" i="1"/>
  <c r="N6781" i="1" s="1"/>
  <c r="M5407" i="1"/>
  <c r="N5407" i="1" s="1"/>
  <c r="M6857" i="1"/>
  <c r="N6857" i="1" s="1"/>
  <c r="M5165" i="1"/>
  <c r="N5165" i="1" s="1"/>
  <c r="M2232" i="1"/>
  <c r="N2232" i="1" s="1"/>
  <c r="M1586" i="1"/>
  <c r="N1586" i="1" s="1"/>
  <c r="M2342" i="1"/>
  <c r="N2342" i="1" s="1"/>
  <c r="M6138" i="1"/>
  <c r="N6138" i="1" s="1"/>
  <c r="M4867" i="1"/>
  <c r="N4867" i="1" s="1"/>
  <c r="M7666" i="1"/>
  <c r="N7666" i="1" s="1"/>
  <c r="M5166" i="1"/>
  <c r="N5166" i="1" s="1"/>
  <c r="M4993" i="1"/>
  <c r="N4993" i="1" s="1"/>
  <c r="M5053" i="1"/>
  <c r="N5053" i="1" s="1"/>
  <c r="M5173" i="1"/>
  <c r="N5173" i="1" s="1"/>
  <c r="M2082" i="1"/>
  <c r="N2082" i="1" s="1"/>
  <c r="M9017" i="1"/>
  <c r="N9017" i="1" s="1"/>
  <c r="M4116" i="1"/>
  <c r="N4116" i="1" s="1"/>
  <c r="M2585" i="1"/>
  <c r="N2585" i="1" s="1"/>
  <c r="M6920" i="1"/>
  <c r="N6920" i="1" s="1"/>
  <c r="M1374" i="1"/>
  <c r="N1374" i="1" s="1"/>
  <c r="M2942" i="1"/>
  <c r="N2942" i="1" s="1"/>
  <c r="M6046" i="1"/>
  <c r="N6046" i="1" s="1"/>
  <c r="M8213" i="1"/>
  <c r="N8213" i="1" s="1"/>
  <c r="M6912" i="1"/>
  <c r="N6912" i="1" s="1"/>
  <c r="M8359" i="1"/>
  <c r="N8359" i="1" s="1"/>
  <c r="M4059" i="1"/>
  <c r="N4059" i="1" s="1"/>
  <c r="M5389" i="1"/>
  <c r="N5389" i="1" s="1"/>
  <c r="M2736" i="1"/>
  <c r="N2736" i="1" s="1"/>
  <c r="M4455" i="1"/>
  <c r="N4455" i="1" s="1"/>
  <c r="M5329" i="1"/>
  <c r="N5329" i="1" s="1"/>
  <c r="M3054" i="1"/>
  <c r="N3054" i="1" s="1"/>
  <c r="M1770" i="1"/>
  <c r="N1770" i="1" s="1"/>
  <c r="M5984" i="1"/>
  <c r="N5984" i="1" s="1"/>
  <c r="M5976" i="1"/>
  <c r="N5976" i="1" s="1"/>
  <c r="M7560" i="1"/>
  <c r="N7560" i="1" s="1"/>
  <c r="M7552" i="1"/>
  <c r="N7552" i="1" s="1"/>
  <c r="M8685" i="1"/>
  <c r="N8685" i="1" s="1"/>
  <c r="M2187" i="1"/>
  <c r="N2187" i="1" s="1"/>
  <c r="M3440" i="1"/>
  <c r="N3440" i="1" s="1"/>
  <c r="M5309" i="1"/>
  <c r="N5309" i="1" s="1"/>
  <c r="M5629" i="1"/>
  <c r="N5629" i="1" s="1"/>
  <c r="M5786" i="1"/>
  <c r="N5786" i="1" s="1"/>
  <c r="M3824" i="1"/>
  <c r="N3824" i="1" s="1"/>
  <c r="M1169" i="1"/>
  <c r="N1169" i="1" s="1"/>
  <c r="M4064" i="1"/>
  <c r="N4064" i="1" s="1"/>
  <c r="M8100" i="1"/>
  <c r="N8100" i="1" s="1"/>
  <c r="M8311" i="1"/>
  <c r="N8311" i="1" s="1"/>
  <c r="M6832" i="1"/>
  <c r="N6832" i="1" s="1"/>
  <c r="M6825" i="1"/>
  <c r="N6825" i="1" s="1"/>
  <c r="M1545" i="1"/>
  <c r="N1545" i="1" s="1"/>
  <c r="M2022" i="1"/>
  <c r="N2022" i="1" s="1"/>
  <c r="M2014" i="1"/>
  <c r="N2014" i="1" s="1"/>
  <c r="M8559" i="1"/>
  <c r="N8559" i="1" s="1"/>
  <c r="M3247" i="1"/>
  <c r="N3247" i="1" s="1"/>
  <c r="M8626" i="1"/>
  <c r="N8626" i="1" s="1"/>
  <c r="M6357" i="1"/>
  <c r="N6357" i="1" s="1"/>
  <c r="M3894" i="1"/>
  <c r="N3894" i="1" s="1"/>
  <c r="M6530" i="1"/>
  <c r="N6530" i="1" s="1"/>
  <c r="M8396" i="1"/>
  <c r="N8396" i="1" s="1"/>
  <c r="M8680" i="1"/>
  <c r="N8680" i="1" s="1"/>
  <c r="M8383" i="1"/>
  <c r="N8383" i="1" s="1"/>
  <c r="M4363" i="1"/>
  <c r="N4363" i="1" s="1"/>
  <c r="M3905" i="1"/>
  <c r="N3905" i="1" s="1"/>
  <c r="M1171" i="1"/>
  <c r="N1171" i="1" s="1"/>
  <c r="M8758" i="1"/>
  <c r="N8758" i="1" s="1"/>
  <c r="M5846" i="1"/>
  <c r="N5846" i="1" s="1"/>
  <c r="M3557" i="1"/>
  <c r="N3557" i="1" s="1"/>
  <c r="M2915" i="1"/>
  <c r="N2915" i="1" s="1"/>
  <c r="M2727" i="1"/>
  <c r="N2727" i="1" s="1"/>
  <c r="M1280" i="1"/>
  <c r="N1280" i="1" s="1"/>
  <c r="M5255" i="1"/>
  <c r="N5255" i="1" s="1"/>
  <c r="M267" i="1"/>
  <c r="N267" i="1" s="1"/>
  <c r="M4945" i="1"/>
  <c r="N4945" i="1" s="1"/>
  <c r="M7709" i="1"/>
  <c r="N7709" i="1" s="1"/>
  <c r="M8052" i="1"/>
  <c r="N8052" i="1" s="1"/>
  <c r="M8956" i="1"/>
  <c r="N8956" i="1" s="1"/>
  <c r="M4178" i="1"/>
  <c r="N4178" i="1" s="1"/>
  <c r="M3284" i="1"/>
  <c r="N3284" i="1" s="1"/>
  <c r="M8607" i="1"/>
  <c r="N8607" i="1" s="1"/>
  <c r="M6276" i="1"/>
  <c r="N6276" i="1" s="1"/>
  <c r="M3692" i="1"/>
  <c r="N3692" i="1" s="1"/>
  <c r="M8375" i="1"/>
  <c r="N8375" i="1" s="1"/>
  <c r="M8368" i="1"/>
  <c r="N8368" i="1" s="1"/>
  <c r="M4233" i="1"/>
  <c r="N4233" i="1" s="1"/>
  <c r="M6155" i="1"/>
  <c r="N6155" i="1" s="1"/>
  <c r="M7645" i="1"/>
  <c r="N7645" i="1" s="1"/>
  <c r="M4327" i="1"/>
  <c r="N4327" i="1" s="1"/>
  <c r="M1190" i="1"/>
  <c r="N1190" i="1" s="1"/>
  <c r="M1182" i="1"/>
  <c r="N1182" i="1" s="1"/>
  <c r="M2245" i="1"/>
  <c r="N2245" i="1" s="1"/>
  <c r="M4740" i="1"/>
  <c r="N4740" i="1" s="1"/>
  <c r="M4268" i="1"/>
  <c r="N4268" i="1" s="1"/>
  <c r="M7494" i="1"/>
  <c r="N7494" i="1" s="1"/>
  <c r="M8776" i="1"/>
  <c r="N8776" i="1" s="1"/>
  <c r="M2923" i="1"/>
  <c r="N2923" i="1" s="1"/>
  <c r="M7099" i="1"/>
  <c r="N7099" i="1" s="1"/>
  <c r="M2282" i="1"/>
  <c r="N2282" i="1" s="1"/>
  <c r="M237" i="1"/>
  <c r="N237" i="1" s="1"/>
  <c r="M2929" i="1"/>
  <c r="N2929" i="1" s="1"/>
  <c r="M7305" i="1"/>
  <c r="N7305" i="1" s="1"/>
  <c r="M2973" i="1"/>
  <c r="N2973" i="1" s="1"/>
  <c r="M7367" i="1"/>
  <c r="N7367" i="1" s="1"/>
  <c r="M1680" i="1"/>
  <c r="N1680" i="1" s="1"/>
  <c r="M3600" i="1"/>
  <c r="N3600" i="1" s="1"/>
  <c r="M3609" i="1"/>
  <c r="N3609" i="1" s="1"/>
  <c r="M7872" i="1"/>
  <c r="N7872" i="1" s="1"/>
  <c r="M104" i="1"/>
  <c r="N104" i="1" s="1"/>
  <c r="M2340" i="1"/>
  <c r="N2340" i="1" s="1"/>
  <c r="M5333" i="1"/>
  <c r="N5333" i="1" s="1"/>
  <c r="M9024" i="1"/>
  <c r="N9024" i="1" s="1"/>
  <c r="M9021" i="1"/>
  <c r="N9021" i="1" s="1"/>
  <c r="M4382" i="1"/>
  <c r="N4382" i="1" s="1"/>
  <c r="M5374" i="1"/>
  <c r="N5374" i="1" s="1"/>
  <c r="M3617" i="1"/>
  <c r="N3617" i="1" s="1"/>
  <c r="M2564" i="1"/>
  <c r="N2564" i="1" s="1"/>
  <c r="M6089" i="1"/>
  <c r="N6089" i="1" s="1"/>
  <c r="M7388" i="1"/>
  <c r="N7388" i="1" s="1"/>
  <c r="M1606" i="1"/>
  <c r="N1606" i="1" s="1"/>
  <c r="M6940" i="1"/>
  <c r="N6940" i="1" s="1"/>
  <c r="M8337" i="1"/>
  <c r="N8337" i="1" s="1"/>
  <c r="M8329" i="1"/>
  <c r="N8329" i="1" s="1"/>
  <c r="M3790" i="1"/>
  <c r="N3790" i="1" s="1"/>
  <c r="M5057" i="1"/>
  <c r="N5057" i="1" s="1"/>
  <c r="M6024" i="1"/>
  <c r="N6024" i="1" s="1"/>
  <c r="M1879" i="1"/>
  <c r="N1879" i="1" s="1"/>
  <c r="M6349" i="1"/>
  <c r="N6349" i="1" s="1"/>
  <c r="M959" i="1"/>
  <c r="N959" i="1" s="1"/>
  <c r="M6633" i="1"/>
  <c r="N6633" i="1" s="1"/>
  <c r="M8050" i="1"/>
  <c r="N8050" i="1" s="1"/>
  <c r="M4151" i="1"/>
  <c r="N4151" i="1" s="1"/>
  <c r="M2343" i="1"/>
  <c r="N2343" i="1" s="1"/>
  <c r="M6061" i="1"/>
  <c r="N6061" i="1" s="1"/>
  <c r="M6053" i="1"/>
  <c r="N6053" i="1" s="1"/>
  <c r="M950" i="1"/>
  <c r="N950" i="1" s="1"/>
  <c r="M949" i="1"/>
  <c r="N949" i="1" s="1"/>
  <c r="M5305" i="1"/>
  <c r="N5305" i="1" s="1"/>
  <c r="M4582" i="1"/>
  <c r="N4582" i="1" s="1"/>
  <c r="M6458" i="1"/>
  <c r="N6458" i="1" s="1"/>
  <c r="M324" i="1"/>
  <c r="N324" i="1" s="1"/>
  <c r="M8362" i="1"/>
  <c r="N8362" i="1" s="1"/>
  <c r="M3204" i="1"/>
  <c r="N3204" i="1" s="1"/>
  <c r="M1054" i="1"/>
  <c r="N1054" i="1" s="1"/>
  <c r="M6475" i="1"/>
  <c r="N6475" i="1" s="1"/>
  <c r="M8834" i="1"/>
  <c r="N8834" i="1" s="1"/>
  <c r="M7228" i="1"/>
  <c r="N7228" i="1" s="1"/>
  <c r="M4789" i="1"/>
  <c r="N4789" i="1" s="1"/>
  <c r="M20" i="1"/>
  <c r="N20" i="1" s="1"/>
  <c r="M7873" i="1"/>
  <c r="N7873" i="1" s="1"/>
  <c r="M1731" i="1"/>
  <c r="N1731" i="1" s="1"/>
  <c r="M6944" i="1"/>
  <c r="N6944" i="1" s="1"/>
  <c r="M3425" i="1"/>
  <c r="N3425" i="1" s="1"/>
  <c r="M7166" i="1"/>
  <c r="N7166" i="1" s="1"/>
  <c r="M1137" i="1"/>
  <c r="N1137" i="1" s="1"/>
  <c r="M4311" i="1"/>
  <c r="N4311" i="1" s="1"/>
  <c r="M2041" i="1"/>
  <c r="N2041" i="1" s="1"/>
  <c r="M7162" i="1"/>
  <c r="N7162" i="1" s="1"/>
  <c r="M2031" i="1"/>
  <c r="N2031" i="1" s="1"/>
  <c r="M2026" i="1"/>
  <c r="N2026" i="1" s="1"/>
  <c r="M9612" i="1"/>
  <c r="N9612" i="1" s="1"/>
  <c r="M8787" i="1"/>
  <c r="N8787" i="1" s="1"/>
  <c r="M8413" i="1"/>
  <c r="N8413" i="1" s="1"/>
  <c r="M6808" i="1"/>
  <c r="N6808" i="1" s="1"/>
  <c r="M6800" i="1"/>
  <c r="N6800" i="1" s="1"/>
  <c r="M4775" i="1"/>
  <c r="N4775" i="1" s="1"/>
  <c r="M4768" i="1"/>
  <c r="N4768" i="1" s="1"/>
  <c r="M4762" i="1"/>
  <c r="N4762" i="1" s="1"/>
  <c r="M1584" i="1"/>
  <c r="N1584" i="1" s="1"/>
  <c r="M7044" i="1"/>
  <c r="N7044" i="1" s="1"/>
  <c r="M2210" i="1"/>
  <c r="N2210" i="1" s="1"/>
  <c r="M5290" i="1"/>
  <c r="N5290" i="1" s="1"/>
  <c r="M1267" i="1"/>
  <c r="N1267" i="1" s="1"/>
  <c r="M4489" i="1"/>
  <c r="N4489" i="1" s="1"/>
  <c r="M5931" i="1"/>
  <c r="N5931" i="1" s="1"/>
  <c r="M4107" i="1"/>
  <c r="N4107" i="1" s="1"/>
  <c r="M8558" i="1"/>
  <c r="N8558" i="1" s="1"/>
  <c r="M7910" i="1"/>
  <c r="N7910" i="1" s="1"/>
  <c r="M8630" i="1"/>
  <c r="N8630" i="1" s="1"/>
  <c r="M7488" i="1"/>
  <c r="N7488" i="1" s="1"/>
  <c r="M7972" i="1"/>
  <c r="N7972" i="1" s="1"/>
  <c r="M3034" i="1"/>
  <c r="N3034" i="1" s="1"/>
  <c r="M5875" i="1"/>
  <c r="N5875" i="1" s="1"/>
  <c r="M5867" i="1"/>
  <c r="N5867" i="1" s="1"/>
  <c r="M7744" i="1"/>
  <c r="N7744" i="1" s="1"/>
  <c r="M8791" i="1"/>
  <c r="N8791" i="1" s="1"/>
  <c r="M8509" i="1"/>
  <c r="N8509" i="1" s="1"/>
  <c r="M8255" i="1"/>
  <c r="N8255" i="1" s="1"/>
  <c r="M8247" i="1"/>
  <c r="N8247" i="1" s="1"/>
  <c r="M1002" i="1"/>
  <c r="N1002" i="1" s="1"/>
  <c r="M6500" i="1"/>
  <c r="N6500" i="1" s="1"/>
  <c r="M7237" i="1"/>
  <c r="N7237" i="1" s="1"/>
  <c r="M5817" i="1"/>
  <c r="N5817" i="1" s="1"/>
  <c r="M3956" i="1"/>
  <c r="N3956" i="1" s="1"/>
  <c r="M4673" i="1"/>
  <c r="N4673" i="1" s="1"/>
  <c r="M5356" i="1"/>
  <c r="N5356" i="1" s="1"/>
  <c r="M7186" i="1"/>
  <c r="N7186" i="1" s="1"/>
  <c r="M8108" i="1"/>
  <c r="N8108" i="1" s="1"/>
  <c r="M5707" i="1"/>
  <c r="N5707" i="1" s="1"/>
  <c r="M3128" i="1"/>
  <c r="N3128" i="1" s="1"/>
  <c r="M5248" i="1"/>
  <c r="N5248" i="1" s="1"/>
  <c r="M7486" i="1"/>
  <c r="N7486" i="1" s="1"/>
  <c r="M5920" i="1"/>
  <c r="N5920" i="1" s="1"/>
  <c r="M1579" i="1"/>
  <c r="N1579" i="1" s="1"/>
  <c r="M1777" i="1"/>
  <c r="N1777" i="1" s="1"/>
  <c r="M8813" i="1"/>
  <c r="N8813" i="1" s="1"/>
  <c r="M8507" i="1"/>
  <c r="N8507" i="1" s="1"/>
  <c r="M2752" i="1"/>
  <c r="N2752" i="1" s="1"/>
  <c r="M8026" i="1"/>
  <c r="N8026" i="1" s="1"/>
  <c r="M3180" i="1"/>
  <c r="N3180" i="1" s="1"/>
  <c r="M4978" i="1"/>
  <c r="N4978" i="1" s="1"/>
  <c r="M8945" i="1"/>
  <c r="N8945" i="1" s="1"/>
  <c r="M6297" i="1"/>
  <c r="N6297" i="1" s="1"/>
  <c r="M7337" i="1"/>
  <c r="N7337" i="1" s="1"/>
  <c r="M58" i="1"/>
  <c r="N58" i="1" s="1"/>
  <c r="M4457" i="1"/>
  <c r="N4457" i="1" s="1"/>
  <c r="M502" i="1"/>
  <c r="N502" i="1" s="1"/>
  <c r="M1258" i="1"/>
  <c r="N1258" i="1" s="1"/>
  <c r="M1518" i="1"/>
  <c r="N1518" i="1" s="1"/>
  <c r="M6364" i="1"/>
  <c r="N6364" i="1" s="1"/>
  <c r="M4710" i="1"/>
  <c r="N4710" i="1" s="1"/>
  <c r="M3745" i="1"/>
  <c r="N3745" i="1" s="1"/>
  <c r="M4280" i="1"/>
  <c r="N4280" i="1" s="1"/>
  <c r="M8817" i="1"/>
  <c r="N8817" i="1" s="1"/>
  <c r="M2772" i="1"/>
  <c r="N2772" i="1" s="1"/>
  <c r="M7061" i="1"/>
  <c r="N7061" i="1" s="1"/>
  <c r="M1193" i="1"/>
  <c r="N1193" i="1" s="1"/>
  <c r="M7147" i="1"/>
  <c r="N7147" i="1" s="1"/>
  <c r="M6025" i="1"/>
  <c r="N6025" i="1" s="1"/>
  <c r="M3684" i="1"/>
  <c r="N3684" i="1" s="1"/>
  <c r="M1629" i="1"/>
  <c r="N1629" i="1" s="1"/>
  <c r="M3179" i="1"/>
  <c r="N3179" i="1" s="1"/>
  <c r="M9092" i="1"/>
  <c r="N9092" i="1" s="1"/>
  <c r="M7722" i="1"/>
  <c r="N7722" i="1" s="1"/>
  <c r="M9268" i="1"/>
  <c r="N9268" i="1" s="1"/>
  <c r="M8180" i="1"/>
  <c r="N8180" i="1" s="1"/>
  <c r="M6076" i="1"/>
  <c r="N6076" i="1" s="1"/>
  <c r="M6069" i="1"/>
  <c r="N6069" i="1" s="1"/>
  <c r="M1959" i="1"/>
  <c r="N1959" i="1" s="1"/>
  <c r="M6448" i="1"/>
  <c r="N6448" i="1" s="1"/>
  <c r="M3977" i="1"/>
  <c r="N3977" i="1" s="1"/>
  <c r="M5793" i="1"/>
  <c r="N5793" i="1" s="1"/>
  <c r="M2320" i="1"/>
  <c r="N2320" i="1" s="1"/>
  <c r="M9305" i="1"/>
  <c r="N9305" i="1" s="1"/>
  <c r="M1260" i="1"/>
  <c r="N1260" i="1" s="1"/>
  <c r="M1992" i="1"/>
  <c r="N1992" i="1" s="1"/>
  <c r="M2747" i="1"/>
  <c r="N2747" i="1" s="1"/>
  <c r="M1360" i="1"/>
  <c r="N1360" i="1" s="1"/>
  <c r="M7415" i="1"/>
  <c r="N7415" i="1" s="1"/>
  <c r="M7478" i="1"/>
  <c r="N7478" i="1" s="1"/>
  <c r="M6171" i="1"/>
  <c r="N6171" i="1" s="1"/>
  <c r="M3308" i="1"/>
  <c r="N3308" i="1" s="1"/>
  <c r="M1798" i="1"/>
  <c r="N1798" i="1" s="1"/>
  <c r="M6247" i="1"/>
  <c r="N6247" i="1" s="1"/>
  <c r="M2165" i="1"/>
  <c r="N2165" i="1" s="1"/>
  <c r="M9311" i="1"/>
  <c r="N9311" i="1" s="1"/>
  <c r="M8020" i="1"/>
  <c r="N8020" i="1" s="1"/>
  <c r="M4409" i="1"/>
  <c r="N4409" i="1" s="1"/>
  <c r="M5521" i="1"/>
  <c r="N5521" i="1" s="1"/>
  <c r="M3880" i="1"/>
  <c r="N3880" i="1" s="1"/>
  <c r="M3872" i="1"/>
  <c r="N3872" i="1" s="1"/>
  <c r="M4733" i="1"/>
  <c r="N4733" i="1" s="1"/>
  <c r="M3482" i="1"/>
  <c r="N3482" i="1" s="1"/>
  <c r="M1639" i="1"/>
  <c r="N1639" i="1" s="1"/>
  <c r="M1631" i="1"/>
  <c r="N1631" i="1" s="1"/>
  <c r="M5175" i="1"/>
  <c r="N5175" i="1" s="1"/>
  <c r="M5361" i="1"/>
  <c r="N5361" i="1" s="1"/>
  <c r="M8870" i="1"/>
  <c r="N8870" i="1" s="1"/>
  <c r="M8800" i="1"/>
  <c r="N8800" i="1" s="1"/>
  <c r="M9247" i="1"/>
  <c r="N9247" i="1" s="1"/>
  <c r="M6784" i="1"/>
  <c r="N6784" i="1" s="1"/>
  <c r="M5862" i="1"/>
  <c r="N5862" i="1" s="1"/>
  <c r="M445" i="1"/>
  <c r="N445" i="1" s="1"/>
  <c r="M3855" i="1"/>
  <c r="N3855" i="1" s="1"/>
  <c r="M5127" i="1"/>
  <c r="N5127" i="1" s="1"/>
  <c r="M2355" i="1"/>
  <c r="N2355" i="1" s="1"/>
  <c r="M7094" i="1"/>
  <c r="N7094" i="1" s="1"/>
  <c r="M2815" i="1"/>
  <c r="N2815" i="1" s="1"/>
  <c r="M4833" i="1"/>
  <c r="N4833" i="1" s="1"/>
  <c r="M6876" i="1"/>
  <c r="N6876" i="1" s="1"/>
  <c r="M6370" i="1"/>
  <c r="N6370" i="1" s="1"/>
  <c r="M3569" i="1"/>
  <c r="N3569" i="1" s="1"/>
  <c r="M3085" i="1"/>
  <c r="N3085" i="1" s="1"/>
  <c r="M3188" i="1"/>
  <c r="N3188" i="1" s="1"/>
  <c r="M6952" i="1"/>
  <c r="N6952" i="1" s="1"/>
  <c r="M334" i="1"/>
  <c r="N334" i="1" s="1"/>
  <c r="M5993" i="1"/>
  <c r="N5993" i="1" s="1"/>
  <c r="M7322" i="1"/>
  <c r="N7322" i="1" s="1"/>
  <c r="M2742" i="1"/>
  <c r="N2742" i="1" s="1"/>
  <c r="M1767" i="1"/>
  <c r="N1767" i="1" s="1"/>
  <c r="M5313" i="1"/>
  <c r="N5313" i="1" s="1"/>
  <c r="M7591" i="1"/>
  <c r="N7591" i="1" s="1"/>
  <c r="M3909" i="1"/>
  <c r="N3909" i="1" s="1"/>
  <c r="M8862" i="1"/>
  <c r="N8862" i="1" s="1"/>
  <c r="M3535" i="1"/>
  <c r="N3535" i="1" s="1"/>
  <c r="M1091" i="1"/>
  <c r="N1091" i="1" s="1"/>
  <c r="M4533" i="1"/>
  <c r="N4533" i="1" s="1"/>
  <c r="M4095" i="1"/>
  <c r="N4095" i="1" s="1"/>
  <c r="M7984" i="1"/>
  <c r="N7984" i="1" s="1"/>
  <c r="M6397" i="1"/>
  <c r="N6397" i="1" s="1"/>
  <c r="M2614" i="1"/>
  <c r="N2614" i="1" s="1"/>
  <c r="M2262" i="1"/>
  <c r="N2262" i="1" s="1"/>
  <c r="M7325" i="1"/>
  <c r="N7325" i="1" s="1"/>
  <c r="M472" i="1"/>
  <c r="N472" i="1" s="1"/>
  <c r="M5771" i="1"/>
  <c r="N5771" i="1" s="1"/>
  <c r="M6333" i="1"/>
  <c r="N6333" i="1" s="1"/>
  <c r="M1044" i="1"/>
  <c r="N1044" i="1" s="1"/>
  <c r="M4461" i="1"/>
  <c r="N4461" i="1" s="1"/>
  <c r="M1355" i="1"/>
  <c r="N1355" i="1" s="1"/>
  <c r="M8663" i="1"/>
  <c r="N8663" i="1" s="1"/>
  <c r="M3923" i="1"/>
  <c r="N3923" i="1" s="1"/>
  <c r="M9193" i="1"/>
  <c r="N9193" i="1" s="1"/>
  <c r="M4281" i="1"/>
  <c r="N4281" i="1" s="1"/>
  <c r="M2216" i="1"/>
  <c r="N2216" i="1" s="1"/>
  <c r="M2236" i="1"/>
  <c r="N2236" i="1" s="1"/>
  <c r="M3385" i="1"/>
  <c r="N3385" i="1" s="1"/>
  <c r="M6592" i="1"/>
  <c r="N6592" i="1" s="1"/>
  <c r="M7299" i="1"/>
  <c r="N7299" i="1" s="1"/>
  <c r="M5835" i="1"/>
  <c r="N5835" i="1" s="1"/>
  <c r="M5827" i="1"/>
  <c r="N5827" i="1" s="1"/>
  <c r="M9125" i="1"/>
  <c r="N9125" i="1" s="1"/>
  <c r="M5453" i="1"/>
  <c r="N5453" i="1" s="1"/>
  <c r="M6866" i="1"/>
  <c r="N6866" i="1" s="1"/>
  <c r="M4165" i="1"/>
  <c r="N4165" i="1" s="1"/>
  <c r="M1482" i="1"/>
  <c r="N1482" i="1" s="1"/>
  <c r="M1848" i="1"/>
  <c r="N1848" i="1" s="1"/>
  <c r="M5717" i="1"/>
  <c r="N5717" i="1" s="1"/>
  <c r="M9119" i="1"/>
  <c r="N9119" i="1" s="1"/>
  <c r="M7575" i="1"/>
  <c r="N7575" i="1" s="1"/>
  <c r="M3139" i="1"/>
  <c r="N3139" i="1" s="1"/>
  <c r="M8975" i="1"/>
  <c r="N8975" i="1" s="1"/>
  <c r="M6332" i="1"/>
  <c r="N6332" i="1" s="1"/>
  <c r="M7897" i="1"/>
  <c r="N7897" i="1" s="1"/>
  <c r="M7471" i="1"/>
  <c r="N7471" i="1" s="1"/>
  <c r="M3929" i="1"/>
  <c r="N3929" i="1" s="1"/>
  <c r="M8142" i="1"/>
  <c r="N8142" i="1" s="1"/>
  <c r="M1215" i="1"/>
  <c r="N1215" i="1" s="1"/>
  <c r="M8188" i="1"/>
  <c r="N8188" i="1" s="1"/>
  <c r="M4512" i="1"/>
  <c r="N4512" i="1" s="1"/>
  <c r="M4787" i="1"/>
  <c r="N4787" i="1" s="1"/>
  <c r="M3047" i="1"/>
  <c r="N3047" i="1" s="1"/>
  <c r="M8123" i="1"/>
  <c r="N8123" i="1" s="1"/>
  <c r="M1600" i="1"/>
  <c r="N1600" i="1" s="1"/>
  <c r="M1318" i="1"/>
  <c r="N1318" i="1" s="1"/>
  <c r="M1885" i="1"/>
  <c r="N1885" i="1" s="1"/>
  <c r="M2547" i="1"/>
  <c r="N2547" i="1" s="1"/>
  <c r="M1233" i="1"/>
  <c r="N1233" i="1" s="1"/>
  <c r="M5560" i="1"/>
  <c r="N5560" i="1" s="1"/>
  <c r="M5552" i="1"/>
  <c r="N5552" i="1" s="1"/>
  <c r="M9140" i="1"/>
  <c r="N9140" i="1" s="1"/>
  <c r="M3599" i="1"/>
  <c r="N3599" i="1" s="1"/>
  <c r="M4681" i="1"/>
  <c r="N4681" i="1" s="1"/>
  <c r="M6344" i="1"/>
  <c r="N6344" i="1" s="1"/>
  <c r="M4889" i="1"/>
  <c r="N4889" i="1" s="1"/>
  <c r="M4933" i="1"/>
  <c r="N4933" i="1" s="1"/>
  <c r="M1893" i="1"/>
  <c r="N1893" i="1" s="1"/>
  <c r="M8748" i="1"/>
  <c r="N8748" i="1" s="1"/>
  <c r="M2379" i="1"/>
  <c r="N2379" i="1" s="1"/>
  <c r="M8433" i="1"/>
  <c r="N8433" i="1" s="1"/>
  <c r="M6717" i="1"/>
  <c r="N6717" i="1" s="1"/>
  <c r="M8671" i="1"/>
  <c r="N8671" i="1" s="1"/>
  <c r="M9547" i="1"/>
  <c r="N9547" i="1" s="1"/>
  <c r="M9670" i="1"/>
  <c r="N9670" i="1" s="1"/>
  <c r="M7086" i="1"/>
  <c r="N7086" i="1" s="1"/>
  <c r="M1462" i="1"/>
  <c r="N1462" i="1" s="1"/>
  <c r="M1008" i="1"/>
  <c r="N1008" i="1" s="1"/>
  <c r="M6469" i="1"/>
  <c r="N6469" i="1" s="1"/>
  <c r="M1495" i="1"/>
  <c r="N1495" i="1" s="1"/>
  <c r="M1487" i="1"/>
  <c r="N1487" i="1" s="1"/>
  <c r="M7473" i="1"/>
  <c r="N7473" i="1" s="1"/>
  <c r="M1946" i="1"/>
  <c r="N1946" i="1" s="1"/>
  <c r="M63" i="1"/>
  <c r="N63" i="1" s="1"/>
  <c r="M2044" i="1"/>
  <c r="N2044" i="1" s="1"/>
  <c r="M3176" i="1"/>
  <c r="N3176" i="1" s="1"/>
  <c r="M8273" i="1"/>
  <c r="N8273" i="1" s="1"/>
  <c r="M8265" i="1"/>
  <c r="N8265" i="1" s="1"/>
  <c r="M2085" i="1"/>
  <c r="N2085" i="1" s="1"/>
  <c r="M5638" i="1"/>
  <c r="N5638" i="1" s="1"/>
  <c r="M4879" i="1"/>
  <c r="N4879" i="1" s="1"/>
  <c r="M3897" i="1"/>
  <c r="N3897" i="1" s="1"/>
  <c r="M2770" i="1"/>
  <c r="N2770" i="1" s="1"/>
  <c r="M9403" i="1"/>
  <c r="N9403" i="1" s="1"/>
  <c r="M2430" i="1"/>
  <c r="N2430" i="1" s="1"/>
  <c r="M4036" i="1"/>
  <c r="N4036" i="1" s="1"/>
  <c r="M7814" i="1"/>
  <c r="N7814" i="1" s="1"/>
  <c r="M6100" i="1"/>
  <c r="N6100" i="1" s="1"/>
  <c r="M6093" i="1"/>
  <c r="N6093" i="1" s="1"/>
  <c r="M8430" i="1"/>
  <c r="N8430" i="1" s="1"/>
  <c r="M6604" i="1"/>
  <c r="N6604" i="1" s="1"/>
  <c r="M8083" i="1"/>
  <c r="N8083" i="1" s="1"/>
  <c r="M2991" i="1"/>
  <c r="N2991" i="1" s="1"/>
  <c r="M3986" i="1"/>
  <c r="N3986" i="1" s="1"/>
  <c r="M980" i="1"/>
  <c r="N980" i="1" s="1"/>
  <c r="M5471" i="1"/>
  <c r="N5471" i="1" s="1"/>
  <c r="M9390" i="1"/>
  <c r="N9390" i="1" s="1"/>
  <c r="M5281" i="1"/>
  <c r="N5281" i="1" s="1"/>
  <c r="M2114" i="1"/>
  <c r="N2114" i="1" s="1"/>
  <c r="M5412" i="1"/>
  <c r="N5412" i="1" s="1"/>
  <c r="M3588" i="1"/>
  <c r="N3588" i="1" s="1"/>
  <c r="M6641" i="1"/>
  <c r="N6641" i="1" s="1"/>
  <c r="M6865" i="1"/>
  <c r="N6865" i="1" s="1"/>
  <c r="M8910" i="1"/>
  <c r="N8910" i="1" s="1"/>
  <c r="M5346" i="1"/>
  <c r="N5346" i="1" s="1"/>
  <c r="M6483" i="1"/>
  <c r="N6483" i="1" s="1"/>
  <c r="M3696" i="1"/>
  <c r="N3696" i="1" s="1"/>
  <c r="M9740" i="1"/>
  <c r="N9740" i="1" s="1"/>
  <c r="M3102" i="1"/>
  <c r="N3102" i="1" s="1"/>
  <c r="M3501" i="1"/>
  <c r="N3501" i="1" s="1"/>
  <c r="M4646" i="1"/>
  <c r="N4646" i="1" s="1"/>
  <c r="M4639" i="1"/>
  <c r="N4639" i="1" s="1"/>
  <c r="M2174" i="1"/>
  <c r="N2174" i="1" s="1"/>
  <c r="M5023" i="1"/>
  <c r="N5023" i="1" s="1"/>
  <c r="M5015" i="1"/>
  <c r="N5015" i="1" s="1"/>
  <c r="M3888" i="1"/>
  <c r="N3888" i="1" s="1"/>
  <c r="M2511" i="1"/>
  <c r="N2511" i="1" s="1"/>
  <c r="M2239" i="1"/>
  <c r="N2239" i="1" s="1"/>
  <c r="M1720" i="1"/>
  <c r="N1720" i="1" s="1"/>
  <c r="M8153" i="1"/>
  <c r="N8153" i="1" s="1"/>
  <c r="M3788" i="1"/>
  <c r="N3788" i="1" s="1"/>
  <c r="M4605" i="1"/>
  <c r="N4605" i="1" s="1"/>
  <c r="M4352" i="1"/>
  <c r="N4352" i="1" s="1"/>
  <c r="M8768" i="1"/>
  <c r="N8768" i="1" s="1"/>
  <c r="M504" i="1"/>
  <c r="N504" i="1" s="1"/>
  <c r="M7978" i="1"/>
  <c r="N7978" i="1" s="1"/>
  <c r="M8805" i="1"/>
  <c r="N8805" i="1" s="1"/>
  <c r="M7507" i="1"/>
  <c r="N7507" i="1" s="1"/>
  <c r="M8323" i="1"/>
  <c r="N8323" i="1" s="1"/>
  <c r="M1784" i="1"/>
  <c r="N1784" i="1" s="1"/>
  <c r="M3973" i="1"/>
  <c r="N3973" i="1" s="1"/>
  <c r="M6322" i="1"/>
  <c r="N6322" i="1" s="1"/>
  <c r="M270" i="1"/>
  <c r="N270" i="1" s="1"/>
  <c r="M8217" i="1"/>
  <c r="N8217" i="1" s="1"/>
  <c r="M6762" i="1"/>
  <c r="N6762" i="1" s="1"/>
  <c r="M6757" i="1"/>
  <c r="N6757" i="1" s="1"/>
  <c r="M3776" i="1"/>
  <c r="N3776" i="1" s="1"/>
  <c r="M1855" i="1"/>
  <c r="N1855" i="1" s="1"/>
  <c r="M9152" i="1"/>
  <c r="N9152" i="1" s="1"/>
  <c r="M7735" i="1"/>
  <c r="N7735" i="1" s="1"/>
  <c r="M2835" i="1"/>
  <c r="N2835" i="1" s="1"/>
  <c r="M9041" i="1"/>
  <c r="N9041" i="1" s="1"/>
  <c r="M1713" i="1"/>
  <c r="N1713" i="1" s="1"/>
  <c r="M2220" i="1"/>
  <c r="N2220" i="1" s="1"/>
  <c r="M9447" i="1"/>
  <c r="N9447" i="1" s="1"/>
  <c r="M9573" i="1"/>
  <c r="N9573" i="1" s="1"/>
  <c r="M9355" i="1"/>
  <c r="N9355" i="1" s="1"/>
  <c r="M777" i="1"/>
  <c r="N777" i="1" s="1"/>
  <c r="M749" i="1"/>
  <c r="N749" i="1" s="1"/>
  <c r="M5199" i="1"/>
  <c r="N5199" i="1" s="1"/>
  <c r="M7231" i="1"/>
  <c r="N7231" i="1" s="1"/>
  <c r="M6610" i="1"/>
  <c r="N6610" i="1" s="1"/>
  <c r="M639" i="1"/>
  <c r="N639" i="1" s="1"/>
  <c r="M854" i="1"/>
  <c r="N854" i="1" s="1"/>
  <c r="M578" i="1"/>
  <c r="N578" i="1" s="1"/>
  <c r="M7880" i="1"/>
  <c r="N7880" i="1" s="1"/>
  <c r="M7143" i="1"/>
  <c r="N7143" i="1" s="1"/>
  <c r="M1129" i="1"/>
  <c r="N1129" i="1" s="1"/>
  <c r="M2438" i="1"/>
  <c r="N2438" i="1" s="1"/>
  <c r="M2297" i="1"/>
  <c r="N2297" i="1" s="1"/>
  <c r="M3067" i="1"/>
  <c r="N3067" i="1" s="1"/>
  <c r="M84" i="1"/>
  <c r="N84" i="1" s="1"/>
  <c r="M404" i="1"/>
  <c r="N404" i="1" s="1"/>
  <c r="M1807" i="1"/>
  <c r="N1807" i="1" s="1"/>
  <c r="M4290" i="1"/>
  <c r="N4290" i="1" s="1"/>
  <c r="M3029" i="1"/>
  <c r="N3029" i="1" s="1"/>
  <c r="M3325" i="1"/>
  <c r="N3325" i="1" s="1"/>
  <c r="M3317" i="1"/>
  <c r="N3317" i="1" s="1"/>
  <c r="M1858" i="1"/>
  <c r="N1858" i="1" s="1"/>
  <c r="M4577" i="1"/>
  <c r="N4577" i="1" s="1"/>
  <c r="M4613" i="1"/>
  <c r="N4613" i="1" s="1"/>
  <c r="M2351" i="1"/>
  <c r="N2351" i="1" s="1"/>
  <c r="M6515" i="1"/>
  <c r="N6515" i="1" s="1"/>
  <c r="M1876" i="1"/>
  <c r="N1876" i="1" s="1"/>
  <c r="M1813" i="1"/>
  <c r="N1813" i="1" s="1"/>
  <c r="M1982" i="1"/>
  <c r="N1982" i="1" s="1"/>
  <c r="M7583" i="1"/>
  <c r="N7583" i="1" s="1"/>
  <c r="M7206" i="1"/>
  <c r="N7206" i="1" s="1"/>
  <c r="M3380" i="1"/>
  <c r="N3380" i="1" s="1"/>
  <c r="M3626" i="1"/>
  <c r="N3626" i="1" s="1"/>
  <c r="M8590" i="1"/>
  <c r="N8590" i="1" s="1"/>
  <c r="M1841" i="1"/>
  <c r="N1841" i="1" s="1"/>
  <c r="M5272" i="1"/>
  <c r="N5272" i="1" s="1"/>
  <c r="M6632" i="1"/>
  <c r="N6632" i="1" s="1"/>
  <c r="M8279" i="1"/>
  <c r="N8279" i="1" s="1"/>
  <c r="M5161" i="1"/>
  <c r="N5161" i="1" s="1"/>
  <c r="M7667" i="1"/>
  <c r="N7667" i="1" s="1"/>
  <c r="M5513" i="1"/>
  <c r="N5513" i="1" s="1"/>
  <c r="M8360" i="1"/>
  <c r="N8360" i="1" s="1"/>
  <c r="M5977" i="1"/>
  <c r="N5977" i="1" s="1"/>
  <c r="M4065" i="1"/>
  <c r="N4065" i="1" s="1"/>
  <c r="M7461" i="1"/>
  <c r="N7461" i="1" s="1"/>
  <c r="M4421" i="1"/>
  <c r="N4421" i="1" s="1"/>
  <c r="M7710" i="1"/>
  <c r="N7710" i="1" s="1"/>
  <c r="M8376" i="1"/>
  <c r="N8376" i="1" s="1"/>
  <c r="M6703" i="1"/>
  <c r="N6703" i="1" s="1"/>
  <c r="M9046" i="1"/>
  <c r="N9046" i="1" s="1"/>
  <c r="M2974" i="1"/>
  <c r="N2974" i="1" s="1"/>
  <c r="M3729" i="1"/>
  <c r="N3729" i="1" s="1"/>
  <c r="M2674" i="1"/>
  <c r="N2674" i="1" s="1"/>
  <c r="M1121" i="1"/>
  <c r="N1121" i="1" s="1"/>
  <c r="M2344" i="1"/>
  <c r="N2344" i="1" s="1"/>
  <c r="M6533" i="1"/>
  <c r="N6533" i="1" s="1"/>
  <c r="M9077" i="1"/>
  <c r="N9077" i="1" s="1"/>
  <c r="M7167" i="1"/>
  <c r="N7167" i="1" s="1"/>
  <c r="M8414" i="1"/>
  <c r="N8414" i="1" s="1"/>
  <c r="M4763" i="1"/>
  <c r="N4763" i="1" s="1"/>
  <c r="M2825" i="1"/>
  <c r="N2825" i="1" s="1"/>
  <c r="M434" i="1"/>
  <c r="N434" i="1" s="1"/>
  <c r="M5763" i="1"/>
  <c r="N5763" i="1" s="1"/>
  <c r="M3129" i="1"/>
  <c r="N3129" i="1" s="1"/>
  <c r="M2753" i="1"/>
  <c r="N2753" i="1" s="1"/>
  <c r="M59" i="1"/>
  <c r="N59" i="1" s="1"/>
  <c r="M9030" i="1"/>
  <c r="N9030" i="1" s="1"/>
  <c r="M7062" i="1"/>
  <c r="N7062" i="1" s="1"/>
  <c r="M9221" i="1"/>
  <c r="N9221" i="1" s="1"/>
  <c r="M5794" i="1"/>
  <c r="N5794" i="1" s="1"/>
  <c r="M4477" i="1"/>
  <c r="N4477" i="1" s="1"/>
  <c r="M8021" i="1"/>
  <c r="N8021" i="1" s="1"/>
  <c r="M1632" i="1"/>
  <c r="N1632" i="1" s="1"/>
  <c r="M1935" i="1"/>
  <c r="N1935" i="1" s="1"/>
  <c r="M6371" i="1"/>
  <c r="N6371" i="1" s="1"/>
  <c r="M8086" i="1"/>
  <c r="N8086" i="1" s="1"/>
  <c r="M4370" i="1"/>
  <c r="N4370" i="1" s="1"/>
  <c r="M8071" i="1"/>
  <c r="N8071" i="1" s="1"/>
  <c r="M5335" i="1"/>
  <c r="N5335" i="1" s="1"/>
  <c r="M4216" i="1"/>
  <c r="N4216" i="1" s="1"/>
  <c r="M1849" i="1"/>
  <c r="N1849" i="1" s="1"/>
  <c r="M8150" i="1"/>
  <c r="N8150" i="1" s="1"/>
  <c r="M2907" i="1"/>
  <c r="N2907" i="1" s="1"/>
  <c r="M4682" i="1"/>
  <c r="N4682" i="1" s="1"/>
  <c r="M8434" i="1"/>
  <c r="N8434" i="1" s="1"/>
  <c r="M1496" i="1"/>
  <c r="N1496" i="1" s="1"/>
  <c r="M8266" i="1"/>
  <c r="N8266" i="1" s="1"/>
  <c r="M2602" i="1"/>
  <c r="N2602" i="1" s="1"/>
  <c r="M981" i="1"/>
  <c r="N981" i="1" s="1"/>
  <c r="M9278" i="1"/>
  <c r="N9278" i="1" s="1"/>
  <c r="M4640" i="1"/>
  <c r="N4640" i="1" s="1"/>
  <c r="M3549" i="1"/>
  <c r="N3549" i="1" s="1"/>
  <c r="M3370" i="1"/>
  <c r="N3370" i="1" s="1"/>
  <c r="M8562" i="1"/>
  <c r="N8562" i="1" s="1"/>
  <c r="M2393" i="1"/>
  <c r="N2393" i="1" s="1"/>
  <c r="M3738" i="1"/>
  <c r="N3738" i="1" s="1"/>
  <c r="M6967" i="1"/>
  <c r="N6967" i="1" s="1"/>
  <c r="M5076" i="1"/>
  <c r="N5076" i="1" s="1"/>
  <c r="M4338" i="1"/>
  <c r="N4338" i="1" s="1"/>
  <c r="M5490" i="1"/>
  <c r="N5490" i="1" s="1"/>
  <c r="M7060" i="1"/>
  <c r="N7060" i="1" s="1"/>
  <c r="M3681" i="1"/>
  <c r="N3681" i="1" s="1"/>
  <c r="M9559" i="1"/>
  <c r="N9559" i="1" s="1"/>
  <c r="M6595" i="1"/>
  <c r="N6595" i="1" s="1"/>
  <c r="M8980" i="1"/>
  <c r="N8980" i="1" s="1"/>
  <c r="M3335" i="1"/>
  <c r="N3335" i="1" s="1"/>
  <c r="M8689" i="1"/>
  <c r="N8689" i="1" s="1"/>
  <c r="M925" i="1"/>
  <c r="N925" i="1" s="1"/>
  <c r="M2384" i="1"/>
  <c r="N2384" i="1" s="1"/>
  <c r="M3844" i="1"/>
  <c r="N3844" i="1" s="1"/>
  <c r="M5614" i="1"/>
  <c r="N5614" i="1" s="1"/>
  <c r="M4054" i="1"/>
  <c r="N4054" i="1" s="1"/>
  <c r="M6541" i="1"/>
  <c r="N6541" i="1" s="1"/>
  <c r="M3338" i="1"/>
  <c r="N3338" i="1" s="1"/>
  <c r="M6863" i="1"/>
  <c r="N6863" i="1" s="1"/>
  <c r="M5876" i="1"/>
  <c r="N5876" i="1" s="1"/>
  <c r="M7535" i="1"/>
  <c r="N7535" i="1" s="1"/>
  <c r="M5739" i="1"/>
  <c r="N5739" i="1" s="1"/>
  <c r="M478" i="1"/>
  <c r="N478" i="1" s="1"/>
  <c r="M4172" i="1"/>
  <c r="N4172" i="1" s="1"/>
  <c r="M8344" i="1"/>
  <c r="N8344" i="1" s="1"/>
  <c r="M2478" i="1"/>
  <c r="N2478" i="1" s="1"/>
  <c r="M7283" i="1"/>
  <c r="N7283" i="1" s="1"/>
  <c r="M5139" i="1"/>
  <c r="N5139" i="1" s="1"/>
  <c r="M5402" i="1"/>
  <c r="N5402" i="1" s="1"/>
  <c r="M8786" i="1"/>
  <c r="N8786" i="1" s="1"/>
  <c r="M5750" i="1"/>
  <c r="N5750" i="1" s="1"/>
  <c r="M7946" i="1"/>
  <c r="N7946" i="1" s="1"/>
  <c r="M8694" i="1"/>
  <c r="N8694" i="1" s="1"/>
  <c r="M7155" i="1"/>
  <c r="N7155" i="1" s="1"/>
  <c r="M3997" i="1"/>
  <c r="N3997" i="1" s="1"/>
  <c r="M1976" i="1"/>
  <c r="N1976" i="1" s="1"/>
  <c r="M3829" i="1"/>
  <c r="N3829" i="1" s="1"/>
  <c r="M4213" i="1"/>
  <c r="N4213" i="1" s="1"/>
  <c r="M2809" i="1"/>
  <c r="N2809" i="1" s="1"/>
  <c r="M8102" i="1"/>
  <c r="N8102" i="1" s="1"/>
  <c r="M6227" i="1"/>
  <c r="N6227" i="1" s="1"/>
  <c r="M358" i="1"/>
  <c r="N358" i="1" s="1"/>
  <c r="M7764" i="1"/>
  <c r="N7764" i="1" s="1"/>
  <c r="M7113" i="1"/>
  <c r="N7113" i="1" s="1"/>
  <c r="M1814" i="1"/>
  <c r="N1814" i="1" s="1"/>
  <c r="M4817" i="1"/>
  <c r="N4817" i="1" s="1"/>
  <c r="M8552" i="1"/>
  <c r="N8552" i="1" s="1"/>
  <c r="M308" i="1"/>
  <c r="N308" i="1" s="1"/>
  <c r="M3507" i="1"/>
  <c r="N3507" i="1" s="1"/>
  <c r="M7053" i="1"/>
  <c r="N7053" i="1" s="1"/>
  <c r="M5962" i="1"/>
  <c r="N5962" i="1" s="1"/>
  <c r="M394" i="1"/>
  <c r="N394" i="1" s="1"/>
  <c r="M9501" i="1"/>
  <c r="N9501" i="1" s="1"/>
  <c r="M2537" i="1"/>
  <c r="N2537" i="1" s="1"/>
  <c r="M9406" i="1"/>
  <c r="N9406" i="1" s="1"/>
  <c r="J9764" i="1"/>
  <c r="K9764" i="1" s="1"/>
  <c r="J9681" i="1"/>
  <c r="K9681" i="1" s="1"/>
  <c r="J9635" i="1"/>
  <c r="K9635" i="1" s="1"/>
  <c r="J9605" i="1"/>
  <c r="K9605" i="1" s="1"/>
  <c r="J9541" i="1"/>
  <c r="K9541" i="1" s="1"/>
  <c r="J9517" i="1"/>
  <c r="K9517" i="1" s="1"/>
  <c r="J9493" i="1"/>
  <c r="K9493" i="1" s="1"/>
  <c r="J9477" i="1"/>
  <c r="K9477" i="1" s="1"/>
  <c r="J9445" i="1"/>
  <c r="K9445" i="1" s="1"/>
  <c r="J9402" i="1"/>
  <c r="K9402" i="1" s="1"/>
  <c r="J9378" i="1"/>
  <c r="K9378" i="1" s="1"/>
  <c r="J9362" i="1"/>
  <c r="K9362" i="1" s="1"/>
  <c r="J9341" i="1"/>
  <c r="K9341" i="1" s="1"/>
  <c r="J9320" i="1"/>
  <c r="K9320" i="1" s="1"/>
  <c r="J887" i="1"/>
  <c r="K887" i="1" s="1"/>
  <c r="J9284" i="1"/>
  <c r="K9284" i="1" s="1"/>
  <c r="J872" i="1"/>
  <c r="K872" i="1" s="1"/>
  <c r="J858" i="1"/>
  <c r="K858" i="1" s="1"/>
  <c r="J390" i="1"/>
  <c r="K390" i="1" s="1"/>
  <c r="J852" i="1"/>
  <c r="K852" i="1" s="1"/>
  <c r="J381" i="1"/>
  <c r="K381" i="1" s="1"/>
  <c r="J9198" i="1"/>
  <c r="K9198" i="1" s="1"/>
  <c r="J377" i="1"/>
  <c r="K377" i="1" s="1"/>
  <c r="J9156" i="1"/>
  <c r="K9156" i="1" s="1"/>
  <c r="J9125" i="1"/>
  <c r="K9125" i="1" s="1"/>
  <c r="J9115" i="1"/>
  <c r="K9115" i="1" s="1"/>
  <c r="J9104" i="1"/>
  <c r="K9104" i="1" s="1"/>
  <c r="J346" i="1"/>
  <c r="K346" i="1" s="1"/>
  <c r="J9072" i="1"/>
  <c r="K9072" i="1" s="1"/>
  <c r="J9061" i="1"/>
  <c r="K9061" i="1" s="1"/>
  <c r="J9044" i="1"/>
  <c r="K9044" i="1" s="1"/>
  <c r="J9037" i="1"/>
  <c r="K9037" i="1" s="1"/>
  <c r="J292" i="1"/>
  <c r="K292" i="1" s="1"/>
  <c r="J9027" i="1"/>
  <c r="K9027" i="1" s="1"/>
  <c r="J9015" i="1"/>
  <c r="K9015" i="1" s="1"/>
  <c r="J241" i="1"/>
  <c r="K241" i="1" s="1"/>
  <c r="J8608" i="1"/>
  <c r="K8608" i="1" s="1"/>
  <c r="M1808" i="1"/>
  <c r="N1808" i="1" s="1"/>
  <c r="M1752" i="1"/>
  <c r="N1752" i="1" s="1"/>
  <c r="M9009" i="1"/>
  <c r="N9009" i="1" s="1"/>
  <c r="M3355" i="1"/>
  <c r="N3355" i="1" s="1"/>
  <c r="M2672" i="1"/>
  <c r="N2672" i="1" s="1"/>
  <c r="M8835" i="1"/>
  <c r="N8835" i="1" s="1"/>
  <c r="M8968" i="1"/>
  <c r="N8968" i="1" s="1"/>
  <c r="M8915" i="1"/>
  <c r="N8915" i="1" s="1"/>
  <c r="M9018" i="1"/>
  <c r="N9018" i="1" s="1"/>
  <c r="M9350" i="1"/>
  <c r="N9350" i="1" s="1"/>
  <c r="M9257" i="1"/>
  <c r="N9257" i="1" s="1"/>
  <c r="M9075" i="1"/>
  <c r="N9075" i="1" s="1"/>
  <c r="M9565" i="1"/>
  <c r="N9565" i="1" s="1"/>
  <c r="M8029" i="1"/>
  <c r="N8029" i="1" s="1"/>
  <c r="M1694" i="1"/>
  <c r="N1694" i="1" s="1"/>
  <c r="M9762" i="1"/>
  <c r="N9762" i="1" s="1"/>
  <c r="M9684" i="1"/>
  <c r="N9684" i="1" s="1"/>
  <c r="M1759" i="1"/>
  <c r="N1759" i="1" s="1"/>
  <c r="M7176" i="1"/>
  <c r="N7176" i="1" s="1"/>
  <c r="M9419" i="1"/>
  <c r="N9419" i="1" s="1"/>
  <c r="M9578" i="1"/>
  <c r="N9578" i="1" s="1"/>
  <c r="M8889" i="1"/>
  <c r="N8889" i="1" s="1"/>
  <c r="M2460" i="1"/>
  <c r="N2460" i="1" s="1"/>
  <c r="M9711" i="1"/>
  <c r="N9711" i="1" s="1"/>
  <c r="M9618" i="1"/>
  <c r="N9618" i="1" s="1"/>
  <c r="M8747" i="1"/>
  <c r="N8747" i="1" s="1"/>
  <c r="M9690" i="1"/>
  <c r="N9690" i="1" s="1"/>
  <c r="M6695" i="1"/>
  <c r="N6695" i="1" s="1"/>
  <c r="M9531" i="1"/>
  <c r="N9531" i="1" s="1"/>
  <c r="M9586" i="1"/>
  <c r="N9586" i="1" s="1"/>
  <c r="M9045" i="1"/>
  <c r="N9045" i="1" s="1"/>
  <c r="M1706" i="1"/>
  <c r="N1706" i="1" s="1"/>
  <c r="M9562" i="1"/>
  <c r="N9562" i="1" s="1"/>
  <c r="M9594" i="1"/>
  <c r="N9594" i="1" s="1"/>
  <c r="M9672" i="1"/>
  <c r="N9672" i="1" s="1"/>
  <c r="M9729" i="1"/>
  <c r="N9729" i="1" s="1"/>
  <c r="M9687" i="1"/>
  <c r="N9687" i="1" s="1"/>
  <c r="M8927" i="1"/>
  <c r="N8927" i="1" s="1"/>
  <c r="M9366" i="1"/>
  <c r="N9366" i="1" s="1"/>
  <c r="M8905" i="1"/>
  <c r="N8905" i="1" s="1"/>
  <c r="M9719" i="1"/>
  <c r="N9719" i="1" s="1"/>
  <c r="M9282" i="1"/>
  <c r="N9282" i="1" s="1"/>
  <c r="M9633" i="1"/>
  <c r="N9633" i="1" s="1"/>
  <c r="M3608" i="1"/>
  <c r="N3608" i="1" s="1"/>
  <c r="M9642" i="1"/>
  <c r="N9642" i="1" s="1"/>
  <c r="M9361" i="1"/>
  <c r="N9361" i="1" s="1"/>
  <c r="M9203" i="1"/>
  <c r="N9203" i="1" s="1"/>
  <c r="M9195" i="1"/>
  <c r="N9195" i="1" s="1"/>
  <c r="M9756" i="1"/>
  <c r="N9756" i="1" s="1"/>
  <c r="M8943" i="1"/>
  <c r="N8943" i="1" s="1"/>
  <c r="M844" i="1"/>
  <c r="N844" i="1" s="1"/>
  <c r="M807" i="1"/>
  <c r="N807" i="1" s="1"/>
  <c r="M833" i="1"/>
  <c r="N833" i="1" s="1"/>
  <c r="M803" i="1"/>
  <c r="N803" i="1" s="1"/>
  <c r="M775" i="1"/>
  <c r="N775" i="1" s="1"/>
  <c r="M785" i="1"/>
  <c r="N785" i="1" s="1"/>
  <c r="M817" i="1"/>
  <c r="N817" i="1" s="1"/>
  <c r="M789" i="1"/>
  <c r="N789" i="1" s="1"/>
  <c r="M757" i="1"/>
  <c r="N757" i="1" s="1"/>
  <c r="M765" i="1"/>
  <c r="N765" i="1" s="1"/>
  <c r="M838" i="1"/>
  <c r="N838" i="1" s="1"/>
  <c r="M714" i="1"/>
  <c r="N714" i="1" s="1"/>
  <c r="M740" i="1"/>
  <c r="N740" i="1" s="1"/>
  <c r="M747" i="1"/>
  <c r="N747" i="1" s="1"/>
  <c r="M727" i="1"/>
  <c r="N727" i="1" s="1"/>
  <c r="M800" i="1"/>
  <c r="N800" i="1" s="1"/>
  <c r="M759" i="1"/>
  <c r="N759" i="1" s="1"/>
  <c r="M4232" i="1"/>
  <c r="N4232" i="1" s="1"/>
  <c r="M1139" i="1"/>
  <c r="N1139" i="1" s="1"/>
  <c r="M4495" i="1"/>
  <c r="N4495" i="1" s="1"/>
  <c r="M4302" i="1"/>
  <c r="N4302" i="1" s="1"/>
  <c r="M3347" i="1"/>
  <c r="N3347" i="1" s="1"/>
  <c r="M6307" i="1"/>
  <c r="N6307" i="1" s="1"/>
  <c r="M4324" i="1"/>
  <c r="N4324" i="1" s="1"/>
  <c r="M3242" i="1"/>
  <c r="N3242" i="1" s="1"/>
  <c r="M7219" i="1"/>
  <c r="N7219" i="1" s="1"/>
  <c r="M4253" i="1"/>
  <c r="N4253" i="1" s="1"/>
  <c r="M7156" i="1"/>
  <c r="N7156" i="1" s="1"/>
  <c r="M7123" i="1"/>
  <c r="N7123" i="1" s="1"/>
  <c r="M6417" i="1"/>
  <c r="N6417" i="1" s="1"/>
  <c r="M6937" i="1"/>
  <c r="N6937" i="1" s="1"/>
  <c r="M5543" i="1"/>
  <c r="N5543" i="1" s="1"/>
  <c r="M7292" i="1"/>
  <c r="N7292" i="1" s="1"/>
  <c r="M539" i="1"/>
  <c r="N539" i="1" s="1"/>
  <c r="M700" i="1"/>
  <c r="N700" i="1" s="1"/>
  <c r="M5861" i="1"/>
  <c r="N5861" i="1" s="1"/>
  <c r="M6701" i="1"/>
  <c r="N6701" i="1" s="1"/>
  <c r="M6519" i="1"/>
  <c r="N6519" i="1" s="1"/>
  <c r="M4434" i="1"/>
  <c r="N4434" i="1" s="1"/>
  <c r="M6345" i="1"/>
  <c r="N6345" i="1" s="1"/>
  <c r="M6702" i="1"/>
  <c r="N6702" i="1" s="1"/>
  <c r="M9774" i="1"/>
  <c r="N9774" i="1" s="1"/>
  <c r="M908" i="1"/>
  <c r="N908" i="1" s="1"/>
  <c r="M913" i="1"/>
  <c r="N913" i="1" s="1"/>
  <c r="M615" i="1"/>
  <c r="N615" i="1" s="1"/>
  <c r="M640" i="1"/>
  <c r="N640" i="1" s="1"/>
  <c r="M892" i="1"/>
  <c r="N892" i="1" s="1"/>
  <c r="M631" i="1"/>
  <c r="N631" i="1" s="1"/>
  <c r="M649" i="1"/>
  <c r="N649" i="1" s="1"/>
  <c r="M657" i="1"/>
  <c r="N657" i="1" s="1"/>
  <c r="M669" i="1"/>
  <c r="N669" i="1" s="1"/>
  <c r="M630" i="1"/>
  <c r="N630" i="1" s="1"/>
  <c r="M661" i="1"/>
  <c r="N661" i="1" s="1"/>
  <c r="M611" i="1"/>
  <c r="N611" i="1" s="1"/>
  <c r="M636" i="1"/>
  <c r="N636" i="1" s="1"/>
  <c r="M617" i="1"/>
  <c r="N617" i="1" s="1"/>
  <c r="M852" i="1"/>
  <c r="N852" i="1" s="1"/>
  <c r="M875" i="1"/>
  <c r="N875" i="1" s="1"/>
  <c r="M867" i="1"/>
  <c r="N867" i="1" s="1"/>
  <c r="M8531" i="1"/>
  <c r="N8531" i="1" s="1"/>
  <c r="M587" i="1"/>
  <c r="N587" i="1" s="1"/>
  <c r="M582" i="1"/>
  <c r="N582" i="1" s="1"/>
  <c r="M568" i="1"/>
  <c r="N568" i="1" s="1"/>
  <c r="M589" i="1"/>
  <c r="N589" i="1" s="1"/>
  <c r="M550" i="1"/>
  <c r="N550" i="1" s="1"/>
  <c r="M597" i="1"/>
  <c r="N597" i="1" s="1"/>
  <c r="M602" i="1"/>
  <c r="N602" i="1" s="1"/>
  <c r="M549" i="1"/>
  <c r="N549" i="1" s="1"/>
  <c r="M9269" i="1"/>
  <c r="N9269" i="1" s="1"/>
  <c r="M1820" i="1"/>
  <c r="N1820" i="1" s="1"/>
  <c r="M7878" i="1"/>
  <c r="N7878" i="1" s="1"/>
  <c r="M482" i="1"/>
  <c r="N482" i="1" s="1"/>
  <c r="M3762" i="1"/>
  <c r="N3762" i="1" s="1"/>
  <c r="M5671" i="1"/>
  <c r="N5671" i="1" s="1"/>
  <c r="M774" i="1"/>
  <c r="N774" i="1" s="1"/>
  <c r="M519" i="1"/>
  <c r="N519" i="1" s="1"/>
  <c r="M531" i="1"/>
  <c r="N531" i="1" s="1"/>
  <c r="M524" i="1"/>
  <c r="N524" i="1" s="1"/>
  <c r="M526" i="1"/>
  <c r="N526" i="1" s="1"/>
  <c r="M4474" i="1"/>
  <c r="N4474" i="1" s="1"/>
  <c r="M6823" i="1"/>
  <c r="N6823" i="1" s="1"/>
  <c r="M8874" i="1"/>
  <c r="N8874" i="1" s="1"/>
  <c r="M8738" i="1"/>
  <c r="N8738" i="1" s="1"/>
  <c r="M6502" i="1"/>
  <c r="N6502" i="1" s="1"/>
  <c r="M705" i="1"/>
  <c r="N705" i="1" s="1"/>
  <c r="M7822" i="1"/>
  <c r="N7822" i="1" s="1"/>
  <c r="M6764" i="1"/>
  <c r="N6764" i="1" s="1"/>
  <c r="M7820" i="1"/>
  <c r="N7820" i="1" s="1"/>
  <c r="M523" i="1"/>
  <c r="N523" i="1" s="1"/>
  <c r="M6756" i="1"/>
  <c r="N6756" i="1" s="1"/>
  <c r="M2640" i="1"/>
  <c r="N2640" i="1" s="1"/>
  <c r="M5699" i="1"/>
  <c r="N5699" i="1" s="1"/>
  <c r="M7773" i="1"/>
  <c r="N7773" i="1" s="1"/>
  <c r="M3194" i="1"/>
  <c r="N3194" i="1" s="1"/>
  <c r="M6748" i="1"/>
  <c r="N6748" i="1" s="1"/>
  <c r="M2689" i="1"/>
  <c r="N2689" i="1" s="1"/>
  <c r="M2241" i="1"/>
  <c r="N2241" i="1" s="1"/>
  <c r="M8033" i="1"/>
  <c r="N8033" i="1" s="1"/>
  <c r="M7350" i="1"/>
  <c r="N7350" i="1" s="1"/>
  <c r="M6736" i="1"/>
  <c r="N6736" i="1" s="1"/>
  <c r="M7993" i="1"/>
  <c r="N7993" i="1" s="1"/>
  <c r="M488" i="1"/>
  <c r="N488" i="1" s="1"/>
  <c r="M7935" i="1"/>
  <c r="N7935" i="1" s="1"/>
  <c r="M5879" i="1"/>
  <c r="N5879" i="1" s="1"/>
  <c r="M6715" i="1"/>
  <c r="N6715" i="1" s="1"/>
  <c r="M2789" i="1"/>
  <c r="N2789" i="1" s="1"/>
  <c r="M6698" i="1"/>
  <c r="N6698" i="1" s="1"/>
  <c r="M4273" i="1"/>
  <c r="N4273" i="1" s="1"/>
  <c r="M361" i="1"/>
  <c r="N361" i="1" s="1"/>
  <c r="M166" i="1"/>
  <c r="N166" i="1" s="1"/>
  <c r="M91" i="1"/>
  <c r="N91" i="1" s="1"/>
  <c r="M337" i="1"/>
  <c r="N337" i="1" s="1"/>
  <c r="M35" i="1"/>
  <c r="N35" i="1" s="1"/>
  <c r="M285" i="1"/>
  <c r="N285" i="1" s="1"/>
  <c r="M475" i="1"/>
  <c r="N475" i="1" s="1"/>
  <c r="M106" i="1"/>
  <c r="N106" i="1" s="1"/>
  <c r="M75" i="1"/>
  <c r="N75" i="1" s="1"/>
  <c r="M173" i="1"/>
  <c r="N173" i="1" s="1"/>
  <c r="M56" i="1"/>
  <c r="N56" i="1" s="1"/>
  <c r="M315" i="1"/>
  <c r="N315" i="1" s="1"/>
  <c r="M202" i="1"/>
  <c r="N202" i="1" s="1"/>
  <c r="M241" i="1"/>
  <c r="N241" i="1" s="1"/>
  <c r="M444" i="1"/>
  <c r="N444" i="1" s="1"/>
  <c r="M226" i="1"/>
  <c r="N226" i="1" s="1"/>
  <c r="M1350" i="1"/>
  <c r="N1350" i="1" s="1"/>
  <c r="M1330" i="1"/>
  <c r="N1330" i="1" s="1"/>
  <c r="M1382" i="1"/>
  <c r="N1382" i="1" s="1"/>
  <c r="M1302" i="1"/>
  <c r="N1302" i="1" s="1"/>
  <c r="M1338" i="1"/>
  <c r="N1338" i="1" s="1"/>
  <c r="M1805" i="1"/>
  <c r="N1805" i="1" s="1"/>
  <c r="M2097" i="1"/>
  <c r="N2097" i="1" s="1"/>
  <c r="M6269" i="1"/>
  <c r="N6269" i="1" s="1"/>
  <c r="M918" i="1"/>
  <c r="N918" i="1" s="1"/>
  <c r="M500" i="1"/>
  <c r="N500" i="1" s="1"/>
  <c r="M3766" i="1"/>
  <c r="N3766" i="1" s="1"/>
  <c r="M3794" i="1"/>
  <c r="N3794" i="1" s="1"/>
  <c r="M3687" i="1"/>
  <c r="N3687" i="1" s="1"/>
  <c r="M491" i="1"/>
  <c r="N491" i="1" s="1"/>
  <c r="M13" i="1"/>
  <c r="N13" i="1" s="1"/>
  <c r="M5100" i="1"/>
  <c r="N5100" i="1" s="1"/>
  <c r="M3423" i="1"/>
  <c r="N3423" i="1" s="1"/>
  <c r="M5381" i="1"/>
  <c r="N5381" i="1" s="1"/>
  <c r="M1365" i="1"/>
  <c r="N1365" i="1" s="1"/>
  <c r="M3027" i="1"/>
  <c r="N3027" i="1" s="1"/>
  <c r="M3019" i="1"/>
  <c r="N3019" i="1" s="1"/>
  <c r="M6477" i="1"/>
  <c r="N6477" i="1" s="1"/>
  <c r="M3668" i="1"/>
  <c r="N3668" i="1" s="1"/>
  <c r="M7013" i="1"/>
  <c r="N7013" i="1" s="1"/>
  <c r="M7308" i="1"/>
  <c r="N7308" i="1" s="1"/>
  <c r="M7300" i="1"/>
  <c r="N7300" i="1" s="1"/>
  <c r="M1537" i="1"/>
  <c r="N1537" i="1" s="1"/>
  <c r="M3323" i="1"/>
  <c r="N3323" i="1" s="1"/>
  <c r="M7226" i="1"/>
  <c r="N7226" i="1" s="1"/>
  <c r="M2445" i="1"/>
  <c r="N2445" i="1" s="1"/>
  <c r="M6372" i="1"/>
  <c r="N6372" i="1" s="1"/>
  <c r="M6443" i="1"/>
  <c r="N6443" i="1" s="1"/>
  <c r="M1520" i="1"/>
  <c r="N1520" i="1" s="1"/>
  <c r="M6446" i="1"/>
  <c r="N6446" i="1" s="1"/>
  <c r="M3315" i="1"/>
  <c r="N3315" i="1" s="1"/>
  <c r="M2125" i="1"/>
  <c r="N2125" i="1" s="1"/>
  <c r="M4128" i="1"/>
  <c r="N4128" i="1" s="1"/>
  <c r="M4196" i="1"/>
  <c r="N4196" i="1" s="1"/>
  <c r="M8724" i="1"/>
  <c r="N8724" i="1" s="1"/>
  <c r="M8055" i="1"/>
  <c r="N8055" i="1" s="1"/>
  <c r="M6410" i="1"/>
  <c r="N6410" i="1" s="1"/>
  <c r="M5481" i="1"/>
  <c r="N5481" i="1" s="1"/>
  <c r="M5659" i="1"/>
  <c r="N5659" i="1" s="1"/>
  <c r="M5847" i="1"/>
  <c r="N5847" i="1" s="1"/>
  <c r="M7981" i="1"/>
  <c r="N7981" i="1" s="1"/>
  <c r="M5501" i="1"/>
  <c r="N5501" i="1" s="1"/>
  <c r="M3862" i="1"/>
  <c r="N3862" i="1" s="1"/>
  <c r="M1463" i="1"/>
  <c r="N1463" i="1" s="1"/>
  <c r="M4612" i="1"/>
  <c r="N4612" i="1" s="1"/>
  <c r="M7136" i="1"/>
  <c r="N7136" i="1" s="1"/>
  <c r="M4448" i="1"/>
  <c r="N4448" i="1" s="1"/>
  <c r="M2142" i="1"/>
  <c r="N2142" i="1" s="1"/>
  <c r="M1292" i="1"/>
  <c r="N1292" i="1" s="1"/>
  <c r="M4125" i="1"/>
  <c r="N4125" i="1" s="1"/>
  <c r="M6746" i="1"/>
  <c r="N6746" i="1" s="1"/>
  <c r="M5645" i="1"/>
  <c r="N5645" i="1" s="1"/>
  <c r="M5399" i="1"/>
  <c r="N5399" i="1" s="1"/>
  <c r="M5507" i="1"/>
  <c r="N5507" i="1" s="1"/>
  <c r="M6674" i="1"/>
  <c r="N6674" i="1" s="1"/>
  <c r="M7254" i="1"/>
  <c r="N7254" i="1" s="1"/>
  <c r="M3777" i="1"/>
  <c r="N3777" i="1" s="1"/>
  <c r="M431" i="1"/>
  <c r="N431" i="1" s="1"/>
  <c r="M1060" i="1"/>
  <c r="N1060" i="1" s="1"/>
  <c r="M6114" i="1"/>
  <c r="N6114" i="1" s="1"/>
  <c r="M3575" i="1"/>
  <c r="N3575" i="1" s="1"/>
  <c r="M5323" i="1"/>
  <c r="N5323" i="1" s="1"/>
  <c r="M7815" i="1"/>
  <c r="N7815" i="1" s="1"/>
  <c r="M5940" i="1"/>
  <c r="N5940" i="1" s="1"/>
  <c r="M2061" i="1"/>
  <c r="N2061" i="1" s="1"/>
  <c r="M2119" i="1"/>
  <c r="N2119" i="1" s="1"/>
  <c r="M4691" i="1"/>
  <c r="N4691" i="1" s="1"/>
  <c r="M437" i="1"/>
  <c r="N437" i="1" s="1"/>
  <c r="M6453" i="1"/>
  <c r="N6453" i="1" s="1"/>
  <c r="M3900" i="1"/>
  <c r="N3900" i="1" s="1"/>
  <c r="M5464" i="1"/>
  <c r="N5464" i="1" s="1"/>
  <c r="M5496" i="1"/>
  <c r="N5496" i="1" s="1"/>
  <c r="M2263" i="1"/>
  <c r="N2263" i="1" s="1"/>
  <c r="M7630" i="1"/>
  <c r="N7630" i="1" s="1"/>
  <c r="M1874" i="1"/>
  <c r="N1874" i="1" s="1"/>
  <c r="M2000" i="1"/>
  <c r="N2000" i="1" s="1"/>
  <c r="M4567" i="1"/>
  <c r="N4567" i="1" s="1"/>
  <c r="M5214" i="1"/>
  <c r="N5214" i="1" s="1"/>
  <c r="M5631" i="1"/>
  <c r="N5631" i="1" s="1"/>
  <c r="M4885" i="1"/>
  <c r="N4885" i="1" s="1"/>
  <c r="M1502" i="1"/>
  <c r="N1502" i="1" s="1"/>
  <c r="M1432" i="1"/>
  <c r="N1432" i="1" s="1"/>
  <c r="M480" i="1"/>
  <c r="N480" i="1" s="1"/>
  <c r="M2102" i="1"/>
  <c r="N2102" i="1" s="1"/>
  <c r="M5378" i="1"/>
  <c r="N5378" i="1" s="1"/>
  <c r="M8982" i="1"/>
  <c r="N8982" i="1" s="1"/>
  <c r="M6041" i="1"/>
  <c r="N6041" i="1" s="1"/>
  <c r="M6901" i="1"/>
  <c r="N6901" i="1" s="1"/>
  <c r="M8422" i="1"/>
  <c r="N8422" i="1" s="1"/>
  <c r="M6841" i="1"/>
  <c r="N6841" i="1" s="1"/>
  <c r="M4542" i="1"/>
  <c r="N4542" i="1" s="1"/>
  <c r="M1980" i="1"/>
  <c r="N1980" i="1" s="1"/>
  <c r="M1569" i="1"/>
  <c r="N1569" i="1" s="1"/>
  <c r="M2659" i="1"/>
  <c r="N2659" i="1" s="1"/>
  <c r="M4217" i="1"/>
  <c r="N4217" i="1" s="1"/>
  <c r="M7450" i="1"/>
  <c r="N7450" i="1" s="1"/>
  <c r="M5425" i="1"/>
  <c r="N5425" i="1" s="1"/>
  <c r="M6317" i="1"/>
  <c r="N6317" i="1" s="1"/>
  <c r="M7178" i="1"/>
  <c r="N7178" i="1" s="1"/>
  <c r="M7581" i="1"/>
  <c r="N7581" i="1" s="1"/>
  <c r="M6874" i="1"/>
  <c r="N6874" i="1" s="1"/>
  <c r="M4076" i="1"/>
  <c r="N4076" i="1" s="1"/>
  <c r="M5239" i="1"/>
  <c r="N5239" i="1" s="1"/>
  <c r="M7870" i="1"/>
  <c r="N7870" i="1" s="1"/>
  <c r="M5996" i="1"/>
  <c r="N5996" i="1" s="1"/>
  <c r="M3990" i="1"/>
  <c r="N3990" i="1" s="1"/>
  <c r="M8609" i="1"/>
  <c r="N8609" i="1" s="1"/>
  <c r="M2804" i="1"/>
  <c r="N2804" i="1" s="1"/>
  <c r="M5395" i="1"/>
  <c r="N5395" i="1" s="1"/>
  <c r="M7070" i="1"/>
  <c r="N7070" i="1" s="1"/>
  <c r="M4722" i="1"/>
  <c r="N4722" i="1" s="1"/>
  <c r="M7757" i="1"/>
  <c r="N7757" i="1" s="1"/>
  <c r="M1204" i="1"/>
  <c r="N1204" i="1" s="1"/>
  <c r="M3620" i="1"/>
  <c r="N3620" i="1" s="1"/>
  <c r="M3350" i="1"/>
  <c r="N3350" i="1" s="1"/>
  <c r="M8228" i="1"/>
  <c r="N8228" i="1" s="1"/>
  <c r="M5182" i="1"/>
  <c r="N5182" i="1" s="1"/>
  <c r="M6960" i="1"/>
  <c r="N6960" i="1" s="1"/>
  <c r="M3797" i="1"/>
  <c r="N3797" i="1" s="1"/>
  <c r="M1574" i="1"/>
  <c r="N1574" i="1" s="1"/>
  <c r="M1686" i="1"/>
  <c r="N1686" i="1" s="1"/>
  <c r="M6654" i="1"/>
  <c r="N6654" i="1" s="1"/>
  <c r="M6646" i="1"/>
  <c r="N6646" i="1" s="1"/>
  <c r="M1504" i="1"/>
  <c r="N1504" i="1" s="1"/>
  <c r="M3945" i="1"/>
  <c r="N3945" i="1" s="1"/>
  <c r="M1144" i="1"/>
  <c r="N1144" i="1" s="1"/>
  <c r="M7443" i="1"/>
  <c r="N7443" i="1" s="1"/>
  <c r="M3334" i="1"/>
  <c r="N3334" i="1" s="1"/>
  <c r="M8887" i="1"/>
  <c r="N8887" i="1" s="1"/>
  <c r="M4121" i="1"/>
  <c r="N4121" i="1" s="1"/>
  <c r="M3353" i="1"/>
  <c r="N3353" i="1" s="1"/>
  <c r="M1412" i="1"/>
  <c r="N1412" i="1" s="1"/>
  <c r="M3066" i="1"/>
  <c r="N3066" i="1" s="1"/>
  <c r="M8588" i="1"/>
  <c r="N8588" i="1" s="1"/>
  <c r="M6378" i="1"/>
  <c r="N6378" i="1" s="1"/>
  <c r="M6864" i="1"/>
  <c r="N6864" i="1" s="1"/>
  <c r="M1174" i="1"/>
  <c r="N1174" i="1" s="1"/>
  <c r="M4958" i="1"/>
  <c r="N4958" i="1" s="1"/>
  <c r="M1925" i="1"/>
  <c r="N1925" i="1" s="1"/>
  <c r="M8211" i="1"/>
  <c r="N8211" i="1" s="1"/>
  <c r="M3918" i="1"/>
  <c r="N3918" i="1" s="1"/>
  <c r="M1839" i="1"/>
  <c r="N1839" i="1" s="1"/>
  <c r="M1831" i="1"/>
  <c r="N1831" i="1" s="1"/>
  <c r="M947" i="1"/>
  <c r="N947" i="1" s="1"/>
  <c r="M1968" i="1"/>
  <c r="N1968" i="1" s="1"/>
  <c r="M7498" i="1"/>
  <c r="N7498" i="1" s="1"/>
  <c r="M5421" i="1"/>
  <c r="N5421" i="1" s="1"/>
  <c r="M5270" i="1"/>
  <c r="N5270" i="1" s="1"/>
  <c r="M7853" i="1"/>
  <c r="N7853" i="1" s="1"/>
  <c r="M1451" i="1"/>
  <c r="N1451" i="1" s="1"/>
  <c r="M5608" i="1"/>
  <c r="N5608" i="1" s="1"/>
  <c r="M5601" i="1"/>
  <c r="N5601" i="1" s="1"/>
  <c r="M7067" i="1"/>
  <c r="N7067" i="1" s="1"/>
  <c r="M7544" i="1"/>
  <c r="N7544" i="1" s="1"/>
  <c r="M7578" i="1"/>
  <c r="N7578" i="1" s="1"/>
  <c r="M4134" i="1"/>
  <c r="N4134" i="1" s="1"/>
  <c r="M6275" i="1"/>
  <c r="N6275" i="1" s="1"/>
  <c r="M3235" i="1"/>
  <c r="N3235" i="1" s="1"/>
  <c r="M8568" i="1"/>
  <c r="N8568" i="1" s="1"/>
  <c r="M7195" i="1"/>
  <c r="N7195" i="1" s="1"/>
  <c r="M8300" i="1"/>
  <c r="N8300" i="1" s="1"/>
  <c r="M8293" i="1"/>
  <c r="N8293" i="1" s="1"/>
  <c r="M8285" i="1"/>
  <c r="N8285" i="1" s="1"/>
  <c r="M1745" i="1"/>
  <c r="N1745" i="1" s="1"/>
  <c r="M3759" i="1"/>
  <c r="N3759" i="1" s="1"/>
  <c r="M6310" i="1"/>
  <c r="N6310" i="1" s="1"/>
  <c r="M2990" i="1"/>
  <c r="N2990" i="1" s="1"/>
  <c r="M6780" i="1"/>
  <c r="N6780" i="1" s="1"/>
  <c r="M5406" i="1"/>
  <c r="N5406" i="1" s="1"/>
  <c r="M6856" i="1"/>
  <c r="N6856" i="1" s="1"/>
  <c r="M5164" i="1"/>
  <c r="N5164" i="1" s="1"/>
  <c r="M7425" i="1"/>
  <c r="N7425" i="1" s="1"/>
  <c r="M4971" i="1"/>
  <c r="N4971" i="1" s="1"/>
  <c r="M6145" i="1"/>
  <c r="N6145" i="1" s="1"/>
  <c r="M6137" i="1"/>
  <c r="N6137" i="1" s="1"/>
  <c r="M4866" i="1"/>
  <c r="N4866" i="1" s="1"/>
  <c r="M7665" i="1"/>
  <c r="N7665" i="1" s="1"/>
  <c r="M4181" i="1"/>
  <c r="N4181" i="1" s="1"/>
  <c r="M4992" i="1"/>
  <c r="N4992" i="1" s="1"/>
  <c r="M5052" i="1"/>
  <c r="N5052" i="1" s="1"/>
  <c r="M8699" i="1"/>
  <c r="N8699" i="1" s="1"/>
  <c r="M2081" i="1"/>
  <c r="N2081" i="1" s="1"/>
  <c r="M8789" i="1"/>
  <c r="N8789" i="1" s="1"/>
  <c r="M4115" i="1"/>
  <c r="N4115" i="1" s="1"/>
  <c r="M5669" i="1"/>
  <c r="N5669" i="1" s="1"/>
  <c r="M6919" i="1"/>
  <c r="N6919" i="1" s="1"/>
  <c r="M1373" i="1"/>
  <c r="N1373" i="1" s="1"/>
  <c r="M2941" i="1"/>
  <c r="N2941" i="1" s="1"/>
  <c r="M8091" i="1"/>
  <c r="N8091" i="1" s="1"/>
  <c r="M1444" i="1"/>
  <c r="N1444" i="1" s="1"/>
  <c r="M6911" i="1"/>
  <c r="N6911" i="1" s="1"/>
  <c r="M8358" i="1"/>
  <c r="N8358" i="1" s="1"/>
  <c r="M4130" i="1"/>
  <c r="N4130" i="1" s="1"/>
  <c r="M5388" i="1"/>
  <c r="N5388" i="1" s="1"/>
  <c r="M2735" i="1"/>
  <c r="N2735" i="1" s="1"/>
  <c r="M1534" i="1"/>
  <c r="N1534" i="1" s="1"/>
  <c r="M5328" i="1"/>
  <c r="N5328" i="1" s="1"/>
  <c r="M3053" i="1"/>
  <c r="N3053" i="1" s="1"/>
  <c r="M5582" i="1"/>
  <c r="N5582" i="1" s="1"/>
  <c r="M5983" i="1"/>
  <c r="N5983" i="1" s="1"/>
  <c r="M5975" i="1"/>
  <c r="N5975" i="1" s="1"/>
  <c r="M7559" i="1"/>
  <c r="N7559" i="1" s="1"/>
  <c r="M7551" i="1"/>
  <c r="N7551" i="1" s="1"/>
  <c r="M7193" i="1"/>
  <c r="N7193" i="1" s="1"/>
  <c r="M2186" i="1"/>
  <c r="N2186" i="1" s="1"/>
  <c r="M5477" i="1"/>
  <c r="N5477" i="1" s="1"/>
  <c r="M5308" i="1"/>
  <c r="N5308" i="1" s="1"/>
  <c r="M2266" i="1"/>
  <c r="N2266" i="1" s="1"/>
  <c r="M2609" i="1"/>
  <c r="N2609" i="1" s="1"/>
  <c r="M7122" i="1"/>
  <c r="N7122" i="1" s="1"/>
  <c r="M1168" i="1"/>
  <c r="N1168" i="1" s="1"/>
  <c r="M4063" i="1"/>
  <c r="N4063" i="1" s="1"/>
  <c r="M1226" i="1"/>
  <c r="N1226" i="1" s="1"/>
  <c r="M8310" i="1"/>
  <c r="N8310" i="1" s="1"/>
  <c r="M8004" i="1"/>
  <c r="N8004" i="1" s="1"/>
  <c r="M3612" i="1"/>
  <c r="N3612" i="1" s="1"/>
  <c r="M6896" i="1"/>
  <c r="N6896" i="1" s="1"/>
  <c r="M2021" i="1"/>
  <c r="N2021" i="1" s="1"/>
  <c r="M1919" i="1"/>
  <c r="N1919" i="1" s="1"/>
  <c r="M3368" i="1"/>
  <c r="N3368" i="1" s="1"/>
  <c r="M3246" i="1"/>
  <c r="N3246" i="1" s="1"/>
  <c r="M8625" i="1"/>
  <c r="N8625" i="1" s="1"/>
  <c r="M6356" i="1"/>
  <c r="N6356" i="1" s="1"/>
  <c r="M2542" i="1"/>
  <c r="N2542" i="1" s="1"/>
  <c r="M2249" i="1"/>
  <c r="N2249" i="1" s="1"/>
  <c r="M8395" i="1"/>
  <c r="N8395" i="1" s="1"/>
  <c r="M8390" i="1"/>
  <c r="N8390" i="1" s="1"/>
  <c r="M8382" i="1"/>
  <c r="N8382" i="1" s="1"/>
  <c r="M172" i="1"/>
  <c r="N172" i="1" s="1"/>
  <c r="M3904" i="1"/>
  <c r="N3904" i="1" s="1"/>
  <c r="M6962" i="1"/>
  <c r="N6962" i="1" s="1"/>
  <c r="M7596" i="1"/>
  <c r="N7596" i="1" s="1"/>
  <c r="M3215" i="1"/>
  <c r="N3215" i="1" s="1"/>
  <c r="M3917" i="1"/>
  <c r="N3917" i="1" s="1"/>
  <c r="M4482" i="1"/>
  <c r="N4482" i="1" s="1"/>
  <c r="M992" i="1"/>
  <c r="N992" i="1" s="1"/>
  <c r="M1856" i="1"/>
  <c r="N1856" i="1" s="1"/>
  <c r="M5254" i="1"/>
  <c r="N5254" i="1" s="1"/>
  <c r="M2955" i="1"/>
  <c r="N2955" i="1" s="1"/>
  <c r="M4944" i="1"/>
  <c r="N4944" i="1" s="1"/>
  <c r="M7708" i="1"/>
  <c r="N7708" i="1" s="1"/>
  <c r="M9086" i="1"/>
  <c r="N9086" i="1" s="1"/>
  <c r="M4234" i="1"/>
  <c r="N4234" i="1" s="1"/>
  <c r="M1348" i="1"/>
  <c r="N1348" i="1" s="1"/>
  <c r="M3283" i="1"/>
  <c r="N3283" i="1" s="1"/>
  <c r="M6283" i="1"/>
  <c r="N6283" i="1" s="1"/>
  <c r="M5590" i="1"/>
  <c r="N5590" i="1" s="1"/>
  <c r="M3691" i="1"/>
  <c r="N3691" i="1" s="1"/>
  <c r="M7527" i="1"/>
  <c r="N7527" i="1" s="1"/>
  <c r="M8367" i="1"/>
  <c r="N8367" i="1" s="1"/>
  <c r="M8868" i="1"/>
  <c r="N8868" i="1" s="1"/>
  <c r="M3595" i="1"/>
  <c r="N3595" i="1" s="1"/>
  <c r="M6518" i="1"/>
  <c r="N6518" i="1" s="1"/>
  <c r="M4326" i="1"/>
  <c r="N4326" i="1" s="1"/>
  <c r="M1189" i="1"/>
  <c r="N1189" i="1" s="1"/>
  <c r="M1181" i="1"/>
  <c r="N1181" i="1" s="1"/>
  <c r="M1620" i="1"/>
  <c r="N1620" i="1" s="1"/>
  <c r="M4739" i="1"/>
  <c r="N4739" i="1" s="1"/>
  <c r="M4267" i="1"/>
  <c r="N4267" i="1" s="1"/>
  <c r="M7493" i="1"/>
  <c r="N7493" i="1" s="1"/>
  <c r="M8775" i="1"/>
  <c r="N8775" i="1" s="1"/>
  <c r="M2922" i="1"/>
  <c r="N2922" i="1" s="1"/>
  <c r="M2662" i="1"/>
  <c r="N2662" i="1" s="1"/>
  <c r="M2281" i="1"/>
  <c r="N2281" i="1" s="1"/>
  <c r="M926" i="1"/>
  <c r="N926" i="1" s="1"/>
  <c r="M2928" i="1"/>
  <c r="N2928" i="1" s="1"/>
  <c r="M4819" i="1"/>
  <c r="N4819" i="1" s="1"/>
  <c r="M2972" i="1"/>
  <c r="N2972" i="1" s="1"/>
  <c r="M3422" i="1"/>
  <c r="N3422" i="1" s="1"/>
  <c r="M7025" i="1"/>
  <c r="N7025" i="1" s="1"/>
  <c r="M7456" i="1"/>
  <c r="N7456" i="1" s="1"/>
  <c r="M8528" i="1"/>
  <c r="N8528" i="1" s="1"/>
  <c r="M8752" i="1"/>
  <c r="N8752" i="1" s="1"/>
  <c r="M6177" i="1"/>
  <c r="N6177" i="1" s="1"/>
  <c r="M2339" i="1"/>
  <c r="N2339" i="1" s="1"/>
  <c r="M5332" i="1"/>
  <c r="N5332" i="1" s="1"/>
  <c r="M9023" i="1"/>
  <c r="N9023" i="1" s="1"/>
  <c r="M8513" i="1"/>
  <c r="N8513" i="1" s="1"/>
  <c r="M4381" i="1"/>
  <c r="N4381" i="1" s="1"/>
  <c r="M8060" i="1"/>
  <c r="N8060" i="1" s="1"/>
  <c r="M1507" i="1"/>
  <c r="N1507" i="1" s="1"/>
  <c r="M4823" i="1"/>
  <c r="N4823" i="1" s="1"/>
  <c r="M3091" i="1"/>
  <c r="N3091" i="1" s="1"/>
  <c r="M3296" i="1"/>
  <c r="N3296" i="1" s="1"/>
  <c r="M1613" i="1"/>
  <c r="N1613" i="1" s="1"/>
  <c r="M6012" i="1"/>
  <c r="N6012" i="1" s="1"/>
  <c r="M8336" i="1"/>
  <c r="N8336" i="1" s="1"/>
  <c r="M8328" i="1"/>
  <c r="N8328" i="1" s="1"/>
  <c r="M6813" i="1"/>
  <c r="N6813" i="1" s="1"/>
  <c r="M7364" i="1"/>
  <c r="N7364" i="1" s="1"/>
  <c r="M2074" i="1"/>
  <c r="N2074" i="1" s="1"/>
  <c r="M5330" i="1"/>
  <c r="N5330" i="1" s="1"/>
  <c r="M6348" i="1"/>
  <c r="N6348" i="1" s="1"/>
  <c r="M7769" i="1"/>
  <c r="N7769" i="1" s="1"/>
  <c r="M2468" i="1"/>
  <c r="N2468" i="1" s="1"/>
  <c r="M4321" i="1"/>
  <c r="N4321" i="1" s="1"/>
  <c r="M1159" i="1"/>
  <c r="N1159" i="1" s="1"/>
  <c r="M7037" i="1"/>
  <c r="N7037" i="1" s="1"/>
  <c r="M6060" i="1"/>
  <c r="N6060" i="1" s="1"/>
  <c r="M6052" i="1"/>
  <c r="N6052" i="1" s="1"/>
  <c r="M9318" i="1"/>
  <c r="N9318" i="1" s="1"/>
  <c r="M7029" i="1"/>
  <c r="N7029" i="1" s="1"/>
  <c r="M1211" i="1"/>
  <c r="N1211" i="1" s="1"/>
  <c r="M3061" i="1"/>
  <c r="N3061" i="1" s="1"/>
  <c r="M6457" i="1"/>
  <c r="N6457" i="1" s="1"/>
  <c r="M323" i="1"/>
  <c r="N323" i="1" s="1"/>
  <c r="M230" i="1"/>
  <c r="N230" i="1" s="1"/>
  <c r="M229" i="1"/>
  <c r="N229" i="1" s="1"/>
  <c r="M975" i="1"/>
  <c r="N975" i="1" s="1"/>
  <c r="M2435" i="1"/>
  <c r="N2435" i="1" s="1"/>
  <c r="M4586" i="1"/>
  <c r="N4586" i="1" s="1"/>
  <c r="M1155" i="1"/>
  <c r="N1155" i="1" s="1"/>
  <c r="M2765" i="1"/>
  <c r="N2765" i="1" s="1"/>
  <c r="M6487" i="1"/>
  <c r="N6487" i="1" s="1"/>
  <c r="M6422" i="1"/>
  <c r="N6422" i="1" s="1"/>
  <c r="M1730" i="1"/>
  <c r="N1730" i="1" s="1"/>
  <c r="M6943" i="1"/>
  <c r="N6943" i="1" s="1"/>
  <c r="M7173" i="1"/>
  <c r="N7173" i="1" s="1"/>
  <c r="M7165" i="1"/>
  <c r="N7165" i="1" s="1"/>
  <c r="M3892" i="1"/>
  <c r="N3892" i="1" s="1"/>
  <c r="M4310" i="1"/>
  <c r="N4310" i="1" s="1"/>
  <c r="M2040" i="1"/>
  <c r="N2040" i="1" s="1"/>
  <c r="M2035" i="1"/>
  <c r="N2035" i="1" s="1"/>
  <c r="M2030" i="1"/>
  <c r="N2030" i="1" s="1"/>
  <c r="M2025" i="1"/>
  <c r="N2025" i="1" s="1"/>
  <c r="M9611" i="1"/>
  <c r="N9611" i="1" s="1"/>
  <c r="M9328" i="1"/>
  <c r="N9328" i="1" s="1"/>
  <c r="M8412" i="1"/>
  <c r="N8412" i="1" s="1"/>
  <c r="M6807" i="1"/>
  <c r="N6807" i="1" s="1"/>
  <c r="M6799" i="1"/>
  <c r="N6799" i="1" s="1"/>
  <c r="M5084" i="1"/>
  <c r="N5084" i="1" s="1"/>
  <c r="M4767" i="1"/>
  <c r="N4767" i="1" s="1"/>
  <c r="M4761" i="1"/>
  <c r="N4761" i="1" s="1"/>
  <c r="M53" i="1"/>
  <c r="N53" i="1" s="1"/>
  <c r="M7043" i="1"/>
  <c r="N7043" i="1" s="1"/>
  <c r="M4540" i="1"/>
  <c r="N4540" i="1" s="1"/>
  <c r="M3578" i="1"/>
  <c r="N3578" i="1" s="1"/>
  <c r="M2373" i="1"/>
  <c r="N2373" i="1" s="1"/>
  <c r="M5822" i="1"/>
  <c r="N5822" i="1" s="1"/>
  <c r="M7565" i="1"/>
  <c r="N7565" i="1" s="1"/>
  <c r="M4106" i="1"/>
  <c r="N4106" i="1" s="1"/>
  <c r="M7851" i="1"/>
  <c r="N7851" i="1" s="1"/>
  <c r="M7909" i="1"/>
  <c r="N7909" i="1" s="1"/>
  <c r="M8629" i="1"/>
  <c r="N8629" i="1" s="1"/>
  <c r="M7487" i="1"/>
  <c r="N7487" i="1" s="1"/>
  <c r="M7971" i="1"/>
  <c r="N7971" i="1" s="1"/>
  <c r="M2528" i="1"/>
  <c r="N2528" i="1" s="1"/>
  <c r="M5874" i="1"/>
  <c r="N5874" i="1" s="1"/>
  <c r="M5866" i="1"/>
  <c r="N5866" i="1" s="1"/>
  <c r="M3358" i="1"/>
  <c r="N3358" i="1" s="1"/>
  <c r="M8790" i="1"/>
  <c r="N8790" i="1" s="1"/>
  <c r="M8262" i="1"/>
  <c r="N8262" i="1" s="1"/>
  <c r="M8254" i="1"/>
  <c r="N8254" i="1" s="1"/>
  <c r="M8246" i="1"/>
  <c r="N8246" i="1" s="1"/>
  <c r="M1001" i="1"/>
  <c r="N1001" i="1" s="1"/>
  <c r="M6499" i="1"/>
  <c r="N6499" i="1" s="1"/>
  <c r="M7772" i="1"/>
  <c r="N7772" i="1" s="1"/>
  <c r="M454" i="1"/>
  <c r="N454" i="1" s="1"/>
  <c r="M3955" i="1"/>
  <c r="N3955" i="1" s="1"/>
  <c r="M4672" i="1"/>
  <c r="N4672" i="1" s="1"/>
  <c r="M5355" i="1"/>
  <c r="N5355" i="1" s="1"/>
  <c r="M7185" i="1"/>
  <c r="N7185" i="1" s="1"/>
  <c r="M2291" i="1"/>
  <c r="N2291" i="1" s="1"/>
  <c r="M5706" i="1"/>
  <c r="N5706" i="1" s="1"/>
  <c r="M8527" i="1"/>
  <c r="N8527" i="1" s="1"/>
  <c r="M5247" i="1"/>
  <c r="N5247" i="1" s="1"/>
  <c r="M5568" i="1"/>
  <c r="N5568" i="1" s="1"/>
  <c r="M5919" i="1"/>
  <c r="N5919" i="1" s="1"/>
  <c r="M1578" i="1"/>
  <c r="N1578" i="1" s="1"/>
  <c r="M1776" i="1"/>
  <c r="N1776" i="1" s="1"/>
  <c r="M8028" i="1"/>
  <c r="N8028" i="1" s="1"/>
  <c r="M8506" i="1"/>
  <c r="N8506" i="1" s="1"/>
  <c r="M2751" i="1"/>
  <c r="N2751" i="1" s="1"/>
  <c r="M8025" i="1"/>
  <c r="N8025" i="1" s="1"/>
  <c r="M4876" i="1"/>
  <c r="N4876" i="1" s="1"/>
  <c r="M4977" i="1"/>
  <c r="N4977" i="1" s="1"/>
  <c r="M8643" i="1"/>
  <c r="N8643" i="1" s="1"/>
  <c r="M6296" i="1"/>
  <c r="N6296" i="1" s="1"/>
  <c r="M2970" i="1"/>
  <c r="N2970" i="1" s="1"/>
  <c r="M6793" i="1"/>
  <c r="N6793" i="1" s="1"/>
  <c r="M7144" i="1"/>
  <c r="N7144" i="1" s="1"/>
  <c r="M3219" i="1"/>
  <c r="N3219" i="1" s="1"/>
  <c r="M1257" i="1"/>
  <c r="N1257" i="1" s="1"/>
  <c r="M4585" i="1"/>
  <c r="N4585" i="1" s="1"/>
  <c r="M2448" i="1"/>
  <c r="N2448" i="1" s="1"/>
  <c r="M7725" i="1"/>
  <c r="N7725" i="1" s="1"/>
  <c r="M9151" i="1"/>
  <c r="N9151" i="1" s="1"/>
  <c r="M9076" i="1"/>
  <c r="N9076" i="1" s="1"/>
  <c r="M4278" i="1"/>
  <c r="N4278" i="1" s="1"/>
  <c r="M5437" i="1"/>
  <c r="N5437" i="1" s="1"/>
  <c r="M6522" i="1"/>
  <c r="N6522" i="1" s="1"/>
  <c r="M4919" i="1"/>
  <c r="N4919" i="1" s="1"/>
  <c r="M1913" i="1"/>
  <c r="N1913" i="1" s="1"/>
  <c r="M5546" i="1"/>
  <c r="N5546" i="1" s="1"/>
  <c r="M3683" i="1"/>
  <c r="N3683" i="1" s="1"/>
  <c r="M6742" i="1"/>
  <c r="N6742" i="1" s="1"/>
  <c r="M1084" i="1"/>
  <c r="N1084" i="1" s="1"/>
  <c r="M9091" i="1"/>
  <c r="N9091" i="1" s="1"/>
  <c r="M7721" i="1"/>
  <c r="N7721" i="1" s="1"/>
  <c r="M9267" i="1"/>
  <c r="N9267" i="1" s="1"/>
  <c r="M6083" i="1"/>
  <c r="N6083" i="1" s="1"/>
  <c r="M6075" i="1"/>
  <c r="N6075" i="1" s="1"/>
  <c r="M1421" i="1"/>
  <c r="N1421" i="1" s="1"/>
  <c r="M1958" i="1"/>
  <c r="N1958" i="1" s="1"/>
  <c r="M3787" i="1"/>
  <c r="N3787" i="1" s="1"/>
  <c r="M1068" i="1"/>
  <c r="N1068" i="1" s="1"/>
  <c r="M5792" i="1"/>
  <c r="N5792" i="1" s="1"/>
  <c r="M5125" i="1"/>
  <c r="N5125" i="1" s="1"/>
  <c r="M9304" i="1"/>
  <c r="N9304" i="1" s="1"/>
  <c r="M7071" i="1"/>
  <c r="N7071" i="1" s="1"/>
  <c r="M1991" i="1"/>
  <c r="N1991" i="1" s="1"/>
  <c r="M7448" i="1"/>
  <c r="N7448" i="1" s="1"/>
  <c r="M1359" i="1"/>
  <c r="N1359" i="1" s="1"/>
  <c r="M7414" i="1"/>
  <c r="N7414" i="1" s="1"/>
  <c r="M4956" i="1"/>
  <c r="N4956" i="1" s="1"/>
  <c r="M6170" i="1"/>
  <c r="N6170" i="1" s="1"/>
  <c r="M3307" i="1"/>
  <c r="N3307" i="1" s="1"/>
  <c r="M301" i="1"/>
  <c r="N301" i="1" s="1"/>
  <c r="M5104" i="1"/>
  <c r="N5104" i="1" s="1"/>
  <c r="M1822" i="1"/>
  <c r="N1822" i="1" s="1"/>
  <c r="M9310" i="1"/>
  <c r="N9310" i="1" s="1"/>
  <c r="M8019" i="1"/>
  <c r="N8019" i="1" s="1"/>
  <c r="M2992" i="1"/>
  <c r="N2992" i="1" s="1"/>
  <c r="M3881" i="1"/>
  <c r="N3881" i="1" s="1"/>
  <c r="M3879" i="1"/>
  <c r="N3879" i="1" s="1"/>
  <c r="M3871" i="1"/>
  <c r="N3871" i="1" s="1"/>
  <c r="M4732" i="1"/>
  <c r="N4732" i="1" s="1"/>
  <c r="M3481" i="1"/>
  <c r="N3481" i="1" s="1"/>
  <c r="M1638" i="1"/>
  <c r="N1638" i="1" s="1"/>
  <c r="M6616" i="1"/>
  <c r="N6616" i="1" s="1"/>
  <c r="M5368" i="1"/>
  <c r="N5368" i="1" s="1"/>
  <c r="M5360" i="1"/>
  <c r="N5360" i="1" s="1"/>
  <c r="M4359" i="1"/>
  <c r="N4359" i="1" s="1"/>
  <c r="M6605" i="1"/>
  <c r="N6605" i="1" s="1"/>
  <c r="M4714" i="1"/>
  <c r="N4714" i="1" s="1"/>
  <c r="M8424" i="1"/>
  <c r="N8424" i="1" s="1"/>
  <c r="M1934" i="1"/>
  <c r="N1934" i="1" s="1"/>
  <c r="M3258" i="1"/>
  <c r="N3258" i="1" s="1"/>
  <c r="M3854" i="1"/>
  <c r="N3854" i="1" s="1"/>
  <c r="M2861" i="1"/>
  <c r="N2861" i="1" s="1"/>
  <c r="M2354" i="1"/>
  <c r="N2354" i="1" s="1"/>
  <c r="M7093" i="1"/>
  <c r="N7093" i="1" s="1"/>
  <c r="M4330" i="1"/>
  <c r="N4330" i="1" s="1"/>
  <c r="M4832" i="1"/>
  <c r="N4832" i="1" s="1"/>
  <c r="M2624" i="1"/>
  <c r="N2624" i="1" s="1"/>
  <c r="M3937" i="1"/>
  <c r="N3937" i="1" s="1"/>
  <c r="M7360" i="1"/>
  <c r="N7360" i="1" s="1"/>
  <c r="M3084" i="1"/>
  <c r="N3084" i="1" s="1"/>
  <c r="M2155" i="1"/>
  <c r="N2155" i="1" s="1"/>
  <c r="M6951" i="1"/>
  <c r="N6951" i="1" s="1"/>
  <c r="M4331" i="1"/>
  <c r="N4331" i="1" s="1"/>
  <c r="M5992" i="1"/>
  <c r="N5992" i="1" s="1"/>
  <c r="M7321" i="1"/>
  <c r="N7321" i="1" s="1"/>
  <c r="M2741" i="1"/>
  <c r="N2741" i="1" s="1"/>
  <c r="M1766" i="1"/>
  <c r="N1766" i="1" s="1"/>
  <c r="M5312" i="1"/>
  <c r="N5312" i="1" s="1"/>
  <c r="M7590" i="1"/>
  <c r="N7590" i="1" s="1"/>
  <c r="M9220" i="1"/>
  <c r="N9220" i="1" s="1"/>
  <c r="M2348" i="1"/>
  <c r="N2348" i="1" s="1"/>
  <c r="M3534" i="1"/>
  <c r="N3534" i="1" s="1"/>
  <c r="M1090" i="1"/>
  <c r="N1090" i="1" s="1"/>
  <c r="M4102" i="1"/>
  <c r="N4102" i="1" s="1"/>
  <c r="M4094" i="1"/>
  <c r="N4094" i="1" s="1"/>
  <c r="M6403" i="1"/>
  <c r="N6403" i="1" s="1"/>
  <c r="M6396" i="1"/>
  <c r="N6396" i="1" s="1"/>
  <c r="M3207" i="1"/>
  <c r="N3207" i="1" s="1"/>
  <c r="M4369" i="1"/>
  <c r="N4369" i="1" s="1"/>
  <c r="M2822" i="1"/>
  <c r="N2822" i="1" s="1"/>
  <c r="M5778" i="1"/>
  <c r="N5778" i="1" s="1"/>
  <c r="M5770" i="1"/>
  <c r="N5770" i="1" s="1"/>
  <c r="M4575" i="1"/>
  <c r="N4575" i="1" s="1"/>
  <c r="M1043" i="1"/>
  <c r="N1043" i="1" s="1"/>
  <c r="M4473" i="1"/>
  <c r="N4473" i="1" s="1"/>
  <c r="M1354" i="1"/>
  <c r="N1354" i="1" s="1"/>
  <c r="M7528" i="1"/>
  <c r="N7528" i="1" s="1"/>
  <c r="M3922" i="1"/>
  <c r="N3922" i="1" s="1"/>
  <c r="M8678" i="1"/>
  <c r="N8678" i="1" s="1"/>
  <c r="M4320" i="1"/>
  <c r="N4320" i="1" s="1"/>
  <c r="M109" i="1"/>
  <c r="N109" i="1" s="1"/>
  <c r="M2426" i="1"/>
  <c r="N2426" i="1" s="1"/>
  <c r="M5129" i="1"/>
  <c r="N5129" i="1" s="1"/>
  <c r="M3035" i="1"/>
  <c r="N3035" i="1" s="1"/>
  <c r="M7298" i="1"/>
  <c r="N7298" i="1" s="1"/>
  <c r="M5834" i="1"/>
  <c r="N5834" i="1" s="1"/>
  <c r="M5826" i="1"/>
  <c r="N5826" i="1" s="1"/>
  <c r="M7457" i="1"/>
  <c r="N7457" i="1" s="1"/>
  <c r="M5452" i="1"/>
  <c r="N5452" i="1" s="1"/>
  <c r="M7900" i="1"/>
  <c r="N7900" i="1" s="1"/>
  <c r="M7116" i="1"/>
  <c r="N7116" i="1" s="1"/>
  <c r="M1481" i="1"/>
  <c r="N1481" i="1" s="1"/>
  <c r="M1847" i="1"/>
  <c r="N1847" i="1" s="1"/>
  <c r="M5716" i="1"/>
  <c r="N5716" i="1" s="1"/>
  <c r="M9542" i="1"/>
  <c r="N9542" i="1" s="1"/>
  <c r="M7339" i="1"/>
  <c r="N7339" i="1" s="1"/>
  <c r="M3138" i="1"/>
  <c r="N3138" i="1" s="1"/>
  <c r="M9401" i="1"/>
  <c r="N9401" i="1" s="1"/>
  <c r="M6331" i="1"/>
  <c r="N6331" i="1" s="1"/>
  <c r="M7896" i="1"/>
  <c r="N7896" i="1" s="1"/>
  <c r="M8149" i="1"/>
  <c r="N8149" i="1" s="1"/>
  <c r="M8145" i="1"/>
  <c r="N8145" i="1" s="1"/>
  <c r="M8141" i="1"/>
  <c r="N8141" i="1" s="1"/>
  <c r="M1214" i="1"/>
  <c r="N1214" i="1" s="1"/>
  <c r="M8187" i="1"/>
  <c r="N8187" i="1" s="1"/>
  <c r="M7003" i="1"/>
  <c r="N7003" i="1" s="1"/>
  <c r="M4786" i="1"/>
  <c r="N4786" i="1" s="1"/>
  <c r="M1904" i="1"/>
  <c r="N1904" i="1" s="1"/>
  <c r="M5210" i="1"/>
  <c r="N5210" i="1" s="1"/>
  <c r="M1325" i="1"/>
  <c r="N1325" i="1" s="1"/>
  <c r="M1317" i="1"/>
  <c r="N1317" i="1" s="1"/>
  <c r="M1884" i="1"/>
  <c r="N1884" i="1" s="1"/>
  <c r="M7245" i="1"/>
  <c r="N7245" i="1" s="1"/>
  <c r="M2154" i="1"/>
  <c r="N2154" i="1" s="1"/>
  <c r="M5559" i="1"/>
  <c r="N5559" i="1" s="1"/>
  <c r="M5551" i="1"/>
  <c r="N5551" i="1" s="1"/>
  <c r="M9139" i="1"/>
  <c r="N9139" i="1" s="1"/>
  <c r="M3598" i="1"/>
  <c r="N3598" i="1" s="1"/>
  <c r="M4680" i="1"/>
  <c r="N4680" i="1" s="1"/>
  <c r="M6343" i="1"/>
  <c r="N6343" i="1" s="1"/>
  <c r="M4888" i="1"/>
  <c r="N4888" i="1" s="1"/>
  <c r="M4932" i="1"/>
  <c r="N4932" i="1" s="1"/>
  <c r="M1892" i="1"/>
  <c r="N1892" i="1" s="1"/>
  <c r="M9265" i="1"/>
  <c r="N9265" i="1" s="1"/>
  <c r="M3237" i="1"/>
  <c r="N3237" i="1" s="1"/>
  <c r="M4171" i="1"/>
  <c r="N4171" i="1" s="1"/>
  <c r="M23" i="1"/>
  <c r="N23" i="1" s="1"/>
  <c r="M132" i="1"/>
  <c r="N132" i="1" s="1"/>
  <c r="M9546" i="1"/>
  <c r="N9546" i="1" s="1"/>
  <c r="M9665" i="1"/>
  <c r="N9665" i="1" s="1"/>
  <c r="M2106" i="1"/>
  <c r="N2106" i="1" s="1"/>
  <c r="M1461" i="1"/>
  <c r="N1461" i="1" s="1"/>
  <c r="M6474" i="1"/>
  <c r="N6474" i="1" s="1"/>
  <c r="M3913" i="1"/>
  <c r="N3913" i="1" s="1"/>
  <c r="M1494" i="1"/>
  <c r="N1494" i="1" s="1"/>
  <c r="M2706" i="1"/>
  <c r="N2706" i="1" s="1"/>
  <c r="M4137" i="1"/>
  <c r="N4137" i="1" s="1"/>
  <c r="M1945" i="1"/>
  <c r="N1945" i="1" s="1"/>
  <c r="M4886" i="1"/>
  <c r="N4886" i="1" s="1"/>
  <c r="M3354" i="1"/>
  <c r="N3354" i="1" s="1"/>
  <c r="M5782" i="1"/>
  <c r="N5782" i="1" s="1"/>
  <c r="M8272" i="1"/>
  <c r="N8272" i="1" s="1"/>
  <c r="M3619" i="1"/>
  <c r="N3619" i="1" s="1"/>
  <c r="M8860" i="1"/>
  <c r="N8860" i="1" s="1"/>
  <c r="M5637" i="1"/>
  <c r="N5637" i="1" s="1"/>
  <c r="M4878" i="1"/>
  <c r="N4878" i="1" s="1"/>
  <c r="M8520" i="1"/>
  <c r="N8520" i="1" s="1"/>
  <c r="M2769" i="1"/>
  <c r="N2769" i="1" s="1"/>
  <c r="M8136" i="1"/>
  <c r="N8136" i="1" s="1"/>
  <c r="M4429" i="1"/>
  <c r="N4429" i="1" s="1"/>
  <c r="M7446" i="1"/>
  <c r="N7446" i="1" s="1"/>
  <c r="M6106" i="1"/>
  <c r="N6106" i="1" s="1"/>
  <c r="M6099" i="1"/>
  <c r="N6099" i="1" s="1"/>
  <c r="M6092" i="1"/>
  <c r="N6092" i="1" s="1"/>
  <c r="M8429" i="1"/>
  <c r="N8429" i="1" s="1"/>
  <c r="M4925" i="1"/>
  <c r="N4925" i="1" s="1"/>
  <c r="M4969" i="1"/>
  <c r="N4969" i="1" s="1"/>
  <c r="M6925" i="1"/>
  <c r="N6925" i="1" s="1"/>
  <c r="M3985" i="1"/>
  <c r="N3985" i="1" s="1"/>
  <c r="M979" i="1"/>
  <c r="N979" i="1" s="1"/>
  <c r="M343" i="1"/>
  <c r="N343" i="1" s="1"/>
  <c r="M6859" i="1"/>
  <c r="N6859" i="1" s="1"/>
  <c r="M7516" i="1"/>
  <c r="N7516" i="1" s="1"/>
  <c r="M2113" i="1"/>
  <c r="N2113" i="1" s="1"/>
  <c r="M4243" i="1"/>
  <c r="N4243" i="1" s="1"/>
  <c r="M3587" i="1"/>
  <c r="N3587" i="1" s="1"/>
  <c r="M6640" i="1"/>
  <c r="N6640" i="1" s="1"/>
  <c r="M8757" i="1"/>
  <c r="N8757" i="1" s="1"/>
  <c r="M9060" i="1"/>
  <c r="N9060" i="1" s="1"/>
  <c r="M5345" i="1"/>
  <c r="N5345" i="1" s="1"/>
  <c r="M6482" i="1"/>
  <c r="N6482" i="1" s="1"/>
  <c r="M4270" i="1"/>
  <c r="N4270" i="1" s="1"/>
  <c r="M2920" i="1"/>
  <c r="N2920" i="1" s="1"/>
  <c r="M7611" i="1"/>
  <c r="N7611" i="1" s="1"/>
  <c r="M4621" i="1"/>
  <c r="N4621" i="1" s="1"/>
  <c r="M4645" i="1"/>
  <c r="N4645" i="1" s="1"/>
  <c r="M3682" i="1"/>
  <c r="N3682" i="1" s="1"/>
  <c r="M2173" i="1"/>
  <c r="N2173" i="1" s="1"/>
  <c r="M5022" i="1"/>
  <c r="N5022" i="1" s="1"/>
  <c r="M5014" i="1"/>
  <c r="N5014" i="1" s="1"/>
  <c r="M3887" i="1"/>
  <c r="N3887" i="1" s="1"/>
  <c r="M2510" i="1"/>
  <c r="N2510" i="1" s="1"/>
  <c r="M3975" i="1"/>
  <c r="N3975" i="1" s="1"/>
  <c r="M195" i="1"/>
  <c r="N195" i="1" s="1"/>
  <c r="M8152" i="1"/>
  <c r="N8152" i="1" s="1"/>
  <c r="M7084" i="1"/>
  <c r="N7084" i="1" s="1"/>
  <c r="M9626" i="1"/>
  <c r="N9626" i="1" s="1"/>
  <c r="M3548" i="1"/>
  <c r="N3548" i="1" s="1"/>
  <c r="M4928" i="1"/>
  <c r="N4928" i="1" s="1"/>
  <c r="M503" i="1"/>
  <c r="N503" i="1" s="1"/>
  <c r="M189" i="1"/>
  <c r="N189" i="1" s="1"/>
  <c r="M2224" i="1"/>
  <c r="N2224" i="1" s="1"/>
  <c r="M7506" i="1"/>
  <c r="N7506" i="1" s="1"/>
  <c r="M3223" i="1"/>
  <c r="N3223" i="1" s="1"/>
  <c r="M2729" i="1"/>
  <c r="N2729" i="1" s="1"/>
  <c r="M3972" i="1"/>
  <c r="N3972" i="1" s="1"/>
  <c r="M6321" i="1"/>
  <c r="N6321" i="1" s="1"/>
  <c r="M4843" i="1"/>
  <c r="N4843" i="1" s="1"/>
  <c r="M8216" i="1"/>
  <c r="N8216" i="1" s="1"/>
  <c r="M6761" i="1"/>
  <c r="N6761" i="1" s="1"/>
  <c r="M2608" i="1"/>
  <c r="N2608" i="1" s="1"/>
  <c r="M3775" i="1"/>
  <c r="N3775" i="1" s="1"/>
  <c r="M1854" i="1"/>
  <c r="N1854" i="1" s="1"/>
  <c r="M8745" i="1"/>
  <c r="N8745" i="1" s="1"/>
  <c r="M239" i="1"/>
  <c r="N239" i="1" s="1"/>
  <c r="M9109" i="1"/>
  <c r="N9109" i="1" s="1"/>
  <c r="M7008" i="1"/>
  <c r="N7008" i="1" s="1"/>
  <c r="M9528" i="1"/>
  <c r="N9528" i="1" s="1"/>
  <c r="M6997" i="1"/>
  <c r="N6997" i="1" s="1"/>
  <c r="M9164" i="1"/>
  <c r="N9164" i="1" s="1"/>
  <c r="M9720" i="1"/>
  <c r="N9720" i="1" s="1"/>
  <c r="M9781" i="1"/>
  <c r="N9781" i="1" s="1"/>
  <c r="M716" i="1"/>
  <c r="N716" i="1" s="1"/>
  <c r="M3648" i="1"/>
  <c r="N3648" i="1" s="1"/>
  <c r="M6360" i="1"/>
  <c r="N6360" i="1" s="1"/>
  <c r="M5964" i="1"/>
  <c r="N5964" i="1" s="1"/>
  <c r="M642" i="1"/>
  <c r="N642" i="1" s="1"/>
  <c r="M613" i="1"/>
  <c r="N613" i="1" s="1"/>
  <c r="M594" i="1"/>
  <c r="N594" i="1" s="1"/>
  <c r="M547" i="1"/>
  <c r="N547" i="1" s="1"/>
  <c r="M8235" i="1"/>
  <c r="N8235" i="1" s="1"/>
  <c r="M849" i="1"/>
  <c r="N849" i="1" s="1"/>
  <c r="M936" i="1"/>
  <c r="N936" i="1" s="1"/>
  <c r="M7563" i="1"/>
  <c r="N7563" i="1" s="1"/>
  <c r="M8002" i="1"/>
  <c r="N8002" i="1" s="1"/>
  <c r="M69" i="1"/>
  <c r="N69" i="1" s="1"/>
  <c r="M167" i="1"/>
  <c r="N167" i="1" s="1"/>
  <c r="M1345" i="1"/>
  <c r="N1345" i="1" s="1"/>
  <c r="M9783" i="1"/>
  <c r="N9783" i="1" s="1"/>
  <c r="M8566" i="1"/>
  <c r="N8566" i="1" s="1"/>
  <c r="M3185" i="1"/>
  <c r="N3185" i="1" s="1"/>
  <c r="M3420" i="1"/>
  <c r="N3420" i="1" s="1"/>
  <c r="M6084" i="1"/>
  <c r="N6084" i="1" s="1"/>
  <c r="M5849" i="1"/>
  <c r="N5849" i="1" s="1"/>
  <c r="M3135" i="1"/>
  <c r="N3135" i="1" s="1"/>
  <c r="M6999" i="1"/>
  <c r="N6999" i="1" s="1"/>
  <c r="M2063" i="1"/>
  <c r="N2063" i="1" s="1"/>
  <c r="M1793" i="1"/>
  <c r="N1793" i="1" s="1"/>
  <c r="M2250" i="1"/>
  <c r="N2250" i="1" s="1"/>
  <c r="M4901" i="1"/>
  <c r="N4901" i="1" s="1"/>
  <c r="M3933" i="1"/>
  <c r="N3933" i="1" s="1"/>
  <c r="M5397" i="1"/>
  <c r="N5397" i="1" s="1"/>
  <c r="M6631" i="1"/>
  <c r="N6631" i="1" s="1"/>
  <c r="M8243" i="1"/>
  <c r="N8243" i="1" s="1"/>
  <c r="M7524" i="1"/>
  <c r="N7524" i="1" s="1"/>
  <c r="M8212" i="1"/>
  <c r="N8212" i="1" s="1"/>
  <c r="M7511" i="1"/>
  <c r="N7511" i="1" s="1"/>
  <c r="M9413" i="1"/>
  <c r="N9413" i="1" s="1"/>
  <c r="M6782" i="1"/>
  <c r="N6782" i="1" s="1"/>
  <c r="M4868" i="1"/>
  <c r="N4868" i="1" s="1"/>
  <c r="M1741" i="1"/>
  <c r="N1741" i="1" s="1"/>
  <c r="M5484" i="1"/>
  <c r="N5484" i="1" s="1"/>
  <c r="M3055" i="1"/>
  <c r="N3055" i="1" s="1"/>
  <c r="M8089" i="1"/>
  <c r="N8089" i="1" s="1"/>
  <c r="M6037" i="1"/>
  <c r="N6037" i="1" s="1"/>
  <c r="M5912" i="1"/>
  <c r="N5912" i="1" s="1"/>
  <c r="M8544" i="1"/>
  <c r="N8544" i="1" s="1"/>
  <c r="M1013" i="1"/>
  <c r="N1013" i="1" s="1"/>
  <c r="M4238" i="1"/>
  <c r="N4238" i="1" s="1"/>
  <c r="M7958" i="1"/>
  <c r="N7958" i="1" s="1"/>
  <c r="M9231" i="1"/>
  <c r="N9231" i="1" s="1"/>
  <c r="M4938" i="1"/>
  <c r="N4938" i="1" s="1"/>
  <c r="M2565" i="1"/>
  <c r="N2565" i="1" s="1"/>
  <c r="M5058" i="1"/>
  <c r="N5058" i="1" s="1"/>
  <c r="M6062" i="1"/>
  <c r="N6062" i="1" s="1"/>
  <c r="M319" i="1"/>
  <c r="N319" i="1" s="1"/>
  <c r="M2766" i="1"/>
  <c r="N2766" i="1" s="1"/>
  <c r="M7257" i="1"/>
  <c r="N7257" i="1" s="1"/>
  <c r="M9178" i="1"/>
  <c r="N9178" i="1" s="1"/>
  <c r="M4776" i="1"/>
  <c r="N4776" i="1" s="1"/>
  <c r="M1436" i="1"/>
  <c r="N1436" i="1" s="1"/>
  <c r="M7973" i="1"/>
  <c r="N7973" i="1" s="1"/>
  <c r="M3326" i="1"/>
  <c r="N3326" i="1" s="1"/>
  <c r="M3957" i="1"/>
  <c r="N3957" i="1" s="1"/>
  <c r="M1042" i="1"/>
  <c r="N1042" i="1" s="1"/>
  <c r="M8881" i="1"/>
  <c r="N8881" i="1" s="1"/>
  <c r="M5170" i="1"/>
  <c r="N5170" i="1" s="1"/>
  <c r="M1907" i="1"/>
  <c r="N1907" i="1" s="1"/>
  <c r="M1394" i="1"/>
  <c r="N1394" i="1" s="1"/>
  <c r="M3581" i="1"/>
  <c r="N3581" i="1" s="1"/>
  <c r="M6172" i="1"/>
  <c r="N6172" i="1" s="1"/>
  <c r="M7397" i="1"/>
  <c r="N7397" i="1" s="1"/>
  <c r="M8859" i="1"/>
  <c r="N8859" i="1" s="1"/>
  <c r="M3856" i="1"/>
  <c r="N3856" i="1" s="1"/>
  <c r="M3570" i="1"/>
  <c r="N3570" i="1" s="1"/>
  <c r="M1768" i="1"/>
  <c r="N1768" i="1" s="1"/>
  <c r="M8586" i="1"/>
  <c r="N8586" i="1" s="1"/>
  <c r="M1096" i="1"/>
  <c r="N1096" i="1" s="1"/>
  <c r="M2900" i="1"/>
  <c r="N2900" i="1" s="1"/>
  <c r="M6867" i="1"/>
  <c r="N6867" i="1" s="1"/>
  <c r="M9212" i="1"/>
  <c r="N9212" i="1" s="1"/>
  <c r="M1878" i="1"/>
  <c r="N1878" i="1" s="1"/>
  <c r="M7017" i="1"/>
  <c r="N7017" i="1" s="1"/>
  <c r="M1789" i="1"/>
  <c r="N1789" i="1" s="1"/>
  <c r="M6464" i="1"/>
  <c r="N6464" i="1" s="1"/>
  <c r="M3092" i="1"/>
  <c r="N3092" i="1" s="1"/>
  <c r="M3898" i="1"/>
  <c r="N3898" i="1" s="1"/>
  <c r="M8431" i="1"/>
  <c r="N8431" i="1" s="1"/>
  <c r="M3589" i="1"/>
  <c r="N3589" i="1" s="1"/>
  <c r="M1975" i="1"/>
  <c r="N1975" i="1" s="1"/>
  <c r="M3889" i="1"/>
  <c r="N3889" i="1" s="1"/>
  <c r="M8769" i="1"/>
  <c r="N8769" i="1" s="1"/>
  <c r="M6323" i="1"/>
  <c r="N6323" i="1" s="1"/>
  <c r="M7163" i="1"/>
  <c r="N7163" i="1" s="1"/>
  <c r="M4855" i="1"/>
  <c r="N4855" i="1" s="1"/>
  <c r="M8660" i="1"/>
  <c r="N8660" i="1" s="1"/>
  <c r="M1677" i="1"/>
  <c r="N1677" i="1" s="1"/>
  <c r="M4450" i="1"/>
  <c r="N4450" i="1" s="1"/>
  <c r="M258" i="1"/>
  <c r="N258" i="1" s="1"/>
  <c r="M7333" i="1"/>
  <c r="N7333" i="1" s="1"/>
  <c r="M8684" i="1"/>
  <c r="N8684" i="1" s="1"/>
  <c r="M8962" i="1"/>
  <c r="N8962" i="1" s="1"/>
  <c r="M1433" i="1"/>
  <c r="N1433" i="1" s="1"/>
  <c r="M3558" i="1"/>
  <c r="N3558" i="1" s="1"/>
  <c r="M7592" i="1"/>
  <c r="N7592" i="1" s="1"/>
  <c r="M5672" i="1"/>
  <c r="N5672" i="1" s="1"/>
  <c r="M5099" i="1"/>
  <c r="N5099" i="1" s="1"/>
  <c r="M7571" i="1"/>
  <c r="N7571" i="1" s="1"/>
  <c r="M2540" i="1"/>
  <c r="N2540" i="1" s="1"/>
  <c r="M28" i="1"/>
  <c r="N28" i="1" s="1"/>
  <c r="M4826" i="1"/>
  <c r="N4826" i="1" s="1"/>
  <c r="M1960" i="1"/>
  <c r="N1960" i="1" s="1"/>
  <c r="M5649" i="1"/>
  <c r="N5649" i="1" s="1"/>
  <c r="M4298" i="1"/>
  <c r="N4298" i="1" s="1"/>
  <c r="M6634" i="1"/>
  <c r="N6634" i="1" s="1"/>
  <c r="M5101" i="1"/>
  <c r="N5101" i="1" s="1"/>
  <c r="M6980" i="1"/>
  <c r="N6980" i="1" s="1"/>
  <c r="M4987" i="1"/>
  <c r="N4987" i="1" s="1"/>
  <c r="M6694" i="1"/>
  <c r="N6694" i="1" s="1"/>
  <c r="M6888" i="1"/>
  <c r="N6888" i="1" s="1"/>
  <c r="M9050" i="1"/>
  <c r="N9050" i="1" s="1"/>
  <c r="M143" i="1"/>
  <c r="N143" i="1" s="1"/>
  <c r="M7911" i="1"/>
  <c r="N7911" i="1" s="1"/>
  <c r="M2768" i="1"/>
  <c r="N2768" i="1" s="1"/>
  <c r="M2180" i="1"/>
  <c r="N2180" i="1" s="1"/>
  <c r="M8018" i="1"/>
  <c r="N8018" i="1" s="1"/>
  <c r="M2604" i="1"/>
  <c r="N2604" i="1" s="1"/>
  <c r="M1700" i="1"/>
  <c r="N1700" i="1" s="1"/>
  <c r="M8491" i="1"/>
  <c r="N8491" i="1" s="1"/>
  <c r="M5658" i="1"/>
  <c r="N5658" i="1" s="1"/>
  <c r="M3525" i="1"/>
  <c r="N3525" i="1" s="1"/>
  <c r="M3116" i="1"/>
  <c r="N3116" i="1" s="1"/>
  <c r="M4031" i="1"/>
  <c r="N4031" i="1" s="1"/>
  <c r="M8163" i="1"/>
  <c r="N8163" i="1" s="1"/>
  <c r="M1378" i="1"/>
  <c r="N1378" i="1" s="1"/>
  <c r="M2871" i="1"/>
  <c r="N2871" i="1" s="1"/>
  <c r="M3150" i="1"/>
  <c r="N3150" i="1" s="1"/>
  <c r="M2550" i="1"/>
  <c r="N2550" i="1" s="1"/>
  <c r="M9066" i="1"/>
  <c r="N9066" i="1" s="1"/>
  <c r="M6196" i="1"/>
  <c r="N6196" i="1" s="1"/>
  <c r="M7791" i="1"/>
  <c r="N7791" i="1" s="1"/>
  <c r="M4187" i="1"/>
  <c r="N4187" i="1" s="1"/>
  <c r="M8696" i="1"/>
  <c r="N8696" i="1" s="1"/>
  <c r="M6256" i="1"/>
  <c r="N6256" i="1" s="1"/>
  <c r="M2461" i="1"/>
  <c r="N2461" i="1" s="1"/>
  <c r="M9453" i="1"/>
  <c r="N9453" i="1" s="1"/>
  <c r="M7405" i="1"/>
  <c r="N7405" i="1" s="1"/>
  <c r="J9735" i="1"/>
  <c r="K9735" i="1" s="1"/>
  <c r="J9658" i="1"/>
  <c r="K9658" i="1" s="1"/>
  <c r="J9585" i="1"/>
  <c r="K9585" i="1" s="1"/>
  <c r="J9453" i="1"/>
  <c r="K9453" i="1" s="1"/>
  <c r="J8910" i="1"/>
  <c r="K8910" i="1" s="1"/>
  <c r="M2671" i="1"/>
  <c r="N2671" i="1" s="1"/>
  <c r="M9441" i="1"/>
  <c r="N9441" i="1" s="1"/>
  <c r="M1693" i="1"/>
  <c r="N1693" i="1" s="1"/>
  <c r="M9349" i="1"/>
  <c r="N9349" i="1" s="1"/>
  <c r="M9590" i="1"/>
  <c r="N9590" i="1" s="1"/>
  <c r="M9534" i="1"/>
  <c r="N9534" i="1" s="1"/>
  <c r="M8641" i="1"/>
  <c r="N8641" i="1" s="1"/>
  <c r="M9443" i="1"/>
  <c r="N9443" i="1" s="1"/>
  <c r="M9360" i="1"/>
  <c r="N9360" i="1" s="1"/>
  <c r="M842" i="1"/>
  <c r="N842" i="1" s="1"/>
  <c r="M784" i="1"/>
  <c r="N784" i="1" s="1"/>
  <c r="M739" i="1"/>
  <c r="N739" i="1" s="1"/>
  <c r="M726" i="1"/>
  <c r="N726" i="1" s="1"/>
  <c r="M4494" i="1"/>
  <c r="N4494" i="1" s="1"/>
  <c r="M8950" i="1"/>
  <c r="N8950" i="1" s="1"/>
  <c r="M7119" i="1"/>
  <c r="N7119" i="1" s="1"/>
  <c r="M6591" i="1"/>
  <c r="N6591" i="1" s="1"/>
  <c r="M891" i="1"/>
  <c r="N891" i="1" s="1"/>
  <c r="M860" i="1"/>
  <c r="N860" i="1" s="1"/>
  <c r="M629" i="1"/>
  <c r="N629" i="1" s="1"/>
  <c r="M677" i="1"/>
  <c r="N677" i="1" s="1"/>
  <c r="M581" i="1"/>
  <c r="N581" i="1" s="1"/>
  <c r="M601" i="1"/>
  <c r="N601" i="1" s="1"/>
  <c r="M6846" i="1"/>
  <c r="N6846" i="1" s="1"/>
  <c r="M530" i="1"/>
  <c r="N530" i="1" s="1"/>
  <c r="M6875" i="1"/>
  <c r="N6875" i="1" s="1"/>
  <c r="M7114" i="1"/>
  <c r="N7114" i="1" s="1"/>
  <c r="M5698" i="1"/>
  <c r="N5698" i="1" s="1"/>
  <c r="M546" i="1"/>
  <c r="N546" i="1" s="1"/>
  <c r="M7934" i="1"/>
  <c r="N7934" i="1" s="1"/>
  <c r="M2951" i="1"/>
  <c r="N2951" i="1" s="1"/>
  <c r="M17" i="1"/>
  <c r="N17" i="1" s="1"/>
  <c r="M330" i="1"/>
  <c r="N330" i="1" s="1"/>
  <c r="M312" i="1"/>
  <c r="N312" i="1" s="1"/>
  <c r="M1301" i="1"/>
  <c r="N1301" i="1" s="1"/>
  <c r="M499" i="1"/>
  <c r="N499" i="1" s="1"/>
  <c r="M18" i="1"/>
  <c r="N18" i="1" s="1"/>
  <c r="M967" i="1"/>
  <c r="N967" i="1" s="1"/>
  <c r="M4706" i="1"/>
  <c r="N4706" i="1" s="1"/>
  <c r="M3187" i="1"/>
  <c r="N3187" i="1" s="1"/>
  <c r="M1781" i="1"/>
  <c r="N1781" i="1" s="1"/>
  <c r="M3026" i="1"/>
  <c r="N3026" i="1" s="1"/>
  <c r="M3757" i="1"/>
  <c r="N3757" i="1" s="1"/>
  <c r="M1821" i="1"/>
  <c r="N1821" i="1" s="1"/>
  <c r="M3667" i="1"/>
  <c r="N3667" i="1" s="1"/>
  <c r="M4626" i="1"/>
  <c r="N4626" i="1" s="1"/>
  <c r="M4731" i="1"/>
  <c r="N4731" i="1" s="1"/>
  <c r="M2444" i="1"/>
  <c r="N2444" i="1" s="1"/>
  <c r="M2325" i="1"/>
  <c r="N2325" i="1" s="1"/>
  <c r="M6421" i="1"/>
  <c r="N6421" i="1" s="1"/>
  <c r="M3669" i="1"/>
  <c r="N3669" i="1" s="1"/>
  <c r="M6445" i="1"/>
  <c r="N6445" i="1" s="1"/>
  <c r="M3314" i="1"/>
  <c r="N3314" i="1" s="1"/>
  <c r="M2450" i="1"/>
  <c r="N2450" i="1" s="1"/>
  <c r="M2389" i="1"/>
  <c r="N2389" i="1" s="1"/>
  <c r="M3189" i="1"/>
  <c r="N3189" i="1" s="1"/>
  <c r="M8723" i="1"/>
  <c r="N8723" i="1" s="1"/>
  <c r="M1414" i="1"/>
  <c r="N1414" i="1" s="1"/>
  <c r="M7344" i="1"/>
  <c r="N7344" i="1" s="1"/>
  <c r="M3733" i="1"/>
  <c r="N3733" i="1" s="1"/>
  <c r="M4022" i="1"/>
  <c r="N4022" i="1" s="1"/>
  <c r="M2060" i="1"/>
  <c r="N2060" i="1" s="1"/>
  <c r="M1614" i="1"/>
  <c r="N1614" i="1" s="1"/>
  <c r="M2118" i="1"/>
  <c r="N2118" i="1" s="1"/>
  <c r="M1623" i="1"/>
  <c r="N1623" i="1" s="1"/>
  <c r="M4127" i="1"/>
  <c r="N4127" i="1" s="1"/>
  <c r="M2157" i="1"/>
  <c r="N2157" i="1" s="1"/>
  <c r="M7608" i="1"/>
  <c r="N7608" i="1" s="1"/>
  <c r="M4447" i="1"/>
  <c r="N4447" i="1" s="1"/>
  <c r="M7049" i="1"/>
  <c r="N7049" i="1" s="1"/>
  <c r="M3523" i="1"/>
  <c r="N3523" i="1" s="1"/>
  <c r="M4124" i="1"/>
  <c r="N4124" i="1" s="1"/>
  <c r="M6745" i="1"/>
  <c r="N6745" i="1" s="1"/>
  <c r="M3236" i="1"/>
  <c r="N3236" i="1" s="1"/>
  <c r="M5432" i="1"/>
  <c r="N5432" i="1" s="1"/>
  <c r="M4436" i="1"/>
  <c r="N4436" i="1" s="1"/>
  <c r="M1589" i="1"/>
  <c r="N1589" i="1" s="1"/>
  <c r="M7532" i="1"/>
  <c r="N7532" i="1" s="1"/>
  <c r="M1619" i="1"/>
  <c r="N1619" i="1" s="1"/>
  <c r="M1873" i="1"/>
  <c r="N1873" i="1" s="1"/>
  <c r="M2140" i="1"/>
  <c r="N2140" i="1" s="1"/>
  <c r="M8406" i="1"/>
  <c r="N8406" i="1" s="1"/>
  <c r="M1509" i="1"/>
  <c r="N1509" i="1" s="1"/>
  <c r="M5322" i="1"/>
  <c r="N5322" i="1" s="1"/>
  <c r="M2783" i="1"/>
  <c r="N2783" i="1" s="1"/>
  <c r="M3082" i="1"/>
  <c r="N3082" i="1" s="1"/>
  <c r="M1891" i="1"/>
  <c r="N1891" i="1" s="1"/>
  <c r="M1653" i="1"/>
  <c r="N1653" i="1" s="1"/>
  <c r="M6862" i="1"/>
  <c r="N6862" i="1" s="1"/>
  <c r="M436" i="1"/>
  <c r="N436" i="1" s="1"/>
  <c r="M6452" i="1"/>
  <c r="N6452" i="1" s="1"/>
  <c r="M4141" i="1"/>
  <c r="N4141" i="1" s="1"/>
  <c r="M6979" i="1"/>
  <c r="N6979" i="1" s="1"/>
  <c r="M6270" i="1"/>
  <c r="N6270" i="1" s="1"/>
  <c r="M4792" i="1"/>
  <c r="N4792" i="1" s="1"/>
  <c r="M7629" i="1"/>
  <c r="N7629" i="1" s="1"/>
  <c r="M3779" i="1"/>
  <c r="N3779" i="1" s="1"/>
  <c r="M1999" i="1"/>
  <c r="N1999" i="1" s="1"/>
  <c r="M4566" i="1"/>
  <c r="N4566" i="1" s="1"/>
  <c r="M5213" i="1"/>
  <c r="N5213" i="1" s="1"/>
  <c r="M7157" i="1"/>
  <c r="N7157" i="1" s="1"/>
  <c r="M4884" i="1"/>
  <c r="N4884" i="1" s="1"/>
  <c r="M1501" i="1"/>
  <c r="N1501" i="1" s="1"/>
  <c r="M1431" i="1"/>
  <c r="N1431" i="1" s="1"/>
  <c r="M8320" i="1"/>
  <c r="N8320" i="1" s="1"/>
  <c r="M2101" i="1"/>
  <c r="N2101" i="1" s="1"/>
  <c r="M1210" i="1"/>
  <c r="N1210" i="1" s="1"/>
  <c r="M138" i="1"/>
  <c r="N138" i="1" s="1"/>
  <c r="M6040" i="1"/>
  <c r="N6040" i="1" s="1"/>
  <c r="M6900" i="1"/>
  <c r="N6900" i="1" s="1"/>
  <c r="M8421" i="1"/>
  <c r="N8421" i="1" s="1"/>
  <c r="M4549" i="1"/>
  <c r="N4549" i="1" s="1"/>
  <c r="M4541" i="1"/>
  <c r="N4541" i="1" s="1"/>
  <c r="M1979" i="1"/>
  <c r="N1979" i="1" s="1"/>
  <c r="M1568" i="1"/>
  <c r="N1568" i="1" s="1"/>
  <c r="M2658" i="1"/>
  <c r="N2658" i="1" s="1"/>
  <c r="M3206" i="1"/>
  <c r="N3206" i="1" s="1"/>
  <c r="M1228" i="1"/>
  <c r="N1228" i="1" s="1"/>
  <c r="M1427" i="1"/>
  <c r="N1427" i="1" s="1"/>
  <c r="M6316" i="1"/>
  <c r="N6316" i="1" s="1"/>
  <c r="M7177" i="1"/>
  <c r="N7177" i="1" s="1"/>
  <c r="M7580" i="1"/>
  <c r="N7580" i="1" s="1"/>
  <c r="M5251" i="1"/>
  <c r="N5251" i="1" s="1"/>
  <c r="M4075" i="1"/>
  <c r="N4075" i="1" s="1"/>
  <c r="M5238" i="1"/>
  <c r="N5238" i="1" s="1"/>
  <c r="M7869" i="1"/>
  <c r="N7869" i="1" s="1"/>
  <c r="M6272" i="1"/>
  <c r="N6272" i="1" s="1"/>
  <c r="M7394" i="1"/>
  <c r="N7394" i="1" s="1"/>
  <c r="M1817" i="1"/>
  <c r="N1817" i="1" s="1"/>
  <c r="M2803" i="1"/>
  <c r="N2803" i="1" s="1"/>
  <c r="M7211" i="1"/>
  <c r="N7211" i="1" s="1"/>
  <c r="M7069" i="1"/>
  <c r="N7069" i="1" s="1"/>
  <c r="M4721" i="1"/>
  <c r="N4721" i="1" s="1"/>
  <c r="M7756" i="1"/>
  <c r="N7756" i="1" s="1"/>
  <c r="M1438" i="1"/>
  <c r="N1438" i="1" s="1"/>
  <c r="M1203" i="1"/>
  <c r="N1203" i="1" s="1"/>
  <c r="M2836" i="1"/>
  <c r="N2836" i="1" s="1"/>
  <c r="M6558" i="1"/>
  <c r="N6558" i="1" s="1"/>
  <c r="M1751" i="1"/>
  <c r="N1751" i="1" s="1"/>
  <c r="M8850" i="1"/>
  <c r="N8850" i="1" s="1"/>
  <c r="M2464" i="1"/>
  <c r="N2464" i="1" s="1"/>
  <c r="M1294" i="1"/>
  <c r="N1294" i="1" s="1"/>
  <c r="M1685" i="1"/>
  <c r="N1685" i="1" s="1"/>
  <c r="M6653" i="1"/>
  <c r="N6653" i="1" s="1"/>
  <c r="M6645" i="1"/>
  <c r="N6645" i="1" s="1"/>
  <c r="M1503" i="1"/>
  <c r="N1503" i="1" s="1"/>
  <c r="M3944" i="1"/>
  <c r="N3944" i="1" s="1"/>
  <c r="M6885" i="1"/>
  <c r="N6885" i="1" s="1"/>
  <c r="M7442" i="1"/>
  <c r="N7442" i="1" s="1"/>
  <c r="M1672" i="1"/>
  <c r="N1672" i="1" s="1"/>
  <c r="M8886" i="1"/>
  <c r="N8886" i="1" s="1"/>
  <c r="M4120" i="1"/>
  <c r="N4120" i="1" s="1"/>
  <c r="M1616" i="1"/>
  <c r="N1616" i="1" s="1"/>
  <c r="M1411" i="1"/>
  <c r="N1411" i="1" s="1"/>
  <c r="M3081" i="1"/>
  <c r="N3081" i="1" s="1"/>
  <c r="M8587" i="1"/>
  <c r="N8587" i="1" s="1"/>
  <c r="M6377" i="1"/>
  <c r="N6377" i="1" s="1"/>
  <c r="M1476" i="1"/>
  <c r="N1476" i="1" s="1"/>
  <c r="M1173" i="1"/>
  <c r="N1173" i="1" s="1"/>
  <c r="M4957" i="1"/>
  <c r="N4957" i="1" s="1"/>
  <c r="M1924" i="1"/>
  <c r="N1924" i="1" s="1"/>
  <c r="M8210" i="1"/>
  <c r="N8210" i="1" s="1"/>
  <c r="M7239" i="1"/>
  <c r="N7239" i="1" s="1"/>
  <c r="M1838" i="1"/>
  <c r="N1838" i="1" s="1"/>
  <c r="M1830" i="1"/>
  <c r="N1830" i="1" s="1"/>
  <c r="M946" i="1"/>
  <c r="N946" i="1" s="1"/>
  <c r="M1967" i="1"/>
  <c r="N1967" i="1" s="1"/>
  <c r="M7497" i="1"/>
  <c r="N7497" i="1" s="1"/>
  <c r="M5277" i="1"/>
  <c r="N5277" i="1" s="1"/>
  <c r="M5269" i="1"/>
  <c r="N5269" i="1" s="1"/>
  <c r="M7852" i="1"/>
  <c r="N7852" i="1" s="1"/>
  <c r="M6848" i="1"/>
  <c r="N6848" i="1" s="1"/>
  <c r="M5607" i="1"/>
  <c r="N5607" i="1" s="1"/>
  <c r="M5600" i="1"/>
  <c r="N5600" i="1" s="1"/>
  <c r="M7066" i="1"/>
  <c r="N7066" i="1" s="1"/>
  <c r="M7543" i="1"/>
  <c r="N7543" i="1" s="1"/>
  <c r="M5302" i="1"/>
  <c r="N5302" i="1" s="1"/>
  <c r="M3333" i="1"/>
  <c r="N3333" i="1" s="1"/>
  <c r="M6274" i="1"/>
  <c r="N6274" i="1" s="1"/>
  <c r="M6510" i="1"/>
  <c r="N6510" i="1" s="1"/>
  <c r="M8567" i="1"/>
  <c r="N8567" i="1" s="1"/>
  <c r="M8276" i="1"/>
  <c r="N8276" i="1" s="1"/>
  <c r="M8299" i="1"/>
  <c r="N8299" i="1" s="1"/>
  <c r="M8292" i="1"/>
  <c r="N8292" i="1" s="1"/>
  <c r="M8284" i="1"/>
  <c r="N8284" i="1" s="1"/>
  <c r="M1744" i="1"/>
  <c r="N1744" i="1" s="1"/>
  <c r="M3758" i="1"/>
  <c r="N3758" i="1" s="1"/>
  <c r="M6309" i="1"/>
  <c r="N6309" i="1" s="1"/>
  <c r="M3966" i="1"/>
  <c r="N3966" i="1" s="1"/>
  <c r="M6779" i="1"/>
  <c r="N6779" i="1" s="1"/>
  <c r="M6777" i="1"/>
  <c r="N6777" i="1" s="1"/>
  <c r="M6855" i="1"/>
  <c r="N6855" i="1" s="1"/>
  <c r="M5163" i="1"/>
  <c r="N5163" i="1" s="1"/>
  <c r="M7424" i="1"/>
  <c r="N7424" i="1" s="1"/>
  <c r="M5289" i="1"/>
  <c r="N5289" i="1" s="1"/>
  <c r="M6144" i="1"/>
  <c r="N6144" i="1" s="1"/>
  <c r="M8662" i="1"/>
  <c r="N8662" i="1" s="1"/>
  <c r="M4865" i="1"/>
  <c r="N4865" i="1" s="1"/>
  <c r="M4895" i="1"/>
  <c r="N4895" i="1" s="1"/>
  <c r="M3437" i="1"/>
  <c r="N3437" i="1" s="1"/>
  <c r="M4991" i="1"/>
  <c r="N4991" i="1" s="1"/>
  <c r="M5051" i="1"/>
  <c r="N5051" i="1" s="1"/>
  <c r="M8971" i="1"/>
  <c r="N8971" i="1" s="1"/>
  <c r="M2080" i="1"/>
  <c r="N2080" i="1" s="1"/>
  <c r="M5120" i="1"/>
  <c r="N5120" i="1" s="1"/>
  <c r="M4119" i="1"/>
  <c r="N4119" i="1" s="1"/>
  <c r="M2606" i="1"/>
  <c r="N2606" i="1" s="1"/>
  <c r="M6918" i="1"/>
  <c r="N6918" i="1" s="1"/>
  <c r="M4071" i="1"/>
  <c r="N4071" i="1" s="1"/>
  <c r="M2940" i="1"/>
  <c r="N2940" i="1" s="1"/>
  <c r="M5489" i="1"/>
  <c r="N5489" i="1" s="1"/>
  <c r="M1443" i="1"/>
  <c r="N1443" i="1" s="1"/>
  <c r="M6910" i="1"/>
  <c r="N6910" i="1" s="1"/>
  <c r="M8357" i="1"/>
  <c r="N8357" i="1" s="1"/>
  <c r="M3239" i="1"/>
  <c r="N3239" i="1" s="1"/>
  <c r="M5387" i="1"/>
  <c r="N5387" i="1" s="1"/>
  <c r="M2734" i="1"/>
  <c r="N2734" i="1" s="1"/>
  <c r="M3264" i="1"/>
  <c r="N3264" i="1" s="1"/>
  <c r="M1964" i="1"/>
  <c r="N1964" i="1" s="1"/>
  <c r="M3052" i="1"/>
  <c r="N3052" i="1" s="1"/>
  <c r="M5581" i="1"/>
  <c r="N5581" i="1" s="1"/>
  <c r="M5982" i="1"/>
  <c r="N5982" i="1" s="1"/>
  <c r="M7702" i="1"/>
  <c r="N7702" i="1" s="1"/>
  <c r="M7558" i="1"/>
  <c r="N7558" i="1" s="1"/>
  <c r="M7550" i="1"/>
  <c r="N7550" i="1" s="1"/>
  <c r="M7403" i="1"/>
  <c r="N7403" i="1" s="1"/>
  <c r="M2185" i="1"/>
  <c r="N2185" i="1" s="1"/>
  <c r="M5476" i="1"/>
  <c r="N5476" i="1" s="1"/>
  <c r="M5307" i="1"/>
  <c r="N5307" i="1" s="1"/>
  <c r="M2265" i="1"/>
  <c r="N2265" i="1" s="1"/>
  <c r="M937" i="1"/>
  <c r="N937" i="1" s="1"/>
  <c r="M9216" i="1"/>
  <c r="N9216" i="1" s="1"/>
  <c r="M1167" i="1"/>
  <c r="N1167" i="1" s="1"/>
  <c r="M4062" i="1"/>
  <c r="N4062" i="1" s="1"/>
  <c r="M8317" i="1"/>
  <c r="N8317" i="1" s="1"/>
  <c r="M8309" i="1"/>
  <c r="N8309" i="1" s="1"/>
  <c r="M6831" i="1"/>
  <c r="N6831" i="1" s="1"/>
  <c r="M4460" i="1"/>
  <c r="N4460" i="1" s="1"/>
  <c r="M6895" i="1"/>
  <c r="N6895" i="1" s="1"/>
  <c r="M2020" i="1"/>
  <c r="N2020" i="1" s="1"/>
  <c r="M1918" i="1"/>
  <c r="N1918" i="1" s="1"/>
  <c r="M3367" i="1"/>
  <c r="N3367" i="1" s="1"/>
  <c r="M3245" i="1"/>
  <c r="N3245" i="1" s="1"/>
  <c r="M8624" i="1"/>
  <c r="N8624" i="1" s="1"/>
  <c r="M6355" i="1"/>
  <c r="N6355" i="1" s="1"/>
  <c r="M356" i="1"/>
  <c r="N356" i="1" s="1"/>
  <c r="M4784" i="1"/>
  <c r="N4784" i="1" s="1"/>
  <c r="M8682" i="1"/>
  <c r="N8682" i="1" s="1"/>
  <c r="M8389" i="1"/>
  <c r="N8389" i="1" s="1"/>
  <c r="M8381" i="1"/>
  <c r="N8381" i="1" s="1"/>
  <c r="M1902" i="1"/>
  <c r="N1902" i="1" s="1"/>
  <c r="M3920" i="1"/>
  <c r="N3920" i="1" s="1"/>
  <c r="M6575" i="1"/>
  <c r="N6575" i="1" s="1"/>
  <c r="M3359" i="1"/>
  <c r="N3359" i="1" s="1"/>
  <c r="M7234" i="1"/>
  <c r="N7234" i="1" s="1"/>
  <c r="M3916" i="1"/>
  <c r="N3916" i="1" s="1"/>
  <c r="M5547" i="1"/>
  <c r="N5547" i="1" s="1"/>
  <c r="M1016" i="1"/>
  <c r="N1016" i="1" s="1"/>
  <c r="M1279" i="1"/>
  <c r="N1279" i="1" s="1"/>
  <c r="M5253" i="1"/>
  <c r="N5253" i="1" s="1"/>
  <c r="M7132" i="1"/>
  <c r="N7132" i="1" s="1"/>
  <c r="M4943" i="1"/>
  <c r="N4943" i="1" s="1"/>
  <c r="M7495" i="1"/>
  <c r="N7495" i="1" s="1"/>
  <c r="M4237" i="1"/>
  <c r="N4237" i="1" s="1"/>
  <c r="M8955" i="1"/>
  <c r="N8955" i="1" s="1"/>
  <c r="M1347" i="1"/>
  <c r="N1347" i="1" s="1"/>
  <c r="M3282" i="1"/>
  <c r="N3282" i="1" s="1"/>
  <c r="M6282" i="1"/>
  <c r="N6282" i="1" s="1"/>
  <c r="M5589" i="1"/>
  <c r="N5589" i="1" s="1"/>
  <c r="M3541" i="1"/>
  <c r="N3541" i="1" s="1"/>
  <c r="M8374" i="1"/>
  <c r="N8374" i="1" s="1"/>
  <c r="M8366" i="1"/>
  <c r="N8366" i="1" s="1"/>
  <c r="M8867" i="1"/>
  <c r="N8867" i="1" s="1"/>
  <c r="M3594" i="1"/>
  <c r="N3594" i="1" s="1"/>
  <c r="M7700" i="1"/>
  <c r="N7700" i="1" s="1"/>
  <c r="M4325" i="1"/>
  <c r="N4325" i="1" s="1"/>
  <c r="M1188" i="1"/>
  <c r="N1188" i="1" s="1"/>
  <c r="M1180" i="1"/>
  <c r="N1180" i="1" s="1"/>
  <c r="M2244" i="1"/>
  <c r="N2244" i="1" s="1"/>
  <c r="M2964" i="1"/>
  <c r="N2964" i="1" s="1"/>
  <c r="M4266" i="1"/>
  <c r="N4266" i="1" s="1"/>
  <c r="M7492" i="1"/>
  <c r="N7492" i="1" s="1"/>
  <c r="M7568" i="1"/>
  <c r="N7568" i="1" s="1"/>
  <c r="M2203" i="1"/>
  <c r="N2203" i="1" s="1"/>
  <c r="M5257" i="1"/>
  <c r="N5257" i="1" s="1"/>
  <c r="M2280" i="1"/>
  <c r="N2280" i="1" s="1"/>
  <c r="M5262" i="1"/>
  <c r="N5262" i="1" s="1"/>
  <c r="M2927" i="1"/>
  <c r="N2927" i="1" s="1"/>
  <c r="M1075" i="1"/>
  <c r="N1075" i="1" s="1"/>
  <c r="M2971" i="1"/>
  <c r="N2971" i="1" s="1"/>
  <c r="M1815" i="1"/>
  <c r="N1815" i="1" s="1"/>
  <c r="M7024" i="1"/>
  <c r="N7024" i="1" s="1"/>
  <c r="M6435" i="1"/>
  <c r="N6435" i="1" s="1"/>
  <c r="M1737" i="1"/>
  <c r="N1737" i="1" s="1"/>
  <c r="M8751" i="1"/>
  <c r="N8751" i="1" s="1"/>
  <c r="M6176" i="1"/>
  <c r="N6176" i="1" s="1"/>
  <c r="M2338" i="1"/>
  <c r="N2338" i="1" s="1"/>
  <c r="M5331" i="1"/>
  <c r="N5331" i="1" s="1"/>
  <c r="M8516" i="1"/>
  <c r="N8516" i="1" s="1"/>
  <c r="M8512" i="1"/>
  <c r="N8512" i="1" s="1"/>
  <c r="M4380" i="1"/>
  <c r="N4380" i="1" s="1"/>
  <c r="M1312" i="1"/>
  <c r="N1312" i="1" s="1"/>
  <c r="M4662" i="1"/>
  <c r="N4662" i="1" s="1"/>
  <c r="M3823" i="1"/>
  <c r="N3823" i="1" s="1"/>
  <c r="M4038" i="1"/>
  <c r="N4038" i="1" s="1"/>
  <c r="M4156" i="1"/>
  <c r="N4156" i="1" s="1"/>
  <c r="M1612" i="1"/>
  <c r="N1612" i="1" s="1"/>
  <c r="M6011" i="1"/>
  <c r="N6011" i="1" s="1"/>
  <c r="M8335" i="1"/>
  <c r="N8335" i="1" s="1"/>
  <c r="M8327" i="1"/>
  <c r="N8327" i="1" s="1"/>
  <c r="M6812" i="1"/>
  <c r="N6812" i="1" s="1"/>
  <c r="M8011" i="1"/>
  <c r="N8011" i="1" s="1"/>
  <c r="M2073" i="1"/>
  <c r="N2073" i="1" s="1"/>
  <c r="M440" i="1"/>
  <c r="N440" i="1" s="1"/>
  <c r="M6347" i="1"/>
  <c r="N6347" i="1" s="1"/>
  <c r="M4571" i="1"/>
  <c r="N4571" i="1" s="1"/>
  <c r="M2467" i="1"/>
  <c r="N2467" i="1" s="1"/>
  <c r="M6728" i="1"/>
  <c r="N6728" i="1" s="1"/>
  <c r="M1158" i="1"/>
  <c r="N1158" i="1" s="1"/>
  <c r="M1066" i="1"/>
  <c r="N1066" i="1" s="1"/>
  <c r="M6059" i="1"/>
  <c r="N6059" i="1" s="1"/>
  <c r="M2975" i="1"/>
  <c r="N2975" i="1" s="1"/>
  <c r="M9317" i="1"/>
  <c r="N9317" i="1" s="1"/>
  <c r="M7028" i="1"/>
  <c r="N7028" i="1" s="1"/>
  <c r="M3386" i="1"/>
  <c r="N3386" i="1" s="1"/>
  <c r="M3060" i="1"/>
  <c r="N3060" i="1" s="1"/>
  <c r="M6456" i="1"/>
  <c r="N6456" i="1" s="1"/>
  <c r="M1119" i="1"/>
  <c r="N1119" i="1" s="1"/>
  <c r="M6527" i="1"/>
  <c r="N6527" i="1" s="1"/>
  <c r="M228" i="1"/>
  <c r="N228" i="1" s="1"/>
  <c r="M1995" i="1"/>
  <c r="N1995" i="1" s="1"/>
  <c r="M1376" i="1"/>
  <c r="N1376" i="1" s="1"/>
  <c r="M4594" i="1"/>
  <c r="N4594" i="1" s="1"/>
  <c r="M3947" i="1"/>
  <c r="N3947" i="1" s="1"/>
  <c r="M1161" i="1"/>
  <c r="N1161" i="1" s="1"/>
  <c r="M2299" i="1"/>
  <c r="N2299" i="1" s="1"/>
  <c r="M3912" i="1"/>
  <c r="N3912" i="1" s="1"/>
  <c r="M1729" i="1"/>
  <c r="N1729" i="1" s="1"/>
  <c r="M6942" i="1"/>
  <c r="N6942" i="1" s="1"/>
  <c r="M7172" i="1"/>
  <c r="N7172" i="1" s="1"/>
  <c r="M1113" i="1"/>
  <c r="N1113" i="1" s="1"/>
  <c r="M3891" i="1"/>
  <c r="N3891" i="1" s="1"/>
  <c r="M4309" i="1"/>
  <c r="N4309" i="1" s="1"/>
  <c r="M2039" i="1"/>
  <c r="N2039" i="1" s="1"/>
  <c r="M2034" i="1"/>
  <c r="N2034" i="1" s="1"/>
  <c r="M8156" i="1"/>
  <c r="N8156" i="1" s="1"/>
  <c r="M2024" i="1"/>
  <c r="N2024" i="1" s="1"/>
  <c r="M9610" i="1"/>
  <c r="N9610" i="1" s="1"/>
  <c r="M8223" i="1"/>
  <c r="N8223" i="1" s="1"/>
  <c r="M8411" i="1"/>
  <c r="N8411" i="1" s="1"/>
  <c r="M6806" i="1"/>
  <c r="N6806" i="1" s="1"/>
  <c r="M6798" i="1"/>
  <c r="N6798" i="1" s="1"/>
  <c r="M4774" i="1"/>
  <c r="N4774" i="1" s="1"/>
  <c r="M5083" i="1"/>
  <c r="N5083" i="1" s="1"/>
  <c r="M8785" i="1"/>
  <c r="N8785" i="1" s="1"/>
  <c r="M52" i="1"/>
  <c r="N52" i="1" s="1"/>
  <c r="M2945" i="1"/>
  <c r="N2945" i="1" s="1"/>
  <c r="M5171" i="1"/>
  <c r="N5171" i="1" s="1"/>
  <c r="M3593" i="1"/>
  <c r="N3593" i="1" s="1"/>
  <c r="M2372" i="1"/>
  <c r="N2372" i="1" s="1"/>
  <c r="M5821" i="1"/>
  <c r="N5821" i="1" s="1"/>
  <c r="M8649" i="1"/>
  <c r="N8649" i="1" s="1"/>
  <c r="M4112" i="1"/>
  <c r="N4112" i="1" s="1"/>
  <c r="M7850" i="1"/>
  <c r="N7850" i="1" s="1"/>
  <c r="M2531" i="1"/>
  <c r="N2531" i="1" s="1"/>
  <c r="M7354" i="1"/>
  <c r="N7354" i="1" s="1"/>
  <c r="M8132" i="1"/>
  <c r="N8132" i="1" s="1"/>
  <c r="M7970" i="1"/>
  <c r="N7970" i="1" s="1"/>
  <c r="M6613" i="1"/>
  <c r="N6613" i="1" s="1"/>
  <c r="M5873" i="1"/>
  <c r="N5873" i="1" s="1"/>
  <c r="M5865" i="1"/>
  <c r="N5865" i="1" s="1"/>
  <c r="M3357" i="1"/>
  <c r="N3357" i="1" s="1"/>
  <c r="M2965" i="1"/>
  <c r="N2965" i="1" s="1"/>
  <c r="M8261" i="1"/>
  <c r="N8261" i="1" s="1"/>
  <c r="M8253" i="1"/>
  <c r="N8253" i="1" s="1"/>
  <c r="M8245" i="1"/>
  <c r="N8245" i="1" s="1"/>
  <c r="M1000" i="1"/>
  <c r="N1000" i="1" s="1"/>
  <c r="M6498" i="1"/>
  <c r="N6498" i="1" s="1"/>
  <c r="M5768" i="1"/>
  <c r="N5768" i="1" s="1"/>
  <c r="M453" i="1"/>
  <c r="N453" i="1" s="1"/>
  <c r="M3954" i="1"/>
  <c r="N3954" i="1" s="1"/>
  <c r="M4671" i="1"/>
  <c r="N4671" i="1" s="1"/>
  <c r="M5354" i="1"/>
  <c r="N5354" i="1" s="1"/>
  <c r="M7184" i="1"/>
  <c r="N7184" i="1" s="1"/>
  <c r="M2290" i="1"/>
  <c r="N2290" i="1" s="1"/>
  <c r="M5705" i="1"/>
  <c r="N5705" i="1" s="1"/>
  <c r="M4356" i="1"/>
  <c r="N4356" i="1" s="1"/>
  <c r="M5246" i="1"/>
  <c r="N5246" i="1" s="1"/>
  <c r="M2583" i="1"/>
  <c r="N2583" i="1" s="1"/>
  <c r="M5934" i="1"/>
  <c r="N5934" i="1" s="1"/>
  <c r="M1577" i="1"/>
  <c r="N1577" i="1" s="1"/>
  <c r="M1775" i="1"/>
  <c r="N1775" i="1" s="1"/>
  <c r="M8027" i="1"/>
  <c r="N8027" i="1" s="1"/>
  <c r="M8505" i="1"/>
  <c r="N8505" i="1" s="1"/>
  <c r="M2750" i="1"/>
  <c r="N2750" i="1" s="1"/>
  <c r="M8024" i="1"/>
  <c r="N8024" i="1" s="1"/>
  <c r="M3198" i="1"/>
  <c r="N3198" i="1" s="1"/>
  <c r="M9174" i="1"/>
  <c r="N9174" i="1" s="1"/>
  <c r="M7373" i="1"/>
  <c r="N7373" i="1" s="1"/>
  <c r="M6295" i="1"/>
  <c r="N6295" i="1" s="1"/>
  <c r="M2969" i="1"/>
  <c r="N2969" i="1" s="1"/>
  <c r="M7956" i="1"/>
  <c r="N7956" i="1" s="1"/>
  <c r="M12" i="1"/>
  <c r="M6561" i="1"/>
  <c r="N6561" i="1" s="1"/>
  <c r="M1256" i="1"/>
  <c r="N1256" i="1" s="1"/>
  <c r="M4584" i="1"/>
  <c r="N4584" i="1" s="1"/>
  <c r="M2447" i="1"/>
  <c r="N2447" i="1" s="1"/>
  <c r="M1628" i="1"/>
  <c r="N1628" i="1" s="1"/>
  <c r="M9150" i="1"/>
  <c r="N9150" i="1" s="1"/>
  <c r="M4279" i="1"/>
  <c r="N4279" i="1" s="1"/>
  <c r="M8816" i="1"/>
  <c r="N8816" i="1" s="1"/>
  <c r="M5436" i="1"/>
  <c r="N5436" i="1" s="1"/>
  <c r="M5495" i="1"/>
  <c r="N5495" i="1" s="1"/>
  <c r="M279" i="1"/>
  <c r="N279" i="1" s="1"/>
  <c r="M1912" i="1"/>
  <c r="N1912" i="1" s="1"/>
  <c r="M5545" i="1"/>
  <c r="N5545" i="1" s="1"/>
  <c r="M2275" i="1"/>
  <c r="N2275" i="1" s="1"/>
  <c r="M6741" i="1"/>
  <c r="N6741" i="1" s="1"/>
  <c r="M6569" i="1"/>
  <c r="N6569" i="1" s="1"/>
  <c r="M8873" i="1"/>
  <c r="N8873" i="1" s="1"/>
  <c r="M7720" i="1"/>
  <c r="N7720" i="1" s="1"/>
  <c r="M6851" i="1"/>
  <c r="N6851" i="1" s="1"/>
  <c r="M6082" i="1"/>
  <c r="N6082" i="1" s="1"/>
  <c r="M6074" i="1"/>
  <c r="N6074" i="1" s="1"/>
  <c r="M1147" i="1"/>
  <c r="N1147" i="1" s="1"/>
  <c r="M1957" i="1"/>
  <c r="N1957" i="1" s="1"/>
  <c r="M3786" i="1"/>
  <c r="N3786" i="1" s="1"/>
  <c r="M1067" i="1"/>
  <c r="N1067" i="1" s="1"/>
  <c r="M9122" i="1"/>
  <c r="N9122" i="1" s="1"/>
  <c r="M4105" i="1"/>
  <c r="N4105" i="1" s="1"/>
  <c r="M8826" i="1"/>
  <c r="N8826" i="1" s="1"/>
  <c r="M4408" i="1"/>
  <c r="N4408" i="1" s="1"/>
  <c r="M1990" i="1"/>
  <c r="N1990" i="1" s="1"/>
  <c r="M7447" i="1"/>
  <c r="N7447" i="1" s="1"/>
  <c r="M1358" i="1"/>
  <c r="N1358" i="1" s="1"/>
  <c r="M7413" i="1"/>
  <c r="N7413" i="1" s="1"/>
  <c r="M107" i="1"/>
  <c r="N107" i="1" s="1"/>
  <c r="M6169" i="1"/>
  <c r="N6169" i="1" s="1"/>
  <c r="M3306" i="1"/>
  <c r="N3306" i="1" s="1"/>
  <c r="M2053" i="1"/>
  <c r="N2053" i="1" s="1"/>
  <c r="M5103" i="1"/>
  <c r="N5103" i="1" s="1"/>
  <c r="M2184" i="1"/>
  <c r="N2184" i="1" s="1"/>
  <c r="M9309" i="1"/>
  <c r="N9309" i="1" s="1"/>
  <c r="M5470" i="1"/>
  <c r="N5470" i="1" s="1"/>
  <c r="M4428" i="1"/>
  <c r="N4428" i="1" s="1"/>
  <c r="M9116" i="1"/>
  <c r="N9116" i="1" s="1"/>
  <c r="M3878" i="1"/>
  <c r="N3878" i="1" s="1"/>
  <c r="M3870" i="1"/>
  <c r="N3870" i="1" s="1"/>
  <c r="M8061" i="1"/>
  <c r="N8061" i="1" s="1"/>
  <c r="M1645" i="1"/>
  <c r="N1645" i="1" s="1"/>
  <c r="M1637" i="1"/>
  <c r="N1637" i="1" s="1"/>
  <c r="M6615" i="1"/>
  <c r="N6615" i="1" s="1"/>
  <c r="M5367" i="1"/>
  <c r="N5367" i="1" s="1"/>
  <c r="M5359" i="1"/>
  <c r="N5359" i="1" s="1"/>
  <c r="M4358" i="1"/>
  <c r="N4358" i="1" s="1"/>
  <c r="M4658" i="1"/>
  <c r="N4658" i="1" s="1"/>
  <c r="M6788" i="1"/>
  <c r="N6788" i="1" s="1"/>
  <c r="M5785" i="1"/>
  <c r="N5785" i="1" s="1"/>
  <c r="M1409" i="1"/>
  <c r="N1409" i="1" s="1"/>
  <c r="M5498" i="1"/>
  <c r="N5498" i="1" s="1"/>
  <c r="M3853" i="1"/>
  <c r="N3853" i="1" s="1"/>
  <c r="M1901" i="1"/>
  <c r="N1901" i="1" s="1"/>
  <c r="M1896" i="1"/>
  <c r="N1896" i="1" s="1"/>
  <c r="M3178" i="1"/>
  <c r="N3178" i="1" s="1"/>
  <c r="M2814" i="1"/>
  <c r="N2814" i="1" s="1"/>
  <c r="M4857" i="1"/>
  <c r="N4857" i="1" s="1"/>
  <c r="M2695" i="1"/>
  <c r="N2695" i="1" s="1"/>
  <c r="M6425" i="1"/>
  <c r="N6425" i="1" s="1"/>
  <c r="M7359" i="1"/>
  <c r="N7359" i="1" s="1"/>
  <c r="M3083" i="1"/>
  <c r="N3083" i="1" s="1"/>
  <c r="M3545" i="1"/>
  <c r="N3545" i="1" s="1"/>
  <c r="M3369" i="1"/>
  <c r="N3369" i="1" s="1"/>
  <c r="M9169" i="1"/>
  <c r="N9169" i="1" s="1"/>
  <c r="M5991" i="1"/>
  <c r="N5991" i="1" s="1"/>
  <c r="M7320" i="1"/>
  <c r="N7320" i="1" s="1"/>
  <c r="M2740" i="1"/>
  <c r="N2740" i="1" s="1"/>
  <c r="M133" i="1"/>
  <c r="N133" i="1" s="1"/>
  <c r="M5311" i="1"/>
  <c r="N5311" i="1" s="1"/>
  <c r="M2673" i="1"/>
  <c r="N2673" i="1" s="1"/>
  <c r="M9219" i="1"/>
  <c r="N9219" i="1" s="1"/>
  <c r="M1424" i="1"/>
  <c r="N1424" i="1" s="1"/>
  <c r="M3533" i="1"/>
  <c r="N3533" i="1" s="1"/>
  <c r="M2059" i="1"/>
  <c r="N2059" i="1" s="1"/>
  <c r="M4101" i="1"/>
  <c r="N4101" i="1" s="1"/>
  <c r="M4093" i="1"/>
  <c r="N4093" i="1" s="1"/>
  <c r="M6402" i="1"/>
  <c r="N6402" i="1" s="1"/>
  <c r="M4702" i="1"/>
  <c r="N4702" i="1" s="1"/>
  <c r="M2129" i="1"/>
  <c r="N2129" i="1" s="1"/>
  <c r="M4368" i="1"/>
  <c r="N4368" i="1" s="1"/>
  <c r="M4160" i="1"/>
  <c r="N4160" i="1" s="1"/>
  <c r="M5777" i="1"/>
  <c r="N5777" i="1" s="1"/>
  <c r="M9616" i="1"/>
  <c r="N9616" i="1" s="1"/>
  <c r="M2988" i="1"/>
  <c r="N2988" i="1" s="1"/>
  <c r="M1095" i="1"/>
  <c r="N1095" i="1" s="1"/>
  <c r="M6393" i="1"/>
  <c r="N6393" i="1" s="1"/>
  <c r="M2866" i="1"/>
  <c r="N2866" i="1" s="1"/>
  <c r="M4825" i="1"/>
  <c r="N4825" i="1" s="1"/>
  <c r="M3924" i="1"/>
  <c r="N3924" i="1" s="1"/>
  <c r="M8677" i="1"/>
  <c r="N8677" i="1" s="1"/>
  <c r="M4319" i="1"/>
  <c r="N4319" i="1" s="1"/>
  <c r="M9663" i="1"/>
  <c r="N9663" i="1" s="1"/>
  <c r="M3480" i="1"/>
  <c r="N3480" i="1" s="1"/>
  <c r="M4215" i="1"/>
  <c r="N4215" i="1" s="1"/>
  <c r="M7574" i="1"/>
  <c r="N7574" i="1" s="1"/>
  <c r="M7297" i="1"/>
  <c r="N7297" i="1" s="1"/>
  <c r="M5833" i="1"/>
  <c r="N5833" i="1" s="1"/>
  <c r="M7517" i="1"/>
  <c r="N7517" i="1" s="1"/>
  <c r="M9263" i="1"/>
  <c r="N9263" i="1" s="1"/>
  <c r="M9145" i="1"/>
  <c r="N9145" i="1" s="1"/>
  <c r="M7899" i="1"/>
  <c r="N7899" i="1" s="1"/>
  <c r="M8606" i="1"/>
  <c r="N8606" i="1" s="1"/>
  <c r="M8440" i="1"/>
  <c r="N8440" i="1" s="1"/>
  <c r="M1846" i="1"/>
  <c r="N1846" i="1" s="1"/>
  <c r="M7531" i="1"/>
  <c r="N7531" i="1" s="1"/>
  <c r="M4604" i="1"/>
  <c r="N4604" i="1" s="1"/>
  <c r="M7338" i="1"/>
  <c r="N7338" i="1" s="1"/>
  <c r="M131" i="1"/>
  <c r="N131" i="1" s="1"/>
  <c r="M3968" i="1"/>
  <c r="N3968" i="1" s="1"/>
  <c r="M9191" i="1"/>
  <c r="N9191" i="1" s="1"/>
  <c r="M6769" i="1"/>
  <c r="N6769" i="1" s="1"/>
  <c r="M8148" i="1"/>
  <c r="N8148" i="1" s="1"/>
  <c r="M3928" i="1"/>
  <c r="N3928" i="1" s="1"/>
  <c r="M3925" i="1"/>
  <c r="N3925" i="1" s="1"/>
  <c r="M1594" i="1"/>
  <c r="N1594" i="1" s="1"/>
  <c r="M8186" i="1"/>
  <c r="N8186" i="1" s="1"/>
  <c r="M1058" i="1"/>
  <c r="N1058" i="1" s="1"/>
  <c r="M2913" i="1"/>
  <c r="N2913" i="1" s="1"/>
  <c r="M3177" i="1"/>
  <c r="N3177" i="1" s="1"/>
  <c r="M7865" i="1"/>
  <c r="N7865" i="1" s="1"/>
  <c r="M1324" i="1"/>
  <c r="N1324" i="1" s="1"/>
  <c r="M1316" i="1"/>
  <c r="N1316" i="1" s="1"/>
  <c r="M6753" i="1"/>
  <c r="N6753" i="1" s="1"/>
  <c r="M8497" i="1"/>
  <c r="N8497" i="1" s="1"/>
  <c r="M153" i="1"/>
  <c r="N153" i="1" s="1"/>
  <c r="M5558" i="1"/>
  <c r="N5558" i="1" s="1"/>
  <c r="M5550" i="1"/>
  <c r="N5550" i="1" s="1"/>
  <c r="M9138" i="1"/>
  <c r="N9138" i="1" s="1"/>
  <c r="M1454" i="1"/>
  <c r="N1454" i="1" s="1"/>
  <c r="M4679" i="1"/>
  <c r="N4679" i="1" s="1"/>
  <c r="M6342" i="1"/>
  <c r="N6342" i="1" s="1"/>
  <c r="M965" i="1"/>
  <c r="N965" i="1" s="1"/>
  <c r="M4931" i="1"/>
  <c r="N4931" i="1" s="1"/>
  <c r="M2690" i="1"/>
  <c r="N2690" i="1" s="1"/>
  <c r="M2231" i="1"/>
  <c r="N2231" i="1" s="1"/>
  <c r="M2378" i="1"/>
  <c r="N2378" i="1" s="1"/>
  <c r="M4170" i="1"/>
  <c r="N4170" i="1" s="1"/>
  <c r="M5372" i="1"/>
  <c r="N5372" i="1" s="1"/>
  <c r="M427" i="1"/>
  <c r="N427" i="1" s="1"/>
  <c r="M2214" i="1"/>
  <c r="N2214" i="1" s="1"/>
  <c r="M9660" i="1"/>
  <c r="N9660" i="1" s="1"/>
  <c r="M4407" i="1"/>
  <c r="N4407" i="1" s="1"/>
  <c r="M1460" i="1"/>
  <c r="N1460" i="1" s="1"/>
  <c r="M6473" i="1"/>
  <c r="N6473" i="1" s="1"/>
  <c r="M8049" i="1"/>
  <c r="N8049" i="1" s="1"/>
  <c r="M1493" i="1"/>
  <c r="N1493" i="1" s="1"/>
  <c r="M3605" i="1"/>
  <c r="N3605" i="1" s="1"/>
  <c r="M4136" i="1"/>
  <c r="N4136" i="1" s="1"/>
  <c r="M1944" i="1"/>
  <c r="N1944" i="1" s="1"/>
  <c r="M7273" i="1"/>
  <c r="N7273" i="1" s="1"/>
  <c r="M2288" i="1"/>
  <c r="N2288" i="1" s="1"/>
  <c r="M7026" i="1"/>
  <c r="N7026" i="1" s="1"/>
  <c r="M8271" i="1"/>
  <c r="N8271" i="1" s="1"/>
  <c r="M6932" i="1"/>
  <c r="N6932" i="1" s="1"/>
  <c r="M8418" i="1"/>
  <c r="N8418" i="1" s="1"/>
  <c r="M5636" i="1"/>
  <c r="N5636" i="1" s="1"/>
  <c r="M4877" i="1"/>
  <c r="N4877" i="1" s="1"/>
  <c r="M6593" i="1"/>
  <c r="N6593" i="1" s="1"/>
  <c r="M8561" i="1"/>
  <c r="N8561" i="1" s="1"/>
  <c r="M8135" i="1"/>
  <c r="N8135" i="1" s="1"/>
  <c r="M4435" i="1"/>
  <c r="N4435" i="1" s="1"/>
  <c r="M8604" i="1"/>
  <c r="N8604" i="1" s="1"/>
  <c r="M7813" i="1"/>
  <c r="N7813" i="1" s="1"/>
  <c r="M6098" i="1"/>
  <c r="N6098" i="1" s="1"/>
  <c r="M6091" i="1"/>
  <c r="N6091" i="1" s="1"/>
  <c r="M9000" i="1"/>
  <c r="N9000" i="1" s="1"/>
  <c r="M4924" i="1"/>
  <c r="N4924" i="1" s="1"/>
  <c r="M4968" i="1"/>
  <c r="N4968" i="1" s="1"/>
  <c r="M4619" i="1"/>
  <c r="N4619" i="1" s="1"/>
  <c r="M3130" i="1"/>
  <c r="N3130" i="1" s="1"/>
  <c r="M5325" i="1"/>
  <c r="N5325" i="1" s="1"/>
  <c r="M388" i="1"/>
  <c r="N388" i="1" s="1"/>
  <c r="M88" i="1"/>
  <c r="N88" i="1" s="1"/>
  <c r="M2504" i="1"/>
  <c r="N2504" i="1" s="1"/>
  <c r="M2112" i="1"/>
  <c r="N2112" i="1" s="1"/>
  <c r="M3517" i="1"/>
  <c r="N3517" i="1" s="1"/>
  <c r="M4835" i="1"/>
  <c r="N4835" i="1" s="1"/>
  <c r="M3834" i="1"/>
  <c r="N3834" i="1" s="1"/>
  <c r="M9451" i="1"/>
  <c r="N9451" i="1" s="1"/>
  <c r="M9206" i="1"/>
  <c r="N9206" i="1" s="1"/>
  <c r="M5344" i="1"/>
  <c r="N5344" i="1" s="1"/>
  <c r="M8193" i="1"/>
  <c r="N8193" i="1" s="1"/>
  <c r="M6623" i="1"/>
  <c r="N6623" i="1" s="1"/>
  <c r="M9135" i="1"/>
  <c r="N9135" i="1" s="1"/>
  <c r="M7217" i="1"/>
  <c r="N7217" i="1" s="1"/>
  <c r="M4620" i="1"/>
  <c r="N4620" i="1" s="1"/>
  <c r="M4644" i="1"/>
  <c r="N4644" i="1" s="1"/>
  <c r="M7220" i="1"/>
  <c r="N7220" i="1" s="1"/>
  <c r="M2172" i="1"/>
  <c r="N2172" i="1" s="1"/>
  <c r="M5021" i="1"/>
  <c r="N5021" i="1" s="1"/>
  <c r="M72" i="1"/>
  <c r="N72" i="1" s="1"/>
  <c r="M6850" i="1"/>
  <c r="N6850" i="1" s="1"/>
  <c r="M2509" i="1"/>
  <c r="N2509" i="1" s="1"/>
  <c r="M7714" i="1"/>
  <c r="N7714" i="1" s="1"/>
  <c r="M5462" i="1"/>
  <c r="N5462" i="1" s="1"/>
  <c r="M1071" i="1"/>
  <c r="N1071" i="1" s="1"/>
  <c r="M4088" i="1"/>
  <c r="N4088" i="1" s="1"/>
  <c r="M9583" i="1"/>
  <c r="N9583" i="1" s="1"/>
  <c r="M7224" i="1"/>
  <c r="N7224" i="1" s="1"/>
  <c r="M4936" i="1"/>
  <c r="N4936" i="1" s="1"/>
  <c r="M3833" i="1"/>
  <c r="N3833" i="1" s="1"/>
  <c r="M6486" i="1"/>
  <c r="N6486" i="1" s="1"/>
  <c r="M1480" i="1"/>
  <c r="N1480" i="1" s="1"/>
  <c r="M4223" i="1"/>
  <c r="N4223" i="1" s="1"/>
  <c r="M5087" i="1"/>
  <c r="N5087" i="1" s="1"/>
  <c r="M5922" i="1"/>
  <c r="N5922" i="1" s="1"/>
  <c r="M3980" i="1"/>
  <c r="N3980" i="1" s="1"/>
  <c r="M6320" i="1"/>
  <c r="N6320" i="1" s="1"/>
  <c r="M49" i="1"/>
  <c r="N49" i="1" s="1"/>
  <c r="M8215" i="1"/>
  <c r="N8215" i="1" s="1"/>
  <c r="M6760" i="1"/>
  <c r="N6760" i="1" s="1"/>
  <c r="M2607" i="1"/>
  <c r="N2607" i="1" s="1"/>
  <c r="M2697" i="1"/>
  <c r="N2697" i="1" s="1"/>
  <c r="M5267" i="1"/>
  <c r="N5267" i="1" s="1"/>
  <c r="M2242" i="1"/>
  <c r="N2242" i="1" s="1"/>
  <c r="M1719" i="1"/>
  <c r="N1719" i="1" s="1"/>
  <c r="M9288" i="1"/>
  <c r="N9288" i="1" s="1"/>
  <c r="M1562" i="1"/>
  <c r="N1562" i="1" s="1"/>
  <c r="M1558" i="1"/>
  <c r="N1558" i="1" s="1"/>
  <c r="M2881" i="1"/>
  <c r="N2881" i="1" s="1"/>
  <c r="M9275" i="1"/>
  <c r="N9275" i="1" s="1"/>
  <c r="M5791" i="1"/>
  <c r="N5791" i="1" s="1"/>
  <c r="M4854" i="1"/>
  <c r="N4854" i="1" s="1"/>
  <c r="M8459" i="1"/>
  <c r="N8459" i="1" s="1"/>
  <c r="M8451" i="1"/>
  <c r="N8451" i="1" s="1"/>
  <c r="M8443" i="1"/>
  <c r="N8443" i="1" s="1"/>
  <c r="M3665" i="1"/>
  <c r="N3665" i="1" s="1"/>
  <c r="M3737" i="1"/>
  <c r="N3737" i="1" s="1"/>
  <c r="M2122" i="1"/>
  <c r="N2122" i="1" s="1"/>
  <c r="M8659" i="1"/>
  <c r="N8659" i="1" s="1"/>
  <c r="M9686" i="1"/>
  <c r="N9686" i="1" s="1"/>
  <c r="M1270" i="1"/>
  <c r="N1270" i="1" s="1"/>
  <c r="M8110" i="1"/>
  <c r="N8110" i="1" s="1"/>
  <c r="M8535" i="1"/>
  <c r="N8535" i="1" s="1"/>
  <c r="M5971" i="1"/>
  <c r="N5971" i="1" s="1"/>
  <c r="M6966" i="1"/>
  <c r="N6966" i="1" s="1"/>
  <c r="M2702" i="1"/>
  <c r="N2702" i="1" s="1"/>
  <c r="M306" i="1"/>
  <c r="N306" i="1" s="1"/>
  <c r="M1676" i="1"/>
  <c r="N1676" i="1" s="1"/>
  <c r="M4306" i="1"/>
  <c r="N4306" i="1" s="1"/>
  <c r="M122" i="1"/>
  <c r="N122" i="1" s="1"/>
  <c r="M1390" i="1"/>
  <c r="N1390" i="1" s="1"/>
  <c r="M5075" i="1"/>
  <c r="N5075" i="1" s="1"/>
  <c r="M5067" i="1"/>
  <c r="N5067" i="1" s="1"/>
  <c r="M2304" i="1"/>
  <c r="N2304" i="1" s="1"/>
  <c r="M5172" i="1"/>
  <c r="N5172" i="1" s="1"/>
  <c r="M4449" i="1"/>
  <c r="N4449" i="1" s="1"/>
  <c r="M6391" i="1"/>
  <c r="N6391" i="1" s="1"/>
  <c r="M7331" i="1"/>
  <c r="N7331" i="1" s="1"/>
  <c r="M8656" i="1"/>
  <c r="N8656" i="1" s="1"/>
  <c r="M4337" i="1"/>
  <c r="N4337" i="1" s="1"/>
  <c r="M2395" i="1"/>
  <c r="N2395" i="1" s="1"/>
  <c r="M3643" i="1"/>
  <c r="N3643" i="1" s="1"/>
  <c r="M3638" i="1"/>
  <c r="N3638" i="1" s="1"/>
  <c r="M5260" i="1"/>
  <c r="N5260" i="1" s="1"/>
  <c r="M5435" i="1"/>
  <c r="N5435" i="1" s="1"/>
  <c r="M9627" i="1"/>
  <c r="N9627" i="1" s="1"/>
  <c r="M159" i="1"/>
  <c r="N159" i="1" s="1"/>
  <c r="M7803" i="1"/>
  <c r="N7803" i="1" s="1"/>
  <c r="M5209" i="1"/>
  <c r="N5209" i="1" s="1"/>
  <c r="M6246" i="1"/>
  <c r="N6246" i="1" s="1"/>
  <c r="M919" i="1"/>
  <c r="N919" i="1" s="1"/>
  <c r="M3366" i="1"/>
  <c r="N3366" i="1" s="1"/>
  <c r="M3447" i="1"/>
  <c r="N3447" i="1" s="1"/>
  <c r="M8706" i="1"/>
  <c r="N8706" i="1" s="1"/>
  <c r="M8717" i="1"/>
  <c r="N8717" i="1" s="1"/>
  <c r="M6480" i="1"/>
  <c r="N6480" i="1" s="1"/>
  <c r="M7059" i="1"/>
  <c r="N7059" i="1" s="1"/>
  <c r="M970" i="1"/>
  <c r="N970" i="1" s="1"/>
  <c r="M1146" i="1"/>
  <c r="N1146" i="1" s="1"/>
  <c r="M3486" i="1"/>
  <c r="N3486" i="1" s="1"/>
  <c r="M8489" i="1"/>
  <c r="N8489" i="1" s="1"/>
  <c r="M5952" i="1"/>
  <c r="N5952" i="1" s="1"/>
  <c r="M1419" i="1"/>
  <c r="N1419" i="1" s="1"/>
  <c r="M6430" i="1"/>
  <c r="N6430" i="1" s="1"/>
  <c r="M4478" i="1"/>
  <c r="N4478" i="1" s="1"/>
  <c r="M5780" i="1"/>
  <c r="N5780" i="1" s="1"/>
  <c r="M1036" i="1"/>
  <c r="N1036" i="1" s="1"/>
  <c r="M9679" i="1"/>
  <c r="N9679" i="1" s="1"/>
  <c r="M3421" i="1"/>
  <c r="N3421" i="1" s="1"/>
  <c r="M3498" i="1"/>
  <c r="N3498" i="1" s="1"/>
  <c r="M3597" i="1"/>
  <c r="N3597" i="1" s="1"/>
  <c r="M8474" i="1"/>
  <c r="N8474" i="1" s="1"/>
  <c r="M9752" i="1"/>
  <c r="N9752" i="1" s="1"/>
  <c r="M2310" i="1"/>
  <c r="N2310" i="1" s="1"/>
  <c r="M2782" i="1"/>
  <c r="N2782" i="1" s="1"/>
  <c r="M6546" i="1"/>
  <c r="N6546" i="1" s="1"/>
  <c r="M3074" i="1"/>
  <c r="N3074" i="1" s="1"/>
  <c r="M9620" i="1"/>
  <c r="N9620" i="1" s="1"/>
  <c r="M4780" i="1"/>
  <c r="N4780" i="1" s="1"/>
  <c r="M2724" i="1"/>
  <c r="N2724" i="1" s="1"/>
  <c r="M3432" i="1"/>
  <c r="N3432" i="1" s="1"/>
  <c r="M7758" i="1"/>
  <c r="N7758" i="1" s="1"/>
  <c r="M5197" i="1"/>
  <c r="N5197" i="1" s="1"/>
  <c r="M1250" i="1"/>
  <c r="N1250" i="1" s="1"/>
  <c r="M3567" i="1"/>
  <c r="N3567" i="1" s="1"/>
  <c r="M2330" i="1"/>
  <c r="N2330" i="1" s="1"/>
  <c r="M5646" i="1"/>
  <c r="N5646" i="1" s="1"/>
  <c r="M2462" i="1"/>
  <c r="N2462" i="1" s="1"/>
  <c r="M4061" i="1"/>
  <c r="N4061" i="1" s="1"/>
  <c r="M6389" i="1"/>
  <c r="N6389" i="1" s="1"/>
  <c r="M6489" i="1"/>
  <c r="N6489" i="1" s="1"/>
  <c r="M2837" i="1"/>
  <c r="N2837" i="1" s="1"/>
  <c r="M3017" i="1"/>
  <c r="N3017" i="1" s="1"/>
  <c r="M6133" i="1"/>
  <c r="N6133" i="1" s="1"/>
  <c r="M6125" i="1"/>
  <c r="N6125" i="1" s="1"/>
  <c r="M4760" i="1"/>
  <c r="N4760" i="1" s="1"/>
  <c r="M7734" i="1"/>
  <c r="N7734" i="1" s="1"/>
  <c r="M280" i="1"/>
  <c r="N280" i="1" s="1"/>
  <c r="M4467" i="1"/>
  <c r="N4467" i="1" s="1"/>
  <c r="M2269" i="1"/>
  <c r="N2269" i="1" s="1"/>
  <c r="M1004" i="1"/>
  <c r="N1004" i="1" s="1"/>
  <c r="M1223" i="1"/>
  <c r="N1223" i="1" s="1"/>
  <c r="M5845" i="1"/>
  <c r="N5845" i="1" s="1"/>
  <c r="M7385" i="1"/>
  <c r="N7385" i="1" s="1"/>
  <c r="M6607" i="1"/>
  <c r="N6607" i="1" s="1"/>
  <c r="M8688" i="1"/>
  <c r="N8688" i="1" s="1"/>
  <c r="M9427" i="1"/>
  <c r="N9427" i="1" s="1"/>
  <c r="M2958" i="1"/>
  <c r="N2958" i="1" s="1"/>
  <c r="M1022" i="1"/>
  <c r="N1022" i="1" s="1"/>
  <c r="M5098" i="1"/>
  <c r="N5098" i="1" s="1"/>
  <c r="M5090" i="1"/>
  <c r="N5090" i="1" s="1"/>
  <c r="M2153" i="1"/>
  <c r="N2153" i="1" s="1"/>
  <c r="M7961" i="1"/>
  <c r="N7961" i="1" s="1"/>
  <c r="M924" i="1"/>
  <c r="N924" i="1" s="1"/>
  <c r="M8732" i="1"/>
  <c r="N8732" i="1" s="1"/>
  <c r="M1082" i="1"/>
  <c r="N1082" i="1" s="1"/>
  <c r="M5499" i="1"/>
  <c r="N5499" i="1" s="1"/>
  <c r="M5963" i="1"/>
  <c r="N5963" i="1" s="1"/>
  <c r="M9396" i="1"/>
  <c r="N9396" i="1" s="1"/>
  <c r="M4016" i="1"/>
  <c r="N4016" i="1" s="1"/>
  <c r="M8192" i="1"/>
  <c r="N8192" i="1" s="1"/>
  <c r="M7678" i="1"/>
  <c r="N7678" i="1" s="1"/>
  <c r="M81" i="1"/>
  <c r="N81" i="1" s="1"/>
  <c r="M2636" i="1"/>
  <c r="N2636" i="1" s="1"/>
  <c r="M4535" i="1"/>
  <c r="N4535" i="1" s="1"/>
  <c r="M1286" i="1"/>
  <c r="N1286" i="1" s="1"/>
  <c r="M3843" i="1"/>
  <c r="N3843" i="1" s="1"/>
  <c r="M9314" i="1"/>
  <c r="N9314" i="1" s="1"/>
  <c r="M4420" i="1"/>
  <c r="N4420" i="1" s="1"/>
  <c r="M9398" i="1"/>
  <c r="N9398" i="1" s="1"/>
  <c r="M463" i="1"/>
  <c r="N463" i="1" s="1"/>
  <c r="M5621" i="1"/>
  <c r="N5621" i="1" s="1"/>
  <c r="M5613" i="1"/>
  <c r="N5613" i="1" s="1"/>
  <c r="M4829" i="1"/>
  <c r="N4829" i="1" s="1"/>
  <c r="M8576" i="1"/>
  <c r="N8576" i="1" s="1"/>
  <c r="M1468" i="1"/>
  <c r="N1468" i="1" s="1"/>
  <c r="M3769" i="1"/>
  <c r="N3769" i="1" s="1"/>
  <c r="M181" i="1"/>
  <c r="N181" i="1" s="1"/>
  <c r="M2326" i="1"/>
  <c r="N2326" i="1" s="1"/>
  <c r="M4053" i="1"/>
  <c r="N4053" i="1" s="1"/>
  <c r="M7682" i="1"/>
  <c r="N7682" i="1" s="1"/>
  <c r="M7361" i="1"/>
  <c r="N7361" i="1" s="1"/>
  <c r="M2576" i="1"/>
  <c r="N2576" i="1" s="1"/>
  <c r="M6369" i="1"/>
  <c r="N6369" i="1" s="1"/>
  <c r="M391" i="1"/>
  <c r="N391" i="1" s="1"/>
  <c r="M7636" i="1"/>
  <c r="N7636" i="1" s="1"/>
  <c r="M4853" i="1"/>
  <c r="N4853" i="1" s="1"/>
  <c r="M9301" i="1"/>
  <c r="N9301" i="1" s="1"/>
  <c r="M4376" i="1"/>
  <c r="N4376" i="1" s="1"/>
  <c r="M6927" i="1"/>
  <c r="N6927" i="1" s="1"/>
  <c r="M2491" i="1"/>
  <c r="N2491" i="1" s="1"/>
  <c r="M2483" i="1"/>
  <c r="N2483" i="1" s="1"/>
  <c r="M3293" i="1"/>
  <c r="N3293" i="1" s="1"/>
  <c r="M3378" i="1"/>
  <c r="N3378" i="1" s="1"/>
  <c r="M3491" i="1"/>
  <c r="N3491" i="1" s="1"/>
  <c r="M2196" i="1"/>
  <c r="N2196" i="1" s="1"/>
  <c r="M5115" i="1"/>
  <c r="N5115" i="1" s="1"/>
  <c r="M5107" i="1"/>
  <c r="N5107" i="1" s="1"/>
  <c r="M4185" i="1"/>
  <c r="N4185" i="1" s="1"/>
  <c r="M4046" i="1"/>
  <c r="N4046" i="1" s="1"/>
  <c r="M5656" i="1"/>
  <c r="N5656" i="1" s="1"/>
  <c r="M4226" i="1"/>
  <c r="N4226" i="1" s="1"/>
  <c r="M4491" i="1"/>
  <c r="N4491" i="1" s="1"/>
  <c r="M2194" i="1"/>
  <c r="N2194" i="1" s="1"/>
  <c r="M3656" i="1"/>
  <c r="N3656" i="1" s="1"/>
  <c r="M8637" i="1"/>
  <c r="N8637" i="1" s="1"/>
  <c r="M4913" i="1"/>
  <c r="N4913" i="1" s="1"/>
  <c r="M5002" i="1"/>
  <c r="N5002" i="1" s="1"/>
  <c r="M8693" i="1"/>
  <c r="N8693" i="1" s="1"/>
  <c r="M4297" i="1"/>
  <c r="N4297" i="1" s="1"/>
  <c r="M8127" i="1"/>
  <c r="N8127" i="1" s="1"/>
  <c r="M3265" i="1"/>
  <c r="N3265" i="1" s="1"/>
  <c r="M3362" i="1"/>
  <c r="N3362" i="1" s="1"/>
  <c r="M9059" i="1"/>
  <c r="N9059" i="1" s="1"/>
  <c r="M4790" i="1"/>
  <c r="N4790" i="1" s="1"/>
  <c r="M2641" i="1"/>
  <c r="N2641" i="1" s="1"/>
  <c r="M3511" i="1"/>
  <c r="N3511" i="1" s="1"/>
  <c r="M3707" i="1"/>
  <c r="N3707" i="1" s="1"/>
  <c r="M7349" i="1"/>
  <c r="N7349" i="1" s="1"/>
  <c r="M3869" i="1"/>
  <c r="N3869" i="1" s="1"/>
  <c r="M2289" i="1"/>
  <c r="N2289" i="1" s="1"/>
  <c r="M5746" i="1"/>
  <c r="N5746" i="1" s="1"/>
  <c r="M5738" i="1"/>
  <c r="N5738" i="1" s="1"/>
  <c r="M5730" i="1"/>
  <c r="N5730" i="1" s="1"/>
  <c r="M1265" i="1"/>
  <c r="N1265" i="1" s="1"/>
  <c r="M2144" i="1"/>
  <c r="N2144" i="1" s="1"/>
  <c r="M8727" i="1"/>
  <c r="N8727" i="1" s="1"/>
  <c r="M7323" i="1"/>
  <c r="N7323" i="1" s="1"/>
  <c r="M4336" i="1"/>
  <c r="N4336" i="1" s="1"/>
  <c r="M7431" i="1"/>
  <c r="N7431" i="1" s="1"/>
  <c r="M1097" i="1"/>
  <c r="N1097" i="1" s="1"/>
  <c r="M5877" i="1"/>
  <c r="N5877" i="1" s="1"/>
  <c r="M1535" i="1"/>
  <c r="N1535" i="1" s="1"/>
  <c r="M9105" i="1"/>
  <c r="N9105" i="1" s="1"/>
  <c r="M3172" i="1"/>
  <c r="N3172" i="1" s="1"/>
  <c r="M3164" i="1"/>
  <c r="N3164" i="1" s="1"/>
  <c r="M3158" i="1"/>
  <c r="N3158" i="1" s="1"/>
  <c r="M3221" i="1"/>
  <c r="N3221" i="1" s="1"/>
  <c r="M135" i="1"/>
  <c r="N135" i="1" s="1"/>
  <c r="M9735" i="1"/>
  <c r="N9735" i="1" s="1"/>
  <c r="M1403" i="1"/>
  <c r="N1403" i="1" s="1"/>
  <c r="M4565" i="1"/>
  <c r="N4565" i="1" s="1"/>
  <c r="M4557" i="1"/>
  <c r="N4557" i="1" s="1"/>
  <c r="M2476" i="1"/>
  <c r="N2476" i="1" s="1"/>
  <c r="M8343" i="1"/>
  <c r="N8343" i="1" s="1"/>
  <c r="M4986" i="1"/>
  <c r="N4986" i="1" s="1"/>
  <c r="M4150" i="1"/>
  <c r="N4150" i="1" s="1"/>
  <c r="M4152" i="1"/>
  <c r="N4152" i="1" s="1"/>
  <c r="M8838" i="1"/>
  <c r="N8838" i="1" s="1"/>
  <c r="M5722" i="1"/>
  <c r="N5722" i="1" s="1"/>
  <c r="M3290" i="1"/>
  <c r="N3290" i="1" s="1"/>
  <c r="M1661" i="1"/>
  <c r="N1661" i="1" s="1"/>
  <c r="M2526" i="1"/>
  <c r="N2526" i="1" s="1"/>
  <c r="M8669" i="1"/>
  <c r="N8669" i="1" s="1"/>
  <c r="M6731" i="1"/>
  <c r="N6731" i="1" s="1"/>
  <c r="M5443" i="1"/>
  <c r="N5443" i="1" s="1"/>
  <c r="M8957" i="1"/>
  <c r="N8957" i="1" s="1"/>
  <c r="M7134" i="1"/>
  <c r="N7134" i="1" s="1"/>
  <c r="M2294" i="1"/>
  <c r="N2294" i="1" s="1"/>
  <c r="M6739" i="1"/>
  <c r="N6739" i="1" s="1"/>
  <c r="M4813" i="1"/>
  <c r="N4813" i="1" s="1"/>
  <c r="M4805" i="1"/>
  <c r="N4805" i="1" s="1"/>
  <c r="M6887" i="1"/>
  <c r="N6887" i="1" s="1"/>
  <c r="M7038" i="1"/>
  <c r="N7038" i="1" s="1"/>
  <c r="M5154" i="1"/>
  <c r="N5154" i="1" s="1"/>
  <c r="M5146" i="1"/>
  <c r="N5146" i="1" s="1"/>
  <c r="M5138" i="1"/>
  <c r="N5138" i="1" s="1"/>
  <c r="M3971" i="1"/>
  <c r="N3971" i="1" s="1"/>
  <c r="M7670" i="1"/>
  <c r="N7670" i="1" s="1"/>
  <c r="M2816" i="1"/>
  <c r="N2816" i="1" s="1"/>
  <c r="M1396" i="1"/>
  <c r="N1396" i="1" s="1"/>
  <c r="M8697" i="1"/>
  <c r="N8697" i="1" s="1"/>
  <c r="M6669" i="1"/>
  <c r="N6669" i="1" s="1"/>
  <c r="M8900" i="1"/>
  <c r="N8900" i="1" s="1"/>
  <c r="M8754" i="1"/>
  <c r="N8754" i="1" s="1"/>
  <c r="M5401" i="1"/>
  <c r="N5401" i="1" s="1"/>
  <c r="M2568" i="1"/>
  <c r="N2568" i="1" s="1"/>
  <c r="M3698" i="1"/>
  <c r="N3698" i="1" s="1"/>
  <c r="M185" i="1"/>
  <c r="N185" i="1" s="1"/>
  <c r="M8198" i="1"/>
  <c r="N8198" i="1" s="1"/>
  <c r="M7987" i="1"/>
  <c r="N7987" i="1" s="1"/>
  <c r="M2133" i="1"/>
  <c r="N2133" i="1" s="1"/>
  <c r="M73" i="1"/>
  <c r="N73" i="1" s="1"/>
  <c r="M7419" i="1"/>
  <c r="N7419" i="1" s="1"/>
  <c r="M4749" i="1"/>
  <c r="N4749" i="1" s="1"/>
  <c r="M7482" i="1"/>
  <c r="N7482" i="1" s="1"/>
  <c r="M5245" i="1"/>
  <c r="N5245" i="1" s="1"/>
  <c r="M5264" i="1"/>
  <c r="N5264" i="1" s="1"/>
  <c r="M2120" i="1"/>
  <c r="N2120" i="1" s="1"/>
  <c r="M6020" i="1"/>
  <c r="N6020" i="1" s="1"/>
  <c r="M3126" i="1"/>
  <c r="N3126" i="1" s="1"/>
  <c r="M2744" i="1"/>
  <c r="N2744" i="1" s="1"/>
  <c r="M418" i="1"/>
  <c r="N418" i="1" s="1"/>
  <c r="M7547" i="1"/>
  <c r="N7547" i="1" s="1"/>
  <c r="M2819" i="1"/>
  <c r="N2819" i="1" s="1"/>
  <c r="M3439" i="1"/>
  <c r="N3439" i="1" s="1"/>
  <c r="M7945" i="1"/>
  <c r="N7945" i="1" s="1"/>
  <c r="M3697" i="1"/>
  <c r="N3697" i="1" s="1"/>
  <c r="M3403" i="1"/>
  <c r="N3403" i="1" s="1"/>
  <c r="M8579" i="1"/>
  <c r="N8579" i="1" s="1"/>
  <c r="M8930" i="1"/>
  <c r="N8930" i="1" s="1"/>
  <c r="M3634" i="1"/>
  <c r="N3634" i="1" s="1"/>
  <c r="M3446" i="1"/>
  <c r="N3446" i="1" s="1"/>
  <c r="M8642" i="1"/>
  <c r="N8642" i="1" s="1"/>
  <c r="M276" i="1"/>
  <c r="N276" i="1" s="1"/>
  <c r="M4920" i="1"/>
  <c r="N4920" i="1" s="1"/>
  <c r="M9706" i="1"/>
  <c r="N9706" i="1" s="1"/>
  <c r="M3720" i="1"/>
  <c r="N3720" i="1" s="1"/>
  <c r="M8761" i="1"/>
  <c r="N8761" i="1" s="1"/>
  <c r="M7434" i="1"/>
  <c r="N7434" i="1" s="1"/>
  <c r="M3073" i="1"/>
  <c r="N3073" i="1" s="1"/>
  <c r="M6570" i="1"/>
  <c r="N6570" i="1" s="1"/>
  <c r="M4872" i="1"/>
  <c r="N4872" i="1" s="1"/>
  <c r="M6291" i="1"/>
  <c r="N6291" i="1" s="1"/>
  <c r="M6988" i="1"/>
  <c r="N6988" i="1" s="1"/>
  <c r="M3080" i="1"/>
  <c r="N3080" i="1" s="1"/>
  <c r="M1295" i="1"/>
  <c r="N1295" i="1" s="1"/>
  <c r="M281" i="1"/>
  <c r="N281" i="1" s="1"/>
  <c r="M6152" i="1"/>
  <c r="N6152" i="1" s="1"/>
  <c r="M5758" i="1"/>
  <c r="N5758" i="1" s="1"/>
  <c r="M1038" i="1"/>
  <c r="N1038" i="1" s="1"/>
  <c r="M7901" i="1"/>
  <c r="N7901" i="1" s="1"/>
  <c r="M4004" i="1"/>
  <c r="N4004" i="1" s="1"/>
  <c r="M3996" i="1"/>
  <c r="N3996" i="1" s="1"/>
  <c r="M8075" i="1"/>
  <c r="N8075" i="1" s="1"/>
  <c r="M6239" i="1"/>
  <c r="N6239" i="1" s="1"/>
  <c r="M6838" i="1"/>
  <c r="N6838" i="1" s="1"/>
  <c r="M8175" i="1"/>
  <c r="N8175" i="1" s="1"/>
  <c r="M8167" i="1"/>
  <c r="N8167" i="1" s="1"/>
  <c r="M8264" i="1"/>
  <c r="N8264" i="1" s="1"/>
  <c r="M2962" i="1"/>
  <c r="N2962" i="1" s="1"/>
  <c r="M3127" i="1"/>
  <c r="N3127" i="1" s="1"/>
  <c r="M1272" i="1"/>
  <c r="N1272" i="1" s="1"/>
  <c r="M3064" i="1"/>
  <c r="N3064" i="1" s="1"/>
  <c r="M3141" i="1"/>
  <c r="N3141" i="1" s="1"/>
  <c r="M5686" i="1"/>
  <c r="N5686" i="1" s="1"/>
  <c r="M5678" i="1"/>
  <c r="N5678" i="1" s="1"/>
  <c r="M2399" i="1"/>
  <c r="N2399" i="1" s="1"/>
  <c r="M7526" i="1"/>
  <c r="N7526" i="1" s="1"/>
  <c r="M966" i="1"/>
  <c r="N966" i="1" s="1"/>
  <c r="M8951" i="1"/>
  <c r="N8951" i="1" s="1"/>
  <c r="M4627" i="1"/>
  <c r="N4627" i="1" s="1"/>
  <c r="M2709" i="1"/>
  <c r="N2709" i="1" s="1"/>
  <c r="M3524" i="1"/>
  <c r="N3524" i="1" s="1"/>
  <c r="M1046" i="1"/>
  <c r="N1046" i="1" s="1"/>
  <c r="M5573" i="1"/>
  <c r="N5573" i="1" s="1"/>
  <c r="M6238" i="1"/>
  <c r="N6238" i="1" s="1"/>
  <c r="M6231" i="1"/>
  <c r="N6231" i="1" s="1"/>
  <c r="M4212" i="1"/>
  <c r="N4212" i="1" s="1"/>
  <c r="M4503" i="1"/>
  <c r="N4503" i="1" s="1"/>
  <c r="M8047" i="1"/>
  <c r="N8047" i="1" s="1"/>
  <c r="M3115" i="1"/>
  <c r="N3115" i="1" s="1"/>
  <c r="M3107" i="1"/>
  <c r="N3107" i="1" s="1"/>
  <c r="M157" i="1"/>
  <c r="N157" i="1" s="1"/>
  <c r="M2844" i="1"/>
  <c r="N2844" i="1" s="1"/>
  <c r="M2985" i="1"/>
  <c r="N2985" i="1" s="1"/>
  <c r="M416" i="1"/>
  <c r="N416" i="1" s="1"/>
  <c r="M1269" i="1"/>
  <c r="N1269" i="1" s="1"/>
  <c r="M8823" i="1"/>
  <c r="N8823" i="1" s="1"/>
  <c r="M4030" i="1"/>
  <c r="N4030" i="1" s="1"/>
  <c r="M7905" i="1"/>
  <c r="N7905" i="1" s="1"/>
  <c r="M5799" i="1"/>
  <c r="N5799" i="1" s="1"/>
  <c r="M4288" i="1"/>
  <c r="N4288" i="1" s="1"/>
  <c r="M8101" i="1"/>
  <c r="N8101" i="1" s="1"/>
  <c r="M8122" i="1"/>
  <c r="N8122" i="1" s="1"/>
  <c r="M1221" i="1"/>
  <c r="N1221" i="1" s="1"/>
  <c r="M9098" i="1"/>
  <c r="N9098" i="1" s="1"/>
  <c r="M7858" i="1"/>
  <c r="N7858" i="1" s="1"/>
  <c r="M5724" i="1"/>
  <c r="N5724" i="1" s="1"/>
  <c r="M6088" i="1"/>
  <c r="N6088" i="1" s="1"/>
  <c r="M6226" i="1"/>
  <c r="N6226" i="1" s="1"/>
  <c r="M6219" i="1"/>
  <c r="N6219" i="1" s="1"/>
  <c r="M6212" i="1"/>
  <c r="N6212" i="1" s="1"/>
  <c r="M4255" i="1"/>
  <c r="N4255" i="1" s="1"/>
  <c r="M1377" i="1"/>
  <c r="N1377" i="1" s="1"/>
  <c r="M5715" i="1"/>
  <c r="N5715" i="1" s="1"/>
  <c r="M4527" i="1"/>
  <c r="N4527" i="1" s="1"/>
  <c r="M43" i="1"/>
  <c r="N43" i="1" s="1"/>
  <c r="M4900" i="1"/>
  <c r="N4900" i="1" s="1"/>
  <c r="M7275" i="1"/>
  <c r="N7275" i="1" s="1"/>
  <c r="M3154" i="1"/>
  <c r="N3154" i="1" s="1"/>
  <c r="M5456" i="1"/>
  <c r="N5456" i="1" s="1"/>
  <c r="M6973" i="1"/>
  <c r="N6973" i="1" s="1"/>
  <c r="M1200" i="1"/>
  <c r="N1200" i="1" s="1"/>
  <c r="M2870" i="1"/>
  <c r="N2870" i="1" s="1"/>
  <c r="M7763" i="1"/>
  <c r="N7763" i="1" s="1"/>
  <c r="M2841" i="1"/>
  <c r="N2841" i="1" s="1"/>
  <c r="M5999" i="1"/>
  <c r="N5999" i="1" s="1"/>
  <c r="M3152" i="1"/>
  <c r="N3152" i="1" s="1"/>
  <c r="M2738" i="1"/>
  <c r="N2738" i="1" s="1"/>
  <c r="M6210" i="1"/>
  <c r="N6210" i="1" s="1"/>
  <c r="M6661" i="1"/>
  <c r="N6661" i="1" s="1"/>
  <c r="M9699" i="1"/>
  <c r="N9699" i="1" s="1"/>
  <c r="M7112" i="1"/>
  <c r="N7112" i="1" s="1"/>
  <c r="M3467" i="1"/>
  <c r="N3467" i="1" s="1"/>
  <c r="M2145" i="1"/>
  <c r="N2145" i="1" s="1"/>
  <c r="M7542" i="1"/>
  <c r="N7542" i="1" s="1"/>
  <c r="M5900" i="1"/>
  <c r="N5900" i="1" s="1"/>
  <c r="M2759" i="1"/>
  <c r="N2759" i="1" s="1"/>
  <c r="M2522" i="1"/>
  <c r="N2522" i="1" s="1"/>
  <c r="M7839" i="1"/>
  <c r="N7839" i="1" s="1"/>
  <c r="M990" i="1"/>
  <c r="N990" i="1" s="1"/>
  <c r="M3406" i="1"/>
  <c r="N3406" i="1" s="1"/>
  <c r="M7295" i="1"/>
  <c r="N7295" i="1" s="1"/>
  <c r="M7922" i="1"/>
  <c r="N7922" i="1" s="1"/>
  <c r="M7914" i="1"/>
  <c r="N7914" i="1" s="1"/>
  <c r="M3401" i="1"/>
  <c r="N3401" i="1" s="1"/>
  <c r="M7525" i="1"/>
  <c r="N7525" i="1" s="1"/>
  <c r="M8619" i="1"/>
  <c r="N8619" i="1" s="1"/>
  <c r="M7832" i="1"/>
  <c r="N7832" i="1" s="1"/>
  <c r="M4816" i="1"/>
  <c r="N4816" i="1" s="1"/>
  <c r="M5211" i="1"/>
  <c r="N5211" i="1" s="1"/>
  <c r="M2982" i="1"/>
  <c r="N2982" i="1" s="1"/>
  <c r="M6207" i="1"/>
  <c r="N6207" i="1" s="1"/>
  <c r="M6199" i="1"/>
  <c r="N6199" i="1" s="1"/>
  <c r="M6195" i="1"/>
  <c r="N6195" i="1" s="1"/>
  <c r="M3261" i="1"/>
  <c r="N3261" i="1" s="1"/>
  <c r="M3601" i="1"/>
  <c r="N3601" i="1" s="1"/>
  <c r="M5228" i="1"/>
  <c r="N5228" i="1" s="1"/>
  <c r="M3809" i="1"/>
  <c r="N3809" i="1" s="1"/>
  <c r="M8929" i="1"/>
  <c r="N8929" i="1" s="1"/>
  <c r="M4795" i="1"/>
  <c r="N4795" i="1" s="1"/>
  <c r="M8794" i="1"/>
  <c r="N8794" i="1" s="1"/>
  <c r="M929" i="1"/>
  <c r="N929" i="1" s="1"/>
  <c r="M1209" i="1"/>
  <c r="N1209" i="1" s="1"/>
  <c r="M2256" i="1"/>
  <c r="N2256" i="1" s="1"/>
  <c r="M119" i="1"/>
  <c r="N119" i="1" s="1"/>
  <c r="M7798" i="1"/>
  <c r="N7798" i="1" s="1"/>
  <c r="M7790" i="1"/>
  <c r="N7790" i="1" s="1"/>
  <c r="M2579" i="1"/>
  <c r="N2579" i="1" s="1"/>
  <c r="M2865" i="1"/>
  <c r="N2865" i="1" s="1"/>
  <c r="M3506" i="1"/>
  <c r="N3506" i="1" s="1"/>
  <c r="M2413" i="1"/>
  <c r="N2413" i="1" s="1"/>
  <c r="M3735" i="1"/>
  <c r="N3735" i="1" s="1"/>
  <c r="M8263" i="1"/>
  <c r="N8263" i="1" s="1"/>
  <c r="M2093" i="1"/>
  <c r="N2093" i="1" s="1"/>
  <c r="M6260" i="1"/>
  <c r="N6260" i="1" s="1"/>
  <c r="M2699" i="1"/>
  <c r="N2699" i="1" s="1"/>
  <c r="M3253" i="1"/>
  <c r="N3253" i="1" s="1"/>
  <c r="M3072" i="1"/>
  <c r="N3072" i="1" s="1"/>
  <c r="M8898" i="1"/>
  <c r="N8898" i="1" s="1"/>
  <c r="M9097" i="1"/>
  <c r="N9097" i="1" s="1"/>
  <c r="M7659" i="1"/>
  <c r="N7659" i="1" s="1"/>
  <c r="M7651" i="1"/>
  <c r="N7651" i="1" s="1"/>
  <c r="M355" i="1"/>
  <c r="N355" i="1" s="1"/>
  <c r="M8695" i="1"/>
  <c r="N8695" i="1" s="1"/>
  <c r="M7729" i="1"/>
  <c r="N7729" i="1" s="1"/>
  <c r="M9187" i="1"/>
  <c r="N9187" i="1" s="1"/>
  <c r="M6931" i="1"/>
  <c r="N6931" i="1" s="1"/>
  <c r="M3651" i="1"/>
  <c r="N3651" i="1" s="1"/>
  <c r="M8949" i="1"/>
  <c r="N8949" i="1" s="1"/>
  <c r="M5188" i="1"/>
  <c r="N5188" i="1" s="1"/>
  <c r="M5961" i="1"/>
  <c r="N5961" i="1" s="1"/>
  <c r="M6255" i="1"/>
  <c r="N6255" i="1" s="1"/>
  <c r="M9681" i="1"/>
  <c r="N9681" i="1" s="1"/>
  <c r="M3230" i="1"/>
  <c r="N3230" i="1" s="1"/>
  <c r="M8161" i="1"/>
  <c r="N8161" i="1" s="1"/>
  <c r="M6188" i="1"/>
  <c r="N6188" i="1" s="1"/>
  <c r="M9214" i="1"/>
  <c r="N9214" i="1" s="1"/>
  <c r="M8847" i="1"/>
  <c r="N8847" i="1" s="1"/>
  <c r="M7435" i="1"/>
  <c r="N7435" i="1" s="1"/>
  <c r="M7752" i="1"/>
  <c r="N7752" i="1" s="1"/>
  <c r="M7808" i="1"/>
  <c r="N7808" i="1" s="1"/>
  <c r="M9516" i="1"/>
  <c r="N9516" i="1" s="1"/>
  <c r="M9508" i="1"/>
  <c r="N9508" i="1" s="1"/>
  <c r="M9500" i="1"/>
  <c r="N9500" i="1" s="1"/>
  <c r="M9492" i="1"/>
  <c r="N9492" i="1" s="1"/>
  <c r="M9484" i="1"/>
  <c r="N9484" i="1" s="1"/>
  <c r="M9476" i="1"/>
  <c r="N9476" i="1" s="1"/>
  <c r="M9468" i="1"/>
  <c r="N9468" i="1" s="1"/>
  <c r="M9460" i="1"/>
  <c r="N9460" i="1" s="1"/>
  <c r="M9452" i="1"/>
  <c r="N9452" i="1" s="1"/>
  <c r="M2302" i="1"/>
  <c r="N2302" i="1" s="1"/>
  <c r="M2536" i="1"/>
  <c r="N2536" i="1" s="1"/>
  <c r="M7771" i="1"/>
  <c r="N7771" i="1" s="1"/>
  <c r="M9596" i="1"/>
  <c r="N9596" i="1" s="1"/>
  <c r="M7625" i="1"/>
  <c r="N7625" i="1" s="1"/>
  <c r="M7617" i="1"/>
  <c r="N7617" i="1" s="1"/>
  <c r="M2314" i="1"/>
  <c r="N2314" i="1" s="1"/>
  <c r="M9405" i="1"/>
  <c r="N9405" i="1" s="1"/>
  <c r="M9538" i="1"/>
  <c r="N9538" i="1" s="1"/>
  <c r="M8714" i="1"/>
  <c r="N8714" i="1" s="1"/>
  <c r="M7404" i="1"/>
  <c r="N7404" i="1" s="1"/>
  <c r="M9382" i="1"/>
  <c r="N9382" i="1" s="1"/>
  <c r="J9251" i="1"/>
  <c r="K9251" i="1" s="1"/>
  <c r="J9243" i="1"/>
  <c r="K9243" i="1" s="1"/>
  <c r="J389" i="1"/>
  <c r="K389" i="1" s="1"/>
  <c r="J383" i="1"/>
  <c r="K383" i="1" s="1"/>
  <c r="J9234" i="1"/>
  <c r="K9234" i="1" s="1"/>
  <c r="J9226" i="1"/>
  <c r="K9226" i="1" s="1"/>
  <c r="J9218" i="1"/>
  <c r="K9218" i="1" s="1"/>
  <c r="J380" i="1"/>
  <c r="K380" i="1" s="1"/>
  <c r="J9205" i="1"/>
  <c r="K9205" i="1" s="1"/>
  <c r="J9197" i="1"/>
  <c r="K9197" i="1" s="1"/>
  <c r="J9191" i="1"/>
  <c r="K9191" i="1" s="1"/>
  <c r="J9183" i="1"/>
  <c r="K9183" i="1" s="1"/>
  <c r="J9176" i="1"/>
  <c r="K9176" i="1" s="1"/>
  <c r="J9169" i="1"/>
  <c r="K9169" i="1" s="1"/>
  <c r="J9162" i="1"/>
  <c r="K9162" i="1" s="1"/>
  <c r="J9155" i="1"/>
  <c r="K9155" i="1" s="1"/>
  <c r="J9147" i="1"/>
  <c r="K9147" i="1" s="1"/>
  <c r="J9139" i="1"/>
  <c r="K9139" i="1" s="1"/>
  <c r="J9131" i="1"/>
  <c r="K9131" i="1" s="1"/>
  <c r="J373" i="1"/>
  <c r="K373" i="1" s="1"/>
  <c r="J849" i="1"/>
  <c r="K849" i="1" s="1"/>
  <c r="J366" i="1"/>
  <c r="K366" i="1" s="1"/>
  <c r="J9114" i="1"/>
  <c r="K9114" i="1" s="1"/>
  <c r="J9108" i="1"/>
  <c r="K9108" i="1" s="1"/>
  <c r="J9103" i="1"/>
  <c r="K9103" i="1" s="1"/>
  <c r="J353" i="1"/>
  <c r="K353" i="1" s="1"/>
  <c r="J9095" i="1"/>
  <c r="K9095" i="1" s="1"/>
  <c r="J9089" i="1"/>
  <c r="K9089" i="1" s="1"/>
  <c r="J9084" i="1"/>
  <c r="K9084" i="1" s="1"/>
  <c r="J9082" i="1"/>
  <c r="K9082" i="1" s="1"/>
  <c r="J333" i="1"/>
  <c r="K333" i="1" s="1"/>
  <c r="J9071" i="1"/>
  <c r="K9071" i="1" s="1"/>
  <c r="J9066" i="1"/>
  <c r="K9066" i="1" s="1"/>
  <c r="J325" i="1"/>
  <c r="K325" i="1" s="1"/>
  <c r="J9060" i="1"/>
  <c r="K9060" i="1" s="1"/>
  <c r="J317" i="1"/>
  <c r="K317" i="1" s="1"/>
  <c r="J9050" i="1"/>
  <c r="K9050" i="1" s="1"/>
  <c r="J313" i="1"/>
  <c r="K313" i="1" s="1"/>
  <c r="J309" i="1"/>
  <c r="K309" i="1" s="1"/>
  <c r="J305" i="1"/>
  <c r="K305" i="1" s="1"/>
  <c r="J298" i="1"/>
  <c r="K298" i="1" s="1"/>
  <c r="J291" i="1"/>
  <c r="K291" i="1" s="1"/>
  <c r="J283" i="1"/>
  <c r="K283" i="1" s="1"/>
  <c r="J279" i="1"/>
  <c r="K279" i="1" s="1"/>
  <c r="J9026" i="1"/>
  <c r="K9026" i="1" s="1"/>
  <c r="J270" i="1"/>
  <c r="K270" i="1" s="1"/>
  <c r="J9018" i="1"/>
  <c r="K9018" i="1" s="1"/>
  <c r="J264" i="1"/>
  <c r="K264" i="1" s="1"/>
  <c r="J9007" i="1"/>
  <c r="K9007" i="1" s="1"/>
  <c r="J9003" i="1"/>
  <c r="K9003" i="1" s="1"/>
  <c r="J252" i="1"/>
  <c r="K252" i="1" s="1"/>
  <c r="J244" i="1"/>
  <c r="K244" i="1" s="1"/>
  <c r="J240" i="1"/>
  <c r="K240" i="1" s="1"/>
  <c r="J235" i="1"/>
  <c r="K235" i="1" s="1"/>
  <c r="J8990" i="1"/>
  <c r="K8990" i="1" s="1"/>
  <c r="J8985" i="1"/>
  <c r="K8985" i="1" s="1"/>
  <c r="J226" i="1"/>
  <c r="K226" i="1" s="1"/>
  <c r="J220" i="1"/>
  <c r="K220" i="1" s="1"/>
  <c r="J215" i="1"/>
  <c r="K215" i="1" s="1"/>
  <c r="J209" i="1"/>
  <c r="K209" i="1" s="1"/>
  <c r="J207" i="1"/>
  <c r="K207" i="1" s="1"/>
  <c r="J199" i="1"/>
  <c r="K199" i="1" s="1"/>
  <c r="J8965" i="1"/>
  <c r="K8965" i="1" s="1"/>
  <c r="J192" i="1"/>
  <c r="K192" i="1" s="1"/>
  <c r="J841" i="1"/>
  <c r="K841" i="1" s="1"/>
  <c r="J8955" i="1"/>
  <c r="K8955" i="1" s="1"/>
  <c r="J833" i="1"/>
  <c r="K833" i="1" s="1"/>
  <c r="J187" i="1"/>
  <c r="K187" i="1" s="1"/>
  <c r="J822" i="1"/>
  <c r="K822" i="1" s="1"/>
  <c r="J817" i="1"/>
  <c r="K817" i="1" s="1"/>
  <c r="J809" i="1"/>
  <c r="K809" i="1" s="1"/>
  <c r="J185" i="1"/>
  <c r="K185" i="1" s="1"/>
  <c r="J8942" i="1"/>
  <c r="K8942" i="1" s="1"/>
  <c r="J793" i="1"/>
  <c r="K793" i="1" s="1"/>
  <c r="J8940" i="1"/>
  <c r="K8940" i="1" s="1"/>
  <c r="J8939" i="1"/>
  <c r="K8939" i="1" s="1"/>
  <c r="J779" i="1"/>
  <c r="K779" i="1" s="1"/>
  <c r="J774" i="1"/>
  <c r="K774" i="1" s="1"/>
  <c r="J8931" i="1"/>
  <c r="K8931" i="1" s="1"/>
  <c r="J174" i="1"/>
  <c r="K174" i="1" s="1"/>
  <c r="J762" i="1"/>
  <c r="K762" i="1" s="1"/>
  <c r="J754" i="1"/>
  <c r="K754" i="1" s="1"/>
  <c r="J169" i="1"/>
  <c r="K169" i="1" s="1"/>
  <c r="J166" i="1"/>
  <c r="K166" i="1" s="1"/>
  <c r="J165" i="1"/>
  <c r="K165" i="1" s="1"/>
  <c r="J160" i="1"/>
  <c r="K160" i="1" s="1"/>
  <c r="J159" i="1"/>
  <c r="K159" i="1" s="1"/>
  <c r="J153" i="1"/>
  <c r="K153" i="1" s="1"/>
  <c r="J149" i="1"/>
  <c r="K149" i="1" s="1"/>
  <c r="J145" i="1"/>
  <c r="K145" i="1" s="1"/>
  <c r="J728" i="1"/>
  <c r="K728" i="1" s="1"/>
  <c r="J722" i="1"/>
  <c r="K722" i="1" s="1"/>
  <c r="J716" i="1"/>
  <c r="K716" i="1" s="1"/>
  <c r="J708" i="1"/>
  <c r="K708" i="1" s="1"/>
  <c r="J139" i="1"/>
  <c r="K139" i="1" s="1"/>
  <c r="J8898" i="1"/>
  <c r="K8898" i="1" s="1"/>
  <c r="J8892" i="1"/>
  <c r="K8892" i="1" s="1"/>
  <c r="J8886" i="1"/>
  <c r="K8886" i="1" s="1"/>
  <c r="J8881" i="1"/>
  <c r="K8881" i="1" s="1"/>
  <c r="J8875" i="1"/>
  <c r="K8875" i="1" s="1"/>
  <c r="J122" i="1"/>
  <c r="K122" i="1" s="1"/>
  <c r="J119" i="1"/>
  <c r="K119" i="1" s="1"/>
  <c r="J473" i="1"/>
  <c r="K473" i="1" s="1"/>
  <c r="J8856" i="1"/>
  <c r="K8856" i="1" s="1"/>
  <c r="J8850" i="1"/>
  <c r="K8850" i="1" s="1"/>
  <c r="J8842" i="1"/>
  <c r="K8842" i="1" s="1"/>
  <c r="J8834" i="1"/>
  <c r="K8834" i="1" s="1"/>
  <c r="J8829" i="1"/>
  <c r="K8829" i="1" s="1"/>
  <c r="J110" i="1"/>
  <c r="K110" i="1" s="1"/>
  <c r="J8815" i="1"/>
  <c r="K8815" i="1" s="1"/>
  <c r="J8808" i="1"/>
  <c r="K8808" i="1" s="1"/>
  <c r="J707" i="1"/>
  <c r="K707" i="1" s="1"/>
  <c r="J8796" i="1"/>
  <c r="K8796" i="1" s="1"/>
  <c r="J8792" i="1"/>
  <c r="K8792" i="1" s="1"/>
  <c r="J99" i="1"/>
  <c r="K99" i="1" s="1"/>
  <c r="J97" i="1"/>
  <c r="K97" i="1" s="1"/>
  <c r="J94" i="1"/>
  <c r="K94" i="1" s="1"/>
  <c r="J8773" i="1"/>
  <c r="K8773" i="1" s="1"/>
  <c r="J8766" i="1"/>
  <c r="K8766" i="1" s="1"/>
  <c r="J8758" i="1"/>
  <c r="K8758" i="1" s="1"/>
  <c r="J8750" i="1"/>
  <c r="K8750" i="1" s="1"/>
  <c r="J86" i="1"/>
  <c r="K86" i="1" s="1"/>
  <c r="J8743" i="1"/>
  <c r="K8743" i="1" s="1"/>
  <c r="J8735" i="1"/>
  <c r="K8735" i="1" s="1"/>
  <c r="J8727" i="1"/>
  <c r="K8727" i="1" s="1"/>
  <c r="J8719" i="1"/>
  <c r="K8719" i="1" s="1"/>
  <c r="J8712" i="1"/>
  <c r="K8712" i="1" s="1"/>
  <c r="J79" i="1"/>
  <c r="K79" i="1" s="1"/>
  <c r="J8700" i="1"/>
  <c r="K8700" i="1" s="1"/>
  <c r="J8694" i="1"/>
  <c r="K8694" i="1" s="1"/>
  <c r="J8687" i="1"/>
  <c r="K8687" i="1" s="1"/>
  <c r="J8679" i="1"/>
  <c r="K8679" i="1" s="1"/>
  <c r="J8674" i="1"/>
  <c r="K8674" i="1" s="1"/>
  <c r="J8667" i="1"/>
  <c r="K8667" i="1" s="1"/>
  <c r="J8660" i="1"/>
  <c r="K8660" i="1" s="1"/>
  <c r="J8652" i="1"/>
  <c r="K8652" i="1" s="1"/>
  <c r="J8645" i="1"/>
  <c r="K8645" i="1" s="1"/>
  <c r="J8639" i="1"/>
  <c r="K8639" i="1" s="1"/>
  <c r="J8631" i="1"/>
  <c r="K8631" i="1" s="1"/>
  <c r="J8623" i="1"/>
  <c r="K8623" i="1" s="1"/>
  <c r="J703" i="1"/>
  <c r="K703" i="1" s="1"/>
  <c r="J65" i="1"/>
  <c r="K65" i="1" s="1"/>
  <c r="J8607" i="1"/>
  <c r="K8607" i="1" s="1"/>
  <c r="J8600" i="1"/>
  <c r="K8600" i="1" s="1"/>
  <c r="J8593" i="1"/>
  <c r="K8593" i="1" s="1"/>
  <c r="J468" i="1"/>
  <c r="K468" i="1" s="1"/>
  <c r="J8579" i="1"/>
  <c r="K8579" i="1" s="1"/>
  <c r="J58" i="1"/>
  <c r="K58" i="1" s="1"/>
  <c r="J8566" i="1"/>
  <c r="K8566" i="1" s="1"/>
  <c r="J8559" i="1"/>
  <c r="K8559" i="1" s="1"/>
  <c r="J8554" i="1"/>
  <c r="K8554" i="1" s="1"/>
  <c r="J8546" i="1"/>
  <c r="K8546" i="1" s="1"/>
  <c r="J8539" i="1"/>
  <c r="K8539" i="1" s="1"/>
  <c r="J8532" i="1"/>
  <c r="K8532" i="1" s="1"/>
  <c r="J8525" i="1"/>
  <c r="K8525" i="1" s="1"/>
  <c r="J53" i="1"/>
  <c r="K53" i="1" s="1"/>
  <c r="J8516" i="1"/>
  <c r="K8516" i="1" s="1"/>
  <c r="J696" i="1"/>
  <c r="K696" i="1" s="1"/>
  <c r="J8503" i="1"/>
  <c r="K8503" i="1" s="1"/>
  <c r="J8495" i="1"/>
  <c r="K8495" i="1" s="1"/>
  <c r="J8489" i="1"/>
  <c r="K8489" i="1" s="1"/>
  <c r="J8481" i="1"/>
  <c r="K8481" i="1" s="1"/>
  <c r="J8473" i="1"/>
  <c r="K8473" i="1" s="1"/>
  <c r="J8465" i="1"/>
  <c r="K8465" i="1" s="1"/>
  <c r="J8457" i="1"/>
  <c r="K8457" i="1" s="1"/>
  <c r="J8449" i="1"/>
  <c r="K8449" i="1" s="1"/>
  <c r="J8441" i="1"/>
  <c r="K8441" i="1" s="1"/>
  <c r="J8433" i="1"/>
  <c r="K8433" i="1" s="1"/>
  <c r="J8425" i="1"/>
  <c r="K8425" i="1" s="1"/>
  <c r="J46" i="1"/>
  <c r="K46" i="1" s="1"/>
  <c r="J8411" i="1"/>
  <c r="K8411" i="1" s="1"/>
  <c r="J8403" i="1"/>
  <c r="K8403" i="1" s="1"/>
  <c r="J8395" i="1"/>
  <c r="K8395" i="1" s="1"/>
  <c r="J8387" i="1"/>
  <c r="K8387" i="1" s="1"/>
  <c r="J8379" i="1"/>
  <c r="K8379" i="1" s="1"/>
  <c r="J8371" i="1"/>
  <c r="K8371" i="1" s="1"/>
  <c r="J8363" i="1"/>
  <c r="K8363" i="1" s="1"/>
  <c r="J8355" i="1"/>
  <c r="K8355" i="1" s="1"/>
  <c r="J8347" i="1"/>
  <c r="K8347" i="1" s="1"/>
  <c r="J8339" i="1"/>
  <c r="K8339" i="1" s="1"/>
  <c r="J8331" i="1"/>
  <c r="K8331" i="1" s="1"/>
  <c r="J8323" i="1"/>
  <c r="K8323" i="1" s="1"/>
  <c r="J8315" i="1"/>
  <c r="K8315" i="1" s="1"/>
  <c r="J8307" i="1"/>
  <c r="K8307" i="1" s="1"/>
  <c r="J8299" i="1"/>
  <c r="K8299" i="1" s="1"/>
  <c r="J8291" i="1"/>
  <c r="K8291" i="1" s="1"/>
  <c r="J8283" i="1"/>
  <c r="K8283" i="1" s="1"/>
  <c r="J8275" i="1"/>
  <c r="K8275" i="1" s="1"/>
  <c r="J8267" i="1"/>
  <c r="K8267" i="1" s="1"/>
  <c r="J8259" i="1"/>
  <c r="K8259" i="1" s="1"/>
  <c r="J8251" i="1"/>
  <c r="K8251" i="1" s="1"/>
  <c r="J8243" i="1"/>
  <c r="K8243" i="1" s="1"/>
  <c r="J8235" i="1"/>
  <c r="K8235" i="1" s="1"/>
  <c r="J8227" i="1"/>
  <c r="K8227" i="1" s="1"/>
  <c r="J8219" i="1"/>
  <c r="K8219" i="1" s="1"/>
  <c r="J8211" i="1"/>
  <c r="K8211" i="1" s="1"/>
  <c r="J8205" i="1"/>
  <c r="K8205" i="1" s="1"/>
  <c r="J8197" i="1"/>
  <c r="K8197" i="1" s="1"/>
  <c r="J691" i="1"/>
  <c r="K691" i="1" s="1"/>
  <c r="J8186" i="1"/>
  <c r="K8186" i="1" s="1"/>
  <c r="J687" i="1"/>
  <c r="K687" i="1" s="1"/>
  <c r="J683" i="1"/>
  <c r="K683" i="1" s="1"/>
  <c r="J8170" i="1"/>
  <c r="K8170" i="1" s="1"/>
  <c r="J8162" i="1"/>
  <c r="K8162" i="1" s="1"/>
  <c r="J8159" i="1"/>
  <c r="K8159" i="1" s="1"/>
  <c r="J8153" i="1"/>
  <c r="K8153" i="1" s="1"/>
  <c r="J667" i="1"/>
  <c r="K667" i="1" s="1"/>
  <c r="J8146" i="1"/>
  <c r="K8146" i="1" s="1"/>
  <c r="J8140" i="1"/>
  <c r="K8140" i="1" s="1"/>
  <c r="J658" i="1"/>
  <c r="K658" i="1" s="1"/>
  <c r="J8130" i="1"/>
  <c r="K8130" i="1" s="1"/>
  <c r="J37" i="1"/>
  <c r="K37" i="1" s="1"/>
  <c r="J8125" i="1"/>
  <c r="K8125" i="1" s="1"/>
  <c r="J8118" i="1"/>
  <c r="K8118" i="1" s="1"/>
  <c r="J8110" i="1"/>
  <c r="K8110" i="1" s="1"/>
  <c r="J648" i="1"/>
  <c r="K648" i="1" s="1"/>
  <c r="J640" i="1"/>
  <c r="K640" i="1" s="1"/>
  <c r="J635" i="1"/>
  <c r="K635" i="1" s="1"/>
  <c r="J8101" i="1"/>
  <c r="K8101" i="1" s="1"/>
  <c r="J8094" i="1"/>
  <c r="K8094" i="1" s="1"/>
  <c r="J8086" i="1"/>
  <c r="K8086" i="1" s="1"/>
  <c r="J8079" i="1"/>
  <c r="K8079" i="1" s="1"/>
  <c r="J8071" i="1"/>
  <c r="K8071" i="1" s="1"/>
  <c r="J632" i="1"/>
  <c r="K632" i="1" s="1"/>
  <c r="J461" i="1"/>
  <c r="K461" i="1" s="1"/>
  <c r="J8057" i="1"/>
  <c r="K8057" i="1" s="1"/>
  <c r="J8049" i="1"/>
  <c r="K8049" i="1" s="1"/>
  <c r="J8041" i="1"/>
  <c r="K8041" i="1" s="1"/>
  <c r="J8033" i="1"/>
  <c r="K8033" i="1" s="1"/>
  <c r="J8025" i="1"/>
  <c r="K8025" i="1" s="1"/>
  <c r="J8017" i="1"/>
  <c r="K8017" i="1" s="1"/>
  <c r="J8009" i="1"/>
  <c r="K8009" i="1" s="1"/>
  <c r="J8003" i="1"/>
  <c r="K8003" i="1" s="1"/>
  <c r="J618" i="1"/>
  <c r="K618" i="1" s="1"/>
  <c r="J7996" i="1"/>
  <c r="K7996" i="1" s="1"/>
  <c r="J7988" i="1"/>
  <c r="K7988" i="1" s="1"/>
  <c r="J7986" i="1"/>
  <c r="K7986" i="1" s="1"/>
  <c r="J7978" i="1"/>
  <c r="K7978" i="1" s="1"/>
  <c r="J7973" i="1"/>
  <c r="K7973" i="1" s="1"/>
  <c r="J7965" i="1"/>
  <c r="K7965" i="1" s="1"/>
  <c r="J7958" i="1"/>
  <c r="K7958" i="1" s="1"/>
  <c r="J7950" i="1"/>
  <c r="K7950" i="1" s="1"/>
  <c r="J7943" i="1"/>
  <c r="K7943" i="1" s="1"/>
  <c r="J7935" i="1"/>
  <c r="K7935" i="1" s="1"/>
  <c r="J7927" i="1"/>
  <c r="K7927" i="1" s="1"/>
  <c r="J7919" i="1"/>
  <c r="K7919" i="1" s="1"/>
  <c r="J7911" i="1"/>
  <c r="K7911" i="1" s="1"/>
  <c r="J7903" i="1"/>
  <c r="K7903" i="1" s="1"/>
  <c r="J7895" i="1"/>
  <c r="K7895" i="1" s="1"/>
  <c r="J7887" i="1"/>
  <c r="K7887" i="1" s="1"/>
  <c r="J7879" i="1"/>
  <c r="K7879" i="1" s="1"/>
  <c r="J7871" i="1"/>
  <c r="K7871" i="1" s="1"/>
  <c r="J7863" i="1"/>
  <c r="K7863" i="1" s="1"/>
  <c r="J7855" i="1"/>
  <c r="K7855" i="1" s="1"/>
  <c r="J7847" i="1"/>
  <c r="K7847" i="1" s="1"/>
  <c r="J7839" i="1"/>
  <c r="K7839" i="1" s="1"/>
  <c r="J7831" i="1"/>
  <c r="K7831" i="1" s="1"/>
  <c r="J7823" i="1"/>
  <c r="K7823" i="1" s="1"/>
  <c r="J7815" i="1"/>
  <c r="K7815" i="1" s="1"/>
  <c r="J7807" i="1"/>
  <c r="K7807" i="1" s="1"/>
  <c r="J7799" i="1"/>
  <c r="K7799" i="1" s="1"/>
  <c r="J7791" i="1"/>
  <c r="K7791" i="1" s="1"/>
  <c r="J7783" i="1"/>
  <c r="K7783" i="1" s="1"/>
  <c r="J7775" i="1"/>
  <c r="K7775" i="1" s="1"/>
  <c r="J7768" i="1"/>
  <c r="K7768" i="1" s="1"/>
  <c r="J7762" i="1"/>
  <c r="K7762" i="1" s="1"/>
  <c r="J7754" i="1"/>
  <c r="K7754" i="1" s="1"/>
  <c r="J7752" i="1"/>
  <c r="K7752" i="1" s="1"/>
  <c r="J589" i="1"/>
  <c r="K589" i="1" s="1"/>
  <c r="J587" i="1"/>
  <c r="K587" i="1" s="1"/>
  <c r="J7740" i="1"/>
  <c r="K7740" i="1" s="1"/>
  <c r="J7733" i="1"/>
  <c r="K7733" i="1" s="1"/>
  <c r="J7729" i="1"/>
  <c r="K7729" i="1" s="1"/>
  <c r="J575" i="1"/>
  <c r="K575" i="1" s="1"/>
  <c r="J7725" i="1"/>
  <c r="K7725" i="1" s="1"/>
  <c r="J7717" i="1"/>
  <c r="K7717" i="1" s="1"/>
  <c r="J7712" i="1"/>
  <c r="K7712" i="1" s="1"/>
  <c r="J567" i="1"/>
  <c r="K567" i="1" s="1"/>
  <c r="J458" i="1"/>
  <c r="K458" i="1" s="1"/>
  <c r="J7698" i="1"/>
  <c r="K7698" i="1" s="1"/>
  <c r="J7692" i="1"/>
  <c r="K7692" i="1" s="1"/>
  <c r="J7684" i="1"/>
  <c r="K7684" i="1" s="1"/>
  <c r="J550" i="1"/>
  <c r="K550" i="1" s="1"/>
  <c r="J7676" i="1"/>
  <c r="K7676" i="1" s="1"/>
  <c r="J7668" i="1"/>
  <c r="K7668" i="1" s="1"/>
  <c r="J7661" i="1"/>
  <c r="K7661" i="1" s="1"/>
  <c r="J7653" i="1"/>
  <c r="K7653" i="1" s="1"/>
  <c r="J7645" i="1"/>
  <c r="K7645" i="1" s="1"/>
  <c r="J7640" i="1"/>
  <c r="K7640" i="1" s="1"/>
  <c r="J7632" i="1"/>
  <c r="K7632" i="1" s="1"/>
  <c r="J7624" i="1"/>
  <c r="K7624" i="1" s="1"/>
  <c r="J7616" i="1"/>
  <c r="K7616" i="1" s="1"/>
  <c r="J7608" i="1"/>
  <c r="K7608" i="1" s="1"/>
  <c r="J7600" i="1"/>
  <c r="K7600" i="1" s="1"/>
  <c r="J7592" i="1"/>
  <c r="K7592" i="1" s="1"/>
  <c r="J7584" i="1"/>
  <c r="K7584" i="1" s="1"/>
  <c r="J7576" i="1"/>
  <c r="K7576" i="1" s="1"/>
  <c r="J457" i="1"/>
  <c r="K457" i="1" s="1"/>
  <c r="J7562" i="1"/>
  <c r="K7562" i="1" s="1"/>
  <c r="J7554" i="1"/>
  <c r="K7554" i="1" s="1"/>
  <c r="J7546" i="1"/>
  <c r="K7546" i="1" s="1"/>
  <c r="J7538" i="1"/>
  <c r="K7538" i="1" s="1"/>
  <c r="J7530" i="1"/>
  <c r="K7530" i="1" s="1"/>
  <c r="J7522" i="1"/>
  <c r="K7522" i="1" s="1"/>
  <c r="J7514" i="1"/>
  <c r="K7514" i="1" s="1"/>
  <c r="J7506" i="1"/>
  <c r="K7506" i="1" s="1"/>
  <c r="J7498" i="1"/>
  <c r="K7498" i="1" s="1"/>
  <c r="J7490" i="1"/>
  <c r="K7490" i="1" s="1"/>
  <c r="J25" i="1"/>
  <c r="K25" i="1" s="1"/>
  <c r="J7477" i="1"/>
  <c r="K7477" i="1" s="1"/>
  <c r="J7469" i="1"/>
  <c r="K7469" i="1" s="1"/>
  <c r="J7461" i="1"/>
  <c r="K7461" i="1" s="1"/>
  <c r="J7454" i="1"/>
  <c r="K7454" i="1" s="1"/>
  <c r="J7446" i="1"/>
  <c r="K7446" i="1" s="1"/>
  <c r="J7438" i="1"/>
  <c r="K7438" i="1" s="1"/>
  <c r="J7430" i="1"/>
  <c r="K7430" i="1" s="1"/>
  <c r="J7426" i="1"/>
  <c r="K7426" i="1" s="1"/>
  <c r="J7418" i="1"/>
  <c r="K7418" i="1" s="1"/>
  <c r="J7410" i="1"/>
  <c r="K7410" i="1" s="1"/>
  <c r="J7402" i="1"/>
  <c r="K7402" i="1" s="1"/>
  <c r="J7394" i="1"/>
  <c r="K7394" i="1" s="1"/>
  <c r="J7386" i="1"/>
  <c r="K7386" i="1" s="1"/>
  <c r="J7378" i="1"/>
  <c r="K7378" i="1" s="1"/>
  <c r="J7370" i="1"/>
  <c r="K7370" i="1" s="1"/>
  <c r="J542" i="1"/>
  <c r="K542" i="1" s="1"/>
  <c r="J7355" i="1"/>
  <c r="K7355" i="1" s="1"/>
  <c r="J7348" i="1"/>
  <c r="K7348" i="1" s="1"/>
  <c r="J7340" i="1"/>
  <c r="K7340" i="1" s="1"/>
  <c r="J7332" i="1"/>
  <c r="K7332" i="1" s="1"/>
  <c r="J7325" i="1"/>
  <c r="K7325" i="1" s="1"/>
  <c r="J7317" i="1"/>
  <c r="K7317" i="1" s="1"/>
  <c r="J7310" i="1"/>
  <c r="K7310" i="1" s="1"/>
  <c r="J7302" i="1"/>
  <c r="K7302" i="1" s="1"/>
  <c r="J7296" i="1"/>
  <c r="K7296" i="1" s="1"/>
  <c r="J7288" i="1"/>
  <c r="K7288" i="1" s="1"/>
  <c r="J7280" i="1"/>
  <c r="K7280" i="1" s="1"/>
  <c r="J7272" i="1"/>
  <c r="K7272" i="1" s="1"/>
  <c r="J7264" i="1"/>
  <c r="K7264" i="1" s="1"/>
  <c r="J7256" i="1"/>
  <c r="K7256" i="1" s="1"/>
  <c r="J7248" i="1"/>
  <c r="K7248" i="1" s="1"/>
  <c r="J7240" i="1"/>
  <c r="K7240" i="1" s="1"/>
  <c r="J7233" i="1"/>
  <c r="K7233" i="1" s="1"/>
  <c r="J7225" i="1"/>
  <c r="K7225" i="1" s="1"/>
  <c r="J7217" i="1"/>
  <c r="K7217" i="1" s="1"/>
  <c r="J7209" i="1"/>
  <c r="K7209" i="1" s="1"/>
  <c r="J7201" i="1"/>
  <c r="K7201" i="1" s="1"/>
  <c r="J7193" i="1"/>
  <c r="K7193" i="1" s="1"/>
  <c r="J7185" i="1"/>
  <c r="K7185" i="1" s="1"/>
  <c r="J7178" i="1"/>
  <c r="K7178" i="1" s="1"/>
  <c r="J7170" i="1"/>
  <c r="K7170" i="1" s="1"/>
  <c r="J7162" i="1"/>
  <c r="K7162" i="1" s="1"/>
  <c r="J7154" i="1"/>
  <c r="K7154" i="1" s="1"/>
  <c r="J7146" i="1"/>
  <c r="K7146" i="1" s="1"/>
  <c r="J7138" i="1"/>
  <c r="K7138" i="1" s="1"/>
  <c r="J7132" i="1"/>
  <c r="K7132" i="1" s="1"/>
  <c r="J7124" i="1"/>
  <c r="K7124" i="1" s="1"/>
  <c r="J7116" i="1"/>
  <c r="K7116" i="1" s="1"/>
  <c r="J450" i="1"/>
  <c r="K450" i="1" s="1"/>
  <c r="J7103" i="1"/>
  <c r="K7103" i="1" s="1"/>
  <c r="J448" i="1"/>
  <c r="K448" i="1" s="1"/>
  <c r="J7088" i="1"/>
  <c r="K7088" i="1" s="1"/>
  <c r="J7080" i="1"/>
  <c r="K7080" i="1" s="1"/>
  <c r="J7072" i="1"/>
  <c r="K7072" i="1" s="1"/>
  <c r="J7064" i="1"/>
  <c r="K7064" i="1" s="1"/>
  <c r="J7056" i="1"/>
  <c r="K7056" i="1" s="1"/>
  <c r="J7048" i="1"/>
  <c r="K7048" i="1" s="1"/>
  <c r="J7040" i="1"/>
  <c r="K7040" i="1" s="1"/>
  <c r="J7032" i="1"/>
  <c r="K7032" i="1" s="1"/>
  <c r="J7025" i="1"/>
  <c r="K7025" i="1" s="1"/>
  <c r="J7017" i="1"/>
  <c r="K7017" i="1" s="1"/>
  <c r="J7009" i="1"/>
  <c r="K7009" i="1" s="1"/>
  <c r="J7001" i="1"/>
  <c r="K7001" i="1" s="1"/>
  <c r="J6993" i="1"/>
  <c r="K6993" i="1" s="1"/>
  <c r="J6985" i="1"/>
  <c r="K6985" i="1" s="1"/>
  <c r="J6977" i="1"/>
  <c r="K6977" i="1" s="1"/>
  <c r="J6969" i="1"/>
  <c r="K6969" i="1" s="1"/>
  <c r="J6961" i="1"/>
  <c r="K6961" i="1" s="1"/>
  <c r="J6953" i="1"/>
  <c r="K6953" i="1" s="1"/>
  <c r="J6946" i="1"/>
  <c r="K6946" i="1" s="1"/>
  <c r="J6938" i="1"/>
  <c r="K6938" i="1" s="1"/>
  <c r="J6932" i="1"/>
  <c r="K6932" i="1" s="1"/>
  <c r="J6924" i="1"/>
  <c r="K6924" i="1" s="1"/>
  <c r="J6916" i="1"/>
  <c r="K6916" i="1" s="1"/>
  <c r="J6908" i="1"/>
  <c r="K6908" i="1" s="1"/>
  <c r="J6900" i="1"/>
  <c r="K6900" i="1" s="1"/>
  <c r="J6892" i="1"/>
  <c r="K6892" i="1" s="1"/>
  <c r="J6884" i="1"/>
  <c r="K6884" i="1" s="1"/>
  <c r="J6876" i="1"/>
  <c r="K6876" i="1" s="1"/>
  <c r="J6868" i="1"/>
  <c r="K6868" i="1" s="1"/>
  <c r="J20" i="1"/>
  <c r="K20" i="1" s="1"/>
  <c r="J6853" i="1"/>
  <c r="K6853" i="1" s="1"/>
  <c r="J6846" i="1"/>
  <c r="K6846" i="1" s="1"/>
  <c r="J6838" i="1"/>
  <c r="K6838" i="1" s="1"/>
  <c r="J532" i="1"/>
  <c r="K532" i="1" s="1"/>
  <c r="J6833" i="1"/>
  <c r="K6833" i="1" s="1"/>
  <c r="J6825" i="1"/>
  <c r="K6825" i="1" s="1"/>
  <c r="J6817" i="1"/>
  <c r="K6817" i="1" s="1"/>
  <c r="J6809" i="1"/>
  <c r="K6809" i="1" s="1"/>
  <c r="J6801" i="1"/>
  <c r="K6801" i="1" s="1"/>
  <c r="J6793" i="1"/>
  <c r="K6793" i="1" s="1"/>
  <c r="J6785" i="1"/>
  <c r="K6785" i="1" s="1"/>
  <c r="J6777" i="1"/>
  <c r="K6777" i="1" s="1"/>
  <c r="J6769" i="1"/>
  <c r="K6769" i="1" s="1"/>
  <c r="J6761" i="1"/>
  <c r="K6761" i="1" s="1"/>
  <c r="J6753" i="1"/>
  <c r="K6753" i="1" s="1"/>
  <c r="J6745" i="1"/>
  <c r="K6745" i="1" s="1"/>
  <c r="J6737" i="1"/>
  <c r="K6737" i="1" s="1"/>
  <c r="J6729" i="1"/>
  <c r="K6729" i="1" s="1"/>
  <c r="J6721" i="1"/>
  <c r="K6721" i="1" s="1"/>
  <c r="J6713" i="1"/>
  <c r="K6713" i="1" s="1"/>
  <c r="J6705" i="1"/>
  <c r="K6705" i="1" s="1"/>
  <c r="J6697" i="1"/>
  <c r="K6697" i="1" s="1"/>
  <c r="J6689" i="1"/>
  <c r="K6689" i="1" s="1"/>
  <c r="J6681" i="1"/>
  <c r="K6681" i="1" s="1"/>
  <c r="J6673" i="1"/>
  <c r="K6673" i="1" s="1"/>
  <c r="J6665" i="1"/>
  <c r="K6665" i="1" s="1"/>
  <c r="J6658" i="1"/>
  <c r="K6658" i="1" s="1"/>
  <c r="J6650" i="1"/>
  <c r="K6650" i="1" s="1"/>
  <c r="J6642" i="1"/>
  <c r="K6642" i="1" s="1"/>
  <c r="J6634" i="1"/>
  <c r="K6634" i="1" s="1"/>
  <c r="J6626" i="1"/>
  <c r="K6626" i="1" s="1"/>
  <c r="J6618" i="1"/>
  <c r="K6618" i="1" s="1"/>
  <c r="J6610" i="1"/>
  <c r="K6610" i="1" s="1"/>
  <c r="J6602" i="1"/>
  <c r="K6602" i="1" s="1"/>
  <c r="J6594" i="1"/>
  <c r="K6594" i="1" s="1"/>
  <c r="J6586" i="1"/>
  <c r="K6586" i="1" s="1"/>
  <c r="J6578" i="1"/>
  <c r="K6578" i="1" s="1"/>
  <c r="J6570" i="1"/>
  <c r="K6570" i="1" s="1"/>
  <c r="J6562" i="1"/>
  <c r="K6562" i="1" s="1"/>
  <c r="J6554" i="1"/>
  <c r="K6554" i="1" s="1"/>
  <c r="J6546" i="1"/>
  <c r="K6546" i="1" s="1"/>
  <c r="J6538" i="1"/>
  <c r="K6538" i="1" s="1"/>
  <c r="J6530" i="1"/>
  <c r="K6530" i="1" s="1"/>
  <c r="J6522" i="1"/>
  <c r="K6522" i="1" s="1"/>
  <c r="J6514" i="1"/>
  <c r="K6514" i="1" s="1"/>
  <c r="J6506" i="1"/>
  <c r="K6506" i="1" s="1"/>
  <c r="J6498" i="1"/>
  <c r="K6498" i="1" s="1"/>
  <c r="J6490" i="1"/>
  <c r="K6490" i="1" s="1"/>
  <c r="J6482" i="1"/>
  <c r="K6482" i="1" s="1"/>
  <c r="J6474" i="1"/>
  <c r="K6474" i="1" s="1"/>
  <c r="J6466" i="1"/>
  <c r="K6466" i="1" s="1"/>
  <c r="J6458" i="1"/>
  <c r="K6458" i="1" s="1"/>
  <c r="J6450" i="1"/>
  <c r="K6450" i="1" s="1"/>
  <c r="J6442" i="1"/>
  <c r="K6442" i="1" s="1"/>
  <c r="J6434" i="1"/>
  <c r="K6434" i="1" s="1"/>
  <c r="J6426" i="1"/>
  <c r="K6426" i="1" s="1"/>
  <c r="J6418" i="1"/>
  <c r="K6418" i="1" s="1"/>
  <c r="J6410" i="1"/>
  <c r="K6410" i="1" s="1"/>
  <c r="J6402" i="1"/>
  <c r="K6402" i="1" s="1"/>
  <c r="J6394" i="1"/>
  <c r="K6394" i="1" s="1"/>
  <c r="J6386" i="1"/>
  <c r="K6386" i="1" s="1"/>
  <c r="J6378" i="1"/>
  <c r="K6378" i="1" s="1"/>
  <c r="J6370" i="1"/>
  <c r="K6370" i="1" s="1"/>
  <c r="J6362" i="1"/>
  <c r="K6362" i="1" s="1"/>
  <c r="J6354" i="1"/>
  <c r="K6354" i="1" s="1"/>
  <c r="J6346" i="1"/>
  <c r="K6346" i="1" s="1"/>
  <c r="J6338" i="1"/>
  <c r="K6338" i="1" s="1"/>
  <c r="J6330" i="1"/>
  <c r="K6330" i="1" s="1"/>
  <c r="J6322" i="1"/>
  <c r="K6322" i="1" s="1"/>
  <c r="J6314" i="1"/>
  <c r="K6314" i="1" s="1"/>
  <c r="J6306" i="1"/>
  <c r="K6306" i="1" s="1"/>
  <c r="J6298" i="1"/>
  <c r="K6298" i="1" s="1"/>
  <c r="J6290" i="1"/>
  <c r="K6290" i="1" s="1"/>
  <c r="J6282" i="1"/>
  <c r="K6282" i="1" s="1"/>
  <c r="J6274" i="1"/>
  <c r="K6274" i="1" s="1"/>
  <c r="J6266" i="1"/>
  <c r="K6266" i="1" s="1"/>
  <c r="J6258" i="1"/>
  <c r="K6258" i="1" s="1"/>
  <c r="J446" i="1"/>
  <c r="K446" i="1" s="1"/>
  <c r="J6244" i="1"/>
  <c r="K6244" i="1" s="1"/>
  <c r="J6236" i="1"/>
  <c r="K6236" i="1" s="1"/>
  <c r="J6228" i="1"/>
  <c r="K6228" i="1" s="1"/>
  <c r="J6220" i="1"/>
  <c r="K6220" i="1" s="1"/>
  <c r="J6212" i="1"/>
  <c r="K6212" i="1" s="1"/>
  <c r="J6204" i="1"/>
  <c r="K6204" i="1" s="1"/>
  <c r="J6196" i="1"/>
  <c r="K6196" i="1" s="1"/>
  <c r="J6188" i="1"/>
  <c r="K6188" i="1" s="1"/>
  <c r="J6180" i="1"/>
  <c r="K6180" i="1" s="1"/>
  <c r="J6172" i="1"/>
  <c r="K6172" i="1" s="1"/>
  <c r="J6164" i="1"/>
  <c r="K6164" i="1" s="1"/>
  <c r="J6156" i="1"/>
  <c r="K6156" i="1" s="1"/>
  <c r="J6148" i="1"/>
  <c r="K6148" i="1" s="1"/>
  <c r="J6140" i="1"/>
  <c r="K6140" i="1" s="1"/>
  <c r="J6132" i="1"/>
  <c r="K6132" i="1" s="1"/>
  <c r="J6124" i="1"/>
  <c r="K6124" i="1" s="1"/>
  <c r="J6116" i="1"/>
  <c r="K6116" i="1" s="1"/>
  <c r="J6108" i="1"/>
  <c r="K6108" i="1" s="1"/>
  <c r="J6100" i="1"/>
  <c r="K6100" i="1" s="1"/>
  <c r="J6092" i="1"/>
  <c r="K6092" i="1" s="1"/>
  <c r="J6084" i="1"/>
  <c r="K6084" i="1" s="1"/>
  <c r="J6076" i="1"/>
  <c r="K6076" i="1" s="1"/>
  <c r="J6068" i="1"/>
  <c r="K6068" i="1" s="1"/>
  <c r="J6060" i="1"/>
  <c r="K6060" i="1" s="1"/>
  <c r="J6052" i="1"/>
  <c r="K6052" i="1" s="1"/>
  <c r="J6044" i="1"/>
  <c r="K6044" i="1" s="1"/>
  <c r="J6036" i="1"/>
  <c r="K6036" i="1" s="1"/>
  <c r="J6028" i="1"/>
  <c r="K6028" i="1" s="1"/>
  <c r="J6020" i="1"/>
  <c r="K6020" i="1" s="1"/>
  <c r="J6012" i="1"/>
  <c r="K6012" i="1" s="1"/>
  <c r="J6004" i="1"/>
  <c r="K6004" i="1" s="1"/>
  <c r="J5996" i="1"/>
  <c r="K5996" i="1" s="1"/>
  <c r="J5988" i="1"/>
  <c r="K5988" i="1" s="1"/>
  <c r="J5980" i="1"/>
  <c r="K5980" i="1" s="1"/>
  <c r="J5972" i="1"/>
  <c r="K5972" i="1" s="1"/>
  <c r="J5964" i="1"/>
  <c r="K5964" i="1" s="1"/>
  <c r="J5956" i="1"/>
  <c r="K5956" i="1" s="1"/>
  <c r="J5948" i="1"/>
  <c r="K5948" i="1" s="1"/>
  <c r="J5940" i="1"/>
  <c r="K5940" i="1" s="1"/>
  <c r="J5933" i="1"/>
  <c r="K5933" i="1" s="1"/>
  <c r="J5925" i="1"/>
  <c r="K5925" i="1" s="1"/>
  <c r="J5917" i="1"/>
  <c r="K5917" i="1" s="1"/>
  <c r="J5909" i="1"/>
  <c r="K5909" i="1" s="1"/>
  <c r="J5901" i="1"/>
  <c r="K5901" i="1" s="1"/>
  <c r="J5893" i="1"/>
  <c r="K5893" i="1" s="1"/>
  <c r="J5885" i="1"/>
  <c r="K5885" i="1" s="1"/>
  <c r="J5877" i="1"/>
  <c r="K5877" i="1" s="1"/>
  <c r="J5869" i="1"/>
  <c r="K5869" i="1" s="1"/>
  <c r="J5861" i="1"/>
  <c r="K5861" i="1" s="1"/>
  <c r="J5853" i="1"/>
  <c r="K5853" i="1" s="1"/>
  <c r="J5845" i="1"/>
  <c r="K5845" i="1" s="1"/>
  <c r="J5837" i="1"/>
  <c r="K5837" i="1" s="1"/>
  <c r="J5829" i="1"/>
  <c r="K5829" i="1" s="1"/>
  <c r="J5821" i="1"/>
  <c r="K5821" i="1" s="1"/>
  <c r="J5813" i="1"/>
  <c r="K5813" i="1" s="1"/>
  <c r="J5805" i="1"/>
  <c r="K5805" i="1" s="1"/>
  <c r="J5797" i="1"/>
  <c r="K5797" i="1" s="1"/>
  <c r="J5789" i="1"/>
  <c r="K5789" i="1" s="1"/>
  <c r="J5781" i="1"/>
  <c r="K5781" i="1" s="1"/>
  <c r="J5773" i="1"/>
  <c r="K5773" i="1" s="1"/>
  <c r="J5765" i="1"/>
  <c r="K5765" i="1" s="1"/>
  <c r="J5757" i="1"/>
  <c r="K5757" i="1" s="1"/>
  <c r="J5749" i="1"/>
  <c r="K5749" i="1" s="1"/>
  <c r="J5741" i="1"/>
  <c r="K5741" i="1" s="1"/>
  <c r="J5733" i="1"/>
  <c r="K5733" i="1" s="1"/>
  <c r="J5725" i="1"/>
  <c r="K5725" i="1" s="1"/>
  <c r="J5717" i="1"/>
  <c r="K5717" i="1" s="1"/>
  <c r="J5709" i="1"/>
  <c r="K5709" i="1" s="1"/>
  <c r="J5701" i="1"/>
  <c r="K5701" i="1" s="1"/>
  <c r="J5693" i="1"/>
  <c r="K5693" i="1" s="1"/>
  <c r="J5685" i="1"/>
  <c r="K5685" i="1" s="1"/>
  <c r="J5677" i="1"/>
  <c r="K5677" i="1" s="1"/>
  <c r="J5669" i="1"/>
  <c r="K5669" i="1" s="1"/>
  <c r="J5661" i="1"/>
  <c r="K5661" i="1" s="1"/>
  <c r="J5653" i="1"/>
  <c r="K5653" i="1" s="1"/>
  <c r="J5645" i="1"/>
  <c r="K5645" i="1" s="1"/>
  <c r="J5637" i="1"/>
  <c r="K5637" i="1" s="1"/>
  <c r="J5629" i="1"/>
  <c r="K5629" i="1" s="1"/>
  <c r="J5621" i="1"/>
  <c r="K5621" i="1" s="1"/>
  <c r="J5613" i="1"/>
  <c r="K5613" i="1" s="1"/>
  <c r="J5605" i="1"/>
  <c r="K5605" i="1" s="1"/>
  <c r="J5597" i="1"/>
  <c r="K5597" i="1" s="1"/>
  <c r="J5589" i="1"/>
  <c r="K5589" i="1" s="1"/>
  <c r="J5581" i="1"/>
  <c r="K5581" i="1" s="1"/>
  <c r="J5573" i="1"/>
  <c r="K5573" i="1" s="1"/>
  <c r="J5565" i="1"/>
  <c r="K5565" i="1" s="1"/>
  <c r="J5557" i="1"/>
  <c r="K5557" i="1" s="1"/>
  <c r="J5549" i="1"/>
  <c r="K5549" i="1" s="1"/>
  <c r="J5541" i="1"/>
  <c r="K5541" i="1" s="1"/>
  <c r="J5533" i="1"/>
  <c r="K5533" i="1" s="1"/>
  <c r="J5525" i="1"/>
  <c r="K5525" i="1" s="1"/>
  <c r="J5517" i="1"/>
  <c r="K5517" i="1" s="1"/>
  <c r="J5509" i="1"/>
  <c r="K5509" i="1" s="1"/>
  <c r="J5501" i="1"/>
  <c r="K5501" i="1" s="1"/>
  <c r="J5494" i="1"/>
  <c r="K5494" i="1" s="1"/>
  <c r="J5486" i="1"/>
  <c r="K5486" i="1" s="1"/>
  <c r="J5478" i="1"/>
  <c r="K5478" i="1" s="1"/>
  <c r="J5470" i="1"/>
  <c r="K5470" i="1" s="1"/>
  <c r="J5462" i="1"/>
  <c r="K5462" i="1" s="1"/>
  <c r="J5454" i="1"/>
  <c r="K5454" i="1" s="1"/>
  <c r="J5447" i="1"/>
  <c r="K5447" i="1" s="1"/>
  <c r="J5439" i="1"/>
  <c r="K5439" i="1" s="1"/>
  <c r="J5431" i="1"/>
  <c r="K5431" i="1" s="1"/>
  <c r="J5423" i="1"/>
  <c r="K5423" i="1" s="1"/>
  <c r="J5415" i="1"/>
  <c r="K5415" i="1" s="1"/>
  <c r="J5407" i="1"/>
  <c r="K5407" i="1" s="1"/>
  <c r="J5399" i="1"/>
  <c r="K5399" i="1" s="1"/>
  <c r="J5391" i="1"/>
  <c r="K5391" i="1" s="1"/>
  <c r="J5383" i="1"/>
  <c r="K5383" i="1" s="1"/>
  <c r="J5375" i="1"/>
  <c r="K5375" i="1" s="1"/>
  <c r="J5367" i="1"/>
  <c r="K5367" i="1" s="1"/>
  <c r="J5359" i="1"/>
  <c r="K5359" i="1" s="1"/>
  <c r="J5351" i="1"/>
  <c r="K5351" i="1" s="1"/>
  <c r="J5343" i="1"/>
  <c r="K5343" i="1" s="1"/>
  <c r="J5335" i="1"/>
  <c r="K5335" i="1" s="1"/>
  <c r="J5327" i="1"/>
  <c r="K5327" i="1" s="1"/>
  <c r="J5319" i="1"/>
  <c r="K5319" i="1" s="1"/>
  <c r="J5311" i="1"/>
  <c r="K5311" i="1" s="1"/>
  <c r="J5303" i="1"/>
  <c r="K5303" i="1" s="1"/>
  <c r="J5295" i="1"/>
  <c r="K5295" i="1" s="1"/>
  <c r="J5287" i="1"/>
  <c r="K5287" i="1" s="1"/>
  <c r="J5279" i="1"/>
  <c r="K5279" i="1" s="1"/>
  <c r="J5271" i="1"/>
  <c r="K5271" i="1" s="1"/>
  <c r="J5263" i="1"/>
  <c r="K5263" i="1" s="1"/>
  <c r="J5255" i="1"/>
  <c r="K5255" i="1" s="1"/>
  <c r="J5247" i="1"/>
  <c r="K5247" i="1" s="1"/>
  <c r="J5239" i="1"/>
  <c r="K5239" i="1" s="1"/>
  <c r="J5231" i="1"/>
  <c r="K5231" i="1" s="1"/>
  <c r="J5223" i="1"/>
  <c r="K5223" i="1" s="1"/>
  <c r="J5215" i="1"/>
  <c r="K5215" i="1" s="1"/>
  <c r="J5207" i="1"/>
  <c r="K5207" i="1" s="1"/>
  <c r="J5199" i="1"/>
  <c r="K5199" i="1" s="1"/>
  <c r="J5191" i="1"/>
  <c r="K5191" i="1" s="1"/>
  <c r="J5183" i="1"/>
  <c r="K5183" i="1" s="1"/>
  <c r="J5168" i="1"/>
  <c r="K5168" i="1" s="1"/>
  <c r="J5160" i="1"/>
  <c r="K5160" i="1" s="1"/>
  <c r="J5152" i="1"/>
  <c r="K5152" i="1" s="1"/>
  <c r="J5144" i="1"/>
  <c r="K5144" i="1" s="1"/>
  <c r="J5136" i="1"/>
  <c r="K5136" i="1" s="1"/>
  <c r="J5128" i="1"/>
  <c r="K5128" i="1" s="1"/>
  <c r="J5120" i="1"/>
  <c r="K5120" i="1" s="1"/>
  <c r="J5112" i="1"/>
  <c r="K5112" i="1" s="1"/>
  <c r="J5104" i="1"/>
  <c r="K5104" i="1" s="1"/>
  <c r="J5096" i="1"/>
  <c r="K5096" i="1" s="1"/>
  <c r="J5088" i="1"/>
  <c r="K5088" i="1" s="1"/>
  <c r="J5080" i="1"/>
  <c r="K5080" i="1" s="1"/>
  <c r="J5072" i="1"/>
  <c r="K5072" i="1" s="1"/>
  <c r="J5064" i="1"/>
  <c r="K5064" i="1" s="1"/>
  <c r="J5056" i="1"/>
  <c r="K5056" i="1" s="1"/>
  <c r="J5048" i="1"/>
  <c r="K5048" i="1" s="1"/>
  <c r="J5040" i="1"/>
  <c r="K5040" i="1" s="1"/>
  <c r="J5032" i="1"/>
  <c r="K5032" i="1" s="1"/>
  <c r="J5024" i="1"/>
  <c r="K5024" i="1" s="1"/>
  <c r="J5016" i="1"/>
  <c r="K5016" i="1" s="1"/>
  <c r="J5008" i="1"/>
  <c r="K5008" i="1" s="1"/>
  <c r="J5000" i="1"/>
  <c r="K5000" i="1" s="1"/>
  <c r="J4992" i="1"/>
  <c r="K4992" i="1" s="1"/>
  <c r="J4984" i="1"/>
  <c r="K4984" i="1" s="1"/>
  <c r="J4976" i="1"/>
  <c r="K4976" i="1" s="1"/>
  <c r="J4968" i="1"/>
  <c r="K4968" i="1" s="1"/>
  <c r="J4960" i="1"/>
  <c r="K4960" i="1" s="1"/>
  <c r="J4952" i="1"/>
  <c r="K4952" i="1" s="1"/>
  <c r="J4944" i="1"/>
  <c r="K4944" i="1" s="1"/>
  <c r="J4936" i="1"/>
  <c r="K4936" i="1" s="1"/>
  <c r="J4928" i="1"/>
  <c r="K4928" i="1" s="1"/>
  <c r="J4920" i="1"/>
  <c r="K4920" i="1" s="1"/>
  <c r="J4912" i="1"/>
  <c r="K4912" i="1" s="1"/>
  <c r="J4904" i="1"/>
  <c r="K4904" i="1" s="1"/>
  <c r="J4897" i="1"/>
  <c r="K4897" i="1" s="1"/>
  <c r="J4889" i="1"/>
  <c r="K4889" i="1" s="1"/>
  <c r="J4881" i="1"/>
  <c r="K4881" i="1" s="1"/>
  <c r="J4873" i="1"/>
  <c r="K4873" i="1" s="1"/>
  <c r="J4865" i="1"/>
  <c r="K4865" i="1" s="1"/>
  <c r="J4857" i="1"/>
  <c r="K4857" i="1" s="1"/>
  <c r="J4849" i="1"/>
  <c r="K4849" i="1" s="1"/>
  <c r="J4841" i="1"/>
  <c r="K4841" i="1" s="1"/>
  <c r="J4833" i="1"/>
  <c r="K4833" i="1" s="1"/>
  <c r="J4825" i="1"/>
  <c r="K4825" i="1" s="1"/>
  <c r="J4817" i="1"/>
  <c r="K4817" i="1" s="1"/>
  <c r="J4809" i="1"/>
  <c r="K4809" i="1" s="1"/>
  <c r="J4801" i="1"/>
  <c r="K4801" i="1" s="1"/>
  <c r="J4793" i="1"/>
  <c r="K4793" i="1" s="1"/>
  <c r="J4785" i="1"/>
  <c r="K4785" i="1" s="1"/>
  <c r="J4777" i="1"/>
  <c r="K4777" i="1" s="1"/>
  <c r="J4769" i="1"/>
  <c r="K4769" i="1" s="1"/>
  <c r="J4761" i="1"/>
  <c r="K4761" i="1" s="1"/>
  <c r="J4753" i="1"/>
  <c r="K4753" i="1" s="1"/>
  <c r="J4745" i="1"/>
  <c r="K4745" i="1" s="1"/>
  <c r="J4737" i="1"/>
  <c r="K4737" i="1" s="1"/>
  <c r="J4729" i="1"/>
  <c r="K4729" i="1" s="1"/>
  <c r="J4721" i="1"/>
  <c r="K4721" i="1" s="1"/>
  <c r="J4713" i="1"/>
  <c r="K4713" i="1" s="1"/>
  <c r="J4705" i="1"/>
  <c r="K4705" i="1" s="1"/>
  <c r="J4697" i="1"/>
  <c r="K4697" i="1" s="1"/>
  <c r="J4689" i="1"/>
  <c r="K4689" i="1" s="1"/>
  <c r="J4681" i="1"/>
  <c r="K4681" i="1" s="1"/>
  <c r="J4673" i="1"/>
  <c r="K4673" i="1" s="1"/>
  <c r="J4665" i="1"/>
  <c r="K4665" i="1" s="1"/>
  <c r="J520" i="1"/>
  <c r="K520" i="1" s="1"/>
  <c r="J4652" i="1"/>
  <c r="K4652" i="1" s="1"/>
  <c r="J4644" i="1"/>
  <c r="K4644" i="1" s="1"/>
  <c r="J4636" i="1"/>
  <c r="K4636" i="1" s="1"/>
  <c r="J4628" i="1"/>
  <c r="K4628" i="1" s="1"/>
  <c r="J4620" i="1"/>
  <c r="K4620" i="1" s="1"/>
  <c r="J4612" i="1"/>
  <c r="K4612" i="1" s="1"/>
  <c r="J4607" i="1"/>
  <c r="K4607" i="1" s="1"/>
  <c r="J4604" i="1"/>
  <c r="K4604" i="1" s="1"/>
  <c r="J4597" i="1"/>
  <c r="K4597" i="1" s="1"/>
  <c r="J4589" i="1"/>
  <c r="K4589" i="1" s="1"/>
  <c r="J4581" i="1"/>
  <c r="K4581" i="1" s="1"/>
  <c r="J4573" i="1"/>
  <c r="K4573" i="1" s="1"/>
  <c r="J4565" i="1"/>
  <c r="K4565" i="1" s="1"/>
  <c r="J4557" i="1"/>
  <c r="K4557" i="1" s="1"/>
  <c r="J4549" i="1"/>
  <c r="K4549" i="1" s="1"/>
  <c r="J4541" i="1"/>
  <c r="K4541" i="1" s="1"/>
  <c r="J4533" i="1"/>
  <c r="K4533" i="1" s="1"/>
  <c r="J4525" i="1"/>
  <c r="K4525" i="1" s="1"/>
  <c r="J4517" i="1"/>
  <c r="K4517" i="1" s="1"/>
  <c r="J4509" i="1"/>
  <c r="K4509" i="1" s="1"/>
  <c r="J4502" i="1"/>
  <c r="K4502" i="1" s="1"/>
  <c r="J4494" i="1"/>
  <c r="K4494" i="1" s="1"/>
  <c r="J4486" i="1"/>
  <c r="K4486" i="1" s="1"/>
  <c r="J4478" i="1"/>
  <c r="K4478" i="1" s="1"/>
  <c r="J4470" i="1"/>
  <c r="K4470" i="1" s="1"/>
  <c r="J4462" i="1"/>
  <c r="K4462" i="1" s="1"/>
  <c r="J4454" i="1"/>
  <c r="K4454" i="1" s="1"/>
  <c r="J4446" i="1"/>
  <c r="K4446" i="1" s="1"/>
  <c r="J4438" i="1"/>
  <c r="K4438" i="1" s="1"/>
  <c r="J4430" i="1"/>
  <c r="K4430" i="1" s="1"/>
  <c r="J4422" i="1"/>
  <c r="K4422" i="1" s="1"/>
  <c r="J4414" i="1"/>
  <c r="K4414" i="1" s="1"/>
  <c r="J4406" i="1"/>
  <c r="K4406" i="1" s="1"/>
  <c r="J4398" i="1"/>
  <c r="K4398" i="1" s="1"/>
  <c r="J4390" i="1"/>
  <c r="K4390" i="1" s="1"/>
  <c r="J4382" i="1"/>
  <c r="K4382" i="1" s="1"/>
  <c r="J4374" i="1"/>
  <c r="K4374" i="1" s="1"/>
  <c r="J4369" i="1"/>
  <c r="K4369" i="1" s="1"/>
  <c r="J4361" i="1"/>
  <c r="K4361" i="1" s="1"/>
  <c r="J4353" i="1"/>
  <c r="K4353" i="1" s="1"/>
  <c r="J4345" i="1"/>
  <c r="K4345" i="1" s="1"/>
  <c r="J4337" i="1"/>
  <c r="K4337" i="1" s="1"/>
  <c r="J4329" i="1"/>
  <c r="K4329" i="1" s="1"/>
  <c r="J4321" i="1"/>
  <c r="K4321" i="1" s="1"/>
  <c r="J4313" i="1"/>
  <c r="K4313" i="1" s="1"/>
  <c r="J4305" i="1"/>
  <c r="K4305" i="1" s="1"/>
  <c r="J4297" i="1"/>
  <c r="K4297" i="1" s="1"/>
  <c r="J4289" i="1"/>
  <c r="K4289" i="1" s="1"/>
  <c r="J4281" i="1"/>
  <c r="K4281" i="1" s="1"/>
  <c r="J4273" i="1"/>
  <c r="K4273" i="1" s="1"/>
  <c r="J4265" i="1"/>
  <c r="K4265" i="1" s="1"/>
  <c r="J4257" i="1"/>
  <c r="K4257" i="1" s="1"/>
  <c r="J4249" i="1"/>
  <c r="K4249" i="1" s="1"/>
  <c r="J4241" i="1"/>
  <c r="K4241" i="1" s="1"/>
  <c r="J4233" i="1"/>
  <c r="K4233" i="1" s="1"/>
  <c r="J4225" i="1"/>
  <c r="K4225" i="1" s="1"/>
  <c r="J4217" i="1"/>
  <c r="K4217" i="1" s="1"/>
  <c r="J4209" i="1"/>
  <c r="K4209" i="1" s="1"/>
  <c r="J4203" i="1"/>
  <c r="K4203" i="1" s="1"/>
  <c r="J4196" i="1"/>
  <c r="K4196" i="1" s="1"/>
  <c r="J4188" i="1"/>
  <c r="K4188" i="1" s="1"/>
  <c r="J4180" i="1"/>
  <c r="K4180" i="1" s="1"/>
  <c r="J4173" i="1"/>
  <c r="K4173" i="1" s="1"/>
  <c r="J4165" i="1"/>
  <c r="K4165" i="1" s="1"/>
  <c r="J4157" i="1"/>
  <c r="K4157" i="1" s="1"/>
  <c r="J4149" i="1"/>
  <c r="K4149" i="1" s="1"/>
  <c r="J4141" i="1"/>
  <c r="K4141" i="1" s="1"/>
  <c r="J4133" i="1"/>
  <c r="K4133" i="1" s="1"/>
  <c r="J4125" i="1"/>
  <c r="K4125" i="1" s="1"/>
  <c r="J4117" i="1"/>
  <c r="K4117" i="1" s="1"/>
  <c r="J4109" i="1"/>
  <c r="K4109" i="1" s="1"/>
  <c r="J4102" i="1"/>
  <c r="K4102" i="1" s="1"/>
  <c r="J4094" i="1"/>
  <c r="K4094" i="1" s="1"/>
  <c r="J4087" i="1"/>
  <c r="K4087" i="1" s="1"/>
  <c r="J503" i="1"/>
  <c r="K503" i="1" s="1"/>
  <c r="J4075" i="1"/>
  <c r="K4075" i="1" s="1"/>
  <c r="J4067" i="1"/>
  <c r="K4067" i="1" s="1"/>
  <c r="J4059" i="1"/>
  <c r="K4059" i="1" s="1"/>
  <c r="J4051" i="1"/>
  <c r="K4051" i="1" s="1"/>
  <c r="J4043" i="1"/>
  <c r="K4043" i="1" s="1"/>
  <c r="J4035" i="1"/>
  <c r="K4035" i="1" s="1"/>
  <c r="J4027" i="1"/>
  <c r="K4027" i="1" s="1"/>
  <c r="J4019" i="1"/>
  <c r="K4019" i="1" s="1"/>
  <c r="J4011" i="1"/>
  <c r="K4011" i="1" s="1"/>
  <c r="J4003" i="1"/>
  <c r="K4003" i="1" s="1"/>
  <c r="J3995" i="1"/>
  <c r="K3995" i="1" s="1"/>
  <c r="J3987" i="1"/>
  <c r="K3987" i="1" s="1"/>
  <c r="J3979" i="1"/>
  <c r="K3979" i="1" s="1"/>
  <c r="J3971" i="1"/>
  <c r="K3971" i="1" s="1"/>
  <c r="J3963" i="1"/>
  <c r="K3963" i="1" s="1"/>
  <c r="J3955" i="1"/>
  <c r="K3955" i="1" s="1"/>
  <c r="J3947" i="1"/>
  <c r="K3947" i="1" s="1"/>
  <c r="J3939" i="1"/>
  <c r="K3939" i="1" s="1"/>
  <c r="J3931" i="1"/>
  <c r="K3931" i="1" s="1"/>
  <c r="J3923" i="1"/>
  <c r="K3923" i="1" s="1"/>
  <c r="J3917" i="1"/>
  <c r="K3917" i="1" s="1"/>
  <c r="J3912" i="1"/>
  <c r="K3912" i="1" s="1"/>
  <c r="J3905" i="1"/>
  <c r="K3905" i="1" s="1"/>
  <c r="J3897" i="1"/>
  <c r="K3897" i="1" s="1"/>
  <c r="J3890" i="1"/>
  <c r="K3890" i="1" s="1"/>
  <c r="J3882" i="1"/>
  <c r="K3882" i="1" s="1"/>
  <c r="J3874" i="1"/>
  <c r="K3874" i="1" s="1"/>
  <c r="J3866" i="1"/>
  <c r="K3866" i="1" s="1"/>
  <c r="J3859" i="1"/>
  <c r="K3859" i="1" s="1"/>
  <c r="J3852" i="1"/>
  <c r="K3852" i="1" s="1"/>
  <c r="J3844" i="1"/>
  <c r="K3844" i="1" s="1"/>
  <c r="J17" i="1"/>
  <c r="K17" i="1" s="1"/>
  <c r="J3830" i="1"/>
  <c r="K3830" i="1" s="1"/>
  <c r="J3822" i="1"/>
  <c r="K3822" i="1" s="1"/>
  <c r="J3814" i="1"/>
  <c r="K3814" i="1" s="1"/>
  <c r="J3806" i="1"/>
  <c r="K3806" i="1" s="1"/>
  <c r="J3798" i="1"/>
  <c r="K3798" i="1" s="1"/>
  <c r="J3791" i="1"/>
  <c r="K3791" i="1" s="1"/>
  <c r="J3783" i="1"/>
  <c r="K3783" i="1" s="1"/>
  <c r="J3775" i="1"/>
  <c r="K3775" i="1" s="1"/>
  <c r="J3767" i="1"/>
  <c r="K3767" i="1" s="1"/>
  <c r="J3759" i="1"/>
  <c r="K3759" i="1" s="1"/>
  <c r="J3752" i="1"/>
  <c r="K3752" i="1" s="1"/>
  <c r="J3745" i="1"/>
  <c r="K3745" i="1" s="1"/>
  <c r="J3737" i="1"/>
  <c r="K3737" i="1" s="1"/>
  <c r="J3729" i="1"/>
  <c r="K3729" i="1" s="1"/>
  <c r="J3721" i="1"/>
  <c r="K3721" i="1" s="1"/>
  <c r="J3713" i="1"/>
  <c r="K3713" i="1" s="1"/>
  <c r="J3706" i="1"/>
  <c r="K3706" i="1" s="1"/>
  <c r="J3699" i="1"/>
  <c r="K3699" i="1" s="1"/>
  <c r="J3691" i="1"/>
  <c r="K3691" i="1" s="1"/>
  <c r="J3683" i="1"/>
  <c r="K3683" i="1" s="1"/>
  <c r="J3675" i="1"/>
  <c r="K3675" i="1" s="1"/>
  <c r="J3667" i="1"/>
  <c r="K3667" i="1" s="1"/>
  <c r="J3659" i="1"/>
  <c r="K3659" i="1" s="1"/>
  <c r="J3651" i="1"/>
  <c r="K3651" i="1" s="1"/>
  <c r="J3643" i="1"/>
  <c r="K3643" i="1" s="1"/>
  <c r="J3635" i="1"/>
  <c r="K3635" i="1" s="1"/>
  <c r="J3627" i="1"/>
  <c r="K3627" i="1" s="1"/>
  <c r="J3619" i="1"/>
  <c r="K3619" i="1" s="1"/>
  <c r="J3612" i="1"/>
  <c r="K3612" i="1" s="1"/>
  <c r="J3605" i="1"/>
  <c r="K3605" i="1" s="1"/>
  <c r="J3597" i="1"/>
  <c r="K3597" i="1" s="1"/>
  <c r="J3589" i="1"/>
  <c r="K3589" i="1" s="1"/>
  <c r="J3581" i="1"/>
  <c r="K3581" i="1" s="1"/>
  <c r="J3573" i="1"/>
  <c r="K3573" i="1" s="1"/>
  <c r="J3565" i="1"/>
  <c r="K3565" i="1" s="1"/>
  <c r="J3557" i="1"/>
  <c r="K3557" i="1" s="1"/>
  <c r="J3549" i="1"/>
  <c r="K3549" i="1" s="1"/>
  <c r="J3541" i="1"/>
  <c r="K3541" i="1" s="1"/>
  <c r="J3533" i="1"/>
  <c r="K3533" i="1" s="1"/>
  <c r="J3525" i="1"/>
  <c r="K3525" i="1" s="1"/>
  <c r="J3517" i="1"/>
  <c r="K3517" i="1" s="1"/>
  <c r="J3510" i="1"/>
  <c r="K3510" i="1" s="1"/>
  <c r="J3503" i="1"/>
  <c r="K3503" i="1" s="1"/>
  <c r="J3496" i="1"/>
  <c r="K3496" i="1" s="1"/>
  <c r="J3489" i="1"/>
  <c r="K3489" i="1" s="1"/>
  <c r="J3481" i="1"/>
  <c r="K3481" i="1" s="1"/>
  <c r="J3473" i="1"/>
  <c r="K3473" i="1" s="1"/>
  <c r="J3465" i="1"/>
  <c r="K3465" i="1" s="1"/>
  <c r="J3457" i="1"/>
  <c r="K3457" i="1" s="1"/>
  <c r="J3449" i="1"/>
  <c r="K3449" i="1" s="1"/>
  <c r="J3441" i="1"/>
  <c r="K3441" i="1" s="1"/>
  <c r="J3433" i="1"/>
  <c r="K3433" i="1" s="1"/>
  <c r="J3425" i="1"/>
  <c r="K3425" i="1" s="1"/>
  <c r="J3417" i="1"/>
  <c r="K3417" i="1" s="1"/>
  <c r="J3409" i="1"/>
  <c r="K3409" i="1" s="1"/>
  <c r="J3401" i="1"/>
  <c r="K3401" i="1" s="1"/>
  <c r="J3393" i="1"/>
  <c r="K3393" i="1" s="1"/>
  <c r="J3385" i="1"/>
  <c r="K3385" i="1" s="1"/>
  <c r="J3377" i="1"/>
  <c r="K3377" i="1" s="1"/>
  <c r="J3369" i="1"/>
  <c r="K3369" i="1" s="1"/>
  <c r="J3361" i="1"/>
  <c r="K3361" i="1" s="1"/>
  <c r="J3353" i="1"/>
  <c r="K3353" i="1" s="1"/>
  <c r="J3345" i="1"/>
  <c r="K3345" i="1" s="1"/>
  <c r="J3337" i="1"/>
  <c r="K3337" i="1" s="1"/>
  <c r="J3329" i="1"/>
  <c r="K3329" i="1" s="1"/>
  <c r="J3321" i="1"/>
  <c r="K3321" i="1" s="1"/>
  <c r="J3313" i="1"/>
  <c r="K3313" i="1" s="1"/>
  <c r="J3305" i="1"/>
  <c r="K3305" i="1" s="1"/>
  <c r="J3297" i="1"/>
  <c r="K3297" i="1" s="1"/>
  <c r="J3289" i="1"/>
  <c r="K3289" i="1" s="1"/>
  <c r="J3281" i="1"/>
  <c r="K3281" i="1" s="1"/>
  <c r="J3273" i="1"/>
  <c r="K3273" i="1" s="1"/>
  <c r="J3265" i="1"/>
  <c r="K3265" i="1" s="1"/>
  <c r="J3257" i="1"/>
  <c r="K3257" i="1" s="1"/>
  <c r="J3249" i="1"/>
  <c r="K3249" i="1" s="1"/>
  <c r="J3241" i="1"/>
  <c r="K3241" i="1" s="1"/>
  <c r="J3233" i="1"/>
  <c r="K3233" i="1" s="1"/>
  <c r="J3226" i="1"/>
  <c r="K3226" i="1" s="1"/>
  <c r="J3218" i="1"/>
  <c r="K3218" i="1" s="1"/>
  <c r="J3210" i="1"/>
  <c r="K3210" i="1" s="1"/>
  <c r="J3202" i="1"/>
  <c r="K3202" i="1" s="1"/>
  <c r="J3194" i="1"/>
  <c r="K3194" i="1" s="1"/>
  <c r="J3187" i="1"/>
  <c r="K3187" i="1" s="1"/>
  <c r="J3179" i="1"/>
  <c r="K3179" i="1" s="1"/>
  <c r="J3171" i="1"/>
  <c r="K3171" i="1" s="1"/>
  <c r="J3163" i="1"/>
  <c r="K3163" i="1" s="1"/>
  <c r="J3155" i="1"/>
  <c r="K3155" i="1" s="1"/>
  <c r="J3147" i="1"/>
  <c r="K3147" i="1" s="1"/>
  <c r="J3139" i="1"/>
  <c r="K3139" i="1" s="1"/>
  <c r="J3131" i="1"/>
  <c r="K3131" i="1" s="1"/>
  <c r="J3123" i="1"/>
  <c r="K3123" i="1" s="1"/>
  <c r="J3115" i="1"/>
  <c r="K3115" i="1" s="1"/>
  <c r="J3107" i="1"/>
  <c r="K3107" i="1" s="1"/>
  <c r="J3099" i="1"/>
  <c r="K3099" i="1" s="1"/>
  <c r="J3091" i="1"/>
  <c r="K3091" i="1" s="1"/>
  <c r="J3083" i="1"/>
  <c r="K3083" i="1" s="1"/>
  <c r="J3076" i="1"/>
  <c r="K3076" i="1" s="1"/>
  <c r="J3068" i="1"/>
  <c r="K3068" i="1" s="1"/>
  <c r="J3060" i="1"/>
  <c r="K3060" i="1" s="1"/>
  <c r="J3052" i="1"/>
  <c r="K3052" i="1" s="1"/>
  <c r="J3044" i="1"/>
  <c r="K3044" i="1" s="1"/>
  <c r="J3036" i="1"/>
  <c r="K3036" i="1" s="1"/>
  <c r="J3028" i="1"/>
  <c r="K3028" i="1" s="1"/>
  <c r="J3020" i="1"/>
  <c r="K3020" i="1" s="1"/>
  <c r="J3014" i="1"/>
  <c r="K3014" i="1" s="1"/>
  <c r="J3006" i="1"/>
  <c r="K3006" i="1" s="1"/>
  <c r="J2998" i="1"/>
  <c r="K2998" i="1" s="1"/>
  <c r="J2990" i="1"/>
  <c r="K2990" i="1" s="1"/>
  <c r="J2982" i="1"/>
  <c r="K2982" i="1" s="1"/>
  <c r="J2974" i="1"/>
  <c r="K2974" i="1" s="1"/>
  <c r="J2966" i="1"/>
  <c r="K2966" i="1" s="1"/>
  <c r="J2958" i="1"/>
  <c r="K2958" i="1" s="1"/>
  <c r="J2950" i="1"/>
  <c r="K2950" i="1" s="1"/>
  <c r="J2942" i="1"/>
  <c r="K2942" i="1" s="1"/>
  <c r="J2934" i="1"/>
  <c r="K2934" i="1" s="1"/>
  <c r="J2926" i="1"/>
  <c r="K2926" i="1" s="1"/>
  <c r="J2918" i="1"/>
  <c r="K2918" i="1" s="1"/>
  <c r="J2910" i="1"/>
  <c r="K2910" i="1" s="1"/>
  <c r="J2902" i="1"/>
  <c r="K2902" i="1" s="1"/>
  <c r="J2894" i="1"/>
  <c r="K2894" i="1" s="1"/>
  <c r="J2886" i="1"/>
  <c r="K2886" i="1" s="1"/>
  <c r="J2878" i="1"/>
  <c r="K2878" i="1" s="1"/>
  <c r="J2870" i="1"/>
  <c r="K2870" i="1" s="1"/>
  <c r="J2862" i="1"/>
  <c r="K2862" i="1" s="1"/>
  <c r="J2854" i="1"/>
  <c r="K2854" i="1" s="1"/>
  <c r="J489" i="1"/>
  <c r="K489" i="1" s="1"/>
  <c r="J16" i="1"/>
  <c r="K16" i="1" s="1"/>
  <c r="J2832" i="1"/>
  <c r="K2832" i="1" s="1"/>
  <c r="J2824" i="1"/>
  <c r="K2824" i="1" s="1"/>
  <c r="J2818" i="1"/>
  <c r="K2818" i="1" s="1"/>
  <c r="J2810" i="1"/>
  <c r="K2810" i="1" s="1"/>
  <c r="J2802" i="1"/>
  <c r="K2802" i="1" s="1"/>
  <c r="J2794" i="1"/>
  <c r="K2794" i="1" s="1"/>
  <c r="J2786" i="1"/>
  <c r="K2786" i="1" s="1"/>
  <c r="J2778" i="1"/>
  <c r="K2778" i="1" s="1"/>
  <c r="J2770" i="1"/>
  <c r="K2770" i="1" s="1"/>
  <c r="J2762" i="1"/>
  <c r="K2762" i="1" s="1"/>
  <c r="J2754" i="1"/>
  <c r="K2754" i="1" s="1"/>
  <c r="J2746" i="1"/>
  <c r="K2746" i="1" s="1"/>
  <c r="J2738" i="1"/>
  <c r="K2738" i="1" s="1"/>
  <c r="J2730" i="1"/>
  <c r="K2730" i="1" s="1"/>
  <c r="J2723" i="1"/>
  <c r="K2723" i="1" s="1"/>
  <c r="J2715" i="1"/>
  <c r="K2715" i="1" s="1"/>
  <c r="J2707" i="1"/>
  <c r="K2707" i="1" s="1"/>
  <c r="J2699" i="1"/>
  <c r="K2699" i="1" s="1"/>
  <c r="J423" i="1"/>
  <c r="K423" i="1" s="1"/>
  <c r="J2684" i="1"/>
  <c r="K2684" i="1" s="1"/>
  <c r="J2676" i="1"/>
  <c r="K2676" i="1" s="1"/>
  <c r="J2668" i="1"/>
  <c r="K2668" i="1" s="1"/>
  <c r="J2660" i="1"/>
  <c r="K2660" i="1" s="1"/>
  <c r="J2652" i="1"/>
  <c r="K2652" i="1" s="1"/>
  <c r="J2644" i="1"/>
  <c r="K2644" i="1" s="1"/>
  <c r="J2636" i="1"/>
  <c r="K2636" i="1" s="1"/>
  <c r="J2629" i="1"/>
  <c r="K2629" i="1" s="1"/>
  <c r="J2621" i="1"/>
  <c r="K2621" i="1" s="1"/>
  <c r="J2613" i="1"/>
  <c r="K2613" i="1" s="1"/>
  <c r="J2605" i="1"/>
  <c r="K2605" i="1" s="1"/>
  <c r="J2597" i="1"/>
  <c r="K2597" i="1" s="1"/>
  <c r="J2589" i="1"/>
  <c r="K2589" i="1" s="1"/>
  <c r="J2581" i="1"/>
  <c r="K2581" i="1" s="1"/>
  <c r="J2573" i="1"/>
  <c r="K2573" i="1" s="1"/>
  <c r="J2565" i="1"/>
  <c r="K2565" i="1" s="1"/>
  <c r="J2557" i="1"/>
  <c r="K2557" i="1" s="1"/>
  <c r="J2549" i="1"/>
  <c r="K2549" i="1" s="1"/>
  <c r="J2541" i="1"/>
  <c r="K2541" i="1" s="1"/>
  <c r="J2533" i="1"/>
  <c r="K2533" i="1" s="1"/>
  <c r="J2525" i="1"/>
  <c r="K2525" i="1" s="1"/>
  <c r="J2517" i="1"/>
  <c r="K2517" i="1" s="1"/>
  <c r="J2509" i="1"/>
  <c r="K2509" i="1" s="1"/>
  <c r="J2501" i="1"/>
  <c r="K2501" i="1" s="1"/>
  <c r="J2493" i="1"/>
  <c r="K2493" i="1" s="1"/>
  <c r="J2485" i="1"/>
  <c r="K2485" i="1" s="1"/>
  <c r="J2477" i="1"/>
  <c r="K2477" i="1" s="1"/>
  <c r="J2469" i="1"/>
  <c r="K2469" i="1" s="1"/>
  <c r="J2461" i="1"/>
  <c r="K2461" i="1" s="1"/>
  <c r="J2453" i="1"/>
  <c r="K2453" i="1" s="1"/>
  <c r="J2445" i="1"/>
  <c r="K2445" i="1" s="1"/>
  <c r="J2437" i="1"/>
  <c r="K2437" i="1" s="1"/>
  <c r="J2429" i="1"/>
  <c r="K2429" i="1" s="1"/>
  <c r="J2421" i="1"/>
  <c r="K2421" i="1" s="1"/>
  <c r="J2413" i="1"/>
  <c r="K2413" i="1" s="1"/>
  <c r="J2405" i="1"/>
  <c r="K2405" i="1" s="1"/>
  <c r="J2397" i="1"/>
  <c r="K2397" i="1" s="1"/>
  <c r="J2390" i="1"/>
  <c r="K2390" i="1" s="1"/>
  <c r="J2382" i="1"/>
  <c r="K2382" i="1" s="1"/>
  <c r="J2374" i="1"/>
  <c r="K2374" i="1" s="1"/>
  <c r="J2366" i="1"/>
  <c r="K2366" i="1" s="1"/>
  <c r="J2358" i="1"/>
  <c r="K2358" i="1" s="1"/>
  <c r="J2350" i="1"/>
  <c r="K2350" i="1" s="1"/>
  <c r="J2342" i="1"/>
  <c r="K2342" i="1" s="1"/>
  <c r="J2334" i="1"/>
  <c r="K2334" i="1" s="1"/>
  <c r="J2326" i="1"/>
  <c r="K2326" i="1" s="1"/>
  <c r="J2318" i="1"/>
  <c r="K2318" i="1" s="1"/>
  <c r="J484" i="1"/>
  <c r="K484" i="1" s="1"/>
  <c r="J2303" i="1"/>
  <c r="K2303" i="1" s="1"/>
  <c r="J2295" i="1"/>
  <c r="K2295" i="1" s="1"/>
  <c r="J2287" i="1"/>
  <c r="K2287" i="1" s="1"/>
  <c r="J2279" i="1"/>
  <c r="K2279" i="1" s="1"/>
  <c r="J2271" i="1"/>
  <c r="K2271" i="1" s="1"/>
  <c r="J2263" i="1"/>
  <c r="K2263" i="1" s="1"/>
  <c r="J2255" i="1"/>
  <c r="K2255" i="1" s="1"/>
  <c r="J2249" i="1"/>
  <c r="K2249" i="1" s="1"/>
  <c r="J2241" i="1"/>
  <c r="K2241" i="1" s="1"/>
  <c r="J2234" i="1"/>
  <c r="K2234" i="1" s="1"/>
  <c r="J2226" i="1"/>
  <c r="K2226" i="1" s="1"/>
  <c r="J2218" i="1"/>
  <c r="K2218" i="1" s="1"/>
  <c r="J2210" i="1"/>
  <c r="K2210" i="1" s="1"/>
  <c r="J2202" i="1"/>
  <c r="K2202" i="1" s="1"/>
  <c r="J2194" i="1"/>
  <c r="K2194" i="1" s="1"/>
  <c r="J2186" i="1"/>
  <c r="K2186" i="1" s="1"/>
  <c r="J2178" i="1"/>
  <c r="K2178" i="1" s="1"/>
  <c r="J2170" i="1"/>
  <c r="K2170" i="1" s="1"/>
  <c r="J2162" i="1"/>
  <c r="K2162" i="1" s="1"/>
  <c r="J2154" i="1"/>
  <c r="K2154" i="1" s="1"/>
  <c r="J2146" i="1"/>
  <c r="K2146" i="1" s="1"/>
  <c r="J2138" i="1"/>
  <c r="K2138" i="1" s="1"/>
  <c r="J2130" i="1"/>
  <c r="K2130" i="1" s="1"/>
  <c r="J2122" i="1"/>
  <c r="K2122" i="1" s="1"/>
  <c r="J2114" i="1"/>
  <c r="K2114" i="1" s="1"/>
  <c r="J2106" i="1"/>
  <c r="K2106" i="1" s="1"/>
  <c r="J2098" i="1"/>
  <c r="K2098" i="1" s="1"/>
  <c r="J2090" i="1"/>
  <c r="K2090" i="1" s="1"/>
  <c r="J2082" i="1"/>
  <c r="K2082" i="1" s="1"/>
  <c r="J2074" i="1"/>
  <c r="K2074" i="1" s="1"/>
  <c r="J2066" i="1"/>
  <c r="K2066" i="1" s="1"/>
  <c r="J2058" i="1"/>
  <c r="K2058" i="1" s="1"/>
  <c r="J2050" i="1"/>
  <c r="K2050" i="1" s="1"/>
  <c r="J2042" i="1"/>
  <c r="K2042" i="1" s="1"/>
  <c r="J2034" i="1"/>
  <c r="K2034" i="1" s="1"/>
  <c r="J2026" i="1"/>
  <c r="K2026" i="1" s="1"/>
  <c r="J2018" i="1"/>
  <c r="K2018" i="1" s="1"/>
  <c r="J2010" i="1"/>
  <c r="K2010" i="1" s="1"/>
  <c r="J2002" i="1"/>
  <c r="K2002" i="1" s="1"/>
  <c r="J1994" i="1"/>
  <c r="K1994" i="1" s="1"/>
  <c r="J1986" i="1"/>
  <c r="K1986" i="1" s="1"/>
  <c r="J1978" i="1"/>
  <c r="K1978" i="1" s="1"/>
  <c r="J1970" i="1"/>
  <c r="K1970" i="1" s="1"/>
  <c r="J1962" i="1"/>
  <c r="K1962" i="1" s="1"/>
  <c r="J1954" i="1"/>
  <c r="K1954" i="1" s="1"/>
  <c r="J1946" i="1"/>
  <c r="K1946" i="1" s="1"/>
  <c r="J1938" i="1"/>
  <c r="K1938" i="1" s="1"/>
  <c r="J1930" i="1"/>
  <c r="K1930" i="1" s="1"/>
  <c r="J1922" i="1"/>
  <c r="K1922" i="1" s="1"/>
  <c r="J1914" i="1"/>
  <c r="K1914" i="1" s="1"/>
  <c r="J1906" i="1"/>
  <c r="K1906" i="1" s="1"/>
  <c r="J1898" i="1"/>
  <c r="K1898" i="1" s="1"/>
  <c r="J1890" i="1"/>
  <c r="K1890" i="1" s="1"/>
  <c r="J1882" i="1"/>
  <c r="K1882" i="1" s="1"/>
  <c r="J1874" i="1"/>
  <c r="K1874" i="1" s="1"/>
  <c r="J1866" i="1"/>
  <c r="K1866" i="1" s="1"/>
  <c r="J1858" i="1"/>
  <c r="K1858" i="1" s="1"/>
  <c r="J1850" i="1"/>
  <c r="K1850" i="1" s="1"/>
  <c r="J1842" i="1"/>
  <c r="K1842" i="1" s="1"/>
  <c r="J1834" i="1"/>
  <c r="K1834" i="1" s="1"/>
  <c r="J1826" i="1"/>
  <c r="K1826" i="1" s="1"/>
  <c r="J1818" i="1"/>
  <c r="K1818" i="1" s="1"/>
  <c r="J1810" i="1"/>
  <c r="K1810" i="1" s="1"/>
  <c r="J1802" i="1"/>
  <c r="K1802" i="1" s="1"/>
  <c r="J1794" i="1"/>
  <c r="K1794" i="1" s="1"/>
  <c r="J1788" i="1"/>
  <c r="K1788" i="1" s="1"/>
  <c r="J1780" i="1"/>
  <c r="K1780" i="1" s="1"/>
  <c r="J1772" i="1"/>
  <c r="K1772" i="1" s="1"/>
  <c r="J1764" i="1"/>
  <c r="K1764" i="1" s="1"/>
  <c r="J1756" i="1"/>
  <c r="K1756" i="1" s="1"/>
  <c r="J1748" i="1"/>
  <c r="K1748" i="1" s="1"/>
  <c r="J1740" i="1"/>
  <c r="K1740" i="1" s="1"/>
  <c r="J1732" i="1"/>
  <c r="K1732" i="1" s="1"/>
  <c r="J1724" i="1"/>
  <c r="K1724" i="1" s="1"/>
  <c r="J1716" i="1"/>
  <c r="K1716" i="1" s="1"/>
  <c r="J1708" i="1"/>
  <c r="K1708" i="1" s="1"/>
  <c r="J1700" i="1"/>
  <c r="K1700" i="1" s="1"/>
  <c r="J1692" i="1"/>
  <c r="K1692" i="1" s="1"/>
  <c r="J1684" i="1"/>
  <c r="K1684" i="1" s="1"/>
  <c r="J1676" i="1"/>
  <c r="K1676" i="1" s="1"/>
  <c r="J1668" i="1"/>
  <c r="K1668" i="1" s="1"/>
  <c r="J1660" i="1"/>
  <c r="K1660" i="1" s="1"/>
  <c r="J1652" i="1"/>
  <c r="K1652" i="1" s="1"/>
  <c r="J1644" i="1"/>
  <c r="K1644" i="1" s="1"/>
  <c r="J1636" i="1"/>
  <c r="K1636" i="1" s="1"/>
  <c r="J1628" i="1"/>
  <c r="K1628" i="1" s="1"/>
  <c r="J1620" i="1"/>
  <c r="K1620" i="1" s="1"/>
  <c r="J1612" i="1"/>
  <c r="K1612" i="1" s="1"/>
  <c r="J1604" i="1"/>
  <c r="K1604" i="1" s="1"/>
  <c r="J1597" i="1"/>
  <c r="K1597" i="1" s="1"/>
  <c r="J1589" i="1"/>
  <c r="K1589" i="1" s="1"/>
  <c r="J1581" i="1"/>
  <c r="K1581" i="1" s="1"/>
  <c r="J1573" i="1"/>
  <c r="K1573" i="1" s="1"/>
  <c r="J1565" i="1"/>
  <c r="K1565" i="1" s="1"/>
  <c r="J1557" i="1"/>
  <c r="K1557" i="1" s="1"/>
  <c r="J1549" i="1"/>
  <c r="K1549" i="1" s="1"/>
  <c r="J1541" i="1"/>
  <c r="K1541" i="1" s="1"/>
  <c r="J1533" i="1"/>
  <c r="K1533" i="1" s="1"/>
  <c r="J1525" i="1"/>
  <c r="K1525" i="1" s="1"/>
  <c r="J1517" i="1"/>
  <c r="K1517" i="1" s="1"/>
  <c r="J1509" i="1"/>
  <c r="K1509" i="1" s="1"/>
  <c r="J1501" i="1"/>
  <c r="K1501" i="1" s="1"/>
  <c r="J1493" i="1"/>
  <c r="K1493" i="1" s="1"/>
  <c r="J1485" i="1"/>
  <c r="K1485" i="1" s="1"/>
  <c r="J1477" i="1"/>
  <c r="K1477" i="1" s="1"/>
  <c r="J1469" i="1"/>
  <c r="K1469" i="1" s="1"/>
  <c r="J1461" i="1"/>
  <c r="K1461" i="1" s="1"/>
  <c r="J1453" i="1"/>
  <c r="K1453" i="1" s="1"/>
  <c r="J1445" i="1"/>
  <c r="K1445" i="1" s="1"/>
  <c r="J1437" i="1"/>
  <c r="K1437" i="1" s="1"/>
  <c r="J1429" i="1"/>
  <c r="K1429" i="1" s="1"/>
  <c r="J1421" i="1"/>
  <c r="K1421" i="1" s="1"/>
  <c r="J1413" i="1"/>
  <c r="K1413" i="1" s="1"/>
  <c r="J1405" i="1"/>
  <c r="K1405" i="1" s="1"/>
  <c r="J1397" i="1"/>
  <c r="K1397" i="1" s="1"/>
  <c r="J1389" i="1"/>
  <c r="K1389" i="1" s="1"/>
  <c r="J1381" i="1"/>
  <c r="K1381" i="1" s="1"/>
  <c r="J1373" i="1"/>
  <c r="K1373" i="1" s="1"/>
  <c r="J1365" i="1"/>
  <c r="K1365" i="1" s="1"/>
  <c r="J1357" i="1"/>
  <c r="K1357" i="1" s="1"/>
  <c r="J1349" i="1"/>
  <c r="K1349" i="1" s="1"/>
  <c r="J1341" i="1"/>
  <c r="K1341" i="1" s="1"/>
  <c r="J1333" i="1"/>
  <c r="K1333" i="1" s="1"/>
  <c r="J1326" i="1"/>
  <c r="K1326" i="1" s="1"/>
  <c r="J1318" i="1"/>
  <c r="K1318" i="1" s="1"/>
  <c r="J1311" i="1"/>
  <c r="K1311" i="1" s="1"/>
  <c r="J1303" i="1"/>
  <c r="K1303" i="1" s="1"/>
  <c r="J1295" i="1"/>
  <c r="K1295" i="1" s="1"/>
  <c r="J1287" i="1"/>
  <c r="K1287" i="1" s="1"/>
  <c r="J1279" i="1"/>
  <c r="K1279" i="1" s="1"/>
  <c r="J1271" i="1"/>
  <c r="K1271" i="1" s="1"/>
  <c r="J1263" i="1"/>
  <c r="K1263" i="1" s="1"/>
  <c r="J1255" i="1"/>
  <c r="K1255" i="1" s="1"/>
  <c r="J1247" i="1"/>
  <c r="K1247" i="1" s="1"/>
  <c r="J1239" i="1"/>
  <c r="K1239" i="1" s="1"/>
  <c r="J1231" i="1"/>
  <c r="K1231" i="1" s="1"/>
  <c r="J1223" i="1"/>
  <c r="K1223" i="1" s="1"/>
  <c r="J1215" i="1"/>
  <c r="K1215" i="1" s="1"/>
  <c r="J1207" i="1"/>
  <c r="K1207" i="1" s="1"/>
  <c r="J1200" i="1"/>
  <c r="K1200" i="1" s="1"/>
  <c r="J1192" i="1"/>
  <c r="K1192" i="1" s="1"/>
  <c r="J1184" i="1"/>
  <c r="K1184" i="1" s="1"/>
  <c r="J1176" i="1"/>
  <c r="K1176" i="1" s="1"/>
  <c r="J1168" i="1"/>
  <c r="K1168" i="1" s="1"/>
  <c r="J1160" i="1"/>
  <c r="K1160" i="1" s="1"/>
  <c r="J1152" i="1"/>
  <c r="K1152" i="1" s="1"/>
  <c r="J1144" i="1"/>
  <c r="K1144" i="1" s="1"/>
  <c r="J1136" i="1"/>
  <c r="K1136" i="1" s="1"/>
  <c r="J1128" i="1"/>
  <c r="K1128" i="1" s="1"/>
  <c r="J1120" i="1"/>
  <c r="K1120" i="1" s="1"/>
  <c r="J1113" i="1"/>
  <c r="K1113" i="1" s="1"/>
  <c r="J1105" i="1"/>
  <c r="K1105" i="1" s="1"/>
  <c r="J1097" i="1"/>
  <c r="K1097" i="1" s="1"/>
  <c r="J1089" i="1"/>
  <c r="K1089" i="1" s="1"/>
  <c r="J1081" i="1"/>
  <c r="K1081" i="1" s="1"/>
  <c r="J1073" i="1"/>
  <c r="K1073" i="1" s="1"/>
  <c r="J1065" i="1"/>
  <c r="K1065" i="1" s="1"/>
  <c r="J1057" i="1"/>
  <c r="K1057" i="1" s="1"/>
  <c r="J1049" i="1"/>
  <c r="K1049" i="1" s="1"/>
  <c r="J1041" i="1"/>
  <c r="K1041" i="1" s="1"/>
  <c r="J1033" i="1"/>
  <c r="K1033" i="1" s="1"/>
  <c r="J1025" i="1"/>
  <c r="K1025" i="1" s="1"/>
  <c r="J1017" i="1"/>
  <c r="K1017" i="1" s="1"/>
  <c r="J1009" i="1"/>
  <c r="K1009" i="1" s="1"/>
  <c r="J1001" i="1"/>
  <c r="K1001" i="1" s="1"/>
  <c r="J993" i="1"/>
  <c r="K993" i="1" s="1"/>
  <c r="J985" i="1"/>
  <c r="K985" i="1" s="1"/>
  <c r="J977" i="1"/>
  <c r="K977" i="1" s="1"/>
  <c r="J969" i="1"/>
  <c r="K969" i="1" s="1"/>
  <c r="J418" i="1"/>
  <c r="K418" i="1" s="1"/>
  <c r="J955" i="1"/>
  <c r="K955" i="1" s="1"/>
  <c r="J948" i="1"/>
  <c r="K948" i="1" s="1"/>
  <c r="J940" i="1"/>
  <c r="K940" i="1" s="1"/>
  <c r="J415" i="1"/>
  <c r="K415" i="1" s="1"/>
  <c r="J930" i="1"/>
  <c r="K930" i="1" s="1"/>
  <c r="J925" i="1"/>
  <c r="K925" i="1" s="1"/>
  <c r="J917" i="1"/>
  <c r="K917" i="1" s="1"/>
  <c r="M2863" i="1"/>
  <c r="N2863" i="1" s="1"/>
  <c r="M1563" i="1"/>
  <c r="N1563" i="1" s="1"/>
  <c r="M1561" i="1"/>
  <c r="N1561" i="1" s="1"/>
  <c r="M1557" i="1"/>
  <c r="N1557" i="1" s="1"/>
  <c r="M2880" i="1"/>
  <c r="N2880" i="1" s="1"/>
  <c r="M3477" i="1"/>
  <c r="N3477" i="1" s="1"/>
  <c r="M5790" i="1"/>
  <c r="N5790" i="1" s="1"/>
  <c r="M8466" i="1"/>
  <c r="N8466" i="1" s="1"/>
  <c r="M8458" i="1"/>
  <c r="N8458" i="1" s="1"/>
  <c r="M8450" i="1"/>
  <c r="N8450" i="1" s="1"/>
  <c r="M8442" i="1"/>
  <c r="N8442" i="1" s="1"/>
  <c r="M6869" i="1"/>
  <c r="N6869" i="1" s="1"/>
  <c r="M3736" i="1"/>
  <c r="N3736" i="1" s="1"/>
  <c r="M8074" i="1"/>
  <c r="N8074" i="1" s="1"/>
  <c r="M8994" i="1"/>
  <c r="N8994" i="1" s="1"/>
  <c r="M9685" i="1"/>
  <c r="N9685" i="1" s="1"/>
  <c r="M2166" i="1"/>
  <c r="N2166" i="1" s="1"/>
  <c r="M4229" i="1"/>
  <c r="N4229" i="1" s="1"/>
  <c r="M8534" i="1"/>
  <c r="N8534" i="1" s="1"/>
  <c r="M5970" i="1"/>
  <c r="N5970" i="1" s="1"/>
  <c r="M3714" i="1"/>
  <c r="N3714" i="1" s="1"/>
  <c r="M6411" i="1"/>
  <c r="N6411" i="1" s="1"/>
  <c r="M2790" i="1"/>
  <c r="N2790" i="1" s="1"/>
  <c r="M1675" i="1"/>
  <c r="N1675" i="1" s="1"/>
  <c r="M6630" i="1"/>
  <c r="N6630" i="1" s="1"/>
  <c r="M121" i="1"/>
  <c r="N121" i="1" s="1"/>
  <c r="M3513" i="1"/>
  <c r="N3513" i="1" s="1"/>
  <c r="M5074" i="1"/>
  <c r="N5074" i="1" s="1"/>
  <c r="M5066" i="1"/>
  <c r="N5066" i="1" s="1"/>
  <c r="M1447" i="1"/>
  <c r="N1447" i="1" s="1"/>
  <c r="M7200" i="1"/>
  <c r="N7200" i="1" s="1"/>
  <c r="M9243" i="1"/>
  <c r="N9243" i="1" s="1"/>
  <c r="M6390" i="1"/>
  <c r="N6390" i="1" s="1"/>
  <c r="M8632" i="1"/>
  <c r="N8632" i="1" s="1"/>
  <c r="M8655" i="1"/>
  <c r="N8655" i="1" s="1"/>
  <c r="M3503" i="1"/>
  <c r="N3503" i="1" s="1"/>
  <c r="M7904" i="1"/>
  <c r="N7904" i="1" s="1"/>
  <c r="M5191" i="1"/>
  <c r="N5191" i="1" s="1"/>
  <c r="M1152" i="1"/>
  <c r="N1152" i="1" s="1"/>
  <c r="M1862" i="1"/>
  <c r="N1862" i="1" s="1"/>
  <c r="M5434" i="1"/>
  <c r="N5434" i="1" s="1"/>
  <c r="M8547" i="1"/>
  <c r="N8547" i="1" s="1"/>
  <c r="M7154" i="1"/>
  <c r="N7154" i="1" s="1"/>
  <c r="M7802" i="1"/>
  <c r="N7802" i="1" s="1"/>
  <c r="M7867" i="1"/>
  <c r="N7867" i="1" s="1"/>
  <c r="M3664" i="1"/>
  <c r="N3664" i="1" s="1"/>
  <c r="M8191" i="1"/>
  <c r="N8191" i="1" s="1"/>
  <c r="M9052" i="1"/>
  <c r="N9052" i="1" s="1"/>
  <c r="M4905" i="1"/>
  <c r="N4905" i="1" s="1"/>
  <c r="M8858" i="1"/>
  <c r="N8858" i="1" s="1"/>
  <c r="M9035" i="1"/>
  <c r="N9035" i="1" s="1"/>
  <c r="M6479" i="1"/>
  <c r="N6479" i="1" s="1"/>
  <c r="M7058" i="1"/>
  <c r="N7058" i="1" s="1"/>
  <c r="M969" i="1"/>
  <c r="N969" i="1" s="1"/>
  <c r="M1145" i="1"/>
  <c r="N1145" i="1" s="1"/>
  <c r="M3485" i="1"/>
  <c r="N3485" i="1" s="1"/>
  <c r="M390" i="1"/>
  <c r="N390" i="1" s="1"/>
  <c r="M5951" i="1"/>
  <c r="N5951" i="1" s="1"/>
  <c r="M4276" i="1"/>
  <c r="N4276" i="1" s="1"/>
  <c r="M1795" i="1"/>
  <c r="N1795" i="1" s="1"/>
  <c r="M3078" i="1"/>
  <c r="N3078" i="1" s="1"/>
  <c r="M4635" i="1"/>
  <c r="N4635" i="1" s="1"/>
  <c r="M9261" i="1"/>
  <c r="N9261" i="1" s="1"/>
  <c r="M2643" i="1"/>
  <c r="N2643" i="1" s="1"/>
  <c r="M7317" i="1"/>
  <c r="N7317" i="1" s="1"/>
  <c r="M3497" i="1"/>
  <c r="N3497" i="1" s="1"/>
  <c r="M3596" i="1"/>
  <c r="N3596" i="1" s="1"/>
  <c r="M8473" i="1"/>
  <c r="N8473" i="1" s="1"/>
  <c r="M8815" i="1"/>
  <c r="N8815" i="1" s="1"/>
  <c r="M1881" i="1"/>
  <c r="N1881" i="1" s="1"/>
  <c r="M5473" i="1"/>
  <c r="N5473" i="1" s="1"/>
  <c r="M2089" i="1"/>
  <c r="N2089" i="1" s="1"/>
  <c r="M9767" i="1"/>
  <c r="N9767" i="1" s="1"/>
  <c r="M2128" i="1"/>
  <c r="N2128" i="1" s="1"/>
  <c r="M4836" i="1"/>
  <c r="N4836" i="1" s="1"/>
  <c r="M2723" i="1"/>
  <c r="N2723" i="1" s="1"/>
  <c r="M3453" i="1"/>
  <c r="N3453" i="1" s="1"/>
  <c r="M4502" i="1"/>
  <c r="N4502" i="1" s="1"/>
  <c r="M8478" i="1"/>
  <c r="N8478" i="1" s="1"/>
  <c r="M3554" i="1"/>
  <c r="N3554" i="1" s="1"/>
  <c r="M3566" i="1"/>
  <c r="N3566" i="1" s="1"/>
  <c r="M976" i="1"/>
  <c r="N976" i="1" s="1"/>
  <c r="M7696" i="1"/>
  <c r="N7696" i="1" s="1"/>
  <c r="M1756" i="1"/>
  <c r="N1756" i="1" s="1"/>
  <c r="M6245" i="1"/>
  <c r="N6245" i="1" s="1"/>
  <c r="M2623" i="1"/>
  <c r="N2623" i="1" s="1"/>
  <c r="M6488" i="1"/>
  <c r="N6488" i="1" s="1"/>
  <c r="M6665" i="1"/>
  <c r="N6665" i="1" s="1"/>
  <c r="M1140" i="1"/>
  <c r="N1140" i="1" s="1"/>
  <c r="M6132" i="1"/>
  <c r="N6132" i="1" s="1"/>
  <c r="M6124" i="1"/>
  <c r="N6124" i="1" s="1"/>
  <c r="M2514" i="1"/>
  <c r="N2514" i="1" s="1"/>
  <c r="M7733" i="1"/>
  <c r="N7733" i="1" s="1"/>
  <c r="M423" i="1"/>
  <c r="N423" i="1" s="1"/>
  <c r="M4466" i="1"/>
  <c r="N4466" i="1" s="1"/>
  <c r="M9326" i="1"/>
  <c r="N9326" i="1" s="1"/>
  <c r="M8006" i="1"/>
  <c r="N8006" i="1" s="1"/>
  <c r="M1007" i="1"/>
  <c r="N1007" i="1" s="1"/>
  <c r="M2386" i="1"/>
  <c r="N2386" i="1" s="1"/>
  <c r="M7384" i="1"/>
  <c r="N7384" i="1" s="1"/>
  <c r="M7548" i="1"/>
  <c r="N7548" i="1" s="1"/>
  <c r="M9426" i="1"/>
  <c r="N9426" i="1" s="1"/>
  <c r="M9392" i="1"/>
  <c r="N9392" i="1" s="1"/>
  <c r="M2957" i="1"/>
  <c r="N2957" i="1" s="1"/>
  <c r="M1021" i="1"/>
  <c r="N1021" i="1" s="1"/>
  <c r="M5097" i="1"/>
  <c r="N5097" i="1" s="1"/>
  <c r="M5089" i="1"/>
  <c r="N5089" i="1" s="1"/>
  <c r="M2642" i="1"/>
  <c r="N2642" i="1" s="1"/>
  <c r="M318" i="1"/>
  <c r="N318" i="1" s="1"/>
  <c r="M9286" i="1"/>
  <c r="N9286" i="1" s="1"/>
  <c r="M8731" i="1"/>
  <c r="N8731" i="1" s="1"/>
  <c r="M1081" i="1"/>
  <c r="N1081" i="1" s="1"/>
  <c r="M7004" i="1"/>
  <c r="N7004" i="1" s="1"/>
  <c r="M1517" i="1"/>
  <c r="N1517" i="1" s="1"/>
  <c r="M9395" i="1"/>
  <c r="N9395" i="1" s="1"/>
  <c r="M4015" i="1"/>
  <c r="N4015" i="1" s="1"/>
  <c r="M1241" i="1"/>
  <c r="N1241" i="1" s="1"/>
  <c r="M7677" i="1"/>
  <c r="N7677" i="1" s="1"/>
  <c r="M232" i="1"/>
  <c r="N232" i="1" s="1"/>
  <c r="M1030" i="1"/>
  <c r="N1030" i="1" s="1"/>
  <c r="M4534" i="1"/>
  <c r="N4534" i="1" s="1"/>
  <c r="M3850" i="1"/>
  <c r="N3850" i="1" s="1"/>
  <c r="M2856" i="1"/>
  <c r="N2856" i="1" s="1"/>
  <c r="M9541" i="1"/>
  <c r="N9541" i="1" s="1"/>
  <c r="M4419" i="1"/>
  <c r="N4419" i="1" s="1"/>
  <c r="M3332" i="1"/>
  <c r="N3332" i="1" s="1"/>
  <c r="M5628" i="1"/>
  <c r="N5628" i="1" s="1"/>
  <c r="M5620" i="1"/>
  <c r="N5620" i="1" s="1"/>
  <c r="M5612" i="1"/>
  <c r="N5612" i="1" s="1"/>
  <c r="M4828" i="1"/>
  <c r="N4828" i="1" s="1"/>
  <c r="M3000" i="1"/>
  <c r="N3000" i="1" s="1"/>
  <c r="M1467" i="1"/>
  <c r="N1467" i="1" s="1"/>
  <c r="M8726" i="1"/>
  <c r="N8726" i="1" s="1"/>
  <c r="M180" i="1"/>
  <c r="N180" i="1" s="1"/>
  <c r="M8318" i="1"/>
  <c r="N8318" i="1" s="1"/>
  <c r="M4052" i="1"/>
  <c r="N4052" i="1" s="1"/>
  <c r="M7686" i="1"/>
  <c r="N7686" i="1" s="1"/>
  <c r="M2519" i="1"/>
  <c r="N2519" i="1" s="1"/>
  <c r="M6996" i="1"/>
  <c r="N6996" i="1" s="1"/>
  <c r="M4633" i="1"/>
  <c r="N4633" i="1" s="1"/>
  <c r="M9702" i="1"/>
  <c r="N9702" i="1" s="1"/>
  <c r="M5047" i="1"/>
  <c r="N5047" i="1" s="1"/>
  <c r="M4852" i="1"/>
  <c r="N4852" i="1" s="1"/>
  <c r="M2959" i="1"/>
  <c r="N2959" i="1" s="1"/>
  <c r="M4375" i="1"/>
  <c r="N4375" i="1" s="1"/>
  <c r="M9176" i="1"/>
  <c r="N9176" i="1" s="1"/>
  <c r="M2490" i="1"/>
  <c r="N2490" i="1" s="1"/>
  <c r="M2482" i="1"/>
  <c r="N2482" i="1" s="1"/>
  <c r="M1590" i="1"/>
  <c r="N1590" i="1" s="1"/>
  <c r="M2064" i="1"/>
  <c r="N2064" i="1" s="1"/>
  <c r="M2732" i="1"/>
  <c r="N2732" i="1" s="1"/>
  <c r="M7485" i="1"/>
  <c r="N7485" i="1" s="1"/>
  <c r="M5114" i="1"/>
  <c r="N5114" i="1" s="1"/>
  <c r="M9609" i="1"/>
  <c r="N9609" i="1" s="1"/>
  <c r="M4184" i="1"/>
  <c r="N4184" i="1" s="1"/>
  <c r="M4045" i="1"/>
  <c r="N4045" i="1" s="1"/>
  <c r="M5655" i="1"/>
  <c r="N5655" i="1" s="1"/>
  <c r="M4225" i="1"/>
  <c r="N4225" i="1" s="1"/>
  <c r="M4490" i="1"/>
  <c r="N4490" i="1" s="1"/>
  <c r="M7601" i="1"/>
  <c r="N7601" i="1" s="1"/>
  <c r="M1164" i="1"/>
  <c r="N1164" i="1" s="1"/>
  <c r="M4822" i="1"/>
  <c r="N4822" i="1" s="1"/>
  <c r="M4912" i="1"/>
  <c r="N4912" i="1" s="1"/>
  <c r="M5001" i="1"/>
  <c r="N5001" i="1" s="1"/>
  <c r="M3018" i="1"/>
  <c r="N3018" i="1" s="1"/>
  <c r="M4296" i="1"/>
  <c r="N4296" i="1" s="1"/>
  <c r="M3196" i="1"/>
  <c r="N3196" i="1" s="1"/>
  <c r="M5439" i="1"/>
  <c r="N5439" i="1" s="1"/>
  <c r="M5762" i="1"/>
  <c r="N5762" i="1" s="1"/>
  <c r="M9058" i="1"/>
  <c r="N9058" i="1" s="1"/>
  <c r="M64" i="1"/>
  <c r="N64" i="1" s="1"/>
  <c r="M8490" i="1"/>
  <c r="N8490" i="1" s="1"/>
  <c r="M3510" i="1"/>
  <c r="N3510" i="1" s="1"/>
  <c r="M6559" i="1"/>
  <c r="N6559" i="1" s="1"/>
  <c r="M7348" i="1"/>
  <c r="N7348" i="1" s="1"/>
  <c r="M3220" i="1"/>
  <c r="N3220" i="1" s="1"/>
  <c r="M1407" i="1"/>
  <c r="N1407" i="1" s="1"/>
  <c r="M5745" i="1"/>
  <c r="N5745" i="1" s="1"/>
  <c r="M5737" i="1"/>
  <c r="N5737" i="1" s="1"/>
  <c r="M5729" i="1"/>
  <c r="N5729" i="1" s="1"/>
  <c r="M4432" i="1"/>
  <c r="N4432" i="1" s="1"/>
  <c r="M4690" i="1"/>
  <c r="N4690" i="1" s="1"/>
  <c r="M277" i="1"/>
  <c r="N277" i="1" s="1"/>
  <c r="M4222" i="1"/>
  <c r="N4222" i="1" s="1"/>
  <c r="M8350" i="1"/>
  <c r="N8350" i="1" s="1"/>
  <c r="M7430" i="1"/>
  <c r="N7430" i="1" s="1"/>
  <c r="M5593" i="1"/>
  <c r="N5593" i="1" s="1"/>
  <c r="M5966" i="1"/>
  <c r="N5966" i="1" s="1"/>
  <c r="M5081" i="1"/>
  <c r="N5081" i="1" s="1"/>
  <c r="M6936" i="1"/>
  <c r="N6936" i="1" s="1"/>
  <c r="M3171" i="1"/>
  <c r="N3171" i="1" s="1"/>
  <c r="M3163" i="1"/>
  <c r="N3163" i="1" s="1"/>
  <c r="M5535" i="1"/>
  <c r="N5535" i="1" s="1"/>
  <c r="M328" i="1"/>
  <c r="N328" i="1" s="1"/>
  <c r="M5939" i="1"/>
  <c r="N5939" i="1" s="1"/>
  <c r="M9697" i="1"/>
  <c r="N9697" i="1" s="1"/>
  <c r="M1402" i="1"/>
  <c r="N1402" i="1" s="1"/>
  <c r="M4564" i="1"/>
  <c r="N4564" i="1" s="1"/>
  <c r="M4556" i="1"/>
  <c r="N4556" i="1" s="1"/>
  <c r="M4862" i="1"/>
  <c r="N4862" i="1" s="1"/>
  <c r="M8342" i="1"/>
  <c r="N8342" i="1" s="1"/>
  <c r="M4985" i="1"/>
  <c r="N4985" i="1" s="1"/>
  <c r="M4149" i="1"/>
  <c r="N4149" i="1" s="1"/>
  <c r="M939" i="1"/>
  <c r="N939" i="1" s="1"/>
  <c r="M8837" i="1"/>
  <c r="N8837" i="1" s="1"/>
  <c r="M3144" i="1"/>
  <c r="N3144" i="1" s="1"/>
  <c r="M8603" i="1"/>
  <c r="N8603" i="1" s="1"/>
  <c r="M1660" i="1"/>
  <c r="N1660" i="1" s="1"/>
  <c r="M292" i="1"/>
  <c r="N292" i="1" s="1"/>
  <c r="M3563" i="1"/>
  <c r="N3563" i="1" s="1"/>
  <c r="M6730" i="1"/>
  <c r="N6730" i="1" s="1"/>
  <c r="M2794" i="1"/>
  <c r="N2794" i="1" s="1"/>
  <c r="M6241" i="1"/>
  <c r="N6241" i="1" s="1"/>
  <c r="M74" i="1"/>
  <c r="N74" i="1" s="1"/>
  <c r="M4552" i="1"/>
  <c r="N4552" i="1" s="1"/>
  <c r="M6738" i="1"/>
  <c r="N6738" i="1" s="1"/>
  <c r="M4812" i="1"/>
  <c r="N4812" i="1" s="1"/>
  <c r="M4804" i="1"/>
  <c r="N4804" i="1" s="1"/>
  <c r="M6886" i="1"/>
  <c r="N6886" i="1" s="1"/>
  <c r="M7459" i="1"/>
  <c r="N7459" i="1" s="1"/>
  <c r="M5153" i="1"/>
  <c r="N5153" i="1" s="1"/>
  <c r="M5145" i="1"/>
  <c r="N5145" i="1" s="1"/>
  <c r="M5137" i="1"/>
  <c r="N5137" i="1" s="1"/>
  <c r="M3970" i="1"/>
  <c r="N3970" i="1" s="1"/>
  <c r="M8897" i="1"/>
  <c r="N8897" i="1" s="1"/>
  <c r="M2821" i="1"/>
  <c r="N2821" i="1" s="1"/>
  <c r="M7966" i="1"/>
  <c r="N7966" i="1" s="1"/>
  <c r="M7965" i="1"/>
  <c r="N7965" i="1" s="1"/>
  <c r="M6673" i="1"/>
  <c r="N6673" i="1" s="1"/>
  <c r="M8899" i="1"/>
  <c r="N8899" i="1" s="1"/>
  <c r="M2520" i="1"/>
  <c r="N2520" i="1" s="1"/>
  <c r="M2575" i="1"/>
  <c r="N2575" i="1" s="1"/>
  <c r="M2567" i="1"/>
  <c r="N2567" i="1" s="1"/>
  <c r="M2701" i="1"/>
  <c r="N2701" i="1" s="1"/>
  <c r="M2853" i="1"/>
  <c r="N2853" i="1" s="1"/>
  <c r="M4114" i="1"/>
  <c r="N4114" i="1" s="1"/>
  <c r="M2099" i="1"/>
  <c r="N2099" i="1" s="1"/>
  <c r="M8499" i="1"/>
  <c r="N8499" i="1" s="1"/>
  <c r="M4570" i="1"/>
  <c r="N4570" i="1" s="1"/>
  <c r="M7418" i="1"/>
  <c r="N7418" i="1" s="1"/>
  <c r="M4748" i="1"/>
  <c r="N4748" i="1" s="1"/>
  <c r="M2301" i="1"/>
  <c r="N2301" i="1" s="1"/>
  <c r="M5244" i="1"/>
  <c r="N5244" i="1" s="1"/>
  <c r="M7701" i="1"/>
  <c r="N7701" i="1" s="1"/>
  <c r="M8703" i="1"/>
  <c r="N8703" i="1" s="1"/>
  <c r="M6019" i="1"/>
  <c r="N6019" i="1" s="1"/>
  <c r="M7515" i="1"/>
  <c r="N7515" i="1" s="1"/>
  <c r="M2776" i="1"/>
  <c r="N2776" i="1" s="1"/>
  <c r="M417" i="1"/>
  <c r="N417" i="1" s="1"/>
  <c r="M3143" i="1"/>
  <c r="N3143" i="1" s="1"/>
  <c r="M1276" i="1"/>
  <c r="N1276" i="1" s="1"/>
  <c r="M7891" i="1"/>
  <c r="N7891" i="1" s="1"/>
  <c r="M7944" i="1"/>
  <c r="N7944" i="1" s="1"/>
  <c r="M2909" i="1"/>
  <c r="N2909" i="1" s="1"/>
  <c r="M9316" i="1"/>
  <c r="N9316" i="1" s="1"/>
  <c r="M2808" i="1"/>
  <c r="N2808" i="1" s="1"/>
  <c r="M4666" i="1"/>
  <c r="N4666" i="1" s="1"/>
  <c r="M3633" i="1"/>
  <c r="N3633" i="1" s="1"/>
  <c r="M4697" i="1"/>
  <c r="N4697" i="1" s="1"/>
  <c r="M4779" i="1"/>
  <c r="N4779" i="1" s="1"/>
  <c r="M7664" i="1"/>
  <c r="N7664" i="1" s="1"/>
  <c r="M5034" i="1"/>
  <c r="N5034" i="1" s="1"/>
  <c r="M303" i="1"/>
  <c r="N303" i="1" s="1"/>
  <c r="M3719" i="1"/>
  <c r="N3719" i="1" s="1"/>
  <c r="M8760" i="1"/>
  <c r="N8760" i="1" s="1"/>
  <c r="M7433" i="1"/>
  <c r="N7433" i="1" s="1"/>
  <c r="M2696" i="1"/>
  <c r="N2696" i="1" s="1"/>
  <c r="M6580" i="1"/>
  <c r="N6580" i="1" s="1"/>
  <c r="M4871" i="1"/>
  <c r="N4871" i="1" s="1"/>
  <c r="M6290" i="1"/>
  <c r="N6290" i="1" s="1"/>
  <c r="M6992" i="1"/>
  <c r="N6992" i="1" s="1"/>
  <c r="M3132" i="1"/>
  <c r="N3132" i="1" s="1"/>
  <c r="M3886" i="1"/>
  <c r="N3886" i="1" s="1"/>
  <c r="M4323" i="1"/>
  <c r="N4323" i="1" s="1"/>
  <c r="M6151" i="1"/>
  <c r="N6151" i="1" s="1"/>
  <c r="M4909" i="1"/>
  <c r="N4909" i="1" s="1"/>
  <c r="M1037" i="1"/>
  <c r="N1037" i="1" s="1"/>
  <c r="M9211" i="1"/>
  <c r="N9211" i="1" s="1"/>
  <c r="M4003" i="1"/>
  <c r="N4003" i="1" s="1"/>
  <c r="M3995" i="1"/>
  <c r="N3995" i="1" s="1"/>
  <c r="M8852" i="1"/>
  <c r="N8852" i="1" s="1"/>
  <c r="M2345" i="1"/>
  <c r="N2345" i="1" s="1"/>
  <c r="M6837" i="1"/>
  <c r="N6837" i="1" s="1"/>
  <c r="M8174" i="1"/>
  <c r="N8174" i="1" s="1"/>
  <c r="M8166" i="1"/>
  <c r="N8166" i="1" s="1"/>
  <c r="M8322" i="1"/>
  <c r="N8322" i="1" s="1"/>
  <c r="M1261" i="1"/>
  <c r="N1261" i="1" s="1"/>
  <c r="M1938" i="1"/>
  <c r="N1938" i="1" s="1"/>
  <c r="M1271" i="1"/>
  <c r="N1271" i="1" s="1"/>
  <c r="M3063" i="1"/>
  <c r="N3063" i="1" s="1"/>
  <c r="M8617" i="1"/>
  <c r="N8617" i="1" s="1"/>
  <c r="M5685" i="1"/>
  <c r="N5685" i="1" s="1"/>
  <c r="M5677" i="1"/>
  <c r="N5677" i="1" s="1"/>
  <c r="M2398" i="1"/>
  <c r="N2398" i="1" s="1"/>
  <c r="M8762" i="1"/>
  <c r="N8762" i="1" s="1"/>
  <c r="M4224" i="1"/>
  <c r="N4224" i="1" s="1"/>
  <c r="M9623" i="1"/>
  <c r="N9623" i="1" s="1"/>
  <c r="M264" i="1"/>
  <c r="N264" i="1" s="1"/>
  <c r="M3494" i="1"/>
  <c r="N3494" i="1" s="1"/>
  <c r="M6007" i="1"/>
  <c r="N6007" i="1" s="1"/>
  <c r="M5580" i="1"/>
  <c r="N5580" i="1" s="1"/>
  <c r="M3119" i="1"/>
  <c r="N3119" i="1" s="1"/>
  <c r="M6237" i="1"/>
  <c r="N6237" i="1" s="1"/>
  <c r="M7933" i="1"/>
  <c r="N7933" i="1" s="1"/>
  <c r="M4211" i="1"/>
  <c r="N4211" i="1" s="1"/>
  <c r="M395" i="1"/>
  <c r="N395" i="1" s="1"/>
  <c r="M2422" i="1"/>
  <c r="N2422" i="1" s="1"/>
  <c r="M3114" i="1"/>
  <c r="N3114" i="1" s="1"/>
  <c r="M3106" i="1"/>
  <c r="N3106" i="1" s="1"/>
  <c r="M156" i="1"/>
  <c r="N156" i="1" s="1"/>
  <c r="M2843" i="1"/>
  <c r="N2843" i="1" s="1"/>
  <c r="M5884" i="1"/>
  <c r="N5884" i="1" s="1"/>
  <c r="M415" i="1"/>
  <c r="N415" i="1" s="1"/>
  <c r="M6478" i="1"/>
  <c r="N6478" i="1" s="1"/>
  <c r="M3033" i="1"/>
  <c r="N3033" i="1" s="1"/>
  <c r="M6429" i="1"/>
  <c r="N6429" i="1" s="1"/>
  <c r="M8679" i="1"/>
  <c r="N8679" i="1" s="1"/>
  <c r="M5798" i="1"/>
  <c r="N5798" i="1" s="1"/>
  <c r="M2681" i="1"/>
  <c r="N2681" i="1" s="1"/>
  <c r="M208" i="1"/>
  <c r="N208" i="1" s="1"/>
  <c r="M7436" i="1"/>
  <c r="N7436" i="1" s="1"/>
  <c r="M5159" i="1"/>
  <c r="N5159" i="1" s="1"/>
  <c r="M8942" i="1"/>
  <c r="N8942" i="1" s="1"/>
  <c r="M7857" i="1"/>
  <c r="N7857" i="1" s="1"/>
  <c r="M299" i="1"/>
  <c r="N299" i="1" s="1"/>
  <c r="M6166" i="1"/>
  <c r="N6166" i="1" s="1"/>
  <c r="M6225" i="1"/>
  <c r="N6225" i="1" s="1"/>
  <c r="M6218" i="1"/>
  <c r="N6218" i="1" s="1"/>
  <c r="M6211" i="1"/>
  <c r="N6211" i="1" s="1"/>
  <c r="M4254" i="1"/>
  <c r="N4254" i="1" s="1"/>
  <c r="M983" i="1"/>
  <c r="N983" i="1" s="1"/>
  <c r="M5714" i="1"/>
  <c r="N5714" i="1" s="1"/>
  <c r="M4526" i="1"/>
  <c r="N4526" i="1" s="1"/>
  <c r="M42" i="1"/>
  <c r="N42" i="1" s="1"/>
  <c r="M4899" i="1"/>
  <c r="N4899" i="1" s="1"/>
  <c r="M7274" i="1"/>
  <c r="N7274" i="1" s="1"/>
  <c r="M3153" i="1"/>
  <c r="N3153" i="1" s="1"/>
  <c r="M419" i="1"/>
  <c r="N419" i="1" s="1"/>
  <c r="M6972" i="1"/>
  <c r="N6972" i="1" s="1"/>
  <c r="M9226" i="1"/>
  <c r="N9226" i="1" s="1"/>
  <c r="M2869" i="1"/>
  <c r="N2869" i="1" s="1"/>
  <c r="M7762" i="1"/>
  <c r="N7762" i="1" s="1"/>
  <c r="M8906" i="1"/>
  <c r="N8906" i="1" s="1"/>
  <c r="M5998" i="1"/>
  <c r="N5998" i="1" s="1"/>
  <c r="M3151" i="1"/>
  <c r="N3151" i="1" s="1"/>
  <c r="M3411" i="1"/>
  <c r="N3411" i="1" s="1"/>
  <c r="M6209" i="1"/>
  <c r="N6209" i="1" s="1"/>
  <c r="M238" i="1"/>
  <c r="N238" i="1" s="1"/>
  <c r="M9698" i="1"/>
  <c r="N9698" i="1" s="1"/>
  <c r="M2845" i="1"/>
  <c r="N2845" i="1" s="1"/>
  <c r="M3466" i="1"/>
  <c r="N3466" i="1" s="1"/>
  <c r="M1314" i="1"/>
  <c r="N1314" i="1" s="1"/>
  <c r="M5907" i="1"/>
  <c r="N5907" i="1" s="1"/>
  <c r="M5899" i="1"/>
  <c r="N5899" i="1" s="1"/>
  <c r="M2771" i="1"/>
  <c r="N2771" i="1" s="1"/>
  <c r="M1478" i="1"/>
  <c r="N1478" i="1" s="1"/>
  <c r="M325" i="1"/>
  <c r="N325" i="1" s="1"/>
  <c r="M2792" i="1"/>
  <c r="N2792" i="1" s="1"/>
  <c r="M7203" i="1"/>
  <c r="N7203" i="1" s="1"/>
  <c r="M8324" i="1"/>
  <c r="N8324" i="1" s="1"/>
  <c r="M7921" i="1"/>
  <c r="N7921" i="1" s="1"/>
  <c r="M7913" i="1"/>
  <c r="N7913" i="1" s="1"/>
  <c r="M3400" i="1"/>
  <c r="N3400" i="1" s="1"/>
  <c r="M396" i="1"/>
  <c r="N396" i="1" s="1"/>
  <c r="M8618" i="1"/>
  <c r="N8618" i="1" s="1"/>
  <c r="M9327" i="1"/>
  <c r="N9327" i="1" s="1"/>
  <c r="M4973" i="1"/>
  <c r="N4973" i="1" s="1"/>
  <c r="M1222" i="1"/>
  <c r="N1222" i="1" s="1"/>
  <c r="M2981" i="1"/>
  <c r="N2981" i="1" s="1"/>
  <c r="M6206" i="1"/>
  <c r="N6206" i="1" s="1"/>
  <c r="M8197" i="1"/>
  <c r="N8197" i="1" s="1"/>
  <c r="M6194" i="1"/>
  <c r="N6194" i="1" s="1"/>
  <c r="M3260" i="1"/>
  <c r="N3260" i="1" s="1"/>
  <c r="M5235" i="1"/>
  <c r="N5235" i="1" s="1"/>
  <c r="M3816" i="1"/>
  <c r="N3816" i="1" s="1"/>
  <c r="M3808" i="1"/>
  <c r="N3808" i="1" s="1"/>
  <c r="M9259" i="1"/>
  <c r="N9259" i="1" s="1"/>
  <c r="M4794" i="1"/>
  <c r="N4794" i="1" s="1"/>
  <c r="M9287" i="1"/>
  <c r="N9287" i="1" s="1"/>
  <c r="M928" i="1"/>
  <c r="N928" i="1" s="1"/>
  <c r="M6189" i="1"/>
  <c r="N6189" i="1" s="1"/>
  <c r="M2255" i="1"/>
  <c r="N2255" i="1" s="1"/>
  <c r="M2432" i="1"/>
  <c r="N2432" i="1" s="1"/>
  <c r="M7797" i="1"/>
  <c r="N7797" i="1" s="1"/>
  <c r="M7789" i="1"/>
  <c r="N7789" i="1" s="1"/>
  <c r="M2578" i="1"/>
  <c r="N2578" i="1" s="1"/>
  <c r="M2864" i="1"/>
  <c r="N2864" i="1" s="1"/>
  <c r="M3505" i="1"/>
  <c r="N3505" i="1" s="1"/>
  <c r="M2412" i="1"/>
  <c r="N2412" i="1" s="1"/>
  <c r="M3734" i="1"/>
  <c r="N3734" i="1" s="1"/>
  <c r="M4939" i="1"/>
  <c r="N4939" i="1" s="1"/>
  <c r="M8571" i="1"/>
  <c r="N8571" i="1" s="1"/>
  <c r="M6259" i="1"/>
  <c r="N6259" i="1" s="1"/>
  <c r="M6577" i="1"/>
  <c r="N6577" i="1" s="1"/>
  <c r="M3252" i="1"/>
  <c r="N3252" i="1" s="1"/>
  <c r="M3071" i="1"/>
  <c r="N3071" i="1" s="1"/>
  <c r="M7689" i="1"/>
  <c r="N7689" i="1" s="1"/>
  <c r="M7715" i="1"/>
  <c r="N7715" i="1" s="1"/>
  <c r="M7658" i="1"/>
  <c r="N7658" i="1" s="1"/>
  <c r="M7650" i="1"/>
  <c r="N7650" i="1" s="1"/>
  <c r="M354" i="1"/>
  <c r="N354" i="1" s="1"/>
  <c r="M5897" i="1"/>
  <c r="N5897" i="1" s="1"/>
  <c r="M2403" i="1"/>
  <c r="N2403" i="1" s="1"/>
  <c r="M9186" i="1"/>
  <c r="N9186" i="1" s="1"/>
  <c r="M9333" i="1"/>
  <c r="N9333" i="1" s="1"/>
  <c r="M3650" i="1"/>
  <c r="N3650" i="1" s="1"/>
  <c r="M8557" i="1"/>
  <c r="N8557" i="1" s="1"/>
  <c r="M5187" i="1"/>
  <c r="N5187" i="1" s="1"/>
  <c r="M5960" i="1"/>
  <c r="N5960" i="1" s="1"/>
  <c r="M6254" i="1"/>
  <c r="N6254" i="1" s="1"/>
  <c r="M7514" i="1"/>
  <c r="N7514" i="1" s="1"/>
  <c r="M3229" i="1"/>
  <c r="N3229" i="1" s="1"/>
  <c r="M405" i="1"/>
  <c r="N405" i="1" s="1"/>
  <c r="M6187" i="1"/>
  <c r="N6187" i="1" s="1"/>
  <c r="M3784" i="1"/>
  <c r="N3784" i="1" s="1"/>
  <c r="M8846" i="1"/>
  <c r="N8846" i="1" s="1"/>
  <c r="M2400" i="1"/>
  <c r="N2400" i="1" s="1"/>
  <c r="M4400" i="1"/>
  <c r="N4400" i="1" s="1"/>
  <c r="M7807" i="1"/>
  <c r="N7807" i="1" s="1"/>
  <c r="M9515" i="1"/>
  <c r="N9515" i="1" s="1"/>
  <c r="M9507" i="1"/>
  <c r="N9507" i="1" s="1"/>
  <c r="M9499" i="1"/>
  <c r="N9499" i="1" s="1"/>
  <c r="M9491" i="1"/>
  <c r="N9491" i="1" s="1"/>
  <c r="M9483" i="1"/>
  <c r="N9483" i="1" s="1"/>
  <c r="M9475" i="1"/>
  <c r="N9475" i="1" s="1"/>
  <c r="M9467" i="1"/>
  <c r="N9467" i="1" s="1"/>
  <c r="M9459" i="1"/>
  <c r="N9459" i="1" s="1"/>
  <c r="M9061" i="1"/>
  <c r="N9061" i="1" s="1"/>
  <c r="M9235" i="1"/>
  <c r="N9235" i="1" s="1"/>
  <c r="M2535" i="1"/>
  <c r="N2535" i="1" s="1"/>
  <c r="M7831" i="1"/>
  <c r="N7831" i="1" s="1"/>
  <c r="M9595" i="1"/>
  <c r="N9595" i="1" s="1"/>
  <c r="M7624" i="1"/>
  <c r="N7624" i="1" s="1"/>
  <c r="M2498" i="1"/>
  <c r="N2498" i="1" s="1"/>
  <c r="M2313" i="1"/>
  <c r="N2313" i="1" s="1"/>
  <c r="M7020" i="1"/>
  <c r="N7020" i="1" s="1"/>
  <c r="M8037" i="1"/>
  <c r="N8037" i="1" s="1"/>
  <c r="M9293" i="1"/>
  <c r="N9293" i="1" s="1"/>
  <c r="M5863" i="1"/>
  <c r="N5863" i="1" s="1"/>
  <c r="M9381" i="1"/>
  <c r="N9381" i="1" s="1"/>
  <c r="J9250" i="1"/>
  <c r="K9250" i="1" s="1"/>
  <c r="J9242" i="1"/>
  <c r="K9242" i="1" s="1"/>
  <c r="J388" i="1"/>
  <c r="K388" i="1" s="1"/>
  <c r="J382" i="1"/>
  <c r="K382" i="1" s="1"/>
  <c r="J9233" i="1"/>
  <c r="K9233" i="1" s="1"/>
  <c r="J9225" i="1"/>
  <c r="K9225" i="1" s="1"/>
  <c r="J9217" i="1"/>
  <c r="K9217" i="1" s="1"/>
  <c r="J379" i="1"/>
  <c r="K379" i="1" s="1"/>
  <c r="J9204" i="1"/>
  <c r="K9204" i="1" s="1"/>
  <c r="J9196" i="1"/>
  <c r="K9196" i="1" s="1"/>
  <c r="J9190" i="1"/>
  <c r="K9190" i="1" s="1"/>
  <c r="J9182" i="1"/>
  <c r="K9182" i="1" s="1"/>
  <c r="J9175" i="1"/>
  <c r="K9175" i="1" s="1"/>
  <c r="J9168" i="1"/>
  <c r="K9168" i="1" s="1"/>
  <c r="J375" i="1"/>
  <c r="K375" i="1" s="1"/>
  <c r="J9154" i="1"/>
  <c r="K9154" i="1" s="1"/>
  <c r="J9146" i="1"/>
  <c r="K9146" i="1" s="1"/>
  <c r="J9138" i="1"/>
  <c r="K9138" i="1" s="1"/>
  <c r="J9130" i="1"/>
  <c r="K9130" i="1" s="1"/>
  <c r="J9124" i="1"/>
  <c r="K9124" i="1" s="1"/>
  <c r="J371" i="1"/>
  <c r="K371" i="1" s="1"/>
  <c r="J365" i="1"/>
  <c r="K365" i="1" s="1"/>
  <c r="J9113" i="1"/>
  <c r="K9113" i="1" s="1"/>
  <c r="J358" i="1"/>
  <c r="K358" i="1" s="1"/>
  <c r="J9102" i="1"/>
  <c r="K9102" i="1" s="1"/>
  <c r="J352" i="1"/>
  <c r="K352" i="1" s="1"/>
  <c r="J9094" i="1"/>
  <c r="K9094" i="1" s="1"/>
  <c r="J9088" i="1"/>
  <c r="K9088" i="1" s="1"/>
  <c r="J9083" i="1"/>
  <c r="K9083" i="1" s="1"/>
  <c r="J9081" i="1"/>
  <c r="K9081" i="1" s="1"/>
  <c r="J9077" i="1"/>
  <c r="K9077" i="1" s="1"/>
  <c r="J9070" i="1"/>
  <c r="K9070" i="1" s="1"/>
  <c r="J9065" i="1"/>
  <c r="K9065" i="1" s="1"/>
  <c r="J324" i="1"/>
  <c r="K324" i="1" s="1"/>
  <c r="J9059" i="1"/>
  <c r="K9059" i="1" s="1"/>
  <c r="J316" i="1"/>
  <c r="K316" i="1" s="1"/>
  <c r="J9049" i="1"/>
  <c r="K9049" i="1" s="1"/>
  <c r="J312" i="1"/>
  <c r="K312" i="1" s="1"/>
  <c r="J308" i="1"/>
  <c r="K308" i="1" s="1"/>
  <c r="J304" i="1"/>
  <c r="K304" i="1" s="1"/>
  <c r="J297" i="1"/>
  <c r="K297" i="1" s="1"/>
  <c r="J290" i="1"/>
  <c r="K290" i="1" s="1"/>
  <c r="J282" i="1"/>
  <c r="K282" i="1" s="1"/>
  <c r="J278" i="1"/>
  <c r="K278" i="1" s="1"/>
  <c r="J276" i="1"/>
  <c r="K276" i="1" s="1"/>
  <c r="J9024" i="1"/>
  <c r="K9024" i="1" s="1"/>
  <c r="J268" i="1"/>
  <c r="K268" i="1" s="1"/>
  <c r="J9014" i="1"/>
  <c r="K9014" i="1" s="1"/>
  <c r="J9006" i="1"/>
  <c r="K9006" i="1" s="1"/>
  <c r="J259" i="1"/>
  <c r="K259" i="1" s="1"/>
  <c r="J251" i="1"/>
  <c r="K251" i="1" s="1"/>
  <c r="J243" i="1"/>
  <c r="K243" i="1" s="1"/>
  <c r="J239" i="1"/>
  <c r="K239" i="1" s="1"/>
  <c r="J234" i="1"/>
  <c r="K234" i="1" s="1"/>
  <c r="J8989" i="1"/>
  <c r="K8989" i="1" s="1"/>
  <c r="J8984" i="1"/>
  <c r="K8984" i="1" s="1"/>
  <c r="J225" i="1"/>
  <c r="K225" i="1" s="1"/>
  <c r="J219" i="1"/>
  <c r="K219" i="1" s="1"/>
  <c r="J8976" i="1"/>
  <c r="K8976" i="1" s="1"/>
  <c r="J8974" i="1"/>
  <c r="K8974" i="1" s="1"/>
  <c r="J206" i="1"/>
  <c r="K206" i="1" s="1"/>
  <c r="J198" i="1"/>
  <c r="K198" i="1" s="1"/>
  <c r="J8964" i="1"/>
  <c r="K8964" i="1" s="1"/>
  <c r="J8959" i="1"/>
  <c r="K8959" i="1" s="1"/>
  <c r="J8957" i="1"/>
  <c r="K8957" i="1" s="1"/>
  <c r="J8954" i="1"/>
  <c r="K8954" i="1" s="1"/>
  <c r="J832" i="1"/>
  <c r="K832" i="1" s="1"/>
  <c r="J828" i="1"/>
  <c r="K828" i="1" s="1"/>
  <c r="J821" i="1"/>
  <c r="K821" i="1" s="1"/>
  <c r="J816" i="1"/>
  <c r="K816" i="1" s="1"/>
  <c r="J808" i="1"/>
  <c r="K808" i="1" s="1"/>
  <c r="J804" i="1"/>
  <c r="K804" i="1" s="1"/>
  <c r="J184" i="1"/>
  <c r="K184" i="1" s="1"/>
  <c r="J792" i="1"/>
  <c r="K792" i="1" s="1"/>
  <c r="J790" i="1"/>
  <c r="K790" i="1" s="1"/>
  <c r="J783" i="1"/>
  <c r="K783" i="1" s="1"/>
  <c r="J778" i="1"/>
  <c r="K778" i="1" s="1"/>
  <c r="J773" i="1"/>
  <c r="K773" i="1" s="1"/>
  <c r="J770" i="1"/>
  <c r="K770" i="1" s="1"/>
  <c r="J173" i="1"/>
  <c r="K173" i="1" s="1"/>
  <c r="J761" i="1"/>
  <c r="K761" i="1" s="1"/>
  <c r="J753" i="1"/>
  <c r="K753" i="1" s="1"/>
  <c r="J168" i="1"/>
  <c r="K168" i="1" s="1"/>
  <c r="J8925" i="1"/>
  <c r="K8925" i="1" s="1"/>
  <c r="J164" i="1"/>
  <c r="K164" i="1" s="1"/>
  <c r="J739" i="1"/>
  <c r="K739" i="1" s="1"/>
  <c r="J8919" i="1"/>
  <c r="K8919" i="1" s="1"/>
  <c r="J734" i="1"/>
  <c r="K734" i="1" s="1"/>
  <c r="J148" i="1"/>
  <c r="K148" i="1" s="1"/>
  <c r="J144" i="1"/>
  <c r="K144" i="1" s="1"/>
  <c r="J727" i="1"/>
  <c r="K727" i="1" s="1"/>
  <c r="J721" i="1"/>
  <c r="K721" i="1" s="1"/>
  <c r="J715" i="1"/>
  <c r="K715" i="1" s="1"/>
  <c r="J8907" i="1"/>
  <c r="K8907" i="1" s="1"/>
  <c r="J138" i="1"/>
  <c r="K138" i="1" s="1"/>
  <c r="J135" i="1"/>
  <c r="K135" i="1" s="1"/>
  <c r="J8891" i="1"/>
  <c r="K8891" i="1" s="1"/>
  <c r="J8885" i="1"/>
  <c r="K8885" i="1" s="1"/>
  <c r="J8880" i="1"/>
  <c r="K8880" i="1" s="1"/>
  <c r="J8874" i="1"/>
  <c r="K8874" i="1" s="1"/>
  <c r="J121" i="1"/>
  <c r="K121" i="1" s="1"/>
  <c r="J8866" i="1"/>
  <c r="K8866" i="1" s="1"/>
  <c r="J472" i="1"/>
  <c r="K472" i="1" s="1"/>
  <c r="J8855" i="1"/>
  <c r="K8855" i="1" s="1"/>
  <c r="J8849" i="1"/>
  <c r="K8849" i="1" s="1"/>
  <c r="J8841" i="1"/>
  <c r="K8841" i="1" s="1"/>
  <c r="J8833" i="1"/>
  <c r="K8833" i="1" s="1"/>
  <c r="J8828" i="1"/>
  <c r="K8828" i="1" s="1"/>
  <c r="J8821" i="1"/>
  <c r="K8821" i="1" s="1"/>
  <c r="J8814" i="1"/>
  <c r="K8814" i="1" s="1"/>
  <c r="J8807" i="1"/>
  <c r="K8807" i="1" s="1"/>
  <c r="J107" i="1"/>
  <c r="K107" i="1" s="1"/>
  <c r="J104" i="1"/>
  <c r="K104" i="1" s="1"/>
  <c r="J8791" i="1"/>
  <c r="K8791" i="1" s="1"/>
  <c r="J98" i="1"/>
  <c r="K98" i="1" s="1"/>
  <c r="J470" i="1"/>
  <c r="K470" i="1" s="1"/>
  <c r="J93" i="1"/>
  <c r="K93" i="1" s="1"/>
  <c r="J8772" i="1"/>
  <c r="K8772" i="1" s="1"/>
  <c r="J8765" i="1"/>
  <c r="K8765" i="1" s="1"/>
  <c r="J8757" i="1"/>
  <c r="K8757" i="1" s="1"/>
  <c r="J8749" i="1"/>
  <c r="K8749" i="1" s="1"/>
  <c r="J85" i="1"/>
  <c r="K85" i="1" s="1"/>
  <c r="J8742" i="1"/>
  <c r="K8742" i="1" s="1"/>
  <c r="J8734" i="1"/>
  <c r="K8734" i="1" s="1"/>
  <c r="J8726" i="1"/>
  <c r="K8726" i="1" s="1"/>
  <c r="J8718" i="1"/>
  <c r="K8718" i="1" s="1"/>
  <c r="J80" i="1"/>
  <c r="K80" i="1" s="1"/>
  <c r="J78" i="1"/>
  <c r="K78" i="1" s="1"/>
  <c r="J8699" i="1"/>
  <c r="K8699" i="1" s="1"/>
  <c r="J8693" i="1"/>
  <c r="K8693" i="1" s="1"/>
  <c r="J8686" i="1"/>
  <c r="K8686" i="1" s="1"/>
  <c r="J73" i="1"/>
  <c r="K73" i="1" s="1"/>
  <c r="J8673" i="1"/>
  <c r="K8673" i="1" s="1"/>
  <c r="J8666" i="1"/>
  <c r="K8666" i="1" s="1"/>
  <c r="J8659" i="1"/>
  <c r="K8659" i="1" s="1"/>
  <c r="J8651" i="1"/>
  <c r="K8651" i="1" s="1"/>
  <c r="J8644" i="1"/>
  <c r="K8644" i="1" s="1"/>
  <c r="J8638" i="1"/>
  <c r="K8638" i="1" s="1"/>
  <c r="J8630" i="1"/>
  <c r="K8630" i="1" s="1"/>
  <c r="J66" i="1"/>
  <c r="K66" i="1" s="1"/>
  <c r="J702" i="1"/>
  <c r="K702" i="1" s="1"/>
  <c r="J64" i="1"/>
  <c r="K64" i="1" s="1"/>
  <c r="J63" i="1"/>
  <c r="K63" i="1" s="1"/>
  <c r="J8599" i="1"/>
  <c r="K8599" i="1" s="1"/>
  <c r="J8592" i="1"/>
  <c r="K8592" i="1" s="1"/>
  <c r="J8585" i="1"/>
  <c r="K8585" i="1" s="1"/>
  <c r="J8578" i="1"/>
  <c r="K8578" i="1" s="1"/>
  <c r="J8573" i="1"/>
  <c r="K8573" i="1" s="1"/>
  <c r="J8565" i="1"/>
  <c r="K8565" i="1" s="1"/>
  <c r="J57" i="1"/>
  <c r="K57" i="1" s="1"/>
  <c r="J8553" i="1"/>
  <c r="K8553" i="1" s="1"/>
  <c r="J8545" i="1"/>
  <c r="K8545" i="1" s="1"/>
  <c r="J8538" i="1"/>
  <c r="K8538" i="1" s="1"/>
  <c r="J8531" i="1"/>
  <c r="K8531" i="1" s="1"/>
  <c r="J8524" i="1"/>
  <c r="K8524" i="1" s="1"/>
  <c r="J52" i="1"/>
  <c r="K52" i="1" s="1"/>
  <c r="J8515" i="1"/>
  <c r="K8515" i="1" s="1"/>
  <c r="J695" i="1"/>
  <c r="K695" i="1" s="1"/>
  <c r="J8502" i="1"/>
  <c r="K8502" i="1" s="1"/>
  <c r="J8494" i="1"/>
  <c r="K8494" i="1" s="1"/>
  <c r="J8488" i="1"/>
  <c r="K8488" i="1" s="1"/>
  <c r="J8480" i="1"/>
  <c r="K8480" i="1" s="1"/>
  <c r="J8472" i="1"/>
  <c r="K8472" i="1" s="1"/>
  <c r="J8464" i="1"/>
  <c r="K8464" i="1" s="1"/>
  <c r="J8456" i="1"/>
  <c r="K8456" i="1" s="1"/>
  <c r="J8448" i="1"/>
  <c r="K8448" i="1" s="1"/>
  <c r="J8440" i="1"/>
  <c r="K8440" i="1" s="1"/>
  <c r="J8432" i="1"/>
  <c r="K8432" i="1" s="1"/>
  <c r="J8424" i="1"/>
  <c r="K8424" i="1" s="1"/>
  <c r="J8418" i="1"/>
  <c r="K8418" i="1" s="1"/>
  <c r="J8410" i="1"/>
  <c r="K8410" i="1" s="1"/>
  <c r="J8402" i="1"/>
  <c r="K8402" i="1" s="1"/>
  <c r="J8394" i="1"/>
  <c r="K8394" i="1" s="1"/>
  <c r="J8386" i="1"/>
  <c r="K8386" i="1" s="1"/>
  <c r="J8378" i="1"/>
  <c r="K8378" i="1" s="1"/>
  <c r="J8370" i="1"/>
  <c r="K8370" i="1" s="1"/>
  <c r="J8362" i="1"/>
  <c r="K8362" i="1" s="1"/>
  <c r="J8354" i="1"/>
  <c r="K8354" i="1" s="1"/>
  <c r="J8346" i="1"/>
  <c r="K8346" i="1" s="1"/>
  <c r="J8338" i="1"/>
  <c r="K8338" i="1" s="1"/>
  <c r="J8330" i="1"/>
  <c r="K8330" i="1" s="1"/>
  <c r="J8322" i="1"/>
  <c r="K8322" i="1" s="1"/>
  <c r="J8314" i="1"/>
  <c r="K8314" i="1" s="1"/>
  <c r="J8306" i="1"/>
  <c r="K8306" i="1" s="1"/>
  <c r="J8298" i="1"/>
  <c r="K8298" i="1" s="1"/>
  <c r="J8290" i="1"/>
  <c r="K8290" i="1" s="1"/>
  <c r="J8282" i="1"/>
  <c r="K8282" i="1" s="1"/>
  <c r="J8274" i="1"/>
  <c r="K8274" i="1" s="1"/>
  <c r="J8266" i="1"/>
  <c r="K8266" i="1" s="1"/>
  <c r="J8258" i="1"/>
  <c r="K8258" i="1" s="1"/>
  <c r="J8250" i="1"/>
  <c r="K8250" i="1" s="1"/>
  <c r="J8242" i="1"/>
  <c r="K8242" i="1" s="1"/>
  <c r="J8234" i="1"/>
  <c r="K8234" i="1" s="1"/>
  <c r="J8226" i="1"/>
  <c r="K8226" i="1" s="1"/>
  <c r="J8218" i="1"/>
  <c r="K8218" i="1" s="1"/>
  <c r="J8210" i="1"/>
  <c r="K8210" i="1" s="1"/>
  <c r="J8204" i="1"/>
  <c r="K8204" i="1" s="1"/>
  <c r="J8196" i="1"/>
  <c r="K8196" i="1" s="1"/>
  <c r="J690" i="1"/>
  <c r="K690" i="1" s="1"/>
  <c r="J8185" i="1"/>
  <c r="K8185" i="1" s="1"/>
  <c r="J45" i="1"/>
  <c r="K45" i="1" s="1"/>
  <c r="J682" i="1"/>
  <c r="K682" i="1" s="1"/>
  <c r="J8169" i="1"/>
  <c r="K8169" i="1" s="1"/>
  <c r="J680" i="1"/>
  <c r="K680" i="1" s="1"/>
  <c r="J8158" i="1"/>
  <c r="K8158" i="1" s="1"/>
  <c r="J8152" i="1"/>
  <c r="K8152" i="1" s="1"/>
  <c r="J666" i="1"/>
  <c r="K666" i="1" s="1"/>
  <c r="J8145" i="1"/>
  <c r="K8145" i="1" s="1"/>
  <c r="J8139" i="1"/>
  <c r="K8139" i="1" s="1"/>
  <c r="J657" i="1"/>
  <c r="K657" i="1" s="1"/>
  <c r="J44" i="1"/>
  <c r="K44" i="1" s="1"/>
  <c r="J36" i="1"/>
  <c r="K36" i="1" s="1"/>
  <c r="J8124" i="1"/>
  <c r="K8124" i="1" s="1"/>
  <c r="J8117" i="1"/>
  <c r="K8117" i="1" s="1"/>
  <c r="J655" i="1"/>
  <c r="K655" i="1" s="1"/>
  <c r="J647" i="1"/>
  <c r="K647" i="1" s="1"/>
  <c r="J8109" i="1"/>
  <c r="K8109" i="1" s="1"/>
  <c r="J634" i="1"/>
  <c r="K634" i="1" s="1"/>
  <c r="J8100" i="1"/>
  <c r="K8100" i="1" s="1"/>
  <c r="J8093" i="1"/>
  <c r="K8093" i="1" s="1"/>
  <c r="J8085" i="1"/>
  <c r="K8085" i="1" s="1"/>
  <c r="J8078" i="1"/>
  <c r="K8078" i="1" s="1"/>
  <c r="J8070" i="1"/>
  <c r="K8070" i="1" s="1"/>
  <c r="J631" i="1"/>
  <c r="K631" i="1" s="1"/>
  <c r="J460" i="1"/>
  <c r="K460" i="1" s="1"/>
  <c r="J8056" i="1"/>
  <c r="K8056" i="1" s="1"/>
  <c r="J8048" i="1"/>
  <c r="K8048" i="1" s="1"/>
  <c r="J8040" i="1"/>
  <c r="K8040" i="1" s="1"/>
  <c r="J8032" i="1"/>
  <c r="K8032" i="1" s="1"/>
  <c r="J8024" i="1"/>
  <c r="K8024" i="1" s="1"/>
  <c r="J8016" i="1"/>
  <c r="K8016" i="1" s="1"/>
  <c r="J8008" i="1"/>
  <c r="K8008" i="1" s="1"/>
  <c r="J8002" i="1"/>
  <c r="K8002" i="1" s="1"/>
  <c r="J617" i="1"/>
  <c r="K617" i="1" s="1"/>
  <c r="J7995" i="1"/>
  <c r="K7995" i="1" s="1"/>
  <c r="J7987" i="1"/>
  <c r="K7987" i="1" s="1"/>
  <c r="J7985" i="1"/>
  <c r="K7985" i="1" s="1"/>
  <c r="J7977" i="1"/>
  <c r="K7977" i="1" s="1"/>
  <c r="J7972" i="1"/>
  <c r="K7972" i="1" s="1"/>
  <c r="J7964" i="1"/>
  <c r="K7964" i="1" s="1"/>
  <c r="J7957" i="1"/>
  <c r="K7957" i="1" s="1"/>
  <c r="J31" i="1"/>
  <c r="K31" i="1" s="1"/>
  <c r="J7942" i="1"/>
  <c r="K7942" i="1" s="1"/>
  <c r="J7934" i="1"/>
  <c r="K7934" i="1" s="1"/>
  <c r="J7926" i="1"/>
  <c r="K7926" i="1" s="1"/>
  <c r="J7918" i="1"/>
  <c r="K7918" i="1" s="1"/>
  <c r="J7910" i="1"/>
  <c r="K7910" i="1" s="1"/>
  <c r="J7902" i="1"/>
  <c r="K7902" i="1" s="1"/>
  <c r="J7894" i="1"/>
  <c r="K7894" i="1" s="1"/>
  <c r="J7886" i="1"/>
  <c r="K7886" i="1" s="1"/>
  <c r="J7878" i="1"/>
  <c r="K7878" i="1" s="1"/>
  <c r="J7870" i="1"/>
  <c r="K7870" i="1" s="1"/>
  <c r="J7862" i="1"/>
  <c r="K7862" i="1" s="1"/>
  <c r="J7854" i="1"/>
  <c r="K7854" i="1" s="1"/>
  <c r="J7846" i="1"/>
  <c r="K7846" i="1" s="1"/>
  <c r="J7838" i="1"/>
  <c r="K7838" i="1" s="1"/>
  <c r="J7830" i="1"/>
  <c r="K7830" i="1" s="1"/>
  <c r="J7822" i="1"/>
  <c r="K7822" i="1" s="1"/>
  <c r="J7814" i="1"/>
  <c r="K7814" i="1" s="1"/>
  <c r="J7806" i="1"/>
  <c r="K7806" i="1" s="1"/>
  <c r="J7798" i="1"/>
  <c r="K7798" i="1" s="1"/>
  <c r="J7790" i="1"/>
  <c r="K7790" i="1" s="1"/>
  <c r="J7782" i="1"/>
  <c r="K7782" i="1" s="1"/>
  <c r="J7774" i="1"/>
  <c r="K7774" i="1" s="1"/>
  <c r="J7767" i="1"/>
  <c r="K7767" i="1" s="1"/>
  <c r="J7761" i="1"/>
  <c r="K7761" i="1" s="1"/>
  <c r="J602" i="1"/>
  <c r="K602" i="1" s="1"/>
  <c r="J596" i="1"/>
  <c r="K596" i="1" s="1"/>
  <c r="J7751" i="1"/>
  <c r="K7751" i="1" s="1"/>
  <c r="J7745" i="1"/>
  <c r="K7745" i="1" s="1"/>
  <c r="J7739" i="1"/>
  <c r="K7739" i="1" s="1"/>
  <c r="J7732" i="1"/>
  <c r="K7732" i="1" s="1"/>
  <c r="J580" i="1"/>
  <c r="K580" i="1" s="1"/>
  <c r="J574" i="1"/>
  <c r="K574" i="1" s="1"/>
  <c r="J7724" i="1"/>
  <c r="K7724" i="1" s="1"/>
  <c r="J7716" i="1"/>
  <c r="K7716" i="1" s="1"/>
  <c r="J7711" i="1"/>
  <c r="K7711" i="1" s="1"/>
  <c r="J7705" i="1"/>
  <c r="K7705" i="1" s="1"/>
  <c r="J7701" i="1"/>
  <c r="K7701" i="1" s="1"/>
  <c r="J7697" i="1"/>
  <c r="K7697" i="1" s="1"/>
  <c r="J7691" i="1"/>
  <c r="K7691" i="1" s="1"/>
  <c r="J557" i="1"/>
  <c r="K557" i="1" s="1"/>
  <c r="J7683" i="1"/>
  <c r="K7683" i="1" s="1"/>
  <c r="J7675" i="1"/>
  <c r="K7675" i="1" s="1"/>
  <c r="J7667" i="1"/>
  <c r="K7667" i="1" s="1"/>
  <c r="J7660" i="1"/>
  <c r="K7660" i="1" s="1"/>
  <c r="J7652" i="1"/>
  <c r="K7652" i="1" s="1"/>
  <c r="J549" i="1"/>
  <c r="K549" i="1" s="1"/>
  <c r="J7639" i="1"/>
  <c r="K7639" i="1" s="1"/>
  <c r="J7631" i="1"/>
  <c r="K7631" i="1" s="1"/>
  <c r="J7623" i="1"/>
  <c r="K7623" i="1" s="1"/>
  <c r="J7615" i="1"/>
  <c r="K7615" i="1" s="1"/>
  <c r="J7607" i="1"/>
  <c r="K7607" i="1" s="1"/>
  <c r="J7599" i="1"/>
  <c r="K7599" i="1" s="1"/>
  <c r="J7591" i="1"/>
  <c r="K7591" i="1" s="1"/>
  <c r="J7583" i="1"/>
  <c r="K7583" i="1" s="1"/>
  <c r="J7575" i="1"/>
  <c r="K7575" i="1" s="1"/>
  <c r="J7568" i="1"/>
  <c r="K7568" i="1" s="1"/>
  <c r="J7561" i="1"/>
  <c r="K7561" i="1" s="1"/>
  <c r="J7553" i="1"/>
  <c r="K7553" i="1" s="1"/>
  <c r="J7545" i="1"/>
  <c r="K7545" i="1" s="1"/>
  <c r="J7537" i="1"/>
  <c r="K7537" i="1" s="1"/>
  <c r="J7529" i="1"/>
  <c r="K7529" i="1" s="1"/>
  <c r="J7521" i="1"/>
  <c r="K7521" i="1" s="1"/>
  <c r="J7513" i="1"/>
  <c r="K7513" i="1" s="1"/>
  <c r="J7505" i="1"/>
  <c r="K7505" i="1" s="1"/>
  <c r="J7497" i="1"/>
  <c r="K7497" i="1" s="1"/>
  <c r="J7489" i="1"/>
  <c r="K7489" i="1" s="1"/>
  <c r="J7483" i="1"/>
  <c r="K7483" i="1" s="1"/>
  <c r="J7476" i="1"/>
  <c r="K7476" i="1" s="1"/>
  <c r="J7468" i="1"/>
  <c r="K7468" i="1" s="1"/>
  <c r="J7460" i="1"/>
  <c r="K7460" i="1" s="1"/>
  <c r="J7453" i="1"/>
  <c r="K7453" i="1" s="1"/>
  <c r="J7445" i="1"/>
  <c r="K7445" i="1" s="1"/>
  <c r="J7437" i="1"/>
  <c r="K7437" i="1" s="1"/>
  <c r="J545" i="1"/>
  <c r="K545" i="1" s="1"/>
  <c r="J7425" i="1"/>
  <c r="K7425" i="1" s="1"/>
  <c r="J7417" i="1"/>
  <c r="K7417" i="1" s="1"/>
  <c r="J7409" i="1"/>
  <c r="K7409" i="1" s="1"/>
  <c r="J7401" i="1"/>
  <c r="K7401" i="1" s="1"/>
  <c r="J7393" i="1"/>
  <c r="K7393" i="1" s="1"/>
  <c r="J7385" i="1"/>
  <c r="K7385" i="1" s="1"/>
  <c r="J7377" i="1"/>
  <c r="K7377" i="1" s="1"/>
  <c r="J7369" i="1"/>
  <c r="K7369" i="1" s="1"/>
  <c r="J7362" i="1"/>
  <c r="K7362" i="1" s="1"/>
  <c r="J7354" i="1"/>
  <c r="K7354" i="1" s="1"/>
  <c r="J7347" i="1"/>
  <c r="K7347" i="1" s="1"/>
  <c r="J7339" i="1"/>
  <c r="K7339" i="1" s="1"/>
  <c r="J7331" i="1"/>
  <c r="K7331" i="1" s="1"/>
  <c r="J7324" i="1"/>
  <c r="K7324" i="1" s="1"/>
  <c r="J7316" i="1"/>
  <c r="K7316" i="1" s="1"/>
  <c r="J7309" i="1"/>
  <c r="K7309" i="1" s="1"/>
  <c r="J454" i="1"/>
  <c r="K454" i="1" s="1"/>
  <c r="J7295" i="1"/>
  <c r="K7295" i="1" s="1"/>
  <c r="J7287" i="1"/>
  <c r="K7287" i="1" s="1"/>
  <c r="J7279" i="1"/>
  <c r="K7279" i="1" s="1"/>
  <c r="J7271" i="1"/>
  <c r="K7271" i="1" s="1"/>
  <c r="J7263" i="1"/>
  <c r="K7263" i="1" s="1"/>
  <c r="J7255" i="1"/>
  <c r="K7255" i="1" s="1"/>
  <c r="J7247" i="1"/>
  <c r="K7247" i="1" s="1"/>
  <c r="J7239" i="1"/>
  <c r="K7239" i="1" s="1"/>
  <c r="J7232" i="1"/>
  <c r="K7232" i="1" s="1"/>
  <c r="J7224" i="1"/>
  <c r="K7224" i="1" s="1"/>
  <c r="J7216" i="1"/>
  <c r="K7216" i="1" s="1"/>
  <c r="J7208" i="1"/>
  <c r="K7208" i="1" s="1"/>
  <c r="J7200" i="1"/>
  <c r="K7200" i="1" s="1"/>
  <c r="J7192" i="1"/>
  <c r="K7192" i="1" s="1"/>
  <c r="J7184" i="1"/>
  <c r="K7184" i="1" s="1"/>
  <c r="J7177" i="1"/>
  <c r="K7177" i="1" s="1"/>
  <c r="J7169" i="1"/>
  <c r="K7169" i="1" s="1"/>
  <c r="J7161" i="1"/>
  <c r="K7161" i="1" s="1"/>
  <c r="J7153" i="1"/>
  <c r="K7153" i="1" s="1"/>
  <c r="J7145" i="1"/>
  <c r="K7145" i="1" s="1"/>
  <c r="J7137" i="1"/>
  <c r="K7137" i="1" s="1"/>
  <c r="J7131" i="1"/>
  <c r="K7131" i="1" s="1"/>
  <c r="J7123" i="1"/>
  <c r="K7123" i="1" s="1"/>
  <c r="J7115" i="1"/>
  <c r="K7115" i="1" s="1"/>
  <c r="J449" i="1"/>
  <c r="K449" i="1" s="1"/>
  <c r="J7102" i="1"/>
  <c r="K7102" i="1" s="1"/>
  <c r="J7095" i="1"/>
  <c r="K7095" i="1" s="1"/>
  <c r="J7087" i="1"/>
  <c r="K7087" i="1" s="1"/>
  <c r="J7079" i="1"/>
  <c r="K7079" i="1" s="1"/>
  <c r="J7071" i="1"/>
  <c r="K7071" i="1" s="1"/>
  <c r="J7063" i="1"/>
  <c r="K7063" i="1" s="1"/>
  <c r="J7055" i="1"/>
  <c r="K7055" i="1" s="1"/>
  <c r="J7047" i="1"/>
  <c r="K7047" i="1" s="1"/>
  <c r="J7039" i="1"/>
  <c r="K7039" i="1" s="1"/>
  <c r="J7031" i="1"/>
  <c r="K7031" i="1" s="1"/>
  <c r="J7024" i="1"/>
  <c r="K7024" i="1" s="1"/>
  <c r="J7016" i="1"/>
  <c r="K7016" i="1" s="1"/>
  <c r="J7008" i="1"/>
  <c r="K7008" i="1" s="1"/>
  <c r="J7000" i="1"/>
  <c r="K7000" i="1" s="1"/>
  <c r="J6992" i="1"/>
  <c r="K6992" i="1" s="1"/>
  <c r="J6984" i="1"/>
  <c r="K6984" i="1" s="1"/>
  <c r="J6976" i="1"/>
  <c r="K6976" i="1" s="1"/>
  <c r="J6968" i="1"/>
  <c r="K6968" i="1" s="1"/>
  <c r="J6960" i="1"/>
  <c r="K6960" i="1" s="1"/>
  <c r="J6952" i="1"/>
  <c r="K6952" i="1" s="1"/>
  <c r="J6945" i="1"/>
  <c r="K6945" i="1" s="1"/>
  <c r="J6937" i="1"/>
  <c r="K6937" i="1" s="1"/>
  <c r="J6931" i="1"/>
  <c r="K6931" i="1" s="1"/>
  <c r="J6923" i="1"/>
  <c r="K6923" i="1" s="1"/>
  <c r="J6915" i="1"/>
  <c r="K6915" i="1" s="1"/>
  <c r="J6907" i="1"/>
  <c r="K6907" i="1" s="1"/>
  <c r="J6899" i="1"/>
  <c r="K6899" i="1" s="1"/>
  <c r="J6891" i="1"/>
  <c r="K6891" i="1" s="1"/>
  <c r="J6883" i="1"/>
  <c r="K6883" i="1" s="1"/>
  <c r="J6875" i="1"/>
  <c r="K6875" i="1" s="1"/>
  <c r="J6867" i="1"/>
  <c r="K6867" i="1" s="1"/>
  <c r="J6860" i="1"/>
  <c r="K6860" i="1" s="1"/>
  <c r="J6852" i="1"/>
  <c r="K6852" i="1" s="1"/>
  <c r="J6845" i="1"/>
  <c r="K6845" i="1" s="1"/>
  <c r="J6837" i="1"/>
  <c r="K6837" i="1" s="1"/>
  <c r="J531" i="1"/>
  <c r="K531" i="1" s="1"/>
  <c r="J6832" i="1"/>
  <c r="K6832" i="1" s="1"/>
  <c r="J6824" i="1"/>
  <c r="K6824" i="1" s="1"/>
  <c r="J6816" i="1"/>
  <c r="K6816" i="1" s="1"/>
  <c r="J6808" i="1"/>
  <c r="K6808" i="1" s="1"/>
  <c r="J6800" i="1"/>
  <c r="K6800" i="1" s="1"/>
  <c r="J6792" i="1"/>
  <c r="K6792" i="1" s="1"/>
  <c r="J6784" i="1"/>
  <c r="K6784" i="1" s="1"/>
  <c r="J6776" i="1"/>
  <c r="K6776" i="1" s="1"/>
  <c r="J6768" i="1"/>
  <c r="K6768" i="1" s="1"/>
  <c r="J6760" i="1"/>
  <c r="K6760" i="1" s="1"/>
  <c r="J6752" i="1"/>
  <c r="K6752" i="1" s="1"/>
  <c r="J6744" i="1"/>
  <c r="K6744" i="1" s="1"/>
  <c r="J6736" i="1"/>
  <c r="K6736" i="1" s="1"/>
  <c r="J6728" i="1"/>
  <c r="K6728" i="1" s="1"/>
  <c r="J6720" i="1"/>
  <c r="K6720" i="1" s="1"/>
  <c r="J6712" i="1"/>
  <c r="K6712" i="1" s="1"/>
  <c r="J6704" i="1"/>
  <c r="K6704" i="1" s="1"/>
  <c r="J6696" i="1"/>
  <c r="K6696" i="1" s="1"/>
  <c r="J6688" i="1"/>
  <c r="K6688" i="1" s="1"/>
  <c r="J6680" i="1"/>
  <c r="K6680" i="1" s="1"/>
  <c r="J6672" i="1"/>
  <c r="K6672" i="1" s="1"/>
  <c r="J6664" i="1"/>
  <c r="K6664" i="1" s="1"/>
  <c r="J6657" i="1"/>
  <c r="K6657" i="1" s="1"/>
  <c r="J6649" i="1"/>
  <c r="K6649" i="1" s="1"/>
  <c r="J6641" i="1"/>
  <c r="K6641" i="1" s="1"/>
  <c r="J6633" i="1"/>
  <c r="K6633" i="1" s="1"/>
  <c r="J6625" i="1"/>
  <c r="K6625" i="1" s="1"/>
  <c r="J6617" i="1"/>
  <c r="K6617" i="1" s="1"/>
  <c r="J6609" i="1"/>
  <c r="K6609" i="1" s="1"/>
  <c r="J6601" i="1"/>
  <c r="K6601" i="1" s="1"/>
  <c r="J6593" i="1"/>
  <c r="K6593" i="1" s="1"/>
  <c r="J6585" i="1"/>
  <c r="K6585" i="1" s="1"/>
  <c r="J6577" i="1"/>
  <c r="K6577" i="1" s="1"/>
  <c r="J6569" i="1"/>
  <c r="K6569" i="1" s="1"/>
  <c r="J6561" i="1"/>
  <c r="K6561" i="1" s="1"/>
  <c r="J6553" i="1"/>
  <c r="K6553" i="1" s="1"/>
  <c r="J6545" i="1"/>
  <c r="K6545" i="1" s="1"/>
  <c r="J6537" i="1"/>
  <c r="K6537" i="1" s="1"/>
  <c r="J6529" i="1"/>
  <c r="K6529" i="1" s="1"/>
  <c r="J6521" i="1"/>
  <c r="K6521" i="1" s="1"/>
  <c r="J6513" i="1"/>
  <c r="K6513" i="1" s="1"/>
  <c r="J6505" i="1"/>
  <c r="K6505" i="1" s="1"/>
  <c r="J6497" i="1"/>
  <c r="K6497" i="1" s="1"/>
  <c r="J6489" i="1"/>
  <c r="K6489" i="1" s="1"/>
  <c r="J6481" i="1"/>
  <c r="K6481" i="1" s="1"/>
  <c r="J6473" i="1"/>
  <c r="K6473" i="1" s="1"/>
  <c r="J6465" i="1"/>
  <c r="K6465" i="1" s="1"/>
  <c r="J6457" i="1"/>
  <c r="K6457" i="1" s="1"/>
  <c r="J6449" i="1"/>
  <c r="K6449" i="1" s="1"/>
  <c r="J6441" i="1"/>
  <c r="K6441" i="1" s="1"/>
  <c r="J6433" i="1"/>
  <c r="K6433" i="1" s="1"/>
  <c r="J6425" i="1"/>
  <c r="K6425" i="1" s="1"/>
  <c r="J6417" i="1"/>
  <c r="K6417" i="1" s="1"/>
  <c r="J6409" i="1"/>
  <c r="K6409" i="1" s="1"/>
  <c r="J6401" i="1"/>
  <c r="K6401" i="1" s="1"/>
  <c r="J6393" i="1"/>
  <c r="K6393" i="1" s="1"/>
  <c r="J6385" i="1"/>
  <c r="K6385" i="1" s="1"/>
  <c r="J6377" i="1"/>
  <c r="K6377" i="1" s="1"/>
  <c r="J6369" i="1"/>
  <c r="K6369" i="1" s="1"/>
  <c r="J6361" i="1"/>
  <c r="K6361" i="1" s="1"/>
  <c r="J6353" i="1"/>
  <c r="K6353" i="1" s="1"/>
  <c r="J6345" i="1"/>
  <c r="K6345" i="1" s="1"/>
  <c r="J6337" i="1"/>
  <c r="K6337" i="1" s="1"/>
  <c r="J6329" i="1"/>
  <c r="K6329" i="1" s="1"/>
  <c r="J6321" i="1"/>
  <c r="K6321" i="1" s="1"/>
  <c r="J6313" i="1"/>
  <c r="K6313" i="1" s="1"/>
  <c r="J6305" i="1"/>
  <c r="K6305" i="1" s="1"/>
  <c r="J6297" i="1"/>
  <c r="K6297" i="1" s="1"/>
  <c r="J6289" i="1"/>
  <c r="K6289" i="1" s="1"/>
  <c r="J6281" i="1"/>
  <c r="K6281" i="1" s="1"/>
  <c r="J6273" i="1"/>
  <c r="K6273" i="1" s="1"/>
  <c r="J6265" i="1"/>
  <c r="K6265" i="1" s="1"/>
  <c r="J6257" i="1"/>
  <c r="K6257" i="1" s="1"/>
  <c r="J6251" i="1"/>
  <c r="K6251" i="1" s="1"/>
  <c r="J6243" i="1"/>
  <c r="K6243" i="1" s="1"/>
  <c r="J6235" i="1"/>
  <c r="K6235" i="1" s="1"/>
  <c r="J6227" i="1"/>
  <c r="K6227" i="1" s="1"/>
  <c r="J6219" i="1"/>
  <c r="K6219" i="1" s="1"/>
  <c r="J6211" i="1"/>
  <c r="K6211" i="1" s="1"/>
  <c r="J6203" i="1"/>
  <c r="K6203" i="1" s="1"/>
  <c r="J6195" i="1"/>
  <c r="K6195" i="1" s="1"/>
  <c r="J6187" i="1"/>
  <c r="K6187" i="1" s="1"/>
  <c r="J6179" i="1"/>
  <c r="K6179" i="1" s="1"/>
  <c r="J6171" i="1"/>
  <c r="K6171" i="1" s="1"/>
  <c r="J6163" i="1"/>
  <c r="K6163" i="1" s="1"/>
  <c r="J6155" i="1"/>
  <c r="K6155" i="1" s="1"/>
  <c r="J6147" i="1"/>
  <c r="K6147" i="1" s="1"/>
  <c r="J6139" i="1"/>
  <c r="K6139" i="1" s="1"/>
  <c r="J6131" i="1"/>
  <c r="K6131" i="1" s="1"/>
  <c r="J6123" i="1"/>
  <c r="K6123" i="1" s="1"/>
  <c r="J6115" i="1"/>
  <c r="K6115" i="1" s="1"/>
  <c r="J6107" i="1"/>
  <c r="K6107" i="1" s="1"/>
  <c r="J6099" i="1"/>
  <c r="K6099" i="1" s="1"/>
  <c r="J6091" i="1"/>
  <c r="K6091" i="1" s="1"/>
  <c r="J6083" i="1"/>
  <c r="K6083" i="1" s="1"/>
  <c r="J6075" i="1"/>
  <c r="K6075" i="1" s="1"/>
  <c r="J6067" i="1"/>
  <c r="K6067" i="1" s="1"/>
  <c r="J6059" i="1"/>
  <c r="K6059" i="1" s="1"/>
  <c r="J6051" i="1"/>
  <c r="K6051" i="1" s="1"/>
  <c r="J6043" i="1"/>
  <c r="K6043" i="1" s="1"/>
  <c r="J6035" i="1"/>
  <c r="K6035" i="1" s="1"/>
  <c r="J6027" i="1"/>
  <c r="K6027" i="1" s="1"/>
  <c r="J6019" i="1"/>
  <c r="K6019" i="1" s="1"/>
  <c r="J6011" i="1"/>
  <c r="K6011" i="1" s="1"/>
  <c r="J6003" i="1"/>
  <c r="K6003" i="1" s="1"/>
  <c r="J5995" i="1"/>
  <c r="K5995" i="1" s="1"/>
  <c r="J5987" i="1"/>
  <c r="K5987" i="1" s="1"/>
  <c r="J5979" i="1"/>
  <c r="K5979" i="1" s="1"/>
  <c r="J5971" i="1"/>
  <c r="K5971" i="1" s="1"/>
  <c r="J5963" i="1"/>
  <c r="K5963" i="1" s="1"/>
  <c r="J5955" i="1"/>
  <c r="K5955" i="1" s="1"/>
  <c r="J5947" i="1"/>
  <c r="K5947" i="1" s="1"/>
  <c r="J445" i="1"/>
  <c r="K445" i="1" s="1"/>
  <c r="J5932" i="1"/>
  <c r="K5932" i="1" s="1"/>
  <c r="J5924" i="1"/>
  <c r="K5924" i="1" s="1"/>
  <c r="J5916" i="1"/>
  <c r="K5916" i="1" s="1"/>
  <c r="J5908" i="1"/>
  <c r="K5908" i="1" s="1"/>
  <c r="J5900" i="1"/>
  <c r="K5900" i="1" s="1"/>
  <c r="J5892" i="1"/>
  <c r="K5892" i="1" s="1"/>
  <c r="J5884" i="1"/>
  <c r="K5884" i="1" s="1"/>
  <c r="J5876" i="1"/>
  <c r="K5876" i="1" s="1"/>
  <c r="J5868" i="1"/>
  <c r="K5868" i="1" s="1"/>
  <c r="J5860" i="1"/>
  <c r="K5860" i="1" s="1"/>
  <c r="J5852" i="1"/>
  <c r="K5852" i="1" s="1"/>
  <c r="J5844" i="1"/>
  <c r="K5844" i="1" s="1"/>
  <c r="J5836" i="1"/>
  <c r="K5836" i="1" s="1"/>
  <c r="J5828" i="1"/>
  <c r="K5828" i="1" s="1"/>
  <c r="J5820" i="1"/>
  <c r="K5820" i="1" s="1"/>
  <c r="J5812" i="1"/>
  <c r="K5812" i="1" s="1"/>
  <c r="J5804" i="1"/>
  <c r="K5804" i="1" s="1"/>
  <c r="J5796" i="1"/>
  <c r="K5796" i="1" s="1"/>
  <c r="J5788" i="1"/>
  <c r="K5788" i="1" s="1"/>
  <c r="J5780" i="1"/>
  <c r="K5780" i="1" s="1"/>
  <c r="J5772" i="1"/>
  <c r="K5772" i="1" s="1"/>
  <c r="J5764" i="1"/>
  <c r="K5764" i="1" s="1"/>
  <c r="J5756" i="1"/>
  <c r="K5756" i="1" s="1"/>
  <c r="J5748" i="1"/>
  <c r="K5748" i="1" s="1"/>
  <c r="J5740" i="1"/>
  <c r="K5740" i="1" s="1"/>
  <c r="J5732" i="1"/>
  <c r="K5732" i="1" s="1"/>
  <c r="J5724" i="1"/>
  <c r="K5724" i="1" s="1"/>
  <c r="J5716" i="1"/>
  <c r="K5716" i="1" s="1"/>
  <c r="J5708" i="1"/>
  <c r="K5708" i="1" s="1"/>
  <c r="J5700" i="1"/>
  <c r="K5700" i="1" s="1"/>
  <c r="J5692" i="1"/>
  <c r="K5692" i="1" s="1"/>
  <c r="J5684" i="1"/>
  <c r="K5684" i="1" s="1"/>
  <c r="J5676" i="1"/>
  <c r="K5676" i="1" s="1"/>
  <c r="J5668" i="1"/>
  <c r="K5668" i="1" s="1"/>
  <c r="J5660" i="1"/>
  <c r="K5660" i="1" s="1"/>
  <c r="J5652" i="1"/>
  <c r="K5652" i="1" s="1"/>
  <c r="J5644" i="1"/>
  <c r="K5644" i="1" s="1"/>
  <c r="J5636" i="1"/>
  <c r="K5636" i="1" s="1"/>
  <c r="J5628" i="1"/>
  <c r="K5628" i="1" s="1"/>
  <c r="J5620" i="1"/>
  <c r="K5620" i="1" s="1"/>
  <c r="J5612" i="1"/>
  <c r="K5612" i="1" s="1"/>
  <c r="J5604" i="1"/>
  <c r="K5604" i="1" s="1"/>
  <c r="J5596" i="1"/>
  <c r="K5596" i="1" s="1"/>
  <c r="J5588" i="1"/>
  <c r="K5588" i="1" s="1"/>
  <c r="J5580" i="1"/>
  <c r="K5580" i="1" s="1"/>
  <c r="J5572" i="1"/>
  <c r="K5572" i="1" s="1"/>
  <c r="J5564" i="1"/>
  <c r="K5564" i="1" s="1"/>
  <c r="J5556" i="1"/>
  <c r="K5556" i="1" s="1"/>
  <c r="J5548" i="1"/>
  <c r="K5548" i="1" s="1"/>
  <c r="J5540" i="1"/>
  <c r="K5540" i="1" s="1"/>
  <c r="J5532" i="1"/>
  <c r="K5532" i="1" s="1"/>
  <c r="J5524" i="1"/>
  <c r="K5524" i="1" s="1"/>
  <c r="J5516" i="1"/>
  <c r="K5516" i="1" s="1"/>
  <c r="J5508" i="1"/>
  <c r="K5508" i="1" s="1"/>
  <c r="J5500" i="1"/>
  <c r="K5500" i="1" s="1"/>
  <c r="J5493" i="1"/>
  <c r="K5493" i="1" s="1"/>
  <c r="J5485" i="1"/>
  <c r="K5485" i="1" s="1"/>
  <c r="J5477" i="1"/>
  <c r="K5477" i="1" s="1"/>
  <c r="J5469" i="1"/>
  <c r="K5469" i="1" s="1"/>
  <c r="J5461" i="1"/>
  <c r="K5461" i="1" s="1"/>
  <c r="J5453" i="1"/>
  <c r="K5453" i="1" s="1"/>
  <c r="J5446" i="1"/>
  <c r="K5446" i="1" s="1"/>
  <c r="J5438" i="1"/>
  <c r="K5438" i="1" s="1"/>
  <c r="J5430" i="1"/>
  <c r="K5430" i="1" s="1"/>
  <c r="J5422" i="1"/>
  <c r="K5422" i="1" s="1"/>
  <c r="J5414" i="1"/>
  <c r="K5414" i="1" s="1"/>
  <c r="J5406" i="1"/>
  <c r="K5406" i="1" s="1"/>
  <c r="J5398" i="1"/>
  <c r="K5398" i="1" s="1"/>
  <c r="J5390" i="1"/>
  <c r="K5390" i="1" s="1"/>
  <c r="J5382" i="1"/>
  <c r="K5382" i="1" s="1"/>
  <c r="J5374" i="1"/>
  <c r="K5374" i="1" s="1"/>
  <c r="J5366" i="1"/>
  <c r="K5366" i="1" s="1"/>
  <c r="J5358" i="1"/>
  <c r="K5358" i="1" s="1"/>
  <c r="J5350" i="1"/>
  <c r="K5350" i="1" s="1"/>
  <c r="J5342" i="1"/>
  <c r="K5342" i="1" s="1"/>
  <c r="J5334" i="1"/>
  <c r="K5334" i="1" s="1"/>
  <c r="J5326" i="1"/>
  <c r="K5326" i="1" s="1"/>
  <c r="J5318" i="1"/>
  <c r="K5318" i="1" s="1"/>
  <c r="J5310" i="1"/>
  <c r="K5310" i="1" s="1"/>
  <c r="J5302" i="1"/>
  <c r="K5302" i="1" s="1"/>
  <c r="J5294" i="1"/>
  <c r="K5294" i="1" s="1"/>
  <c r="J5286" i="1"/>
  <c r="K5286" i="1" s="1"/>
  <c r="J5278" i="1"/>
  <c r="K5278" i="1" s="1"/>
  <c r="J5270" i="1"/>
  <c r="K5270" i="1" s="1"/>
  <c r="J5262" i="1"/>
  <c r="K5262" i="1" s="1"/>
  <c r="J5254" i="1"/>
  <c r="K5254" i="1" s="1"/>
  <c r="J5246" i="1"/>
  <c r="K5246" i="1" s="1"/>
  <c r="J5238" i="1"/>
  <c r="K5238" i="1" s="1"/>
  <c r="J5230" i="1"/>
  <c r="K5230" i="1" s="1"/>
  <c r="J5222" i="1"/>
  <c r="K5222" i="1" s="1"/>
  <c r="J5214" i="1"/>
  <c r="K5214" i="1" s="1"/>
  <c r="J5206" i="1"/>
  <c r="K5206" i="1" s="1"/>
  <c r="J5198" i="1"/>
  <c r="K5198" i="1" s="1"/>
  <c r="J5190" i="1"/>
  <c r="K5190" i="1" s="1"/>
  <c r="J5182" i="1"/>
  <c r="K5182" i="1" s="1"/>
  <c r="J5175" i="1"/>
  <c r="K5175" i="1" s="1"/>
  <c r="J5167" i="1"/>
  <c r="K5167" i="1" s="1"/>
  <c r="J5159" i="1"/>
  <c r="K5159" i="1" s="1"/>
  <c r="J5151" i="1"/>
  <c r="K5151" i="1" s="1"/>
  <c r="J5143" i="1"/>
  <c r="K5143" i="1" s="1"/>
  <c r="J5135" i="1"/>
  <c r="K5135" i="1" s="1"/>
  <c r="J5127" i="1"/>
  <c r="K5127" i="1" s="1"/>
  <c r="J5119" i="1"/>
  <c r="K5119" i="1" s="1"/>
  <c r="J5111" i="1"/>
  <c r="K5111" i="1" s="1"/>
  <c r="J5103" i="1"/>
  <c r="K5103" i="1" s="1"/>
  <c r="J5095" i="1"/>
  <c r="K5095" i="1" s="1"/>
  <c r="J5087" i="1"/>
  <c r="K5087" i="1" s="1"/>
  <c r="J5079" i="1"/>
  <c r="K5079" i="1" s="1"/>
  <c r="J5071" i="1"/>
  <c r="K5071" i="1" s="1"/>
  <c r="J5063" i="1"/>
  <c r="K5063" i="1" s="1"/>
  <c r="J5055" i="1"/>
  <c r="K5055" i="1" s="1"/>
  <c r="J5047" i="1"/>
  <c r="K5047" i="1" s="1"/>
  <c r="J5039" i="1"/>
  <c r="K5039" i="1" s="1"/>
  <c r="J5031" i="1"/>
  <c r="K5031" i="1" s="1"/>
  <c r="J5023" i="1"/>
  <c r="K5023" i="1" s="1"/>
  <c r="J5015" i="1"/>
  <c r="K5015" i="1" s="1"/>
  <c r="J5007" i="1"/>
  <c r="K5007" i="1" s="1"/>
  <c r="J4999" i="1"/>
  <c r="K4999" i="1" s="1"/>
  <c r="J4991" i="1"/>
  <c r="K4991" i="1" s="1"/>
  <c r="J4983" i="1"/>
  <c r="K4983" i="1" s="1"/>
  <c r="J4975" i="1"/>
  <c r="K4975" i="1" s="1"/>
  <c r="J4967" i="1"/>
  <c r="K4967" i="1" s="1"/>
  <c r="J4959" i="1"/>
  <c r="K4959" i="1" s="1"/>
  <c r="J4951" i="1"/>
  <c r="K4951" i="1" s="1"/>
  <c r="J4943" i="1"/>
  <c r="K4943" i="1" s="1"/>
  <c r="J4935" i="1"/>
  <c r="K4935" i="1" s="1"/>
  <c r="J4927" i="1"/>
  <c r="K4927" i="1" s="1"/>
  <c r="J4919" i="1"/>
  <c r="K4919" i="1" s="1"/>
  <c r="J4911" i="1"/>
  <c r="K4911" i="1" s="1"/>
  <c r="J4903" i="1"/>
  <c r="K4903" i="1" s="1"/>
  <c r="J4896" i="1"/>
  <c r="K4896" i="1" s="1"/>
  <c r="J4888" i="1"/>
  <c r="K4888" i="1" s="1"/>
  <c r="J4880" i="1"/>
  <c r="K4880" i="1" s="1"/>
  <c r="J4872" i="1"/>
  <c r="K4872" i="1" s="1"/>
  <c r="J4864" i="1"/>
  <c r="K4864" i="1" s="1"/>
  <c r="J4856" i="1"/>
  <c r="K4856" i="1" s="1"/>
  <c r="J4848" i="1"/>
  <c r="K4848" i="1" s="1"/>
  <c r="J4840" i="1"/>
  <c r="K4840" i="1" s="1"/>
  <c r="J4832" i="1"/>
  <c r="K4832" i="1" s="1"/>
  <c r="J4824" i="1"/>
  <c r="K4824" i="1" s="1"/>
  <c r="J4816" i="1"/>
  <c r="K4816" i="1" s="1"/>
  <c r="J4808" i="1"/>
  <c r="K4808" i="1" s="1"/>
  <c r="J4800" i="1"/>
  <c r="K4800" i="1" s="1"/>
  <c r="J4792" i="1"/>
  <c r="K4792" i="1" s="1"/>
  <c r="J4784" i="1"/>
  <c r="K4784" i="1" s="1"/>
  <c r="J4776" i="1"/>
  <c r="K4776" i="1" s="1"/>
  <c r="J4768" i="1"/>
  <c r="K4768" i="1" s="1"/>
  <c r="J4760" i="1"/>
  <c r="K4760" i="1" s="1"/>
  <c r="J4752" i="1"/>
  <c r="K4752" i="1" s="1"/>
  <c r="J4744" i="1"/>
  <c r="K4744" i="1" s="1"/>
  <c r="J4736" i="1"/>
  <c r="K4736" i="1" s="1"/>
  <c r="J4728" i="1"/>
  <c r="K4728" i="1" s="1"/>
  <c r="J4720" i="1"/>
  <c r="K4720" i="1" s="1"/>
  <c r="J4712" i="1"/>
  <c r="K4712" i="1" s="1"/>
  <c r="J4704" i="1"/>
  <c r="K4704" i="1" s="1"/>
  <c r="J4696" i="1"/>
  <c r="K4696" i="1" s="1"/>
  <c r="J4688" i="1"/>
  <c r="K4688" i="1" s="1"/>
  <c r="J4680" i="1"/>
  <c r="K4680" i="1" s="1"/>
  <c r="J4672" i="1"/>
  <c r="K4672" i="1" s="1"/>
  <c r="J4664" i="1"/>
  <c r="K4664" i="1" s="1"/>
  <c r="J4659" i="1"/>
  <c r="K4659" i="1" s="1"/>
  <c r="J4651" i="1"/>
  <c r="K4651" i="1" s="1"/>
  <c r="J4643" i="1"/>
  <c r="K4643" i="1" s="1"/>
  <c r="J4635" i="1"/>
  <c r="K4635" i="1" s="1"/>
  <c r="J4627" i="1"/>
  <c r="K4627" i="1" s="1"/>
  <c r="J4619" i="1"/>
  <c r="K4619" i="1" s="1"/>
  <c r="J4611" i="1"/>
  <c r="K4611" i="1" s="1"/>
  <c r="J4606" i="1"/>
  <c r="K4606" i="1" s="1"/>
  <c r="J4603" i="1"/>
  <c r="K4603" i="1" s="1"/>
  <c r="J4596" i="1"/>
  <c r="K4596" i="1" s="1"/>
  <c r="J4588" i="1"/>
  <c r="K4588" i="1" s="1"/>
  <c r="J4580" i="1"/>
  <c r="K4580" i="1" s="1"/>
  <c r="J4572" i="1"/>
  <c r="K4572" i="1" s="1"/>
  <c r="J4564" i="1"/>
  <c r="K4564" i="1" s="1"/>
  <c r="J4556" i="1"/>
  <c r="K4556" i="1" s="1"/>
  <c r="J4548" i="1"/>
  <c r="K4548" i="1" s="1"/>
  <c r="J4540" i="1"/>
  <c r="K4540" i="1" s="1"/>
  <c r="J4532" i="1"/>
  <c r="K4532" i="1" s="1"/>
  <c r="J4524" i="1"/>
  <c r="K4524" i="1" s="1"/>
  <c r="J4516" i="1"/>
  <c r="K4516" i="1" s="1"/>
  <c r="J4508" i="1"/>
  <c r="K4508" i="1" s="1"/>
  <c r="J4501" i="1"/>
  <c r="K4501" i="1" s="1"/>
  <c r="J4493" i="1"/>
  <c r="K4493" i="1" s="1"/>
  <c r="J4485" i="1"/>
  <c r="K4485" i="1" s="1"/>
  <c r="J4477" i="1"/>
  <c r="K4477" i="1" s="1"/>
  <c r="J4469" i="1"/>
  <c r="K4469" i="1" s="1"/>
  <c r="J4461" i="1"/>
  <c r="K4461" i="1" s="1"/>
  <c r="J4453" i="1"/>
  <c r="K4453" i="1" s="1"/>
  <c r="J4445" i="1"/>
  <c r="K4445" i="1" s="1"/>
  <c r="J4437" i="1"/>
  <c r="K4437" i="1" s="1"/>
  <c r="J4429" i="1"/>
  <c r="K4429" i="1" s="1"/>
  <c r="J4421" i="1"/>
  <c r="K4421" i="1" s="1"/>
  <c r="J4413" i="1"/>
  <c r="K4413" i="1" s="1"/>
  <c r="J4405" i="1"/>
  <c r="K4405" i="1" s="1"/>
  <c r="J4397" i="1"/>
  <c r="K4397" i="1" s="1"/>
  <c r="J4389" i="1"/>
  <c r="K4389" i="1" s="1"/>
  <c r="J4381" i="1"/>
  <c r="K4381" i="1" s="1"/>
  <c r="J4373" i="1"/>
  <c r="K4373" i="1" s="1"/>
  <c r="J4368" i="1"/>
  <c r="K4368" i="1" s="1"/>
  <c r="J4360" i="1"/>
  <c r="K4360" i="1" s="1"/>
  <c r="J4352" i="1"/>
  <c r="K4352" i="1" s="1"/>
  <c r="J4344" i="1"/>
  <c r="K4344" i="1" s="1"/>
  <c r="J4336" i="1"/>
  <c r="K4336" i="1" s="1"/>
  <c r="J4328" i="1"/>
  <c r="K4328" i="1" s="1"/>
  <c r="J4320" i="1"/>
  <c r="K4320" i="1" s="1"/>
  <c r="J4312" i="1"/>
  <c r="K4312" i="1" s="1"/>
  <c r="J4304" i="1"/>
  <c r="K4304" i="1" s="1"/>
  <c r="J4296" i="1"/>
  <c r="K4296" i="1" s="1"/>
  <c r="J4288" i="1"/>
  <c r="K4288" i="1" s="1"/>
  <c r="J4280" i="1"/>
  <c r="K4280" i="1" s="1"/>
  <c r="J4272" i="1"/>
  <c r="K4272" i="1" s="1"/>
  <c r="J4264" i="1"/>
  <c r="K4264" i="1" s="1"/>
  <c r="J4256" i="1"/>
  <c r="K4256" i="1" s="1"/>
  <c r="J4248" i="1"/>
  <c r="K4248" i="1" s="1"/>
  <c r="J4240" i="1"/>
  <c r="K4240" i="1" s="1"/>
  <c r="J4232" i="1"/>
  <c r="K4232" i="1" s="1"/>
  <c r="J4224" i="1"/>
  <c r="K4224" i="1" s="1"/>
  <c r="J4216" i="1"/>
  <c r="K4216" i="1" s="1"/>
  <c r="J4208" i="1"/>
  <c r="K4208" i="1" s="1"/>
  <c r="J4202" i="1"/>
  <c r="K4202" i="1" s="1"/>
  <c r="J4195" i="1"/>
  <c r="K4195" i="1" s="1"/>
  <c r="J4187" i="1"/>
  <c r="K4187" i="1" s="1"/>
  <c r="J4179" i="1"/>
  <c r="K4179" i="1" s="1"/>
  <c r="J4172" i="1"/>
  <c r="K4172" i="1" s="1"/>
  <c r="J4164" i="1"/>
  <c r="K4164" i="1" s="1"/>
  <c r="J4156" i="1"/>
  <c r="K4156" i="1" s="1"/>
  <c r="J4148" i="1"/>
  <c r="K4148" i="1" s="1"/>
  <c r="J4140" i="1"/>
  <c r="K4140" i="1" s="1"/>
  <c r="J4132" i="1"/>
  <c r="K4132" i="1" s="1"/>
  <c r="J4124" i="1"/>
  <c r="K4124" i="1" s="1"/>
  <c r="J4116" i="1"/>
  <c r="K4116" i="1" s="1"/>
  <c r="J4108" i="1"/>
  <c r="K4108" i="1" s="1"/>
  <c r="J4101" i="1"/>
  <c r="K4101" i="1" s="1"/>
  <c r="J4093" i="1"/>
  <c r="K4093" i="1" s="1"/>
  <c r="J4086" i="1"/>
  <c r="K4086" i="1" s="1"/>
  <c r="J4082" i="1"/>
  <c r="K4082" i="1" s="1"/>
  <c r="J4074" i="1"/>
  <c r="K4074" i="1" s="1"/>
  <c r="J4066" i="1"/>
  <c r="K4066" i="1" s="1"/>
  <c r="J4058" i="1"/>
  <c r="K4058" i="1" s="1"/>
  <c r="J4050" i="1"/>
  <c r="K4050" i="1" s="1"/>
  <c r="J4042" i="1"/>
  <c r="K4042" i="1" s="1"/>
  <c r="J4034" i="1"/>
  <c r="K4034" i="1" s="1"/>
  <c r="J4026" i="1"/>
  <c r="K4026" i="1" s="1"/>
  <c r="J4018" i="1"/>
  <c r="K4018" i="1" s="1"/>
  <c r="J4010" i="1"/>
  <c r="K4010" i="1" s="1"/>
  <c r="J4002" i="1"/>
  <c r="K4002" i="1" s="1"/>
  <c r="J3994" i="1"/>
  <c r="K3994" i="1" s="1"/>
  <c r="J3986" i="1"/>
  <c r="K3986" i="1" s="1"/>
  <c r="J3978" i="1"/>
  <c r="K3978" i="1" s="1"/>
  <c r="J3970" i="1"/>
  <c r="K3970" i="1" s="1"/>
  <c r="J3962" i="1"/>
  <c r="K3962" i="1" s="1"/>
  <c r="J3954" i="1"/>
  <c r="K3954" i="1" s="1"/>
  <c r="J3946" i="1"/>
  <c r="K3946" i="1" s="1"/>
  <c r="J3938" i="1"/>
  <c r="K3938" i="1" s="1"/>
  <c r="J3930" i="1"/>
  <c r="K3930" i="1" s="1"/>
  <c r="J3922" i="1"/>
  <c r="K3922" i="1" s="1"/>
  <c r="J3916" i="1"/>
  <c r="K3916" i="1" s="1"/>
  <c r="J3911" i="1"/>
  <c r="K3911" i="1" s="1"/>
  <c r="J3904" i="1"/>
  <c r="K3904" i="1" s="1"/>
  <c r="J3896" i="1"/>
  <c r="K3896" i="1" s="1"/>
  <c r="J3889" i="1"/>
  <c r="K3889" i="1" s="1"/>
  <c r="J3881" i="1"/>
  <c r="K3881" i="1" s="1"/>
  <c r="J3873" i="1"/>
  <c r="K3873" i="1" s="1"/>
  <c r="J3858" i="1"/>
  <c r="K3858" i="1" s="1"/>
  <c r="J3851" i="1"/>
  <c r="K3851" i="1" s="1"/>
  <c r="J3843" i="1"/>
  <c r="K3843" i="1" s="1"/>
  <c r="J3837" i="1"/>
  <c r="K3837" i="1" s="1"/>
  <c r="J3829" i="1"/>
  <c r="K3829" i="1" s="1"/>
  <c r="J3821" i="1"/>
  <c r="K3821" i="1" s="1"/>
  <c r="J3813" i="1"/>
  <c r="K3813" i="1" s="1"/>
  <c r="J3805" i="1"/>
  <c r="K3805" i="1" s="1"/>
  <c r="J3797" i="1"/>
  <c r="K3797" i="1" s="1"/>
  <c r="J3790" i="1"/>
  <c r="K3790" i="1" s="1"/>
  <c r="J3782" i="1"/>
  <c r="K3782" i="1" s="1"/>
  <c r="J3774" i="1"/>
  <c r="K3774" i="1" s="1"/>
  <c r="J3766" i="1"/>
  <c r="K3766" i="1" s="1"/>
  <c r="J3758" i="1"/>
  <c r="K3758" i="1" s="1"/>
  <c r="J3751" i="1"/>
  <c r="K3751" i="1" s="1"/>
  <c r="J3744" i="1"/>
  <c r="K3744" i="1" s="1"/>
  <c r="J3736" i="1"/>
  <c r="K3736" i="1" s="1"/>
  <c r="J3728" i="1"/>
  <c r="K3728" i="1" s="1"/>
  <c r="J3720" i="1"/>
  <c r="K3720" i="1" s="1"/>
  <c r="J3712" i="1"/>
  <c r="K3712" i="1" s="1"/>
  <c r="J3705" i="1"/>
  <c r="K3705" i="1" s="1"/>
  <c r="J3698" i="1"/>
  <c r="K3698" i="1" s="1"/>
  <c r="J3690" i="1"/>
  <c r="K3690" i="1" s="1"/>
  <c r="J3682" i="1"/>
  <c r="K3682" i="1" s="1"/>
  <c r="J3674" i="1"/>
  <c r="K3674" i="1" s="1"/>
  <c r="J3666" i="1"/>
  <c r="K3666" i="1" s="1"/>
  <c r="J3658" i="1"/>
  <c r="K3658" i="1" s="1"/>
  <c r="J3650" i="1"/>
  <c r="K3650" i="1" s="1"/>
  <c r="J3642" i="1"/>
  <c r="K3642" i="1" s="1"/>
  <c r="J3634" i="1"/>
  <c r="K3634" i="1" s="1"/>
  <c r="J3626" i="1"/>
  <c r="K3626" i="1" s="1"/>
  <c r="J3618" i="1"/>
  <c r="K3618" i="1" s="1"/>
  <c r="J492" i="1"/>
  <c r="K492" i="1" s="1"/>
  <c r="J3604" i="1"/>
  <c r="K3604" i="1" s="1"/>
  <c r="J3596" i="1"/>
  <c r="K3596" i="1" s="1"/>
  <c r="J3588" i="1"/>
  <c r="K3588" i="1" s="1"/>
  <c r="J3580" i="1"/>
  <c r="K3580" i="1" s="1"/>
  <c r="J3572" i="1"/>
  <c r="K3572" i="1" s="1"/>
  <c r="J3564" i="1"/>
  <c r="K3564" i="1" s="1"/>
  <c r="J3556" i="1"/>
  <c r="K3556" i="1" s="1"/>
  <c r="J3548" i="1"/>
  <c r="K3548" i="1" s="1"/>
  <c r="J3540" i="1"/>
  <c r="K3540" i="1" s="1"/>
  <c r="J3532" i="1"/>
  <c r="K3532" i="1" s="1"/>
  <c r="J3524" i="1"/>
  <c r="K3524" i="1" s="1"/>
  <c r="J3516" i="1"/>
  <c r="K3516" i="1" s="1"/>
  <c r="J3509" i="1"/>
  <c r="K3509" i="1" s="1"/>
  <c r="J3502" i="1"/>
  <c r="K3502" i="1" s="1"/>
  <c r="J3495" i="1"/>
  <c r="K3495" i="1" s="1"/>
  <c r="J3488" i="1"/>
  <c r="K3488" i="1" s="1"/>
  <c r="J3480" i="1"/>
  <c r="K3480" i="1" s="1"/>
  <c r="J3472" i="1"/>
  <c r="K3472" i="1" s="1"/>
  <c r="J3464" i="1"/>
  <c r="K3464" i="1" s="1"/>
  <c r="J3456" i="1"/>
  <c r="K3456" i="1" s="1"/>
  <c r="J3448" i="1"/>
  <c r="K3448" i="1" s="1"/>
  <c r="J3440" i="1"/>
  <c r="K3440" i="1" s="1"/>
  <c r="J3432" i="1"/>
  <c r="K3432" i="1" s="1"/>
  <c r="J3424" i="1"/>
  <c r="K3424" i="1" s="1"/>
  <c r="J3416" i="1"/>
  <c r="K3416" i="1" s="1"/>
  <c r="J3408" i="1"/>
  <c r="K3408" i="1" s="1"/>
  <c r="J3400" i="1"/>
  <c r="K3400" i="1" s="1"/>
  <c r="J3392" i="1"/>
  <c r="K3392" i="1" s="1"/>
  <c r="J3384" i="1"/>
  <c r="K3384" i="1" s="1"/>
  <c r="J3376" i="1"/>
  <c r="K3376" i="1" s="1"/>
  <c r="J3368" i="1"/>
  <c r="K3368" i="1" s="1"/>
  <c r="J3360" i="1"/>
  <c r="K3360" i="1" s="1"/>
  <c r="J3352" i="1"/>
  <c r="K3352" i="1" s="1"/>
  <c r="J3344" i="1"/>
  <c r="K3344" i="1" s="1"/>
  <c r="J3336" i="1"/>
  <c r="K3336" i="1" s="1"/>
  <c r="J3328" i="1"/>
  <c r="K3328" i="1" s="1"/>
  <c r="J3320" i="1"/>
  <c r="K3320" i="1" s="1"/>
  <c r="J3312" i="1"/>
  <c r="K3312" i="1" s="1"/>
  <c r="J3304" i="1"/>
  <c r="K3304" i="1" s="1"/>
  <c r="J3296" i="1"/>
  <c r="K3296" i="1" s="1"/>
  <c r="J3288" i="1"/>
  <c r="K3288" i="1" s="1"/>
  <c r="J3280" i="1"/>
  <c r="K3280" i="1" s="1"/>
  <c r="J3272" i="1"/>
  <c r="K3272" i="1" s="1"/>
  <c r="J3264" i="1"/>
  <c r="K3264" i="1" s="1"/>
  <c r="J3256" i="1"/>
  <c r="K3256" i="1" s="1"/>
  <c r="J3248" i="1"/>
  <c r="K3248" i="1" s="1"/>
  <c r="J3240" i="1"/>
  <c r="K3240" i="1" s="1"/>
  <c r="J3232" i="1"/>
  <c r="K3232" i="1" s="1"/>
  <c r="J3225" i="1"/>
  <c r="K3225" i="1" s="1"/>
  <c r="J3217" i="1"/>
  <c r="K3217" i="1" s="1"/>
  <c r="J3209" i="1"/>
  <c r="K3209" i="1" s="1"/>
  <c r="J3201" i="1"/>
  <c r="K3201" i="1" s="1"/>
  <c r="J3193" i="1"/>
  <c r="K3193" i="1" s="1"/>
  <c r="J3186" i="1"/>
  <c r="K3186" i="1" s="1"/>
  <c r="J3178" i="1"/>
  <c r="K3178" i="1" s="1"/>
  <c r="J3170" i="1"/>
  <c r="K3170" i="1" s="1"/>
  <c r="J3162" i="1"/>
  <c r="K3162" i="1" s="1"/>
  <c r="J3154" i="1"/>
  <c r="K3154" i="1" s="1"/>
  <c r="J3146" i="1"/>
  <c r="K3146" i="1" s="1"/>
  <c r="J3138" i="1"/>
  <c r="K3138" i="1" s="1"/>
  <c r="J3130" i="1"/>
  <c r="K3130" i="1" s="1"/>
  <c r="J3122" i="1"/>
  <c r="K3122" i="1" s="1"/>
  <c r="J3114" i="1"/>
  <c r="K3114" i="1" s="1"/>
  <c r="J3106" i="1"/>
  <c r="K3106" i="1" s="1"/>
  <c r="J3098" i="1"/>
  <c r="K3098" i="1" s="1"/>
  <c r="J3090" i="1"/>
  <c r="K3090" i="1" s="1"/>
  <c r="J3082" i="1"/>
  <c r="K3082" i="1" s="1"/>
  <c r="J3075" i="1"/>
  <c r="K3075" i="1" s="1"/>
  <c r="J3067" i="1"/>
  <c r="K3067" i="1" s="1"/>
  <c r="J3059" i="1"/>
  <c r="K3059" i="1" s="1"/>
  <c r="J3051" i="1"/>
  <c r="K3051" i="1" s="1"/>
  <c r="J3043" i="1"/>
  <c r="K3043" i="1" s="1"/>
  <c r="J3035" i="1"/>
  <c r="K3035" i="1" s="1"/>
  <c r="J3027" i="1"/>
  <c r="K3027" i="1" s="1"/>
  <c r="J3019" i="1"/>
  <c r="K3019" i="1" s="1"/>
  <c r="J3013" i="1"/>
  <c r="K3013" i="1" s="1"/>
  <c r="J3005" i="1"/>
  <c r="K3005" i="1" s="1"/>
  <c r="J2997" i="1"/>
  <c r="K2997" i="1" s="1"/>
  <c r="J2989" i="1"/>
  <c r="K2989" i="1" s="1"/>
  <c r="J2981" i="1"/>
  <c r="K2981" i="1" s="1"/>
  <c r="J2973" i="1"/>
  <c r="K2973" i="1" s="1"/>
  <c r="J2965" i="1"/>
  <c r="K2965" i="1" s="1"/>
  <c r="J2957" i="1"/>
  <c r="K2957" i="1" s="1"/>
  <c r="J2949" i="1"/>
  <c r="K2949" i="1" s="1"/>
  <c r="J2941" i="1"/>
  <c r="K2941" i="1" s="1"/>
  <c r="J2933" i="1"/>
  <c r="K2933" i="1" s="1"/>
  <c r="J2925" i="1"/>
  <c r="K2925" i="1" s="1"/>
  <c r="J2917" i="1"/>
  <c r="K2917" i="1" s="1"/>
  <c r="J2909" i="1"/>
  <c r="K2909" i="1" s="1"/>
  <c r="J2901" i="1"/>
  <c r="K2901" i="1" s="1"/>
  <c r="J2893" i="1"/>
  <c r="K2893" i="1" s="1"/>
  <c r="J2885" i="1"/>
  <c r="K2885" i="1" s="1"/>
  <c r="J2877" i="1"/>
  <c r="K2877" i="1" s="1"/>
  <c r="J2869" i="1"/>
  <c r="K2869" i="1" s="1"/>
  <c r="J2861" i="1"/>
  <c r="K2861" i="1" s="1"/>
  <c r="J2853" i="1"/>
  <c r="K2853" i="1" s="1"/>
  <c r="J2846" i="1"/>
  <c r="K2846" i="1" s="1"/>
  <c r="J2839" i="1"/>
  <c r="K2839" i="1" s="1"/>
  <c r="J2831" i="1"/>
  <c r="K2831" i="1" s="1"/>
  <c r="J2823" i="1"/>
  <c r="K2823" i="1" s="1"/>
  <c r="J2817" i="1"/>
  <c r="K2817" i="1" s="1"/>
  <c r="J2809" i="1"/>
  <c r="K2809" i="1" s="1"/>
  <c r="J2801" i="1"/>
  <c r="K2801" i="1" s="1"/>
  <c r="J2793" i="1"/>
  <c r="K2793" i="1" s="1"/>
  <c r="J2785" i="1"/>
  <c r="K2785" i="1" s="1"/>
  <c r="J2777" i="1"/>
  <c r="K2777" i="1" s="1"/>
  <c r="J2769" i="1"/>
  <c r="K2769" i="1" s="1"/>
  <c r="J2761" i="1"/>
  <c r="K2761" i="1" s="1"/>
  <c r="J2753" i="1"/>
  <c r="K2753" i="1" s="1"/>
  <c r="J2745" i="1"/>
  <c r="K2745" i="1" s="1"/>
  <c r="J2737" i="1"/>
  <c r="K2737" i="1" s="1"/>
  <c r="J486" i="1"/>
  <c r="K486" i="1" s="1"/>
  <c r="J2722" i="1"/>
  <c r="K2722" i="1" s="1"/>
  <c r="J2714" i="1"/>
  <c r="K2714" i="1" s="1"/>
  <c r="J2706" i="1"/>
  <c r="K2706" i="1" s="1"/>
  <c r="J2698" i="1"/>
  <c r="K2698" i="1" s="1"/>
  <c r="J2691" i="1"/>
  <c r="K2691" i="1" s="1"/>
  <c r="J2683" i="1"/>
  <c r="K2683" i="1" s="1"/>
  <c r="J2675" i="1"/>
  <c r="K2675" i="1" s="1"/>
  <c r="J2667" i="1"/>
  <c r="K2667" i="1" s="1"/>
  <c r="J2659" i="1"/>
  <c r="K2659" i="1" s="1"/>
  <c r="J2651" i="1"/>
  <c r="K2651" i="1" s="1"/>
  <c r="J2643" i="1"/>
  <c r="K2643" i="1" s="1"/>
  <c r="J2635" i="1"/>
  <c r="K2635" i="1" s="1"/>
  <c r="J2628" i="1"/>
  <c r="K2628" i="1" s="1"/>
  <c r="J2620" i="1"/>
  <c r="K2620" i="1" s="1"/>
  <c r="J2612" i="1"/>
  <c r="K2612" i="1" s="1"/>
  <c r="J2604" i="1"/>
  <c r="K2604" i="1" s="1"/>
  <c r="J2596" i="1"/>
  <c r="K2596" i="1" s="1"/>
  <c r="J2588" i="1"/>
  <c r="K2588" i="1" s="1"/>
  <c r="J2580" i="1"/>
  <c r="K2580" i="1" s="1"/>
  <c r="J2572" i="1"/>
  <c r="K2572" i="1" s="1"/>
  <c r="J2564" i="1"/>
  <c r="K2564" i="1" s="1"/>
  <c r="J2556" i="1"/>
  <c r="K2556" i="1" s="1"/>
  <c r="J2548" i="1"/>
  <c r="K2548" i="1" s="1"/>
  <c r="J2540" i="1"/>
  <c r="K2540" i="1" s="1"/>
  <c r="J2532" i="1"/>
  <c r="K2532" i="1" s="1"/>
  <c r="J2524" i="1"/>
  <c r="K2524" i="1" s="1"/>
  <c r="J2516" i="1"/>
  <c r="K2516" i="1" s="1"/>
  <c r="J2508" i="1"/>
  <c r="K2508" i="1" s="1"/>
  <c r="J2500" i="1"/>
  <c r="K2500" i="1" s="1"/>
  <c r="J2492" i="1"/>
  <c r="K2492" i="1" s="1"/>
  <c r="J2484" i="1"/>
  <c r="K2484" i="1" s="1"/>
  <c r="J2476" i="1"/>
  <c r="K2476" i="1" s="1"/>
  <c r="J2468" i="1"/>
  <c r="K2468" i="1" s="1"/>
  <c r="J2460" i="1"/>
  <c r="K2460" i="1" s="1"/>
  <c r="J2452" i="1"/>
  <c r="K2452" i="1" s="1"/>
  <c r="J2444" i="1"/>
  <c r="K2444" i="1" s="1"/>
  <c r="J2436" i="1"/>
  <c r="K2436" i="1" s="1"/>
  <c r="J2428" i="1"/>
  <c r="K2428" i="1" s="1"/>
  <c r="J2420" i="1"/>
  <c r="K2420" i="1" s="1"/>
  <c r="J2412" i="1"/>
  <c r="K2412" i="1" s="1"/>
  <c r="J2404" i="1"/>
  <c r="K2404" i="1" s="1"/>
  <c r="J2396" i="1"/>
  <c r="K2396" i="1" s="1"/>
  <c r="J2389" i="1"/>
  <c r="K2389" i="1" s="1"/>
  <c r="J2381" i="1"/>
  <c r="K2381" i="1" s="1"/>
  <c r="J2373" i="1"/>
  <c r="K2373" i="1" s="1"/>
  <c r="J2365" i="1"/>
  <c r="K2365" i="1" s="1"/>
  <c r="J2357" i="1"/>
  <c r="K2357" i="1" s="1"/>
  <c r="J2349" i="1"/>
  <c r="K2349" i="1" s="1"/>
  <c r="J2341" i="1"/>
  <c r="K2341" i="1" s="1"/>
  <c r="J2333" i="1"/>
  <c r="K2333" i="1" s="1"/>
  <c r="J2325" i="1"/>
  <c r="K2325" i="1" s="1"/>
  <c r="J2317" i="1"/>
  <c r="K2317" i="1" s="1"/>
  <c r="J2310" i="1"/>
  <c r="K2310" i="1" s="1"/>
  <c r="J2302" i="1"/>
  <c r="K2302" i="1" s="1"/>
  <c r="J2294" i="1"/>
  <c r="K2294" i="1" s="1"/>
  <c r="J2286" i="1"/>
  <c r="K2286" i="1" s="1"/>
  <c r="J2278" i="1"/>
  <c r="K2278" i="1" s="1"/>
  <c r="J2270" i="1"/>
  <c r="K2270" i="1" s="1"/>
  <c r="J2262" i="1"/>
  <c r="K2262" i="1" s="1"/>
  <c r="J2254" i="1"/>
  <c r="K2254" i="1" s="1"/>
  <c r="J2248" i="1"/>
  <c r="K2248" i="1" s="1"/>
  <c r="J2240" i="1"/>
  <c r="K2240" i="1" s="1"/>
  <c r="J2233" i="1"/>
  <c r="K2233" i="1" s="1"/>
  <c r="J2225" i="1"/>
  <c r="K2225" i="1" s="1"/>
  <c r="J2217" i="1"/>
  <c r="K2217" i="1" s="1"/>
  <c r="J2209" i="1"/>
  <c r="K2209" i="1" s="1"/>
  <c r="J2201" i="1"/>
  <c r="K2201" i="1" s="1"/>
  <c r="J2193" i="1"/>
  <c r="K2193" i="1" s="1"/>
  <c r="J2185" i="1"/>
  <c r="K2185" i="1" s="1"/>
  <c r="J2177" i="1"/>
  <c r="K2177" i="1" s="1"/>
  <c r="J2169" i="1"/>
  <c r="K2169" i="1" s="1"/>
  <c r="J2161" i="1"/>
  <c r="K2161" i="1" s="1"/>
  <c r="J2153" i="1"/>
  <c r="K2153" i="1" s="1"/>
  <c r="J2145" i="1"/>
  <c r="K2145" i="1" s="1"/>
  <c r="J2137" i="1"/>
  <c r="K2137" i="1" s="1"/>
  <c r="J2129" i="1"/>
  <c r="K2129" i="1" s="1"/>
  <c r="J2121" i="1"/>
  <c r="K2121" i="1" s="1"/>
  <c r="J2113" i="1"/>
  <c r="K2113" i="1" s="1"/>
  <c r="J2105" i="1"/>
  <c r="K2105" i="1" s="1"/>
  <c r="J2097" i="1"/>
  <c r="K2097" i="1" s="1"/>
  <c r="J2089" i="1"/>
  <c r="K2089" i="1" s="1"/>
  <c r="J2081" i="1"/>
  <c r="K2081" i="1" s="1"/>
  <c r="J2073" i="1"/>
  <c r="K2073" i="1" s="1"/>
  <c r="J2065" i="1"/>
  <c r="K2065" i="1" s="1"/>
  <c r="J2057" i="1"/>
  <c r="K2057" i="1" s="1"/>
  <c r="J2049" i="1"/>
  <c r="K2049" i="1" s="1"/>
  <c r="J2041" i="1"/>
  <c r="K2041" i="1" s="1"/>
  <c r="J2033" i="1"/>
  <c r="K2033" i="1" s="1"/>
  <c r="J2025" i="1"/>
  <c r="K2025" i="1" s="1"/>
  <c r="J2017" i="1"/>
  <c r="K2017" i="1" s="1"/>
  <c r="J2009" i="1"/>
  <c r="K2009" i="1" s="1"/>
  <c r="J2001" i="1"/>
  <c r="K2001" i="1" s="1"/>
  <c r="J1993" i="1"/>
  <c r="K1993" i="1" s="1"/>
  <c r="J1985" i="1"/>
  <c r="K1985" i="1" s="1"/>
  <c r="J1977" i="1"/>
  <c r="K1977" i="1" s="1"/>
  <c r="J1969" i="1"/>
  <c r="K1969" i="1" s="1"/>
  <c r="J1961" i="1"/>
  <c r="K1961" i="1" s="1"/>
  <c r="J1953" i="1"/>
  <c r="K1953" i="1" s="1"/>
  <c r="J1945" i="1"/>
  <c r="K1945" i="1" s="1"/>
  <c r="J1937" i="1"/>
  <c r="K1937" i="1" s="1"/>
  <c r="J1929" i="1"/>
  <c r="K1929" i="1" s="1"/>
  <c r="J1921" i="1"/>
  <c r="K1921" i="1" s="1"/>
  <c r="J1913" i="1"/>
  <c r="K1913" i="1" s="1"/>
  <c r="J1905" i="1"/>
  <c r="K1905" i="1" s="1"/>
  <c r="J1897" i="1"/>
  <c r="K1897" i="1" s="1"/>
  <c r="J1889" i="1"/>
  <c r="K1889" i="1" s="1"/>
  <c r="J1881" i="1"/>
  <c r="K1881" i="1" s="1"/>
  <c r="J1873" i="1"/>
  <c r="K1873" i="1" s="1"/>
  <c r="J1865" i="1"/>
  <c r="K1865" i="1" s="1"/>
  <c r="J1857" i="1"/>
  <c r="K1857" i="1" s="1"/>
  <c r="J1849" i="1"/>
  <c r="K1849" i="1" s="1"/>
  <c r="J1841" i="1"/>
  <c r="K1841" i="1" s="1"/>
  <c r="J1833" i="1"/>
  <c r="K1833" i="1" s="1"/>
  <c r="J1825" i="1"/>
  <c r="K1825" i="1" s="1"/>
  <c r="J1817" i="1"/>
  <c r="K1817" i="1" s="1"/>
  <c r="J1809" i="1"/>
  <c r="K1809" i="1" s="1"/>
  <c r="J1801" i="1"/>
  <c r="K1801" i="1" s="1"/>
  <c r="J1793" i="1"/>
  <c r="K1793" i="1" s="1"/>
  <c r="J1787" i="1"/>
  <c r="K1787" i="1" s="1"/>
  <c r="J1779" i="1"/>
  <c r="K1779" i="1" s="1"/>
  <c r="J1771" i="1"/>
  <c r="K1771" i="1" s="1"/>
  <c r="J1763" i="1"/>
  <c r="K1763" i="1" s="1"/>
  <c r="J1755" i="1"/>
  <c r="K1755" i="1" s="1"/>
  <c r="J1747" i="1"/>
  <c r="K1747" i="1" s="1"/>
  <c r="J1739" i="1"/>
  <c r="K1739" i="1" s="1"/>
  <c r="J1731" i="1"/>
  <c r="K1731" i="1" s="1"/>
  <c r="J1723" i="1"/>
  <c r="K1723" i="1" s="1"/>
  <c r="J1715" i="1"/>
  <c r="K1715" i="1" s="1"/>
  <c r="J1707" i="1"/>
  <c r="K1707" i="1" s="1"/>
  <c r="J1699" i="1"/>
  <c r="K1699" i="1" s="1"/>
  <c r="J1691" i="1"/>
  <c r="K1691" i="1" s="1"/>
  <c r="J1683" i="1"/>
  <c r="K1683" i="1" s="1"/>
  <c r="J1675" i="1"/>
  <c r="K1675" i="1" s="1"/>
  <c r="J1667" i="1"/>
  <c r="K1667" i="1" s="1"/>
  <c r="J1659" i="1"/>
  <c r="K1659" i="1" s="1"/>
  <c r="J1651" i="1"/>
  <c r="K1651" i="1" s="1"/>
  <c r="J1643" i="1"/>
  <c r="K1643" i="1" s="1"/>
  <c r="J1635" i="1"/>
  <c r="K1635" i="1" s="1"/>
  <c r="J1627" i="1"/>
  <c r="K1627" i="1" s="1"/>
  <c r="J1619" i="1"/>
  <c r="K1619" i="1" s="1"/>
  <c r="J1611" i="1"/>
  <c r="K1611" i="1" s="1"/>
  <c r="J1603" i="1"/>
  <c r="K1603" i="1" s="1"/>
  <c r="J1596" i="1"/>
  <c r="K1596" i="1" s="1"/>
  <c r="J1588" i="1"/>
  <c r="K1588" i="1" s="1"/>
  <c r="J1580" i="1"/>
  <c r="K1580" i="1" s="1"/>
  <c r="J1572" i="1"/>
  <c r="K1572" i="1" s="1"/>
  <c r="J1564" i="1"/>
  <c r="K1564" i="1" s="1"/>
  <c r="J1556" i="1"/>
  <c r="K1556" i="1" s="1"/>
  <c r="J1548" i="1"/>
  <c r="K1548" i="1" s="1"/>
  <c r="J1540" i="1"/>
  <c r="K1540" i="1" s="1"/>
  <c r="J1532" i="1"/>
  <c r="K1532" i="1" s="1"/>
  <c r="J1524" i="1"/>
  <c r="K1524" i="1" s="1"/>
  <c r="J1516" i="1"/>
  <c r="K1516" i="1" s="1"/>
  <c r="J1508" i="1"/>
  <c r="K1508" i="1" s="1"/>
  <c r="J1500" i="1"/>
  <c r="K1500" i="1" s="1"/>
  <c r="J1492" i="1"/>
  <c r="K1492" i="1" s="1"/>
  <c r="J1484" i="1"/>
  <c r="K1484" i="1" s="1"/>
  <c r="J1476" i="1"/>
  <c r="K1476" i="1" s="1"/>
  <c r="J1468" i="1"/>
  <c r="K1468" i="1" s="1"/>
  <c r="J1460" i="1"/>
  <c r="K1460" i="1" s="1"/>
  <c r="J1452" i="1"/>
  <c r="K1452" i="1" s="1"/>
  <c r="J1444" i="1"/>
  <c r="K1444" i="1" s="1"/>
  <c r="J1436" i="1"/>
  <c r="K1436" i="1" s="1"/>
  <c r="J1428" i="1"/>
  <c r="K1428" i="1" s="1"/>
  <c r="J1420" i="1"/>
  <c r="K1420" i="1" s="1"/>
  <c r="J1412" i="1"/>
  <c r="K1412" i="1" s="1"/>
  <c r="J1404" i="1"/>
  <c r="K1404" i="1" s="1"/>
  <c r="J1396" i="1"/>
  <c r="K1396" i="1" s="1"/>
  <c r="J1388" i="1"/>
  <c r="K1388" i="1" s="1"/>
  <c r="J1380" i="1"/>
  <c r="K1380" i="1" s="1"/>
  <c r="J1372" i="1"/>
  <c r="K1372" i="1" s="1"/>
  <c r="J1364" i="1"/>
  <c r="K1364" i="1" s="1"/>
  <c r="J1356" i="1"/>
  <c r="K1356" i="1" s="1"/>
  <c r="J1348" i="1"/>
  <c r="K1348" i="1" s="1"/>
  <c r="J1340" i="1"/>
  <c r="K1340" i="1" s="1"/>
  <c r="J1332" i="1"/>
  <c r="K1332" i="1" s="1"/>
  <c r="J1325" i="1"/>
  <c r="K1325" i="1" s="1"/>
  <c r="J1317" i="1"/>
  <c r="K1317" i="1" s="1"/>
  <c r="J1310" i="1"/>
  <c r="K1310" i="1" s="1"/>
  <c r="J1302" i="1"/>
  <c r="K1302" i="1" s="1"/>
  <c r="J1294" i="1"/>
  <c r="K1294" i="1" s="1"/>
  <c r="J1286" i="1"/>
  <c r="K1286" i="1" s="1"/>
  <c r="J1278" i="1"/>
  <c r="K1278" i="1" s="1"/>
  <c r="J1270" i="1"/>
  <c r="K1270" i="1" s="1"/>
  <c r="J1262" i="1"/>
  <c r="K1262" i="1" s="1"/>
  <c r="J1254" i="1"/>
  <c r="K1254" i="1" s="1"/>
  <c r="J1246" i="1"/>
  <c r="K1246" i="1" s="1"/>
  <c r="J1238" i="1"/>
  <c r="K1238" i="1" s="1"/>
  <c r="J1230" i="1"/>
  <c r="K1230" i="1" s="1"/>
  <c r="J1222" i="1"/>
  <c r="K1222" i="1" s="1"/>
  <c r="J1214" i="1"/>
  <c r="K1214" i="1" s="1"/>
  <c r="J1206" i="1"/>
  <c r="K1206" i="1" s="1"/>
  <c r="J1199" i="1"/>
  <c r="K1199" i="1" s="1"/>
  <c r="J1191" i="1"/>
  <c r="K1191" i="1" s="1"/>
  <c r="J1183" i="1"/>
  <c r="K1183" i="1" s="1"/>
  <c r="J1175" i="1"/>
  <c r="K1175" i="1" s="1"/>
  <c r="J1167" i="1"/>
  <c r="K1167" i="1" s="1"/>
  <c r="J1159" i="1"/>
  <c r="K1159" i="1" s="1"/>
  <c r="J1151" i="1"/>
  <c r="K1151" i="1" s="1"/>
  <c r="J1143" i="1"/>
  <c r="K1143" i="1" s="1"/>
  <c r="J1135" i="1"/>
  <c r="K1135" i="1" s="1"/>
  <c r="J1127" i="1"/>
  <c r="K1127" i="1" s="1"/>
  <c r="J1119" i="1"/>
  <c r="K1119" i="1" s="1"/>
  <c r="J1112" i="1"/>
  <c r="K1112" i="1" s="1"/>
  <c r="J1104" i="1"/>
  <c r="K1104" i="1" s="1"/>
  <c r="J1096" i="1"/>
  <c r="K1096" i="1" s="1"/>
  <c r="J1088" i="1"/>
  <c r="K1088" i="1" s="1"/>
  <c r="J1080" i="1"/>
  <c r="K1080" i="1" s="1"/>
  <c r="J1072" i="1"/>
  <c r="K1072" i="1" s="1"/>
  <c r="J1064" i="1"/>
  <c r="K1064" i="1" s="1"/>
  <c r="J1056" i="1"/>
  <c r="K1056" i="1" s="1"/>
  <c r="J1048" i="1"/>
  <c r="K1048" i="1" s="1"/>
  <c r="J1040" i="1"/>
  <c r="K1040" i="1" s="1"/>
  <c r="J1032" i="1"/>
  <c r="K1032" i="1" s="1"/>
  <c r="J1024" i="1"/>
  <c r="K1024" i="1" s="1"/>
  <c r="J1016" i="1"/>
  <c r="K1016" i="1" s="1"/>
  <c r="J1008" i="1"/>
  <c r="K1008" i="1" s="1"/>
  <c r="J1000" i="1"/>
  <c r="K1000" i="1" s="1"/>
  <c r="J992" i="1"/>
  <c r="K992" i="1" s="1"/>
  <c r="J984" i="1"/>
  <c r="K984" i="1" s="1"/>
  <c r="J976" i="1"/>
  <c r="K976" i="1" s="1"/>
  <c r="J968" i="1"/>
  <c r="K968" i="1" s="1"/>
  <c r="J417" i="1"/>
  <c r="K417" i="1" s="1"/>
  <c r="J954" i="1"/>
  <c r="K954" i="1" s="1"/>
  <c r="J947" i="1"/>
  <c r="K947" i="1" s="1"/>
  <c r="J939" i="1"/>
  <c r="K939" i="1" s="1"/>
  <c r="J414" i="1"/>
  <c r="K414" i="1" s="1"/>
  <c r="J929" i="1"/>
  <c r="K929" i="1" s="1"/>
  <c r="J924" i="1"/>
  <c r="K924" i="1" s="1"/>
  <c r="J407" i="1"/>
  <c r="K407" i="1" s="1"/>
  <c r="M2894" i="1"/>
  <c r="N2894" i="1" s="1"/>
  <c r="M2892" i="1"/>
  <c r="N2892" i="1" s="1"/>
  <c r="M2886" i="1"/>
  <c r="N2886" i="1" s="1"/>
  <c r="M1556" i="1"/>
  <c r="N1556" i="1" s="1"/>
  <c r="M1552" i="1"/>
  <c r="N1552" i="1" s="1"/>
  <c r="M6555" i="1"/>
  <c r="N6555" i="1" s="1"/>
  <c r="M5789" i="1"/>
  <c r="N5789" i="1" s="1"/>
  <c r="M8465" i="1"/>
  <c r="N8465" i="1" s="1"/>
  <c r="M8457" i="1"/>
  <c r="N8457" i="1" s="1"/>
  <c r="M8449" i="1"/>
  <c r="N8449" i="1" s="1"/>
  <c r="M4979" i="1"/>
  <c r="N4979" i="1" s="1"/>
  <c r="M2549" i="1"/>
  <c r="N2549" i="1" s="1"/>
  <c r="M3747" i="1"/>
  <c r="N3747" i="1" s="1"/>
  <c r="M8073" i="1"/>
  <c r="N8073" i="1" s="1"/>
  <c r="M9321" i="1"/>
  <c r="N9321" i="1" s="1"/>
  <c r="M9028" i="1"/>
  <c r="N9028" i="1" s="1"/>
  <c r="M8116" i="1"/>
  <c r="N8116" i="1" s="1"/>
  <c r="M9655" i="1"/>
  <c r="N9655" i="1" s="1"/>
  <c r="M3123" i="1"/>
  <c r="N3123" i="1" s="1"/>
  <c r="M5969" i="1"/>
  <c r="N5969" i="1" s="1"/>
  <c r="M2046" i="1"/>
  <c r="N2046" i="1" s="1"/>
  <c r="M1344" i="1"/>
  <c r="N1344" i="1" s="1"/>
  <c r="M115" i="1"/>
  <c r="N115" i="1" s="1"/>
  <c r="M2824" i="1"/>
  <c r="N2824" i="1" s="1"/>
  <c r="M126" i="1"/>
  <c r="N126" i="1" s="1"/>
  <c r="M120" i="1"/>
  <c r="N120" i="1" s="1"/>
  <c r="M7428" i="1"/>
  <c r="N7428" i="1" s="1"/>
  <c r="M5073" i="1"/>
  <c r="N5073" i="1" s="1"/>
  <c r="M2562" i="1"/>
  <c r="N2562" i="1" s="1"/>
  <c r="M1035" i="1"/>
  <c r="N1035" i="1" s="1"/>
  <c r="M3191" i="1"/>
  <c r="N3191" i="1" s="1"/>
  <c r="M9242" i="1"/>
  <c r="N9242" i="1" s="1"/>
  <c r="M1983" i="1"/>
  <c r="N1983" i="1" s="1"/>
  <c r="M8938" i="1"/>
  <c r="N8938" i="1" s="1"/>
  <c r="M8654" i="1"/>
  <c r="N8654" i="1" s="1"/>
  <c r="M1788" i="1"/>
  <c r="N1788" i="1" s="1"/>
  <c r="M989" i="1"/>
  <c r="N989" i="1" s="1"/>
  <c r="M5190" i="1"/>
  <c r="N5190" i="1" s="1"/>
  <c r="M1151" i="1"/>
  <c r="N1151" i="1" s="1"/>
  <c r="M3702" i="1"/>
  <c r="N3702" i="1" s="1"/>
  <c r="M5433" i="1"/>
  <c r="N5433" i="1" s="1"/>
  <c r="M8705" i="1"/>
  <c r="N8705" i="1" s="1"/>
  <c r="M7153" i="1"/>
  <c r="N7153" i="1" s="1"/>
  <c r="M4201" i="1"/>
  <c r="N4201" i="1" s="1"/>
  <c r="M8471" i="1"/>
  <c r="N8471" i="1" s="1"/>
  <c r="M3039" i="1"/>
  <c r="N3039" i="1" s="1"/>
  <c r="M9410" i="1"/>
  <c r="N9410" i="1" s="1"/>
  <c r="M6839" i="1"/>
  <c r="N6839" i="1" s="1"/>
  <c r="M4904" i="1"/>
  <c r="N4904" i="1" s="1"/>
  <c r="M2308" i="1"/>
  <c r="N2308" i="1" s="1"/>
  <c r="M3007" i="1"/>
  <c r="N3007" i="1" s="1"/>
  <c r="M8799" i="1"/>
  <c r="N8799" i="1" s="1"/>
  <c r="M7057" i="1"/>
  <c r="N7057" i="1" s="1"/>
  <c r="M968" i="1"/>
  <c r="N968" i="1" s="1"/>
  <c r="M2617" i="1"/>
  <c r="N2617" i="1" s="1"/>
  <c r="M3484" i="1"/>
  <c r="N3484" i="1" s="1"/>
  <c r="M5958" i="1"/>
  <c r="N5958" i="1" s="1"/>
  <c r="M5950" i="1"/>
  <c r="N5950" i="1" s="1"/>
  <c r="M3583" i="1"/>
  <c r="N3583" i="1" s="1"/>
  <c r="M2960" i="1"/>
  <c r="N2960" i="1" s="1"/>
  <c r="M2551" i="1"/>
  <c r="N2551" i="1" s="1"/>
  <c r="M4634" i="1"/>
  <c r="N4634" i="1" s="1"/>
  <c r="M9300" i="1"/>
  <c r="N9300" i="1" s="1"/>
  <c r="M336" i="1"/>
  <c r="N336" i="1" s="1"/>
  <c r="M5033" i="1"/>
  <c r="N5033" i="1" s="1"/>
  <c r="M3496" i="1"/>
  <c r="N3496" i="1" s="1"/>
  <c r="M7774" i="1"/>
  <c r="N7774" i="1" s="1"/>
  <c r="M3731" i="1"/>
  <c r="N3731" i="1" s="1"/>
  <c r="M3387" i="1"/>
  <c r="N3387" i="1" s="1"/>
  <c r="M1065" i="1"/>
  <c r="N1065" i="1" s="1"/>
  <c r="M5472" i="1"/>
  <c r="N5472" i="1" s="1"/>
  <c r="M6606" i="1"/>
  <c r="N6606" i="1" s="1"/>
  <c r="M9766" i="1"/>
  <c r="N9766" i="1" s="1"/>
  <c r="M4611" i="1"/>
  <c r="N4611" i="1" s="1"/>
  <c r="M4893" i="1"/>
  <c r="N4893" i="1" s="1"/>
  <c r="M2722" i="1"/>
  <c r="N2722" i="1" s="1"/>
  <c r="M3452" i="1"/>
  <c r="N3452" i="1" s="1"/>
  <c r="M4501" i="1"/>
  <c r="N4501" i="1" s="1"/>
  <c r="M8477" i="1"/>
  <c r="N8477" i="1" s="1"/>
  <c r="M3553" i="1"/>
  <c r="N3553" i="1" s="1"/>
  <c r="M3565" i="1"/>
  <c r="N3565" i="1" s="1"/>
  <c r="M493" i="1"/>
  <c r="N493" i="1" s="1"/>
  <c r="M9375" i="1"/>
  <c r="N9375" i="1" s="1"/>
  <c r="M5924" i="1"/>
  <c r="N5924" i="1" s="1"/>
  <c r="M4082" i="1"/>
  <c r="N4082" i="1" s="1"/>
  <c r="M1335" i="1"/>
  <c r="N1335" i="1" s="1"/>
  <c r="M4349" i="1"/>
  <c r="N4349" i="1" s="1"/>
  <c r="M2895" i="1"/>
  <c r="N2895" i="1" s="1"/>
  <c r="M3907" i="1"/>
  <c r="N3907" i="1" s="1"/>
  <c r="M6131" i="1"/>
  <c r="N6131" i="1" s="1"/>
  <c r="M6123" i="1"/>
  <c r="N6123" i="1" s="1"/>
  <c r="M4818" i="1"/>
  <c r="N4818" i="1" s="1"/>
  <c r="M7732" i="1"/>
  <c r="N7732" i="1" s="1"/>
  <c r="M3405" i="1"/>
  <c r="N3405" i="1" s="1"/>
  <c r="M4487" i="1"/>
  <c r="N4487" i="1" s="1"/>
  <c r="M161" i="1"/>
  <c r="N161" i="1" s="1"/>
  <c r="M5540" i="1"/>
  <c r="N5540" i="1" s="1"/>
  <c r="M5676" i="1"/>
  <c r="N5676" i="1" s="1"/>
  <c r="M2428" i="1"/>
  <c r="N2428" i="1" s="1"/>
  <c r="M7383" i="1"/>
  <c r="N7383" i="1" s="1"/>
  <c r="M9306" i="1"/>
  <c r="N9306" i="1" s="1"/>
  <c r="M9425" i="1"/>
  <c r="N9425" i="1" s="1"/>
  <c r="M9391" i="1"/>
  <c r="N9391" i="1" s="1"/>
  <c r="M2956" i="1"/>
  <c r="N2956" i="1" s="1"/>
  <c r="M7778" i="1"/>
  <c r="N7778" i="1" s="1"/>
  <c r="M5096" i="1"/>
  <c r="N5096" i="1" s="1"/>
  <c r="M5088" i="1"/>
  <c r="N5088" i="1" s="1"/>
  <c r="M5183" i="1"/>
  <c r="N5183" i="1" s="1"/>
  <c r="M2181" i="1"/>
  <c r="N2181" i="1" s="1"/>
  <c r="M8737" i="1"/>
  <c r="N8737" i="1" s="1"/>
  <c r="M3465" i="1"/>
  <c r="N3465" i="1" s="1"/>
  <c r="M1080" i="1"/>
  <c r="N1080" i="1" s="1"/>
  <c r="M2295" i="1"/>
  <c r="N2295" i="1" s="1"/>
  <c r="M9170" i="1"/>
  <c r="N9170" i="1" s="1"/>
  <c r="M9394" i="1"/>
  <c r="N9394" i="1" s="1"/>
  <c r="M2429" i="1"/>
  <c r="N2429" i="1" s="1"/>
  <c r="M4260" i="1"/>
  <c r="N4260" i="1" s="1"/>
  <c r="M7676" i="1"/>
  <c r="N7676" i="1" s="1"/>
  <c r="M4445" i="1"/>
  <c r="N4445" i="1" s="1"/>
  <c r="M9108" i="1"/>
  <c r="N9108" i="1" s="1"/>
  <c r="M6983" i="1"/>
  <c r="N6983" i="1" s="1"/>
  <c r="M3849" i="1"/>
  <c r="N3849" i="1" s="1"/>
  <c r="M3038" i="1"/>
  <c r="N3038" i="1" s="1"/>
  <c r="M9430" i="1"/>
  <c r="N9430" i="1" s="1"/>
  <c r="M4418" i="1"/>
  <c r="N4418" i="1" s="1"/>
  <c r="M3424" i="1"/>
  <c r="N3424" i="1" s="1"/>
  <c r="M5627" i="1"/>
  <c r="N5627" i="1" s="1"/>
  <c r="M5619" i="1"/>
  <c r="N5619" i="1" s="1"/>
  <c r="M9411" i="1"/>
  <c r="N9411" i="1" s="1"/>
  <c r="M4827" i="1"/>
  <c r="N4827" i="1" s="1"/>
  <c r="M5944" i="1"/>
  <c r="N5944" i="1" s="1"/>
  <c r="M1466" i="1"/>
  <c r="N1466" i="1" s="1"/>
  <c r="M5169" i="1"/>
  <c r="N5169" i="1" s="1"/>
  <c r="M179" i="1"/>
  <c r="N179" i="1" s="1"/>
  <c r="M3967" i="1"/>
  <c r="N3967" i="1" s="1"/>
  <c r="M6563" i="1"/>
  <c r="N6563" i="1" s="1"/>
  <c r="M4228" i="1"/>
  <c r="N4228" i="1" s="1"/>
  <c r="M2518" i="1"/>
  <c r="N2518" i="1" s="1"/>
  <c r="M6995" i="1"/>
  <c r="N6995" i="1" s="1"/>
  <c r="M4632" i="1"/>
  <c r="N4632" i="1" s="1"/>
  <c r="M7997" i="1"/>
  <c r="N7997" i="1" s="1"/>
  <c r="M5046" i="1"/>
  <c r="N5046" i="1" s="1"/>
  <c r="M4851" i="1"/>
  <c r="N4851" i="1" s="1"/>
  <c r="M7142" i="1"/>
  <c r="N7142" i="1" s="1"/>
  <c r="M4374" i="1"/>
  <c r="N4374" i="1" s="1"/>
  <c r="M1921" i="1"/>
  <c r="N1921" i="1" s="1"/>
  <c r="M2489" i="1"/>
  <c r="N2489" i="1" s="1"/>
  <c r="M2481" i="1"/>
  <c r="N2481" i="1" s="1"/>
  <c r="M7267" i="1"/>
  <c r="N7267" i="1" s="1"/>
  <c r="M973" i="1"/>
  <c r="N973" i="1" s="1"/>
  <c r="M2731" i="1"/>
  <c r="N2731" i="1" s="1"/>
  <c r="M4972" i="1"/>
  <c r="N4972" i="1" s="1"/>
  <c r="M5113" i="1"/>
  <c r="N5113" i="1" s="1"/>
  <c r="M9608" i="1"/>
  <c r="N9608" i="1" s="1"/>
  <c r="M8525" i="1"/>
  <c r="N8525" i="1" s="1"/>
  <c r="M1020" i="1"/>
  <c r="N1020" i="1" s="1"/>
  <c r="M5654" i="1"/>
  <c r="N5654" i="1" s="1"/>
  <c r="M958" i="1"/>
  <c r="N958" i="1" s="1"/>
  <c r="M1539" i="1"/>
  <c r="N1539" i="1" s="1"/>
  <c r="M7600" i="1"/>
  <c r="N7600" i="1" s="1"/>
  <c r="M9179" i="1"/>
  <c r="N9179" i="1" s="1"/>
  <c r="M1195" i="1"/>
  <c r="N1195" i="1" s="1"/>
  <c r="M4911" i="1"/>
  <c r="N4911" i="1" s="1"/>
  <c r="M5013" i="1"/>
  <c r="N5013" i="1" s="1"/>
  <c r="M7252" i="1"/>
  <c r="N7252" i="1" s="1"/>
  <c r="M4295" i="1"/>
  <c r="N4295" i="1" s="1"/>
  <c r="M1819" i="1"/>
  <c r="N1819" i="1" s="1"/>
  <c r="M1263" i="1"/>
  <c r="N1263" i="1" s="1"/>
  <c r="M5843" i="1"/>
  <c r="N5843" i="1" s="1"/>
  <c r="M9057" i="1"/>
  <c r="N9057" i="1" s="1"/>
  <c r="M7540" i="1"/>
  <c r="N7540" i="1" s="1"/>
  <c r="M2676" i="1"/>
  <c r="N2676" i="1" s="1"/>
  <c r="M2705" i="1"/>
  <c r="N2705" i="1" s="1"/>
  <c r="M8553" i="1"/>
  <c r="N8553" i="1" s="1"/>
  <c r="M7347" i="1"/>
  <c r="N7347" i="1" s="1"/>
  <c r="M360" i="1"/>
  <c r="N360" i="1" s="1"/>
  <c r="M1253" i="1"/>
  <c r="N1253" i="1" s="1"/>
  <c r="M5744" i="1"/>
  <c r="N5744" i="1" s="1"/>
  <c r="M5736" i="1"/>
  <c r="N5736" i="1" s="1"/>
  <c r="M5728" i="1"/>
  <c r="N5728" i="1" s="1"/>
  <c r="M7083" i="1"/>
  <c r="N7083" i="1" s="1"/>
  <c r="M6584" i="1"/>
  <c r="N6584" i="1" s="1"/>
  <c r="M4951" i="1"/>
  <c r="N4951" i="1" s="1"/>
  <c r="M2855" i="1"/>
  <c r="N2855" i="1" s="1"/>
  <c r="M8349" i="1"/>
  <c r="N8349" i="1" s="1"/>
  <c r="M8048" i="1"/>
  <c r="N8048" i="1" s="1"/>
  <c r="M5643" i="1"/>
  <c r="N5643" i="1" s="1"/>
  <c r="M3388" i="1"/>
  <c r="N3388" i="1" s="1"/>
  <c r="M2090" i="1"/>
  <c r="N2090" i="1" s="1"/>
  <c r="M6935" i="1"/>
  <c r="N6935" i="1" s="1"/>
  <c r="M3170" i="1"/>
  <c r="N3170" i="1" s="1"/>
  <c r="M3162" i="1"/>
  <c r="N3162" i="1" s="1"/>
  <c r="M7977" i="1"/>
  <c r="N7977" i="1" s="1"/>
  <c r="M4017" i="1"/>
  <c r="N4017" i="1" s="1"/>
  <c r="M5938" i="1"/>
  <c r="N5938" i="1" s="1"/>
  <c r="M9722" i="1"/>
  <c r="N9722" i="1" s="1"/>
  <c r="M4508" i="1"/>
  <c r="N4508" i="1" s="1"/>
  <c r="M4563" i="1"/>
  <c r="N4563" i="1" s="1"/>
  <c r="M4555" i="1"/>
  <c r="N4555" i="1" s="1"/>
  <c r="M4890" i="1"/>
  <c r="N4890" i="1" s="1"/>
  <c r="M8341" i="1"/>
  <c r="N8341" i="1" s="1"/>
  <c r="M4984" i="1"/>
  <c r="N4984" i="1" s="1"/>
  <c r="M4148" i="1"/>
  <c r="N4148" i="1" s="1"/>
  <c r="M938" i="1"/>
  <c r="N938" i="1" s="1"/>
  <c r="M8836" i="1"/>
  <c r="N8836" i="1" s="1"/>
  <c r="M3217" i="1"/>
  <c r="N3217" i="1" s="1"/>
  <c r="M8602" i="1"/>
  <c r="N8602" i="1" s="1"/>
  <c r="M6335" i="1"/>
  <c r="N6335" i="1" s="1"/>
  <c r="M291" i="1"/>
  <c r="N291" i="1" s="1"/>
  <c r="M6693" i="1"/>
  <c r="N6693" i="1" s="1"/>
  <c r="M6729" i="1"/>
  <c r="N6729" i="1" s="1"/>
  <c r="M3715" i="1"/>
  <c r="N3715" i="1" s="1"/>
  <c r="M1275" i="1"/>
  <c r="N1275" i="1" s="1"/>
  <c r="M1708" i="1"/>
  <c r="N1708" i="1" s="1"/>
  <c r="M7288" i="1"/>
  <c r="N7288" i="1" s="1"/>
  <c r="M7282" i="1"/>
  <c r="N7282" i="1" s="1"/>
  <c r="M4811" i="1"/>
  <c r="N4811" i="1" s="1"/>
  <c r="M4803" i="1"/>
  <c r="N4803" i="1" s="1"/>
  <c r="M991" i="1"/>
  <c r="N991" i="1" s="1"/>
  <c r="M7458" i="1"/>
  <c r="N7458" i="1" s="1"/>
  <c r="M5152" i="1"/>
  <c r="N5152" i="1" s="1"/>
  <c r="M5144" i="1"/>
  <c r="N5144" i="1" s="1"/>
  <c r="M5136" i="1"/>
  <c r="N5136" i="1" s="1"/>
  <c r="M3969" i="1"/>
  <c r="N3969" i="1" s="1"/>
  <c r="M8896" i="1"/>
  <c r="N8896" i="1" s="1"/>
  <c r="M2827" i="1"/>
  <c r="N2827" i="1" s="1"/>
  <c r="M3302" i="1"/>
  <c r="N3302" i="1" s="1"/>
  <c r="M7964" i="1"/>
  <c r="N7964" i="1" s="1"/>
  <c r="M1381" i="1"/>
  <c r="N1381" i="1" s="1"/>
  <c r="M9049" i="1"/>
  <c r="N9049" i="1" s="1"/>
  <c r="M5352" i="1"/>
  <c r="N5352" i="1" s="1"/>
  <c r="M2574" i="1"/>
  <c r="N2574" i="1" s="1"/>
  <c r="M2566" i="1"/>
  <c r="N2566" i="1" s="1"/>
  <c r="M2700" i="1"/>
  <c r="N2700" i="1" s="1"/>
  <c r="M7111" i="1"/>
  <c r="N7111" i="1" s="1"/>
  <c r="M4113" i="1"/>
  <c r="N4113" i="1" s="1"/>
  <c r="M207" i="1"/>
  <c r="N207" i="1" s="1"/>
  <c r="M9551" i="1"/>
  <c r="N9551" i="1" s="1"/>
  <c r="M4569" i="1"/>
  <c r="N4569" i="1" s="1"/>
  <c r="M4705" i="1"/>
  <c r="N4705" i="1" s="1"/>
  <c r="M4747" i="1"/>
  <c r="N4747" i="1" s="1"/>
  <c r="M2303" i="1"/>
  <c r="N2303" i="1" s="1"/>
  <c r="M2402" i="1"/>
  <c r="N2402" i="1" s="1"/>
  <c r="M7753" i="1"/>
  <c r="N7753" i="1" s="1"/>
  <c r="M1408" i="1"/>
  <c r="N1408" i="1" s="1"/>
  <c r="M6018" i="1"/>
  <c r="N6018" i="1" s="1"/>
  <c r="M7960" i="1"/>
  <c r="N7960" i="1" s="1"/>
  <c r="M2775" i="1"/>
  <c r="N2775" i="1" s="1"/>
  <c r="M6554" i="1"/>
  <c r="N6554" i="1" s="1"/>
  <c r="M3142" i="1"/>
  <c r="N3142" i="1" s="1"/>
  <c r="M3327" i="1"/>
  <c r="N3327" i="1" s="1"/>
  <c r="M2831" i="1"/>
  <c r="N2831" i="1" s="1"/>
  <c r="M7943" i="1"/>
  <c r="N7943" i="1" s="1"/>
  <c r="M1796" i="1"/>
  <c r="N1796" i="1" s="1"/>
  <c r="M212" i="1"/>
  <c r="N212" i="1" s="1"/>
  <c r="M2834" i="1"/>
  <c r="N2834" i="1" s="1"/>
  <c r="M4665" i="1"/>
  <c r="N4665" i="1" s="1"/>
  <c r="M3632" i="1"/>
  <c r="N3632" i="1" s="1"/>
  <c r="M4696" i="1"/>
  <c r="N4696" i="1" s="1"/>
  <c r="M1544" i="1"/>
  <c r="N1544" i="1" s="1"/>
  <c r="M2202" i="1"/>
  <c r="N2202" i="1" s="1"/>
  <c r="M5045" i="1"/>
  <c r="N5045" i="1" s="1"/>
  <c r="M302" i="1"/>
  <c r="N302" i="1" s="1"/>
  <c r="M5196" i="1"/>
  <c r="N5196" i="1" s="1"/>
  <c r="M5534" i="1"/>
  <c r="N5534" i="1" s="1"/>
  <c r="M2527" i="1"/>
  <c r="N2527" i="1" s="1"/>
  <c r="M352" i="1"/>
  <c r="N352" i="1" s="1"/>
  <c r="M6579" i="1"/>
  <c r="N6579" i="1" s="1"/>
  <c r="M4870" i="1"/>
  <c r="N4870" i="1" s="1"/>
  <c r="M6289" i="1"/>
  <c r="N6289" i="1" s="1"/>
  <c r="M3280" i="1"/>
  <c r="N3280" i="1" s="1"/>
  <c r="M235" i="1"/>
  <c r="N235" i="1" s="1"/>
  <c r="M3885" i="1"/>
  <c r="N3885" i="1" s="1"/>
  <c r="M288" i="1"/>
  <c r="N288" i="1" s="1"/>
  <c r="M6150" i="1"/>
  <c r="N6150" i="1" s="1"/>
  <c r="M7866" i="1"/>
  <c r="N7866" i="1" s="1"/>
  <c r="M3560" i="1"/>
  <c r="N3560" i="1" s="1"/>
  <c r="M3602" i="1"/>
  <c r="N3602" i="1" s="1"/>
  <c r="M4002" i="1"/>
  <c r="N4002" i="1" s="1"/>
  <c r="M3994" i="1"/>
  <c r="N3994" i="1" s="1"/>
  <c r="M21" i="1"/>
  <c r="N21" i="1" s="1"/>
  <c r="M1019" i="1"/>
  <c r="N1019" i="1" s="1"/>
  <c r="M6836" i="1"/>
  <c r="N6836" i="1" s="1"/>
  <c r="M8173" i="1"/>
  <c r="N8173" i="1" s="1"/>
  <c r="M8165" i="1"/>
  <c r="N8165" i="1" s="1"/>
  <c r="M9254" i="1"/>
  <c r="N9254" i="1" s="1"/>
  <c r="M4842" i="1"/>
  <c r="N4842" i="1" s="1"/>
  <c r="M8502" i="1"/>
  <c r="N8502" i="1" s="1"/>
  <c r="M8522" i="1"/>
  <c r="N8522" i="1" s="1"/>
  <c r="M3062" i="1"/>
  <c r="N3062" i="1" s="1"/>
  <c r="M7218" i="1"/>
  <c r="N7218" i="1" s="1"/>
  <c r="M5684" i="1"/>
  <c r="N5684" i="1" s="1"/>
  <c r="M2382" i="1"/>
  <c r="N2382" i="1" s="1"/>
  <c r="M3675" i="1"/>
  <c r="N3675" i="1" s="1"/>
  <c r="M6108" i="1"/>
  <c r="N6108" i="1" s="1"/>
  <c r="M197" i="1"/>
  <c r="N197" i="1" s="1"/>
  <c r="M9646" i="1"/>
  <c r="N9646" i="1" s="1"/>
  <c r="M5195" i="1"/>
  <c r="N5195" i="1" s="1"/>
  <c r="M3493" i="1"/>
  <c r="N3493" i="1" s="1"/>
  <c r="M944" i="1"/>
  <c r="N944" i="1" s="1"/>
  <c r="M5579" i="1"/>
  <c r="N5579" i="1" s="1"/>
  <c r="M8177" i="1"/>
  <c r="N8177" i="1" s="1"/>
  <c r="M6236" i="1"/>
  <c r="N6236" i="1" s="1"/>
  <c r="M7932" i="1"/>
  <c r="N7932" i="1" s="1"/>
  <c r="M3032" i="1"/>
  <c r="N3032" i="1" s="1"/>
  <c r="M368" i="1"/>
  <c r="N368" i="1" s="1"/>
  <c r="M2707" i="1"/>
  <c r="N2707" i="1" s="1"/>
  <c r="M3113" i="1"/>
  <c r="N3113" i="1" s="1"/>
  <c r="M3105" i="1"/>
  <c r="N3105" i="1" s="1"/>
  <c r="M8661" i="1"/>
  <c r="N8661" i="1" s="1"/>
  <c r="M7235" i="1"/>
  <c r="N7235" i="1" s="1"/>
  <c r="M5883" i="1"/>
  <c r="N5883" i="1" s="1"/>
  <c r="M414" i="1"/>
  <c r="N414" i="1" s="1"/>
  <c r="M7466" i="1"/>
  <c r="N7466" i="1" s="1"/>
  <c r="M2357" i="1"/>
  <c r="N2357" i="1" s="1"/>
  <c r="M4029" i="1"/>
  <c r="N4029" i="1" s="1"/>
  <c r="M5805" i="1"/>
  <c r="N5805" i="1" s="1"/>
  <c r="M5797" i="1"/>
  <c r="N5797" i="1" s="1"/>
  <c r="M2680" i="1"/>
  <c r="N2680" i="1" s="1"/>
  <c r="M3015" i="1"/>
  <c r="N3015" i="1" s="1"/>
  <c r="M4927" i="1"/>
  <c r="N4927" i="1" s="1"/>
  <c r="M3344" i="1"/>
  <c r="N3344" i="1" s="1"/>
  <c r="M8277" i="1"/>
  <c r="N8277" i="1" s="1"/>
  <c r="M6704" i="1"/>
  <c r="N6704" i="1" s="1"/>
  <c r="M5893" i="1"/>
  <c r="N5893" i="1" s="1"/>
  <c r="M6165" i="1"/>
  <c r="N6165" i="1" s="1"/>
  <c r="M6224" i="1"/>
  <c r="N6224" i="1" s="1"/>
  <c r="M6217" i="1"/>
  <c r="N6217" i="1" s="1"/>
  <c r="M1903" i="1"/>
  <c r="N1903" i="1" s="1"/>
  <c r="M8046" i="1"/>
  <c r="N8046" i="1" s="1"/>
  <c r="M4350" i="1"/>
  <c r="N4350" i="1" s="1"/>
  <c r="M5713" i="1"/>
  <c r="N5713" i="1" s="1"/>
  <c r="M4525" i="1"/>
  <c r="N4525" i="1" s="1"/>
  <c r="M41" i="1"/>
  <c r="N41" i="1" s="1"/>
  <c r="M4954" i="1"/>
  <c r="N4954" i="1" s="1"/>
  <c r="M5398" i="1"/>
  <c r="N5398" i="1" s="1"/>
  <c r="M5757" i="1"/>
  <c r="N5757" i="1" s="1"/>
  <c r="M305" i="1"/>
  <c r="N305" i="1" s="1"/>
  <c r="M6971" i="1"/>
  <c r="N6971" i="1" s="1"/>
  <c r="M268" i="1"/>
  <c r="N268" i="1" s="1"/>
  <c r="M2868" i="1"/>
  <c r="N2868" i="1" s="1"/>
  <c r="M7761" i="1"/>
  <c r="N7761" i="1" s="1"/>
  <c r="M6005" i="1"/>
  <c r="N6005" i="1" s="1"/>
  <c r="M5997" i="1"/>
  <c r="N5997" i="1" s="1"/>
  <c r="M5280" i="1"/>
  <c r="N5280" i="1" s="1"/>
  <c r="M6834" i="1"/>
  <c r="N6834" i="1" s="1"/>
  <c r="M6284" i="1"/>
  <c r="N6284" i="1" s="1"/>
  <c r="M3837" i="1"/>
  <c r="N3837" i="1" s="1"/>
  <c r="M7994" i="1"/>
  <c r="N7994" i="1" s="1"/>
  <c r="M3473" i="1"/>
  <c r="N3473" i="1" s="1"/>
  <c r="M24" i="1"/>
  <c r="N24" i="1" s="1"/>
  <c r="M5040" i="1"/>
  <c r="N5040" i="1" s="1"/>
  <c r="M5906" i="1"/>
  <c r="N5906" i="1" s="1"/>
  <c r="M1417" i="1"/>
  <c r="N1417" i="1" s="1"/>
  <c r="M8925" i="1"/>
  <c r="N8925" i="1" s="1"/>
  <c r="M1477" i="1"/>
  <c r="N1477" i="1" s="1"/>
  <c r="M2584" i="1"/>
  <c r="N2584" i="1" s="1"/>
  <c r="M6957" i="1"/>
  <c r="N6957" i="1" s="1"/>
  <c r="M8140" i="1"/>
  <c r="N8140" i="1" s="1"/>
  <c r="M7928" i="1"/>
  <c r="N7928" i="1" s="1"/>
  <c r="M7920" i="1"/>
  <c r="N7920" i="1" s="1"/>
  <c r="M6692" i="1"/>
  <c r="N6692" i="1" s="1"/>
  <c r="M3399" i="1"/>
  <c r="N3399" i="1" s="1"/>
  <c r="M2248" i="1"/>
  <c r="N2248" i="1" s="1"/>
  <c r="M50" i="1"/>
  <c r="N50" i="1" s="1"/>
  <c r="M1528" i="1"/>
  <c r="N1528" i="1" s="1"/>
  <c r="M9280" i="1"/>
  <c r="N9280" i="1" s="1"/>
  <c r="M2603" i="1"/>
  <c r="N2603" i="1" s="1"/>
  <c r="M2980" i="1"/>
  <c r="N2980" i="1" s="1"/>
  <c r="M6205" i="1"/>
  <c r="N6205" i="1" s="1"/>
  <c r="M8196" i="1"/>
  <c r="N8196" i="1" s="1"/>
  <c r="M6193" i="1"/>
  <c r="N6193" i="1" s="1"/>
  <c r="M3259" i="1"/>
  <c r="N3259" i="1" s="1"/>
  <c r="M5234" i="1"/>
  <c r="N5234" i="1" s="1"/>
  <c r="M3815" i="1"/>
  <c r="N3815" i="1" s="1"/>
  <c r="M3807" i="1"/>
  <c r="N3807" i="1" s="1"/>
  <c r="M7242" i="1"/>
  <c r="N7242" i="1" s="1"/>
  <c r="M4793" i="1"/>
  <c r="N4793" i="1" s="1"/>
  <c r="M5420" i="1"/>
  <c r="N5420" i="1" s="1"/>
  <c r="M927" i="1"/>
  <c r="N927" i="1" s="1"/>
  <c r="M2124" i="1"/>
  <c r="N2124" i="1" s="1"/>
  <c r="M2254" i="1"/>
  <c r="N2254" i="1" s="1"/>
  <c r="M2431" i="1"/>
  <c r="N2431" i="1" s="1"/>
  <c r="M7796" i="1"/>
  <c r="N7796" i="1" s="1"/>
  <c r="M7788" i="1"/>
  <c r="N7788" i="1" s="1"/>
  <c r="M6926" i="1"/>
  <c r="N6926" i="1" s="1"/>
  <c r="M2452" i="1"/>
  <c r="N2452" i="1" s="1"/>
  <c r="M1404" i="1"/>
  <c r="N1404" i="1" s="1"/>
  <c r="M2411" i="1"/>
  <c r="N2411" i="1" s="1"/>
  <c r="M8045" i="1"/>
  <c r="N8045" i="1" s="1"/>
  <c r="M8864" i="1"/>
  <c r="N8864" i="1" s="1"/>
  <c r="M8570" i="1"/>
  <c r="N8570" i="1" s="1"/>
  <c r="M6258" i="1"/>
  <c r="N6258" i="1" s="1"/>
  <c r="M1860" i="1"/>
  <c r="N1860" i="1" s="1"/>
  <c r="M7041" i="1"/>
  <c r="N7041" i="1" s="1"/>
  <c r="M3070" i="1"/>
  <c r="N3070" i="1" s="1"/>
  <c r="M9572" i="1"/>
  <c r="N9572" i="1" s="1"/>
  <c r="M5266" i="1"/>
  <c r="N5266" i="1" s="1"/>
  <c r="M7657" i="1"/>
  <c r="N7657" i="1" s="1"/>
  <c r="M7649" i="1"/>
  <c r="N7649" i="1" s="1"/>
  <c r="M8653" i="1"/>
  <c r="N8653" i="1" s="1"/>
  <c r="M5896" i="1"/>
  <c r="N5896" i="1" s="1"/>
  <c r="M4403" i="1"/>
  <c r="N4403" i="1" s="1"/>
  <c r="M9185" i="1"/>
  <c r="N9185" i="1" s="1"/>
  <c r="M6154" i="1"/>
  <c r="N6154" i="1" s="1"/>
  <c r="M176" i="1"/>
  <c r="N176" i="1" s="1"/>
  <c r="M4009" i="1"/>
  <c r="N4009" i="1" s="1"/>
  <c r="M5186" i="1"/>
  <c r="N5186" i="1" s="1"/>
  <c r="M1939" i="1"/>
  <c r="N1939" i="1" s="1"/>
  <c r="M9096" i="1"/>
  <c r="N9096" i="1" s="1"/>
  <c r="M7052" i="1"/>
  <c r="N7052" i="1" s="1"/>
  <c r="M2316" i="1"/>
  <c r="N2316" i="1" s="1"/>
  <c r="M7903" i="1"/>
  <c r="N7903" i="1" s="1"/>
  <c r="M6186" i="1"/>
  <c r="N6186" i="1" s="1"/>
  <c r="M3783" i="1"/>
  <c r="N3783" i="1" s="1"/>
  <c r="M8845" i="1"/>
  <c r="N8845" i="1" s="1"/>
  <c r="M1388" i="1"/>
  <c r="N1388" i="1" s="1"/>
  <c r="M8966" i="1"/>
  <c r="N8966" i="1" s="1"/>
  <c r="M5723" i="1"/>
  <c r="N5723" i="1" s="1"/>
  <c r="M9514" i="1"/>
  <c r="N9514" i="1" s="1"/>
  <c r="M9506" i="1"/>
  <c r="N9506" i="1" s="1"/>
  <c r="M9498" i="1"/>
  <c r="N9498" i="1" s="1"/>
  <c r="M9490" i="1"/>
  <c r="N9490" i="1" s="1"/>
  <c r="M9482" i="1"/>
  <c r="N9482" i="1" s="1"/>
  <c r="M9474" i="1"/>
  <c r="N9474" i="1" s="1"/>
  <c r="M9466" i="1"/>
  <c r="N9466" i="1" s="1"/>
  <c r="M9458" i="1"/>
  <c r="N9458" i="1" s="1"/>
  <c r="M2206" i="1"/>
  <c r="N2206" i="1" s="1"/>
  <c r="M1116" i="1"/>
  <c r="N1116" i="1" s="1"/>
  <c r="M2534" i="1"/>
  <c r="N2534" i="1" s="1"/>
  <c r="M9383" i="1"/>
  <c r="N9383" i="1" s="1"/>
  <c r="M2336" i="1"/>
  <c r="N2336" i="1" s="1"/>
  <c r="M7623" i="1"/>
  <c r="N7623" i="1" s="1"/>
  <c r="M2497" i="1"/>
  <c r="N2497" i="1" s="1"/>
  <c r="M6184" i="1"/>
  <c r="N6184" i="1" s="1"/>
  <c r="M9031" i="1"/>
  <c r="N9031" i="1" s="1"/>
  <c r="M8036" i="1"/>
  <c r="N8036" i="1" s="1"/>
  <c r="M8991" i="1"/>
  <c r="N8991" i="1" s="1"/>
  <c r="M9130" i="1"/>
  <c r="N9130" i="1" s="1"/>
  <c r="K9784" i="1"/>
  <c r="K913" i="1"/>
  <c r="K9769" i="1"/>
  <c r="K9761" i="1"/>
  <c r="K9754" i="1"/>
  <c r="K9748" i="1"/>
  <c r="K9740" i="1"/>
  <c r="K9732" i="1"/>
  <c r="K9724" i="1"/>
  <c r="K9716" i="1"/>
  <c r="K9708" i="1"/>
  <c r="K9700" i="1"/>
  <c r="K909" i="1"/>
  <c r="K9686" i="1"/>
  <c r="K9678" i="1"/>
  <c r="K9671" i="1"/>
  <c r="K9663" i="1"/>
  <c r="K9655" i="1"/>
  <c r="K9647" i="1"/>
  <c r="K9639" i="1"/>
  <c r="K9632" i="1"/>
  <c r="K9624" i="1"/>
  <c r="K9616" i="1"/>
  <c r="K9610" i="1"/>
  <c r="K9602" i="1"/>
  <c r="K9596" i="1"/>
  <c r="K9589" i="1"/>
  <c r="K9582" i="1"/>
  <c r="K9574" i="1"/>
  <c r="K9566" i="1"/>
  <c r="K900" i="1"/>
  <c r="K9552" i="1"/>
  <c r="K9546" i="1"/>
  <c r="K9538" i="1"/>
  <c r="K9530" i="1"/>
  <c r="K9522" i="1"/>
  <c r="K9514" i="1"/>
  <c r="K9506" i="1"/>
  <c r="K9498" i="1"/>
  <c r="K9490" i="1"/>
  <c r="K9482" i="1"/>
  <c r="K9474" i="1"/>
  <c r="K9466" i="1"/>
  <c r="K9458" i="1"/>
  <c r="K9450" i="1"/>
  <c r="K9442" i="1"/>
  <c r="K9435" i="1"/>
  <c r="K9428" i="1"/>
  <c r="K9420" i="1"/>
  <c r="K9415" i="1"/>
  <c r="K9407" i="1"/>
  <c r="K9399" i="1"/>
  <c r="K9391" i="1"/>
  <c r="K9383" i="1"/>
  <c r="K9375" i="1"/>
  <c r="K9367" i="1"/>
  <c r="K9359" i="1"/>
  <c r="K9351" i="1"/>
  <c r="K9344" i="1"/>
  <c r="K9338" i="1"/>
  <c r="K398" i="1"/>
  <c r="K9330" i="1"/>
  <c r="K9325" i="1"/>
  <c r="K9318" i="1"/>
  <c r="K9310" i="1"/>
  <c r="K9302" i="1"/>
  <c r="K9296" i="1"/>
  <c r="K9289" i="1"/>
  <c r="K9281" i="1"/>
  <c r="K9277" i="1"/>
  <c r="K877" i="1"/>
  <c r="K869" i="1"/>
  <c r="K9271" i="1"/>
  <c r="K9266" i="1"/>
  <c r="K9261" i="1"/>
  <c r="K9256" i="1"/>
  <c r="J9249" i="1"/>
  <c r="K9249" i="1" s="1"/>
  <c r="J9241" i="1"/>
  <c r="K9241" i="1" s="1"/>
  <c r="J9237" i="1"/>
  <c r="K9237" i="1" s="1"/>
  <c r="J9235" i="1"/>
  <c r="K9235" i="1" s="1"/>
  <c r="J9232" i="1"/>
  <c r="K9232" i="1" s="1"/>
  <c r="J9224" i="1"/>
  <c r="K9224" i="1" s="1"/>
  <c r="J9216" i="1"/>
  <c r="K9216" i="1" s="1"/>
  <c r="J9211" i="1"/>
  <c r="K9211" i="1" s="1"/>
  <c r="J9203" i="1"/>
  <c r="K9203" i="1" s="1"/>
  <c r="J9195" i="1"/>
  <c r="K9195" i="1" s="1"/>
  <c r="J9189" i="1"/>
  <c r="K9189" i="1" s="1"/>
  <c r="J9181" i="1"/>
  <c r="K9181" i="1" s="1"/>
  <c r="J9174" i="1"/>
  <c r="K9174" i="1" s="1"/>
  <c r="J9167" i="1"/>
  <c r="K9167" i="1" s="1"/>
  <c r="J9161" i="1"/>
  <c r="K9161" i="1" s="1"/>
  <c r="J9153" i="1"/>
  <c r="K9153" i="1" s="1"/>
  <c r="J9145" i="1"/>
  <c r="K9145" i="1" s="1"/>
  <c r="J9137" i="1"/>
  <c r="K9137" i="1" s="1"/>
  <c r="J374" i="1"/>
  <c r="K374" i="1" s="1"/>
  <c r="J9123" i="1"/>
  <c r="K9123" i="1" s="1"/>
  <c r="J9118" i="1"/>
  <c r="K9118" i="1" s="1"/>
  <c r="J364" i="1"/>
  <c r="K364" i="1" s="1"/>
  <c r="J9112" i="1"/>
  <c r="K9112" i="1" s="1"/>
  <c r="J357" i="1"/>
  <c r="K357" i="1" s="1"/>
  <c r="J9101" i="1"/>
  <c r="K9101" i="1" s="1"/>
  <c r="J351" i="1"/>
  <c r="K351" i="1" s="1"/>
  <c r="J9093" i="1"/>
  <c r="K9093" i="1" s="1"/>
  <c r="J9087" i="1"/>
  <c r="K9087" i="1" s="1"/>
  <c r="J342" i="1"/>
  <c r="K342" i="1" s="1"/>
  <c r="J336" i="1"/>
  <c r="K336" i="1" s="1"/>
  <c r="J9076" i="1"/>
  <c r="K9076" i="1" s="1"/>
  <c r="J9069" i="1"/>
  <c r="K9069" i="1" s="1"/>
  <c r="J9064" i="1"/>
  <c r="K9064" i="1" s="1"/>
  <c r="J323" i="1"/>
  <c r="K323" i="1" s="1"/>
  <c r="J9058" i="1"/>
  <c r="K9058" i="1" s="1"/>
  <c r="J315" i="1"/>
  <c r="K315" i="1" s="1"/>
  <c r="J314" i="1"/>
  <c r="K314" i="1" s="1"/>
  <c r="J311" i="1"/>
  <c r="K311" i="1" s="1"/>
  <c r="J307" i="1"/>
  <c r="K307" i="1" s="1"/>
  <c r="J303" i="1"/>
  <c r="K303" i="1" s="1"/>
  <c r="J296" i="1"/>
  <c r="K296" i="1" s="1"/>
  <c r="J289" i="1"/>
  <c r="K289" i="1" s="1"/>
  <c r="J281" i="1"/>
  <c r="K281" i="1" s="1"/>
  <c r="J9031" i="1"/>
  <c r="K9031" i="1" s="1"/>
  <c r="J275" i="1"/>
  <c r="K275" i="1" s="1"/>
  <c r="J9023" i="1"/>
  <c r="K9023" i="1" s="1"/>
  <c r="J267" i="1"/>
  <c r="K267" i="1" s="1"/>
  <c r="J9013" i="1"/>
  <c r="K9013" i="1" s="1"/>
  <c r="J9005" i="1"/>
  <c r="K9005" i="1" s="1"/>
  <c r="J258" i="1"/>
  <c r="K258" i="1" s="1"/>
  <c r="J250" i="1"/>
  <c r="K250" i="1" s="1"/>
  <c r="J9002" i="1"/>
  <c r="K9002" i="1" s="1"/>
  <c r="J238" i="1"/>
  <c r="K238" i="1" s="1"/>
  <c r="J8995" i="1"/>
  <c r="K8995" i="1" s="1"/>
  <c r="J232" i="1"/>
  <c r="K232" i="1" s="1"/>
  <c r="J8983" i="1"/>
  <c r="K8983" i="1" s="1"/>
  <c r="J224" i="1"/>
  <c r="K224" i="1" s="1"/>
  <c r="J218" i="1"/>
  <c r="K218" i="1" s="1"/>
  <c r="J8975" i="1"/>
  <c r="K8975" i="1" s="1"/>
  <c r="J8973" i="1"/>
  <c r="K8973" i="1" s="1"/>
  <c r="J205" i="1"/>
  <c r="K205" i="1" s="1"/>
  <c r="J197" i="1"/>
  <c r="K197" i="1" s="1"/>
  <c r="J8963" i="1"/>
  <c r="K8963" i="1" s="1"/>
  <c r="J191" i="1"/>
  <c r="K191" i="1" s="1"/>
  <c r="J840" i="1"/>
  <c r="K840" i="1" s="1"/>
  <c r="J8953" i="1"/>
  <c r="K8953" i="1" s="1"/>
  <c r="J831" i="1"/>
  <c r="K831" i="1" s="1"/>
  <c r="J827" i="1"/>
  <c r="K827" i="1" s="1"/>
  <c r="J820" i="1"/>
  <c r="K820" i="1" s="1"/>
  <c r="J815" i="1"/>
  <c r="K815" i="1" s="1"/>
  <c r="J807" i="1"/>
  <c r="K807" i="1" s="1"/>
  <c r="J803" i="1"/>
  <c r="K803" i="1" s="1"/>
  <c r="J797" i="1"/>
  <c r="K797" i="1" s="1"/>
  <c r="J791" i="1"/>
  <c r="K791" i="1" s="1"/>
  <c r="J789" i="1"/>
  <c r="K789" i="1" s="1"/>
  <c r="J8938" i="1"/>
  <c r="K8938" i="1" s="1"/>
  <c r="J777" i="1"/>
  <c r="K777" i="1" s="1"/>
  <c r="J772" i="1"/>
  <c r="K772" i="1" s="1"/>
  <c r="J769" i="1"/>
  <c r="K769" i="1" s="1"/>
  <c r="J765" i="1"/>
  <c r="K765" i="1" s="1"/>
  <c r="J760" i="1"/>
  <c r="K760" i="1" s="1"/>
  <c r="J752" i="1"/>
  <c r="K752" i="1" s="1"/>
  <c r="J167" i="1"/>
  <c r="K167" i="1" s="1"/>
  <c r="J745" i="1"/>
  <c r="K745" i="1" s="1"/>
  <c r="J163" i="1"/>
  <c r="K163" i="1" s="1"/>
  <c r="J738" i="1"/>
  <c r="K738" i="1" s="1"/>
  <c r="J158" i="1"/>
  <c r="K158" i="1" s="1"/>
  <c r="J733" i="1"/>
  <c r="K733" i="1" s="1"/>
  <c r="J147" i="1"/>
  <c r="K147" i="1" s="1"/>
  <c r="J732" i="1"/>
  <c r="K732" i="1" s="1"/>
  <c r="J726" i="1"/>
  <c r="K726" i="1" s="1"/>
  <c r="J8908" i="1"/>
  <c r="K8908" i="1" s="1"/>
  <c r="J714" i="1"/>
  <c r="K714" i="1" s="1"/>
  <c r="J8906" i="1"/>
  <c r="K8906" i="1" s="1"/>
  <c r="J137" i="1"/>
  <c r="K137" i="1" s="1"/>
  <c r="J8897" i="1"/>
  <c r="K8897" i="1" s="1"/>
  <c r="J133" i="1"/>
  <c r="K133" i="1" s="1"/>
  <c r="J8884" i="1"/>
  <c r="K8884" i="1" s="1"/>
  <c r="J8879" i="1"/>
  <c r="K8879" i="1" s="1"/>
  <c r="J8873" i="1"/>
  <c r="K8873" i="1" s="1"/>
  <c r="J120" i="1"/>
  <c r="K120" i="1" s="1"/>
  <c r="J8865" i="1"/>
  <c r="K8865" i="1" s="1"/>
  <c r="J8860" i="1"/>
  <c r="K8860" i="1" s="1"/>
  <c r="J8854" i="1"/>
  <c r="K8854" i="1" s="1"/>
  <c r="J8848" i="1"/>
  <c r="K8848" i="1" s="1"/>
  <c r="J8840" i="1"/>
  <c r="K8840" i="1" s="1"/>
  <c r="J8832" i="1"/>
  <c r="K8832" i="1" s="1"/>
  <c r="J8827" i="1"/>
  <c r="K8827" i="1" s="1"/>
  <c r="J8820" i="1"/>
  <c r="K8820" i="1" s="1"/>
  <c r="J108" i="1"/>
  <c r="K108" i="1" s="1"/>
  <c r="J8806" i="1"/>
  <c r="K8806" i="1" s="1"/>
  <c r="J8800" i="1"/>
  <c r="K8800" i="1" s="1"/>
  <c r="J8795" i="1"/>
  <c r="K8795" i="1" s="1"/>
  <c r="J8790" i="1"/>
  <c r="K8790" i="1" s="1"/>
  <c r="J8785" i="1"/>
  <c r="K8785" i="1" s="1"/>
  <c r="J8780" i="1"/>
  <c r="K8780" i="1" s="1"/>
  <c r="J8776" i="1"/>
  <c r="K8776" i="1" s="1"/>
  <c r="J90" i="1"/>
  <c r="K90" i="1" s="1"/>
  <c r="J8764" i="1"/>
  <c r="K8764" i="1" s="1"/>
  <c r="J8756" i="1"/>
  <c r="K8756" i="1" s="1"/>
  <c r="J705" i="1"/>
  <c r="K705" i="1" s="1"/>
  <c r="J84" i="1"/>
  <c r="K84" i="1" s="1"/>
  <c r="J8741" i="1"/>
  <c r="K8741" i="1" s="1"/>
  <c r="J8733" i="1"/>
  <c r="K8733" i="1" s="1"/>
  <c r="J8725" i="1"/>
  <c r="K8725" i="1" s="1"/>
  <c r="J81" i="1"/>
  <c r="K81" i="1" s="1"/>
  <c r="J8711" i="1"/>
  <c r="K8711" i="1" s="1"/>
  <c r="J77" i="1"/>
  <c r="K77" i="1" s="1"/>
  <c r="J8698" i="1"/>
  <c r="K8698" i="1" s="1"/>
  <c r="J74" i="1"/>
  <c r="K74" i="1" s="1"/>
  <c r="J8685" i="1"/>
  <c r="K8685" i="1" s="1"/>
  <c r="J8678" i="1"/>
  <c r="K8678" i="1" s="1"/>
  <c r="J469" i="1"/>
  <c r="K469" i="1" s="1"/>
  <c r="J8665" i="1"/>
  <c r="K8665" i="1" s="1"/>
  <c r="J8658" i="1"/>
  <c r="K8658" i="1" s="1"/>
  <c r="J69" i="1"/>
  <c r="K69" i="1" s="1"/>
  <c r="J68" i="1"/>
  <c r="K68" i="1" s="1"/>
  <c r="J8637" i="1"/>
  <c r="K8637" i="1" s="1"/>
  <c r="J8629" i="1"/>
  <c r="K8629" i="1" s="1"/>
  <c r="J704" i="1"/>
  <c r="K704" i="1" s="1"/>
  <c r="J701" i="1"/>
  <c r="K701" i="1" s="1"/>
  <c r="J8613" i="1"/>
  <c r="K8613" i="1" s="1"/>
  <c r="J8606" i="1"/>
  <c r="K8606" i="1" s="1"/>
  <c r="J8598" i="1"/>
  <c r="K8598" i="1" s="1"/>
  <c r="J8591" i="1"/>
  <c r="K8591" i="1" s="1"/>
  <c r="J8584" i="1"/>
  <c r="K8584" i="1" s="1"/>
  <c r="J8577" i="1"/>
  <c r="K8577" i="1" s="1"/>
  <c r="J8572" i="1"/>
  <c r="K8572" i="1" s="1"/>
  <c r="J8564" i="1"/>
  <c r="K8564" i="1" s="1"/>
  <c r="J56" i="1"/>
  <c r="K56" i="1" s="1"/>
  <c r="J8552" i="1"/>
  <c r="K8552" i="1" s="1"/>
  <c r="J8544" i="1"/>
  <c r="K8544" i="1" s="1"/>
  <c r="J699" i="1"/>
  <c r="K699" i="1" s="1"/>
  <c r="J8530" i="1"/>
  <c r="K8530" i="1" s="1"/>
  <c r="J8523" i="1"/>
  <c r="K8523" i="1" s="1"/>
  <c r="J8514" i="1"/>
  <c r="K8514" i="1" s="1"/>
  <c r="J8509" i="1"/>
  <c r="K8509" i="1" s="1"/>
  <c r="J8501" i="1"/>
  <c r="K8501" i="1" s="1"/>
  <c r="J8493" i="1"/>
  <c r="K8493" i="1" s="1"/>
  <c r="J8487" i="1"/>
  <c r="K8487" i="1" s="1"/>
  <c r="J8479" i="1"/>
  <c r="K8479" i="1" s="1"/>
  <c r="J8471" i="1"/>
  <c r="K8471" i="1" s="1"/>
  <c r="J8463" i="1"/>
  <c r="K8463" i="1" s="1"/>
  <c r="J8455" i="1"/>
  <c r="K8455" i="1" s="1"/>
  <c r="J8447" i="1"/>
  <c r="K8447" i="1" s="1"/>
  <c r="J8439" i="1"/>
  <c r="K8439" i="1" s="1"/>
  <c r="J8431" i="1"/>
  <c r="K8431" i="1" s="1"/>
  <c r="J47" i="1"/>
  <c r="K47" i="1" s="1"/>
  <c r="J8417" i="1"/>
  <c r="K8417" i="1" s="1"/>
  <c r="J8409" i="1"/>
  <c r="K8409" i="1" s="1"/>
  <c r="J8401" i="1"/>
  <c r="K8401" i="1" s="1"/>
  <c r="J8393" i="1"/>
  <c r="K8393" i="1" s="1"/>
  <c r="J8385" i="1"/>
  <c r="K8385" i="1" s="1"/>
  <c r="J8377" i="1"/>
  <c r="K8377" i="1" s="1"/>
  <c r="J8369" i="1"/>
  <c r="K8369" i="1" s="1"/>
  <c r="J8361" i="1"/>
  <c r="K8361" i="1" s="1"/>
  <c r="J8353" i="1"/>
  <c r="K8353" i="1" s="1"/>
  <c r="J8345" i="1"/>
  <c r="K8345" i="1" s="1"/>
  <c r="J8337" i="1"/>
  <c r="K8337" i="1" s="1"/>
  <c r="J8329" i="1"/>
  <c r="K8329" i="1" s="1"/>
  <c r="J8321" i="1"/>
  <c r="K8321" i="1" s="1"/>
  <c r="J8313" i="1"/>
  <c r="K8313" i="1" s="1"/>
  <c r="J8305" i="1"/>
  <c r="K8305" i="1" s="1"/>
  <c r="J8297" i="1"/>
  <c r="K8297" i="1" s="1"/>
  <c r="J8289" i="1"/>
  <c r="K8289" i="1" s="1"/>
  <c r="J8281" i="1"/>
  <c r="K8281" i="1" s="1"/>
  <c r="J8273" i="1"/>
  <c r="K8273" i="1" s="1"/>
  <c r="J8265" i="1"/>
  <c r="K8265" i="1" s="1"/>
  <c r="J8257" i="1"/>
  <c r="K8257" i="1" s="1"/>
  <c r="J8249" i="1"/>
  <c r="K8249" i="1" s="1"/>
  <c r="J8241" i="1"/>
  <c r="K8241" i="1" s="1"/>
  <c r="J8233" i="1"/>
  <c r="K8233" i="1" s="1"/>
  <c r="J8225" i="1"/>
  <c r="K8225" i="1" s="1"/>
  <c r="J8217" i="1"/>
  <c r="K8217" i="1" s="1"/>
  <c r="J8209" i="1"/>
  <c r="K8209" i="1" s="1"/>
  <c r="J8203" i="1"/>
  <c r="K8203" i="1" s="1"/>
  <c r="J8195" i="1"/>
  <c r="K8195" i="1" s="1"/>
  <c r="J689" i="1"/>
  <c r="K689" i="1" s="1"/>
  <c r="J8184" i="1"/>
  <c r="K8184" i="1" s="1"/>
  <c r="J8178" i="1"/>
  <c r="K8178" i="1" s="1"/>
  <c r="J681" i="1"/>
  <c r="K681" i="1" s="1"/>
  <c r="J8168" i="1"/>
  <c r="K8168" i="1" s="1"/>
  <c r="J679" i="1"/>
  <c r="K679" i="1" s="1"/>
  <c r="J8157" i="1"/>
  <c r="K8157" i="1" s="1"/>
  <c r="J673" i="1"/>
  <c r="K673" i="1" s="1"/>
  <c r="J665" i="1"/>
  <c r="K665" i="1" s="1"/>
  <c r="J8144" i="1"/>
  <c r="K8144" i="1" s="1"/>
  <c r="J8138" i="1"/>
  <c r="K8138" i="1" s="1"/>
  <c r="J8136" i="1"/>
  <c r="K8136" i="1" s="1"/>
  <c r="J43" i="1"/>
  <c r="K43" i="1" s="1"/>
  <c r="J35" i="1"/>
  <c r="K35" i="1" s="1"/>
  <c r="J8123" i="1"/>
  <c r="K8123" i="1" s="1"/>
  <c r="J8116" i="1"/>
  <c r="K8116" i="1" s="1"/>
  <c r="J654" i="1"/>
  <c r="K654" i="1" s="1"/>
  <c r="J646" i="1"/>
  <c r="K646" i="1" s="1"/>
  <c r="J8108" i="1"/>
  <c r="K8108" i="1" s="1"/>
  <c r="J8106" i="1"/>
  <c r="K8106" i="1" s="1"/>
  <c r="J8099" i="1"/>
  <c r="K8099" i="1" s="1"/>
  <c r="J8092" i="1"/>
  <c r="K8092" i="1" s="1"/>
  <c r="J8084" i="1"/>
  <c r="K8084" i="1" s="1"/>
  <c r="J8077" i="1"/>
  <c r="K8077" i="1" s="1"/>
  <c r="J8069" i="1"/>
  <c r="K8069" i="1" s="1"/>
  <c r="J630" i="1"/>
  <c r="K630" i="1" s="1"/>
  <c r="J8060" i="1"/>
  <c r="K8060" i="1" s="1"/>
  <c r="J8055" i="1"/>
  <c r="K8055" i="1" s="1"/>
  <c r="J8047" i="1"/>
  <c r="K8047" i="1" s="1"/>
  <c r="J8039" i="1"/>
  <c r="K8039" i="1" s="1"/>
  <c r="J8031" i="1"/>
  <c r="K8031" i="1" s="1"/>
  <c r="J8023" i="1"/>
  <c r="K8023" i="1" s="1"/>
  <c r="J8015" i="1"/>
  <c r="K8015" i="1" s="1"/>
  <c r="J625" i="1"/>
  <c r="K625" i="1" s="1"/>
  <c r="J8001" i="1"/>
  <c r="K8001" i="1" s="1"/>
  <c r="J616" i="1"/>
  <c r="K616" i="1" s="1"/>
  <c r="J7994" i="1"/>
  <c r="K7994" i="1" s="1"/>
  <c r="J614" i="1"/>
  <c r="K614" i="1" s="1"/>
  <c r="J7984" i="1"/>
  <c r="K7984" i="1" s="1"/>
  <c r="J32" i="1"/>
  <c r="K32" i="1" s="1"/>
  <c r="J7971" i="1"/>
  <c r="K7971" i="1" s="1"/>
  <c r="J7963" i="1"/>
  <c r="K7963" i="1" s="1"/>
  <c r="J7956" i="1"/>
  <c r="K7956" i="1" s="1"/>
  <c r="J7949" i="1"/>
  <c r="K7949" i="1" s="1"/>
  <c r="J7941" i="1"/>
  <c r="K7941" i="1" s="1"/>
  <c r="J7933" i="1"/>
  <c r="K7933" i="1" s="1"/>
  <c r="J7925" i="1"/>
  <c r="K7925" i="1" s="1"/>
  <c r="J7917" i="1"/>
  <c r="K7917" i="1" s="1"/>
  <c r="J7909" i="1"/>
  <c r="K7909" i="1" s="1"/>
  <c r="J7901" i="1"/>
  <c r="K7901" i="1" s="1"/>
  <c r="J7893" i="1"/>
  <c r="K7893" i="1" s="1"/>
  <c r="J7885" i="1"/>
  <c r="K7885" i="1" s="1"/>
  <c r="J7877" i="1"/>
  <c r="K7877" i="1" s="1"/>
  <c r="J7869" i="1"/>
  <c r="K7869" i="1" s="1"/>
  <c r="J7861" i="1"/>
  <c r="K7861" i="1" s="1"/>
  <c r="J7853" i="1"/>
  <c r="K7853" i="1" s="1"/>
  <c r="J7845" i="1"/>
  <c r="K7845" i="1" s="1"/>
  <c r="J7837" i="1"/>
  <c r="K7837" i="1" s="1"/>
  <c r="J7829" i="1"/>
  <c r="K7829" i="1" s="1"/>
  <c r="J7821" i="1"/>
  <c r="K7821" i="1" s="1"/>
  <c r="J7813" i="1"/>
  <c r="K7813" i="1" s="1"/>
  <c r="J7805" i="1"/>
  <c r="K7805" i="1" s="1"/>
  <c r="J7797" i="1"/>
  <c r="K7797" i="1" s="1"/>
  <c r="J7789" i="1"/>
  <c r="K7789" i="1" s="1"/>
  <c r="J7781" i="1"/>
  <c r="K7781" i="1" s="1"/>
  <c r="J7773" i="1"/>
  <c r="K7773" i="1" s="1"/>
  <c r="J604" i="1"/>
  <c r="K604" i="1" s="1"/>
  <c r="J7760" i="1"/>
  <c r="K7760" i="1" s="1"/>
  <c r="J601" i="1"/>
  <c r="K601" i="1" s="1"/>
  <c r="J595" i="1"/>
  <c r="K595" i="1" s="1"/>
  <c r="J7750" i="1"/>
  <c r="K7750" i="1" s="1"/>
  <c r="J586" i="1"/>
  <c r="K586" i="1" s="1"/>
  <c r="J7738" i="1"/>
  <c r="K7738" i="1" s="1"/>
  <c r="J7731" i="1"/>
  <c r="K7731" i="1" s="1"/>
  <c r="J579" i="1"/>
  <c r="K579" i="1" s="1"/>
  <c r="J573" i="1"/>
  <c r="K573" i="1" s="1"/>
  <c r="J7723" i="1"/>
  <c r="K7723" i="1" s="1"/>
  <c r="J7715" i="1"/>
  <c r="K7715" i="1" s="1"/>
  <c r="J7710" i="1"/>
  <c r="K7710" i="1" s="1"/>
  <c r="J7704" i="1"/>
  <c r="K7704" i="1" s="1"/>
  <c r="J7700" i="1"/>
  <c r="K7700" i="1" s="1"/>
  <c r="J7696" i="1"/>
  <c r="K7696" i="1" s="1"/>
  <c r="J7690" i="1"/>
  <c r="K7690" i="1" s="1"/>
  <c r="J556" i="1"/>
  <c r="K556" i="1" s="1"/>
  <c r="J7682" i="1"/>
  <c r="K7682" i="1" s="1"/>
  <c r="J7674" i="1"/>
  <c r="K7674" i="1" s="1"/>
  <c r="J7666" i="1"/>
  <c r="K7666" i="1" s="1"/>
  <c r="J7659" i="1"/>
  <c r="K7659" i="1" s="1"/>
  <c r="J7651" i="1"/>
  <c r="K7651" i="1" s="1"/>
  <c r="J548" i="1"/>
  <c r="K548" i="1" s="1"/>
  <c r="J7638" i="1"/>
  <c r="K7638" i="1" s="1"/>
  <c r="J7630" i="1"/>
  <c r="K7630" i="1" s="1"/>
  <c r="J7622" i="1"/>
  <c r="K7622" i="1" s="1"/>
  <c r="J7614" i="1"/>
  <c r="K7614" i="1" s="1"/>
  <c r="J7606" i="1"/>
  <c r="K7606" i="1" s="1"/>
  <c r="J7598" i="1"/>
  <c r="K7598" i="1" s="1"/>
  <c r="J7590" i="1"/>
  <c r="K7590" i="1" s="1"/>
  <c r="J7582" i="1"/>
  <c r="K7582" i="1" s="1"/>
  <c r="J7574" i="1"/>
  <c r="K7574" i="1" s="1"/>
  <c r="J7567" i="1"/>
  <c r="K7567" i="1" s="1"/>
  <c r="J7560" i="1"/>
  <c r="K7560" i="1" s="1"/>
  <c r="J7552" i="1"/>
  <c r="K7552" i="1" s="1"/>
  <c r="J7544" i="1"/>
  <c r="K7544" i="1" s="1"/>
  <c r="J7536" i="1"/>
  <c r="K7536" i="1" s="1"/>
  <c r="J7528" i="1"/>
  <c r="K7528" i="1" s="1"/>
  <c r="J7520" i="1"/>
  <c r="K7520" i="1" s="1"/>
  <c r="J7512" i="1"/>
  <c r="K7512" i="1" s="1"/>
  <c r="J7504" i="1"/>
  <c r="K7504" i="1" s="1"/>
  <c r="J7496" i="1"/>
  <c r="K7496" i="1" s="1"/>
  <c r="J7488" i="1"/>
  <c r="K7488" i="1" s="1"/>
  <c r="J7482" i="1"/>
  <c r="K7482" i="1" s="1"/>
  <c r="J7475" i="1"/>
  <c r="K7475" i="1" s="1"/>
  <c r="J7467" i="1"/>
  <c r="K7467" i="1" s="1"/>
  <c r="J7459" i="1"/>
  <c r="K7459" i="1" s="1"/>
  <c r="J7452" i="1"/>
  <c r="K7452" i="1" s="1"/>
  <c r="J7444" i="1"/>
  <c r="K7444" i="1" s="1"/>
  <c r="J7436" i="1"/>
  <c r="K7436" i="1" s="1"/>
  <c r="J544" i="1"/>
  <c r="K544" i="1" s="1"/>
  <c r="J7424" i="1"/>
  <c r="K7424" i="1" s="1"/>
  <c r="J7416" i="1"/>
  <c r="K7416" i="1" s="1"/>
  <c r="J7408" i="1"/>
  <c r="K7408" i="1" s="1"/>
  <c r="J7400" i="1"/>
  <c r="K7400" i="1" s="1"/>
  <c r="J7392" i="1"/>
  <c r="K7392" i="1" s="1"/>
  <c r="J7384" i="1"/>
  <c r="K7384" i="1" s="1"/>
  <c r="J7376" i="1"/>
  <c r="K7376" i="1" s="1"/>
  <c r="J7368" i="1"/>
  <c r="K7368" i="1" s="1"/>
  <c r="J7361" i="1"/>
  <c r="K7361" i="1" s="1"/>
  <c r="J7353" i="1"/>
  <c r="K7353" i="1" s="1"/>
  <c r="J7346" i="1"/>
  <c r="K7346" i="1" s="1"/>
  <c r="J7338" i="1"/>
  <c r="K7338" i="1" s="1"/>
  <c r="J7330" i="1"/>
  <c r="K7330" i="1" s="1"/>
  <c r="J7323" i="1"/>
  <c r="K7323" i="1" s="1"/>
  <c r="J7315" i="1"/>
  <c r="K7315" i="1" s="1"/>
  <c r="J7308" i="1"/>
  <c r="K7308" i="1" s="1"/>
  <c r="J453" i="1"/>
  <c r="K453" i="1" s="1"/>
  <c r="J7294" i="1"/>
  <c r="K7294" i="1" s="1"/>
  <c r="J7286" i="1"/>
  <c r="K7286" i="1" s="1"/>
  <c r="J7278" i="1"/>
  <c r="K7278" i="1" s="1"/>
  <c r="J7270" i="1"/>
  <c r="K7270" i="1" s="1"/>
  <c r="J7262" i="1"/>
  <c r="K7262" i="1" s="1"/>
  <c r="J7254" i="1"/>
  <c r="K7254" i="1" s="1"/>
  <c r="J7246" i="1"/>
  <c r="K7246" i="1" s="1"/>
  <c r="J7238" i="1"/>
  <c r="K7238" i="1" s="1"/>
  <c r="J7231" i="1"/>
  <c r="K7231" i="1" s="1"/>
  <c r="J7223" i="1"/>
  <c r="K7223" i="1" s="1"/>
  <c r="J7215" i="1"/>
  <c r="K7215" i="1" s="1"/>
  <c r="J7207" i="1"/>
  <c r="K7207" i="1" s="1"/>
  <c r="J7199" i="1"/>
  <c r="K7199" i="1" s="1"/>
  <c r="J7191" i="1"/>
  <c r="K7191" i="1" s="1"/>
  <c r="J7183" i="1"/>
  <c r="K7183" i="1" s="1"/>
  <c r="J7176" i="1"/>
  <c r="K7176" i="1" s="1"/>
  <c r="J7168" i="1"/>
  <c r="K7168" i="1" s="1"/>
  <c r="J7160" i="1"/>
  <c r="K7160" i="1" s="1"/>
  <c r="J7152" i="1"/>
  <c r="K7152" i="1" s="1"/>
  <c r="J7144" i="1"/>
  <c r="K7144" i="1" s="1"/>
  <c r="J7136" i="1"/>
  <c r="K7136" i="1" s="1"/>
  <c r="J7130" i="1"/>
  <c r="K7130" i="1" s="1"/>
  <c r="J7122" i="1"/>
  <c r="K7122" i="1" s="1"/>
  <c r="J7114" i="1"/>
  <c r="K7114" i="1" s="1"/>
  <c r="J7109" i="1"/>
  <c r="K7109" i="1" s="1"/>
  <c r="J7101" i="1"/>
  <c r="K7101" i="1" s="1"/>
  <c r="J7094" i="1"/>
  <c r="K7094" i="1" s="1"/>
  <c r="J7086" i="1"/>
  <c r="K7086" i="1" s="1"/>
  <c r="J7078" i="1"/>
  <c r="K7078" i="1" s="1"/>
  <c r="J7070" i="1"/>
  <c r="K7070" i="1" s="1"/>
  <c r="J7062" i="1"/>
  <c r="K7062" i="1" s="1"/>
  <c r="J7054" i="1"/>
  <c r="K7054" i="1" s="1"/>
  <c r="J7046" i="1"/>
  <c r="K7046" i="1" s="1"/>
  <c r="J7038" i="1"/>
  <c r="K7038" i="1" s="1"/>
  <c r="J7030" i="1"/>
  <c r="K7030" i="1" s="1"/>
  <c r="J7023" i="1"/>
  <c r="K7023" i="1" s="1"/>
  <c r="J7015" i="1"/>
  <c r="K7015" i="1" s="1"/>
  <c r="J7007" i="1"/>
  <c r="K7007" i="1" s="1"/>
  <c r="J6999" i="1"/>
  <c r="K6999" i="1" s="1"/>
  <c r="J6991" i="1"/>
  <c r="K6991" i="1" s="1"/>
  <c r="J6983" i="1"/>
  <c r="K6983" i="1" s="1"/>
  <c r="J6975" i="1"/>
  <c r="K6975" i="1" s="1"/>
  <c r="J6967" i="1"/>
  <c r="K6967" i="1" s="1"/>
  <c r="J6959" i="1"/>
  <c r="K6959" i="1" s="1"/>
  <c r="J6951" i="1"/>
  <c r="K6951" i="1" s="1"/>
  <c r="J6944" i="1"/>
  <c r="K6944" i="1" s="1"/>
  <c r="J537" i="1"/>
  <c r="K537" i="1" s="1"/>
  <c r="J6930" i="1"/>
  <c r="K6930" i="1" s="1"/>
  <c r="J6922" i="1"/>
  <c r="K6922" i="1" s="1"/>
  <c r="J6914" i="1"/>
  <c r="K6914" i="1" s="1"/>
  <c r="J6906" i="1"/>
  <c r="K6906" i="1" s="1"/>
  <c r="J6898" i="1"/>
  <c r="K6898" i="1" s="1"/>
  <c r="J6890" i="1"/>
  <c r="K6890" i="1" s="1"/>
  <c r="J6882" i="1"/>
  <c r="K6882" i="1" s="1"/>
  <c r="J6874" i="1"/>
  <c r="K6874" i="1" s="1"/>
  <c r="J6866" i="1"/>
  <c r="K6866" i="1" s="1"/>
  <c r="J6859" i="1"/>
  <c r="K6859" i="1" s="1"/>
  <c r="J6851" i="1"/>
  <c r="K6851" i="1" s="1"/>
  <c r="J6844" i="1"/>
  <c r="K6844" i="1" s="1"/>
  <c r="J6836" i="1"/>
  <c r="K6836" i="1" s="1"/>
  <c r="J530" i="1"/>
  <c r="K530" i="1" s="1"/>
  <c r="J6831" i="1"/>
  <c r="K6831" i="1" s="1"/>
  <c r="J6823" i="1"/>
  <c r="K6823" i="1" s="1"/>
  <c r="J6815" i="1"/>
  <c r="K6815" i="1" s="1"/>
  <c r="J6807" i="1"/>
  <c r="K6807" i="1" s="1"/>
  <c r="J6799" i="1"/>
  <c r="K6799" i="1" s="1"/>
  <c r="J6791" i="1"/>
  <c r="K6791" i="1" s="1"/>
  <c r="J6783" i="1"/>
  <c r="K6783" i="1" s="1"/>
  <c r="J6775" i="1"/>
  <c r="K6775" i="1" s="1"/>
  <c r="J6767" i="1"/>
  <c r="K6767" i="1" s="1"/>
  <c r="J6759" i="1"/>
  <c r="K6759" i="1" s="1"/>
  <c r="J6751" i="1"/>
  <c r="K6751" i="1" s="1"/>
  <c r="J6743" i="1"/>
  <c r="K6743" i="1" s="1"/>
  <c r="J6735" i="1"/>
  <c r="K6735" i="1" s="1"/>
  <c r="J6727" i="1"/>
  <c r="K6727" i="1" s="1"/>
  <c r="J6719" i="1"/>
  <c r="K6719" i="1" s="1"/>
  <c r="J6711" i="1"/>
  <c r="K6711" i="1" s="1"/>
  <c r="J6703" i="1"/>
  <c r="K6703" i="1" s="1"/>
  <c r="J6695" i="1"/>
  <c r="K6695" i="1" s="1"/>
  <c r="J6687" i="1"/>
  <c r="K6687" i="1" s="1"/>
  <c r="J6679" i="1"/>
  <c r="K6679" i="1" s="1"/>
  <c r="J6671" i="1"/>
  <c r="K6671" i="1" s="1"/>
  <c r="J6663" i="1"/>
  <c r="K6663" i="1" s="1"/>
  <c r="J6656" i="1"/>
  <c r="K6656" i="1" s="1"/>
  <c r="J6648" i="1"/>
  <c r="K6648" i="1" s="1"/>
  <c r="J6640" i="1"/>
  <c r="K6640" i="1" s="1"/>
  <c r="J6632" i="1"/>
  <c r="K6632" i="1" s="1"/>
  <c r="J6624" i="1"/>
  <c r="K6624" i="1" s="1"/>
  <c r="J6616" i="1"/>
  <c r="K6616" i="1" s="1"/>
  <c r="J6608" i="1"/>
  <c r="K6608" i="1" s="1"/>
  <c r="J6600" i="1"/>
  <c r="K6600" i="1" s="1"/>
  <c r="J6592" i="1"/>
  <c r="K6592" i="1" s="1"/>
  <c r="J6584" i="1"/>
  <c r="K6584" i="1" s="1"/>
  <c r="J6576" i="1"/>
  <c r="K6576" i="1" s="1"/>
  <c r="J6568" i="1"/>
  <c r="K6568" i="1" s="1"/>
  <c r="J6560" i="1"/>
  <c r="K6560" i="1" s="1"/>
  <c r="J6552" i="1"/>
  <c r="K6552" i="1" s="1"/>
  <c r="J6544" i="1"/>
  <c r="K6544" i="1" s="1"/>
  <c r="J6536" i="1"/>
  <c r="K6536" i="1" s="1"/>
  <c r="J6528" i="1"/>
  <c r="K6528" i="1" s="1"/>
  <c r="J6520" i="1"/>
  <c r="K6520" i="1" s="1"/>
  <c r="J6512" i="1"/>
  <c r="K6512" i="1" s="1"/>
  <c r="J6504" i="1"/>
  <c r="K6504" i="1" s="1"/>
  <c r="J6496" i="1"/>
  <c r="K6496" i="1" s="1"/>
  <c r="J6488" i="1"/>
  <c r="K6488" i="1" s="1"/>
  <c r="J6480" i="1"/>
  <c r="K6480" i="1" s="1"/>
  <c r="J6472" i="1"/>
  <c r="K6472" i="1" s="1"/>
  <c r="J6464" i="1"/>
  <c r="K6464" i="1" s="1"/>
  <c r="J6456" i="1"/>
  <c r="K6456" i="1" s="1"/>
  <c r="J6448" i="1"/>
  <c r="K6448" i="1" s="1"/>
  <c r="J6440" i="1"/>
  <c r="K6440" i="1" s="1"/>
  <c r="J6432" i="1"/>
  <c r="K6432" i="1" s="1"/>
  <c r="J6424" i="1"/>
  <c r="K6424" i="1" s="1"/>
  <c r="J6416" i="1"/>
  <c r="K6416" i="1" s="1"/>
  <c r="J6408" i="1"/>
  <c r="K6408" i="1" s="1"/>
  <c r="J6400" i="1"/>
  <c r="K6400" i="1" s="1"/>
  <c r="J6392" i="1"/>
  <c r="K6392" i="1" s="1"/>
  <c r="J6384" i="1"/>
  <c r="K6384" i="1" s="1"/>
  <c r="J6376" i="1"/>
  <c r="K6376" i="1" s="1"/>
  <c r="J6368" i="1"/>
  <c r="K6368" i="1" s="1"/>
  <c r="J6360" i="1"/>
  <c r="K6360" i="1" s="1"/>
  <c r="J6352" i="1"/>
  <c r="K6352" i="1" s="1"/>
  <c r="J6344" i="1"/>
  <c r="K6344" i="1" s="1"/>
  <c r="J6336" i="1"/>
  <c r="K6336" i="1" s="1"/>
  <c r="J6328" i="1"/>
  <c r="K6328" i="1" s="1"/>
  <c r="J6320" i="1"/>
  <c r="K6320" i="1" s="1"/>
  <c r="J6312" i="1"/>
  <c r="K6312" i="1" s="1"/>
  <c r="J6304" i="1"/>
  <c r="K6304" i="1" s="1"/>
  <c r="J6296" i="1"/>
  <c r="K6296" i="1" s="1"/>
  <c r="J6288" i="1"/>
  <c r="K6288" i="1" s="1"/>
  <c r="J6280" i="1"/>
  <c r="K6280" i="1" s="1"/>
  <c r="J6272" i="1"/>
  <c r="K6272" i="1" s="1"/>
  <c r="J6264" i="1"/>
  <c r="K6264" i="1" s="1"/>
  <c r="J6256" i="1"/>
  <c r="K6256" i="1" s="1"/>
  <c r="J6250" i="1"/>
  <c r="K6250" i="1" s="1"/>
  <c r="J6242" i="1"/>
  <c r="K6242" i="1" s="1"/>
  <c r="J6234" i="1"/>
  <c r="K6234" i="1" s="1"/>
  <c r="J6226" i="1"/>
  <c r="K6226" i="1" s="1"/>
  <c r="J6218" i="1"/>
  <c r="K6218" i="1" s="1"/>
  <c r="J6210" i="1"/>
  <c r="K6210" i="1" s="1"/>
  <c r="J6202" i="1"/>
  <c r="K6202" i="1" s="1"/>
  <c r="J6194" i="1"/>
  <c r="K6194" i="1" s="1"/>
  <c r="J6186" i="1"/>
  <c r="K6186" i="1" s="1"/>
  <c r="J6178" i="1"/>
  <c r="K6178" i="1" s="1"/>
  <c r="J6170" i="1"/>
  <c r="K6170" i="1" s="1"/>
  <c r="J6162" i="1"/>
  <c r="K6162" i="1" s="1"/>
  <c r="J6154" i="1"/>
  <c r="K6154" i="1" s="1"/>
  <c r="J6146" i="1"/>
  <c r="K6146" i="1" s="1"/>
  <c r="J6138" i="1"/>
  <c r="K6138" i="1" s="1"/>
  <c r="J6130" i="1"/>
  <c r="K6130" i="1" s="1"/>
  <c r="J6122" i="1"/>
  <c r="K6122" i="1" s="1"/>
  <c r="J6114" i="1"/>
  <c r="K6114" i="1" s="1"/>
  <c r="J6106" i="1"/>
  <c r="K6106" i="1" s="1"/>
  <c r="J6098" i="1"/>
  <c r="K6098" i="1" s="1"/>
  <c r="J6090" i="1"/>
  <c r="K6090" i="1" s="1"/>
  <c r="J6082" i="1"/>
  <c r="K6082" i="1" s="1"/>
  <c r="J6074" i="1"/>
  <c r="K6074" i="1" s="1"/>
  <c r="J6066" i="1"/>
  <c r="K6066" i="1" s="1"/>
  <c r="J6058" i="1"/>
  <c r="K6058" i="1" s="1"/>
  <c r="J6050" i="1"/>
  <c r="K6050" i="1" s="1"/>
  <c r="J6042" i="1"/>
  <c r="K6042" i="1" s="1"/>
  <c r="J6034" i="1"/>
  <c r="K6034" i="1" s="1"/>
  <c r="J6026" i="1"/>
  <c r="K6026" i="1" s="1"/>
  <c r="J6018" i="1"/>
  <c r="K6018" i="1" s="1"/>
  <c r="J6010" i="1"/>
  <c r="K6010" i="1" s="1"/>
  <c r="J6002" i="1"/>
  <c r="K6002" i="1" s="1"/>
  <c r="J5994" i="1"/>
  <c r="K5994" i="1" s="1"/>
  <c r="J5986" i="1"/>
  <c r="K5986" i="1" s="1"/>
  <c r="J5978" i="1"/>
  <c r="K5978" i="1" s="1"/>
  <c r="J5970" i="1"/>
  <c r="K5970" i="1" s="1"/>
  <c r="J5962" i="1"/>
  <c r="K5962" i="1" s="1"/>
  <c r="J5954" i="1"/>
  <c r="K5954" i="1" s="1"/>
  <c r="J5946" i="1"/>
  <c r="K5946" i="1" s="1"/>
  <c r="J5939" i="1"/>
  <c r="K5939" i="1" s="1"/>
  <c r="J5931" i="1"/>
  <c r="K5931" i="1" s="1"/>
  <c r="J5923" i="1"/>
  <c r="K5923" i="1" s="1"/>
  <c r="J5915" i="1"/>
  <c r="K5915" i="1" s="1"/>
  <c r="J5907" i="1"/>
  <c r="K5907" i="1" s="1"/>
  <c r="J5899" i="1"/>
  <c r="K5899" i="1" s="1"/>
  <c r="J5891" i="1"/>
  <c r="K5891" i="1" s="1"/>
  <c r="J5883" i="1"/>
  <c r="K5883" i="1" s="1"/>
  <c r="J5875" i="1"/>
  <c r="K5875" i="1" s="1"/>
  <c r="J5867" i="1"/>
  <c r="K5867" i="1" s="1"/>
  <c r="J5859" i="1"/>
  <c r="K5859" i="1" s="1"/>
  <c r="J5851" i="1"/>
  <c r="K5851" i="1" s="1"/>
  <c r="J5843" i="1"/>
  <c r="K5843" i="1" s="1"/>
  <c r="J5835" i="1"/>
  <c r="K5835" i="1" s="1"/>
  <c r="J5827" i="1"/>
  <c r="K5827" i="1" s="1"/>
  <c r="J5819" i="1"/>
  <c r="K5819" i="1" s="1"/>
  <c r="J5811" i="1"/>
  <c r="K5811" i="1" s="1"/>
  <c r="J5803" i="1"/>
  <c r="K5803" i="1" s="1"/>
  <c r="J5795" i="1"/>
  <c r="K5795" i="1" s="1"/>
  <c r="J5787" i="1"/>
  <c r="K5787" i="1" s="1"/>
  <c r="J5779" i="1"/>
  <c r="K5779" i="1" s="1"/>
  <c r="J5771" i="1"/>
  <c r="K5771" i="1" s="1"/>
  <c r="J5763" i="1"/>
  <c r="K5763" i="1" s="1"/>
  <c r="J5755" i="1"/>
  <c r="K5755" i="1" s="1"/>
  <c r="J5747" i="1"/>
  <c r="K5747" i="1" s="1"/>
  <c r="J5739" i="1"/>
  <c r="K5739" i="1" s="1"/>
  <c r="J5731" i="1"/>
  <c r="K5731" i="1" s="1"/>
  <c r="J5723" i="1"/>
  <c r="K5723" i="1" s="1"/>
  <c r="J5715" i="1"/>
  <c r="K5715" i="1" s="1"/>
  <c r="J5707" i="1"/>
  <c r="K5707" i="1" s="1"/>
  <c r="J5699" i="1"/>
  <c r="K5699" i="1" s="1"/>
  <c r="J5691" i="1"/>
  <c r="K5691" i="1" s="1"/>
  <c r="J5683" i="1"/>
  <c r="K5683" i="1" s="1"/>
  <c r="J5675" i="1"/>
  <c r="K5675" i="1" s="1"/>
  <c r="J5667" i="1"/>
  <c r="K5667" i="1" s="1"/>
  <c r="J5659" i="1"/>
  <c r="K5659" i="1" s="1"/>
  <c r="J5651" i="1"/>
  <c r="K5651" i="1" s="1"/>
  <c r="J5643" i="1"/>
  <c r="K5643" i="1" s="1"/>
  <c r="J5635" i="1"/>
  <c r="K5635" i="1" s="1"/>
  <c r="J5627" i="1"/>
  <c r="K5627" i="1" s="1"/>
  <c r="J5619" i="1"/>
  <c r="K5619" i="1" s="1"/>
  <c r="J5611" i="1"/>
  <c r="K5611" i="1" s="1"/>
  <c r="J5603" i="1"/>
  <c r="K5603" i="1" s="1"/>
  <c r="J5595" i="1"/>
  <c r="K5595" i="1" s="1"/>
  <c r="J5587" i="1"/>
  <c r="K5587" i="1" s="1"/>
  <c r="J5579" i="1"/>
  <c r="K5579" i="1" s="1"/>
  <c r="J5571" i="1"/>
  <c r="K5571" i="1" s="1"/>
  <c r="J5563" i="1"/>
  <c r="K5563" i="1" s="1"/>
  <c r="J5555" i="1"/>
  <c r="K5555" i="1" s="1"/>
  <c r="J5547" i="1"/>
  <c r="K5547" i="1" s="1"/>
  <c r="J5539" i="1"/>
  <c r="K5539" i="1" s="1"/>
  <c r="J5531" i="1"/>
  <c r="K5531" i="1" s="1"/>
  <c r="J5523" i="1"/>
  <c r="K5523" i="1" s="1"/>
  <c r="J5515" i="1"/>
  <c r="K5515" i="1" s="1"/>
  <c r="J5507" i="1"/>
  <c r="K5507" i="1" s="1"/>
  <c r="J5499" i="1"/>
  <c r="K5499" i="1" s="1"/>
  <c r="J5492" i="1"/>
  <c r="K5492" i="1" s="1"/>
  <c r="J5484" i="1"/>
  <c r="K5484" i="1" s="1"/>
  <c r="J5476" i="1"/>
  <c r="K5476" i="1" s="1"/>
  <c r="J5468" i="1"/>
  <c r="K5468" i="1" s="1"/>
  <c r="J5460" i="1"/>
  <c r="K5460" i="1" s="1"/>
  <c r="J5452" i="1"/>
  <c r="K5452" i="1" s="1"/>
  <c r="J5445" i="1"/>
  <c r="K5445" i="1" s="1"/>
  <c r="J5437" i="1"/>
  <c r="K5437" i="1" s="1"/>
  <c r="J5429" i="1"/>
  <c r="K5429" i="1" s="1"/>
  <c r="J5421" i="1"/>
  <c r="K5421" i="1" s="1"/>
  <c r="J5413" i="1"/>
  <c r="K5413" i="1" s="1"/>
  <c r="J5405" i="1"/>
  <c r="K5405" i="1" s="1"/>
  <c r="J5397" i="1"/>
  <c r="K5397" i="1" s="1"/>
  <c r="J5389" i="1"/>
  <c r="K5389" i="1" s="1"/>
  <c r="J5381" i="1"/>
  <c r="K5381" i="1" s="1"/>
  <c r="J5373" i="1"/>
  <c r="K5373" i="1" s="1"/>
  <c r="J5365" i="1"/>
  <c r="K5365" i="1" s="1"/>
  <c r="J5357" i="1"/>
  <c r="K5357" i="1" s="1"/>
  <c r="J5349" i="1"/>
  <c r="K5349" i="1" s="1"/>
  <c r="J5341" i="1"/>
  <c r="K5341" i="1" s="1"/>
  <c r="J5333" i="1"/>
  <c r="K5333" i="1" s="1"/>
  <c r="J5325" i="1"/>
  <c r="K5325" i="1" s="1"/>
  <c r="J5317" i="1"/>
  <c r="K5317" i="1" s="1"/>
  <c r="J5309" i="1"/>
  <c r="K5309" i="1" s="1"/>
  <c r="J5301" i="1"/>
  <c r="K5301" i="1" s="1"/>
  <c r="J5293" i="1"/>
  <c r="K5293" i="1" s="1"/>
  <c r="J5285" i="1"/>
  <c r="K5285" i="1" s="1"/>
  <c r="J5277" i="1"/>
  <c r="K5277" i="1" s="1"/>
  <c r="J5269" i="1"/>
  <c r="K5269" i="1" s="1"/>
  <c r="J5261" i="1"/>
  <c r="K5261" i="1" s="1"/>
  <c r="J5253" i="1"/>
  <c r="K5253" i="1" s="1"/>
  <c r="J5245" i="1"/>
  <c r="K5245" i="1" s="1"/>
  <c r="J5237" i="1"/>
  <c r="K5237" i="1" s="1"/>
  <c r="J5229" i="1"/>
  <c r="K5229" i="1" s="1"/>
  <c r="J5221" i="1"/>
  <c r="K5221" i="1" s="1"/>
  <c r="J5213" i="1"/>
  <c r="K5213" i="1" s="1"/>
  <c r="J5205" i="1"/>
  <c r="K5205" i="1" s="1"/>
  <c r="J5197" i="1"/>
  <c r="K5197" i="1" s="1"/>
  <c r="J5189" i="1"/>
  <c r="K5189" i="1" s="1"/>
  <c r="J5181" i="1"/>
  <c r="K5181" i="1" s="1"/>
  <c r="J5174" i="1"/>
  <c r="K5174" i="1" s="1"/>
  <c r="J5166" i="1"/>
  <c r="K5166" i="1" s="1"/>
  <c r="J5158" i="1"/>
  <c r="K5158" i="1" s="1"/>
  <c r="J5150" i="1"/>
  <c r="K5150" i="1" s="1"/>
  <c r="J5142" i="1"/>
  <c r="K5142" i="1" s="1"/>
  <c r="J5134" i="1"/>
  <c r="K5134" i="1" s="1"/>
  <c r="J5126" i="1"/>
  <c r="K5126" i="1" s="1"/>
  <c r="J5118" i="1"/>
  <c r="K5118" i="1" s="1"/>
  <c r="J5110" i="1"/>
  <c r="K5110" i="1" s="1"/>
  <c r="J5102" i="1"/>
  <c r="K5102" i="1" s="1"/>
  <c r="J5094" i="1"/>
  <c r="K5094" i="1" s="1"/>
  <c r="J5086" i="1"/>
  <c r="K5086" i="1" s="1"/>
  <c r="J5078" i="1"/>
  <c r="K5078" i="1" s="1"/>
  <c r="J5070" i="1"/>
  <c r="K5070" i="1" s="1"/>
  <c r="J5062" i="1"/>
  <c r="K5062" i="1" s="1"/>
  <c r="J5054" i="1"/>
  <c r="K5054" i="1" s="1"/>
  <c r="J5046" i="1"/>
  <c r="K5046" i="1" s="1"/>
  <c r="J5038" i="1"/>
  <c r="K5038" i="1" s="1"/>
  <c r="J5030" i="1"/>
  <c r="K5030" i="1" s="1"/>
  <c r="J5022" i="1"/>
  <c r="K5022" i="1" s="1"/>
  <c r="J5014" i="1"/>
  <c r="K5014" i="1" s="1"/>
  <c r="J5006" i="1"/>
  <c r="K5006" i="1" s="1"/>
  <c r="J4998" i="1"/>
  <c r="K4998" i="1" s="1"/>
  <c r="J4990" i="1"/>
  <c r="K4990" i="1" s="1"/>
  <c r="J4982" i="1"/>
  <c r="K4982" i="1" s="1"/>
  <c r="J4974" i="1"/>
  <c r="K4974" i="1" s="1"/>
  <c r="J4966" i="1"/>
  <c r="K4966" i="1" s="1"/>
  <c r="J4958" i="1"/>
  <c r="K4958" i="1" s="1"/>
  <c r="J4950" i="1"/>
  <c r="K4950" i="1" s="1"/>
  <c r="J4942" i="1"/>
  <c r="K4942" i="1" s="1"/>
  <c r="J4934" i="1"/>
  <c r="K4934" i="1" s="1"/>
  <c r="J4926" i="1"/>
  <c r="K4926" i="1" s="1"/>
  <c r="J4918" i="1"/>
  <c r="K4918" i="1" s="1"/>
  <c r="J4910" i="1"/>
  <c r="K4910" i="1" s="1"/>
  <c r="J4902" i="1"/>
  <c r="K4902" i="1" s="1"/>
  <c r="J4895" i="1"/>
  <c r="K4895" i="1" s="1"/>
  <c r="J4887" i="1"/>
  <c r="K4887" i="1" s="1"/>
  <c r="J4879" i="1"/>
  <c r="K4879" i="1" s="1"/>
  <c r="J4871" i="1"/>
  <c r="K4871" i="1" s="1"/>
  <c r="J4863" i="1"/>
  <c r="K4863" i="1" s="1"/>
  <c r="J4855" i="1"/>
  <c r="K4855" i="1" s="1"/>
  <c r="J4847" i="1"/>
  <c r="K4847" i="1" s="1"/>
  <c r="J4839" i="1"/>
  <c r="K4839" i="1" s="1"/>
  <c r="J4831" i="1"/>
  <c r="K4831" i="1" s="1"/>
  <c r="J4823" i="1"/>
  <c r="K4823" i="1" s="1"/>
  <c r="J4815" i="1"/>
  <c r="K4815" i="1" s="1"/>
  <c r="J4807" i="1"/>
  <c r="K4807" i="1" s="1"/>
  <c r="J4799" i="1"/>
  <c r="K4799" i="1" s="1"/>
  <c r="J4791" i="1"/>
  <c r="K4791" i="1" s="1"/>
  <c r="J4783" i="1"/>
  <c r="K4783" i="1" s="1"/>
  <c r="J4775" i="1"/>
  <c r="K4775" i="1" s="1"/>
  <c r="J4767" i="1"/>
  <c r="K4767" i="1" s="1"/>
  <c r="J4759" i="1"/>
  <c r="K4759" i="1" s="1"/>
  <c r="J4751" i="1"/>
  <c r="K4751" i="1" s="1"/>
  <c r="J4743" i="1"/>
  <c r="K4743" i="1" s="1"/>
  <c r="J4735" i="1"/>
  <c r="K4735" i="1" s="1"/>
  <c r="J4727" i="1"/>
  <c r="K4727" i="1" s="1"/>
  <c r="J4719" i="1"/>
  <c r="K4719" i="1" s="1"/>
  <c r="J4711" i="1"/>
  <c r="K4711" i="1" s="1"/>
  <c r="J4703" i="1"/>
  <c r="K4703" i="1" s="1"/>
  <c r="J4695" i="1"/>
  <c r="K4695" i="1" s="1"/>
  <c r="J4687" i="1"/>
  <c r="K4687" i="1" s="1"/>
  <c r="J4679" i="1"/>
  <c r="K4679" i="1" s="1"/>
  <c r="J4671" i="1"/>
  <c r="K4671" i="1" s="1"/>
  <c r="J4663" i="1"/>
  <c r="K4663" i="1" s="1"/>
  <c r="J4658" i="1"/>
  <c r="K4658" i="1" s="1"/>
  <c r="J4650" i="1"/>
  <c r="K4650" i="1" s="1"/>
  <c r="J4642" i="1"/>
  <c r="K4642" i="1" s="1"/>
  <c r="J4634" i="1"/>
  <c r="K4634" i="1" s="1"/>
  <c r="J4626" i="1"/>
  <c r="K4626" i="1" s="1"/>
  <c r="J4618" i="1"/>
  <c r="K4618" i="1" s="1"/>
  <c r="J4610" i="1"/>
  <c r="K4610" i="1" s="1"/>
  <c r="J4605" i="1"/>
  <c r="K4605" i="1" s="1"/>
  <c r="J4602" i="1"/>
  <c r="K4602" i="1" s="1"/>
  <c r="J4595" i="1"/>
  <c r="K4595" i="1" s="1"/>
  <c r="J4587" i="1"/>
  <c r="K4587" i="1" s="1"/>
  <c r="J4579" i="1"/>
  <c r="K4579" i="1" s="1"/>
  <c r="J4571" i="1"/>
  <c r="K4571" i="1" s="1"/>
  <c r="J4563" i="1"/>
  <c r="K4563" i="1" s="1"/>
  <c r="J4555" i="1"/>
  <c r="K4555" i="1" s="1"/>
  <c r="J4547" i="1"/>
  <c r="K4547" i="1" s="1"/>
  <c r="J4539" i="1"/>
  <c r="K4539" i="1" s="1"/>
  <c r="J4531" i="1"/>
  <c r="K4531" i="1" s="1"/>
  <c r="J4523" i="1"/>
  <c r="K4523" i="1" s="1"/>
  <c r="J4515" i="1"/>
  <c r="K4515" i="1" s="1"/>
  <c r="J4507" i="1"/>
  <c r="K4507" i="1" s="1"/>
  <c r="J4500" i="1"/>
  <c r="K4500" i="1" s="1"/>
  <c r="J4492" i="1"/>
  <c r="K4492" i="1" s="1"/>
  <c r="J4484" i="1"/>
  <c r="K4484" i="1" s="1"/>
  <c r="J4476" i="1"/>
  <c r="K4476" i="1" s="1"/>
  <c r="J4468" i="1"/>
  <c r="K4468" i="1" s="1"/>
  <c r="J4460" i="1"/>
  <c r="K4460" i="1" s="1"/>
  <c r="J4452" i="1"/>
  <c r="K4452" i="1" s="1"/>
  <c r="J4444" i="1"/>
  <c r="K4444" i="1" s="1"/>
  <c r="J4436" i="1"/>
  <c r="K4436" i="1" s="1"/>
  <c r="J4428" i="1"/>
  <c r="K4428" i="1" s="1"/>
  <c r="J4420" i="1"/>
  <c r="K4420" i="1" s="1"/>
  <c r="J4412" i="1"/>
  <c r="K4412" i="1" s="1"/>
  <c r="J4404" i="1"/>
  <c r="K4404" i="1" s="1"/>
  <c r="J4396" i="1"/>
  <c r="K4396" i="1" s="1"/>
  <c r="J4388" i="1"/>
  <c r="K4388" i="1" s="1"/>
  <c r="J4380" i="1"/>
  <c r="K4380" i="1" s="1"/>
  <c r="J4372" i="1"/>
  <c r="K4372" i="1" s="1"/>
  <c r="J4367" i="1"/>
  <c r="K4367" i="1" s="1"/>
  <c r="J4359" i="1"/>
  <c r="K4359" i="1" s="1"/>
  <c r="J4351" i="1"/>
  <c r="K4351" i="1" s="1"/>
  <c r="J4343" i="1"/>
  <c r="K4343" i="1" s="1"/>
  <c r="J4335" i="1"/>
  <c r="K4335" i="1" s="1"/>
  <c r="J4327" i="1"/>
  <c r="K4327" i="1" s="1"/>
  <c r="J4319" i="1"/>
  <c r="K4319" i="1" s="1"/>
  <c r="J4311" i="1"/>
  <c r="K4311" i="1" s="1"/>
  <c r="J4303" i="1"/>
  <c r="K4303" i="1" s="1"/>
  <c r="J4295" i="1"/>
  <c r="K4295" i="1" s="1"/>
  <c r="J4287" i="1"/>
  <c r="K4287" i="1" s="1"/>
  <c r="J4279" i="1"/>
  <c r="K4279" i="1" s="1"/>
  <c r="J4271" i="1"/>
  <c r="K4271" i="1" s="1"/>
  <c r="J4263" i="1"/>
  <c r="K4263" i="1" s="1"/>
  <c r="J4255" i="1"/>
  <c r="K4255" i="1" s="1"/>
  <c r="J4247" i="1"/>
  <c r="K4247" i="1" s="1"/>
  <c r="J4239" i="1"/>
  <c r="K4239" i="1" s="1"/>
  <c r="J4231" i="1"/>
  <c r="K4231" i="1" s="1"/>
  <c r="J4223" i="1"/>
  <c r="K4223" i="1" s="1"/>
  <c r="J4215" i="1"/>
  <c r="K4215" i="1" s="1"/>
  <c r="J4207" i="1"/>
  <c r="K4207" i="1" s="1"/>
  <c r="J4201" i="1"/>
  <c r="K4201" i="1" s="1"/>
  <c r="J4194" i="1"/>
  <c r="K4194" i="1" s="1"/>
  <c r="J4186" i="1"/>
  <c r="K4186" i="1" s="1"/>
  <c r="J4178" i="1"/>
  <c r="K4178" i="1" s="1"/>
  <c r="J4171" i="1"/>
  <c r="K4171" i="1" s="1"/>
  <c r="J4163" i="1"/>
  <c r="K4163" i="1" s="1"/>
  <c r="J4155" i="1"/>
  <c r="K4155" i="1" s="1"/>
  <c r="J4147" i="1"/>
  <c r="K4147" i="1" s="1"/>
  <c r="J4139" i="1"/>
  <c r="K4139" i="1" s="1"/>
  <c r="J4131" i="1"/>
  <c r="K4131" i="1" s="1"/>
  <c r="J4123" i="1"/>
  <c r="K4123" i="1" s="1"/>
  <c r="J4115" i="1"/>
  <c r="K4115" i="1" s="1"/>
  <c r="J4107" i="1"/>
  <c r="K4107" i="1" s="1"/>
  <c r="J4100" i="1"/>
  <c r="K4100" i="1" s="1"/>
  <c r="J4092" i="1"/>
  <c r="K4092" i="1" s="1"/>
  <c r="J4085" i="1"/>
  <c r="K4085" i="1" s="1"/>
  <c r="J4081" i="1"/>
  <c r="K4081" i="1" s="1"/>
  <c r="J4073" i="1"/>
  <c r="K4073" i="1" s="1"/>
  <c r="J4065" i="1"/>
  <c r="K4065" i="1" s="1"/>
  <c r="J4057" i="1"/>
  <c r="K4057" i="1" s="1"/>
  <c r="J4049" i="1"/>
  <c r="K4049" i="1" s="1"/>
  <c r="J4041" i="1"/>
  <c r="K4041" i="1" s="1"/>
  <c r="J4033" i="1"/>
  <c r="K4033" i="1" s="1"/>
  <c r="J4025" i="1"/>
  <c r="K4025" i="1" s="1"/>
  <c r="J4017" i="1"/>
  <c r="K4017" i="1" s="1"/>
  <c r="J4009" i="1"/>
  <c r="K4009" i="1" s="1"/>
  <c r="J4001" i="1"/>
  <c r="K4001" i="1" s="1"/>
  <c r="J3993" i="1"/>
  <c r="K3993" i="1" s="1"/>
  <c r="J3985" i="1"/>
  <c r="K3985" i="1" s="1"/>
  <c r="J3977" i="1"/>
  <c r="K3977" i="1" s="1"/>
  <c r="J3969" i="1"/>
  <c r="K3969" i="1" s="1"/>
  <c r="J3961" i="1"/>
  <c r="K3961" i="1" s="1"/>
  <c r="J3953" i="1"/>
  <c r="K3953" i="1" s="1"/>
  <c r="J3945" i="1"/>
  <c r="K3945" i="1" s="1"/>
  <c r="J3937" i="1"/>
  <c r="K3937" i="1" s="1"/>
  <c r="J3929" i="1"/>
  <c r="K3929" i="1" s="1"/>
  <c r="J502" i="1"/>
  <c r="K502" i="1" s="1"/>
  <c r="J3915" i="1"/>
  <c r="K3915" i="1" s="1"/>
  <c r="J3910" i="1"/>
  <c r="K3910" i="1" s="1"/>
  <c r="J3903" i="1"/>
  <c r="K3903" i="1" s="1"/>
  <c r="J3895" i="1"/>
  <c r="K3895" i="1" s="1"/>
  <c r="J3888" i="1"/>
  <c r="K3888" i="1" s="1"/>
  <c r="J3880" i="1"/>
  <c r="K3880" i="1" s="1"/>
  <c r="J3872" i="1"/>
  <c r="K3872" i="1" s="1"/>
  <c r="J3865" i="1"/>
  <c r="K3865" i="1" s="1"/>
  <c r="J3857" i="1"/>
  <c r="K3857" i="1" s="1"/>
  <c r="J3850" i="1"/>
  <c r="K3850" i="1" s="1"/>
  <c r="J3842" i="1"/>
  <c r="K3842" i="1" s="1"/>
  <c r="J3836" i="1"/>
  <c r="K3836" i="1" s="1"/>
  <c r="J3828" i="1"/>
  <c r="K3828" i="1" s="1"/>
  <c r="J3820" i="1"/>
  <c r="K3820" i="1" s="1"/>
  <c r="J3812" i="1"/>
  <c r="K3812" i="1" s="1"/>
  <c r="J3804" i="1"/>
  <c r="K3804" i="1" s="1"/>
  <c r="J3796" i="1"/>
  <c r="K3796" i="1" s="1"/>
  <c r="J3789" i="1"/>
  <c r="K3789" i="1" s="1"/>
  <c r="J3781" i="1"/>
  <c r="K3781" i="1" s="1"/>
  <c r="J3773" i="1"/>
  <c r="K3773" i="1" s="1"/>
  <c r="J3765" i="1"/>
  <c r="K3765" i="1" s="1"/>
  <c r="J3757" i="1"/>
  <c r="K3757" i="1" s="1"/>
  <c r="J433" i="1"/>
  <c r="K433" i="1" s="1"/>
  <c r="J3743" i="1"/>
  <c r="K3743" i="1" s="1"/>
  <c r="J3735" i="1"/>
  <c r="K3735" i="1" s="1"/>
  <c r="J3727" i="1"/>
  <c r="K3727" i="1" s="1"/>
  <c r="J3719" i="1"/>
  <c r="K3719" i="1" s="1"/>
  <c r="J3711" i="1"/>
  <c r="K3711" i="1" s="1"/>
  <c r="J3704" i="1"/>
  <c r="K3704" i="1" s="1"/>
  <c r="J3697" i="1"/>
  <c r="K3697" i="1" s="1"/>
  <c r="J3689" i="1"/>
  <c r="K3689" i="1" s="1"/>
  <c r="J3681" i="1"/>
  <c r="K3681" i="1" s="1"/>
  <c r="J3673" i="1"/>
  <c r="K3673" i="1" s="1"/>
  <c r="J3665" i="1"/>
  <c r="K3665" i="1" s="1"/>
  <c r="J3657" i="1"/>
  <c r="K3657" i="1" s="1"/>
  <c r="J3649" i="1"/>
  <c r="K3649" i="1" s="1"/>
  <c r="J3641" i="1"/>
  <c r="K3641" i="1" s="1"/>
  <c r="J3633" i="1"/>
  <c r="K3633" i="1" s="1"/>
  <c r="J3625" i="1"/>
  <c r="K3625" i="1" s="1"/>
  <c r="J3617" i="1"/>
  <c r="K3617" i="1" s="1"/>
  <c r="J3611" i="1"/>
  <c r="K3611" i="1" s="1"/>
  <c r="J3603" i="1"/>
  <c r="K3603" i="1" s="1"/>
  <c r="J3595" i="1"/>
  <c r="K3595" i="1" s="1"/>
  <c r="J3587" i="1"/>
  <c r="K3587" i="1" s="1"/>
  <c r="J3579" i="1"/>
  <c r="K3579" i="1" s="1"/>
  <c r="J3571" i="1"/>
  <c r="K3571" i="1" s="1"/>
  <c r="J3563" i="1"/>
  <c r="K3563" i="1" s="1"/>
  <c r="J3555" i="1"/>
  <c r="K3555" i="1" s="1"/>
  <c r="J3547" i="1"/>
  <c r="K3547" i="1" s="1"/>
  <c r="J3539" i="1"/>
  <c r="K3539" i="1" s="1"/>
  <c r="J3531" i="1"/>
  <c r="K3531" i="1" s="1"/>
  <c r="J3523" i="1"/>
  <c r="K3523" i="1" s="1"/>
  <c r="J491" i="1"/>
  <c r="K491" i="1" s="1"/>
  <c r="J430" i="1"/>
  <c r="K430" i="1" s="1"/>
  <c r="J3501" i="1"/>
  <c r="K3501" i="1" s="1"/>
  <c r="J3494" i="1"/>
  <c r="K3494" i="1" s="1"/>
  <c r="J3487" i="1"/>
  <c r="K3487" i="1" s="1"/>
  <c r="J3479" i="1"/>
  <c r="K3479" i="1" s="1"/>
  <c r="J3471" i="1"/>
  <c r="K3471" i="1" s="1"/>
  <c r="J3463" i="1"/>
  <c r="K3463" i="1" s="1"/>
  <c r="J3455" i="1"/>
  <c r="K3455" i="1" s="1"/>
  <c r="J3447" i="1"/>
  <c r="K3447" i="1" s="1"/>
  <c r="J3439" i="1"/>
  <c r="K3439" i="1" s="1"/>
  <c r="J3431" i="1"/>
  <c r="K3431" i="1" s="1"/>
  <c r="J3423" i="1"/>
  <c r="K3423" i="1" s="1"/>
  <c r="J3415" i="1"/>
  <c r="K3415" i="1" s="1"/>
  <c r="J3407" i="1"/>
  <c r="K3407" i="1" s="1"/>
  <c r="J3399" i="1"/>
  <c r="K3399" i="1" s="1"/>
  <c r="J3391" i="1"/>
  <c r="K3391" i="1" s="1"/>
  <c r="J3383" i="1"/>
  <c r="K3383" i="1" s="1"/>
  <c r="J3375" i="1"/>
  <c r="K3375" i="1" s="1"/>
  <c r="J3367" i="1"/>
  <c r="K3367" i="1" s="1"/>
  <c r="J3359" i="1"/>
  <c r="K3359" i="1" s="1"/>
  <c r="J3351" i="1"/>
  <c r="K3351" i="1" s="1"/>
  <c r="J3343" i="1"/>
  <c r="K3343" i="1" s="1"/>
  <c r="J3335" i="1"/>
  <c r="K3335" i="1" s="1"/>
  <c r="J3327" i="1"/>
  <c r="K3327" i="1" s="1"/>
  <c r="J3319" i="1"/>
  <c r="K3319" i="1" s="1"/>
  <c r="J3311" i="1"/>
  <c r="K3311" i="1" s="1"/>
  <c r="J3303" i="1"/>
  <c r="K3303" i="1" s="1"/>
  <c r="J3295" i="1"/>
  <c r="K3295" i="1" s="1"/>
  <c r="J3287" i="1"/>
  <c r="K3287" i="1" s="1"/>
  <c r="J3279" i="1"/>
  <c r="K3279" i="1" s="1"/>
  <c r="J3271" i="1"/>
  <c r="K3271" i="1" s="1"/>
  <c r="J3263" i="1"/>
  <c r="K3263" i="1" s="1"/>
  <c r="J3255" i="1"/>
  <c r="K3255" i="1" s="1"/>
  <c r="J3247" i="1"/>
  <c r="K3247" i="1" s="1"/>
  <c r="J3239" i="1"/>
  <c r="K3239" i="1" s="1"/>
  <c r="J3231" i="1"/>
  <c r="K3231" i="1" s="1"/>
  <c r="J3224" i="1"/>
  <c r="K3224" i="1" s="1"/>
  <c r="J3216" i="1"/>
  <c r="K3216" i="1" s="1"/>
  <c r="J3208" i="1"/>
  <c r="K3208" i="1" s="1"/>
  <c r="J3200" i="1"/>
  <c r="K3200" i="1" s="1"/>
  <c r="J3192" i="1"/>
  <c r="K3192" i="1" s="1"/>
  <c r="J3185" i="1"/>
  <c r="K3185" i="1" s="1"/>
  <c r="J3177" i="1"/>
  <c r="K3177" i="1" s="1"/>
  <c r="J3169" i="1"/>
  <c r="K3169" i="1" s="1"/>
  <c r="J3161" i="1"/>
  <c r="K3161" i="1" s="1"/>
  <c r="J3153" i="1"/>
  <c r="K3153" i="1" s="1"/>
  <c r="J3145" i="1"/>
  <c r="K3145" i="1" s="1"/>
  <c r="J3137" i="1"/>
  <c r="K3137" i="1" s="1"/>
  <c r="J3129" i="1"/>
  <c r="K3129" i="1" s="1"/>
  <c r="J3121" i="1"/>
  <c r="K3121" i="1" s="1"/>
  <c r="J3113" i="1"/>
  <c r="K3113" i="1" s="1"/>
  <c r="J3105" i="1"/>
  <c r="K3105" i="1" s="1"/>
  <c r="J3097" i="1"/>
  <c r="K3097" i="1" s="1"/>
  <c r="J3089" i="1"/>
  <c r="K3089" i="1" s="1"/>
  <c r="J3081" i="1"/>
  <c r="K3081" i="1" s="1"/>
  <c r="J3074" i="1"/>
  <c r="K3074" i="1" s="1"/>
  <c r="J3066" i="1"/>
  <c r="K3066" i="1" s="1"/>
  <c r="J3058" i="1"/>
  <c r="K3058" i="1" s="1"/>
  <c r="J3050" i="1"/>
  <c r="K3050" i="1" s="1"/>
  <c r="J3042" i="1"/>
  <c r="K3042" i="1" s="1"/>
  <c r="J3034" i="1"/>
  <c r="K3034" i="1" s="1"/>
  <c r="J3026" i="1"/>
  <c r="K3026" i="1" s="1"/>
  <c r="J3018" i="1"/>
  <c r="K3018" i="1" s="1"/>
  <c r="J3012" i="1"/>
  <c r="K3012" i="1" s="1"/>
  <c r="J3004" i="1"/>
  <c r="K3004" i="1" s="1"/>
  <c r="J2996" i="1"/>
  <c r="K2996" i="1" s="1"/>
  <c r="J2988" i="1"/>
  <c r="K2988" i="1" s="1"/>
  <c r="J2980" i="1"/>
  <c r="K2980" i="1" s="1"/>
  <c r="J2972" i="1"/>
  <c r="K2972" i="1" s="1"/>
  <c r="J2964" i="1"/>
  <c r="K2964" i="1" s="1"/>
  <c r="J2956" i="1"/>
  <c r="K2956" i="1" s="1"/>
  <c r="J2948" i="1"/>
  <c r="K2948" i="1" s="1"/>
  <c r="J2940" i="1"/>
  <c r="K2940" i="1" s="1"/>
  <c r="J2932" i="1"/>
  <c r="K2932" i="1" s="1"/>
  <c r="J2924" i="1"/>
  <c r="K2924" i="1" s="1"/>
  <c r="J2916" i="1"/>
  <c r="K2916" i="1" s="1"/>
  <c r="J2908" i="1"/>
  <c r="K2908" i="1" s="1"/>
  <c r="J2900" i="1"/>
  <c r="K2900" i="1" s="1"/>
  <c r="J2892" i="1"/>
  <c r="K2892" i="1" s="1"/>
  <c r="J2884" i="1"/>
  <c r="K2884" i="1" s="1"/>
  <c r="J2876" i="1"/>
  <c r="K2876" i="1" s="1"/>
  <c r="J2868" i="1"/>
  <c r="K2868" i="1" s="1"/>
  <c r="J2860" i="1"/>
  <c r="K2860" i="1" s="1"/>
  <c r="J2852" i="1"/>
  <c r="K2852" i="1" s="1"/>
  <c r="J2845" i="1"/>
  <c r="K2845" i="1" s="1"/>
  <c r="J2838" i="1"/>
  <c r="K2838" i="1" s="1"/>
  <c r="J2830" i="1"/>
  <c r="K2830" i="1" s="1"/>
  <c r="J2822" i="1"/>
  <c r="K2822" i="1" s="1"/>
  <c r="J2816" i="1"/>
  <c r="K2816" i="1" s="1"/>
  <c r="J2808" i="1"/>
  <c r="K2808" i="1" s="1"/>
  <c r="J2800" i="1"/>
  <c r="K2800" i="1" s="1"/>
  <c r="J2792" i="1"/>
  <c r="K2792" i="1" s="1"/>
  <c r="J2784" i="1"/>
  <c r="K2784" i="1" s="1"/>
  <c r="J2776" i="1"/>
  <c r="K2776" i="1" s="1"/>
  <c r="J2768" i="1"/>
  <c r="K2768" i="1" s="1"/>
  <c r="J2760" i="1"/>
  <c r="K2760" i="1" s="1"/>
  <c r="J2752" i="1"/>
  <c r="K2752" i="1" s="1"/>
  <c r="J2744" i="1"/>
  <c r="K2744" i="1" s="1"/>
  <c r="J2736" i="1"/>
  <c r="K2736" i="1" s="1"/>
  <c r="J2729" i="1"/>
  <c r="K2729" i="1" s="1"/>
  <c r="J2721" i="1"/>
  <c r="K2721" i="1" s="1"/>
  <c r="J2713" i="1"/>
  <c r="K2713" i="1" s="1"/>
  <c r="J2705" i="1"/>
  <c r="K2705" i="1" s="1"/>
  <c r="J2697" i="1"/>
  <c r="K2697" i="1" s="1"/>
  <c r="J2690" i="1"/>
  <c r="K2690" i="1" s="1"/>
  <c r="J2682" i="1"/>
  <c r="K2682" i="1" s="1"/>
  <c r="J2674" i="1"/>
  <c r="K2674" i="1" s="1"/>
  <c r="J2666" i="1"/>
  <c r="K2666" i="1" s="1"/>
  <c r="J2658" i="1"/>
  <c r="K2658" i="1" s="1"/>
  <c r="J2650" i="1"/>
  <c r="K2650" i="1" s="1"/>
  <c r="J2642" i="1"/>
  <c r="K2642" i="1" s="1"/>
  <c r="J2634" i="1"/>
  <c r="K2634" i="1" s="1"/>
  <c r="J2627" i="1"/>
  <c r="K2627" i="1" s="1"/>
  <c r="J2619" i="1"/>
  <c r="K2619" i="1" s="1"/>
  <c r="J2611" i="1"/>
  <c r="K2611" i="1" s="1"/>
  <c r="J2603" i="1"/>
  <c r="K2603" i="1" s="1"/>
  <c r="J2595" i="1"/>
  <c r="K2595" i="1" s="1"/>
  <c r="J2587" i="1"/>
  <c r="K2587" i="1" s="1"/>
  <c r="J2579" i="1"/>
  <c r="K2579" i="1" s="1"/>
  <c r="J2571" i="1"/>
  <c r="K2571" i="1" s="1"/>
  <c r="J2563" i="1"/>
  <c r="K2563" i="1" s="1"/>
  <c r="J2555" i="1"/>
  <c r="K2555" i="1" s="1"/>
  <c r="J2547" i="1"/>
  <c r="K2547" i="1" s="1"/>
  <c r="J2539" i="1"/>
  <c r="K2539" i="1" s="1"/>
  <c r="J2531" i="1"/>
  <c r="K2531" i="1" s="1"/>
  <c r="J2523" i="1"/>
  <c r="K2523" i="1" s="1"/>
  <c r="J2515" i="1"/>
  <c r="K2515" i="1" s="1"/>
  <c r="J2507" i="1"/>
  <c r="K2507" i="1" s="1"/>
  <c r="J2499" i="1"/>
  <c r="K2499" i="1" s="1"/>
  <c r="J2491" i="1"/>
  <c r="K2491" i="1" s="1"/>
  <c r="J2483" i="1"/>
  <c r="K2483" i="1" s="1"/>
  <c r="J2475" i="1"/>
  <c r="K2475" i="1" s="1"/>
  <c r="J2467" i="1"/>
  <c r="K2467" i="1" s="1"/>
  <c r="J2459" i="1"/>
  <c r="K2459" i="1" s="1"/>
  <c r="J2451" i="1"/>
  <c r="K2451" i="1" s="1"/>
  <c r="J2443" i="1"/>
  <c r="K2443" i="1" s="1"/>
  <c r="J2435" i="1"/>
  <c r="K2435" i="1" s="1"/>
  <c r="J2427" i="1"/>
  <c r="K2427" i="1" s="1"/>
  <c r="J2419" i="1"/>
  <c r="K2419" i="1" s="1"/>
  <c r="J2411" i="1"/>
  <c r="K2411" i="1" s="1"/>
  <c r="J2403" i="1"/>
  <c r="K2403" i="1" s="1"/>
  <c r="J2395" i="1"/>
  <c r="K2395" i="1" s="1"/>
  <c r="J2388" i="1"/>
  <c r="K2388" i="1" s="1"/>
  <c r="J2380" i="1"/>
  <c r="K2380" i="1" s="1"/>
  <c r="J2372" i="1"/>
  <c r="K2372" i="1" s="1"/>
  <c r="J2364" i="1"/>
  <c r="K2364" i="1" s="1"/>
  <c r="J2356" i="1"/>
  <c r="K2356" i="1" s="1"/>
  <c r="J2348" i="1"/>
  <c r="K2348" i="1" s="1"/>
  <c r="J2340" i="1"/>
  <c r="K2340" i="1" s="1"/>
  <c r="J2332" i="1"/>
  <c r="K2332" i="1" s="1"/>
  <c r="J2324" i="1"/>
  <c r="K2324" i="1" s="1"/>
  <c r="J2316" i="1"/>
  <c r="K2316" i="1" s="1"/>
  <c r="J2309" i="1"/>
  <c r="K2309" i="1" s="1"/>
  <c r="J2301" i="1"/>
  <c r="K2301" i="1" s="1"/>
  <c r="J2293" i="1"/>
  <c r="K2293" i="1" s="1"/>
  <c r="J2285" i="1"/>
  <c r="K2285" i="1" s="1"/>
  <c r="J2277" i="1"/>
  <c r="K2277" i="1" s="1"/>
  <c r="J2269" i="1"/>
  <c r="K2269" i="1" s="1"/>
  <c r="J2261" i="1"/>
  <c r="K2261" i="1" s="1"/>
  <c r="J2253" i="1"/>
  <c r="K2253" i="1" s="1"/>
  <c r="J2247" i="1"/>
  <c r="K2247" i="1" s="1"/>
  <c r="J2239" i="1"/>
  <c r="K2239" i="1" s="1"/>
  <c r="J2232" i="1"/>
  <c r="K2232" i="1" s="1"/>
  <c r="J2224" i="1"/>
  <c r="K2224" i="1" s="1"/>
  <c r="J2216" i="1"/>
  <c r="K2216" i="1" s="1"/>
  <c r="J2208" i="1"/>
  <c r="K2208" i="1" s="1"/>
  <c r="J2200" i="1"/>
  <c r="K2200" i="1" s="1"/>
  <c r="J2192" i="1"/>
  <c r="K2192" i="1" s="1"/>
  <c r="J2184" i="1"/>
  <c r="K2184" i="1" s="1"/>
  <c r="J2176" i="1"/>
  <c r="K2176" i="1" s="1"/>
  <c r="J2168" i="1"/>
  <c r="K2168" i="1" s="1"/>
  <c r="J2160" i="1"/>
  <c r="K2160" i="1" s="1"/>
  <c r="J2152" i="1"/>
  <c r="K2152" i="1" s="1"/>
  <c r="J2144" i="1"/>
  <c r="K2144" i="1" s="1"/>
  <c r="J2136" i="1"/>
  <c r="K2136" i="1" s="1"/>
  <c r="J2128" i="1"/>
  <c r="K2128" i="1" s="1"/>
  <c r="J2120" i="1"/>
  <c r="K2120" i="1" s="1"/>
  <c r="J2112" i="1"/>
  <c r="K2112" i="1" s="1"/>
  <c r="J2104" i="1"/>
  <c r="K2104" i="1" s="1"/>
  <c r="J2096" i="1"/>
  <c r="K2096" i="1" s="1"/>
  <c r="J2088" i="1"/>
  <c r="K2088" i="1" s="1"/>
  <c r="J2080" i="1"/>
  <c r="K2080" i="1" s="1"/>
  <c r="J2072" i="1"/>
  <c r="K2072" i="1" s="1"/>
  <c r="J2064" i="1"/>
  <c r="K2064" i="1" s="1"/>
  <c r="J2056" i="1"/>
  <c r="K2056" i="1" s="1"/>
  <c r="J2048" i="1"/>
  <c r="K2048" i="1" s="1"/>
  <c r="J2040" i="1"/>
  <c r="K2040" i="1" s="1"/>
  <c r="J2032" i="1"/>
  <c r="K2032" i="1" s="1"/>
  <c r="J2024" i="1"/>
  <c r="K2024" i="1" s="1"/>
  <c r="J2016" i="1"/>
  <c r="K2016" i="1" s="1"/>
  <c r="J2008" i="1"/>
  <c r="K2008" i="1" s="1"/>
  <c r="J2000" i="1"/>
  <c r="K2000" i="1" s="1"/>
  <c r="J1992" i="1"/>
  <c r="K1992" i="1" s="1"/>
  <c r="J1984" i="1"/>
  <c r="K1984" i="1" s="1"/>
  <c r="J1976" i="1"/>
  <c r="K1976" i="1" s="1"/>
  <c r="J1968" i="1"/>
  <c r="K1968" i="1" s="1"/>
  <c r="J1960" i="1"/>
  <c r="K1960" i="1" s="1"/>
  <c r="J1952" i="1"/>
  <c r="K1952" i="1" s="1"/>
  <c r="J1944" i="1"/>
  <c r="K1944" i="1" s="1"/>
  <c r="J1936" i="1"/>
  <c r="K1936" i="1" s="1"/>
  <c r="J1928" i="1"/>
  <c r="K1928" i="1" s="1"/>
  <c r="J1920" i="1"/>
  <c r="K1920" i="1" s="1"/>
  <c r="J1912" i="1"/>
  <c r="K1912" i="1" s="1"/>
  <c r="J1904" i="1"/>
  <c r="K1904" i="1" s="1"/>
  <c r="J1896" i="1"/>
  <c r="K1896" i="1" s="1"/>
  <c r="J1888" i="1"/>
  <c r="K1888" i="1" s="1"/>
  <c r="J1880" i="1"/>
  <c r="K1880" i="1" s="1"/>
  <c r="J1872" i="1"/>
  <c r="K1872" i="1" s="1"/>
  <c r="J1864" i="1"/>
  <c r="K1864" i="1" s="1"/>
  <c r="J1856" i="1"/>
  <c r="K1856" i="1" s="1"/>
  <c r="J1848" i="1"/>
  <c r="K1848" i="1" s="1"/>
  <c r="J1840" i="1"/>
  <c r="K1840" i="1" s="1"/>
  <c r="J1832" i="1"/>
  <c r="K1832" i="1" s="1"/>
  <c r="J1824" i="1"/>
  <c r="K1824" i="1" s="1"/>
  <c r="J1816" i="1"/>
  <c r="K1816" i="1" s="1"/>
  <c r="J1808" i="1"/>
  <c r="K1808" i="1" s="1"/>
  <c r="J1800" i="1"/>
  <c r="K1800" i="1" s="1"/>
  <c r="J1792" i="1"/>
  <c r="K1792" i="1" s="1"/>
  <c r="J1786" i="1"/>
  <c r="K1786" i="1" s="1"/>
  <c r="J1778" i="1"/>
  <c r="K1778" i="1" s="1"/>
  <c r="J1770" i="1"/>
  <c r="K1770" i="1" s="1"/>
  <c r="J1762" i="1"/>
  <c r="K1762" i="1" s="1"/>
  <c r="J1754" i="1"/>
  <c r="K1754" i="1" s="1"/>
  <c r="J1746" i="1"/>
  <c r="K1746" i="1" s="1"/>
  <c r="J1738" i="1"/>
  <c r="K1738" i="1" s="1"/>
  <c r="J1730" i="1"/>
  <c r="K1730" i="1" s="1"/>
  <c r="J1722" i="1"/>
  <c r="K1722" i="1" s="1"/>
  <c r="J1714" i="1"/>
  <c r="K1714" i="1" s="1"/>
  <c r="J1706" i="1"/>
  <c r="K1706" i="1" s="1"/>
  <c r="J1698" i="1"/>
  <c r="K1698" i="1" s="1"/>
  <c r="J1690" i="1"/>
  <c r="K1690" i="1" s="1"/>
  <c r="J1682" i="1"/>
  <c r="K1682" i="1" s="1"/>
  <c r="J1674" i="1"/>
  <c r="K1674" i="1" s="1"/>
  <c r="J1666" i="1"/>
  <c r="K1666" i="1" s="1"/>
  <c r="J1658" i="1"/>
  <c r="K1658" i="1" s="1"/>
  <c r="J1650" i="1"/>
  <c r="K1650" i="1" s="1"/>
  <c r="J1642" i="1"/>
  <c r="K1642" i="1" s="1"/>
  <c r="J1634" i="1"/>
  <c r="K1634" i="1" s="1"/>
  <c r="J1626" i="1"/>
  <c r="K1626" i="1" s="1"/>
  <c r="J1618" i="1"/>
  <c r="K1618" i="1" s="1"/>
  <c r="J1610" i="1"/>
  <c r="K1610" i="1" s="1"/>
  <c r="J1602" i="1"/>
  <c r="K1602" i="1" s="1"/>
  <c r="J1595" i="1"/>
  <c r="K1595" i="1" s="1"/>
  <c r="J1587" i="1"/>
  <c r="K1587" i="1" s="1"/>
  <c r="J1579" i="1"/>
  <c r="K1579" i="1" s="1"/>
  <c r="J1571" i="1"/>
  <c r="K1571" i="1" s="1"/>
  <c r="J1563" i="1"/>
  <c r="K1563" i="1" s="1"/>
  <c r="J1555" i="1"/>
  <c r="K1555" i="1" s="1"/>
  <c r="J1547" i="1"/>
  <c r="K1547" i="1" s="1"/>
  <c r="J1539" i="1"/>
  <c r="K1539" i="1" s="1"/>
  <c r="J1531" i="1"/>
  <c r="K1531" i="1" s="1"/>
  <c r="J1523" i="1"/>
  <c r="K1523" i="1" s="1"/>
  <c r="J1515" i="1"/>
  <c r="K1515" i="1" s="1"/>
  <c r="J1507" i="1"/>
  <c r="K1507" i="1" s="1"/>
  <c r="J1499" i="1"/>
  <c r="K1499" i="1" s="1"/>
  <c r="J1491" i="1"/>
  <c r="K1491" i="1" s="1"/>
  <c r="J1483" i="1"/>
  <c r="K1483" i="1" s="1"/>
  <c r="J1475" i="1"/>
  <c r="K1475" i="1" s="1"/>
  <c r="J1467" i="1"/>
  <c r="K1467" i="1" s="1"/>
  <c r="J1459" i="1"/>
  <c r="K1459" i="1" s="1"/>
  <c r="J1451" i="1"/>
  <c r="K1451" i="1" s="1"/>
  <c r="J1443" i="1"/>
  <c r="K1443" i="1" s="1"/>
  <c r="J1435" i="1"/>
  <c r="K1435" i="1" s="1"/>
  <c r="J1427" i="1"/>
  <c r="K1427" i="1" s="1"/>
  <c r="J1419" i="1"/>
  <c r="K1419" i="1" s="1"/>
  <c r="J1411" i="1"/>
  <c r="K1411" i="1" s="1"/>
  <c r="J1403" i="1"/>
  <c r="K1403" i="1" s="1"/>
  <c r="J1395" i="1"/>
  <c r="K1395" i="1" s="1"/>
  <c r="J1387" i="1"/>
  <c r="K1387" i="1" s="1"/>
  <c r="J1379" i="1"/>
  <c r="K1379" i="1" s="1"/>
  <c r="J1371" i="1"/>
  <c r="K1371" i="1" s="1"/>
  <c r="J1363" i="1"/>
  <c r="K1363" i="1" s="1"/>
  <c r="J1355" i="1"/>
  <c r="K1355" i="1" s="1"/>
  <c r="J1347" i="1"/>
  <c r="K1347" i="1" s="1"/>
  <c r="J1339" i="1"/>
  <c r="K1339" i="1" s="1"/>
  <c r="J482" i="1"/>
  <c r="K482" i="1" s="1"/>
  <c r="J1324" i="1"/>
  <c r="K1324" i="1" s="1"/>
  <c r="J1316" i="1"/>
  <c r="K1316" i="1" s="1"/>
  <c r="J1309" i="1"/>
  <c r="K1309" i="1" s="1"/>
  <c r="J1301" i="1"/>
  <c r="K1301" i="1" s="1"/>
  <c r="J1293" i="1"/>
  <c r="K1293" i="1" s="1"/>
  <c r="J1285" i="1"/>
  <c r="K1285" i="1" s="1"/>
  <c r="J1277" i="1"/>
  <c r="K1277" i="1" s="1"/>
  <c r="J1269" i="1"/>
  <c r="K1269" i="1" s="1"/>
  <c r="J1261" i="1"/>
  <c r="K1261" i="1" s="1"/>
  <c r="J1253" i="1"/>
  <c r="K1253" i="1" s="1"/>
  <c r="J1245" i="1"/>
  <c r="K1245" i="1" s="1"/>
  <c r="J1237" i="1"/>
  <c r="K1237" i="1" s="1"/>
  <c r="J1229" i="1"/>
  <c r="K1229" i="1" s="1"/>
  <c r="J1221" i="1"/>
  <c r="K1221" i="1" s="1"/>
  <c r="J1213" i="1"/>
  <c r="K1213" i="1" s="1"/>
  <c r="J1205" i="1"/>
  <c r="K1205" i="1" s="1"/>
  <c r="J1198" i="1"/>
  <c r="K1198" i="1" s="1"/>
  <c r="J1190" i="1"/>
  <c r="K1190" i="1" s="1"/>
  <c r="J1182" i="1"/>
  <c r="K1182" i="1" s="1"/>
  <c r="J1174" i="1"/>
  <c r="K1174" i="1" s="1"/>
  <c r="J1166" i="1"/>
  <c r="K1166" i="1" s="1"/>
  <c r="J1158" i="1"/>
  <c r="K1158" i="1" s="1"/>
  <c r="J1150" i="1"/>
  <c r="K1150" i="1" s="1"/>
  <c r="J1142" i="1"/>
  <c r="K1142" i="1" s="1"/>
  <c r="J1134" i="1"/>
  <c r="K1134" i="1" s="1"/>
  <c r="J1126" i="1"/>
  <c r="K1126" i="1" s="1"/>
  <c r="J1118" i="1"/>
  <c r="K1118" i="1" s="1"/>
  <c r="J1111" i="1"/>
  <c r="K1111" i="1" s="1"/>
  <c r="J1103" i="1"/>
  <c r="K1103" i="1" s="1"/>
  <c r="J1095" i="1"/>
  <c r="K1095" i="1" s="1"/>
  <c r="J1087" i="1"/>
  <c r="K1087" i="1" s="1"/>
  <c r="J1079" i="1"/>
  <c r="K1079" i="1" s="1"/>
  <c r="J1071" i="1"/>
  <c r="K1071" i="1" s="1"/>
  <c r="J1063" i="1"/>
  <c r="K1063" i="1" s="1"/>
  <c r="J1055" i="1"/>
  <c r="K1055" i="1" s="1"/>
  <c r="J1047" i="1"/>
  <c r="K1047" i="1" s="1"/>
  <c r="J1039" i="1"/>
  <c r="K1039" i="1" s="1"/>
  <c r="J1031" i="1"/>
  <c r="K1031" i="1" s="1"/>
  <c r="J1023" i="1"/>
  <c r="K1023" i="1" s="1"/>
  <c r="J1015" i="1"/>
  <c r="K1015" i="1" s="1"/>
  <c r="J1007" i="1"/>
  <c r="K1007" i="1" s="1"/>
  <c r="J999" i="1"/>
  <c r="K999" i="1" s="1"/>
  <c r="J991" i="1"/>
  <c r="K991" i="1" s="1"/>
  <c r="J983" i="1"/>
  <c r="K983" i="1" s="1"/>
  <c r="J975" i="1"/>
  <c r="K975" i="1" s="1"/>
  <c r="J967" i="1"/>
  <c r="K967" i="1" s="1"/>
  <c r="J961" i="1"/>
  <c r="K961" i="1" s="1"/>
  <c r="J953" i="1"/>
  <c r="K953" i="1" s="1"/>
  <c r="J946" i="1"/>
  <c r="K946" i="1" s="1"/>
  <c r="J938" i="1"/>
  <c r="K938" i="1" s="1"/>
  <c r="J933" i="1"/>
  <c r="K933" i="1" s="1"/>
  <c r="J928" i="1"/>
  <c r="K928" i="1" s="1"/>
  <c r="J923" i="1"/>
  <c r="K923" i="1" s="1"/>
  <c r="J406" i="1"/>
  <c r="K406" i="1" s="1"/>
  <c r="M2893" i="1"/>
  <c r="N2893" i="1" s="1"/>
  <c r="M2891" i="1"/>
  <c r="N2891" i="1" s="1"/>
  <c r="M2885" i="1"/>
  <c r="N2885" i="1" s="1"/>
  <c r="M1555" i="1"/>
  <c r="N1555" i="1" s="1"/>
  <c r="M1551" i="1"/>
  <c r="N1551" i="1" s="1"/>
  <c r="M4798" i="1"/>
  <c r="N4798" i="1" s="1"/>
  <c r="M272" i="1"/>
  <c r="N272" i="1" s="1"/>
  <c r="M8464" i="1"/>
  <c r="N8464" i="1" s="1"/>
  <c r="M8456" i="1"/>
  <c r="N8456" i="1" s="1"/>
  <c r="M8448" i="1"/>
  <c r="N8448" i="1" s="1"/>
  <c r="M1656" i="1"/>
  <c r="N1656" i="1" s="1"/>
  <c r="M1665" i="1"/>
  <c r="N1665" i="1" s="1"/>
  <c r="M3746" i="1"/>
  <c r="N3746" i="1" s="1"/>
  <c r="M2121" i="1"/>
  <c r="N2121" i="1" s="1"/>
  <c r="M7319" i="1"/>
  <c r="N7319" i="1" s="1"/>
  <c r="M9668" i="1"/>
  <c r="N9668" i="1" s="1"/>
  <c r="M8115" i="1"/>
  <c r="N8115" i="1" s="1"/>
  <c r="M9666" i="1"/>
  <c r="N9666" i="1" s="1"/>
  <c r="M1055" i="1"/>
  <c r="N1055" i="1" s="1"/>
  <c r="M5968" i="1"/>
  <c r="N5968" i="1" s="1"/>
  <c r="M2644" i="1"/>
  <c r="N2644" i="1" s="1"/>
  <c r="M2777" i="1"/>
  <c r="N2777" i="1" s="1"/>
  <c r="M114" i="1"/>
  <c r="N114" i="1" s="1"/>
  <c r="M353" i="1"/>
  <c r="N353" i="1" s="1"/>
  <c r="M125" i="1"/>
  <c r="N125" i="1" s="1"/>
  <c r="M2364" i="1"/>
  <c r="N2364" i="1" s="1"/>
  <c r="M7455" i="1"/>
  <c r="N7455" i="1" s="1"/>
  <c r="M5072" i="1"/>
  <c r="N5072" i="1" s="1"/>
  <c r="M2561" i="1"/>
  <c r="N2561" i="1" s="1"/>
  <c r="M2600" i="1"/>
  <c r="N2600" i="1" s="1"/>
  <c r="M3190" i="1"/>
  <c r="N3190" i="1" s="1"/>
  <c r="M9241" i="1"/>
  <c r="N9241" i="1" s="1"/>
  <c r="M1105" i="1"/>
  <c r="N1105" i="1" s="1"/>
  <c r="M1130" i="1"/>
  <c r="N1130" i="1" s="1"/>
  <c r="M4342" i="1"/>
  <c r="N4342" i="1" s="1"/>
  <c r="M1787" i="1"/>
  <c r="N1787" i="1" s="1"/>
  <c r="M3216" i="1"/>
  <c r="N3216" i="1" s="1"/>
  <c r="M5189" i="1"/>
  <c r="N5189" i="1" s="1"/>
  <c r="M1150" i="1"/>
  <c r="N1150" i="1" s="1"/>
  <c r="M3336" i="1"/>
  <c r="N3336" i="1" s="1"/>
  <c r="M3417" i="1"/>
  <c r="N3417" i="1" s="1"/>
  <c r="M4831" i="1"/>
  <c r="N4831" i="1" s="1"/>
  <c r="M7152" i="1"/>
  <c r="N7152" i="1" s="1"/>
  <c r="M2833" i="1"/>
  <c r="N2833" i="1" s="1"/>
  <c r="M8470" i="1"/>
  <c r="N8470" i="1" s="1"/>
  <c r="M3122" i="1"/>
  <c r="N3122" i="1" s="1"/>
  <c r="M993" i="1"/>
  <c r="N993" i="1" s="1"/>
  <c r="M2292" i="1"/>
  <c r="N2292" i="1" s="1"/>
  <c r="M1023" i="1"/>
  <c r="N1023" i="1" s="1"/>
  <c r="M2307" i="1"/>
  <c r="N2307" i="1" s="1"/>
  <c r="M3006" i="1"/>
  <c r="N3006" i="1" s="1"/>
  <c r="M5185" i="1"/>
  <c r="N5185" i="1" s="1"/>
  <c r="M7056" i="1"/>
  <c r="N7056" i="1" s="1"/>
  <c r="M5403" i="1"/>
  <c r="N5403" i="1" s="1"/>
  <c r="M2616" i="1"/>
  <c r="N2616" i="1" s="1"/>
  <c r="M7194" i="1"/>
  <c r="N7194" i="1" s="1"/>
  <c r="M5957" i="1"/>
  <c r="N5957" i="1" s="1"/>
  <c r="M5949" i="1"/>
  <c r="N5949" i="1" s="1"/>
  <c r="M8742" i="1"/>
  <c r="N8742" i="1" s="1"/>
  <c r="M4454" i="1"/>
  <c r="N4454" i="1" s="1"/>
  <c r="M3227" i="1"/>
  <c r="N3227" i="1" s="1"/>
  <c r="M9330" i="1"/>
  <c r="N9330" i="1" s="1"/>
  <c r="M9299" i="1"/>
  <c r="N9299" i="1" s="1"/>
  <c r="M4869" i="1"/>
  <c r="N4869" i="1" s="1"/>
  <c r="M5032" i="1"/>
  <c r="N5032" i="1" s="1"/>
  <c r="M7074" i="1"/>
  <c r="N7074" i="1" s="1"/>
  <c r="M6752" i="1"/>
  <c r="N6752" i="1" s="1"/>
  <c r="M9656" i="1"/>
  <c r="N9656" i="1" s="1"/>
  <c r="M3868" i="1"/>
  <c r="N3868" i="1" s="1"/>
  <c r="M8008" i="1"/>
  <c r="N8008" i="1" s="1"/>
  <c r="M8728" i="1"/>
  <c r="N8728" i="1" s="1"/>
  <c r="M9161" i="1"/>
  <c r="N9161" i="1" s="1"/>
  <c r="M9621" i="1"/>
  <c r="N9621" i="1" s="1"/>
  <c r="M1453" i="1"/>
  <c r="N1453" i="1" s="1"/>
  <c r="M4892" i="1"/>
  <c r="N4892" i="1" s="1"/>
  <c r="M2721" i="1"/>
  <c r="N2721" i="1" s="1"/>
  <c r="M5063" i="1"/>
  <c r="N5063" i="1" s="1"/>
  <c r="M4500" i="1"/>
  <c r="N4500" i="1" s="1"/>
  <c r="M8476" i="1"/>
  <c r="N8476" i="1" s="1"/>
  <c r="M2312" i="1"/>
  <c r="N2312" i="1" s="1"/>
  <c r="M3564" i="1"/>
  <c r="N3564" i="1" s="1"/>
  <c r="M2381" i="1"/>
  <c r="N2381" i="1" s="1"/>
  <c r="M9234" i="1"/>
  <c r="N9234" i="1" s="1"/>
  <c r="M5923" i="1"/>
  <c r="N5923" i="1" s="1"/>
  <c r="M4081" i="1"/>
  <c r="N4081" i="1" s="1"/>
  <c r="M6440" i="1"/>
  <c r="N6440" i="1" s="1"/>
  <c r="M9233" i="1"/>
  <c r="N9233" i="1" s="1"/>
  <c r="M8133" i="1"/>
  <c r="N8133" i="1" s="1"/>
  <c r="M4638" i="1"/>
  <c r="N4638" i="1" s="1"/>
  <c r="M6130" i="1"/>
  <c r="N6130" i="1" s="1"/>
  <c r="M6122" i="1"/>
  <c r="N6122" i="1" s="1"/>
  <c r="M6989" i="1"/>
  <c r="N6989" i="1" s="1"/>
  <c r="M7731" i="1"/>
  <c r="N7731" i="1" s="1"/>
  <c r="M6578" i="1"/>
  <c r="N6578" i="1" s="1"/>
  <c r="M4486" i="1"/>
  <c r="N4486" i="1" s="1"/>
  <c r="M9229" i="1"/>
  <c r="N9229" i="1" s="1"/>
  <c r="M5675" i="1"/>
  <c r="N5675" i="1" s="1"/>
  <c r="M9606" i="1"/>
  <c r="N9606" i="1" s="1"/>
  <c r="M335" i="1"/>
  <c r="N335" i="1" s="1"/>
  <c r="M9238" i="1"/>
  <c r="N9238" i="1" s="1"/>
  <c r="M234" i="1"/>
  <c r="N234" i="1" s="1"/>
  <c r="M9424" i="1"/>
  <c r="N9424" i="1" s="1"/>
  <c r="M2873" i="1"/>
  <c r="N2873" i="1" s="1"/>
  <c r="M3202" i="1"/>
  <c r="N3202" i="1" s="1"/>
  <c r="M66" i="1"/>
  <c r="N66" i="1" s="1"/>
  <c r="M5095" i="1"/>
  <c r="N5095" i="1" s="1"/>
  <c r="M3375" i="1"/>
  <c r="N3375" i="1" s="1"/>
  <c r="M4444" i="1"/>
  <c r="N4444" i="1" s="1"/>
  <c r="M3433" i="1"/>
  <c r="N3433" i="1" s="1"/>
  <c r="M8736" i="1"/>
  <c r="N8736" i="1" s="1"/>
  <c r="M7192" i="1"/>
  <c r="N7192" i="1" s="1"/>
  <c r="M429" i="1"/>
  <c r="N429" i="1" s="1"/>
  <c r="M3136" i="1"/>
  <c r="N3136" i="1" s="1"/>
  <c r="M3773" i="1"/>
  <c r="N3773" i="1" s="1"/>
  <c r="M8125" i="1"/>
  <c r="N8125" i="1" s="1"/>
  <c r="M2458" i="1"/>
  <c r="N2458" i="1" s="1"/>
  <c r="M4259" i="1"/>
  <c r="N4259" i="1" s="1"/>
  <c r="M7675" i="1"/>
  <c r="N7675" i="1" s="1"/>
  <c r="M1709" i="1"/>
  <c r="N1709" i="1" s="1"/>
  <c r="M1266" i="1"/>
  <c r="N1266" i="1" s="1"/>
  <c r="M6982" i="1"/>
  <c r="N6982" i="1" s="1"/>
  <c r="M3848" i="1"/>
  <c r="N3848" i="1" s="1"/>
  <c r="M384" i="1"/>
  <c r="N384" i="1" s="1"/>
  <c r="M8003" i="1"/>
  <c r="N8003" i="1" s="1"/>
  <c r="M4417" i="1"/>
  <c r="N4417" i="1" s="1"/>
  <c r="M5444" i="1"/>
  <c r="N5444" i="1" s="1"/>
  <c r="M5626" i="1"/>
  <c r="N5626" i="1" s="1"/>
  <c r="M5618" i="1"/>
  <c r="N5618" i="1" s="1"/>
  <c r="M9581" i="1"/>
  <c r="N9581" i="1" s="1"/>
  <c r="M3568" i="1"/>
  <c r="N3568" i="1" s="1"/>
  <c r="M3057" i="1"/>
  <c r="N3057" i="1" s="1"/>
  <c r="M1465" i="1"/>
  <c r="N1465" i="1" s="1"/>
  <c r="M3803" i="1"/>
  <c r="N3803" i="1" s="1"/>
  <c r="M178" i="1"/>
  <c r="N178" i="1" s="1"/>
  <c r="M6565" i="1"/>
  <c r="N6565" i="1" s="1"/>
  <c r="M7613" i="1"/>
  <c r="N7613" i="1" s="1"/>
  <c r="M378" i="1"/>
  <c r="N378" i="1" s="1"/>
  <c r="M7381" i="1"/>
  <c r="N7381" i="1" s="1"/>
  <c r="M6994" i="1"/>
  <c r="N6994" i="1" s="1"/>
  <c r="M2719" i="1"/>
  <c r="N2719" i="1" s="1"/>
  <c r="M7996" i="1"/>
  <c r="N7996" i="1" s="1"/>
  <c r="M6544" i="1"/>
  <c r="N6544" i="1" s="1"/>
  <c r="M4850" i="1"/>
  <c r="N4850" i="1" s="1"/>
  <c r="M7141" i="1"/>
  <c r="N7141" i="1" s="1"/>
  <c r="M4373" i="1"/>
  <c r="N4373" i="1" s="1"/>
  <c r="M7777" i="1"/>
  <c r="N7777" i="1" s="1"/>
  <c r="M2488" i="1"/>
  <c r="N2488" i="1" s="1"/>
  <c r="M2480" i="1"/>
  <c r="N2480" i="1" s="1"/>
  <c r="M7266" i="1"/>
  <c r="N7266" i="1" s="1"/>
  <c r="M972" i="1"/>
  <c r="N972" i="1" s="1"/>
  <c r="M413" i="1"/>
  <c r="N413" i="1" s="1"/>
  <c r="M7566" i="1"/>
  <c r="N7566" i="1" s="1"/>
  <c r="M5112" i="1"/>
  <c r="N5112" i="1" s="1"/>
  <c r="M9607" i="1"/>
  <c r="N9607" i="1" s="1"/>
  <c r="M8524" i="1"/>
  <c r="N8524" i="1" s="1"/>
  <c r="M6700" i="1"/>
  <c r="N6700" i="1" s="1"/>
  <c r="M5653" i="1"/>
  <c r="N5653" i="1" s="1"/>
  <c r="M8164" i="1"/>
  <c r="N8164" i="1" s="1"/>
  <c r="M8857" i="1"/>
  <c r="N8857" i="1" s="1"/>
  <c r="M7599" i="1"/>
  <c r="N7599" i="1" s="1"/>
  <c r="M4595" i="1"/>
  <c r="N4595" i="1" s="1"/>
  <c r="M4838" i="1"/>
  <c r="N4838" i="1" s="1"/>
  <c r="M2817" i="1"/>
  <c r="N2817" i="1" s="1"/>
  <c r="M5012" i="1"/>
  <c r="N5012" i="1" s="1"/>
  <c r="M5174" i="1"/>
  <c r="N5174" i="1" s="1"/>
  <c r="M4294" i="1"/>
  <c r="N4294" i="1" s="1"/>
  <c r="M1818" i="1"/>
  <c r="N1818" i="1" s="1"/>
  <c r="M3268" i="1"/>
  <c r="N3268" i="1" s="1"/>
  <c r="M7481" i="1"/>
  <c r="N7481" i="1" s="1"/>
  <c r="M9631" i="1"/>
  <c r="N9631" i="1" s="1"/>
  <c r="M7539" i="1"/>
  <c r="N7539" i="1" s="1"/>
  <c r="M2675" i="1"/>
  <c r="N2675" i="1" s="1"/>
  <c r="M3515" i="1"/>
  <c r="N3515" i="1" s="1"/>
  <c r="M5258" i="1"/>
  <c r="N5258" i="1" s="1"/>
  <c r="M7346" i="1"/>
  <c r="N7346" i="1" s="1"/>
  <c r="M1389" i="1"/>
  <c r="N1389" i="1" s="1"/>
  <c r="M1252" i="1"/>
  <c r="N1252" i="1" s="1"/>
  <c r="M5743" i="1"/>
  <c r="N5743" i="1" s="1"/>
  <c r="M5735" i="1"/>
  <c r="N5735" i="1" s="1"/>
  <c r="M5727" i="1"/>
  <c r="N5727" i="1" s="1"/>
  <c r="M3539" i="1"/>
  <c r="N3539" i="1" s="1"/>
  <c r="M6583" i="1"/>
  <c r="N6583" i="1" s="1"/>
  <c r="M4950" i="1"/>
  <c r="N4950" i="1" s="1"/>
  <c r="M2854" i="1"/>
  <c r="N2854" i="1" s="1"/>
  <c r="M2998" i="1"/>
  <c r="N2998" i="1" s="1"/>
  <c r="M3095" i="1"/>
  <c r="N3095" i="1" s="1"/>
  <c r="M7529" i="1"/>
  <c r="N7529" i="1" s="1"/>
  <c r="M7212" i="1"/>
  <c r="N7212" i="1" s="1"/>
  <c r="M8888" i="1"/>
  <c r="N8888" i="1" s="1"/>
  <c r="M5539" i="1"/>
  <c r="N5539" i="1" s="1"/>
  <c r="M3169" i="1"/>
  <c r="N3169" i="1" s="1"/>
  <c r="M3161" i="1"/>
  <c r="N3161" i="1" s="1"/>
  <c r="M6934" i="1"/>
  <c r="N6934" i="1" s="1"/>
  <c r="M4058" i="1"/>
  <c r="N4058" i="1" s="1"/>
  <c r="M4221" i="1"/>
  <c r="N4221" i="1" s="1"/>
  <c r="M4451" i="1"/>
  <c r="N4451" i="1" s="1"/>
  <c r="M4520" i="1"/>
  <c r="N4520" i="1" s="1"/>
  <c r="M4562" i="1"/>
  <c r="N4562" i="1" s="1"/>
  <c r="M2377" i="1"/>
  <c r="N2377" i="1" s="1"/>
  <c r="M7316" i="1"/>
  <c r="N7316" i="1" s="1"/>
  <c r="M8340" i="1"/>
  <c r="N8340" i="1" s="1"/>
  <c r="M8441" i="1"/>
  <c r="N8441" i="1" s="1"/>
  <c r="M4147" i="1"/>
  <c r="N4147" i="1" s="1"/>
  <c r="M5222" i="1"/>
  <c r="N5222" i="1" s="1"/>
  <c r="M7096" i="1"/>
  <c r="N7096" i="1" s="1"/>
  <c r="M7694" i="1"/>
  <c r="N7694" i="1" s="1"/>
  <c r="M8601" i="1"/>
  <c r="N8601" i="1" s="1"/>
  <c r="M6334" i="1"/>
  <c r="N6334" i="1" s="1"/>
  <c r="M290" i="1"/>
  <c r="N290" i="1" s="1"/>
  <c r="M5250" i="1"/>
  <c r="N5250" i="1" s="1"/>
  <c r="M8537" i="1"/>
  <c r="N8537" i="1" s="1"/>
  <c r="M3774" i="1"/>
  <c r="N3774" i="1" s="1"/>
  <c r="M1274" i="1"/>
  <c r="N1274" i="1" s="1"/>
  <c r="M6576" i="1"/>
  <c r="N6576" i="1" s="1"/>
  <c r="M7287" i="1"/>
  <c r="N7287" i="1" s="1"/>
  <c r="M7281" i="1"/>
  <c r="N7281" i="1" s="1"/>
  <c r="M4810" i="1"/>
  <c r="N4810" i="1" s="1"/>
  <c r="M4802" i="1"/>
  <c r="N4802" i="1" s="1"/>
  <c r="M7396" i="1"/>
  <c r="N7396" i="1" s="1"/>
  <c r="M6365" i="1"/>
  <c r="N6365" i="1" s="1"/>
  <c r="M5151" i="1"/>
  <c r="N5151" i="1" s="1"/>
  <c r="M5143" i="1"/>
  <c r="N5143" i="1" s="1"/>
  <c r="M5135" i="1"/>
  <c r="N5135" i="1" s="1"/>
  <c r="M5236" i="1"/>
  <c r="N5236" i="1" s="1"/>
  <c r="M2704" i="1"/>
  <c r="N2704" i="1" s="1"/>
  <c r="M5973" i="1"/>
  <c r="N5973" i="1" s="1"/>
  <c r="M3301" i="1"/>
  <c r="N3301" i="1" s="1"/>
  <c r="M7963" i="1"/>
  <c r="N7963" i="1" s="1"/>
  <c r="M1380" i="1"/>
  <c r="N1380" i="1" s="1"/>
  <c r="M1679" i="1"/>
  <c r="N1679" i="1" s="1"/>
  <c r="M5351" i="1"/>
  <c r="N5351" i="1" s="1"/>
  <c r="M2573" i="1"/>
  <c r="N2573" i="1" s="1"/>
  <c r="M6991" i="1"/>
  <c r="N6991" i="1" s="1"/>
  <c r="M1861" i="1"/>
  <c r="N1861" i="1" s="1"/>
  <c r="M1940" i="1"/>
  <c r="N1940" i="1" s="1"/>
  <c r="M8361" i="1"/>
  <c r="N8361" i="1" s="1"/>
  <c r="M206" i="1"/>
  <c r="N206" i="1" s="1"/>
  <c r="M2156" i="1"/>
  <c r="N2156" i="1" s="1"/>
  <c r="M1106" i="1"/>
  <c r="N1106" i="1" s="1"/>
  <c r="M4754" i="1"/>
  <c r="N4754" i="1" s="1"/>
  <c r="M4746" i="1"/>
  <c r="N4746" i="1" s="1"/>
  <c r="M90" i="1"/>
  <c r="N90" i="1" s="1"/>
  <c r="M1339" i="1"/>
  <c r="N1339" i="1" s="1"/>
  <c r="M8674" i="1"/>
  <c r="N8674" i="1" s="1"/>
  <c r="M9760" i="1"/>
  <c r="N9760" i="1" s="1"/>
  <c r="M6017" i="1"/>
  <c r="N6017" i="1" s="1"/>
  <c r="M9775" i="1"/>
  <c r="N9775" i="1" s="1"/>
  <c r="M2774" i="1"/>
  <c r="N2774" i="1" s="1"/>
  <c r="M6553" i="1"/>
  <c r="N6553" i="1" s="1"/>
  <c r="M3192" i="1"/>
  <c r="N3192" i="1" s="1"/>
  <c r="M295" i="1"/>
  <c r="N295" i="1" s="1"/>
  <c r="M2830" i="1"/>
  <c r="N2830" i="1" s="1"/>
  <c r="M7942" i="1"/>
  <c r="N7942" i="1" s="1"/>
  <c r="M4040" i="1"/>
  <c r="N4040" i="1" s="1"/>
  <c r="M211" i="1"/>
  <c r="N211" i="1" s="1"/>
  <c r="M7410" i="1"/>
  <c r="N7410" i="1" s="1"/>
  <c r="M4664" i="1"/>
  <c r="N4664" i="1" s="1"/>
  <c r="M3631" i="1"/>
  <c r="N3631" i="1" s="1"/>
  <c r="M2151" i="1"/>
  <c r="N2151" i="1" s="1"/>
  <c r="M1199" i="1"/>
  <c r="N1199" i="1" s="1"/>
  <c r="M7663" i="1"/>
  <c r="N7663" i="1" s="1"/>
  <c r="M5044" i="1"/>
  <c r="N5044" i="1" s="1"/>
  <c r="M3725" i="1"/>
  <c r="N3725" i="1" s="1"/>
  <c r="M3718" i="1"/>
  <c r="N3718" i="1" s="1"/>
  <c r="M5533" i="1"/>
  <c r="N5533" i="1" s="1"/>
  <c r="M6240" i="1"/>
  <c r="N6240" i="1" s="1"/>
  <c r="M351" i="1"/>
  <c r="N351" i="1" s="1"/>
  <c r="M6600" i="1"/>
  <c r="N6600" i="1" s="1"/>
  <c r="M5918" i="1"/>
  <c r="N5918" i="1" s="1"/>
  <c r="M6288" i="1"/>
  <c r="N6288" i="1" s="1"/>
  <c r="M7064" i="1"/>
  <c r="N7064" i="1" s="1"/>
  <c r="M1702" i="1"/>
  <c r="N1702" i="1" s="1"/>
  <c r="M3884" i="1"/>
  <c r="N3884" i="1" s="1"/>
  <c r="M287" i="1"/>
  <c r="N287" i="1" s="1"/>
  <c r="M6149" i="1"/>
  <c r="N6149" i="1" s="1"/>
  <c r="M5061" i="1"/>
  <c r="N5061" i="1" s="1"/>
  <c r="M3559" i="1"/>
  <c r="N3559" i="1" s="1"/>
  <c r="M4008" i="1"/>
  <c r="N4008" i="1" s="1"/>
  <c r="M4001" i="1"/>
  <c r="N4001" i="1" s="1"/>
  <c r="M1499" i="1"/>
  <c r="N1499" i="1" s="1"/>
  <c r="M8104" i="1"/>
  <c r="N8104" i="1" s="1"/>
  <c r="M1018" i="1"/>
  <c r="N1018" i="1" s="1"/>
  <c r="M6835" i="1"/>
  <c r="N6835" i="1" s="1"/>
  <c r="M8172" i="1"/>
  <c r="N8172" i="1" s="1"/>
  <c r="M6507" i="1"/>
  <c r="N6507" i="1" s="1"/>
  <c r="M4704" i="1"/>
  <c r="N4704" i="1" s="1"/>
  <c r="M4841" i="1"/>
  <c r="N4841" i="1" s="1"/>
  <c r="M7893" i="1"/>
  <c r="N7893" i="1" s="1"/>
  <c r="M2937" i="1"/>
  <c r="N2937" i="1" s="1"/>
  <c r="M3077" i="1"/>
  <c r="N3077" i="1" s="1"/>
  <c r="M5937" i="1"/>
  <c r="N5937" i="1" s="1"/>
  <c r="M5683" i="1"/>
  <c r="N5683" i="1" s="1"/>
  <c r="M171" i="1"/>
  <c r="N171" i="1" s="1"/>
  <c r="M3700" i="1"/>
  <c r="N3700" i="1" s="1"/>
  <c r="M410" i="1"/>
  <c r="N410" i="1" s="1"/>
  <c r="M4274" i="1"/>
  <c r="N4274" i="1" s="1"/>
  <c r="M985" i="1"/>
  <c r="N985" i="1" s="1"/>
  <c r="M5194" i="1"/>
  <c r="N5194" i="1" s="1"/>
  <c r="M5208" i="1"/>
  <c r="N5208" i="1" s="1"/>
  <c r="M3616" i="1"/>
  <c r="N3616" i="1" s="1"/>
  <c r="M5578" i="1"/>
  <c r="N5578" i="1" s="1"/>
  <c r="M3866" i="1"/>
  <c r="N3866" i="1" s="1"/>
  <c r="M6235" i="1"/>
  <c r="N6235" i="1" s="1"/>
  <c r="M7931" i="1"/>
  <c r="N7931" i="1" s="1"/>
  <c r="M6419" i="1"/>
  <c r="N6419" i="1" s="1"/>
  <c r="M367" i="1"/>
  <c r="N367" i="1" s="1"/>
  <c r="M7007" i="1"/>
  <c r="N7007" i="1" s="1"/>
  <c r="M3112" i="1"/>
  <c r="N3112" i="1" s="1"/>
  <c r="M3104" i="1"/>
  <c r="N3104" i="1" s="1"/>
  <c r="M5358" i="1"/>
  <c r="N5358" i="1" s="1"/>
  <c r="M8226" i="1"/>
  <c r="N8226" i="1" s="1"/>
  <c r="M5882" i="1"/>
  <c r="N5882" i="1" s="1"/>
  <c r="M381" i="1"/>
  <c r="N381" i="1" s="1"/>
  <c r="M3431" i="1"/>
  <c r="N3431" i="1" s="1"/>
  <c r="M9111" i="1"/>
  <c r="N9111" i="1" s="1"/>
  <c r="M4028" i="1"/>
  <c r="N4028" i="1" s="1"/>
  <c r="M5804" i="1"/>
  <c r="N5804" i="1" s="1"/>
  <c r="M5796" i="1"/>
  <c r="N5796" i="1" s="1"/>
  <c r="M8070" i="1"/>
  <c r="N8070" i="1" s="1"/>
  <c r="M3014" i="1"/>
  <c r="N3014" i="1" s="1"/>
  <c r="M8795" i="1"/>
  <c r="N8795" i="1" s="1"/>
  <c r="M3343" i="1"/>
  <c r="N3343" i="1" s="1"/>
  <c r="M7862" i="1"/>
  <c r="N7862" i="1" s="1"/>
  <c r="M3436" i="1"/>
  <c r="N3436" i="1" s="1"/>
  <c r="M5892" i="1"/>
  <c r="N5892" i="1" s="1"/>
  <c r="M6164" i="1"/>
  <c r="N6164" i="1" s="1"/>
  <c r="M7875" i="1"/>
  <c r="N7875" i="1" s="1"/>
  <c r="M6216" i="1"/>
  <c r="N6216" i="1" s="1"/>
  <c r="M8584" i="1"/>
  <c r="N8584" i="1" s="1"/>
  <c r="M9571" i="1"/>
  <c r="N9571" i="1" s="1"/>
  <c r="M68" i="1"/>
  <c r="N68" i="1" s="1"/>
  <c r="M5712" i="1"/>
  <c r="N5712" i="1" s="1"/>
  <c r="M4524" i="1"/>
  <c r="N4524" i="1" s="1"/>
  <c r="M40" i="1"/>
  <c r="N40" i="1" s="1"/>
  <c r="M5011" i="1"/>
  <c r="N5011" i="1" s="1"/>
  <c r="M6860" i="1"/>
  <c r="N6860" i="1" s="1"/>
  <c r="M5461" i="1"/>
  <c r="N5461" i="1" s="1"/>
  <c r="M7776" i="1"/>
  <c r="N7776" i="1" s="1"/>
  <c r="M6970" i="1"/>
  <c r="N6970" i="1" s="1"/>
  <c r="M2360" i="1"/>
  <c r="N2360" i="1" s="1"/>
  <c r="M2867" i="1"/>
  <c r="N2867" i="1" s="1"/>
  <c r="M7760" i="1"/>
  <c r="N7760" i="1" s="1"/>
  <c r="M6004" i="1"/>
  <c r="N6004" i="1" s="1"/>
  <c r="M3037" i="1"/>
  <c r="N3037" i="1" s="1"/>
  <c r="M5279" i="1"/>
  <c r="N5279" i="1" s="1"/>
  <c r="M6051" i="1"/>
  <c r="N6051" i="1" s="1"/>
  <c r="M3572" i="1"/>
  <c r="N3572" i="1" s="1"/>
  <c r="M3851" i="1"/>
  <c r="N3851" i="1" s="1"/>
  <c r="M1812" i="1"/>
  <c r="N1812" i="1" s="1"/>
  <c r="M3472" i="1"/>
  <c r="N3472" i="1" s="1"/>
  <c r="M6961" i="1"/>
  <c r="N6961" i="1" s="1"/>
  <c r="M5039" i="1"/>
  <c r="N5039" i="1" s="1"/>
  <c r="M5905" i="1"/>
  <c r="N5905" i="1" s="1"/>
  <c r="M2764" i="1"/>
  <c r="N2764" i="1" s="1"/>
  <c r="M7692" i="1"/>
  <c r="N7692" i="1" s="1"/>
  <c r="M9734" i="1"/>
  <c r="N9734" i="1" s="1"/>
  <c r="M7311" i="1"/>
  <c r="N7311" i="1" s="1"/>
  <c r="M7035" i="1"/>
  <c r="N7035" i="1" s="1"/>
  <c r="M8139" i="1"/>
  <c r="N8139" i="1" s="1"/>
  <c r="M7927" i="1"/>
  <c r="N7927" i="1" s="1"/>
  <c r="M7919" i="1"/>
  <c r="N7919" i="1" s="1"/>
  <c r="M6691" i="1"/>
  <c r="N6691" i="1" s="1"/>
  <c r="M3398" i="1"/>
  <c r="N3398" i="1" s="1"/>
  <c r="M4425" i="1"/>
  <c r="N4425" i="1" s="1"/>
  <c r="M7837" i="1"/>
  <c r="N7837" i="1" s="1"/>
  <c r="M1527" i="1"/>
  <c r="N1527" i="1" s="1"/>
  <c r="M6950" i="1"/>
  <c r="N6950" i="1" s="1"/>
  <c r="M5431" i="1"/>
  <c r="N5431" i="1" s="1"/>
  <c r="M2979" i="1"/>
  <c r="N2979" i="1" s="1"/>
  <c r="M6204" i="1"/>
  <c r="N6204" i="1" s="1"/>
  <c r="M8195" i="1"/>
  <c r="N8195" i="1" s="1"/>
  <c r="M6192" i="1"/>
  <c r="N6192" i="1" s="1"/>
  <c r="M7887" i="1"/>
  <c r="N7887" i="1" s="1"/>
  <c r="M5233" i="1"/>
  <c r="N5233" i="1" s="1"/>
  <c r="M3814" i="1"/>
  <c r="N3814" i="1" s="1"/>
  <c r="M7097" i="1"/>
  <c r="N7097" i="1" s="1"/>
  <c r="M4446" i="1"/>
  <c r="N4446" i="1" s="1"/>
  <c r="M1659" i="1"/>
  <c r="N1659" i="1" s="1"/>
  <c r="M9011" i="1"/>
  <c r="N9011" i="1" s="1"/>
  <c r="M468" i="1"/>
  <c r="N468" i="1" s="1"/>
  <c r="M345" i="1"/>
  <c r="N345" i="1" s="1"/>
  <c r="M2253" i="1"/>
  <c r="N2253" i="1" s="1"/>
  <c r="M376" i="1"/>
  <c r="N376" i="1" s="1"/>
  <c r="M7795" i="1"/>
  <c r="N7795" i="1" s="1"/>
  <c r="M7787" i="1"/>
  <c r="N7787" i="1" s="1"/>
  <c r="M6330" i="1"/>
  <c r="N6330" i="1" s="1"/>
  <c r="M2451" i="1"/>
  <c r="N2451" i="1" s="1"/>
  <c r="M448" i="1"/>
  <c r="N448" i="1" s="1"/>
  <c r="M2410" i="1"/>
  <c r="N2410" i="1" s="1"/>
  <c r="M8044" i="1"/>
  <c r="N8044" i="1" s="1"/>
  <c r="M8400" i="1"/>
  <c r="N8400" i="1" s="1"/>
  <c r="M6265" i="1"/>
  <c r="N6265" i="1" s="1"/>
  <c r="M6257" i="1"/>
  <c r="N6257" i="1" s="1"/>
  <c r="M9593" i="1"/>
  <c r="N9593" i="1" s="1"/>
  <c r="M9002" i="1"/>
  <c r="N9002" i="1" s="1"/>
  <c r="M2380" i="1"/>
  <c r="N2380" i="1" s="1"/>
  <c r="M4514" i="1"/>
  <c r="N4514" i="1" s="1"/>
  <c r="M8043" i="1"/>
  <c r="N8043" i="1" s="1"/>
  <c r="M7656" i="1"/>
  <c r="N7656" i="1" s="1"/>
  <c r="M7648" i="1"/>
  <c r="N7648" i="1" s="1"/>
  <c r="M8652" i="1"/>
  <c r="N8652" i="1" s="1"/>
  <c r="M5895" i="1"/>
  <c r="N5895" i="1" s="1"/>
  <c r="M4402" i="1"/>
  <c r="N4402" i="1" s="1"/>
  <c r="M9184" i="1"/>
  <c r="N9184" i="1" s="1"/>
  <c r="M6153" i="1"/>
  <c r="N6153" i="1" s="1"/>
  <c r="M5029" i="1"/>
  <c r="N5029" i="1" s="1"/>
  <c r="M307" i="1"/>
  <c r="N307" i="1" s="1"/>
  <c r="M5219" i="1"/>
  <c r="N5219" i="1" s="1"/>
  <c r="M5959" i="1"/>
  <c r="N5959" i="1" s="1"/>
  <c r="M9165" i="1"/>
  <c r="N9165" i="1" s="1"/>
  <c r="M7051" i="1"/>
  <c r="N7051" i="1" s="1"/>
  <c r="M2331" i="1"/>
  <c r="N2331" i="1" s="1"/>
  <c r="M6624" i="1"/>
  <c r="N6624" i="1" s="1"/>
  <c r="M6185" i="1"/>
  <c r="N6185" i="1" s="1"/>
  <c r="M3782" i="1"/>
  <c r="N3782" i="1" s="1"/>
  <c r="M8844" i="1"/>
  <c r="N8844" i="1" s="1"/>
  <c r="M5384" i="1"/>
  <c r="N5384" i="1" s="1"/>
  <c r="M8965" i="1"/>
  <c r="N8965" i="1" s="1"/>
  <c r="M9521" i="1"/>
  <c r="N9521" i="1" s="1"/>
  <c r="M9513" i="1"/>
  <c r="N9513" i="1" s="1"/>
  <c r="M9505" i="1"/>
  <c r="N9505" i="1" s="1"/>
  <c r="M9497" i="1"/>
  <c r="N9497" i="1" s="1"/>
  <c r="M9489" i="1"/>
  <c r="N9489" i="1" s="1"/>
  <c r="M9481" i="1"/>
  <c r="N9481" i="1" s="1"/>
  <c r="M9473" i="1"/>
  <c r="N9473" i="1" s="1"/>
  <c r="M9465" i="1"/>
  <c r="N9465" i="1" s="1"/>
  <c r="M9457" i="1"/>
  <c r="N9457" i="1" s="1"/>
  <c r="M2251" i="1"/>
  <c r="N2251" i="1" s="1"/>
  <c r="M6253" i="1"/>
  <c r="N6253" i="1" s="1"/>
  <c r="M2533" i="1"/>
  <c r="N2533" i="1" s="1"/>
  <c r="M5531" i="1"/>
  <c r="N5531" i="1" s="1"/>
  <c r="M2335" i="1"/>
  <c r="N2335" i="1" s="1"/>
  <c r="M7622" i="1"/>
  <c r="N7622" i="1" s="1"/>
  <c r="M2496" i="1"/>
  <c r="N2496" i="1" s="1"/>
  <c r="M9397" i="1"/>
  <c r="N9397" i="1" s="1"/>
  <c r="M6183" i="1"/>
  <c r="N6183" i="1" s="1"/>
  <c r="M8035" i="1"/>
  <c r="N8035" i="1" s="1"/>
  <c r="M2006" i="1"/>
  <c r="N2006" i="1" s="1"/>
  <c r="M1843" i="1"/>
  <c r="N1843" i="1" s="1"/>
  <c r="K9783" i="1"/>
  <c r="K9776" i="1"/>
  <c r="K9768" i="1"/>
  <c r="K9760" i="1"/>
  <c r="K9753" i="1"/>
  <c r="K9747" i="1"/>
  <c r="K9739" i="1"/>
  <c r="K9731" i="1"/>
  <c r="K9723" i="1"/>
  <c r="K9715" i="1"/>
  <c r="K9707" i="1"/>
  <c r="K9699" i="1"/>
  <c r="K9692" i="1"/>
  <c r="K9685" i="1"/>
  <c r="K9677" i="1"/>
  <c r="K9670" i="1"/>
  <c r="K9662" i="1"/>
  <c r="K9654" i="1"/>
  <c r="K9646" i="1"/>
  <c r="K907" i="1"/>
  <c r="K9631" i="1"/>
  <c r="K9623" i="1"/>
  <c r="K906" i="1"/>
  <c r="K9609" i="1"/>
  <c r="K904" i="1"/>
  <c r="K9595" i="1"/>
  <c r="K901" i="1"/>
  <c r="K9581" i="1"/>
  <c r="K9573" i="1"/>
  <c r="K9565" i="1"/>
  <c r="K9558" i="1"/>
  <c r="K9551" i="1"/>
  <c r="K9545" i="1"/>
  <c r="K9537" i="1"/>
  <c r="K9529" i="1"/>
  <c r="K9521" i="1"/>
  <c r="K9513" i="1"/>
  <c r="K9505" i="1"/>
  <c r="K9497" i="1"/>
  <c r="K9489" i="1"/>
  <c r="K9481" i="1"/>
  <c r="K9473" i="1"/>
  <c r="K9465" i="1"/>
  <c r="K9457" i="1"/>
  <c r="K9449" i="1"/>
  <c r="K9441" i="1"/>
  <c r="K9434" i="1"/>
  <c r="K9427" i="1"/>
  <c r="K9419" i="1"/>
  <c r="K9414" i="1"/>
  <c r="K9406" i="1"/>
  <c r="K9398" i="1"/>
  <c r="K9390" i="1"/>
  <c r="K9382" i="1"/>
  <c r="K9374" i="1"/>
  <c r="K9366" i="1"/>
  <c r="K9358" i="1"/>
  <c r="K9350" i="1"/>
  <c r="K402" i="1"/>
  <c r="K9337" i="1"/>
  <c r="K397" i="1"/>
  <c r="K9329" i="1"/>
  <c r="K9324" i="1"/>
  <c r="K9317" i="1"/>
  <c r="K9309" i="1"/>
  <c r="K9301" i="1"/>
  <c r="K9295" i="1"/>
  <c r="K9288" i="1"/>
  <c r="K885" i="1"/>
  <c r="K9276" i="1"/>
  <c r="K876" i="1"/>
  <c r="K868" i="1"/>
  <c r="K9270" i="1"/>
  <c r="K9265" i="1"/>
  <c r="K9260" i="1"/>
  <c r="K9255" i="1"/>
  <c r="J9248" i="1"/>
  <c r="K9248" i="1" s="1"/>
  <c r="J857" i="1"/>
  <c r="K857" i="1" s="1"/>
  <c r="J387" i="1"/>
  <c r="K387" i="1" s="1"/>
  <c r="J856" i="1"/>
  <c r="K856" i="1" s="1"/>
  <c r="J9231" i="1"/>
  <c r="K9231" i="1" s="1"/>
  <c r="J9223" i="1"/>
  <c r="K9223" i="1" s="1"/>
  <c r="J9215" i="1"/>
  <c r="K9215" i="1" s="1"/>
  <c r="J9210" i="1"/>
  <c r="K9210" i="1" s="1"/>
  <c r="J9202" i="1"/>
  <c r="K9202" i="1" s="1"/>
  <c r="J9194" i="1"/>
  <c r="K9194" i="1" s="1"/>
  <c r="J9188" i="1"/>
  <c r="K9188" i="1" s="1"/>
  <c r="J9180" i="1"/>
  <c r="K9180" i="1" s="1"/>
  <c r="J9173" i="1"/>
  <c r="K9173" i="1" s="1"/>
  <c r="J9166" i="1"/>
  <c r="K9166" i="1" s="1"/>
  <c r="J9160" i="1"/>
  <c r="K9160" i="1" s="1"/>
  <c r="J9152" i="1"/>
  <c r="K9152" i="1" s="1"/>
  <c r="J9144" i="1"/>
  <c r="K9144" i="1" s="1"/>
  <c r="J9136" i="1"/>
  <c r="K9136" i="1" s="1"/>
  <c r="J9129" i="1"/>
  <c r="K9129" i="1" s="1"/>
  <c r="J9122" i="1"/>
  <c r="K9122" i="1" s="1"/>
  <c r="J370" i="1"/>
  <c r="K370" i="1" s="1"/>
  <c r="J363" i="1"/>
  <c r="K363" i="1" s="1"/>
  <c r="J9111" i="1"/>
  <c r="K9111" i="1" s="1"/>
  <c r="J9107" i="1"/>
  <c r="K9107" i="1" s="1"/>
  <c r="J9100" i="1"/>
  <c r="K9100" i="1" s="1"/>
  <c r="J350" i="1"/>
  <c r="K350" i="1" s="1"/>
  <c r="J9092" i="1"/>
  <c r="K9092" i="1" s="1"/>
  <c r="J345" i="1"/>
  <c r="K345" i="1" s="1"/>
  <c r="J341" i="1"/>
  <c r="K341" i="1" s="1"/>
  <c r="J335" i="1"/>
  <c r="K335" i="1" s="1"/>
  <c r="J332" i="1"/>
  <c r="K332" i="1" s="1"/>
  <c r="J9068" i="1"/>
  <c r="K9068" i="1" s="1"/>
  <c r="J9063" i="1"/>
  <c r="K9063" i="1" s="1"/>
  <c r="J322" i="1"/>
  <c r="K322" i="1" s="1"/>
  <c r="J9057" i="1"/>
  <c r="K9057" i="1" s="1"/>
  <c r="J9053" i="1"/>
  <c r="K9053" i="1" s="1"/>
  <c r="J9048" i="1"/>
  <c r="K9048" i="1" s="1"/>
  <c r="J9043" i="1"/>
  <c r="K9043" i="1" s="1"/>
  <c r="J9040" i="1"/>
  <c r="K9040" i="1" s="1"/>
  <c r="J302" i="1"/>
  <c r="K302" i="1" s="1"/>
  <c r="J295" i="1"/>
  <c r="K295" i="1" s="1"/>
  <c r="J288" i="1"/>
  <c r="K288" i="1" s="1"/>
  <c r="J846" i="1"/>
  <c r="K846" i="1" s="1"/>
  <c r="J9030" i="1"/>
  <c r="K9030" i="1" s="1"/>
  <c r="J274" i="1"/>
  <c r="K274" i="1" s="1"/>
  <c r="J9022" i="1"/>
  <c r="K9022" i="1" s="1"/>
  <c r="J266" i="1"/>
  <c r="K266" i="1" s="1"/>
  <c r="J9012" i="1"/>
  <c r="K9012" i="1" s="1"/>
  <c r="J9004" i="1"/>
  <c r="K9004" i="1" s="1"/>
  <c r="J257" i="1"/>
  <c r="K257" i="1" s="1"/>
  <c r="J249" i="1"/>
  <c r="K249" i="1" s="1"/>
  <c r="J9001" i="1"/>
  <c r="K9001" i="1" s="1"/>
  <c r="J237" i="1"/>
  <c r="K237" i="1" s="1"/>
  <c r="J8994" i="1"/>
  <c r="K8994" i="1" s="1"/>
  <c r="J845" i="1"/>
  <c r="K845" i="1" s="1"/>
  <c r="J8982" i="1"/>
  <c r="K8982" i="1" s="1"/>
  <c r="J8981" i="1"/>
  <c r="K8981" i="1" s="1"/>
  <c r="J8979" i="1"/>
  <c r="K8979" i="1" s="1"/>
  <c r="J214" i="1"/>
  <c r="K214" i="1" s="1"/>
  <c r="J8972" i="1"/>
  <c r="K8972" i="1" s="1"/>
  <c r="J204" i="1"/>
  <c r="K204" i="1" s="1"/>
  <c r="J196" i="1"/>
  <c r="K196" i="1" s="1"/>
  <c r="J8962" i="1"/>
  <c r="K8962" i="1" s="1"/>
  <c r="J8958" i="1"/>
  <c r="K8958" i="1" s="1"/>
  <c r="J839" i="1"/>
  <c r="K839" i="1" s="1"/>
  <c r="J8952" i="1"/>
  <c r="K8952" i="1" s="1"/>
  <c r="J830" i="1"/>
  <c r="K830" i="1" s="1"/>
  <c r="J826" i="1"/>
  <c r="K826" i="1" s="1"/>
  <c r="J819" i="1"/>
  <c r="K819" i="1" s="1"/>
  <c r="J814" i="1"/>
  <c r="K814" i="1" s="1"/>
  <c r="J806" i="1"/>
  <c r="K806" i="1" s="1"/>
  <c r="J802" i="1"/>
  <c r="K802" i="1" s="1"/>
  <c r="J796" i="1"/>
  <c r="K796" i="1" s="1"/>
  <c r="J181" i="1"/>
  <c r="K181" i="1" s="1"/>
  <c r="J788" i="1"/>
  <c r="K788" i="1" s="1"/>
  <c r="J8937" i="1"/>
  <c r="K8937" i="1" s="1"/>
  <c r="J776" i="1"/>
  <c r="K776" i="1" s="1"/>
  <c r="J771" i="1"/>
  <c r="K771" i="1" s="1"/>
  <c r="J768" i="1"/>
  <c r="K768" i="1" s="1"/>
  <c r="J172" i="1"/>
  <c r="K172" i="1" s="1"/>
  <c r="J759" i="1"/>
  <c r="K759" i="1" s="1"/>
  <c r="J751" i="1"/>
  <c r="K751" i="1" s="1"/>
  <c r="J749" i="1"/>
  <c r="K749" i="1" s="1"/>
  <c r="J744" i="1"/>
  <c r="K744" i="1" s="1"/>
  <c r="J8924" i="1"/>
  <c r="K8924" i="1" s="1"/>
  <c r="J737" i="1"/>
  <c r="K737" i="1" s="1"/>
  <c r="J157" i="1"/>
  <c r="K157" i="1" s="1"/>
  <c r="J8917" i="1"/>
  <c r="K8917" i="1" s="1"/>
  <c r="J8915" i="1"/>
  <c r="K8915" i="1" s="1"/>
  <c r="J731" i="1"/>
  <c r="K731" i="1" s="1"/>
  <c r="J725" i="1"/>
  <c r="K725" i="1" s="1"/>
  <c r="J142" i="1"/>
  <c r="K142" i="1" s="1"/>
  <c r="J713" i="1"/>
  <c r="K713" i="1" s="1"/>
  <c r="J141" i="1"/>
  <c r="K141" i="1" s="1"/>
  <c r="J8902" i="1"/>
  <c r="K8902" i="1" s="1"/>
  <c r="J8896" i="1"/>
  <c r="K8896" i="1" s="1"/>
  <c r="J132" i="1"/>
  <c r="K132" i="1" s="1"/>
  <c r="J131" i="1"/>
  <c r="K131" i="1" s="1"/>
  <c r="J8878" i="1"/>
  <c r="K8878" i="1" s="1"/>
  <c r="J8872" i="1"/>
  <c r="K8872" i="1" s="1"/>
  <c r="J8871" i="1"/>
  <c r="K8871" i="1" s="1"/>
  <c r="J8864" i="1"/>
  <c r="K8864" i="1" s="1"/>
  <c r="J8859" i="1"/>
  <c r="K8859" i="1" s="1"/>
  <c r="J8853" i="1"/>
  <c r="K8853" i="1" s="1"/>
  <c r="J8847" i="1"/>
  <c r="K8847" i="1" s="1"/>
  <c r="J8839" i="1"/>
  <c r="K8839" i="1" s="1"/>
  <c r="J8831" i="1"/>
  <c r="K8831" i="1" s="1"/>
  <c r="J8826" i="1"/>
  <c r="K8826" i="1" s="1"/>
  <c r="J8819" i="1"/>
  <c r="K8819" i="1" s="1"/>
  <c r="J8813" i="1"/>
  <c r="K8813" i="1" s="1"/>
  <c r="J8805" i="1"/>
  <c r="K8805" i="1" s="1"/>
  <c r="J8799" i="1"/>
  <c r="K8799" i="1" s="1"/>
  <c r="J103" i="1"/>
  <c r="K103" i="1" s="1"/>
  <c r="J8789" i="1"/>
  <c r="K8789" i="1" s="1"/>
  <c r="J8784" i="1"/>
  <c r="K8784" i="1" s="1"/>
  <c r="J8779" i="1"/>
  <c r="K8779" i="1" s="1"/>
  <c r="J8775" i="1"/>
  <c r="K8775" i="1" s="1"/>
  <c r="J8771" i="1"/>
  <c r="K8771" i="1" s="1"/>
  <c r="J8763" i="1"/>
  <c r="K8763" i="1" s="1"/>
  <c r="J8755" i="1"/>
  <c r="K8755" i="1" s="1"/>
  <c r="J89" i="1"/>
  <c r="K89" i="1" s="1"/>
  <c r="J83" i="1"/>
  <c r="K83" i="1" s="1"/>
  <c r="J8740" i="1"/>
  <c r="K8740" i="1" s="1"/>
  <c r="J8732" i="1"/>
  <c r="K8732" i="1" s="1"/>
  <c r="J8724" i="1"/>
  <c r="K8724" i="1" s="1"/>
  <c r="J8717" i="1"/>
  <c r="K8717" i="1" s="1"/>
  <c r="J8710" i="1"/>
  <c r="K8710" i="1" s="1"/>
  <c r="J8705" i="1"/>
  <c r="K8705" i="1" s="1"/>
  <c r="J8697" i="1"/>
  <c r="K8697" i="1" s="1"/>
  <c r="J8692" i="1"/>
  <c r="K8692" i="1" s="1"/>
  <c r="J8684" i="1"/>
  <c r="K8684" i="1" s="1"/>
  <c r="J8677" i="1"/>
  <c r="K8677" i="1" s="1"/>
  <c r="J8672" i="1"/>
  <c r="K8672" i="1" s="1"/>
  <c r="J8664" i="1"/>
  <c r="K8664" i="1" s="1"/>
  <c r="J8657" i="1"/>
  <c r="K8657" i="1" s="1"/>
  <c r="J8650" i="1"/>
  <c r="K8650" i="1" s="1"/>
  <c r="J8643" i="1"/>
  <c r="K8643" i="1" s="1"/>
  <c r="J8636" i="1"/>
  <c r="K8636" i="1" s="1"/>
  <c r="J8628" i="1"/>
  <c r="K8628" i="1" s="1"/>
  <c r="J8622" i="1"/>
  <c r="K8622" i="1" s="1"/>
  <c r="J700" i="1"/>
  <c r="K700" i="1" s="1"/>
  <c r="J8612" i="1"/>
  <c r="K8612" i="1" s="1"/>
  <c r="J8605" i="1"/>
  <c r="K8605" i="1" s="1"/>
  <c r="J8597" i="1"/>
  <c r="K8597" i="1" s="1"/>
  <c r="J8590" i="1"/>
  <c r="K8590" i="1" s="1"/>
  <c r="J8583" i="1"/>
  <c r="K8583" i="1" s="1"/>
  <c r="J8576" i="1"/>
  <c r="K8576" i="1" s="1"/>
  <c r="J8571" i="1"/>
  <c r="K8571" i="1" s="1"/>
  <c r="J8563" i="1"/>
  <c r="K8563" i="1" s="1"/>
  <c r="J55" i="1"/>
  <c r="K55" i="1" s="1"/>
  <c r="J8551" i="1"/>
  <c r="K8551" i="1" s="1"/>
  <c r="J8543" i="1"/>
  <c r="K8543" i="1" s="1"/>
  <c r="J8537" i="1"/>
  <c r="K8537" i="1" s="1"/>
  <c r="J8529" i="1"/>
  <c r="K8529" i="1" s="1"/>
  <c r="J465" i="1"/>
  <c r="K465" i="1" s="1"/>
  <c r="J8520" i="1"/>
  <c r="K8520" i="1" s="1"/>
  <c r="J8513" i="1"/>
  <c r="K8513" i="1" s="1"/>
  <c r="J8508" i="1"/>
  <c r="K8508" i="1" s="1"/>
  <c r="J8500" i="1"/>
  <c r="K8500" i="1" s="1"/>
  <c r="J8492" i="1"/>
  <c r="K8492" i="1" s="1"/>
  <c r="J8486" i="1"/>
  <c r="K8486" i="1" s="1"/>
  <c r="J8478" i="1"/>
  <c r="K8478" i="1" s="1"/>
  <c r="J8470" i="1"/>
  <c r="K8470" i="1" s="1"/>
  <c r="J8462" i="1"/>
  <c r="K8462" i="1" s="1"/>
  <c r="J8454" i="1"/>
  <c r="K8454" i="1" s="1"/>
  <c r="J8446" i="1"/>
  <c r="K8446" i="1" s="1"/>
  <c r="J8438" i="1"/>
  <c r="K8438" i="1" s="1"/>
  <c r="J8430" i="1"/>
  <c r="K8430" i="1" s="1"/>
  <c r="J8423" i="1"/>
  <c r="K8423" i="1" s="1"/>
  <c r="J8416" i="1"/>
  <c r="K8416" i="1" s="1"/>
  <c r="J8408" i="1"/>
  <c r="K8408" i="1" s="1"/>
  <c r="J8400" i="1"/>
  <c r="K8400" i="1" s="1"/>
  <c r="J8392" i="1"/>
  <c r="K8392" i="1" s="1"/>
  <c r="J8384" i="1"/>
  <c r="K8384" i="1" s="1"/>
  <c r="J8376" i="1"/>
  <c r="K8376" i="1" s="1"/>
  <c r="J8368" i="1"/>
  <c r="K8368" i="1" s="1"/>
  <c r="J8360" i="1"/>
  <c r="K8360" i="1" s="1"/>
  <c r="J8352" i="1"/>
  <c r="K8352" i="1" s="1"/>
  <c r="J8344" i="1"/>
  <c r="K8344" i="1" s="1"/>
  <c r="J8336" i="1"/>
  <c r="K8336" i="1" s="1"/>
  <c r="J8328" i="1"/>
  <c r="K8328" i="1" s="1"/>
  <c r="J8320" i="1"/>
  <c r="K8320" i="1" s="1"/>
  <c r="J8312" i="1"/>
  <c r="K8312" i="1" s="1"/>
  <c r="J8304" i="1"/>
  <c r="K8304" i="1" s="1"/>
  <c r="J8296" i="1"/>
  <c r="K8296" i="1" s="1"/>
  <c r="J8288" i="1"/>
  <c r="K8288" i="1" s="1"/>
  <c r="J8280" i="1"/>
  <c r="K8280" i="1" s="1"/>
  <c r="J8272" i="1"/>
  <c r="K8272" i="1" s="1"/>
  <c r="J8264" i="1"/>
  <c r="K8264" i="1" s="1"/>
  <c r="J8256" i="1"/>
  <c r="K8256" i="1" s="1"/>
  <c r="J8248" i="1"/>
  <c r="K8248" i="1" s="1"/>
  <c r="J8240" i="1"/>
  <c r="K8240" i="1" s="1"/>
  <c r="J8232" i="1"/>
  <c r="K8232" i="1" s="1"/>
  <c r="J8224" i="1"/>
  <c r="K8224" i="1" s="1"/>
  <c r="J8216" i="1"/>
  <c r="K8216" i="1" s="1"/>
  <c r="J8208" i="1"/>
  <c r="K8208" i="1" s="1"/>
  <c r="J8202" i="1"/>
  <c r="K8202" i="1" s="1"/>
  <c r="J8194" i="1"/>
  <c r="K8194" i="1" s="1"/>
  <c r="J688" i="1"/>
  <c r="K688" i="1" s="1"/>
  <c r="J8183" i="1"/>
  <c r="K8183" i="1" s="1"/>
  <c r="J8177" i="1"/>
  <c r="K8177" i="1" s="1"/>
  <c r="J8175" i="1"/>
  <c r="K8175" i="1" s="1"/>
  <c r="J8167" i="1"/>
  <c r="K8167" i="1" s="1"/>
  <c r="J678" i="1"/>
  <c r="K678" i="1" s="1"/>
  <c r="J8156" i="1"/>
  <c r="K8156" i="1" s="1"/>
  <c r="J672" i="1"/>
  <c r="K672" i="1" s="1"/>
  <c r="J8151" i="1"/>
  <c r="K8151" i="1" s="1"/>
  <c r="J8143" i="1"/>
  <c r="K8143" i="1" s="1"/>
  <c r="J8137" i="1"/>
  <c r="K8137" i="1" s="1"/>
  <c r="J8135" i="1"/>
  <c r="K8135" i="1" s="1"/>
  <c r="J42" i="1"/>
  <c r="K42" i="1" s="1"/>
  <c r="J34" i="1"/>
  <c r="K34" i="1" s="1"/>
  <c r="J8122" i="1"/>
  <c r="K8122" i="1" s="1"/>
  <c r="J8115" i="1"/>
  <c r="K8115" i="1" s="1"/>
  <c r="J653" i="1"/>
  <c r="K653" i="1" s="1"/>
  <c r="J645" i="1"/>
  <c r="K645" i="1" s="1"/>
  <c r="J8107" i="1"/>
  <c r="K8107" i="1" s="1"/>
  <c r="J8105" i="1"/>
  <c r="K8105" i="1" s="1"/>
  <c r="J8098" i="1"/>
  <c r="K8098" i="1" s="1"/>
  <c r="J8091" i="1"/>
  <c r="K8091" i="1" s="1"/>
  <c r="J8083" i="1"/>
  <c r="K8083" i="1" s="1"/>
  <c r="J8076" i="1"/>
  <c r="K8076" i="1" s="1"/>
  <c r="J8068" i="1"/>
  <c r="K8068" i="1" s="1"/>
  <c r="J629" i="1"/>
  <c r="K629" i="1" s="1"/>
  <c r="J8059" i="1"/>
  <c r="K8059" i="1" s="1"/>
  <c r="J8054" i="1"/>
  <c r="K8054" i="1" s="1"/>
  <c r="J8046" i="1"/>
  <c r="K8046" i="1" s="1"/>
  <c r="J8038" i="1"/>
  <c r="K8038" i="1" s="1"/>
  <c r="J8030" i="1"/>
  <c r="K8030" i="1" s="1"/>
  <c r="J8022" i="1"/>
  <c r="K8022" i="1" s="1"/>
  <c r="J8014" i="1"/>
  <c r="K8014" i="1" s="1"/>
  <c r="J624" i="1"/>
  <c r="K624" i="1" s="1"/>
  <c r="J623" i="1"/>
  <c r="K623" i="1" s="1"/>
  <c r="J615" i="1"/>
  <c r="K615" i="1" s="1"/>
  <c r="J7993" i="1"/>
  <c r="K7993" i="1" s="1"/>
  <c r="J613" i="1"/>
  <c r="K613" i="1" s="1"/>
  <c r="J7983" i="1"/>
  <c r="K7983" i="1" s="1"/>
  <c r="J608" i="1"/>
  <c r="K608" i="1" s="1"/>
  <c r="J7970" i="1"/>
  <c r="K7970" i="1" s="1"/>
  <c r="J606" i="1"/>
  <c r="K606" i="1" s="1"/>
  <c r="J7955" i="1"/>
  <c r="K7955" i="1" s="1"/>
  <c r="J7948" i="1"/>
  <c r="K7948" i="1" s="1"/>
  <c r="J7940" i="1"/>
  <c r="K7940" i="1" s="1"/>
  <c r="J7932" i="1"/>
  <c r="K7932" i="1" s="1"/>
  <c r="J7924" i="1"/>
  <c r="K7924" i="1" s="1"/>
  <c r="J7916" i="1"/>
  <c r="K7916" i="1" s="1"/>
  <c r="J7908" i="1"/>
  <c r="K7908" i="1" s="1"/>
  <c r="J7900" i="1"/>
  <c r="K7900" i="1" s="1"/>
  <c r="J7892" i="1"/>
  <c r="K7892" i="1" s="1"/>
  <c r="J7884" i="1"/>
  <c r="K7884" i="1" s="1"/>
  <c r="J7876" i="1"/>
  <c r="K7876" i="1" s="1"/>
  <c r="J7868" i="1"/>
  <c r="K7868" i="1" s="1"/>
  <c r="J7860" i="1"/>
  <c r="K7860" i="1" s="1"/>
  <c r="J7852" i="1"/>
  <c r="K7852" i="1" s="1"/>
  <c r="J7844" i="1"/>
  <c r="K7844" i="1" s="1"/>
  <c r="J7836" i="1"/>
  <c r="K7836" i="1" s="1"/>
  <c r="J7828" i="1"/>
  <c r="K7828" i="1" s="1"/>
  <c r="J7820" i="1"/>
  <c r="K7820" i="1" s="1"/>
  <c r="J7812" i="1"/>
  <c r="K7812" i="1" s="1"/>
  <c r="J7804" i="1"/>
  <c r="K7804" i="1" s="1"/>
  <c r="J7796" i="1"/>
  <c r="K7796" i="1" s="1"/>
  <c r="J7788" i="1"/>
  <c r="K7788" i="1" s="1"/>
  <c r="J7780" i="1"/>
  <c r="K7780" i="1" s="1"/>
  <c r="J7772" i="1"/>
  <c r="K7772" i="1" s="1"/>
  <c r="J603" i="1"/>
  <c r="K603" i="1" s="1"/>
  <c r="J7759" i="1"/>
  <c r="K7759" i="1" s="1"/>
  <c r="J600" i="1"/>
  <c r="K600" i="1" s="1"/>
  <c r="J594" i="1"/>
  <c r="K594" i="1" s="1"/>
  <c r="J7749" i="1"/>
  <c r="K7749" i="1" s="1"/>
  <c r="J7744" i="1"/>
  <c r="K7744" i="1" s="1"/>
  <c r="J7737" i="1"/>
  <c r="K7737" i="1" s="1"/>
  <c r="J584" i="1"/>
  <c r="K584" i="1" s="1"/>
  <c r="J578" i="1"/>
  <c r="K578" i="1" s="1"/>
  <c r="J7728" i="1"/>
  <c r="K7728" i="1" s="1"/>
  <c r="J7722" i="1"/>
  <c r="K7722" i="1" s="1"/>
  <c r="J28" i="1"/>
  <c r="K28" i="1" s="1"/>
  <c r="J7709" i="1"/>
  <c r="K7709" i="1" s="1"/>
  <c r="J7703" i="1"/>
  <c r="K7703" i="1" s="1"/>
  <c r="J563" i="1"/>
  <c r="K563" i="1" s="1"/>
  <c r="J7695" i="1"/>
  <c r="K7695" i="1" s="1"/>
  <c r="J7689" i="1"/>
  <c r="K7689" i="1" s="1"/>
  <c r="J555" i="1"/>
  <c r="K555" i="1" s="1"/>
  <c r="J7681" i="1"/>
  <c r="K7681" i="1" s="1"/>
  <c r="J7673" i="1"/>
  <c r="K7673" i="1" s="1"/>
  <c r="J7665" i="1"/>
  <c r="K7665" i="1" s="1"/>
  <c r="J7658" i="1"/>
  <c r="K7658" i="1" s="1"/>
  <c r="J7650" i="1"/>
  <c r="K7650" i="1" s="1"/>
  <c r="J547" i="1"/>
  <c r="K547" i="1" s="1"/>
  <c r="J7637" i="1"/>
  <c r="K7637" i="1" s="1"/>
  <c r="J7629" i="1"/>
  <c r="K7629" i="1" s="1"/>
  <c r="J7621" i="1"/>
  <c r="K7621" i="1" s="1"/>
  <c r="J7613" i="1"/>
  <c r="K7613" i="1" s="1"/>
  <c r="J7605" i="1"/>
  <c r="K7605" i="1" s="1"/>
  <c r="J7597" i="1"/>
  <c r="K7597" i="1" s="1"/>
  <c r="J7589" i="1"/>
  <c r="K7589" i="1" s="1"/>
  <c r="J7581" i="1"/>
  <c r="K7581" i="1" s="1"/>
  <c r="J7573" i="1"/>
  <c r="K7573" i="1" s="1"/>
  <c r="J7566" i="1"/>
  <c r="K7566" i="1" s="1"/>
  <c r="J7559" i="1"/>
  <c r="K7559" i="1" s="1"/>
  <c r="J7551" i="1"/>
  <c r="K7551" i="1" s="1"/>
  <c r="J7543" i="1"/>
  <c r="K7543" i="1" s="1"/>
  <c r="J7535" i="1"/>
  <c r="K7535" i="1" s="1"/>
  <c r="J7527" i="1"/>
  <c r="K7527" i="1" s="1"/>
  <c r="J7519" i="1"/>
  <c r="K7519" i="1" s="1"/>
  <c r="J7511" i="1"/>
  <c r="K7511" i="1" s="1"/>
  <c r="J7503" i="1"/>
  <c r="K7503" i="1" s="1"/>
  <c r="J7495" i="1"/>
  <c r="K7495" i="1" s="1"/>
  <c r="J7487" i="1"/>
  <c r="K7487" i="1" s="1"/>
  <c r="J546" i="1"/>
  <c r="K546" i="1" s="1"/>
  <c r="J7474" i="1"/>
  <c r="K7474" i="1" s="1"/>
  <c r="J7466" i="1"/>
  <c r="K7466" i="1" s="1"/>
  <c r="J7458" i="1"/>
  <c r="K7458" i="1" s="1"/>
  <c r="J7451" i="1"/>
  <c r="K7451" i="1" s="1"/>
  <c r="J7443" i="1"/>
  <c r="K7443" i="1" s="1"/>
  <c r="J7435" i="1"/>
  <c r="K7435" i="1" s="1"/>
  <c r="J7429" i="1"/>
  <c r="K7429" i="1" s="1"/>
  <c r="J7423" i="1"/>
  <c r="K7423" i="1" s="1"/>
  <c r="J7415" i="1"/>
  <c r="K7415" i="1" s="1"/>
  <c r="J7407" i="1"/>
  <c r="K7407" i="1" s="1"/>
  <c r="J7399" i="1"/>
  <c r="K7399" i="1" s="1"/>
  <c r="J7391" i="1"/>
  <c r="K7391" i="1" s="1"/>
  <c r="J7383" i="1"/>
  <c r="K7383" i="1" s="1"/>
  <c r="J7375" i="1"/>
  <c r="K7375" i="1" s="1"/>
  <c r="J7367" i="1"/>
  <c r="K7367" i="1" s="1"/>
  <c r="J7360" i="1"/>
  <c r="K7360" i="1" s="1"/>
  <c r="J541" i="1"/>
  <c r="K541" i="1" s="1"/>
  <c r="J7345" i="1"/>
  <c r="K7345" i="1" s="1"/>
  <c r="J7337" i="1"/>
  <c r="K7337" i="1" s="1"/>
  <c r="J7329" i="1"/>
  <c r="K7329" i="1" s="1"/>
  <c r="J7322" i="1"/>
  <c r="K7322" i="1" s="1"/>
  <c r="J7314" i="1"/>
  <c r="K7314" i="1" s="1"/>
  <c r="J7307" i="1"/>
  <c r="K7307" i="1" s="1"/>
  <c r="J7301" i="1"/>
  <c r="K7301" i="1" s="1"/>
  <c r="J7293" i="1"/>
  <c r="K7293" i="1" s="1"/>
  <c r="J7285" i="1"/>
  <c r="K7285" i="1" s="1"/>
  <c r="J7277" i="1"/>
  <c r="K7277" i="1" s="1"/>
  <c r="J7269" i="1"/>
  <c r="K7269" i="1" s="1"/>
  <c r="J7261" i="1"/>
  <c r="K7261" i="1" s="1"/>
  <c r="J7253" i="1"/>
  <c r="K7253" i="1" s="1"/>
  <c r="J7245" i="1"/>
  <c r="K7245" i="1" s="1"/>
  <c r="J7237" i="1"/>
  <c r="K7237" i="1" s="1"/>
  <c r="J7230" i="1"/>
  <c r="K7230" i="1" s="1"/>
  <c r="J7222" i="1"/>
  <c r="K7222" i="1" s="1"/>
  <c r="J7214" i="1"/>
  <c r="K7214" i="1" s="1"/>
  <c r="J7206" i="1"/>
  <c r="K7206" i="1" s="1"/>
  <c r="J7198" i="1"/>
  <c r="K7198" i="1" s="1"/>
  <c r="J7190" i="1"/>
  <c r="K7190" i="1" s="1"/>
  <c r="J7182" i="1"/>
  <c r="K7182" i="1" s="1"/>
  <c r="J7175" i="1"/>
  <c r="K7175" i="1" s="1"/>
  <c r="J7167" i="1"/>
  <c r="K7167" i="1" s="1"/>
  <c r="J7159" i="1"/>
  <c r="K7159" i="1" s="1"/>
  <c r="J7151" i="1"/>
  <c r="K7151" i="1" s="1"/>
  <c r="J7143" i="1"/>
  <c r="K7143" i="1" s="1"/>
  <c r="J452" i="1"/>
  <c r="K452" i="1" s="1"/>
  <c r="J7129" i="1"/>
  <c r="K7129" i="1" s="1"/>
  <c r="J7121" i="1"/>
  <c r="K7121" i="1" s="1"/>
  <c r="J7113" i="1"/>
  <c r="K7113" i="1" s="1"/>
  <c r="J7108" i="1"/>
  <c r="K7108" i="1" s="1"/>
  <c r="J7100" i="1"/>
  <c r="K7100" i="1" s="1"/>
  <c r="J7093" i="1"/>
  <c r="K7093" i="1" s="1"/>
  <c r="J7085" i="1"/>
  <c r="K7085" i="1" s="1"/>
  <c r="J7077" i="1"/>
  <c r="K7077" i="1" s="1"/>
  <c r="J7069" i="1"/>
  <c r="K7069" i="1" s="1"/>
  <c r="J7061" i="1"/>
  <c r="K7061" i="1" s="1"/>
  <c r="J7053" i="1"/>
  <c r="K7053" i="1" s="1"/>
  <c r="J7045" i="1"/>
  <c r="K7045" i="1" s="1"/>
  <c r="J7037" i="1"/>
  <c r="K7037" i="1" s="1"/>
  <c r="J7029" i="1"/>
  <c r="K7029" i="1" s="1"/>
  <c r="J7022" i="1"/>
  <c r="K7022" i="1" s="1"/>
  <c r="J7014" i="1"/>
  <c r="K7014" i="1" s="1"/>
  <c r="J7006" i="1"/>
  <c r="K7006" i="1" s="1"/>
  <c r="J6998" i="1"/>
  <c r="K6998" i="1" s="1"/>
  <c r="J6990" i="1"/>
  <c r="K6990" i="1" s="1"/>
  <c r="J6982" i="1"/>
  <c r="K6982" i="1" s="1"/>
  <c r="J6974" i="1"/>
  <c r="K6974" i="1" s="1"/>
  <c r="J6966" i="1"/>
  <c r="K6966" i="1" s="1"/>
  <c r="J6958" i="1"/>
  <c r="K6958" i="1" s="1"/>
  <c r="J21" i="1"/>
  <c r="K21" i="1" s="1"/>
  <c r="J6943" i="1"/>
  <c r="K6943" i="1" s="1"/>
  <c r="J536" i="1"/>
  <c r="K536" i="1" s="1"/>
  <c r="J6929" i="1"/>
  <c r="K6929" i="1" s="1"/>
  <c r="J6921" i="1"/>
  <c r="K6921" i="1" s="1"/>
  <c r="J6913" i="1"/>
  <c r="K6913" i="1" s="1"/>
  <c r="J6905" i="1"/>
  <c r="K6905" i="1" s="1"/>
  <c r="J6897" i="1"/>
  <c r="K6897" i="1" s="1"/>
  <c r="J6889" i="1"/>
  <c r="K6889" i="1" s="1"/>
  <c r="J6881" i="1"/>
  <c r="K6881" i="1" s="1"/>
  <c r="J6873" i="1"/>
  <c r="K6873" i="1" s="1"/>
  <c r="J6865" i="1"/>
  <c r="K6865" i="1" s="1"/>
  <c r="J6858" i="1"/>
  <c r="K6858" i="1" s="1"/>
  <c r="J6850" i="1"/>
  <c r="K6850" i="1" s="1"/>
  <c r="J6843" i="1"/>
  <c r="K6843" i="1" s="1"/>
  <c r="J6835" i="1"/>
  <c r="K6835" i="1" s="1"/>
  <c r="J529" i="1"/>
  <c r="K529" i="1" s="1"/>
  <c r="J6830" i="1"/>
  <c r="K6830" i="1" s="1"/>
  <c r="J6822" i="1"/>
  <c r="K6822" i="1" s="1"/>
  <c r="J6814" i="1"/>
  <c r="K6814" i="1" s="1"/>
  <c r="J6806" i="1"/>
  <c r="K6806" i="1" s="1"/>
  <c r="J6798" i="1"/>
  <c r="K6798" i="1" s="1"/>
  <c r="J6790" i="1"/>
  <c r="K6790" i="1" s="1"/>
  <c r="J6782" i="1"/>
  <c r="K6782" i="1" s="1"/>
  <c r="J6774" i="1"/>
  <c r="K6774" i="1" s="1"/>
  <c r="J6766" i="1"/>
  <c r="K6766" i="1" s="1"/>
  <c r="J6758" i="1"/>
  <c r="K6758" i="1" s="1"/>
  <c r="J6750" i="1"/>
  <c r="K6750" i="1" s="1"/>
  <c r="J6742" i="1"/>
  <c r="K6742" i="1" s="1"/>
  <c r="J6734" i="1"/>
  <c r="K6734" i="1" s="1"/>
  <c r="J6726" i="1"/>
  <c r="K6726" i="1" s="1"/>
  <c r="J6718" i="1"/>
  <c r="K6718" i="1" s="1"/>
  <c r="J6710" i="1"/>
  <c r="K6710" i="1" s="1"/>
  <c r="J6702" i="1"/>
  <c r="K6702" i="1" s="1"/>
  <c r="J6694" i="1"/>
  <c r="K6694" i="1" s="1"/>
  <c r="J6686" i="1"/>
  <c r="K6686" i="1" s="1"/>
  <c r="J6678" i="1"/>
  <c r="K6678" i="1" s="1"/>
  <c r="J6670" i="1"/>
  <c r="K6670" i="1" s="1"/>
  <c r="J6662" i="1"/>
  <c r="K6662" i="1" s="1"/>
  <c r="J6655" i="1"/>
  <c r="K6655" i="1" s="1"/>
  <c r="J6647" i="1"/>
  <c r="K6647" i="1" s="1"/>
  <c r="J6639" i="1"/>
  <c r="K6639" i="1" s="1"/>
  <c r="J6631" i="1"/>
  <c r="K6631" i="1" s="1"/>
  <c r="J6623" i="1"/>
  <c r="K6623" i="1" s="1"/>
  <c r="J6615" i="1"/>
  <c r="K6615" i="1" s="1"/>
  <c r="J6607" i="1"/>
  <c r="K6607" i="1" s="1"/>
  <c r="J6599" i="1"/>
  <c r="K6599" i="1" s="1"/>
  <c r="J6591" i="1"/>
  <c r="K6591" i="1" s="1"/>
  <c r="J6583" i="1"/>
  <c r="K6583" i="1" s="1"/>
  <c r="J6575" i="1"/>
  <c r="K6575" i="1" s="1"/>
  <c r="J6567" i="1"/>
  <c r="K6567" i="1" s="1"/>
  <c r="J6559" i="1"/>
  <c r="K6559" i="1" s="1"/>
  <c r="J6551" i="1"/>
  <c r="K6551" i="1" s="1"/>
  <c r="J6543" i="1"/>
  <c r="K6543" i="1" s="1"/>
  <c r="J6535" i="1"/>
  <c r="K6535" i="1" s="1"/>
  <c r="J6527" i="1"/>
  <c r="K6527" i="1" s="1"/>
  <c r="J6519" i="1"/>
  <c r="K6519" i="1" s="1"/>
  <c r="J6511" i="1"/>
  <c r="K6511" i="1" s="1"/>
  <c r="J6503" i="1"/>
  <c r="K6503" i="1" s="1"/>
  <c r="J6495" i="1"/>
  <c r="K6495" i="1" s="1"/>
  <c r="J6487" i="1"/>
  <c r="K6487" i="1" s="1"/>
  <c r="J6479" i="1"/>
  <c r="K6479" i="1" s="1"/>
  <c r="J6471" i="1"/>
  <c r="K6471" i="1" s="1"/>
  <c r="J6463" i="1"/>
  <c r="K6463" i="1" s="1"/>
  <c r="J6455" i="1"/>
  <c r="K6455" i="1" s="1"/>
  <c r="J6447" i="1"/>
  <c r="K6447" i="1" s="1"/>
  <c r="J6439" i="1"/>
  <c r="K6439" i="1" s="1"/>
  <c r="J6431" i="1"/>
  <c r="K6431" i="1" s="1"/>
  <c r="J6423" i="1"/>
  <c r="K6423" i="1" s="1"/>
  <c r="J6415" i="1"/>
  <c r="K6415" i="1" s="1"/>
  <c r="J6407" i="1"/>
  <c r="K6407" i="1" s="1"/>
  <c r="J6399" i="1"/>
  <c r="K6399" i="1" s="1"/>
  <c r="J6391" i="1"/>
  <c r="K6391" i="1" s="1"/>
  <c r="J6383" i="1"/>
  <c r="K6383" i="1" s="1"/>
  <c r="J6375" i="1"/>
  <c r="K6375" i="1" s="1"/>
  <c r="J6367" i="1"/>
  <c r="K6367" i="1" s="1"/>
  <c r="J6359" i="1"/>
  <c r="K6359" i="1" s="1"/>
  <c r="J6351" i="1"/>
  <c r="K6351" i="1" s="1"/>
  <c r="J6343" i="1"/>
  <c r="K6343" i="1" s="1"/>
  <c r="J6335" i="1"/>
  <c r="K6335" i="1" s="1"/>
  <c r="J6327" i="1"/>
  <c r="K6327" i="1" s="1"/>
  <c r="J6319" i="1"/>
  <c r="K6319" i="1" s="1"/>
  <c r="J6311" i="1"/>
  <c r="K6311" i="1" s="1"/>
  <c r="J6303" i="1"/>
  <c r="K6303" i="1" s="1"/>
  <c r="J6295" i="1"/>
  <c r="K6295" i="1" s="1"/>
  <c r="J6287" i="1"/>
  <c r="K6287" i="1" s="1"/>
  <c r="J6279" i="1"/>
  <c r="K6279" i="1" s="1"/>
  <c r="J6271" i="1"/>
  <c r="K6271" i="1" s="1"/>
  <c r="J6263" i="1"/>
  <c r="K6263" i="1" s="1"/>
  <c r="J6255" i="1"/>
  <c r="K6255" i="1" s="1"/>
  <c r="J6249" i="1"/>
  <c r="K6249" i="1" s="1"/>
  <c r="J6241" i="1"/>
  <c r="K6241" i="1" s="1"/>
  <c r="J6233" i="1"/>
  <c r="K6233" i="1" s="1"/>
  <c r="J6225" i="1"/>
  <c r="K6225" i="1" s="1"/>
  <c r="J6217" i="1"/>
  <c r="K6217" i="1" s="1"/>
  <c r="J6209" i="1"/>
  <c r="K6209" i="1" s="1"/>
  <c r="J6201" i="1"/>
  <c r="K6201" i="1" s="1"/>
  <c r="J6193" i="1"/>
  <c r="K6193" i="1" s="1"/>
  <c r="J6185" i="1"/>
  <c r="K6185" i="1" s="1"/>
  <c r="J6177" i="1"/>
  <c r="K6177" i="1" s="1"/>
  <c r="J6169" i="1"/>
  <c r="K6169" i="1" s="1"/>
  <c r="J6161" i="1"/>
  <c r="K6161" i="1" s="1"/>
  <c r="J6153" i="1"/>
  <c r="K6153" i="1" s="1"/>
  <c r="J6145" i="1"/>
  <c r="K6145" i="1" s="1"/>
  <c r="J6137" i="1"/>
  <c r="K6137" i="1" s="1"/>
  <c r="J6129" i="1"/>
  <c r="K6129" i="1" s="1"/>
  <c r="J6121" i="1"/>
  <c r="K6121" i="1" s="1"/>
  <c r="J6113" i="1"/>
  <c r="K6113" i="1" s="1"/>
  <c r="J6105" i="1"/>
  <c r="K6105" i="1" s="1"/>
  <c r="J6097" i="1"/>
  <c r="K6097" i="1" s="1"/>
  <c r="J6089" i="1"/>
  <c r="K6089" i="1" s="1"/>
  <c r="J6081" i="1"/>
  <c r="K6081" i="1" s="1"/>
  <c r="J6073" i="1"/>
  <c r="K6073" i="1" s="1"/>
  <c r="J6065" i="1"/>
  <c r="K6065" i="1" s="1"/>
  <c r="J6057" i="1"/>
  <c r="K6057" i="1" s="1"/>
  <c r="J6049" i="1"/>
  <c r="K6049" i="1" s="1"/>
  <c r="J6041" i="1"/>
  <c r="K6041" i="1" s="1"/>
  <c r="J6033" i="1"/>
  <c r="K6033" i="1" s="1"/>
  <c r="J6025" i="1"/>
  <c r="K6025" i="1" s="1"/>
  <c r="J6017" i="1"/>
  <c r="K6017" i="1" s="1"/>
  <c r="J6009" i="1"/>
  <c r="K6009" i="1" s="1"/>
  <c r="J6001" i="1"/>
  <c r="K6001" i="1" s="1"/>
  <c r="J5993" i="1"/>
  <c r="K5993" i="1" s="1"/>
  <c r="J5985" i="1"/>
  <c r="K5985" i="1" s="1"/>
  <c r="J5977" i="1"/>
  <c r="K5977" i="1" s="1"/>
  <c r="J5969" i="1"/>
  <c r="K5969" i="1" s="1"/>
  <c r="J5961" i="1"/>
  <c r="K5961" i="1" s="1"/>
  <c r="J5953" i="1"/>
  <c r="K5953" i="1" s="1"/>
  <c r="J5945" i="1"/>
  <c r="K5945" i="1" s="1"/>
  <c r="J5938" i="1"/>
  <c r="K5938" i="1" s="1"/>
  <c r="J5930" i="1"/>
  <c r="K5930" i="1" s="1"/>
  <c r="J5922" i="1"/>
  <c r="K5922" i="1" s="1"/>
  <c r="J5914" i="1"/>
  <c r="K5914" i="1" s="1"/>
  <c r="J5906" i="1"/>
  <c r="K5906" i="1" s="1"/>
  <c r="J5898" i="1"/>
  <c r="K5898" i="1" s="1"/>
  <c r="J5890" i="1"/>
  <c r="K5890" i="1" s="1"/>
  <c r="J5882" i="1"/>
  <c r="K5882" i="1" s="1"/>
  <c r="J5874" i="1"/>
  <c r="K5874" i="1" s="1"/>
  <c r="J5866" i="1"/>
  <c r="K5866" i="1" s="1"/>
  <c r="J5858" i="1"/>
  <c r="K5858" i="1" s="1"/>
  <c r="J5850" i="1"/>
  <c r="K5850" i="1" s="1"/>
  <c r="J5842" i="1"/>
  <c r="K5842" i="1" s="1"/>
  <c r="J5834" i="1"/>
  <c r="K5834" i="1" s="1"/>
  <c r="J5826" i="1"/>
  <c r="K5826" i="1" s="1"/>
  <c r="J5818" i="1"/>
  <c r="K5818" i="1" s="1"/>
  <c r="J5810" i="1"/>
  <c r="K5810" i="1" s="1"/>
  <c r="J5802" i="1"/>
  <c r="K5802" i="1" s="1"/>
  <c r="J5794" i="1"/>
  <c r="K5794" i="1" s="1"/>
  <c r="J5786" i="1"/>
  <c r="K5786" i="1" s="1"/>
  <c r="J5778" i="1"/>
  <c r="K5778" i="1" s="1"/>
  <c r="J5770" i="1"/>
  <c r="K5770" i="1" s="1"/>
  <c r="J5762" i="1"/>
  <c r="K5762" i="1" s="1"/>
  <c r="J5754" i="1"/>
  <c r="K5754" i="1" s="1"/>
  <c r="J5746" i="1"/>
  <c r="K5746" i="1" s="1"/>
  <c r="J5738" i="1"/>
  <c r="K5738" i="1" s="1"/>
  <c r="J5730" i="1"/>
  <c r="K5730" i="1" s="1"/>
  <c r="J5722" i="1"/>
  <c r="K5722" i="1" s="1"/>
  <c r="J5714" i="1"/>
  <c r="K5714" i="1" s="1"/>
  <c r="J5706" i="1"/>
  <c r="K5706" i="1" s="1"/>
  <c r="J5698" i="1"/>
  <c r="K5698" i="1" s="1"/>
  <c r="J5690" i="1"/>
  <c r="K5690" i="1" s="1"/>
  <c r="J5682" i="1"/>
  <c r="K5682" i="1" s="1"/>
  <c r="J5674" i="1"/>
  <c r="K5674" i="1" s="1"/>
  <c r="J5666" i="1"/>
  <c r="K5666" i="1" s="1"/>
  <c r="J5658" i="1"/>
  <c r="K5658" i="1" s="1"/>
  <c r="J5650" i="1"/>
  <c r="K5650" i="1" s="1"/>
  <c r="J5642" i="1"/>
  <c r="K5642" i="1" s="1"/>
  <c r="J5634" i="1"/>
  <c r="K5634" i="1" s="1"/>
  <c r="J5626" i="1"/>
  <c r="K5626" i="1" s="1"/>
  <c r="J5618" i="1"/>
  <c r="K5618" i="1" s="1"/>
  <c r="J5610" i="1"/>
  <c r="K5610" i="1" s="1"/>
  <c r="J5602" i="1"/>
  <c r="K5602" i="1" s="1"/>
  <c r="J5594" i="1"/>
  <c r="K5594" i="1" s="1"/>
  <c r="J5586" i="1"/>
  <c r="K5586" i="1" s="1"/>
  <c r="J5578" i="1"/>
  <c r="K5578" i="1" s="1"/>
  <c r="J5570" i="1"/>
  <c r="K5570" i="1" s="1"/>
  <c r="J5562" i="1"/>
  <c r="K5562" i="1" s="1"/>
  <c r="J5554" i="1"/>
  <c r="K5554" i="1" s="1"/>
  <c r="J5546" i="1"/>
  <c r="K5546" i="1" s="1"/>
  <c r="J5538" i="1"/>
  <c r="K5538" i="1" s="1"/>
  <c r="J5530" i="1"/>
  <c r="K5530" i="1" s="1"/>
  <c r="J5522" i="1"/>
  <c r="K5522" i="1" s="1"/>
  <c r="J5514" i="1"/>
  <c r="K5514" i="1" s="1"/>
  <c r="J5506" i="1"/>
  <c r="K5506" i="1" s="1"/>
  <c r="J444" i="1"/>
  <c r="K444" i="1" s="1"/>
  <c r="J5491" i="1"/>
  <c r="K5491" i="1" s="1"/>
  <c r="J5483" i="1"/>
  <c r="K5483" i="1" s="1"/>
  <c r="J5475" i="1"/>
  <c r="K5475" i="1" s="1"/>
  <c r="J5467" i="1"/>
  <c r="K5467" i="1" s="1"/>
  <c r="J5459" i="1"/>
  <c r="K5459" i="1" s="1"/>
  <c r="J523" i="1"/>
  <c r="K523" i="1" s="1"/>
  <c r="J5444" i="1"/>
  <c r="K5444" i="1" s="1"/>
  <c r="J5436" i="1"/>
  <c r="K5436" i="1" s="1"/>
  <c r="J5428" i="1"/>
  <c r="K5428" i="1" s="1"/>
  <c r="J5420" i="1"/>
  <c r="K5420" i="1" s="1"/>
  <c r="J5412" i="1"/>
  <c r="K5412" i="1" s="1"/>
  <c r="J5404" i="1"/>
  <c r="K5404" i="1" s="1"/>
  <c r="J5396" i="1"/>
  <c r="K5396" i="1" s="1"/>
  <c r="J5388" i="1"/>
  <c r="K5388" i="1" s="1"/>
  <c r="J5380" i="1"/>
  <c r="K5380" i="1" s="1"/>
  <c r="J5372" i="1"/>
  <c r="K5372" i="1" s="1"/>
  <c r="J5364" i="1"/>
  <c r="K5364" i="1" s="1"/>
  <c r="J5356" i="1"/>
  <c r="K5356" i="1" s="1"/>
  <c r="J5348" i="1"/>
  <c r="K5348" i="1" s="1"/>
  <c r="J5340" i="1"/>
  <c r="K5340" i="1" s="1"/>
  <c r="J5332" i="1"/>
  <c r="K5332" i="1" s="1"/>
  <c r="J5324" i="1"/>
  <c r="K5324" i="1" s="1"/>
  <c r="J5316" i="1"/>
  <c r="K5316" i="1" s="1"/>
  <c r="J5308" i="1"/>
  <c r="K5308" i="1" s="1"/>
  <c r="J5300" i="1"/>
  <c r="K5300" i="1" s="1"/>
  <c r="J5292" i="1"/>
  <c r="K5292" i="1" s="1"/>
  <c r="J5284" i="1"/>
  <c r="K5284" i="1" s="1"/>
  <c r="J5276" i="1"/>
  <c r="K5276" i="1" s="1"/>
  <c r="J5268" i="1"/>
  <c r="K5268" i="1" s="1"/>
  <c r="J5260" i="1"/>
  <c r="K5260" i="1" s="1"/>
  <c r="J5252" i="1"/>
  <c r="K5252" i="1" s="1"/>
  <c r="J5244" i="1"/>
  <c r="K5244" i="1" s="1"/>
  <c r="J5236" i="1"/>
  <c r="K5236" i="1" s="1"/>
  <c r="J5228" i="1"/>
  <c r="K5228" i="1" s="1"/>
  <c r="J5220" i="1"/>
  <c r="K5220" i="1" s="1"/>
  <c r="J5212" i="1"/>
  <c r="K5212" i="1" s="1"/>
  <c r="J5204" i="1"/>
  <c r="K5204" i="1" s="1"/>
  <c r="J5196" i="1"/>
  <c r="K5196" i="1" s="1"/>
  <c r="J5188" i="1"/>
  <c r="K5188" i="1" s="1"/>
  <c r="J5180" i="1"/>
  <c r="K5180" i="1" s="1"/>
  <c r="J5173" i="1"/>
  <c r="K5173" i="1" s="1"/>
  <c r="J5165" i="1"/>
  <c r="K5165" i="1" s="1"/>
  <c r="J5157" i="1"/>
  <c r="K5157" i="1" s="1"/>
  <c r="J5149" i="1"/>
  <c r="K5149" i="1" s="1"/>
  <c r="J5141" i="1"/>
  <c r="K5141" i="1" s="1"/>
  <c r="J5133" i="1"/>
  <c r="K5133" i="1" s="1"/>
  <c r="J5125" i="1"/>
  <c r="K5125" i="1" s="1"/>
  <c r="J5117" i="1"/>
  <c r="K5117" i="1" s="1"/>
  <c r="J5109" i="1"/>
  <c r="K5109" i="1" s="1"/>
  <c r="J5101" i="1"/>
  <c r="K5101" i="1" s="1"/>
  <c r="J5093" i="1"/>
  <c r="K5093" i="1" s="1"/>
  <c r="J5085" i="1"/>
  <c r="K5085" i="1" s="1"/>
  <c r="J5077" i="1"/>
  <c r="K5077" i="1" s="1"/>
  <c r="J5069" i="1"/>
  <c r="K5069" i="1" s="1"/>
  <c r="J5061" i="1"/>
  <c r="K5061" i="1" s="1"/>
  <c r="J5053" i="1"/>
  <c r="K5053" i="1" s="1"/>
  <c r="J5045" i="1"/>
  <c r="K5045" i="1" s="1"/>
  <c r="J5037" i="1"/>
  <c r="K5037" i="1" s="1"/>
  <c r="J5029" i="1"/>
  <c r="K5029" i="1" s="1"/>
  <c r="J5021" i="1"/>
  <c r="K5021" i="1" s="1"/>
  <c r="J5013" i="1"/>
  <c r="K5013" i="1" s="1"/>
  <c r="J5005" i="1"/>
  <c r="K5005" i="1" s="1"/>
  <c r="J4997" i="1"/>
  <c r="K4997" i="1" s="1"/>
  <c r="J4989" i="1"/>
  <c r="K4989" i="1" s="1"/>
  <c r="J4981" i="1"/>
  <c r="K4981" i="1" s="1"/>
  <c r="J4973" i="1"/>
  <c r="K4973" i="1" s="1"/>
  <c r="J4965" i="1"/>
  <c r="K4965" i="1" s="1"/>
  <c r="J4957" i="1"/>
  <c r="K4957" i="1" s="1"/>
  <c r="J4949" i="1"/>
  <c r="K4949" i="1" s="1"/>
  <c r="J4941" i="1"/>
  <c r="K4941" i="1" s="1"/>
  <c r="J4933" i="1"/>
  <c r="K4933" i="1" s="1"/>
  <c r="J4925" i="1"/>
  <c r="K4925" i="1" s="1"/>
  <c r="J4917" i="1"/>
  <c r="K4917" i="1" s="1"/>
  <c r="J4909" i="1"/>
  <c r="K4909" i="1" s="1"/>
  <c r="J4901" i="1"/>
  <c r="K4901" i="1" s="1"/>
  <c r="J4894" i="1"/>
  <c r="K4894" i="1" s="1"/>
  <c r="J4886" i="1"/>
  <c r="K4886" i="1" s="1"/>
  <c r="J4878" i="1"/>
  <c r="K4878" i="1" s="1"/>
  <c r="J4870" i="1"/>
  <c r="K4870" i="1" s="1"/>
  <c r="J4862" i="1"/>
  <c r="K4862" i="1" s="1"/>
  <c r="J4854" i="1"/>
  <c r="K4854" i="1" s="1"/>
  <c r="J4846" i="1"/>
  <c r="K4846" i="1" s="1"/>
  <c r="J4838" i="1"/>
  <c r="K4838" i="1" s="1"/>
  <c r="J4830" i="1"/>
  <c r="K4830" i="1" s="1"/>
  <c r="J4822" i="1"/>
  <c r="K4822" i="1" s="1"/>
  <c r="J4814" i="1"/>
  <c r="K4814" i="1" s="1"/>
  <c r="J4806" i="1"/>
  <c r="K4806" i="1" s="1"/>
  <c r="J4798" i="1"/>
  <c r="K4798" i="1" s="1"/>
  <c r="J4790" i="1"/>
  <c r="K4790" i="1" s="1"/>
  <c r="J4782" i="1"/>
  <c r="K4782" i="1" s="1"/>
  <c r="J4774" i="1"/>
  <c r="K4774" i="1" s="1"/>
  <c r="J4766" i="1"/>
  <c r="K4766" i="1" s="1"/>
  <c r="J4758" i="1"/>
  <c r="K4758" i="1" s="1"/>
  <c r="J4750" i="1"/>
  <c r="K4750" i="1" s="1"/>
  <c r="J4742" i="1"/>
  <c r="K4742" i="1" s="1"/>
  <c r="J4734" i="1"/>
  <c r="K4734" i="1" s="1"/>
  <c r="J4726" i="1"/>
  <c r="K4726" i="1" s="1"/>
  <c r="J4718" i="1"/>
  <c r="K4718" i="1" s="1"/>
  <c r="J4710" i="1"/>
  <c r="K4710" i="1" s="1"/>
  <c r="J4702" i="1"/>
  <c r="K4702" i="1" s="1"/>
  <c r="J4694" i="1"/>
  <c r="K4694" i="1" s="1"/>
  <c r="J4686" i="1"/>
  <c r="K4686" i="1" s="1"/>
  <c r="J4678" i="1"/>
  <c r="K4678" i="1" s="1"/>
  <c r="J4670" i="1"/>
  <c r="K4670" i="1" s="1"/>
  <c r="J4662" i="1"/>
  <c r="K4662" i="1" s="1"/>
  <c r="J4657" i="1"/>
  <c r="K4657" i="1" s="1"/>
  <c r="J4649" i="1"/>
  <c r="K4649" i="1" s="1"/>
  <c r="J4641" i="1"/>
  <c r="K4641" i="1" s="1"/>
  <c r="J4633" i="1"/>
  <c r="K4633" i="1" s="1"/>
  <c r="J4625" i="1"/>
  <c r="K4625" i="1" s="1"/>
  <c r="J4617" i="1"/>
  <c r="K4617" i="1" s="1"/>
  <c r="J4609" i="1"/>
  <c r="K4609" i="1" s="1"/>
  <c r="J516" i="1"/>
  <c r="K516" i="1" s="1"/>
  <c r="J4601" i="1"/>
  <c r="K4601" i="1" s="1"/>
  <c r="J4594" i="1"/>
  <c r="K4594" i="1" s="1"/>
  <c r="J4586" i="1"/>
  <c r="K4586" i="1" s="1"/>
  <c r="J4578" i="1"/>
  <c r="K4578" i="1" s="1"/>
  <c r="J4570" i="1"/>
  <c r="K4570" i="1" s="1"/>
  <c r="J4562" i="1"/>
  <c r="K4562" i="1" s="1"/>
  <c r="J4554" i="1"/>
  <c r="K4554" i="1" s="1"/>
  <c r="J4546" i="1"/>
  <c r="K4546" i="1" s="1"/>
  <c r="J4538" i="1"/>
  <c r="K4538" i="1" s="1"/>
  <c r="J4530" i="1"/>
  <c r="K4530" i="1" s="1"/>
  <c r="J4522" i="1"/>
  <c r="K4522" i="1" s="1"/>
  <c r="J4514" i="1"/>
  <c r="K4514" i="1" s="1"/>
  <c r="J4506" i="1"/>
  <c r="K4506" i="1" s="1"/>
  <c r="J4499" i="1"/>
  <c r="K4499" i="1" s="1"/>
  <c r="J4491" i="1"/>
  <c r="K4491" i="1" s="1"/>
  <c r="J4483" i="1"/>
  <c r="K4483" i="1" s="1"/>
  <c r="J4475" i="1"/>
  <c r="K4475" i="1" s="1"/>
  <c r="J4467" i="1"/>
  <c r="K4467" i="1" s="1"/>
  <c r="J4459" i="1"/>
  <c r="K4459" i="1" s="1"/>
  <c r="J4451" i="1"/>
  <c r="K4451" i="1" s="1"/>
  <c r="J4443" i="1"/>
  <c r="K4443" i="1" s="1"/>
  <c r="J4435" i="1"/>
  <c r="K4435" i="1" s="1"/>
  <c r="J4427" i="1"/>
  <c r="K4427" i="1" s="1"/>
  <c r="J4419" i="1"/>
  <c r="K4419" i="1" s="1"/>
  <c r="J4411" i="1"/>
  <c r="K4411" i="1" s="1"/>
  <c r="J4403" i="1"/>
  <c r="K4403" i="1" s="1"/>
  <c r="J4395" i="1"/>
  <c r="K4395" i="1" s="1"/>
  <c r="J4387" i="1"/>
  <c r="K4387" i="1" s="1"/>
  <c r="J4379" i="1"/>
  <c r="K4379" i="1" s="1"/>
  <c r="J440" i="1"/>
  <c r="K440" i="1" s="1"/>
  <c r="J4366" i="1"/>
  <c r="K4366" i="1" s="1"/>
  <c r="J4358" i="1"/>
  <c r="K4358" i="1" s="1"/>
  <c r="J4350" i="1"/>
  <c r="K4350" i="1" s="1"/>
  <c r="J4342" i="1"/>
  <c r="K4342" i="1" s="1"/>
  <c r="J4334" i="1"/>
  <c r="K4334" i="1" s="1"/>
  <c r="J4326" i="1"/>
  <c r="K4326" i="1" s="1"/>
  <c r="J4318" i="1"/>
  <c r="K4318" i="1" s="1"/>
  <c r="J4310" i="1"/>
  <c r="K4310" i="1" s="1"/>
  <c r="J4302" i="1"/>
  <c r="K4302" i="1" s="1"/>
  <c r="J4294" i="1"/>
  <c r="K4294" i="1" s="1"/>
  <c r="J4286" i="1"/>
  <c r="K4286" i="1" s="1"/>
  <c r="J4278" i="1"/>
  <c r="K4278" i="1" s="1"/>
  <c r="J4270" i="1"/>
  <c r="K4270" i="1" s="1"/>
  <c r="J4262" i="1"/>
  <c r="K4262" i="1" s="1"/>
  <c r="J4254" i="1"/>
  <c r="K4254" i="1" s="1"/>
  <c r="J4246" i="1"/>
  <c r="K4246" i="1" s="1"/>
  <c r="J4238" i="1"/>
  <c r="K4238" i="1" s="1"/>
  <c r="J4230" i="1"/>
  <c r="K4230" i="1" s="1"/>
  <c r="J4222" i="1"/>
  <c r="K4222" i="1" s="1"/>
  <c r="J4214" i="1"/>
  <c r="K4214" i="1" s="1"/>
  <c r="J4206" i="1"/>
  <c r="K4206" i="1" s="1"/>
  <c r="J4200" i="1"/>
  <c r="K4200" i="1" s="1"/>
  <c r="J4193" i="1"/>
  <c r="K4193" i="1" s="1"/>
  <c r="J4185" i="1"/>
  <c r="K4185" i="1" s="1"/>
  <c r="J509" i="1"/>
  <c r="K509" i="1" s="1"/>
  <c r="J4170" i="1"/>
  <c r="K4170" i="1" s="1"/>
  <c r="J4162" i="1"/>
  <c r="K4162" i="1" s="1"/>
  <c r="J4154" i="1"/>
  <c r="K4154" i="1" s="1"/>
  <c r="J4146" i="1"/>
  <c r="K4146" i="1" s="1"/>
  <c r="J4138" i="1"/>
  <c r="K4138" i="1" s="1"/>
  <c r="J4130" i="1"/>
  <c r="K4130" i="1" s="1"/>
  <c r="J4122" i="1"/>
  <c r="K4122" i="1" s="1"/>
  <c r="J4114" i="1"/>
  <c r="K4114" i="1" s="1"/>
  <c r="J4106" i="1"/>
  <c r="K4106" i="1" s="1"/>
  <c r="J4099" i="1"/>
  <c r="K4099" i="1" s="1"/>
  <c r="J4091" i="1"/>
  <c r="K4091" i="1" s="1"/>
  <c r="J4084" i="1"/>
  <c r="K4084" i="1" s="1"/>
  <c r="J4080" i="1"/>
  <c r="K4080" i="1" s="1"/>
  <c r="J4072" i="1"/>
  <c r="K4072" i="1" s="1"/>
  <c r="J4064" i="1"/>
  <c r="K4064" i="1" s="1"/>
  <c r="J4056" i="1"/>
  <c r="K4056" i="1" s="1"/>
  <c r="J4048" i="1"/>
  <c r="K4048" i="1" s="1"/>
  <c r="J4040" i="1"/>
  <c r="K4040" i="1" s="1"/>
  <c r="J4032" i="1"/>
  <c r="K4032" i="1" s="1"/>
  <c r="J4024" i="1"/>
  <c r="K4024" i="1" s="1"/>
  <c r="J4016" i="1"/>
  <c r="K4016" i="1" s="1"/>
  <c r="J4008" i="1"/>
  <c r="K4008" i="1" s="1"/>
  <c r="J4000" i="1"/>
  <c r="K4000" i="1" s="1"/>
  <c r="J3992" i="1"/>
  <c r="K3992" i="1" s="1"/>
  <c r="J3984" i="1"/>
  <c r="K3984" i="1" s="1"/>
  <c r="J3976" i="1"/>
  <c r="K3976" i="1" s="1"/>
  <c r="J3968" i="1"/>
  <c r="K3968" i="1" s="1"/>
  <c r="J3960" i="1"/>
  <c r="K3960" i="1" s="1"/>
  <c r="J3952" i="1"/>
  <c r="K3952" i="1" s="1"/>
  <c r="J3944" i="1"/>
  <c r="K3944" i="1" s="1"/>
  <c r="J3936" i="1"/>
  <c r="K3936" i="1" s="1"/>
  <c r="J3928" i="1"/>
  <c r="K3928" i="1" s="1"/>
  <c r="J3921" i="1"/>
  <c r="K3921" i="1" s="1"/>
  <c r="J500" i="1"/>
  <c r="K500" i="1" s="1"/>
  <c r="J497" i="1"/>
  <c r="K497" i="1" s="1"/>
  <c r="J3902" i="1"/>
  <c r="K3902" i="1" s="1"/>
  <c r="J3894" i="1"/>
  <c r="K3894" i="1" s="1"/>
  <c r="J3887" i="1"/>
  <c r="K3887" i="1" s="1"/>
  <c r="J3879" i="1"/>
  <c r="K3879" i="1" s="1"/>
  <c r="J3871" i="1"/>
  <c r="K3871" i="1" s="1"/>
  <c r="J3864" i="1"/>
  <c r="K3864" i="1" s="1"/>
  <c r="J495" i="1"/>
  <c r="K495" i="1" s="1"/>
  <c r="J3849" i="1"/>
  <c r="K3849" i="1" s="1"/>
  <c r="J3841" i="1"/>
  <c r="K3841" i="1" s="1"/>
  <c r="J3835" i="1"/>
  <c r="K3835" i="1" s="1"/>
  <c r="J3827" i="1"/>
  <c r="K3827" i="1" s="1"/>
  <c r="J3819" i="1"/>
  <c r="K3819" i="1" s="1"/>
  <c r="J3811" i="1"/>
  <c r="K3811" i="1" s="1"/>
  <c r="J3803" i="1"/>
  <c r="K3803" i="1" s="1"/>
  <c r="J434" i="1"/>
  <c r="K434" i="1" s="1"/>
  <c r="J3788" i="1"/>
  <c r="K3788" i="1" s="1"/>
  <c r="J3780" i="1"/>
  <c r="K3780" i="1" s="1"/>
  <c r="J3772" i="1"/>
  <c r="K3772" i="1" s="1"/>
  <c r="J3764" i="1"/>
  <c r="K3764" i="1" s="1"/>
  <c r="J3756" i="1"/>
  <c r="K3756" i="1" s="1"/>
  <c r="J3750" i="1"/>
  <c r="K3750" i="1" s="1"/>
  <c r="J3742" i="1"/>
  <c r="K3742" i="1" s="1"/>
  <c r="J3734" i="1"/>
  <c r="K3734" i="1" s="1"/>
  <c r="J3726" i="1"/>
  <c r="K3726" i="1" s="1"/>
  <c r="J3718" i="1"/>
  <c r="K3718" i="1" s="1"/>
  <c r="J3710" i="1"/>
  <c r="K3710" i="1" s="1"/>
  <c r="J3703" i="1"/>
  <c r="K3703" i="1" s="1"/>
  <c r="J3696" i="1"/>
  <c r="K3696" i="1" s="1"/>
  <c r="J3688" i="1"/>
  <c r="K3688" i="1" s="1"/>
  <c r="J3680" i="1"/>
  <c r="K3680" i="1" s="1"/>
  <c r="J3672" i="1"/>
  <c r="K3672" i="1" s="1"/>
  <c r="J3664" i="1"/>
  <c r="K3664" i="1" s="1"/>
  <c r="J3656" i="1"/>
  <c r="K3656" i="1" s="1"/>
  <c r="J3648" i="1"/>
  <c r="K3648" i="1" s="1"/>
  <c r="J3640" i="1"/>
  <c r="K3640" i="1" s="1"/>
  <c r="J3632" i="1"/>
  <c r="K3632" i="1" s="1"/>
  <c r="J3624" i="1"/>
  <c r="K3624" i="1" s="1"/>
  <c r="J3616" i="1"/>
  <c r="K3616" i="1" s="1"/>
  <c r="J3610" i="1"/>
  <c r="K3610" i="1" s="1"/>
  <c r="J3602" i="1"/>
  <c r="K3602" i="1" s="1"/>
  <c r="J3594" i="1"/>
  <c r="K3594" i="1" s="1"/>
  <c r="J3586" i="1"/>
  <c r="K3586" i="1" s="1"/>
  <c r="J3578" i="1"/>
  <c r="K3578" i="1" s="1"/>
  <c r="J3570" i="1"/>
  <c r="K3570" i="1" s="1"/>
  <c r="J3562" i="1"/>
  <c r="K3562" i="1" s="1"/>
  <c r="J3554" i="1"/>
  <c r="K3554" i="1" s="1"/>
  <c r="J3546" i="1"/>
  <c r="K3546" i="1" s="1"/>
  <c r="J3538" i="1"/>
  <c r="K3538" i="1" s="1"/>
  <c r="J3530" i="1"/>
  <c r="K3530" i="1" s="1"/>
  <c r="J3522" i="1"/>
  <c r="K3522" i="1" s="1"/>
  <c r="J3515" i="1"/>
  <c r="K3515" i="1" s="1"/>
  <c r="J3508" i="1"/>
  <c r="K3508" i="1" s="1"/>
  <c r="J429" i="1"/>
  <c r="K429" i="1" s="1"/>
  <c r="J3493" i="1"/>
  <c r="K3493" i="1" s="1"/>
  <c r="J3486" i="1"/>
  <c r="K3486" i="1" s="1"/>
  <c r="J3478" i="1"/>
  <c r="K3478" i="1" s="1"/>
  <c r="J3470" i="1"/>
  <c r="K3470" i="1" s="1"/>
  <c r="J3462" i="1"/>
  <c r="K3462" i="1" s="1"/>
  <c r="J3454" i="1"/>
  <c r="K3454" i="1" s="1"/>
  <c r="J3446" i="1"/>
  <c r="K3446" i="1" s="1"/>
  <c r="J3438" i="1"/>
  <c r="K3438" i="1" s="1"/>
  <c r="J3430" i="1"/>
  <c r="K3430" i="1" s="1"/>
  <c r="J3422" i="1"/>
  <c r="K3422" i="1" s="1"/>
  <c r="J3414" i="1"/>
  <c r="K3414" i="1" s="1"/>
  <c r="J3406" i="1"/>
  <c r="K3406" i="1" s="1"/>
  <c r="J3398" i="1"/>
  <c r="K3398" i="1" s="1"/>
  <c r="J3390" i="1"/>
  <c r="K3390" i="1" s="1"/>
  <c r="J3382" i="1"/>
  <c r="K3382" i="1" s="1"/>
  <c r="J3374" i="1"/>
  <c r="K3374" i="1" s="1"/>
  <c r="J3366" i="1"/>
  <c r="K3366" i="1" s="1"/>
  <c r="J3358" i="1"/>
  <c r="K3358" i="1" s="1"/>
  <c r="J3350" i="1"/>
  <c r="K3350" i="1" s="1"/>
  <c r="J3342" i="1"/>
  <c r="K3342" i="1" s="1"/>
  <c r="J3334" i="1"/>
  <c r="K3334" i="1" s="1"/>
  <c r="J3326" i="1"/>
  <c r="K3326" i="1" s="1"/>
  <c r="J3318" i="1"/>
  <c r="K3318" i="1" s="1"/>
  <c r="J3310" i="1"/>
  <c r="K3310" i="1" s="1"/>
  <c r="J3302" i="1"/>
  <c r="K3302" i="1" s="1"/>
  <c r="J3294" i="1"/>
  <c r="K3294" i="1" s="1"/>
  <c r="J3286" i="1"/>
  <c r="K3286" i="1" s="1"/>
  <c r="J3278" i="1"/>
  <c r="K3278" i="1" s="1"/>
  <c r="J3270" i="1"/>
  <c r="K3270" i="1" s="1"/>
  <c r="J3262" i="1"/>
  <c r="K3262" i="1" s="1"/>
  <c r="J3254" i="1"/>
  <c r="K3254" i="1" s="1"/>
  <c r="J3246" i="1"/>
  <c r="K3246" i="1" s="1"/>
  <c r="J3238" i="1"/>
  <c r="K3238" i="1" s="1"/>
  <c r="J3230" i="1"/>
  <c r="K3230" i="1" s="1"/>
  <c r="J3223" i="1"/>
  <c r="K3223" i="1" s="1"/>
  <c r="J3215" i="1"/>
  <c r="K3215" i="1" s="1"/>
  <c r="J3207" i="1"/>
  <c r="K3207" i="1" s="1"/>
  <c r="J3199" i="1"/>
  <c r="K3199" i="1" s="1"/>
  <c r="J3191" i="1"/>
  <c r="K3191" i="1" s="1"/>
  <c r="J3184" i="1"/>
  <c r="K3184" i="1" s="1"/>
  <c r="J3176" i="1"/>
  <c r="K3176" i="1" s="1"/>
  <c r="J3168" i="1"/>
  <c r="K3168" i="1" s="1"/>
  <c r="J3160" i="1"/>
  <c r="K3160" i="1" s="1"/>
  <c r="J3152" i="1"/>
  <c r="K3152" i="1" s="1"/>
  <c r="J3144" i="1"/>
  <c r="K3144" i="1" s="1"/>
  <c r="J3136" i="1"/>
  <c r="K3136" i="1" s="1"/>
  <c r="J3128" i="1"/>
  <c r="K3128" i="1" s="1"/>
  <c r="J3120" i="1"/>
  <c r="K3120" i="1" s="1"/>
  <c r="J3112" i="1"/>
  <c r="K3112" i="1" s="1"/>
  <c r="J3104" i="1"/>
  <c r="K3104" i="1" s="1"/>
  <c r="J3096" i="1"/>
  <c r="K3096" i="1" s="1"/>
  <c r="J3088" i="1"/>
  <c r="K3088" i="1" s="1"/>
  <c r="J3080" i="1"/>
  <c r="K3080" i="1" s="1"/>
  <c r="J3073" i="1"/>
  <c r="K3073" i="1" s="1"/>
  <c r="J3065" i="1"/>
  <c r="K3065" i="1" s="1"/>
  <c r="J3057" i="1"/>
  <c r="K3057" i="1" s="1"/>
  <c r="J3049" i="1"/>
  <c r="K3049" i="1" s="1"/>
  <c r="J3041" i="1"/>
  <c r="K3041" i="1" s="1"/>
  <c r="J3033" i="1"/>
  <c r="K3033" i="1" s="1"/>
  <c r="J3025" i="1"/>
  <c r="K3025" i="1" s="1"/>
  <c r="J3017" i="1"/>
  <c r="K3017" i="1" s="1"/>
  <c r="J3011" i="1"/>
  <c r="K3011" i="1" s="1"/>
  <c r="J3003" i="1"/>
  <c r="K3003" i="1" s="1"/>
  <c r="J2995" i="1"/>
  <c r="K2995" i="1" s="1"/>
  <c r="J2987" i="1"/>
  <c r="K2987" i="1" s="1"/>
  <c r="J2979" i="1"/>
  <c r="K2979" i="1" s="1"/>
  <c r="J2971" i="1"/>
  <c r="K2971" i="1" s="1"/>
  <c r="J2963" i="1"/>
  <c r="K2963" i="1" s="1"/>
  <c r="J2955" i="1"/>
  <c r="K2955" i="1" s="1"/>
  <c r="J2947" i="1"/>
  <c r="K2947" i="1" s="1"/>
  <c r="J2939" i="1"/>
  <c r="K2939" i="1" s="1"/>
  <c r="J2931" i="1"/>
  <c r="K2931" i="1" s="1"/>
  <c r="J2923" i="1"/>
  <c r="K2923" i="1" s="1"/>
  <c r="J2915" i="1"/>
  <c r="K2915" i="1" s="1"/>
  <c r="J2907" i="1"/>
  <c r="K2907" i="1" s="1"/>
  <c r="J2899" i="1"/>
  <c r="K2899" i="1" s="1"/>
  <c r="J2891" i="1"/>
  <c r="K2891" i="1" s="1"/>
  <c r="J2883" i="1"/>
  <c r="K2883" i="1" s="1"/>
  <c r="J2875" i="1"/>
  <c r="K2875" i="1" s="1"/>
  <c r="J2867" i="1"/>
  <c r="K2867" i="1" s="1"/>
  <c r="J2859" i="1"/>
  <c r="K2859" i="1" s="1"/>
  <c r="J2851" i="1"/>
  <c r="K2851" i="1" s="1"/>
  <c r="J2844" i="1"/>
  <c r="K2844" i="1" s="1"/>
  <c r="J2837" i="1"/>
  <c r="K2837" i="1" s="1"/>
  <c r="J2829" i="1"/>
  <c r="K2829" i="1" s="1"/>
  <c r="J488" i="1"/>
  <c r="K488" i="1" s="1"/>
  <c r="J2815" i="1"/>
  <c r="K2815" i="1" s="1"/>
  <c r="J2807" i="1"/>
  <c r="K2807" i="1" s="1"/>
  <c r="J2799" i="1"/>
  <c r="K2799" i="1" s="1"/>
  <c r="J2791" i="1"/>
  <c r="K2791" i="1" s="1"/>
  <c r="J2783" i="1"/>
  <c r="K2783" i="1" s="1"/>
  <c r="J2775" i="1"/>
  <c r="K2775" i="1" s="1"/>
  <c r="J2767" i="1"/>
  <c r="K2767" i="1" s="1"/>
  <c r="J2759" i="1"/>
  <c r="K2759" i="1" s="1"/>
  <c r="J2751" i="1"/>
  <c r="K2751" i="1" s="1"/>
  <c r="J2743" i="1"/>
  <c r="K2743" i="1" s="1"/>
  <c r="J2735" i="1"/>
  <c r="K2735" i="1" s="1"/>
  <c r="J2728" i="1"/>
  <c r="K2728" i="1" s="1"/>
  <c r="J2720" i="1"/>
  <c r="K2720" i="1" s="1"/>
  <c r="J2712" i="1"/>
  <c r="K2712" i="1" s="1"/>
  <c r="J2704" i="1"/>
  <c r="K2704" i="1" s="1"/>
  <c r="J2696" i="1"/>
  <c r="K2696" i="1" s="1"/>
  <c r="J2689" i="1"/>
  <c r="K2689" i="1" s="1"/>
  <c r="J2681" i="1"/>
  <c r="K2681" i="1" s="1"/>
  <c r="J2673" i="1"/>
  <c r="K2673" i="1" s="1"/>
  <c r="J2665" i="1"/>
  <c r="K2665" i="1" s="1"/>
  <c r="J2657" i="1"/>
  <c r="K2657" i="1" s="1"/>
  <c r="J2649" i="1"/>
  <c r="K2649" i="1" s="1"/>
  <c r="J2641" i="1"/>
  <c r="K2641" i="1" s="1"/>
  <c r="J422" i="1"/>
  <c r="K422" i="1" s="1"/>
  <c r="J2626" i="1"/>
  <c r="K2626" i="1" s="1"/>
  <c r="J2618" i="1"/>
  <c r="K2618" i="1" s="1"/>
  <c r="J2610" i="1"/>
  <c r="K2610" i="1" s="1"/>
  <c r="J2602" i="1"/>
  <c r="K2602" i="1" s="1"/>
  <c r="J2594" i="1"/>
  <c r="K2594" i="1" s="1"/>
  <c r="J2586" i="1"/>
  <c r="K2586" i="1" s="1"/>
  <c r="J2578" i="1"/>
  <c r="K2578" i="1" s="1"/>
  <c r="J2570" i="1"/>
  <c r="K2570" i="1" s="1"/>
  <c r="J2562" i="1"/>
  <c r="K2562" i="1" s="1"/>
  <c r="J2554" i="1"/>
  <c r="K2554" i="1" s="1"/>
  <c r="J2546" i="1"/>
  <c r="K2546" i="1" s="1"/>
  <c r="J2538" i="1"/>
  <c r="K2538" i="1" s="1"/>
  <c r="J2530" i="1"/>
  <c r="K2530" i="1" s="1"/>
  <c r="J2522" i="1"/>
  <c r="K2522" i="1" s="1"/>
  <c r="J2514" i="1"/>
  <c r="K2514" i="1" s="1"/>
  <c r="J2506" i="1"/>
  <c r="K2506" i="1" s="1"/>
  <c r="J2498" i="1"/>
  <c r="K2498" i="1" s="1"/>
  <c r="J2490" i="1"/>
  <c r="K2490" i="1" s="1"/>
  <c r="J2482" i="1"/>
  <c r="K2482" i="1" s="1"/>
  <c r="J2474" i="1"/>
  <c r="K2474" i="1" s="1"/>
  <c r="J2466" i="1"/>
  <c r="K2466" i="1" s="1"/>
  <c r="J2458" i="1"/>
  <c r="K2458" i="1" s="1"/>
  <c r="J2450" i="1"/>
  <c r="K2450" i="1" s="1"/>
  <c r="J2442" i="1"/>
  <c r="K2442" i="1" s="1"/>
  <c r="J2434" i="1"/>
  <c r="K2434" i="1" s="1"/>
  <c r="J2426" i="1"/>
  <c r="K2426" i="1" s="1"/>
  <c r="J2418" i="1"/>
  <c r="K2418" i="1" s="1"/>
  <c r="J2410" i="1"/>
  <c r="K2410" i="1" s="1"/>
  <c r="J2402" i="1"/>
  <c r="K2402" i="1" s="1"/>
  <c r="J2394" i="1"/>
  <c r="K2394" i="1" s="1"/>
  <c r="J2387" i="1"/>
  <c r="K2387" i="1" s="1"/>
  <c r="J2379" i="1"/>
  <c r="K2379" i="1" s="1"/>
  <c r="J2371" i="1"/>
  <c r="K2371" i="1" s="1"/>
  <c r="J2363" i="1"/>
  <c r="K2363" i="1" s="1"/>
  <c r="J2355" i="1"/>
  <c r="K2355" i="1" s="1"/>
  <c r="J2347" i="1"/>
  <c r="K2347" i="1" s="1"/>
  <c r="J2339" i="1"/>
  <c r="K2339" i="1" s="1"/>
  <c r="J2331" i="1"/>
  <c r="K2331" i="1" s="1"/>
  <c r="J2323" i="1"/>
  <c r="K2323" i="1" s="1"/>
  <c r="J2315" i="1"/>
  <c r="K2315" i="1" s="1"/>
  <c r="J2308" i="1"/>
  <c r="K2308" i="1" s="1"/>
  <c r="J2300" i="1"/>
  <c r="K2300" i="1" s="1"/>
  <c r="J2292" i="1"/>
  <c r="K2292" i="1" s="1"/>
  <c r="J2284" i="1"/>
  <c r="K2284" i="1" s="1"/>
  <c r="J2276" i="1"/>
  <c r="K2276" i="1" s="1"/>
  <c r="J2268" i="1"/>
  <c r="K2268" i="1" s="1"/>
  <c r="J2260" i="1"/>
  <c r="K2260" i="1" s="1"/>
  <c r="J2252" i="1"/>
  <c r="K2252" i="1" s="1"/>
  <c r="J2246" i="1"/>
  <c r="K2246" i="1" s="1"/>
  <c r="J15" i="1"/>
  <c r="K15" i="1" s="1"/>
  <c r="J2231" i="1"/>
  <c r="K2231" i="1" s="1"/>
  <c r="J2223" i="1"/>
  <c r="K2223" i="1" s="1"/>
  <c r="J2215" i="1"/>
  <c r="K2215" i="1" s="1"/>
  <c r="J2207" i="1"/>
  <c r="K2207" i="1" s="1"/>
  <c r="J2199" i="1"/>
  <c r="K2199" i="1" s="1"/>
  <c r="J2191" i="1"/>
  <c r="K2191" i="1" s="1"/>
  <c r="J2183" i="1"/>
  <c r="K2183" i="1" s="1"/>
  <c r="J2175" i="1"/>
  <c r="K2175" i="1" s="1"/>
  <c r="J2167" i="1"/>
  <c r="K2167" i="1" s="1"/>
  <c r="J2159" i="1"/>
  <c r="K2159" i="1" s="1"/>
  <c r="J2151" i="1"/>
  <c r="K2151" i="1" s="1"/>
  <c r="J2143" i="1"/>
  <c r="K2143" i="1" s="1"/>
  <c r="J2135" i="1"/>
  <c r="K2135" i="1" s="1"/>
  <c r="J2127" i="1"/>
  <c r="K2127" i="1" s="1"/>
  <c r="J2119" i="1"/>
  <c r="K2119" i="1" s="1"/>
  <c r="J2111" i="1"/>
  <c r="K2111" i="1" s="1"/>
  <c r="J2103" i="1"/>
  <c r="K2103" i="1" s="1"/>
  <c r="J2095" i="1"/>
  <c r="K2095" i="1" s="1"/>
  <c r="J2087" i="1"/>
  <c r="K2087" i="1" s="1"/>
  <c r="J2079" i="1"/>
  <c r="K2079" i="1" s="1"/>
  <c r="J2071" i="1"/>
  <c r="K2071" i="1" s="1"/>
  <c r="J2063" i="1"/>
  <c r="K2063" i="1" s="1"/>
  <c r="J2055" i="1"/>
  <c r="K2055" i="1" s="1"/>
  <c r="J2047" i="1"/>
  <c r="K2047" i="1" s="1"/>
  <c r="J2039" i="1"/>
  <c r="K2039" i="1" s="1"/>
  <c r="J2031" i="1"/>
  <c r="K2031" i="1" s="1"/>
  <c r="J2023" i="1"/>
  <c r="K2023" i="1" s="1"/>
  <c r="J2015" i="1"/>
  <c r="K2015" i="1" s="1"/>
  <c r="J2007" i="1"/>
  <c r="K2007" i="1" s="1"/>
  <c r="J1999" i="1"/>
  <c r="K1999" i="1" s="1"/>
  <c r="J1991" i="1"/>
  <c r="K1991" i="1" s="1"/>
  <c r="J1983" i="1"/>
  <c r="K1983" i="1" s="1"/>
  <c r="J1975" i="1"/>
  <c r="K1975" i="1" s="1"/>
  <c r="J1967" i="1"/>
  <c r="K1967" i="1" s="1"/>
  <c r="J1959" i="1"/>
  <c r="K1959" i="1" s="1"/>
  <c r="J1951" i="1"/>
  <c r="K1951" i="1" s="1"/>
  <c r="J1943" i="1"/>
  <c r="K1943" i="1" s="1"/>
  <c r="J1935" i="1"/>
  <c r="K1935" i="1" s="1"/>
  <c r="J1927" i="1"/>
  <c r="K1927" i="1" s="1"/>
  <c r="J1919" i="1"/>
  <c r="K1919" i="1" s="1"/>
  <c r="J1911" i="1"/>
  <c r="K1911" i="1" s="1"/>
  <c r="J1903" i="1"/>
  <c r="K1903" i="1" s="1"/>
  <c r="J1895" i="1"/>
  <c r="K1895" i="1" s="1"/>
  <c r="J1887" i="1"/>
  <c r="K1887" i="1" s="1"/>
  <c r="J1879" i="1"/>
  <c r="K1879" i="1" s="1"/>
  <c r="J1871" i="1"/>
  <c r="K1871" i="1" s="1"/>
  <c r="J1863" i="1"/>
  <c r="K1863" i="1" s="1"/>
  <c r="J1855" i="1"/>
  <c r="K1855" i="1" s="1"/>
  <c r="J1847" i="1"/>
  <c r="K1847" i="1" s="1"/>
  <c r="J1839" i="1"/>
  <c r="K1839" i="1" s="1"/>
  <c r="J1831" i="1"/>
  <c r="K1831" i="1" s="1"/>
  <c r="J1823" i="1"/>
  <c r="K1823" i="1" s="1"/>
  <c r="J1815" i="1"/>
  <c r="K1815" i="1" s="1"/>
  <c r="J1807" i="1"/>
  <c r="K1807" i="1" s="1"/>
  <c r="J1799" i="1"/>
  <c r="K1799" i="1" s="1"/>
  <c r="J1791" i="1"/>
  <c r="K1791" i="1" s="1"/>
  <c r="J1785" i="1"/>
  <c r="K1785" i="1" s="1"/>
  <c r="J1777" i="1"/>
  <c r="K1777" i="1" s="1"/>
  <c r="J1769" i="1"/>
  <c r="K1769" i="1" s="1"/>
  <c r="J1761" i="1"/>
  <c r="K1761" i="1" s="1"/>
  <c r="J1753" i="1"/>
  <c r="K1753" i="1" s="1"/>
  <c r="J1745" i="1"/>
  <c r="K1745" i="1" s="1"/>
  <c r="J1737" i="1"/>
  <c r="K1737" i="1" s="1"/>
  <c r="J1729" i="1"/>
  <c r="K1729" i="1" s="1"/>
  <c r="J1721" i="1"/>
  <c r="K1721" i="1" s="1"/>
  <c r="J1713" i="1"/>
  <c r="K1713" i="1" s="1"/>
  <c r="J1705" i="1"/>
  <c r="K1705" i="1" s="1"/>
  <c r="J1697" i="1"/>
  <c r="K1697" i="1" s="1"/>
  <c r="J1689" i="1"/>
  <c r="K1689" i="1" s="1"/>
  <c r="J1681" i="1"/>
  <c r="K1681" i="1" s="1"/>
  <c r="J1673" i="1"/>
  <c r="K1673" i="1" s="1"/>
  <c r="J1665" i="1"/>
  <c r="K1665" i="1" s="1"/>
  <c r="J1657" i="1"/>
  <c r="K1657" i="1" s="1"/>
  <c r="J1649" i="1"/>
  <c r="K1649" i="1" s="1"/>
  <c r="J1641" i="1"/>
  <c r="K1641" i="1" s="1"/>
  <c r="J1633" i="1"/>
  <c r="K1633" i="1" s="1"/>
  <c r="J1625" i="1"/>
  <c r="K1625" i="1" s="1"/>
  <c r="J1617" i="1"/>
  <c r="K1617" i="1" s="1"/>
  <c r="J1609" i="1"/>
  <c r="K1609" i="1" s="1"/>
  <c r="J483" i="1"/>
  <c r="K483" i="1" s="1"/>
  <c r="J1594" i="1"/>
  <c r="K1594" i="1" s="1"/>
  <c r="J1586" i="1"/>
  <c r="K1586" i="1" s="1"/>
  <c r="J1578" i="1"/>
  <c r="K1578" i="1" s="1"/>
  <c r="J1570" i="1"/>
  <c r="K1570" i="1" s="1"/>
  <c r="J1562" i="1"/>
  <c r="K1562" i="1" s="1"/>
  <c r="J1554" i="1"/>
  <c r="K1554" i="1" s="1"/>
  <c r="J1546" i="1"/>
  <c r="K1546" i="1" s="1"/>
  <c r="J1538" i="1"/>
  <c r="K1538" i="1" s="1"/>
  <c r="J1530" i="1"/>
  <c r="K1530" i="1" s="1"/>
  <c r="J1522" i="1"/>
  <c r="K1522" i="1" s="1"/>
  <c r="J1514" i="1"/>
  <c r="K1514" i="1" s="1"/>
  <c r="J1506" i="1"/>
  <c r="K1506" i="1" s="1"/>
  <c r="J1498" i="1"/>
  <c r="K1498" i="1" s="1"/>
  <c r="J1490" i="1"/>
  <c r="K1490" i="1" s="1"/>
  <c r="J1482" i="1"/>
  <c r="K1482" i="1" s="1"/>
  <c r="J1474" i="1"/>
  <c r="K1474" i="1" s="1"/>
  <c r="J1466" i="1"/>
  <c r="K1466" i="1" s="1"/>
  <c r="J1458" i="1"/>
  <c r="K1458" i="1" s="1"/>
  <c r="J1450" i="1"/>
  <c r="K1450" i="1" s="1"/>
  <c r="J1442" i="1"/>
  <c r="K1442" i="1" s="1"/>
  <c r="J1434" i="1"/>
  <c r="K1434" i="1" s="1"/>
  <c r="J1426" i="1"/>
  <c r="K1426" i="1" s="1"/>
  <c r="J1418" i="1"/>
  <c r="K1418" i="1" s="1"/>
  <c r="J1410" i="1"/>
  <c r="K1410" i="1" s="1"/>
  <c r="J1402" i="1"/>
  <c r="K1402" i="1" s="1"/>
  <c r="J1394" i="1"/>
  <c r="K1394" i="1" s="1"/>
  <c r="J1386" i="1"/>
  <c r="K1386" i="1" s="1"/>
  <c r="J1378" i="1"/>
  <c r="K1378" i="1" s="1"/>
  <c r="J1370" i="1"/>
  <c r="K1370" i="1" s="1"/>
  <c r="J1362" i="1"/>
  <c r="K1362" i="1" s="1"/>
  <c r="J1354" i="1"/>
  <c r="K1354" i="1" s="1"/>
  <c r="J1346" i="1"/>
  <c r="K1346" i="1" s="1"/>
  <c r="J1338" i="1"/>
  <c r="K1338" i="1" s="1"/>
  <c r="J1331" i="1"/>
  <c r="K1331" i="1" s="1"/>
  <c r="J1323" i="1"/>
  <c r="K1323" i="1" s="1"/>
  <c r="J1315" i="1"/>
  <c r="K1315" i="1" s="1"/>
  <c r="J1308" i="1"/>
  <c r="K1308" i="1" s="1"/>
  <c r="J1300" i="1"/>
  <c r="K1300" i="1" s="1"/>
  <c r="J1292" i="1"/>
  <c r="K1292" i="1" s="1"/>
  <c r="J1284" i="1"/>
  <c r="K1284" i="1" s="1"/>
  <c r="J1276" i="1"/>
  <c r="K1276" i="1" s="1"/>
  <c r="J1268" i="1"/>
  <c r="K1268" i="1" s="1"/>
  <c r="J1260" i="1"/>
  <c r="K1260" i="1" s="1"/>
  <c r="J1252" i="1"/>
  <c r="K1252" i="1" s="1"/>
  <c r="J1244" i="1"/>
  <c r="K1244" i="1" s="1"/>
  <c r="J1236" i="1"/>
  <c r="K1236" i="1" s="1"/>
  <c r="J1228" i="1"/>
  <c r="K1228" i="1" s="1"/>
  <c r="J1220" i="1"/>
  <c r="K1220" i="1" s="1"/>
  <c r="J1212" i="1"/>
  <c r="K1212" i="1" s="1"/>
  <c r="J1204" i="1"/>
  <c r="K1204" i="1" s="1"/>
  <c r="J1197" i="1"/>
  <c r="K1197" i="1" s="1"/>
  <c r="J1189" i="1"/>
  <c r="K1189" i="1" s="1"/>
  <c r="J1181" i="1"/>
  <c r="K1181" i="1" s="1"/>
  <c r="J1173" i="1"/>
  <c r="K1173" i="1" s="1"/>
  <c r="J1165" i="1"/>
  <c r="K1165" i="1" s="1"/>
  <c r="J1157" i="1"/>
  <c r="K1157" i="1" s="1"/>
  <c r="J1149" i="1"/>
  <c r="K1149" i="1" s="1"/>
  <c r="J1141" i="1"/>
  <c r="K1141" i="1" s="1"/>
  <c r="J1133" i="1"/>
  <c r="K1133" i="1" s="1"/>
  <c r="J1125" i="1"/>
  <c r="K1125" i="1" s="1"/>
  <c r="J1117" i="1"/>
  <c r="K1117" i="1" s="1"/>
  <c r="J1110" i="1"/>
  <c r="K1110" i="1" s="1"/>
  <c r="J1102" i="1"/>
  <c r="K1102" i="1" s="1"/>
  <c r="J1094" i="1"/>
  <c r="K1094" i="1" s="1"/>
  <c r="J1086" i="1"/>
  <c r="K1086" i="1" s="1"/>
  <c r="J1078" i="1"/>
  <c r="K1078" i="1" s="1"/>
  <c r="J1070" i="1"/>
  <c r="K1070" i="1" s="1"/>
  <c r="J1062" i="1"/>
  <c r="K1062" i="1" s="1"/>
  <c r="J1054" i="1"/>
  <c r="K1054" i="1" s="1"/>
  <c r="J1046" i="1"/>
  <c r="K1046" i="1" s="1"/>
  <c r="J1038" i="1"/>
  <c r="K1038" i="1" s="1"/>
  <c r="J1030" i="1"/>
  <c r="K1030" i="1" s="1"/>
  <c r="J1022" i="1"/>
  <c r="K1022" i="1" s="1"/>
  <c r="J1014" i="1"/>
  <c r="K1014" i="1" s="1"/>
  <c r="J1006" i="1"/>
  <c r="K1006" i="1" s="1"/>
  <c r="J998" i="1"/>
  <c r="K998" i="1" s="1"/>
  <c r="J990" i="1"/>
  <c r="K990" i="1" s="1"/>
  <c r="J982" i="1"/>
  <c r="K982" i="1" s="1"/>
  <c r="J974" i="1"/>
  <c r="K974" i="1" s="1"/>
  <c r="J966" i="1"/>
  <c r="K966" i="1" s="1"/>
  <c r="J960" i="1"/>
  <c r="K960" i="1" s="1"/>
  <c r="J952" i="1"/>
  <c r="K952" i="1" s="1"/>
  <c r="J945" i="1"/>
  <c r="K945" i="1" s="1"/>
  <c r="J937" i="1"/>
  <c r="K937" i="1" s="1"/>
  <c r="J413" i="1"/>
  <c r="K413" i="1" s="1"/>
  <c r="J927" i="1"/>
  <c r="K927" i="1" s="1"/>
  <c r="J922" i="1"/>
  <c r="K922" i="1" s="1"/>
  <c r="J916" i="1"/>
  <c r="K916" i="1" s="1"/>
  <c r="M2890" i="1"/>
  <c r="N2890" i="1" s="1"/>
  <c r="M2884" i="1"/>
  <c r="N2884" i="1" s="1"/>
  <c r="M1554" i="1"/>
  <c r="N1554" i="1" s="1"/>
  <c r="M1550" i="1"/>
  <c r="N1550" i="1" s="1"/>
  <c r="M4797" i="1"/>
  <c r="N4797" i="1" s="1"/>
  <c r="M7687" i="1"/>
  <c r="N7687" i="1" s="1"/>
  <c r="M8463" i="1"/>
  <c r="N8463" i="1" s="1"/>
  <c r="M8455" i="1"/>
  <c r="N8455" i="1" s="1"/>
  <c r="M8447" i="1"/>
  <c r="N8447" i="1" s="1"/>
  <c r="M1655" i="1"/>
  <c r="N1655" i="1" s="1"/>
  <c r="M5123" i="1"/>
  <c r="N5123" i="1" s="1"/>
  <c r="M5227" i="1"/>
  <c r="N5227" i="1" s="1"/>
  <c r="M510" i="1"/>
  <c r="N510" i="1" s="1"/>
  <c r="M8993" i="1"/>
  <c r="N8993" i="1" s="1"/>
  <c r="M9027" i="1"/>
  <c r="N9027" i="1" s="1"/>
  <c r="M8114" i="1"/>
  <c r="N8114" i="1" s="1"/>
  <c r="M4353" i="1"/>
  <c r="N4353" i="1" s="1"/>
  <c r="M7138" i="1"/>
  <c r="N7138" i="1" s="1"/>
  <c r="M5967" i="1"/>
  <c r="N5967" i="1" s="1"/>
  <c r="M4475" i="1"/>
  <c r="N4475" i="1" s="1"/>
  <c r="M4026" i="1"/>
  <c r="N4026" i="1" s="1"/>
  <c r="M7890" i="1"/>
  <c r="N7890" i="1" s="1"/>
  <c r="M3016" i="1"/>
  <c r="N3016" i="1" s="1"/>
  <c r="M425" i="1"/>
  <c r="N425" i="1" s="1"/>
  <c r="M2404" i="1"/>
  <c r="N2404" i="1" s="1"/>
  <c r="M7454" i="1"/>
  <c r="N7454" i="1" s="1"/>
  <c r="M5071" i="1"/>
  <c r="N5071" i="1" s="1"/>
  <c r="M2560" i="1"/>
  <c r="N2560" i="1" s="1"/>
  <c r="M371" i="1"/>
  <c r="N371" i="1" s="1"/>
  <c r="M9307" i="1"/>
  <c r="N9307" i="1" s="1"/>
  <c r="M6367" i="1"/>
  <c r="N6367" i="1" s="1"/>
  <c r="M7249" i="1"/>
  <c r="N7249" i="1" s="1"/>
  <c r="M1331" i="1"/>
  <c r="N1331" i="1" s="1"/>
  <c r="M4341" i="1"/>
  <c r="N4341" i="1" s="1"/>
  <c r="M6303" i="1"/>
  <c r="N6303" i="1" s="1"/>
  <c r="M6963" i="1"/>
  <c r="N6963" i="1" s="1"/>
  <c r="M3642" i="1"/>
  <c r="N3642" i="1" s="1"/>
  <c r="M4574" i="1"/>
  <c r="N4574" i="1" s="1"/>
  <c r="M9156" i="1"/>
  <c r="N9156" i="1" s="1"/>
  <c r="M3416" i="1"/>
  <c r="N3416" i="1" s="1"/>
  <c r="M1922" i="1"/>
  <c r="N1922" i="1" s="1"/>
  <c r="M7151" i="1"/>
  <c r="N7151" i="1" s="1"/>
  <c r="M2832" i="1"/>
  <c r="N2832" i="1" s="1"/>
  <c r="M8469" i="1"/>
  <c r="N8469" i="1" s="1"/>
  <c r="M3121" i="1"/>
  <c r="N3121" i="1" s="1"/>
  <c r="M3228" i="1"/>
  <c r="N3228" i="1" s="1"/>
  <c r="M2828" i="1"/>
  <c r="N2828" i="1" s="1"/>
  <c r="M8710" i="1"/>
  <c r="N8710" i="1" s="1"/>
  <c r="M2899" i="1"/>
  <c r="N2899" i="1" s="1"/>
  <c r="M5009" i="1"/>
  <c r="N5009" i="1" s="1"/>
  <c r="M3586" i="1"/>
  <c r="N3586" i="1" s="1"/>
  <c r="M7055" i="1"/>
  <c r="N7055" i="1" s="1"/>
  <c r="M451" i="1"/>
  <c r="N451" i="1" s="1"/>
  <c r="M2615" i="1"/>
  <c r="N2615" i="1" s="1"/>
  <c r="M152" i="1"/>
  <c r="N152" i="1" s="1"/>
  <c r="M5956" i="1"/>
  <c r="N5956" i="1" s="1"/>
  <c r="M5948" i="1"/>
  <c r="N5948" i="1" s="1"/>
  <c r="M8741" i="1"/>
  <c r="N8741" i="1" s="1"/>
  <c r="M9597" i="1"/>
  <c r="N9597" i="1" s="1"/>
  <c r="M3226" i="1"/>
  <c r="N3226" i="1" s="1"/>
  <c r="M8725" i="1"/>
  <c r="N8725" i="1" s="1"/>
  <c r="M9298" i="1"/>
  <c r="N9298" i="1" s="1"/>
  <c r="M9270" i="1"/>
  <c r="N9270" i="1" s="1"/>
  <c r="M7671" i="1"/>
  <c r="N7671" i="1" s="1"/>
  <c r="M2347" i="1"/>
  <c r="N2347" i="1" s="1"/>
  <c r="M5450" i="1"/>
  <c r="N5450" i="1" s="1"/>
  <c r="M9601" i="1"/>
  <c r="N9601" i="1" s="1"/>
  <c r="M8154" i="1"/>
  <c r="N8154" i="1" s="1"/>
  <c r="M2337" i="1"/>
  <c r="N2337" i="1" s="1"/>
  <c r="M8078" i="1"/>
  <c r="N8078" i="1" s="1"/>
  <c r="M9160" i="1"/>
  <c r="N9160" i="1" s="1"/>
  <c r="M9771" i="1"/>
  <c r="N9771" i="1" s="1"/>
  <c r="M7577" i="1"/>
  <c r="N7577" i="1" s="1"/>
  <c r="M3337" i="1"/>
  <c r="N3337" i="1" s="1"/>
  <c r="M2720" i="1"/>
  <c r="N2720" i="1" s="1"/>
  <c r="M5062" i="1"/>
  <c r="N5062" i="1" s="1"/>
  <c r="M4499" i="1"/>
  <c r="N4499" i="1" s="1"/>
  <c r="M8475" i="1"/>
  <c r="N8475" i="1" s="1"/>
  <c r="M6690" i="1"/>
  <c r="N6690" i="1" s="1"/>
  <c r="M165" i="1"/>
  <c r="N165" i="1" s="1"/>
  <c r="M7213" i="1"/>
  <c r="N7213" i="1" s="1"/>
  <c r="M1087" i="1"/>
  <c r="N1087" i="1" s="1"/>
  <c r="M9525" i="1"/>
  <c r="N9525" i="1" s="1"/>
  <c r="M4084" i="1"/>
  <c r="N4084" i="1" s="1"/>
  <c r="M4263" i="1"/>
  <c r="N4263" i="1" s="1"/>
  <c r="M9332" i="1"/>
  <c r="N9332" i="1" s="1"/>
  <c r="M4517" i="1"/>
  <c r="N4517" i="1" s="1"/>
  <c r="M4637" i="1"/>
  <c r="N4637" i="1" s="1"/>
  <c r="M6129" i="1"/>
  <c r="N6129" i="1" s="1"/>
  <c r="M6121" i="1"/>
  <c r="N6121" i="1" s="1"/>
  <c r="M8969" i="1"/>
  <c r="N8969" i="1" s="1"/>
  <c r="M3295" i="1"/>
  <c r="N3295" i="1" s="1"/>
  <c r="M1336" i="1"/>
  <c r="N1336" i="1" s="1"/>
  <c r="M4485" i="1"/>
  <c r="N4485" i="1" s="1"/>
  <c r="M8007" i="1"/>
  <c r="N8007" i="1" s="1"/>
  <c r="M8014" i="1"/>
  <c r="N8014" i="1" s="1"/>
  <c r="M9605" i="1"/>
  <c r="N9605" i="1" s="1"/>
  <c r="M3377" i="1"/>
  <c r="N3377" i="1" s="1"/>
  <c r="M2503" i="1"/>
  <c r="N2503" i="1" s="1"/>
  <c r="M8692" i="1"/>
  <c r="N8692" i="1" s="1"/>
  <c r="M9423" i="1"/>
  <c r="N9423" i="1" s="1"/>
  <c r="M2872" i="1"/>
  <c r="N2872" i="1" s="1"/>
  <c r="M1124" i="1"/>
  <c r="N1124" i="1" s="1"/>
  <c r="M2502" i="1"/>
  <c r="N2502" i="1" s="1"/>
  <c r="M5094" i="1"/>
  <c r="N5094" i="1" s="1"/>
  <c r="M3374" i="1"/>
  <c r="N3374" i="1" s="1"/>
  <c r="M4443" i="1"/>
  <c r="N4443" i="1" s="1"/>
  <c r="M7164" i="1"/>
  <c r="N7164" i="1" s="1"/>
  <c r="M8735" i="1"/>
  <c r="N8735" i="1" s="1"/>
  <c r="M7191" i="1"/>
  <c r="N7191" i="1" s="1"/>
  <c r="M3509" i="1"/>
  <c r="N3509" i="1" s="1"/>
  <c r="M3661" i="1"/>
  <c r="N3661" i="1" s="1"/>
  <c r="M3772" i="1"/>
  <c r="N3772" i="1" s="1"/>
  <c r="M8124" i="1"/>
  <c r="N8124" i="1" s="1"/>
  <c r="M2457" i="1"/>
  <c r="N2457" i="1" s="1"/>
  <c r="M4351" i="1"/>
  <c r="N4351" i="1" s="1"/>
  <c r="M6751" i="1"/>
  <c r="N6751" i="1" s="1"/>
  <c r="M8472" i="1"/>
  <c r="N8472" i="1" s="1"/>
  <c r="M1029" i="1"/>
  <c r="N1029" i="1" s="1"/>
  <c r="M6981" i="1"/>
  <c r="N6981" i="1" s="1"/>
  <c r="M3847" i="1"/>
  <c r="N3847" i="1" s="1"/>
  <c r="M383" i="1"/>
  <c r="N383" i="1" s="1"/>
  <c r="M3276" i="1"/>
  <c r="N3276" i="1" s="1"/>
  <c r="M4416" i="1"/>
  <c r="N4416" i="1" s="1"/>
  <c r="M7269" i="1"/>
  <c r="N7269" i="1" s="1"/>
  <c r="M5625" i="1"/>
  <c r="N5625" i="1" s="1"/>
  <c r="M5617" i="1"/>
  <c r="N5617" i="1" s="1"/>
  <c r="M1128" i="1"/>
  <c r="N1128" i="1" s="1"/>
  <c r="M331" i="1"/>
  <c r="N331" i="1" s="1"/>
  <c r="M6067" i="1"/>
  <c r="N6067" i="1" s="1"/>
  <c r="M1464" i="1"/>
  <c r="N1464" i="1" s="1"/>
  <c r="M3802" i="1"/>
  <c r="N3802" i="1" s="1"/>
  <c r="M9602" i="1"/>
  <c r="N9602" i="1" s="1"/>
  <c r="M6564" i="1"/>
  <c r="N6564" i="1" s="1"/>
  <c r="M7612" i="1"/>
  <c r="N7612" i="1" s="1"/>
  <c r="M203" i="1"/>
  <c r="N203" i="1" s="1"/>
  <c r="M2543" i="1"/>
  <c r="N2543" i="1" s="1"/>
  <c r="M2630" i="1"/>
  <c r="N2630" i="1" s="1"/>
  <c r="M2718" i="1"/>
  <c r="N2718" i="1" s="1"/>
  <c r="M7995" i="1"/>
  <c r="N7995" i="1" s="1"/>
  <c r="M6543" i="1"/>
  <c r="N6543" i="1" s="1"/>
  <c r="M4849" i="1"/>
  <c r="N4849" i="1" s="1"/>
  <c r="M7140" i="1"/>
  <c r="N7140" i="1" s="1"/>
  <c r="M8543" i="1"/>
  <c r="N8543" i="1" s="1"/>
  <c r="M1932" i="1"/>
  <c r="N1932" i="1" s="1"/>
  <c r="M2487" i="1"/>
  <c r="N2487" i="1" s="1"/>
  <c r="M2479" i="1"/>
  <c r="N2479" i="1" s="1"/>
  <c r="M7265" i="1"/>
  <c r="N7265" i="1" s="1"/>
  <c r="M9112" i="1"/>
  <c r="N9112" i="1" s="1"/>
  <c r="M412" i="1"/>
  <c r="N412" i="1" s="1"/>
  <c r="M6387" i="1"/>
  <c r="N6387" i="1" s="1"/>
  <c r="M5111" i="1"/>
  <c r="N5111" i="1" s="1"/>
  <c r="M3805" i="1"/>
  <c r="N3805" i="1" s="1"/>
  <c r="M4050" i="1"/>
  <c r="N4050" i="1" s="1"/>
  <c r="M6699" i="1"/>
  <c r="N6699" i="1" s="1"/>
  <c r="M5652" i="1"/>
  <c r="N5652" i="1" s="1"/>
  <c r="M3434" i="1"/>
  <c r="N3434" i="1" s="1"/>
  <c r="M8998" i="1"/>
  <c r="N8998" i="1" s="1"/>
  <c r="M7598" i="1"/>
  <c r="N7598" i="1" s="1"/>
  <c r="M2605" i="1"/>
  <c r="N2605" i="1" s="1"/>
  <c r="M7160" i="1"/>
  <c r="N7160" i="1" s="1"/>
  <c r="M2829" i="1"/>
  <c r="N2829" i="1" s="1"/>
  <c r="M4203" i="1"/>
  <c r="N4203" i="1" s="1"/>
  <c r="M4301" i="1"/>
  <c r="N4301" i="1" s="1"/>
  <c r="M4293" i="1"/>
  <c r="N4293" i="1" s="1"/>
  <c r="M2397" i="1"/>
  <c r="N2397" i="1" s="1"/>
  <c r="M3267" i="1"/>
  <c r="N3267" i="1" s="1"/>
  <c r="M5842" i="1"/>
  <c r="N5842" i="1" s="1"/>
  <c r="M9630" i="1"/>
  <c r="N9630" i="1" s="1"/>
  <c r="M7538" i="1"/>
  <c r="N7538" i="1" s="1"/>
  <c r="M1176" i="1"/>
  <c r="N1176" i="1" s="1"/>
  <c r="M1032" i="1"/>
  <c r="N1032" i="1" s="1"/>
  <c r="M2200" i="1"/>
  <c r="N2200" i="1" s="1"/>
  <c r="M7345" i="1"/>
  <c r="N7345" i="1" s="1"/>
  <c r="M7399" i="1"/>
  <c r="N7399" i="1" s="1"/>
  <c r="M6923" i="1"/>
  <c r="N6923" i="1" s="1"/>
  <c r="M5742" i="1"/>
  <c r="N5742" i="1" s="1"/>
  <c r="M5734" i="1"/>
  <c r="N5734" i="1" s="1"/>
  <c r="M5726" i="1"/>
  <c r="N5726" i="1" s="1"/>
  <c r="M4531" i="1"/>
  <c r="N4531" i="1" s="1"/>
  <c r="M6582" i="1"/>
  <c r="N6582" i="1" s="1"/>
  <c r="M188" i="1"/>
  <c r="N188" i="1" s="1"/>
  <c r="M2934" i="1"/>
  <c r="N2934" i="1" s="1"/>
  <c r="M2997" i="1"/>
  <c r="N2997" i="1" s="1"/>
  <c r="M1663" i="1"/>
  <c r="N1663" i="1" s="1"/>
  <c r="M251" i="1"/>
  <c r="N251" i="1" s="1"/>
  <c r="M3430" i="1"/>
  <c r="N3430" i="1" s="1"/>
  <c r="M9369" i="1"/>
  <c r="N9369" i="1" s="1"/>
  <c r="M5538" i="1"/>
  <c r="N5538" i="1" s="1"/>
  <c r="M3168" i="1"/>
  <c r="N3168" i="1" s="1"/>
  <c r="M3160" i="1"/>
  <c r="N3160" i="1" s="1"/>
  <c r="M6933" i="1"/>
  <c r="N6933" i="1" s="1"/>
  <c r="M7610" i="1"/>
  <c r="N7610" i="1" s="1"/>
  <c r="M7085" i="1"/>
  <c r="N7085" i="1" s="1"/>
  <c r="M9073" i="1"/>
  <c r="N9073" i="1" s="1"/>
  <c r="M4519" i="1"/>
  <c r="N4519" i="1" s="1"/>
  <c r="M4561" i="1"/>
  <c r="N4561" i="1" s="1"/>
  <c r="M401" i="1"/>
  <c r="N401" i="1" s="1"/>
  <c r="M7315" i="1"/>
  <c r="N7315" i="1" s="1"/>
  <c r="M4989" i="1"/>
  <c r="N4989" i="1" s="1"/>
  <c r="M2176" i="1"/>
  <c r="N2176" i="1" s="1"/>
  <c r="M4146" i="1"/>
  <c r="N4146" i="1" s="1"/>
  <c r="M8841" i="1"/>
  <c r="N8841" i="1" s="1"/>
  <c r="M5463" i="1"/>
  <c r="N5463" i="1" s="1"/>
  <c r="M8875" i="1"/>
  <c r="N8875" i="1" s="1"/>
  <c r="M8600" i="1"/>
  <c r="N8600" i="1" s="1"/>
  <c r="M2405" i="1"/>
  <c r="N2405" i="1" s="1"/>
  <c r="M1872" i="1"/>
  <c r="N1872" i="1" s="1"/>
  <c r="M3562" i="1"/>
  <c r="N3562" i="1" s="1"/>
  <c r="M3606" i="1"/>
  <c r="N3606" i="1" s="1"/>
  <c r="M2878" i="1"/>
  <c r="N2878" i="1" s="1"/>
  <c r="M8772" i="1"/>
  <c r="N8772" i="1" s="1"/>
  <c r="M4507" i="1"/>
  <c r="N4507" i="1" s="1"/>
  <c r="M7286" i="1"/>
  <c r="N7286" i="1" s="1"/>
  <c r="M2319" i="1"/>
  <c r="N2319" i="1" s="1"/>
  <c r="M4809" i="1"/>
  <c r="N4809" i="1" s="1"/>
  <c r="M4801" i="1"/>
  <c r="N4801" i="1" s="1"/>
  <c r="M8756" i="1"/>
  <c r="N8756" i="1" s="1"/>
  <c r="M31" i="1"/>
  <c r="N31" i="1" s="1"/>
  <c r="M5150" i="1"/>
  <c r="N5150" i="1" s="1"/>
  <c r="M5142" i="1"/>
  <c r="N5142" i="1" s="1"/>
  <c r="M5134" i="1"/>
  <c r="N5134" i="1" s="1"/>
  <c r="M5265" i="1"/>
  <c r="N5265" i="1" s="1"/>
  <c r="M8608" i="1"/>
  <c r="N8608" i="1" s="1"/>
  <c r="M8919" i="1"/>
  <c r="N8919" i="1" s="1"/>
  <c r="M3300" i="1"/>
  <c r="N3300" i="1" s="1"/>
  <c r="M5035" i="1"/>
  <c r="N5035" i="1" s="1"/>
  <c r="M6689" i="1"/>
  <c r="N6689" i="1" s="1"/>
  <c r="M8958" i="1"/>
  <c r="N8958" i="1" s="1"/>
  <c r="M3538" i="1"/>
  <c r="N3538" i="1" s="1"/>
  <c r="M2572" i="1"/>
  <c r="N2572" i="1" s="1"/>
  <c r="M402" i="1"/>
  <c r="N402" i="1" s="1"/>
  <c r="M7076" i="1"/>
  <c r="N7076" i="1" s="1"/>
  <c r="M2908" i="1"/>
  <c r="N2908" i="1" s="1"/>
  <c r="M7991" i="1"/>
  <c r="N7991" i="1" s="1"/>
  <c r="M4287" i="1"/>
  <c r="N4287" i="1" s="1"/>
  <c r="M4464" i="1"/>
  <c r="N4464" i="1" s="1"/>
  <c r="M30" i="1"/>
  <c r="N30" i="1" s="1"/>
  <c r="M4753" i="1"/>
  <c r="N4753" i="1" s="1"/>
  <c r="M275" i="1"/>
  <c r="N275" i="1" s="1"/>
  <c r="M9078" i="1"/>
  <c r="N9078" i="1" s="1"/>
  <c r="M1791" i="1"/>
  <c r="N1791" i="1" s="1"/>
  <c r="M5528" i="1"/>
  <c r="N5528" i="1" s="1"/>
  <c r="M9759" i="1"/>
  <c r="N9759" i="1" s="1"/>
  <c r="M6016" i="1"/>
  <c r="N6016" i="1" s="1"/>
  <c r="M8730" i="1"/>
  <c r="N8730" i="1" s="1"/>
  <c r="M1445" i="1"/>
  <c r="N1445" i="1" s="1"/>
  <c r="M6552" i="1"/>
  <c r="N6552" i="1" s="1"/>
  <c r="M6588" i="1"/>
  <c r="N6588" i="1" s="1"/>
  <c r="M294" i="1"/>
  <c r="N294" i="1" s="1"/>
  <c r="M7949" i="1"/>
  <c r="N7949" i="1" s="1"/>
  <c r="M7941" i="1"/>
  <c r="N7941" i="1" s="1"/>
  <c r="M8540" i="1"/>
  <c r="N8540" i="1" s="1"/>
  <c r="M210" i="1"/>
  <c r="N210" i="1" s="1"/>
  <c r="M7409" i="1"/>
  <c r="N7409" i="1" s="1"/>
  <c r="M4663" i="1"/>
  <c r="N4663" i="1" s="1"/>
  <c r="M3630" i="1"/>
  <c r="N3630" i="1" s="1"/>
  <c r="M1179" i="1"/>
  <c r="N1179" i="1" s="1"/>
  <c r="M1198" i="1"/>
  <c r="N1198" i="1" s="1"/>
  <c r="M7662" i="1"/>
  <c r="N7662" i="1" s="1"/>
  <c r="M5043" i="1"/>
  <c r="N5043" i="1" s="1"/>
  <c r="M3724" i="1"/>
  <c r="N3724" i="1" s="1"/>
  <c r="M3717" i="1"/>
  <c r="N3717" i="1" s="1"/>
  <c r="M5532" i="1"/>
  <c r="N5532" i="1" s="1"/>
  <c r="M236" i="1"/>
  <c r="N236" i="1" s="1"/>
  <c r="M350" i="1"/>
  <c r="N350" i="1" s="1"/>
  <c r="M2787" i="1"/>
  <c r="N2787" i="1" s="1"/>
  <c r="M5917" i="1"/>
  <c r="N5917" i="1" s="1"/>
  <c r="M6287" i="1"/>
  <c r="N6287" i="1" s="1"/>
  <c r="M7077" i="1"/>
  <c r="N7077" i="1" s="1"/>
  <c r="M1701" i="1"/>
  <c r="N1701" i="1" s="1"/>
  <c r="M6677" i="1"/>
  <c r="N6677" i="1" s="1"/>
  <c r="M8676" i="1"/>
  <c r="N8676" i="1" s="1"/>
  <c r="M6148" i="1"/>
  <c r="N6148" i="1" s="1"/>
  <c r="M7895" i="1"/>
  <c r="N7895" i="1" s="1"/>
  <c r="M9580" i="1"/>
  <c r="N9580" i="1" s="1"/>
  <c r="M4007" i="1"/>
  <c r="N4007" i="1" s="1"/>
  <c r="M4000" i="1"/>
  <c r="N4000" i="1" s="1"/>
  <c r="M3825" i="1"/>
  <c r="N3825" i="1" s="1"/>
  <c r="M8103" i="1"/>
  <c r="N8103" i="1" s="1"/>
  <c r="M1017" i="1"/>
  <c r="N1017" i="1" s="1"/>
  <c r="M3004" i="1"/>
  <c r="N3004" i="1" s="1"/>
  <c r="M8171" i="1"/>
  <c r="N8171" i="1" s="1"/>
  <c r="M6572" i="1"/>
  <c r="N6572" i="1" s="1"/>
  <c r="M6720" i="1"/>
  <c r="N6720" i="1" s="1"/>
  <c r="M4840" i="1"/>
  <c r="N4840" i="1" s="1"/>
  <c r="M4926" i="1"/>
  <c r="N4926" i="1" s="1"/>
  <c r="M2936" i="1"/>
  <c r="N2936" i="1" s="1"/>
  <c r="M462" i="1"/>
  <c r="N462" i="1" s="1"/>
  <c r="M8633" i="1"/>
  <c r="N8633" i="1" s="1"/>
  <c r="M5682" i="1"/>
  <c r="N5682" i="1" s="1"/>
  <c r="M399" i="1"/>
  <c r="N399" i="1" s="1"/>
  <c r="M2427" i="1"/>
  <c r="N2427" i="1" s="1"/>
  <c r="M409" i="1"/>
  <c r="N409" i="1" s="1"/>
  <c r="M9064" i="1"/>
  <c r="N9064" i="1" s="1"/>
  <c r="M7174" i="1"/>
  <c r="N7174" i="1" s="1"/>
  <c r="M4824" i="1"/>
  <c r="N4824" i="1" s="1"/>
  <c r="M3528" i="1"/>
  <c r="N3528" i="1" s="1"/>
  <c r="M1050" i="1"/>
  <c r="N1050" i="1" s="1"/>
  <c r="M5577" i="1"/>
  <c r="N5577" i="1" s="1"/>
  <c r="M9334" i="1"/>
  <c r="N9334" i="1" s="1"/>
  <c r="M6234" i="1"/>
  <c r="N6234" i="1" s="1"/>
  <c r="M6707" i="1"/>
  <c r="N6707" i="1" s="1"/>
  <c r="M8488" i="1"/>
  <c r="N8488" i="1" s="1"/>
  <c r="M9523" i="1"/>
  <c r="N9523" i="1" s="1"/>
  <c r="M3040" i="1"/>
  <c r="N3040" i="1" s="1"/>
  <c r="M3111" i="1"/>
  <c r="N3111" i="1" s="1"/>
  <c r="M7126" i="1"/>
  <c r="N7126" i="1" s="1"/>
  <c r="M8666" i="1"/>
  <c r="N8666" i="1" s="1"/>
  <c r="M8241" i="1"/>
  <c r="N8241" i="1" s="1"/>
  <c r="M5881" i="1"/>
  <c r="N5881" i="1" s="1"/>
  <c r="M380" i="1"/>
  <c r="N380" i="1" s="1"/>
  <c r="M3512" i="1"/>
  <c r="N3512" i="1" s="1"/>
  <c r="M2434" i="1"/>
  <c r="N2434" i="1" s="1"/>
  <c r="M2433" i="1"/>
  <c r="N2433" i="1" s="1"/>
  <c r="M5803" i="1"/>
  <c r="N5803" i="1" s="1"/>
  <c r="M5795" i="1"/>
  <c r="N5795" i="1" s="1"/>
  <c r="M8069" i="1"/>
  <c r="N8069" i="1" s="1"/>
  <c r="M3013" i="1"/>
  <c r="N3013" i="1" s="1"/>
  <c r="M26" i="1"/>
  <c r="N26" i="1" s="1"/>
  <c r="M3342" i="1"/>
  <c r="N3342" i="1" s="1"/>
  <c r="M7861" i="1"/>
  <c r="N7861" i="1" s="1"/>
  <c r="M3435" i="1"/>
  <c r="N3435" i="1" s="1"/>
  <c r="M5891" i="1"/>
  <c r="N5891" i="1" s="1"/>
  <c r="M6230" i="1"/>
  <c r="N6230" i="1" s="1"/>
  <c r="M6223" i="1"/>
  <c r="N6223" i="1" s="1"/>
  <c r="M3754" i="1"/>
  <c r="N3754" i="1" s="1"/>
  <c r="M4258" i="1"/>
  <c r="N4258" i="1" s="1"/>
  <c r="M9570" i="1"/>
  <c r="N9570" i="1" s="1"/>
  <c r="M8094" i="1"/>
  <c r="N8094" i="1" s="1"/>
  <c r="M5711" i="1"/>
  <c r="N5711" i="1" s="1"/>
  <c r="M4523" i="1"/>
  <c r="N4523" i="1" s="1"/>
  <c r="M39" i="1"/>
  <c r="N39" i="1" s="1"/>
  <c r="M5010" i="1"/>
  <c r="N5010" i="1" s="1"/>
  <c r="M2453" i="1"/>
  <c r="N2453" i="1" s="1"/>
  <c r="M5460" i="1"/>
  <c r="N5460" i="1" s="1"/>
  <c r="M6977" i="1"/>
  <c r="N6977" i="1" s="1"/>
  <c r="M1162" i="1"/>
  <c r="N1162" i="1" s="1"/>
  <c r="M9343" i="1"/>
  <c r="N9343" i="1" s="1"/>
  <c r="M1315" i="1"/>
  <c r="N1315" i="1" s="1"/>
  <c r="M7759" i="1"/>
  <c r="N7759" i="1" s="1"/>
  <c r="M6003" i="1"/>
  <c r="N6003" i="1" s="1"/>
  <c r="M3036" i="1"/>
  <c r="N3036" i="1" s="1"/>
  <c r="M5278" i="1"/>
  <c r="N5278" i="1" s="1"/>
  <c r="M6050" i="1"/>
  <c r="N6050" i="1" s="1"/>
  <c r="M3674" i="1"/>
  <c r="N3674" i="1" s="1"/>
  <c r="M6708" i="1"/>
  <c r="N6708" i="1" s="1"/>
  <c r="M1811" i="1"/>
  <c r="N1811" i="1" s="1"/>
  <c r="M3471" i="1"/>
  <c r="N3471" i="1" s="1"/>
  <c r="M8354" i="1"/>
  <c r="N8354" i="1" s="1"/>
  <c r="M5038" i="1"/>
  <c r="N5038" i="1" s="1"/>
  <c r="M5904" i="1"/>
  <c r="N5904" i="1" s="1"/>
  <c r="M2763" i="1"/>
  <c r="N2763" i="1" s="1"/>
  <c r="M7730" i="1"/>
  <c r="N7730" i="1" s="1"/>
  <c r="M9733" i="1"/>
  <c r="N9733" i="1" s="1"/>
  <c r="M7894" i="1"/>
  <c r="N7894" i="1" s="1"/>
  <c r="M7034" i="1"/>
  <c r="N7034" i="1" s="1"/>
  <c r="M7202" i="1"/>
  <c r="N7202" i="1" s="1"/>
  <c r="M7926" i="1"/>
  <c r="N7926" i="1" s="1"/>
  <c r="M7918" i="1"/>
  <c r="N7918" i="1" s="1"/>
  <c r="M3615" i="1"/>
  <c r="N3615" i="1" s="1"/>
  <c r="M3397" i="1"/>
  <c r="N3397" i="1" s="1"/>
  <c r="M4430" i="1"/>
  <c r="N4430" i="1" s="1"/>
  <c r="M7836" i="1"/>
  <c r="N7836" i="1" s="1"/>
  <c r="M1526" i="1"/>
  <c r="N1526" i="1" s="1"/>
  <c r="M6949" i="1"/>
  <c r="N6949" i="1" s="1"/>
  <c r="M5430" i="1"/>
  <c r="N5430" i="1" s="1"/>
  <c r="M3149" i="1"/>
  <c r="N3149" i="1" s="1"/>
  <c r="M6203" i="1"/>
  <c r="N6203" i="1" s="1"/>
  <c r="M8194" i="1"/>
  <c r="N8194" i="1" s="1"/>
  <c r="M6191" i="1"/>
  <c r="N6191" i="1" s="1"/>
  <c r="M7886" i="1"/>
  <c r="N7886" i="1" s="1"/>
  <c r="M5232" i="1"/>
  <c r="N5232" i="1" s="1"/>
  <c r="M3813" i="1"/>
  <c r="N3813" i="1" s="1"/>
  <c r="M7109" i="1"/>
  <c r="N7109" i="1" s="1"/>
  <c r="M7241" i="1"/>
  <c r="N7241" i="1" s="1"/>
  <c r="M1658" i="1"/>
  <c r="N1658" i="1" s="1"/>
  <c r="M7749" i="1"/>
  <c r="N7749" i="1" s="1"/>
  <c r="M9303" i="1"/>
  <c r="N9303" i="1" s="1"/>
  <c r="M344" i="1"/>
  <c r="N344" i="1" s="1"/>
  <c r="M9065" i="1"/>
  <c r="N9065" i="1" s="1"/>
  <c r="M2475" i="1"/>
  <c r="N2475" i="1" s="1"/>
  <c r="M7794" i="1"/>
  <c r="N7794" i="1" s="1"/>
  <c r="M7786" i="1"/>
  <c r="N7786" i="1" s="1"/>
  <c r="M6329" i="1"/>
  <c r="N6329" i="1" s="1"/>
  <c r="M61" i="1"/>
  <c r="N61" i="1" s="1"/>
  <c r="M2417" i="1"/>
  <c r="N2417" i="1" s="1"/>
  <c r="M2409" i="1"/>
  <c r="N2409" i="1" s="1"/>
  <c r="M4252" i="1"/>
  <c r="N4252" i="1" s="1"/>
  <c r="M7748" i="1"/>
  <c r="N7748" i="1" s="1"/>
  <c r="M6264" i="1"/>
  <c r="N6264" i="1" s="1"/>
  <c r="M4190" i="1"/>
  <c r="N4190" i="1" s="1"/>
  <c r="M8715" i="1"/>
  <c r="N8715" i="1" s="1"/>
  <c r="M7104" i="1"/>
  <c r="N7104" i="1" s="1"/>
  <c r="M4060" i="1"/>
  <c r="N4060" i="1" s="1"/>
  <c r="M9622" i="1"/>
  <c r="N9622" i="1" s="1"/>
  <c r="M8059" i="1"/>
  <c r="N8059" i="1" s="1"/>
  <c r="M7655" i="1"/>
  <c r="N7655" i="1" s="1"/>
  <c r="M7647" i="1"/>
  <c r="N7647" i="1" s="1"/>
  <c r="M5648" i="1"/>
  <c r="N5648" i="1" s="1"/>
  <c r="M2713" i="1"/>
  <c r="N2713" i="1" s="1"/>
  <c r="M4401" i="1"/>
  <c r="N4401" i="1" s="1"/>
  <c r="M9183" i="1"/>
  <c r="N9183" i="1" s="1"/>
  <c r="M3655" i="1"/>
  <c r="N3655" i="1" s="1"/>
  <c r="M5028" i="1"/>
  <c r="N5028" i="1" s="1"/>
  <c r="M9364" i="1"/>
  <c r="N9364" i="1" s="1"/>
  <c r="M5218" i="1"/>
  <c r="N5218" i="1" s="1"/>
  <c r="M8803" i="1"/>
  <c r="N8803" i="1" s="1"/>
  <c r="M5670" i="1"/>
  <c r="N5670" i="1" s="1"/>
  <c r="M7050" i="1"/>
  <c r="N7050" i="1" s="1"/>
  <c r="M95" i="1"/>
  <c r="N95" i="1" s="1"/>
  <c r="M8503" i="1"/>
  <c r="N8503" i="1" s="1"/>
  <c r="M2264" i="1"/>
  <c r="N2264" i="1" s="1"/>
  <c r="M3781" i="1"/>
  <c r="N3781" i="1" s="1"/>
  <c r="M8843" i="1"/>
  <c r="N8843" i="1" s="1"/>
  <c r="M5383" i="1"/>
  <c r="N5383" i="1" s="1"/>
  <c r="M2258" i="1"/>
  <c r="N2258" i="1" s="1"/>
  <c r="M9520" i="1"/>
  <c r="N9520" i="1" s="1"/>
  <c r="M9512" i="1"/>
  <c r="N9512" i="1" s="1"/>
  <c r="M9504" i="1"/>
  <c r="N9504" i="1" s="1"/>
  <c r="M9496" i="1"/>
  <c r="N9496" i="1" s="1"/>
  <c r="M9488" i="1"/>
  <c r="N9488" i="1" s="1"/>
  <c r="M9480" i="1"/>
  <c r="N9480" i="1" s="1"/>
  <c r="M9472" i="1"/>
  <c r="N9472" i="1" s="1"/>
  <c r="M9464" i="1"/>
  <c r="N9464" i="1" s="1"/>
  <c r="M9456" i="1"/>
  <c r="N9456" i="1" s="1"/>
  <c r="M9118" i="1"/>
  <c r="N9118" i="1" s="1"/>
  <c r="M6252" i="1"/>
  <c r="N6252" i="1" s="1"/>
  <c r="M2532" i="1"/>
  <c r="N2532" i="1" s="1"/>
  <c r="M9136" i="1"/>
  <c r="N9136" i="1" s="1"/>
  <c r="M2334" i="1"/>
  <c r="N2334" i="1" s="1"/>
  <c r="M7621" i="1"/>
  <c r="N7621" i="1" s="1"/>
  <c r="M2495" i="1"/>
  <c r="N2495" i="1" s="1"/>
  <c r="M8981" i="1"/>
  <c r="N8981" i="1" s="1"/>
  <c r="M6182" i="1"/>
  <c r="N6182" i="1" s="1"/>
  <c r="M8034" i="1"/>
  <c r="N8034" i="1" s="1"/>
  <c r="M7408" i="1"/>
  <c r="N7408" i="1" s="1"/>
  <c r="M9237" i="1"/>
  <c r="N9237" i="1" s="1"/>
  <c r="K9782" i="1"/>
  <c r="K9775" i="1"/>
  <c r="K9767" i="1"/>
  <c r="K912" i="1"/>
  <c r="K9752" i="1"/>
  <c r="K9746" i="1"/>
  <c r="K9738" i="1"/>
  <c r="K9730" i="1"/>
  <c r="K9722" i="1"/>
  <c r="K9714" i="1"/>
  <c r="K9706" i="1"/>
  <c r="K9698" i="1"/>
  <c r="K9691" i="1"/>
  <c r="K9684" i="1"/>
  <c r="K9676" i="1"/>
  <c r="K9669" i="1"/>
  <c r="K9661" i="1"/>
  <c r="K9653" i="1"/>
  <c r="K9645" i="1"/>
  <c r="K9638" i="1"/>
  <c r="K9630" i="1"/>
  <c r="K9622" i="1"/>
  <c r="K905" i="1"/>
  <c r="K9608" i="1"/>
  <c r="K9601" i="1"/>
  <c r="K9594" i="1"/>
  <c r="K9588" i="1"/>
  <c r="K9580" i="1"/>
  <c r="K9572" i="1"/>
  <c r="K9564" i="1"/>
  <c r="K9557" i="1"/>
  <c r="K9550" i="1"/>
  <c r="K9544" i="1"/>
  <c r="K9536" i="1"/>
  <c r="K9528" i="1"/>
  <c r="K9520" i="1"/>
  <c r="K9512" i="1"/>
  <c r="K9504" i="1"/>
  <c r="K9496" i="1"/>
  <c r="K9488" i="1"/>
  <c r="K9480" i="1"/>
  <c r="K9472" i="1"/>
  <c r="K9464" i="1"/>
  <c r="K9456" i="1"/>
  <c r="K9448" i="1"/>
  <c r="K405" i="1"/>
  <c r="K9433" i="1"/>
  <c r="K9426" i="1"/>
  <c r="K9418" i="1"/>
  <c r="K9413" i="1"/>
  <c r="K9405" i="1"/>
  <c r="K9397" i="1"/>
  <c r="K9389" i="1"/>
  <c r="K9381" i="1"/>
  <c r="K9373" i="1"/>
  <c r="K9365" i="1"/>
  <c r="K9357" i="1"/>
  <c r="K894" i="1"/>
  <c r="K9343" i="1"/>
  <c r="K9336" i="1"/>
  <c r="K9334" i="1"/>
  <c r="K9328" i="1"/>
  <c r="K9323" i="1"/>
  <c r="K9316" i="1"/>
  <c r="K9308" i="1"/>
  <c r="K9300" i="1"/>
  <c r="K9294" i="1"/>
  <c r="K9287" i="1"/>
  <c r="K884" i="1"/>
  <c r="K9275" i="1"/>
  <c r="K875" i="1"/>
  <c r="K867" i="1"/>
  <c r="K9269" i="1"/>
  <c r="K9264" i="1"/>
  <c r="K9259" i="1"/>
  <c r="K9254" i="1"/>
  <c r="J855" i="1"/>
  <c r="K855" i="1" s="1"/>
  <c r="J9230" i="1"/>
  <c r="K9230" i="1" s="1"/>
  <c r="J9222" i="1"/>
  <c r="K9222" i="1" s="1"/>
  <c r="J9214" i="1"/>
  <c r="K9214" i="1" s="1"/>
  <c r="J9209" i="1"/>
  <c r="K9209" i="1" s="1"/>
  <c r="J9201" i="1"/>
  <c r="K9201" i="1" s="1"/>
  <c r="J378" i="1"/>
  <c r="K378" i="1" s="1"/>
  <c r="J9187" i="1"/>
  <c r="K9187" i="1" s="1"/>
  <c r="J9179" i="1"/>
  <c r="K9179" i="1" s="1"/>
  <c r="J9172" i="1"/>
  <c r="K9172" i="1" s="1"/>
  <c r="J9165" i="1"/>
  <c r="K9165" i="1" s="1"/>
  <c r="J9159" i="1"/>
  <c r="K9159" i="1" s="1"/>
  <c r="J9151" i="1"/>
  <c r="K9151" i="1" s="1"/>
  <c r="J9143" i="1"/>
  <c r="K9143" i="1" s="1"/>
  <c r="J9135" i="1"/>
  <c r="K9135" i="1" s="1"/>
  <c r="J9128" i="1"/>
  <c r="K9128" i="1" s="1"/>
  <c r="J372" i="1"/>
  <c r="K372" i="1" s="1"/>
  <c r="J369" i="1"/>
  <c r="K369" i="1" s="1"/>
  <c r="J362" i="1"/>
  <c r="K362" i="1" s="1"/>
  <c r="J9110" i="1"/>
  <c r="K9110" i="1" s="1"/>
  <c r="J9106" i="1"/>
  <c r="K9106" i="1" s="1"/>
  <c r="J9099" i="1"/>
  <c r="K9099" i="1" s="1"/>
  <c r="J349" i="1"/>
  <c r="K349" i="1" s="1"/>
  <c r="J9091" i="1"/>
  <c r="K9091" i="1" s="1"/>
  <c r="J344" i="1"/>
  <c r="K344" i="1" s="1"/>
  <c r="J340" i="1"/>
  <c r="K340" i="1" s="1"/>
  <c r="J334" i="1"/>
  <c r="K334" i="1" s="1"/>
  <c r="J9075" i="1"/>
  <c r="K9075" i="1" s="1"/>
  <c r="J331" i="1"/>
  <c r="K331" i="1" s="1"/>
  <c r="J9062" i="1"/>
  <c r="K9062" i="1" s="1"/>
  <c r="J321" i="1"/>
  <c r="K321" i="1" s="1"/>
  <c r="J318" i="1"/>
  <c r="K318" i="1" s="1"/>
  <c r="J9052" i="1"/>
  <c r="K9052" i="1" s="1"/>
  <c r="J9047" i="1"/>
  <c r="K9047" i="1" s="1"/>
  <c r="J9042" i="1"/>
  <c r="K9042" i="1" s="1"/>
  <c r="J306" i="1"/>
  <c r="K306" i="1" s="1"/>
  <c r="J9036" i="1"/>
  <c r="K9036" i="1" s="1"/>
  <c r="J294" i="1"/>
  <c r="K294" i="1" s="1"/>
  <c r="J287" i="1"/>
  <c r="K287" i="1" s="1"/>
  <c r="J280" i="1"/>
  <c r="K280" i="1" s="1"/>
  <c r="J277" i="1"/>
  <c r="K277" i="1" s="1"/>
  <c r="J273" i="1"/>
  <c r="K273" i="1" s="1"/>
  <c r="J9021" i="1"/>
  <c r="K9021" i="1" s="1"/>
  <c r="J9017" i="1"/>
  <c r="K9017" i="1" s="1"/>
  <c r="J9011" i="1"/>
  <c r="K9011" i="1" s="1"/>
  <c r="J263" i="1"/>
  <c r="K263" i="1" s="1"/>
  <c r="J256" i="1"/>
  <c r="K256" i="1" s="1"/>
  <c r="J248" i="1"/>
  <c r="K248" i="1" s="1"/>
  <c r="J9000" i="1"/>
  <c r="K9000" i="1" s="1"/>
  <c r="J8998" i="1"/>
  <c r="K8998" i="1" s="1"/>
  <c r="J8993" i="1"/>
  <c r="K8993" i="1" s="1"/>
  <c r="J231" i="1"/>
  <c r="K231" i="1" s="1"/>
  <c r="J230" i="1"/>
  <c r="K230" i="1" s="1"/>
  <c r="J223" i="1"/>
  <c r="K223" i="1" s="1"/>
  <c r="J8978" i="1"/>
  <c r="K8978" i="1" s="1"/>
  <c r="J213" i="1"/>
  <c r="K213" i="1" s="1"/>
  <c r="J8971" i="1"/>
  <c r="K8971" i="1" s="1"/>
  <c r="J203" i="1"/>
  <c r="K203" i="1" s="1"/>
  <c r="J195" i="1"/>
  <c r="K195" i="1" s="1"/>
  <c r="J194" i="1"/>
  <c r="K194" i="1" s="1"/>
  <c r="J844" i="1"/>
  <c r="K844" i="1" s="1"/>
  <c r="J838" i="1"/>
  <c r="K838" i="1" s="1"/>
  <c r="J8951" i="1"/>
  <c r="K8951" i="1" s="1"/>
  <c r="J189" i="1"/>
  <c r="K189" i="1" s="1"/>
  <c r="J8948" i="1"/>
  <c r="K8948" i="1" s="1"/>
  <c r="J818" i="1"/>
  <c r="K818" i="1" s="1"/>
  <c r="J813" i="1"/>
  <c r="K813" i="1" s="1"/>
  <c r="J805" i="1"/>
  <c r="K805" i="1" s="1"/>
  <c r="J801" i="1"/>
  <c r="K801" i="1" s="1"/>
  <c r="J183" i="1"/>
  <c r="K183" i="1" s="1"/>
  <c r="J180" i="1"/>
  <c r="K180" i="1" s="1"/>
  <c r="J787" i="1"/>
  <c r="K787" i="1" s="1"/>
  <c r="J8936" i="1"/>
  <c r="K8936" i="1" s="1"/>
  <c r="J775" i="1"/>
  <c r="K775" i="1" s="1"/>
  <c r="J8934" i="1"/>
  <c r="K8934" i="1" s="1"/>
  <c r="J8930" i="1"/>
  <c r="K8930" i="1" s="1"/>
  <c r="J764" i="1"/>
  <c r="K764" i="1" s="1"/>
  <c r="J758" i="1"/>
  <c r="K758" i="1" s="1"/>
  <c r="J750" i="1"/>
  <c r="K750" i="1" s="1"/>
  <c r="J748" i="1"/>
  <c r="K748" i="1" s="1"/>
  <c r="J743" i="1"/>
  <c r="K743" i="1" s="1"/>
  <c r="J162" i="1"/>
  <c r="K162" i="1" s="1"/>
  <c r="J736" i="1"/>
  <c r="K736" i="1" s="1"/>
  <c r="J156" i="1"/>
  <c r="K156" i="1" s="1"/>
  <c r="J8916" i="1"/>
  <c r="K8916" i="1" s="1"/>
  <c r="J8914" i="1"/>
  <c r="K8914" i="1" s="1"/>
  <c r="J730" i="1"/>
  <c r="K730" i="1" s="1"/>
  <c r="J724" i="1"/>
  <c r="K724" i="1" s="1"/>
  <c r="J720" i="1"/>
  <c r="K720" i="1" s="1"/>
  <c r="J712" i="1"/>
  <c r="K712" i="1" s="1"/>
  <c r="J140" i="1"/>
  <c r="K140" i="1" s="1"/>
  <c r="J8901" i="1"/>
  <c r="K8901" i="1" s="1"/>
  <c r="J134" i="1"/>
  <c r="K134" i="1" s="1"/>
  <c r="J8890" i="1"/>
  <c r="K8890" i="1" s="1"/>
  <c r="J130" i="1"/>
  <c r="K130" i="1" s="1"/>
  <c r="J8877" i="1"/>
  <c r="K8877" i="1" s="1"/>
  <c r="J126" i="1"/>
  <c r="K126" i="1" s="1"/>
  <c r="J8870" i="1"/>
  <c r="K8870" i="1" s="1"/>
  <c r="J8863" i="1"/>
  <c r="K8863" i="1" s="1"/>
  <c r="J8858" i="1"/>
  <c r="K8858" i="1" s="1"/>
  <c r="J115" i="1"/>
  <c r="K115" i="1" s="1"/>
  <c r="J8846" i="1"/>
  <c r="K8846" i="1" s="1"/>
  <c r="J8838" i="1"/>
  <c r="K8838" i="1" s="1"/>
  <c r="J113" i="1"/>
  <c r="K113" i="1" s="1"/>
  <c r="J8825" i="1"/>
  <c r="K8825" i="1" s="1"/>
  <c r="J109" i="1"/>
  <c r="K109" i="1" s="1"/>
  <c r="J8812" i="1"/>
  <c r="K8812" i="1" s="1"/>
  <c r="J8804" i="1"/>
  <c r="K8804" i="1" s="1"/>
  <c r="J106" i="1"/>
  <c r="K106" i="1" s="1"/>
  <c r="J102" i="1"/>
  <c r="K102" i="1" s="1"/>
  <c r="J100" i="1"/>
  <c r="K100" i="1" s="1"/>
  <c r="J471" i="1"/>
  <c r="K471" i="1" s="1"/>
  <c r="J8778" i="1"/>
  <c r="K8778" i="1" s="1"/>
  <c r="J706" i="1"/>
  <c r="K706" i="1" s="1"/>
  <c r="J8770" i="1"/>
  <c r="K8770" i="1" s="1"/>
  <c r="J8762" i="1"/>
  <c r="K8762" i="1" s="1"/>
  <c r="J8754" i="1"/>
  <c r="K8754" i="1" s="1"/>
  <c r="J8748" i="1"/>
  <c r="K8748" i="1" s="1"/>
  <c r="J8746" i="1"/>
  <c r="K8746" i="1" s="1"/>
  <c r="J8739" i="1"/>
  <c r="K8739" i="1" s="1"/>
  <c r="J8731" i="1"/>
  <c r="K8731" i="1" s="1"/>
  <c r="J8723" i="1"/>
  <c r="K8723" i="1" s="1"/>
  <c r="J8716" i="1"/>
  <c r="K8716" i="1" s="1"/>
  <c r="J8709" i="1"/>
  <c r="K8709" i="1" s="1"/>
  <c r="J8704" i="1"/>
  <c r="K8704" i="1" s="1"/>
  <c r="J76" i="1"/>
  <c r="K76" i="1" s="1"/>
  <c r="J8691" i="1"/>
  <c r="K8691" i="1" s="1"/>
  <c r="J8683" i="1"/>
  <c r="K8683" i="1" s="1"/>
  <c r="J8676" i="1"/>
  <c r="K8676" i="1" s="1"/>
  <c r="J8671" i="1"/>
  <c r="K8671" i="1" s="1"/>
  <c r="J8663" i="1"/>
  <c r="K8663" i="1" s="1"/>
  <c r="J8656" i="1"/>
  <c r="K8656" i="1" s="1"/>
  <c r="J8649" i="1"/>
  <c r="K8649" i="1" s="1"/>
  <c r="J8642" i="1"/>
  <c r="K8642" i="1" s="1"/>
  <c r="J8635" i="1"/>
  <c r="K8635" i="1" s="1"/>
  <c r="J8627" i="1"/>
  <c r="K8627" i="1" s="1"/>
  <c r="J8621" i="1"/>
  <c r="K8621" i="1" s="1"/>
  <c r="J8617" i="1"/>
  <c r="K8617" i="1" s="1"/>
  <c r="J8611" i="1"/>
  <c r="K8611" i="1" s="1"/>
  <c r="J8604" i="1"/>
  <c r="K8604" i="1" s="1"/>
  <c r="J8596" i="1"/>
  <c r="K8596" i="1" s="1"/>
  <c r="J8589" i="1"/>
  <c r="K8589" i="1" s="1"/>
  <c r="J8582" i="1"/>
  <c r="K8582" i="1" s="1"/>
  <c r="J8575" i="1"/>
  <c r="K8575" i="1" s="1"/>
  <c r="J8570" i="1"/>
  <c r="K8570" i="1" s="1"/>
  <c r="J467" i="1"/>
  <c r="K467" i="1" s="1"/>
  <c r="J8558" i="1"/>
  <c r="K8558" i="1" s="1"/>
  <c r="J8550" i="1"/>
  <c r="K8550" i="1" s="1"/>
  <c r="J8542" i="1"/>
  <c r="K8542" i="1" s="1"/>
  <c r="J8536" i="1"/>
  <c r="K8536" i="1" s="1"/>
  <c r="J466" i="1"/>
  <c r="K466" i="1" s="1"/>
  <c r="J464" i="1"/>
  <c r="K464" i="1" s="1"/>
  <c r="J8519" i="1"/>
  <c r="K8519" i="1" s="1"/>
  <c r="J8512" i="1"/>
  <c r="K8512" i="1" s="1"/>
  <c r="J8507" i="1"/>
  <c r="K8507" i="1" s="1"/>
  <c r="J8499" i="1"/>
  <c r="K8499" i="1" s="1"/>
  <c r="J8491" i="1"/>
  <c r="K8491" i="1" s="1"/>
  <c r="J8485" i="1"/>
  <c r="K8485" i="1" s="1"/>
  <c r="J8477" i="1"/>
  <c r="K8477" i="1" s="1"/>
  <c r="J8469" i="1"/>
  <c r="K8469" i="1" s="1"/>
  <c r="J8461" i="1"/>
  <c r="K8461" i="1" s="1"/>
  <c r="J8453" i="1"/>
  <c r="K8453" i="1" s="1"/>
  <c r="J8445" i="1"/>
  <c r="K8445" i="1" s="1"/>
  <c r="J8437" i="1"/>
  <c r="K8437" i="1" s="1"/>
  <c r="J8429" i="1"/>
  <c r="K8429" i="1" s="1"/>
  <c r="J8422" i="1"/>
  <c r="K8422" i="1" s="1"/>
  <c r="J8415" i="1"/>
  <c r="K8415" i="1" s="1"/>
  <c r="J8407" i="1"/>
  <c r="K8407" i="1" s="1"/>
  <c r="J8399" i="1"/>
  <c r="K8399" i="1" s="1"/>
  <c r="J8391" i="1"/>
  <c r="K8391" i="1" s="1"/>
  <c r="J8383" i="1"/>
  <c r="K8383" i="1" s="1"/>
  <c r="J8375" i="1"/>
  <c r="K8375" i="1" s="1"/>
  <c r="J8367" i="1"/>
  <c r="K8367" i="1" s="1"/>
  <c r="J8359" i="1"/>
  <c r="K8359" i="1" s="1"/>
  <c r="J8351" i="1"/>
  <c r="K8351" i="1" s="1"/>
  <c r="J8343" i="1"/>
  <c r="K8343" i="1" s="1"/>
  <c r="J8335" i="1"/>
  <c r="K8335" i="1" s="1"/>
  <c r="J8327" i="1"/>
  <c r="K8327" i="1" s="1"/>
  <c r="J8319" i="1"/>
  <c r="K8319" i="1" s="1"/>
  <c r="J8311" i="1"/>
  <c r="K8311" i="1" s="1"/>
  <c r="J8303" i="1"/>
  <c r="K8303" i="1" s="1"/>
  <c r="J8295" i="1"/>
  <c r="K8295" i="1" s="1"/>
  <c r="J8287" i="1"/>
  <c r="K8287" i="1" s="1"/>
  <c r="J8279" i="1"/>
  <c r="K8279" i="1" s="1"/>
  <c r="J8271" i="1"/>
  <c r="K8271" i="1" s="1"/>
  <c r="J8263" i="1"/>
  <c r="K8263" i="1" s="1"/>
  <c r="J8255" i="1"/>
  <c r="K8255" i="1" s="1"/>
  <c r="J8247" i="1"/>
  <c r="K8247" i="1" s="1"/>
  <c r="J8239" i="1"/>
  <c r="K8239" i="1" s="1"/>
  <c r="J8231" i="1"/>
  <c r="K8231" i="1" s="1"/>
  <c r="J8223" i="1"/>
  <c r="K8223" i="1" s="1"/>
  <c r="J8215" i="1"/>
  <c r="K8215" i="1" s="1"/>
  <c r="J8207" i="1"/>
  <c r="K8207" i="1" s="1"/>
  <c r="J8201" i="1"/>
  <c r="K8201" i="1" s="1"/>
  <c r="J8193" i="1"/>
  <c r="K8193" i="1" s="1"/>
  <c r="J8190" i="1"/>
  <c r="K8190" i="1" s="1"/>
  <c r="J8182" i="1"/>
  <c r="K8182" i="1" s="1"/>
  <c r="J686" i="1"/>
  <c r="K686" i="1" s="1"/>
  <c r="J8174" i="1"/>
  <c r="K8174" i="1" s="1"/>
  <c r="J8166" i="1"/>
  <c r="K8166" i="1" s="1"/>
  <c r="J677" i="1"/>
  <c r="K677" i="1" s="1"/>
  <c r="J8155" i="1"/>
  <c r="K8155" i="1" s="1"/>
  <c r="J671" i="1"/>
  <c r="K671" i="1" s="1"/>
  <c r="J8150" i="1"/>
  <c r="K8150" i="1" s="1"/>
  <c r="J8142" i="1"/>
  <c r="K8142" i="1" s="1"/>
  <c r="J662" i="1"/>
  <c r="K662" i="1" s="1"/>
  <c r="J8134" i="1"/>
  <c r="K8134" i="1" s="1"/>
  <c r="J41" i="1"/>
  <c r="K41" i="1" s="1"/>
  <c r="J8129" i="1"/>
  <c r="K8129" i="1" s="1"/>
  <c r="J656" i="1"/>
  <c r="K656" i="1" s="1"/>
  <c r="J8114" i="1"/>
  <c r="K8114" i="1" s="1"/>
  <c r="J652" i="1"/>
  <c r="K652" i="1" s="1"/>
  <c r="J644" i="1"/>
  <c r="K644" i="1" s="1"/>
  <c r="J639" i="1"/>
  <c r="K639" i="1" s="1"/>
  <c r="J8104" i="1"/>
  <c r="K8104" i="1" s="1"/>
  <c r="J8097" i="1"/>
  <c r="K8097" i="1" s="1"/>
  <c r="J8090" i="1"/>
  <c r="K8090" i="1" s="1"/>
  <c r="J463" i="1"/>
  <c r="K463" i="1" s="1"/>
  <c r="J8075" i="1"/>
  <c r="K8075" i="1" s="1"/>
  <c r="J8067" i="1"/>
  <c r="K8067" i="1" s="1"/>
  <c r="J8063" i="1"/>
  <c r="K8063" i="1" s="1"/>
  <c r="J628" i="1"/>
  <c r="K628" i="1" s="1"/>
  <c r="J8053" i="1"/>
  <c r="K8053" i="1" s="1"/>
  <c r="J8045" i="1"/>
  <c r="K8045" i="1" s="1"/>
  <c r="J8037" i="1"/>
  <c r="K8037" i="1" s="1"/>
  <c r="J8029" i="1"/>
  <c r="K8029" i="1" s="1"/>
  <c r="J8021" i="1"/>
  <c r="K8021" i="1" s="1"/>
  <c r="J8013" i="1"/>
  <c r="K8013" i="1" s="1"/>
  <c r="J8007" i="1"/>
  <c r="K8007" i="1" s="1"/>
  <c r="J622" i="1"/>
  <c r="K622" i="1" s="1"/>
  <c r="J8000" i="1"/>
  <c r="K8000" i="1" s="1"/>
  <c r="J7992" i="1"/>
  <c r="K7992" i="1" s="1"/>
  <c r="J612" i="1"/>
  <c r="K612" i="1" s="1"/>
  <c r="J7982" i="1"/>
  <c r="K7982" i="1" s="1"/>
  <c r="J7976" i="1"/>
  <c r="K7976" i="1" s="1"/>
  <c r="J7969" i="1"/>
  <c r="K7969" i="1" s="1"/>
  <c r="J7962" i="1"/>
  <c r="K7962" i="1" s="1"/>
  <c r="J7954" i="1"/>
  <c r="K7954" i="1" s="1"/>
  <c r="J7947" i="1"/>
  <c r="K7947" i="1" s="1"/>
  <c r="J7939" i="1"/>
  <c r="K7939" i="1" s="1"/>
  <c r="J7931" i="1"/>
  <c r="K7931" i="1" s="1"/>
  <c r="J7923" i="1"/>
  <c r="K7923" i="1" s="1"/>
  <c r="J7915" i="1"/>
  <c r="K7915" i="1" s="1"/>
  <c r="J7907" i="1"/>
  <c r="K7907" i="1" s="1"/>
  <c r="J7899" i="1"/>
  <c r="K7899" i="1" s="1"/>
  <c r="J7891" i="1"/>
  <c r="K7891" i="1" s="1"/>
  <c r="J7883" i="1"/>
  <c r="K7883" i="1" s="1"/>
  <c r="J7875" i="1"/>
  <c r="K7875" i="1" s="1"/>
  <c r="J7867" i="1"/>
  <c r="K7867" i="1" s="1"/>
  <c r="J7859" i="1"/>
  <c r="K7859" i="1" s="1"/>
  <c r="J7851" i="1"/>
  <c r="K7851" i="1" s="1"/>
  <c r="J7843" i="1"/>
  <c r="K7843" i="1" s="1"/>
  <c r="J7835" i="1"/>
  <c r="K7835" i="1" s="1"/>
  <c r="J7827" i="1"/>
  <c r="K7827" i="1" s="1"/>
  <c r="J7819" i="1"/>
  <c r="K7819" i="1" s="1"/>
  <c r="J7811" i="1"/>
  <c r="K7811" i="1" s="1"/>
  <c r="J7803" i="1"/>
  <c r="K7803" i="1" s="1"/>
  <c r="J7795" i="1"/>
  <c r="K7795" i="1" s="1"/>
  <c r="J7787" i="1"/>
  <c r="K7787" i="1" s="1"/>
  <c r="J7779" i="1"/>
  <c r="K7779" i="1" s="1"/>
  <c r="J7771" i="1"/>
  <c r="K7771" i="1" s="1"/>
  <c r="J7766" i="1"/>
  <c r="K7766" i="1" s="1"/>
  <c r="J7758" i="1"/>
  <c r="K7758" i="1" s="1"/>
  <c r="J7753" i="1"/>
  <c r="K7753" i="1" s="1"/>
  <c r="J593" i="1"/>
  <c r="K593" i="1" s="1"/>
  <c r="J7748" i="1"/>
  <c r="K7748" i="1" s="1"/>
  <c r="J7743" i="1"/>
  <c r="K7743" i="1" s="1"/>
  <c r="J7736" i="1"/>
  <c r="K7736" i="1" s="1"/>
  <c r="J583" i="1"/>
  <c r="K583" i="1" s="1"/>
  <c r="J577" i="1"/>
  <c r="K577" i="1" s="1"/>
  <c r="J7727" i="1"/>
  <c r="K7727" i="1" s="1"/>
  <c r="J7721" i="1"/>
  <c r="K7721" i="1" s="1"/>
  <c r="J7714" i="1"/>
  <c r="K7714" i="1" s="1"/>
  <c r="J7708" i="1"/>
  <c r="K7708" i="1" s="1"/>
  <c r="J566" i="1"/>
  <c r="K566" i="1" s="1"/>
  <c r="J562" i="1"/>
  <c r="K562" i="1" s="1"/>
  <c r="J7694" i="1"/>
  <c r="K7694" i="1" s="1"/>
  <c r="J7688" i="1"/>
  <c r="K7688" i="1" s="1"/>
  <c r="J554" i="1"/>
  <c r="K554" i="1" s="1"/>
  <c r="J7680" i="1"/>
  <c r="K7680" i="1" s="1"/>
  <c r="J7672" i="1"/>
  <c r="K7672" i="1" s="1"/>
  <c r="J27" i="1"/>
  <c r="K27" i="1" s="1"/>
  <c r="J7657" i="1"/>
  <c r="K7657" i="1" s="1"/>
  <c r="J7649" i="1"/>
  <c r="K7649" i="1" s="1"/>
  <c r="J7644" i="1"/>
  <c r="K7644" i="1" s="1"/>
  <c r="J7636" i="1"/>
  <c r="K7636" i="1" s="1"/>
  <c r="J7628" i="1"/>
  <c r="K7628" i="1" s="1"/>
  <c r="J7620" i="1"/>
  <c r="K7620" i="1" s="1"/>
  <c r="J7612" i="1"/>
  <c r="K7612" i="1" s="1"/>
  <c r="J7604" i="1"/>
  <c r="K7604" i="1" s="1"/>
  <c r="J7596" i="1"/>
  <c r="K7596" i="1" s="1"/>
  <c r="J7588" i="1"/>
  <c r="K7588" i="1" s="1"/>
  <c r="J7580" i="1"/>
  <c r="K7580" i="1" s="1"/>
  <c r="J7572" i="1"/>
  <c r="K7572" i="1" s="1"/>
  <c r="J7565" i="1"/>
  <c r="K7565" i="1" s="1"/>
  <c r="J7558" i="1"/>
  <c r="K7558" i="1" s="1"/>
  <c r="J7550" i="1"/>
  <c r="K7550" i="1" s="1"/>
  <c r="J7542" i="1"/>
  <c r="K7542" i="1" s="1"/>
  <c r="J7534" i="1"/>
  <c r="K7534" i="1" s="1"/>
  <c r="J7526" i="1"/>
  <c r="K7526" i="1" s="1"/>
  <c r="J7518" i="1"/>
  <c r="K7518" i="1" s="1"/>
  <c r="J7510" i="1"/>
  <c r="K7510" i="1" s="1"/>
  <c r="J7502" i="1"/>
  <c r="K7502" i="1" s="1"/>
  <c r="J7494" i="1"/>
  <c r="K7494" i="1" s="1"/>
  <c r="J7486" i="1"/>
  <c r="K7486" i="1" s="1"/>
  <c r="J7481" i="1"/>
  <c r="K7481" i="1" s="1"/>
  <c r="J7473" i="1"/>
  <c r="K7473" i="1" s="1"/>
  <c r="J7465" i="1"/>
  <c r="K7465" i="1" s="1"/>
  <c r="J24" i="1"/>
  <c r="K24" i="1" s="1"/>
  <c r="J7450" i="1"/>
  <c r="K7450" i="1" s="1"/>
  <c r="J7442" i="1"/>
  <c r="K7442" i="1" s="1"/>
  <c r="J7434" i="1"/>
  <c r="K7434" i="1" s="1"/>
  <c r="J543" i="1"/>
  <c r="K543" i="1" s="1"/>
  <c r="J7422" i="1"/>
  <c r="K7422" i="1" s="1"/>
  <c r="J7414" i="1"/>
  <c r="K7414" i="1" s="1"/>
  <c r="J7406" i="1"/>
  <c r="K7406" i="1" s="1"/>
  <c r="J7398" i="1"/>
  <c r="K7398" i="1" s="1"/>
  <c r="J7390" i="1"/>
  <c r="K7390" i="1" s="1"/>
  <c r="J7382" i="1"/>
  <c r="K7382" i="1" s="1"/>
  <c r="J7374" i="1"/>
  <c r="K7374" i="1" s="1"/>
  <c r="J7366" i="1"/>
  <c r="K7366" i="1" s="1"/>
  <c r="J7359" i="1"/>
  <c r="K7359" i="1" s="1"/>
  <c r="J7352" i="1"/>
  <c r="K7352" i="1" s="1"/>
  <c r="J7344" i="1"/>
  <c r="K7344" i="1" s="1"/>
  <c r="J7336" i="1"/>
  <c r="K7336" i="1" s="1"/>
  <c r="J7328" i="1"/>
  <c r="K7328" i="1" s="1"/>
  <c r="J7321" i="1"/>
  <c r="K7321" i="1" s="1"/>
  <c r="J7313" i="1"/>
  <c r="K7313" i="1" s="1"/>
  <c r="J7306" i="1"/>
  <c r="K7306" i="1" s="1"/>
  <c r="J7300" i="1"/>
  <c r="K7300" i="1" s="1"/>
  <c r="J7292" i="1"/>
  <c r="K7292" i="1" s="1"/>
  <c r="J7284" i="1"/>
  <c r="K7284" i="1" s="1"/>
  <c r="J7276" i="1"/>
  <c r="K7276" i="1" s="1"/>
  <c r="J7268" i="1"/>
  <c r="K7268" i="1" s="1"/>
  <c r="J7260" i="1"/>
  <c r="K7260" i="1" s="1"/>
  <c r="J7252" i="1"/>
  <c r="K7252" i="1" s="1"/>
  <c r="J7244" i="1"/>
  <c r="K7244" i="1" s="1"/>
  <c r="J539" i="1"/>
  <c r="K539" i="1" s="1"/>
  <c r="J7229" i="1"/>
  <c r="K7229" i="1" s="1"/>
  <c r="J7221" i="1"/>
  <c r="K7221" i="1" s="1"/>
  <c r="J7213" i="1"/>
  <c r="K7213" i="1" s="1"/>
  <c r="J7205" i="1"/>
  <c r="K7205" i="1" s="1"/>
  <c r="J7197" i="1"/>
  <c r="K7197" i="1" s="1"/>
  <c r="J7189" i="1"/>
  <c r="K7189" i="1" s="1"/>
  <c r="J23" i="1"/>
  <c r="K23" i="1" s="1"/>
  <c r="J7174" i="1"/>
  <c r="K7174" i="1" s="1"/>
  <c r="J7166" i="1"/>
  <c r="K7166" i="1" s="1"/>
  <c r="J7158" i="1"/>
  <c r="K7158" i="1" s="1"/>
  <c r="J7150" i="1"/>
  <c r="K7150" i="1" s="1"/>
  <c r="J7142" i="1"/>
  <c r="K7142" i="1" s="1"/>
  <c r="J7135" i="1"/>
  <c r="K7135" i="1" s="1"/>
  <c r="J7128" i="1"/>
  <c r="K7128" i="1" s="1"/>
  <c r="J7120" i="1"/>
  <c r="K7120" i="1" s="1"/>
  <c r="J7112" i="1"/>
  <c r="K7112" i="1" s="1"/>
  <c r="J7107" i="1"/>
  <c r="K7107" i="1" s="1"/>
  <c r="J7099" i="1"/>
  <c r="K7099" i="1" s="1"/>
  <c r="J7092" i="1"/>
  <c r="K7092" i="1" s="1"/>
  <c r="J7084" i="1"/>
  <c r="K7084" i="1" s="1"/>
  <c r="J7076" i="1"/>
  <c r="K7076" i="1" s="1"/>
  <c r="J7068" i="1"/>
  <c r="K7068" i="1" s="1"/>
  <c r="J7060" i="1"/>
  <c r="K7060" i="1" s="1"/>
  <c r="J7052" i="1"/>
  <c r="K7052" i="1" s="1"/>
  <c r="J7044" i="1"/>
  <c r="K7044" i="1" s="1"/>
  <c r="J7036" i="1"/>
  <c r="K7036" i="1" s="1"/>
  <c r="J7028" i="1"/>
  <c r="K7028" i="1" s="1"/>
  <c r="J7021" i="1"/>
  <c r="K7021" i="1" s="1"/>
  <c r="J7013" i="1"/>
  <c r="K7013" i="1" s="1"/>
  <c r="J7005" i="1"/>
  <c r="K7005" i="1" s="1"/>
  <c r="J6997" i="1"/>
  <c r="K6997" i="1" s="1"/>
  <c r="J6989" i="1"/>
  <c r="K6989" i="1" s="1"/>
  <c r="J6981" i="1"/>
  <c r="K6981" i="1" s="1"/>
  <c r="J6973" i="1"/>
  <c r="K6973" i="1" s="1"/>
  <c r="J6965" i="1"/>
  <c r="K6965" i="1" s="1"/>
  <c r="J6957" i="1"/>
  <c r="K6957" i="1" s="1"/>
  <c r="J6950" i="1"/>
  <c r="K6950" i="1" s="1"/>
  <c r="J6942" i="1"/>
  <c r="K6942" i="1" s="1"/>
  <c r="J6936" i="1"/>
  <c r="K6936" i="1" s="1"/>
  <c r="J6928" i="1"/>
  <c r="K6928" i="1" s="1"/>
  <c r="J6920" i="1"/>
  <c r="K6920" i="1" s="1"/>
  <c r="J6912" i="1"/>
  <c r="K6912" i="1" s="1"/>
  <c r="J6904" i="1"/>
  <c r="K6904" i="1" s="1"/>
  <c r="J6896" i="1"/>
  <c r="K6896" i="1" s="1"/>
  <c r="J6888" i="1"/>
  <c r="K6888" i="1" s="1"/>
  <c r="J6880" i="1"/>
  <c r="K6880" i="1" s="1"/>
  <c r="J6872" i="1"/>
  <c r="K6872" i="1" s="1"/>
  <c r="J6864" i="1"/>
  <c r="K6864" i="1" s="1"/>
  <c r="J6857" i="1"/>
  <c r="K6857" i="1" s="1"/>
  <c r="J6849" i="1"/>
  <c r="K6849" i="1" s="1"/>
  <c r="J6842" i="1"/>
  <c r="K6842" i="1" s="1"/>
  <c r="J6834" i="1"/>
  <c r="K6834" i="1" s="1"/>
  <c r="J528" i="1"/>
  <c r="K528" i="1" s="1"/>
  <c r="J6829" i="1"/>
  <c r="K6829" i="1" s="1"/>
  <c r="J6821" i="1"/>
  <c r="K6821" i="1" s="1"/>
  <c r="J6813" i="1"/>
  <c r="K6813" i="1" s="1"/>
  <c r="J6805" i="1"/>
  <c r="K6805" i="1" s="1"/>
  <c r="J6797" i="1"/>
  <c r="K6797" i="1" s="1"/>
  <c r="J6789" i="1"/>
  <c r="K6789" i="1" s="1"/>
  <c r="J6781" i="1"/>
  <c r="K6781" i="1" s="1"/>
  <c r="J6773" i="1"/>
  <c r="K6773" i="1" s="1"/>
  <c r="J6765" i="1"/>
  <c r="K6765" i="1" s="1"/>
  <c r="J6757" i="1"/>
  <c r="K6757" i="1" s="1"/>
  <c r="J6749" i="1"/>
  <c r="K6749" i="1" s="1"/>
  <c r="J6741" i="1"/>
  <c r="K6741" i="1" s="1"/>
  <c r="J6733" i="1"/>
  <c r="K6733" i="1" s="1"/>
  <c r="J6725" i="1"/>
  <c r="K6725" i="1" s="1"/>
  <c r="J6717" i="1"/>
  <c r="K6717" i="1" s="1"/>
  <c r="J6709" i="1"/>
  <c r="K6709" i="1" s="1"/>
  <c r="J6701" i="1"/>
  <c r="K6701" i="1" s="1"/>
  <c r="J6693" i="1"/>
  <c r="K6693" i="1" s="1"/>
  <c r="J6685" i="1"/>
  <c r="K6685" i="1" s="1"/>
  <c r="J6677" i="1"/>
  <c r="K6677" i="1" s="1"/>
  <c r="J6669" i="1"/>
  <c r="K6669" i="1" s="1"/>
  <c r="J6661" i="1"/>
  <c r="K6661" i="1" s="1"/>
  <c r="J6654" i="1"/>
  <c r="K6654" i="1" s="1"/>
  <c r="J6646" i="1"/>
  <c r="K6646" i="1" s="1"/>
  <c r="J6638" i="1"/>
  <c r="K6638" i="1" s="1"/>
  <c r="J6630" i="1"/>
  <c r="K6630" i="1" s="1"/>
  <c r="J6622" i="1"/>
  <c r="K6622" i="1" s="1"/>
  <c r="J6614" i="1"/>
  <c r="K6614" i="1" s="1"/>
  <c r="J6606" i="1"/>
  <c r="K6606" i="1" s="1"/>
  <c r="J6598" i="1"/>
  <c r="K6598" i="1" s="1"/>
  <c r="J6590" i="1"/>
  <c r="K6590" i="1" s="1"/>
  <c r="J6582" i="1"/>
  <c r="K6582" i="1" s="1"/>
  <c r="J6574" i="1"/>
  <c r="K6574" i="1" s="1"/>
  <c r="J6566" i="1"/>
  <c r="K6566" i="1" s="1"/>
  <c r="J6558" i="1"/>
  <c r="K6558" i="1" s="1"/>
  <c r="J6550" i="1"/>
  <c r="K6550" i="1" s="1"/>
  <c r="J6542" i="1"/>
  <c r="K6542" i="1" s="1"/>
  <c r="J6534" i="1"/>
  <c r="K6534" i="1" s="1"/>
  <c r="J6526" i="1"/>
  <c r="K6526" i="1" s="1"/>
  <c r="J6518" i="1"/>
  <c r="K6518" i="1" s="1"/>
  <c r="J6510" i="1"/>
  <c r="K6510" i="1" s="1"/>
  <c r="J6502" i="1"/>
  <c r="K6502" i="1" s="1"/>
  <c r="J6494" i="1"/>
  <c r="K6494" i="1" s="1"/>
  <c r="J6486" i="1"/>
  <c r="K6486" i="1" s="1"/>
  <c r="J6478" i="1"/>
  <c r="K6478" i="1" s="1"/>
  <c r="J6470" i="1"/>
  <c r="K6470" i="1" s="1"/>
  <c r="J6462" i="1"/>
  <c r="K6462" i="1" s="1"/>
  <c r="J6454" i="1"/>
  <c r="K6454" i="1" s="1"/>
  <c r="J6446" i="1"/>
  <c r="K6446" i="1" s="1"/>
  <c r="J6438" i="1"/>
  <c r="K6438" i="1" s="1"/>
  <c r="J6430" i="1"/>
  <c r="K6430" i="1" s="1"/>
  <c r="J6422" i="1"/>
  <c r="K6422" i="1" s="1"/>
  <c r="J6414" i="1"/>
  <c r="K6414" i="1" s="1"/>
  <c r="J6406" i="1"/>
  <c r="K6406" i="1" s="1"/>
  <c r="J6398" i="1"/>
  <c r="K6398" i="1" s="1"/>
  <c r="J6390" i="1"/>
  <c r="K6390" i="1" s="1"/>
  <c r="J6382" i="1"/>
  <c r="K6382" i="1" s="1"/>
  <c r="J6374" i="1"/>
  <c r="K6374" i="1" s="1"/>
  <c r="J6366" i="1"/>
  <c r="K6366" i="1" s="1"/>
  <c r="J6358" i="1"/>
  <c r="K6358" i="1" s="1"/>
  <c r="J6350" i="1"/>
  <c r="K6350" i="1" s="1"/>
  <c r="J6342" i="1"/>
  <c r="K6342" i="1" s="1"/>
  <c r="J6334" i="1"/>
  <c r="K6334" i="1" s="1"/>
  <c r="J6326" i="1"/>
  <c r="K6326" i="1" s="1"/>
  <c r="J6318" i="1"/>
  <c r="K6318" i="1" s="1"/>
  <c r="J6310" i="1"/>
  <c r="K6310" i="1" s="1"/>
  <c r="J6302" i="1"/>
  <c r="K6302" i="1" s="1"/>
  <c r="J6294" i="1"/>
  <c r="K6294" i="1" s="1"/>
  <c r="J6286" i="1"/>
  <c r="K6286" i="1" s="1"/>
  <c r="J6278" i="1"/>
  <c r="K6278" i="1" s="1"/>
  <c r="J6270" i="1"/>
  <c r="K6270" i="1" s="1"/>
  <c r="J6262" i="1"/>
  <c r="K6262" i="1" s="1"/>
  <c r="J6254" i="1"/>
  <c r="K6254" i="1" s="1"/>
  <c r="J6248" i="1"/>
  <c r="K6248" i="1" s="1"/>
  <c r="J6240" i="1"/>
  <c r="K6240" i="1" s="1"/>
  <c r="J6232" i="1"/>
  <c r="K6232" i="1" s="1"/>
  <c r="J6224" i="1"/>
  <c r="K6224" i="1" s="1"/>
  <c r="J6216" i="1"/>
  <c r="K6216" i="1" s="1"/>
  <c r="J6208" i="1"/>
  <c r="K6208" i="1" s="1"/>
  <c r="J6200" i="1"/>
  <c r="K6200" i="1" s="1"/>
  <c r="J6192" i="1"/>
  <c r="K6192" i="1" s="1"/>
  <c r="J6184" i="1"/>
  <c r="K6184" i="1" s="1"/>
  <c r="J6176" i="1"/>
  <c r="K6176" i="1" s="1"/>
  <c r="J6168" i="1"/>
  <c r="K6168" i="1" s="1"/>
  <c r="J6160" i="1"/>
  <c r="K6160" i="1" s="1"/>
  <c r="J6152" i="1"/>
  <c r="K6152" i="1" s="1"/>
  <c r="J6144" i="1"/>
  <c r="K6144" i="1" s="1"/>
  <c r="J6136" i="1"/>
  <c r="K6136" i="1" s="1"/>
  <c r="J6128" i="1"/>
  <c r="K6128" i="1" s="1"/>
  <c r="J6120" i="1"/>
  <c r="K6120" i="1" s="1"/>
  <c r="J6112" i="1"/>
  <c r="K6112" i="1" s="1"/>
  <c r="J6104" i="1"/>
  <c r="K6104" i="1" s="1"/>
  <c r="J6096" i="1"/>
  <c r="K6096" i="1" s="1"/>
  <c r="J6088" i="1"/>
  <c r="K6088" i="1" s="1"/>
  <c r="J6080" i="1"/>
  <c r="K6080" i="1" s="1"/>
  <c r="J6072" i="1"/>
  <c r="K6072" i="1" s="1"/>
  <c r="J6064" i="1"/>
  <c r="K6064" i="1" s="1"/>
  <c r="J6056" i="1"/>
  <c r="K6056" i="1" s="1"/>
  <c r="J6048" i="1"/>
  <c r="K6048" i="1" s="1"/>
  <c r="J6040" i="1"/>
  <c r="K6040" i="1" s="1"/>
  <c r="J6032" i="1"/>
  <c r="K6032" i="1" s="1"/>
  <c r="J6024" i="1"/>
  <c r="K6024" i="1" s="1"/>
  <c r="J6016" i="1"/>
  <c r="K6016" i="1" s="1"/>
  <c r="J6008" i="1"/>
  <c r="K6008" i="1" s="1"/>
  <c r="J6000" i="1"/>
  <c r="K6000" i="1" s="1"/>
  <c r="J5992" i="1"/>
  <c r="K5992" i="1" s="1"/>
  <c r="J5984" i="1"/>
  <c r="K5984" i="1" s="1"/>
  <c r="J5976" i="1"/>
  <c r="K5976" i="1" s="1"/>
  <c r="J5968" i="1"/>
  <c r="K5968" i="1" s="1"/>
  <c r="J5960" i="1"/>
  <c r="K5960" i="1" s="1"/>
  <c r="J5952" i="1"/>
  <c r="K5952" i="1" s="1"/>
  <c r="J5944" i="1"/>
  <c r="K5944" i="1" s="1"/>
  <c r="J5937" i="1"/>
  <c r="K5937" i="1" s="1"/>
  <c r="J5929" i="1"/>
  <c r="K5929" i="1" s="1"/>
  <c r="J5921" i="1"/>
  <c r="K5921" i="1" s="1"/>
  <c r="J5913" i="1"/>
  <c r="K5913" i="1" s="1"/>
  <c r="J5905" i="1"/>
  <c r="K5905" i="1" s="1"/>
  <c r="J5897" i="1"/>
  <c r="K5897" i="1" s="1"/>
  <c r="J5889" i="1"/>
  <c r="K5889" i="1" s="1"/>
  <c r="J5881" i="1"/>
  <c r="K5881" i="1" s="1"/>
  <c r="J5873" i="1"/>
  <c r="K5873" i="1" s="1"/>
  <c r="J5865" i="1"/>
  <c r="K5865" i="1" s="1"/>
  <c r="J5857" i="1"/>
  <c r="K5857" i="1" s="1"/>
  <c r="J5849" i="1"/>
  <c r="K5849" i="1" s="1"/>
  <c r="J5841" i="1"/>
  <c r="K5841" i="1" s="1"/>
  <c r="J5833" i="1"/>
  <c r="K5833" i="1" s="1"/>
  <c r="J5825" i="1"/>
  <c r="K5825" i="1" s="1"/>
  <c r="J5817" i="1"/>
  <c r="K5817" i="1" s="1"/>
  <c r="J5809" i="1"/>
  <c r="K5809" i="1" s="1"/>
  <c r="J5801" i="1"/>
  <c r="K5801" i="1" s="1"/>
  <c r="J5793" i="1"/>
  <c r="K5793" i="1" s="1"/>
  <c r="J5785" i="1"/>
  <c r="K5785" i="1" s="1"/>
  <c r="J5777" i="1"/>
  <c r="K5777" i="1" s="1"/>
  <c r="J5769" i="1"/>
  <c r="K5769" i="1" s="1"/>
  <c r="J5761" i="1"/>
  <c r="K5761" i="1" s="1"/>
  <c r="J5753" i="1"/>
  <c r="K5753" i="1" s="1"/>
  <c r="J5745" i="1"/>
  <c r="K5745" i="1" s="1"/>
  <c r="J5737" i="1"/>
  <c r="K5737" i="1" s="1"/>
  <c r="J5729" i="1"/>
  <c r="K5729" i="1" s="1"/>
  <c r="J5721" i="1"/>
  <c r="K5721" i="1" s="1"/>
  <c r="J5713" i="1"/>
  <c r="K5713" i="1" s="1"/>
  <c r="J5705" i="1"/>
  <c r="K5705" i="1" s="1"/>
  <c r="J5697" i="1"/>
  <c r="K5697" i="1" s="1"/>
  <c r="J5689" i="1"/>
  <c r="K5689" i="1" s="1"/>
  <c r="J5681" i="1"/>
  <c r="K5681" i="1" s="1"/>
  <c r="J5673" i="1"/>
  <c r="K5673" i="1" s="1"/>
  <c r="J5665" i="1"/>
  <c r="K5665" i="1" s="1"/>
  <c r="J5657" i="1"/>
  <c r="K5657" i="1" s="1"/>
  <c r="J5649" i="1"/>
  <c r="K5649" i="1" s="1"/>
  <c r="J5641" i="1"/>
  <c r="K5641" i="1" s="1"/>
  <c r="J5633" i="1"/>
  <c r="K5633" i="1" s="1"/>
  <c r="J5625" i="1"/>
  <c r="K5625" i="1" s="1"/>
  <c r="J5617" i="1"/>
  <c r="K5617" i="1" s="1"/>
  <c r="J5609" i="1"/>
  <c r="K5609" i="1" s="1"/>
  <c r="J5601" i="1"/>
  <c r="K5601" i="1" s="1"/>
  <c r="J5593" i="1"/>
  <c r="K5593" i="1" s="1"/>
  <c r="J5585" i="1"/>
  <c r="K5585" i="1" s="1"/>
  <c r="J5577" i="1"/>
  <c r="K5577" i="1" s="1"/>
  <c r="J5569" i="1"/>
  <c r="K5569" i="1" s="1"/>
  <c r="J5561" i="1"/>
  <c r="K5561" i="1" s="1"/>
  <c r="J5553" i="1"/>
  <c r="K5553" i="1" s="1"/>
  <c r="J5545" i="1"/>
  <c r="K5545" i="1" s="1"/>
  <c r="J5537" i="1"/>
  <c r="K5537" i="1" s="1"/>
  <c r="J5529" i="1"/>
  <c r="K5529" i="1" s="1"/>
  <c r="J5521" i="1"/>
  <c r="K5521" i="1" s="1"/>
  <c r="J5513" i="1"/>
  <c r="K5513" i="1" s="1"/>
  <c r="J5505" i="1"/>
  <c r="K5505" i="1" s="1"/>
  <c r="J5498" i="1"/>
  <c r="K5498" i="1" s="1"/>
  <c r="J5490" i="1"/>
  <c r="K5490" i="1" s="1"/>
  <c r="J5482" i="1"/>
  <c r="K5482" i="1" s="1"/>
  <c r="J5474" i="1"/>
  <c r="K5474" i="1" s="1"/>
  <c r="J5466" i="1"/>
  <c r="K5466" i="1" s="1"/>
  <c r="J5458" i="1"/>
  <c r="K5458" i="1" s="1"/>
  <c r="J5451" i="1"/>
  <c r="K5451" i="1" s="1"/>
  <c r="J5443" i="1"/>
  <c r="K5443" i="1" s="1"/>
  <c r="J5435" i="1"/>
  <c r="K5435" i="1" s="1"/>
  <c r="J5427" i="1"/>
  <c r="K5427" i="1" s="1"/>
  <c r="J5419" i="1"/>
  <c r="K5419" i="1" s="1"/>
  <c r="J5411" i="1"/>
  <c r="K5411" i="1" s="1"/>
  <c r="J5403" i="1"/>
  <c r="K5403" i="1" s="1"/>
  <c r="J5395" i="1"/>
  <c r="K5395" i="1" s="1"/>
  <c r="J5387" i="1"/>
  <c r="K5387" i="1" s="1"/>
  <c r="J5379" i="1"/>
  <c r="K5379" i="1" s="1"/>
  <c r="J5371" i="1"/>
  <c r="K5371" i="1" s="1"/>
  <c r="J5363" i="1"/>
  <c r="K5363" i="1" s="1"/>
  <c r="J5355" i="1"/>
  <c r="K5355" i="1" s="1"/>
  <c r="J5347" i="1"/>
  <c r="K5347" i="1" s="1"/>
  <c r="J5339" i="1"/>
  <c r="K5339" i="1" s="1"/>
  <c r="J5331" i="1"/>
  <c r="K5331" i="1" s="1"/>
  <c r="J5323" i="1"/>
  <c r="K5323" i="1" s="1"/>
  <c r="J5315" i="1"/>
  <c r="K5315" i="1" s="1"/>
  <c r="J5307" i="1"/>
  <c r="K5307" i="1" s="1"/>
  <c r="J5299" i="1"/>
  <c r="K5299" i="1" s="1"/>
  <c r="J5291" i="1"/>
  <c r="K5291" i="1" s="1"/>
  <c r="J5283" i="1"/>
  <c r="K5283" i="1" s="1"/>
  <c r="J5275" i="1"/>
  <c r="K5275" i="1" s="1"/>
  <c r="J5267" i="1"/>
  <c r="K5267" i="1" s="1"/>
  <c r="J5259" i="1"/>
  <c r="K5259" i="1" s="1"/>
  <c r="J5251" i="1"/>
  <c r="K5251" i="1" s="1"/>
  <c r="J5243" i="1"/>
  <c r="K5243" i="1" s="1"/>
  <c r="J5235" i="1"/>
  <c r="K5235" i="1" s="1"/>
  <c r="J5227" i="1"/>
  <c r="K5227" i="1" s="1"/>
  <c r="J5219" i="1"/>
  <c r="K5219" i="1" s="1"/>
  <c r="J5211" i="1"/>
  <c r="K5211" i="1" s="1"/>
  <c r="J5203" i="1"/>
  <c r="K5203" i="1" s="1"/>
  <c r="J5195" i="1"/>
  <c r="K5195" i="1" s="1"/>
  <c r="J5187" i="1"/>
  <c r="K5187" i="1" s="1"/>
  <c r="J5179" i="1"/>
  <c r="K5179" i="1" s="1"/>
  <c r="J5172" i="1"/>
  <c r="K5172" i="1" s="1"/>
  <c r="J5164" i="1"/>
  <c r="K5164" i="1" s="1"/>
  <c r="J5156" i="1"/>
  <c r="K5156" i="1" s="1"/>
  <c r="J5148" i="1"/>
  <c r="K5148" i="1" s="1"/>
  <c r="J5140" i="1"/>
  <c r="K5140" i="1" s="1"/>
  <c r="J5132" i="1"/>
  <c r="K5132" i="1" s="1"/>
  <c r="J5124" i="1"/>
  <c r="K5124" i="1" s="1"/>
  <c r="J5116" i="1"/>
  <c r="K5116" i="1" s="1"/>
  <c r="J5108" i="1"/>
  <c r="K5108" i="1" s="1"/>
  <c r="J5100" i="1"/>
  <c r="K5100" i="1" s="1"/>
  <c r="J5092" i="1"/>
  <c r="K5092" i="1" s="1"/>
  <c r="J5084" i="1"/>
  <c r="K5084" i="1" s="1"/>
  <c r="J5076" i="1"/>
  <c r="K5076" i="1" s="1"/>
  <c r="J5068" i="1"/>
  <c r="K5068" i="1" s="1"/>
  <c r="J5060" i="1"/>
  <c r="K5060" i="1" s="1"/>
  <c r="J5052" i="1"/>
  <c r="K5052" i="1" s="1"/>
  <c r="J5044" i="1"/>
  <c r="K5044" i="1" s="1"/>
  <c r="J5036" i="1"/>
  <c r="K5036" i="1" s="1"/>
  <c r="J5028" i="1"/>
  <c r="K5028" i="1" s="1"/>
  <c r="J5020" i="1"/>
  <c r="K5020" i="1" s="1"/>
  <c r="J5012" i="1"/>
  <c r="K5012" i="1" s="1"/>
  <c r="J5004" i="1"/>
  <c r="K5004" i="1" s="1"/>
  <c r="J4996" i="1"/>
  <c r="K4996" i="1" s="1"/>
  <c r="J4988" i="1"/>
  <c r="K4988" i="1" s="1"/>
  <c r="J4980" i="1"/>
  <c r="K4980" i="1" s="1"/>
  <c r="J4972" i="1"/>
  <c r="K4972" i="1" s="1"/>
  <c r="J4964" i="1"/>
  <c r="K4964" i="1" s="1"/>
  <c r="J4956" i="1"/>
  <c r="K4956" i="1" s="1"/>
  <c r="J4948" i="1"/>
  <c r="K4948" i="1" s="1"/>
  <c r="J4940" i="1"/>
  <c r="K4940" i="1" s="1"/>
  <c r="J4932" i="1"/>
  <c r="K4932" i="1" s="1"/>
  <c r="J4924" i="1"/>
  <c r="K4924" i="1" s="1"/>
  <c r="J4916" i="1"/>
  <c r="K4916" i="1" s="1"/>
  <c r="J4908" i="1"/>
  <c r="K4908" i="1" s="1"/>
  <c r="J442" i="1"/>
  <c r="K442" i="1" s="1"/>
  <c r="J4893" i="1"/>
  <c r="K4893" i="1" s="1"/>
  <c r="J4885" i="1"/>
  <c r="K4885" i="1" s="1"/>
  <c r="J4877" i="1"/>
  <c r="K4877" i="1" s="1"/>
  <c r="J4869" i="1"/>
  <c r="K4869" i="1" s="1"/>
  <c r="J4861" i="1"/>
  <c r="K4861" i="1" s="1"/>
  <c r="J4853" i="1"/>
  <c r="K4853" i="1" s="1"/>
  <c r="J4845" i="1"/>
  <c r="K4845" i="1" s="1"/>
  <c r="J4837" i="1"/>
  <c r="K4837" i="1" s="1"/>
  <c r="J4829" i="1"/>
  <c r="K4829" i="1" s="1"/>
  <c r="J4821" i="1"/>
  <c r="K4821" i="1" s="1"/>
  <c r="J4813" i="1"/>
  <c r="K4813" i="1" s="1"/>
  <c r="J4805" i="1"/>
  <c r="K4805" i="1" s="1"/>
  <c r="J4797" i="1"/>
  <c r="K4797" i="1" s="1"/>
  <c r="J4789" i="1"/>
  <c r="K4789" i="1" s="1"/>
  <c r="J4781" i="1"/>
  <c r="K4781" i="1" s="1"/>
  <c r="J4773" i="1"/>
  <c r="K4773" i="1" s="1"/>
  <c r="J4765" i="1"/>
  <c r="K4765" i="1" s="1"/>
  <c r="J4757" i="1"/>
  <c r="K4757" i="1" s="1"/>
  <c r="J4749" i="1"/>
  <c r="K4749" i="1" s="1"/>
  <c r="J4741" i="1"/>
  <c r="K4741" i="1" s="1"/>
  <c r="J4733" i="1"/>
  <c r="K4733" i="1" s="1"/>
  <c r="J4725" i="1"/>
  <c r="K4725" i="1" s="1"/>
  <c r="J4717" i="1"/>
  <c r="K4717" i="1" s="1"/>
  <c r="J4709" i="1"/>
  <c r="K4709" i="1" s="1"/>
  <c r="J4701" i="1"/>
  <c r="K4701" i="1" s="1"/>
  <c r="J4693" i="1"/>
  <c r="K4693" i="1" s="1"/>
  <c r="J4685" i="1"/>
  <c r="K4685" i="1" s="1"/>
  <c r="J4677" i="1"/>
  <c r="K4677" i="1" s="1"/>
  <c r="J4669" i="1"/>
  <c r="K4669" i="1" s="1"/>
  <c r="J4661" i="1"/>
  <c r="K4661" i="1" s="1"/>
  <c r="J4656" i="1"/>
  <c r="K4656" i="1" s="1"/>
  <c r="J4648" i="1"/>
  <c r="K4648" i="1" s="1"/>
  <c r="J4640" i="1"/>
  <c r="K4640" i="1" s="1"/>
  <c r="J4632" i="1"/>
  <c r="K4632" i="1" s="1"/>
  <c r="J4624" i="1"/>
  <c r="K4624" i="1" s="1"/>
  <c r="J4616" i="1"/>
  <c r="K4616" i="1" s="1"/>
  <c r="J4608" i="1"/>
  <c r="K4608" i="1" s="1"/>
  <c r="J515" i="1"/>
  <c r="K515" i="1" s="1"/>
  <c r="J4600" i="1"/>
  <c r="K4600" i="1" s="1"/>
  <c r="J4593" i="1"/>
  <c r="K4593" i="1" s="1"/>
  <c r="J4585" i="1"/>
  <c r="K4585" i="1" s="1"/>
  <c r="J4577" i="1"/>
  <c r="K4577" i="1" s="1"/>
  <c r="J4569" i="1"/>
  <c r="K4569" i="1" s="1"/>
  <c r="J4561" i="1"/>
  <c r="K4561" i="1" s="1"/>
  <c r="J4553" i="1"/>
  <c r="K4553" i="1" s="1"/>
  <c r="J4545" i="1"/>
  <c r="K4545" i="1" s="1"/>
  <c r="J4537" i="1"/>
  <c r="K4537" i="1" s="1"/>
  <c r="J4529" i="1"/>
  <c r="K4529" i="1" s="1"/>
  <c r="J4521" i="1"/>
  <c r="K4521" i="1" s="1"/>
  <c r="J4513" i="1"/>
  <c r="K4513" i="1" s="1"/>
  <c r="J441" i="1"/>
  <c r="K441" i="1" s="1"/>
  <c r="J4498" i="1"/>
  <c r="K4498" i="1" s="1"/>
  <c r="J4490" i="1"/>
  <c r="K4490" i="1" s="1"/>
  <c r="J4482" i="1"/>
  <c r="K4482" i="1" s="1"/>
  <c r="J4474" i="1"/>
  <c r="K4474" i="1" s="1"/>
  <c r="J4466" i="1"/>
  <c r="K4466" i="1" s="1"/>
  <c r="J4458" i="1"/>
  <c r="K4458" i="1" s="1"/>
  <c r="J4450" i="1"/>
  <c r="K4450" i="1" s="1"/>
  <c r="J4442" i="1"/>
  <c r="K4442" i="1" s="1"/>
  <c r="J4434" i="1"/>
  <c r="K4434" i="1" s="1"/>
  <c r="J4426" i="1"/>
  <c r="K4426" i="1" s="1"/>
  <c r="J4418" i="1"/>
  <c r="K4418" i="1" s="1"/>
  <c r="J4410" i="1"/>
  <c r="K4410" i="1" s="1"/>
  <c r="J4402" i="1"/>
  <c r="K4402" i="1" s="1"/>
  <c r="J4394" i="1"/>
  <c r="K4394" i="1" s="1"/>
  <c r="J4386" i="1"/>
  <c r="K4386" i="1" s="1"/>
  <c r="J4378" i="1"/>
  <c r="K4378" i="1" s="1"/>
  <c r="J439" i="1"/>
  <c r="K439" i="1" s="1"/>
  <c r="J4365" i="1"/>
  <c r="K4365" i="1" s="1"/>
  <c r="J4357" i="1"/>
  <c r="K4357" i="1" s="1"/>
  <c r="J4349" i="1"/>
  <c r="K4349" i="1" s="1"/>
  <c r="J4341" i="1"/>
  <c r="K4341" i="1" s="1"/>
  <c r="J4333" i="1"/>
  <c r="K4333" i="1" s="1"/>
  <c r="J4325" i="1"/>
  <c r="K4325" i="1" s="1"/>
  <c r="J4317" i="1"/>
  <c r="K4317" i="1" s="1"/>
  <c r="J4309" i="1"/>
  <c r="K4309" i="1" s="1"/>
  <c r="J4301" i="1"/>
  <c r="K4301" i="1" s="1"/>
  <c r="J4293" i="1"/>
  <c r="K4293" i="1" s="1"/>
  <c r="J4285" i="1"/>
  <c r="K4285" i="1" s="1"/>
  <c r="J4277" i="1"/>
  <c r="K4277" i="1" s="1"/>
  <c r="J4269" i="1"/>
  <c r="K4269" i="1" s="1"/>
  <c r="J4261" i="1"/>
  <c r="K4261" i="1" s="1"/>
  <c r="J4253" i="1"/>
  <c r="K4253" i="1" s="1"/>
  <c r="J4245" i="1"/>
  <c r="K4245" i="1" s="1"/>
  <c r="J4237" i="1"/>
  <c r="K4237" i="1" s="1"/>
  <c r="J4229" i="1"/>
  <c r="K4229" i="1" s="1"/>
  <c r="J4221" i="1"/>
  <c r="K4221" i="1" s="1"/>
  <c r="J4213" i="1"/>
  <c r="K4213" i="1" s="1"/>
  <c r="J4205" i="1"/>
  <c r="K4205" i="1" s="1"/>
  <c r="J4199" i="1"/>
  <c r="K4199" i="1" s="1"/>
  <c r="J4192" i="1"/>
  <c r="K4192" i="1" s="1"/>
  <c r="J4184" i="1"/>
  <c r="K4184" i="1" s="1"/>
  <c r="J4177" i="1"/>
  <c r="K4177" i="1" s="1"/>
  <c r="J4169" i="1"/>
  <c r="K4169" i="1" s="1"/>
  <c r="J4161" i="1"/>
  <c r="K4161" i="1" s="1"/>
  <c r="J4153" i="1"/>
  <c r="K4153" i="1" s="1"/>
  <c r="J4145" i="1"/>
  <c r="K4145" i="1" s="1"/>
  <c r="J4137" i="1"/>
  <c r="K4137" i="1" s="1"/>
  <c r="J4129" i="1"/>
  <c r="K4129" i="1" s="1"/>
  <c r="J4121" i="1"/>
  <c r="K4121" i="1" s="1"/>
  <c r="J4113" i="1"/>
  <c r="K4113" i="1" s="1"/>
  <c r="J4105" i="1"/>
  <c r="K4105" i="1" s="1"/>
  <c r="J4098" i="1"/>
  <c r="K4098" i="1" s="1"/>
  <c r="J507" i="1"/>
  <c r="K507" i="1" s="1"/>
  <c r="J506" i="1"/>
  <c r="K506" i="1" s="1"/>
  <c r="J4079" i="1"/>
  <c r="K4079" i="1" s="1"/>
  <c r="J4071" i="1"/>
  <c r="K4071" i="1" s="1"/>
  <c r="J4063" i="1"/>
  <c r="K4063" i="1" s="1"/>
  <c r="J4055" i="1"/>
  <c r="K4055" i="1" s="1"/>
  <c r="J4047" i="1"/>
  <c r="K4047" i="1" s="1"/>
  <c r="J4039" i="1"/>
  <c r="K4039" i="1" s="1"/>
  <c r="J4031" i="1"/>
  <c r="K4031" i="1" s="1"/>
  <c r="J4023" i="1"/>
  <c r="K4023" i="1" s="1"/>
  <c r="J4015" i="1"/>
  <c r="K4015" i="1" s="1"/>
  <c r="J4007" i="1"/>
  <c r="K4007" i="1" s="1"/>
  <c r="J3999" i="1"/>
  <c r="K3999" i="1" s="1"/>
  <c r="J3991" i="1"/>
  <c r="K3991" i="1" s="1"/>
  <c r="J3983" i="1"/>
  <c r="K3983" i="1" s="1"/>
  <c r="J3975" i="1"/>
  <c r="K3975" i="1" s="1"/>
  <c r="J3967" i="1"/>
  <c r="K3967" i="1" s="1"/>
  <c r="J3959" i="1"/>
  <c r="K3959" i="1" s="1"/>
  <c r="J3951" i="1"/>
  <c r="K3951" i="1" s="1"/>
  <c r="J3943" i="1"/>
  <c r="K3943" i="1" s="1"/>
  <c r="J3935" i="1"/>
  <c r="K3935" i="1" s="1"/>
  <c r="J3927" i="1"/>
  <c r="K3927" i="1" s="1"/>
  <c r="J3920" i="1"/>
  <c r="K3920" i="1" s="1"/>
  <c r="J499" i="1"/>
  <c r="K499" i="1" s="1"/>
  <c r="J3909" i="1"/>
  <c r="K3909" i="1" s="1"/>
  <c r="J3901" i="1"/>
  <c r="K3901" i="1" s="1"/>
  <c r="J3893" i="1"/>
  <c r="K3893" i="1" s="1"/>
  <c r="J3886" i="1"/>
  <c r="K3886" i="1" s="1"/>
  <c r="J3878" i="1"/>
  <c r="K3878" i="1" s="1"/>
  <c r="J3870" i="1"/>
  <c r="K3870" i="1" s="1"/>
  <c r="J3863" i="1"/>
  <c r="K3863" i="1" s="1"/>
  <c r="J3856" i="1"/>
  <c r="K3856" i="1" s="1"/>
  <c r="J3848" i="1"/>
  <c r="K3848" i="1" s="1"/>
  <c r="J3840" i="1"/>
  <c r="K3840" i="1" s="1"/>
  <c r="J3834" i="1"/>
  <c r="K3834" i="1" s="1"/>
  <c r="J3826" i="1"/>
  <c r="K3826" i="1" s="1"/>
  <c r="J3818" i="1"/>
  <c r="K3818" i="1" s="1"/>
  <c r="J3810" i="1"/>
  <c r="K3810" i="1" s="1"/>
  <c r="J3802" i="1"/>
  <c r="K3802" i="1" s="1"/>
  <c r="J3795" i="1"/>
  <c r="K3795" i="1" s="1"/>
  <c r="J3787" i="1"/>
  <c r="K3787" i="1" s="1"/>
  <c r="J3779" i="1"/>
  <c r="K3779" i="1" s="1"/>
  <c r="J3771" i="1"/>
  <c r="K3771" i="1" s="1"/>
  <c r="J3763" i="1"/>
  <c r="K3763" i="1" s="1"/>
  <c r="J3755" i="1"/>
  <c r="K3755" i="1" s="1"/>
  <c r="J3749" i="1"/>
  <c r="K3749" i="1" s="1"/>
  <c r="J3741" i="1"/>
  <c r="K3741" i="1" s="1"/>
  <c r="J3733" i="1"/>
  <c r="K3733" i="1" s="1"/>
  <c r="J3725" i="1"/>
  <c r="K3725" i="1" s="1"/>
  <c r="J3717" i="1"/>
  <c r="K3717" i="1" s="1"/>
  <c r="J3709" i="1"/>
  <c r="K3709" i="1" s="1"/>
  <c r="J3702" i="1"/>
  <c r="K3702" i="1" s="1"/>
  <c r="J3695" i="1"/>
  <c r="K3695" i="1" s="1"/>
  <c r="J3687" i="1"/>
  <c r="K3687" i="1" s="1"/>
  <c r="J3679" i="1"/>
  <c r="K3679" i="1" s="1"/>
  <c r="J3671" i="1"/>
  <c r="K3671" i="1" s="1"/>
  <c r="J3663" i="1"/>
  <c r="K3663" i="1" s="1"/>
  <c r="J3655" i="1"/>
  <c r="K3655" i="1" s="1"/>
  <c r="J3647" i="1"/>
  <c r="K3647" i="1" s="1"/>
  <c r="J3639" i="1"/>
  <c r="K3639" i="1" s="1"/>
  <c r="J3631" i="1"/>
  <c r="K3631" i="1" s="1"/>
  <c r="J3623" i="1"/>
  <c r="K3623" i="1" s="1"/>
  <c r="J431" i="1"/>
  <c r="K431" i="1" s="1"/>
  <c r="J3609" i="1"/>
  <c r="K3609" i="1" s="1"/>
  <c r="J3601" i="1"/>
  <c r="K3601" i="1" s="1"/>
  <c r="J3593" i="1"/>
  <c r="K3593" i="1" s="1"/>
  <c r="J3585" i="1"/>
  <c r="K3585" i="1" s="1"/>
  <c r="J3577" i="1"/>
  <c r="K3577" i="1" s="1"/>
  <c r="J3569" i="1"/>
  <c r="K3569" i="1" s="1"/>
  <c r="J3561" i="1"/>
  <c r="K3561" i="1" s="1"/>
  <c r="J3553" i="1"/>
  <c r="K3553" i="1" s="1"/>
  <c r="J3545" i="1"/>
  <c r="K3545" i="1" s="1"/>
  <c r="J3537" i="1"/>
  <c r="K3537" i="1" s="1"/>
  <c r="J3529" i="1"/>
  <c r="K3529" i="1" s="1"/>
  <c r="J3521" i="1"/>
  <c r="K3521" i="1" s="1"/>
  <c r="J3514" i="1"/>
  <c r="K3514" i="1" s="1"/>
  <c r="J3507" i="1"/>
  <c r="K3507" i="1" s="1"/>
  <c r="J3500" i="1"/>
  <c r="K3500" i="1" s="1"/>
  <c r="J428" i="1"/>
  <c r="K428" i="1" s="1"/>
  <c r="J3485" i="1"/>
  <c r="K3485" i="1" s="1"/>
  <c r="J3477" i="1"/>
  <c r="K3477" i="1" s="1"/>
  <c r="J3469" i="1"/>
  <c r="K3469" i="1" s="1"/>
  <c r="J3461" i="1"/>
  <c r="K3461" i="1" s="1"/>
  <c r="J3453" i="1"/>
  <c r="K3453" i="1" s="1"/>
  <c r="J3445" i="1"/>
  <c r="K3445" i="1" s="1"/>
  <c r="J3437" i="1"/>
  <c r="K3437" i="1" s="1"/>
  <c r="J3429" i="1"/>
  <c r="K3429" i="1" s="1"/>
  <c r="J3421" i="1"/>
  <c r="K3421" i="1" s="1"/>
  <c r="J3413" i="1"/>
  <c r="K3413" i="1" s="1"/>
  <c r="J3405" i="1"/>
  <c r="K3405" i="1" s="1"/>
  <c r="J3397" i="1"/>
  <c r="K3397" i="1" s="1"/>
  <c r="J3389" i="1"/>
  <c r="K3389" i="1" s="1"/>
  <c r="J3381" i="1"/>
  <c r="K3381" i="1" s="1"/>
  <c r="J3373" i="1"/>
  <c r="K3373" i="1" s="1"/>
  <c r="J3365" i="1"/>
  <c r="K3365" i="1" s="1"/>
  <c r="J3357" i="1"/>
  <c r="K3357" i="1" s="1"/>
  <c r="J3349" i="1"/>
  <c r="K3349" i="1" s="1"/>
  <c r="J3341" i="1"/>
  <c r="K3341" i="1" s="1"/>
  <c r="J3333" i="1"/>
  <c r="K3333" i="1" s="1"/>
  <c r="J3325" i="1"/>
  <c r="K3325" i="1" s="1"/>
  <c r="J3317" i="1"/>
  <c r="K3317" i="1" s="1"/>
  <c r="J3309" i="1"/>
  <c r="K3309" i="1" s="1"/>
  <c r="J3301" i="1"/>
  <c r="K3301" i="1" s="1"/>
  <c r="J3293" i="1"/>
  <c r="K3293" i="1" s="1"/>
  <c r="J3285" i="1"/>
  <c r="K3285" i="1" s="1"/>
  <c r="J3277" i="1"/>
  <c r="K3277" i="1" s="1"/>
  <c r="J3269" i="1"/>
  <c r="K3269" i="1" s="1"/>
  <c r="J3261" i="1"/>
  <c r="K3261" i="1" s="1"/>
  <c r="J3253" i="1"/>
  <c r="K3253" i="1" s="1"/>
  <c r="J3245" i="1"/>
  <c r="K3245" i="1" s="1"/>
  <c r="J3237" i="1"/>
  <c r="K3237" i="1" s="1"/>
  <c r="J3229" i="1"/>
  <c r="K3229" i="1" s="1"/>
  <c r="J3222" i="1"/>
  <c r="K3222" i="1" s="1"/>
  <c r="J3214" i="1"/>
  <c r="K3214" i="1" s="1"/>
  <c r="J3206" i="1"/>
  <c r="K3206" i="1" s="1"/>
  <c r="J3198" i="1"/>
  <c r="K3198" i="1" s="1"/>
  <c r="J3190" i="1"/>
  <c r="K3190" i="1" s="1"/>
  <c r="J3183" i="1"/>
  <c r="K3183" i="1" s="1"/>
  <c r="J3175" i="1"/>
  <c r="K3175" i="1" s="1"/>
  <c r="J3167" i="1"/>
  <c r="K3167" i="1" s="1"/>
  <c r="J3159" i="1"/>
  <c r="K3159" i="1" s="1"/>
  <c r="J3151" i="1"/>
  <c r="K3151" i="1" s="1"/>
  <c r="J3143" i="1"/>
  <c r="K3143" i="1" s="1"/>
  <c r="J3135" i="1"/>
  <c r="K3135" i="1" s="1"/>
  <c r="J3127" i="1"/>
  <c r="K3127" i="1" s="1"/>
  <c r="J3119" i="1"/>
  <c r="K3119" i="1" s="1"/>
  <c r="J3111" i="1"/>
  <c r="K3111" i="1" s="1"/>
  <c r="J3103" i="1"/>
  <c r="K3103" i="1" s="1"/>
  <c r="J3095" i="1"/>
  <c r="K3095" i="1" s="1"/>
  <c r="J3087" i="1"/>
  <c r="K3087" i="1" s="1"/>
  <c r="J490" i="1"/>
  <c r="K490" i="1" s="1"/>
  <c r="J3072" i="1"/>
  <c r="K3072" i="1" s="1"/>
  <c r="J3064" i="1"/>
  <c r="K3064" i="1" s="1"/>
  <c r="J3056" i="1"/>
  <c r="K3056" i="1" s="1"/>
  <c r="J3048" i="1"/>
  <c r="K3048" i="1" s="1"/>
  <c r="J3040" i="1"/>
  <c r="K3040" i="1" s="1"/>
  <c r="J3032" i="1"/>
  <c r="K3032" i="1" s="1"/>
  <c r="J3024" i="1"/>
  <c r="K3024" i="1" s="1"/>
  <c r="J425" i="1"/>
  <c r="K425" i="1" s="1"/>
  <c r="J3010" i="1"/>
  <c r="K3010" i="1" s="1"/>
  <c r="J3002" i="1"/>
  <c r="K3002" i="1" s="1"/>
  <c r="J2994" i="1"/>
  <c r="K2994" i="1" s="1"/>
  <c r="J2986" i="1"/>
  <c r="K2986" i="1" s="1"/>
  <c r="J2978" i="1"/>
  <c r="K2978" i="1" s="1"/>
  <c r="J2970" i="1"/>
  <c r="K2970" i="1" s="1"/>
  <c r="J2962" i="1"/>
  <c r="K2962" i="1" s="1"/>
  <c r="J2954" i="1"/>
  <c r="K2954" i="1" s="1"/>
  <c r="J2946" i="1"/>
  <c r="K2946" i="1" s="1"/>
  <c r="J2938" i="1"/>
  <c r="K2938" i="1" s="1"/>
  <c r="J2930" i="1"/>
  <c r="K2930" i="1" s="1"/>
  <c r="J2922" i="1"/>
  <c r="K2922" i="1" s="1"/>
  <c r="J2914" i="1"/>
  <c r="K2914" i="1" s="1"/>
  <c r="J2906" i="1"/>
  <c r="K2906" i="1" s="1"/>
  <c r="J2898" i="1"/>
  <c r="K2898" i="1" s="1"/>
  <c r="J2890" i="1"/>
  <c r="K2890" i="1" s="1"/>
  <c r="J2882" i="1"/>
  <c r="K2882" i="1" s="1"/>
  <c r="J2874" i="1"/>
  <c r="K2874" i="1" s="1"/>
  <c r="J2866" i="1"/>
  <c r="K2866" i="1" s="1"/>
  <c r="J2858" i="1"/>
  <c r="K2858" i="1" s="1"/>
  <c r="J2850" i="1"/>
  <c r="K2850" i="1" s="1"/>
  <c r="J2843" i="1"/>
  <c r="K2843" i="1" s="1"/>
  <c r="J2836" i="1"/>
  <c r="K2836" i="1" s="1"/>
  <c r="J2828" i="1"/>
  <c r="K2828" i="1" s="1"/>
  <c r="J487" i="1"/>
  <c r="K487" i="1" s="1"/>
  <c r="J2814" i="1"/>
  <c r="K2814" i="1" s="1"/>
  <c r="J2806" i="1"/>
  <c r="K2806" i="1" s="1"/>
  <c r="J2798" i="1"/>
  <c r="K2798" i="1" s="1"/>
  <c r="J2790" i="1"/>
  <c r="K2790" i="1" s="1"/>
  <c r="J2782" i="1"/>
  <c r="K2782" i="1" s="1"/>
  <c r="J2774" i="1"/>
  <c r="K2774" i="1" s="1"/>
  <c r="J2766" i="1"/>
  <c r="K2766" i="1" s="1"/>
  <c r="J2758" i="1"/>
  <c r="K2758" i="1" s="1"/>
  <c r="J2750" i="1"/>
  <c r="K2750" i="1" s="1"/>
  <c r="J2742" i="1"/>
  <c r="K2742" i="1" s="1"/>
  <c r="J2734" i="1"/>
  <c r="K2734" i="1" s="1"/>
  <c r="J2727" i="1"/>
  <c r="K2727" i="1" s="1"/>
  <c r="J2719" i="1"/>
  <c r="K2719" i="1" s="1"/>
  <c r="J2711" i="1"/>
  <c r="K2711" i="1" s="1"/>
  <c r="J2703" i="1"/>
  <c r="K2703" i="1" s="1"/>
  <c r="J2695" i="1"/>
  <c r="K2695" i="1" s="1"/>
  <c r="J2688" i="1"/>
  <c r="K2688" i="1" s="1"/>
  <c r="J2680" i="1"/>
  <c r="K2680" i="1" s="1"/>
  <c r="J2672" i="1"/>
  <c r="K2672" i="1" s="1"/>
  <c r="J2664" i="1"/>
  <c r="K2664" i="1" s="1"/>
  <c r="J2656" i="1"/>
  <c r="K2656" i="1" s="1"/>
  <c r="J2648" i="1"/>
  <c r="K2648" i="1" s="1"/>
  <c r="J2640" i="1"/>
  <c r="K2640" i="1" s="1"/>
  <c r="J2633" i="1"/>
  <c r="K2633" i="1" s="1"/>
  <c r="J2625" i="1"/>
  <c r="K2625" i="1" s="1"/>
  <c r="J2617" i="1"/>
  <c r="K2617" i="1" s="1"/>
  <c r="J2609" i="1"/>
  <c r="K2609" i="1" s="1"/>
  <c r="J2601" i="1"/>
  <c r="K2601" i="1" s="1"/>
  <c r="J2593" i="1"/>
  <c r="K2593" i="1" s="1"/>
  <c r="J2585" i="1"/>
  <c r="K2585" i="1" s="1"/>
  <c r="J2577" i="1"/>
  <c r="K2577" i="1" s="1"/>
  <c r="J2569" i="1"/>
  <c r="K2569" i="1" s="1"/>
  <c r="J2561" i="1"/>
  <c r="K2561" i="1" s="1"/>
  <c r="J2553" i="1"/>
  <c r="K2553" i="1" s="1"/>
  <c r="J2545" i="1"/>
  <c r="K2545" i="1" s="1"/>
  <c r="J2537" i="1"/>
  <c r="K2537" i="1" s="1"/>
  <c r="J2529" i="1"/>
  <c r="K2529" i="1" s="1"/>
  <c r="J2521" i="1"/>
  <c r="K2521" i="1" s="1"/>
  <c r="J2513" i="1"/>
  <c r="K2513" i="1" s="1"/>
  <c r="J2505" i="1"/>
  <c r="K2505" i="1" s="1"/>
  <c r="J2497" i="1"/>
  <c r="K2497" i="1" s="1"/>
  <c r="J2489" i="1"/>
  <c r="K2489" i="1" s="1"/>
  <c r="J2481" i="1"/>
  <c r="K2481" i="1" s="1"/>
  <c r="J2473" i="1"/>
  <c r="K2473" i="1" s="1"/>
  <c r="J2465" i="1"/>
  <c r="K2465" i="1" s="1"/>
  <c r="J2457" i="1"/>
  <c r="K2457" i="1" s="1"/>
  <c r="J2449" i="1"/>
  <c r="K2449" i="1" s="1"/>
  <c r="J2441" i="1"/>
  <c r="K2441" i="1" s="1"/>
  <c r="J2433" i="1"/>
  <c r="K2433" i="1" s="1"/>
  <c r="J2425" i="1"/>
  <c r="K2425" i="1" s="1"/>
  <c r="J2417" i="1"/>
  <c r="K2417" i="1" s="1"/>
  <c r="J2409" i="1"/>
  <c r="K2409" i="1" s="1"/>
  <c r="J2401" i="1"/>
  <c r="K2401" i="1" s="1"/>
  <c r="J2393" i="1"/>
  <c r="K2393" i="1" s="1"/>
  <c r="J2386" i="1"/>
  <c r="K2386" i="1" s="1"/>
  <c r="J2378" i="1"/>
  <c r="K2378" i="1" s="1"/>
  <c r="J2370" i="1"/>
  <c r="K2370" i="1" s="1"/>
  <c r="J2362" i="1"/>
  <c r="K2362" i="1" s="1"/>
  <c r="J2354" i="1"/>
  <c r="K2354" i="1" s="1"/>
  <c r="J2346" i="1"/>
  <c r="K2346" i="1" s="1"/>
  <c r="J2338" i="1"/>
  <c r="K2338" i="1" s="1"/>
  <c r="J2330" i="1"/>
  <c r="K2330" i="1" s="1"/>
  <c r="J2322" i="1"/>
  <c r="K2322" i="1" s="1"/>
  <c r="J2314" i="1"/>
  <c r="K2314" i="1" s="1"/>
  <c r="J2307" i="1"/>
  <c r="K2307" i="1" s="1"/>
  <c r="J2299" i="1"/>
  <c r="K2299" i="1" s="1"/>
  <c r="J2291" i="1"/>
  <c r="K2291" i="1" s="1"/>
  <c r="J2283" i="1"/>
  <c r="K2283" i="1" s="1"/>
  <c r="J2275" i="1"/>
  <c r="K2275" i="1" s="1"/>
  <c r="J2267" i="1"/>
  <c r="K2267" i="1" s="1"/>
  <c r="J2259" i="1"/>
  <c r="K2259" i="1" s="1"/>
  <c r="J2251" i="1"/>
  <c r="K2251" i="1" s="1"/>
  <c r="J2245" i="1"/>
  <c r="K2245" i="1" s="1"/>
  <c r="J2238" i="1"/>
  <c r="K2238" i="1" s="1"/>
  <c r="J2230" i="1"/>
  <c r="K2230" i="1" s="1"/>
  <c r="J2222" i="1"/>
  <c r="K2222" i="1" s="1"/>
  <c r="J2214" i="1"/>
  <c r="K2214" i="1" s="1"/>
  <c r="J2206" i="1"/>
  <c r="K2206" i="1" s="1"/>
  <c r="J2198" i="1"/>
  <c r="K2198" i="1" s="1"/>
  <c r="J2190" i="1"/>
  <c r="K2190" i="1" s="1"/>
  <c r="J2182" i="1"/>
  <c r="K2182" i="1" s="1"/>
  <c r="J2174" i="1"/>
  <c r="K2174" i="1" s="1"/>
  <c r="J2166" i="1"/>
  <c r="K2166" i="1" s="1"/>
  <c r="J2158" i="1"/>
  <c r="K2158" i="1" s="1"/>
  <c r="J2150" i="1"/>
  <c r="K2150" i="1" s="1"/>
  <c r="J2142" i="1"/>
  <c r="K2142" i="1" s="1"/>
  <c r="J2134" i="1"/>
  <c r="K2134" i="1" s="1"/>
  <c r="J2126" i="1"/>
  <c r="K2126" i="1" s="1"/>
  <c r="J2118" i="1"/>
  <c r="K2118" i="1" s="1"/>
  <c r="J2110" i="1"/>
  <c r="K2110" i="1" s="1"/>
  <c r="J2102" i="1"/>
  <c r="K2102" i="1" s="1"/>
  <c r="J2094" i="1"/>
  <c r="K2094" i="1" s="1"/>
  <c r="J2086" i="1"/>
  <c r="K2086" i="1" s="1"/>
  <c r="J2078" i="1"/>
  <c r="K2078" i="1" s="1"/>
  <c r="J2070" i="1"/>
  <c r="K2070" i="1" s="1"/>
  <c r="J2062" i="1"/>
  <c r="K2062" i="1" s="1"/>
  <c r="J2054" i="1"/>
  <c r="K2054" i="1" s="1"/>
  <c r="J2046" i="1"/>
  <c r="K2046" i="1" s="1"/>
  <c r="J2038" i="1"/>
  <c r="K2038" i="1" s="1"/>
  <c r="J2030" i="1"/>
  <c r="K2030" i="1" s="1"/>
  <c r="J2022" i="1"/>
  <c r="K2022" i="1" s="1"/>
  <c r="J2014" i="1"/>
  <c r="K2014" i="1" s="1"/>
  <c r="J2006" i="1"/>
  <c r="K2006" i="1" s="1"/>
  <c r="J1998" i="1"/>
  <c r="K1998" i="1" s="1"/>
  <c r="J1990" i="1"/>
  <c r="K1990" i="1" s="1"/>
  <c r="J1982" i="1"/>
  <c r="K1982" i="1" s="1"/>
  <c r="J1974" i="1"/>
  <c r="K1974" i="1" s="1"/>
  <c r="J1966" i="1"/>
  <c r="K1966" i="1" s="1"/>
  <c r="J1958" i="1"/>
  <c r="K1958" i="1" s="1"/>
  <c r="J1950" i="1"/>
  <c r="K1950" i="1" s="1"/>
  <c r="J1942" i="1"/>
  <c r="K1942" i="1" s="1"/>
  <c r="J1934" i="1"/>
  <c r="K1934" i="1" s="1"/>
  <c r="J1926" i="1"/>
  <c r="K1926" i="1" s="1"/>
  <c r="J1918" i="1"/>
  <c r="K1918" i="1" s="1"/>
  <c r="J1910" i="1"/>
  <c r="K1910" i="1" s="1"/>
  <c r="J1902" i="1"/>
  <c r="K1902" i="1" s="1"/>
  <c r="J1894" i="1"/>
  <c r="K1894" i="1" s="1"/>
  <c r="J1886" i="1"/>
  <c r="K1886" i="1" s="1"/>
  <c r="J1878" i="1"/>
  <c r="K1878" i="1" s="1"/>
  <c r="J1870" i="1"/>
  <c r="K1870" i="1" s="1"/>
  <c r="J1862" i="1"/>
  <c r="K1862" i="1" s="1"/>
  <c r="J1854" i="1"/>
  <c r="K1854" i="1" s="1"/>
  <c r="J1846" i="1"/>
  <c r="K1846" i="1" s="1"/>
  <c r="J1838" i="1"/>
  <c r="K1838" i="1" s="1"/>
  <c r="J1830" i="1"/>
  <c r="K1830" i="1" s="1"/>
  <c r="J1822" i="1"/>
  <c r="K1822" i="1" s="1"/>
  <c r="J1814" i="1"/>
  <c r="K1814" i="1" s="1"/>
  <c r="J1806" i="1"/>
  <c r="K1806" i="1" s="1"/>
  <c r="J1798" i="1"/>
  <c r="K1798" i="1" s="1"/>
  <c r="J14" i="1"/>
  <c r="K14" i="1" s="1"/>
  <c r="J1784" i="1"/>
  <c r="K1784" i="1" s="1"/>
  <c r="J1776" i="1"/>
  <c r="K1776" i="1" s="1"/>
  <c r="J1768" i="1"/>
  <c r="K1768" i="1" s="1"/>
  <c r="J1760" i="1"/>
  <c r="K1760" i="1" s="1"/>
  <c r="J1752" i="1"/>
  <c r="K1752" i="1" s="1"/>
  <c r="J1744" i="1"/>
  <c r="K1744" i="1" s="1"/>
  <c r="J1736" i="1"/>
  <c r="K1736" i="1" s="1"/>
  <c r="J1728" i="1"/>
  <c r="K1728" i="1" s="1"/>
  <c r="J1720" i="1"/>
  <c r="K1720" i="1" s="1"/>
  <c r="J1712" i="1"/>
  <c r="K1712" i="1" s="1"/>
  <c r="J1704" i="1"/>
  <c r="K1704" i="1" s="1"/>
  <c r="J1696" i="1"/>
  <c r="K1696" i="1" s="1"/>
  <c r="J1688" i="1"/>
  <c r="K1688" i="1" s="1"/>
  <c r="J1680" i="1"/>
  <c r="K1680" i="1" s="1"/>
  <c r="J1672" i="1"/>
  <c r="K1672" i="1" s="1"/>
  <c r="J1664" i="1"/>
  <c r="K1664" i="1" s="1"/>
  <c r="J1656" i="1"/>
  <c r="K1656" i="1" s="1"/>
  <c r="J1648" i="1"/>
  <c r="K1648" i="1" s="1"/>
  <c r="J1640" i="1"/>
  <c r="K1640" i="1" s="1"/>
  <c r="J1632" i="1"/>
  <c r="K1632" i="1" s="1"/>
  <c r="J1624" i="1"/>
  <c r="K1624" i="1" s="1"/>
  <c r="J1616" i="1"/>
  <c r="K1616" i="1" s="1"/>
  <c r="J1608" i="1"/>
  <c r="K1608" i="1" s="1"/>
  <c r="J1601" i="1"/>
  <c r="K1601" i="1" s="1"/>
  <c r="J1593" i="1"/>
  <c r="K1593" i="1" s="1"/>
  <c r="J1585" i="1"/>
  <c r="K1585" i="1" s="1"/>
  <c r="J1577" i="1"/>
  <c r="K1577" i="1" s="1"/>
  <c r="J1569" i="1"/>
  <c r="K1569" i="1" s="1"/>
  <c r="J1561" i="1"/>
  <c r="K1561" i="1" s="1"/>
  <c r="J1553" i="1"/>
  <c r="K1553" i="1" s="1"/>
  <c r="J1545" i="1"/>
  <c r="K1545" i="1" s="1"/>
  <c r="J1537" i="1"/>
  <c r="K1537" i="1" s="1"/>
  <c r="J1529" i="1"/>
  <c r="K1529" i="1" s="1"/>
  <c r="J1521" i="1"/>
  <c r="K1521" i="1" s="1"/>
  <c r="J1513" i="1"/>
  <c r="K1513" i="1" s="1"/>
  <c r="J1505" i="1"/>
  <c r="K1505" i="1" s="1"/>
  <c r="J1497" i="1"/>
  <c r="K1497" i="1" s="1"/>
  <c r="J1489" i="1"/>
  <c r="K1489" i="1" s="1"/>
  <c r="J1481" i="1"/>
  <c r="K1481" i="1" s="1"/>
  <c r="J1473" i="1"/>
  <c r="K1473" i="1" s="1"/>
  <c r="J1465" i="1"/>
  <c r="K1465" i="1" s="1"/>
  <c r="J1457" i="1"/>
  <c r="K1457" i="1" s="1"/>
  <c r="J1449" i="1"/>
  <c r="K1449" i="1" s="1"/>
  <c r="J1441" i="1"/>
  <c r="K1441" i="1" s="1"/>
  <c r="J1433" i="1"/>
  <c r="K1433" i="1" s="1"/>
  <c r="J1425" i="1"/>
  <c r="K1425" i="1" s="1"/>
  <c r="J1417" i="1"/>
  <c r="K1417" i="1" s="1"/>
  <c r="J1409" i="1"/>
  <c r="K1409" i="1" s="1"/>
  <c r="J1401" i="1"/>
  <c r="K1401" i="1" s="1"/>
  <c r="J1393" i="1"/>
  <c r="K1393" i="1" s="1"/>
  <c r="J1385" i="1"/>
  <c r="K1385" i="1" s="1"/>
  <c r="J1377" i="1"/>
  <c r="K1377" i="1" s="1"/>
  <c r="J1369" i="1"/>
  <c r="K1369" i="1" s="1"/>
  <c r="J1361" i="1"/>
  <c r="K1361" i="1" s="1"/>
  <c r="J1353" i="1"/>
  <c r="K1353" i="1" s="1"/>
  <c r="J1345" i="1"/>
  <c r="K1345" i="1" s="1"/>
  <c r="J1337" i="1"/>
  <c r="K1337" i="1" s="1"/>
  <c r="J1330" i="1"/>
  <c r="K1330" i="1" s="1"/>
  <c r="J1322" i="1"/>
  <c r="K1322" i="1" s="1"/>
  <c r="J1314" i="1"/>
  <c r="K1314" i="1" s="1"/>
  <c r="J1307" i="1"/>
  <c r="K1307" i="1" s="1"/>
  <c r="J1299" i="1"/>
  <c r="K1299" i="1" s="1"/>
  <c r="J1291" i="1"/>
  <c r="K1291" i="1" s="1"/>
  <c r="J1283" i="1"/>
  <c r="K1283" i="1" s="1"/>
  <c r="J1275" i="1"/>
  <c r="K1275" i="1" s="1"/>
  <c r="J1267" i="1"/>
  <c r="K1267" i="1" s="1"/>
  <c r="J1259" i="1"/>
  <c r="K1259" i="1" s="1"/>
  <c r="J1251" i="1"/>
  <c r="K1251" i="1" s="1"/>
  <c r="J1243" i="1"/>
  <c r="K1243" i="1" s="1"/>
  <c r="J1235" i="1"/>
  <c r="K1235" i="1" s="1"/>
  <c r="J1227" i="1"/>
  <c r="K1227" i="1" s="1"/>
  <c r="J1219" i="1"/>
  <c r="K1219" i="1" s="1"/>
  <c r="J1211" i="1"/>
  <c r="K1211" i="1" s="1"/>
  <c r="J1203" i="1"/>
  <c r="K1203" i="1" s="1"/>
  <c r="J1196" i="1"/>
  <c r="K1196" i="1" s="1"/>
  <c r="J1188" i="1"/>
  <c r="K1188" i="1" s="1"/>
  <c r="J1180" i="1"/>
  <c r="K1180" i="1" s="1"/>
  <c r="J1172" i="1"/>
  <c r="K1172" i="1" s="1"/>
  <c r="J1164" i="1"/>
  <c r="K1164" i="1" s="1"/>
  <c r="J1156" i="1"/>
  <c r="K1156" i="1" s="1"/>
  <c r="J1148" i="1"/>
  <c r="K1148" i="1" s="1"/>
  <c r="J1140" i="1"/>
  <c r="K1140" i="1" s="1"/>
  <c r="J1132" i="1"/>
  <c r="K1132" i="1" s="1"/>
  <c r="J1124" i="1"/>
  <c r="K1124" i="1" s="1"/>
  <c r="J1116" i="1"/>
  <c r="K1116" i="1" s="1"/>
  <c r="J1109" i="1"/>
  <c r="K1109" i="1" s="1"/>
  <c r="J1101" i="1"/>
  <c r="K1101" i="1" s="1"/>
  <c r="J1093" i="1"/>
  <c r="K1093" i="1" s="1"/>
  <c r="J1085" i="1"/>
  <c r="K1085" i="1" s="1"/>
  <c r="J1077" i="1"/>
  <c r="K1077" i="1" s="1"/>
  <c r="J1069" i="1"/>
  <c r="K1069" i="1" s="1"/>
  <c r="J1061" i="1"/>
  <c r="K1061" i="1" s="1"/>
  <c r="J1053" i="1"/>
  <c r="K1053" i="1" s="1"/>
  <c r="J1045" i="1"/>
  <c r="K1045" i="1" s="1"/>
  <c r="J1037" i="1"/>
  <c r="K1037" i="1" s="1"/>
  <c r="J1029" i="1"/>
  <c r="K1029" i="1" s="1"/>
  <c r="J1021" i="1"/>
  <c r="K1021" i="1" s="1"/>
  <c r="J1013" i="1"/>
  <c r="K1013" i="1" s="1"/>
  <c r="J1005" i="1"/>
  <c r="K1005" i="1" s="1"/>
  <c r="J997" i="1"/>
  <c r="K997" i="1" s="1"/>
  <c r="J989" i="1"/>
  <c r="K989" i="1" s="1"/>
  <c r="J981" i="1"/>
  <c r="K981" i="1" s="1"/>
  <c r="J973" i="1"/>
  <c r="K973" i="1" s="1"/>
  <c r="J965" i="1"/>
  <c r="K965" i="1" s="1"/>
  <c r="J959" i="1"/>
  <c r="K959" i="1" s="1"/>
  <c r="J951" i="1"/>
  <c r="K951" i="1" s="1"/>
  <c r="J944" i="1"/>
  <c r="K944" i="1" s="1"/>
  <c r="J936" i="1"/>
  <c r="K936" i="1" s="1"/>
  <c r="J412" i="1"/>
  <c r="K412" i="1" s="1"/>
  <c r="J926" i="1"/>
  <c r="K926" i="1" s="1"/>
  <c r="J921" i="1"/>
  <c r="K921" i="1" s="1"/>
  <c r="J915" i="1"/>
  <c r="K915" i="1" s="1"/>
  <c r="J9247" i="1"/>
  <c r="K9247" i="1" s="1"/>
  <c r="M4608" i="1"/>
  <c r="N4608" i="1" s="1"/>
  <c r="M2889" i="1"/>
  <c r="N2889" i="1" s="1"/>
  <c r="M2883" i="1"/>
  <c r="N2883" i="1" s="1"/>
  <c r="M1553" i="1"/>
  <c r="N1553" i="1" s="1"/>
  <c r="M1549" i="1"/>
  <c r="N1549" i="1" s="1"/>
  <c r="M4796" i="1"/>
  <c r="N4796" i="1" s="1"/>
  <c r="M3174" i="1"/>
  <c r="N3174" i="1" s="1"/>
  <c r="M8462" i="1"/>
  <c r="N8462" i="1" s="1"/>
  <c r="M8454" i="1"/>
  <c r="N8454" i="1" s="1"/>
  <c r="M8446" i="1"/>
  <c r="N8446" i="1" s="1"/>
  <c r="M2541" i="1"/>
  <c r="N2541" i="1" s="1"/>
  <c r="M5122" i="1"/>
  <c r="N5122" i="1" s="1"/>
  <c r="M2626" i="1"/>
  <c r="N2626" i="1" s="1"/>
  <c r="M96" i="1"/>
  <c r="N96" i="1" s="1"/>
  <c r="M9320" i="1"/>
  <c r="N9320" i="1" s="1"/>
  <c r="M9034" i="1"/>
  <c r="N9034" i="1" s="1"/>
  <c r="M8113" i="1"/>
  <c r="N8113" i="1" s="1"/>
  <c r="M5911" i="1"/>
  <c r="N5911" i="1" s="1"/>
  <c r="M7137" i="1"/>
  <c r="N7137" i="1" s="1"/>
  <c r="M6969" i="1"/>
  <c r="N6969" i="1" s="1"/>
  <c r="M3257" i="1"/>
  <c r="N3257" i="1" s="1"/>
  <c r="M4025" i="1"/>
  <c r="N4025" i="1" s="1"/>
  <c r="M7889" i="1"/>
  <c r="N7889" i="1" s="1"/>
  <c r="M2193" i="1"/>
  <c r="N2193" i="1" s="1"/>
  <c r="M124" i="1"/>
  <c r="N124" i="1" s="1"/>
  <c r="M3514" i="1"/>
  <c r="N3514" i="1" s="1"/>
  <c r="M6889" i="1"/>
  <c r="N6889" i="1" s="1"/>
  <c r="M5070" i="1"/>
  <c r="N5070" i="1" s="1"/>
  <c r="M2559" i="1"/>
  <c r="N2559" i="1" s="1"/>
  <c r="M144" i="1"/>
  <c r="N144" i="1" s="1"/>
  <c r="M9658" i="1"/>
  <c r="N9658" i="1" s="1"/>
  <c r="M1548" i="1"/>
  <c r="N1548" i="1" s="1"/>
  <c r="M184" i="1"/>
  <c r="N184" i="1" s="1"/>
  <c r="M4343" i="1"/>
  <c r="N4343" i="1" s="1"/>
  <c r="M4340" i="1"/>
  <c r="N4340" i="1" s="1"/>
  <c r="M6302" i="1"/>
  <c r="N6302" i="1" s="1"/>
  <c r="M3646" i="1"/>
  <c r="N3646" i="1" s="1"/>
  <c r="M3641" i="1"/>
  <c r="N3641" i="1" s="1"/>
  <c r="M4573" i="1"/>
  <c r="N4573" i="1" s="1"/>
  <c r="M9155" i="1"/>
  <c r="N9155" i="1" s="1"/>
  <c r="M3415" i="1"/>
  <c r="N3415" i="1" s="1"/>
  <c r="M274" i="1"/>
  <c r="N274" i="1" s="1"/>
  <c r="M7150" i="1"/>
  <c r="N7150" i="1" s="1"/>
  <c r="M9228" i="1"/>
  <c r="N9228" i="1" s="1"/>
  <c r="M8468" i="1"/>
  <c r="N8468" i="1" s="1"/>
  <c r="M242" i="1"/>
  <c r="N242" i="1" s="1"/>
  <c r="M8746" i="1"/>
  <c r="N8746" i="1" s="1"/>
  <c r="M1293" i="1"/>
  <c r="N1293" i="1" s="1"/>
  <c r="M8709" i="1"/>
  <c r="N8709" i="1" s="1"/>
  <c r="M3475" i="1"/>
  <c r="N3475" i="1" s="1"/>
  <c r="M5008" i="1"/>
  <c r="N5008" i="1" s="1"/>
  <c r="M3585" i="1"/>
  <c r="N3585" i="1" s="1"/>
  <c r="M2419" i="1"/>
  <c r="N2419" i="1" s="1"/>
  <c r="M2260" i="1"/>
  <c r="N2260" i="1" s="1"/>
  <c r="M986" i="1"/>
  <c r="N986" i="1" s="1"/>
  <c r="M151" i="1"/>
  <c r="N151" i="1" s="1"/>
  <c r="M5955" i="1"/>
  <c r="N5955" i="1" s="1"/>
  <c r="M5947" i="1"/>
  <c r="N5947" i="1" s="1"/>
  <c r="M9404" i="1"/>
  <c r="N9404" i="1" s="1"/>
  <c r="M3069" i="1"/>
  <c r="N3069" i="1" s="1"/>
  <c r="M3225" i="1"/>
  <c r="N3225" i="1" s="1"/>
  <c r="M9079" i="1"/>
  <c r="N9079" i="1" s="1"/>
  <c r="M4699" i="1"/>
  <c r="N4699" i="1" s="1"/>
  <c r="M9558" i="1"/>
  <c r="N9558" i="1" s="1"/>
  <c r="M231" i="1"/>
  <c r="N231" i="1" s="1"/>
  <c r="M3573" i="1"/>
  <c r="N3573" i="1" s="1"/>
  <c r="M7805" i="1"/>
  <c r="N7805" i="1" s="1"/>
  <c r="M9754" i="1"/>
  <c r="N9754" i="1" s="1"/>
  <c r="M3952" i="1"/>
  <c r="N3952" i="1" s="1"/>
  <c r="M7335" i="1"/>
  <c r="N7335" i="1" s="1"/>
  <c r="M7420" i="1"/>
  <c r="N7420" i="1" s="1"/>
  <c r="M1434" i="1"/>
  <c r="N1434" i="1" s="1"/>
  <c r="M9770" i="1"/>
  <c r="N9770" i="1" s="1"/>
  <c r="M1192" i="1"/>
  <c r="N1192" i="1" s="1"/>
  <c r="M4891" i="1"/>
  <c r="N4891" i="1" s="1"/>
  <c r="M4974" i="1"/>
  <c r="N4974" i="1" s="1"/>
  <c r="M5064" i="1"/>
  <c r="N5064" i="1" s="1"/>
  <c r="M4498" i="1"/>
  <c r="N4498" i="1" s="1"/>
  <c r="M943" i="1"/>
  <c r="N943" i="1" s="1"/>
  <c r="M1249" i="1"/>
  <c r="N1249" i="1" s="1"/>
  <c r="M3577" i="1"/>
  <c r="N3577" i="1" s="1"/>
  <c r="M7669" i="1"/>
  <c r="N7669" i="1" s="1"/>
  <c r="M3839" i="1"/>
  <c r="N3839" i="1" s="1"/>
  <c r="M9322" i="1"/>
  <c r="N9322" i="1" s="1"/>
  <c r="M1799" i="1"/>
  <c r="N1799" i="1" s="1"/>
  <c r="M6439" i="1"/>
  <c r="N6439" i="1" s="1"/>
  <c r="M9295" i="1"/>
  <c r="N9295" i="1" s="1"/>
  <c r="M945" i="1"/>
  <c r="N945" i="1" s="1"/>
  <c r="M6087" i="1"/>
  <c r="N6087" i="1" s="1"/>
  <c r="M6128" i="1"/>
  <c r="N6128" i="1" s="1"/>
  <c r="M6120" i="1"/>
  <c r="N6120" i="1" s="1"/>
  <c r="M3273" i="1"/>
  <c r="N3273" i="1" s="1"/>
  <c r="M2163" i="1"/>
  <c r="N2163" i="1" s="1"/>
  <c r="M3419" i="1"/>
  <c r="N3419" i="1" s="1"/>
  <c r="M4484" i="1"/>
  <c r="N4484" i="1" s="1"/>
  <c r="M9614" i="1"/>
  <c r="N9614" i="1" s="1"/>
  <c r="M5674" i="1"/>
  <c r="N5674" i="1" s="1"/>
  <c r="M9604" i="1"/>
  <c r="N9604" i="1" s="1"/>
  <c r="M3962" i="1"/>
  <c r="N3962" i="1" s="1"/>
  <c r="M80" i="1"/>
  <c r="N80" i="1" s="1"/>
  <c r="M8691" i="1"/>
  <c r="N8691" i="1" s="1"/>
  <c r="M2317" i="1"/>
  <c r="N2317" i="1" s="1"/>
  <c r="M1917" i="1"/>
  <c r="N1917" i="1" s="1"/>
  <c r="M7465" i="1"/>
  <c r="N7465" i="1" s="1"/>
  <c r="M2581" i="1"/>
  <c r="N2581" i="1" s="1"/>
  <c r="M5093" i="1"/>
  <c r="N5093" i="1" s="1"/>
  <c r="M3373" i="1"/>
  <c r="N3373" i="1" s="1"/>
  <c r="M4442" i="1"/>
  <c r="N4442" i="1" s="1"/>
  <c r="M5297" i="1"/>
  <c r="N5297" i="1" s="1"/>
  <c r="M8005" i="1"/>
  <c r="N8005" i="1" s="1"/>
  <c r="M2746" i="1"/>
  <c r="N2746" i="1" s="1"/>
  <c r="M5475" i="1"/>
  <c r="N5475" i="1" s="1"/>
  <c r="M8082" i="1"/>
  <c r="N8082" i="1" s="1"/>
  <c r="M3771" i="1"/>
  <c r="N3771" i="1" s="1"/>
  <c r="M8129" i="1"/>
  <c r="N8129" i="1" s="1"/>
  <c r="M7573" i="1"/>
  <c r="N7573" i="1" s="1"/>
  <c r="M7681" i="1"/>
  <c r="N7681" i="1" s="1"/>
  <c r="M7674" i="1"/>
  <c r="N7674" i="1" s="1"/>
  <c r="M8481" i="1"/>
  <c r="N8481" i="1" s="1"/>
  <c r="M8492" i="1"/>
  <c r="N8492" i="1" s="1"/>
  <c r="M8774" i="1"/>
  <c r="N8774" i="1" s="1"/>
  <c r="M3846" i="1"/>
  <c r="N3846" i="1" s="1"/>
  <c r="M382" i="1"/>
  <c r="N382" i="1" s="1"/>
  <c r="M3275" i="1"/>
  <c r="N3275" i="1" s="1"/>
  <c r="M4415" i="1"/>
  <c r="N4415" i="1" s="1"/>
  <c r="M7268" i="1"/>
  <c r="N7268" i="1" s="1"/>
  <c r="M5624" i="1"/>
  <c r="N5624" i="1" s="1"/>
  <c r="M5616" i="1"/>
  <c r="N5616" i="1" s="1"/>
  <c r="M2807" i="1"/>
  <c r="N2807" i="1" s="1"/>
  <c r="M5909" i="1"/>
  <c r="N5909" i="1" s="1"/>
  <c r="M8701" i="1"/>
  <c r="N8701" i="1" s="1"/>
  <c r="M1933" i="1"/>
  <c r="N1933" i="1" s="1"/>
  <c r="M2309" i="1"/>
  <c r="N2309" i="1" s="1"/>
  <c r="M1148" i="1"/>
  <c r="N1148" i="1" s="1"/>
  <c r="M4056" i="1"/>
  <c r="N4056" i="1" s="1"/>
  <c r="M9123" i="1"/>
  <c r="N9123" i="1" s="1"/>
  <c r="M2439" i="1"/>
  <c r="N2439" i="1" s="1"/>
  <c r="M4481" i="1"/>
  <c r="N4481" i="1" s="1"/>
  <c r="M9619" i="1"/>
  <c r="N9619" i="1" s="1"/>
  <c r="M7908" i="1"/>
  <c r="N7908" i="1" s="1"/>
  <c r="M2846" i="1"/>
  <c r="N2846" i="1" s="1"/>
  <c r="M6542" i="1"/>
  <c r="N6542" i="1" s="1"/>
  <c r="M4848" i="1"/>
  <c r="N4848" i="1" s="1"/>
  <c r="M4937" i="1"/>
  <c r="N4937" i="1" s="1"/>
  <c r="M8651" i="1"/>
  <c r="N8651" i="1" s="1"/>
  <c r="M6939" i="1"/>
  <c r="N6939" i="1" s="1"/>
  <c r="M2486" i="1"/>
  <c r="N2486" i="1" s="1"/>
  <c r="M370" i="1"/>
  <c r="N370" i="1" s="1"/>
  <c r="M7264" i="1"/>
  <c r="N7264" i="1" s="1"/>
  <c r="M9545" i="1"/>
  <c r="N9545" i="1" s="1"/>
  <c r="M411" i="1"/>
  <c r="N411" i="1" s="1"/>
  <c r="M6386" i="1"/>
  <c r="N6386" i="1" s="1"/>
  <c r="M5110" i="1"/>
  <c r="N5110" i="1" s="1"/>
  <c r="M82" i="1"/>
  <c r="N82" i="1" s="1"/>
  <c r="M4049" i="1"/>
  <c r="N4049" i="1" s="1"/>
  <c r="M6847" i="1"/>
  <c r="N6847" i="1" s="1"/>
  <c r="M5651" i="1"/>
  <c r="N5651" i="1" s="1"/>
  <c r="M2366" i="1"/>
  <c r="N2366" i="1" s="1"/>
  <c r="M8997" i="1"/>
  <c r="N8997" i="1" s="1"/>
  <c r="M3659" i="1"/>
  <c r="N3659" i="1" s="1"/>
  <c r="M1596" i="1"/>
  <c r="N1596" i="1" s="1"/>
  <c r="M7159" i="1"/>
  <c r="N7159" i="1" s="1"/>
  <c r="M1664" i="1"/>
  <c r="N1664" i="1" s="1"/>
  <c r="M4202" i="1"/>
  <c r="N4202" i="1" s="1"/>
  <c r="M4300" i="1"/>
  <c r="N4300" i="1" s="1"/>
  <c r="M4292" i="1"/>
  <c r="N4292" i="1" s="1"/>
  <c r="M2396" i="1"/>
  <c r="N2396" i="1" s="1"/>
  <c r="M2441" i="1"/>
  <c r="N2441" i="1" s="1"/>
  <c r="M7480" i="1"/>
  <c r="N7480" i="1" s="1"/>
  <c r="M9629" i="1"/>
  <c r="N9629" i="1" s="1"/>
  <c r="M7537" i="1"/>
  <c r="N7537" i="1" s="1"/>
  <c r="M1009" i="1"/>
  <c r="N1009" i="1" s="1"/>
  <c r="M6506" i="1"/>
  <c r="N6506" i="1" s="1"/>
  <c r="M2209" i="1"/>
  <c r="N2209" i="1" s="1"/>
  <c r="M1062" i="1"/>
  <c r="N1062" i="1" s="1"/>
  <c r="M3976" i="1"/>
  <c r="N3976" i="1" s="1"/>
  <c r="M2296" i="1"/>
  <c r="N2296" i="1" s="1"/>
  <c r="M5741" i="1"/>
  <c r="N5741" i="1" s="1"/>
  <c r="M5733" i="1"/>
  <c r="N5733" i="1" s="1"/>
  <c r="M4271" i="1"/>
  <c r="N4271" i="1" s="1"/>
  <c r="M4572" i="1"/>
  <c r="N4572" i="1" s="1"/>
  <c r="M6581" i="1"/>
  <c r="N6581" i="1" s="1"/>
  <c r="M4953" i="1"/>
  <c r="N4953" i="1" s="1"/>
  <c r="M2933" i="1"/>
  <c r="N2933" i="1" s="1"/>
  <c r="M2996" i="1"/>
  <c r="N2996" i="1" s="1"/>
  <c r="M1662" i="1"/>
  <c r="N1662" i="1" s="1"/>
  <c r="M250" i="1"/>
  <c r="N250" i="1" s="1"/>
  <c r="M1251" i="1"/>
  <c r="N1251" i="1" s="1"/>
  <c r="M5391" i="1"/>
  <c r="N5391" i="1" s="1"/>
  <c r="M5537" i="1"/>
  <c r="N5537" i="1" s="1"/>
  <c r="M3167" i="1"/>
  <c r="N3167" i="1" s="1"/>
  <c r="M3159" i="1"/>
  <c r="N3159" i="1" s="1"/>
  <c r="M2198" i="1"/>
  <c r="N2198" i="1" s="1"/>
  <c r="M7010" i="1"/>
  <c r="N7010" i="1" s="1"/>
  <c r="M4334" i="1"/>
  <c r="N4334" i="1" s="1"/>
  <c r="M9072" i="1"/>
  <c r="N9072" i="1" s="1"/>
  <c r="M4518" i="1"/>
  <c r="N4518" i="1" s="1"/>
  <c r="M4560" i="1"/>
  <c r="N4560" i="1" s="1"/>
  <c r="M8176" i="1"/>
  <c r="N8176" i="1" s="1"/>
  <c r="M278" i="1"/>
  <c r="N278" i="1" s="1"/>
  <c r="M7343" i="1"/>
  <c r="N7343" i="1" s="1"/>
  <c r="M1497" i="1"/>
  <c r="N1497" i="1" s="1"/>
  <c r="M4145" i="1"/>
  <c r="N4145" i="1" s="1"/>
  <c r="M8840" i="1"/>
  <c r="N8840" i="1" s="1"/>
  <c r="M5630" i="1"/>
  <c r="N5630" i="1" s="1"/>
  <c r="M3233" i="1"/>
  <c r="N3233" i="1" s="1"/>
  <c r="M8599" i="1"/>
  <c r="N8599" i="1" s="1"/>
  <c r="M4907" i="1"/>
  <c r="N4907" i="1" s="1"/>
  <c r="M5180" i="1"/>
  <c r="N5180" i="1" s="1"/>
  <c r="M3561" i="1"/>
  <c r="N3561" i="1" s="1"/>
  <c r="M2703" i="1"/>
  <c r="N2703" i="1" s="1"/>
  <c r="M5806" i="1"/>
  <c r="N5806" i="1" s="1"/>
  <c r="M2177" i="1"/>
  <c r="N2177" i="1" s="1"/>
  <c r="M4506" i="1"/>
  <c r="N4506" i="1" s="1"/>
  <c r="M7285" i="1"/>
  <c r="N7285" i="1" s="1"/>
  <c r="M4631" i="1"/>
  <c r="N4631" i="1" s="1"/>
  <c r="M4808" i="1"/>
  <c r="N4808" i="1" s="1"/>
  <c r="M4800" i="1"/>
  <c r="N4800" i="1" s="1"/>
  <c r="M7460" i="1"/>
  <c r="N7460" i="1" s="1"/>
  <c r="M5157" i="1"/>
  <c r="N5157" i="1" s="1"/>
  <c r="M5149" i="1"/>
  <c r="N5149" i="1" s="1"/>
  <c r="M5141" i="1"/>
  <c r="N5141" i="1" s="1"/>
  <c r="M5133" i="1"/>
  <c r="N5133" i="1" s="1"/>
  <c r="M108" i="1"/>
  <c r="N108" i="1" s="1"/>
  <c r="M9652" i="1"/>
  <c r="N9652" i="1" s="1"/>
  <c r="M3043" i="1"/>
  <c r="N3043" i="1" s="1"/>
  <c r="M3299" i="1"/>
  <c r="N3299" i="1" s="1"/>
  <c r="M141" i="1"/>
  <c r="N141" i="1" s="1"/>
  <c r="M9557" i="1"/>
  <c r="N9557" i="1" s="1"/>
  <c r="M3490" i="1"/>
  <c r="N3490" i="1" s="1"/>
  <c r="M1797" i="1"/>
  <c r="N1797" i="1" s="1"/>
  <c r="M2571" i="1"/>
  <c r="N2571" i="1" s="1"/>
  <c r="M2631" i="1"/>
  <c r="N2631" i="1" s="1"/>
  <c r="M2796" i="1"/>
  <c r="N2796" i="1" s="1"/>
  <c r="M8201" i="1"/>
  <c r="N8201" i="1" s="1"/>
  <c r="M7990" i="1"/>
  <c r="N7990" i="1" s="1"/>
  <c r="M4362" i="1"/>
  <c r="N4362" i="1" s="1"/>
  <c r="M4463" i="1"/>
  <c r="N4463" i="1" s="1"/>
  <c r="M29" i="1"/>
  <c r="N29" i="1" s="1"/>
  <c r="M4752" i="1"/>
  <c r="N4752" i="1" s="1"/>
  <c r="M4861" i="1"/>
  <c r="N4861" i="1" s="1"/>
  <c r="M5086" i="1"/>
  <c r="N5086" i="1" s="1"/>
  <c r="M7693" i="1"/>
  <c r="N7693" i="1" s="1"/>
  <c r="M5644" i="1"/>
  <c r="N5644" i="1" s="1"/>
  <c r="M6023" i="1"/>
  <c r="N6023" i="1" s="1"/>
  <c r="M6015" i="1"/>
  <c r="N6015" i="1" s="1"/>
  <c r="M9544" i="1"/>
  <c r="N9544" i="1" s="1"/>
  <c r="M2842" i="1"/>
  <c r="N2842" i="1" s="1"/>
  <c r="M6551" i="1"/>
  <c r="N6551" i="1" s="1"/>
  <c r="M6587" i="1"/>
  <c r="N6587" i="1" s="1"/>
  <c r="M293" i="1"/>
  <c r="N293" i="1" s="1"/>
  <c r="M7948" i="1"/>
  <c r="N7948" i="1" s="1"/>
  <c r="M5890" i="1"/>
  <c r="N5890" i="1" s="1"/>
  <c r="M8076" i="1"/>
  <c r="N8076" i="1" s="1"/>
  <c r="M209" i="1"/>
  <c r="N209" i="1" s="1"/>
  <c r="M2952" i="1"/>
  <c r="N2952" i="1" s="1"/>
  <c r="M3637" i="1"/>
  <c r="N3637" i="1" s="1"/>
  <c r="M3629" i="1"/>
  <c r="N3629" i="1" s="1"/>
  <c r="M4695" i="1"/>
  <c r="N4695" i="1" s="1"/>
  <c r="M1197" i="1"/>
  <c r="N1197" i="1" s="1"/>
  <c r="M2201" i="1"/>
  <c r="N2201" i="1" s="1"/>
  <c r="M5042" i="1"/>
  <c r="N5042" i="1" s="1"/>
  <c r="M3723" i="1"/>
  <c r="N3723" i="1" s="1"/>
  <c r="M3716" i="1"/>
  <c r="N3716" i="1" s="1"/>
  <c r="M5719" i="1"/>
  <c r="N5719" i="1" s="1"/>
  <c r="M2582" i="1"/>
  <c r="N2582" i="1" s="1"/>
  <c r="M8106" i="1"/>
  <c r="N8106" i="1" s="1"/>
  <c r="M4875" i="1"/>
  <c r="N4875" i="1" s="1"/>
  <c r="M8861" i="1"/>
  <c r="N8861" i="1" s="1"/>
  <c r="M6286" i="1"/>
  <c r="N6286" i="1" s="1"/>
  <c r="M192" i="1"/>
  <c r="N192" i="1" s="1"/>
  <c r="M5823" i="1"/>
  <c r="N5823" i="1" s="1"/>
  <c r="M2795" i="1"/>
  <c r="N2795" i="1" s="1"/>
  <c r="M4453" i="1"/>
  <c r="N4453" i="1" s="1"/>
  <c r="M6147" i="1"/>
  <c r="N6147" i="1" s="1"/>
  <c r="M9210" i="1"/>
  <c r="N9210" i="1" s="1"/>
  <c r="M9208" i="1"/>
  <c r="N9208" i="1" s="1"/>
  <c r="M9341" i="1"/>
  <c r="N9341" i="1" s="1"/>
  <c r="M3999" i="1"/>
  <c r="N3999" i="1" s="1"/>
  <c r="M4333" i="1"/>
  <c r="N4333" i="1" s="1"/>
  <c r="M6068" i="1"/>
  <c r="N6068" i="1" s="1"/>
  <c r="M4439" i="1"/>
  <c r="N4439" i="1" s="1"/>
  <c r="M3003" i="1"/>
  <c r="N3003" i="1" s="1"/>
  <c r="M8170" i="1"/>
  <c r="N8170" i="1" s="1"/>
  <c r="M2501" i="1"/>
  <c r="N2501" i="1" s="1"/>
  <c r="M6719" i="1"/>
  <c r="N6719" i="1" s="1"/>
  <c r="M4839" i="1"/>
  <c r="N4839" i="1" s="1"/>
  <c r="M4948" i="1"/>
  <c r="N4948" i="1" s="1"/>
  <c r="M7092" i="1"/>
  <c r="N7092" i="1" s="1"/>
  <c r="M461" i="1"/>
  <c r="N461" i="1" s="1"/>
  <c r="M8979" i="1"/>
  <c r="N8979" i="1" s="1"/>
  <c r="M5681" i="1"/>
  <c r="N5681" i="1" s="1"/>
  <c r="M398" i="1"/>
  <c r="N398" i="1" s="1"/>
  <c r="M1692" i="1"/>
  <c r="N1692" i="1" s="1"/>
  <c r="M408" i="1"/>
  <c r="N408" i="1" s="1"/>
  <c r="M9063" i="1"/>
  <c r="N9063" i="1" s="1"/>
  <c r="M4587" i="1"/>
  <c r="N4587" i="1" s="1"/>
  <c r="M4917" i="1"/>
  <c r="N4917" i="1" s="1"/>
  <c r="M3527" i="1"/>
  <c r="N3527" i="1" s="1"/>
  <c r="M1049" i="1"/>
  <c r="N1049" i="1" s="1"/>
  <c r="M5576" i="1"/>
  <c r="N5576" i="1" s="1"/>
  <c r="M4051" i="1"/>
  <c r="N4051" i="1" s="1"/>
  <c r="M6233" i="1"/>
  <c r="N6233" i="1" s="1"/>
  <c r="M6706" i="1"/>
  <c r="N6706" i="1" s="1"/>
  <c r="M6529" i="1"/>
  <c r="N6529" i="1" s="1"/>
  <c r="M9522" i="1"/>
  <c r="N9522" i="1" s="1"/>
  <c r="M5207" i="1"/>
  <c r="N5207" i="1" s="1"/>
  <c r="M3110" i="1"/>
  <c r="N3110" i="1" s="1"/>
  <c r="M7125" i="1"/>
  <c r="N7125" i="1" s="1"/>
  <c r="M2797" i="1"/>
  <c r="N2797" i="1" s="1"/>
  <c r="M8240" i="1"/>
  <c r="N8240" i="1" s="1"/>
  <c r="M6589" i="1"/>
  <c r="N6589" i="1" s="1"/>
  <c r="M379" i="1"/>
  <c r="N379" i="1" s="1"/>
  <c r="M9433" i="1"/>
  <c r="N9433" i="1" s="1"/>
  <c r="M8863" i="1"/>
  <c r="N8863" i="1" s="1"/>
  <c r="M9110" i="1"/>
  <c r="N9110" i="1" s="1"/>
  <c r="M5802" i="1"/>
  <c r="N5802" i="1" s="1"/>
  <c r="M1132" i="1"/>
  <c r="N1132" i="1" s="1"/>
  <c r="M8068" i="1"/>
  <c r="N8068" i="1" s="1"/>
  <c r="M3012" i="1"/>
  <c r="N3012" i="1" s="1"/>
  <c r="M25" i="1"/>
  <c r="N25" i="1" s="1"/>
  <c r="M3341" i="1"/>
  <c r="N3341" i="1" s="1"/>
  <c r="M7860" i="1"/>
  <c r="N7860" i="1" s="1"/>
  <c r="M1654" i="1"/>
  <c r="N1654" i="1" s="1"/>
  <c r="M2852" i="1"/>
  <c r="N2852" i="1" s="1"/>
  <c r="M6229" i="1"/>
  <c r="N6229" i="1" s="1"/>
  <c r="M6222" i="1"/>
  <c r="N6222" i="1" s="1"/>
  <c r="M6215" i="1"/>
  <c r="N6215" i="1" s="1"/>
  <c r="M4257" i="1"/>
  <c r="N4257" i="1" s="1"/>
  <c r="M6638" i="1"/>
  <c r="N6638" i="1" s="1"/>
  <c r="M8093" i="1"/>
  <c r="N8093" i="1" s="1"/>
  <c r="M5710" i="1"/>
  <c r="N5710" i="1" s="1"/>
  <c r="M9554" i="1"/>
  <c r="N9554" i="1" s="1"/>
  <c r="M8128" i="1"/>
  <c r="N8128" i="1" s="1"/>
  <c r="M7828" i="1"/>
  <c r="N7828" i="1" s="1"/>
  <c r="M1100" i="1"/>
  <c r="N1100" i="1" s="1"/>
  <c r="M5458" i="1"/>
  <c r="N5458" i="1" s="1"/>
  <c r="M6976" i="1"/>
  <c r="N6976" i="1" s="1"/>
  <c r="M8744" i="1"/>
  <c r="N8744" i="1" s="1"/>
  <c r="M7432" i="1"/>
  <c r="N7432" i="1" s="1"/>
  <c r="M7766" i="1"/>
  <c r="N7766" i="1" s="1"/>
  <c r="M369" i="1"/>
  <c r="N369" i="1" s="1"/>
  <c r="M6002" i="1"/>
  <c r="N6002" i="1" s="1"/>
  <c r="M348" i="1"/>
  <c r="N348" i="1" s="1"/>
  <c r="M400" i="1"/>
  <c r="N400" i="1" s="1"/>
  <c r="M6049" i="1"/>
  <c r="N6049" i="1" s="1"/>
  <c r="M8974" i="1"/>
  <c r="N8974" i="1" s="1"/>
  <c r="M1647" i="1"/>
  <c r="N1647" i="1" s="1"/>
  <c r="M1810" i="1"/>
  <c r="N1810" i="1" s="1"/>
  <c r="M3470" i="1"/>
  <c r="N3470" i="1" s="1"/>
  <c r="M217" i="1"/>
  <c r="N217" i="1" s="1"/>
  <c r="M5037" i="1"/>
  <c r="N5037" i="1" s="1"/>
  <c r="M5903" i="1"/>
  <c r="N5903" i="1" s="1"/>
  <c r="M2762" i="1"/>
  <c r="N2762" i="1" s="1"/>
  <c r="M4847" i="1"/>
  <c r="N4847" i="1" s="1"/>
  <c r="M7779" i="1"/>
  <c r="N7779" i="1" s="1"/>
  <c r="M9378" i="1"/>
  <c r="N9378" i="1" s="1"/>
  <c r="M7033" i="1"/>
  <c r="N7033" i="1" s="1"/>
  <c r="M7201" i="1"/>
  <c r="N7201" i="1" s="1"/>
  <c r="M7925" i="1"/>
  <c r="N7925" i="1" s="1"/>
  <c r="M7917" i="1"/>
  <c r="N7917" i="1" s="1"/>
  <c r="M3614" i="1"/>
  <c r="N3614" i="1" s="1"/>
  <c r="M3396" i="1"/>
  <c r="N3396" i="1" s="1"/>
  <c r="M8622" i="1"/>
  <c r="N8622" i="1" s="1"/>
  <c r="M7835" i="1"/>
  <c r="N7835" i="1" s="1"/>
  <c r="M1525" i="1"/>
  <c r="N1525" i="1" s="1"/>
  <c r="M2554" i="1"/>
  <c r="N2554" i="1" s="1"/>
  <c r="M194" i="1"/>
  <c r="N194" i="1" s="1"/>
  <c r="M6030" i="1"/>
  <c r="N6030" i="1" s="1"/>
  <c r="M6202" i="1"/>
  <c r="N6202" i="1" s="1"/>
  <c r="M6198" i="1"/>
  <c r="N6198" i="1" s="1"/>
  <c r="M3222" i="1"/>
  <c r="N3222" i="1" s="1"/>
  <c r="M8542" i="1"/>
  <c r="N8542" i="1" s="1"/>
  <c r="M5231" i="1"/>
  <c r="N5231" i="1" s="1"/>
  <c r="M3812" i="1"/>
  <c r="N3812" i="1" s="1"/>
  <c r="M7108" i="1"/>
  <c r="N7108" i="1" s="1"/>
  <c r="M248" i="1"/>
  <c r="N248" i="1" s="1"/>
  <c r="M7546" i="1"/>
  <c r="N7546" i="1" s="1"/>
  <c r="M9222" i="1"/>
  <c r="N9222" i="1" s="1"/>
  <c r="M9302" i="1"/>
  <c r="N9302" i="1" s="1"/>
  <c r="M233" i="1"/>
  <c r="N233" i="1" s="1"/>
  <c r="M2650" i="1"/>
  <c r="N2650" i="1" s="1"/>
  <c r="M7801" i="1"/>
  <c r="N7801" i="1" s="1"/>
  <c r="M7793" i="1"/>
  <c r="N7793" i="1" s="1"/>
  <c r="M7785" i="1"/>
  <c r="N7785" i="1" s="1"/>
  <c r="M6328" i="1"/>
  <c r="N6328" i="1" s="1"/>
  <c r="M1597" i="1"/>
  <c r="N1597" i="1" s="1"/>
  <c r="M2416" i="1"/>
  <c r="N2416" i="1" s="1"/>
  <c r="M2408" i="1"/>
  <c r="N2408" i="1" s="1"/>
  <c r="M8085" i="1"/>
  <c r="N8085" i="1" s="1"/>
  <c r="M7747" i="1"/>
  <c r="N7747" i="1" s="1"/>
  <c r="M6263" i="1"/>
  <c r="N6263" i="1" s="1"/>
  <c r="M4189" i="1"/>
  <c r="N4189" i="1" s="1"/>
  <c r="M99" i="1"/>
  <c r="N99" i="1" s="1"/>
  <c r="M7103" i="1"/>
  <c r="N7103" i="1" s="1"/>
  <c r="M2665" i="1"/>
  <c r="N2665" i="1" s="1"/>
  <c r="M9090" i="1"/>
  <c r="N9090" i="1" s="1"/>
  <c r="M246" i="1"/>
  <c r="N246" i="1" s="1"/>
  <c r="M7654" i="1"/>
  <c r="N7654" i="1" s="1"/>
  <c r="M8487" i="1"/>
  <c r="N8487" i="1" s="1"/>
  <c r="M7375" i="1"/>
  <c r="N7375" i="1" s="1"/>
  <c r="M1131" i="1"/>
  <c r="N1131" i="1" s="1"/>
  <c r="M9190" i="1"/>
  <c r="N9190" i="1" s="1"/>
  <c r="M2875" i="1"/>
  <c r="N2875" i="1" s="1"/>
  <c r="M3654" i="1"/>
  <c r="N3654" i="1" s="1"/>
  <c r="M5027" i="1"/>
  <c r="N5027" i="1" s="1"/>
  <c r="M8645" i="1"/>
  <c r="N8645" i="1" s="1"/>
  <c r="M5217" i="1"/>
  <c r="N5217" i="1" s="1"/>
  <c r="M150" i="1"/>
  <c r="N150" i="1" s="1"/>
  <c r="M2346" i="1"/>
  <c r="N2346" i="1" s="1"/>
  <c r="M8042" i="1"/>
  <c r="N8042" i="1" s="1"/>
  <c r="M3454" i="1"/>
  <c r="N3454" i="1" s="1"/>
  <c r="M8585" i="1"/>
  <c r="N8585" i="1" s="1"/>
  <c r="M3551" i="1"/>
  <c r="N3551" i="1" s="1"/>
  <c r="M3780" i="1"/>
  <c r="N3780" i="1" s="1"/>
  <c r="M8842" i="1"/>
  <c r="N8842" i="1" s="1"/>
  <c r="M2556" i="1"/>
  <c r="N2556" i="1" s="1"/>
  <c r="M8964" i="1"/>
  <c r="N8964" i="1" s="1"/>
  <c r="M9519" i="1"/>
  <c r="N9519" i="1" s="1"/>
  <c r="M9511" i="1"/>
  <c r="N9511" i="1" s="1"/>
  <c r="M9503" i="1"/>
  <c r="N9503" i="1" s="1"/>
  <c r="M9495" i="1"/>
  <c r="N9495" i="1" s="1"/>
  <c r="M9487" i="1"/>
  <c r="N9487" i="1" s="1"/>
  <c r="M9479" i="1"/>
  <c r="N9479" i="1" s="1"/>
  <c r="M9471" i="1"/>
  <c r="N9471" i="1" s="1"/>
  <c r="M9463" i="1"/>
  <c r="N9463" i="1" s="1"/>
  <c r="M9455" i="1"/>
  <c r="N9455" i="1" s="1"/>
  <c r="M4427" i="1"/>
  <c r="N4427" i="1" s="1"/>
  <c r="M7357" i="1"/>
  <c r="N7357" i="1" s="1"/>
  <c r="M347" i="1"/>
  <c r="N347" i="1" s="1"/>
  <c r="M403" i="1"/>
  <c r="N403" i="1" s="1"/>
  <c r="M2333" i="1"/>
  <c r="N2333" i="1" s="1"/>
  <c r="M7620" i="1"/>
  <c r="N7620" i="1" s="1"/>
  <c r="M2494" i="1"/>
  <c r="N2494" i="1" s="1"/>
  <c r="M9408" i="1"/>
  <c r="N9408" i="1" s="1"/>
  <c r="M6181" i="1"/>
  <c r="N6181" i="1" s="1"/>
  <c r="M4511" i="1"/>
  <c r="N4511" i="1" s="1"/>
  <c r="M7407" i="1"/>
  <c r="N7407" i="1" s="1"/>
  <c r="M9224" i="1"/>
  <c r="N9224" i="1" s="1"/>
  <c r="K9781" i="1"/>
  <c r="K9774" i="1"/>
  <c r="K9766" i="1"/>
  <c r="K9759" i="1"/>
  <c r="K9751" i="1"/>
  <c r="K9745" i="1"/>
  <c r="K9737" i="1"/>
  <c r="K9729" i="1"/>
  <c r="K9721" i="1"/>
  <c r="K9713" i="1"/>
  <c r="K9705" i="1"/>
  <c r="K9697" i="1"/>
  <c r="K9690" i="1"/>
  <c r="K9683" i="1"/>
  <c r="K477" i="1"/>
  <c r="K9668" i="1"/>
  <c r="K9660" i="1"/>
  <c r="K9652" i="1"/>
  <c r="K9644" i="1"/>
  <c r="K9637" i="1"/>
  <c r="K9629" i="1"/>
  <c r="K9621" i="1"/>
  <c r="K9615" i="1"/>
  <c r="K9607" i="1"/>
  <c r="K9600" i="1"/>
  <c r="K9593" i="1"/>
  <c r="K9587" i="1"/>
  <c r="K9579" i="1"/>
  <c r="K9571" i="1"/>
  <c r="K9563" i="1"/>
  <c r="K899" i="1"/>
  <c r="K898" i="1"/>
  <c r="K9543" i="1"/>
  <c r="K9535" i="1"/>
  <c r="K9527" i="1"/>
  <c r="K9519" i="1"/>
  <c r="K9511" i="1"/>
  <c r="K9503" i="1"/>
  <c r="K9495" i="1"/>
  <c r="K9487" i="1"/>
  <c r="K9479" i="1"/>
  <c r="K9471" i="1"/>
  <c r="K9463" i="1"/>
  <c r="K9455" i="1"/>
  <c r="K9447" i="1"/>
  <c r="K9440" i="1"/>
  <c r="K9432" i="1"/>
  <c r="K9425" i="1"/>
  <c r="K404" i="1"/>
  <c r="K9412" i="1"/>
  <c r="K9404" i="1"/>
  <c r="K9396" i="1"/>
  <c r="K9388" i="1"/>
  <c r="K9380" i="1"/>
  <c r="K9372" i="1"/>
  <c r="K9364" i="1"/>
  <c r="K9356" i="1"/>
  <c r="K9349" i="1"/>
  <c r="K401" i="1"/>
  <c r="K400" i="1"/>
  <c r="K891" i="1"/>
  <c r="K889" i="1"/>
  <c r="K9322" i="1"/>
  <c r="K9315" i="1"/>
  <c r="K9307" i="1"/>
  <c r="K9299" i="1"/>
  <c r="K9293" i="1"/>
  <c r="K9286" i="1"/>
  <c r="K883" i="1"/>
  <c r="K9274" i="1"/>
  <c r="K874" i="1"/>
  <c r="K866" i="1"/>
  <c r="K864" i="1"/>
  <c r="K9263" i="1"/>
  <c r="K392" i="1"/>
  <c r="J391" i="1"/>
  <c r="K391" i="1" s="1"/>
  <c r="J9246" i="1"/>
  <c r="K9246" i="1" s="1"/>
  <c r="J9239" i="1"/>
  <c r="K9239" i="1" s="1"/>
  <c r="J385" i="1"/>
  <c r="K385" i="1" s="1"/>
  <c r="J854" i="1"/>
  <c r="K854" i="1" s="1"/>
  <c r="J9229" i="1"/>
  <c r="K9229" i="1" s="1"/>
  <c r="J9221" i="1"/>
  <c r="K9221" i="1" s="1"/>
  <c r="J9213" i="1"/>
  <c r="K9213" i="1" s="1"/>
  <c r="J9208" i="1"/>
  <c r="K9208" i="1" s="1"/>
  <c r="J9200" i="1"/>
  <c r="K9200" i="1" s="1"/>
  <c r="J851" i="1"/>
  <c r="K851" i="1" s="1"/>
  <c r="J9186" i="1"/>
  <c r="K9186" i="1" s="1"/>
  <c r="J9178" i="1"/>
  <c r="K9178" i="1" s="1"/>
  <c r="J9171" i="1"/>
  <c r="K9171" i="1" s="1"/>
  <c r="J850" i="1"/>
  <c r="K850" i="1" s="1"/>
  <c r="J9158" i="1"/>
  <c r="K9158" i="1" s="1"/>
  <c r="J9150" i="1"/>
  <c r="K9150" i="1" s="1"/>
  <c r="J9142" i="1"/>
  <c r="K9142" i="1" s="1"/>
  <c r="J9134" i="1"/>
  <c r="K9134" i="1" s="1"/>
  <c r="J9127" i="1"/>
  <c r="K9127" i="1" s="1"/>
  <c r="J9121" i="1"/>
  <c r="K9121" i="1" s="1"/>
  <c r="J368" i="1"/>
  <c r="K368" i="1" s="1"/>
  <c r="J361" i="1"/>
  <c r="K361" i="1" s="1"/>
  <c r="J9109" i="1"/>
  <c r="K9109" i="1" s="1"/>
  <c r="J356" i="1"/>
  <c r="K356" i="1" s="1"/>
  <c r="J355" i="1"/>
  <c r="K355" i="1" s="1"/>
  <c r="J9097" i="1"/>
  <c r="K9097" i="1" s="1"/>
  <c r="J9090" i="1"/>
  <c r="K9090" i="1" s="1"/>
  <c r="J343" i="1"/>
  <c r="K343" i="1" s="1"/>
  <c r="J339" i="1"/>
  <c r="K339" i="1" s="1"/>
  <c r="J9080" i="1"/>
  <c r="K9080" i="1" s="1"/>
  <c r="J9074" i="1"/>
  <c r="K9074" i="1" s="1"/>
  <c r="J9067" i="1"/>
  <c r="K9067" i="1" s="1"/>
  <c r="J328" i="1"/>
  <c r="K328" i="1" s="1"/>
  <c r="J320" i="1"/>
  <c r="K320" i="1" s="1"/>
  <c r="J9056" i="1"/>
  <c r="K9056" i="1" s="1"/>
  <c r="J9051" i="1"/>
  <c r="K9051" i="1" s="1"/>
  <c r="J9046" i="1"/>
  <c r="K9046" i="1" s="1"/>
  <c r="J9041" i="1"/>
  <c r="K9041" i="1" s="1"/>
  <c r="J9039" i="1"/>
  <c r="K9039" i="1" s="1"/>
  <c r="J301" i="1"/>
  <c r="K301" i="1" s="1"/>
  <c r="J293" i="1"/>
  <c r="K293" i="1" s="1"/>
  <c r="J286" i="1"/>
  <c r="K286" i="1" s="1"/>
  <c r="J9034" i="1"/>
  <c r="K9034" i="1" s="1"/>
  <c r="J9029" i="1"/>
  <c r="K9029" i="1" s="1"/>
  <c r="J272" i="1"/>
  <c r="K272" i="1" s="1"/>
  <c r="J269" i="1"/>
  <c r="K269" i="1" s="1"/>
  <c r="J265" i="1"/>
  <c r="K265" i="1" s="1"/>
  <c r="J9010" i="1"/>
  <c r="K9010" i="1" s="1"/>
  <c r="J262" i="1"/>
  <c r="K262" i="1" s="1"/>
  <c r="J255" i="1"/>
  <c r="K255" i="1" s="1"/>
  <c r="J247" i="1"/>
  <c r="K247" i="1" s="1"/>
  <c r="J8999" i="1"/>
  <c r="K8999" i="1" s="1"/>
  <c r="J8997" i="1"/>
  <c r="K8997" i="1" s="1"/>
  <c r="J233" i="1"/>
  <c r="K233" i="1" s="1"/>
  <c r="J8988" i="1"/>
  <c r="K8988" i="1" s="1"/>
  <c r="J229" i="1"/>
  <c r="K229" i="1" s="1"/>
  <c r="J222" i="1"/>
  <c r="K222" i="1" s="1"/>
  <c r="J217" i="1"/>
  <c r="K217" i="1" s="1"/>
  <c r="J212" i="1"/>
  <c r="K212" i="1" s="1"/>
  <c r="J8970" i="1"/>
  <c r="K8970" i="1" s="1"/>
  <c r="J202" i="1"/>
  <c r="K202" i="1" s="1"/>
  <c r="J8968" i="1"/>
  <c r="K8968" i="1" s="1"/>
  <c r="J193" i="1"/>
  <c r="K193" i="1" s="1"/>
  <c r="J843" i="1"/>
  <c r="K843" i="1" s="1"/>
  <c r="J837" i="1"/>
  <c r="K837" i="1" s="1"/>
  <c r="J8950" i="1"/>
  <c r="K8950" i="1" s="1"/>
  <c r="J829" i="1"/>
  <c r="K829" i="1" s="1"/>
  <c r="J825" i="1"/>
  <c r="K825" i="1" s="1"/>
  <c r="J8947" i="1"/>
  <c r="K8947" i="1" s="1"/>
  <c r="J812" i="1"/>
  <c r="K812" i="1" s="1"/>
  <c r="J8944" i="1"/>
  <c r="K8944" i="1" s="1"/>
  <c r="J800" i="1"/>
  <c r="K800" i="1" s="1"/>
  <c r="J182" i="1"/>
  <c r="K182" i="1" s="1"/>
  <c r="J179" i="1"/>
  <c r="K179" i="1" s="1"/>
  <c r="J786" i="1"/>
  <c r="K786" i="1" s="1"/>
  <c r="J782" i="1"/>
  <c r="K782" i="1" s="1"/>
  <c r="J8935" i="1"/>
  <c r="K8935" i="1" s="1"/>
  <c r="J176" i="1"/>
  <c r="K176" i="1" s="1"/>
  <c r="J175" i="1"/>
  <c r="K175" i="1" s="1"/>
  <c r="J763" i="1"/>
  <c r="K763" i="1" s="1"/>
  <c r="J757" i="1"/>
  <c r="K757" i="1" s="1"/>
  <c r="J170" i="1"/>
  <c r="K170" i="1" s="1"/>
  <c r="J747" i="1"/>
  <c r="K747" i="1" s="1"/>
  <c r="J742" i="1"/>
  <c r="K742" i="1" s="1"/>
  <c r="J8923" i="1"/>
  <c r="K8923" i="1" s="1"/>
  <c r="J735" i="1"/>
  <c r="K735" i="1" s="1"/>
  <c r="J8918" i="1"/>
  <c r="K8918" i="1" s="1"/>
  <c r="J152" i="1"/>
  <c r="K152" i="1" s="1"/>
  <c r="J146" i="1"/>
  <c r="K146" i="1" s="1"/>
  <c r="J729" i="1"/>
  <c r="K729" i="1" s="1"/>
  <c r="J143" i="1"/>
  <c r="K143" i="1" s="1"/>
  <c r="J719" i="1"/>
  <c r="K719" i="1" s="1"/>
  <c r="J711" i="1"/>
  <c r="K711" i="1" s="1"/>
  <c r="J8905" i="1"/>
  <c r="K8905" i="1" s="1"/>
  <c r="J136" i="1"/>
  <c r="K136" i="1" s="1"/>
  <c r="J8895" i="1"/>
  <c r="K8895" i="1" s="1"/>
  <c r="J8889" i="1"/>
  <c r="K8889" i="1" s="1"/>
  <c r="J129" i="1"/>
  <c r="K129" i="1" s="1"/>
  <c r="J8876" i="1"/>
  <c r="K8876" i="1" s="1"/>
  <c r="J125" i="1"/>
  <c r="K125" i="1" s="1"/>
  <c r="J8869" i="1"/>
  <c r="K8869" i="1" s="1"/>
  <c r="J8862" i="1"/>
  <c r="K8862" i="1" s="1"/>
  <c r="J117" i="1"/>
  <c r="K117" i="1" s="1"/>
  <c r="J114" i="1"/>
  <c r="K114" i="1" s="1"/>
  <c r="J8845" i="1"/>
  <c r="K8845" i="1" s="1"/>
  <c r="J8837" i="1"/>
  <c r="K8837" i="1" s="1"/>
  <c r="J112" i="1"/>
  <c r="K112" i="1" s="1"/>
  <c r="J8824" i="1"/>
  <c r="K8824" i="1" s="1"/>
  <c r="J8818" i="1"/>
  <c r="K8818" i="1" s="1"/>
  <c r="J8811" i="1"/>
  <c r="K8811" i="1" s="1"/>
  <c r="J8803" i="1"/>
  <c r="K8803" i="1" s="1"/>
  <c r="J105" i="1"/>
  <c r="K105" i="1" s="1"/>
  <c r="J101" i="1"/>
  <c r="K101" i="1" s="1"/>
  <c r="J8788" i="1"/>
  <c r="K8788" i="1" s="1"/>
  <c r="J8783" i="1"/>
  <c r="K8783" i="1" s="1"/>
  <c r="J8777" i="1"/>
  <c r="K8777" i="1" s="1"/>
  <c r="J92" i="1"/>
  <c r="K92" i="1" s="1"/>
  <c r="J8769" i="1"/>
  <c r="K8769" i="1" s="1"/>
  <c r="J8761" i="1"/>
  <c r="K8761" i="1" s="1"/>
  <c r="J8753" i="1"/>
  <c r="K8753" i="1" s="1"/>
  <c r="J8747" i="1"/>
  <c r="K8747" i="1" s="1"/>
  <c r="J8745" i="1"/>
  <c r="K8745" i="1" s="1"/>
  <c r="J8738" i="1"/>
  <c r="K8738" i="1" s="1"/>
  <c r="J8730" i="1"/>
  <c r="K8730" i="1" s="1"/>
  <c r="J8722" i="1"/>
  <c r="K8722" i="1" s="1"/>
  <c r="J8715" i="1"/>
  <c r="K8715" i="1" s="1"/>
  <c r="J8708" i="1"/>
  <c r="K8708" i="1" s="1"/>
  <c r="J8703" i="1"/>
  <c r="K8703" i="1" s="1"/>
  <c r="J75" i="1"/>
  <c r="K75" i="1" s="1"/>
  <c r="J8690" i="1"/>
  <c r="K8690" i="1" s="1"/>
  <c r="J8682" i="1"/>
  <c r="K8682" i="1" s="1"/>
  <c r="J8675" i="1"/>
  <c r="K8675" i="1" s="1"/>
  <c r="J8670" i="1"/>
  <c r="K8670" i="1" s="1"/>
  <c r="J8662" i="1"/>
  <c r="K8662" i="1" s="1"/>
  <c r="J8655" i="1"/>
  <c r="K8655" i="1" s="1"/>
  <c r="J8648" i="1"/>
  <c r="K8648" i="1" s="1"/>
  <c r="J67" i="1"/>
  <c r="K67" i="1" s="1"/>
  <c r="J8634" i="1"/>
  <c r="K8634" i="1" s="1"/>
  <c r="J8626" i="1"/>
  <c r="K8626" i="1" s="1"/>
  <c r="J8620" i="1"/>
  <c r="K8620" i="1" s="1"/>
  <c r="J8616" i="1"/>
  <c r="K8616" i="1" s="1"/>
  <c r="J8610" i="1"/>
  <c r="K8610" i="1" s="1"/>
  <c r="J8603" i="1"/>
  <c r="K8603" i="1" s="1"/>
  <c r="J8595" i="1"/>
  <c r="K8595" i="1" s="1"/>
  <c r="J8588" i="1"/>
  <c r="K8588" i="1" s="1"/>
  <c r="J8581" i="1"/>
  <c r="K8581" i="1" s="1"/>
  <c r="J8574" i="1"/>
  <c r="K8574" i="1" s="1"/>
  <c r="J8569" i="1"/>
  <c r="K8569" i="1" s="1"/>
  <c r="J8562" i="1"/>
  <c r="K8562" i="1" s="1"/>
  <c r="J8557" i="1"/>
  <c r="K8557" i="1" s="1"/>
  <c r="J8549" i="1"/>
  <c r="K8549" i="1" s="1"/>
  <c r="J8541" i="1"/>
  <c r="K8541" i="1" s="1"/>
  <c r="J8535" i="1"/>
  <c r="K8535" i="1" s="1"/>
  <c r="J8528" i="1"/>
  <c r="K8528" i="1" s="1"/>
  <c r="J8522" i="1"/>
  <c r="K8522" i="1" s="1"/>
  <c r="J8518" i="1"/>
  <c r="K8518" i="1" s="1"/>
  <c r="J8511" i="1"/>
  <c r="K8511" i="1" s="1"/>
  <c r="J8506" i="1"/>
  <c r="K8506" i="1" s="1"/>
  <c r="J8498" i="1"/>
  <c r="K8498" i="1" s="1"/>
  <c r="J49" i="1"/>
  <c r="K49" i="1" s="1"/>
  <c r="J8484" i="1"/>
  <c r="K8484" i="1" s="1"/>
  <c r="J8476" i="1"/>
  <c r="K8476" i="1" s="1"/>
  <c r="J8468" i="1"/>
  <c r="K8468" i="1" s="1"/>
  <c r="J8460" i="1"/>
  <c r="K8460" i="1" s="1"/>
  <c r="J8452" i="1"/>
  <c r="K8452" i="1" s="1"/>
  <c r="J8444" i="1"/>
  <c r="K8444" i="1" s="1"/>
  <c r="J8436" i="1"/>
  <c r="K8436" i="1" s="1"/>
  <c r="J8428" i="1"/>
  <c r="K8428" i="1" s="1"/>
  <c r="J8421" i="1"/>
  <c r="K8421" i="1" s="1"/>
  <c r="J8414" i="1"/>
  <c r="K8414" i="1" s="1"/>
  <c r="J8406" i="1"/>
  <c r="K8406" i="1" s="1"/>
  <c r="J8398" i="1"/>
  <c r="K8398" i="1" s="1"/>
  <c r="J8390" i="1"/>
  <c r="K8390" i="1" s="1"/>
  <c r="J8382" i="1"/>
  <c r="K8382" i="1" s="1"/>
  <c r="J8374" i="1"/>
  <c r="K8374" i="1" s="1"/>
  <c r="J8366" i="1"/>
  <c r="K8366" i="1" s="1"/>
  <c r="J8358" i="1"/>
  <c r="K8358" i="1" s="1"/>
  <c r="J8350" i="1"/>
  <c r="K8350" i="1" s="1"/>
  <c r="J8342" i="1"/>
  <c r="K8342" i="1" s="1"/>
  <c r="J8334" i="1"/>
  <c r="K8334" i="1" s="1"/>
  <c r="J8326" i="1"/>
  <c r="K8326" i="1" s="1"/>
  <c r="J8318" i="1"/>
  <c r="K8318" i="1" s="1"/>
  <c r="J8310" i="1"/>
  <c r="K8310" i="1" s="1"/>
  <c r="J8302" i="1"/>
  <c r="K8302" i="1" s="1"/>
  <c r="J8294" i="1"/>
  <c r="K8294" i="1" s="1"/>
  <c r="J8286" i="1"/>
  <c r="K8286" i="1" s="1"/>
  <c r="J8278" i="1"/>
  <c r="K8278" i="1" s="1"/>
  <c r="J8270" i="1"/>
  <c r="K8270" i="1" s="1"/>
  <c r="J8262" i="1"/>
  <c r="K8262" i="1" s="1"/>
  <c r="J8254" i="1"/>
  <c r="K8254" i="1" s="1"/>
  <c r="J8246" i="1"/>
  <c r="K8246" i="1" s="1"/>
  <c r="J8238" i="1"/>
  <c r="K8238" i="1" s="1"/>
  <c r="J8230" i="1"/>
  <c r="K8230" i="1" s="1"/>
  <c r="J8222" i="1"/>
  <c r="K8222" i="1" s="1"/>
  <c r="J8214" i="1"/>
  <c r="K8214" i="1" s="1"/>
  <c r="J694" i="1"/>
  <c r="K694" i="1" s="1"/>
  <c r="J8200" i="1"/>
  <c r="K8200" i="1" s="1"/>
  <c r="J8192" i="1"/>
  <c r="K8192" i="1" s="1"/>
  <c r="J8189" i="1"/>
  <c r="K8189" i="1" s="1"/>
  <c r="J8181" i="1"/>
  <c r="K8181" i="1" s="1"/>
  <c r="J685" i="1"/>
  <c r="K685" i="1" s="1"/>
  <c r="J8173" i="1"/>
  <c r="K8173" i="1" s="1"/>
  <c r="J8165" i="1"/>
  <c r="K8165" i="1" s="1"/>
  <c r="J8161" i="1"/>
  <c r="K8161" i="1" s="1"/>
  <c r="J675" i="1"/>
  <c r="K675" i="1" s="1"/>
  <c r="J670" i="1"/>
  <c r="K670" i="1" s="1"/>
  <c r="J8149" i="1"/>
  <c r="K8149" i="1" s="1"/>
  <c r="J8141" i="1"/>
  <c r="K8141" i="1" s="1"/>
  <c r="J661" i="1"/>
  <c r="K661" i="1" s="1"/>
  <c r="J8133" i="1"/>
  <c r="K8133" i="1" s="1"/>
  <c r="J40" i="1"/>
  <c r="K40" i="1" s="1"/>
  <c r="J8128" i="1"/>
  <c r="K8128" i="1" s="1"/>
  <c r="J8121" i="1"/>
  <c r="K8121" i="1" s="1"/>
  <c r="J8113" i="1"/>
  <c r="K8113" i="1" s="1"/>
  <c r="J651" i="1"/>
  <c r="K651" i="1" s="1"/>
  <c r="J643" i="1"/>
  <c r="K643" i="1" s="1"/>
  <c r="J638" i="1"/>
  <c r="K638" i="1" s="1"/>
  <c r="J8103" i="1"/>
  <c r="K8103" i="1" s="1"/>
  <c r="J33" i="1"/>
  <c r="K33" i="1" s="1"/>
  <c r="J8089" i="1"/>
  <c r="K8089" i="1" s="1"/>
  <c r="J8082" i="1"/>
  <c r="K8082" i="1" s="1"/>
  <c r="J8074" i="1"/>
  <c r="K8074" i="1" s="1"/>
  <c r="J8066" i="1"/>
  <c r="K8066" i="1" s="1"/>
  <c r="J8062" i="1"/>
  <c r="K8062" i="1" s="1"/>
  <c r="J627" i="1"/>
  <c r="K627" i="1" s="1"/>
  <c r="J8052" i="1"/>
  <c r="K8052" i="1" s="1"/>
  <c r="J8044" i="1"/>
  <c r="K8044" i="1" s="1"/>
  <c r="J8036" i="1"/>
  <c r="K8036" i="1" s="1"/>
  <c r="J8028" i="1"/>
  <c r="K8028" i="1" s="1"/>
  <c r="J8020" i="1"/>
  <c r="K8020" i="1" s="1"/>
  <c r="J8012" i="1"/>
  <c r="K8012" i="1" s="1"/>
  <c r="J8006" i="1"/>
  <c r="K8006" i="1" s="1"/>
  <c r="J621" i="1"/>
  <c r="K621" i="1" s="1"/>
  <c r="J7999" i="1"/>
  <c r="K7999" i="1" s="1"/>
  <c r="J7991" i="1"/>
  <c r="K7991" i="1" s="1"/>
  <c r="J611" i="1"/>
  <c r="K611" i="1" s="1"/>
  <c r="J7981" i="1"/>
  <c r="K7981" i="1" s="1"/>
  <c r="J607" i="1"/>
  <c r="K607" i="1" s="1"/>
  <c r="J7968" i="1"/>
  <c r="K7968" i="1" s="1"/>
  <c r="J7961" i="1"/>
  <c r="K7961" i="1" s="1"/>
  <c r="J7953" i="1"/>
  <c r="K7953" i="1" s="1"/>
  <c r="J7946" i="1"/>
  <c r="K7946" i="1" s="1"/>
  <c r="J7938" i="1"/>
  <c r="K7938" i="1" s="1"/>
  <c r="J7930" i="1"/>
  <c r="K7930" i="1" s="1"/>
  <c r="J7922" i="1"/>
  <c r="K7922" i="1" s="1"/>
  <c r="J7914" i="1"/>
  <c r="K7914" i="1" s="1"/>
  <c r="J7906" i="1"/>
  <c r="K7906" i="1" s="1"/>
  <c r="J7898" i="1"/>
  <c r="K7898" i="1" s="1"/>
  <c r="J7890" i="1"/>
  <c r="K7890" i="1" s="1"/>
  <c r="J7882" i="1"/>
  <c r="K7882" i="1" s="1"/>
  <c r="J7874" i="1"/>
  <c r="K7874" i="1" s="1"/>
  <c r="J7866" i="1"/>
  <c r="K7866" i="1" s="1"/>
  <c r="J7858" i="1"/>
  <c r="K7858" i="1" s="1"/>
  <c r="J7850" i="1"/>
  <c r="K7850" i="1" s="1"/>
  <c r="J7842" i="1"/>
  <c r="K7842" i="1" s="1"/>
  <c r="J7834" i="1"/>
  <c r="K7834" i="1" s="1"/>
  <c r="J7826" i="1"/>
  <c r="K7826" i="1" s="1"/>
  <c r="J7818" i="1"/>
  <c r="K7818" i="1" s="1"/>
  <c r="J7810" i="1"/>
  <c r="K7810" i="1" s="1"/>
  <c r="J7802" i="1"/>
  <c r="K7802" i="1" s="1"/>
  <c r="J7794" i="1"/>
  <c r="K7794" i="1" s="1"/>
  <c r="J7786" i="1"/>
  <c r="K7786" i="1" s="1"/>
  <c r="J7778" i="1"/>
  <c r="K7778" i="1" s="1"/>
  <c r="J7770" i="1"/>
  <c r="K7770" i="1" s="1"/>
  <c r="J7765" i="1"/>
  <c r="K7765" i="1" s="1"/>
  <c r="J7757" i="1"/>
  <c r="K7757" i="1" s="1"/>
  <c r="J599" i="1"/>
  <c r="K599" i="1" s="1"/>
  <c r="J592" i="1"/>
  <c r="K592" i="1" s="1"/>
  <c r="J7747" i="1"/>
  <c r="K7747" i="1" s="1"/>
  <c r="J7742" i="1"/>
  <c r="K7742" i="1" s="1"/>
  <c r="J7735" i="1"/>
  <c r="K7735" i="1" s="1"/>
  <c r="J582" i="1"/>
  <c r="K582" i="1" s="1"/>
  <c r="J30" i="1"/>
  <c r="K30" i="1" s="1"/>
  <c r="J572" i="1"/>
  <c r="K572" i="1" s="1"/>
  <c r="J7720" i="1"/>
  <c r="K7720" i="1" s="1"/>
  <c r="J7713" i="1"/>
  <c r="K7713" i="1" s="1"/>
  <c r="J7707" i="1"/>
  <c r="K7707" i="1" s="1"/>
  <c r="J565" i="1"/>
  <c r="K565" i="1" s="1"/>
  <c r="J561" i="1"/>
  <c r="K561" i="1" s="1"/>
  <c r="J7693" i="1"/>
  <c r="K7693" i="1" s="1"/>
  <c r="J7687" i="1"/>
  <c r="K7687" i="1" s="1"/>
  <c r="J553" i="1"/>
  <c r="K553" i="1" s="1"/>
  <c r="J7679" i="1"/>
  <c r="K7679" i="1" s="1"/>
  <c r="J7671" i="1"/>
  <c r="K7671" i="1" s="1"/>
  <c r="J7664" i="1"/>
  <c r="K7664" i="1" s="1"/>
  <c r="J7656" i="1"/>
  <c r="K7656" i="1" s="1"/>
  <c r="J7648" i="1"/>
  <c r="K7648" i="1" s="1"/>
  <c r="J7643" i="1"/>
  <c r="K7643" i="1" s="1"/>
  <c r="J7635" i="1"/>
  <c r="K7635" i="1" s="1"/>
  <c r="J7627" i="1"/>
  <c r="K7627" i="1" s="1"/>
  <c r="J7619" i="1"/>
  <c r="K7619" i="1" s="1"/>
  <c r="J7611" i="1"/>
  <c r="K7611" i="1" s="1"/>
  <c r="J7603" i="1"/>
  <c r="K7603" i="1" s="1"/>
  <c r="J7595" i="1"/>
  <c r="K7595" i="1" s="1"/>
  <c r="J7587" i="1"/>
  <c r="K7587" i="1" s="1"/>
  <c r="J7579" i="1"/>
  <c r="K7579" i="1" s="1"/>
  <c r="J7571" i="1"/>
  <c r="K7571" i="1" s="1"/>
  <c r="J456" i="1"/>
  <c r="K456" i="1" s="1"/>
  <c r="J7557" i="1"/>
  <c r="K7557" i="1" s="1"/>
  <c r="J7549" i="1"/>
  <c r="K7549" i="1" s="1"/>
  <c r="J7541" i="1"/>
  <c r="K7541" i="1" s="1"/>
  <c r="J7533" i="1"/>
  <c r="K7533" i="1" s="1"/>
  <c r="J7525" i="1"/>
  <c r="K7525" i="1" s="1"/>
  <c r="J7517" i="1"/>
  <c r="K7517" i="1" s="1"/>
  <c r="J7509" i="1"/>
  <c r="K7509" i="1" s="1"/>
  <c r="J7501" i="1"/>
  <c r="K7501" i="1" s="1"/>
  <c r="J7493" i="1"/>
  <c r="K7493" i="1" s="1"/>
  <c r="J7485" i="1"/>
  <c r="K7485" i="1" s="1"/>
  <c r="J7480" i="1"/>
  <c r="K7480" i="1" s="1"/>
  <c r="J7472" i="1"/>
  <c r="K7472" i="1" s="1"/>
  <c r="J7464" i="1"/>
  <c r="K7464" i="1" s="1"/>
  <c r="J7457" i="1"/>
  <c r="K7457" i="1" s="1"/>
  <c r="J7449" i="1"/>
  <c r="K7449" i="1" s="1"/>
  <c r="J7441" i="1"/>
  <c r="K7441" i="1" s="1"/>
  <c r="J7433" i="1"/>
  <c r="K7433" i="1" s="1"/>
  <c r="J455" i="1"/>
  <c r="K455" i="1" s="1"/>
  <c r="J7421" i="1"/>
  <c r="K7421" i="1" s="1"/>
  <c r="J7413" i="1"/>
  <c r="K7413" i="1" s="1"/>
  <c r="J7405" i="1"/>
  <c r="K7405" i="1" s="1"/>
  <c r="J7397" i="1"/>
  <c r="K7397" i="1" s="1"/>
  <c r="J7389" i="1"/>
  <c r="K7389" i="1" s="1"/>
  <c r="J7381" i="1"/>
  <c r="K7381" i="1" s="1"/>
  <c r="J7373" i="1"/>
  <c r="K7373" i="1" s="1"/>
  <c r="J7365" i="1"/>
  <c r="K7365" i="1" s="1"/>
  <c r="J7358" i="1"/>
  <c r="K7358" i="1" s="1"/>
  <c r="J7351" i="1"/>
  <c r="K7351" i="1" s="1"/>
  <c r="J7343" i="1"/>
  <c r="K7343" i="1" s="1"/>
  <c r="J7335" i="1"/>
  <c r="K7335" i="1" s="1"/>
  <c r="J7327" i="1"/>
  <c r="K7327" i="1" s="1"/>
  <c r="J7320" i="1"/>
  <c r="K7320" i="1" s="1"/>
  <c r="J7312" i="1"/>
  <c r="K7312" i="1" s="1"/>
  <c r="J7305" i="1"/>
  <c r="K7305" i="1" s="1"/>
  <c r="J7299" i="1"/>
  <c r="K7299" i="1" s="1"/>
  <c r="J7291" i="1"/>
  <c r="K7291" i="1" s="1"/>
  <c r="J7283" i="1"/>
  <c r="K7283" i="1" s="1"/>
  <c r="J7275" i="1"/>
  <c r="K7275" i="1" s="1"/>
  <c r="J7267" i="1"/>
  <c r="K7267" i="1" s="1"/>
  <c r="J7259" i="1"/>
  <c r="K7259" i="1" s="1"/>
  <c r="J7251" i="1"/>
  <c r="K7251" i="1" s="1"/>
  <c r="J7243" i="1"/>
  <c r="K7243" i="1" s="1"/>
  <c r="J7236" i="1"/>
  <c r="K7236" i="1" s="1"/>
  <c r="J7228" i="1"/>
  <c r="K7228" i="1" s="1"/>
  <c r="J7220" i="1"/>
  <c r="K7220" i="1" s="1"/>
  <c r="J7212" i="1"/>
  <c r="K7212" i="1" s="1"/>
  <c r="J7204" i="1"/>
  <c r="K7204" i="1" s="1"/>
  <c r="J7196" i="1"/>
  <c r="K7196" i="1" s="1"/>
  <c r="J7188" i="1"/>
  <c r="K7188" i="1" s="1"/>
  <c r="J7181" i="1"/>
  <c r="K7181" i="1" s="1"/>
  <c r="J7173" i="1"/>
  <c r="K7173" i="1" s="1"/>
  <c r="J7165" i="1"/>
  <c r="K7165" i="1" s="1"/>
  <c r="J7157" i="1"/>
  <c r="K7157" i="1" s="1"/>
  <c r="J7149" i="1"/>
  <c r="K7149" i="1" s="1"/>
  <c r="J7141" i="1"/>
  <c r="K7141" i="1" s="1"/>
  <c r="J7134" i="1"/>
  <c r="K7134" i="1" s="1"/>
  <c r="J7127" i="1"/>
  <c r="K7127" i="1" s="1"/>
  <c r="J7119" i="1"/>
  <c r="K7119" i="1" s="1"/>
  <c r="J7111" i="1"/>
  <c r="K7111" i="1" s="1"/>
  <c r="J7106" i="1"/>
  <c r="K7106" i="1" s="1"/>
  <c r="J7098" i="1"/>
  <c r="K7098" i="1" s="1"/>
  <c r="J7091" i="1"/>
  <c r="K7091" i="1" s="1"/>
  <c r="J7083" i="1"/>
  <c r="K7083" i="1" s="1"/>
  <c r="J7075" i="1"/>
  <c r="K7075" i="1" s="1"/>
  <c r="J7067" i="1"/>
  <c r="K7067" i="1" s="1"/>
  <c r="J7059" i="1"/>
  <c r="K7059" i="1" s="1"/>
  <c r="J7051" i="1"/>
  <c r="K7051" i="1" s="1"/>
  <c r="J7043" i="1"/>
  <c r="K7043" i="1" s="1"/>
  <c r="J7035" i="1"/>
  <c r="K7035" i="1" s="1"/>
  <c r="J7027" i="1"/>
  <c r="K7027" i="1" s="1"/>
  <c r="J7020" i="1"/>
  <c r="K7020" i="1" s="1"/>
  <c r="J7012" i="1"/>
  <c r="K7012" i="1" s="1"/>
  <c r="J7004" i="1"/>
  <c r="K7004" i="1" s="1"/>
  <c r="J6996" i="1"/>
  <c r="K6996" i="1" s="1"/>
  <c r="J6988" i="1"/>
  <c r="K6988" i="1" s="1"/>
  <c r="J6980" i="1"/>
  <c r="K6980" i="1" s="1"/>
  <c r="J6972" i="1"/>
  <c r="K6972" i="1" s="1"/>
  <c r="J6964" i="1"/>
  <c r="K6964" i="1" s="1"/>
  <c r="J6956" i="1"/>
  <c r="K6956" i="1" s="1"/>
  <c r="J6949" i="1"/>
  <c r="K6949" i="1" s="1"/>
  <c r="J6941" i="1"/>
  <c r="K6941" i="1" s="1"/>
  <c r="J6935" i="1"/>
  <c r="K6935" i="1" s="1"/>
  <c r="J6927" i="1"/>
  <c r="K6927" i="1" s="1"/>
  <c r="J6919" i="1"/>
  <c r="K6919" i="1" s="1"/>
  <c r="J6911" i="1"/>
  <c r="K6911" i="1" s="1"/>
  <c r="J6903" i="1"/>
  <c r="K6903" i="1" s="1"/>
  <c r="J6895" i="1"/>
  <c r="K6895" i="1" s="1"/>
  <c r="J6887" i="1"/>
  <c r="K6887" i="1" s="1"/>
  <c r="J6879" i="1"/>
  <c r="K6879" i="1" s="1"/>
  <c r="J6871" i="1"/>
  <c r="K6871" i="1" s="1"/>
  <c r="J6863" i="1"/>
  <c r="K6863" i="1" s="1"/>
  <c r="J6856" i="1"/>
  <c r="K6856" i="1" s="1"/>
  <c r="J19" i="1"/>
  <c r="K19" i="1" s="1"/>
  <c r="J6841" i="1"/>
  <c r="K6841" i="1" s="1"/>
  <c r="J535" i="1"/>
  <c r="K535" i="1" s="1"/>
  <c r="J527" i="1"/>
  <c r="K527" i="1" s="1"/>
  <c r="J6828" i="1"/>
  <c r="K6828" i="1" s="1"/>
  <c r="J6820" i="1"/>
  <c r="K6820" i="1" s="1"/>
  <c r="J6812" i="1"/>
  <c r="K6812" i="1" s="1"/>
  <c r="J6804" i="1"/>
  <c r="K6804" i="1" s="1"/>
  <c r="J6796" i="1"/>
  <c r="K6796" i="1" s="1"/>
  <c r="J6788" i="1"/>
  <c r="K6788" i="1" s="1"/>
  <c r="J6780" i="1"/>
  <c r="K6780" i="1" s="1"/>
  <c r="J6772" i="1"/>
  <c r="K6772" i="1" s="1"/>
  <c r="J6764" i="1"/>
  <c r="K6764" i="1" s="1"/>
  <c r="J6756" i="1"/>
  <c r="K6756" i="1" s="1"/>
  <c r="J6748" i="1"/>
  <c r="K6748" i="1" s="1"/>
  <c r="J6740" i="1"/>
  <c r="K6740" i="1" s="1"/>
  <c r="J6732" i="1"/>
  <c r="K6732" i="1" s="1"/>
  <c r="J6724" i="1"/>
  <c r="K6724" i="1" s="1"/>
  <c r="J6716" i="1"/>
  <c r="K6716" i="1" s="1"/>
  <c r="J6708" i="1"/>
  <c r="K6708" i="1" s="1"/>
  <c r="J6700" i="1"/>
  <c r="K6700" i="1" s="1"/>
  <c r="J6692" i="1"/>
  <c r="K6692" i="1" s="1"/>
  <c r="J6684" i="1"/>
  <c r="K6684" i="1" s="1"/>
  <c r="J6676" i="1"/>
  <c r="K6676" i="1" s="1"/>
  <c r="J6668" i="1"/>
  <c r="K6668" i="1" s="1"/>
  <c r="J524" i="1"/>
  <c r="K524" i="1" s="1"/>
  <c r="J6653" i="1"/>
  <c r="K6653" i="1" s="1"/>
  <c r="J6645" i="1"/>
  <c r="K6645" i="1" s="1"/>
  <c r="J6637" i="1"/>
  <c r="K6637" i="1" s="1"/>
  <c r="J6629" i="1"/>
  <c r="K6629" i="1" s="1"/>
  <c r="J6621" i="1"/>
  <c r="K6621" i="1" s="1"/>
  <c r="J6613" i="1"/>
  <c r="K6613" i="1" s="1"/>
  <c r="J6605" i="1"/>
  <c r="K6605" i="1" s="1"/>
  <c r="J6597" i="1"/>
  <c r="K6597" i="1" s="1"/>
  <c r="J6589" i="1"/>
  <c r="K6589" i="1" s="1"/>
  <c r="J6581" i="1"/>
  <c r="K6581" i="1" s="1"/>
  <c r="J6573" i="1"/>
  <c r="K6573" i="1" s="1"/>
  <c r="J6565" i="1"/>
  <c r="K6565" i="1" s="1"/>
  <c r="J6557" i="1"/>
  <c r="K6557" i="1" s="1"/>
  <c r="J6549" i="1"/>
  <c r="K6549" i="1" s="1"/>
  <c r="J6541" i="1"/>
  <c r="K6541" i="1" s="1"/>
  <c r="J6533" i="1"/>
  <c r="K6533" i="1" s="1"/>
  <c r="J6525" i="1"/>
  <c r="K6525" i="1" s="1"/>
  <c r="J6517" i="1"/>
  <c r="K6517" i="1" s="1"/>
  <c r="J6509" i="1"/>
  <c r="K6509" i="1" s="1"/>
  <c r="J6501" i="1"/>
  <c r="K6501" i="1" s="1"/>
  <c r="J6493" i="1"/>
  <c r="K6493" i="1" s="1"/>
  <c r="J6485" i="1"/>
  <c r="K6485" i="1" s="1"/>
  <c r="J6477" i="1"/>
  <c r="K6477" i="1" s="1"/>
  <c r="J6469" i="1"/>
  <c r="K6469" i="1" s="1"/>
  <c r="J6461" i="1"/>
  <c r="K6461" i="1" s="1"/>
  <c r="J6453" i="1"/>
  <c r="K6453" i="1" s="1"/>
  <c r="J6445" i="1"/>
  <c r="K6445" i="1" s="1"/>
  <c r="J6437" i="1"/>
  <c r="K6437" i="1" s="1"/>
  <c r="J6429" i="1"/>
  <c r="K6429" i="1" s="1"/>
  <c r="J6421" i="1"/>
  <c r="K6421" i="1" s="1"/>
  <c r="J6413" i="1"/>
  <c r="K6413" i="1" s="1"/>
  <c r="J6405" i="1"/>
  <c r="K6405" i="1" s="1"/>
  <c r="J6397" i="1"/>
  <c r="K6397" i="1" s="1"/>
  <c r="J6389" i="1"/>
  <c r="K6389" i="1" s="1"/>
  <c r="J6381" i="1"/>
  <c r="K6381" i="1" s="1"/>
  <c r="J6373" i="1"/>
  <c r="K6373" i="1" s="1"/>
  <c r="J6365" i="1"/>
  <c r="K6365" i="1" s="1"/>
  <c r="J6357" i="1"/>
  <c r="K6357" i="1" s="1"/>
  <c r="J6349" i="1"/>
  <c r="K6349" i="1" s="1"/>
  <c r="J6341" i="1"/>
  <c r="K6341" i="1" s="1"/>
  <c r="J6333" i="1"/>
  <c r="K6333" i="1" s="1"/>
  <c r="J6325" i="1"/>
  <c r="K6325" i="1" s="1"/>
  <c r="J6317" i="1"/>
  <c r="K6317" i="1" s="1"/>
  <c r="J6309" i="1"/>
  <c r="K6309" i="1" s="1"/>
  <c r="J6301" i="1"/>
  <c r="K6301" i="1" s="1"/>
  <c r="J6293" i="1"/>
  <c r="K6293" i="1" s="1"/>
  <c r="J6285" i="1"/>
  <c r="K6285" i="1" s="1"/>
  <c r="J6277" i="1"/>
  <c r="K6277" i="1" s="1"/>
  <c r="J6269" i="1"/>
  <c r="K6269" i="1" s="1"/>
  <c r="J6261" i="1"/>
  <c r="K6261" i="1" s="1"/>
  <c r="J6253" i="1"/>
  <c r="K6253" i="1" s="1"/>
  <c r="J6247" i="1"/>
  <c r="K6247" i="1" s="1"/>
  <c r="J6239" i="1"/>
  <c r="K6239" i="1" s="1"/>
  <c r="J6231" i="1"/>
  <c r="K6231" i="1" s="1"/>
  <c r="J6223" i="1"/>
  <c r="K6223" i="1" s="1"/>
  <c r="J6215" i="1"/>
  <c r="K6215" i="1" s="1"/>
  <c r="J6207" i="1"/>
  <c r="K6207" i="1" s="1"/>
  <c r="J6199" i="1"/>
  <c r="K6199" i="1" s="1"/>
  <c r="J6191" i="1"/>
  <c r="K6191" i="1" s="1"/>
  <c r="J6183" i="1"/>
  <c r="K6183" i="1" s="1"/>
  <c r="J6175" i="1"/>
  <c r="K6175" i="1" s="1"/>
  <c r="J6167" i="1"/>
  <c r="K6167" i="1" s="1"/>
  <c r="J6159" i="1"/>
  <c r="K6159" i="1" s="1"/>
  <c r="J6151" i="1"/>
  <c r="K6151" i="1" s="1"/>
  <c r="J6143" i="1"/>
  <c r="K6143" i="1" s="1"/>
  <c r="J6135" i="1"/>
  <c r="K6135" i="1" s="1"/>
  <c r="J6127" i="1"/>
  <c r="K6127" i="1" s="1"/>
  <c r="J6119" i="1"/>
  <c r="K6119" i="1" s="1"/>
  <c r="J6111" i="1"/>
  <c r="K6111" i="1" s="1"/>
  <c r="J6103" i="1"/>
  <c r="K6103" i="1" s="1"/>
  <c r="J6095" i="1"/>
  <c r="K6095" i="1" s="1"/>
  <c r="J6087" i="1"/>
  <c r="K6087" i="1" s="1"/>
  <c r="J6079" i="1"/>
  <c r="K6079" i="1" s="1"/>
  <c r="J6071" i="1"/>
  <c r="K6071" i="1" s="1"/>
  <c r="J6063" i="1"/>
  <c r="K6063" i="1" s="1"/>
  <c r="J6055" i="1"/>
  <c r="K6055" i="1" s="1"/>
  <c r="J6047" i="1"/>
  <c r="K6047" i="1" s="1"/>
  <c r="J6039" i="1"/>
  <c r="K6039" i="1" s="1"/>
  <c r="J6031" i="1"/>
  <c r="K6031" i="1" s="1"/>
  <c r="J6023" i="1"/>
  <c r="K6023" i="1" s="1"/>
  <c r="J6015" i="1"/>
  <c r="K6015" i="1" s="1"/>
  <c r="J6007" i="1"/>
  <c r="K6007" i="1" s="1"/>
  <c r="J5999" i="1"/>
  <c r="K5999" i="1" s="1"/>
  <c r="J5991" i="1"/>
  <c r="K5991" i="1" s="1"/>
  <c r="J5983" i="1"/>
  <c r="K5983" i="1" s="1"/>
  <c r="J5975" i="1"/>
  <c r="K5975" i="1" s="1"/>
  <c r="J5967" i="1"/>
  <c r="K5967" i="1" s="1"/>
  <c r="J5959" i="1"/>
  <c r="K5959" i="1" s="1"/>
  <c r="J5951" i="1"/>
  <c r="K5951" i="1" s="1"/>
  <c r="J5943" i="1"/>
  <c r="K5943" i="1" s="1"/>
  <c r="J5936" i="1"/>
  <c r="K5936" i="1" s="1"/>
  <c r="J5928" i="1"/>
  <c r="K5928" i="1" s="1"/>
  <c r="J5920" i="1"/>
  <c r="K5920" i="1" s="1"/>
  <c r="J5912" i="1"/>
  <c r="K5912" i="1" s="1"/>
  <c r="J5904" i="1"/>
  <c r="K5904" i="1" s="1"/>
  <c r="J5896" i="1"/>
  <c r="K5896" i="1" s="1"/>
  <c r="J5888" i="1"/>
  <c r="K5888" i="1" s="1"/>
  <c r="J5880" i="1"/>
  <c r="K5880" i="1" s="1"/>
  <c r="J5872" i="1"/>
  <c r="K5872" i="1" s="1"/>
  <c r="J5864" i="1"/>
  <c r="K5864" i="1" s="1"/>
  <c r="J5856" i="1"/>
  <c r="K5856" i="1" s="1"/>
  <c r="J5848" i="1"/>
  <c r="K5848" i="1" s="1"/>
  <c r="J5840" i="1"/>
  <c r="K5840" i="1" s="1"/>
  <c r="J5832" i="1"/>
  <c r="K5832" i="1" s="1"/>
  <c r="J5824" i="1"/>
  <c r="K5824" i="1" s="1"/>
  <c r="J5816" i="1"/>
  <c r="K5816" i="1" s="1"/>
  <c r="J5808" i="1"/>
  <c r="K5808" i="1" s="1"/>
  <c r="J5800" i="1"/>
  <c r="K5800" i="1" s="1"/>
  <c r="J5792" i="1"/>
  <c r="K5792" i="1" s="1"/>
  <c r="J5784" i="1"/>
  <c r="K5784" i="1" s="1"/>
  <c r="J5776" i="1"/>
  <c r="K5776" i="1" s="1"/>
  <c r="J5768" i="1"/>
  <c r="K5768" i="1" s="1"/>
  <c r="J5760" i="1"/>
  <c r="K5760" i="1" s="1"/>
  <c r="J5752" i="1"/>
  <c r="K5752" i="1" s="1"/>
  <c r="J5744" i="1"/>
  <c r="K5744" i="1" s="1"/>
  <c r="J5736" i="1"/>
  <c r="K5736" i="1" s="1"/>
  <c r="J5728" i="1"/>
  <c r="K5728" i="1" s="1"/>
  <c r="J5720" i="1"/>
  <c r="K5720" i="1" s="1"/>
  <c r="J5712" i="1"/>
  <c r="K5712" i="1" s="1"/>
  <c r="J5704" i="1"/>
  <c r="K5704" i="1" s="1"/>
  <c r="J5696" i="1"/>
  <c r="K5696" i="1" s="1"/>
  <c r="J5688" i="1"/>
  <c r="K5688" i="1" s="1"/>
  <c r="J5680" i="1"/>
  <c r="K5680" i="1" s="1"/>
  <c r="J5672" i="1"/>
  <c r="K5672" i="1" s="1"/>
  <c r="J5664" i="1"/>
  <c r="K5664" i="1" s="1"/>
  <c r="J5656" i="1"/>
  <c r="K5656" i="1" s="1"/>
  <c r="J5648" i="1"/>
  <c r="K5648" i="1" s="1"/>
  <c r="J5640" i="1"/>
  <c r="K5640" i="1" s="1"/>
  <c r="J5632" i="1"/>
  <c r="K5632" i="1" s="1"/>
  <c r="J5624" i="1"/>
  <c r="K5624" i="1" s="1"/>
  <c r="J5616" i="1"/>
  <c r="K5616" i="1" s="1"/>
  <c r="J5608" i="1"/>
  <c r="K5608" i="1" s="1"/>
  <c r="J5600" i="1"/>
  <c r="K5600" i="1" s="1"/>
  <c r="J5592" i="1"/>
  <c r="K5592" i="1" s="1"/>
  <c r="J5584" i="1"/>
  <c r="K5584" i="1" s="1"/>
  <c r="J5576" i="1"/>
  <c r="K5576" i="1" s="1"/>
  <c r="J5568" i="1"/>
  <c r="K5568" i="1" s="1"/>
  <c r="J5560" i="1"/>
  <c r="K5560" i="1" s="1"/>
  <c r="J5552" i="1"/>
  <c r="K5552" i="1" s="1"/>
  <c r="J5544" i="1"/>
  <c r="K5544" i="1" s="1"/>
  <c r="J5536" i="1"/>
  <c r="K5536" i="1" s="1"/>
  <c r="J5528" i="1"/>
  <c r="K5528" i="1" s="1"/>
  <c r="J5520" i="1"/>
  <c r="K5520" i="1" s="1"/>
  <c r="J5512" i="1"/>
  <c r="K5512" i="1" s="1"/>
  <c r="J5504" i="1"/>
  <c r="K5504" i="1" s="1"/>
  <c r="J5497" i="1"/>
  <c r="K5497" i="1" s="1"/>
  <c r="J5489" i="1"/>
  <c r="K5489" i="1" s="1"/>
  <c r="J5481" i="1"/>
  <c r="K5481" i="1" s="1"/>
  <c r="J5473" i="1"/>
  <c r="K5473" i="1" s="1"/>
  <c r="J5465" i="1"/>
  <c r="K5465" i="1" s="1"/>
  <c r="J5457" i="1"/>
  <c r="K5457" i="1" s="1"/>
  <c r="J5450" i="1"/>
  <c r="K5450" i="1" s="1"/>
  <c r="J5442" i="1"/>
  <c r="K5442" i="1" s="1"/>
  <c r="J5434" i="1"/>
  <c r="K5434" i="1" s="1"/>
  <c r="J5426" i="1"/>
  <c r="K5426" i="1" s="1"/>
  <c r="J5418" i="1"/>
  <c r="K5418" i="1" s="1"/>
  <c r="J5410" i="1"/>
  <c r="K5410" i="1" s="1"/>
  <c r="J5402" i="1"/>
  <c r="K5402" i="1" s="1"/>
  <c r="J5394" i="1"/>
  <c r="K5394" i="1" s="1"/>
  <c r="J5386" i="1"/>
  <c r="K5386" i="1" s="1"/>
  <c r="J5378" i="1"/>
  <c r="K5378" i="1" s="1"/>
  <c r="J5370" i="1"/>
  <c r="K5370" i="1" s="1"/>
  <c r="J5362" i="1"/>
  <c r="K5362" i="1" s="1"/>
  <c r="J5354" i="1"/>
  <c r="K5354" i="1" s="1"/>
  <c r="J5346" i="1"/>
  <c r="K5346" i="1" s="1"/>
  <c r="J5338" i="1"/>
  <c r="K5338" i="1" s="1"/>
  <c r="J5330" i="1"/>
  <c r="K5330" i="1" s="1"/>
  <c r="J5322" i="1"/>
  <c r="K5322" i="1" s="1"/>
  <c r="J5314" i="1"/>
  <c r="K5314" i="1" s="1"/>
  <c r="J5306" i="1"/>
  <c r="K5306" i="1" s="1"/>
  <c r="J5298" i="1"/>
  <c r="K5298" i="1" s="1"/>
  <c r="J5290" i="1"/>
  <c r="K5290" i="1" s="1"/>
  <c r="J5282" i="1"/>
  <c r="K5282" i="1" s="1"/>
  <c r="J5274" i="1"/>
  <c r="K5274" i="1" s="1"/>
  <c r="J5266" i="1"/>
  <c r="K5266" i="1" s="1"/>
  <c r="J5258" i="1"/>
  <c r="K5258" i="1" s="1"/>
  <c r="J5250" i="1"/>
  <c r="K5250" i="1" s="1"/>
  <c r="J5242" i="1"/>
  <c r="K5242" i="1" s="1"/>
  <c r="J5234" i="1"/>
  <c r="K5234" i="1" s="1"/>
  <c r="J5226" i="1"/>
  <c r="K5226" i="1" s="1"/>
  <c r="J5218" i="1"/>
  <c r="K5218" i="1" s="1"/>
  <c r="J5210" i="1"/>
  <c r="K5210" i="1" s="1"/>
  <c r="J5202" i="1"/>
  <c r="K5202" i="1" s="1"/>
  <c r="J5194" i="1"/>
  <c r="K5194" i="1" s="1"/>
  <c r="J5186" i="1"/>
  <c r="K5186" i="1" s="1"/>
  <c r="J5178" i="1"/>
  <c r="K5178" i="1" s="1"/>
  <c r="J5171" i="1"/>
  <c r="K5171" i="1" s="1"/>
  <c r="J5163" i="1"/>
  <c r="K5163" i="1" s="1"/>
  <c r="J5155" i="1"/>
  <c r="K5155" i="1" s="1"/>
  <c r="J5147" i="1"/>
  <c r="K5147" i="1" s="1"/>
  <c r="J5139" i="1"/>
  <c r="K5139" i="1" s="1"/>
  <c r="J5131" i="1"/>
  <c r="K5131" i="1" s="1"/>
  <c r="J5123" i="1"/>
  <c r="K5123" i="1" s="1"/>
  <c r="J5115" i="1"/>
  <c r="K5115" i="1" s="1"/>
  <c r="J5107" i="1"/>
  <c r="K5107" i="1" s="1"/>
  <c r="J5099" i="1"/>
  <c r="K5099" i="1" s="1"/>
  <c r="J5091" i="1"/>
  <c r="K5091" i="1" s="1"/>
  <c r="J5083" i="1"/>
  <c r="K5083" i="1" s="1"/>
  <c r="J5075" i="1"/>
  <c r="K5075" i="1" s="1"/>
  <c r="J5067" i="1"/>
  <c r="K5067" i="1" s="1"/>
  <c r="J5059" i="1"/>
  <c r="K5059" i="1" s="1"/>
  <c r="J5051" i="1"/>
  <c r="K5051" i="1" s="1"/>
  <c r="J5043" i="1"/>
  <c r="K5043" i="1" s="1"/>
  <c r="J5035" i="1"/>
  <c r="K5035" i="1" s="1"/>
  <c r="J5027" i="1"/>
  <c r="K5027" i="1" s="1"/>
  <c r="J5019" i="1"/>
  <c r="K5019" i="1" s="1"/>
  <c r="J5011" i="1"/>
  <c r="K5011" i="1" s="1"/>
  <c r="J5003" i="1"/>
  <c r="K5003" i="1" s="1"/>
  <c r="J4995" i="1"/>
  <c r="K4995" i="1" s="1"/>
  <c r="J4987" i="1"/>
  <c r="K4987" i="1" s="1"/>
  <c r="J4979" i="1"/>
  <c r="K4979" i="1" s="1"/>
  <c r="J4971" i="1"/>
  <c r="K4971" i="1" s="1"/>
  <c r="J4963" i="1"/>
  <c r="K4963" i="1" s="1"/>
  <c r="J4955" i="1"/>
  <c r="K4955" i="1" s="1"/>
  <c r="J4947" i="1"/>
  <c r="K4947" i="1" s="1"/>
  <c r="J4939" i="1"/>
  <c r="K4939" i="1" s="1"/>
  <c r="J4931" i="1"/>
  <c r="K4931" i="1" s="1"/>
  <c r="J4923" i="1"/>
  <c r="K4923" i="1" s="1"/>
  <c r="J4915" i="1"/>
  <c r="K4915" i="1" s="1"/>
  <c r="J4907" i="1"/>
  <c r="K4907" i="1" s="1"/>
  <c r="J4900" i="1"/>
  <c r="K4900" i="1" s="1"/>
  <c r="J4892" i="1"/>
  <c r="K4892" i="1" s="1"/>
  <c r="J4884" i="1"/>
  <c r="K4884" i="1" s="1"/>
  <c r="J4876" i="1"/>
  <c r="K4876" i="1" s="1"/>
  <c r="J4868" i="1"/>
  <c r="K4868" i="1" s="1"/>
  <c r="J4860" i="1"/>
  <c r="K4860" i="1" s="1"/>
  <c r="J4852" i="1"/>
  <c r="K4852" i="1" s="1"/>
  <c r="J4844" i="1"/>
  <c r="K4844" i="1" s="1"/>
  <c r="J4836" i="1"/>
  <c r="K4836" i="1" s="1"/>
  <c r="J4828" i="1"/>
  <c r="K4828" i="1" s="1"/>
  <c r="J4820" i="1"/>
  <c r="K4820" i="1" s="1"/>
  <c r="J4812" i="1"/>
  <c r="K4812" i="1" s="1"/>
  <c r="J4804" i="1"/>
  <c r="K4804" i="1" s="1"/>
  <c r="J4796" i="1"/>
  <c r="K4796" i="1" s="1"/>
  <c r="J4788" i="1"/>
  <c r="K4788" i="1" s="1"/>
  <c r="J4780" i="1"/>
  <c r="K4780" i="1" s="1"/>
  <c r="J4772" i="1"/>
  <c r="K4772" i="1" s="1"/>
  <c r="J4764" i="1"/>
  <c r="K4764" i="1" s="1"/>
  <c r="J4756" i="1"/>
  <c r="K4756" i="1" s="1"/>
  <c r="J4748" i="1"/>
  <c r="K4748" i="1" s="1"/>
  <c r="J4740" i="1"/>
  <c r="K4740" i="1" s="1"/>
  <c r="J4732" i="1"/>
  <c r="K4732" i="1" s="1"/>
  <c r="J4724" i="1"/>
  <c r="K4724" i="1" s="1"/>
  <c r="J4716" i="1"/>
  <c r="K4716" i="1" s="1"/>
  <c r="J4708" i="1"/>
  <c r="K4708" i="1" s="1"/>
  <c r="J4700" i="1"/>
  <c r="K4700" i="1" s="1"/>
  <c r="J4692" i="1"/>
  <c r="K4692" i="1" s="1"/>
  <c r="J4684" i="1"/>
  <c r="K4684" i="1" s="1"/>
  <c r="J4676" i="1"/>
  <c r="K4676" i="1" s="1"/>
  <c r="J4668" i="1"/>
  <c r="K4668" i="1" s="1"/>
  <c r="J4660" i="1"/>
  <c r="K4660" i="1" s="1"/>
  <c r="J4655" i="1"/>
  <c r="K4655" i="1" s="1"/>
  <c r="J4647" i="1"/>
  <c r="K4647" i="1" s="1"/>
  <c r="J4639" i="1"/>
  <c r="K4639" i="1" s="1"/>
  <c r="J4631" i="1"/>
  <c r="K4631" i="1" s="1"/>
  <c r="J4623" i="1"/>
  <c r="K4623" i="1" s="1"/>
  <c r="J4615" i="1"/>
  <c r="K4615" i="1" s="1"/>
  <c r="J519" i="1"/>
  <c r="K519" i="1" s="1"/>
  <c r="J514" i="1"/>
  <c r="K514" i="1" s="1"/>
  <c r="J511" i="1"/>
  <c r="K511" i="1" s="1"/>
  <c r="J4592" i="1"/>
  <c r="K4592" i="1" s="1"/>
  <c r="J4584" i="1"/>
  <c r="K4584" i="1" s="1"/>
  <c r="J4576" i="1"/>
  <c r="K4576" i="1" s="1"/>
  <c r="J4568" i="1"/>
  <c r="K4568" i="1" s="1"/>
  <c r="J4560" i="1"/>
  <c r="K4560" i="1" s="1"/>
  <c r="J4552" i="1"/>
  <c r="K4552" i="1" s="1"/>
  <c r="J4544" i="1"/>
  <c r="K4544" i="1" s="1"/>
  <c r="J4536" i="1"/>
  <c r="K4536" i="1" s="1"/>
  <c r="J4528" i="1"/>
  <c r="K4528" i="1" s="1"/>
  <c r="J4520" i="1"/>
  <c r="K4520" i="1" s="1"/>
  <c r="J4512" i="1"/>
  <c r="K4512" i="1" s="1"/>
  <c r="J4505" i="1"/>
  <c r="K4505" i="1" s="1"/>
  <c r="J4497" i="1"/>
  <c r="K4497" i="1" s="1"/>
  <c r="J4489" i="1"/>
  <c r="K4489" i="1" s="1"/>
  <c r="J4481" i="1"/>
  <c r="K4481" i="1" s="1"/>
  <c r="J4473" i="1"/>
  <c r="K4473" i="1" s="1"/>
  <c r="J4465" i="1"/>
  <c r="K4465" i="1" s="1"/>
  <c r="J4457" i="1"/>
  <c r="K4457" i="1" s="1"/>
  <c r="J4449" i="1"/>
  <c r="K4449" i="1" s="1"/>
  <c r="J4441" i="1"/>
  <c r="K4441" i="1" s="1"/>
  <c r="J4433" i="1"/>
  <c r="K4433" i="1" s="1"/>
  <c r="J4425" i="1"/>
  <c r="K4425" i="1" s="1"/>
  <c r="J4417" i="1"/>
  <c r="K4417" i="1" s="1"/>
  <c r="J4409" i="1"/>
  <c r="K4409" i="1" s="1"/>
  <c r="J4401" i="1"/>
  <c r="K4401" i="1" s="1"/>
  <c r="J4393" i="1"/>
  <c r="K4393" i="1" s="1"/>
  <c r="J4385" i="1"/>
  <c r="K4385" i="1" s="1"/>
  <c r="J4377" i="1"/>
  <c r="K4377" i="1" s="1"/>
  <c r="J438" i="1"/>
  <c r="K438" i="1" s="1"/>
  <c r="J4364" i="1"/>
  <c r="K4364" i="1" s="1"/>
  <c r="J4356" i="1"/>
  <c r="K4356" i="1" s="1"/>
  <c r="J4348" i="1"/>
  <c r="K4348" i="1" s="1"/>
  <c r="J4340" i="1"/>
  <c r="K4340" i="1" s="1"/>
  <c r="J4332" i="1"/>
  <c r="K4332" i="1" s="1"/>
  <c r="J4324" i="1"/>
  <c r="K4324" i="1" s="1"/>
  <c r="J4316" i="1"/>
  <c r="K4316" i="1" s="1"/>
  <c r="J4308" i="1"/>
  <c r="K4308" i="1" s="1"/>
  <c r="J4300" i="1"/>
  <c r="K4300" i="1" s="1"/>
  <c r="J4292" i="1"/>
  <c r="K4292" i="1" s="1"/>
  <c r="J4284" i="1"/>
  <c r="K4284" i="1" s="1"/>
  <c r="J4276" i="1"/>
  <c r="K4276" i="1" s="1"/>
  <c r="J4268" i="1"/>
  <c r="K4268" i="1" s="1"/>
  <c r="J4260" i="1"/>
  <c r="K4260" i="1" s="1"/>
  <c r="J4252" i="1"/>
  <c r="K4252" i="1" s="1"/>
  <c r="J4244" i="1"/>
  <c r="K4244" i="1" s="1"/>
  <c r="J4236" i="1"/>
  <c r="K4236" i="1" s="1"/>
  <c r="J4228" i="1"/>
  <c r="K4228" i="1" s="1"/>
  <c r="J4220" i="1"/>
  <c r="K4220" i="1" s="1"/>
  <c r="J4212" i="1"/>
  <c r="K4212" i="1" s="1"/>
  <c r="J4204" i="1"/>
  <c r="K4204" i="1" s="1"/>
  <c r="J510" i="1"/>
  <c r="K510" i="1" s="1"/>
  <c r="J4191" i="1"/>
  <c r="K4191" i="1" s="1"/>
  <c r="J4183" i="1"/>
  <c r="K4183" i="1" s="1"/>
  <c r="J4176" i="1"/>
  <c r="K4176" i="1" s="1"/>
  <c r="J4168" i="1"/>
  <c r="K4168" i="1" s="1"/>
  <c r="J4160" i="1"/>
  <c r="K4160" i="1" s="1"/>
  <c r="J4152" i="1"/>
  <c r="K4152" i="1" s="1"/>
  <c r="J4144" i="1"/>
  <c r="K4144" i="1" s="1"/>
  <c r="J4136" i="1"/>
  <c r="K4136" i="1" s="1"/>
  <c r="J4128" i="1"/>
  <c r="K4128" i="1" s="1"/>
  <c r="J4120" i="1"/>
  <c r="K4120" i="1" s="1"/>
  <c r="J4112" i="1"/>
  <c r="K4112" i="1" s="1"/>
  <c r="J4104" i="1"/>
  <c r="K4104" i="1" s="1"/>
  <c r="J4097" i="1"/>
  <c r="K4097" i="1" s="1"/>
  <c r="J4090" i="1"/>
  <c r="K4090" i="1" s="1"/>
  <c r="J505" i="1"/>
  <c r="K505" i="1" s="1"/>
  <c r="J4078" i="1"/>
  <c r="K4078" i="1" s="1"/>
  <c r="J4070" i="1"/>
  <c r="K4070" i="1" s="1"/>
  <c r="J4062" i="1"/>
  <c r="K4062" i="1" s="1"/>
  <c r="J4054" i="1"/>
  <c r="K4054" i="1" s="1"/>
  <c r="J4046" i="1"/>
  <c r="K4046" i="1" s="1"/>
  <c r="J4038" i="1"/>
  <c r="K4038" i="1" s="1"/>
  <c r="J4030" i="1"/>
  <c r="K4030" i="1" s="1"/>
  <c r="J4022" i="1"/>
  <c r="K4022" i="1" s="1"/>
  <c r="J4014" i="1"/>
  <c r="K4014" i="1" s="1"/>
  <c r="J4006" i="1"/>
  <c r="K4006" i="1" s="1"/>
  <c r="J3998" i="1"/>
  <c r="K3998" i="1" s="1"/>
  <c r="J3990" i="1"/>
  <c r="K3990" i="1" s="1"/>
  <c r="J3982" i="1"/>
  <c r="K3982" i="1" s="1"/>
  <c r="J3974" i="1"/>
  <c r="K3974" i="1" s="1"/>
  <c r="J3966" i="1"/>
  <c r="K3966" i="1" s="1"/>
  <c r="J3958" i="1"/>
  <c r="K3958" i="1" s="1"/>
  <c r="J3950" i="1"/>
  <c r="K3950" i="1" s="1"/>
  <c r="J3942" i="1"/>
  <c r="K3942" i="1" s="1"/>
  <c r="J3934" i="1"/>
  <c r="K3934" i="1" s="1"/>
  <c r="J3926" i="1"/>
  <c r="K3926" i="1" s="1"/>
  <c r="J501" i="1"/>
  <c r="K501" i="1" s="1"/>
  <c r="J498" i="1"/>
  <c r="K498" i="1" s="1"/>
  <c r="J3908" i="1"/>
  <c r="K3908" i="1" s="1"/>
  <c r="J3900" i="1"/>
  <c r="K3900" i="1" s="1"/>
  <c r="J496" i="1"/>
  <c r="K496" i="1" s="1"/>
  <c r="J3885" i="1"/>
  <c r="K3885" i="1" s="1"/>
  <c r="J3877" i="1"/>
  <c r="K3877" i="1" s="1"/>
  <c r="J3869" i="1"/>
  <c r="K3869" i="1" s="1"/>
  <c r="J3862" i="1"/>
  <c r="K3862" i="1" s="1"/>
  <c r="J3855" i="1"/>
  <c r="K3855" i="1" s="1"/>
  <c r="J3847" i="1"/>
  <c r="K3847" i="1" s="1"/>
  <c r="J3839" i="1"/>
  <c r="K3839" i="1" s="1"/>
  <c r="J3833" i="1"/>
  <c r="K3833" i="1" s="1"/>
  <c r="J3825" i="1"/>
  <c r="K3825" i="1" s="1"/>
  <c r="J3817" i="1"/>
  <c r="K3817" i="1" s="1"/>
  <c r="J3809" i="1"/>
  <c r="K3809" i="1" s="1"/>
  <c r="J3801" i="1"/>
  <c r="K3801" i="1" s="1"/>
  <c r="J3794" i="1"/>
  <c r="K3794" i="1" s="1"/>
  <c r="J3786" i="1"/>
  <c r="K3786" i="1" s="1"/>
  <c r="J3778" i="1"/>
  <c r="K3778" i="1" s="1"/>
  <c r="J3770" i="1"/>
  <c r="K3770" i="1" s="1"/>
  <c r="J3762" i="1"/>
  <c r="K3762" i="1" s="1"/>
  <c r="J494" i="1"/>
  <c r="K494" i="1" s="1"/>
  <c r="J3748" i="1"/>
  <c r="K3748" i="1" s="1"/>
  <c r="J3740" i="1"/>
  <c r="K3740" i="1" s="1"/>
  <c r="J3732" i="1"/>
  <c r="K3732" i="1" s="1"/>
  <c r="J3724" i="1"/>
  <c r="K3724" i="1" s="1"/>
  <c r="J3716" i="1"/>
  <c r="K3716" i="1" s="1"/>
  <c r="J3708" i="1"/>
  <c r="K3708" i="1" s="1"/>
  <c r="J432" i="1"/>
  <c r="K432" i="1" s="1"/>
  <c r="J3694" i="1"/>
  <c r="K3694" i="1" s="1"/>
  <c r="J3686" i="1"/>
  <c r="K3686" i="1" s="1"/>
  <c r="J3678" i="1"/>
  <c r="K3678" i="1" s="1"/>
  <c r="J3670" i="1"/>
  <c r="K3670" i="1" s="1"/>
  <c r="J3662" i="1"/>
  <c r="K3662" i="1" s="1"/>
  <c r="J3654" i="1"/>
  <c r="K3654" i="1" s="1"/>
  <c r="J3646" i="1"/>
  <c r="K3646" i="1" s="1"/>
  <c r="J3638" i="1"/>
  <c r="K3638" i="1" s="1"/>
  <c r="J3630" i="1"/>
  <c r="K3630" i="1" s="1"/>
  <c r="J3622" i="1"/>
  <c r="K3622" i="1" s="1"/>
  <c r="J3615" i="1"/>
  <c r="K3615" i="1" s="1"/>
  <c r="J3608" i="1"/>
  <c r="K3608" i="1" s="1"/>
  <c r="J3600" i="1"/>
  <c r="K3600" i="1" s="1"/>
  <c r="J3592" i="1"/>
  <c r="K3592" i="1" s="1"/>
  <c r="J3584" i="1"/>
  <c r="K3584" i="1" s="1"/>
  <c r="J3576" i="1"/>
  <c r="K3576" i="1" s="1"/>
  <c r="J3568" i="1"/>
  <c r="K3568" i="1" s="1"/>
  <c r="J3560" i="1"/>
  <c r="K3560" i="1" s="1"/>
  <c r="J3552" i="1"/>
  <c r="K3552" i="1" s="1"/>
  <c r="J3544" i="1"/>
  <c r="K3544" i="1" s="1"/>
  <c r="J3536" i="1"/>
  <c r="K3536" i="1" s="1"/>
  <c r="J3528" i="1"/>
  <c r="K3528" i="1" s="1"/>
  <c r="J3520" i="1"/>
  <c r="K3520" i="1" s="1"/>
  <c r="J3513" i="1"/>
  <c r="K3513" i="1" s="1"/>
  <c r="J3506" i="1"/>
  <c r="K3506" i="1" s="1"/>
  <c r="J3499" i="1"/>
  <c r="K3499" i="1" s="1"/>
  <c r="J3492" i="1"/>
  <c r="K3492" i="1" s="1"/>
  <c r="J3484" i="1"/>
  <c r="K3484" i="1" s="1"/>
  <c r="J3476" i="1"/>
  <c r="K3476" i="1" s="1"/>
  <c r="J3468" i="1"/>
  <c r="K3468" i="1" s="1"/>
  <c r="J3460" i="1"/>
  <c r="K3460" i="1" s="1"/>
  <c r="J3452" i="1"/>
  <c r="K3452" i="1" s="1"/>
  <c r="J3444" i="1"/>
  <c r="K3444" i="1" s="1"/>
  <c r="J3436" i="1"/>
  <c r="K3436" i="1" s="1"/>
  <c r="J3428" i="1"/>
  <c r="K3428" i="1" s="1"/>
  <c r="J3420" i="1"/>
  <c r="K3420" i="1" s="1"/>
  <c r="J3412" i="1"/>
  <c r="K3412" i="1" s="1"/>
  <c r="J3404" i="1"/>
  <c r="K3404" i="1" s="1"/>
  <c r="J3396" i="1"/>
  <c r="K3396" i="1" s="1"/>
  <c r="J3388" i="1"/>
  <c r="K3388" i="1" s="1"/>
  <c r="J3380" i="1"/>
  <c r="K3380" i="1" s="1"/>
  <c r="J3372" i="1"/>
  <c r="K3372" i="1" s="1"/>
  <c r="J3364" i="1"/>
  <c r="K3364" i="1" s="1"/>
  <c r="J3356" i="1"/>
  <c r="K3356" i="1" s="1"/>
  <c r="J3348" i="1"/>
  <c r="K3348" i="1" s="1"/>
  <c r="J3340" i="1"/>
  <c r="K3340" i="1" s="1"/>
  <c r="J3332" i="1"/>
  <c r="K3332" i="1" s="1"/>
  <c r="J3324" i="1"/>
  <c r="K3324" i="1" s="1"/>
  <c r="J3316" i="1"/>
  <c r="K3316" i="1" s="1"/>
  <c r="J3308" i="1"/>
  <c r="K3308" i="1" s="1"/>
  <c r="J3300" i="1"/>
  <c r="K3300" i="1" s="1"/>
  <c r="J3292" i="1"/>
  <c r="K3292" i="1" s="1"/>
  <c r="J3284" i="1"/>
  <c r="K3284" i="1" s="1"/>
  <c r="J3276" i="1"/>
  <c r="K3276" i="1" s="1"/>
  <c r="J3268" i="1"/>
  <c r="K3268" i="1" s="1"/>
  <c r="J3260" i="1"/>
  <c r="K3260" i="1" s="1"/>
  <c r="J3252" i="1"/>
  <c r="K3252" i="1" s="1"/>
  <c r="J3244" i="1"/>
  <c r="K3244" i="1" s="1"/>
  <c r="J3236" i="1"/>
  <c r="K3236" i="1" s="1"/>
  <c r="J427" i="1"/>
  <c r="K427" i="1" s="1"/>
  <c r="J3221" i="1"/>
  <c r="K3221" i="1" s="1"/>
  <c r="J3213" i="1"/>
  <c r="K3213" i="1" s="1"/>
  <c r="J3205" i="1"/>
  <c r="K3205" i="1" s="1"/>
  <c r="J3197" i="1"/>
  <c r="K3197" i="1" s="1"/>
  <c r="J3189" i="1"/>
  <c r="K3189" i="1" s="1"/>
  <c r="J3182" i="1"/>
  <c r="K3182" i="1" s="1"/>
  <c r="J3174" i="1"/>
  <c r="K3174" i="1" s="1"/>
  <c r="J3166" i="1"/>
  <c r="K3166" i="1" s="1"/>
  <c r="J3158" i="1"/>
  <c r="K3158" i="1" s="1"/>
  <c r="J3150" i="1"/>
  <c r="K3150" i="1" s="1"/>
  <c r="J3142" i="1"/>
  <c r="K3142" i="1" s="1"/>
  <c r="J3134" i="1"/>
  <c r="K3134" i="1" s="1"/>
  <c r="J3126" i="1"/>
  <c r="K3126" i="1" s="1"/>
  <c r="J3118" i="1"/>
  <c r="K3118" i="1" s="1"/>
  <c r="J3110" i="1"/>
  <c r="K3110" i="1" s="1"/>
  <c r="J3102" i="1"/>
  <c r="K3102" i="1" s="1"/>
  <c r="J3094" i="1"/>
  <c r="K3094" i="1" s="1"/>
  <c r="J3086" i="1"/>
  <c r="K3086" i="1" s="1"/>
  <c r="J3079" i="1"/>
  <c r="K3079" i="1" s="1"/>
  <c r="J3071" i="1"/>
  <c r="K3071" i="1" s="1"/>
  <c r="J3063" i="1"/>
  <c r="K3063" i="1" s="1"/>
  <c r="J3055" i="1"/>
  <c r="K3055" i="1" s="1"/>
  <c r="J3047" i="1"/>
  <c r="K3047" i="1" s="1"/>
  <c r="J3039" i="1"/>
  <c r="K3039" i="1" s="1"/>
  <c r="J3031" i="1"/>
  <c r="K3031" i="1" s="1"/>
  <c r="J3023" i="1"/>
  <c r="K3023" i="1" s="1"/>
  <c r="J424" i="1"/>
  <c r="K424" i="1" s="1"/>
  <c r="J3009" i="1"/>
  <c r="K3009" i="1" s="1"/>
  <c r="J3001" i="1"/>
  <c r="K3001" i="1" s="1"/>
  <c r="J2993" i="1"/>
  <c r="K2993" i="1" s="1"/>
  <c r="J2985" i="1"/>
  <c r="K2985" i="1" s="1"/>
  <c r="J2977" i="1"/>
  <c r="K2977" i="1" s="1"/>
  <c r="J2969" i="1"/>
  <c r="K2969" i="1" s="1"/>
  <c r="J2961" i="1"/>
  <c r="K2961" i="1" s="1"/>
  <c r="J2953" i="1"/>
  <c r="K2953" i="1" s="1"/>
  <c r="J2945" i="1"/>
  <c r="K2945" i="1" s="1"/>
  <c r="J2937" i="1"/>
  <c r="K2937" i="1" s="1"/>
  <c r="J2929" i="1"/>
  <c r="K2929" i="1" s="1"/>
  <c r="J2921" i="1"/>
  <c r="K2921" i="1" s="1"/>
  <c r="J2913" i="1"/>
  <c r="K2913" i="1" s="1"/>
  <c r="J2905" i="1"/>
  <c r="K2905" i="1" s="1"/>
  <c r="J2897" i="1"/>
  <c r="K2897" i="1" s="1"/>
  <c r="J2889" i="1"/>
  <c r="K2889" i="1" s="1"/>
  <c r="J2881" i="1"/>
  <c r="K2881" i="1" s="1"/>
  <c r="J2873" i="1"/>
  <c r="K2873" i="1" s="1"/>
  <c r="J2865" i="1"/>
  <c r="K2865" i="1" s="1"/>
  <c r="J2857" i="1"/>
  <c r="K2857" i="1" s="1"/>
  <c r="J2849" i="1"/>
  <c r="K2849" i="1" s="1"/>
  <c r="J2842" i="1"/>
  <c r="K2842" i="1" s="1"/>
  <c r="J2835" i="1"/>
  <c r="K2835" i="1" s="1"/>
  <c r="J2827" i="1"/>
  <c r="K2827" i="1" s="1"/>
  <c r="J2821" i="1"/>
  <c r="K2821" i="1" s="1"/>
  <c r="J2813" i="1"/>
  <c r="K2813" i="1" s="1"/>
  <c r="J2805" i="1"/>
  <c r="K2805" i="1" s="1"/>
  <c r="J2797" i="1"/>
  <c r="K2797" i="1" s="1"/>
  <c r="J2789" i="1"/>
  <c r="K2789" i="1" s="1"/>
  <c r="J2781" i="1"/>
  <c r="K2781" i="1" s="1"/>
  <c r="J2773" i="1"/>
  <c r="K2773" i="1" s="1"/>
  <c r="J2765" i="1"/>
  <c r="K2765" i="1" s="1"/>
  <c r="J2757" i="1"/>
  <c r="K2757" i="1" s="1"/>
  <c r="J2749" i="1"/>
  <c r="K2749" i="1" s="1"/>
  <c r="J2741" i="1"/>
  <c r="K2741" i="1" s="1"/>
  <c r="J2733" i="1"/>
  <c r="K2733" i="1" s="1"/>
  <c r="J2726" i="1"/>
  <c r="K2726" i="1" s="1"/>
  <c r="J2718" i="1"/>
  <c r="K2718" i="1" s="1"/>
  <c r="J2710" i="1"/>
  <c r="K2710" i="1" s="1"/>
  <c r="J2702" i="1"/>
  <c r="K2702" i="1" s="1"/>
  <c r="J2694" i="1"/>
  <c r="K2694" i="1" s="1"/>
  <c r="J2687" i="1"/>
  <c r="K2687" i="1" s="1"/>
  <c r="J2679" i="1"/>
  <c r="K2679" i="1" s="1"/>
  <c r="J2671" i="1"/>
  <c r="K2671" i="1" s="1"/>
  <c r="J2663" i="1"/>
  <c r="K2663" i="1" s="1"/>
  <c r="J2655" i="1"/>
  <c r="K2655" i="1" s="1"/>
  <c r="J2647" i="1"/>
  <c r="K2647" i="1" s="1"/>
  <c r="J2639" i="1"/>
  <c r="K2639" i="1" s="1"/>
  <c r="J2632" i="1"/>
  <c r="K2632" i="1" s="1"/>
  <c r="J2624" i="1"/>
  <c r="K2624" i="1" s="1"/>
  <c r="J2616" i="1"/>
  <c r="K2616" i="1" s="1"/>
  <c r="J2608" i="1"/>
  <c r="K2608" i="1" s="1"/>
  <c r="J2600" i="1"/>
  <c r="K2600" i="1" s="1"/>
  <c r="J2592" i="1"/>
  <c r="K2592" i="1" s="1"/>
  <c r="J2584" i="1"/>
  <c r="K2584" i="1" s="1"/>
  <c r="J2576" i="1"/>
  <c r="K2576" i="1" s="1"/>
  <c r="J2568" i="1"/>
  <c r="K2568" i="1" s="1"/>
  <c r="J2560" i="1"/>
  <c r="K2560" i="1" s="1"/>
  <c r="J2552" i="1"/>
  <c r="K2552" i="1" s="1"/>
  <c r="J2544" i="1"/>
  <c r="K2544" i="1" s="1"/>
  <c r="J2536" i="1"/>
  <c r="K2536" i="1" s="1"/>
  <c r="J2528" i="1"/>
  <c r="K2528" i="1" s="1"/>
  <c r="J2520" i="1"/>
  <c r="K2520" i="1" s="1"/>
  <c r="J2512" i="1"/>
  <c r="K2512" i="1" s="1"/>
  <c r="J2504" i="1"/>
  <c r="K2504" i="1" s="1"/>
  <c r="J2496" i="1"/>
  <c r="K2496" i="1" s="1"/>
  <c r="J2488" i="1"/>
  <c r="K2488" i="1" s="1"/>
  <c r="J2480" i="1"/>
  <c r="K2480" i="1" s="1"/>
  <c r="J2472" i="1"/>
  <c r="K2472" i="1" s="1"/>
  <c r="J2464" i="1"/>
  <c r="K2464" i="1" s="1"/>
  <c r="J2456" i="1"/>
  <c r="K2456" i="1" s="1"/>
  <c r="J2448" i="1"/>
  <c r="K2448" i="1" s="1"/>
  <c r="J2440" i="1"/>
  <c r="K2440" i="1" s="1"/>
  <c r="J2432" i="1"/>
  <c r="K2432" i="1" s="1"/>
  <c r="J2424" i="1"/>
  <c r="K2424" i="1" s="1"/>
  <c r="J2416" i="1"/>
  <c r="K2416" i="1" s="1"/>
  <c r="J2408" i="1"/>
  <c r="K2408" i="1" s="1"/>
  <c r="J2400" i="1"/>
  <c r="K2400" i="1" s="1"/>
  <c r="J2392" i="1"/>
  <c r="K2392" i="1" s="1"/>
  <c r="J2385" i="1"/>
  <c r="K2385" i="1" s="1"/>
  <c r="J2377" i="1"/>
  <c r="K2377" i="1" s="1"/>
  <c r="J2369" i="1"/>
  <c r="K2369" i="1" s="1"/>
  <c r="J2361" i="1"/>
  <c r="K2361" i="1" s="1"/>
  <c r="J2353" i="1"/>
  <c r="K2353" i="1" s="1"/>
  <c r="J2345" i="1"/>
  <c r="K2345" i="1" s="1"/>
  <c r="J2337" i="1"/>
  <c r="K2337" i="1" s="1"/>
  <c r="J2329" i="1"/>
  <c r="K2329" i="1" s="1"/>
  <c r="J2321" i="1"/>
  <c r="K2321" i="1" s="1"/>
  <c r="J2313" i="1"/>
  <c r="K2313" i="1" s="1"/>
  <c r="J2306" i="1"/>
  <c r="K2306" i="1" s="1"/>
  <c r="J2298" i="1"/>
  <c r="K2298" i="1" s="1"/>
  <c r="J2290" i="1"/>
  <c r="K2290" i="1" s="1"/>
  <c r="J2282" i="1"/>
  <c r="K2282" i="1" s="1"/>
  <c r="J2274" i="1"/>
  <c r="K2274" i="1" s="1"/>
  <c r="J2266" i="1"/>
  <c r="K2266" i="1" s="1"/>
  <c r="J2258" i="1"/>
  <c r="K2258" i="1" s="1"/>
  <c r="J2250" i="1"/>
  <c r="K2250" i="1" s="1"/>
  <c r="J2244" i="1"/>
  <c r="K2244" i="1" s="1"/>
  <c r="J2237" i="1"/>
  <c r="K2237" i="1" s="1"/>
  <c r="J2229" i="1"/>
  <c r="K2229" i="1" s="1"/>
  <c r="J2221" i="1"/>
  <c r="K2221" i="1" s="1"/>
  <c r="J2213" i="1"/>
  <c r="K2213" i="1" s="1"/>
  <c r="J2205" i="1"/>
  <c r="K2205" i="1" s="1"/>
  <c r="J2197" i="1"/>
  <c r="K2197" i="1" s="1"/>
  <c r="J2189" i="1"/>
  <c r="K2189" i="1" s="1"/>
  <c r="J2181" i="1"/>
  <c r="K2181" i="1" s="1"/>
  <c r="J2173" i="1"/>
  <c r="K2173" i="1" s="1"/>
  <c r="J2165" i="1"/>
  <c r="K2165" i="1" s="1"/>
  <c r="J2157" i="1"/>
  <c r="K2157" i="1" s="1"/>
  <c r="J2149" i="1"/>
  <c r="K2149" i="1" s="1"/>
  <c r="J2141" i="1"/>
  <c r="K2141" i="1" s="1"/>
  <c r="J2133" i="1"/>
  <c r="K2133" i="1" s="1"/>
  <c r="J2125" i="1"/>
  <c r="K2125" i="1" s="1"/>
  <c r="J2117" i="1"/>
  <c r="K2117" i="1" s="1"/>
  <c r="J2109" i="1"/>
  <c r="K2109" i="1" s="1"/>
  <c r="J2101" i="1"/>
  <c r="K2101" i="1" s="1"/>
  <c r="J2093" i="1"/>
  <c r="K2093" i="1" s="1"/>
  <c r="J2085" i="1"/>
  <c r="K2085" i="1" s="1"/>
  <c r="J2077" i="1"/>
  <c r="K2077" i="1" s="1"/>
  <c r="J2069" i="1"/>
  <c r="K2069" i="1" s="1"/>
  <c r="J2061" i="1"/>
  <c r="K2061" i="1" s="1"/>
  <c r="J2053" i="1"/>
  <c r="K2053" i="1" s="1"/>
  <c r="J2045" i="1"/>
  <c r="K2045" i="1" s="1"/>
  <c r="J2037" i="1"/>
  <c r="K2037" i="1" s="1"/>
  <c r="J2029" i="1"/>
  <c r="K2029" i="1" s="1"/>
  <c r="J2021" i="1"/>
  <c r="K2021" i="1" s="1"/>
  <c r="J2013" i="1"/>
  <c r="K2013" i="1" s="1"/>
  <c r="J2005" i="1"/>
  <c r="K2005" i="1" s="1"/>
  <c r="J1997" i="1"/>
  <c r="K1997" i="1" s="1"/>
  <c r="J1989" i="1"/>
  <c r="K1989" i="1" s="1"/>
  <c r="J1981" i="1"/>
  <c r="K1981" i="1" s="1"/>
  <c r="J1973" i="1"/>
  <c r="K1973" i="1" s="1"/>
  <c r="J1965" i="1"/>
  <c r="K1965" i="1" s="1"/>
  <c r="J1957" i="1"/>
  <c r="K1957" i="1" s="1"/>
  <c r="J1949" i="1"/>
  <c r="K1949" i="1" s="1"/>
  <c r="J1941" i="1"/>
  <c r="K1941" i="1" s="1"/>
  <c r="J1933" i="1"/>
  <c r="K1933" i="1" s="1"/>
  <c r="J1925" i="1"/>
  <c r="K1925" i="1" s="1"/>
  <c r="J1917" i="1"/>
  <c r="K1917" i="1" s="1"/>
  <c r="J1909" i="1"/>
  <c r="K1909" i="1" s="1"/>
  <c r="J1901" i="1"/>
  <c r="K1901" i="1" s="1"/>
  <c r="J1893" i="1"/>
  <c r="K1893" i="1" s="1"/>
  <c r="J1885" i="1"/>
  <c r="K1885" i="1" s="1"/>
  <c r="J1877" i="1"/>
  <c r="K1877" i="1" s="1"/>
  <c r="J1869" i="1"/>
  <c r="K1869" i="1" s="1"/>
  <c r="J1861" i="1"/>
  <c r="K1861" i="1" s="1"/>
  <c r="J1853" i="1"/>
  <c r="K1853" i="1" s="1"/>
  <c r="J1845" i="1"/>
  <c r="K1845" i="1" s="1"/>
  <c r="J1837" i="1"/>
  <c r="K1837" i="1" s="1"/>
  <c r="J1829" i="1"/>
  <c r="K1829" i="1" s="1"/>
  <c r="J1821" i="1"/>
  <c r="K1821" i="1" s="1"/>
  <c r="J1813" i="1"/>
  <c r="K1813" i="1" s="1"/>
  <c r="J1805" i="1"/>
  <c r="K1805" i="1" s="1"/>
  <c r="J1797" i="1"/>
  <c r="K1797" i="1" s="1"/>
  <c r="J13" i="1"/>
  <c r="K13" i="1" s="1"/>
  <c r="J1783" i="1"/>
  <c r="K1783" i="1" s="1"/>
  <c r="J1775" i="1"/>
  <c r="K1775" i="1" s="1"/>
  <c r="J1767" i="1"/>
  <c r="K1767" i="1" s="1"/>
  <c r="J1759" i="1"/>
  <c r="K1759" i="1" s="1"/>
  <c r="J1751" i="1"/>
  <c r="K1751" i="1" s="1"/>
  <c r="J1743" i="1"/>
  <c r="K1743" i="1" s="1"/>
  <c r="J1735" i="1"/>
  <c r="K1735" i="1" s="1"/>
  <c r="J1727" i="1"/>
  <c r="K1727" i="1" s="1"/>
  <c r="J1719" i="1"/>
  <c r="K1719" i="1" s="1"/>
  <c r="J1711" i="1"/>
  <c r="K1711" i="1" s="1"/>
  <c r="J1703" i="1"/>
  <c r="K1703" i="1" s="1"/>
  <c r="J1695" i="1"/>
  <c r="K1695" i="1" s="1"/>
  <c r="J1687" i="1"/>
  <c r="K1687" i="1" s="1"/>
  <c r="J1679" i="1"/>
  <c r="K1679" i="1" s="1"/>
  <c r="J1671" i="1"/>
  <c r="K1671" i="1" s="1"/>
  <c r="J1663" i="1"/>
  <c r="K1663" i="1" s="1"/>
  <c r="J1655" i="1"/>
  <c r="K1655" i="1" s="1"/>
  <c r="J1647" i="1"/>
  <c r="K1647" i="1" s="1"/>
  <c r="J1639" i="1"/>
  <c r="K1639" i="1" s="1"/>
  <c r="J1631" i="1"/>
  <c r="K1631" i="1" s="1"/>
  <c r="J1623" i="1"/>
  <c r="K1623" i="1" s="1"/>
  <c r="J1615" i="1"/>
  <c r="K1615" i="1" s="1"/>
  <c r="J1607" i="1"/>
  <c r="K1607" i="1" s="1"/>
  <c r="J1600" i="1"/>
  <c r="K1600" i="1" s="1"/>
  <c r="J1592" i="1"/>
  <c r="K1592" i="1" s="1"/>
  <c r="J1584" i="1"/>
  <c r="K1584" i="1" s="1"/>
  <c r="J1576" i="1"/>
  <c r="K1576" i="1" s="1"/>
  <c r="J1568" i="1"/>
  <c r="K1568" i="1" s="1"/>
  <c r="J1560" i="1"/>
  <c r="K1560" i="1" s="1"/>
  <c r="J1552" i="1"/>
  <c r="K1552" i="1" s="1"/>
  <c r="J1544" i="1"/>
  <c r="K1544" i="1" s="1"/>
  <c r="J1536" i="1"/>
  <c r="K1536" i="1" s="1"/>
  <c r="J1528" i="1"/>
  <c r="K1528" i="1" s="1"/>
  <c r="J1520" i="1"/>
  <c r="K1520" i="1" s="1"/>
  <c r="J1512" i="1"/>
  <c r="K1512" i="1" s="1"/>
  <c r="J1504" i="1"/>
  <c r="K1504" i="1" s="1"/>
  <c r="J1496" i="1"/>
  <c r="K1496" i="1" s="1"/>
  <c r="J1488" i="1"/>
  <c r="K1488" i="1" s="1"/>
  <c r="J1480" i="1"/>
  <c r="K1480" i="1" s="1"/>
  <c r="J1472" i="1"/>
  <c r="K1472" i="1" s="1"/>
  <c r="J1464" i="1"/>
  <c r="K1464" i="1" s="1"/>
  <c r="J1456" i="1"/>
  <c r="K1456" i="1" s="1"/>
  <c r="J1448" i="1"/>
  <c r="K1448" i="1" s="1"/>
  <c r="J1440" i="1"/>
  <c r="K1440" i="1" s="1"/>
  <c r="J1432" i="1"/>
  <c r="K1432" i="1" s="1"/>
  <c r="J1424" i="1"/>
  <c r="K1424" i="1" s="1"/>
  <c r="J1416" i="1"/>
  <c r="K1416" i="1" s="1"/>
  <c r="J1408" i="1"/>
  <c r="K1408" i="1" s="1"/>
  <c r="J1400" i="1"/>
  <c r="K1400" i="1" s="1"/>
  <c r="J1392" i="1"/>
  <c r="K1392" i="1" s="1"/>
  <c r="J1384" i="1"/>
  <c r="K1384" i="1" s="1"/>
  <c r="J1376" i="1"/>
  <c r="K1376" i="1" s="1"/>
  <c r="J1368" i="1"/>
  <c r="K1368" i="1" s="1"/>
  <c r="J1360" i="1"/>
  <c r="K1360" i="1" s="1"/>
  <c r="J1352" i="1"/>
  <c r="K1352" i="1" s="1"/>
  <c r="J1344" i="1"/>
  <c r="K1344" i="1" s="1"/>
  <c r="J1336" i="1"/>
  <c r="K1336" i="1" s="1"/>
  <c r="J1329" i="1"/>
  <c r="K1329" i="1" s="1"/>
  <c r="J1321" i="1"/>
  <c r="K1321" i="1" s="1"/>
  <c r="J481" i="1"/>
  <c r="K481" i="1" s="1"/>
  <c r="J1306" i="1"/>
  <c r="K1306" i="1" s="1"/>
  <c r="J1298" i="1"/>
  <c r="K1298" i="1" s="1"/>
  <c r="J1290" i="1"/>
  <c r="K1290" i="1" s="1"/>
  <c r="J1282" i="1"/>
  <c r="K1282" i="1" s="1"/>
  <c r="J1274" i="1"/>
  <c r="K1274" i="1" s="1"/>
  <c r="J1266" i="1"/>
  <c r="K1266" i="1" s="1"/>
  <c r="J1258" i="1"/>
  <c r="K1258" i="1" s="1"/>
  <c r="J1250" i="1"/>
  <c r="K1250" i="1" s="1"/>
  <c r="J1242" i="1"/>
  <c r="K1242" i="1" s="1"/>
  <c r="J1234" i="1"/>
  <c r="K1234" i="1" s="1"/>
  <c r="J1226" i="1"/>
  <c r="K1226" i="1" s="1"/>
  <c r="J1218" i="1"/>
  <c r="K1218" i="1" s="1"/>
  <c r="J1210" i="1"/>
  <c r="K1210" i="1" s="1"/>
  <c r="J1202" i="1"/>
  <c r="K1202" i="1" s="1"/>
  <c r="J1195" i="1"/>
  <c r="K1195" i="1" s="1"/>
  <c r="J1187" i="1"/>
  <c r="K1187" i="1" s="1"/>
  <c r="J1179" i="1"/>
  <c r="K1179" i="1" s="1"/>
  <c r="J1171" i="1"/>
  <c r="K1171" i="1" s="1"/>
  <c r="J1163" i="1"/>
  <c r="K1163" i="1" s="1"/>
  <c r="J1155" i="1"/>
  <c r="K1155" i="1" s="1"/>
  <c r="J1147" i="1"/>
  <c r="K1147" i="1" s="1"/>
  <c r="J1139" i="1"/>
  <c r="K1139" i="1" s="1"/>
  <c r="J1131" i="1"/>
  <c r="K1131" i="1" s="1"/>
  <c r="J1123" i="1"/>
  <c r="K1123" i="1" s="1"/>
  <c r="J1115" i="1"/>
  <c r="K1115" i="1" s="1"/>
  <c r="J1108" i="1"/>
  <c r="K1108" i="1" s="1"/>
  <c r="J1100" i="1"/>
  <c r="K1100" i="1" s="1"/>
  <c r="J1092" i="1"/>
  <c r="K1092" i="1" s="1"/>
  <c r="J1084" i="1"/>
  <c r="K1084" i="1" s="1"/>
  <c r="J1076" i="1"/>
  <c r="K1076" i="1" s="1"/>
  <c r="J1068" i="1"/>
  <c r="K1068" i="1" s="1"/>
  <c r="J1060" i="1"/>
  <c r="K1060" i="1" s="1"/>
  <c r="J1052" i="1"/>
  <c r="K1052" i="1" s="1"/>
  <c r="J1044" i="1"/>
  <c r="K1044" i="1" s="1"/>
  <c r="J1036" i="1"/>
  <c r="K1036" i="1" s="1"/>
  <c r="J1028" i="1"/>
  <c r="K1028" i="1" s="1"/>
  <c r="J1020" i="1"/>
  <c r="K1020" i="1" s="1"/>
  <c r="J1012" i="1"/>
  <c r="K1012" i="1" s="1"/>
  <c r="J1004" i="1"/>
  <c r="K1004" i="1" s="1"/>
  <c r="J996" i="1"/>
  <c r="K996" i="1" s="1"/>
  <c r="J988" i="1"/>
  <c r="K988" i="1" s="1"/>
  <c r="J980" i="1"/>
  <c r="K980" i="1" s="1"/>
  <c r="J972" i="1"/>
  <c r="K972" i="1" s="1"/>
  <c r="J964" i="1"/>
  <c r="K964" i="1" s="1"/>
  <c r="J958" i="1"/>
  <c r="K958" i="1" s="1"/>
  <c r="J950" i="1"/>
  <c r="K950" i="1" s="1"/>
  <c r="J943" i="1"/>
  <c r="K943" i="1" s="1"/>
  <c r="J935" i="1"/>
  <c r="K935" i="1" s="1"/>
  <c r="J411" i="1"/>
  <c r="K411" i="1" s="1"/>
  <c r="J410" i="1"/>
  <c r="K410" i="1" s="1"/>
  <c r="J920" i="1"/>
  <c r="K920" i="1" s="1"/>
  <c r="J914" i="1"/>
  <c r="K914" i="1" s="1"/>
  <c r="J9778" i="1"/>
  <c r="K9778" i="1" s="1"/>
  <c r="J9771" i="1"/>
  <c r="K9771" i="1" s="1"/>
  <c r="J9763" i="1"/>
  <c r="K9763" i="1" s="1"/>
  <c r="J9756" i="1"/>
  <c r="K9756" i="1" s="1"/>
  <c r="J910" i="1"/>
  <c r="K910" i="1" s="1"/>
  <c r="J9742" i="1"/>
  <c r="K9742" i="1" s="1"/>
  <c r="J9734" i="1"/>
  <c r="K9734" i="1" s="1"/>
  <c r="J9726" i="1"/>
  <c r="K9726" i="1" s="1"/>
  <c r="J9718" i="1"/>
  <c r="K9718" i="1" s="1"/>
  <c r="J9710" i="1"/>
  <c r="K9710" i="1" s="1"/>
  <c r="J9702" i="1"/>
  <c r="K9702" i="1" s="1"/>
  <c r="J9694" i="1"/>
  <c r="K9694" i="1" s="1"/>
  <c r="J9688" i="1"/>
  <c r="K9688" i="1" s="1"/>
  <c r="J9680" i="1"/>
  <c r="K9680" i="1" s="1"/>
  <c r="J9673" i="1"/>
  <c r="K9673" i="1" s="1"/>
  <c r="J9665" i="1"/>
  <c r="K9665" i="1" s="1"/>
  <c r="J9657" i="1"/>
  <c r="K9657" i="1" s="1"/>
  <c r="J9649" i="1"/>
  <c r="K9649" i="1" s="1"/>
  <c r="J9641" i="1"/>
  <c r="K9641" i="1" s="1"/>
  <c r="J9634" i="1"/>
  <c r="K9634" i="1" s="1"/>
  <c r="J9626" i="1"/>
  <c r="K9626" i="1" s="1"/>
  <c r="J9618" i="1"/>
  <c r="K9618" i="1" s="1"/>
  <c r="J9612" i="1"/>
  <c r="K9612" i="1" s="1"/>
  <c r="J9604" i="1"/>
  <c r="K9604" i="1" s="1"/>
  <c r="J9598" i="1"/>
  <c r="K9598" i="1" s="1"/>
  <c r="J9590" i="1"/>
  <c r="K9590" i="1" s="1"/>
  <c r="J9584" i="1"/>
  <c r="K9584" i="1" s="1"/>
  <c r="J9576" i="1"/>
  <c r="K9576" i="1" s="1"/>
  <c r="J9568" i="1"/>
  <c r="K9568" i="1" s="1"/>
  <c r="J9560" i="1"/>
  <c r="K9560" i="1" s="1"/>
  <c r="J9554" i="1"/>
  <c r="K9554" i="1" s="1"/>
  <c r="J9548" i="1"/>
  <c r="K9548" i="1" s="1"/>
  <c r="J9540" i="1"/>
  <c r="K9540" i="1" s="1"/>
  <c r="J9532" i="1"/>
  <c r="K9532" i="1" s="1"/>
  <c r="J9524" i="1"/>
  <c r="K9524" i="1" s="1"/>
  <c r="J9516" i="1"/>
  <c r="K9516" i="1" s="1"/>
  <c r="J9508" i="1"/>
  <c r="K9508" i="1" s="1"/>
  <c r="J9500" i="1"/>
  <c r="K9500" i="1" s="1"/>
  <c r="J9492" i="1"/>
  <c r="K9492" i="1" s="1"/>
  <c r="J9484" i="1"/>
  <c r="K9484" i="1" s="1"/>
  <c r="J9476" i="1"/>
  <c r="K9476" i="1" s="1"/>
  <c r="J9468" i="1"/>
  <c r="K9468" i="1" s="1"/>
  <c r="J9460" i="1"/>
  <c r="K9460" i="1" s="1"/>
  <c r="J9452" i="1"/>
  <c r="K9452" i="1" s="1"/>
  <c r="J9444" i="1"/>
  <c r="K9444" i="1" s="1"/>
  <c r="J9437" i="1"/>
  <c r="K9437" i="1" s="1"/>
  <c r="J896" i="1"/>
  <c r="K896" i="1" s="1"/>
  <c r="J9422" i="1"/>
  <c r="K9422" i="1" s="1"/>
  <c r="J9417" i="1"/>
  <c r="K9417" i="1" s="1"/>
  <c r="J9409" i="1"/>
  <c r="K9409" i="1" s="1"/>
  <c r="J9401" i="1"/>
  <c r="K9401" i="1" s="1"/>
  <c r="J9393" i="1"/>
  <c r="K9393" i="1" s="1"/>
  <c r="J9385" i="1"/>
  <c r="K9385" i="1" s="1"/>
  <c r="J9377" i="1"/>
  <c r="K9377" i="1" s="1"/>
  <c r="J9369" i="1"/>
  <c r="K9369" i="1" s="1"/>
  <c r="J9361" i="1"/>
  <c r="K9361" i="1" s="1"/>
  <c r="J9353" i="1"/>
  <c r="K9353" i="1" s="1"/>
  <c r="J9346" i="1"/>
  <c r="K9346" i="1" s="1"/>
  <c r="J9340" i="1"/>
  <c r="K9340" i="1" s="1"/>
  <c r="J9335" i="1"/>
  <c r="K9335" i="1" s="1"/>
  <c r="J9332" i="1"/>
  <c r="K9332" i="1" s="1"/>
  <c r="J396" i="1"/>
  <c r="K396" i="1" s="1"/>
  <c r="J888" i="1"/>
  <c r="K888" i="1" s="1"/>
  <c r="J9312" i="1"/>
  <c r="K9312" i="1" s="1"/>
  <c r="J9304" i="1"/>
  <c r="K9304" i="1" s="1"/>
  <c r="J886" i="1"/>
  <c r="K886" i="1" s="1"/>
  <c r="J9291" i="1"/>
  <c r="K9291" i="1" s="1"/>
  <c r="J9283" i="1"/>
  <c r="K9283" i="1" s="1"/>
  <c r="J9279" i="1"/>
  <c r="K9279" i="1" s="1"/>
  <c r="J879" i="1"/>
  <c r="K879" i="1" s="1"/>
  <c r="J871" i="1"/>
  <c r="K871" i="1" s="1"/>
  <c r="J865" i="1"/>
  <c r="K865" i="1" s="1"/>
  <c r="J9268" i="1"/>
  <c r="K9268" i="1" s="1"/>
  <c r="J393" i="1"/>
  <c r="K393" i="1" s="1"/>
  <c r="J9258" i="1"/>
  <c r="K9258" i="1" s="1"/>
  <c r="J9240" i="1"/>
  <c r="K9240" i="1" s="1"/>
  <c r="M1565" i="1"/>
  <c r="N1565" i="1" s="1"/>
  <c r="M2888" i="1"/>
  <c r="N2888" i="1" s="1"/>
  <c r="M1560" i="1"/>
  <c r="N1560" i="1" s="1"/>
  <c r="M2882" i="1"/>
  <c r="N2882" i="1" s="1"/>
  <c r="M1177" i="1"/>
  <c r="N1177" i="1" s="1"/>
  <c r="M2394" i="1"/>
  <c r="N2394" i="1" s="1"/>
  <c r="M4856" i="1"/>
  <c r="N4856" i="1" s="1"/>
  <c r="M8461" i="1"/>
  <c r="N8461" i="1" s="1"/>
  <c r="M8453" i="1"/>
  <c r="N8453" i="1" s="1"/>
  <c r="M8445" i="1"/>
  <c r="N8445" i="1" s="1"/>
  <c r="M3331" i="1"/>
  <c r="N3331" i="1" s="1"/>
  <c r="M3739" i="1"/>
  <c r="N3739" i="1" s="1"/>
  <c r="M4653" i="1"/>
  <c r="N4653" i="1" s="1"/>
  <c r="M8995" i="1"/>
  <c r="N8995" i="1" s="1"/>
  <c r="M7318" i="1"/>
  <c r="N7318" i="1" s="1"/>
  <c r="M9033" i="1"/>
  <c r="N9033" i="1" s="1"/>
  <c r="M8112" i="1"/>
  <c r="N8112" i="1" s="1"/>
  <c r="M5910" i="1"/>
  <c r="N5910" i="1" s="1"/>
  <c r="M2219" i="1"/>
  <c r="N2219" i="1" s="1"/>
  <c r="M6968" i="1"/>
  <c r="N6968" i="1" s="1"/>
  <c r="M2694" i="1"/>
  <c r="N2694" i="1" s="1"/>
  <c r="M4024" i="1"/>
  <c r="N4024" i="1" s="1"/>
  <c r="M1678" i="1"/>
  <c r="N1678" i="1" s="1"/>
  <c r="M2192" i="1"/>
  <c r="N2192" i="1" s="1"/>
  <c r="M123" i="1"/>
  <c r="N123" i="1" s="1"/>
  <c r="M4404" i="1"/>
  <c r="N4404" i="1" s="1"/>
  <c r="M5077" i="1"/>
  <c r="N5077" i="1" s="1"/>
  <c r="M5069" i="1"/>
  <c r="N5069" i="1" s="1"/>
  <c r="M2558" i="1"/>
  <c r="N2558" i="1" s="1"/>
  <c r="M9107" i="1"/>
  <c r="N9107" i="1" s="1"/>
  <c r="M9244" i="1"/>
  <c r="N9244" i="1" s="1"/>
  <c r="M8780" i="1"/>
  <c r="N8780" i="1" s="1"/>
  <c r="M8501" i="1"/>
  <c r="N8501" i="1" s="1"/>
  <c r="M8658" i="1"/>
  <c r="N8658" i="1" s="1"/>
  <c r="M4339" i="1"/>
  <c r="N4339" i="1" s="1"/>
  <c r="M1353" i="1"/>
  <c r="N1353" i="1" s="1"/>
  <c r="M3645" i="1"/>
  <c r="N3645" i="1" s="1"/>
  <c r="M3640" i="1"/>
  <c r="N3640" i="1" s="1"/>
  <c r="M57" i="1"/>
  <c r="N57" i="1" s="1"/>
  <c r="M9154" i="1"/>
  <c r="N9154" i="1" s="1"/>
  <c r="M3414" i="1"/>
  <c r="N3414" i="1" s="1"/>
  <c r="M273" i="1"/>
  <c r="N273" i="1" s="1"/>
  <c r="M7149" i="1"/>
  <c r="N7149" i="1" s="1"/>
  <c r="M1219" i="1"/>
  <c r="N1219" i="1" s="1"/>
  <c r="M8467" i="1"/>
  <c r="N8467" i="1" s="1"/>
  <c r="M4505" i="1"/>
  <c r="N4505" i="1" s="1"/>
  <c r="M2215" i="1"/>
  <c r="N2215" i="1" s="1"/>
  <c r="M3449" i="1"/>
  <c r="N3449" i="1" s="1"/>
  <c r="M8708" i="1"/>
  <c r="N8708" i="1" s="1"/>
  <c r="M4922" i="1"/>
  <c r="N4922" i="1" s="1"/>
  <c r="M9255" i="1"/>
  <c r="N9255" i="1" s="1"/>
  <c r="M2391" i="1"/>
  <c r="N2391" i="1" s="1"/>
  <c r="M8891" i="1"/>
  <c r="N8891" i="1" s="1"/>
  <c r="M5695" i="1"/>
  <c r="N5695" i="1" s="1"/>
  <c r="M9615" i="1"/>
  <c r="N9615" i="1" s="1"/>
  <c r="M372" i="1"/>
  <c r="N372" i="1" s="1"/>
  <c r="M5954" i="1"/>
  <c r="N5954" i="1" s="1"/>
  <c r="M5946" i="1"/>
  <c r="N5946" i="1" s="1"/>
  <c r="M8749" i="1"/>
  <c r="N8749" i="1" s="1"/>
  <c r="M8937" i="1"/>
  <c r="N8937" i="1" s="1"/>
  <c r="M6662" i="1"/>
  <c r="N6662" i="1" s="1"/>
  <c r="M1230" i="1"/>
  <c r="N1230" i="1" s="1"/>
  <c r="M8963" i="1"/>
  <c r="N8963" i="1" s="1"/>
  <c r="M7313" i="1"/>
  <c r="N7313" i="1" s="1"/>
  <c r="M1268" i="1"/>
  <c r="N1268" i="1" s="1"/>
  <c r="M244" i="1"/>
  <c r="N244" i="1" s="1"/>
  <c r="M1711" i="1"/>
  <c r="N1711" i="1" s="1"/>
  <c r="M9753" i="1"/>
  <c r="N9753" i="1" s="1"/>
  <c r="M9040" i="1"/>
  <c r="N9040" i="1" s="1"/>
  <c r="M5294" i="1"/>
  <c r="N5294" i="1" s="1"/>
  <c r="M1420" i="1"/>
  <c r="N1420" i="1" s="1"/>
  <c r="M2095" i="1"/>
  <c r="N2095" i="1" s="1"/>
  <c r="M9769" i="1"/>
  <c r="N9769" i="1" s="1"/>
  <c r="M1191" i="1"/>
  <c r="N1191" i="1" s="1"/>
  <c r="M6388" i="1"/>
  <c r="N6388" i="1" s="1"/>
  <c r="M3413" i="1"/>
  <c r="N3413" i="1" s="1"/>
  <c r="M6596" i="1"/>
  <c r="N6596" i="1" s="1"/>
  <c r="M4497" i="1"/>
  <c r="N4497" i="1" s="1"/>
  <c r="M1583" i="1"/>
  <c r="N1583" i="1" s="1"/>
  <c r="M3076" i="1"/>
  <c r="N3076" i="1" s="1"/>
  <c r="M8833" i="1"/>
  <c r="N8833" i="1" s="1"/>
  <c r="M7668" i="1"/>
  <c r="N7668" i="1" s="1"/>
  <c r="M3364" i="1"/>
  <c r="N3364" i="1" s="1"/>
  <c r="M65" i="1"/>
  <c r="N65" i="1" s="1"/>
  <c r="M5205" i="1"/>
  <c r="N5205" i="1" s="1"/>
  <c r="M6454" i="1"/>
  <c r="N6454" i="1" s="1"/>
  <c r="M9294" i="1"/>
  <c r="N9294" i="1" s="1"/>
  <c r="M7593" i="1"/>
  <c r="N7593" i="1" s="1"/>
  <c r="M6135" i="1"/>
  <c r="N6135" i="1" s="1"/>
  <c r="M6127" i="1"/>
  <c r="N6127" i="1" s="1"/>
  <c r="M6119" i="1"/>
  <c r="N6119" i="1" s="1"/>
  <c r="M3272" i="1"/>
  <c r="N3272" i="1" s="1"/>
  <c r="M2162" i="1"/>
  <c r="N2162" i="1" s="1"/>
  <c r="M2217" i="1"/>
  <c r="N2217" i="1" s="1"/>
  <c r="M4483" i="1"/>
  <c r="N4483" i="1" s="1"/>
  <c r="M5541" i="1"/>
  <c r="N5541" i="1" s="1"/>
  <c r="M5673" i="1"/>
  <c r="N5673" i="1" s="1"/>
  <c r="M2341" i="1"/>
  <c r="N2341" i="1" s="1"/>
  <c r="M7387" i="1"/>
  <c r="N7387" i="1" s="1"/>
  <c r="M1064" i="1"/>
  <c r="N1064" i="1" s="1"/>
  <c r="M8690" i="1"/>
  <c r="N8690" i="1" s="1"/>
  <c r="M8687" i="1"/>
  <c r="N8687" i="1" s="1"/>
  <c r="M1916" i="1"/>
  <c r="N1916" i="1" s="1"/>
  <c r="M7464" i="1"/>
  <c r="N7464" i="1" s="1"/>
  <c r="M2596" i="1"/>
  <c r="N2596" i="1" s="1"/>
  <c r="M5092" i="1"/>
  <c r="N5092" i="1" s="1"/>
  <c r="M3372" i="1"/>
  <c r="N3372" i="1" s="1"/>
  <c r="M4441" i="1"/>
  <c r="N4441" i="1" s="1"/>
  <c r="M313" i="1"/>
  <c r="N313" i="1" s="1"/>
  <c r="M8734" i="1"/>
  <c r="N8734" i="1" s="1"/>
  <c r="M7691" i="1"/>
  <c r="N7691" i="1" s="1"/>
  <c r="M8039" i="1"/>
  <c r="N8039" i="1" s="1"/>
  <c r="M7326" i="1"/>
  <c r="N7326" i="1" s="1"/>
  <c r="M6244" i="1"/>
  <c r="N6244" i="1" s="1"/>
  <c r="M2385" i="1"/>
  <c r="N2385" i="1" s="1"/>
  <c r="M7572" i="1"/>
  <c r="N7572" i="1" s="1"/>
  <c r="M7680" i="1"/>
  <c r="N7680" i="1" s="1"/>
  <c r="M6750" i="1"/>
  <c r="N6750" i="1" s="1"/>
  <c r="M8480" i="1"/>
  <c r="N8480" i="1" s="1"/>
  <c r="M4509" i="1"/>
  <c r="N4509" i="1" s="1"/>
  <c r="M4596" i="1"/>
  <c r="N4596" i="1" s="1"/>
  <c r="M3845" i="1"/>
  <c r="N3845" i="1" s="1"/>
  <c r="M8935" i="1"/>
  <c r="N8935" i="1" s="1"/>
  <c r="M3274" i="1"/>
  <c r="N3274" i="1" s="1"/>
  <c r="M4414" i="1"/>
  <c r="N4414" i="1" s="1"/>
  <c r="M3474" i="1"/>
  <c r="N3474" i="1" s="1"/>
  <c r="M5623" i="1"/>
  <c r="N5623" i="1" s="1"/>
  <c r="M5615" i="1"/>
  <c r="N5615" i="1" s="1"/>
  <c r="M7328" i="1"/>
  <c r="N7328" i="1" s="1"/>
  <c r="M332" i="1"/>
  <c r="N332" i="1" s="1"/>
  <c r="M8700" i="1"/>
  <c r="N8700" i="1" s="1"/>
  <c r="M2298" i="1"/>
  <c r="N2298" i="1" s="1"/>
  <c r="M3238" i="1"/>
  <c r="N3238" i="1" s="1"/>
  <c r="M3861" i="1"/>
  <c r="N3861" i="1" s="1"/>
  <c r="M4055" i="1"/>
  <c r="N4055" i="1" s="1"/>
  <c r="M67" i="1"/>
  <c r="N67" i="1" s="1"/>
  <c r="M1104" i="1"/>
  <c r="N1104" i="1" s="1"/>
  <c r="M4480" i="1"/>
  <c r="N4480" i="1" s="1"/>
  <c r="M8944" i="1"/>
  <c r="N8944" i="1" s="1"/>
  <c r="M7098" i="1"/>
  <c r="N7098" i="1" s="1"/>
  <c r="M7638" i="1"/>
  <c r="N7638" i="1" s="1"/>
  <c r="M1262" i="1"/>
  <c r="N1262" i="1" s="1"/>
  <c r="M6571" i="1"/>
  <c r="N6571" i="1" s="1"/>
  <c r="M3068" i="1"/>
  <c r="N3068" i="1" s="1"/>
  <c r="M6929" i="1"/>
  <c r="N6929" i="1" s="1"/>
  <c r="M6938" i="1"/>
  <c r="N6938" i="1" s="1"/>
  <c r="M2485" i="1"/>
  <c r="N2485" i="1" s="1"/>
  <c r="M1961" i="1"/>
  <c r="N1961" i="1" s="1"/>
  <c r="M9003" i="1"/>
  <c r="N9003" i="1" s="1"/>
  <c r="M9625" i="1"/>
  <c r="N9625" i="1" s="1"/>
  <c r="M2876" i="1"/>
  <c r="N2876" i="1" s="1"/>
  <c r="M6385" i="1"/>
  <c r="N6385" i="1" s="1"/>
  <c r="M5109" i="1"/>
  <c r="N5109" i="1" s="1"/>
  <c r="M5303" i="1"/>
  <c r="N5303" i="1" s="1"/>
  <c r="M4048" i="1"/>
  <c r="N4048" i="1" s="1"/>
  <c r="M7770" i="1"/>
  <c r="N7770" i="1" s="1"/>
  <c r="M5650" i="1"/>
  <c r="N5650" i="1" s="1"/>
  <c r="M373" i="1"/>
  <c r="N373" i="1" s="1"/>
  <c r="M8996" i="1"/>
  <c r="N8996" i="1" s="1"/>
  <c r="M3658" i="1"/>
  <c r="N3658" i="1" s="1"/>
  <c r="M4636" i="1"/>
  <c r="N4636" i="1" s="1"/>
  <c r="M7158" i="1"/>
  <c r="N7158" i="1" s="1"/>
  <c r="M7216" i="1"/>
  <c r="N7216" i="1" s="1"/>
  <c r="M7236" i="1"/>
  <c r="N7236" i="1" s="1"/>
  <c r="M4299" i="1"/>
  <c r="N4299" i="1" s="1"/>
  <c r="M4291" i="1"/>
  <c r="N4291" i="1" s="1"/>
  <c r="M5334" i="1"/>
  <c r="N5334" i="1" s="1"/>
  <c r="M8179" i="1"/>
  <c r="N8179" i="1" s="1"/>
  <c r="M7479" i="1"/>
  <c r="N7479" i="1" s="1"/>
  <c r="M3428" i="1"/>
  <c r="N3428" i="1" s="1"/>
  <c r="M7536" i="1"/>
  <c r="N7536" i="1" s="1"/>
  <c r="M6243" i="1"/>
  <c r="N6243" i="1" s="1"/>
  <c r="M5220" i="1"/>
  <c r="N5220" i="1" s="1"/>
  <c r="M8565" i="1"/>
  <c r="N8565" i="1" s="1"/>
  <c r="M1061" i="1"/>
  <c r="N1061" i="1" s="1"/>
  <c r="M1254" i="1"/>
  <c r="N1254" i="1" s="1"/>
  <c r="M5748" i="1"/>
  <c r="N5748" i="1" s="1"/>
  <c r="M5740" i="1"/>
  <c r="N5740" i="1" s="1"/>
  <c r="M5732" i="1"/>
  <c r="N5732" i="1" s="1"/>
  <c r="M1942" i="1"/>
  <c r="N1942" i="1" s="1"/>
  <c r="M4583" i="1"/>
  <c r="N4583" i="1" s="1"/>
  <c r="M2552" i="1"/>
  <c r="N2552" i="1" s="1"/>
  <c r="M1154" i="1"/>
  <c r="N1154" i="1" s="1"/>
  <c r="M2932" i="1"/>
  <c r="N2932" i="1" s="1"/>
  <c r="M2995" i="1"/>
  <c r="N2995" i="1" s="1"/>
  <c r="M3094" i="1"/>
  <c r="N3094" i="1" s="1"/>
  <c r="M377" i="1"/>
  <c r="N377" i="1" s="1"/>
  <c r="M6404" i="1"/>
  <c r="N6404" i="1" s="1"/>
  <c r="M3005" i="1"/>
  <c r="N3005" i="1" s="1"/>
  <c r="M5536" i="1"/>
  <c r="N5536" i="1" s="1"/>
  <c r="M3166" i="1"/>
  <c r="N3166" i="1" s="1"/>
  <c r="M3895" i="1"/>
  <c r="N3895" i="1" s="1"/>
  <c r="M5720" i="1"/>
  <c r="N5720" i="1" s="1"/>
  <c r="M5887" i="1"/>
  <c r="N5887" i="1" s="1"/>
  <c r="M8718" i="1"/>
  <c r="N8718" i="1" s="1"/>
  <c r="M9071" i="1"/>
  <c r="N9071" i="1" s="1"/>
  <c r="M4522" i="1"/>
  <c r="N4522" i="1" s="1"/>
  <c r="M4559" i="1"/>
  <c r="N4559" i="1" s="1"/>
  <c r="M3695" i="1"/>
  <c r="N3695" i="1" s="1"/>
  <c r="M8345" i="1"/>
  <c r="N8345" i="1" s="1"/>
  <c r="M4988" i="1"/>
  <c r="N4988" i="1" s="1"/>
  <c r="M2622" i="1"/>
  <c r="N2622" i="1" s="1"/>
  <c r="M4144" i="1"/>
  <c r="N4144" i="1" s="1"/>
  <c r="M8526" i="1"/>
  <c r="N8526" i="1" s="1"/>
  <c r="M1603" i="1"/>
  <c r="N1603" i="1" s="1"/>
  <c r="M2362" i="1"/>
  <c r="N2362" i="1" s="1"/>
  <c r="M8598" i="1"/>
  <c r="N8598" i="1" s="1"/>
  <c r="M1446" i="1"/>
  <c r="N1446" i="1" s="1"/>
  <c r="M8670" i="1"/>
  <c r="N8670" i="1" s="1"/>
  <c r="M310" i="1"/>
  <c r="N310" i="1" s="1"/>
  <c r="M7533" i="1"/>
  <c r="N7533" i="1" s="1"/>
  <c r="M3157" i="1"/>
  <c r="N3157" i="1" s="1"/>
  <c r="M7115" i="1"/>
  <c r="N7115" i="1" s="1"/>
  <c r="M9117" i="1"/>
  <c r="N9117" i="1" s="1"/>
  <c r="M7284" i="1"/>
  <c r="N7284" i="1" s="1"/>
  <c r="M479" i="1"/>
  <c r="N479" i="1" s="1"/>
  <c r="M4807" i="1"/>
  <c r="N4807" i="1" s="1"/>
  <c r="M4799" i="1"/>
  <c r="N4799" i="1" s="1"/>
  <c r="M7040" i="1"/>
  <c r="N7040" i="1" s="1"/>
  <c r="M5156" i="1"/>
  <c r="N5156" i="1" s="1"/>
  <c r="M5148" i="1"/>
  <c r="N5148" i="1" s="1"/>
  <c r="M5140" i="1"/>
  <c r="N5140" i="1" s="1"/>
  <c r="M5132" i="1"/>
  <c r="N5132" i="1" s="1"/>
  <c r="M2161" i="1"/>
  <c r="N2161" i="1" s="1"/>
  <c r="M9651" i="1"/>
  <c r="N9651" i="1" s="1"/>
  <c r="M6383" i="1"/>
  <c r="N6383" i="1" s="1"/>
  <c r="M1115" i="1"/>
  <c r="N1115" i="1" s="1"/>
  <c r="M3409" i="1"/>
  <c r="N3409" i="1" s="1"/>
  <c r="M2477" i="1"/>
  <c r="N2477" i="1" s="1"/>
  <c r="M1755" i="1"/>
  <c r="N1755" i="1" s="1"/>
  <c r="M8081" i="1"/>
  <c r="N8081" i="1" s="1"/>
  <c r="M2570" i="1"/>
  <c r="N2570" i="1" s="1"/>
  <c r="M5523" i="1"/>
  <c r="N5523" i="1" s="1"/>
  <c r="M7095" i="1"/>
  <c r="N7095" i="1" s="1"/>
  <c r="M8200" i="1"/>
  <c r="N8200" i="1" s="1"/>
  <c r="M7989" i="1"/>
  <c r="N7989" i="1" s="1"/>
  <c r="M27" i="1"/>
  <c r="N27" i="1" s="1"/>
  <c r="M4462" i="1"/>
  <c r="N4462" i="1" s="1"/>
  <c r="M7395" i="1"/>
  <c r="N7395" i="1" s="1"/>
  <c r="M4751" i="1"/>
  <c r="N4751" i="1" s="1"/>
  <c r="M4860" i="1"/>
  <c r="N4860" i="1" s="1"/>
  <c r="M5085" i="1"/>
  <c r="N5085" i="1" s="1"/>
  <c r="M7695" i="1"/>
  <c r="N7695" i="1" s="1"/>
  <c r="M5751" i="1"/>
  <c r="N5751" i="1" s="1"/>
  <c r="M6022" i="1"/>
  <c r="N6022" i="1" s="1"/>
  <c r="M6014" i="1"/>
  <c r="N6014" i="1" s="1"/>
  <c r="M2745" i="1"/>
  <c r="N2745" i="1" s="1"/>
  <c r="M2874" i="1"/>
  <c r="N2874" i="1" s="1"/>
  <c r="M6550" i="1"/>
  <c r="N6550" i="1" s="1"/>
  <c r="M7569" i="1"/>
  <c r="N7569" i="1" s="1"/>
  <c r="M3376" i="1"/>
  <c r="N3376" i="1" s="1"/>
  <c r="M7947" i="1"/>
  <c r="N7947" i="1" s="1"/>
  <c r="M5898" i="1"/>
  <c r="N5898" i="1" s="1"/>
  <c r="M4264" i="1"/>
  <c r="N4264" i="1" s="1"/>
  <c r="M1452" i="1"/>
  <c r="N1452" i="1" s="1"/>
  <c r="M4530" i="1"/>
  <c r="N4530" i="1" s="1"/>
  <c r="M3636" i="1"/>
  <c r="N3636" i="1" s="1"/>
  <c r="M3628" i="1"/>
  <c r="N3628" i="1" s="1"/>
  <c r="M2150" i="1"/>
  <c r="N2150" i="1" s="1"/>
  <c r="M1196" i="1"/>
  <c r="N1196" i="1" s="1"/>
  <c r="M9056" i="1"/>
  <c r="N9056" i="1" s="1"/>
  <c r="M5041" i="1"/>
  <c r="N5041" i="1" s="1"/>
  <c r="M3722" i="1"/>
  <c r="N3722" i="1" s="1"/>
  <c r="M3841" i="1"/>
  <c r="N3841" i="1" s="1"/>
  <c r="M1290" i="1"/>
  <c r="N1290" i="1" s="1"/>
  <c r="M2898" i="1"/>
  <c r="N2898" i="1" s="1"/>
  <c r="M8105" i="1"/>
  <c r="N8105" i="1" s="1"/>
  <c r="M4874" i="1"/>
  <c r="N4874" i="1" s="1"/>
  <c r="M2737" i="1"/>
  <c r="N2737" i="1" s="1"/>
  <c r="M6285" i="1"/>
  <c r="N6285" i="1" s="1"/>
  <c r="M3504" i="1"/>
  <c r="N3504" i="1" s="1"/>
  <c r="M7312" i="1"/>
  <c r="N7312" i="1" s="1"/>
  <c r="M283" i="1"/>
  <c r="N283" i="1" s="1"/>
  <c r="M2813" i="1"/>
  <c r="N2813" i="1" s="1"/>
  <c r="M6146" i="1"/>
  <c r="N6146" i="1" s="1"/>
  <c r="M9209" i="1"/>
  <c r="N9209" i="1" s="1"/>
  <c r="M9207" i="1"/>
  <c r="N9207" i="1" s="1"/>
  <c r="M4006" i="1"/>
  <c r="N4006" i="1" s="1"/>
  <c r="M3998" i="1"/>
  <c r="N3998" i="1" s="1"/>
  <c r="M7609" i="1"/>
  <c r="N7609" i="1" s="1"/>
  <c r="M1630" i="1"/>
  <c r="N1630" i="1" s="1"/>
  <c r="M4438" i="1"/>
  <c r="N4438" i="1" s="1"/>
  <c r="M3002" i="1"/>
  <c r="N3002" i="1" s="1"/>
  <c r="M8169" i="1"/>
  <c r="N8169" i="1" s="1"/>
  <c r="M2500" i="1"/>
  <c r="N2500" i="1" s="1"/>
  <c r="M6718" i="1"/>
  <c r="N6718" i="1" s="1"/>
  <c r="M6871" i="1"/>
  <c r="N6871" i="1" s="1"/>
  <c r="M1273" i="1"/>
  <c r="N1273" i="1" s="1"/>
  <c r="M7091" i="1"/>
  <c r="N7091" i="1" s="1"/>
  <c r="M460" i="1"/>
  <c r="N460" i="1" s="1"/>
  <c r="M8978" i="1"/>
  <c r="N8978" i="1" s="1"/>
  <c r="M5680" i="1"/>
  <c r="N5680" i="1" s="1"/>
  <c r="M397" i="1"/>
  <c r="N397" i="1" s="1"/>
  <c r="M7496" i="1"/>
  <c r="N7496" i="1" s="1"/>
  <c r="M7684" i="1"/>
  <c r="N7684" i="1" s="1"/>
  <c r="M3125" i="1"/>
  <c r="N3125" i="1" s="1"/>
  <c r="M7888" i="1"/>
  <c r="N7888" i="1" s="1"/>
  <c r="M2949" i="1"/>
  <c r="N2949" i="1" s="1"/>
  <c r="M3526" i="1"/>
  <c r="N3526" i="1" s="1"/>
  <c r="M1048" i="1"/>
  <c r="N1048" i="1" s="1"/>
  <c r="M5575" i="1"/>
  <c r="N5575" i="1" s="1"/>
  <c r="M2179" i="1"/>
  <c r="N2179" i="1" s="1"/>
  <c r="M2182" i="1"/>
  <c r="N2182" i="1" s="1"/>
  <c r="M4214" i="1"/>
  <c r="N4214" i="1" s="1"/>
  <c r="M7885" i="1"/>
  <c r="N7885" i="1" s="1"/>
  <c r="M1605" i="1"/>
  <c r="N1605" i="1" s="1"/>
  <c r="M5206" i="1"/>
  <c r="N5206" i="1" s="1"/>
  <c r="M3109" i="1"/>
  <c r="N3109" i="1" s="1"/>
  <c r="M374" i="1"/>
  <c r="N374" i="1" s="1"/>
  <c r="M2806" i="1"/>
  <c r="N2806" i="1" s="1"/>
  <c r="M8239" i="1"/>
  <c r="N8239" i="1" s="1"/>
  <c r="M7161" i="1"/>
  <c r="N7161" i="1" s="1"/>
  <c r="M3361" i="1"/>
  <c r="N3361" i="1" s="1"/>
  <c r="M2259" i="1"/>
  <c r="N2259" i="1" s="1"/>
  <c r="M4032" i="1"/>
  <c r="N4032" i="1" s="1"/>
  <c r="M4027" i="1"/>
  <c r="N4027" i="1" s="1"/>
  <c r="M5801" i="1"/>
  <c r="N5801" i="1" s="1"/>
  <c r="M1415" i="1"/>
  <c r="N1415" i="1" s="1"/>
  <c r="M8084" i="1"/>
  <c r="N8084" i="1" s="1"/>
  <c r="M3011" i="1"/>
  <c r="N3011" i="1" s="1"/>
  <c r="M187" i="1"/>
  <c r="N187" i="1" s="1"/>
  <c r="M3340" i="1"/>
  <c r="N3340" i="1" s="1"/>
  <c r="M7859" i="1"/>
  <c r="N7859" i="1" s="1"/>
  <c r="M5438" i="1"/>
  <c r="N5438" i="1" s="1"/>
  <c r="M7863" i="1"/>
  <c r="N7863" i="1" s="1"/>
  <c r="M6228" i="1"/>
  <c r="N6228" i="1" s="1"/>
  <c r="M6221" i="1"/>
  <c r="N6221" i="1" s="1"/>
  <c r="M6214" i="1"/>
  <c r="N6214" i="1" s="1"/>
  <c r="M6639" i="1"/>
  <c r="N6639" i="1" s="1"/>
  <c r="M1379" i="1"/>
  <c r="N1379" i="1" s="1"/>
  <c r="M8092" i="1"/>
  <c r="N8092" i="1" s="1"/>
  <c r="M5709" i="1"/>
  <c r="N5709" i="1" s="1"/>
  <c r="M1754" i="1"/>
  <c r="N1754" i="1" s="1"/>
  <c r="M2230" i="1"/>
  <c r="N2230" i="1" s="1"/>
  <c r="M2350" i="1"/>
  <c r="N2350" i="1" s="1"/>
  <c r="M3156" i="1"/>
  <c r="N3156" i="1" s="1"/>
  <c r="M5459" i="1"/>
  <c r="N5459" i="1" s="1"/>
  <c r="M6975" i="1"/>
  <c r="N6975" i="1" s="1"/>
  <c r="M2592" i="1"/>
  <c r="N2592" i="1" s="1"/>
  <c r="M5700" i="1"/>
  <c r="N5700" i="1" s="1"/>
  <c r="M7765" i="1"/>
  <c r="N7765" i="1" s="1"/>
  <c r="M4918" i="1"/>
  <c r="N4918" i="1" s="1"/>
  <c r="M6001" i="1"/>
  <c r="N6001" i="1" s="1"/>
  <c r="M8577" i="1"/>
  <c r="N8577" i="1" s="1"/>
  <c r="M175" i="1"/>
  <c r="N175" i="1" s="1"/>
  <c r="M6113" i="1"/>
  <c r="N6113" i="1" s="1"/>
  <c r="M9645" i="1"/>
  <c r="N9645" i="1" s="1"/>
  <c r="M249" i="1"/>
  <c r="N249" i="1" s="1"/>
  <c r="M8804" i="1"/>
  <c r="N8804" i="1" s="1"/>
  <c r="M3469" i="1"/>
  <c r="N3469" i="1" s="1"/>
  <c r="M216" i="1"/>
  <c r="N216" i="1" s="1"/>
  <c r="M2257" i="1"/>
  <c r="N2257" i="1" s="1"/>
  <c r="M5902" i="1"/>
  <c r="N5902" i="1" s="1"/>
  <c r="M2761" i="1"/>
  <c r="N2761" i="1" s="1"/>
  <c r="M7780" i="1"/>
  <c r="N7780" i="1" s="1"/>
  <c r="M2521" i="1"/>
  <c r="N2521" i="1" s="1"/>
  <c r="M9377" i="1"/>
  <c r="N9377" i="1" s="1"/>
  <c r="M297" i="1"/>
  <c r="N297" i="1" s="1"/>
  <c r="M8162" i="1"/>
  <c r="N8162" i="1" s="1"/>
  <c r="M7924" i="1"/>
  <c r="N7924" i="1" s="1"/>
  <c r="M7916" i="1"/>
  <c r="N7916" i="1" s="1"/>
  <c r="M3613" i="1"/>
  <c r="N3613" i="1" s="1"/>
  <c r="M3395" i="1"/>
  <c r="N3395" i="1" s="1"/>
  <c r="M8621" i="1"/>
  <c r="N8621" i="1" s="1"/>
  <c r="M7834" i="1"/>
  <c r="N7834" i="1" s="1"/>
  <c r="M1524" i="1"/>
  <c r="N1524" i="1" s="1"/>
  <c r="M9025" i="1"/>
  <c r="N9025" i="1" s="1"/>
  <c r="M193" i="1"/>
  <c r="N193" i="1" s="1"/>
  <c r="M6029" i="1"/>
  <c r="N6029" i="1" s="1"/>
  <c r="M6201" i="1"/>
  <c r="N6201" i="1" s="1"/>
  <c r="M6197" i="1"/>
  <c r="N6197" i="1" s="1"/>
  <c r="M2545" i="1"/>
  <c r="N2545" i="1" s="1"/>
  <c r="M8541" i="1"/>
  <c r="N8541" i="1" s="1"/>
  <c r="M5230" i="1"/>
  <c r="N5230" i="1" s="1"/>
  <c r="M3811" i="1"/>
  <c r="N3811" i="1" s="1"/>
  <c r="M2840" i="1"/>
  <c r="N2840" i="1" s="1"/>
  <c r="M4590" i="1"/>
  <c r="N4590" i="1" s="1"/>
  <c r="M6978" i="1"/>
  <c r="N6978" i="1" s="1"/>
  <c r="M931" i="1"/>
  <c r="N931" i="1" s="1"/>
  <c r="M7838" i="1"/>
  <c r="N7838" i="1" s="1"/>
  <c r="M2440" i="1"/>
  <c r="N2440" i="1" s="1"/>
  <c r="M2953" i="1"/>
  <c r="N2953" i="1" s="1"/>
  <c r="M7800" i="1"/>
  <c r="N7800" i="1" s="1"/>
  <c r="M7792" i="1"/>
  <c r="N7792" i="1" s="1"/>
  <c r="M7784" i="1"/>
  <c r="N7784" i="1" s="1"/>
  <c r="M7294" i="1"/>
  <c r="N7294" i="1" s="1"/>
  <c r="M3508" i="1"/>
  <c r="N3508" i="1" s="1"/>
  <c r="M2415" i="1"/>
  <c r="N2415" i="1" s="1"/>
  <c r="M2407" i="1"/>
  <c r="N2407" i="1" s="1"/>
  <c r="M2008" i="1"/>
  <c r="N2008" i="1" s="1"/>
  <c r="M7746" i="1"/>
  <c r="N7746" i="1" s="1"/>
  <c r="M6262" i="1"/>
  <c r="N6262" i="1" s="1"/>
  <c r="M4188" i="1"/>
  <c r="N4188" i="1" s="1"/>
  <c r="M3255" i="1"/>
  <c r="N3255" i="1" s="1"/>
  <c r="M113" i="1"/>
  <c r="N113" i="1" s="1"/>
  <c r="M4515" i="1"/>
  <c r="N4515" i="1" s="1"/>
  <c r="M7688" i="1"/>
  <c r="N7688" i="1" s="1"/>
  <c r="M7661" i="1"/>
  <c r="N7661" i="1" s="1"/>
  <c r="M7653" i="1"/>
  <c r="N7653" i="1" s="1"/>
  <c r="M8500" i="1"/>
  <c r="N8500" i="1" s="1"/>
  <c r="M8686" i="1"/>
  <c r="N8686" i="1" s="1"/>
  <c r="M7635" i="1"/>
  <c r="N7635" i="1" s="1"/>
  <c r="M9189" i="1"/>
  <c r="N9189" i="1" s="1"/>
  <c r="M2910" i="1"/>
  <c r="N2910" i="1" s="1"/>
  <c r="M3653" i="1"/>
  <c r="N3653" i="1" s="1"/>
  <c r="M8539" i="1"/>
  <c r="N8539" i="1" s="1"/>
  <c r="M9776" i="1"/>
  <c r="N9776" i="1" s="1"/>
  <c r="M9661" i="1"/>
  <c r="N9661" i="1" s="1"/>
  <c r="M149" i="1"/>
  <c r="N149" i="1" s="1"/>
  <c r="M2421" i="1"/>
  <c r="N2421" i="1" s="1"/>
  <c r="M7587" i="1"/>
  <c r="N7587" i="1" s="1"/>
  <c r="M2612" i="1"/>
  <c r="N2612" i="1" s="1"/>
  <c r="M127" i="1"/>
  <c r="N127" i="1" s="1"/>
  <c r="M3550" i="1"/>
  <c r="N3550" i="1" s="1"/>
  <c r="M182" i="1"/>
  <c r="N182" i="1" s="1"/>
  <c r="M7332" i="1"/>
  <c r="N7332" i="1" s="1"/>
  <c r="M2555" i="1"/>
  <c r="N2555" i="1" s="1"/>
  <c r="M154" i="1"/>
  <c r="N154" i="1" s="1"/>
  <c r="M9518" i="1"/>
  <c r="N9518" i="1" s="1"/>
  <c r="M9510" i="1"/>
  <c r="N9510" i="1" s="1"/>
  <c r="M9502" i="1"/>
  <c r="N9502" i="1" s="1"/>
  <c r="M9494" i="1"/>
  <c r="N9494" i="1" s="1"/>
  <c r="M9486" i="1"/>
  <c r="N9486" i="1" s="1"/>
  <c r="M9478" i="1"/>
  <c r="N9478" i="1" s="1"/>
  <c r="M9470" i="1"/>
  <c r="N9470" i="1" s="1"/>
  <c r="M9462" i="1"/>
  <c r="N9462" i="1" s="1"/>
  <c r="M9454" i="1"/>
  <c r="N9454" i="1" s="1"/>
  <c r="M4426" i="1"/>
  <c r="N4426" i="1" s="1"/>
  <c r="M2538" i="1"/>
  <c r="N2538" i="1" s="1"/>
  <c r="M346" i="1"/>
  <c r="N346" i="1" s="1"/>
  <c r="M2516" i="1"/>
  <c r="N2516" i="1" s="1"/>
  <c r="M2332" i="1"/>
  <c r="N2332" i="1" s="1"/>
  <c r="M7619" i="1"/>
  <c r="N7619" i="1" s="1"/>
  <c r="M2493" i="1"/>
  <c r="N2493" i="1" s="1"/>
  <c r="M9407" i="1"/>
  <c r="N9407" i="1" s="1"/>
  <c r="M9540" i="1"/>
  <c r="N9540" i="1" s="1"/>
  <c r="M94" i="1"/>
  <c r="N94" i="1" s="1"/>
  <c r="M7406" i="1"/>
  <c r="N7406" i="1" s="1"/>
  <c r="M9750" i="1"/>
  <c r="N9750" i="1" s="1"/>
  <c r="K9780" i="1"/>
  <c r="K9773" i="1"/>
  <c r="K9765" i="1"/>
  <c r="K9758" i="1"/>
  <c r="K911" i="1"/>
  <c r="K9744" i="1"/>
  <c r="K9736" i="1"/>
  <c r="K9728" i="1"/>
  <c r="K9720" i="1"/>
  <c r="K9712" i="1"/>
  <c r="K9704" i="1"/>
  <c r="K9696" i="1"/>
  <c r="K908" i="1"/>
  <c r="K9682" i="1"/>
  <c r="K9675" i="1"/>
  <c r="K9667" i="1"/>
  <c r="K9659" i="1"/>
  <c r="K9651" i="1"/>
  <c r="K9643" i="1"/>
  <c r="K9636" i="1"/>
  <c r="K9628" i="1"/>
  <c r="K9620" i="1"/>
  <c r="K9614" i="1"/>
  <c r="K9606" i="1"/>
  <c r="K903" i="1"/>
  <c r="K9592" i="1"/>
  <c r="K9586" i="1"/>
  <c r="K9578" i="1"/>
  <c r="K9570" i="1"/>
  <c r="K9562" i="1"/>
  <c r="K9556" i="1"/>
  <c r="K897" i="1"/>
  <c r="K9542" i="1"/>
  <c r="K9534" i="1"/>
  <c r="K9526" i="1"/>
  <c r="K9518" i="1"/>
  <c r="K9510" i="1"/>
  <c r="K9502" i="1"/>
  <c r="K9494" i="1"/>
  <c r="K9486" i="1"/>
  <c r="K9478" i="1"/>
  <c r="K9470" i="1"/>
  <c r="K9462" i="1"/>
  <c r="K9454" i="1"/>
  <c r="K9446" i="1"/>
  <c r="K9439" i="1"/>
  <c r="K9431" i="1"/>
  <c r="K9424" i="1"/>
  <c r="K403" i="1"/>
  <c r="K9411" i="1"/>
  <c r="K9403" i="1"/>
  <c r="K9395" i="1"/>
  <c r="K9387" i="1"/>
  <c r="K9379" i="1"/>
  <c r="K9371" i="1"/>
  <c r="K9363" i="1"/>
  <c r="K9355" i="1"/>
  <c r="K9348" i="1"/>
  <c r="K9342" i="1"/>
  <c r="K893" i="1"/>
  <c r="K890" i="1"/>
  <c r="K9327" i="1"/>
  <c r="K9321" i="1"/>
  <c r="K9314" i="1"/>
  <c r="K9306" i="1"/>
  <c r="K9298" i="1"/>
  <c r="K395" i="1"/>
  <c r="K9285" i="1"/>
  <c r="K882" i="1"/>
  <c r="K881" i="1"/>
  <c r="K873" i="1"/>
  <c r="K394" i="1"/>
  <c r="K863" i="1"/>
  <c r="K9262" i="1"/>
  <c r="K859" i="1"/>
  <c r="K9253" i="1"/>
  <c r="J9245" i="1"/>
  <c r="K9245" i="1" s="1"/>
  <c r="J9238" i="1"/>
  <c r="K9238" i="1" s="1"/>
  <c r="J9236" i="1"/>
  <c r="K9236" i="1" s="1"/>
  <c r="J853" i="1"/>
  <c r="K853" i="1" s="1"/>
  <c r="J9228" i="1"/>
  <c r="K9228" i="1" s="1"/>
  <c r="J9220" i="1"/>
  <c r="K9220" i="1" s="1"/>
  <c r="J9212" i="1"/>
  <c r="K9212" i="1" s="1"/>
  <c r="J9207" i="1"/>
  <c r="K9207" i="1" s="1"/>
  <c r="J9199" i="1"/>
  <c r="K9199" i="1" s="1"/>
  <c r="J9193" i="1"/>
  <c r="K9193" i="1" s="1"/>
  <c r="J9185" i="1"/>
  <c r="K9185" i="1" s="1"/>
  <c r="J9177" i="1"/>
  <c r="K9177" i="1" s="1"/>
  <c r="J9170" i="1"/>
  <c r="K9170" i="1" s="1"/>
  <c r="J9164" i="1"/>
  <c r="K9164" i="1" s="1"/>
  <c r="J9157" i="1"/>
  <c r="K9157" i="1" s="1"/>
  <c r="J9149" i="1"/>
  <c r="K9149" i="1" s="1"/>
  <c r="J9141" i="1"/>
  <c r="K9141" i="1" s="1"/>
  <c r="J9133" i="1"/>
  <c r="K9133" i="1" s="1"/>
  <c r="J9126" i="1"/>
  <c r="K9126" i="1" s="1"/>
  <c r="J9120" i="1"/>
  <c r="K9120" i="1" s="1"/>
  <c r="J367" i="1"/>
  <c r="K367" i="1" s="1"/>
  <c r="J9116" i="1"/>
  <c r="K9116" i="1" s="1"/>
  <c r="J360" i="1"/>
  <c r="K360" i="1" s="1"/>
  <c r="J9105" i="1"/>
  <c r="K9105" i="1" s="1"/>
  <c r="J354" i="1"/>
  <c r="K354" i="1" s="1"/>
  <c r="J348" i="1"/>
  <c r="K348" i="1" s="1"/>
  <c r="J347" i="1"/>
  <c r="K347" i="1" s="1"/>
  <c r="J9086" i="1"/>
  <c r="K9086" i="1" s="1"/>
  <c r="J338" i="1"/>
  <c r="K338" i="1" s="1"/>
  <c r="J9079" i="1"/>
  <c r="K9079" i="1" s="1"/>
  <c r="J9073" i="1"/>
  <c r="K9073" i="1" s="1"/>
  <c r="J330" i="1"/>
  <c r="K330" i="1" s="1"/>
  <c r="J327" i="1"/>
  <c r="K327" i="1" s="1"/>
  <c r="J319" i="1"/>
  <c r="K319" i="1" s="1"/>
  <c r="J9055" i="1"/>
  <c r="K9055" i="1" s="1"/>
  <c r="J848" i="1"/>
  <c r="K848" i="1" s="1"/>
  <c r="J9045" i="1"/>
  <c r="K9045" i="1" s="1"/>
  <c r="J475" i="1"/>
  <c r="K475" i="1" s="1"/>
  <c r="J9038" i="1"/>
  <c r="K9038" i="1" s="1"/>
  <c r="J300" i="1"/>
  <c r="K300" i="1" s="1"/>
  <c r="J9035" i="1"/>
  <c r="K9035" i="1" s="1"/>
  <c r="J285" i="1"/>
  <c r="K285" i="1" s="1"/>
  <c r="J9033" i="1"/>
  <c r="K9033" i="1" s="1"/>
  <c r="J9028" i="1"/>
  <c r="K9028" i="1" s="1"/>
  <c r="J9025" i="1"/>
  <c r="K9025" i="1" s="1"/>
  <c r="J9020" i="1"/>
  <c r="K9020" i="1" s="1"/>
  <c r="J9016" i="1"/>
  <c r="K9016" i="1" s="1"/>
  <c r="J9009" i="1"/>
  <c r="K9009" i="1" s="1"/>
  <c r="J261" i="1"/>
  <c r="K261" i="1" s="1"/>
  <c r="J254" i="1"/>
  <c r="K254" i="1" s="1"/>
  <c r="J246" i="1"/>
  <c r="K246" i="1" s="1"/>
  <c r="J242" i="1"/>
  <c r="K242" i="1" s="1"/>
  <c r="J8996" i="1"/>
  <c r="K8996" i="1" s="1"/>
  <c r="J8992" i="1"/>
  <c r="K8992" i="1" s="1"/>
  <c r="J8987" i="1"/>
  <c r="K8987" i="1" s="1"/>
  <c r="J228" i="1"/>
  <c r="K228" i="1" s="1"/>
  <c r="J8980" i="1"/>
  <c r="K8980" i="1" s="1"/>
  <c r="J216" i="1"/>
  <c r="K216" i="1" s="1"/>
  <c r="J211" i="1"/>
  <c r="K211" i="1" s="1"/>
  <c r="J208" i="1"/>
  <c r="K208" i="1" s="1"/>
  <c r="J201" i="1"/>
  <c r="K201" i="1" s="1"/>
  <c r="J8967" i="1"/>
  <c r="K8967" i="1" s="1"/>
  <c r="J8961" i="1"/>
  <c r="K8961" i="1" s="1"/>
  <c r="J190" i="1"/>
  <c r="K190" i="1" s="1"/>
  <c r="J836" i="1"/>
  <c r="K836" i="1" s="1"/>
  <c r="J835" i="1"/>
  <c r="K835" i="1" s="1"/>
  <c r="J8949" i="1"/>
  <c r="K8949" i="1" s="1"/>
  <c r="J824" i="1"/>
  <c r="K824" i="1" s="1"/>
  <c r="J8946" i="1"/>
  <c r="K8946" i="1" s="1"/>
  <c r="J811" i="1"/>
  <c r="K811" i="1" s="1"/>
  <c r="J8943" i="1"/>
  <c r="K8943" i="1" s="1"/>
  <c r="J799" i="1"/>
  <c r="K799" i="1" s="1"/>
  <c r="J795" i="1"/>
  <c r="K795" i="1" s="1"/>
  <c r="J178" i="1"/>
  <c r="K178" i="1" s="1"/>
  <c r="J785" i="1"/>
  <c r="K785" i="1" s="1"/>
  <c r="J781" i="1"/>
  <c r="K781" i="1" s="1"/>
  <c r="J474" i="1"/>
  <c r="K474" i="1" s="1"/>
  <c r="J8933" i="1"/>
  <c r="K8933" i="1" s="1"/>
  <c r="J767" i="1"/>
  <c r="K767" i="1" s="1"/>
  <c r="J756" i="1"/>
  <c r="K756" i="1" s="1"/>
  <c r="J8928" i="1"/>
  <c r="K8928" i="1" s="1"/>
  <c r="J746" i="1"/>
  <c r="K746" i="1" s="1"/>
  <c r="J741" i="1"/>
  <c r="K741" i="1" s="1"/>
  <c r="J8922" i="1"/>
  <c r="K8922" i="1" s="1"/>
  <c r="J8921" i="1"/>
  <c r="K8921" i="1" s="1"/>
  <c r="J155" i="1"/>
  <c r="K155" i="1" s="1"/>
  <c r="J151" i="1"/>
  <c r="K151" i="1" s="1"/>
  <c r="J8913" i="1"/>
  <c r="K8913" i="1" s="1"/>
  <c r="J8911" i="1"/>
  <c r="K8911" i="1" s="1"/>
  <c r="J8909" i="1"/>
  <c r="K8909" i="1" s="1"/>
  <c r="J718" i="1"/>
  <c r="K718" i="1" s="1"/>
  <c r="J710" i="1"/>
  <c r="K710" i="1" s="1"/>
  <c r="J8904" i="1"/>
  <c r="K8904" i="1" s="1"/>
  <c r="J8900" i="1"/>
  <c r="K8900" i="1" s="1"/>
  <c r="J8894" i="1"/>
  <c r="K8894" i="1" s="1"/>
  <c r="J8888" i="1"/>
  <c r="K8888" i="1" s="1"/>
  <c r="J8883" i="1"/>
  <c r="K8883" i="1" s="1"/>
  <c r="J128" i="1"/>
  <c r="K128" i="1" s="1"/>
  <c r="J124" i="1"/>
  <c r="K124" i="1" s="1"/>
  <c r="J8868" i="1"/>
  <c r="K8868" i="1" s="1"/>
  <c r="J8861" i="1"/>
  <c r="K8861" i="1" s="1"/>
  <c r="J8857" i="1"/>
  <c r="K8857" i="1" s="1"/>
  <c r="J8852" i="1"/>
  <c r="K8852" i="1" s="1"/>
  <c r="J8844" i="1"/>
  <c r="K8844" i="1" s="1"/>
  <c r="J8836" i="1"/>
  <c r="K8836" i="1" s="1"/>
  <c r="J111" i="1"/>
  <c r="K111" i="1" s="1"/>
  <c r="J8823" i="1"/>
  <c r="K8823" i="1" s="1"/>
  <c r="J8817" i="1"/>
  <c r="K8817" i="1" s="1"/>
  <c r="J8810" i="1"/>
  <c r="K8810" i="1" s="1"/>
  <c r="J8802" i="1"/>
  <c r="K8802" i="1" s="1"/>
  <c r="J8798" i="1"/>
  <c r="K8798" i="1" s="1"/>
  <c r="J8794" i="1"/>
  <c r="K8794" i="1" s="1"/>
  <c r="J8787" i="1"/>
  <c r="K8787" i="1" s="1"/>
  <c r="J8782" i="1"/>
  <c r="K8782" i="1" s="1"/>
  <c r="J96" i="1"/>
  <c r="K96" i="1" s="1"/>
  <c r="J91" i="1"/>
  <c r="K91" i="1" s="1"/>
  <c r="J8768" i="1"/>
  <c r="K8768" i="1" s="1"/>
  <c r="J8760" i="1"/>
  <c r="K8760" i="1" s="1"/>
  <c r="J8752" i="1"/>
  <c r="K8752" i="1" s="1"/>
  <c r="J88" i="1"/>
  <c r="K88" i="1" s="1"/>
  <c r="J82" i="1"/>
  <c r="K82" i="1" s="1"/>
  <c r="J8737" i="1"/>
  <c r="K8737" i="1" s="1"/>
  <c r="J8729" i="1"/>
  <c r="K8729" i="1" s="1"/>
  <c r="J8721" i="1"/>
  <c r="K8721" i="1" s="1"/>
  <c r="J8714" i="1"/>
  <c r="K8714" i="1" s="1"/>
  <c r="J8707" i="1"/>
  <c r="K8707" i="1" s="1"/>
  <c r="J8702" i="1"/>
  <c r="K8702" i="1" s="1"/>
  <c r="J8696" i="1"/>
  <c r="K8696" i="1" s="1"/>
  <c r="J8689" i="1"/>
  <c r="K8689" i="1" s="1"/>
  <c r="J8681" i="1"/>
  <c r="K8681" i="1" s="1"/>
  <c r="J72" i="1"/>
  <c r="K72" i="1" s="1"/>
  <c r="J8669" i="1"/>
  <c r="K8669" i="1" s="1"/>
  <c r="J70" i="1"/>
  <c r="K70" i="1" s="1"/>
  <c r="J8654" i="1"/>
  <c r="K8654" i="1" s="1"/>
  <c r="J8647" i="1"/>
  <c r="K8647" i="1" s="1"/>
  <c r="J8641" i="1"/>
  <c r="K8641" i="1" s="1"/>
  <c r="J8633" i="1"/>
  <c r="K8633" i="1" s="1"/>
  <c r="J8625" i="1"/>
  <c r="K8625" i="1" s="1"/>
  <c r="J8619" i="1"/>
  <c r="K8619" i="1" s="1"/>
  <c r="J8615" i="1"/>
  <c r="K8615" i="1" s="1"/>
  <c r="J8609" i="1"/>
  <c r="K8609" i="1" s="1"/>
  <c r="J8602" i="1"/>
  <c r="K8602" i="1" s="1"/>
  <c r="J62" i="1"/>
  <c r="K62" i="1" s="1"/>
  <c r="J8587" i="1"/>
  <c r="K8587" i="1" s="1"/>
  <c r="J61" i="1"/>
  <c r="K61" i="1" s="1"/>
  <c r="J60" i="1"/>
  <c r="K60" i="1" s="1"/>
  <c r="J8568" i="1"/>
  <c r="K8568" i="1" s="1"/>
  <c r="J8561" i="1"/>
  <c r="K8561" i="1" s="1"/>
  <c r="J8556" i="1"/>
  <c r="K8556" i="1" s="1"/>
  <c r="J8548" i="1"/>
  <c r="K8548" i="1" s="1"/>
  <c r="J8540" i="1"/>
  <c r="K8540" i="1" s="1"/>
  <c r="J8534" i="1"/>
  <c r="K8534" i="1" s="1"/>
  <c r="J8527" i="1"/>
  <c r="K8527" i="1" s="1"/>
  <c r="J8521" i="1"/>
  <c r="K8521" i="1" s="1"/>
  <c r="J50" i="1"/>
  <c r="K50" i="1" s="1"/>
  <c r="J8510" i="1"/>
  <c r="K8510" i="1" s="1"/>
  <c r="J8505" i="1"/>
  <c r="K8505" i="1" s="1"/>
  <c r="J8497" i="1"/>
  <c r="K8497" i="1" s="1"/>
  <c r="J48" i="1"/>
  <c r="K48" i="1" s="1"/>
  <c r="J8483" i="1"/>
  <c r="K8483" i="1" s="1"/>
  <c r="J8475" i="1"/>
  <c r="K8475" i="1" s="1"/>
  <c r="J8467" i="1"/>
  <c r="K8467" i="1" s="1"/>
  <c r="J8459" i="1"/>
  <c r="K8459" i="1" s="1"/>
  <c r="J8451" i="1"/>
  <c r="K8451" i="1" s="1"/>
  <c r="J8443" i="1"/>
  <c r="K8443" i="1" s="1"/>
  <c r="J8435" i="1"/>
  <c r="K8435" i="1" s="1"/>
  <c r="J8427" i="1"/>
  <c r="K8427" i="1" s="1"/>
  <c r="J8420" i="1"/>
  <c r="K8420" i="1" s="1"/>
  <c r="J8413" i="1"/>
  <c r="K8413" i="1" s="1"/>
  <c r="J8405" i="1"/>
  <c r="K8405" i="1" s="1"/>
  <c r="J8397" i="1"/>
  <c r="K8397" i="1" s="1"/>
  <c r="J8389" i="1"/>
  <c r="K8389" i="1" s="1"/>
  <c r="J8381" i="1"/>
  <c r="K8381" i="1" s="1"/>
  <c r="J8373" i="1"/>
  <c r="K8373" i="1" s="1"/>
  <c r="J8365" i="1"/>
  <c r="K8365" i="1" s="1"/>
  <c r="J8357" i="1"/>
  <c r="K8357" i="1" s="1"/>
  <c r="J8349" i="1"/>
  <c r="K8349" i="1" s="1"/>
  <c r="J8341" i="1"/>
  <c r="K8341" i="1" s="1"/>
  <c r="J8333" i="1"/>
  <c r="K8333" i="1" s="1"/>
  <c r="J8325" i="1"/>
  <c r="K8325" i="1" s="1"/>
  <c r="J8317" i="1"/>
  <c r="K8317" i="1" s="1"/>
  <c r="J8309" i="1"/>
  <c r="K8309" i="1" s="1"/>
  <c r="J8301" i="1"/>
  <c r="K8301" i="1" s="1"/>
  <c r="J8293" i="1"/>
  <c r="K8293" i="1" s="1"/>
  <c r="J8285" i="1"/>
  <c r="K8285" i="1" s="1"/>
  <c r="J8277" i="1"/>
  <c r="K8277" i="1" s="1"/>
  <c r="J8269" i="1"/>
  <c r="K8269" i="1" s="1"/>
  <c r="J8261" i="1"/>
  <c r="K8261" i="1" s="1"/>
  <c r="J8253" i="1"/>
  <c r="K8253" i="1" s="1"/>
  <c r="J8245" i="1"/>
  <c r="K8245" i="1" s="1"/>
  <c r="J8237" i="1"/>
  <c r="K8237" i="1" s="1"/>
  <c r="J8229" i="1"/>
  <c r="K8229" i="1" s="1"/>
  <c r="J8221" i="1"/>
  <c r="K8221" i="1" s="1"/>
  <c r="J8213" i="1"/>
  <c r="K8213" i="1" s="1"/>
  <c r="J693" i="1"/>
  <c r="K693" i="1" s="1"/>
  <c r="J8199" i="1"/>
  <c r="K8199" i="1" s="1"/>
  <c r="J8191" i="1"/>
  <c r="K8191" i="1" s="1"/>
  <c r="J8188" i="1"/>
  <c r="K8188" i="1" s="1"/>
  <c r="J8180" i="1"/>
  <c r="K8180" i="1" s="1"/>
  <c r="J684" i="1"/>
  <c r="K684" i="1" s="1"/>
  <c r="J8172" i="1"/>
  <c r="K8172" i="1" s="1"/>
  <c r="J8164" i="1"/>
  <c r="K8164" i="1" s="1"/>
  <c r="J676" i="1"/>
  <c r="K676" i="1" s="1"/>
  <c r="J674" i="1"/>
  <c r="K674" i="1" s="1"/>
  <c r="J669" i="1"/>
  <c r="K669" i="1" s="1"/>
  <c r="J8148" i="1"/>
  <c r="K8148" i="1" s="1"/>
  <c r="J664" i="1"/>
  <c r="K664" i="1" s="1"/>
  <c r="J660" i="1"/>
  <c r="K660" i="1" s="1"/>
  <c r="J8132" i="1"/>
  <c r="K8132" i="1" s="1"/>
  <c r="J39" i="1"/>
  <c r="K39" i="1" s="1"/>
  <c r="J8127" i="1"/>
  <c r="K8127" i="1" s="1"/>
  <c r="J8120" i="1"/>
  <c r="K8120" i="1" s="1"/>
  <c r="J8112" i="1"/>
  <c r="K8112" i="1" s="1"/>
  <c r="J650" i="1"/>
  <c r="K650" i="1" s="1"/>
  <c r="J642" i="1"/>
  <c r="K642" i="1" s="1"/>
  <c r="J637" i="1"/>
  <c r="K637" i="1" s="1"/>
  <c r="J633" i="1"/>
  <c r="K633" i="1" s="1"/>
  <c r="J8096" i="1"/>
  <c r="K8096" i="1" s="1"/>
  <c r="J8088" i="1"/>
  <c r="K8088" i="1" s="1"/>
  <c r="J8081" i="1"/>
  <c r="K8081" i="1" s="1"/>
  <c r="J8073" i="1"/>
  <c r="K8073" i="1" s="1"/>
  <c r="J8065" i="1"/>
  <c r="K8065" i="1" s="1"/>
  <c r="J8061" i="1"/>
  <c r="K8061" i="1" s="1"/>
  <c r="J626" i="1"/>
  <c r="K626" i="1" s="1"/>
  <c r="J8051" i="1"/>
  <c r="K8051" i="1" s="1"/>
  <c r="J8043" i="1"/>
  <c r="K8043" i="1" s="1"/>
  <c r="J8035" i="1"/>
  <c r="K8035" i="1" s="1"/>
  <c r="J8027" i="1"/>
  <c r="K8027" i="1" s="1"/>
  <c r="J8019" i="1"/>
  <c r="K8019" i="1" s="1"/>
  <c r="J8011" i="1"/>
  <c r="K8011" i="1" s="1"/>
  <c r="J8005" i="1"/>
  <c r="K8005" i="1" s="1"/>
  <c r="J620" i="1"/>
  <c r="K620" i="1" s="1"/>
  <c r="J7998" i="1"/>
  <c r="K7998" i="1" s="1"/>
  <c r="J7990" i="1"/>
  <c r="K7990" i="1" s="1"/>
  <c r="J610" i="1"/>
  <c r="K610" i="1" s="1"/>
  <c r="J7980" i="1"/>
  <c r="K7980" i="1" s="1"/>
  <c r="J7975" i="1"/>
  <c r="K7975" i="1" s="1"/>
  <c r="J7967" i="1"/>
  <c r="K7967" i="1" s="1"/>
  <c r="J7960" i="1"/>
  <c r="K7960" i="1" s="1"/>
  <c r="J7952" i="1"/>
  <c r="K7952" i="1" s="1"/>
  <c r="J7945" i="1"/>
  <c r="K7945" i="1" s="1"/>
  <c r="J7937" i="1"/>
  <c r="K7937" i="1" s="1"/>
  <c r="J7929" i="1"/>
  <c r="K7929" i="1" s="1"/>
  <c r="J7921" i="1"/>
  <c r="K7921" i="1" s="1"/>
  <c r="J7913" i="1"/>
  <c r="K7913" i="1" s="1"/>
  <c r="J7905" i="1"/>
  <c r="K7905" i="1" s="1"/>
  <c r="J7897" i="1"/>
  <c r="K7897" i="1" s="1"/>
  <c r="J7889" i="1"/>
  <c r="K7889" i="1" s="1"/>
  <c r="J7881" i="1"/>
  <c r="K7881" i="1" s="1"/>
  <c r="J7873" i="1"/>
  <c r="K7873" i="1" s="1"/>
  <c r="J7865" i="1"/>
  <c r="K7865" i="1" s="1"/>
  <c r="J7857" i="1"/>
  <c r="K7857" i="1" s="1"/>
  <c r="J7849" i="1"/>
  <c r="K7849" i="1" s="1"/>
  <c r="J7841" i="1"/>
  <c r="K7841" i="1" s="1"/>
  <c r="J7833" i="1"/>
  <c r="K7833" i="1" s="1"/>
  <c r="J7825" i="1"/>
  <c r="K7825" i="1" s="1"/>
  <c r="J7817" i="1"/>
  <c r="K7817" i="1" s="1"/>
  <c r="J7809" i="1"/>
  <c r="K7809" i="1" s="1"/>
  <c r="J7801" i="1"/>
  <c r="K7801" i="1" s="1"/>
  <c r="J7793" i="1"/>
  <c r="K7793" i="1" s="1"/>
  <c r="J7785" i="1"/>
  <c r="K7785" i="1" s="1"/>
  <c r="J7777" i="1"/>
  <c r="K7777" i="1" s="1"/>
  <c r="J605" i="1"/>
  <c r="K605" i="1" s="1"/>
  <c r="J7764" i="1"/>
  <c r="K7764" i="1" s="1"/>
  <c r="J7756" i="1"/>
  <c r="K7756" i="1" s="1"/>
  <c r="J598" i="1"/>
  <c r="K598" i="1" s="1"/>
  <c r="J591" i="1"/>
  <c r="K591" i="1" s="1"/>
  <c r="J7746" i="1"/>
  <c r="K7746" i="1" s="1"/>
  <c r="J459" i="1"/>
  <c r="K459" i="1" s="1"/>
  <c r="J585" i="1"/>
  <c r="K585" i="1" s="1"/>
  <c r="J581" i="1"/>
  <c r="K581" i="1" s="1"/>
  <c r="J29" i="1"/>
  <c r="K29" i="1" s="1"/>
  <c r="J571" i="1"/>
  <c r="K571" i="1" s="1"/>
  <c r="J7719" i="1"/>
  <c r="K7719" i="1" s="1"/>
  <c r="J570" i="1"/>
  <c r="K570" i="1" s="1"/>
  <c r="J7706" i="1"/>
  <c r="K7706" i="1" s="1"/>
  <c r="J564" i="1"/>
  <c r="K564" i="1" s="1"/>
  <c r="J560" i="1"/>
  <c r="K560" i="1" s="1"/>
  <c r="J559" i="1"/>
  <c r="K559" i="1" s="1"/>
  <c r="J7686" i="1"/>
  <c r="K7686" i="1" s="1"/>
  <c r="J552" i="1"/>
  <c r="K552" i="1" s="1"/>
  <c r="J7678" i="1"/>
  <c r="K7678" i="1" s="1"/>
  <c r="J7670" i="1"/>
  <c r="K7670" i="1" s="1"/>
  <c r="J7663" i="1"/>
  <c r="K7663" i="1" s="1"/>
  <c r="J7655" i="1"/>
  <c r="K7655" i="1" s="1"/>
  <c r="J7647" i="1"/>
  <c r="K7647" i="1" s="1"/>
  <c r="J7642" i="1"/>
  <c r="K7642" i="1" s="1"/>
  <c r="J7634" i="1"/>
  <c r="K7634" i="1" s="1"/>
  <c r="J7626" i="1"/>
  <c r="K7626" i="1" s="1"/>
  <c r="J7618" i="1"/>
  <c r="K7618" i="1" s="1"/>
  <c r="J7610" i="1"/>
  <c r="K7610" i="1" s="1"/>
  <c r="J7602" i="1"/>
  <c r="K7602" i="1" s="1"/>
  <c r="J7594" i="1"/>
  <c r="K7594" i="1" s="1"/>
  <c r="J7586" i="1"/>
  <c r="K7586" i="1" s="1"/>
  <c r="J7578" i="1"/>
  <c r="K7578" i="1" s="1"/>
  <c r="J7570" i="1"/>
  <c r="K7570" i="1" s="1"/>
  <c r="J7564" i="1"/>
  <c r="K7564" i="1" s="1"/>
  <c r="J7556" i="1"/>
  <c r="K7556" i="1" s="1"/>
  <c r="J7548" i="1"/>
  <c r="K7548" i="1" s="1"/>
  <c r="J7540" i="1"/>
  <c r="K7540" i="1" s="1"/>
  <c r="J7532" i="1"/>
  <c r="K7532" i="1" s="1"/>
  <c r="J7524" i="1"/>
  <c r="K7524" i="1" s="1"/>
  <c r="J7516" i="1"/>
  <c r="K7516" i="1" s="1"/>
  <c r="J7508" i="1"/>
  <c r="K7508" i="1" s="1"/>
  <c r="J7500" i="1"/>
  <c r="K7500" i="1" s="1"/>
  <c r="J7492" i="1"/>
  <c r="K7492" i="1" s="1"/>
  <c r="J7484" i="1"/>
  <c r="K7484" i="1" s="1"/>
  <c r="J7479" i="1"/>
  <c r="K7479" i="1" s="1"/>
  <c r="J7471" i="1"/>
  <c r="K7471" i="1" s="1"/>
  <c r="J7463" i="1"/>
  <c r="K7463" i="1" s="1"/>
  <c r="J7456" i="1"/>
  <c r="K7456" i="1" s="1"/>
  <c r="J7448" i="1"/>
  <c r="K7448" i="1" s="1"/>
  <c r="J7440" i="1"/>
  <c r="K7440" i="1" s="1"/>
  <c r="J7432" i="1"/>
  <c r="K7432" i="1" s="1"/>
  <c r="J7428" i="1"/>
  <c r="K7428" i="1" s="1"/>
  <c r="J7420" i="1"/>
  <c r="K7420" i="1" s="1"/>
  <c r="J7412" i="1"/>
  <c r="K7412" i="1" s="1"/>
  <c r="J7404" i="1"/>
  <c r="K7404" i="1" s="1"/>
  <c r="J7396" i="1"/>
  <c r="K7396" i="1" s="1"/>
  <c r="J7388" i="1"/>
  <c r="K7388" i="1" s="1"/>
  <c r="J7380" i="1"/>
  <c r="K7380" i="1" s="1"/>
  <c r="J7372" i="1"/>
  <c r="K7372" i="1" s="1"/>
  <c r="J7364" i="1"/>
  <c r="K7364" i="1" s="1"/>
  <c r="J7357" i="1"/>
  <c r="K7357" i="1" s="1"/>
  <c r="J7350" i="1"/>
  <c r="K7350" i="1" s="1"/>
  <c r="J7342" i="1"/>
  <c r="K7342" i="1" s="1"/>
  <c r="J7334" i="1"/>
  <c r="K7334" i="1" s="1"/>
  <c r="J479" i="1"/>
  <c r="K479" i="1" s="1"/>
  <c r="J7319" i="1"/>
  <c r="K7319" i="1" s="1"/>
  <c r="J7311" i="1"/>
  <c r="K7311" i="1" s="1"/>
  <c r="J7304" i="1"/>
  <c r="K7304" i="1" s="1"/>
  <c r="J7298" i="1"/>
  <c r="K7298" i="1" s="1"/>
  <c r="J7290" i="1"/>
  <c r="K7290" i="1" s="1"/>
  <c r="J7282" i="1"/>
  <c r="K7282" i="1" s="1"/>
  <c r="J7274" i="1"/>
  <c r="K7274" i="1" s="1"/>
  <c r="J7266" i="1"/>
  <c r="K7266" i="1" s="1"/>
  <c r="J7258" i="1"/>
  <c r="K7258" i="1" s="1"/>
  <c r="J7250" i="1"/>
  <c r="K7250" i="1" s="1"/>
  <c r="J7242" i="1"/>
  <c r="K7242" i="1" s="1"/>
  <c r="J7235" i="1"/>
  <c r="K7235" i="1" s="1"/>
  <c r="J7227" i="1"/>
  <c r="K7227" i="1" s="1"/>
  <c r="J7219" i="1"/>
  <c r="K7219" i="1" s="1"/>
  <c r="J7211" i="1"/>
  <c r="K7211" i="1" s="1"/>
  <c r="J7203" i="1"/>
  <c r="K7203" i="1" s="1"/>
  <c r="J7195" i="1"/>
  <c r="K7195" i="1" s="1"/>
  <c r="J7187" i="1"/>
  <c r="K7187" i="1" s="1"/>
  <c r="J7180" i="1"/>
  <c r="K7180" i="1" s="1"/>
  <c r="J7172" i="1"/>
  <c r="K7172" i="1" s="1"/>
  <c r="J7164" i="1"/>
  <c r="K7164" i="1" s="1"/>
  <c r="J7156" i="1"/>
  <c r="K7156" i="1" s="1"/>
  <c r="J7148" i="1"/>
  <c r="K7148" i="1" s="1"/>
  <c r="J7140" i="1"/>
  <c r="K7140" i="1" s="1"/>
  <c r="J22" i="1"/>
  <c r="K22" i="1" s="1"/>
  <c r="J7126" i="1"/>
  <c r="K7126" i="1" s="1"/>
  <c r="J7118" i="1"/>
  <c r="K7118" i="1" s="1"/>
  <c r="J451" i="1"/>
  <c r="K451" i="1" s="1"/>
  <c r="J7105" i="1"/>
  <c r="K7105" i="1" s="1"/>
  <c r="J7097" i="1"/>
  <c r="K7097" i="1" s="1"/>
  <c r="J7090" i="1"/>
  <c r="K7090" i="1" s="1"/>
  <c r="J7082" i="1"/>
  <c r="K7082" i="1" s="1"/>
  <c r="J7074" i="1"/>
  <c r="K7074" i="1" s="1"/>
  <c r="J7066" i="1"/>
  <c r="K7066" i="1" s="1"/>
  <c r="J7058" i="1"/>
  <c r="K7058" i="1" s="1"/>
  <c r="J7050" i="1"/>
  <c r="K7050" i="1" s="1"/>
  <c r="J7042" i="1"/>
  <c r="K7042" i="1" s="1"/>
  <c r="J7034" i="1"/>
  <c r="K7034" i="1" s="1"/>
  <c r="J7026" i="1"/>
  <c r="K7026" i="1" s="1"/>
  <c r="J7019" i="1"/>
  <c r="K7019" i="1" s="1"/>
  <c r="J7011" i="1"/>
  <c r="K7011" i="1" s="1"/>
  <c r="J7003" i="1"/>
  <c r="K7003" i="1" s="1"/>
  <c r="J6995" i="1"/>
  <c r="K6995" i="1" s="1"/>
  <c r="J6987" i="1"/>
  <c r="K6987" i="1" s="1"/>
  <c r="J6979" i="1"/>
  <c r="K6979" i="1" s="1"/>
  <c r="J6971" i="1"/>
  <c r="K6971" i="1" s="1"/>
  <c r="J6963" i="1"/>
  <c r="K6963" i="1" s="1"/>
  <c r="J6955" i="1"/>
  <c r="K6955" i="1" s="1"/>
  <c r="J6948" i="1"/>
  <c r="K6948" i="1" s="1"/>
  <c r="J6940" i="1"/>
  <c r="K6940" i="1" s="1"/>
  <c r="J6934" i="1"/>
  <c r="K6934" i="1" s="1"/>
  <c r="J6926" i="1"/>
  <c r="K6926" i="1" s="1"/>
  <c r="J6918" i="1"/>
  <c r="K6918" i="1" s="1"/>
  <c r="J6910" i="1"/>
  <c r="K6910" i="1" s="1"/>
  <c r="J6902" i="1"/>
  <c r="K6902" i="1" s="1"/>
  <c r="J6894" i="1"/>
  <c r="K6894" i="1" s="1"/>
  <c r="J6886" i="1"/>
  <c r="K6886" i="1" s="1"/>
  <c r="J6878" i="1"/>
  <c r="K6878" i="1" s="1"/>
  <c r="J6870" i="1"/>
  <c r="K6870" i="1" s="1"/>
  <c r="J6862" i="1"/>
  <c r="K6862" i="1" s="1"/>
  <c r="J6855" i="1"/>
  <c r="K6855" i="1" s="1"/>
  <c r="J6848" i="1"/>
  <c r="K6848" i="1" s="1"/>
  <c r="J6840" i="1"/>
  <c r="K6840" i="1" s="1"/>
  <c r="J534" i="1"/>
  <c r="K534" i="1" s="1"/>
  <c r="J526" i="1"/>
  <c r="K526" i="1" s="1"/>
  <c r="J6827" i="1"/>
  <c r="K6827" i="1" s="1"/>
  <c r="J6819" i="1"/>
  <c r="K6819" i="1" s="1"/>
  <c r="J6811" i="1"/>
  <c r="K6811" i="1" s="1"/>
  <c r="J6803" i="1"/>
  <c r="K6803" i="1" s="1"/>
  <c r="J6795" i="1"/>
  <c r="K6795" i="1" s="1"/>
  <c r="J6787" i="1"/>
  <c r="K6787" i="1" s="1"/>
  <c r="J6779" i="1"/>
  <c r="K6779" i="1" s="1"/>
  <c r="J6771" i="1"/>
  <c r="K6771" i="1" s="1"/>
  <c r="J6763" i="1"/>
  <c r="K6763" i="1" s="1"/>
  <c r="J6755" i="1"/>
  <c r="K6755" i="1" s="1"/>
  <c r="J6747" i="1"/>
  <c r="K6747" i="1" s="1"/>
  <c r="J6739" i="1"/>
  <c r="K6739" i="1" s="1"/>
  <c r="J6731" i="1"/>
  <c r="K6731" i="1" s="1"/>
  <c r="J6723" i="1"/>
  <c r="K6723" i="1" s="1"/>
  <c r="J6715" i="1"/>
  <c r="K6715" i="1" s="1"/>
  <c r="J6707" i="1"/>
  <c r="K6707" i="1" s="1"/>
  <c r="J6699" i="1"/>
  <c r="K6699" i="1" s="1"/>
  <c r="J6691" i="1"/>
  <c r="K6691" i="1" s="1"/>
  <c r="J6683" i="1"/>
  <c r="K6683" i="1" s="1"/>
  <c r="J6675" i="1"/>
  <c r="K6675" i="1" s="1"/>
  <c r="J6667" i="1"/>
  <c r="K6667" i="1" s="1"/>
  <c r="J6660" i="1"/>
  <c r="K6660" i="1" s="1"/>
  <c r="J6652" i="1"/>
  <c r="K6652" i="1" s="1"/>
  <c r="J6644" i="1"/>
  <c r="K6644" i="1" s="1"/>
  <c r="J6636" i="1"/>
  <c r="K6636" i="1" s="1"/>
  <c r="J6628" i="1"/>
  <c r="K6628" i="1" s="1"/>
  <c r="J6620" i="1"/>
  <c r="K6620" i="1" s="1"/>
  <c r="J6612" i="1"/>
  <c r="K6612" i="1" s="1"/>
  <c r="J6604" i="1"/>
  <c r="K6604" i="1" s="1"/>
  <c r="J6596" i="1"/>
  <c r="K6596" i="1" s="1"/>
  <c r="J6588" i="1"/>
  <c r="K6588" i="1" s="1"/>
  <c r="J6580" i="1"/>
  <c r="K6580" i="1" s="1"/>
  <c r="J6572" i="1"/>
  <c r="K6572" i="1" s="1"/>
  <c r="J6564" i="1"/>
  <c r="K6564" i="1" s="1"/>
  <c r="J6556" i="1"/>
  <c r="K6556" i="1" s="1"/>
  <c r="J6548" i="1"/>
  <c r="K6548" i="1" s="1"/>
  <c r="J6540" i="1"/>
  <c r="K6540" i="1" s="1"/>
  <c r="J6532" i="1"/>
  <c r="K6532" i="1" s="1"/>
  <c r="J6524" i="1"/>
  <c r="K6524" i="1" s="1"/>
  <c r="J6516" i="1"/>
  <c r="K6516" i="1" s="1"/>
  <c r="J6508" i="1"/>
  <c r="K6508" i="1" s="1"/>
  <c r="J6500" i="1"/>
  <c r="K6500" i="1" s="1"/>
  <c r="J6492" i="1"/>
  <c r="K6492" i="1" s="1"/>
  <c r="J6484" i="1"/>
  <c r="K6484" i="1" s="1"/>
  <c r="J6476" i="1"/>
  <c r="K6476" i="1" s="1"/>
  <c r="J6468" i="1"/>
  <c r="K6468" i="1" s="1"/>
  <c r="J6460" i="1"/>
  <c r="K6460" i="1" s="1"/>
  <c r="J6452" i="1"/>
  <c r="K6452" i="1" s="1"/>
  <c r="J6444" i="1"/>
  <c r="K6444" i="1" s="1"/>
  <c r="J6436" i="1"/>
  <c r="K6436" i="1" s="1"/>
  <c r="J6428" i="1"/>
  <c r="K6428" i="1" s="1"/>
  <c r="J6420" i="1"/>
  <c r="K6420" i="1" s="1"/>
  <c r="J6412" i="1"/>
  <c r="K6412" i="1" s="1"/>
  <c r="J6404" i="1"/>
  <c r="K6404" i="1" s="1"/>
  <c r="J6396" i="1"/>
  <c r="K6396" i="1" s="1"/>
  <c r="J6388" i="1"/>
  <c r="K6388" i="1" s="1"/>
  <c r="J6380" i="1"/>
  <c r="K6380" i="1" s="1"/>
  <c r="J6372" i="1"/>
  <c r="K6372" i="1" s="1"/>
  <c r="J6364" i="1"/>
  <c r="K6364" i="1" s="1"/>
  <c r="J6356" i="1"/>
  <c r="K6356" i="1" s="1"/>
  <c r="J6348" i="1"/>
  <c r="K6348" i="1" s="1"/>
  <c r="J6340" i="1"/>
  <c r="K6340" i="1" s="1"/>
  <c r="J6332" i="1"/>
  <c r="K6332" i="1" s="1"/>
  <c r="J6324" i="1"/>
  <c r="K6324" i="1" s="1"/>
  <c r="J6316" i="1"/>
  <c r="K6316" i="1" s="1"/>
  <c r="J6308" i="1"/>
  <c r="K6308" i="1" s="1"/>
  <c r="J6300" i="1"/>
  <c r="K6300" i="1" s="1"/>
  <c r="J6292" i="1"/>
  <c r="K6292" i="1" s="1"/>
  <c r="J6284" i="1"/>
  <c r="K6284" i="1" s="1"/>
  <c r="J6276" i="1"/>
  <c r="K6276" i="1" s="1"/>
  <c r="J6268" i="1"/>
  <c r="K6268" i="1" s="1"/>
  <c r="J6260" i="1"/>
  <c r="K6260" i="1" s="1"/>
  <c r="J6252" i="1"/>
  <c r="K6252" i="1" s="1"/>
  <c r="J6246" i="1"/>
  <c r="K6246" i="1" s="1"/>
  <c r="J6238" i="1"/>
  <c r="K6238" i="1" s="1"/>
  <c r="J6230" i="1"/>
  <c r="K6230" i="1" s="1"/>
  <c r="J6222" i="1"/>
  <c r="K6222" i="1" s="1"/>
  <c r="J6214" i="1"/>
  <c r="K6214" i="1" s="1"/>
  <c r="J6206" i="1"/>
  <c r="K6206" i="1" s="1"/>
  <c r="J6198" i="1"/>
  <c r="K6198" i="1" s="1"/>
  <c r="J6190" i="1"/>
  <c r="K6190" i="1" s="1"/>
  <c r="J6182" i="1"/>
  <c r="K6182" i="1" s="1"/>
  <c r="J6174" i="1"/>
  <c r="K6174" i="1" s="1"/>
  <c r="J6166" i="1"/>
  <c r="K6166" i="1" s="1"/>
  <c r="J6158" i="1"/>
  <c r="K6158" i="1" s="1"/>
  <c r="J6150" i="1"/>
  <c r="K6150" i="1" s="1"/>
  <c r="J6142" i="1"/>
  <c r="K6142" i="1" s="1"/>
  <c r="J6134" i="1"/>
  <c r="K6134" i="1" s="1"/>
  <c r="J6126" i="1"/>
  <c r="K6126" i="1" s="1"/>
  <c r="J6118" i="1"/>
  <c r="K6118" i="1" s="1"/>
  <c r="J6110" i="1"/>
  <c r="K6110" i="1" s="1"/>
  <c r="J6102" i="1"/>
  <c r="K6102" i="1" s="1"/>
  <c r="J6094" i="1"/>
  <c r="K6094" i="1" s="1"/>
  <c r="J6086" i="1"/>
  <c r="K6086" i="1" s="1"/>
  <c r="J6078" i="1"/>
  <c r="K6078" i="1" s="1"/>
  <c r="J6070" i="1"/>
  <c r="K6070" i="1" s="1"/>
  <c r="J6062" i="1"/>
  <c r="K6062" i="1" s="1"/>
  <c r="J6054" i="1"/>
  <c r="K6054" i="1" s="1"/>
  <c r="J6046" i="1"/>
  <c r="K6046" i="1" s="1"/>
  <c r="J6038" i="1"/>
  <c r="K6038" i="1" s="1"/>
  <c r="J6030" i="1"/>
  <c r="K6030" i="1" s="1"/>
  <c r="J6022" i="1"/>
  <c r="K6022" i="1" s="1"/>
  <c r="J6014" i="1"/>
  <c r="K6014" i="1" s="1"/>
  <c r="J6006" i="1"/>
  <c r="K6006" i="1" s="1"/>
  <c r="J5998" i="1"/>
  <c r="K5998" i="1" s="1"/>
  <c r="J5990" i="1"/>
  <c r="K5990" i="1" s="1"/>
  <c r="J5982" i="1"/>
  <c r="K5982" i="1" s="1"/>
  <c r="J5974" i="1"/>
  <c r="K5974" i="1" s="1"/>
  <c r="J5966" i="1"/>
  <c r="K5966" i="1" s="1"/>
  <c r="J5958" i="1"/>
  <c r="K5958" i="1" s="1"/>
  <c r="J5950" i="1"/>
  <c r="K5950" i="1" s="1"/>
  <c r="J5942" i="1"/>
  <c r="K5942" i="1" s="1"/>
  <c r="J5935" i="1"/>
  <c r="K5935" i="1" s="1"/>
  <c r="J5927" i="1"/>
  <c r="K5927" i="1" s="1"/>
  <c r="J5919" i="1"/>
  <c r="K5919" i="1" s="1"/>
  <c r="J5911" i="1"/>
  <c r="K5911" i="1" s="1"/>
  <c r="J5903" i="1"/>
  <c r="K5903" i="1" s="1"/>
  <c r="J5895" i="1"/>
  <c r="K5895" i="1" s="1"/>
  <c r="J5887" i="1"/>
  <c r="K5887" i="1" s="1"/>
  <c r="J5879" i="1"/>
  <c r="K5879" i="1" s="1"/>
  <c r="J5871" i="1"/>
  <c r="K5871" i="1" s="1"/>
  <c r="J5863" i="1"/>
  <c r="K5863" i="1" s="1"/>
  <c r="J5855" i="1"/>
  <c r="K5855" i="1" s="1"/>
  <c r="J5847" i="1"/>
  <c r="K5847" i="1" s="1"/>
  <c r="J5839" i="1"/>
  <c r="K5839" i="1" s="1"/>
  <c r="J5831" i="1"/>
  <c r="K5831" i="1" s="1"/>
  <c r="J5823" i="1"/>
  <c r="K5823" i="1" s="1"/>
  <c r="J5815" i="1"/>
  <c r="K5815" i="1" s="1"/>
  <c r="J5807" i="1"/>
  <c r="K5807" i="1" s="1"/>
  <c r="J5799" i="1"/>
  <c r="K5799" i="1" s="1"/>
  <c r="J5791" i="1"/>
  <c r="K5791" i="1" s="1"/>
  <c r="J5783" i="1"/>
  <c r="K5783" i="1" s="1"/>
  <c r="J5775" i="1"/>
  <c r="K5775" i="1" s="1"/>
  <c r="J5767" i="1"/>
  <c r="K5767" i="1" s="1"/>
  <c r="J5759" i="1"/>
  <c r="K5759" i="1" s="1"/>
  <c r="J5751" i="1"/>
  <c r="K5751" i="1" s="1"/>
  <c r="J5743" i="1"/>
  <c r="K5743" i="1" s="1"/>
  <c r="J5735" i="1"/>
  <c r="K5735" i="1" s="1"/>
  <c r="J5727" i="1"/>
  <c r="K5727" i="1" s="1"/>
  <c r="J5719" i="1"/>
  <c r="K5719" i="1" s="1"/>
  <c r="J5711" i="1"/>
  <c r="K5711" i="1" s="1"/>
  <c r="J5703" i="1"/>
  <c r="K5703" i="1" s="1"/>
  <c r="J5695" i="1"/>
  <c r="K5695" i="1" s="1"/>
  <c r="J5687" i="1"/>
  <c r="K5687" i="1" s="1"/>
  <c r="J5679" i="1"/>
  <c r="K5679" i="1" s="1"/>
  <c r="J5671" i="1"/>
  <c r="K5671" i="1" s="1"/>
  <c r="J5663" i="1"/>
  <c r="K5663" i="1" s="1"/>
  <c r="J5655" i="1"/>
  <c r="K5655" i="1" s="1"/>
  <c r="J5647" i="1"/>
  <c r="K5647" i="1" s="1"/>
  <c r="J5639" i="1"/>
  <c r="K5639" i="1" s="1"/>
  <c r="J5631" i="1"/>
  <c r="K5631" i="1" s="1"/>
  <c r="J5623" i="1"/>
  <c r="K5623" i="1" s="1"/>
  <c r="J5615" i="1"/>
  <c r="K5615" i="1" s="1"/>
  <c r="J5607" i="1"/>
  <c r="K5607" i="1" s="1"/>
  <c r="J5599" i="1"/>
  <c r="K5599" i="1" s="1"/>
  <c r="J5591" i="1"/>
  <c r="K5591" i="1" s="1"/>
  <c r="J5583" i="1"/>
  <c r="K5583" i="1" s="1"/>
  <c r="J5575" i="1"/>
  <c r="K5575" i="1" s="1"/>
  <c r="J5567" i="1"/>
  <c r="K5567" i="1" s="1"/>
  <c r="J5559" i="1"/>
  <c r="K5559" i="1" s="1"/>
  <c r="J5551" i="1"/>
  <c r="K5551" i="1" s="1"/>
  <c r="J5543" i="1"/>
  <c r="K5543" i="1" s="1"/>
  <c r="J5535" i="1"/>
  <c r="K5535" i="1" s="1"/>
  <c r="J5527" i="1"/>
  <c r="K5527" i="1" s="1"/>
  <c r="J5519" i="1"/>
  <c r="K5519" i="1" s="1"/>
  <c r="J5511" i="1"/>
  <c r="K5511" i="1" s="1"/>
  <c r="J5503" i="1"/>
  <c r="K5503" i="1" s="1"/>
  <c r="J5496" i="1"/>
  <c r="K5496" i="1" s="1"/>
  <c r="J5488" i="1"/>
  <c r="K5488" i="1" s="1"/>
  <c r="J5480" i="1"/>
  <c r="K5480" i="1" s="1"/>
  <c r="J5472" i="1"/>
  <c r="K5472" i="1" s="1"/>
  <c r="J5464" i="1"/>
  <c r="K5464" i="1" s="1"/>
  <c r="J5456" i="1"/>
  <c r="K5456" i="1" s="1"/>
  <c r="J5449" i="1"/>
  <c r="K5449" i="1" s="1"/>
  <c r="J5441" i="1"/>
  <c r="K5441" i="1" s="1"/>
  <c r="J5433" i="1"/>
  <c r="K5433" i="1" s="1"/>
  <c r="J5425" i="1"/>
  <c r="K5425" i="1" s="1"/>
  <c r="J5417" i="1"/>
  <c r="K5417" i="1" s="1"/>
  <c r="J5409" i="1"/>
  <c r="K5409" i="1" s="1"/>
  <c r="J5401" i="1"/>
  <c r="K5401" i="1" s="1"/>
  <c r="J5393" i="1"/>
  <c r="K5393" i="1" s="1"/>
  <c r="J5385" i="1"/>
  <c r="K5385" i="1" s="1"/>
  <c r="J5377" i="1"/>
  <c r="K5377" i="1" s="1"/>
  <c r="J5369" i="1"/>
  <c r="K5369" i="1" s="1"/>
  <c r="J5361" i="1"/>
  <c r="K5361" i="1" s="1"/>
  <c r="J5353" i="1"/>
  <c r="K5353" i="1" s="1"/>
  <c r="J5345" i="1"/>
  <c r="K5345" i="1" s="1"/>
  <c r="J5337" i="1"/>
  <c r="K5337" i="1" s="1"/>
  <c r="J5329" i="1"/>
  <c r="K5329" i="1" s="1"/>
  <c r="J5321" i="1"/>
  <c r="K5321" i="1" s="1"/>
  <c r="J5313" i="1"/>
  <c r="K5313" i="1" s="1"/>
  <c r="J5305" i="1"/>
  <c r="K5305" i="1" s="1"/>
  <c r="J5297" i="1"/>
  <c r="K5297" i="1" s="1"/>
  <c r="J5289" i="1"/>
  <c r="K5289" i="1" s="1"/>
  <c r="J5281" i="1"/>
  <c r="K5281" i="1" s="1"/>
  <c r="J5273" i="1"/>
  <c r="K5273" i="1" s="1"/>
  <c r="J5265" i="1"/>
  <c r="K5265" i="1" s="1"/>
  <c r="J5257" i="1"/>
  <c r="K5257" i="1" s="1"/>
  <c r="J5249" i="1"/>
  <c r="K5249" i="1" s="1"/>
  <c r="J5241" i="1"/>
  <c r="K5241" i="1" s="1"/>
  <c r="J5233" i="1"/>
  <c r="K5233" i="1" s="1"/>
  <c r="J5225" i="1"/>
  <c r="K5225" i="1" s="1"/>
  <c r="J5217" i="1"/>
  <c r="K5217" i="1" s="1"/>
  <c r="J5209" i="1"/>
  <c r="K5209" i="1" s="1"/>
  <c r="J5201" i="1"/>
  <c r="K5201" i="1" s="1"/>
  <c r="J5193" i="1"/>
  <c r="K5193" i="1" s="1"/>
  <c r="J5185" i="1"/>
  <c r="K5185" i="1" s="1"/>
  <c r="J5177" i="1"/>
  <c r="K5177" i="1" s="1"/>
  <c r="J5170" i="1"/>
  <c r="K5170" i="1" s="1"/>
  <c r="J5162" i="1"/>
  <c r="K5162" i="1" s="1"/>
  <c r="J5154" i="1"/>
  <c r="K5154" i="1" s="1"/>
  <c r="J5146" i="1"/>
  <c r="K5146" i="1" s="1"/>
  <c r="J5138" i="1"/>
  <c r="K5138" i="1" s="1"/>
  <c r="J5130" i="1"/>
  <c r="K5130" i="1" s="1"/>
  <c r="J5122" i="1"/>
  <c r="K5122" i="1" s="1"/>
  <c r="J5114" i="1"/>
  <c r="K5114" i="1" s="1"/>
  <c r="J5106" i="1"/>
  <c r="K5106" i="1" s="1"/>
  <c r="J5098" i="1"/>
  <c r="K5098" i="1" s="1"/>
  <c r="J5090" i="1"/>
  <c r="K5090" i="1" s="1"/>
  <c r="J5082" i="1"/>
  <c r="K5082" i="1" s="1"/>
  <c r="J5074" i="1"/>
  <c r="K5074" i="1" s="1"/>
  <c r="J5066" i="1"/>
  <c r="K5066" i="1" s="1"/>
  <c r="J5058" i="1"/>
  <c r="K5058" i="1" s="1"/>
  <c r="J5050" i="1"/>
  <c r="K5050" i="1" s="1"/>
  <c r="J5042" i="1"/>
  <c r="K5042" i="1" s="1"/>
  <c r="J5034" i="1"/>
  <c r="K5034" i="1" s="1"/>
  <c r="J5026" i="1"/>
  <c r="K5026" i="1" s="1"/>
  <c r="J5018" i="1"/>
  <c r="K5018" i="1" s="1"/>
  <c r="J5010" i="1"/>
  <c r="K5010" i="1" s="1"/>
  <c r="J5002" i="1"/>
  <c r="K5002" i="1" s="1"/>
  <c r="J4994" i="1"/>
  <c r="K4994" i="1" s="1"/>
  <c r="J4986" i="1"/>
  <c r="K4986" i="1" s="1"/>
  <c r="J4978" i="1"/>
  <c r="K4978" i="1" s="1"/>
  <c r="J4970" i="1"/>
  <c r="K4970" i="1" s="1"/>
  <c r="J4962" i="1"/>
  <c r="K4962" i="1" s="1"/>
  <c r="J4954" i="1"/>
  <c r="K4954" i="1" s="1"/>
  <c r="J4946" i="1"/>
  <c r="K4946" i="1" s="1"/>
  <c r="J4938" i="1"/>
  <c r="K4938" i="1" s="1"/>
  <c r="J4930" i="1"/>
  <c r="K4930" i="1" s="1"/>
  <c r="J4922" i="1"/>
  <c r="K4922" i="1" s="1"/>
  <c r="J4914" i="1"/>
  <c r="K4914" i="1" s="1"/>
  <c r="J4906" i="1"/>
  <c r="K4906" i="1" s="1"/>
  <c r="J4899" i="1"/>
  <c r="K4899" i="1" s="1"/>
  <c r="J4891" i="1"/>
  <c r="K4891" i="1" s="1"/>
  <c r="J4883" i="1"/>
  <c r="K4883" i="1" s="1"/>
  <c r="J4875" i="1"/>
  <c r="K4875" i="1" s="1"/>
  <c r="J4867" i="1"/>
  <c r="K4867" i="1" s="1"/>
  <c r="J4859" i="1"/>
  <c r="K4859" i="1" s="1"/>
  <c r="J4851" i="1"/>
  <c r="K4851" i="1" s="1"/>
  <c r="J4843" i="1"/>
  <c r="K4843" i="1" s="1"/>
  <c r="J4835" i="1"/>
  <c r="K4835" i="1" s="1"/>
  <c r="J4827" i="1"/>
  <c r="K4827" i="1" s="1"/>
  <c r="J4819" i="1"/>
  <c r="K4819" i="1" s="1"/>
  <c r="J4811" i="1"/>
  <c r="K4811" i="1" s="1"/>
  <c r="J4803" i="1"/>
  <c r="K4803" i="1" s="1"/>
  <c r="J4795" i="1"/>
  <c r="K4795" i="1" s="1"/>
  <c r="J4787" i="1"/>
  <c r="K4787" i="1" s="1"/>
  <c r="J4779" i="1"/>
  <c r="K4779" i="1" s="1"/>
  <c r="J4771" i="1"/>
  <c r="K4771" i="1" s="1"/>
  <c r="J4763" i="1"/>
  <c r="K4763" i="1" s="1"/>
  <c r="J4755" i="1"/>
  <c r="K4755" i="1" s="1"/>
  <c r="J4747" i="1"/>
  <c r="K4747" i="1" s="1"/>
  <c r="J4739" i="1"/>
  <c r="K4739" i="1" s="1"/>
  <c r="J4731" i="1"/>
  <c r="K4731" i="1" s="1"/>
  <c r="J4723" i="1"/>
  <c r="K4723" i="1" s="1"/>
  <c r="J4715" i="1"/>
  <c r="K4715" i="1" s="1"/>
  <c r="J4707" i="1"/>
  <c r="K4707" i="1" s="1"/>
  <c r="J4699" i="1"/>
  <c r="K4699" i="1" s="1"/>
  <c r="J4691" i="1"/>
  <c r="K4691" i="1" s="1"/>
  <c r="J4683" i="1"/>
  <c r="K4683" i="1" s="1"/>
  <c r="J4675" i="1"/>
  <c r="K4675" i="1" s="1"/>
  <c r="J4667" i="1"/>
  <c r="K4667" i="1" s="1"/>
  <c r="J522" i="1"/>
  <c r="K522" i="1" s="1"/>
  <c r="J4654" i="1"/>
  <c r="K4654" i="1" s="1"/>
  <c r="J4646" i="1"/>
  <c r="K4646" i="1" s="1"/>
  <c r="J4638" i="1"/>
  <c r="K4638" i="1" s="1"/>
  <c r="J4630" i="1"/>
  <c r="K4630" i="1" s="1"/>
  <c r="J4622" i="1"/>
  <c r="K4622" i="1" s="1"/>
  <c r="J4614" i="1"/>
  <c r="K4614" i="1" s="1"/>
  <c r="J518" i="1"/>
  <c r="K518" i="1" s="1"/>
  <c r="J513" i="1"/>
  <c r="K513" i="1" s="1"/>
  <c r="J4599" i="1"/>
  <c r="K4599" i="1" s="1"/>
  <c r="J4591" i="1"/>
  <c r="K4591" i="1" s="1"/>
  <c r="J4583" i="1"/>
  <c r="K4583" i="1" s="1"/>
  <c r="J4575" i="1"/>
  <c r="K4575" i="1" s="1"/>
  <c r="J4567" i="1"/>
  <c r="K4567" i="1" s="1"/>
  <c r="J4559" i="1"/>
  <c r="K4559" i="1" s="1"/>
  <c r="J4551" i="1"/>
  <c r="K4551" i="1" s="1"/>
  <c r="J4543" i="1"/>
  <c r="K4543" i="1" s="1"/>
  <c r="J4535" i="1"/>
  <c r="K4535" i="1" s="1"/>
  <c r="J4527" i="1"/>
  <c r="K4527" i="1" s="1"/>
  <c r="J4519" i="1"/>
  <c r="K4519" i="1" s="1"/>
  <c r="J4511" i="1"/>
  <c r="K4511" i="1" s="1"/>
  <c r="J4504" i="1"/>
  <c r="K4504" i="1" s="1"/>
  <c r="J4496" i="1"/>
  <c r="K4496" i="1" s="1"/>
  <c r="J4488" i="1"/>
  <c r="K4488" i="1" s="1"/>
  <c r="J4480" i="1"/>
  <c r="K4480" i="1" s="1"/>
  <c r="J4472" i="1"/>
  <c r="K4472" i="1" s="1"/>
  <c r="J4464" i="1"/>
  <c r="K4464" i="1" s="1"/>
  <c r="J4456" i="1"/>
  <c r="K4456" i="1" s="1"/>
  <c r="J4448" i="1"/>
  <c r="K4448" i="1" s="1"/>
  <c r="J4440" i="1"/>
  <c r="K4440" i="1" s="1"/>
  <c r="J4432" i="1"/>
  <c r="K4432" i="1" s="1"/>
  <c r="J4424" i="1"/>
  <c r="K4424" i="1" s="1"/>
  <c r="J4416" i="1"/>
  <c r="K4416" i="1" s="1"/>
  <c r="J4408" i="1"/>
  <c r="K4408" i="1" s="1"/>
  <c r="J4400" i="1"/>
  <c r="K4400" i="1" s="1"/>
  <c r="J4392" i="1"/>
  <c r="K4392" i="1" s="1"/>
  <c r="J4384" i="1"/>
  <c r="K4384" i="1" s="1"/>
  <c r="J4376" i="1"/>
  <c r="K4376" i="1" s="1"/>
  <c r="J4371" i="1"/>
  <c r="K4371" i="1" s="1"/>
  <c r="J4363" i="1"/>
  <c r="K4363" i="1" s="1"/>
  <c r="J4355" i="1"/>
  <c r="K4355" i="1" s="1"/>
  <c r="J4347" i="1"/>
  <c r="K4347" i="1" s="1"/>
  <c r="J4339" i="1"/>
  <c r="K4339" i="1" s="1"/>
  <c r="J4331" i="1"/>
  <c r="K4331" i="1" s="1"/>
  <c r="J4323" i="1"/>
  <c r="K4323" i="1" s="1"/>
  <c r="J4315" i="1"/>
  <c r="K4315" i="1" s="1"/>
  <c r="J4307" i="1"/>
  <c r="K4307" i="1" s="1"/>
  <c r="J4299" i="1"/>
  <c r="K4299" i="1" s="1"/>
  <c r="J4291" i="1"/>
  <c r="K4291" i="1" s="1"/>
  <c r="J4283" i="1"/>
  <c r="K4283" i="1" s="1"/>
  <c r="J4275" i="1"/>
  <c r="K4275" i="1" s="1"/>
  <c r="J4267" i="1"/>
  <c r="K4267" i="1" s="1"/>
  <c r="J4259" i="1"/>
  <c r="K4259" i="1" s="1"/>
  <c r="J4251" i="1"/>
  <c r="K4251" i="1" s="1"/>
  <c r="J4243" i="1"/>
  <c r="K4243" i="1" s="1"/>
  <c r="J4235" i="1"/>
  <c r="K4235" i="1" s="1"/>
  <c r="J4227" i="1"/>
  <c r="K4227" i="1" s="1"/>
  <c r="J4219" i="1"/>
  <c r="K4219" i="1" s="1"/>
  <c r="J4211" i="1"/>
  <c r="K4211" i="1" s="1"/>
  <c r="J437" i="1"/>
  <c r="K437" i="1" s="1"/>
  <c r="J4198" i="1"/>
  <c r="K4198" i="1" s="1"/>
  <c r="J4190" i="1"/>
  <c r="K4190" i="1" s="1"/>
  <c r="J4182" i="1"/>
  <c r="K4182" i="1" s="1"/>
  <c r="J4175" i="1"/>
  <c r="K4175" i="1" s="1"/>
  <c r="J4167" i="1"/>
  <c r="K4167" i="1" s="1"/>
  <c r="J4159" i="1"/>
  <c r="K4159" i="1" s="1"/>
  <c r="J4151" i="1"/>
  <c r="K4151" i="1" s="1"/>
  <c r="J4143" i="1"/>
  <c r="K4143" i="1" s="1"/>
  <c r="J4135" i="1"/>
  <c r="K4135" i="1" s="1"/>
  <c r="J4127" i="1"/>
  <c r="K4127" i="1" s="1"/>
  <c r="J4119" i="1"/>
  <c r="K4119" i="1" s="1"/>
  <c r="J4111" i="1"/>
  <c r="K4111" i="1" s="1"/>
  <c r="J4103" i="1"/>
  <c r="K4103" i="1" s="1"/>
  <c r="J4096" i="1"/>
  <c r="K4096" i="1" s="1"/>
  <c r="J4089" i="1"/>
  <c r="K4089" i="1" s="1"/>
  <c r="J4083" i="1"/>
  <c r="K4083" i="1" s="1"/>
  <c r="J4077" i="1"/>
  <c r="K4077" i="1" s="1"/>
  <c r="J4069" i="1"/>
  <c r="K4069" i="1" s="1"/>
  <c r="J4061" i="1"/>
  <c r="K4061" i="1" s="1"/>
  <c r="J4053" i="1"/>
  <c r="K4053" i="1" s="1"/>
  <c r="J4045" i="1"/>
  <c r="K4045" i="1" s="1"/>
  <c r="J4037" i="1"/>
  <c r="K4037" i="1" s="1"/>
  <c r="J4029" i="1"/>
  <c r="K4029" i="1" s="1"/>
  <c r="J4021" i="1"/>
  <c r="K4021" i="1" s="1"/>
  <c r="J4013" i="1"/>
  <c r="K4013" i="1" s="1"/>
  <c r="J4005" i="1"/>
  <c r="K4005" i="1" s="1"/>
  <c r="J3997" i="1"/>
  <c r="K3997" i="1" s="1"/>
  <c r="J3989" i="1"/>
  <c r="K3989" i="1" s="1"/>
  <c r="J3981" i="1"/>
  <c r="K3981" i="1" s="1"/>
  <c r="J3973" i="1"/>
  <c r="K3973" i="1" s="1"/>
  <c r="J3965" i="1"/>
  <c r="K3965" i="1" s="1"/>
  <c r="J3957" i="1"/>
  <c r="K3957" i="1" s="1"/>
  <c r="J3949" i="1"/>
  <c r="K3949" i="1" s="1"/>
  <c r="J3941" i="1"/>
  <c r="K3941" i="1" s="1"/>
  <c r="J3933" i="1"/>
  <c r="K3933" i="1" s="1"/>
  <c r="J3925" i="1"/>
  <c r="K3925" i="1" s="1"/>
  <c r="J3919" i="1"/>
  <c r="K3919" i="1" s="1"/>
  <c r="J3914" i="1"/>
  <c r="K3914" i="1" s="1"/>
  <c r="J3907" i="1"/>
  <c r="K3907" i="1" s="1"/>
  <c r="J3899" i="1"/>
  <c r="K3899" i="1" s="1"/>
  <c r="J3892" i="1"/>
  <c r="K3892" i="1" s="1"/>
  <c r="J3884" i="1"/>
  <c r="K3884" i="1" s="1"/>
  <c r="J3876" i="1"/>
  <c r="K3876" i="1" s="1"/>
  <c r="J3868" i="1"/>
  <c r="K3868" i="1" s="1"/>
  <c r="J3861" i="1"/>
  <c r="K3861" i="1" s="1"/>
  <c r="J3854" i="1"/>
  <c r="K3854" i="1" s="1"/>
  <c r="J3846" i="1"/>
  <c r="K3846" i="1" s="1"/>
  <c r="J3838" i="1"/>
  <c r="K3838" i="1" s="1"/>
  <c r="J3832" i="1"/>
  <c r="K3832" i="1" s="1"/>
  <c r="J3824" i="1"/>
  <c r="K3824" i="1" s="1"/>
  <c r="J3816" i="1"/>
  <c r="K3816" i="1" s="1"/>
  <c r="J3808" i="1"/>
  <c r="K3808" i="1" s="1"/>
  <c r="J3800" i="1"/>
  <c r="K3800" i="1" s="1"/>
  <c r="J3793" i="1"/>
  <c r="K3793" i="1" s="1"/>
  <c r="J3785" i="1"/>
  <c r="K3785" i="1" s="1"/>
  <c r="J3777" i="1"/>
  <c r="K3777" i="1" s="1"/>
  <c r="J3769" i="1"/>
  <c r="K3769" i="1" s="1"/>
  <c r="J3761" i="1"/>
  <c r="K3761" i="1" s="1"/>
  <c r="J3754" i="1"/>
  <c r="K3754" i="1" s="1"/>
  <c r="J3747" i="1"/>
  <c r="K3747" i="1" s="1"/>
  <c r="J3739" i="1"/>
  <c r="K3739" i="1" s="1"/>
  <c r="J3731" i="1"/>
  <c r="K3731" i="1" s="1"/>
  <c r="J3723" i="1"/>
  <c r="K3723" i="1" s="1"/>
  <c r="J3715" i="1"/>
  <c r="K3715" i="1" s="1"/>
  <c r="J3707" i="1"/>
  <c r="K3707" i="1" s="1"/>
  <c r="J3701" i="1"/>
  <c r="K3701" i="1" s="1"/>
  <c r="J3693" i="1"/>
  <c r="K3693" i="1" s="1"/>
  <c r="J3685" i="1"/>
  <c r="K3685" i="1" s="1"/>
  <c r="J3677" i="1"/>
  <c r="K3677" i="1" s="1"/>
  <c r="J3669" i="1"/>
  <c r="K3669" i="1" s="1"/>
  <c r="J3661" i="1"/>
  <c r="K3661" i="1" s="1"/>
  <c r="J3653" i="1"/>
  <c r="K3653" i="1" s="1"/>
  <c r="J3645" i="1"/>
  <c r="K3645" i="1" s="1"/>
  <c r="J3637" i="1"/>
  <c r="K3637" i="1" s="1"/>
  <c r="J3629" i="1"/>
  <c r="K3629" i="1" s="1"/>
  <c r="J3621" i="1"/>
  <c r="K3621" i="1" s="1"/>
  <c r="J3614" i="1"/>
  <c r="K3614" i="1" s="1"/>
  <c r="J3607" i="1"/>
  <c r="K3607" i="1" s="1"/>
  <c r="J3599" i="1"/>
  <c r="K3599" i="1" s="1"/>
  <c r="J3591" i="1"/>
  <c r="K3591" i="1" s="1"/>
  <c r="J3583" i="1"/>
  <c r="K3583" i="1" s="1"/>
  <c r="J3575" i="1"/>
  <c r="K3575" i="1" s="1"/>
  <c r="J3567" i="1"/>
  <c r="K3567" i="1" s="1"/>
  <c r="J3559" i="1"/>
  <c r="K3559" i="1" s="1"/>
  <c r="J3551" i="1"/>
  <c r="K3551" i="1" s="1"/>
  <c r="J3543" i="1"/>
  <c r="K3543" i="1" s="1"/>
  <c r="J3535" i="1"/>
  <c r="K3535" i="1" s="1"/>
  <c r="J3527" i="1"/>
  <c r="K3527" i="1" s="1"/>
  <c r="J3519" i="1"/>
  <c r="K3519" i="1" s="1"/>
  <c r="J3512" i="1"/>
  <c r="K3512" i="1" s="1"/>
  <c r="J3505" i="1"/>
  <c r="K3505" i="1" s="1"/>
  <c r="J3498" i="1"/>
  <c r="K3498" i="1" s="1"/>
  <c r="J3491" i="1"/>
  <c r="K3491" i="1" s="1"/>
  <c r="J3483" i="1"/>
  <c r="K3483" i="1" s="1"/>
  <c r="J3475" i="1"/>
  <c r="K3475" i="1" s="1"/>
  <c r="J3467" i="1"/>
  <c r="K3467" i="1" s="1"/>
  <c r="J3459" i="1"/>
  <c r="K3459" i="1" s="1"/>
  <c r="J3451" i="1"/>
  <c r="K3451" i="1" s="1"/>
  <c r="J3443" i="1"/>
  <c r="K3443" i="1" s="1"/>
  <c r="J3435" i="1"/>
  <c r="K3435" i="1" s="1"/>
  <c r="J3427" i="1"/>
  <c r="K3427" i="1" s="1"/>
  <c r="J3419" i="1"/>
  <c r="K3419" i="1" s="1"/>
  <c r="J3411" i="1"/>
  <c r="K3411" i="1" s="1"/>
  <c r="J3403" i="1"/>
  <c r="K3403" i="1" s="1"/>
  <c r="J3395" i="1"/>
  <c r="K3395" i="1" s="1"/>
  <c r="J3387" i="1"/>
  <c r="K3387" i="1" s="1"/>
  <c r="J3379" i="1"/>
  <c r="K3379" i="1" s="1"/>
  <c r="J3371" i="1"/>
  <c r="K3371" i="1" s="1"/>
  <c r="J3363" i="1"/>
  <c r="K3363" i="1" s="1"/>
  <c r="J3355" i="1"/>
  <c r="K3355" i="1" s="1"/>
  <c r="J3347" i="1"/>
  <c r="K3347" i="1" s="1"/>
  <c r="J3339" i="1"/>
  <c r="K3339" i="1" s="1"/>
  <c r="J3331" i="1"/>
  <c r="K3331" i="1" s="1"/>
  <c r="J3323" i="1"/>
  <c r="K3323" i="1" s="1"/>
  <c r="J3315" i="1"/>
  <c r="K3315" i="1" s="1"/>
  <c r="J3307" i="1"/>
  <c r="K3307" i="1" s="1"/>
  <c r="J3299" i="1"/>
  <c r="K3299" i="1" s="1"/>
  <c r="J3291" i="1"/>
  <c r="K3291" i="1" s="1"/>
  <c r="J3283" i="1"/>
  <c r="K3283" i="1" s="1"/>
  <c r="J3275" i="1"/>
  <c r="K3275" i="1" s="1"/>
  <c r="J3267" i="1"/>
  <c r="K3267" i="1" s="1"/>
  <c r="J3259" i="1"/>
  <c r="K3259" i="1" s="1"/>
  <c r="J3251" i="1"/>
  <c r="K3251" i="1" s="1"/>
  <c r="J3243" i="1"/>
  <c r="K3243" i="1" s="1"/>
  <c r="J3235" i="1"/>
  <c r="K3235" i="1" s="1"/>
  <c r="J3228" i="1"/>
  <c r="K3228" i="1" s="1"/>
  <c r="J3220" i="1"/>
  <c r="K3220" i="1" s="1"/>
  <c r="J3212" i="1"/>
  <c r="K3212" i="1" s="1"/>
  <c r="J3204" i="1"/>
  <c r="K3204" i="1" s="1"/>
  <c r="J3196" i="1"/>
  <c r="K3196" i="1" s="1"/>
  <c r="J3188" i="1"/>
  <c r="K3188" i="1" s="1"/>
  <c r="J3181" i="1"/>
  <c r="K3181" i="1" s="1"/>
  <c r="J3173" i="1"/>
  <c r="K3173" i="1" s="1"/>
  <c r="J3165" i="1"/>
  <c r="K3165" i="1" s="1"/>
  <c r="J3157" i="1"/>
  <c r="K3157" i="1" s="1"/>
  <c r="J3149" i="1"/>
  <c r="K3149" i="1" s="1"/>
  <c r="J3141" i="1"/>
  <c r="K3141" i="1" s="1"/>
  <c r="J3133" i="1"/>
  <c r="K3133" i="1" s="1"/>
  <c r="J3125" i="1"/>
  <c r="K3125" i="1" s="1"/>
  <c r="J3117" i="1"/>
  <c r="K3117" i="1" s="1"/>
  <c r="J3109" i="1"/>
  <c r="K3109" i="1" s="1"/>
  <c r="J3101" i="1"/>
  <c r="K3101" i="1" s="1"/>
  <c r="J3093" i="1"/>
  <c r="K3093" i="1" s="1"/>
  <c r="J3085" i="1"/>
  <c r="K3085" i="1" s="1"/>
  <c r="J3078" i="1"/>
  <c r="K3078" i="1" s="1"/>
  <c r="J3070" i="1"/>
  <c r="K3070" i="1" s="1"/>
  <c r="J3062" i="1"/>
  <c r="K3062" i="1" s="1"/>
  <c r="J3054" i="1"/>
  <c r="K3054" i="1" s="1"/>
  <c r="J3046" i="1"/>
  <c r="K3046" i="1" s="1"/>
  <c r="J3038" i="1"/>
  <c r="K3038" i="1" s="1"/>
  <c r="J3030" i="1"/>
  <c r="K3030" i="1" s="1"/>
  <c r="J3022" i="1"/>
  <c r="K3022" i="1" s="1"/>
  <c r="J3016" i="1"/>
  <c r="K3016" i="1" s="1"/>
  <c r="J3008" i="1"/>
  <c r="K3008" i="1" s="1"/>
  <c r="J3000" i="1"/>
  <c r="K3000" i="1" s="1"/>
  <c r="J2992" i="1"/>
  <c r="K2992" i="1" s="1"/>
  <c r="J2984" i="1"/>
  <c r="K2984" i="1" s="1"/>
  <c r="J2976" i="1"/>
  <c r="K2976" i="1" s="1"/>
  <c r="J2968" i="1"/>
  <c r="K2968" i="1" s="1"/>
  <c r="J2960" i="1"/>
  <c r="K2960" i="1" s="1"/>
  <c r="J2952" i="1"/>
  <c r="K2952" i="1" s="1"/>
  <c r="J2944" i="1"/>
  <c r="K2944" i="1" s="1"/>
  <c r="J2936" i="1"/>
  <c r="K2936" i="1" s="1"/>
  <c r="J2928" i="1"/>
  <c r="K2928" i="1" s="1"/>
  <c r="J2920" i="1"/>
  <c r="K2920" i="1" s="1"/>
  <c r="J2912" i="1"/>
  <c r="K2912" i="1" s="1"/>
  <c r="J2904" i="1"/>
  <c r="K2904" i="1" s="1"/>
  <c r="J2896" i="1"/>
  <c r="K2896" i="1" s="1"/>
  <c r="J2888" i="1"/>
  <c r="K2888" i="1" s="1"/>
  <c r="J2880" i="1"/>
  <c r="K2880" i="1" s="1"/>
  <c r="J2872" i="1"/>
  <c r="K2872" i="1" s="1"/>
  <c r="J2864" i="1"/>
  <c r="K2864" i="1" s="1"/>
  <c r="J2856" i="1"/>
  <c r="K2856" i="1" s="1"/>
  <c r="J2848" i="1"/>
  <c r="K2848" i="1" s="1"/>
  <c r="J2841" i="1"/>
  <c r="K2841" i="1" s="1"/>
  <c r="J2834" i="1"/>
  <c r="K2834" i="1" s="1"/>
  <c r="J2826" i="1"/>
  <c r="K2826" i="1" s="1"/>
  <c r="J2820" i="1"/>
  <c r="K2820" i="1" s="1"/>
  <c r="J2812" i="1"/>
  <c r="K2812" i="1" s="1"/>
  <c r="J2804" i="1"/>
  <c r="K2804" i="1" s="1"/>
  <c r="J2796" i="1"/>
  <c r="K2796" i="1" s="1"/>
  <c r="J2788" i="1"/>
  <c r="K2788" i="1" s="1"/>
  <c r="J2780" i="1"/>
  <c r="K2780" i="1" s="1"/>
  <c r="J2772" i="1"/>
  <c r="K2772" i="1" s="1"/>
  <c r="J2764" i="1"/>
  <c r="K2764" i="1" s="1"/>
  <c r="J2756" i="1"/>
  <c r="K2756" i="1" s="1"/>
  <c r="J2748" i="1"/>
  <c r="K2748" i="1" s="1"/>
  <c r="J2740" i="1"/>
  <c r="K2740" i="1" s="1"/>
  <c r="J2732" i="1"/>
  <c r="K2732" i="1" s="1"/>
  <c r="J2725" i="1"/>
  <c r="K2725" i="1" s="1"/>
  <c r="J2717" i="1"/>
  <c r="K2717" i="1" s="1"/>
  <c r="J2709" i="1"/>
  <c r="K2709" i="1" s="1"/>
  <c r="J2701" i="1"/>
  <c r="K2701" i="1" s="1"/>
  <c r="J2693" i="1"/>
  <c r="K2693" i="1" s="1"/>
  <c r="J2686" i="1"/>
  <c r="K2686" i="1" s="1"/>
  <c r="J2678" i="1"/>
  <c r="K2678" i="1" s="1"/>
  <c r="J2670" i="1"/>
  <c r="K2670" i="1" s="1"/>
  <c r="J2662" i="1"/>
  <c r="K2662" i="1" s="1"/>
  <c r="J2654" i="1"/>
  <c r="K2654" i="1" s="1"/>
  <c r="J2646" i="1"/>
  <c r="K2646" i="1" s="1"/>
  <c r="J2638" i="1"/>
  <c r="K2638" i="1" s="1"/>
  <c r="J2631" i="1"/>
  <c r="K2631" i="1" s="1"/>
  <c r="J2623" i="1"/>
  <c r="K2623" i="1" s="1"/>
  <c r="J2615" i="1"/>
  <c r="K2615" i="1" s="1"/>
  <c r="J2607" i="1"/>
  <c r="K2607" i="1" s="1"/>
  <c r="J2599" i="1"/>
  <c r="K2599" i="1" s="1"/>
  <c r="J2591" i="1"/>
  <c r="K2591" i="1" s="1"/>
  <c r="J2583" i="1"/>
  <c r="K2583" i="1" s="1"/>
  <c r="J2575" i="1"/>
  <c r="K2575" i="1" s="1"/>
  <c r="J2567" i="1"/>
  <c r="K2567" i="1" s="1"/>
  <c r="J2559" i="1"/>
  <c r="K2559" i="1" s="1"/>
  <c r="J2551" i="1"/>
  <c r="K2551" i="1" s="1"/>
  <c r="J2543" i="1"/>
  <c r="K2543" i="1" s="1"/>
  <c r="J2535" i="1"/>
  <c r="K2535" i="1" s="1"/>
  <c r="J2527" i="1"/>
  <c r="K2527" i="1" s="1"/>
  <c r="J2519" i="1"/>
  <c r="K2519" i="1" s="1"/>
  <c r="J2511" i="1"/>
  <c r="K2511" i="1" s="1"/>
  <c r="J2503" i="1"/>
  <c r="K2503" i="1" s="1"/>
  <c r="J2495" i="1"/>
  <c r="K2495" i="1" s="1"/>
  <c r="J2487" i="1"/>
  <c r="K2487" i="1" s="1"/>
  <c r="J2479" i="1"/>
  <c r="K2479" i="1" s="1"/>
  <c r="J2471" i="1"/>
  <c r="K2471" i="1" s="1"/>
  <c r="J2463" i="1"/>
  <c r="K2463" i="1" s="1"/>
  <c r="J2455" i="1"/>
  <c r="K2455" i="1" s="1"/>
  <c r="J2447" i="1"/>
  <c r="K2447" i="1" s="1"/>
  <c r="J2439" i="1"/>
  <c r="K2439" i="1" s="1"/>
  <c r="J2431" i="1"/>
  <c r="K2431" i="1" s="1"/>
  <c r="J2423" i="1"/>
  <c r="K2423" i="1" s="1"/>
  <c r="J2415" i="1"/>
  <c r="K2415" i="1" s="1"/>
  <c r="J2407" i="1"/>
  <c r="K2407" i="1" s="1"/>
  <c r="J2399" i="1"/>
  <c r="K2399" i="1" s="1"/>
  <c r="J2391" i="1"/>
  <c r="K2391" i="1" s="1"/>
  <c r="J2384" i="1"/>
  <c r="K2384" i="1" s="1"/>
  <c r="J2376" i="1"/>
  <c r="K2376" i="1" s="1"/>
  <c r="J2368" i="1"/>
  <c r="K2368" i="1" s="1"/>
  <c r="J2360" i="1"/>
  <c r="K2360" i="1" s="1"/>
  <c r="J2352" i="1"/>
  <c r="K2352" i="1" s="1"/>
  <c r="J2344" i="1"/>
  <c r="K2344" i="1" s="1"/>
  <c r="J2336" i="1"/>
  <c r="K2336" i="1" s="1"/>
  <c r="J2328" i="1"/>
  <c r="K2328" i="1" s="1"/>
  <c r="J2320" i="1"/>
  <c r="K2320" i="1" s="1"/>
  <c r="J2312" i="1"/>
  <c r="K2312" i="1" s="1"/>
  <c r="J2305" i="1"/>
  <c r="K2305" i="1" s="1"/>
  <c r="J2297" i="1"/>
  <c r="K2297" i="1" s="1"/>
  <c r="J2289" i="1"/>
  <c r="K2289" i="1" s="1"/>
  <c r="J2281" i="1"/>
  <c r="K2281" i="1" s="1"/>
  <c r="J2273" i="1"/>
  <c r="K2273" i="1" s="1"/>
  <c r="J2265" i="1"/>
  <c r="K2265" i="1" s="1"/>
  <c r="J2257" i="1"/>
  <c r="K2257" i="1" s="1"/>
  <c r="J421" i="1"/>
  <c r="K421" i="1" s="1"/>
  <c r="J2243" i="1"/>
  <c r="K2243" i="1" s="1"/>
  <c r="J2236" i="1"/>
  <c r="K2236" i="1" s="1"/>
  <c r="J2228" i="1"/>
  <c r="K2228" i="1" s="1"/>
  <c r="J2220" i="1"/>
  <c r="K2220" i="1" s="1"/>
  <c r="J2212" i="1"/>
  <c r="K2212" i="1" s="1"/>
  <c r="J2204" i="1"/>
  <c r="K2204" i="1" s="1"/>
  <c r="J2196" i="1"/>
  <c r="K2196" i="1" s="1"/>
  <c r="J2188" i="1"/>
  <c r="K2188" i="1" s="1"/>
  <c r="J2180" i="1"/>
  <c r="K2180" i="1" s="1"/>
  <c r="J2172" i="1"/>
  <c r="K2172" i="1" s="1"/>
  <c r="J2164" i="1"/>
  <c r="K2164" i="1" s="1"/>
  <c r="J2156" i="1"/>
  <c r="K2156" i="1" s="1"/>
  <c r="J2148" i="1"/>
  <c r="K2148" i="1" s="1"/>
  <c r="J2140" i="1"/>
  <c r="K2140" i="1" s="1"/>
  <c r="J2132" i="1"/>
  <c r="K2132" i="1" s="1"/>
  <c r="J2124" i="1"/>
  <c r="K2124" i="1" s="1"/>
  <c r="J2116" i="1"/>
  <c r="K2116" i="1" s="1"/>
  <c r="J2108" i="1"/>
  <c r="K2108" i="1" s="1"/>
  <c r="J2100" i="1"/>
  <c r="K2100" i="1" s="1"/>
  <c r="J2092" i="1"/>
  <c r="K2092" i="1" s="1"/>
  <c r="J2084" i="1"/>
  <c r="K2084" i="1" s="1"/>
  <c r="J2076" i="1"/>
  <c r="K2076" i="1" s="1"/>
  <c r="J2068" i="1"/>
  <c r="K2068" i="1" s="1"/>
  <c r="J2060" i="1"/>
  <c r="K2060" i="1" s="1"/>
  <c r="J2052" i="1"/>
  <c r="K2052" i="1" s="1"/>
  <c r="J2044" i="1"/>
  <c r="K2044" i="1" s="1"/>
  <c r="J2036" i="1"/>
  <c r="K2036" i="1" s="1"/>
  <c r="J2028" i="1"/>
  <c r="K2028" i="1" s="1"/>
  <c r="J2020" i="1"/>
  <c r="K2020" i="1" s="1"/>
  <c r="J2012" i="1"/>
  <c r="K2012" i="1" s="1"/>
  <c r="J2004" i="1"/>
  <c r="K2004" i="1" s="1"/>
  <c r="J1996" i="1"/>
  <c r="K1996" i="1" s="1"/>
  <c r="J1988" i="1"/>
  <c r="K1988" i="1" s="1"/>
  <c r="J1980" i="1"/>
  <c r="K1980" i="1" s="1"/>
  <c r="J1972" i="1"/>
  <c r="K1972" i="1" s="1"/>
  <c r="J1964" i="1"/>
  <c r="K1964" i="1" s="1"/>
  <c r="J1956" i="1"/>
  <c r="K1956" i="1" s="1"/>
  <c r="J1948" i="1"/>
  <c r="K1948" i="1" s="1"/>
  <c r="J1940" i="1"/>
  <c r="K1940" i="1" s="1"/>
  <c r="J1932" i="1"/>
  <c r="K1932" i="1" s="1"/>
  <c r="J1924" i="1"/>
  <c r="K1924" i="1" s="1"/>
  <c r="J1916" i="1"/>
  <c r="K1916" i="1" s="1"/>
  <c r="J1908" i="1"/>
  <c r="K1908" i="1" s="1"/>
  <c r="J1900" i="1"/>
  <c r="K1900" i="1" s="1"/>
  <c r="J1892" i="1"/>
  <c r="K1892" i="1" s="1"/>
  <c r="J1884" i="1"/>
  <c r="K1884" i="1" s="1"/>
  <c r="J1876" i="1"/>
  <c r="K1876" i="1" s="1"/>
  <c r="J1868" i="1"/>
  <c r="K1868" i="1" s="1"/>
  <c r="J1860" i="1"/>
  <c r="K1860" i="1" s="1"/>
  <c r="J1852" i="1"/>
  <c r="K1852" i="1" s="1"/>
  <c r="J1844" i="1"/>
  <c r="K1844" i="1" s="1"/>
  <c r="J1836" i="1"/>
  <c r="K1836" i="1" s="1"/>
  <c r="J1828" i="1"/>
  <c r="K1828" i="1" s="1"/>
  <c r="J1820" i="1"/>
  <c r="K1820" i="1" s="1"/>
  <c r="J1812" i="1"/>
  <c r="K1812" i="1" s="1"/>
  <c r="J1804" i="1"/>
  <c r="K1804" i="1" s="1"/>
  <c r="J1796" i="1"/>
  <c r="K1796" i="1" s="1"/>
  <c r="J1790" i="1"/>
  <c r="K1790" i="1" s="1"/>
  <c r="J1782" i="1"/>
  <c r="K1782" i="1" s="1"/>
  <c r="J1774" i="1"/>
  <c r="K1774" i="1" s="1"/>
  <c r="J1766" i="1"/>
  <c r="K1766" i="1" s="1"/>
  <c r="J1758" i="1"/>
  <c r="K1758" i="1" s="1"/>
  <c r="J1750" i="1"/>
  <c r="K1750" i="1" s="1"/>
  <c r="J1742" i="1"/>
  <c r="K1742" i="1" s="1"/>
  <c r="J1734" i="1"/>
  <c r="K1734" i="1" s="1"/>
  <c r="J1726" i="1"/>
  <c r="K1726" i="1" s="1"/>
  <c r="J1718" i="1"/>
  <c r="K1718" i="1" s="1"/>
  <c r="J1710" i="1"/>
  <c r="K1710" i="1" s="1"/>
  <c r="J1702" i="1"/>
  <c r="K1702" i="1" s="1"/>
  <c r="J1694" i="1"/>
  <c r="K1694" i="1" s="1"/>
  <c r="J1686" i="1"/>
  <c r="K1686" i="1" s="1"/>
  <c r="J1678" i="1"/>
  <c r="K1678" i="1" s="1"/>
  <c r="J1670" i="1"/>
  <c r="K1670" i="1" s="1"/>
  <c r="J1662" i="1"/>
  <c r="K1662" i="1" s="1"/>
  <c r="J1654" i="1"/>
  <c r="K1654" i="1" s="1"/>
  <c r="J1646" i="1"/>
  <c r="K1646" i="1" s="1"/>
  <c r="J1638" i="1"/>
  <c r="K1638" i="1" s="1"/>
  <c r="J1630" i="1"/>
  <c r="K1630" i="1" s="1"/>
  <c r="J1622" i="1"/>
  <c r="K1622" i="1" s="1"/>
  <c r="J1614" i="1"/>
  <c r="K1614" i="1" s="1"/>
  <c r="J1606" i="1"/>
  <c r="K1606" i="1" s="1"/>
  <c r="J1599" i="1"/>
  <c r="K1599" i="1" s="1"/>
  <c r="J1591" i="1"/>
  <c r="K1591" i="1" s="1"/>
  <c r="J1583" i="1"/>
  <c r="K1583" i="1" s="1"/>
  <c r="J1575" i="1"/>
  <c r="K1575" i="1" s="1"/>
  <c r="J1567" i="1"/>
  <c r="K1567" i="1" s="1"/>
  <c r="J1559" i="1"/>
  <c r="K1559" i="1" s="1"/>
  <c r="J1551" i="1"/>
  <c r="K1551" i="1" s="1"/>
  <c r="J1543" i="1"/>
  <c r="K1543" i="1" s="1"/>
  <c r="J1535" i="1"/>
  <c r="K1535" i="1" s="1"/>
  <c r="J1527" i="1"/>
  <c r="K1527" i="1" s="1"/>
  <c r="J1519" i="1"/>
  <c r="K1519" i="1" s="1"/>
  <c r="J1511" i="1"/>
  <c r="K1511" i="1" s="1"/>
  <c r="J1503" i="1"/>
  <c r="K1503" i="1" s="1"/>
  <c r="J1495" i="1"/>
  <c r="K1495" i="1" s="1"/>
  <c r="J1487" i="1"/>
  <c r="K1487" i="1" s="1"/>
  <c r="J1479" i="1"/>
  <c r="K1479" i="1" s="1"/>
  <c r="J1471" i="1"/>
  <c r="K1471" i="1" s="1"/>
  <c r="J1463" i="1"/>
  <c r="K1463" i="1" s="1"/>
  <c r="J1455" i="1"/>
  <c r="K1455" i="1" s="1"/>
  <c r="J1447" i="1"/>
  <c r="K1447" i="1" s="1"/>
  <c r="J1439" i="1"/>
  <c r="K1439" i="1" s="1"/>
  <c r="J1431" i="1"/>
  <c r="K1431" i="1" s="1"/>
  <c r="J1423" i="1"/>
  <c r="K1423" i="1" s="1"/>
  <c r="J1415" i="1"/>
  <c r="K1415" i="1" s="1"/>
  <c r="J1407" i="1"/>
  <c r="K1407" i="1" s="1"/>
  <c r="J1399" i="1"/>
  <c r="K1399" i="1" s="1"/>
  <c r="J1391" i="1"/>
  <c r="K1391" i="1" s="1"/>
  <c r="J1383" i="1"/>
  <c r="K1383" i="1" s="1"/>
  <c r="J1375" i="1"/>
  <c r="K1375" i="1" s="1"/>
  <c r="J1367" i="1"/>
  <c r="K1367" i="1" s="1"/>
  <c r="J1359" i="1"/>
  <c r="K1359" i="1" s="1"/>
  <c r="J1351" i="1"/>
  <c r="K1351" i="1" s="1"/>
  <c r="J1343" i="1"/>
  <c r="K1343" i="1" s="1"/>
  <c r="J1335" i="1"/>
  <c r="K1335" i="1" s="1"/>
  <c r="J1328" i="1"/>
  <c r="K1328" i="1" s="1"/>
  <c r="J1320" i="1"/>
  <c r="K1320" i="1" s="1"/>
  <c r="J1313" i="1"/>
  <c r="K1313" i="1" s="1"/>
  <c r="J1305" i="1"/>
  <c r="K1305" i="1" s="1"/>
  <c r="J1297" i="1"/>
  <c r="K1297" i="1" s="1"/>
  <c r="J1289" i="1"/>
  <c r="K1289" i="1" s="1"/>
  <c r="J1281" i="1"/>
  <c r="K1281" i="1" s="1"/>
  <c r="J1273" i="1"/>
  <c r="K1273" i="1" s="1"/>
  <c r="J1265" i="1"/>
  <c r="K1265" i="1" s="1"/>
  <c r="J1257" i="1"/>
  <c r="K1257" i="1" s="1"/>
  <c r="J1249" i="1"/>
  <c r="K1249" i="1" s="1"/>
  <c r="J1241" i="1"/>
  <c r="K1241" i="1" s="1"/>
  <c r="J1233" i="1"/>
  <c r="K1233" i="1" s="1"/>
  <c r="J1225" i="1"/>
  <c r="K1225" i="1" s="1"/>
  <c r="J1217" i="1"/>
  <c r="K1217" i="1" s="1"/>
  <c r="J1209" i="1"/>
  <c r="K1209" i="1" s="1"/>
  <c r="J1201" i="1"/>
  <c r="K1201" i="1" s="1"/>
  <c r="J1194" i="1"/>
  <c r="K1194" i="1" s="1"/>
  <c r="J1186" i="1"/>
  <c r="K1186" i="1" s="1"/>
  <c r="J1178" i="1"/>
  <c r="K1178" i="1" s="1"/>
  <c r="J1170" i="1"/>
  <c r="K1170" i="1" s="1"/>
  <c r="J1162" i="1"/>
  <c r="K1162" i="1" s="1"/>
  <c r="J1154" i="1"/>
  <c r="K1154" i="1" s="1"/>
  <c r="J1146" i="1"/>
  <c r="K1146" i="1" s="1"/>
  <c r="J1138" i="1"/>
  <c r="K1138" i="1" s="1"/>
  <c r="J1130" i="1"/>
  <c r="K1130" i="1" s="1"/>
  <c r="J1122" i="1"/>
  <c r="K1122" i="1" s="1"/>
  <c r="J1114" i="1"/>
  <c r="K1114" i="1" s="1"/>
  <c r="J1107" i="1"/>
  <c r="K1107" i="1" s="1"/>
  <c r="J1099" i="1"/>
  <c r="K1099" i="1" s="1"/>
  <c r="J1091" i="1"/>
  <c r="K1091" i="1" s="1"/>
  <c r="J1083" i="1"/>
  <c r="K1083" i="1" s="1"/>
  <c r="J1075" i="1"/>
  <c r="K1075" i="1" s="1"/>
  <c r="J1067" i="1"/>
  <c r="K1067" i="1" s="1"/>
  <c r="J1059" i="1"/>
  <c r="K1059" i="1" s="1"/>
  <c r="J1051" i="1"/>
  <c r="K1051" i="1" s="1"/>
  <c r="J1043" i="1"/>
  <c r="K1043" i="1" s="1"/>
  <c r="J1035" i="1"/>
  <c r="K1035" i="1" s="1"/>
  <c r="J1027" i="1"/>
  <c r="K1027" i="1" s="1"/>
  <c r="J1019" i="1"/>
  <c r="K1019" i="1" s="1"/>
  <c r="J1011" i="1"/>
  <c r="K1011" i="1" s="1"/>
  <c r="J1003" i="1"/>
  <c r="K1003" i="1" s="1"/>
  <c r="J995" i="1"/>
  <c r="K995" i="1" s="1"/>
  <c r="J987" i="1"/>
  <c r="K987" i="1" s="1"/>
  <c r="J979" i="1"/>
  <c r="K979" i="1" s="1"/>
  <c r="J971" i="1"/>
  <c r="K971" i="1" s="1"/>
  <c r="J963" i="1"/>
  <c r="K963" i="1" s="1"/>
  <c r="J957" i="1"/>
  <c r="K957" i="1" s="1"/>
  <c r="J949" i="1"/>
  <c r="K949" i="1" s="1"/>
  <c r="J942" i="1"/>
  <c r="K942" i="1" s="1"/>
  <c r="J934" i="1"/>
  <c r="K934" i="1" s="1"/>
  <c r="J932" i="1"/>
  <c r="K932" i="1" s="1"/>
  <c r="J409" i="1"/>
  <c r="K409" i="1" s="1"/>
  <c r="J919" i="1"/>
  <c r="K919" i="1" s="1"/>
  <c r="J12" i="1"/>
  <c r="K12" i="1" s="1"/>
  <c r="J9777" i="1"/>
  <c r="K9777" i="1" s="1"/>
  <c r="J9770" i="1"/>
  <c r="K9770" i="1" s="1"/>
  <c r="J9762" i="1"/>
  <c r="K9762" i="1" s="1"/>
  <c r="J9755" i="1"/>
  <c r="K9755" i="1" s="1"/>
  <c r="J9749" i="1"/>
  <c r="K9749" i="1" s="1"/>
  <c r="J9741" i="1"/>
  <c r="K9741" i="1" s="1"/>
  <c r="J9733" i="1"/>
  <c r="K9733" i="1" s="1"/>
  <c r="J9725" i="1"/>
  <c r="K9725" i="1" s="1"/>
  <c r="J9717" i="1"/>
  <c r="K9717" i="1" s="1"/>
  <c r="J9709" i="1"/>
  <c r="K9709" i="1" s="1"/>
  <c r="J9701" i="1"/>
  <c r="K9701" i="1" s="1"/>
  <c r="J9693" i="1"/>
  <c r="K9693" i="1" s="1"/>
  <c r="J9687" i="1"/>
  <c r="K9687" i="1" s="1"/>
  <c r="J9679" i="1"/>
  <c r="K9679" i="1" s="1"/>
  <c r="J9672" i="1"/>
  <c r="K9672" i="1" s="1"/>
  <c r="J9664" i="1"/>
  <c r="K9664" i="1" s="1"/>
  <c r="J9656" i="1"/>
  <c r="K9656" i="1" s="1"/>
  <c r="J9648" i="1"/>
  <c r="K9648" i="1" s="1"/>
  <c r="J9640" i="1"/>
  <c r="K9640" i="1" s="1"/>
  <c r="J9633" i="1"/>
  <c r="K9633" i="1" s="1"/>
  <c r="J9625" i="1"/>
  <c r="K9625" i="1" s="1"/>
  <c r="J9617" i="1"/>
  <c r="K9617" i="1" s="1"/>
  <c r="J9611" i="1"/>
  <c r="K9611" i="1" s="1"/>
  <c r="J9603" i="1"/>
  <c r="K9603" i="1" s="1"/>
  <c r="J9597" i="1"/>
  <c r="K9597" i="1" s="1"/>
  <c r="J902" i="1"/>
  <c r="K902" i="1" s="1"/>
  <c r="J9583" i="1"/>
  <c r="K9583" i="1" s="1"/>
  <c r="J9575" i="1"/>
  <c r="K9575" i="1" s="1"/>
  <c r="J9567" i="1"/>
  <c r="K9567" i="1" s="1"/>
  <c r="J9559" i="1"/>
  <c r="K9559" i="1" s="1"/>
  <c r="J9553" i="1"/>
  <c r="K9553" i="1" s="1"/>
  <c r="J9547" i="1"/>
  <c r="K9547" i="1" s="1"/>
  <c r="J9539" i="1"/>
  <c r="K9539" i="1" s="1"/>
  <c r="J9531" i="1"/>
  <c r="K9531" i="1" s="1"/>
  <c r="J9523" i="1"/>
  <c r="K9523" i="1" s="1"/>
  <c r="J9515" i="1"/>
  <c r="K9515" i="1" s="1"/>
  <c r="J9507" i="1"/>
  <c r="K9507" i="1" s="1"/>
  <c r="J9499" i="1"/>
  <c r="K9499" i="1" s="1"/>
  <c r="J9491" i="1"/>
  <c r="K9491" i="1" s="1"/>
  <c r="J9483" i="1"/>
  <c r="K9483" i="1" s="1"/>
  <c r="J9475" i="1"/>
  <c r="K9475" i="1" s="1"/>
  <c r="J9467" i="1"/>
  <c r="K9467" i="1" s="1"/>
  <c r="J9459" i="1"/>
  <c r="K9459" i="1" s="1"/>
  <c r="J9451" i="1"/>
  <c r="K9451" i="1" s="1"/>
  <c r="J9443" i="1"/>
  <c r="K9443" i="1" s="1"/>
  <c r="J9436" i="1"/>
  <c r="K9436" i="1" s="1"/>
  <c r="J9429" i="1"/>
  <c r="K9429" i="1" s="1"/>
  <c r="J9421" i="1"/>
  <c r="K9421" i="1" s="1"/>
  <c r="J9416" i="1"/>
  <c r="K9416" i="1" s="1"/>
  <c r="J9408" i="1"/>
  <c r="K9408" i="1" s="1"/>
  <c r="J9400" i="1"/>
  <c r="K9400" i="1" s="1"/>
  <c r="J9392" i="1"/>
  <c r="K9392" i="1" s="1"/>
  <c r="J9384" i="1"/>
  <c r="K9384" i="1" s="1"/>
  <c r="J9376" i="1"/>
  <c r="K9376" i="1" s="1"/>
  <c r="J9368" i="1"/>
  <c r="K9368" i="1" s="1"/>
  <c r="J9360" i="1"/>
  <c r="K9360" i="1" s="1"/>
  <c r="J9352" i="1"/>
  <c r="K9352" i="1" s="1"/>
  <c r="J9345" i="1"/>
  <c r="K9345" i="1" s="1"/>
  <c r="J9339" i="1"/>
  <c r="K9339" i="1" s="1"/>
  <c r="J399" i="1"/>
  <c r="K399" i="1" s="1"/>
  <c r="J9331" i="1"/>
  <c r="K9331" i="1" s="1"/>
  <c r="J9326" i="1"/>
  <c r="K9326" i="1" s="1"/>
  <c r="J9319" i="1"/>
  <c r="K9319" i="1" s="1"/>
  <c r="J9311" i="1"/>
  <c r="K9311" i="1" s="1"/>
  <c r="J9303" i="1"/>
  <c r="K9303" i="1" s="1"/>
  <c r="J9297" i="1"/>
  <c r="K9297" i="1" s="1"/>
  <c r="J9290" i="1"/>
  <c r="K9290" i="1" s="1"/>
  <c r="J9282" i="1"/>
  <c r="K9282" i="1" s="1"/>
  <c r="J9278" i="1"/>
  <c r="K9278" i="1" s="1"/>
  <c r="J878" i="1"/>
  <c r="K878" i="1" s="1"/>
  <c r="J870" i="1"/>
  <c r="K870" i="1" s="1"/>
  <c r="J9272" i="1"/>
  <c r="K9272" i="1" s="1"/>
  <c r="J9267" i="1"/>
  <c r="K9267" i="1" s="1"/>
  <c r="J860" i="1"/>
  <c r="K860" i="1" s="1"/>
  <c r="J9257" i="1"/>
  <c r="K9257" i="1" s="1"/>
  <c r="J386" i="1"/>
  <c r="K386" i="1" s="1"/>
  <c r="L9780" i="1"/>
  <c r="L9779" i="1"/>
  <c r="B2" i="1" l="1"/>
  <c r="B3" i="1"/>
  <c r="B4" i="1" s="1"/>
  <c r="M9779" i="1"/>
  <c r="N9779" i="1" s="1"/>
  <c r="M9780" i="1"/>
  <c r="N9780" i="1" s="1"/>
  <c r="N12" i="1"/>
  <c r="L693" i="1"/>
  <c r="L694" i="1"/>
  <c r="M694" i="1" l="1"/>
  <c r="N694" i="1" s="1"/>
  <c r="M693" i="1"/>
  <c r="N693" i="1" s="1"/>
  <c r="L406" i="1"/>
  <c r="L407" i="1"/>
  <c r="M407" i="1" l="1"/>
  <c r="N407" i="1" s="1"/>
  <c r="M406" i="1"/>
  <c r="B7" i="1"/>
  <c r="B8" i="1" l="1"/>
  <c r="B9" i="1" s="1"/>
  <c r="N406" i="1"/>
</calcChain>
</file>

<file path=xl/sharedStrings.xml><?xml version="1.0" encoding="utf-8"?>
<sst xmlns="http://schemas.openxmlformats.org/spreadsheetml/2006/main" count="19571" uniqueCount="19414">
  <si>
    <t>Artikelnummer</t>
  </si>
  <si>
    <t>Artikel</t>
  </si>
  <si>
    <t>Antal</t>
  </si>
  <si>
    <t>Bokat</t>
  </si>
  <si>
    <t>811188</t>
  </si>
  <si>
    <t>Katt bädd / igloo i tuff design - finns i två färger, Grå</t>
  </si>
  <si>
    <t>838478</t>
  </si>
  <si>
    <t>Spårlina Gummerad 10 meter - Mixfärg</t>
  </si>
  <si>
    <t>AO2103718-XS</t>
  </si>
  <si>
    <t>Arrak Outdoor - Summit Jacka Dam - Burnt Orange, XS</t>
  </si>
  <si>
    <t>AO2103932L</t>
  </si>
  <si>
    <t>Arrak Outdoor Akka Softshell Jacka Dam Rosa / Svart, L</t>
  </si>
  <si>
    <t>AO2103932XXL</t>
  </si>
  <si>
    <t>Arrak Outdoor Akka Softshell Jacka Dam Rosa / Svart, XXL</t>
  </si>
  <si>
    <t>AO21039BlackL</t>
  </si>
  <si>
    <t>Arrak Outdoor Akka Softshell Jacka Dam Svart, L</t>
  </si>
  <si>
    <t>AO21039BlackXS</t>
  </si>
  <si>
    <t>Arrak Outdoor Akka Softshell Jacka Dam Svart, XS</t>
  </si>
  <si>
    <t>AO21047-63-S</t>
  </si>
  <si>
    <t>Arrak Outdoor Parkas Jacka Herr/Unisex - Oliv, S</t>
  </si>
  <si>
    <t>AO21048-63-4XL</t>
  </si>
  <si>
    <t>Arrak Outdoor Parkas Jacka Dam - Oliv, 4XL</t>
  </si>
  <si>
    <t>AO21048-99-4XL</t>
  </si>
  <si>
    <t>Arrak Outdoor Parkas Jacka Dam - Svart , 4XL</t>
  </si>
  <si>
    <t>AO21055-18-XL</t>
  </si>
  <si>
    <t>Arrak Outdoor Originaljacka Herr/Unisex - Anthracite/Orange, XL</t>
  </si>
  <si>
    <t>AO21055-36-S</t>
  </si>
  <si>
    <t>Arrak Outdoor Originaljacka Herr/Unisex - Röd/Anthracite, S</t>
  </si>
  <si>
    <t>AO21055-6397-XL</t>
  </si>
  <si>
    <t>Arrak Outdoor Originaljacka Herr/Unisex - Olive/Antrachite, XL</t>
  </si>
  <si>
    <t>AO21055-99-XL</t>
  </si>
  <si>
    <t>Arrak Outdoor Originaljacka Herr/Unisex - Svart , XL</t>
  </si>
  <si>
    <t>AO22011-58-2XL</t>
  </si>
  <si>
    <t>Arrak Outdoor Acadia Väst Herr - Navy , 2XL</t>
  </si>
  <si>
    <t>AO22012Black/Pink36</t>
  </si>
  <si>
    <t>Arrak Outdoor Acadia Softshell Väst – Svart/Rosa , S</t>
  </si>
  <si>
    <t>AO22012Black/Pink40</t>
  </si>
  <si>
    <t>Arrak Outdoor Acadia Softshell Väst – Svart/Rosa , L</t>
  </si>
  <si>
    <t>AO22012Black/Pink46</t>
  </si>
  <si>
    <t>Arrak Outdoor Acadia Softshell Väst – Svart/Rosa , 3XL</t>
  </si>
  <si>
    <t>AO22018-36-3XL</t>
  </si>
  <si>
    <t>Arrak Outdoor Acadia Väst Dam - Mörkröd, 3XL</t>
  </si>
  <si>
    <t>AO22018-58-S</t>
  </si>
  <si>
    <t>Arrak Outdoor Acadia Väst Dam - Navy , S</t>
  </si>
  <si>
    <t>AO22018-58-XL</t>
  </si>
  <si>
    <t>Arrak Outdoor Acadia Väst Dam - Navy , XL</t>
  </si>
  <si>
    <t>AO22018-99-XL</t>
  </si>
  <si>
    <t>Arrak Outdoor Acadia Väst Dam - Svart , XL</t>
  </si>
  <si>
    <t>AO2202199-XL</t>
  </si>
  <si>
    <t>Arrak Outdoor Warmy Väst -  Svart - Dam, XL</t>
  </si>
  <si>
    <t>AO22023_99-M</t>
  </si>
  <si>
    <t>Arrak Outdoor Powerfleece Vest, Herr - Svart, M</t>
  </si>
  <si>
    <t>AO230149640</t>
  </si>
  <si>
    <t>Arrak Outdoor Active Stretch Byxor Dam - Rosa , 40</t>
  </si>
  <si>
    <t>AO230306346</t>
  </si>
  <si>
    <t>Arrak Outdoor Hybrid Friluftsbyxor, Man - Olive, 46</t>
  </si>
  <si>
    <t>AO230306348</t>
  </si>
  <si>
    <t>Arrak Outdoor Hybrid Friluftsbyxor, Man - Olive, 48</t>
  </si>
  <si>
    <t>AO230306354</t>
  </si>
  <si>
    <t>Arrak Outdoor Hybrid Friluftsbyxor, Man - Olive, 54</t>
  </si>
  <si>
    <t>AO2303097-54</t>
  </si>
  <si>
    <t>Arrak Outdoor Hybrid Friluftsbyxor, Man - Anthracite, 54</t>
  </si>
  <si>
    <t>AO23034Fuchsia38</t>
  </si>
  <si>
    <t>Arrak Outdoor NEW Active Stretch Byxor Dam - Fuchsia, 38</t>
  </si>
  <si>
    <t>AO23034Fuchsia40</t>
  </si>
  <si>
    <t>Arrak Outdoor NEW Active Stretch Byxor Dam - Fuchsia, 40</t>
  </si>
  <si>
    <t>AO23034L-32-40L</t>
  </si>
  <si>
    <t>Arrak Outdoor Active Stretch Byxa Lång Dam - Rosa , 40L</t>
  </si>
  <si>
    <t>AO23034LBlack36L</t>
  </si>
  <si>
    <t>Arrak Outdoor Active Stretch Byxor Dam, Lång - Svart, 36L</t>
  </si>
  <si>
    <t>AO23034LFuchsia36L</t>
  </si>
  <si>
    <t>Arrak Outdoor Active Stretch Byxor Dam, Lång - Fuchsia, 36L</t>
  </si>
  <si>
    <t>AO23034Pink40</t>
  </si>
  <si>
    <t>Arrak Outdoor NEW Active Stretch Byxor Dam - Rosa, 40</t>
  </si>
  <si>
    <t>AO23034Pink42</t>
  </si>
  <si>
    <t>Arrak Outdoor NEW Active Stretch Byxor Dam - Rosa, 42</t>
  </si>
  <si>
    <t>AO23034SBrown46S</t>
  </si>
  <si>
    <t>Arrak Outdoor Active Stretch Byxa Kort Dam - Brun - 46S</t>
  </si>
  <si>
    <t>AO23034SKhaki42S</t>
  </si>
  <si>
    <t>Arrak Outdoor Active Stretch Byxa Kort Dam - Khaki, 42</t>
  </si>
  <si>
    <t>AO23034SPink40S</t>
  </si>
  <si>
    <t>Arrak Outdoor NY Active Stretch Byxor - Korta Rosa, 40</t>
  </si>
  <si>
    <t>AO23037_56</t>
  </si>
  <si>
    <t>Arrak Outdoor Motion Flex Byxor - Herr, 56</t>
  </si>
  <si>
    <t>AO23037L-99-54L</t>
  </si>
  <si>
    <t>Arrak Outdoor Motion Flex Byxor Herr Lång - Svart, 54L</t>
  </si>
  <si>
    <t>AO23038_38</t>
  </si>
  <si>
    <t>Arrak Outdoor Motion Flex Byxor - Dam - Svart, 38</t>
  </si>
  <si>
    <t>AO230386338</t>
  </si>
  <si>
    <t>Arrak Outdoor Motion Flex Byxor - Dam - Olivegrön, 38</t>
  </si>
  <si>
    <t>AO230386348</t>
  </si>
  <si>
    <t>Arrak Outdoor Motion Flex Byxor - Dam - Olivegrön, 48</t>
  </si>
  <si>
    <t>AO23038S-63-38S</t>
  </si>
  <si>
    <t>Arrak Outdoor Motion Flex Byxa Dam Kort - Oliv, 38S</t>
  </si>
  <si>
    <t>AO23038S-63-40S</t>
  </si>
  <si>
    <t>Arrak Outdoor Motion Flex Byxa Dam Kort - Oliv, 40S</t>
  </si>
  <si>
    <t>AO23042-99-M</t>
  </si>
  <si>
    <t>Arrak Outdoor Regnbyxa Dam -  Svart , M</t>
  </si>
  <si>
    <t>AO23060-99-42</t>
  </si>
  <si>
    <t>Arrak Outdoor Quick Dry Byxor Dam - Svart, 42</t>
  </si>
  <si>
    <t>AO24009_94-3840</t>
  </si>
  <si>
    <t>Arrak Outdoor Ullstrumpa - Grå, 38-40</t>
  </si>
  <si>
    <t>AO24009_94-4446</t>
  </si>
  <si>
    <t>Arrak Outdoor Ullstrumpa - Grå, 44-46</t>
  </si>
  <si>
    <t>AO24017_94-4446</t>
  </si>
  <si>
    <t>Arrak Outdoor Active Ullstrumpa - Grå, 44-46</t>
  </si>
  <si>
    <t>AO24017_97-4446</t>
  </si>
  <si>
    <t>Arrak Outdoor Active Ullstrumpa - Anthracite, 44-46</t>
  </si>
  <si>
    <t>AO24017_99-4446</t>
  </si>
  <si>
    <t>Arrak Outdoor Active Ullstrumpa - Svart, 44-46</t>
  </si>
  <si>
    <t>AO26007_81-OZ</t>
  </si>
  <si>
    <t>Arrak Outdoor Bivaxblock - 100 g</t>
  </si>
  <si>
    <t>AO26017OliveOnesize</t>
  </si>
  <si>
    <t>Arrak Outdoor Elastiskt Bälte - Olive</t>
  </si>
  <si>
    <t>AO2602599-XL-XXL</t>
  </si>
  <si>
    <t>Arrak Outdoor Träningskilt - Svart , XL/XXL</t>
  </si>
  <si>
    <t>AO2602599-XS-S</t>
  </si>
  <si>
    <t>Arrak Outdoor Träningskilt - Svart , XS/S</t>
  </si>
  <si>
    <t>AO27008_58-L</t>
  </si>
  <si>
    <t>Arrak Outdoor Powerfleece Hood, Herr - Navy, L</t>
  </si>
  <si>
    <t>AO27033-58-L</t>
  </si>
  <si>
    <t>Arrak Outdoor Fodrad Flanellskjorta Herr - Navy, L</t>
  </si>
  <si>
    <t>AO27044-36-3XL</t>
  </si>
  <si>
    <t>Arrak Outdoor Sherpa Fleecejacka Herr, Unisex - Mörkröd, 3XL</t>
  </si>
  <si>
    <t>AO27044-99-2XL</t>
  </si>
  <si>
    <t>Arrak Outdoor Sherpa Fleecejacka Herr, Unisex - Svart, XXL</t>
  </si>
  <si>
    <t>AO28009-99L</t>
  </si>
  <si>
    <t>Arrak Outdoor Ultra Bambuset Underställ - Dam , L</t>
  </si>
  <si>
    <t>AO29010_95_OZ</t>
  </si>
  <si>
    <t>Arrak Outdoor Keps - Antracite</t>
  </si>
  <si>
    <t>AO29017_94-OZ</t>
  </si>
  <si>
    <t>Arrak Outdoor Reflexmössa - Grå</t>
  </si>
  <si>
    <t>AO29017_97-OZ</t>
  </si>
  <si>
    <t>Arrak Outdoor Reflexmössa - Anthracite</t>
  </si>
  <si>
    <t>AO29017_99-OZ</t>
  </si>
  <si>
    <t>Arrak Outdoor Reflexmössa - Svart</t>
  </si>
  <si>
    <t>AO29024_99-8</t>
  </si>
  <si>
    <t>Arrak Outdoor Arctic Handske Svart – Storlek 8</t>
  </si>
  <si>
    <t>AO29025_099-7</t>
  </si>
  <si>
    <t>Arrak Outdoor Highland handska Svart Str 7</t>
  </si>
  <si>
    <t>AO29027_97-11</t>
  </si>
  <si>
    <t>Arrak Outdoor K9 Glove Anthracite</t>
  </si>
  <si>
    <t>BC1</t>
  </si>
  <si>
    <t>Petsters Bokstäver i Strass, C</t>
  </si>
  <si>
    <t>BF1</t>
  </si>
  <si>
    <t>Petsters Bokstäver i Strass, F</t>
  </si>
  <si>
    <t>BH1</t>
  </si>
  <si>
    <t>Petsters Bokstäver i Strass, H</t>
  </si>
  <si>
    <t>BIONW131</t>
  </si>
  <si>
    <t>Nikwax Wool Wash Tvättmedel För Ull - 300 ml</t>
  </si>
  <si>
    <t>BIONW133</t>
  </si>
  <si>
    <t xml:space="preserve">Nikwax Wool Wash Tvättmedel För Ull - 1 Liter </t>
  </si>
  <si>
    <t>BIONW183</t>
  </si>
  <si>
    <t xml:space="preserve">Nikwax Tech Wash  Tvättmedel - 1 Liter </t>
  </si>
  <si>
    <t>BIONW1F1</t>
  </si>
  <si>
    <t xml:space="preserve">Nikwax Base Fresh Deodorant För Sportkläder - 300 ml </t>
  </si>
  <si>
    <t>BIONW253</t>
  </si>
  <si>
    <t xml:space="preserve">Nikwax TX Direct Wash-In Impregnering - 1 Liter </t>
  </si>
  <si>
    <t>BIONW571</t>
  </si>
  <si>
    <t xml:space="preserve">Nikwax TX Direct Spray-On Impregnering - 300 ml </t>
  </si>
  <si>
    <t>BJ1</t>
  </si>
  <si>
    <t>Petsters Bokstäver i Strass, J</t>
  </si>
  <si>
    <t>Bk</t>
  </si>
  <si>
    <t>Petsters Bokstäver Kursiv - Strass (A-Z), B</t>
  </si>
  <si>
    <t>Blå:9mZD2334</t>
  </si>
  <si>
    <t>BossPet Löplina till hund, Blå: 9 m, 15.8 Kg</t>
  </si>
  <si>
    <t>BO1</t>
  </si>
  <si>
    <t>Petsters Bokstäver i Strass, O</t>
  </si>
  <si>
    <t>BOLLLOVE_81</t>
  </si>
  <si>
    <t>Bobby Lovely Nylon Hundkoppel 100 cm - Röd</t>
  </si>
  <si>
    <t>BOLLLOVE_81_016</t>
  </si>
  <si>
    <t>Bobby Lovely Nylon Hundkoppel 100 cm - Röd, S - 1,6 cm</t>
  </si>
  <si>
    <t>BOLLLOVE_99_010</t>
  </si>
  <si>
    <t>Bobby Lovely Nylon Hundkoppel 100 cm - Svart, S - 1,6 cm</t>
  </si>
  <si>
    <t>BOLLLOVE_99_016</t>
  </si>
  <si>
    <t>BOT10030003</t>
  </si>
  <si>
    <t>Back on Track Hjälmmössa med nät, L</t>
  </si>
  <si>
    <t>BOT10429000</t>
  </si>
  <si>
    <t>Back on Track Keps - Svart</t>
  </si>
  <si>
    <t>BOT11029005</t>
  </si>
  <si>
    <t>Back on Track Justerbart knäskydd,Höger, XXL</t>
  </si>
  <si>
    <t>BOT11049005</t>
  </si>
  <si>
    <t>Back on Track Justerbart knäskydd, Vänster, XXL</t>
  </si>
  <si>
    <t>BOT11050000</t>
  </si>
  <si>
    <t>Back on Track +Physio Knäskydd - 4 way stretch, XS</t>
  </si>
  <si>
    <t>BOT11050001</t>
  </si>
  <si>
    <t>Back on Track +Physio Knäskydd - 4 way stretch, S</t>
  </si>
  <si>
    <t>BOT11050003</t>
  </si>
  <si>
    <t>Back on Track +Physio Knäskydd - 4 way stretch, L</t>
  </si>
  <si>
    <t>BOT11050005</t>
  </si>
  <si>
    <t>Back on Track +Physio Knäskydd - 4 way stretch, XXL</t>
  </si>
  <si>
    <t>BOT11070004</t>
  </si>
  <si>
    <t>Back on Track Knäskydd Physio - Svart, XL</t>
  </si>
  <si>
    <t>BOT11070005</t>
  </si>
  <si>
    <t>Back on Track Knäskydd Physio - Svart, XXL</t>
  </si>
  <si>
    <t>BOT11119000</t>
  </si>
  <si>
    <t>Back on Track Physio Knäband - Svart</t>
  </si>
  <si>
    <t>BOT11129001</t>
  </si>
  <si>
    <t>Back on Track STRAPZ Knäskydd med Rem - Svart , S</t>
  </si>
  <si>
    <t>BOT11129002</t>
  </si>
  <si>
    <t>Back on Track STRAPZ Knäskydd med Rem - Svart , M</t>
  </si>
  <si>
    <t>BOT11129003</t>
  </si>
  <si>
    <t>Back on Track STRAPZ Knäskydd med Rem - Svart , L</t>
  </si>
  <si>
    <t>BOT11129004</t>
  </si>
  <si>
    <t>Back on Track STRAPZ Knäskydd med Rem - Svart , XL</t>
  </si>
  <si>
    <t>BOT11270003</t>
  </si>
  <si>
    <t>Back on Track Vadskydd Physio - Svart, L</t>
  </si>
  <si>
    <t>BOT12029000</t>
  </si>
  <si>
    <t>Back on Track STRAPZ Armbågsskydd med Rem - Svart , XS</t>
  </si>
  <si>
    <t>BOT12029001</t>
  </si>
  <si>
    <t>Back on Track STRAPZ Armbågsskydd med Rem - Svart , S</t>
  </si>
  <si>
    <t>BOT12029002</t>
  </si>
  <si>
    <t>Back on Track STRAPZ Armbågsskydd med Rem - Svart , M</t>
  </si>
  <si>
    <t>BOT12029003</t>
  </si>
  <si>
    <t>Back on Track STRAPZ Armbågsskydd med Rem - Svart , L</t>
  </si>
  <si>
    <t>BOT12029004</t>
  </si>
  <si>
    <t>Back on Track STRAPZ Armbågsskydd med Rem - Svart , XL</t>
  </si>
  <si>
    <t>BOT12070004</t>
  </si>
  <si>
    <t>Armbågsskydd från Back on Track- Physio, XL</t>
  </si>
  <si>
    <t>BOT13070003</t>
  </si>
  <si>
    <t>Back on Track +Physio Handledsskydd, L</t>
  </si>
  <si>
    <t>BOT13100004</t>
  </si>
  <si>
    <t>Handledsskydd med tumme från Back on Track, XL</t>
  </si>
  <si>
    <t>BOT13118802</t>
  </si>
  <si>
    <t>Back on Track Ash torgvantar i ull - Mörkgrå, L/XL</t>
  </si>
  <si>
    <t>BOT13128801</t>
  </si>
  <si>
    <t>Back on Track Halvhandske "Mika" - Grå, S</t>
  </si>
  <si>
    <t>BOT13156501</t>
  </si>
  <si>
    <t>Back on Track Halvfingerhandske Modell Vide - Grön, S/M</t>
  </si>
  <si>
    <t>BOT13189004</t>
  </si>
  <si>
    <t>Back on Track Handledsstöd med skena Carpus 1 Vänster - Svart, L/XL</t>
  </si>
  <si>
    <t>BOT13209003</t>
  </si>
  <si>
    <t>Back On Track Gloria Halvhandske - Svart , L</t>
  </si>
  <si>
    <t>BOT13249001</t>
  </si>
  <si>
    <t>Back on Track STRAPZ Handledsstöd - Svart , S</t>
  </si>
  <si>
    <t>BOT13249002</t>
  </si>
  <si>
    <t>Back on Track STRAPZ Handledsstöd - Svart , M</t>
  </si>
  <si>
    <t>BOT13249003</t>
  </si>
  <si>
    <t>Back on Track STRAPZ Handledsstöd - Svart , L</t>
  </si>
  <si>
    <t>BOT13249004</t>
  </si>
  <si>
    <t>Back on Track STRAPZ Handledsstöd - Svart , XL</t>
  </si>
  <si>
    <t>BOT13519000</t>
  </si>
  <si>
    <t>Back on Track STRAPZ Axelstöd - Svart, XS</t>
  </si>
  <si>
    <t>BOT13519001</t>
  </si>
  <si>
    <t>Back on Track STRAPZ Axelstöd - Svart, S</t>
  </si>
  <si>
    <t>BOT13519002</t>
  </si>
  <si>
    <t>Back on Track STRAPZ Axelstöd - Svart, M</t>
  </si>
  <si>
    <t>BOT13519003</t>
  </si>
  <si>
    <t>Back on Track STRAPZ Axelstöd - Svart, L</t>
  </si>
  <si>
    <t>BOT13519004</t>
  </si>
  <si>
    <t>Back on Track STRAPZ Axelstöd - Svart, XL</t>
  </si>
  <si>
    <t>BOT13519005</t>
  </si>
  <si>
    <t>Back on Track STRAPZ Axelstöd - Svart, XXL</t>
  </si>
  <si>
    <t>BOT13600006</t>
  </si>
  <si>
    <t>Fodrad ridhandske från Back on Track, 9</t>
  </si>
  <si>
    <t>BOT14029000</t>
  </si>
  <si>
    <t>Back on Track STRAPZ Ankelskydd - Svart , XS</t>
  </si>
  <si>
    <t>BOT14029001</t>
  </si>
  <si>
    <t>Back on Track STRAPZ Ankelskydd - Svart , S</t>
  </si>
  <si>
    <t>BOT14029002</t>
  </si>
  <si>
    <t>Back on Track STRAPZ Ankelskydd - Svart , M</t>
  </si>
  <si>
    <t>BOT14029003</t>
  </si>
  <si>
    <t>Back on Track STRAPZ Ankelskydd - Svart , L</t>
  </si>
  <si>
    <t>BOT14029004</t>
  </si>
  <si>
    <t>Back on Track STRAPZ Ankelskydd - Svart , XL</t>
  </si>
  <si>
    <t>BOT15110001</t>
  </si>
  <si>
    <t>Back on Track Strumpor Billie - Svart, S</t>
  </si>
  <si>
    <t>BOT15579003</t>
  </si>
  <si>
    <t>Back on Track Sportstrumpor "Rowan" - Svart, L</t>
  </si>
  <si>
    <t>BOT15810036</t>
  </si>
  <si>
    <t>Back on Track Filtsulor med Welltex, 36</t>
  </si>
  <si>
    <t>BOT15810045</t>
  </si>
  <si>
    <t>Back on Track Filtsulor med Welltex, 45</t>
  </si>
  <si>
    <t>BOT16030003</t>
  </si>
  <si>
    <t>Back on Track Polotröja Dam - Svart, L</t>
  </si>
  <si>
    <t>BOT17200004</t>
  </si>
  <si>
    <t>Back on Track Långkalsong PP - Dam - Svart, XL</t>
  </si>
  <si>
    <t>BOT17400002</t>
  </si>
  <si>
    <t>Back on Track Långkalsong - Dam - Svart, M</t>
  </si>
  <si>
    <t>BOT17600004</t>
  </si>
  <si>
    <t>Back on Track Boxershorts - Dam - Svart, XL</t>
  </si>
  <si>
    <t>BOT17620003</t>
  </si>
  <si>
    <t>Back on Track Suzy Boxertrosor – Svart , L</t>
  </si>
  <si>
    <t>BOT18000004</t>
  </si>
  <si>
    <t>Nackskydd med polokrage från Back on Track, XL</t>
  </si>
  <si>
    <t>BOT18119002</t>
  </si>
  <si>
    <t>Back on Track Nackskydd Amethyst - Svart, M</t>
  </si>
  <si>
    <t>BOT18119003</t>
  </si>
  <si>
    <t>Back on Track Nackskydd Amethyst - Svart, L</t>
  </si>
  <si>
    <t>BOT18300100</t>
  </si>
  <si>
    <t>Back on Track Resekudde Nacke - Grå</t>
  </si>
  <si>
    <t>BOT18431500</t>
  </si>
  <si>
    <t>Back on Track Scarf Devon - Mörkgrå</t>
  </si>
  <si>
    <t>BOT19099000</t>
  </si>
  <si>
    <t>Back on Track Posture Support Vest Hållningsväst, XS</t>
  </si>
  <si>
    <t>BOT19700001</t>
  </si>
  <si>
    <t>Back on Track Ryggbälte med smal front, S</t>
  </si>
  <si>
    <t>BOT19739001</t>
  </si>
  <si>
    <t>Back on Track Ryggbälte Air - Svart, S</t>
  </si>
  <si>
    <t>BOT20140004</t>
  </si>
  <si>
    <t>Back on Track Bandageunderlägg Scandic PK, 50 x 50</t>
  </si>
  <si>
    <t>BOT20140204</t>
  </si>
  <si>
    <t>BOT20191701</t>
  </si>
  <si>
    <t>Back on Track Airflow Strykkappor - Brun, S</t>
  </si>
  <si>
    <t>BOT20199004</t>
  </si>
  <si>
    <t>Back on Track Airflow Brush boots - Svart, XL</t>
  </si>
  <si>
    <t>BOT20226802</t>
  </si>
  <si>
    <t>Back on Track Royal Hasskydd Delux - Grön, M</t>
  </si>
  <si>
    <t>BOT20229004</t>
  </si>
  <si>
    <t>Back on Track Royal Hasskydd Delux - Svart, XL</t>
  </si>
  <si>
    <t>BOT20239001</t>
  </si>
  <si>
    <t>Back on Track Royal Haskydd - Svart, S</t>
  </si>
  <si>
    <t>BOT20310002</t>
  </si>
  <si>
    <t>Back on Track Royal Quick Wraps, M</t>
  </si>
  <si>
    <t>BOT20350002</t>
  </si>
  <si>
    <t>Back on Track Knässkydd - Höger - Svart, M</t>
  </si>
  <si>
    <t>BOT20420001</t>
  </si>
  <si>
    <t>Back on Track Hästboots - mjuka - Svart, S</t>
  </si>
  <si>
    <t>BOT20420003</t>
  </si>
  <si>
    <t>Back on Track Hästboots - mjuka - Svart, L</t>
  </si>
  <si>
    <t>BOT20460000</t>
  </si>
  <si>
    <t>Back on Track Arbetsdamasker Opal Fram - Svart, XS</t>
  </si>
  <si>
    <t>BOT20470010</t>
  </si>
  <si>
    <t>Back on Track Arbetsdamasker Opal Bak - Svart, XXS</t>
  </si>
  <si>
    <t>BOT20640000</t>
  </si>
  <si>
    <t>Back on Track Werano Grimma - Svart, Shetland</t>
  </si>
  <si>
    <t>BOT20640003</t>
  </si>
  <si>
    <t>Back on Track Werano Grimma - Svart, Full</t>
  </si>
  <si>
    <t>BOT20640300</t>
  </si>
  <si>
    <t>Back on Track Werano Grimma - Blå, Shetland</t>
  </si>
  <si>
    <t>BOT20641101</t>
  </si>
  <si>
    <t>Back on Track Grimma Werano - Grön, Ponny</t>
  </si>
  <si>
    <t>BOT20644001</t>
  </si>
  <si>
    <t>Back on Track Grimma Werano - Röd, Ponny</t>
  </si>
  <si>
    <t>BOT20644003</t>
  </si>
  <si>
    <t>Back on Track Grimma Werano - Röd, Full</t>
  </si>
  <si>
    <t>BOT20644601</t>
  </si>
  <si>
    <t>Back on Track Grimma Werano - Lila, Ponny</t>
  </si>
  <si>
    <t>BOT20648700</t>
  </si>
  <si>
    <t>Back on Track Werano Grimma - Grå, Shetland</t>
  </si>
  <si>
    <t>BOT20689000</t>
  </si>
  <si>
    <t>Back on Track Werano Grimma - Svart/Silver, Shetland</t>
  </si>
  <si>
    <t>BOT20689001</t>
  </si>
  <si>
    <t>Back on Track Werano Grimma - Svart/Silver, Ponny</t>
  </si>
  <si>
    <t>BOT20689003</t>
  </si>
  <si>
    <t>Back on Track Werano Grimma - Svart/Silver, Full</t>
  </si>
  <si>
    <t>BOT20699000</t>
  </si>
  <si>
    <t>Back on Track Audrey Fleecegrimma, Shetland</t>
  </si>
  <si>
    <t>BOT20699001</t>
  </si>
  <si>
    <t>Back on Track Audrey Fleecegrimma, Ponny</t>
  </si>
  <si>
    <t>BOT20760202</t>
  </si>
  <si>
    <t>Back on Track Royal Work Boots - Vit, M</t>
  </si>
  <si>
    <t>BOT20760702</t>
  </si>
  <si>
    <t>Back on Track Royal Work Boots - Brun, M</t>
  </si>
  <si>
    <t>BOT20800003</t>
  </si>
  <si>
    <t>Back on Track Brush boot 3D mesh - Svart, L</t>
  </si>
  <si>
    <t>BOT20800201</t>
  </si>
  <si>
    <t>Back on Track Brush boot 3D mesh - Vit, S</t>
  </si>
  <si>
    <t>BOT20800202</t>
  </si>
  <si>
    <t>Back on Track Brush boot 3D mesh - Vit, M</t>
  </si>
  <si>
    <t>BOT20800204</t>
  </si>
  <si>
    <t>Back on Track Brush boot 3D mesh - Vit, XL</t>
  </si>
  <si>
    <t>BOT20899020</t>
  </si>
  <si>
    <t>Straps till Airflow Senskydd - Svart, 20</t>
  </si>
  <si>
    <t>BOT20899023</t>
  </si>
  <si>
    <t>Straps till Airflow Senskydd - Svart, 23</t>
  </si>
  <si>
    <t>BOT20899026</t>
  </si>
  <si>
    <t>Straps till Airflow Senskydd - Svart, 26</t>
  </si>
  <si>
    <t>BOT20917502</t>
  </si>
  <si>
    <t>Back On Track Airflow - Light Fur Bakbenskydd - Brun, M</t>
  </si>
  <si>
    <t>BOT20989004</t>
  </si>
  <si>
    <t>Back on Track Airflow Arbetsdamasker – Svart , XL</t>
  </si>
  <si>
    <t>BOT21000001</t>
  </si>
  <si>
    <t>Back on Track Hästryggvärmare, 100 x 120</t>
  </si>
  <si>
    <t>BOT21020000</t>
  </si>
  <si>
    <t>Back on Track Brösta till Hästryggvärmare</t>
  </si>
  <si>
    <t>BOT21180525</t>
  </si>
  <si>
    <t>Back on Track Nättäcke - Vinröd , 125</t>
  </si>
  <si>
    <t>BOT21260055</t>
  </si>
  <si>
    <t>Back On Track Ländtäcke, 155</t>
  </si>
  <si>
    <t>BOT21445845</t>
  </si>
  <si>
    <t>Back on Track Quick Cooler Svettäcke - Blå, 145 cm</t>
  </si>
  <si>
    <t>BOT21649010</t>
  </si>
  <si>
    <t>Back On Track Royal Ponny Nättäcke Deluxe - Svart , 110</t>
  </si>
  <si>
    <t>BOT22146835</t>
  </si>
  <si>
    <t>Back on Track Royal Nättäcke Delux - Grön, 135</t>
  </si>
  <si>
    <t>BOT22149035</t>
  </si>
  <si>
    <t>Back On Track Royal Nättäcke Deluxe - Svart , 135</t>
  </si>
  <si>
    <t>BOT22149040</t>
  </si>
  <si>
    <t>Back On Track Royal Nättäcke Deluxe - Svart , 140</t>
  </si>
  <si>
    <t>BOT22149055</t>
  </si>
  <si>
    <t>Back On Track Royal Nättäcke Deluxe - Svart , 155</t>
  </si>
  <si>
    <t>BOT22180045</t>
  </si>
  <si>
    <t>Back on Track Halsdel till Nättäcke - Svart, 145</t>
  </si>
  <si>
    <t>BOT22180065</t>
  </si>
  <si>
    <t>Back on Track Halsdel till Nättäcke - Svart, 165</t>
  </si>
  <si>
    <t>BOT23000045</t>
  </si>
  <si>
    <t>Back on Track Bogskydd, 145</t>
  </si>
  <si>
    <t>BOT23039065</t>
  </si>
  <si>
    <t>Back on Track Bogskydd Light - Svart, 165</t>
  </si>
  <si>
    <t>BOT23380003</t>
  </si>
  <si>
    <t>Back on Track Schabrak Hoppning No 2 - Svart, Full</t>
  </si>
  <si>
    <t>BOT24169001</t>
  </si>
  <si>
    <t>Back on Track Grimma Haze - Svart/Rosé, Ponny</t>
  </si>
  <si>
    <t>BOT26069040</t>
  </si>
  <si>
    <t>Back on Track Rhyolite Insulated Liner 100 gr - Svart, 140</t>
  </si>
  <si>
    <t>BOT26109035</t>
  </si>
  <si>
    <t>Back on Track Obsidian utetäcke med hals 0g - Svart, 135</t>
  </si>
  <si>
    <t>BOT26109040</t>
  </si>
  <si>
    <t>Back on Track Obsidian utetäcke med hals 0g - Svart, 140</t>
  </si>
  <si>
    <t>BOT26109065</t>
  </si>
  <si>
    <t>Back on Track Obsidian utetäcke med hals 0g - Svart, 165</t>
  </si>
  <si>
    <t>BOT30110068</t>
  </si>
  <si>
    <t>Back on Track Hundfilt</t>
  </si>
  <si>
    <t>BOT30340006</t>
  </si>
  <si>
    <t>Back on Track Hundbädd - quiltad - Svart, 120 x 74</t>
  </si>
  <si>
    <t>BOT31020001</t>
  </si>
  <si>
    <t>Back on Track Terapeutiskt Hasskydd till Hund , S</t>
  </si>
  <si>
    <t>BOT31020002</t>
  </si>
  <si>
    <t>Back on Track Terapeutiskt Hasskydd till Hund , M</t>
  </si>
  <si>
    <t>BOT31020003</t>
  </si>
  <si>
    <t>Back on Track Terapeutiskt Hasskydd till Hund , L</t>
  </si>
  <si>
    <t>BOT31069000</t>
  </si>
  <si>
    <t>Back on Track Hundbenskydd Milo , XS</t>
  </si>
  <si>
    <t>BOT31069002</t>
  </si>
  <si>
    <t>Back on Track Hundbenskydd Milo , M</t>
  </si>
  <si>
    <t>BOT31069004</t>
  </si>
  <si>
    <t>Back on Track Hundbenskydd Milo , XL</t>
  </si>
  <si>
    <t>BOT31079001</t>
  </si>
  <si>
    <t>Back on Track Hundhasskydd Dixie, S</t>
  </si>
  <si>
    <t>BOT32050774</t>
  </si>
  <si>
    <t>Back on Track Hundtäcke Haze Collection - Brun, 74</t>
  </si>
  <si>
    <t>BOT32085525</t>
  </si>
  <si>
    <t>Back On Track hundtäcke Sunny - Blå , 25</t>
  </si>
  <si>
    <t>BOT32089030</t>
  </si>
  <si>
    <t>Back on Track Hundtäcke Sunny fodrat - Svart, 30</t>
  </si>
  <si>
    <t>BOT32120001</t>
  </si>
  <si>
    <t>Back on Track Whippet Hundtäcke , S</t>
  </si>
  <si>
    <t>BOT32136850</t>
  </si>
  <si>
    <t>Back on Track Buddy hundtäcke med lång rygg - Grön, 50</t>
  </si>
  <si>
    <t>BOT32139050</t>
  </si>
  <si>
    <t>Back On Track hundtäcke Buddy - Svart , 50</t>
  </si>
  <si>
    <t>BOT32180055</t>
  </si>
  <si>
    <t>Back on Track Hundnättäcke, 55</t>
  </si>
  <si>
    <t>BOT32180067</t>
  </si>
  <si>
    <t>Back on Track Hundnättäcke, 67</t>
  </si>
  <si>
    <t>BOT32180086</t>
  </si>
  <si>
    <t>Back on Track Hundnättäcke, 86</t>
  </si>
  <si>
    <t>BOT32196828</t>
  </si>
  <si>
    <t>Back on Track Buddy Nättäcke med lång rygg - Grön, 28</t>
  </si>
  <si>
    <t>BOT32196850</t>
  </si>
  <si>
    <t>Back on Track Buddy Nättäcke med lång rygg - Grön, 50</t>
  </si>
  <si>
    <t>BOT32199028</t>
  </si>
  <si>
    <t>Back on Track Buddy Nättäcke med lång rygg - Svart, 28</t>
  </si>
  <si>
    <t>BOT32199050</t>
  </si>
  <si>
    <t>Back on Track Buddy Nättäcke med lång rygg - Svart, 50</t>
  </si>
  <si>
    <t>BOT32199068</t>
  </si>
  <si>
    <t>Back on Track Buddy Nättäcke med lång rygg - Svart, 68</t>
  </si>
  <si>
    <t>BOT32200040</t>
  </si>
  <si>
    <t>Back on Track Hundtäcke - Svart, 40</t>
  </si>
  <si>
    <t>BOT32283545</t>
  </si>
  <si>
    <t>Back on Track Hundtäcke Bark - Orange, 45</t>
  </si>
  <si>
    <t>BOT32283550</t>
  </si>
  <si>
    <t>Back on Track Hundtäcke Bark - Orange, 50</t>
  </si>
  <si>
    <t>BOT32283555</t>
  </si>
  <si>
    <t>Back on Track Hundtäcke Bark - Orange, 55</t>
  </si>
  <si>
    <t>BOT32286550</t>
  </si>
  <si>
    <t>Back on Track Softshell Hundtäcke Bark - Olive, 50</t>
  </si>
  <si>
    <t>BOT32288030</t>
  </si>
  <si>
    <t>Back on Track - Hundtäcke Bark - Grå (reflex), 30</t>
  </si>
  <si>
    <t>BOT32288050</t>
  </si>
  <si>
    <t>Back on Track - Hundtäcke Bark - Grå (reflex), 50</t>
  </si>
  <si>
    <t>BOT32289040</t>
  </si>
  <si>
    <t>Back on Track - Hundtäcke Bark - Svart , 40</t>
  </si>
  <si>
    <t>BOT32289045</t>
  </si>
  <si>
    <t>Back on Track - Hundtäcke Bark - Svart , 45</t>
  </si>
  <si>
    <t>BOT32289065</t>
  </si>
  <si>
    <t>Back on Track - Hundtäcke Bark - Svart , 65</t>
  </si>
  <si>
    <t>BOT32299045</t>
  </si>
  <si>
    <t>Back on Track Hundtröja Cassie - Svart, 45</t>
  </si>
  <si>
    <t>BOT32299080</t>
  </si>
  <si>
    <t>Back on Track Hundtröja Cassie - Svart, 80</t>
  </si>
  <si>
    <t>BOT32303530</t>
  </si>
  <si>
    <t>Back on Track Eddie Petite Hundtröja  - Småhundar, 30</t>
  </si>
  <si>
    <t>BOT32328001</t>
  </si>
  <si>
    <t>Back On Track reflexscarf Draco - för hund , S</t>
  </si>
  <si>
    <t>BOT32328002</t>
  </si>
  <si>
    <t>Back On Track reflexscarf Draco - för hund , M</t>
  </si>
  <si>
    <t>BOT32356540</t>
  </si>
  <si>
    <t>Back on Track Bay Hundnättäcke - Olive/Högt slut, 40</t>
  </si>
  <si>
    <t>BOT32356560</t>
  </si>
  <si>
    <t>Back on Track Bay Hundnättäcke - Olive/Högt slut, 60</t>
  </si>
  <si>
    <t>BOT32356570</t>
  </si>
  <si>
    <t>Back on Track Bay Hundnättäcke - Olive/Högt slut, 70</t>
  </si>
  <si>
    <t>BOT32363540</t>
  </si>
  <si>
    <t>Back on Track Bay Hundregntäcke - Orange/Högt slut , 40</t>
  </si>
  <si>
    <t>BOT32363545</t>
  </si>
  <si>
    <t>Back on Track Bay Hundregntäcke - Orange/Högt slut , 45</t>
  </si>
  <si>
    <t>BOT32500040</t>
  </si>
  <si>
    <t>Back on Track Hundregntäcke med Stoppning, 40</t>
  </si>
  <si>
    <t>BOT32500043</t>
  </si>
  <si>
    <t>Back on Track Hundregntäcke med Stoppning, 43</t>
  </si>
  <si>
    <t>BOT32500063</t>
  </si>
  <si>
    <t>Back on Track Hundregntäcke med Stoppning, 63</t>
  </si>
  <si>
    <t>BOT32500078</t>
  </si>
  <si>
    <t>Back on Track Hundregntäcke med Stoppning, 78</t>
  </si>
  <si>
    <t>BOT32550034</t>
  </si>
  <si>
    <t>Back on Track Hundregntäcke utan Stoppning, 34</t>
  </si>
  <si>
    <t>BOT32550046</t>
  </si>
  <si>
    <t>Back on Track Hundregntäcke utan Stoppning, 46</t>
  </si>
  <si>
    <t>BOT32550063</t>
  </si>
  <si>
    <t>Back on Track Hundregntäcke utan Stoppning, 63</t>
  </si>
  <si>
    <t>BOT32550067</t>
  </si>
  <si>
    <t>Back on Track Hundregntäcke utan Stoppning, 67</t>
  </si>
  <si>
    <t>BOT33049035</t>
  </si>
  <si>
    <t>Back on Track Hundtröja Eddie Småhundar - Svart, 35</t>
  </si>
  <si>
    <t>BOT34025565</t>
  </si>
  <si>
    <t>Back on Track Hundhalsband Charlie – Blå, 65</t>
  </si>
  <si>
    <t>BOT34026845</t>
  </si>
  <si>
    <t>Back on Track Charlie Hundhalsband - Grön, 45</t>
  </si>
  <si>
    <t>BOT34026860</t>
  </si>
  <si>
    <t>Back on Track Charlie Hundhalsband - Grön, 60</t>
  </si>
  <si>
    <t>BOT34029035</t>
  </si>
  <si>
    <t>Back on Track Hundhalsband Charlie – Svart, 35</t>
  </si>
  <si>
    <t>BOT34029045</t>
  </si>
  <si>
    <t>Back on Track Hundhalsband Charlie – Svart, 45</t>
  </si>
  <si>
    <t>BOT34029050</t>
  </si>
  <si>
    <t>Back on Track Hundhalsband Charlie – Svart, 50</t>
  </si>
  <si>
    <t>BOT34029065</t>
  </si>
  <si>
    <t>Back on Track Hundhalsband Charlie – Svart, 65</t>
  </si>
  <si>
    <t>BOT34049000</t>
  </si>
  <si>
    <t>Back on Track Hundsele Max – Svart, XS</t>
  </si>
  <si>
    <t>BOT42010303</t>
  </si>
  <si>
    <t>Cool on Track™ by Back on Track Kylfilt</t>
  </si>
  <si>
    <t>BOT42010304</t>
  </si>
  <si>
    <t xml:space="preserve">Back On Track Cool on Track Kylhandduk - 106x76 cm </t>
  </si>
  <si>
    <t>BOT43210325</t>
  </si>
  <si>
    <t>Back on Track Kyltäcke Hund, 25</t>
  </si>
  <si>
    <t>BOT43220304</t>
  </si>
  <si>
    <t>Back on Track Cool on track hundscarf - Blå, XL</t>
  </si>
  <si>
    <t>BOT43240301</t>
  </si>
  <si>
    <t>Back on Track Cool on Track låg hundkylstrumpa - Blå, S</t>
  </si>
  <si>
    <t>BOT43240303</t>
  </si>
  <si>
    <t>Back on Track Cool on Track låg hundkylstrumpa - Blå, L</t>
  </si>
  <si>
    <t>BOT47300002</t>
  </si>
  <si>
    <t>Back on Track Neoz Ridhjälm MIPS - Svart , M (57-59 cm)</t>
  </si>
  <si>
    <t>BOT47910002</t>
  </si>
  <si>
    <t>Back on Track Hjälmväska</t>
  </si>
  <si>
    <t>BOT48107004</t>
  </si>
  <si>
    <t>Back on Track Balance mjuk Sport-bh vit - Vit, XL</t>
  </si>
  <si>
    <t>BOT48109003</t>
  </si>
  <si>
    <t>Back on Track Balance mjuk Sport-bh svart - Svart, L</t>
  </si>
  <si>
    <t>BOT48109004</t>
  </si>
  <si>
    <t>Back on Track Balance mjuk Sport-bh svart - Svart, XL</t>
  </si>
  <si>
    <t>BOT48119004</t>
  </si>
  <si>
    <t>Back on Track Move Sport nät-bh svart - Svart, XL</t>
  </si>
  <si>
    <t>BOT49930055</t>
  </si>
  <si>
    <t>Back on Track Hjälmfoder till EQ3 - extra tjock - Svart, 55</t>
  </si>
  <si>
    <t>BOT49990058</t>
  </si>
  <si>
    <t>Back on Track Hjälmfoder till EQ3 - vinterfoder - Svart, 58</t>
  </si>
  <si>
    <t>BOT60559903</t>
  </si>
  <si>
    <t>Back On Track EKO Nyponpellets 1500g</t>
  </si>
  <si>
    <t>BOT73000045</t>
  </si>
  <si>
    <t>Back on Track Gaspatron Airwest, XXS/XS</t>
  </si>
  <si>
    <t>BR1</t>
  </si>
  <si>
    <t>Petsters Bokstäver i Strass, R</t>
  </si>
  <si>
    <t>BS1</t>
  </si>
  <si>
    <t>Petsters Bokstäver i Strass, S</t>
  </si>
  <si>
    <t>BT1</t>
  </si>
  <si>
    <t>Petsters Bokstäver i Strass, T</t>
  </si>
  <si>
    <t>BU1</t>
  </si>
  <si>
    <t>Petsters Bokstäver i Strass, U</t>
  </si>
  <si>
    <t>BU21200-06</t>
  </si>
  <si>
    <t>Bucas Dublin Vadderat Grimskaft 2m - Brun</t>
  </si>
  <si>
    <t>BU21200-46</t>
  </si>
  <si>
    <t>Bucas Dublin Vadderat Grimskaft 2m - Denim</t>
  </si>
  <si>
    <t>BU21200-51</t>
  </si>
  <si>
    <t>Bucas Dublin Vadderat Grimskaft 2m - Navy/Orange</t>
  </si>
  <si>
    <t>BU21200-52</t>
  </si>
  <si>
    <t>Bucas Dublin Vadderat Grimskaft 2m - Flera färger, Ruby</t>
  </si>
  <si>
    <t>BU21200-62</t>
  </si>
  <si>
    <t>Bucas Dublin Vadderat Grimskaft 2m - Flera färger, Marinblå/Silver</t>
  </si>
  <si>
    <t>BU21200-73</t>
  </si>
  <si>
    <t>Bucas Dublin Vadderat Grimskaft 2m - Smoke Grey</t>
  </si>
  <si>
    <t>BU21200-80</t>
  </si>
  <si>
    <t>Bucas Dublin Vadderat Grimskaft 2m - Flera färger, Zebra/Svart</t>
  </si>
  <si>
    <t>BU21200-84</t>
  </si>
  <si>
    <t>Bucas Dublin Vadderat Grimskaft 2m - Flera färger, Lagoon</t>
  </si>
  <si>
    <t>BU21200-89</t>
  </si>
  <si>
    <t>Bucas Dublin Vadderat Grimskaft 2m - Flera färger, Marinblå/Marinblå</t>
  </si>
  <si>
    <t>BU28135-62</t>
  </si>
  <si>
    <t>Bucas Freedom Hundtäcke 50 g 35-45 cm - Navy, 35</t>
  </si>
  <si>
    <t>BU28250-76</t>
  </si>
  <si>
    <t>Bucas Freedom Hundtäcke 300g- Opal/Taupe, 50 cm</t>
  </si>
  <si>
    <t>BU34335-89</t>
  </si>
  <si>
    <t>Bucas Cosy Stalltäcke - Navy , 135</t>
  </si>
  <si>
    <t>BU34345-89</t>
  </si>
  <si>
    <t>Bucas Cosy Stalltäcke - Navy , 145</t>
  </si>
  <si>
    <t>BU34355-89</t>
  </si>
  <si>
    <t>Bucas Cosy Stalltäcke - Navy , 155</t>
  </si>
  <si>
    <t>BU41030-21</t>
  </si>
  <si>
    <t>Bucas Show-Line Half Fur Grimma - Navy/Grå , Ponny</t>
  </si>
  <si>
    <t>BU41090-21</t>
  </si>
  <si>
    <t>Bucas Show-Line Half Fur Grimma - Navy/Grå , X-Full</t>
  </si>
  <si>
    <t>BU41200-73</t>
  </si>
  <si>
    <t xml:space="preserve">Bucas Dublin Fölgrimma - Smoke Grey </t>
  </si>
  <si>
    <t>BU41200-74</t>
  </si>
  <si>
    <t xml:space="preserve">Bucas Dublin Fölgrimma - Raspberry </t>
  </si>
  <si>
    <t>BU41230-36</t>
  </si>
  <si>
    <t>Bucas Dublin Grimma - Svart, Ponny</t>
  </si>
  <si>
    <t>BU41230-51</t>
  </si>
  <si>
    <t>Bucas Dublin Grimma - Navy/Orange, Pony</t>
  </si>
  <si>
    <t>BU41230-62</t>
  </si>
  <si>
    <t>Bucas Dublin Grimma - Navy/silver, Ponny</t>
  </si>
  <si>
    <t>BU41230-64</t>
  </si>
  <si>
    <t>Bucas Dublin Grimma - Svart / silver, Ponny</t>
  </si>
  <si>
    <t>BU41230-73</t>
  </si>
  <si>
    <t>Bucas Dublin Grimma - Smoke Grey , Ponny</t>
  </si>
  <si>
    <t>BU41230-74</t>
  </si>
  <si>
    <t>Bucas Dublin Grimma - Raspberry , Ponny</t>
  </si>
  <si>
    <t>BU41230-80</t>
  </si>
  <si>
    <t>Bucas Dublin Grimma - Zebra, Ponny</t>
  </si>
  <si>
    <t>BU41230-89</t>
  </si>
  <si>
    <t>Bucas Dublin Grimma - Navy, Ponny</t>
  </si>
  <si>
    <t>BU41250-06</t>
  </si>
  <si>
    <t>Bucas Dublin Grimma - Brun, Cob</t>
  </si>
  <si>
    <t>BU41250-73</t>
  </si>
  <si>
    <t>Bucas Dublin Grimma - Smoke Grey , Cob</t>
  </si>
  <si>
    <t>BU41250-74</t>
  </si>
  <si>
    <t>Bucas Dublin Grimma - Raspberry , Cob</t>
  </si>
  <si>
    <t>BU41250-89</t>
  </si>
  <si>
    <t>Bucas Dublin Grimma - Navy, Cob</t>
  </si>
  <si>
    <t>BU41270-06</t>
  </si>
  <si>
    <t>Bucas Dublin Grimma - Brun, Full</t>
  </si>
  <si>
    <t>BU41270-64</t>
  </si>
  <si>
    <t>Bucas Dublin Grimma - Svart / silver, Full</t>
  </si>
  <si>
    <t>BU41270-89</t>
  </si>
  <si>
    <t>Bucas Dublin Grimma - Navy, Full</t>
  </si>
  <si>
    <t>BU41290-06</t>
  </si>
  <si>
    <t>Bucas Dublin Grimma - Brun, X-Full</t>
  </si>
  <si>
    <t>BU41290-51</t>
  </si>
  <si>
    <t>Bucas Dublin Grimma - Navy/Orange, X-Full</t>
  </si>
  <si>
    <t>BU41290-62</t>
  </si>
  <si>
    <t>Bucas Dublin Grimma - Navy/silver, X-Full</t>
  </si>
  <si>
    <t>BU41290-64</t>
  </si>
  <si>
    <t>Bucas Dublin Grimma - Svart / silver, X-Full</t>
  </si>
  <si>
    <t>BU41290-89</t>
  </si>
  <si>
    <t>Bucas Dublin Grimma - Navy, X-Full</t>
  </si>
  <si>
    <t>BU41605-51</t>
  </si>
  <si>
    <t>Bucas Therapy Cooler Hästtäcke Ponnystorlekar - Navy/Orange , 105</t>
  </si>
  <si>
    <t>BU41695-51</t>
  </si>
  <si>
    <t>Bucas Therapy Cooler Hästtäcke Ponnystorlekar - Navy/Orange , 95</t>
  </si>
  <si>
    <t>BU44220-07</t>
  </si>
  <si>
    <t>Bucas Atlantic Turnout 400 g Utetäcke - Atlantic Green , 120</t>
  </si>
  <si>
    <t>BU45035-34</t>
  </si>
  <si>
    <t>Bucas Quilt Neck 150 g Halsdel - Marinblå, M</t>
  </si>
  <si>
    <t>BU45455-34</t>
  </si>
  <si>
    <t>Bucas Quilt 300 g Stalltäcke - Marinblå, 155</t>
  </si>
  <si>
    <t>BU46040-21</t>
  </si>
  <si>
    <t>Bucas Show-Line Fleecetäcke 400g - Navy/Grå , 140</t>
  </si>
  <si>
    <t>BU46045-21</t>
  </si>
  <si>
    <t>Bucas Show-Line Fleecetäcke 400g - Navy/Grå , 145</t>
  </si>
  <si>
    <t>BU46055-21</t>
  </si>
  <si>
    <t>Bucas Show-Line Fleecetäcke 400g - Navy/Grå , 155</t>
  </si>
  <si>
    <t>BU46065-21</t>
  </si>
  <si>
    <t>Bucas Show-Line Fleecetäcke 400g - Navy/Grå , 165</t>
  </si>
  <si>
    <t>BU46535-58</t>
  </si>
  <si>
    <t>Bucas Atlantic Exclusive Hästtäcke + Avtagbar Halsdel 250g - Navy , 135</t>
  </si>
  <si>
    <t>BU46540-58</t>
  </si>
  <si>
    <t>Bucas Atlantic Exclusive Hästtäcke + Avtagbar Halsdel 250g - Navy , 140</t>
  </si>
  <si>
    <t>BU46545-58</t>
  </si>
  <si>
    <t>Bucas Atlantic Exclusive Hästtäcke + Avtagbar Halsdel 250g - Navy , 145</t>
  </si>
  <si>
    <t>BU46555-58</t>
  </si>
  <si>
    <t>Bucas Atlantic Exclusive Hästtäcke + Avtagbar Halsdel 250g - Navy , 155</t>
  </si>
  <si>
    <t>BU52265-15</t>
  </si>
  <si>
    <t>Bucas - Buzz Off X Flugtäcke Helhals Silver, 165</t>
  </si>
  <si>
    <t>BU52405-80</t>
  </si>
  <si>
    <t>Bucas Buzz-Off Zebra Flugtäcke Med Avtagbar Hals - Ponnystorlekar , 105</t>
  </si>
  <si>
    <t>BU52415-80</t>
  </si>
  <si>
    <t>Bucas Buzz-Off Zebra Flugtäcke Med Avtagbar Hals - Ponnystorlekar , 115</t>
  </si>
  <si>
    <t>BU52435-80</t>
  </si>
  <si>
    <t>Bucas Buzz-Off Zebra Flugtäcke Med Avtagbar Hals , 135</t>
  </si>
  <si>
    <t>BU52440-80</t>
  </si>
  <si>
    <t>Bucas Buzz-Off Zebra Flugtäcke Med Avtagbar Hals , 140</t>
  </si>
  <si>
    <t>BU52455-80</t>
  </si>
  <si>
    <t>Bucas Buzz-Off Zebra Flugtäcke Med Avtagbar Hals , 155</t>
  </si>
  <si>
    <t>BU52845-59</t>
  </si>
  <si>
    <t>Bucas Greenline Turnout Hästtäcke 300g , 145</t>
  </si>
  <si>
    <t>BU52855-59</t>
  </si>
  <si>
    <t>Bucas Greenline Turnout Hästtäcke 300g , 155</t>
  </si>
  <si>
    <t>BU53235-62</t>
  </si>
  <si>
    <t>Bucas Power Cooler Funktionstäcke med Avtagbar hals- Navy/Silver, 135</t>
  </si>
  <si>
    <t>BU53255-62</t>
  </si>
  <si>
    <t>Bucas Power Cooler Funktionstäcke med Avtagbar hals- Navy/Silver, 155</t>
  </si>
  <si>
    <t>BU53505-80</t>
  </si>
  <si>
    <t>Bucas Buzz-Off Rain Flugtäcke Avtagbar hals - Zebra, 105</t>
  </si>
  <si>
    <t>BU53515-80</t>
  </si>
  <si>
    <t>Bucas Buzz-Off Rain Flugtäcke Avtagbar hals - Zebra, 115</t>
  </si>
  <si>
    <t>BU53535-80</t>
  </si>
  <si>
    <t>Bucas Buzz-Off Rain Flugtäcke Avtagbar hals - Zebra, 135</t>
  </si>
  <si>
    <t>BU53655-11</t>
  </si>
  <si>
    <t>Bucas Irish Turnout Hästtäcke + Avtagbar hals 50 g - Espresso , 155</t>
  </si>
  <si>
    <t>BU-55155-89</t>
  </si>
  <si>
    <t>Bucas Liner Navy - 100 g , 155</t>
  </si>
  <si>
    <t>BU-55220-89</t>
  </si>
  <si>
    <t>Bucas Liner Navy - 200 g , 120</t>
  </si>
  <si>
    <t>BU-55225-89</t>
  </si>
  <si>
    <t>Bucas Liner Navy - 200 g , 125</t>
  </si>
  <si>
    <t>BU-55230-89</t>
  </si>
  <si>
    <t>Bucas Liner Navy - 200 g , 130</t>
  </si>
  <si>
    <t>BU-55235-89</t>
  </si>
  <si>
    <t>Bucas Liner Navy - 200 g , 135</t>
  </si>
  <si>
    <t>BU-55355-89</t>
  </si>
  <si>
    <t>Bucas Liner Navy - 300 g , 155</t>
  </si>
  <si>
    <t>BU55435-51</t>
  </si>
  <si>
    <t>Bucas Therapy Liner 150g - Navy/Orange, 135</t>
  </si>
  <si>
    <t>BU55555-64</t>
  </si>
  <si>
    <t>Bucas Shamrock Power Funktionstäcke - Black/Silver, 155</t>
  </si>
  <si>
    <t>BU55565-64</t>
  </si>
  <si>
    <t>Bucas Shamrock Power Funktionstäcke - Black/Silver, 165</t>
  </si>
  <si>
    <t>BU55595-62</t>
  </si>
  <si>
    <t>Bucas Shamrock Power Funktionstäcke - Navy/Silver, 95</t>
  </si>
  <si>
    <t>BU56025-80</t>
  </si>
  <si>
    <t>Bucas Buzz-Off Ridtäcke Zebra, 125</t>
  </si>
  <si>
    <t>BU56465-11</t>
  </si>
  <si>
    <t>Bucas Irish Turnout Hästtäcke + Avtagbar hals 150 g - Espresso , 165</t>
  </si>
  <si>
    <t>BU57125-02</t>
  </si>
  <si>
    <t>Bucas Buzz-Off Deluxe Flughuva- Utan öron, S</t>
  </si>
  <si>
    <t>BU57225-02</t>
  </si>
  <si>
    <t>Bucas Buzz-Off Flughuva med utökat Nosskydd, S</t>
  </si>
  <si>
    <t>BU57245-02</t>
  </si>
  <si>
    <t>Bucas Buzz-Off Flughuva med utökat Nosskydd, L</t>
  </si>
  <si>
    <t>BU57425-80</t>
  </si>
  <si>
    <t>Bucas Buzz-Off Zebra Deluxe Flughuva- Med öron, S</t>
  </si>
  <si>
    <t>BU57435-80</t>
  </si>
  <si>
    <t>Bucas Buzz-Off Zebra Deluxe Flughuva- Med öron, M</t>
  </si>
  <si>
    <t>BU58935-41</t>
  </si>
  <si>
    <t>Bucas Emerald Ulltäcke - Navy , 135</t>
  </si>
  <si>
    <t>BU58945-41</t>
  </si>
  <si>
    <t>Bucas Emerald Ulltäcke - Navy , 145</t>
  </si>
  <si>
    <t>BU58955-41</t>
  </si>
  <si>
    <t>Bucas Emerald Ulltäcke - Navy , 155</t>
  </si>
  <si>
    <t>BU59535-62</t>
  </si>
  <si>
    <t>Bucas Freedom Turnout Light High Neck - Marinblå/Silver, 135</t>
  </si>
  <si>
    <t>BU59555-62</t>
  </si>
  <si>
    <t>Bucas Freedom Turnout Light High Neck - Marinblå/Silver, 155</t>
  </si>
  <si>
    <t>BU59565-62</t>
  </si>
  <si>
    <t>Bucas Freedom Turnout Light High Neck - Marinblå/Silver, 165</t>
  </si>
  <si>
    <t>BU60715-02</t>
  </si>
  <si>
    <t>Bucas Buzz-Off Full Neck Flugtäcke Helhals Silver/Blue, 115</t>
  </si>
  <si>
    <t>BU60795-02</t>
  </si>
  <si>
    <t>Bucas Buzz-Off Full Neck Flugtäcke Helhals Silver/Blue, 95</t>
  </si>
  <si>
    <t>BU61125-15</t>
  </si>
  <si>
    <t>Bucas Sun Shower- Silver, 125</t>
  </si>
  <si>
    <t>BU61345-15</t>
  </si>
  <si>
    <t>Bucas Power Turnout Övergångstäcke 0 g, 145</t>
  </si>
  <si>
    <t>BU61655-20</t>
  </si>
  <si>
    <t>Bucas X-Range Combi Neck - Navy, 155/XL</t>
  </si>
  <si>
    <t>BU62135-62</t>
  </si>
  <si>
    <t>Bucas Freedom Riding Rug Ländtäcke, 135</t>
  </si>
  <si>
    <t>BU62145-62</t>
  </si>
  <si>
    <t>Bucas Freedom Riding Rug Ländtäcke, 145</t>
  </si>
  <si>
    <t>BU62445-21</t>
  </si>
  <si>
    <t>Bucas Show-Line Fleecetäcke 600g - Navy/Grå , 145</t>
  </si>
  <si>
    <t>BU62450-21</t>
  </si>
  <si>
    <t>Bucas Show-Line Fleecetäcke 600g - Navy/Grå , 155</t>
  </si>
  <si>
    <t>BU62465-21</t>
  </si>
  <si>
    <t>Bucas Show-Line Fleecetäcke 600g - Navy/Grå , 165</t>
  </si>
  <si>
    <t>BU62515-62</t>
  </si>
  <si>
    <t>Bucas Power Cooler Funktionstäcke Navy/Silver, 115</t>
  </si>
  <si>
    <t>BU62535-62</t>
  </si>
  <si>
    <t>Bucas Power Cooler Funktionstäcke Navy/Silver, 135</t>
  </si>
  <si>
    <t>BU62555-62</t>
  </si>
  <si>
    <t>Bucas Power Cooler Funktionstäcke Navy/Silver, 155</t>
  </si>
  <si>
    <t>BU62565-62</t>
  </si>
  <si>
    <t>Bucas Power Cooler Funktionstäcke Navy/Silver, 165</t>
  </si>
  <si>
    <t>BU62655-92</t>
  </si>
  <si>
    <t>Bucas - Smartex Turnout Rain Regntäcke 0 g - Iron Gate, 155</t>
  </si>
  <si>
    <t>BU63505-62</t>
  </si>
  <si>
    <t>Bucas Power Cooler Funktionstäcke Pony - Navy/Silver, 105</t>
  </si>
  <si>
    <t>BU63595-62</t>
  </si>
  <si>
    <t>Bucas Power Cooler Funktionstäcke Pony - Navy/Silver, 95</t>
  </si>
  <si>
    <t>BU63595-64</t>
  </si>
  <si>
    <t>Bucas Power Cooler Funktionstäcke Pony - Svart/Silver, 95</t>
  </si>
  <si>
    <t>BU63935-62</t>
  </si>
  <si>
    <t>Bucas Competition Cooler Kyltäcke  - Navy, 135</t>
  </si>
  <si>
    <t>BU63940-62</t>
  </si>
  <si>
    <t>Bucas Competition Cooler Kyltäcke  - Navy, 140</t>
  </si>
  <si>
    <t>BU63945-62</t>
  </si>
  <si>
    <t>Bucas Competition Cooler Kyltäcke  - Navy, 145</t>
  </si>
  <si>
    <t>BU63955-62</t>
  </si>
  <si>
    <t>Bucas Competition Cooler Kyltäcke  - Navy, 155</t>
  </si>
  <si>
    <t>BU64305-62</t>
  </si>
  <si>
    <t>Bucas Freedom Turnout Light  - Marinblå/Silver, 105</t>
  </si>
  <si>
    <t>BU64305-73</t>
  </si>
  <si>
    <t>Bucas Freedom Turnout Light Utetäcke - Smoke Grey, 105</t>
  </si>
  <si>
    <t>BU64305-74</t>
  </si>
  <si>
    <t>Bucas Freedom Turnout Light Utetäcke - Raspberry, 105</t>
  </si>
  <si>
    <t>BU64315-73</t>
  </si>
  <si>
    <t>Bucas Freedom Turnout Light Utetäcke - Smoke Grey, 115</t>
  </si>
  <si>
    <t>BU64325-73</t>
  </si>
  <si>
    <t>Bucas Freedom Turnout Light Utetäcke - Smoke Grey, 125</t>
  </si>
  <si>
    <t>BU64325-74</t>
  </si>
  <si>
    <t>Bucas Freedom Turnout Light Utetäcke - Raspberry, 125</t>
  </si>
  <si>
    <t>BU64395-62</t>
  </si>
  <si>
    <t>Bucas Freedom Turnout Light  - Marinblå/Silver, 95</t>
  </si>
  <si>
    <t>BU64735-02-M</t>
  </si>
  <si>
    <t>Bucas Buzz-Off Flugridtäcke  - Silver/Blue, M</t>
  </si>
  <si>
    <t>BU64745-02-L</t>
  </si>
  <si>
    <t>Bucas Buzz-Off Flugridtäcke  - Silver/Blue, L</t>
  </si>
  <si>
    <t>BU65025-02</t>
  </si>
  <si>
    <t>Bucas Buzz-Off Flughuva, S</t>
  </si>
  <si>
    <t>BU65035-02</t>
  </si>
  <si>
    <t>Bucas Buzz-Off Flughuva, M</t>
  </si>
  <si>
    <t>BU65345-22</t>
  </si>
  <si>
    <t>Bucas Irish Turnout 300g High Neck Utetäcke - Svart/Guld , 145</t>
  </si>
  <si>
    <t>BU65455-22</t>
  </si>
  <si>
    <t>Bucas Irish Turnout 300g Utetäcke - Svart/Guld , 155</t>
  </si>
  <si>
    <t>BU65555-22</t>
  </si>
  <si>
    <t>Bucas Irish Turnout 50 g High Neck Utetäcke - Svart/Guld , 155</t>
  </si>
  <si>
    <t>BU65615-22</t>
  </si>
  <si>
    <t>Bucas Irish Turnout Övergångstäcke Light 50 g - Black/Gold, 115</t>
  </si>
  <si>
    <t>BU65625-22</t>
  </si>
  <si>
    <t>Bucas Irish Turnout Övergångstäcke Light 50 g - Black/Gold, 125</t>
  </si>
  <si>
    <t>BU65685-22</t>
  </si>
  <si>
    <t>Bucas Irish Turnout Övergångstäcke Light 50 g - Black/Gold, 85</t>
  </si>
  <si>
    <t>BU65695-22</t>
  </si>
  <si>
    <t>Bucas Irish Turnout Övergångstäcke Light 50 g - Black/Gold, 95</t>
  </si>
  <si>
    <t>BU65740-21</t>
  </si>
  <si>
    <t>Bucas Show-Line Competition Cooler Svettäcke - Navy/Grå , 140</t>
  </si>
  <si>
    <t>BU65745-21</t>
  </si>
  <si>
    <t>Bucas Show-Line Competition Cooler Svettäcke - Navy/Grå , 145</t>
  </si>
  <si>
    <t>BU65755-21</t>
  </si>
  <si>
    <t>Bucas Show-Line Competition Cooler Svettäcke - Navy/Grå , 155</t>
  </si>
  <si>
    <t>BU65765-21</t>
  </si>
  <si>
    <t>Bucas Show-Line Competition Cooler Svettäcke - Navy/Grå , 165</t>
  </si>
  <si>
    <t>BU65940-24</t>
  </si>
  <si>
    <t>Bucas Irish Turnout 150 g Utetäcke - Navy/Guld , 140</t>
  </si>
  <si>
    <t>BU65955-22</t>
  </si>
  <si>
    <t>Bucas Irish Turnout Utetäcke 150 g – Svart/Guld , 155</t>
  </si>
  <si>
    <t>BU65965-22</t>
  </si>
  <si>
    <t>Bucas Irish Turnout Utetäcke 150 g – Svart/Guld , 165</t>
  </si>
  <si>
    <t>BU66310-62</t>
  </si>
  <si>
    <t>Bucas Freedom Turnout Utetäcke 150 g – Marinblå/Silver, 110</t>
  </si>
  <si>
    <t>BU66330-62</t>
  </si>
  <si>
    <t>Bucas Freedom Turnout Utetäcke 150 g – Marinblå/Silver, 130</t>
  </si>
  <si>
    <t>BU66365-62</t>
  </si>
  <si>
    <t>Bucas Freedom Turnout Utetäcke 150 g – Marinblå/Silver, 165</t>
  </si>
  <si>
    <t>BU66395-62</t>
  </si>
  <si>
    <t>Bucas Freedom Turnout Utetäcke 150 g – Marinblå/Silver, 95</t>
  </si>
  <si>
    <t>BU67240-62</t>
  </si>
  <si>
    <t>Bucas Freedom Turnout hästtäcke med fast hals 150 g - Marinblå, 140</t>
  </si>
  <si>
    <t>BU67245-62</t>
  </si>
  <si>
    <t>Bucas Freedom Turnout hästtäcke med fast hals 150 g - Marinblå, 145</t>
  </si>
  <si>
    <t>BU67255-62</t>
  </si>
  <si>
    <t>Bucas Freedom Turnout hästtäcke med fast hals 150 g - Marinblå, 155</t>
  </si>
  <si>
    <t>BU67315-62</t>
  </si>
  <si>
    <t>Bucas Freedom Turnout Light Full Neck Utetäcke 0 g – Marinblå/Silver, 115</t>
  </si>
  <si>
    <t>BU67335-62</t>
  </si>
  <si>
    <t>Bucas Freedom Turnout Light Full Neck Utetäcke 0 g – Marinblå/Silver, 135</t>
  </si>
  <si>
    <t>BU67435-45</t>
  </si>
  <si>
    <t>Bucas Oasis Turnout 200 g + Neck Utetäcke – Dark grey/Lime , 135</t>
  </si>
  <si>
    <t>BU67440-45</t>
  </si>
  <si>
    <t>Bucas Oasis Turnout 200 g + Neck Utetäcke – Dark grey/Lime , 140</t>
  </si>
  <si>
    <t>BU67445-45</t>
  </si>
  <si>
    <t>Bucas Oasis Turnout 200 g + Neck Utetäcke – Dark grey/Lime , 145</t>
  </si>
  <si>
    <t>BU67455-45</t>
  </si>
  <si>
    <t>Bucas Oasis Turnout 200 g + Neck Utetäcke – Dark grey/Lime , 155</t>
  </si>
  <si>
    <t>BU67645-22</t>
  </si>
  <si>
    <t>Bucas Irish Turnout 250 g Utetäcke - Svart/Guld , 145</t>
  </si>
  <si>
    <t>BU68345-24</t>
  </si>
  <si>
    <t>Bucas Irish Combi Neck Lös Hals – Marinblå/Guld, L</t>
  </si>
  <si>
    <t>BU68535-24</t>
  </si>
  <si>
    <t>Bucas Irish Turnout Neck 300 g Lös Hals - Navy/Guld , M</t>
  </si>
  <si>
    <t>BU68830-04</t>
  </si>
  <si>
    <t>Bucas Deluxe Svansrem – 35 cm</t>
  </si>
  <si>
    <t>BU-68840-04</t>
  </si>
  <si>
    <t>Bucas Deluxe Svansrem – 40 cm</t>
  </si>
  <si>
    <t>BU68870-04</t>
  </si>
  <si>
    <t>Bucas Deluxe Svansrem – 50 cm</t>
  </si>
  <si>
    <t>BU73170-21</t>
  </si>
  <si>
    <t xml:space="preserve">Bucas Show-Line Öronhuva - Navy/Grå </t>
  </si>
  <si>
    <t>BU80212-89</t>
  </si>
  <si>
    <t>Bucas Bogförlängare - T-Bar Magnetic Navy, 12 cm</t>
  </si>
  <si>
    <t>BU80224-36</t>
  </si>
  <si>
    <t>Bucas Bogförlängare - T-Bar Magnetic Svart, 24 cm</t>
  </si>
  <si>
    <t>BU80224-89</t>
  </si>
  <si>
    <t>Bucas Bogförlängare - T-Bar Magnetic Navy, 24 cm</t>
  </si>
  <si>
    <t>BU90300-04</t>
  </si>
  <si>
    <t>Bucas Rug Conditioner för Hästtäcken 500ml</t>
  </si>
  <si>
    <t>BU97000-00</t>
  </si>
  <si>
    <t>Bucas All Rugs Repair Kit - Lagningskit för hästtäcken</t>
  </si>
  <si>
    <t>BUSBSWE0090P</t>
  </si>
  <si>
    <t>Bushman spray . 90 ml</t>
  </si>
  <si>
    <t>BY1</t>
  </si>
  <si>
    <t>Petsters Bokstäver i Strass, Y</t>
  </si>
  <si>
    <t>C3221354</t>
  </si>
  <si>
    <t>Covalliero GoLeyGo 2.0 Grimskaft 2m- Brun/Ljusblå</t>
  </si>
  <si>
    <t>C37120001</t>
  </si>
  <si>
    <t>CATAGO huvudskydd 2.0 – Svart</t>
  </si>
  <si>
    <t>CAT-CB502</t>
  </si>
  <si>
    <t>Cat Doorbell - trådlös dörrklocka för katt</t>
  </si>
  <si>
    <t>CSO-CP-CON-BLO</t>
  </si>
  <si>
    <t xml:space="preserve">Safe Riding Clips Contemporary - Black Onyx </t>
  </si>
  <si>
    <t>CSO-CP-CON-BWC</t>
  </si>
  <si>
    <t xml:space="preserve">Safe Riding Clip Contemporary - Brown Cognac </t>
  </si>
  <si>
    <t>D109506</t>
  </si>
  <si>
    <t>Paikka Torktäcke Hund - Beige , 30</t>
  </si>
  <si>
    <t>D109507</t>
  </si>
  <si>
    <t>Paikka Torktäcke Hund - Beige , 35</t>
  </si>
  <si>
    <t>D109525</t>
  </si>
  <si>
    <t xml:space="preserve">Paikka Torkhandduk Hund  - Beige </t>
  </si>
  <si>
    <t>D109526</t>
  </si>
  <si>
    <t>Paikka Torkhandduk Hund  - Marin</t>
  </si>
  <si>
    <t>D109706</t>
  </si>
  <si>
    <t>Seleverkstedet Togo Klövjeväska - Grön , L</t>
  </si>
  <si>
    <t>D109796</t>
  </si>
  <si>
    <t>Seleverkstedet Rush Joring Line Draglina 245 cm , 8 mm</t>
  </si>
  <si>
    <t>D109797</t>
  </si>
  <si>
    <t>Seleverkstedet Rush Joring Line Draglina 245 cm , 10 mm</t>
  </si>
  <si>
    <t>D109802</t>
  </si>
  <si>
    <t>Seleverkstedet Release Strap Joring Tillbehör -  Grå</t>
  </si>
  <si>
    <t>D109935</t>
  </si>
  <si>
    <t>Beaphar Dimethicare Insektsspray För Hund &amp; Katt - 250 ml</t>
  </si>
  <si>
    <t>D109940</t>
  </si>
  <si>
    <t>Beaphar Lugnande Spot- on - 3 pack</t>
  </si>
  <si>
    <t>D109941</t>
  </si>
  <si>
    <t>Beaphar Lugnande Spot- on Hund - 3 pack</t>
  </si>
  <si>
    <t>D110125</t>
  </si>
  <si>
    <t>My Family Memopet Hundhalsband - Svart , XS</t>
  </si>
  <si>
    <t>D120103</t>
  </si>
  <si>
    <t>Martin Sellier Justerbart Nylonhalsband - Flower, S</t>
  </si>
  <si>
    <t>D120203</t>
  </si>
  <si>
    <t>Martin Sellier Justerbart Nylonhalsband - Flower, M</t>
  </si>
  <si>
    <t>D120303</t>
  </si>
  <si>
    <t>Martin Sellier Justerbart Nylonhalsband - Flower, L</t>
  </si>
  <si>
    <t>D122999</t>
  </si>
  <si>
    <t>ID Halsband för Valp och Kattunge 14-pack</t>
  </si>
  <si>
    <t>D123903</t>
  </si>
  <si>
    <t>Halsband- Aloha, 38-66</t>
  </si>
  <si>
    <t>D124011</t>
  </si>
  <si>
    <t>Alter Ego Tribal Nylonhalsband - Orange / Svart, L</t>
  </si>
  <si>
    <t>D222702</t>
  </si>
  <si>
    <t>Alac valpkoppel med prickar - Röd</t>
  </si>
  <si>
    <t>D222705</t>
  </si>
  <si>
    <t>Alac valpkoppel med prickar - Blå</t>
  </si>
  <si>
    <t>D222707</t>
  </si>
  <si>
    <t>Alac valpkoppel med prickar - Svart</t>
  </si>
  <si>
    <t>D223118</t>
  </si>
  <si>
    <t>Hundkoppel Iris från Dogman, 20mm</t>
  </si>
  <si>
    <t>D223403</t>
  </si>
  <si>
    <t>Dogman - Långkoppel "Vera"- Svart</t>
  </si>
  <si>
    <t>D260604</t>
  </si>
  <si>
    <t>Dogman Blinkhalsband LED - Rosa</t>
  </si>
  <si>
    <t>D260605</t>
  </si>
  <si>
    <t>Dogman Blinkhalsband LED - Blå</t>
  </si>
  <si>
    <t>D260607</t>
  </si>
  <si>
    <t>Dogman Blinkhalsband LED - Orange</t>
  </si>
  <si>
    <t>D260617</t>
  </si>
  <si>
    <t>Dogman Blinkhalsband LED - Lila</t>
  </si>
  <si>
    <t>D260619</t>
  </si>
  <si>
    <t>Dogman Blinkhalsband LED - Grön</t>
  </si>
  <si>
    <t>D260620</t>
  </si>
  <si>
    <t>Dogman Blinkhalsband LED - Grå</t>
  </si>
  <si>
    <t>D260757</t>
  </si>
  <si>
    <t>Dogman Reflekterande Väst Rex - Rosa, XS (16 cm)</t>
  </si>
  <si>
    <t>D260758</t>
  </si>
  <si>
    <t>Dogman Reflekterande Väst Rex - Rosa, S (22 cm)</t>
  </si>
  <si>
    <t>D331709</t>
  </si>
  <si>
    <t>GiGwi Melody Chaser Kattleksak - Syrsa</t>
  </si>
  <si>
    <t>D331715</t>
  </si>
  <si>
    <t xml:space="preserve">GiGwi Melody Tumbler - Kattleksak </t>
  </si>
  <si>
    <t>D333027</t>
  </si>
  <si>
    <t>Dogman Kattleksak Glitterprassel - Säljs Osorterad (styckevis)</t>
  </si>
  <si>
    <t>D333170</t>
  </si>
  <si>
    <t>Dog Casino- Nina Ottosson</t>
  </si>
  <si>
    <t>D333190</t>
  </si>
  <si>
    <t>Nina Ottosson Lickin' Layers Slow Feeder Kattpussel - Nivå 2</t>
  </si>
  <si>
    <t>D333803</t>
  </si>
  <si>
    <t>Gigwi Suppa Puppa Hundleksak, Blå/Lila (björn)</t>
  </si>
  <si>
    <t>D340361</t>
  </si>
  <si>
    <t>KONG Cat Leksak Teaser Snake 137cm</t>
  </si>
  <si>
    <t>D340422</t>
  </si>
  <si>
    <t>Kong Traxx S och M/L, S</t>
  </si>
  <si>
    <t>D340454</t>
  </si>
  <si>
    <t>KONG Kickeroo Stor - Leopard</t>
  </si>
  <si>
    <t>D340490</t>
  </si>
  <si>
    <t>Kong Wild Knots Bear M/L</t>
  </si>
  <si>
    <t>D340502</t>
  </si>
  <si>
    <t>KONG Sportbollar 3-Pack Medium</t>
  </si>
  <si>
    <t>D340628</t>
  </si>
  <si>
    <t>Kong - Premium kattmynta</t>
  </si>
  <si>
    <t>D340653</t>
  </si>
  <si>
    <t>KONG Better Buzz Bee Kattleksak med Kattmynta</t>
  </si>
  <si>
    <t>D340669</t>
  </si>
  <si>
    <t>KONG Kickeroo Kanga 2 i 1 Kattleksak</t>
  </si>
  <si>
    <t>D340677</t>
  </si>
  <si>
    <t>KONG Kattleksak Crackles Gulpz</t>
  </si>
  <si>
    <t>D340691</t>
  </si>
  <si>
    <t>Kong CoreStrength Bone , S/M</t>
  </si>
  <si>
    <t>D340703</t>
  </si>
  <si>
    <t>Kong Extreme , S</t>
  </si>
  <si>
    <t>D340839</t>
  </si>
  <si>
    <t>KONG Wubba Weaves- Repleksak med pipljud, XL</t>
  </si>
  <si>
    <t>D340840</t>
  </si>
  <si>
    <t>KONG Wubba Weaves- Repleksak med pipljud, L</t>
  </si>
  <si>
    <t>D340841</t>
  </si>
  <si>
    <t>KONG Wubba Weaves- Repleksak med pipljud, S/M</t>
  </si>
  <si>
    <t>D340855</t>
  </si>
  <si>
    <t>Kong Rewards Tennis Aktivitetsboll Large - Hund</t>
  </si>
  <si>
    <t>D340870</t>
  </si>
  <si>
    <t>Kong - Wavz Bunjiball Large</t>
  </si>
  <si>
    <t>D340910</t>
  </si>
  <si>
    <t>KONG Goodie Bone - Large</t>
  </si>
  <si>
    <t>D340915</t>
  </si>
  <si>
    <t>KONG Hundleksak tugg- Älg</t>
  </si>
  <si>
    <t>D340922</t>
  </si>
  <si>
    <t>Kong Sherps Donkey Hundleksak M - Grå</t>
  </si>
  <si>
    <t>D341105</t>
  </si>
  <si>
    <t xml:space="preserve">KONG Teaser Kattleksak </t>
  </si>
  <si>
    <t>D341130</t>
  </si>
  <si>
    <t>Kong Kattleksak Wrangler Cactus</t>
  </si>
  <si>
    <t>D341186</t>
  </si>
  <si>
    <t>KONG Hundleksak Maxx Bone - Vit - M/L</t>
  </si>
  <si>
    <t>D359372</t>
  </si>
  <si>
    <t>Matskål Demi - finns i storlekarna S, M och L, M</t>
  </si>
  <si>
    <t>D359375</t>
  </si>
  <si>
    <t>Matskål Diana - finns i storlekarna S, M och L, M</t>
  </si>
  <si>
    <t>D359379</t>
  </si>
  <si>
    <t>Matskål Dora - finns i storlekarna S, M och L, L</t>
  </si>
  <si>
    <t>D374056</t>
  </si>
  <si>
    <t xml:space="preserve">MimSafe Vattenskål Anti-Spill - Gul </t>
  </si>
  <si>
    <t>D374064</t>
  </si>
  <si>
    <t>MimSafe Allsafe Fästdel - Svart</t>
  </si>
  <si>
    <t>D380003</t>
  </si>
  <si>
    <t xml:space="preserve">Andis Multitrim Sladdlös Klippmaskin </t>
  </si>
  <si>
    <t>D380150</t>
  </si>
  <si>
    <t>Andis Professionell Effileringssax</t>
  </si>
  <si>
    <t>D380170</t>
  </si>
  <si>
    <t xml:space="preserve">Andis Professionell Sax Rak - 20 cm </t>
  </si>
  <si>
    <t>D380180</t>
  </si>
  <si>
    <t>Andis - Grip ring till trimmer</t>
  </si>
  <si>
    <t>D437120</t>
  </si>
  <si>
    <t>Maltpasta från Sanal  - 100 g</t>
  </si>
  <si>
    <t>D437220</t>
  </si>
  <si>
    <t>Sanal Relax - Lugnande Effekt - 1 - 20 kg</t>
  </si>
  <si>
    <t>D437221</t>
  </si>
  <si>
    <t>Sanal Relax - Lugnande Effekt 20-60 kg</t>
  </si>
  <si>
    <t>D438681</t>
  </si>
  <si>
    <t xml:space="preserve">Vitaminberikade minibitar för katt - Dental </t>
  </si>
  <si>
    <t>D438683</t>
  </si>
  <si>
    <t xml:space="preserve">Vitaminberikade minibitar för katt - Fisk Trio </t>
  </si>
  <si>
    <t>D465770</t>
  </si>
  <si>
    <t>Doggy Promenadgodis Nöt - 150 gr</t>
  </si>
  <si>
    <t>D465771</t>
  </si>
  <si>
    <t>Doggy Promenadgodis Grain Free - 150 gr</t>
  </si>
  <si>
    <t>D472517</t>
  </si>
  <si>
    <t>Dogman PepUps Strips - Vilt 500g</t>
  </si>
  <si>
    <t>D479535</t>
  </si>
  <si>
    <t>Dogman Pep Ups Duo Hearts 100g</t>
  </si>
  <si>
    <t>D479817</t>
  </si>
  <si>
    <t>Churu Kattgodis Cat Creamy Tuna Seafood Varieties 20x14g</t>
  </si>
  <si>
    <t>D529152</t>
  </si>
  <si>
    <t>VitaBe för katt från Dogman</t>
  </si>
  <si>
    <t>D57035</t>
  </si>
  <si>
    <t>Sweden Care PlaqueOff Dental Bites - 60 g</t>
  </si>
  <si>
    <t>D609028</t>
  </si>
  <si>
    <t>Tropiclean Clean Teeth Oral Care Gel</t>
  </si>
  <si>
    <t>D609131</t>
  </si>
  <si>
    <t>Tropiclean  Oral Care Gel för Cats</t>
  </si>
  <si>
    <t>D660401</t>
  </si>
  <si>
    <t>Kennel Equip Face &amp; Finishing Kam Metall 12 cm</t>
  </si>
  <si>
    <t>D686602</t>
  </si>
  <si>
    <t>Kennel Equip Mellantandad Kam Metall 21,5 cm</t>
  </si>
  <si>
    <t>D686604</t>
  </si>
  <si>
    <t>Kennel Equip Kam Med Roterande Tänder Metall 21,5 cm</t>
  </si>
  <si>
    <t>D686700</t>
  </si>
  <si>
    <t>Kennel Equip Utrednings Kam Metall 21,5 cm</t>
  </si>
  <si>
    <t>D687600</t>
  </si>
  <si>
    <t>Kennel Equip Tovutredare 9 Skär - Korta Skärblad</t>
  </si>
  <si>
    <t>D687602</t>
  </si>
  <si>
    <t>Kennel Equip Tovutredare 8 Skär - Långa Skärblad</t>
  </si>
  <si>
    <t>D712500</t>
  </si>
  <si>
    <t>Kennel Equip Rundad sax</t>
  </si>
  <si>
    <t>D712700</t>
  </si>
  <si>
    <t xml:space="preserve">Kennel Equip Ullkniv Gles - 14 tänder </t>
  </si>
  <si>
    <t>D712701</t>
  </si>
  <si>
    <t xml:space="preserve">Kennel Equip Ullkniv Tät - 20 tänder </t>
  </si>
  <si>
    <t>D7383</t>
  </si>
  <si>
    <t>Bajspåse 150-pack</t>
  </si>
  <si>
    <t>D738830</t>
  </si>
  <si>
    <t>Bajspåsar med handtag 50p - Köp 4 betala för 3, Rosa</t>
  </si>
  <si>
    <t>D738831</t>
  </si>
  <si>
    <t>Bajspåsar med handtag 50p - Köp 4 betala för 3, Grön</t>
  </si>
  <si>
    <t>D738832</t>
  </si>
  <si>
    <t>Bajspåsar med handtag 50p - Köp 4 betala för 3, Röd</t>
  </si>
  <si>
    <t>D738833</t>
  </si>
  <si>
    <t>Bajspåsar med handtag 50p - Köp 4 betala för 3, Blå</t>
  </si>
  <si>
    <t>D738834</t>
  </si>
  <si>
    <t>Bajspåsar med handtag 50p - Köp 4 betala för 3, Orange</t>
  </si>
  <si>
    <t>D738835</t>
  </si>
  <si>
    <t>Bajspåsar med handtag 50p - Köp 4 betala för 3, Svart</t>
  </si>
  <si>
    <t>D738836</t>
  </si>
  <si>
    <t>Bajspåsar med handtag 50p - Köp 4 betala för 3, Turkos</t>
  </si>
  <si>
    <t>D738837</t>
  </si>
  <si>
    <t>Bajspåsar med handtag 50p - Köp 4 betala för 3, Lila</t>
  </si>
  <si>
    <t>D738900</t>
  </si>
  <si>
    <t>Dogman Tjocka Bajspåsar med knythandtag 60 påsar/rulle</t>
  </si>
  <si>
    <t>D751108</t>
  </si>
  <si>
    <t>Siccaro Solution Torktäcke - Jetblack , 40</t>
  </si>
  <si>
    <t>D751115</t>
  </si>
  <si>
    <t>Siccaro Solution Torktäcke - Elmwood, 40</t>
  </si>
  <si>
    <t>D751117</t>
  </si>
  <si>
    <t>Siccaro Solution Torktäcke - Elmwood, 50</t>
  </si>
  <si>
    <t>D760516</t>
  </si>
  <si>
    <t>Dogman - Fontänmatta till hund - Blå 150 cm</t>
  </si>
  <si>
    <t>D804010</t>
  </si>
  <si>
    <t>Silverduk till bilen som reflekterar upp till 80% av solens strålar, 2 x 2 meter</t>
  </si>
  <si>
    <t>D804035</t>
  </si>
  <si>
    <t xml:space="preserve">Dogman Självkylande Kyldyna - Flamingo </t>
  </si>
  <si>
    <t>D804947</t>
  </si>
  <si>
    <t>Katt bädd / igloo Shaggy i fluffig design - finns i två färger, Grå</t>
  </si>
  <si>
    <t>D804948</t>
  </si>
  <si>
    <t>Katt bädd / igloo Shaggy i fluffig design - finns i två färger, Vit</t>
  </si>
  <si>
    <t>D863893</t>
  </si>
  <si>
    <t>Kong Classic Hundleksak, XXL</t>
  </si>
  <si>
    <t>DED-015-1</t>
  </si>
  <si>
    <t>Märke Prince Design</t>
  </si>
  <si>
    <t>DIN-S00010</t>
  </si>
  <si>
    <t>Dingo Gear Magnetisk Hållare för Hundleksaker/Hundförarkläder</t>
  </si>
  <si>
    <t>DIN-S00011</t>
  </si>
  <si>
    <t>Dingo Gear Kampleksak Nylcot med Magnet och Handtag - Röd</t>
  </si>
  <si>
    <t>DIN-S00012</t>
  </si>
  <si>
    <t xml:space="preserve">Dingo Gear Kampleksak Nylcot med Magnet och Handtag - Svart </t>
  </si>
  <si>
    <t>DIN-S00013</t>
  </si>
  <si>
    <t>Dingo Gear Kampleksak Nylcot med Magnet och Handtag - Blå</t>
  </si>
  <si>
    <t>DIN-S00014</t>
  </si>
  <si>
    <t>Dingo Gear Kampleksak Nylcot med Magnet och Handtag - Orange</t>
  </si>
  <si>
    <t>DIN-S00015</t>
  </si>
  <si>
    <t xml:space="preserve">Dingo Gear Kampleksak Läder med Magnet - Blandade färger </t>
  </si>
  <si>
    <t>DIN-S00016</t>
  </si>
  <si>
    <t xml:space="preserve">Dingo Gear Hundleksak Gummiboll med Handtag och Magnet - Gul  </t>
  </si>
  <si>
    <t>DIN-S00059</t>
  </si>
  <si>
    <t xml:space="preserve">Dingo Gear Kamprulle 15 cm - Röd </t>
  </si>
  <si>
    <t>DIN-S00060</t>
  </si>
  <si>
    <t>Dingo Gear Kamprulle 15 cm - Blå</t>
  </si>
  <si>
    <t>DIN-S00065</t>
  </si>
  <si>
    <t xml:space="preserve">Dingo Gear Kamprulle 45 cm - Röd </t>
  </si>
  <si>
    <t>DIN-S00066</t>
  </si>
  <si>
    <t>Dingo Gear Kamprulle 45 cm - Blå</t>
  </si>
  <si>
    <t>DIN-S00070</t>
  </si>
  <si>
    <t xml:space="preserve">Dingo Gear Kamprulle 20 cm - Röd </t>
  </si>
  <si>
    <t>DIN-S00427</t>
  </si>
  <si>
    <t>Dingo Gear Kampleksak i Fårull med Handtag , 6x15 cm</t>
  </si>
  <si>
    <t>DIN-S00428</t>
  </si>
  <si>
    <t>Dingo Gear Kampleksak i Fårull med Handtag , 6x20 cm</t>
  </si>
  <si>
    <t>DIN-S00489</t>
  </si>
  <si>
    <t>Dingo Gear Bittrasa i Jute med Handtag</t>
  </si>
  <si>
    <t>DIN-S00502</t>
  </si>
  <si>
    <t xml:space="preserve">Dingo Gear IGP Skyddsärm - Vänster Mjuk </t>
  </si>
  <si>
    <t>DIN-S00531</t>
  </si>
  <si>
    <t xml:space="preserve">Dingo Gear Skyddsärm för Valpar - Jute </t>
  </si>
  <si>
    <t>DIN-S00546</t>
  </si>
  <si>
    <t xml:space="preserve">Dingo Gear Jeffi Kort Skyddsärm - Jute </t>
  </si>
  <si>
    <t>DIN-S01495</t>
  </si>
  <si>
    <t>Dingo Gear PRO Träningsväst Sommar - Coyote Brown , M</t>
  </si>
  <si>
    <t>DIN-S01496</t>
  </si>
  <si>
    <t>Dingo Gear PRO Träningsväst Sommar - Coyote Brown , L</t>
  </si>
  <si>
    <t>DIN-S01497</t>
  </si>
  <si>
    <t>Dingo Gear PRO Träningsväst Sommar - Coyote Brown , XL</t>
  </si>
  <si>
    <t>DIN-S01498</t>
  </si>
  <si>
    <t>Dingo Gear PRO Träningsväst Sommar - Coyote Brown , XXL</t>
  </si>
  <si>
    <t>DIN-S01507</t>
  </si>
  <si>
    <t>Dingo Gear Träningsväst med Huva - Svart, M</t>
  </si>
  <si>
    <t>DIN-S01508</t>
  </si>
  <si>
    <t>Dingo Gear Träningsväst med Huva - Svart, L</t>
  </si>
  <si>
    <t>DIN-S01512</t>
  </si>
  <si>
    <t>Dingo Gear All-Season Träningsväst med Huva - Grön, S</t>
  </si>
  <si>
    <t>DIN-S01513</t>
  </si>
  <si>
    <t>Dingo Gear All-Season Träningsväst med Huva - Grön, M</t>
  </si>
  <si>
    <t>DIN-S01514</t>
  </si>
  <si>
    <t>Dingo Gear All-Season Träningsväst med Huva - Grön, L</t>
  </si>
  <si>
    <t>DIN-S01962</t>
  </si>
  <si>
    <t>Dingo Gear Mini Soft Skyddsärm - Blå</t>
  </si>
  <si>
    <t>DIN-S01967</t>
  </si>
  <si>
    <t xml:space="preserve">Dingo Gear Skyddsärm/Överdrag Medium - Svart </t>
  </si>
  <si>
    <t>DIN-S01968</t>
  </si>
  <si>
    <t>Dingo Gear Skyddsärm/Överdrag Medium - Blå</t>
  </si>
  <si>
    <t>DIN-S01969</t>
  </si>
  <si>
    <t xml:space="preserve">Dingo Gear Skyddsärm/Överdrag HARD -  Svart </t>
  </si>
  <si>
    <t>DIN-S01970</t>
  </si>
  <si>
    <t>Dingo Gear Skyddsärm/Överdrag HARD -  Blå</t>
  </si>
  <si>
    <t>DIN-S02565</t>
  </si>
  <si>
    <t>Dingo Gear Träningskilt - Svart, S 60-75 cm</t>
  </si>
  <si>
    <t>DIN-S02566</t>
  </si>
  <si>
    <t>Dingo Gear Träningskilt - Svart, M 70-85 cm</t>
  </si>
  <si>
    <t>DIN-S02568</t>
  </si>
  <si>
    <t>Dingo Gear Träningskilt - Svart, XL 100-115 cm</t>
  </si>
  <si>
    <t>DIN-S02605</t>
  </si>
  <si>
    <t xml:space="preserve">Dingo Gear Underarm Ball Launcher Bollhållare </t>
  </si>
  <si>
    <t>DIN-S02610</t>
  </si>
  <si>
    <t xml:space="preserve">Dingo Gear Godisväska - Svart </t>
  </si>
  <si>
    <t>DIN-S02611</t>
  </si>
  <si>
    <t xml:space="preserve">Dingo Gear PROFI Träningsbälte för IGP </t>
  </si>
  <si>
    <t>DIN-S02697</t>
  </si>
  <si>
    <t>Dingo Gear Fylld Eco-Läderboll med Handtag - Neongrön, 13 cm</t>
  </si>
  <si>
    <t>DIN-S02699</t>
  </si>
  <si>
    <t>Dingo Gear Fylld Eco-Läderboll med Handtag - Neongrön, 18 cm</t>
  </si>
  <si>
    <t>DIN-S02700</t>
  </si>
  <si>
    <t xml:space="preserve">Dingo Gear Hundleksak Boll med Snöre 7 cm - 100 cm </t>
  </si>
  <si>
    <t>DIN-S02701</t>
  </si>
  <si>
    <t xml:space="preserve">Dingo Gear Hundleksak Boll med Snöre 7 cm - 30 cm </t>
  </si>
  <si>
    <t>DIN-S02779</t>
  </si>
  <si>
    <t xml:space="preserve">Dingo Gear Läderboll Kampleksak - Osorterade färger </t>
  </si>
  <si>
    <t>DIN-S02784</t>
  </si>
  <si>
    <t xml:space="preserve">Dingo Gear Läderboll Kampleksak 8 cm - Osorterade färger </t>
  </si>
  <si>
    <t>DIN-S02815</t>
  </si>
  <si>
    <t xml:space="preserve">Dingo Gear Hundleksak för Träning - Blå/Svart </t>
  </si>
  <si>
    <t>DIN-S02816</t>
  </si>
  <si>
    <t xml:space="preserve">Dingo Gear Hundleksak för Träning - Rosa/Svart </t>
  </si>
  <si>
    <t>DIN-S02820</t>
  </si>
  <si>
    <t xml:space="preserve">Dingo Gear Hundleksak Bungee med Två Handtag - Svart </t>
  </si>
  <si>
    <t>DIN-S02822</t>
  </si>
  <si>
    <t xml:space="preserve">Dingo Gear Hundleksak Bungee med Två Handtag - Orange </t>
  </si>
  <si>
    <t>DIN-S06724</t>
  </si>
  <si>
    <t xml:space="preserve">Dingo Gear Komplett Set med Spårföremål </t>
  </si>
  <si>
    <t>DOG-79111</t>
  </si>
  <si>
    <t>Raw For Paw Pork Treat Frystorkat Hundgodis - 50 g</t>
  </si>
  <si>
    <t>DOG-79113</t>
  </si>
  <si>
    <t>Raw For Paw Chicken Treat Frystorkat Hundgodis - 50 g</t>
  </si>
  <si>
    <t>DOG-79171</t>
  </si>
  <si>
    <t>Raw For Paw Mobility Guard - 80 g BÄST FÖRE: 2026-03-06</t>
  </si>
  <si>
    <t>DOG-79172</t>
  </si>
  <si>
    <t>Raw For Paw Immunity Guard - 80 g</t>
  </si>
  <si>
    <t>DOG-79173</t>
  </si>
  <si>
    <t>Raw For Paw Digestive Guard - 80 g BÄST FÖRE: 2026-03-06</t>
  </si>
  <si>
    <t>DOG-79175</t>
  </si>
  <si>
    <t>Raw For Paw Humin-Pet - 150 g</t>
  </si>
  <si>
    <t>DOG-79176</t>
  </si>
  <si>
    <t>Raw For Paw Brewer's Yeast - 150 g</t>
  </si>
  <si>
    <t>DOG-79177</t>
  </si>
  <si>
    <t>Raw For Paw Green-lipped Mussel - 125 g</t>
  </si>
  <si>
    <t>DOG-79178</t>
  </si>
  <si>
    <t>Paw For Raw Collagen Hydrolysate - 125 g</t>
  </si>
  <si>
    <t>DOG-79181</t>
  </si>
  <si>
    <t>Raw For Paw Spirulina - 125 g BÄST FÖRE: 2026-02-16</t>
  </si>
  <si>
    <t>DOG-79182</t>
  </si>
  <si>
    <t>Raw For Paw Greenies Mix - 400 g</t>
  </si>
  <si>
    <t>DOG-ACC0420</t>
  </si>
  <si>
    <t xml:space="preserve">Dog Copenhagen Pouch Organizer Koppelväska - Svart </t>
  </si>
  <si>
    <t>DOG-ACC0422</t>
  </si>
  <si>
    <t xml:space="preserve">Dog Copenhagen Pouch Organizer Koppelväska - Ocean Blue </t>
  </si>
  <si>
    <t>DOG-ACC0424</t>
  </si>
  <si>
    <t>Dog Copenhagen Pouch Organizer Koppelväska - Orange Sun</t>
  </si>
  <si>
    <t>DOG-ACC0425</t>
  </si>
  <si>
    <t xml:space="preserve">Dog Copenhagen Pouch Organizer Koppelväska - Classic Red </t>
  </si>
  <si>
    <t>DOG-ACC0426</t>
  </si>
  <si>
    <t>Dog Copenhagen Pouch Organizer Koppelväska - Hunting Green</t>
  </si>
  <si>
    <t>DOG-ACC0446</t>
  </si>
  <si>
    <t>Dog Copenhagen Go Explore Godisväska - Mocca</t>
  </si>
  <si>
    <t>DOG-ACC0449</t>
  </si>
  <si>
    <t>Dog Copenhagen Go Explore Godisväska - Orange Sun</t>
  </si>
  <si>
    <t>DOG-ACC0452</t>
  </si>
  <si>
    <t xml:space="preserve">Dog Copenhagen Go Explore Bältesväska - Wild Rose </t>
  </si>
  <si>
    <t>DOG-ACC0453</t>
  </si>
  <si>
    <t xml:space="preserve">Dog Copenhagen Go Explore Bältesväska - Svart </t>
  </si>
  <si>
    <t>DOG-ACC0454</t>
  </si>
  <si>
    <t>Dog Copenhagen Go Explore Bältesväska - Mocca</t>
  </si>
  <si>
    <t>DOG-ACC0456</t>
  </si>
  <si>
    <t>Dog Copenhagen Go Explore Bältesväska - Purple Passion</t>
  </si>
  <si>
    <t>DOG-ACC0457</t>
  </si>
  <si>
    <t>Dog Copenhagen Go Explore Bältesväska - Orange Sun</t>
  </si>
  <si>
    <t>DOG-ACC0458</t>
  </si>
  <si>
    <t>Dog Copenhagen Go Explore Bältesväska - Classic Red</t>
  </si>
  <si>
    <t>DOG-ACC0494</t>
  </si>
  <si>
    <t xml:space="preserve">Dog Copenhagen Flexy Bajspåsehållare - Wild Rose </t>
  </si>
  <si>
    <t>DOG-ACC0495</t>
  </si>
  <si>
    <t xml:space="preserve">Dog Copenhagen Flexy Bajspåsehållare - Svart </t>
  </si>
  <si>
    <t>DOG-ACC0496</t>
  </si>
  <si>
    <t>Dog Copenhagen Flexy Bajspåsehållare - Mocca</t>
  </si>
  <si>
    <t>DOG-ACC0497</t>
  </si>
  <si>
    <t xml:space="preserve">Dog Copenhagen Flexy Bajspåsehållare - Ocean Blue </t>
  </si>
  <si>
    <t>DOG-ACC0498</t>
  </si>
  <si>
    <t xml:space="preserve">Dog Copenhagen Flexy Bajspåsehållare - Purple Passion </t>
  </si>
  <si>
    <t>DOG-ACC0499</t>
  </si>
  <si>
    <t>Dog Copenhagen Flexy Bajspåsehållare - Orange Sun</t>
  </si>
  <si>
    <t>DOG-ACC0500</t>
  </si>
  <si>
    <t xml:space="preserve">Dog Copenhagen Flexy Bajspåsehållare - Classic Red </t>
  </si>
  <si>
    <t>DOG-ACC0501</t>
  </si>
  <si>
    <t>Dog Copenhagen Flexy Bajspåsehållare - Hunting Green</t>
  </si>
  <si>
    <t>DOG-ACC0599</t>
  </si>
  <si>
    <t>Dog Copenhagen Pouch Organizer Koppelväska - Lemon</t>
  </si>
  <si>
    <t>DOG-ACC0600</t>
  </si>
  <si>
    <t xml:space="preserve">Dog Copenhagen Pouch Organizer Koppelväska - Desert Dune </t>
  </si>
  <si>
    <t>DOG-ACC0601</t>
  </si>
  <si>
    <t>Dog Copenhagen Go Explore Godisväska - Lemon</t>
  </si>
  <si>
    <t>DOG-ACC0602</t>
  </si>
  <si>
    <t xml:space="preserve">Dog Copenhagen Go Explore Godisväska - Desert Dune </t>
  </si>
  <si>
    <t>DOG-ACC0603</t>
  </si>
  <si>
    <t>Dog Copenhagen Go Explore Bältesväska - Lemon</t>
  </si>
  <si>
    <t>DOG-ACC0604</t>
  </si>
  <si>
    <t xml:space="preserve">Dog Copenhagen Go Explore Bältesväska - Desert Dune </t>
  </si>
  <si>
    <t>DOG-ACC0605</t>
  </si>
  <si>
    <t>Dog Copenhagen Flexy Bajspåsehållare - Lemon</t>
  </si>
  <si>
    <t>DOG-ACC0606</t>
  </si>
  <si>
    <t xml:space="preserve">Dog Copenhagen Flexy Bajspåsehållare - Desert Dune </t>
  </si>
  <si>
    <t>DOG-COL0292</t>
  </si>
  <si>
    <t>Dog Copenhagen Urban Explorer Halsband - Svart , XS</t>
  </si>
  <si>
    <t>DOG-COL0293</t>
  </si>
  <si>
    <t>Dog Copenhagen Urban Explorer Halsband - Mocca, XS</t>
  </si>
  <si>
    <t>DOG-COL0294</t>
  </si>
  <si>
    <t>Dog Copenhagen Urban Explorer Halsband - Ocean Blue , XS</t>
  </si>
  <si>
    <t>DOG-COL0298</t>
  </si>
  <si>
    <t>Dog Copenhagen Urban Explorer Halsband - Hunting Green , XS</t>
  </si>
  <si>
    <t>DOG-COL0299</t>
  </si>
  <si>
    <t>Dog Copenhagen Urban Explorer Halsband - Wild Rose , S</t>
  </si>
  <si>
    <t>DOG-COL0300</t>
  </si>
  <si>
    <t>Dog Copenhagen Urban Explorer Halsband - Svart , S</t>
  </si>
  <si>
    <t>DOG-COL0301</t>
  </si>
  <si>
    <t>Dog Copenhagen Urban Explorer Halsband - Mocca, S</t>
  </si>
  <si>
    <t>DOG-COL0305</t>
  </si>
  <si>
    <t>Dog Copenhagen Urban Explorer Halsband - Classic Red , S</t>
  </si>
  <si>
    <t>DOG-COL0312</t>
  </si>
  <si>
    <t>Dog Copenhagen Urban Explorer Halsband - Orange Sun, M</t>
  </si>
  <si>
    <t>DOG-COL0320</t>
  </si>
  <si>
    <t>Dog Copenhagen Urban Explorer Halsband - Orange Sun, L/XL</t>
  </si>
  <si>
    <t>DOG-COL0321</t>
  </si>
  <si>
    <t>Dog Copenhagen Urban Explorer Halsband - Classic Red , L/XL</t>
  </si>
  <si>
    <t>DOG-COL0380</t>
  </si>
  <si>
    <t>Dog Copenhagen Urban Style Halsband - Svart , S</t>
  </si>
  <si>
    <t>DOG-COL0381</t>
  </si>
  <si>
    <t>Dog Copenhagen Urban Style Halsband - Mocca, S</t>
  </si>
  <si>
    <t>DOG-COL0384</t>
  </si>
  <si>
    <t>Dog Copenhagen Urban Style Halsband - Orange Sun , S</t>
  </si>
  <si>
    <t>DOG-COL0385</t>
  </si>
  <si>
    <t>Dog Copenhagen Urban Style Halsband - Classic Red , S</t>
  </si>
  <si>
    <t>DOG-COL0397</t>
  </si>
  <si>
    <t>Dog Copenhagen Urban Style Halsband - Mocca, L</t>
  </si>
  <si>
    <t>DOG-COL0398</t>
  </si>
  <si>
    <t>Dog Copenhagen Urban Style Halsband - Ocean Blue , L</t>
  </si>
  <si>
    <t>DOG-COL0400</t>
  </si>
  <si>
    <t>Dog Copenhagen Urban Style Halsband - Orange Sun , L</t>
  </si>
  <si>
    <t>DOG-COL0575</t>
  </si>
  <si>
    <t>Dog Copenhagen Urban Explorer Halsband - Lemon, S</t>
  </si>
  <si>
    <t>DOG-COL0577</t>
  </si>
  <si>
    <t>Dog Copenhagen Urban Explorer Halsband - Lemon, M</t>
  </si>
  <si>
    <t>DOG-COL0578</t>
  </si>
  <si>
    <t>Dog Copenhagen Urban Explorer Halsband - Desert Dune, M</t>
  </si>
  <si>
    <t>DOG-COL0580</t>
  </si>
  <si>
    <t>Dog Copenhagen Urban Explorer Halsband - Desert Dune, L/XL</t>
  </si>
  <si>
    <t>DOG-COL0582</t>
  </si>
  <si>
    <t>Dog Copenhagen Urban Style Halsband - Desert Dune, S</t>
  </si>
  <si>
    <t>DOG-COL0585</t>
  </si>
  <si>
    <t>Dog Copenhagen Urban Style Halsband - Lemon, L</t>
  </si>
  <si>
    <t>DOG-COL0586</t>
  </si>
  <si>
    <t>Dog Copenhagen Urban Style Halsband - Desert Dune, L</t>
  </si>
  <si>
    <t>DOG-EAT0462</t>
  </si>
  <si>
    <t>Skagen Food Bar Matbar - Premium White , S</t>
  </si>
  <si>
    <t>DOG-EAT0475</t>
  </si>
  <si>
    <t>Dog Copenhagen Vega Hundskål - Steel, S/M</t>
  </si>
  <si>
    <t>DOG-EAT0476</t>
  </si>
  <si>
    <t>Dog Copenhagen Vega Hundskål - Off White , S/M</t>
  </si>
  <si>
    <t>DOG-EAT0481</t>
  </si>
  <si>
    <t>Dog Copenhagen Vega Hundskål - Off White , M/L</t>
  </si>
  <si>
    <t>DOG-EAT0482</t>
  </si>
  <si>
    <t>Dog Copenhagen Vega Hundskål - Cool Grey , M/L</t>
  </si>
  <si>
    <t>DOG-EAT0488</t>
  </si>
  <si>
    <t>Dog Copenhagen Libra Matskålsunderlägg - Coffe Cream, M</t>
  </si>
  <si>
    <t>DOG-EAT0489</t>
  </si>
  <si>
    <t>Dog Copenhagen Libra Matskålsunderlägg - Cool Grey , M</t>
  </si>
  <si>
    <t>DOG-EAT0490</t>
  </si>
  <si>
    <t>Dog Copenhagen Libra Matskålsunderlägg - Mint Green, M</t>
  </si>
  <si>
    <t>DOG-EAT0507</t>
  </si>
  <si>
    <t>Dog Copenhagen Kronborg Matbar - Petrol Blue/Oak, S</t>
  </si>
  <si>
    <t>DOG-EAT0514</t>
  </si>
  <si>
    <t>Dog Copenhagen Kronborg Matbar - Off White/Oak , L</t>
  </si>
  <si>
    <t>DOG-EAT0519</t>
  </si>
  <si>
    <t>Dog Copenhagen Kronborg Matskål - Off White , S</t>
  </si>
  <si>
    <t>DOG-EAT0522</t>
  </si>
  <si>
    <t>Dog Copenhagen Kronborg Matskål - Petrol Blue , S</t>
  </si>
  <si>
    <t>DOG-EAT0524</t>
  </si>
  <si>
    <t>Dog Copenhagen Kronborg Matskål - Off White , M</t>
  </si>
  <si>
    <t>DOG-EAT0525</t>
  </si>
  <si>
    <t>Dog Copenhagen Kronborg Matskål - Mint Green , M</t>
  </si>
  <si>
    <t>DOG-EAT0527</t>
  </si>
  <si>
    <t>Dog Copenhagen Kronborg Matskål - Petrol Blue , M</t>
  </si>
  <si>
    <t>DOG-EAT0531</t>
  </si>
  <si>
    <t>Dog Copenhagen Kronborg Matskål - Caffe Latte , L</t>
  </si>
  <si>
    <t>DOG-EAT0536</t>
  </si>
  <si>
    <t>Dog Copenhagen Vega Hundskål - Petrol Blue, M/L</t>
  </si>
  <si>
    <t>DOG-EAT0537</t>
  </si>
  <si>
    <t>Dog Copenhagen Vega Hundskål - Racing Green, M/L</t>
  </si>
  <si>
    <t>DOG-EAT0539</t>
  </si>
  <si>
    <t>Dog Copenhagen Libra Matskålsunderlägg - Racing Green, S</t>
  </si>
  <si>
    <t>DOG-EAT0540</t>
  </si>
  <si>
    <t>Dog Copenhagen Libra Matskålsunderlägg - Petrol Blue, M</t>
  </si>
  <si>
    <t>DOG-EAT0541</t>
  </si>
  <si>
    <t>Dog Copenhagen Libra Matskålsunderlägg - Racing Green, M</t>
  </si>
  <si>
    <t>DOG-EAT0543</t>
  </si>
  <si>
    <t>Dog Copenhagen Kronborg Matbar - Off White/Svart , M</t>
  </si>
  <si>
    <t>DOG-HAR0203</t>
  </si>
  <si>
    <t>Dog Copenhagen Comfort Walk Go Sele - Mocca, XXS</t>
  </si>
  <si>
    <t>DOG-HAR0204</t>
  </si>
  <si>
    <t>Dog Copenhagen Comfort Walk Go Sele - Ocean Blue , XXS</t>
  </si>
  <si>
    <t>DOG-HAR0205</t>
  </si>
  <si>
    <t>Dog Copenhagen Comfort Walk Go Sele - Purple Passion , XXS</t>
  </si>
  <si>
    <t>DOG-HAR0207</t>
  </si>
  <si>
    <t>Dog Copenhagen Comfort Walk Go Sele - Classic Red , XXS</t>
  </si>
  <si>
    <t>DOG-HAR0208</t>
  </si>
  <si>
    <t>Dog Copenhagen Comfort Walk Go Sele - Hunting Green , XXS</t>
  </si>
  <si>
    <t>DOG-HAR0212</t>
  </si>
  <si>
    <t>Dog Copenhagen Comfort Walk Go Sele - Ocean Blue , XS</t>
  </si>
  <si>
    <t>DOG-HAR0213</t>
  </si>
  <si>
    <t>Dog Copenhagen Comfort Walk Go Sele - Purple Passion , XS</t>
  </si>
  <si>
    <t>DOG-HAR0215</t>
  </si>
  <si>
    <t>Dog Copenhagen Comfort Walk Go Sele - Classic Red , XS</t>
  </si>
  <si>
    <t>DOG-HAR0217</t>
  </si>
  <si>
    <t>Dog Copenhagen Comfort Walk Go Sele - Wild Rose , S</t>
  </si>
  <si>
    <t>DOG-HAR0220</t>
  </si>
  <si>
    <t>Dog Copenhagen Comfort Walk Go Sele - Ocean Blue , S</t>
  </si>
  <si>
    <t>DOG-HAR0227</t>
  </si>
  <si>
    <t>Dog Copenhagen Comfort Walk Go Sele - Mocca, M</t>
  </si>
  <si>
    <t>DOG-HAR0229</t>
  </si>
  <si>
    <t>Dog Copenhagen Comfort Walk Go Sele - Purple Passion , M</t>
  </si>
  <si>
    <t>DOG-HAR0230</t>
  </si>
  <si>
    <t>Dog Copenhagen Comfort Walk Go Sele - Orange Sun , M</t>
  </si>
  <si>
    <t>DOG-HAR0256</t>
  </si>
  <si>
    <t>Dog Copenhagen Comfort Walk Pro Sele - Orange Sun , XS</t>
  </si>
  <si>
    <t>DOG-HAR0260</t>
  </si>
  <si>
    <t>Dog Copenhagen Comfort Walk Pro Sele - Svart, S</t>
  </si>
  <si>
    <t>DOG-HAR0262</t>
  </si>
  <si>
    <t>Dog Copenhagen Comfort Walk Pro Sele - Ocean Blue, S</t>
  </si>
  <si>
    <t>DOG-HAR0263</t>
  </si>
  <si>
    <t>Dog Copenhagen Comfort Walk Pro Sele - Purple Passion , S</t>
  </si>
  <si>
    <t>DOG-HAR0270</t>
  </si>
  <si>
    <t>Dog Copenhagen Comfort Walk Pro Sele - Ocean Blue, M</t>
  </si>
  <si>
    <t>DOG-HAR0345</t>
  </si>
  <si>
    <t>Dog Copenhagen Comfort Walk Air Sele - Classic Red , XS</t>
  </si>
  <si>
    <t>DOG-HAR0349</t>
  </si>
  <si>
    <t>Dog Copenhagen Comfort Walk Air Sele - Mocca , S</t>
  </si>
  <si>
    <t>DOG-HAR0350</t>
  </si>
  <si>
    <t>Dog Copenhagen Comfort Walk Air Sele - Ocean Blue , S</t>
  </si>
  <si>
    <t>DOG-HAR0357</t>
  </si>
  <si>
    <t>Dog Copenhagen Comfort Walk Air Sele - Mocca , M</t>
  </si>
  <si>
    <t>DOG-HAR0359</t>
  </si>
  <si>
    <t>Dog Copenhagen Comfort Walk Air Sele - Purple Passion, M</t>
  </si>
  <si>
    <t>DOG-HAR0364</t>
  </si>
  <si>
    <t>Dog Copenhagen Comfort Walk Air Sele - Svart , L</t>
  </si>
  <si>
    <t>DOG-HAR0370</t>
  </si>
  <si>
    <t>Dog Copenhagen Comfort Walk Air Sele - Hunting Green, L</t>
  </si>
  <si>
    <t>DOG-HAR0547</t>
  </si>
  <si>
    <t>Dog Copenhagen Comfort Walk Go Sele - Lemon, XS</t>
  </si>
  <si>
    <t>DOG-HAR0548</t>
  </si>
  <si>
    <t>Dog Copenhagen Comfort Walk Go Sele - Desert Dune , XS</t>
  </si>
  <si>
    <t>DOG-HAR0550</t>
  </si>
  <si>
    <t>Dog Copenhagen Comfort Walk Go Sele - Desert Dune , S</t>
  </si>
  <si>
    <t>DOG-HAR0552</t>
  </si>
  <si>
    <t>Dog Copenhagen Comfort Walk Go Sele - Desert Dune , M</t>
  </si>
  <si>
    <t>DOG-HAR0554</t>
  </si>
  <si>
    <t>Dog Copenhagen Comfort Walk Pro Sele - Desert Dune , XS</t>
  </si>
  <si>
    <t>DOG-HAR0555</t>
  </si>
  <si>
    <t>Dog Copenhagen Comfort Walk Pro Sele - Lemon, S</t>
  </si>
  <si>
    <t>DOG-HAR0556</t>
  </si>
  <si>
    <t>Dog Copenhagen Comfort Walk Pro Sele - Desert Dune , S</t>
  </si>
  <si>
    <t>DOG-HAR0559</t>
  </si>
  <si>
    <t>Dog Copenhagen Comfort Walk Pro Sele - Lemon, L</t>
  </si>
  <si>
    <t>DOG-HAR0564</t>
  </si>
  <si>
    <t>Dog Copenhagen Comfort Walk Air Sele - Desert Dune , XS</t>
  </si>
  <si>
    <t>DOG-HAR0567</t>
  </si>
  <si>
    <t>Dog Copenhagen Comfort Walk Air Sele - Lemon, M</t>
  </si>
  <si>
    <t>DOG-HAR0570</t>
  </si>
  <si>
    <t>Dog Copenhagen Comfort Walk Air Sele - Desert Dune , L</t>
  </si>
  <si>
    <t>DOG-LEA0323</t>
  </si>
  <si>
    <t>Dog Copenhagen Urban Trail Koppel - Wild Rose , S</t>
  </si>
  <si>
    <t>DOG-LEA0325</t>
  </si>
  <si>
    <t>Dog Copenhagen Urban Trail Koppel - Mocca, S</t>
  </si>
  <si>
    <t>DOG-LEA0327</t>
  </si>
  <si>
    <t>Dog Copenhagen Urban Trail Koppel - Purple Passion , S</t>
  </si>
  <si>
    <t>DOG-LEA0328</t>
  </si>
  <si>
    <t>Dog Copenhagen Urban Trail Koppel - Orange Sun, S</t>
  </si>
  <si>
    <t>DOG-LEA0329</t>
  </si>
  <si>
    <t>Dog Copenhagen Urban Trail Koppel - Classic Red , S</t>
  </si>
  <si>
    <t>DOG-LEA0330</t>
  </si>
  <si>
    <t>Dog Copenhagen Urban Trail Koppel - Hunting Green, S</t>
  </si>
  <si>
    <t>DOG-LEA0331</t>
  </si>
  <si>
    <t>Dog Copenhagen Urban Trail Koppel - Wild Rose , L</t>
  </si>
  <si>
    <t>DOG-LEA0336</t>
  </si>
  <si>
    <t>Dog Copenhagen Urban Trail Koppel - Orange Sun, L</t>
  </si>
  <si>
    <t>DOG-LEA0337</t>
  </si>
  <si>
    <t>Dog Copenhagen Urban Trail Koppel - Classic Red , L</t>
  </si>
  <si>
    <t>DOG-LEA0404</t>
  </si>
  <si>
    <t>Dog Copenhagen Urban Freestyle Koppel-  Svart , S</t>
  </si>
  <si>
    <t>DOG-LEA0405</t>
  </si>
  <si>
    <t>Dog Copenhagen Urban Freestyle Koppel-  Mocca , S</t>
  </si>
  <si>
    <t>DOG-LEA0406</t>
  </si>
  <si>
    <t>Dog Copenhagen Urban Freestyle Koppel-  Ocean Blue , S</t>
  </si>
  <si>
    <t>DOG-LEA0408</t>
  </si>
  <si>
    <t>Dog Copenhagen Urban Freestyle Koppel-  Orange Sun , S</t>
  </si>
  <si>
    <t>DOG-LEA0428</t>
  </si>
  <si>
    <t>Dog Copenhagen Urban Rope Koppel - Svart , S</t>
  </si>
  <si>
    <t>DOG-LEA0430</t>
  </si>
  <si>
    <t>Dog Copenhagen Urban Rope Koppel - Ocean Blue , S</t>
  </si>
  <si>
    <t>DOG-LEA0431</t>
  </si>
  <si>
    <t>Dog Copenhagen Urban Rope Koppel - Purple Passion, S</t>
  </si>
  <si>
    <t>DOG-LEA0432</t>
  </si>
  <si>
    <t>Dog Copenhagen Urban Rope Koppel - Orange Sun , S</t>
  </si>
  <si>
    <t>DOG-LEA0433</t>
  </si>
  <si>
    <t>Dog Copenhagen Urban Rope Koppel - Classic Red , S</t>
  </si>
  <si>
    <t>DOG-LEA0434</t>
  </si>
  <si>
    <t>Dog Copenhagen Urban Rope Koppel - Hunting Green, S</t>
  </si>
  <si>
    <t>DOG-LEA0436</t>
  </si>
  <si>
    <t>Dog Copenhagen Urban Rope Koppel - Svart , L</t>
  </si>
  <si>
    <t>DOG-LEA0437</t>
  </si>
  <si>
    <t>Dog Copenhagen Urban Rope Koppel - Mocca, L</t>
  </si>
  <si>
    <t>DOG-LEA0438</t>
  </si>
  <si>
    <t>Dog Copenhagen Urban Rope Koppel - Ocean Blue , L</t>
  </si>
  <si>
    <t>DOG-LEA0439</t>
  </si>
  <si>
    <t>Dog Copenhagen Urban Rope Koppel - Purple Passion, L</t>
  </si>
  <si>
    <t>DOG-LEA0441</t>
  </si>
  <si>
    <t>Dog Copenhagen Urban Rope Koppel - Classic Red , L</t>
  </si>
  <si>
    <t>DOG-LEA0442</t>
  </si>
  <si>
    <t>Dog Copenhagen Urban Rope Koppel - Hunting Green, L</t>
  </si>
  <si>
    <t>DOG-LEA0587</t>
  </si>
  <si>
    <t>Dog Copenhagen Urban Trail Koppel - Lemon, S</t>
  </si>
  <si>
    <t>DOG-LEA0590</t>
  </si>
  <si>
    <t>Dog Copenhagen Urban Trail Koppel - Desert Dune , L</t>
  </si>
  <si>
    <t>DOG-LEA0591</t>
  </si>
  <si>
    <t>Dog Copenhagen Urban Freestyle Koppel -  Lemon, S</t>
  </si>
  <si>
    <t>DOG-LEA0592</t>
  </si>
  <si>
    <t>Dog Copenhagen Urban Freestyle Koppel -  Desert Dune, S</t>
  </si>
  <si>
    <t>DOG-LEA0593</t>
  </si>
  <si>
    <t>Dog Copenhagen Urban Freestyle Koppel -  Lemon, L</t>
  </si>
  <si>
    <t>DOG-LEA0594</t>
  </si>
  <si>
    <t>Dog Copenhagen Urban Freestyle Koppel -  Desert Dune, L</t>
  </si>
  <si>
    <t>DOG-LEA0595</t>
  </si>
  <si>
    <t>Dog Copenhagen Urban Rope Koppel - Lemon, S</t>
  </si>
  <si>
    <t>DOG-LEA0597</t>
  </si>
  <si>
    <t>Dog Copenhagen Urban Rope Koppel - Lemon, L</t>
  </si>
  <si>
    <t>DOZ-7010</t>
  </si>
  <si>
    <t>Doggie-Zen Fårskinnspip till Hol-ee-leksaker, S</t>
  </si>
  <si>
    <t>DOZ-7141</t>
  </si>
  <si>
    <t xml:space="preserve">Doggie-Zen Elastisk Hol-ee Roller-kampis S Hundleksak - Osorterade färger </t>
  </si>
  <si>
    <t>DOZ-7143</t>
  </si>
  <si>
    <t>Doggie-Zen Elastisk Hol-ee Roller-kampis L Bollstorlek M Hundleksak</t>
  </si>
  <si>
    <t>DOZ-7292</t>
  </si>
  <si>
    <t>Doggie-Zen Fårskinnspip till Hol-ee-leksaker, M</t>
  </si>
  <si>
    <t>DOZ-7293</t>
  </si>
  <si>
    <t>Doggie-Zen Fårskinnspip till Hol-ee-leksaker, L</t>
  </si>
  <si>
    <t>DOZ-7336</t>
  </si>
  <si>
    <t>Doggie-Zen Elastisk Hol-ee Fleece- &amp; Kaninfläta Hundleksak - Rosa</t>
  </si>
  <si>
    <t>DOZ-7473</t>
  </si>
  <si>
    <t xml:space="preserve">Doggie-Zen Fleece- &amp; Bäverfläta Hundleksak XS 20 cm med Hol-ee Roller - Osorterade färger </t>
  </si>
  <si>
    <t>DOZ-7507</t>
  </si>
  <si>
    <t xml:space="preserve">Doggie-Zen Elastisk Pipslangprasselbelöningskampis Hundleksak - Osorterade Färger </t>
  </si>
  <si>
    <t>DOZ-7602</t>
  </si>
  <si>
    <t xml:space="preserve">Doggie-Zen Belöningsboll Velboa - XS </t>
  </si>
  <si>
    <t>DOZ-7932</t>
  </si>
  <si>
    <t>Doggie-Zen Kaninprassel till Hol-ee-leksaker - Osorterade Färger , L</t>
  </si>
  <si>
    <t>DOZ-8000</t>
  </si>
  <si>
    <t>Doggie-Zen Älgpip till Hol-ee-leksaker, S</t>
  </si>
  <si>
    <t>DOZ-8001</t>
  </si>
  <si>
    <t>Doggie-Zen Älgpip till Hol-ee-leksaker, M</t>
  </si>
  <si>
    <t>DOZ-8002</t>
  </si>
  <si>
    <t>Doggie-Zen Älgpip till Hol-ee-leksaker, L</t>
  </si>
  <si>
    <t>DT045112S</t>
  </si>
  <si>
    <t>Aria PomPom Halloween scrunchies, S</t>
  </si>
  <si>
    <t>DT100212M</t>
  </si>
  <si>
    <t>Aria PomPom Halloween-Pumpa scrunchies, M</t>
  </si>
  <si>
    <t>DT59311B</t>
  </si>
  <si>
    <t>Aria Festive Curls Hårspännen 2-Pack, Black</t>
  </si>
  <si>
    <t>DT59311P</t>
  </si>
  <si>
    <t>Aria Festive Curls Hårspännen 2-Pack, Pink</t>
  </si>
  <si>
    <t>DT5931Small-Black</t>
  </si>
  <si>
    <t>Aria Glam Starburst Scrunchy - Hals prydnad med bling!, Svart - Small</t>
  </si>
  <si>
    <t>DT879712M</t>
  </si>
  <si>
    <t>Aria PomPom Shimmer Nights scrunchies, M</t>
  </si>
  <si>
    <t>DT879712S</t>
  </si>
  <si>
    <t>Aria PomPom Shimmer Nights scrunchies, S</t>
  </si>
  <si>
    <t>E502131093</t>
  </si>
  <si>
    <t>Horse Guard Flugpannband  - Granada Sky , Föl/Shetland</t>
  </si>
  <si>
    <t>E503633000</t>
  </si>
  <si>
    <t>Horse Guard Nosludd Set - Nature (Vit/Beige) , Cob</t>
  </si>
  <si>
    <t>EAS-70705-4070-6569-146</t>
  </si>
  <si>
    <t>Easy Riders ERDietse KIDS Riding Tights Winter FullGrip - Dark Green , 146</t>
  </si>
  <si>
    <t>EAS-70705-4070-6569-158</t>
  </si>
  <si>
    <t>Easy Riders ERDietse KIDS Riding Tights Winter FullGrip - Dark Green , 158</t>
  </si>
  <si>
    <t>EKK- 901424009</t>
  </si>
  <si>
    <t>EQUITHÈME Mini Damasker - PONY ACADEMY -  Mörkgrön</t>
  </si>
  <si>
    <t>EKK-116002470</t>
  </si>
  <si>
    <t>Norton Pro Allroundsadel Brun, 17 in</t>
  </si>
  <si>
    <t>EKK-201810005</t>
  </si>
  <si>
    <t xml:space="preserve">HORSENA Utbytbara Bågar Till Horsena Swap 2.0  Stigbyglar - Pearly Beige </t>
  </si>
  <si>
    <t>EKK-201810011</t>
  </si>
  <si>
    <t xml:space="preserve">HORSENA Utbytbara Bågar Till Horsena Swap 2.0  Stigbyglar - Pewter Grey </t>
  </si>
  <si>
    <t>EKK-201810012</t>
  </si>
  <si>
    <t>HORSENA Utbytbara Bågar Till Horsena Swap 2.0  Stigbyglar - Tiffany/Ljusblå</t>
  </si>
  <si>
    <t>EKK-201810017</t>
  </si>
  <si>
    <t>HORSENA Utbytbara Bågar Till Horsena Stigbyglar Turkos</t>
  </si>
  <si>
    <t>EKK-201810022</t>
  </si>
  <si>
    <t>HORSENA Utbytbara Bågar Till Horsena Swap 2.0  Stigbyglar - Deep Red/Röd</t>
  </si>
  <si>
    <t>EKK-201810026</t>
  </si>
  <si>
    <t>HORSENA Utbytbara Bågar Till Horsena Swap 2.0  Stigbyglar - Ebony/Brun</t>
  </si>
  <si>
    <t>EKK-201810032</t>
  </si>
  <si>
    <t xml:space="preserve">HORSENA Utbytbara Bågar Till Horsena Swap 2.0  Stigbyglar - Sunset Lavender </t>
  </si>
  <si>
    <t>EKK-201810033</t>
  </si>
  <si>
    <t>HORSENA Utbytbara Bågar Till Horsena Swap 2.0  Stigbyglar - Red Grape/Burgundy</t>
  </si>
  <si>
    <t>EKK-201952002</t>
  </si>
  <si>
    <t>FEELING Stigbygelöverdrag i Fleece Svart</t>
  </si>
  <si>
    <t>EKK-202029318</t>
  </si>
  <si>
    <t>NORTON Stigläder Havana, L = 90</t>
  </si>
  <si>
    <t>EKK-202063402</t>
  </si>
  <si>
    <t>Norton Classique Breda Stigläder Havana, M</t>
  </si>
  <si>
    <t>EKK-204535003</t>
  </si>
  <si>
    <t>RIDING WORLD 'Rope' Schabrak Röd, Full</t>
  </si>
  <si>
    <t>EKK-204761009</t>
  </si>
  <si>
    <t>EQUITHEME 'Glossy' Schabrak Mörkgrön, Full</t>
  </si>
  <si>
    <t>EKK-204777002</t>
  </si>
  <si>
    <t>Paddock Diagonal Allround schabrak - Svart</t>
  </si>
  <si>
    <t>EKK-206074502</t>
  </si>
  <si>
    <t>EQUITHEME Teddy Sadelpadd Camel/Svart - Full size</t>
  </si>
  <si>
    <t>EKK-206085302</t>
  </si>
  <si>
    <t>Pro Series Combo Master Sadelpad Svart</t>
  </si>
  <si>
    <t>EKK-207501101</t>
  </si>
  <si>
    <t>EQUITHEME Teddy Ludd Till Nosgrimma Off White, Ponny</t>
  </si>
  <si>
    <t>EKK-207501113</t>
  </si>
  <si>
    <t>EQUITHEME Teddy Ludd Till Nosgrimma Rosé, Ponny</t>
  </si>
  <si>
    <t>EKK-207502204</t>
  </si>
  <si>
    <t>EQUITHEME 'Teddy' Sadelgjordstunnel Brun, 60</t>
  </si>
  <si>
    <t>EKK-250110050</t>
  </si>
  <si>
    <t>SPARK Patron För Upplåsbara Säkerhetsvästar, 50 g</t>
  </si>
  <si>
    <t>EKK-250223</t>
  </si>
  <si>
    <t>SPARK 'Spark 2' Sadelrem för Uppblåsbar Säkerhetsväst</t>
  </si>
  <si>
    <t>EKK-301003002</t>
  </si>
  <si>
    <t>RIDING WORLD 'Muserolle Franaise' Träns Svart, Shetland</t>
  </si>
  <si>
    <t>EKK-304909203</t>
  </si>
  <si>
    <t>NORTON CLUB 'Brilliant' Anatomiskt Pannband Svart</t>
  </si>
  <si>
    <t>EKK-304923208</t>
  </si>
  <si>
    <t>NORTON Pro 'Shape' Pannband Svart/Grön - Full size</t>
  </si>
  <si>
    <t>EKK-304924208</t>
  </si>
  <si>
    <t>NORTON Pro 'Glam' Pannband Svart/Grön - Full size</t>
  </si>
  <si>
    <t>EKK-304947020</t>
  </si>
  <si>
    <t>EQUIZOR LED Luminous Pannband Gul - Full size</t>
  </si>
  <si>
    <t>EKK-304947022</t>
  </si>
  <si>
    <t>EQUIZOR LED Luminous Pannband Orange - Full size</t>
  </si>
  <si>
    <t>EKK-305018002</t>
  </si>
  <si>
    <t>NORTON CLUB Färgade Tyglar i Gummi Svart, Pony size - 135 cm</t>
  </si>
  <si>
    <t>EKK-305081318</t>
  </si>
  <si>
    <t>RIDING WORLD Läder Goguetygel Extradel Havana - Full size</t>
  </si>
  <si>
    <t>EKK-305522405</t>
  </si>
  <si>
    <t>NORTON CLUB Tyglar Choco/Beige</t>
  </si>
  <si>
    <t>EKK-306427302</t>
  </si>
  <si>
    <t>NORTON Lastningshjälp Svart</t>
  </si>
  <si>
    <t>EKK-306713004</t>
  </si>
  <si>
    <t>Générique Betesreducerare i Nylon Chocolate, Ponny</t>
  </si>
  <si>
    <t>EKK-306714004</t>
  </si>
  <si>
    <t>Générique Betesreducerare i Nylon Chocolate, Cob</t>
  </si>
  <si>
    <t>EKK-306715004</t>
  </si>
  <si>
    <t>Générique Betesreducerare i Nylon Chocolate, Full</t>
  </si>
  <si>
    <t>EKK-306720006</t>
  </si>
  <si>
    <t>HIPPOTONIC Uppbindningsskydd Blå</t>
  </si>
  <si>
    <t>EKK-306720008</t>
  </si>
  <si>
    <t>HIPPOTONIC Uppbindningsskydd Grön</t>
  </si>
  <si>
    <t>EKK-306720022</t>
  </si>
  <si>
    <t>HIPPOTONIC Uppbindningsskydd Orange</t>
  </si>
  <si>
    <t>EKK-306730302</t>
  </si>
  <si>
    <t>NORTON Flugpannband Svart, Full</t>
  </si>
  <si>
    <t>EKK-306763</t>
  </si>
  <si>
    <t>HIPPOTONIC Canvas Hästfoderpåse Grön</t>
  </si>
  <si>
    <t>EKK-306769003</t>
  </si>
  <si>
    <t>HIPPOTONIC Självhäftande Band För Man &amp; Svans Röd 2 pcs</t>
  </si>
  <si>
    <t>EKK-306773</t>
  </si>
  <si>
    <t>HIPPOTONIC 4-Tandig Mankam Blandade Färger</t>
  </si>
  <si>
    <t>EKK-306777011</t>
  </si>
  <si>
    <t>HIPPOTONIC Gummiband i Silikon Silver</t>
  </si>
  <si>
    <t>EKK-306777013</t>
  </si>
  <si>
    <t>HIPPOTONIC Gummiband i Silikon Rosa</t>
  </si>
  <si>
    <t>EKK-306781001</t>
  </si>
  <si>
    <t>HIPPOTONIC Mönstermall För Ryktning &amp; Klippning, diamond shape</t>
  </si>
  <si>
    <t>EKK-306799003</t>
  </si>
  <si>
    <t>NORTON Svansrosett Röd</t>
  </si>
  <si>
    <t>EKK-306800001</t>
  </si>
  <si>
    <t>EQUITHÈME Glittriga Manrosetter Silver Glitter</t>
  </si>
  <si>
    <t>EKK-306800010</t>
  </si>
  <si>
    <t>EQUITHÈME Glittriga Manrosetter Guld Glitter</t>
  </si>
  <si>
    <t>EKK-306802002</t>
  </si>
  <si>
    <t>EQUITHÈME Manrosetter Med Strass Svart Crystal</t>
  </si>
  <si>
    <t>EKK-306802012</t>
  </si>
  <si>
    <t>EQUITHÈME Manrosetter Med Strass Ljusblå Crystal</t>
  </si>
  <si>
    <t>EKK-306824002</t>
  </si>
  <si>
    <t>HIPPOTONIC Luxe Hönät Svart</t>
  </si>
  <si>
    <t>EKK-306840002</t>
  </si>
  <si>
    <t>HIPPOTONIC Långt Hönät Svart</t>
  </si>
  <si>
    <t>EKK-306840007</t>
  </si>
  <si>
    <t>HIPPOTONIC Långt Hönät Navy</t>
  </si>
  <si>
    <t>EKK-306907102</t>
  </si>
  <si>
    <t>PADDOCK Soundless Lång Huva - Svart</t>
  </si>
  <si>
    <t>EKK-306927007</t>
  </si>
  <si>
    <t xml:space="preserve">PADDOCK Soundless Lång Huva - Navy Blue </t>
  </si>
  <si>
    <t>EKK-306971015</t>
  </si>
  <si>
    <t>EQUITHÈME Polyfun Öronhuva Lila/Navy, Ponny</t>
  </si>
  <si>
    <t>EKK-306972005</t>
  </si>
  <si>
    <t>EQUITHÈME Polyfun Öronhuva Taupe/Navy - Full size</t>
  </si>
  <si>
    <t>EKK-306975011</t>
  </si>
  <si>
    <t>EQUITHEME 'Domino' Öronhuva Grå</t>
  </si>
  <si>
    <t>EKK-306979007</t>
  </si>
  <si>
    <t xml:space="preserve">Penelope Strass Lång Huva - Navy </t>
  </si>
  <si>
    <t>EKK-307091318</t>
  </si>
  <si>
    <t>ERIC THOMAS PRO Sidostycken Havana, Full</t>
  </si>
  <si>
    <t>EKK-307601011</t>
  </si>
  <si>
    <t>ERIC THOMAS PRO Elastics Extradel Till Förbygel Svart, Grey Elastic, White Striped, Ponny</t>
  </si>
  <si>
    <t>EKK-307620018</t>
  </si>
  <si>
    <t>ERIC THOMAS PRO Elastisk Brösta Havana, Brun Elastic - Full size</t>
  </si>
  <si>
    <t>EKK-313044002</t>
  </si>
  <si>
    <t>Equithème Studies Rotborste Svart</t>
  </si>
  <si>
    <t>EKK-313045002</t>
  </si>
  <si>
    <t>Equithème Studies Ryktborste Svart</t>
  </si>
  <si>
    <t>EKK-313046002</t>
  </si>
  <si>
    <t>Equithème Studies Pannborste Svart</t>
  </si>
  <si>
    <t>EKK-350432</t>
  </si>
  <si>
    <t>Lister Eclipse Sladdlös Klippmaskin</t>
  </si>
  <si>
    <t>EKK-350435</t>
  </si>
  <si>
    <t>WAHL 'Admire' Klippmaskin</t>
  </si>
  <si>
    <t>EKK-380001004</t>
  </si>
  <si>
    <t>LIKIT 'Boredom Breaker' Support Röd</t>
  </si>
  <si>
    <t>EKK-380005006</t>
  </si>
  <si>
    <t>LIKIT Treats 625 g, Banan</t>
  </si>
  <si>
    <t>EKK-380070004</t>
  </si>
  <si>
    <t>LIKIT Startkit Röd</t>
  </si>
  <si>
    <t>EKK-380070012</t>
  </si>
  <si>
    <t>LIKIT Startkit Aqua</t>
  </si>
  <si>
    <t>EKK-380070051</t>
  </si>
  <si>
    <t>LIKIT Startkit Glitter</t>
  </si>
  <si>
    <t>EKK-380071051</t>
  </si>
  <si>
    <t>LIKIT Startkit Glitter - 3 x 500g</t>
  </si>
  <si>
    <t>EKK-380080052</t>
  </si>
  <si>
    <t>BIZZY HORSE Bizzy Ball Aktiveringsleksak För Häst Fuchsia</t>
  </si>
  <si>
    <t>EKK-383004</t>
  </si>
  <si>
    <t>Absorbine Hooflex Frog &amp; Sole Care 355 ml</t>
  </si>
  <si>
    <t>EKK-383302004</t>
  </si>
  <si>
    <t>ABSORBINE UltraShield Flughuva med Öron - Svart , Cob</t>
  </si>
  <si>
    <t>EKK-385013</t>
  </si>
  <si>
    <t>REKOR 'Pro Bios' Pre Och Probiotica 300 g</t>
  </si>
  <si>
    <t>EKK-385300001</t>
  </si>
  <si>
    <t>REKOR 'Vir Clean' Koncentrerat Ytrengöringsmedel 500 ml</t>
  </si>
  <si>
    <t>EKK-392025</t>
  </si>
  <si>
    <t>LPC 'Alufilm' Bandage Spray 300 ml</t>
  </si>
  <si>
    <t>EKK-392068</t>
  </si>
  <si>
    <t>LPC 'Anxious' Fodertillskott - 1 L</t>
  </si>
  <si>
    <t>EKK-400241115</t>
  </si>
  <si>
    <t>Riding World Eco 600D Ridtäcke Navy, 115</t>
  </si>
  <si>
    <t>EKK-400241125</t>
  </si>
  <si>
    <t>Riding World Eco 600D Ridtäcke Navy, 125</t>
  </si>
  <si>
    <t>EKK-400544059</t>
  </si>
  <si>
    <t>EQUITHEME 'Classic' Stalltäcke Navy 50 g, 5'9 - 125 cm</t>
  </si>
  <si>
    <t>EKK-400545070</t>
  </si>
  <si>
    <t>EQUITHEME 'Classic' Stalltäcke Navy 200 g, 7'0 - 160 cm</t>
  </si>
  <si>
    <t>EKK-400550070</t>
  </si>
  <si>
    <t>Equithème Classic Liner, 100 g Navy, 7'0 - 165 cm</t>
  </si>
  <si>
    <t>EKK-400551070</t>
  </si>
  <si>
    <t>Equithème Classic Liner, 300 g Navy, 7'0 - 165 cm</t>
  </si>
  <si>
    <t>EKK-400636243</t>
  </si>
  <si>
    <t>RIDING WORLD Polar Fleecetäcke Svart/Grå, 4'3 - 85 cm</t>
  </si>
  <si>
    <t>EKK-400636266</t>
  </si>
  <si>
    <t>RIDING WORLD Polar Fleecetäcke Svart/Grå, 6'6 - 145 cm</t>
  </si>
  <si>
    <t>EKK-400637756</t>
  </si>
  <si>
    <t>RIDING WORLD Polar Fleecetäcke Med Maggjordar Navy/Sky Blue, 5'6 - 115 cm</t>
  </si>
  <si>
    <t>EKK-400703063</t>
  </si>
  <si>
    <t>RIDING WORLD Flugridtäcke Grå, 6'3 - 140 cm</t>
  </si>
  <si>
    <t>EKK-400708049</t>
  </si>
  <si>
    <t>RIDING WORLD Zebra Anit-Eczema Hästtäcke Vit/Svart Zebra, 4'9 - 95 cm</t>
  </si>
  <si>
    <t>EKK-400709066</t>
  </si>
  <si>
    <t>RIDING WORLD Shiny Hästtäcke Svart, 6'6 - 145 cm</t>
  </si>
  <si>
    <t>EKK-400779155</t>
  </si>
  <si>
    <t>EQUITHEME 'TYREX 600D' Recycled Fleecefodrat Ridtäcke Grön, 155</t>
  </si>
  <si>
    <t>EKK-400779165</t>
  </si>
  <si>
    <t>EQUITHEME 'TYREX 600D' Recycled Fleecefodrat Ridtäcke Grön, 165</t>
  </si>
  <si>
    <t>EKK-400894263</t>
  </si>
  <si>
    <t>RIDING WORLD 'Oxford' Vattentätt Hästtäcke Fodrade Med Polar Fleece Svart, 6'3 - 140 cm</t>
  </si>
  <si>
    <t>EKK-400933469</t>
  </si>
  <si>
    <t>EQUITHEME 'TYREX 1200 D' Turnout Hästtäcke Med Hög Hals Navy/Burgundy 300 g, 6'9 - 155 cm</t>
  </si>
  <si>
    <t>EKK-400936366</t>
  </si>
  <si>
    <t>Equithème Tyrex 1200 D Combo Utetäcke med Fast Hals, 200 g Burgundy, 6'6 - 150 cm</t>
  </si>
  <si>
    <t>EKK-400949001</t>
  </si>
  <si>
    <t>EQUITHEME 'TYREX 1200 D' Föltäcke Navy/Burgundy, S - 65 cm</t>
  </si>
  <si>
    <t>EKK-400967456</t>
  </si>
  <si>
    <t>Equithème Tyrex Aisance 1200 D High Neck Utetäcke med Halvhals, 300 g Kungsblå, 5'6 - 120 cm</t>
  </si>
  <si>
    <t>EKK-400967470</t>
  </si>
  <si>
    <t>Equithème Tyrex Aisance 1200 D High Neck Utetäcke med Halvhals, 300 g Kungsblå, 7'0 - 165 cm</t>
  </si>
  <si>
    <t>EKK-510016033</t>
  </si>
  <si>
    <t>NORTON 'Comfort' Grimma Burgundy, Rosé, Shetland</t>
  </si>
  <si>
    <t>EKK-510016035</t>
  </si>
  <si>
    <t>NORTON 'Comfort' Grimma Raspberry, Silver, Shetland</t>
  </si>
  <si>
    <t>EKK-510016333</t>
  </si>
  <si>
    <t>NORTON 'Comfort' Grimma Burgundy, Rosé, Full</t>
  </si>
  <si>
    <t>EKK-510037113</t>
  </si>
  <si>
    <t>NORTON Justerbar Fölgrimma Grå/Vit/Rosa</t>
  </si>
  <si>
    <t>EKK-510037310</t>
  </si>
  <si>
    <t>NORTON Justerbar Fölgrimma Röd/Gul/Röd</t>
  </si>
  <si>
    <t>EKK-510037412</t>
  </si>
  <si>
    <t>NORTON Justerbar Fölgrimma Chocolate/Vit/Ljusblå</t>
  </si>
  <si>
    <t>EKK-510037905</t>
  </si>
  <si>
    <t>NORTON Justerbar Fölgrimma Khaki/Vit/Beige</t>
  </si>
  <si>
    <t>EKK-510038002</t>
  </si>
  <si>
    <t>Norton Fölgrimma Med Grimskaft - Svart</t>
  </si>
  <si>
    <t>EKK-510038012</t>
  </si>
  <si>
    <t xml:space="preserve">Norton Fölgrimma Med Grimskaft - Ljusblå </t>
  </si>
  <si>
    <t>EKK-510038015</t>
  </si>
  <si>
    <t>NORTON Fölgrimma + Grimskaft Lila</t>
  </si>
  <si>
    <t>EKK-510099033</t>
  </si>
  <si>
    <t>EQUITHÈME Nylongrimma Burgundy, Cob</t>
  </si>
  <si>
    <t>EKK-510100033</t>
  </si>
  <si>
    <t>EQUITHÈME Nylongrimma Burgundy, Full</t>
  </si>
  <si>
    <t>EKK-510118003</t>
  </si>
  <si>
    <t>RIDING WORLD Club Grimma + lead rope Röd, Shetland</t>
  </si>
  <si>
    <t>EKK-510118103</t>
  </si>
  <si>
    <t>RIDING WORLD Club Grimma + lead rope Röd, Ponny</t>
  </si>
  <si>
    <t>EKK-510118203</t>
  </si>
  <si>
    <t>RIDING WORLD Club Grimma + lead rope Röd, Cob</t>
  </si>
  <si>
    <t>EKK-510160132</t>
  </si>
  <si>
    <t>NORTON Fun Repgrimma + Tygel Svart/Fuchsia, Ponny</t>
  </si>
  <si>
    <t>EKK-510194004</t>
  </si>
  <si>
    <t>NORTON PRO Grimma För Kraftiga Hästar Brun</t>
  </si>
  <si>
    <t>EKK-510237002</t>
  </si>
  <si>
    <t>NORTON Halsrem Svart - Full size</t>
  </si>
  <si>
    <t>EKK-510242207</t>
  </si>
  <si>
    <t>RIDING WORLD Grimma i Syntetiskt Fårskinn Navy, Cob</t>
  </si>
  <si>
    <t>EKK-510242303</t>
  </si>
  <si>
    <t>RIDING WORLD Grimma i Syntetiskt Fårskinn Röd, Full</t>
  </si>
  <si>
    <t>EKK-510243006</t>
  </si>
  <si>
    <t>NORTON 'Cosy' Grimma Royal Blue, Shetland</t>
  </si>
  <si>
    <t>EKK-510243007</t>
  </si>
  <si>
    <t>NORTON 'Cosy' Grimma Navy, Shetland</t>
  </si>
  <si>
    <t>EKK-510243009</t>
  </si>
  <si>
    <t>NORTON 'Cosy' Grimma Mörkgrön, Shetland</t>
  </si>
  <si>
    <t>EKK-510243107</t>
  </si>
  <si>
    <t>NORTON 'Cosy' Grimma Navy, Ponny</t>
  </si>
  <si>
    <t>EKK-510243207</t>
  </si>
  <si>
    <t>NORTON 'Cosy' Grimma Navy, Cob</t>
  </si>
  <si>
    <t>EKK-510244203</t>
  </si>
  <si>
    <t>NORTON 'Nylon Soft' Grimma Röd, Cob</t>
  </si>
  <si>
    <t>EKK-510248222</t>
  </si>
  <si>
    <t>NORTON 'Satine' Grimma Orange, Cob</t>
  </si>
  <si>
    <t>EKK-510248322</t>
  </si>
  <si>
    <t>NORTON 'Satine' Grimma Orange, Full</t>
  </si>
  <si>
    <t>EKK-510250202</t>
  </si>
  <si>
    <t>EQUITHEME 'Nylon Strass' Grimma Svart, Cob</t>
  </si>
  <si>
    <t>EKK-510256033</t>
  </si>
  <si>
    <t>EQUITHEME 'Domino' Nylon Grimma Burgundy - Full size</t>
  </si>
  <si>
    <t>EKK-510308302</t>
  </si>
  <si>
    <t>Norton Rock Lädergrimma - Svart</t>
  </si>
  <si>
    <t>EKK-510310202</t>
  </si>
  <si>
    <t xml:space="preserve">PENELOPE Point Sellier Lädergrimma - Svart </t>
  </si>
  <si>
    <t>EKK-510630306</t>
  </si>
  <si>
    <t>NORTON Reflekterande Grimma Blå, Full</t>
  </si>
  <si>
    <t>EKK-510630308</t>
  </si>
  <si>
    <t>NORTON Reflekterande Grimma Grön, Full</t>
  </si>
  <si>
    <t>EKK-510630311</t>
  </si>
  <si>
    <t>NORTON Reflekterande Grimma Grå, Full</t>
  </si>
  <si>
    <t>EKK-510630333</t>
  </si>
  <si>
    <t>NORTON Reflekterande Grimma Burgundy, Full</t>
  </si>
  <si>
    <t>EKK-520004010</t>
  </si>
  <si>
    <t>NORTON Neongrimskaft Neon Yellow</t>
  </si>
  <si>
    <t>EKK-520004022</t>
  </si>
  <si>
    <t>NORTON Neongrimskaft Neon Orange</t>
  </si>
  <si>
    <t>EKK-520008004</t>
  </si>
  <si>
    <t>NORTON Trefärgat Grimskaft Brun/Orange/Vit</t>
  </si>
  <si>
    <t>EKK-520042111</t>
  </si>
  <si>
    <t>NORTON Tjockt Grimskaft Anthracite/Ljusgrå/Vit</t>
  </si>
  <si>
    <t>EKK-520056402</t>
  </si>
  <si>
    <t>NORTON Cuir Grimskaft Svart</t>
  </si>
  <si>
    <t>EKK-520061330</t>
  </si>
  <si>
    <t>EQUITHEME 'Ligne' Grimskaft Navy/Vinröd/Vit</t>
  </si>
  <si>
    <t>EKK-520079002</t>
  </si>
  <si>
    <t>NORTON Etologiskt Grimskaft Svart</t>
  </si>
  <si>
    <t>EKK-520082030</t>
  </si>
  <si>
    <t>NORTON Panic Uppbindningsrem i Gummi Svart, 30</t>
  </si>
  <si>
    <t>EKK-520082050</t>
  </si>
  <si>
    <t>NORTON Panic Uppbindningsrem i Gummi Svart, 50</t>
  </si>
  <si>
    <t>EKK-520085004</t>
  </si>
  <si>
    <t>EQUITHEME 'Soft Rose Gold' Grimskaft Chocolate</t>
  </si>
  <si>
    <t>EKK-520087007</t>
  </si>
  <si>
    <t>EQUITHEME 'Soft' Grimskaft Navy</t>
  </si>
  <si>
    <t>EKK-520111005</t>
  </si>
  <si>
    <t>RIDING WORLD Longerlina Ecru, Silver</t>
  </si>
  <si>
    <t>EKK-520113001</t>
  </si>
  <si>
    <t>NORTON Pro Workout Longerlina Ecru 9 m</t>
  </si>
  <si>
    <t>EKK-520116002</t>
  </si>
  <si>
    <t>Norton Ledrep med Pistolhake, 5,5 m Svart</t>
  </si>
  <si>
    <t>EKK-530097301</t>
  </si>
  <si>
    <t xml:space="preserve">EQUITHÈME Pro Anti-fly Boots - 4-pack </t>
  </si>
  <si>
    <t>EKK-530099301</t>
  </si>
  <si>
    <t>RIDING WORLD - X4 - Anti-Fly Benskydd Vit, Full</t>
  </si>
  <si>
    <t>EKK-530107033</t>
  </si>
  <si>
    <t>RIDING WORLD Benskydd Fram Häst Burgundy, Ponny</t>
  </si>
  <si>
    <t>EKK-530670023</t>
  </si>
  <si>
    <t>NORTON XTR Benskydd Med Syntetiskt Fårskinn Häst Svart, Full</t>
  </si>
  <si>
    <t>EKK-530674021</t>
  </si>
  <si>
    <t>NORTON XTR Closed Benskydd Häst Svart, Ponny</t>
  </si>
  <si>
    <t>EKK-530704002</t>
  </si>
  <si>
    <t>NORTON Bakbenskydd Häst Svart, Svart Neopren, Ponny</t>
  </si>
  <si>
    <t>EKK-530705002</t>
  </si>
  <si>
    <t>NORTON Bakbenskydd Häst Svart, Svart Neopren, Full</t>
  </si>
  <si>
    <t>EKK-530706006</t>
  </si>
  <si>
    <t>NORTON Benskydd Bak Häst Blå, Svart Neopren, Cob</t>
  </si>
  <si>
    <t>EKK-540048003</t>
  </si>
  <si>
    <t>HIPPOTONIC 'Flex-Wrap' Bandage Röd</t>
  </si>
  <si>
    <t>EKK-540048006</t>
  </si>
  <si>
    <t>HIPPOTONIC 'Flex-Wrap' Bandage Mediterranean Blue</t>
  </si>
  <si>
    <t>EKK-540072003</t>
  </si>
  <si>
    <t>RIDING WORLD 'Eco' Polo Benlindor Röd - Full size</t>
  </si>
  <si>
    <t>EKK-540521004</t>
  </si>
  <si>
    <t>Horsena Elastiska Benlindor Brun</t>
  </si>
  <si>
    <t>EKK-540642</t>
  </si>
  <si>
    <t>NORTON Värmande/Kylande Padd För Stallbandage</t>
  </si>
  <si>
    <t>EKK-540646302</t>
  </si>
  <si>
    <t xml:space="preserve">Norton Ice Stallbandage - Svart </t>
  </si>
  <si>
    <t>EKK-545032132</t>
  </si>
  <si>
    <t>NORTON Mjuka Boots Med Dubbla Self-Gripping Remmar Häst Rosa, M</t>
  </si>
  <si>
    <t>EKK-545032202</t>
  </si>
  <si>
    <t>NORTON Mjuka Boots Med Dubbla Self-Gripping Remmar Häst Svart, M</t>
  </si>
  <si>
    <t>EKK-545032302</t>
  </si>
  <si>
    <t>NORTON Mjuka Boots Med Dubbla Self-Gripping Remmar Häst Röd, M</t>
  </si>
  <si>
    <t>EKK-545032304</t>
  </si>
  <si>
    <t>NORTON Mjuka Boots Med Dubbla Self-Gripping Remmar Häst Röd, XL</t>
  </si>
  <si>
    <t>EKK-545033203</t>
  </si>
  <si>
    <t>NORTON Mjuka Boots Med Fårskinn Häst Svart, L</t>
  </si>
  <si>
    <t>EKK-545033204</t>
  </si>
  <si>
    <t>NORTON Mjuka Boots Med Fårskinn Häst Svart, XL</t>
  </si>
  <si>
    <t>EKK-545033704</t>
  </si>
  <si>
    <t>NORTON Mjuka Boots Med Fårskinn Häst Navy, XL</t>
  </si>
  <si>
    <t>EKK-545151006</t>
  </si>
  <si>
    <t>NORTON 'Crazy' Boots Ljusblå, M</t>
  </si>
  <si>
    <t>EKK-545151016</t>
  </si>
  <si>
    <t>NORTON 'Crazy' Boots Lavender, M</t>
  </si>
  <si>
    <t>EKK-545152015</t>
  </si>
  <si>
    <t>NORTON 'Crazy' Boots Lila, L</t>
  </si>
  <si>
    <t>EKK-545152016</t>
  </si>
  <si>
    <t>NORTON 'Crazy' Boots Lavender, L</t>
  </si>
  <si>
    <t>EKK-545153016</t>
  </si>
  <si>
    <t>NORTON 'Crazy' Boots Lavender, XL</t>
  </si>
  <si>
    <t>EKK-545221002</t>
  </si>
  <si>
    <t>Norton Ballskydd med Kardborrespänne Svart, M</t>
  </si>
  <si>
    <t>EKK-545704203</t>
  </si>
  <si>
    <t>NORTON Neoprenboots Svart, L</t>
  </si>
  <si>
    <t>EKK-590053125</t>
  </si>
  <si>
    <t>Metalab Tvådelat D-Ringsbett Gummi, 23 mm, 125 mm, 70 mm</t>
  </si>
  <si>
    <t>EKK-590073135</t>
  </si>
  <si>
    <t>Metalab Elite Pelhambett med Rulle, Kort Skänkel, 135 mm</t>
  </si>
  <si>
    <t>EKK-600020135</t>
  </si>
  <si>
    <t>FEELING Rakt Gummibett Nickelpläterad, 135</t>
  </si>
  <si>
    <t>EKK-605660125</t>
  </si>
  <si>
    <t>FEELING 'Anatomic' Tredelat Fullcheekbett, 125</t>
  </si>
  <si>
    <t>EKK-608069</t>
  </si>
  <si>
    <t>FEELING Kindkedja Med 24 Länkar</t>
  </si>
  <si>
    <t>EKK-608082018</t>
  </si>
  <si>
    <t>NORTON PRO Tillbehör För Bett Med Parerstänger Havana</t>
  </si>
  <si>
    <t>EKK-608671302</t>
  </si>
  <si>
    <t>NORTON PRO Fin Gagstrap Svart</t>
  </si>
  <si>
    <t>EKK-608702</t>
  </si>
  <si>
    <t>FEELING Kindkedjekrokar</t>
  </si>
  <si>
    <t>EKK-608731013</t>
  </si>
  <si>
    <t>NORTON Halvöppna Bettskivor i Gummi Rosa - Pony size</t>
  </si>
  <si>
    <t>EKK-608732001</t>
  </si>
  <si>
    <t>NORTON Halvöppna Bettskivor i Gummi Vit - Full size 2 pcs</t>
  </si>
  <si>
    <t>EKK-608771018</t>
  </si>
  <si>
    <t>NORTON PRO Pelhamdelta Havana</t>
  </si>
  <si>
    <t>EKK-608772004</t>
  </si>
  <si>
    <t>NORTON PRO Deltatygel Med Ringar Havana</t>
  </si>
  <si>
    <t>EKK-608775002</t>
  </si>
  <si>
    <t>RIDING WORLD Deltatygel Svart</t>
  </si>
  <si>
    <t>EKK-608775018</t>
  </si>
  <si>
    <t>RIDING WORLD Deltatygel Havana</t>
  </si>
  <si>
    <t>EKK-700020</t>
  </si>
  <si>
    <t>HIPPOTONIC Sarvis Piggborste i Plast Blandade Färger, L</t>
  </si>
  <si>
    <t>EKK-700020002</t>
  </si>
  <si>
    <t>HIPPOTONIC Sarvis Piggborste i Plast Blandade Färger, S</t>
  </si>
  <si>
    <t>EKK-700021</t>
  </si>
  <si>
    <t>HIPPOTONIC Rund Piggborste i Plast Blandade Färger</t>
  </si>
  <si>
    <t>EKK-700050</t>
  </si>
  <si>
    <t>HIPPOTONIC Aluminium Man och Svanskam</t>
  </si>
  <si>
    <t>EKK-700051</t>
  </si>
  <si>
    <t>HIPPOTONIC Aluminium Jockey Mankam</t>
  </si>
  <si>
    <t>EKK-700055011</t>
  </si>
  <si>
    <t>HIPPOTONIC 'Autonet' Borste Grå</t>
  </si>
  <si>
    <t>EKK-700066005</t>
  </si>
  <si>
    <t>Hippotonic Vapeur Ångdriven Piggborste Beige</t>
  </si>
  <si>
    <t>EKK-700067027</t>
  </si>
  <si>
    <t>Hippotonic Vapeur Ångdriven Piggborste med Handtag Taupe</t>
  </si>
  <si>
    <t>EKK-700081002</t>
  </si>
  <si>
    <t>HIPPOTONIC Borste För Lös Päls Svart</t>
  </si>
  <si>
    <t>EKK-700082002</t>
  </si>
  <si>
    <t>HIPPOTONIC 3-i-1 Hovkrats Svart</t>
  </si>
  <si>
    <t>EKK-700085</t>
  </si>
  <si>
    <t>HIPPOTONIC Hopfällbar Hovkrats</t>
  </si>
  <si>
    <t>EKK-700088015</t>
  </si>
  <si>
    <t>HIPPOTONIC Hovkrats Hästhuvud Med Borste Lila</t>
  </si>
  <si>
    <t>EKK-700093302</t>
  </si>
  <si>
    <t>HIPPOTONIC Gummiborzte för schabrak Röd/Svart</t>
  </si>
  <si>
    <t>EKK-700105017</t>
  </si>
  <si>
    <t>Hippotonic Massageborste, Hård Turkos</t>
  </si>
  <si>
    <t>EKK-700120002</t>
  </si>
  <si>
    <t>HIPPOTONIC Mulitborste Svart</t>
  </si>
  <si>
    <t>EKK-700120007</t>
  </si>
  <si>
    <t>HIPPOTONIC Mulitborste Navy</t>
  </si>
  <si>
    <t>EKK-700139</t>
  </si>
  <si>
    <t>HIPPOTONIC Ryktsten Grå</t>
  </si>
  <si>
    <t>EKK-700141002</t>
  </si>
  <si>
    <t>HIPPOTONIC Schamponeringsborste Svart</t>
  </si>
  <si>
    <t>EKK-700152</t>
  </si>
  <si>
    <t>HIPPOTONIC Borste Med Svamp Och PVC-ovansida Svart</t>
  </si>
  <si>
    <t>EKK-700163</t>
  </si>
  <si>
    <t>HIPPOTONIC Allroundsax - 17 cm</t>
  </si>
  <si>
    <t>EKK-700183006</t>
  </si>
  <si>
    <t>HIPPOTONIC Stretchig Svamp Blå 5pcs</t>
  </si>
  <si>
    <t>EKK-700183008</t>
  </si>
  <si>
    <t>HIPPOTONIC Stretchig Svamp Grön 5pcs</t>
  </si>
  <si>
    <t>EKK-700183013</t>
  </si>
  <si>
    <t>HIPPOTONIC Stretchig Svamp Rosa 5pcs</t>
  </si>
  <si>
    <t>EKK-700186015</t>
  </si>
  <si>
    <t>HIPPOTONIC Hästformad Svamp Lila, L 10 x W 7 x H 4 cm</t>
  </si>
  <si>
    <t>EKK-700188</t>
  </si>
  <si>
    <t>HIPPOTONIC Rektangulär Svamp Gul</t>
  </si>
  <si>
    <t>EKK-700249</t>
  </si>
  <si>
    <t>EFFAX Svart Läderbalsam Svart 500 ml</t>
  </si>
  <si>
    <t>EKK-700279150</t>
  </si>
  <si>
    <t>EFFOL Munsalva Mangosmak 150 ml</t>
  </si>
  <si>
    <t>EKK-700324</t>
  </si>
  <si>
    <t>Effol SuperStar- Shine- Pälsglans 750 ml</t>
  </si>
  <si>
    <t>EKK-700330</t>
  </si>
  <si>
    <t>EFFOL White Star Schampoo 500 ml</t>
  </si>
  <si>
    <t>EKK-700395075</t>
  </si>
  <si>
    <t>Effol SuperStar-Shine Lavendel Pälsglans 750 ml</t>
  </si>
  <si>
    <t>EKK-700400</t>
  </si>
  <si>
    <t>HIPPOTONIC Tränshängare Med 4 Krokar</t>
  </si>
  <si>
    <t>EKK-700401</t>
  </si>
  <si>
    <t>Förvaringsring Nickelpläterad Metall</t>
  </si>
  <si>
    <t>EKK-700402</t>
  </si>
  <si>
    <t>Förvaringsring med Lös Krok Nickelpläterad Metall - 14 cm</t>
  </si>
  <si>
    <t>EKK-700403</t>
  </si>
  <si>
    <t>FEELING Förvaringsring med Fast Krok Nickelpläterad Metall</t>
  </si>
  <si>
    <t>EKK-700421</t>
  </si>
  <si>
    <t>HIPPOTONIC Håltång</t>
  </si>
  <si>
    <t>EKK-700426</t>
  </si>
  <si>
    <t>HIPPOTONIC Stående Hålslagare För Läder Navy/Orange</t>
  </si>
  <si>
    <t>EKK-700528002</t>
  </si>
  <si>
    <t>HIPPOTONIC Borste För Hovolja Med Lock Svart</t>
  </si>
  <si>
    <t>EKK-700529013</t>
  </si>
  <si>
    <t>HIPPOTONIC Borste Till Hovolja Med Förvaringsburk Rosa</t>
  </si>
  <si>
    <t>EKK-700530003</t>
  </si>
  <si>
    <t>HIPPOTONIC Hovborste Röd</t>
  </si>
  <si>
    <t>EKK-700601007</t>
  </si>
  <si>
    <t>HIPPOTONIC Chenille Putshandske Blå</t>
  </si>
  <si>
    <t>EKK-700613020</t>
  </si>
  <si>
    <t>HIPPOTONIC 'Softfun' Ryktskrapa Neon Yellow</t>
  </si>
  <si>
    <t>EKK-700684002</t>
  </si>
  <si>
    <t>HIPPOTONIC Soft Pannborste Svart</t>
  </si>
  <si>
    <t>EKK-700701002</t>
  </si>
  <si>
    <t>Penelope Grooming Ryktväska Svart</t>
  </si>
  <si>
    <t>EKK-700705002</t>
  </si>
  <si>
    <t>Penelope Putsvante Svart</t>
  </si>
  <si>
    <t>EKK-700818</t>
  </si>
  <si>
    <t>Générique Verktång 13" Svart</t>
  </si>
  <si>
    <t>EKK-700832</t>
  </si>
  <si>
    <t>HIPPOTONIC Hovrasp Med Plasthandtag Röd</t>
  </si>
  <si>
    <t>EKK-700869</t>
  </si>
  <si>
    <t>Générique Hovkniv Loopformad</t>
  </si>
  <si>
    <t>EKK-700940</t>
  </si>
  <si>
    <t>MICHEL VAILLANT Hästskosömmar, 48 mm</t>
  </si>
  <si>
    <t>EKK-700941</t>
  </si>
  <si>
    <t>MICHEL VAILLANT Hästskosömmar, 51 mm</t>
  </si>
  <si>
    <t>EKK-702091001</t>
  </si>
  <si>
    <t>Norton Utbytbart Koppjärn Vit</t>
  </si>
  <si>
    <t>EKK-702091002</t>
  </si>
  <si>
    <t>Norton Utbytbart Koppjärn Röd</t>
  </si>
  <si>
    <t>EKK-702163102</t>
  </si>
  <si>
    <t>Norton Sadelgjordsstroppar till CLUB – Rexine Evol – Close Contact Svart, 17 in</t>
  </si>
  <si>
    <t>EKK-702535010</t>
  </si>
  <si>
    <t>FEELING Panikhake</t>
  </si>
  <si>
    <t>EKK-702536</t>
  </si>
  <si>
    <t>EKK-702570005</t>
  </si>
  <si>
    <t>Karbinhake, 5 cm</t>
  </si>
  <si>
    <t>EKK-702570007</t>
  </si>
  <si>
    <t>Karbinhake, 7 cm</t>
  </si>
  <si>
    <t>EKK-702570009</t>
  </si>
  <si>
    <t>Karbinhake, 9 cm</t>
  </si>
  <si>
    <t>EKK-702570014</t>
  </si>
  <si>
    <t>Karbinhake, 14 cm</t>
  </si>
  <si>
    <t>EKK-702610019</t>
  </si>
  <si>
    <t>FEELING Snabbkoppling i Rostfritt Stål, 95 mm long, 19 mm wide square swivel eye</t>
  </si>
  <si>
    <t>EKK-704001002</t>
  </si>
  <si>
    <t>HIPPOTONIC Pälskliare i Gummi Svart - 15 x 13cm</t>
  </si>
  <si>
    <t>EKK-704072</t>
  </si>
  <si>
    <t>Hippotonic Vägghängd Hinkhållare Metallic</t>
  </si>
  <si>
    <t>EKK-704075</t>
  </si>
  <si>
    <t>Hippotonic Vägghängd Karbinhake Metallic</t>
  </si>
  <si>
    <t>EKK-704088133</t>
  </si>
  <si>
    <t>Hippotonic Glitter Foderskål, 5 L Burgundy</t>
  </si>
  <si>
    <t>EKK-704123</t>
  </si>
  <si>
    <t>HIPPOTONIC Uppbindningsring Med Fästplatta</t>
  </si>
  <si>
    <t>EKK-704124006</t>
  </si>
  <si>
    <t>Hippotonic PVC Saltstenshållare - Blå</t>
  </si>
  <si>
    <t>EKK-704149002</t>
  </si>
  <si>
    <t xml:space="preserve">Hippotonic Foderskopa - Svart </t>
  </si>
  <si>
    <t>EKK-704159003</t>
  </si>
  <si>
    <t xml:space="preserve">Hippotonic Träningskon - Röd </t>
  </si>
  <si>
    <t>EKK-704159006</t>
  </si>
  <si>
    <t>Hippotonic Träningskon - Blå</t>
  </si>
  <si>
    <t>EKK-704159010</t>
  </si>
  <si>
    <t xml:space="preserve">Hippotonic Träningskon - Gul </t>
  </si>
  <si>
    <t>EKK-704213002</t>
  </si>
  <si>
    <t>HIPPOTONIC Upphängningskrok Svart 5 pcs</t>
  </si>
  <si>
    <t>EKK-704213006</t>
  </si>
  <si>
    <t>HIPPOTONIC Upphängningskrok Blå 5 pcs</t>
  </si>
  <si>
    <t>EKK-704215002</t>
  </si>
  <si>
    <t>HIPPOTONIC Flyttbar Hängare Svart</t>
  </si>
  <si>
    <t>EKK-704217002</t>
  </si>
  <si>
    <t>HIPPOTONIC Safety Hinkhållare Svart 5pcs</t>
  </si>
  <si>
    <t>EKK-704222002</t>
  </si>
  <si>
    <t>HIPPOTONIC Hopvikbar Sadelhängare Svart</t>
  </si>
  <si>
    <t>EKK-704230002</t>
  </si>
  <si>
    <t>HIPPOTONIC Utrustningshängare Svart</t>
  </si>
  <si>
    <t>EKK-704352032</t>
  </si>
  <si>
    <t>HIPPOTONIC Hästleksak Boll Med Handtag Fuchsia</t>
  </si>
  <si>
    <t>EKK-705626</t>
  </si>
  <si>
    <t>STASSEK EQUISTEP Hovolja 450 ml</t>
  </si>
  <si>
    <t>EKK-705703</t>
  </si>
  <si>
    <t>STASSEK EQUISTAR Spray For Glansande Päls, Man Och Svans, 250 ml spray</t>
  </si>
  <si>
    <t>EKK-705706</t>
  </si>
  <si>
    <t>STASSEK EQUISTAR Spray For Glansande Päls, Man Och Svans, 750 ml spray</t>
  </si>
  <si>
    <t>EKK-705711</t>
  </si>
  <si>
    <t>STASSEK EQUILUX Snabbrengöring, 750 ml bottle</t>
  </si>
  <si>
    <t>EKK-707011</t>
  </si>
  <si>
    <t>HIPPOTONIC Lädertvål, 500 ml</t>
  </si>
  <si>
    <t>EKK-708042011</t>
  </si>
  <si>
    <t>PENELOPE Filt Tote Bag - Anthracite</t>
  </si>
  <si>
    <t>EKK-711002002</t>
  </si>
  <si>
    <t>Hippotonic Flexi-Tub Foderhink, 15 L Svart</t>
  </si>
  <si>
    <t>EKK-711002015</t>
  </si>
  <si>
    <t>Hippotonic Flexi-Tub Foderhink, 15 L Lila</t>
  </si>
  <si>
    <t>EKK-711005001</t>
  </si>
  <si>
    <t>Hippotonic Lock till Foderskål, 17 L Vit</t>
  </si>
  <si>
    <t>EKK-713000300</t>
  </si>
  <si>
    <t>HIPPOTONIC Hästgodis - Äppelsmak 1 kg, 3 kg</t>
  </si>
  <si>
    <t>EKK-713000400</t>
  </si>
  <si>
    <t>Hippotonic Hästgodis - Äpple</t>
  </si>
  <si>
    <t>EKK-713003100</t>
  </si>
  <si>
    <t>HIPPOTONIC Hästgodis - Hallonsmak, 1 kg</t>
  </si>
  <si>
    <t>EKK-713003300</t>
  </si>
  <si>
    <t>HIPPOTONIC Hästgodis - Hallonsmak, 3 kg</t>
  </si>
  <si>
    <t>EKK-713004100</t>
  </si>
  <si>
    <t>HIPPOTONIC Hästgodis - Jordgubbssmak, 1 kg</t>
  </si>
  <si>
    <t>EKK-713006100</t>
  </si>
  <si>
    <t>HIPPOTONIC Hästgodis - Frukt Och Grönsakssmak, 1 kg</t>
  </si>
  <si>
    <t>EKK-713007100</t>
  </si>
  <si>
    <t>HIPPOTONIC Hästgodis - Banan Och Morotsmak, 1 kg</t>
  </si>
  <si>
    <t>EKK-713008100</t>
  </si>
  <si>
    <t>HIPPOTONIC Hästgodis - Päron Och Vindruvesmak, 1 kg</t>
  </si>
  <si>
    <t>EKK-713009200</t>
  </si>
  <si>
    <t>HIPPOTONIC Hästgodis - Majssmak, 2 kg</t>
  </si>
  <si>
    <t>EKK-713010060</t>
  </si>
  <si>
    <t>HIPPOTONIC Hästgodis - Äpple Och Kanelsmak 600 g</t>
  </si>
  <si>
    <t>EKK-713011060</t>
  </si>
  <si>
    <t>HIPPOTONIC Hästgodis - Fläder Och Rossmak 600 g</t>
  </si>
  <si>
    <t>EKK-713016</t>
  </si>
  <si>
    <t>HIPPOTONIC Höblock Rep</t>
  </si>
  <si>
    <t>EKK-713018100</t>
  </si>
  <si>
    <t>Hippotonic Hästgodis - Hampa</t>
  </si>
  <si>
    <t>EKK-713020060</t>
  </si>
  <si>
    <t>HIPPOTONIC 'Tropical Stars' Hästgodis 600 g</t>
  </si>
  <si>
    <t>EKK-713021060</t>
  </si>
  <si>
    <t>HIPPOTONIC 'Pink'n Fruit' Hästgodis 600 g</t>
  </si>
  <si>
    <t>EKK-713022060</t>
  </si>
  <si>
    <t>HIPPOTONIC 'No Drama' Hästgodis 600 g</t>
  </si>
  <si>
    <t>EKK-713023060</t>
  </si>
  <si>
    <t>HIPPOTONIC 'Winter Mix' Hästgodis 600 g</t>
  </si>
  <si>
    <t>EKK-713027100</t>
  </si>
  <si>
    <t>Hippotonic Hästgodis - Respire</t>
  </si>
  <si>
    <t>EKK-713030100</t>
  </si>
  <si>
    <t>HIPPOTONIC 'Keep Calm' Hästgodis 1 kg</t>
  </si>
  <si>
    <t>EKK-713031100</t>
  </si>
  <si>
    <t>HIPPOTONIC 'Mix' Hästgodis 1 kg</t>
  </si>
  <si>
    <t>EKK-713033200</t>
  </si>
  <si>
    <t>HIPPOTONIC Hästgodis - Morotsmak 200 g</t>
  </si>
  <si>
    <t>EKK-713036500</t>
  </si>
  <si>
    <t>Hippotonic Bananchips 500 g</t>
  </si>
  <si>
    <t>EKK-713038200</t>
  </si>
  <si>
    <t>HIPPOTONIC Hippotonies Mini Treats Hästgodis - Äpple/Banan 200 g</t>
  </si>
  <si>
    <t>EKK-714010</t>
  </si>
  <si>
    <t>Hippotonic Saltsten Himalaya</t>
  </si>
  <si>
    <t>EKK-715000</t>
  </si>
  <si>
    <t>EQUINATURA Hovbalsam 500 ml</t>
  </si>
  <si>
    <t>EKK-715001</t>
  </si>
  <si>
    <t>EQUINATURA Hovolja Med Borste 450 ml</t>
  </si>
  <si>
    <t>EKK-715002</t>
  </si>
  <si>
    <t>EQUINATURA Hov- och strålskydd 250 ml</t>
  </si>
  <si>
    <t>EKK-715004</t>
  </si>
  <si>
    <t>EQUINATURA Detangler Man &amp; Svans 1 l</t>
  </si>
  <si>
    <t>EKK-715007</t>
  </si>
  <si>
    <t>EQUINATURA Örtsirap Kosttillskott 500 ml</t>
  </si>
  <si>
    <t>EKK-715010</t>
  </si>
  <si>
    <t>EQUINATURA Natural &amp; Tasty Hästgodis</t>
  </si>
  <si>
    <t>EKK-715018225</t>
  </si>
  <si>
    <t>Equinatura Hästgodis Apelsin</t>
  </si>
  <si>
    <t>EKK-716003050</t>
  </si>
  <si>
    <t>ONGUENT DU MARECHAL ODM Svart Flytande Hovsalva 500 ml</t>
  </si>
  <si>
    <t>EKK-716020</t>
  </si>
  <si>
    <t>ONGUENT DU MARECHAL ODM Glycerintvål, Soap 200 g + sponge</t>
  </si>
  <si>
    <t>EKK-718034080</t>
  </si>
  <si>
    <t>Happy Sweet RAVENE Hästgodis, Äpple 800 g</t>
  </si>
  <si>
    <t>EKK-718040</t>
  </si>
  <si>
    <t>RAVENE CHARLEES LEATHER Easy Clean Wipe Rengöringsservetter För Läder 25 pcs</t>
  </si>
  <si>
    <t>EKK-720505200</t>
  </si>
  <si>
    <t>Penélope L’Origine Home Fragrance Refill</t>
  </si>
  <si>
    <t>EKK-720506200</t>
  </si>
  <si>
    <t>Penélope Lorgine Doftpinnar</t>
  </si>
  <si>
    <t>EKK-722017020</t>
  </si>
  <si>
    <t>LEOVET 'First Aid' Desinficerande Spray 200 ml</t>
  </si>
  <si>
    <t>EKK-722039055</t>
  </si>
  <si>
    <t>LEOVET 'Power Phaser' Insektspray 550 ml</t>
  </si>
  <si>
    <t>EKK-722040050</t>
  </si>
  <si>
    <t>LEOVET 'Power Phaser Durativ' Insektssgel 500 ml</t>
  </si>
  <si>
    <t>EKK-722046007</t>
  </si>
  <si>
    <t>Only sold in Norway!</t>
  </si>
  <si>
    <t>EKK-722052055</t>
  </si>
  <si>
    <t>LEOVET 'Tam Tam Vet' Insektsspray 550 ml</t>
  </si>
  <si>
    <t>EKK-722053050</t>
  </si>
  <si>
    <t>LEOVET 'Tam Tam Vet' Insektsgel Med Svamp 500 ml</t>
  </si>
  <si>
    <t>EKK-723071000</t>
  </si>
  <si>
    <t>ALODIS CARE 'Trio Massage' Olja</t>
  </si>
  <si>
    <t>EKK-725001025</t>
  </si>
  <si>
    <t>ANIMADERM DERFEN 'Original' Lotion, 250 ml</t>
  </si>
  <si>
    <t>EKK-725003050</t>
  </si>
  <si>
    <t>ANIMADERM 'Derfly' Insektsavvisande Medel, 500 ml</t>
  </si>
  <si>
    <t>EKK-726000050</t>
  </si>
  <si>
    <t>CARR &amp; DAY &amp; MARTIN Canter Man Och Svans Detangler Lotion, 500 ml</t>
  </si>
  <si>
    <t>EKK-726000100</t>
  </si>
  <si>
    <t>CARR &amp; DAY &amp; MARTIN Canter Man Och Svans Detangler Lotion, 1 l</t>
  </si>
  <si>
    <t>EKK-726000250</t>
  </si>
  <si>
    <t>CARR &amp; DAY &amp; MARTIN Canter Man Och Svans Detangler Lotion, Volume : 2,5 L</t>
  </si>
  <si>
    <t>EKK-726001050</t>
  </si>
  <si>
    <t>CARR &amp; DAY &amp; MARTIN - Dreamcoat - Lustrant Pälsglans, 500 ml</t>
  </si>
  <si>
    <t>EKK-726002050</t>
  </si>
  <si>
    <t>CARR &amp; DAY &amp; MARTIN Gallop Detangling Schampo</t>
  </si>
  <si>
    <t>EKK-726014180</t>
  </si>
  <si>
    <t>CARR &amp; DAY &amp; MARTIN - Wound Cream - Lugnande Kräm</t>
  </si>
  <si>
    <t>EKK-726018010</t>
  </si>
  <si>
    <t>CARR &amp; DAY &amp; MARTIN - Tack Cleaner - Belvoir Rengöringshandskar</t>
  </si>
  <si>
    <t>EKK-726021050</t>
  </si>
  <si>
    <t>CARR &amp; DAY &amp; MARTIN - Leather Balsam - Belvoir Intensiv Vitalisering</t>
  </si>
  <si>
    <t>EKK-726022050</t>
  </si>
  <si>
    <t>Carr &amp; Day &amp; Martin Killitch Klådstillande Salva 500 ml</t>
  </si>
  <si>
    <t>EKK-727001100</t>
  </si>
  <si>
    <t>KEVIN BACONS Hoof Dressing - Original - Hovfett, 1 l</t>
  </si>
  <si>
    <t>EKK-727005050</t>
  </si>
  <si>
    <t>KEVIN BACONS Hoof Dressing - The Green - Hovbalsam, 500 ml</t>
  </si>
  <si>
    <t>EKK-727006500</t>
  </si>
  <si>
    <t>KEVIN BACONS Hoof Dressing - Liquid - Hovolja, 5 l</t>
  </si>
  <si>
    <t>EKK-727007015</t>
  </si>
  <si>
    <t>KEVIN BACONS - Hoof Solution - Olja För Hovens Strålar 150 g</t>
  </si>
  <si>
    <t>EKK-727008010</t>
  </si>
  <si>
    <t xml:space="preserve">Kevin Bacon's Active Soap Anti-Kli Tvål - 100 g </t>
  </si>
  <si>
    <t>EKK-801001002</t>
  </si>
  <si>
    <t>RANDOL'S 'Randonne' Sadelväska Svart</t>
  </si>
  <si>
    <t>EKK-801001004</t>
  </si>
  <si>
    <t>RANDOL'S 'Randonne' Sadelväska Brun</t>
  </si>
  <si>
    <t>EKK-801006002</t>
  </si>
  <si>
    <t>RANDOLS Double Front Sadelväska Svart</t>
  </si>
  <si>
    <t>EKK-801031070</t>
  </si>
  <si>
    <t>WESTRIDE 'Comfort' Western Sadelgjord Svart, 28'/70 cm</t>
  </si>
  <si>
    <t>EKK-801031080</t>
  </si>
  <si>
    <t>WESTRIDE 'Comfort' Western Sadelgjord Svart, 32'/80 cm</t>
  </si>
  <si>
    <t>EKK-801031085</t>
  </si>
  <si>
    <t>WESTRIDE 'Comfort' Western Sadelgjord Svart, 34'/85 cm</t>
  </si>
  <si>
    <t>EKK-801034260</t>
  </si>
  <si>
    <t>WESTRIDE Sadelgjord i Syntetiskt Fårskinn Svart, 60</t>
  </si>
  <si>
    <t>EKK-801035260</t>
  </si>
  <si>
    <t>WESTRIDE 'Soft' Sadelgjord Svart, 60</t>
  </si>
  <si>
    <t>EKK-801044004</t>
  </si>
  <si>
    <t>RANDOL'S Tout Chemin' Vattentäta Dubbla Sadelväskor Brun</t>
  </si>
  <si>
    <t>EKK-802063317</t>
  </si>
  <si>
    <t>WESTRIDE Aurora By Franck Perret Träns Chestnut - Full size</t>
  </si>
  <si>
    <t>EKK-802152</t>
  </si>
  <si>
    <t>WESTRIDE Composite Western Stigbyglar Svart - Kids size</t>
  </si>
  <si>
    <t>EKK-802153</t>
  </si>
  <si>
    <t xml:space="preserve">WESTRIDE Composite Westernstigbyglar - Svart </t>
  </si>
  <si>
    <t>EKK-802200318</t>
  </si>
  <si>
    <t>WESTRIDE Billy By Franck Perret Hunting Förbygel Chocolate, Mässingspännen - Full size</t>
  </si>
  <si>
    <t>EKK-900114006</t>
  </si>
  <si>
    <t>HIPPOTONIC 'Play Ball' Aktiveringsleksak För Hästar Blå</t>
  </si>
  <si>
    <t>EKK-900120008</t>
  </si>
  <si>
    <t>Hippotonic Slowfeeder med Upphängning Grön</t>
  </si>
  <si>
    <t>EKK-900906003</t>
  </si>
  <si>
    <t>EQUITHÈME 'Nol' Hjälmöverdrag Röd, Vit Trim</t>
  </si>
  <si>
    <t>EKK-901415001</t>
  </si>
  <si>
    <t>EQUITHÈME Mini-ponny Filou  - PONY ACADEMY</t>
  </si>
  <si>
    <t>EKK-901415002</t>
  </si>
  <si>
    <t>EQUITHÈME Mini-ponny Eclair- PONY ACADEMY</t>
  </si>
  <si>
    <t>EKK-901415004</t>
  </si>
  <si>
    <t>EQUITHÈME Mini-ponny Prince - PONY ACADEMY</t>
  </si>
  <si>
    <t>EKK-901415010</t>
  </si>
  <si>
    <t>EQUITHÈME Mini-ponny Caramel - PONY ACADEMY</t>
  </si>
  <si>
    <t>EKK-901415011</t>
  </si>
  <si>
    <t>EQUITHÈME Mini-ponny Nuage- PONY ACADEMY</t>
  </si>
  <si>
    <t>EKK-901415041</t>
  </si>
  <si>
    <t>EQUITHÈME Mini-ponny Poly - PONY ACADEMY</t>
  </si>
  <si>
    <t>EKK-901416002</t>
  </si>
  <si>
    <t>EQUITHÈME Mini Träns- PONY ACADEMY - Svart</t>
  </si>
  <si>
    <t>EKK-901416018</t>
  </si>
  <si>
    <t>EQUITHÈME Mini Träns- PONY ACADEMY - Brun</t>
  </si>
  <si>
    <t>EKK-901417002</t>
  </si>
  <si>
    <t>EQUITHÈME Mini Träns – PONY ACADEMY – Strass</t>
  </si>
  <si>
    <t>EKK-901420003</t>
  </si>
  <si>
    <t>EQUITHÈME Mini Schabrak - PONY ACADEMY -  Röd</t>
  </si>
  <si>
    <t>EKK-901420009</t>
  </si>
  <si>
    <t>EQUITHÈME Mini Schabrak - PONY ACADEMY -  Mörkgrön</t>
  </si>
  <si>
    <t>EKK-901421003</t>
  </si>
  <si>
    <t>EQUITHÈME Mini Padd - PONY ACADEMY -  Röd</t>
  </si>
  <si>
    <t>EKK-901421007</t>
  </si>
  <si>
    <t>EQUITHÈME Mini Padd - PONY ACADEMY -  Marinblå</t>
  </si>
  <si>
    <t>EKK-901421009</t>
  </si>
  <si>
    <t>EQUITHÈME Mini Padd - PONY ACADEMY -  Mörkgrön</t>
  </si>
  <si>
    <t>EKK-901422003</t>
  </si>
  <si>
    <t>EQUITHÈME Mini Huva - PONY ACADEMY -  Röd</t>
  </si>
  <si>
    <t>EKK-901422007</t>
  </si>
  <si>
    <t>EQUITHÈME Mini Huva - PONY ACADEMY -  Marinblå</t>
  </si>
  <si>
    <t>EKK-901422009</t>
  </si>
  <si>
    <t>EQUITHÈME Mini Huva - PONY ACADEMY -  Mörkgrön</t>
  </si>
  <si>
    <t>EKK-901424003</t>
  </si>
  <si>
    <t>EQUITHÈME Mini Damasker - PONY ACADEMY -  Röd</t>
  </si>
  <si>
    <t>EKK-901424007</t>
  </si>
  <si>
    <t>EQUITHÈME Mini Damasker - PONY ACADEMY -  Marinblå</t>
  </si>
  <si>
    <t>EKK-901425003</t>
  </si>
  <si>
    <t>EQUITHÈME Mini täcke - PONY ACADEMY -  Röd</t>
  </si>
  <si>
    <t>EKK-901425007</t>
  </si>
  <si>
    <t>EQUITHÈME Mini täcke - PONY ACADEMY -  Marinblå</t>
  </si>
  <si>
    <t>EKK-901425009</t>
  </si>
  <si>
    <t>EQUITHÈME Mini täcke - PONY ACADEMY -  Mörkgrön</t>
  </si>
  <si>
    <t>EKK-901426003</t>
  </si>
  <si>
    <t>EQUITHÈME Mini Grimma - PONY ACADEMY -  Röd</t>
  </si>
  <si>
    <t>EKK-901426009</t>
  </si>
  <si>
    <t>EQUITHÈME Mini Grimma - PONY ACADEMY -  Mörkgrön</t>
  </si>
  <si>
    <t>EKK-901427003</t>
  </si>
  <si>
    <t>EQUITHÈME Miniset Accessoarer- PONY ACADEMY -  Röd</t>
  </si>
  <si>
    <t>EKK-901427007</t>
  </si>
  <si>
    <t>EQUITHÈME Miniset Accessoarer- PONY ACADEMY -  Marinblå</t>
  </si>
  <si>
    <t>EKK-901428003</t>
  </si>
  <si>
    <t>EQUITHÈME Mini Grimma &amp; Täckeset - PONY ACADEMY -  Röd</t>
  </si>
  <si>
    <t>EKK-902501001</t>
  </si>
  <si>
    <t>EQUITHÈME  Brosch Silver</t>
  </si>
  <si>
    <t>EKK-904161</t>
  </si>
  <si>
    <t>EQUITHEME Nummerlapp</t>
  </si>
  <si>
    <t>EKK-904163</t>
  </si>
  <si>
    <t>EQUITHEME 3-siffrig Rund Nummerlapp</t>
  </si>
  <si>
    <t>EKK-904170</t>
  </si>
  <si>
    <t>EQUITHEME Nummerlapp För Ryttare Svart</t>
  </si>
  <si>
    <t>EKK-904180</t>
  </si>
  <si>
    <t>EQUITHEME Övningstavla För Dressyrprogram</t>
  </si>
  <si>
    <t>EKK-905050232</t>
  </si>
  <si>
    <t>Papo Leksak Stor Häst</t>
  </si>
  <si>
    <t>EKK-905051560</t>
  </si>
  <si>
    <t>Papo Leksak Hoppande Häst och Ryttare 2</t>
  </si>
  <si>
    <t>EKK-905051561</t>
  </si>
  <si>
    <t>Papo Leksak Tävling Häst och Ryttare 1</t>
  </si>
  <si>
    <t>EKK-905051563</t>
  </si>
  <si>
    <t>Papo Leksak Tävling Häst och Ryttare 2</t>
  </si>
  <si>
    <t>EKK-905051564</t>
  </si>
  <si>
    <t>Papo Leksak Häst och Ryttare 2</t>
  </si>
  <si>
    <t>EKK-905051575</t>
  </si>
  <si>
    <t>Papo x Penelope Leksak Häst och Ryttare - Flora and Penelope</t>
  </si>
  <si>
    <t>EKK-905051576</t>
  </si>
  <si>
    <t>Papo x Penelope Leksak Häst och Ryttare - Blacky and Penelope</t>
  </si>
  <si>
    <t>EKK-905051577</t>
  </si>
  <si>
    <t>Papo x Penelope Leksak Häst och Ryttare - Quimbaya and Eden</t>
  </si>
  <si>
    <t>EKK-910586111</t>
  </si>
  <si>
    <t>NORTON Skoskydd i Gummi Grå, S - 34/35</t>
  </si>
  <si>
    <t>EKK-910586114</t>
  </si>
  <si>
    <t>NORTON Skoskydd i Gummi Grå, XL - 42/44</t>
  </si>
  <si>
    <t>EKK-910610</t>
  </si>
  <si>
    <t>Générique Stövelknekt i Trä Havana</t>
  </si>
  <si>
    <t>EKK-910662009</t>
  </si>
  <si>
    <t>RIDING WORLD Stövelväska Mörkgrön</t>
  </si>
  <si>
    <t>EKK-910663009</t>
  </si>
  <si>
    <t>RIDING WORLD Hjälmväska Mörkgrön</t>
  </si>
  <si>
    <t>EKK-910663033</t>
  </si>
  <si>
    <t>RIDING WORLD Hjälmväska Burgundy</t>
  </si>
  <si>
    <t>EKK-910680002</t>
  </si>
  <si>
    <t>EQUITHÈME Elastiska Snören För Ridstövlar Och Ridskor Svart - 90 cm long 5 pcs</t>
  </si>
  <si>
    <t>EKK-911610201</t>
  </si>
  <si>
    <t>Riding World Topy Ridhjälm Matt Svart, S-M</t>
  </si>
  <si>
    <t>EKK-913042210</t>
  </si>
  <si>
    <t>RIDING WORLD Amara Shortchaps Svart Junior, 10 År</t>
  </si>
  <si>
    <t>EKK-913042212</t>
  </si>
  <si>
    <t>RIDING WORLD Amara Shortchaps Svart Junior, 12 År</t>
  </si>
  <si>
    <t>EKK-913239252</t>
  </si>
  <si>
    <t>EQUITHÈME Elite Shortchaps Svart, XL, long shaft</t>
  </si>
  <si>
    <t>EKK-918003438</t>
  </si>
  <si>
    <t>EQUITHEME 'Country' Stövlar Brun, 38</t>
  </si>
  <si>
    <t>EKK-918005237</t>
  </si>
  <si>
    <t>Riding World Vinterridstövlar - Svart , 37</t>
  </si>
  <si>
    <t>EKK-918005241</t>
  </si>
  <si>
    <t>Riding World Vinterridstövlar - Svart , 41</t>
  </si>
  <si>
    <t>EKK-918005242</t>
  </si>
  <si>
    <t>Riding World Vinterridstövlar - Svart , 42</t>
  </si>
  <si>
    <t>EKK-920600020</t>
  </si>
  <si>
    <t>FEELING 'Prince Of Wales' Sporrar i Rostfritt Stål, Kids size</t>
  </si>
  <si>
    <t>EKK-920625020</t>
  </si>
  <si>
    <t>FEELING Sporrar i Rostfritt Stål Med Trissa Dam, Ladies size, Neck : 20 mm</t>
  </si>
  <si>
    <t>EKK-922077002</t>
  </si>
  <si>
    <t>NORTON Pro 'Skull' Sporremmar Svart</t>
  </si>
  <si>
    <t>EKK-930010004</t>
  </si>
  <si>
    <t>RIDING WORLD Stallhandske Grå/Svart, L</t>
  </si>
  <si>
    <t>EKK-930010005</t>
  </si>
  <si>
    <t>RIDING WORLD Stallhandske Grå/Svart, XL</t>
  </si>
  <si>
    <t>EKK-930119023</t>
  </si>
  <si>
    <t>EQUITHEME 'Hiver' Digital Ridhandskar Svart, M</t>
  </si>
  <si>
    <t>EKK-930233</t>
  </si>
  <si>
    <t>Strass/Perle Hårnål 20 pcs</t>
  </si>
  <si>
    <t>EKK-930247007</t>
  </si>
  <si>
    <t>EQUITHEME Barette Rhinestone Hårnät Navy</t>
  </si>
  <si>
    <t>EKK-930254010</t>
  </si>
  <si>
    <t>EQUITHEME Barette Mesh Hårnät Blond</t>
  </si>
  <si>
    <t>EKK-930266024</t>
  </si>
  <si>
    <t>EQUITHEME 'Moritz' 3-fingervantar Svart, L</t>
  </si>
  <si>
    <t>EKK-930410</t>
  </si>
  <si>
    <t>NORTON Benreflexer Gul 2 pcs</t>
  </si>
  <si>
    <t>EKK-930418</t>
  </si>
  <si>
    <t>NORTON Reflexridtäcke Gul - 140 cm</t>
  </si>
  <si>
    <t>EKK-930423020</t>
  </si>
  <si>
    <t>EQUITHEME High Visibility Reflex För Ridhjälm Neon Yellow</t>
  </si>
  <si>
    <t>EKK-930501021</t>
  </si>
  <si>
    <t>PRO SERIES 'Cabrer' Competition Ridhandskar Svart, XS</t>
  </si>
  <si>
    <t>EKK-934002700</t>
  </si>
  <si>
    <t>Equitheme Aztec Shoppingväska med Fickor Navy</t>
  </si>
  <si>
    <t>EKK-935042002</t>
  </si>
  <si>
    <t>Paddock Schabrakväska- Svart</t>
  </si>
  <si>
    <t>EKK-935044002</t>
  </si>
  <si>
    <t>Paddock "Big Bag" Stallväska - Svart</t>
  </si>
  <si>
    <t>EKK-935222002</t>
  </si>
  <si>
    <t>EQUITHEME Sport Väska Med Hjul Svart</t>
  </si>
  <si>
    <t>EKK-935914002</t>
  </si>
  <si>
    <t>Paddock Stallväska - Svart</t>
  </si>
  <si>
    <t>EKK-935922002</t>
  </si>
  <si>
    <t>HORSE &amp; TRAVEL INTAKE Groomingbag Svart</t>
  </si>
  <si>
    <t>EKK-935929002</t>
  </si>
  <si>
    <t>Paddock Boxgardin - Svart</t>
  </si>
  <si>
    <t>EKK-935936002</t>
  </si>
  <si>
    <t>Paddock Förvaringsväska - Svart</t>
  </si>
  <si>
    <t>EKK-936003002</t>
  </si>
  <si>
    <t>Penelope Mobilväska Svart</t>
  </si>
  <si>
    <t>EKK-936017016</t>
  </si>
  <si>
    <t>Penelope New Mobilväska Baby Pink</t>
  </si>
  <si>
    <t>EKK-936017019</t>
  </si>
  <si>
    <t>Penelope New Mobilväska Blå/Grå</t>
  </si>
  <si>
    <t>EKK-936200018</t>
  </si>
  <si>
    <t>Penelope Tote Bag Havana</t>
  </si>
  <si>
    <t>EKK-936211014</t>
  </si>
  <si>
    <t>Penélope Emeline Handväska - Cognac</t>
  </si>
  <si>
    <t>EKK-936219013</t>
  </si>
  <si>
    <t>Penelope Chevron Midjeväska Rosa</t>
  </si>
  <si>
    <t>EKK-936220002</t>
  </si>
  <si>
    <t xml:space="preserve">Penelope  US Axelremsväska Canvas - Svart </t>
  </si>
  <si>
    <t>EKK-936220008</t>
  </si>
  <si>
    <t>Penelope US Canvasväska Grön</t>
  </si>
  <si>
    <t>EKK-936225014</t>
  </si>
  <si>
    <t>Penelope Toti Handväska Cognac</t>
  </si>
  <si>
    <t>EKK-950010002</t>
  </si>
  <si>
    <t>WHIP &amp; GO Twist Ridspö Svart, 53</t>
  </si>
  <si>
    <t>EKK-950099002</t>
  </si>
  <si>
    <t>WHIP &amp; GO Glasfiber Ridspö Med Platöverdrag Svart - 75 cm long</t>
  </si>
  <si>
    <t>EKK-951101112</t>
  </si>
  <si>
    <t>FLECK Ridspö Svart/Silvergrå - 63 cm long</t>
  </si>
  <si>
    <t>EKK-960011090</t>
  </si>
  <si>
    <t>Penelope Pearl Bälte Svart/Vit, 90 cm</t>
  </si>
  <si>
    <t>EKK-981002002</t>
  </si>
  <si>
    <t>Equithéme Charlie Batteri</t>
  </si>
  <si>
    <t>EKK-985138007</t>
  </si>
  <si>
    <t xml:space="preserve">EQUI-KIDS Bandana/Nackvärmare - Navy </t>
  </si>
  <si>
    <t>EKK-985807005</t>
  </si>
  <si>
    <t>Penelope Mel Pannband Beige</t>
  </si>
  <si>
    <t>EKK-985807020</t>
  </si>
  <si>
    <t>Penelope Mel Pannband Svart</t>
  </si>
  <si>
    <t>EKK-985855005</t>
  </si>
  <si>
    <t>Penelope Lana Halsduk Beige/Ljusgrå</t>
  </si>
  <si>
    <t>EKK-986403011</t>
  </si>
  <si>
    <t>Equithème Snow Ridstrumpor Grå, 35/38</t>
  </si>
  <si>
    <t>EKK-986429112</t>
  </si>
  <si>
    <t>Equithème Girly Ridstrumpor Grå/Baby Blue, 39/41</t>
  </si>
  <si>
    <t>EKK-986429712</t>
  </si>
  <si>
    <t>Equithème Girly Ridstrumpor Navy/Ljusblå, 39/41</t>
  </si>
  <si>
    <t>EKK-988480714</t>
  </si>
  <si>
    <t>EQUITHÈME Soft Classic Tävlingskavaj Navy/Vit, Kids model, 14 years</t>
  </si>
  <si>
    <t>EKK-989400212</t>
  </si>
  <si>
    <t>Riding World Kids Memphis Ridbyxa Svart, 12 år</t>
  </si>
  <si>
    <t>EKK-989400712</t>
  </si>
  <si>
    <t>Riding World Kids Memphis Ridbyxa Navy, 12 år</t>
  </si>
  <si>
    <t>EKK-991316002</t>
  </si>
  <si>
    <t>EQUITHÈME Mesh Säkerhetsväst Svart, S</t>
  </si>
  <si>
    <t>EKK-991317004</t>
  </si>
  <si>
    <t>Equithème Cox Ryggskydd Svart/Röd, L</t>
  </si>
  <si>
    <t>EKK-991650004</t>
  </si>
  <si>
    <t>Equitheme AIR2 Airbag Body Protector Säkerhetsväst - Svart Junior L</t>
  </si>
  <si>
    <t>EKK-991651004</t>
  </si>
  <si>
    <t>EQUITHEME 'Air2' Airbag Body Protector Upplåsbar Säkerhetsväst Svart, L</t>
  </si>
  <si>
    <t>EKK-991660004</t>
  </si>
  <si>
    <t>Equitheme AIRSAFE Airbag Vest Säkerhetsväst, L Child</t>
  </si>
  <si>
    <t>EKK-991662003</t>
  </si>
  <si>
    <t>EQUITHEME 'Aiesafe' Airbag Vest Upplåsbar Säkerhetsväst Svart Lång, MT</t>
  </si>
  <si>
    <t>EKK-991912050</t>
  </si>
  <si>
    <t>Freejump Patron För Uppblåsbara Säkerhetsvästar - 50 cc</t>
  </si>
  <si>
    <t>EKK-991920001</t>
  </si>
  <si>
    <t>Penelope Airlight 2 Uppblåsbar Säkerhetsväst Standard Modell Svart, XS</t>
  </si>
  <si>
    <t>EKK-991920011</t>
  </si>
  <si>
    <t>Penelope Airlight 2 Uppblåsbar Säkerhetsväst Lång Modell Svart, XS</t>
  </si>
  <si>
    <t>EKK-992115002</t>
  </si>
  <si>
    <t>RANDOL'S 'Oiled Suede' Hatt Havana, M</t>
  </si>
  <si>
    <t>EKK-992115004</t>
  </si>
  <si>
    <t>RANDOL'S 'Oiled Suede' Hatt Havana, XL</t>
  </si>
  <si>
    <t>ELD- 41123046</t>
  </si>
  <si>
    <t>Faxi Grimma Island Blå/Vit/Röd , Cob</t>
  </si>
  <si>
    <t>ELD-02.2002.1</t>
  </si>
  <si>
    <t>Casco My Style Passpoal Storlek 1 - Svart</t>
  </si>
  <si>
    <t>ELD-02.2002.2</t>
  </si>
  <si>
    <t>Casco My Style Passpoal Storlek 2 - Svart</t>
  </si>
  <si>
    <t>ELD-05917</t>
  </si>
  <si>
    <t>Simple Solution- Tvättbar blöja till hund, XS</t>
  </si>
  <si>
    <t>ELD-07177</t>
  </si>
  <si>
    <t>Equipage Alevo Tröja med Dragkedja - Polar Navy, M</t>
  </si>
  <si>
    <t>ELD-100006018</t>
  </si>
  <si>
    <t>Equipage Candice Kappa Asphalt, 2XL</t>
  </si>
  <si>
    <t>ELD-100023001</t>
  </si>
  <si>
    <t>Equipage Elie Jacka - Svart, M</t>
  </si>
  <si>
    <t>ELD-100025001</t>
  </si>
  <si>
    <t>Equipage Elie Jacka - Svart, XL</t>
  </si>
  <si>
    <t>ELD-100062018</t>
  </si>
  <si>
    <t>Equipage Dara Jacka - Slate Grey / Blå/grå, S</t>
  </si>
  <si>
    <t>ELD-100063018</t>
  </si>
  <si>
    <t>Equipage Dara Jacka - Slate Grey / Blå/grå, M</t>
  </si>
  <si>
    <t>ELD-100064018</t>
  </si>
  <si>
    <t>Equipage Dara Jacka - Slate Grey / Blå/grå, L</t>
  </si>
  <si>
    <t>ELD-100121501</t>
  </si>
  <si>
    <t>Equipage - Långärmad polotröja Enola - Junior, 140</t>
  </si>
  <si>
    <t>ELD-100121601</t>
  </si>
  <si>
    <t>Equipage - Långärmad polotröja Enola - Junior, 152</t>
  </si>
  <si>
    <t>ELD-100171101</t>
  </si>
  <si>
    <t>Equipage Långärmad t-shirt Barn "Emily" - Svart, 92</t>
  </si>
  <si>
    <t>ELD-100171201</t>
  </si>
  <si>
    <t>Equipage Långärmad t-shirt Barn "Emily" - Svart, 104</t>
  </si>
  <si>
    <t>ELD-100171301</t>
  </si>
  <si>
    <t>Equipage Långärmad t-shirt Barn "Emily" - Svart, 116</t>
  </si>
  <si>
    <t>ELD-100171401</t>
  </si>
  <si>
    <t>Equipage Långärmad t-shirt Barn "Emily" - Svart, 128</t>
  </si>
  <si>
    <t>ELD-100213401</t>
  </si>
  <si>
    <t>Equipage Andalouse F/S alos stretch Svart, 34</t>
  </si>
  <si>
    <t>ELD-100261301</t>
  </si>
  <si>
    <t>Equipage - Rider Bodyprotector Säkerhetsväst - Junior Svart, 6 år</t>
  </si>
  <si>
    <t>ELD-100261401</t>
  </si>
  <si>
    <t>Equipage - Rider Bodyprotector Säkerhetsväst - Junior Svart, 8 år</t>
  </si>
  <si>
    <t>ELD-100261601</t>
  </si>
  <si>
    <t>Equipage - Rider Bodyprotector Säkerhetsväst - Junior Svart, 12 år</t>
  </si>
  <si>
    <t>ELD-100261701</t>
  </si>
  <si>
    <t>Equipage - Rider Bodyprotector Säkerhetsväst - Junior Svart, 14 år</t>
  </si>
  <si>
    <t>ELD-100271001</t>
  </si>
  <si>
    <t>Equipage Colt Handskar Tre Fingrar Svart, XS</t>
  </si>
  <si>
    <t>ELD-10042</t>
  </si>
  <si>
    <t>Petosan - Fingertandborste + Tandkräm</t>
  </si>
  <si>
    <t>ELD-10044010103</t>
  </si>
  <si>
    <t>Equipage Lax Ridstrumpor  - Pink Mist, 28-32</t>
  </si>
  <si>
    <t>ELD-10044011837</t>
  </si>
  <si>
    <t>Equipage Lax Ridstrumpor - Montana Grape , 28-32</t>
  </si>
  <si>
    <t>ELD-10044020103</t>
  </si>
  <si>
    <t>Equipage Lax Ridstrumpor  - Pink Mist, 31-35</t>
  </si>
  <si>
    <t>ELD-10044060117</t>
  </si>
  <si>
    <t>Equipage Lax Ridstrumpor  - Ponderosa Pine, 36-41</t>
  </si>
  <si>
    <t>ELD-10044060121</t>
  </si>
  <si>
    <t>Equipage Lax Ridstrumpor  - Dutch Blue, 36-41</t>
  </si>
  <si>
    <t>ELD-100441225</t>
  </si>
  <si>
    <t>Equipage Lax Ridstrumpa Forest, 42-46</t>
  </si>
  <si>
    <t>ELD-100631114</t>
  </si>
  <si>
    <t>Equipage Finja T-shirt Junior- Blå, 92</t>
  </si>
  <si>
    <t>ELD-100631213</t>
  </si>
  <si>
    <t>Equipage Finja T-shirt Junior, 104</t>
  </si>
  <si>
    <t>ELD-100631214</t>
  </si>
  <si>
    <t>Equipage Finja T-shirt Junior- Blå, 104</t>
  </si>
  <si>
    <t>ELD-100631314</t>
  </si>
  <si>
    <t>Equipage Finja T-shirt Junior- Blå, 116</t>
  </si>
  <si>
    <t>ELD-100980000</t>
  </si>
  <si>
    <t>Equipage KIDS Cerise glitter belt Multi</t>
  </si>
  <si>
    <t>ELD-101101105</t>
  </si>
  <si>
    <t>Equipage Gem Dressyrspö - Shadow Green, 110</t>
  </si>
  <si>
    <t>ELD-101115002</t>
  </si>
  <si>
    <t>Equipage Gem Hoppspö - Hazel Brun, 50</t>
  </si>
  <si>
    <t>ELD-101116002</t>
  </si>
  <si>
    <t>Equipage Gem Hoppspö - Hazel Brun, 60</t>
  </si>
  <si>
    <t>ELD-101121101</t>
  </si>
  <si>
    <t>Equipage Luxury Dressyrspö Svart, 110</t>
  </si>
  <si>
    <t>ELD-101194101</t>
  </si>
  <si>
    <t>Equipage Garda Säkerhetssko Svart, 41</t>
  </si>
  <si>
    <t>ELD-101480408</t>
  </si>
  <si>
    <t>Equipage Glitter Strumpor Vit, 33-36</t>
  </si>
  <si>
    <t>ELD-101480708</t>
  </si>
  <si>
    <t>Equipage Glitter Strumpor Vit, 37-40</t>
  </si>
  <si>
    <t>ELD-101641014</t>
  </si>
  <si>
    <t>Equipage Hale Handskar Navy, XS</t>
  </si>
  <si>
    <t>ELD-102204201</t>
  </si>
  <si>
    <t>Equipage Janet Ridbyxa Helskodd Softshell Svart, 42</t>
  </si>
  <si>
    <t>ELD-102204601</t>
  </si>
  <si>
    <t>Equipage Janet Ridbyxa Helskodd Softshell Svart, 46</t>
  </si>
  <si>
    <t>ELD-102371301</t>
  </si>
  <si>
    <t>Equipage Kids Jaffa Handskar (Barn) Svart, 6-8 År</t>
  </si>
  <si>
    <t>ELD-10240000121</t>
  </si>
  <si>
    <t>Equipage Junior Juni Hjälmväska  - Dutch Blue</t>
  </si>
  <si>
    <t>ELD-102430001</t>
  </si>
  <si>
    <t>Equipage Jimpy Whip Svart</t>
  </si>
  <si>
    <t>ELD-102430019</t>
  </si>
  <si>
    <t>Equipage Jimpy Whip Orange</t>
  </si>
  <si>
    <t>ELD-102540076</t>
  </si>
  <si>
    <t>Equipage KIDS Hårspänne ONE SIZE - Shooting Star</t>
  </si>
  <si>
    <t>ELD-102560076</t>
  </si>
  <si>
    <t>Equipage KIDS Hair clip Unicorn Rainbow</t>
  </si>
  <si>
    <t>ELD-102706001</t>
  </si>
  <si>
    <t>Equipage Kalea Ridtights, Full Grip - Svart, 2XL</t>
  </si>
  <si>
    <t>ELD-102771014</t>
  </si>
  <si>
    <t>Equipage Keir Strumpor – Navy , 41-44</t>
  </si>
  <si>
    <t>ELD-102801001</t>
  </si>
  <si>
    <t>Equipage Kira Handskar Svart, XS</t>
  </si>
  <si>
    <t>ELD-102911532</t>
  </si>
  <si>
    <t>Equipage Kara T-shirt Barn - Grå/Silver, 134/140</t>
  </si>
  <si>
    <t>ELD-102911632</t>
  </si>
  <si>
    <t>Equipage Kara T-shirt Barn - Grå/Silver, 146/152</t>
  </si>
  <si>
    <t>ELD-10295001837</t>
  </si>
  <si>
    <t>Equipage Klara Ryggsäck Montana Grape ONE SIZE</t>
  </si>
  <si>
    <t>ELD-103033001</t>
  </si>
  <si>
    <t>Equipage Titan Ridhjälm  - Svart, M</t>
  </si>
  <si>
    <t>ELD-103052001</t>
  </si>
  <si>
    <t>Equipage Khari Säkerhetsväst Svart, S</t>
  </si>
  <si>
    <t>ELD-103400114</t>
  </si>
  <si>
    <t>Equipage Luna Glitter Handskar Navy Junior</t>
  </si>
  <si>
    <t>ELD-103493601</t>
  </si>
  <si>
    <t>Equipage KIDS Leah Vegan Ridstövel Svart, 36</t>
  </si>
  <si>
    <t>ELD-103580000</t>
  </si>
  <si>
    <t>Equipage KIDS Hårspännen Multi</t>
  </si>
  <si>
    <t>ELD-103624008</t>
  </si>
  <si>
    <t>Equipage Larissa Ridhandskar Med Spets - Vit, L</t>
  </si>
  <si>
    <t>ELD-103644001</t>
  </si>
  <si>
    <t>Equipage Lucinda 3-fingers vantar Svart, L</t>
  </si>
  <si>
    <t>ELD-103874001</t>
  </si>
  <si>
    <t>Equipage Monroe Tävlingskavaj - Svart - Junior och Vuxen , 40</t>
  </si>
  <si>
    <t>ELD-103880007</t>
  </si>
  <si>
    <t>Equipage Hårdonut - Blonde</t>
  </si>
  <si>
    <t>ELD-103900008</t>
  </si>
  <si>
    <t>Equipage Hårsnodd med Pärlor - Vit</t>
  </si>
  <si>
    <t>ELD-103984401</t>
  </si>
  <si>
    <t>Equipage Avery ridestövel svart herr, wide, 44</t>
  </si>
  <si>
    <t>ELD-10405140102</t>
  </si>
  <si>
    <t>Equipage Minna Zip Fleecejacka  - Phlox Pink, 128</t>
  </si>
  <si>
    <t>ELD-104080014</t>
  </si>
  <si>
    <t>Equipage Metallic Gympapåse - Navy</t>
  </si>
  <si>
    <t>ELD-104110132</t>
  </si>
  <si>
    <t>Equipage Keps Barn - Silver</t>
  </si>
  <si>
    <t>ELD-104170076</t>
  </si>
  <si>
    <t>Equipage Linjal - Rainbow</t>
  </si>
  <si>
    <t>ELD-10445001834</t>
  </si>
  <si>
    <t>Equipage Sif Unicorn Mössa Purple Haze</t>
  </si>
  <si>
    <t>ELD-104471201</t>
  </si>
  <si>
    <t>Equipage Saline reflekterande ridhandskar barn, 4-6</t>
  </si>
  <si>
    <t>ELD-104471301</t>
  </si>
  <si>
    <t>Equipage Saline reflekterande ridhandskar barn, 6-8</t>
  </si>
  <si>
    <t>ELD-104520008</t>
  </si>
  <si>
    <t>Equipage Swift Plastrong Vit</t>
  </si>
  <si>
    <t>ELD-10469110103</t>
  </si>
  <si>
    <t>Equipage Tessie Kortärmad T-shirt För Barn  - Pink Mist, 92</t>
  </si>
  <si>
    <t>ELD-104821001</t>
  </si>
  <si>
    <t>Equipage Action Stretch 2.0 Ridhandskar  - Svart, XS</t>
  </si>
  <si>
    <t>ELD-104821201</t>
  </si>
  <si>
    <t>Equipage Action Stretch 2.0 Ridhandskar  - Svart, 4-6</t>
  </si>
  <si>
    <t>ELD-104821301</t>
  </si>
  <si>
    <t>Equipage Action Stretch 2.0 Ridhandskar  - Svart, 6-8</t>
  </si>
  <si>
    <t>ELD-104823001</t>
  </si>
  <si>
    <t>Equipage Action Stretch 2.0 Ridhandskar  - Svart, M</t>
  </si>
  <si>
    <t>ELD-104824001</t>
  </si>
  <si>
    <t>Equipage Action Stretch 2.0 Ridhandskar  - Svart, L</t>
  </si>
  <si>
    <t>ELD-10499130102</t>
  </si>
  <si>
    <t>Equipage Tahmina Glitter Ridstrumpor För Barn  - Phlox Pink, 24-27</t>
  </si>
  <si>
    <t>ELD-105126001</t>
  </si>
  <si>
    <t>Equipage Vinnie Teddyjacka  - Svart, 2XL</t>
  </si>
  <si>
    <t>ELD-105146014</t>
  </si>
  <si>
    <t>Equipage Veronika Teddy Tröja - Navy, 2XL</t>
  </si>
  <si>
    <t>ELD-10522120102</t>
  </si>
  <si>
    <t>Equipage Tocarra Ridhandskar För Barn  - Phlox Pink, 4-6</t>
  </si>
  <si>
    <t>ELD-10522130102</t>
  </si>
  <si>
    <t>Equipage Tocarra Ridhandskar För Barn  - Phlox Pink, 6-8</t>
  </si>
  <si>
    <t>ELD-105270013</t>
  </si>
  <si>
    <t>Equipage Enhörning Gummi Nyckelring  - Misty Rose</t>
  </si>
  <si>
    <t>ELD-105396014</t>
  </si>
  <si>
    <t>Equipage Temper Ridjacka  - Navy, 2XL</t>
  </si>
  <si>
    <t>ELD-105453001</t>
  </si>
  <si>
    <t>Equipage Verly 3-Fingerhandskar  - Svart, M</t>
  </si>
  <si>
    <t>ELD-10553000102</t>
  </si>
  <si>
    <t>Equipage Junior Val Enhörningsmössa  - Phlox Pink</t>
  </si>
  <si>
    <t>ELD-105540034</t>
  </si>
  <si>
    <t>Equipage Enhörningsarmband  - Silver</t>
  </si>
  <si>
    <t>ELD-105550034</t>
  </si>
  <si>
    <t>Equipage Enhörningshalsband  - Silver</t>
  </si>
  <si>
    <t>ELD-105570076</t>
  </si>
  <si>
    <t>Equipage Enhörningspenna - Rainbow</t>
  </si>
  <si>
    <t>ELD-106670000</t>
  </si>
  <si>
    <t>Equipage Regnbåge Anteckningsblock - Mix</t>
  </si>
  <si>
    <t>ELD-10959</t>
  </si>
  <si>
    <t>Equipage Aspen Chaps Short/Wide - Svart Junior, 128</t>
  </si>
  <si>
    <t>ELD-10985</t>
  </si>
  <si>
    <t>Equipage- Aspen Leggings- Chaps JR, 152</t>
  </si>
  <si>
    <t>ELD-11351</t>
  </si>
  <si>
    <t>Equipage ryggskydd - Svart, S</t>
  </si>
  <si>
    <t>ELD-11354</t>
  </si>
  <si>
    <t>Equipage ryggskydd - Svart, XL</t>
  </si>
  <si>
    <t>ELD-12654</t>
  </si>
  <si>
    <t>HorseGuard Öronproppar till Häst - Svart</t>
  </si>
  <si>
    <t>ELD-13.02.2014.1</t>
  </si>
  <si>
    <t>Casco My Style Passpoal Storlek 1 - Silver</t>
  </si>
  <si>
    <t>ELD-13.02.2014.2</t>
  </si>
  <si>
    <t>Casco My Style Passpoal Storlek 2 - Silver</t>
  </si>
  <si>
    <t>ELD-14556</t>
  </si>
  <si>
    <t>Equipage Lugano Ridsko Vinter Brun, 36</t>
  </si>
  <si>
    <t>ELD-14576</t>
  </si>
  <si>
    <t>Equipage Lugano Ridsko Vinter Svart, 36</t>
  </si>
  <si>
    <t>ELD-14580</t>
  </si>
  <si>
    <t>Equipage Lugano Ridsko Vinter Svart, 40</t>
  </si>
  <si>
    <t>ELD-14581</t>
  </si>
  <si>
    <t>Equipage Lugano Ridsko Vinter Svart, 41</t>
  </si>
  <si>
    <t>ELD-14776</t>
  </si>
  <si>
    <t>Equipage Milano Jodhpur Ridsko Brun, 36</t>
  </si>
  <si>
    <t>ELD-15941</t>
  </si>
  <si>
    <t>Horse Guard B'Seen Slap Wrap Reflexband</t>
  </si>
  <si>
    <t>ELD-15943</t>
  </si>
  <si>
    <t>Horse Guard B'Seen Elastiskt Band, 25</t>
  </si>
  <si>
    <t>ELD-15944</t>
  </si>
  <si>
    <t>Horse Guard B'Seen Elastiskt Band, 30</t>
  </si>
  <si>
    <t>ELD-17078</t>
  </si>
  <si>
    <t>Equipage Action Stretch Blå Junior, 8-10 År</t>
  </si>
  <si>
    <t>ELD-17140</t>
  </si>
  <si>
    <t>Equipage Handskar i Fleece Brun, 8-10 År</t>
  </si>
  <si>
    <t>ELD-17143</t>
  </si>
  <si>
    <t>Equipage Handskar i Fleece Navy, 8-10 År</t>
  </si>
  <si>
    <t>ELD-18420</t>
  </si>
  <si>
    <t>Equipage Dressyrspö - Svart, 100</t>
  </si>
  <si>
    <t>ELD-18520</t>
  </si>
  <si>
    <t>Equipage Ridspö Randigt, 65 cm</t>
  </si>
  <si>
    <t>ELD-19865</t>
  </si>
  <si>
    <t xml:space="preserve">Horse Guard Juliga benlidor/benskydd </t>
  </si>
  <si>
    <t>ELD-19877</t>
  </si>
  <si>
    <t>Horse Guard Juligt Tränsludd med Bjällror 2 st</t>
  </si>
  <si>
    <t>ELD-1K40010301</t>
  </si>
  <si>
    <t>OneK™ Liner - Svart, M</t>
  </si>
  <si>
    <t>ELD-1K40030301</t>
  </si>
  <si>
    <t>OneK™ MIPS Liner - Svart, S</t>
  </si>
  <si>
    <t>ELD-1K40030501</t>
  </si>
  <si>
    <t>OneK™ MIPS Liner - Svart, L</t>
  </si>
  <si>
    <t>ELD-1K40060601</t>
  </si>
  <si>
    <t>OneK Mips Liner Vinter, Oval - Svart, XL</t>
  </si>
  <si>
    <t>ELD-1K41010201</t>
  </si>
  <si>
    <t>OneK Xtreme Hjälmliner  - Svart, L</t>
  </si>
  <si>
    <t>ELD-1K80210201</t>
  </si>
  <si>
    <t>OneK Defender Convertible Top Panel Rainbow Svart, 2</t>
  </si>
  <si>
    <t>ELD-1K82000026</t>
  </si>
  <si>
    <t>OneK Defender Convertible Rail - Svart (Chrome), 0</t>
  </si>
  <si>
    <t>ELD-1K82000126</t>
  </si>
  <si>
    <t>OneK Defender Convertible Rail - Svart (Chrome), 1</t>
  </si>
  <si>
    <t>ELD-1K82000222</t>
  </si>
  <si>
    <t>OneK Defender Convertible Rail Roséguld, 2</t>
  </si>
  <si>
    <t>ELD-1K82000226</t>
  </si>
  <si>
    <t>OneK Defender Convertible Rail - Svart (Chrome), 2</t>
  </si>
  <si>
    <t>ELD-1K82010113</t>
  </si>
  <si>
    <t>OneK Defender Convertible Rail Metallic Glitter Rosa, 1</t>
  </si>
  <si>
    <t>ELD-231493</t>
  </si>
  <si>
    <t>Flexi Neon reflex -  Medium - Gul</t>
  </si>
  <si>
    <t>ELD-23343</t>
  </si>
  <si>
    <t>Horse Guard Dressyrgjord Polyuretan med Fårskinnsimitation - Cream, 75</t>
  </si>
  <si>
    <t>ELD-26158</t>
  </si>
  <si>
    <t>Horse Guard Matador Sadelhandtag Brun, onesize</t>
  </si>
  <si>
    <t>ELD-27107</t>
  </si>
  <si>
    <t>Horse Guard Boots i Naturgummi med Päls Svart, M</t>
  </si>
  <si>
    <t>ELD-27574</t>
  </si>
  <si>
    <t>Equipage Master Vadderad Jacka Junior - Navy, 164</t>
  </si>
  <si>
    <t>ELD-27685</t>
  </si>
  <si>
    <t>Equipage Aster Padded Vest- Marin, XL</t>
  </si>
  <si>
    <t>ELD-27879</t>
  </si>
  <si>
    <t>Horse Guard Bally Stigbygelskydd 2.0 - Coffee, onesize</t>
  </si>
  <si>
    <t>ELD-30013251809</t>
  </si>
  <si>
    <t>Catago FIR-Tech Puffer Hundtäcke Kangaroo, 25 cm</t>
  </si>
  <si>
    <t>ELD-300134501</t>
  </si>
  <si>
    <t>Catago FIR-Tech Puffer Hundtäcke Svart, 45 cm</t>
  </si>
  <si>
    <t>ELD-30013651809</t>
  </si>
  <si>
    <t>Catago FIR-Tech Puffer Hundtäcke Kangaroo, 65 cm</t>
  </si>
  <si>
    <t>ELD-300302001</t>
  </si>
  <si>
    <t>Catago FIR-Tech Performance JP Senskydd Svart, S</t>
  </si>
  <si>
    <t>ELD-300303001</t>
  </si>
  <si>
    <t>Catago FIR-Tech Performance JP Senskydd Svart, M</t>
  </si>
  <si>
    <t>ELD-30084600117</t>
  </si>
  <si>
    <t>CATAGO Vinya Väst - Ponderosa Pine, 2XL</t>
  </si>
  <si>
    <t>ELD-30085600117</t>
  </si>
  <si>
    <t>CATAGO Vinetia Fleecejacka - Ponderosa Pine, 2XL</t>
  </si>
  <si>
    <t>ELD-300864014</t>
  </si>
  <si>
    <t>CATAGO Vita Fodrad Ridkappa - Navy, L</t>
  </si>
  <si>
    <t>ELD-30142054</t>
  </si>
  <si>
    <t>CATAGO Norma Fleecejacka - Svart/Sand, S</t>
  </si>
  <si>
    <t>ELD-30152001</t>
  </si>
  <si>
    <t>Catago Amy Vinterparkas Svart, S</t>
  </si>
  <si>
    <t>ELD-30153001</t>
  </si>
  <si>
    <t>Catago Amy Vinterparkas Svart, M</t>
  </si>
  <si>
    <t>ELD-30155001</t>
  </si>
  <si>
    <t>Catago Amy Vinterparkas Svart, XL</t>
  </si>
  <si>
    <t>ELD-30156001</t>
  </si>
  <si>
    <t>Catago Amy Vinterparkas Svart, 2XL</t>
  </si>
  <si>
    <t>ELD-30350</t>
  </si>
  <si>
    <t>Equipage Lax Argyle Strumpor Svart, 28-32</t>
  </si>
  <si>
    <t>ELD-30573</t>
  </si>
  <si>
    <t>Equipage Lax Argyle Strumpor Svart, 42-46</t>
  </si>
  <si>
    <t>ELD-30754</t>
  </si>
  <si>
    <t>Equipage Glory Hårnät Svart, onesize</t>
  </si>
  <si>
    <t>ELD-30870701</t>
  </si>
  <si>
    <t>CATAGO Pixia Logo Knästrumpor Svart, 37-40</t>
  </si>
  <si>
    <t>ELD-30880</t>
  </si>
  <si>
    <t>Equipage Lax Argyle Strumpor candy floss, 31-35</t>
  </si>
  <si>
    <t>ELD-30979</t>
  </si>
  <si>
    <t>Equipage Lax Argyle Strumpor candy floss, 36-41</t>
  </si>
  <si>
    <t>ELD-30980</t>
  </si>
  <si>
    <t>Equipage Lax Argyle Strumpor candy floss, 42-46</t>
  </si>
  <si>
    <t>ELD-30981201</t>
  </si>
  <si>
    <t>Eldorado Nylon Ridstrumpor - Svart, 33-36</t>
  </si>
  <si>
    <t>ELD-31222014</t>
  </si>
  <si>
    <t>CATAGO Natalie Hoodie - Navy, S</t>
  </si>
  <si>
    <t>ELD-31224014</t>
  </si>
  <si>
    <t>CATAGO Natalie Hoodie - Navy, L</t>
  </si>
  <si>
    <t>ELD-33024201</t>
  </si>
  <si>
    <t>CATAGO Ren Tävlingskavaj Svart, 42</t>
  </si>
  <si>
    <t>ELD-33024401</t>
  </si>
  <si>
    <t>CATAGO Ren Tävlingskavaj Svart, 44</t>
  </si>
  <si>
    <t>ELD-33034201</t>
  </si>
  <si>
    <t>CATAGO Rhea Ladies Dressyrfrack Svart, 42</t>
  </si>
  <si>
    <t>ELD-33034401</t>
  </si>
  <si>
    <t>CATAGO Rhea Ladies Dressyrfrack Svart, 44</t>
  </si>
  <si>
    <t>ELD-33074814</t>
  </si>
  <si>
    <t>Catago Noble Tävlingskavaj Navy, 48</t>
  </si>
  <si>
    <t>ELD-33825</t>
  </si>
  <si>
    <t>Horse Guard Flughuva Lycra Svart/Navy, XS</t>
  </si>
  <si>
    <t>ELD-33828</t>
  </si>
  <si>
    <t>Horse Guard Flughuva Lycra Svart/Navy, L</t>
  </si>
  <si>
    <t>ELD-33869</t>
  </si>
  <si>
    <t>Horse Guard Flughuva Soundless - Navy, Full</t>
  </si>
  <si>
    <t>ELD-34011</t>
  </si>
  <si>
    <t>Horse Guard Nack- och Nosludd 2st - Navy, onesize</t>
  </si>
  <si>
    <t>ELD-34013017</t>
  </si>
  <si>
    <t>CATAGO Trainer Jacka UNISEX - Grape Leaf, M</t>
  </si>
  <si>
    <t>ELD-34014017</t>
  </si>
  <si>
    <t>CATAGO Trainer Jacka UNISEX - Grape Leaf, L</t>
  </si>
  <si>
    <t>ELD-34015</t>
  </si>
  <si>
    <t>Horse Guard Nack- och Nosludd 2st Svart, onesize</t>
  </si>
  <si>
    <t>ELD-34015017</t>
  </si>
  <si>
    <t>CATAGO Trainer Jacka UNISEX - Grape Leaf, XL</t>
  </si>
  <si>
    <t>ELD-34017017</t>
  </si>
  <si>
    <t>CATAGO Trainer Jacka UNISEX - Grape Leaf, 3XL</t>
  </si>
  <si>
    <t>ELD-34033414</t>
  </si>
  <si>
    <t>CATAGO  Trainer pants Byxor Dam - Mörkblå, 34</t>
  </si>
  <si>
    <t>ELD-34033814</t>
  </si>
  <si>
    <t>CATAGO  Trainer pants Byxor Dam - Mörkblå, 38</t>
  </si>
  <si>
    <t>ELD-34034212</t>
  </si>
  <si>
    <t>CATAGO  Trainer pants Byxor Dam - Mörkblå, 42</t>
  </si>
  <si>
    <t>ELD-34116001</t>
  </si>
  <si>
    <t>CATAGO Trainer Winter Jumpsuit - Overall, XXL</t>
  </si>
  <si>
    <t>ELD-34853</t>
  </si>
  <si>
    <t>HorseGuard Cheval Supergrip Tygel, 18 mm - Svart, PONY</t>
  </si>
  <si>
    <t>ELD-36694</t>
  </si>
  <si>
    <t>Horse Guard Transportgrimskaft - Navy, 75</t>
  </si>
  <si>
    <t>ELD-36695</t>
  </si>
  <si>
    <t>Horse Guard Transportgrimskaft - Navy, 135</t>
  </si>
  <si>
    <t>ELD-36698</t>
  </si>
  <si>
    <t>Horse Guard Transportgrimskaft - Navy, 55</t>
  </si>
  <si>
    <t>ELD-36743</t>
  </si>
  <si>
    <t>Horse Guard Nylongrimma lila, Full</t>
  </si>
  <si>
    <t>ELD-36988</t>
  </si>
  <si>
    <t>Horse Guard Fölgrimma - Navy, ÅRING</t>
  </si>
  <si>
    <t>ELD-3703000117</t>
  </si>
  <si>
    <t>CATAGO Passfodral 2.0 - Ponderosa Pine</t>
  </si>
  <si>
    <t>ELD-37100001</t>
  </si>
  <si>
    <t xml:space="preserve">Catago Garment Bag 2.0 Klädväska - Svart </t>
  </si>
  <si>
    <t>ELD-37200001</t>
  </si>
  <si>
    <t>CATAGO Midjeväska Svart ONE SIZE</t>
  </si>
  <si>
    <t>ELD-38034</t>
  </si>
  <si>
    <t>Horse Guard Betesreducerare Svart, XL</t>
  </si>
  <si>
    <t>ELD-38105</t>
  </si>
  <si>
    <t>Horse Guard Longerdelta Nylon</t>
  </si>
  <si>
    <t>ELD-38120058</t>
  </si>
  <si>
    <t>CATAGO Dog On The Go Bag Väska - Brownie</t>
  </si>
  <si>
    <t>ELD-38781</t>
  </si>
  <si>
    <t>Horse Guard Nylon grimma Rosa, Cob</t>
  </si>
  <si>
    <t>ELD-38790001</t>
  </si>
  <si>
    <t>CATAGO On The Go Bag Quiltad Väska Svart</t>
  </si>
  <si>
    <t>ELD-38837</t>
  </si>
  <si>
    <t>Horse Guard Nylon grimma lila, Cob</t>
  </si>
  <si>
    <t>ELD-39141001</t>
  </si>
  <si>
    <t>CATAGO Alloy Winter Vante Svart, XS</t>
  </si>
  <si>
    <t>ELD-39144001</t>
  </si>
  <si>
    <t>CATAGO Alloy Winter Vante Svart, L</t>
  </si>
  <si>
    <t>ELD-39231001</t>
  </si>
  <si>
    <t>CATAGO Piper Elastiskt Bälte - Svart, L</t>
  </si>
  <si>
    <t>ELD-39922001</t>
  </si>
  <si>
    <t>Equipage Pro Neoprenhandske - Svart, S</t>
  </si>
  <si>
    <t>ELD-40340001</t>
  </si>
  <si>
    <t>Equipage Stövelknekt - Svart</t>
  </si>
  <si>
    <t>ELD-40500000</t>
  </si>
  <si>
    <t>Horse Guard Spöhållare i plast</t>
  </si>
  <si>
    <t>ELD-40513</t>
  </si>
  <si>
    <t>Horse Guard Fleecetäcke - Navy, 135</t>
  </si>
  <si>
    <t>ELD-40525002</t>
  </si>
  <si>
    <t>Eldorado Hoppspö - Finns i 2 färger, Brun/Beige</t>
  </si>
  <si>
    <t>ELD-40563</t>
  </si>
  <si>
    <t>Horse Guard Fleecetäcke Svart, 135</t>
  </si>
  <si>
    <t>ELD-40891001</t>
  </si>
  <si>
    <t>Dressyrspö Svart - Finns i 3 längder, 100</t>
  </si>
  <si>
    <t>ELD-40920014</t>
  </si>
  <si>
    <t>Catago Stickad Halsduk, Blå</t>
  </si>
  <si>
    <t>ELD-40920018</t>
  </si>
  <si>
    <t>Catago Stickad Halsduk, Grå</t>
  </si>
  <si>
    <t>ELD-41012006</t>
  </si>
  <si>
    <t>HorseGuard Lea Grimma - Blå, PONY</t>
  </si>
  <si>
    <t>ELD-41012014</t>
  </si>
  <si>
    <t>HorseGuard Lea Grimma - Navy, PONY</t>
  </si>
  <si>
    <t>ELD-41013006</t>
  </si>
  <si>
    <t>HorseGuard Lea Grimma - Blå, COB</t>
  </si>
  <si>
    <t>ELD-41013014</t>
  </si>
  <si>
    <t>HorseGuard Lea Grimma - Navy, COB</t>
  </si>
  <si>
    <t>ELD-41014014</t>
  </si>
  <si>
    <t>HorseGuard Lea Grimma - Navy, FULL</t>
  </si>
  <si>
    <t>ELD-41030144</t>
  </si>
  <si>
    <t>Eldorado Rio Grimma, Mini Shetland</t>
  </si>
  <si>
    <t>ELD-41030146</t>
  </si>
  <si>
    <t>ELD-41030214</t>
  </si>
  <si>
    <t>Eldorado Rio Grimma, Shetland</t>
  </si>
  <si>
    <t>ELD-41030244</t>
  </si>
  <si>
    <t>ELD-41030246</t>
  </si>
  <si>
    <t>ELD-41031044</t>
  </si>
  <si>
    <t>Eldorado Rio Grimma, Föl</t>
  </si>
  <si>
    <t>ELD-41032014</t>
  </si>
  <si>
    <t>Eldorado Rio Grimma, Ponny</t>
  </si>
  <si>
    <t>ELD-41034018</t>
  </si>
  <si>
    <t>HorseGuard Rio Grimma - Svart, FULL</t>
  </si>
  <si>
    <t>ELD-41122046</t>
  </si>
  <si>
    <t>Faxi Grimma Island Blå/Vit/Röd , Ponny</t>
  </si>
  <si>
    <t>ELD-41152037_pony</t>
  </si>
  <si>
    <t>Catago Diamond Grimma - Marin/Gul, Ponny</t>
  </si>
  <si>
    <t>ELD-41153041_pony</t>
  </si>
  <si>
    <t>Catago Diamond Grimma - Svart/Röd, Ponny</t>
  </si>
  <si>
    <t>ELD-41462002</t>
  </si>
  <si>
    <t>Catago Grimma brun/guld, Ponny</t>
  </si>
  <si>
    <t>ELD-41463002</t>
  </si>
  <si>
    <t>Catago Grimma brun/guld, Cob</t>
  </si>
  <si>
    <t>ELD-41464002</t>
  </si>
  <si>
    <t>Catago Grimma brun/guld, Full</t>
  </si>
  <si>
    <t>ELD-41464066</t>
  </si>
  <si>
    <t>CATAGO halter royal blue, Full</t>
  </si>
  <si>
    <t>ELD-4156300117</t>
  </si>
  <si>
    <t>CATAGO Alea reflekterande logo grimma - Ponderosa Pine, Cob</t>
  </si>
  <si>
    <t>ELD-42030046</t>
  </si>
  <si>
    <t>Grimskaft Island 2 m - Röd/Marin/Vit</t>
  </si>
  <si>
    <t>ELD-42060013</t>
  </si>
  <si>
    <t>Eldorado Grimskaft med pistolhake 2 m - Rosa</t>
  </si>
  <si>
    <t>ELD-43205</t>
  </si>
  <si>
    <t>Horse Guard Fleecetäcke med Bogplatta - Navy, 135</t>
  </si>
  <si>
    <t>ELD-44172</t>
  </si>
  <si>
    <t>Horse Guard Bandageunderlägg med Fuskpäls Vit, 45 x 37</t>
  </si>
  <si>
    <t>ELD-44672003</t>
  </si>
  <si>
    <t>Catago Flugpannband, Brun - Silver</t>
  </si>
  <si>
    <t>ELD-44672004</t>
  </si>
  <si>
    <t>Catago Flugpannband, Röd - Silver</t>
  </si>
  <si>
    <t>ELD-44672006</t>
  </si>
  <si>
    <t>Catago Flugpannband, Blå - Silver</t>
  </si>
  <si>
    <t>ELD-44905001</t>
  </si>
  <si>
    <t>Horse Guard Flughuva til träns svart, X-Full</t>
  </si>
  <si>
    <t>ELD-45546</t>
  </si>
  <si>
    <t>Horse Guard Strykgamacher Brun, Shetland</t>
  </si>
  <si>
    <t>ELD-45785</t>
  </si>
  <si>
    <t>HorseGuard Airflow Damasker - Vit, M</t>
  </si>
  <si>
    <t>ELD-46403</t>
  </si>
  <si>
    <t>HorseGuard Water Boots - Marinblå, S</t>
  </si>
  <si>
    <t>ELD-46406</t>
  </si>
  <si>
    <t>HorseGuard Water Boots - Svart, M</t>
  </si>
  <si>
    <t>ELD-46435</t>
  </si>
  <si>
    <t>Horse Guard Boots Neopren Svart, S</t>
  </si>
  <si>
    <t>ELD-46438</t>
  </si>
  <si>
    <t>Horse Guard Boots Neopren Svart, XL</t>
  </si>
  <si>
    <t>ELD-46439</t>
  </si>
  <si>
    <t>Horse Guard Boots Neopren Svart, XXL</t>
  </si>
  <si>
    <t>ELD-46449</t>
  </si>
  <si>
    <t>HorseGuard Boots Neopren – Brun , XXL</t>
  </si>
  <si>
    <t>ELD-46503</t>
  </si>
  <si>
    <t>Horse Guard B'Seen Boots, Neopren, XL</t>
  </si>
  <si>
    <t>ELD-46504</t>
  </si>
  <si>
    <t>Horse Guard B'Seen Boots, Neopren, XXL</t>
  </si>
  <si>
    <t>ELD-46797</t>
  </si>
  <si>
    <t>Equipage Quebec 2 Overall Svart Junior, 140</t>
  </si>
  <si>
    <t>ELD-47517001</t>
  </si>
  <si>
    <t>Catago Stigläder Webbers 70 cm - Svart</t>
  </si>
  <si>
    <t>ELD-47518001</t>
  </si>
  <si>
    <t>Catago Stigläder Webbers 80 cm - Svart</t>
  </si>
  <si>
    <t>ELD-47577</t>
  </si>
  <si>
    <t>Equipage Cruz Väska - Navy, onesize</t>
  </si>
  <si>
    <t>ELD-47906501</t>
  </si>
  <si>
    <t>CATAGO Dual Pro rug 100g black, 165</t>
  </si>
  <si>
    <t>ELD-47954514</t>
  </si>
  <si>
    <t>Catago Coolertäcke 2.0 - Navy, 145</t>
  </si>
  <si>
    <t>ELD-48276001</t>
  </si>
  <si>
    <t>Catago Merino Fårskinn Boots, Svart</t>
  </si>
  <si>
    <t>ELD-48282001</t>
  </si>
  <si>
    <t>Grimma från CATAGO  i fårskinn  - finns i 2 färger, Svart</t>
  </si>
  <si>
    <t>ELD-48282020</t>
  </si>
  <si>
    <t>Grimma från CATAGO  i fårskinn  - finns i 2 färger, Natur</t>
  </si>
  <si>
    <t>ELD-48283020</t>
  </si>
  <si>
    <t>ELD-48304001</t>
  </si>
  <si>
    <t>CATAGO Pro Jumping Hoppskydd Svart, Full</t>
  </si>
  <si>
    <t>ELD-48582008</t>
  </si>
  <si>
    <t>CATAGO Dressyrdamasker, Ponny</t>
  </si>
  <si>
    <t>ELD-48626001</t>
  </si>
  <si>
    <t>HorseGuard Gummiboots - Svart, 2XL</t>
  </si>
  <si>
    <t>ELD-48626008</t>
  </si>
  <si>
    <t>HorseGuard Gummiboots - Vit, 2XL</t>
  </si>
  <si>
    <t>ELD-48643008</t>
  </si>
  <si>
    <t>Catago Viktboots Islandshäst Vit 230 g - Cob</t>
  </si>
  <si>
    <t>ELD-48770002</t>
  </si>
  <si>
    <t>Catago Benlindor - Bruna</t>
  </si>
  <si>
    <t>ELD-49000008</t>
  </si>
  <si>
    <t>Tvättsäck till täcken 120 x 75 cm</t>
  </si>
  <si>
    <t>ELD-49242018</t>
  </si>
  <si>
    <t>CATAGO Insekts/ridtäcke, Ponny</t>
  </si>
  <si>
    <t>ELD-49244018</t>
  </si>
  <si>
    <t>CATAGO Insekts/ridtäcke, Full</t>
  </si>
  <si>
    <t>ELD-49301501</t>
  </si>
  <si>
    <t>Stalltäcke från CATAGO - 100g - svart/grå, 115</t>
  </si>
  <si>
    <t>ELD-49302501</t>
  </si>
  <si>
    <t>Stalltäcke från CATAGO - 100g - svart/grå, 125</t>
  </si>
  <si>
    <t>ELD-49332501</t>
  </si>
  <si>
    <t>Stalltäcke, 125</t>
  </si>
  <si>
    <t>ELD-49362501</t>
  </si>
  <si>
    <t>CATAGO Stalltäcke  Svart/Brun - 500 g, 125</t>
  </si>
  <si>
    <t>ELD-49784001</t>
  </si>
  <si>
    <t>CATAGO FIR-Tech bandageunderlägg svart small, 45 x 50</t>
  </si>
  <si>
    <t>ELD-49821701</t>
  </si>
  <si>
    <t>CATAGO FIR-Tech Schabrak Svart, ALLP17</t>
  </si>
  <si>
    <t>ELD-49845514</t>
  </si>
  <si>
    <t>CATAGO FIR-Tech Täcke Navy, 155</t>
  </si>
  <si>
    <t>ELD-49850001</t>
  </si>
  <si>
    <t>Catago FIR-Tech Healing Nackskydd</t>
  </si>
  <si>
    <t>ELD-49893001</t>
  </si>
  <si>
    <t>CATAGO FIR-Tech "lös hals" - passar till FIR-Tech täcket - Svart, 135/145</t>
  </si>
  <si>
    <t>ELD-49925501</t>
  </si>
  <si>
    <t>CATAGO Endurance 1680D täcke svart 300g, 155</t>
  </si>
  <si>
    <t>ELD-49943001</t>
  </si>
  <si>
    <t>CATAGO Endurance lös hals svart, 135/145</t>
  </si>
  <si>
    <t>ELD-500030502</t>
  </si>
  <si>
    <t>Horse Guard Föl showgrimma Brun, PONYFØL</t>
  </si>
  <si>
    <t>ELD-500031002</t>
  </si>
  <si>
    <t>Horse Guard Föl showgrimma Brun, Föl</t>
  </si>
  <si>
    <t>ELD-500204001</t>
  </si>
  <si>
    <t>Horse Guard Anatomisk Grimma Svart, Full</t>
  </si>
  <si>
    <t>ELD-500274514</t>
  </si>
  <si>
    <t>Horse Guard Vintertäcke med Helhals - 200g, 145</t>
  </si>
  <si>
    <t>ELD-50035001</t>
  </si>
  <si>
    <t>CATAGO FIR-Tech Benskydd Träning Svart, XL</t>
  </si>
  <si>
    <t>ELD-50045001</t>
  </si>
  <si>
    <t>CATAGO FIR-Tech Dressyrskydd Svart, XL</t>
  </si>
  <si>
    <t>ELD-50049000117</t>
  </si>
  <si>
    <t>HorseGuard Fonda Tvistat Grimskaft - Ponderosa Pine</t>
  </si>
  <si>
    <t>ELD-500490014</t>
  </si>
  <si>
    <t>Horse Guard Fonda Tvinnat Grimskaft Navy onesize</t>
  </si>
  <si>
    <t>ELD-500490093</t>
  </si>
  <si>
    <t xml:space="preserve">Horse Guard Grimskaft - Granada Sky </t>
  </si>
  <si>
    <t>ELD-500710013</t>
  </si>
  <si>
    <t>Flea Hönät Slowfeeder, Rosa</t>
  </si>
  <si>
    <t>ELD-501010017</t>
  </si>
  <si>
    <t>Horse Guard Extender turnout rug 600D, 100g Mud onesize</t>
  </si>
  <si>
    <t>ELD-501053501</t>
  </si>
  <si>
    <t>Horse Guard Adapting Liner 100g Svart, 135</t>
  </si>
  <si>
    <t>ELD-501114001</t>
  </si>
  <si>
    <t>Horse Guard Benreflex Svart, L</t>
  </si>
  <si>
    <t>ELD-501115001</t>
  </si>
  <si>
    <t>Horse Guard Benreflex Svart, XL</t>
  </si>
  <si>
    <t>ELD-501200013</t>
  </si>
  <si>
    <t>Horse Guard Gödselplockare Rosa onesize</t>
  </si>
  <si>
    <t>ELD-501230065</t>
  </si>
  <si>
    <t>Horse Guard Hink med Lock - Turkos, 8L onesize</t>
  </si>
  <si>
    <t>ELD-501240006</t>
  </si>
  <si>
    <t>Horse Guard Låg Hink, 16L Blå onesize</t>
  </si>
  <si>
    <t>ELD-501250001</t>
  </si>
  <si>
    <t>Horse Guard Bärbar Våg Svart onesize</t>
  </si>
  <si>
    <t>ELD-501320013</t>
  </si>
  <si>
    <t>Horse Guard Tvättsvamp, Vakuumförpackad Rosa onesize</t>
  </si>
  <si>
    <t>ELD-501455001</t>
  </si>
  <si>
    <t>Horse Guard Francia Boots med Päls Svart, XL</t>
  </si>
  <si>
    <t>ELD-501700001</t>
  </si>
  <si>
    <t>Horse Guard Hopfällbar Pall Svart onesize</t>
  </si>
  <si>
    <t>ELD-501700013</t>
  </si>
  <si>
    <t>Horse Guard Hopfällbar Pall Rosa onesize</t>
  </si>
  <si>
    <t>ELD-50174001</t>
  </si>
  <si>
    <t>CATAGO FIR-Tech Axelstöd Svart, L</t>
  </si>
  <si>
    <t>ELD-502023001</t>
  </si>
  <si>
    <t>Horse Guard Ava Rundsytt Träns utan Tyglar Svart, Cob</t>
  </si>
  <si>
    <t>ELD-502084501</t>
  </si>
  <si>
    <t>Horse Guard Anpassningsbar Liner 300g Svart, 145</t>
  </si>
  <si>
    <t>ELD-502095001</t>
  </si>
  <si>
    <t>Horse Guard anatomisk betesreducerare med päls svart, X-Full</t>
  </si>
  <si>
    <t>ELD-50210200107</t>
  </si>
  <si>
    <t>HorseGuard Cole Flugpannband - Italian Plum, PONY</t>
  </si>
  <si>
    <t>ELD-502102014</t>
  </si>
  <si>
    <t>HorseGuard Cole Flugpannband - Navy, PONY</t>
  </si>
  <si>
    <t>ELD-502270520</t>
  </si>
  <si>
    <t>HorseGuard Honour Combo Regn- och Flugtäcke - Bamboo, 105</t>
  </si>
  <si>
    <t>ELD-502275520</t>
  </si>
  <si>
    <t>HorseGuard Honour Combo Regn- och Flugtäcke - Bamboo, 155</t>
  </si>
  <si>
    <t>ELD-502350013</t>
  </si>
  <si>
    <t>Horse Guard Feed bowl 6 L with lid Rosa</t>
  </si>
  <si>
    <t>ELD-502610004</t>
  </si>
  <si>
    <t>Horse Guard Christmas horse cap glitter Röd</t>
  </si>
  <si>
    <t>ELD-502630004</t>
  </si>
  <si>
    <t>Horse Guard Jingle Grimskaft Röd</t>
  </si>
  <si>
    <t>ELD-502653001</t>
  </si>
  <si>
    <t>Horse Guard Jewel Grimma Svart, Cob</t>
  </si>
  <si>
    <t>ELD-50270850121</t>
  </si>
  <si>
    <t>HorseGuard Josh Hästtäcke 600D - 100g - Dutch Blue, 85</t>
  </si>
  <si>
    <t>ELD-502730014</t>
  </si>
  <si>
    <t>Horse Guard Jiggy fleece saddle cover Navy</t>
  </si>
  <si>
    <t>ELD-503050000</t>
  </si>
  <si>
    <t>Horse Guard Digital thermometer Nature</t>
  </si>
  <si>
    <t>ELD-503224001</t>
  </si>
  <si>
    <t>Horse Guard  Kensey Non-Slip Pad  - Svart</t>
  </si>
  <si>
    <t>ELD-50344014</t>
  </si>
  <si>
    <t>CATAGO FIR-Tech Grimma - Navy, Full</t>
  </si>
  <si>
    <t>ELD-503720024</t>
  </si>
  <si>
    <t xml:space="preserve">Horse Guard Inplastad Kedja - 140 cm </t>
  </si>
  <si>
    <t>ELD-503750001</t>
  </si>
  <si>
    <t>HorseGuard Kay Nylon Justerbar Hinkhållare - Svart</t>
  </si>
  <si>
    <t>ELD-503760024</t>
  </si>
  <si>
    <t>Horse Guard Hinkhållare Lås</t>
  </si>
  <si>
    <t>ELD-50384001</t>
  </si>
  <si>
    <t>CATAGO FIR-Tech Bogskydd med Memory Foam Svart, L</t>
  </si>
  <si>
    <t>ELD-50385</t>
  </si>
  <si>
    <t>Equipage - Diyal Armband Glitter - Marinblå</t>
  </si>
  <si>
    <t>ELD-50414001</t>
  </si>
  <si>
    <t>CATAGO FIR-Tech hock boot Svart 2pcs, L</t>
  </si>
  <si>
    <t>ELD-504142028</t>
  </si>
  <si>
    <t>Horse Guard Leela Glitter Boots Grå, S</t>
  </si>
  <si>
    <t>ELD-504186501</t>
  </si>
  <si>
    <t>Horse Guard Lotus Fleecetäcke Svart, 165</t>
  </si>
  <si>
    <t>ELD-50422150117</t>
  </si>
  <si>
    <t>HorseGuard Landon 1200D Hästtäcke - 100g - Ponderosa Pine, 115</t>
  </si>
  <si>
    <t>ELD-504320014</t>
  </si>
  <si>
    <t>Horse Guard Lai Grimskaft med Panikhake Navy</t>
  </si>
  <si>
    <t>ELD-504390201</t>
  </si>
  <si>
    <t>HorseGuard Diya 2.0 Grimma - Svart, Shetland</t>
  </si>
  <si>
    <t>ELD-50439020117</t>
  </si>
  <si>
    <t>HorseGuard Diya 2.0 Grimma - Ponderosa Pine, Shetland</t>
  </si>
  <si>
    <t>ELD-504390214</t>
  </si>
  <si>
    <t>Horse Guard Diya 2.0 Grimma Navy, Shetland</t>
  </si>
  <si>
    <t>ELD-50439021809</t>
  </si>
  <si>
    <t>HorseGuard Diya 2.0 Grimma Kangaroo, SHETLAND</t>
  </si>
  <si>
    <t>ELD-50439200117</t>
  </si>
  <si>
    <t>HorseGuard Diya 2.0 Grimma - Ponderosa Pine, Pony</t>
  </si>
  <si>
    <t>ELD-50439201540</t>
  </si>
  <si>
    <t>HorseGuard Diya 2.0 Grimma Blue Fog, Ponny</t>
  </si>
  <si>
    <t>ELD-50439300117</t>
  </si>
  <si>
    <t>HorseGuard Diya 2.0 Grimma - Ponderosa Pine, Cob</t>
  </si>
  <si>
    <t>ELD-50439400117</t>
  </si>
  <si>
    <t>HorseGuard Diya 2.0 Grimma - Ponderosa Pine, Full</t>
  </si>
  <si>
    <t>ELD-50439500117</t>
  </si>
  <si>
    <t>HorseGuard Diya 2.0 Grimma - Ponderosa Pine, X-FULL</t>
  </si>
  <si>
    <t>ELD-50439600117</t>
  </si>
  <si>
    <t>HorseGuard Diya 2.0 Grimma - Ponderosa Pine, XX-Full</t>
  </si>
  <si>
    <t>ELD-504580004</t>
  </si>
  <si>
    <t xml:space="preserve">Horse Guard Glitter Julstrumpa - Röd </t>
  </si>
  <si>
    <t>ELD-504590001</t>
  </si>
  <si>
    <t>Horse Guard Lingle Julstrumpa Svart</t>
  </si>
  <si>
    <t>ELD-50463001</t>
  </si>
  <si>
    <t>CATAGO FIR-Tech Handledsstöd Svart, M</t>
  </si>
  <si>
    <t>ELD-50465001</t>
  </si>
  <si>
    <t>CATAGO FIR-Tech Handledsstöd Svart, XL</t>
  </si>
  <si>
    <t>ELD-504990201</t>
  </si>
  <si>
    <t>HorseGuard Malva Grimma Svart, SHETLAND</t>
  </si>
  <si>
    <t>ELD-504992001</t>
  </si>
  <si>
    <t>HorseGuard Malva Grimma Svart, Ponny</t>
  </si>
  <si>
    <t>ELD-50499300102</t>
  </si>
  <si>
    <t>HorseGuard Malva Grimma - Phlox Pink, COB</t>
  </si>
  <si>
    <t>ELD-504994001</t>
  </si>
  <si>
    <t>HorseGuard Malva Grimma Svart, FULL</t>
  </si>
  <si>
    <t>ELD-50499400110</t>
  </si>
  <si>
    <t>HorseGuard Malva Grimma - Coronet Blue, FULL</t>
  </si>
  <si>
    <t>ELD-50499401837</t>
  </si>
  <si>
    <t>HorseGuard Malva Grimma - Montana Grape, FULL</t>
  </si>
  <si>
    <t>ELD-505120001</t>
  </si>
  <si>
    <t>HorseGuard Easy Groomer Fällkam - Svart</t>
  </si>
  <si>
    <t>ELD-50513011837</t>
  </si>
  <si>
    <t>HorseGuard Mascha Grimma - Montana Grape, MINI SHETLAND</t>
  </si>
  <si>
    <t>ELD-50513021837</t>
  </si>
  <si>
    <t>HorseGuard Mascha Grimma - Montana Grape, SHETLAND</t>
  </si>
  <si>
    <t>ELD-50513201837</t>
  </si>
  <si>
    <t>HorseGuard Mascha Grimma - Montana Grape, Ponny</t>
  </si>
  <si>
    <t>ELD-50521061540</t>
  </si>
  <si>
    <t>HorseGuard Simone Schabrak  - Blue Fog, DR16</t>
  </si>
  <si>
    <t>ELD-505333001</t>
  </si>
  <si>
    <t>HorseGuard Sabine Lädergrimma Svart, COB</t>
  </si>
  <si>
    <t>ELD-505334001</t>
  </si>
  <si>
    <t>HorseGuard Sabine Lädergrimma Svart, FULL</t>
  </si>
  <si>
    <t>ELD-505335001</t>
  </si>
  <si>
    <t>HorseGuard Sabine Lädergrimma Svart, X-FULL</t>
  </si>
  <si>
    <t>ELD-505430015</t>
  </si>
  <si>
    <t>HorseGuard Julgran Hästleksak Grön ONE SIZE</t>
  </si>
  <si>
    <t>ELD-505512063</t>
  </si>
  <si>
    <t>HorseGuard Tamsin Boots  - Neon Pink, S</t>
  </si>
  <si>
    <t>ELD-505515002</t>
  </si>
  <si>
    <t>HorseGuard Tamsin Boots  - Brun, XL</t>
  </si>
  <si>
    <t>ELD-505516001</t>
  </si>
  <si>
    <t>HorseGuard Tamsin Boots  - Svart, 2XL</t>
  </si>
  <si>
    <t>ELD-505516019</t>
  </si>
  <si>
    <t>HorseGuard Tamsin Boots  - Orange, 2XL</t>
  </si>
  <si>
    <t>ELD-505516063</t>
  </si>
  <si>
    <t>HorseGuard Tamsin Boots  - Neon Pink, 2XL</t>
  </si>
  <si>
    <t>ELD-505516093</t>
  </si>
  <si>
    <t>HorseGuard Tamsin Boots  - Kungsblå, 2XL</t>
  </si>
  <si>
    <t>ELD-50553001837</t>
  </si>
  <si>
    <t>HorseGuard Sanni Grimskaft Montana Grape ONE SIZE</t>
  </si>
  <si>
    <t>ELD-50556000122</t>
  </si>
  <si>
    <t>HorseGuard Rotborste  - Aruba Blue</t>
  </si>
  <si>
    <t>ELD-50570000116</t>
  </si>
  <si>
    <t>HorseGuard Foderskål - 2 liter - Pink Dogwood 2 L</t>
  </si>
  <si>
    <t>ELD-505740008</t>
  </si>
  <si>
    <t>HorseGuard Lock Till Foderskål - 5 liter - Vit 5 L</t>
  </si>
  <si>
    <t>ELD-505750008</t>
  </si>
  <si>
    <t>HorseGuard Lock Till Foderskål - 8 liter - Vit 8 L</t>
  </si>
  <si>
    <t>ELD-505834589</t>
  </si>
  <si>
    <t>HorseGuard Adapting Standard Hästtäcke 600D 0G  - Falcon, 145</t>
  </si>
  <si>
    <t>ELD-505842589</t>
  </si>
  <si>
    <t>HorseGuard Adapting Standard Hals 600D 100G - Falcon, 125</t>
  </si>
  <si>
    <t>ELD-50613010102</t>
  </si>
  <si>
    <t>HorseGuard Butterfly Grimma  - Phlox Pink, MINI SHETLAND</t>
  </si>
  <si>
    <t>ELD-506145008</t>
  </si>
  <si>
    <t>HorseGuard Timothy Mesh Damasker  - Vit, XL</t>
  </si>
  <si>
    <t>ELD-506160714</t>
  </si>
  <si>
    <t>HorseGuard Gradient Schabrak  - Navy, Dressyr 17</t>
  </si>
  <si>
    <t>ELD-506161514</t>
  </si>
  <si>
    <t>HorseGuard Gradient Schabrak  - Navy, Allround 15</t>
  </si>
  <si>
    <t>ELD-506172514</t>
  </si>
  <si>
    <t>HorseGuard Gradient Fleecefodrat Hästtäcke  - Navy, 125</t>
  </si>
  <si>
    <t>ELD-506220114</t>
  </si>
  <si>
    <t>HorseGuard Gradient Grimma - Navy, Mini Shetland</t>
  </si>
  <si>
    <t>ELD-506220214</t>
  </si>
  <si>
    <t>HorseGuard Gradient Grimma - Navy, Shetland</t>
  </si>
  <si>
    <t>ELD-506222014</t>
  </si>
  <si>
    <t>HorseGuard Gradient Grimma - Navy, Pony</t>
  </si>
  <si>
    <t>ELD-506223014</t>
  </si>
  <si>
    <t>HorseGuard Gradient Grimma - Navy, Cob</t>
  </si>
  <si>
    <t>ELD-506224014</t>
  </si>
  <si>
    <t>HorseGuard Gradient Grimma - Navy, Full</t>
  </si>
  <si>
    <t>ELD-50627400124</t>
  </si>
  <si>
    <t>HorseGuard Helreflekterande Ridtäcke  - Reflekterande, Full</t>
  </si>
  <si>
    <t>ELD-50627500124</t>
  </si>
  <si>
    <t>HorseGuard Helreflekterande Ridtäcke  - Reflekterande, X-FULL</t>
  </si>
  <si>
    <t>ELD-50628200124</t>
  </si>
  <si>
    <t>HorseGuard Helreflekterande Boots - Reflekterande, S</t>
  </si>
  <si>
    <t>ELD-50628300124</t>
  </si>
  <si>
    <t>HorseGuard Helreflekterande Boots - Reflekterande, M</t>
  </si>
  <si>
    <t>ELD-50628400124</t>
  </si>
  <si>
    <t>HorseGuard Helreflekterande Boots - Reflekterande, L</t>
  </si>
  <si>
    <t>ELD-50628500124</t>
  </si>
  <si>
    <t>HorseGuard Helreflekterande Boots - Reflekterande, XL</t>
  </si>
  <si>
    <t>ELD-506330004</t>
  </si>
  <si>
    <t>HorseGuard Julscarf - Röd</t>
  </si>
  <si>
    <t>ELD-506340004</t>
  </si>
  <si>
    <t>HorseGuard Julrosett - Röd</t>
  </si>
  <si>
    <t>ELD-506410002</t>
  </si>
  <si>
    <t>HorseGuard Ren Stalleksak  - Brun</t>
  </si>
  <si>
    <t>ELD-506420001</t>
  </si>
  <si>
    <t>HorseGuard Pingvin Stalleksak  - Svart</t>
  </si>
  <si>
    <t>ELD-50730001</t>
  </si>
  <si>
    <t>CATAGO FIR-Tech Memory Foam Selunderlägg - Svart</t>
  </si>
  <si>
    <t>ELD-51014</t>
  </si>
  <si>
    <t>Equipage Sporrar med Knopp, Dam, 15 mm</t>
  </si>
  <si>
    <t>ELD-51147</t>
  </si>
  <si>
    <t>Equipage Classic Sporrem med Kristallspänne</t>
  </si>
  <si>
    <t>ELD-51283001</t>
  </si>
  <si>
    <t>CATAGO FIR-Tech Elegant quarter rug Svart pony, Cob</t>
  </si>
  <si>
    <t>ELD-51911</t>
  </si>
  <si>
    <t>Equipage Sporrem Nylon Brun</t>
  </si>
  <si>
    <t>ELD-52939</t>
  </si>
  <si>
    <t>Horse Guard Gummiring till Stigbygel Peacock</t>
  </si>
  <si>
    <t>ELD-52941</t>
  </si>
  <si>
    <t>Horse Guard Läderrem till Stigbygel Peacock</t>
  </si>
  <si>
    <t>ELD-53682</t>
  </si>
  <si>
    <t>Horse Guard Travbett, L125 T13 mm</t>
  </si>
  <si>
    <t>ELD-54360007</t>
  </si>
  <si>
    <t>Eldorado Tvättsvamp Gul</t>
  </si>
  <si>
    <t>ELD-54420001</t>
  </si>
  <si>
    <t>HorseGuard Mini Gummiskrapa  - Svart</t>
  </si>
  <si>
    <t>ELD-54491000</t>
  </si>
  <si>
    <t>FURminator Undercoat deShedding Tool - Häst - Brun</t>
  </si>
  <si>
    <t>ELD-54560001</t>
  </si>
  <si>
    <t>HorseGuard Ryktborste - Svart</t>
  </si>
  <si>
    <t>ELD-55370001</t>
  </si>
  <si>
    <t>HorseGuard Flättråd - Svart</t>
  </si>
  <si>
    <t>ELD-55390000</t>
  </si>
  <si>
    <t>Easy Measure Höjd- och Viktmåttband för Häst</t>
  </si>
  <si>
    <t>ELD-55463</t>
  </si>
  <si>
    <t>Equipage Ryktväska - Navy</t>
  </si>
  <si>
    <t>ELD-55468</t>
  </si>
  <si>
    <t>Equipage Bandageväska - Navy, onesize</t>
  </si>
  <si>
    <t>ELD-55610001</t>
  </si>
  <si>
    <t>HorseGuard Tränshängare - Svart</t>
  </si>
  <si>
    <t>ELD-55690001</t>
  </si>
  <si>
    <t>Broddskydd av Gummi 20 st/frp</t>
  </si>
  <si>
    <t>ELD-55691000</t>
  </si>
  <si>
    <t>HorseGuard Gängrensare - Silver</t>
  </si>
  <si>
    <t>ELD-55692000-20mm</t>
  </si>
  <si>
    <t>Brodd metall 20mm 10pcs</t>
  </si>
  <si>
    <t>ELD-55860</t>
  </si>
  <si>
    <t>Horse Guard Arin fringe- Grimma med Flugskydd, Ponny</t>
  </si>
  <si>
    <t>ELD-55882</t>
  </si>
  <si>
    <t>Horse Guard Angel frynser svart, Full</t>
  </si>
  <si>
    <t>ELD-55940018</t>
  </si>
  <si>
    <t>HorseGuard Softtouch Rotborste - Grå 20 cm</t>
  </si>
  <si>
    <t>ELD-56200032</t>
  </si>
  <si>
    <t>HorseGuard Kedja till Grimskaft - Silver</t>
  </si>
  <si>
    <t>ELD-56550500</t>
  </si>
  <si>
    <t>Mjölkfett från Parisol - 500ml</t>
  </si>
  <si>
    <t>ELD-56580500</t>
  </si>
  <si>
    <t>StarFinish från Parisol</t>
  </si>
  <si>
    <t>ELD-56630500</t>
  </si>
  <si>
    <t>Parisol Hovkräm- 500ml</t>
  </si>
  <si>
    <t>ELD-56640500</t>
  </si>
  <si>
    <t xml:space="preserve">Parisol Natural Hovolja </t>
  </si>
  <si>
    <t>ELD-56651100</t>
  </si>
  <si>
    <t>B &amp; E Skänkelvax</t>
  </si>
  <si>
    <t>ELD-56740200</t>
  </si>
  <si>
    <t>SkinDoc från Parisol</t>
  </si>
  <si>
    <t>ELD-56840037</t>
  </si>
  <si>
    <t>HorseGuard Grooming Box - Navy</t>
  </si>
  <si>
    <t>ELD-56840200</t>
  </si>
  <si>
    <t>Pharmakas Sporty Haft-Spray 200 ml</t>
  </si>
  <si>
    <t>ELD-56860002</t>
  </si>
  <si>
    <t>HorseGuard Himalayasalt Slicksten 1,5 kg</t>
  </si>
  <si>
    <t>ELD-56860003</t>
  </si>
  <si>
    <t>HorseGuard Himalayasalt Slicksten Rund 1,5 kg</t>
  </si>
  <si>
    <t>ELD-56860025</t>
  </si>
  <si>
    <t>HorseGuard Himalaya Saltsten - 2,5kg</t>
  </si>
  <si>
    <t>ELD-57252001</t>
  </si>
  <si>
    <t>CATAGO FIR-Tech PRO Värmeridhandskar  - Svart, S</t>
  </si>
  <si>
    <t>ELD-58560000</t>
  </si>
  <si>
    <t>HorseGuard Hästformad Tvättsvamp</t>
  </si>
  <si>
    <t>ELD-58955</t>
  </si>
  <si>
    <t>Horse Guard Cheval Pelhamdelta Brun, onesize</t>
  </si>
  <si>
    <t>ELD-643812</t>
  </si>
  <si>
    <t>Julius-K9 Kardborremärke till IDC sele - Sverige, Liten 11x3 cm</t>
  </si>
  <si>
    <t>ELD-643829</t>
  </si>
  <si>
    <t>Julius-K9 Kardborremärke till IDC sele - Sverige, Stor 16x5 cm</t>
  </si>
  <si>
    <t>ELD-660277</t>
  </si>
  <si>
    <t>Julius-K9 Color &amp; Gray® Hundhalsband 25 mm, Rosa</t>
  </si>
  <si>
    <t>ELD-691655-långpäls</t>
  </si>
  <si>
    <t>FURminator Undercoat deShedding Brush -  M, Lång päls</t>
  </si>
  <si>
    <t>ELD-691658</t>
  </si>
  <si>
    <t>FURminator Undercoat deShedding Brush -  XL, Lång päls</t>
  </si>
  <si>
    <t>ELD-691665-kortpäls</t>
  </si>
  <si>
    <t>FURminator Undercoat deShedding Brush -  M, Kort päls</t>
  </si>
  <si>
    <t>ELD-691668</t>
  </si>
  <si>
    <t>FURminator Hair Collection Tool</t>
  </si>
  <si>
    <t>ELD-691694</t>
  </si>
  <si>
    <t>FURminator Undercoat deShedding Brush -  XL, Kort päls</t>
  </si>
  <si>
    <t>ELD-71996</t>
  </si>
  <si>
    <t>Horse Guard Nummerbricka med Bling Guld, onesize</t>
  </si>
  <si>
    <t>ELD-71997</t>
  </si>
  <si>
    <t>Horse Guard Nummerbricka med Bling Rosa, onesize</t>
  </si>
  <si>
    <t>ELD-71999</t>
  </si>
  <si>
    <t>Horse Guard Nummerbricka med Bling Blå, onesize</t>
  </si>
  <si>
    <t>ELD-72016</t>
  </si>
  <si>
    <t>Horse Guard Man- och Svansborste - Lime, onesize</t>
  </si>
  <si>
    <t>ELD-72019</t>
  </si>
  <si>
    <t>Horse Guard Man- och Svansborste royal Blå, onesize</t>
  </si>
  <si>
    <t>ELD-72030</t>
  </si>
  <si>
    <t>Horse Guard Massageborste Gel - Lime, onesize</t>
  </si>
  <si>
    <t>ELD-72040</t>
  </si>
  <si>
    <t>Horse Guard Show bows m. kristall röd, 20 stk.</t>
  </si>
  <si>
    <t>ELD-72041</t>
  </si>
  <si>
    <t>Horse Guard Show bows m. kristall Rosa, 20 stk.</t>
  </si>
  <si>
    <t>ELD-72070</t>
  </si>
  <si>
    <t>Horse Guard Hovpensel med Burk, onesize</t>
  </si>
  <si>
    <t>ELD-72089</t>
  </si>
  <si>
    <t>Horse Guard Piggborste light Blå, M</t>
  </si>
  <si>
    <t>ELD-72098</t>
  </si>
  <si>
    <t>Horse Guard Piggborste Grön, L</t>
  </si>
  <si>
    <t>ELD-72114</t>
  </si>
  <si>
    <t>Horse Guard Massageborste Gel - IsBlå blue, onesize</t>
  </si>
  <si>
    <t>ELD-72115</t>
  </si>
  <si>
    <t>Horse Guard Wonderstone Ryktsten, onesize</t>
  </si>
  <si>
    <t>ELD-72132</t>
  </si>
  <si>
    <t>Horse Guard Curry comb oval metal, 17 cm</t>
  </si>
  <si>
    <t>ELD-72209</t>
  </si>
  <si>
    <t>Horse Guard Hönät, Stor Svart, onesize</t>
  </si>
  <si>
    <t>ELD-72234</t>
  </si>
  <si>
    <t>Horse Guard Hinkhållare</t>
  </si>
  <si>
    <t>ELD-72254</t>
  </si>
  <si>
    <t>Horse Guard Håltång</t>
  </si>
  <si>
    <t>ELD-72259</t>
  </si>
  <si>
    <t>Horse Guard Handy Hängare, Platt, onesize</t>
  </si>
  <si>
    <t>ELD-72265</t>
  </si>
  <si>
    <t>Horse Guard Hängare för Grimmor, 5 Krokar</t>
  </si>
  <si>
    <t>ELD-72282</t>
  </si>
  <si>
    <t>Horse Guard Höpåse m/mesh botten svart/röd, onesize</t>
  </si>
  <si>
    <t>ELD-72286</t>
  </si>
  <si>
    <t>Horse Guard Hönät utan ringar svart/lila, onesize</t>
  </si>
  <si>
    <t>ELD-72350</t>
  </si>
  <si>
    <t>Horse Guard Tränshängare Aluminium, onesize</t>
  </si>
  <si>
    <t>ELD-72356</t>
  </si>
  <si>
    <t>Horse Guard Tränshängare Svart, onesize</t>
  </si>
  <si>
    <t>ELD-72565</t>
  </si>
  <si>
    <t>HorseGuard Höpåse - Röd</t>
  </si>
  <si>
    <t>ELD-72594</t>
  </si>
  <si>
    <t>Petster Höpåse XL - Grön</t>
  </si>
  <si>
    <t>ELD-72595</t>
  </si>
  <si>
    <t>Petster Höpåse - Rosa</t>
  </si>
  <si>
    <t>ELD-72600</t>
  </si>
  <si>
    <t>Horse Guard Täckesväska svart, onesize</t>
  </si>
  <si>
    <t>ELD-72601</t>
  </si>
  <si>
    <t>Horse Guard Täckesväska röd, onesize</t>
  </si>
  <si>
    <t>ELD-72609</t>
  </si>
  <si>
    <t>Petster Höpåse XL  - Svart</t>
  </si>
  <si>
    <t>ELD-72610</t>
  </si>
  <si>
    <t>Petster Höpåse XL - Orange</t>
  </si>
  <si>
    <t>ELD-72614</t>
  </si>
  <si>
    <t>Petster Höpåse XL - Rosa</t>
  </si>
  <si>
    <t>ELD-72617</t>
  </si>
  <si>
    <t>Petster Höpåse XL - Royal Blue</t>
  </si>
  <si>
    <t>ELD-72878</t>
  </si>
  <si>
    <t>Horse Guard Pannborste Gethår</t>
  </si>
  <si>
    <t>ELD-72983</t>
  </si>
  <si>
    <t>Horse Guard Tvättsvamp Mikrofiber Blå, onesize</t>
  </si>
  <si>
    <t>ELD-72999</t>
  </si>
  <si>
    <t>Horse Guard Man- och Svansborste - Flerfärgad, onesize</t>
  </si>
  <si>
    <t>ELD-73001</t>
  </si>
  <si>
    <t>Horse Guard Rotborste, Small Navy, 15 cm</t>
  </si>
  <si>
    <t>ELD-73004</t>
  </si>
  <si>
    <t>Horse Guard Rotborste, Small lime, 15 cm</t>
  </si>
  <si>
    <t>ELD-73005</t>
  </si>
  <si>
    <t>Horse Guard Rotborste, Small Lila, 15 cm</t>
  </si>
  <si>
    <t>ELD-73007</t>
  </si>
  <si>
    <t>Horse Guard Rotborste, Small royal Blå, 15 cm</t>
  </si>
  <si>
    <t>ELD-73014</t>
  </si>
  <si>
    <t>Horse Guard Rotborste lime, 18,5 cm</t>
  </si>
  <si>
    <t>ELD-73015</t>
  </si>
  <si>
    <t>Horse Guard Rotborste Lila, 18,5 cm</t>
  </si>
  <si>
    <t>ELD-73017</t>
  </si>
  <si>
    <t>Horse Guard Rotborste royal Blå, 18,5 cm</t>
  </si>
  <si>
    <t>ELD-73023</t>
  </si>
  <si>
    <t>Horse Guard Rotborste Rosa, 18,5 cm 70mm</t>
  </si>
  <si>
    <t>ELD-73031</t>
  </si>
  <si>
    <t>Horse Guard Rotborste - Navy</t>
  </si>
  <si>
    <t>ELD-73033</t>
  </si>
  <si>
    <t>Horse Guard Rotborste Rosa, 22,5 cm</t>
  </si>
  <si>
    <t>ELD-73037</t>
  </si>
  <si>
    <t>HorseGuard Rotborste 22,5cm - Royal Blå</t>
  </si>
  <si>
    <t>ELD-73042</t>
  </si>
  <si>
    <t>Horse Guard Ryktborste - Natural, 17,5 cm</t>
  </si>
  <si>
    <t>ELD-73043</t>
  </si>
  <si>
    <t>Horse Guard Ryktborste Rosa, 17,5 cm</t>
  </si>
  <si>
    <t>ELD-73045</t>
  </si>
  <si>
    <t>Horse Guard Ryktborste Lila, 17,5 cm</t>
  </si>
  <si>
    <t>ELD-73050</t>
  </si>
  <si>
    <t>Horse Guard Ryktborste Röd, 12,5 cm</t>
  </si>
  <si>
    <t>ELD-73051</t>
  </si>
  <si>
    <t>Horse Guard Ryktborste - Navy, 12,5 cm</t>
  </si>
  <si>
    <t>ELD-73052</t>
  </si>
  <si>
    <t>Horse Guard Ryktborste - Natural, 12,5 cm</t>
  </si>
  <si>
    <t>ELD-73053</t>
  </si>
  <si>
    <t>Horse Guard Ryktborste Rosa, 12,5 cm</t>
  </si>
  <si>
    <t>ELD-73064</t>
  </si>
  <si>
    <t>Horse Guard Pannborste lime, 12 cm</t>
  </si>
  <si>
    <t>ELD-73065</t>
  </si>
  <si>
    <t>Horse Guard Pannborste Lila, 12 cm</t>
  </si>
  <si>
    <t>ELD-73070</t>
  </si>
  <si>
    <t>Horse Guard Hovborste Röd, onesize</t>
  </si>
  <si>
    <t>ELD-73071</t>
  </si>
  <si>
    <t>Horse Guard Hovborste - Navy, onesize</t>
  </si>
  <si>
    <t>ELD-73120</t>
  </si>
  <si>
    <t>Horse Guard Piggborste Multi Brush med Rosett - Rosa, onesize</t>
  </si>
  <si>
    <t>ELD-73131</t>
  </si>
  <si>
    <t>Horse Guard Piggborste Multi Brush med Flätkam - Navy, onesize</t>
  </si>
  <si>
    <t>ELD-73132</t>
  </si>
  <si>
    <t>Horse Guard Piggborste Multi Brush med Flätkam Röd, onesize</t>
  </si>
  <si>
    <t>ELD-78061437S</t>
  </si>
  <si>
    <t>Casco Ridhjälm Nori Unicorn - Barn, S  ( 52 - 56 cm )</t>
  </si>
  <si>
    <t>ELD-800079501</t>
  </si>
  <si>
    <t>Catago Belle Läderbälte - Svart, 95</t>
  </si>
  <si>
    <t>ELD-800136514</t>
  </si>
  <si>
    <t>CATAGO Taylin Regn- och Flugtäcke  - Navy, 165</t>
  </si>
  <si>
    <t>ELD-800322002</t>
  </si>
  <si>
    <t>Catago Gentle Käkrem - Brun, Ponny</t>
  </si>
  <si>
    <t>ELD-800330001</t>
  </si>
  <si>
    <t>Catago Gentle Bettfästen - Svart</t>
  </si>
  <si>
    <t>ELD-800342001</t>
  </si>
  <si>
    <t>Catago Gentle Käkrem med Spännen - Svart, Ponny</t>
  </si>
  <si>
    <t>ELD-800344001</t>
  </si>
  <si>
    <t>Catago Gentle Käkrem med Spännen - Svart, FULL</t>
  </si>
  <si>
    <t>ELD-800453089</t>
  </si>
  <si>
    <t>CATAGO FIR-Tech Islandsvojlock med Neoprenpad - Falcon</t>
  </si>
  <si>
    <t>ELD-80048300117</t>
  </si>
  <si>
    <t>CATAGO FIR-Tech Öronhuva - Ponderosa Pine, Cob</t>
  </si>
  <si>
    <t>ELD-80048400117</t>
  </si>
  <si>
    <t>CATAGO FIR-Tech Öronhuva - Ponderosa Pine, Full</t>
  </si>
  <si>
    <t>ELD-80049450117</t>
  </si>
  <si>
    <t>CATAGO FIR-Tech Hästtäcke  - Ponderosa Pine, 145</t>
  </si>
  <si>
    <t>ELD-800544001</t>
  </si>
  <si>
    <t>CATAGO Vanamo Lädergrimma - Svart, Full</t>
  </si>
  <si>
    <t>ELD-85050001</t>
  </si>
  <si>
    <t>CATAGO Hybrid Antistatisk Handske Svart onesize</t>
  </si>
  <si>
    <t>ELD-85102599</t>
  </si>
  <si>
    <t>CATAGO Hybrid Thermal Täcke 300g - Midnight Navy, 125</t>
  </si>
  <si>
    <t>ELD-85940</t>
  </si>
  <si>
    <t>Kylsystem till Burfläkt - Cooling System</t>
  </si>
  <si>
    <t>ELD-86140018</t>
  </si>
  <si>
    <t>CATAGO Quick Dry Multifunktionell Filt - Asphalt</t>
  </si>
  <si>
    <t>ELD-88966</t>
  </si>
  <si>
    <t>M-PETS YUMI SMART MATSKÅL MED VÅG - 3 olika färger, Rosa</t>
  </si>
  <si>
    <t>ELD-88967</t>
  </si>
  <si>
    <t>M-PETS YUMI SMART MATSKÅL MED VÅG - 3 olika färger, Grön</t>
  </si>
  <si>
    <t>ELD-95160014</t>
  </si>
  <si>
    <t>CATAGO Grimskaft Navy</t>
  </si>
  <si>
    <t>ELD-95160067</t>
  </si>
  <si>
    <t>CATAGO Grimskaft  - Flint Stone</t>
  </si>
  <si>
    <t>ELD-95182017</t>
  </si>
  <si>
    <t>CATAGO Urban Tech Ländtäcke - Oliv, Ponny</t>
  </si>
  <si>
    <t>ELD-95183017</t>
  </si>
  <si>
    <t>CATAGO Urban Tech Ländtäcke - Oliv, Cob</t>
  </si>
  <si>
    <t>ELD-CC108004</t>
  </si>
  <si>
    <t xml:space="preserve">Companion Flytande Kattgodis Mix - 12st </t>
  </si>
  <si>
    <t>ELD-CC205009</t>
  </si>
  <si>
    <t>Companion PAP Scratcher Kattleksak med Kattmynta och Boll 24x24x10 cm</t>
  </si>
  <si>
    <t>ELD-CC205010</t>
  </si>
  <si>
    <t>Companion PAP Scratcher Kattleksak med Kattmynta och Boll 32x32x10 cm</t>
  </si>
  <si>
    <t>ELD-CC501001</t>
  </si>
  <si>
    <t>Companion Hopvikbar Kattsandsmatta 65x75 cm</t>
  </si>
  <si>
    <t>ELD-CD101020</t>
  </si>
  <si>
    <t>Companion  Frystorkade Tärningar Med Smak av Kyckling - Hundgodis - 40g</t>
  </si>
  <si>
    <t>ELD-CD103011</t>
  </si>
  <si>
    <t>Companion BBQ Beef Steak Hundgodis - 115g</t>
  </si>
  <si>
    <t>ELD-CD107003</t>
  </si>
  <si>
    <t>Companion Kaninöron med Päls Hundgodis  - 100g</t>
  </si>
  <si>
    <t>ELD-CD108006</t>
  </si>
  <si>
    <t>Companion Delux Donuts Kycklinghundgodis - 2x80g</t>
  </si>
  <si>
    <t>ELD-CD108013</t>
  </si>
  <si>
    <t>Companion Dental Chewing Ribs XL Hundgodis  - 110g</t>
  </si>
  <si>
    <t>ELD-CD108015</t>
  </si>
  <si>
    <t>Companion Dental Chewing Bakery Hundgodis - 115g</t>
  </si>
  <si>
    <t>ELD-CD201008</t>
  </si>
  <si>
    <t>Companion snigel med godisgömma</t>
  </si>
  <si>
    <t>ELD-CD201017</t>
  </si>
  <si>
    <t>Companion dinosaurie med godisgömma</t>
  </si>
  <si>
    <t>ELD-CD201021</t>
  </si>
  <si>
    <t>Companion Plush Lion med knastrande ljud</t>
  </si>
  <si>
    <t>ELD-CD201022</t>
  </si>
  <si>
    <t>Companion Plush Rabbit med knastrande ljud</t>
  </si>
  <si>
    <t>ELD-CD201023</t>
  </si>
  <si>
    <t>Companion gosedjur med latexbeläggning - Anka</t>
  </si>
  <si>
    <t>ELD-CD201028</t>
  </si>
  <si>
    <t>Companion Bungee Hundleksak av Plysch - Osorterade Färger</t>
  </si>
  <si>
    <t>ELD-CD201030</t>
  </si>
  <si>
    <t>Companion Hundleksak med reflekterande rep - Blandade former</t>
  </si>
  <si>
    <t>ELD-CD202005</t>
  </si>
  <si>
    <t>Companion Fun Snake med rep och pipljud</t>
  </si>
  <si>
    <t>ELD-CD202012</t>
  </si>
  <si>
    <t>Companion Bungee Kampleksak med TPR-ring - Osorterade färger</t>
  </si>
  <si>
    <t>ELD-CD202013L</t>
  </si>
  <si>
    <t>Companion Hundleksak med Boll och Rep, M/L</t>
  </si>
  <si>
    <t>ELD-CD203001G</t>
  </si>
  <si>
    <t>Companion Aqua Paw Disk flytande frisbee Grön</t>
  </si>
  <si>
    <t>ELD-CD204005</t>
  </si>
  <si>
    <t>Companion chewy emoji Man utan ljud</t>
  </si>
  <si>
    <t>ELD-CD204008</t>
  </si>
  <si>
    <t>Companion chewing Toy Dinosaurieägg för små hundar</t>
  </si>
  <si>
    <t>ELD-CD204009</t>
  </si>
  <si>
    <t>Companion chewing Toy Krokodil för små hundar</t>
  </si>
  <si>
    <t>ELD-CD204016L</t>
  </si>
  <si>
    <t>Companion Gemstone Shape Hundleksak i Latex - Hund, 22 cm</t>
  </si>
  <si>
    <t>ELD-CD204017L</t>
  </si>
  <si>
    <t>Companion Gemstone Shape Hundleksak i Latex - Igelkott, 19,5 cm</t>
  </si>
  <si>
    <t>ELD-CD206001</t>
  </si>
  <si>
    <t>Companion Dog Splash Sprinkle Pad Fontänmatta ø150 cm</t>
  </si>
  <si>
    <t>ELD-CD302004M</t>
  </si>
  <si>
    <t>Companion solskyddstäcke - 2x2 m, 3x3 m</t>
  </si>
  <si>
    <t>ELD-CD303001L</t>
  </si>
  <si>
    <t>Companion keramik matskål med silikon - Grå, 1,8 L</t>
  </si>
  <si>
    <t>ELD-CD303001S</t>
  </si>
  <si>
    <t>Companion keramik matskål med silikon - Grå, 400 ml</t>
  </si>
  <si>
    <t>ELD-CD303002S</t>
  </si>
  <si>
    <t>Companion keramik matskål med silikon - Nude, 400 ml</t>
  </si>
  <si>
    <t>ELD-CD303003L</t>
  </si>
  <si>
    <t>Companion keramik matskål med silikon - Lichen, 1,8 L</t>
  </si>
  <si>
    <t>ELD-CD303004L</t>
  </si>
  <si>
    <t>Companion keramik matskål med silikon - Purple, 1,8 L</t>
  </si>
  <si>
    <t>ELD-CD303004M</t>
  </si>
  <si>
    <t>Companion keramik matskål med silikon - Purple, 1 l</t>
  </si>
  <si>
    <t>ELD-CD303004S</t>
  </si>
  <si>
    <t>Companion keramik matskål med silikon - Purple, 0,4L</t>
  </si>
  <si>
    <t>ELD-CD303005L</t>
  </si>
  <si>
    <t>Companion keramik matskål med silikon - Blå, 1,8 L</t>
  </si>
  <si>
    <t>ELD-CD303005M</t>
  </si>
  <si>
    <t>Companion keramik matskål med silikon - Blå, 1 l</t>
  </si>
  <si>
    <t>ELD-CD303005S</t>
  </si>
  <si>
    <t>Companion keramik matskål med silikon - Blå, 400 ml</t>
  </si>
  <si>
    <t>ELD-CD303006M</t>
  </si>
  <si>
    <t>Companion keramikskål med ställ - Nordic Green, 800 ml</t>
  </si>
  <si>
    <t>ELD-CD303008M</t>
  </si>
  <si>
    <t>Companion keramikskål - Nora Nature, 800 ml</t>
  </si>
  <si>
    <t>ELD-CD303008S</t>
  </si>
  <si>
    <t>Companion keramikskål - Nora Nature, 400 ml</t>
  </si>
  <si>
    <t>ELD-CD303010GR</t>
  </si>
  <si>
    <t>Companion TPR Slickplatta - ljusGrå 18x18x1 cm</t>
  </si>
  <si>
    <t>ELD-CD303010PI</t>
  </si>
  <si>
    <t>Companion TPR Slickplatta - ljus Rosa 18x18x1 cm</t>
  </si>
  <si>
    <t>ELD-CD303010YE</t>
  </si>
  <si>
    <t>Companion TPR Slickmatta - Gul  - Gul 18x18x1 cm</t>
  </si>
  <si>
    <t>ELD-CD303011L</t>
  </si>
  <si>
    <t>Companion Keramikskål med Silikonbotten - Granite Green, 1,8 L</t>
  </si>
  <si>
    <t>ELD-CD303011S</t>
  </si>
  <si>
    <t>Companion Keramikskål med Silikonbotten - Granite Green, 0,4 L</t>
  </si>
  <si>
    <t>ELD-CD401005L</t>
  </si>
  <si>
    <t>Companion Donut Hundbädd, Ø, Grå, L</t>
  </si>
  <si>
    <t>ELD-CD401006S</t>
  </si>
  <si>
    <t>Companion Donut Hundsäng - Khaki, S</t>
  </si>
  <si>
    <t>ELD-CD502003A</t>
  </si>
  <si>
    <t>Companion Skär till CP1800</t>
  </si>
  <si>
    <t>ELD-H000145</t>
  </si>
  <si>
    <t>AlphaSpririt Naturals Hundgodis - Biff</t>
  </si>
  <si>
    <t>ELD-H000245</t>
  </si>
  <si>
    <t>AlphaSpirit Naturals Hundgodis - Lamm</t>
  </si>
  <si>
    <t>ELD-H000266</t>
  </si>
  <si>
    <t>CHUCKIT! Kantig boll, M</t>
  </si>
  <si>
    <t>ELD-H000545</t>
  </si>
  <si>
    <t>AlphaSpirit Naturals Hundgodis - Kyckling</t>
  </si>
  <si>
    <t>ELD-H000645</t>
  </si>
  <si>
    <t>AlphaSpirit Naturals Hundgodis - Anka</t>
  </si>
  <si>
    <t>ELD-H001345</t>
  </si>
  <si>
    <t>AlphaSpirit Naturals Hundgodis - Tonfisk</t>
  </si>
  <si>
    <t>ELD-H001768</t>
  </si>
  <si>
    <t>CHUCKIT! Ultraboll på rep, M</t>
  </si>
  <si>
    <t>ELD-H0055</t>
  </si>
  <si>
    <t>Earth Rated 120 st Eco-Friendly Bajspåsar Med Handtag - Lavendel</t>
  </si>
  <si>
    <t>ELD-H00964</t>
  </si>
  <si>
    <t>Vets Best Tandkräm, 100 g</t>
  </si>
  <si>
    <t>ELD-H01373</t>
  </si>
  <si>
    <t>Simple Solution Extreme - Luktborttagningsmedel - 500ml</t>
  </si>
  <si>
    <t>ELD-H01473</t>
  </si>
  <si>
    <t>Espree Rainforest Conditioner 355 ml</t>
  </si>
  <si>
    <t>ELD-H01564</t>
  </si>
  <si>
    <t>Earth Rated Fly Apportleksak - Gul, L</t>
  </si>
  <si>
    <t>ELD-H0253</t>
  </si>
  <si>
    <t>Earth Rated 300 st Eco-Friendly Bajspåsar - Utan Doft</t>
  </si>
  <si>
    <t>ELD-H03045</t>
  </si>
  <si>
    <t>No-Hide Tuggben Kyckling - 2-pack, M</t>
  </si>
  <si>
    <t>ELD-H03069</t>
  </si>
  <si>
    <t>No-Hide Hjort Chews Tuggben - 2-pack</t>
  </si>
  <si>
    <t>ELD-H0344</t>
  </si>
  <si>
    <t>Pet Enigma - Blå, 37 x 37 x 8,5 cm</t>
  </si>
  <si>
    <t>ELD-H03491</t>
  </si>
  <si>
    <t>Vets Best Dental droppar för frisk andedräkt 500 ml</t>
  </si>
  <si>
    <t>ELD-H03521</t>
  </si>
  <si>
    <t xml:space="preserve">Vet's Best Hot Spot Spray - 250 ml </t>
  </si>
  <si>
    <t>ELD-H03606</t>
  </si>
  <si>
    <t>Vet´s Best Fingerpads till tänder- 50p</t>
  </si>
  <si>
    <t>ELD-H03637</t>
  </si>
  <si>
    <t>Vets Best 3 delad tandborste, 21 cm</t>
  </si>
  <si>
    <t>ELD-H03774</t>
  </si>
  <si>
    <t>Vet´s Best Munspray och Repboll</t>
  </si>
  <si>
    <t>ELD-H03804</t>
  </si>
  <si>
    <t>Vets Best Tandvårdsset för valpar</t>
  </si>
  <si>
    <t>ELD-H03873</t>
  </si>
  <si>
    <t>Vets Best Daily Chews Kompletteringsfoder för Vuxna Hundar (180)</t>
  </si>
  <si>
    <t>ELD-H06088</t>
  </si>
  <si>
    <t>Simple Solution Extreme - Luktborttagningsmedel Spring Breeze- 750ml</t>
  </si>
  <si>
    <t>ELD-H06286</t>
  </si>
  <si>
    <t>Simple Solution Valpunderlägg- 14p</t>
  </si>
  <si>
    <t>ELD-H06293</t>
  </si>
  <si>
    <t>Simple Solution Valpunderlägg- 30p</t>
  </si>
  <si>
    <t>ELD-H0703</t>
  </si>
  <si>
    <t>Earth Rated 315 Eco-Friendly Bajspåsar i 21 rullar - Lavendel</t>
  </si>
  <si>
    <t>ELD-H074021</t>
  </si>
  <si>
    <t>CHUCKIT! Tennisboll, M, 2 st.</t>
  </si>
  <si>
    <t>ELD-H10012</t>
  </si>
  <si>
    <t>AlphaSpirit Skinka Tuggben Halvt</t>
  </si>
  <si>
    <t>ELD-H10230</t>
  </si>
  <si>
    <t>Simple Solution Urine Destroyer Fläck- och luktborttagningsmedel - 400 ml</t>
  </si>
  <si>
    <t>ELD-H107490</t>
  </si>
  <si>
    <t>GBOY - Hug Tug Tomte - 40 cm</t>
  </si>
  <si>
    <t>ELD-H107506</t>
  </si>
  <si>
    <t>GBOY - Hug Tug Reindeer Hundleksak - 60 cm</t>
  </si>
  <si>
    <t>ELD-H107513</t>
  </si>
  <si>
    <t>GBOY - Stor Tomteleksak - 75 cm</t>
  </si>
  <si>
    <t>ELD-H12773</t>
  </si>
  <si>
    <t>Espree Ear Care Aloe Wipes 60 st</t>
  </si>
  <si>
    <t>ELD-H12901</t>
  </si>
  <si>
    <t>Öronrengöring för hund 100 ml</t>
  </si>
  <si>
    <t>ELD-H15374</t>
  </si>
  <si>
    <t>Simple Solution- Skvättskydd 12p, S</t>
  </si>
  <si>
    <t>ELD-H15381</t>
  </si>
  <si>
    <t>Simple Solution- Skvättskydd 12p, M</t>
  </si>
  <si>
    <t>ELD-H15398</t>
  </si>
  <si>
    <t>Simple Solution- Skvättskydd 12p, L</t>
  </si>
  <si>
    <t>ELD-H170204</t>
  </si>
  <si>
    <t>CHUCKIT! Ultraboll, S, 2 st., S</t>
  </si>
  <si>
    <t>ELD-H182009</t>
  </si>
  <si>
    <t>CHUCKIT! Boomerang, flygande, M</t>
  </si>
  <si>
    <t>ELD-H18626</t>
  </si>
  <si>
    <t>Petosan Tandborste</t>
  </si>
  <si>
    <t>ELD-H18701</t>
  </si>
  <si>
    <t>DOGGI Rubgy Hundleksak Med Handtag - Flera Storlekar , S</t>
  </si>
  <si>
    <t>ELD-H18703</t>
  </si>
  <si>
    <t>DOGGI Kettlebell Hundleksak - Orange</t>
  </si>
  <si>
    <t>ELD-H18705</t>
  </si>
  <si>
    <t>DOGGI Bold Hundleksak - Orange, M</t>
  </si>
  <si>
    <t>ELD-H18708</t>
  </si>
  <si>
    <t>DOGGI Bold Hundleksak - Orange, S</t>
  </si>
  <si>
    <t>ELD-H1870E</t>
  </si>
  <si>
    <t>WAHL Moser Stainless Steel Snap-on Attachment, 16 mm</t>
  </si>
  <si>
    <t>ELD-H187137</t>
  </si>
  <si>
    <t xml:space="preserve">DOGGI Lickin' Treat - Jordnötssmör </t>
  </si>
  <si>
    <t>ELD-H18902</t>
  </si>
  <si>
    <t>Balsam, 250 ml.</t>
  </si>
  <si>
    <t>ELD-H19102</t>
  </si>
  <si>
    <t>Espree Blueberry Bliss Shampoo 355 ml</t>
  </si>
  <si>
    <t>ELD-H19239</t>
  </si>
  <si>
    <t>Curli Säkerhetsbälte V2 - Svart, L</t>
  </si>
  <si>
    <t>ELD-H19307</t>
  </si>
  <si>
    <t>Curli Säkerhetsbälte V2 - Svart, S</t>
  </si>
  <si>
    <t>ELD-H19363</t>
  </si>
  <si>
    <t>Curli Luumi Safety LED-Lampa - Röd</t>
  </si>
  <si>
    <t>ELD-H19365</t>
  </si>
  <si>
    <t>Curli Luumi Safety LED-Lampa - Grön</t>
  </si>
  <si>
    <t>ELD-H20275</t>
  </si>
  <si>
    <t>Simple Solution Puppy Traing Spray- 500ml</t>
  </si>
  <si>
    <t>ELD-H2033</t>
  </si>
  <si>
    <t>Savic Delice Matskål i Plast  - Blandade färger, 1,2 L</t>
  </si>
  <si>
    <t>ELD-H2038</t>
  </si>
  <si>
    <t>Savic Loop Foderautomat - Grå 1,5 L</t>
  </si>
  <si>
    <t>ELD-H20519</t>
  </si>
  <si>
    <t>Diafarm Diafarm Flytande kalcium 250 ml</t>
  </si>
  <si>
    <t>ELD-H24904</t>
  </si>
  <si>
    <t>Tasspray 50 ml</t>
  </si>
  <si>
    <t>ELD-H300859</t>
  </si>
  <si>
    <t>iCrate Snapy Fit Coop Vatten/Matskål  - Silver 0,6 L</t>
  </si>
  <si>
    <t>ELD-H301440</t>
  </si>
  <si>
    <t>Överdrag till Bur - Svart, 58</t>
  </si>
  <si>
    <t>ELD-H301441</t>
  </si>
  <si>
    <t>Överdrag till Bur - Svart, 61</t>
  </si>
  <si>
    <t>ELD-H301442</t>
  </si>
  <si>
    <t>Överdrag till Bur - Svart, 76</t>
  </si>
  <si>
    <t>ELD-H30280</t>
  </si>
  <si>
    <t>Earth Animal No-Hide Tuggben - Kyckling, S</t>
  </si>
  <si>
    <t>ELD-H30281</t>
  </si>
  <si>
    <t>Earth Animal No-Hide Tuggben - Kyckling, M</t>
  </si>
  <si>
    <t>ELD-H30282</t>
  </si>
  <si>
    <t>Earth Animal No-Hide Tuggben - Kyckling, L</t>
  </si>
  <si>
    <t>ELD-H30285</t>
  </si>
  <si>
    <t>Earth Animal No-Hide STIX Tuggben - Kyckling</t>
  </si>
  <si>
    <t>ELD-H30297</t>
  </si>
  <si>
    <t>Earth Animal No-Hide Tuggben 2-Pack - Nöt, M</t>
  </si>
  <si>
    <t>ELD-H30298</t>
  </si>
  <si>
    <t>Earth Animal No-Hide STIX Tuggben - Nöt</t>
  </si>
  <si>
    <t>ELD-H30306</t>
  </si>
  <si>
    <t>Earth Animal No-Hide Tuggben - Lax, S</t>
  </si>
  <si>
    <t>ELD-H30307</t>
  </si>
  <si>
    <t>Earth Animal No-Hide Tuggben - Lax, M</t>
  </si>
  <si>
    <t>ELD-H30308</t>
  </si>
  <si>
    <t>Earth Animal No-Hide Tuggben - Lax, L</t>
  </si>
  <si>
    <t>ELD-H30311</t>
  </si>
  <si>
    <t>Earth Animal No-Hide STIX Tuggben - Lax</t>
  </si>
  <si>
    <t>ELD-H30332</t>
  </si>
  <si>
    <t>Earth Animal No-Hide Tuggben - Jordnötssmör, S</t>
  </si>
  <si>
    <t>ELD-H30333</t>
  </si>
  <si>
    <t>Earth Animal No-Hide Tuggben - Jordnötssmör, M</t>
  </si>
  <si>
    <t>ELD-H30334</t>
  </si>
  <si>
    <t>Earth Animal No-Hide Tuggben - Jordnötssmör, L</t>
  </si>
  <si>
    <t>ELD-H30337</t>
  </si>
  <si>
    <t xml:space="preserve">Earth Animal No-Hide STIX Tuggben - Jordnötssmör </t>
  </si>
  <si>
    <t>ELD-H322174</t>
  </si>
  <si>
    <t xml:space="preserve">Chuckit! Andas-Lätt Fetch Boll  </t>
  </si>
  <si>
    <t>ELD-H322228</t>
  </si>
  <si>
    <t>CHUCKIT! Frisbee m. visslande ljud</t>
  </si>
  <si>
    <t>ELD-H323041</t>
  </si>
  <si>
    <t>CHUCKIT! Självlysande frisbee</t>
  </si>
  <si>
    <t>ELD-H323133</t>
  </si>
  <si>
    <t>CHUCKIT! Självlysande boll, M</t>
  </si>
  <si>
    <t>ELD-H331169</t>
  </si>
  <si>
    <t>CHUCKIT Ultra Flight frisbee</t>
  </si>
  <si>
    <t>ELD-H332074</t>
  </si>
  <si>
    <t>CHUCKIT Sniff Hundleksak Med Doft Av Bacon  - Blå</t>
  </si>
  <si>
    <t>ELD-H332098</t>
  </si>
  <si>
    <t>CHUCKIT Sniff Hundleksak 2 Pack - Doft av Bacon &amp; Jordnötssmör</t>
  </si>
  <si>
    <t>ELD-H361906</t>
  </si>
  <si>
    <t>CHUCKIT Max Glow Air Hundleksak Boll - 2-pack  - Beige, M</t>
  </si>
  <si>
    <t>ELD-H37903</t>
  </si>
  <si>
    <t>Diafarm Omega 3+6+9 Tabletter Kompletteringsfoder (40)</t>
  </si>
  <si>
    <t>ELD-H40010</t>
  </si>
  <si>
    <t>Bite Force Kevlar Tough Plysch Hundleksak - Bläckfisk</t>
  </si>
  <si>
    <t>ELD-H4001335</t>
  </si>
  <si>
    <t>Alphaspirit- Snack Skinka- 35g</t>
  </si>
  <si>
    <t>ELD-H4001350</t>
  </si>
  <si>
    <t>AlphaSpirit Snack Hundgodis Prosciutto  50 g</t>
  </si>
  <si>
    <t>ELD-H4002335</t>
  </si>
  <si>
    <t>Alphaspirit- Snack Kalkon- 35g</t>
  </si>
  <si>
    <t>ELD-H4002350</t>
  </si>
  <si>
    <t>AlphaSpirit Snack Hundgodis Kalkon 50 g</t>
  </si>
  <si>
    <t>ELD-H4004335</t>
  </si>
  <si>
    <t>Alphaspirit- Snack Kyckling- 35g</t>
  </si>
  <si>
    <t>ELD-H4004350</t>
  </si>
  <si>
    <t>AlphaSpirit Snack Hundgodis Kyckling  50 g</t>
  </si>
  <si>
    <t>ELD-H4006350</t>
  </si>
  <si>
    <t>AlphaSpirit Snack Hundgodis Lever 50 g</t>
  </si>
  <si>
    <t>ELD-H4007335</t>
  </si>
  <si>
    <t>Alpha Spirit Fish Snacks 35 g</t>
  </si>
  <si>
    <t>ELD-H4008335</t>
  </si>
  <si>
    <t>Alpha Spirit Duck Snacks 35 g</t>
  </si>
  <si>
    <t>ELD-H4008350</t>
  </si>
  <si>
    <t>AlphaSpirit Snack Hundgodis Anka  50 g</t>
  </si>
  <si>
    <t>ELD-H41112</t>
  </si>
  <si>
    <t>Coachi Whizzclick Klicker och Visselpipa Ljusblå, Navy Button</t>
  </si>
  <si>
    <t>ELD-H41120</t>
  </si>
  <si>
    <t>Coachi Multi-Clicker - Coral/Navy Knapp</t>
  </si>
  <si>
    <t>ELD-H41123</t>
  </si>
  <si>
    <t>Coachi Multi-Clicker Volymkontroll 3 inställningar - Marinblå, Coral Button</t>
  </si>
  <si>
    <t>ELD-H41150</t>
  </si>
  <si>
    <t>Coachi 2-tons visselpipa Mainblå</t>
  </si>
  <si>
    <t>ELD-H41170</t>
  </si>
  <si>
    <t>Coachi Bjällror för toaletträning med hundar Navy &amp; Light Blue</t>
  </si>
  <si>
    <t>ELD-H41210</t>
  </si>
  <si>
    <t>Coachi Fetch &amp; Reward</t>
  </si>
  <si>
    <t>ELD-H41233</t>
  </si>
  <si>
    <t>Coachi Träningslina Marinblå &amp; Korall 10 m</t>
  </si>
  <si>
    <t>ELD-H41323</t>
  </si>
  <si>
    <t>Coachi Pro Tränings- och Belöningsväska Navy &amp; Coral </t>
  </si>
  <si>
    <t>ELD-H41412</t>
  </si>
  <si>
    <t>Coachi Apportbock Ljusblå Large</t>
  </si>
  <si>
    <t>ELD-H41510</t>
  </si>
  <si>
    <t>Coachi Tuggi Tug Hundleksak Marinblå, Lime &amp; Gul Blue</t>
  </si>
  <si>
    <t>ELD-H41530</t>
  </si>
  <si>
    <t>Coachi Tuggi Hide Hundleksak Marinblå, Lime &amp; Gul Blue</t>
  </si>
  <si>
    <t>ELD-H41610</t>
  </si>
  <si>
    <t>Coachi Chase &amp; Crinkle Navy, Korall &amp; Fuskpäls</t>
  </si>
  <si>
    <t>ELD-H42080001</t>
  </si>
  <si>
    <t>Horse Guard Grimskaft med Pistolhake i Mässing 2 m - Svart</t>
  </si>
  <si>
    <t>ELD-H42080004</t>
  </si>
  <si>
    <t>Horse Guard Grimskaft med Pistolhake i Mässing 2 m - Röd</t>
  </si>
  <si>
    <t>ELD-H423</t>
  </si>
  <si>
    <t>Savic Picnic Matskål  - Multi/Mönstrad, 0,2 L</t>
  </si>
  <si>
    <t>ELD-H431107</t>
  </si>
  <si>
    <t>JW Hol-ee Boll - Finns i två storlekar, S</t>
  </si>
  <si>
    <t>ELD-H431114</t>
  </si>
  <si>
    <t>JW Hol-ee Boll - Finns i två storlekar, M</t>
  </si>
  <si>
    <t>ELD-H431121</t>
  </si>
  <si>
    <t>JW Hol-ee Boll - Finns i två storlekar, L</t>
  </si>
  <si>
    <t>ELD-H43140</t>
  </si>
  <si>
    <t>Boomer Ball, 110 mm</t>
  </si>
  <si>
    <t>ELD-H431432</t>
  </si>
  <si>
    <t>CHUCKIT Max Glow Ultra Hundleksak</t>
  </si>
  <si>
    <t>ELD-H470929</t>
  </si>
  <si>
    <t>CHUCKIT Breathe Right Fetch hjul</t>
  </si>
  <si>
    <t>ELD-H48564</t>
  </si>
  <si>
    <t>Smoofl Glassform - M</t>
  </si>
  <si>
    <t>ELD-H5101405</t>
  </si>
  <si>
    <t>AlphaSpirit Sticks Prosciutto</t>
  </si>
  <si>
    <t>ELD-H5102401</t>
  </si>
  <si>
    <t>AlphaSpirit Turkey Sticks</t>
  </si>
  <si>
    <t>ELD-H5102405</t>
  </si>
  <si>
    <t>AlphaSpirit Sticks Kalkon</t>
  </si>
  <si>
    <t>ELD-H5104401</t>
  </si>
  <si>
    <t>AlphaSpirit Chicken Sticks till hund - 30-pack</t>
  </si>
  <si>
    <t>ELD-H5104405</t>
  </si>
  <si>
    <t>AlphaSpirit Sticks Kyckling</t>
  </si>
  <si>
    <t>ELD-H5106405</t>
  </si>
  <si>
    <t>AlphaSpirit Sticks Lever</t>
  </si>
  <si>
    <t>ELD-H5106415</t>
  </si>
  <si>
    <t>ELD-H5107405</t>
  </si>
  <si>
    <t>AlphaSpirit Sticks Fisk</t>
  </si>
  <si>
    <t>ELD-H5108405</t>
  </si>
  <si>
    <t>AlphaSpirit Sticks Anka</t>
  </si>
  <si>
    <t>ELD-H5108415</t>
  </si>
  <si>
    <t>ELD-H5109405</t>
  </si>
  <si>
    <t xml:space="preserve">Alphaspirit All Tastes sticks - Hundgodis </t>
  </si>
  <si>
    <t>ELD-H520372</t>
  </si>
  <si>
    <t>CHUCKIT! Inomhus plyschtrekant</t>
  </si>
  <si>
    <t>ELD-H520686</t>
  </si>
  <si>
    <t>CHUCKIT! Ultra pipande boll, M</t>
  </si>
  <si>
    <t>ELD-H520693</t>
  </si>
  <si>
    <t>CHUCKIT! Ultra pipande boll, L</t>
  </si>
  <si>
    <t>ELD-H520709</t>
  </si>
  <si>
    <t>CHUCKIT! Ultra pipande boll, S</t>
  </si>
  <si>
    <t>ELD-H54430001</t>
  </si>
  <si>
    <t>Horse Guard Gummiskrapa</t>
  </si>
  <si>
    <t>ELD-H600001</t>
  </si>
  <si>
    <t>Julius-K9 Spänne till Hundselar  - Svart, Baby 1</t>
  </si>
  <si>
    <t>ELD-H600002</t>
  </si>
  <si>
    <t>Julius-K9 Spänne till Hundselar  - Svart, Baby 2 + Mini-mini</t>
  </si>
  <si>
    <t>ELD-H600003</t>
  </si>
  <si>
    <t>Julius-K9 Spänne till Hundselar  - Svart, Mini</t>
  </si>
  <si>
    <t>ELD-H600457</t>
  </si>
  <si>
    <t>Julius-K9 Säkerhetsbälte för Hund, &lt;25 kg</t>
  </si>
  <si>
    <t>ELD-H601683</t>
  </si>
  <si>
    <t>C&amp;G - Super-grip koppel, Svart/grå , 14 mm/2 m</t>
  </si>
  <si>
    <t>ELD-H601690</t>
  </si>
  <si>
    <t>Julius-K9 Color &amp; Gray® 14 mm Super-grip Koppel utan handtag - 3m</t>
  </si>
  <si>
    <t>ELD-H601737</t>
  </si>
  <si>
    <t>C&amp;G - Super-grip koppel, Svart/grå , 20 mm/1 m</t>
  </si>
  <si>
    <t>ELD-H601751</t>
  </si>
  <si>
    <t>C&amp;G - Super-grip koppel, Svart/grå , 20 mm/2 m</t>
  </si>
  <si>
    <t>ELD-H601768</t>
  </si>
  <si>
    <t>C&amp;G - Super-grip koppel, Svart/grå , 20 mm/3 m</t>
  </si>
  <si>
    <t>ELD-H602376</t>
  </si>
  <si>
    <t>Dummy bomull 10 x 2- utvändig söm, 1 handtag, 20 x 3</t>
  </si>
  <si>
    <t>ELD-H602383</t>
  </si>
  <si>
    <t>Dummy bomull 10 x 2- utvändig söm, 1 handtag, 10x2-3 cm</t>
  </si>
  <si>
    <t>ELD-H602536</t>
  </si>
  <si>
    <t>Julius-K9 Fyllbar Dummy med handtag – 20 cm</t>
  </si>
  <si>
    <t>ELD-H603212</t>
  </si>
  <si>
    <t>Dummy bomull 10 x 2- utvändig söm, 1 handtag, 25x5,5 cm</t>
  </si>
  <si>
    <t>ELD-H603816</t>
  </si>
  <si>
    <t>Dummy bomull 10 x 2- utvändig söm, 1 handtag, 15 mm/2-3 cm</t>
  </si>
  <si>
    <t>ELD-H606961</t>
  </si>
  <si>
    <t>Julius K9 Silikonboll med snöre- Hund</t>
  </si>
  <si>
    <t>ELD-H612498</t>
  </si>
  <si>
    <t>Dummy bomull 10 x 2- utvändig söm, 1 handtag, 30</t>
  </si>
  <si>
    <t>ELD-H614577</t>
  </si>
  <si>
    <t>Julius-K9 Color &amp; Gray Super Grip Koppel med Handtag, 14 mm - Svart/Grå, 1 m</t>
  </si>
  <si>
    <t>ELD-H614591</t>
  </si>
  <si>
    <t>Julius-K9 Color &amp; Gray Super Grip Koppel med Handtag, 14 mm - Svart/Grå, 3 m</t>
  </si>
  <si>
    <t>ELD-H614881</t>
  </si>
  <si>
    <t>Julius-K9 IDC®Color&amp;Gray® Super-Grip Koppel med Två Hakar, 14mm - Svart</t>
  </si>
  <si>
    <t>ELD-H616342</t>
  </si>
  <si>
    <t>Julius-K9 IDC Hundsele - Röd, Mini</t>
  </si>
  <si>
    <t>ELD-H626200</t>
  </si>
  <si>
    <t>Baskerville Ultra Munkorg - Svart, 6</t>
  </si>
  <si>
    <t>ELD-H630096</t>
  </si>
  <si>
    <t>Julius-K9 Kardborremärke till Powerharness - Powermops</t>
  </si>
  <si>
    <t>ELD-H630478</t>
  </si>
  <si>
    <t>"Security" kardborremärke, S</t>
  </si>
  <si>
    <t>ELD-H632311</t>
  </si>
  <si>
    <t>"Gangster" Kardborremärke, small, L</t>
  </si>
  <si>
    <t>ELD-H635978</t>
  </si>
  <si>
    <t>"Gentleman" Kardborremärke, small, 110x30 mm</t>
  </si>
  <si>
    <t>ELD-H64020</t>
  </si>
  <si>
    <t>Baskerville Classic Munkorg, 10</t>
  </si>
  <si>
    <t>ELD-H64120</t>
  </si>
  <si>
    <t>Baskerville Classic Munkorg, 1</t>
  </si>
  <si>
    <t>ELD-H64820</t>
  </si>
  <si>
    <t>Baskerville Classic Munkorg, 8</t>
  </si>
  <si>
    <t>ELD-H650100</t>
  </si>
  <si>
    <t>C&amp;G - Super-grip koppel, Rosa/grå, 20 mm/1.2 m</t>
  </si>
  <si>
    <t>ELD-H650131</t>
  </si>
  <si>
    <t>C&amp;G - Super-grip koppel, Rosa/grå, 20 mm/3 m</t>
  </si>
  <si>
    <t>ELD-H65221</t>
  </si>
  <si>
    <t>Baskerville Munkorg med Bred Passform, 1</t>
  </si>
  <si>
    <t>ELD-H65321</t>
  </si>
  <si>
    <t>Baskerville Munkorg med Bred Passform, 2</t>
  </si>
  <si>
    <t>ELD-H655938</t>
  </si>
  <si>
    <t>Julius-K9 Color &amp; Gray Super Grip Koppel med Handtag, 14 mm - Svart/Grå, 1,8 m</t>
  </si>
  <si>
    <t>ELD-H658397</t>
  </si>
  <si>
    <t>C&amp;G - Super-grip koppel, Blå/grå , 20 mm/1 m</t>
  </si>
  <si>
    <t>ELD-H660246</t>
  </si>
  <si>
    <t>Julius-K9 Color &amp; Gray® Hundhalsband 20 mm, Rosa</t>
  </si>
  <si>
    <t>ELD-H660253</t>
  </si>
  <si>
    <t>Julius-K9 Color &amp; Gray® Hundhalsband 20 mm, Svart</t>
  </si>
  <si>
    <t>ELD-H66120</t>
  </si>
  <si>
    <t>Baskerville INVISA Munkorg, Str. 2</t>
  </si>
  <si>
    <t>ELD-H66150</t>
  </si>
  <si>
    <t>Baskerville INVISA Munkorg, Str. 5</t>
  </si>
  <si>
    <t>ELD-H661670</t>
  </si>
  <si>
    <t>Julius-K9 Color&amp;Gray® Super-Grip Koppel Utan Handtag,  - Röd/Grå, 1 m</t>
  </si>
  <si>
    <t>ELD-H661700</t>
  </si>
  <si>
    <t>Julius-K9 Color&amp;Gray-S. grip koppel röd/grå, 20 mm/1,8 m</t>
  </si>
  <si>
    <t>ELD-H661724</t>
  </si>
  <si>
    <t>Julius-K9 Color&amp;Gray® Super-Grip Koppel Utan Handtag,  - Röd/Grå, 3 m</t>
  </si>
  <si>
    <t>ELD-H661762</t>
  </si>
  <si>
    <t>Julius-K9 Color&amp;Gray-S. grip koppel röd/grå, 20 mm/1 m</t>
  </si>
  <si>
    <t>ELD-H662943</t>
  </si>
  <si>
    <t>Julius-K9 IDC®Color&amp;Gray® Super-Grip Koppel med Handtag, 20mm - Rosa/Grå</t>
  </si>
  <si>
    <t>ELD-H664275</t>
  </si>
  <si>
    <t>Julius-K9 IDC Color&amp;Gray Super-Grip Koppel med Handtag,  - Svart/Grå, 1,8 m</t>
  </si>
  <si>
    <t>ELD-H668136</t>
  </si>
  <si>
    <t>Color&amp;Gray-Super-Grip koppel Blå/Grå, max 30kg, 14 mm/1 m</t>
  </si>
  <si>
    <t>ELD-H668204</t>
  </si>
  <si>
    <t>Color&amp;Gray-Super-Grip koppel Blå/Grå, max 30kg, 14 mm/3 m</t>
  </si>
  <si>
    <t>ELD-H668457</t>
  </si>
  <si>
    <t>Julius-K9 Color&amp;Gray-S. grip koppel röd/grå, 14 mm / 3 m</t>
  </si>
  <si>
    <t>ELD-H671242</t>
  </si>
  <si>
    <t>Julius-K9 Color&amp;Gray® Super-Grip Koppel Med Handtag,  - Orange/Grå, 1 m</t>
  </si>
  <si>
    <t>ELD-H684860</t>
  </si>
  <si>
    <t>Julius-K9 Duoplay Antibakteriell Boll, lille</t>
  </si>
  <si>
    <t>ELD-H684877</t>
  </si>
  <si>
    <t>Julius-K9 Duoplay Antibakteriell Boll, stor</t>
  </si>
  <si>
    <t>ELD-H686789</t>
  </si>
  <si>
    <t>Julius-K9 LED Spot Lampa</t>
  </si>
  <si>
    <t>ELD-H7025</t>
  </si>
  <si>
    <t xml:space="preserve">Moser-Dubbelsidig Borste med Gelhandtag </t>
  </si>
  <si>
    <t>ELD-H7065</t>
  </si>
  <si>
    <t>Moser Karda - Medium</t>
  </si>
  <si>
    <t>ELD-H78013S</t>
  </si>
  <si>
    <t>flexi Black Design  snor 3 m, 8 kg, Svart, M: 5m &lt; 20 kg</t>
  </si>
  <si>
    <t>ELD-H78014S</t>
  </si>
  <si>
    <t>flexi Black Design S bånd 5 m, 15 kg, Svart, S: 5m &lt; 15 kg</t>
  </si>
  <si>
    <t>ELD-H78015S</t>
  </si>
  <si>
    <t>flexi Black Design S bånd 5 m, 15 kg, Svart, M: 5m &lt; 25 kg</t>
  </si>
  <si>
    <t>ELD-H78021M</t>
  </si>
  <si>
    <t xml:space="preserve">Flexi Style Koppel 3m, max 12 kg - Mint </t>
  </si>
  <si>
    <t>ELD-H7817S</t>
  </si>
  <si>
    <t>Flexi Multibox</t>
  </si>
  <si>
    <t>ELD-H7828</t>
  </si>
  <si>
    <t>flexi New Neon Snöre , 3M, 8KG, Gul, M: 5m &lt;20 kg</t>
  </si>
  <si>
    <t>ELD-H7841L</t>
  </si>
  <si>
    <t>Flexi New Classic S, 5M - max 12 kg, Blå</t>
  </si>
  <si>
    <t>ELD-H7841P</t>
  </si>
  <si>
    <t>Flexi New Classic S, 5M - max 12 kg, Rosa</t>
  </si>
  <si>
    <t>ELD-H7841R</t>
  </si>
  <si>
    <t>Flexi New Classic S, 5M - max 12 kg, Röd</t>
  </si>
  <si>
    <t>ELD-H7841S</t>
  </si>
  <si>
    <t>Flexi New Classic S, 5M - max 12 kg, Svart</t>
  </si>
  <si>
    <t>ELD-H7842L</t>
  </si>
  <si>
    <t>Flexi New Classic M, 5M - max 20 kg, Blå</t>
  </si>
  <si>
    <t>ELD-H7842P</t>
  </si>
  <si>
    <t>Flexi New Classic M, 5M - max 20 kg, Rosa</t>
  </si>
  <si>
    <t>ELD-H7842R</t>
  </si>
  <si>
    <t>Flexi New Classic M, 5M - max 20 kg, Röd</t>
  </si>
  <si>
    <t>ELD-H7846S</t>
  </si>
  <si>
    <t>Flexi New Classic S, 5M, band - max 15 kg, Svart</t>
  </si>
  <si>
    <t>ELD-H7849SG</t>
  </si>
  <si>
    <t>Flexi New Classic L, 5M, band - max 50 kg - Äldre design, Svart</t>
  </si>
  <si>
    <t>ELD-H80803</t>
  </si>
  <si>
    <t xml:space="preserve">Lolo Pets Hundgodis Kex med Mint - 350 g S </t>
  </si>
  <si>
    <t>ELD-H8111SU</t>
  </si>
  <si>
    <t>Savic Delice Matskål i Plast  - Svart/Guld Marmor, 0,3 L</t>
  </si>
  <si>
    <t>ELD-H8112SU</t>
  </si>
  <si>
    <t>Savic Delice Matskål i Plast  - Svart/Guld Marmor, 0,6 L</t>
  </si>
  <si>
    <t>ELD-H82114</t>
  </si>
  <si>
    <t>Curli basic koppel i nylon 140x Rosa, 140 cm x 15 mm</t>
  </si>
  <si>
    <t>ELD-H82202</t>
  </si>
  <si>
    <t>Curli Luumi LED-lampa för halsband/koppel  2-pack, Vit</t>
  </si>
  <si>
    <t>ELD-H82936</t>
  </si>
  <si>
    <t>Curli "Håll Avstånd" - Tagg att fästa på hundkoppel</t>
  </si>
  <si>
    <t>ELD-H82953</t>
  </si>
  <si>
    <t>Curli Treat Bag V2 hund godisväska</t>
  </si>
  <si>
    <t>ELD-H82961</t>
  </si>
  <si>
    <t>Curli Vest sele Clasp Air-Mesh Red, 3XS</t>
  </si>
  <si>
    <t>ELD-H849</t>
  </si>
  <si>
    <t>Kanavit Vitamin/Mineraltilskott Pulver - Hund</t>
  </si>
  <si>
    <t>ELD-H901002</t>
  </si>
  <si>
    <t>Zoolac Propaste  - mot diarré / förebygga diarré, 15 ml</t>
  </si>
  <si>
    <t>ELD-H901201S</t>
  </si>
  <si>
    <t>ZooLac D-Tox Fodertillskott för Djur</t>
  </si>
  <si>
    <t>ELD-H90233</t>
  </si>
  <si>
    <t>Pet Head Mucky Pup spray 300ml</t>
  </si>
  <si>
    <t>ELD-H90313</t>
  </si>
  <si>
    <t>Pet Head Ditch the Dirt Schampoo 300 ml</t>
  </si>
  <si>
    <t>ELD-H90322</t>
  </si>
  <si>
    <t>Pet Head Ditch the Dirt Conditioner 250 ml</t>
  </si>
  <si>
    <t>ELD-H90442</t>
  </si>
  <si>
    <t>Pet Head Quick Fix No Rinse Foam 200ml</t>
  </si>
  <si>
    <t>ELD-H90451</t>
  </si>
  <si>
    <t xml:space="preserve">Pet Head Quick Fix Wipes </t>
  </si>
  <si>
    <t>ELD-H90477</t>
  </si>
  <si>
    <t>Bags on Board Hundbajspåsar - Ocean Breeze (Doft)</t>
  </si>
  <si>
    <t>ELD-H90478</t>
  </si>
  <si>
    <t>Bags on Board Hundbajspåsar - Rainbow</t>
  </si>
  <si>
    <t>ELD-H90480</t>
  </si>
  <si>
    <t>Bags on Board Hundbajspåsar - Neutral</t>
  </si>
  <si>
    <t>ELD-H90481</t>
  </si>
  <si>
    <t>Bags on Board Hundbajspåsar - Triple Berry (Doft)</t>
  </si>
  <si>
    <t>ELD-H90482</t>
  </si>
  <si>
    <t>Bag On Board Bajspåsar - Fashion</t>
  </si>
  <si>
    <t>ELD-H90513</t>
  </si>
  <si>
    <t>Pet Head Furtastic Knot detangler schampoo 300 ml</t>
  </si>
  <si>
    <t>ELD-H90545</t>
  </si>
  <si>
    <t>Simple Solution Tvättbar Blöja För Hanhundar, L</t>
  </si>
  <si>
    <t>ELD-H90638</t>
  </si>
  <si>
    <t>Simple Solution Hard Floor Fläck- och Luktborttagningsmedel</t>
  </si>
  <si>
    <t>ELD-H92003</t>
  </si>
  <si>
    <t>Simple Solution Tvättbart Tikskydd, XS</t>
  </si>
  <si>
    <t>ELD-H92008</t>
  </si>
  <si>
    <t>Simple Solution Tvättbar Blöja För Tikar , S</t>
  </si>
  <si>
    <t>ELD-H92011</t>
  </si>
  <si>
    <t>Simple Solution Tvättbar Blöja För Tikar , XL</t>
  </si>
  <si>
    <t>ELD-H92023</t>
  </si>
  <si>
    <t>Bags on Board Hundbajspåsar med Doft</t>
  </si>
  <si>
    <t>ELD-H933099</t>
  </si>
  <si>
    <t>Hurtta Downpour overall - Svart, 60L</t>
  </si>
  <si>
    <t>ELD-H933645</t>
  </si>
  <si>
    <t>Hurtta Outback Dreamer Sovsäck ECO, S</t>
  </si>
  <si>
    <t>ELD-H933661</t>
  </si>
  <si>
    <t>Hurtta Monsoon Coat Regntäcke - Blåbär, 20</t>
  </si>
  <si>
    <t>ELD-H933665</t>
  </si>
  <si>
    <t>Hurtta Monsoon Coat Regntäcke - Blåbär, 40</t>
  </si>
  <si>
    <t>ELD-H933666</t>
  </si>
  <si>
    <t>Hurtta Monsoon Coat Regntäcke - Blåbär, 45</t>
  </si>
  <si>
    <t>ELD-H933671</t>
  </si>
  <si>
    <t>Hurtta Monsoon Coat Regntäcke - Blåbär, 70</t>
  </si>
  <si>
    <t>ELD-H933938</t>
  </si>
  <si>
    <t>Hurtta Razzle-Dazzle Spring/Expanderkoppel 180cm - Blackberry, 180 cm x 15 mm</t>
  </si>
  <si>
    <t>ELD-H934026</t>
  </si>
  <si>
    <t>Hurtta Razzle-Dazzle Reflexfigurer - 4-pack</t>
  </si>
  <si>
    <t>ELD-H934029</t>
  </si>
  <si>
    <t>Hurtta Razzle-Dazzle Midlayer Vändbar Hundjacka Blackberry - Grå/Grön, 35</t>
  </si>
  <si>
    <t>ELD-H934032</t>
  </si>
  <si>
    <t>Hurtta Razzle-Dazzle Midlayer Vändbar Hundjacka Blackberry - Grå/Grön, 50</t>
  </si>
  <si>
    <t>ELD-H934033</t>
  </si>
  <si>
    <t>Hurtta Razzle-Dazzle Midlayer Vändbar Hundjacka Blackberry - Grå/Grön, 55</t>
  </si>
  <si>
    <t>ELD-H934197</t>
  </si>
  <si>
    <t>Hurtta Extraspänne, L</t>
  </si>
  <si>
    <t>ELD-H934198</t>
  </si>
  <si>
    <t>Hurtta Extraspänne, XL</t>
  </si>
  <si>
    <t>ELD-H934257</t>
  </si>
  <si>
    <t>Hurtta Hundträningsväst ECO – Blackberry , M</t>
  </si>
  <si>
    <t>ELD-H934262</t>
  </si>
  <si>
    <t>Hurtta Hundträningsväst ECO – Cinnamon , S</t>
  </si>
  <si>
    <t>ELD-H934263</t>
  </si>
  <si>
    <t>Hurtta Hundträningsväst ECO – Cinnamon , M</t>
  </si>
  <si>
    <t>ELD-H934273</t>
  </si>
  <si>
    <t>Hurtta Life Savior Eco Hundflytväst Buckthorn, 5-10 kg</t>
  </si>
  <si>
    <t>ELD-H934275</t>
  </si>
  <si>
    <t>Hurtta Life Savior Eco Hundflytväst Buckthorn, 15-20 kg</t>
  </si>
  <si>
    <t>ELD-H934278</t>
  </si>
  <si>
    <t>Hurtta Life Savior Eco Hundflytväst Turkos , 5-10 kg</t>
  </si>
  <si>
    <t>ELD-H934282</t>
  </si>
  <si>
    <t>Hurtta Life Savior Eco Hundflytväst Turkos , 30-40 kg</t>
  </si>
  <si>
    <t>ELD-H934407</t>
  </si>
  <si>
    <t>Hurtta Casual Halvstryp Halsband ECO – Raven , 35-45</t>
  </si>
  <si>
    <t>ELD-H934429</t>
  </si>
  <si>
    <t>Hurtta Casual Halsband EKO – Cinnamon, 25-35</t>
  </si>
  <si>
    <t>ELD-H934436</t>
  </si>
  <si>
    <t>Hurtta Casual Halvstryp Halsband ECO – Cinnamon, 35-45</t>
  </si>
  <si>
    <t>ELD-H934465</t>
  </si>
  <si>
    <t>Hurtta Casual Halvstryp Halsband ECO – Ruby, 35-45</t>
  </si>
  <si>
    <t>ELD-H934475</t>
  </si>
  <si>
    <t>Hurtta Casual Sele ECO – Peacock, 70-80</t>
  </si>
  <si>
    <t>ELD-H934563</t>
  </si>
  <si>
    <t>Hurtta Zhero Safety Bandana ECO peacock, S</t>
  </si>
  <si>
    <t>ELD-H934564</t>
  </si>
  <si>
    <t>Hurtta Zhero Safety Bandana ECO peacock, M</t>
  </si>
  <si>
    <t>ELD-H934566</t>
  </si>
  <si>
    <t>Hurrta Breezy Hygiene Pants ECO Tikskydd - Blackberry , 2XS</t>
  </si>
  <si>
    <t>ELD-H934567</t>
  </si>
  <si>
    <t>Hurrta Breezy Hygiene Pants ECO Tikskydd - Blackberry , XS</t>
  </si>
  <si>
    <t>ELD-H934568</t>
  </si>
  <si>
    <t>Hurrta Breezy Hygiene Pants ECO Tikskydd - Blackberry , S</t>
  </si>
  <si>
    <t>ELD-H934569</t>
  </si>
  <si>
    <t>Hurrta Breezy Hygiene Pants ECO Tikskydd - Blackberry , M</t>
  </si>
  <si>
    <t>ELD-H934570</t>
  </si>
  <si>
    <t>Hurrta Breezy Hygiene Pants ECO Tikskydd - Blackberry , L</t>
  </si>
  <si>
    <t>ELD-H934571</t>
  </si>
  <si>
    <t>Hurrta Breezy Hygiene Pants ECO Tikskydd - Blackberry , XL</t>
  </si>
  <si>
    <t>ELD-H934601</t>
  </si>
  <si>
    <t>Hurtta Extreme Warmer III ECO Vintertäcke - Cinnamon, 30</t>
  </si>
  <si>
    <t>ELD-H934651</t>
  </si>
  <si>
    <t>Hurtta Monsoon Coat II ECO Regntäcke - Peacock, 50</t>
  </si>
  <si>
    <t>ELD-H934652</t>
  </si>
  <si>
    <t>Hurtta Monsoon Coat II ECO Regntäcke - Peacock, 55</t>
  </si>
  <si>
    <t>ELD-H934653</t>
  </si>
  <si>
    <t>Hurtta Monsoon Coat II ECO Regntäcke - Peacock, 60</t>
  </si>
  <si>
    <t>ELD-H934668</t>
  </si>
  <si>
    <t>Hurtta Monsoon Coat II ECO Regntäcke - Ruby, 60</t>
  </si>
  <si>
    <t>ELD-H934672</t>
  </si>
  <si>
    <t>Hurtta Laundry Bag Tvättpåse - Vit</t>
  </si>
  <si>
    <t>ELD-H934704</t>
  </si>
  <si>
    <t>Hurtta Safeguard ECO Hundsele - Strawberry, 45-60</t>
  </si>
  <si>
    <t>ELD-H934757</t>
  </si>
  <si>
    <t>Hurtta Life Savior ECO Hundflytväst - Eggplant, XS</t>
  </si>
  <si>
    <t>ELD-H934791</t>
  </si>
  <si>
    <t>Hurtta Expedition Parka II Hundtäcke - Blackberry , 50</t>
  </si>
  <si>
    <t>ELD-H934805</t>
  </si>
  <si>
    <t>Hurtta Expedition Parka II Hundtäcke - Strawberry, 40XS</t>
  </si>
  <si>
    <t>ELD-H934807</t>
  </si>
  <si>
    <t>Hurtta Expedition Parka II Hundtäcke - Strawberry, 45XS</t>
  </si>
  <si>
    <t>ELD-H934842</t>
  </si>
  <si>
    <t>Hurtta Expedition Parka II Hundtäcke - Parsley, 50</t>
  </si>
  <si>
    <t>ELD-H934880</t>
  </si>
  <si>
    <t xml:space="preserve">Hurtta Weekend Warrior Standard  Hundkoppel 180 cm / 20 mm - Parsley </t>
  </si>
  <si>
    <t>ELD-H934887</t>
  </si>
  <si>
    <t>Hurtta Sleepover Hundsovsäck - Cinnamon, L</t>
  </si>
  <si>
    <t>ELD-H950139</t>
  </si>
  <si>
    <t xml:space="preserve">Centaura Insektsmedel till häst &amp; människa - 250 ml </t>
  </si>
  <si>
    <t>ELD-HK10073</t>
  </si>
  <si>
    <t>Petosan Plaque Control för Hundar och Katter</t>
  </si>
  <si>
    <t>ELD-HK41591</t>
  </si>
  <si>
    <t>Simple Solution- Extreme Carpet Shampoo- 1L</t>
  </si>
  <si>
    <t>ELD-HK7030S</t>
  </si>
  <si>
    <t>Savic Happy Planet Butler Foderstation - Svart L:45 x B:36 x H:8 cm</t>
  </si>
  <si>
    <t>ELD-HP3251G</t>
  </si>
  <si>
    <t>Vändbar Dyna till Savic Cosy-Air Hundsäng - Grå, 42,5 x 27,5</t>
  </si>
  <si>
    <t>ELD-JP20200</t>
  </si>
  <si>
    <t>Förankringspinne JollyPaw</t>
  </si>
  <si>
    <t>ELD-JP20402</t>
  </si>
  <si>
    <t>Blinkande ljus till koppel/halsband - 8cm</t>
  </si>
  <si>
    <t>ELD-JP21000</t>
  </si>
  <si>
    <t>Hundbajspåsar 4 x 20 st, Svart</t>
  </si>
  <si>
    <t>ELD-JP21600</t>
  </si>
  <si>
    <t>Ersättningskoppel Kort~, Svart, kort, 40~60 cm/20 mm</t>
  </si>
  <si>
    <t>ELD-JP21601</t>
  </si>
  <si>
    <t>Ersättningskoppel Kort~, Svart, kort, 45~70 cm/25 mm</t>
  </si>
  <si>
    <t>ELD-JP21611</t>
  </si>
  <si>
    <t>Jolly Paw Bilsele Hund, S</t>
  </si>
  <si>
    <t>ELD-JP22000</t>
  </si>
  <si>
    <t>Jolly Paw Matskål i Plast med Gummibotten - Svart 0,3 L</t>
  </si>
  <si>
    <t>ELD-JP22100</t>
  </si>
  <si>
    <t>Jolly Paw Slow Feeding Matta - Petrol ø 24 cm</t>
  </si>
  <si>
    <t>ELD-JP22206</t>
  </si>
  <si>
    <t>Jolly Paw Matskål i Rostfritt Stål - Osorterade Färger/Mönster - Blandade färger</t>
  </si>
  <si>
    <t>ELD-JP22611</t>
  </si>
  <si>
    <t>Jolly Paw Reseskål - Grå/Petrol</t>
  </si>
  <si>
    <t>ELD-JP22805</t>
  </si>
  <si>
    <t>Jolly Paw Underlägg  - Grå 45x25 cm</t>
  </si>
  <si>
    <t>ELD-JP23001</t>
  </si>
  <si>
    <t>JollyPaw Soft Snack 500g</t>
  </si>
  <si>
    <t>ELD-JP24002</t>
  </si>
  <si>
    <t>Strategispel till Hund Jollypaw 2</t>
  </si>
  <si>
    <t>ELD-JP24101</t>
  </si>
  <si>
    <t>JollyPaw Snack-Boll Hundleksak - Osorterade färger , 7 cm</t>
  </si>
  <si>
    <t>ELD-JP24102</t>
  </si>
  <si>
    <t>JollyPaw Snack-Boll Hundleksak - Osorterade färger , 9 cm</t>
  </si>
  <si>
    <t>ELD-JP24106</t>
  </si>
  <si>
    <t>Jolly Paw Slickmatta - Petrol ø 21 cm</t>
  </si>
  <si>
    <t>ELD-JP24216</t>
  </si>
  <si>
    <t>Jolly Paw Bollkastare + Boll 70 cm/Ø6cm</t>
  </si>
  <si>
    <t>ELD-JP24225</t>
  </si>
  <si>
    <t>Jolly Paw Jumper Aktiveringsleksak (Naturgummi) 8 cm</t>
  </si>
  <si>
    <t>ELD-JP24230</t>
  </si>
  <si>
    <t>Jolly Paw Aqua Toy Repleksak med Boll</t>
  </si>
  <si>
    <t>ELD-JP24245</t>
  </si>
  <si>
    <t>Jolly Paw Frisbee (Naturgummi)</t>
  </si>
  <si>
    <t>ELD-JP24251</t>
  </si>
  <si>
    <t>Jolly Paw Boll (Naturgummi), 7 cm</t>
  </si>
  <si>
    <t>ELD-JP24256</t>
  </si>
  <si>
    <t xml:space="preserve">Jolly Paw Boll på rep </t>
  </si>
  <si>
    <t>ELD-JP24270</t>
  </si>
  <si>
    <t>Jolly Paw Repleksak med Ben (Naturgummi)</t>
  </si>
  <si>
    <t>ELD-JP24271</t>
  </si>
  <si>
    <t>Jolly Paw Knut/Boll (Naturgummi), 7 cm</t>
  </si>
  <si>
    <t>ELD-JP24287</t>
  </si>
  <si>
    <t>Jolly Paw Boll (Naturgummi) - Petrol 8 cm</t>
  </si>
  <si>
    <t>ELD-JP24500</t>
  </si>
  <si>
    <t>Jolly Paw Pipleksak Kyckling</t>
  </si>
  <si>
    <t>ELD-JP24504</t>
  </si>
  <si>
    <t>Jolly Paw Latexgris Hundleksak 23 cm - Pipljud</t>
  </si>
  <si>
    <t>ELD-JP24505</t>
  </si>
  <si>
    <t xml:space="preserve">Jolly Paw Latexgris Hundleksak 10 cm - Osorterade Färger </t>
  </si>
  <si>
    <t>ELD-JP24817</t>
  </si>
  <si>
    <t>Jolly Paw Dumbbell Hundleksak - Multi/Mönstrad 16 cm</t>
  </si>
  <si>
    <t>ELD-JP24818</t>
  </si>
  <si>
    <t>Jolly Paw Gummiboll - Multi/Mönstrad ø 10 cm</t>
  </si>
  <si>
    <t>ELD-JP25000</t>
  </si>
  <si>
    <t>Vinylapport, för små hundar, 15 cm</t>
  </si>
  <si>
    <t>ELD-JP25200</t>
  </si>
  <si>
    <t>Jolly Paw repleksak för hundar i alla storlekar, 15</t>
  </si>
  <si>
    <t>ELD-JP25201</t>
  </si>
  <si>
    <t>Jolly Paw repleksak för hundar i alla storlekar, 20</t>
  </si>
  <si>
    <t>ELD-JP25204</t>
  </si>
  <si>
    <t>Jolly Paw repleksak för hundar i alla storlekar, 40</t>
  </si>
  <si>
    <t>ELD-JP25207</t>
  </si>
  <si>
    <t>Jolly Paw Repleksak</t>
  </si>
  <si>
    <t>ELD-JP25506</t>
  </si>
  <si>
    <t>Jolly Paw Hundleksak Mus</t>
  </si>
  <si>
    <t>ELD-JP25509</t>
  </si>
  <si>
    <t>Jolly Paw Hundleksak Longie</t>
  </si>
  <si>
    <t>ELD-JP25552</t>
  </si>
  <si>
    <t>Jolly Paw Sjöstjärna Repleksak - Blå 32 cm</t>
  </si>
  <si>
    <t>ELD-JP25553</t>
  </si>
  <si>
    <t>Jolly Paw Bläckfisk Hundleksak - Blå 18 cm</t>
  </si>
  <si>
    <t>ELD-JP25556</t>
  </si>
  <si>
    <t>Jolly Paw Säl Repleksak - Blå 30 cm</t>
  </si>
  <si>
    <t>ELD-JP25570</t>
  </si>
  <si>
    <t>Jolly Paw Lamm Valpleksak - Vit 15 cm</t>
  </si>
  <si>
    <t>ELD-JP25571</t>
  </si>
  <si>
    <t>Jolly Paw Prasslande Bläckfisk - Grå 32 cm</t>
  </si>
  <si>
    <t>ELD-JP26000</t>
  </si>
  <si>
    <t>Underlag till valpar 7pc</t>
  </si>
  <si>
    <t>ELD-JP30324</t>
  </si>
  <si>
    <t>Jolly Paw Pälsvårdshandske  - Blå/Grå</t>
  </si>
  <si>
    <t>ELD-JP31003</t>
  </si>
  <si>
    <t xml:space="preserve">Jolly Paw Katthalsband med Bjällra och Adresskylt - Osorterade Färger </t>
  </si>
  <si>
    <t>ELD-JP31050</t>
  </si>
  <si>
    <t xml:space="preserve">Jolly Paw Katthalsband XL med Bjällra - Osorterade Färger </t>
  </si>
  <si>
    <t>ELD-JP31801</t>
  </si>
  <si>
    <t>Kattsand spade för fint grus</t>
  </si>
  <si>
    <t>ELD-JP31807</t>
  </si>
  <si>
    <t>Jolly Paw Kattspade med Bajspåsar - Blandade färger</t>
  </si>
  <si>
    <t>ELD-JP33002</t>
  </si>
  <si>
    <t>Jolly Paw Kattmynta Spray</t>
  </si>
  <si>
    <t>ELD-JP34101</t>
  </si>
  <si>
    <t>Jolly Paw Sisalboll Kattleksak  - Blandade färger</t>
  </si>
  <si>
    <t>ELD-JP34105</t>
  </si>
  <si>
    <t>Jolly Paw Mus Kattleksak som rör sig</t>
  </si>
  <si>
    <t>ELD-JP34107</t>
  </si>
  <si>
    <t>Jolly Paw Boll Kattleksak med Bjällra</t>
  </si>
  <si>
    <t>ELD-JP34111</t>
  </si>
  <si>
    <t>Jollypaw Prasselboll med Kattmynta 2-pack</t>
  </si>
  <si>
    <t>ELD-JP34120</t>
  </si>
  <si>
    <t>Jolly Paw Stickad Boll - Blandade färger</t>
  </si>
  <si>
    <t>ELD-JP34122</t>
  </si>
  <si>
    <t>Jolly Paw Får Plysch Kattleksak</t>
  </si>
  <si>
    <t>ELD-JP34129</t>
  </si>
  <si>
    <t>Jolly Paw Nyckelpiga Kattleksak som rör sig med Kattmynta - Röd/Svart 9 cm</t>
  </si>
  <si>
    <t>ELD-JP34130</t>
  </si>
  <si>
    <t>Jolly Paw Sisalmus Kattleksak - Blandade färger ø 5 cm</t>
  </si>
  <si>
    <t>ELD-JP34500</t>
  </si>
  <si>
    <t>Jolly Paw LED-pekpinne med Fiskmotiv Kattleksak</t>
  </si>
  <si>
    <t>ELD-JP34501</t>
  </si>
  <si>
    <t>Jolly Paw Catnip Wriggle Fish Kattleksak  - Multi/Mönstrad 30 cm</t>
  </si>
  <si>
    <t>ELD-JP34700</t>
  </si>
  <si>
    <t>Jollypaw Kattleksak Plysch Mus för Dörrkarm</t>
  </si>
  <si>
    <t>ELD-K001345</t>
  </si>
  <si>
    <t>AlphaSpirit Naturals Kattgodis - Tonfisk</t>
  </si>
  <si>
    <t>ELD-K01114</t>
  </si>
  <si>
    <t>Vets Best torrschampo till katter 150 ml</t>
  </si>
  <si>
    <t>ELD-K0227BG</t>
  </si>
  <si>
    <t>Savic Nestor Kattlåda  - Botanical Green L:56 x B:39 x H:38,5 cm</t>
  </si>
  <si>
    <t>ELD-K0264PR</t>
  </si>
  <si>
    <t>Savic Iriz 50 Kattlåda Med Kant  - Champagne Pink/Tuscan Red 50 cm</t>
  </si>
  <si>
    <t>ELD-K0351</t>
  </si>
  <si>
    <t>Savic Ergo Cube Vattenskål - Svart/Vit</t>
  </si>
  <si>
    <t>ELD-K03750</t>
  </si>
  <si>
    <t>Vet´s Best Dental Powder  till Katt- 45g</t>
  </si>
  <si>
    <t>ELD-K12953</t>
  </si>
  <si>
    <t>Diafarm Kattmalt  100 ml</t>
  </si>
  <si>
    <t>ELD-K18720</t>
  </si>
  <si>
    <t>Katti Lickin Treat Kattgodis (Vit Fisk)</t>
  </si>
  <si>
    <t>ELD-K18721</t>
  </si>
  <si>
    <t>Katti Slickmatta - Fisk - Gul, Fish</t>
  </si>
  <si>
    <t>ELD-K18723</t>
  </si>
  <si>
    <t>Katti Slickmatta - Fisk - Rosa, Fish</t>
  </si>
  <si>
    <t>ELD-K18726</t>
  </si>
  <si>
    <t>Katti Slickmatta - Fisk - Lila, Heart</t>
  </si>
  <si>
    <t>ELD-K2001G</t>
  </si>
  <si>
    <t>Savic Aseo Jumbo Kattlåda - Grå/Vit 68 cm</t>
  </si>
  <si>
    <t>ELD-K2012</t>
  </si>
  <si>
    <t>Savic Nestor Kattlådematta  - Grå 49x32 cm</t>
  </si>
  <si>
    <t>ELD-K2013</t>
  </si>
  <si>
    <t>Savic Kattlådematta Nestor  - Grå L:56,5 x B:40 cm</t>
  </si>
  <si>
    <t>ELD-K2014</t>
  </si>
  <si>
    <t>Savic Kattlådematta Nestor  - Grå 47x40 cm</t>
  </si>
  <si>
    <t>ELD-K2018K</t>
  </si>
  <si>
    <t>Savic Hop In Kattlåda - Mörkgrå</t>
  </si>
  <si>
    <t>ELD-K2062K</t>
  </si>
  <si>
    <t>Savic Mira de Luxe Kattoalett – Vit/antracit</t>
  </si>
  <si>
    <t>ELD-K221B</t>
  </si>
  <si>
    <t>Petmate Stor Kattlucka</t>
  </si>
  <si>
    <t>ELD-K235W</t>
  </si>
  <si>
    <t>Petmate 4-vägs Låsbar Kattlucka med Tunnel</t>
  </si>
  <si>
    <t>ELD-K250802</t>
  </si>
  <si>
    <t>Felisept Calming Spray Home Comfort- Katt - 100 ml</t>
  </si>
  <si>
    <t>ELD-K31302</t>
  </si>
  <si>
    <t>Diafarm Vit/Min Energipasta Gel + Omega 6  50 g</t>
  </si>
  <si>
    <t>ELD-K3355</t>
  </si>
  <si>
    <t>Savic Mira kattsandspåsar - 6 påsar</t>
  </si>
  <si>
    <t>ELD-K3356</t>
  </si>
  <si>
    <t>Savic Bag It Up Nestor Giant Kattlådepåsar</t>
  </si>
  <si>
    <t>ELD-K39000</t>
  </si>
  <si>
    <t>SureFlap- Kattlucka med Microchip</t>
  </si>
  <si>
    <t>ELD-K39028</t>
  </si>
  <si>
    <t xml:space="preserve">Sureflap Kattlucka XL med microchip – Vit </t>
  </si>
  <si>
    <t>ELD-K39033</t>
  </si>
  <si>
    <t>Sure Petcare Tunnel till K39029 - Brun 5 cm</t>
  </si>
  <si>
    <t>ELD-K39034</t>
  </si>
  <si>
    <t>Sure Petcare RFID - Chip till halsband (2-pack)</t>
  </si>
  <si>
    <t>ELD-K39250</t>
  </si>
  <si>
    <t>Sure Petcare Bakre Lock till Matskål - Vit</t>
  </si>
  <si>
    <t>ELD-K39287</t>
  </si>
  <si>
    <t>Dog Animo Behavioral Monitor</t>
  </si>
  <si>
    <t>ELD-K39363</t>
  </si>
  <si>
    <t xml:space="preserve">SureSense - Microchip Avläsare </t>
  </si>
  <si>
    <t>ELD-K39432</t>
  </si>
  <si>
    <t>Sureflap Microchip Kattlucka - Grå/Vit</t>
  </si>
  <si>
    <t>ELD-K39439</t>
  </si>
  <si>
    <t>SureFlap Tunnelförlängning (Brun) 50 mm Till K39011 - Brun</t>
  </si>
  <si>
    <t>ELD-K39444</t>
  </si>
  <si>
    <t xml:space="preserve">Surefeed Skål till Surefeed Foderautomater - Blå </t>
  </si>
  <si>
    <t>ELD-K39448</t>
  </si>
  <si>
    <t>Surefeed Splitskål till Surefeed Foderautomater - Blå</t>
  </si>
  <si>
    <t>ELD-K39454</t>
  </si>
  <si>
    <t>Sureflap Tunnelförlängning Till K39028  - Vit 5 cm</t>
  </si>
  <si>
    <t>ELD-K39464</t>
  </si>
  <si>
    <t xml:space="preserve">Surefeed Slow Skål till Surefeed Foderautomater - Grön </t>
  </si>
  <si>
    <t>ELD-K39465</t>
  </si>
  <si>
    <t xml:space="preserve">Surefeed Slow Skål till Surefeed Foderautomater - Rosa </t>
  </si>
  <si>
    <t>ELD-K40040932</t>
  </si>
  <si>
    <t>AlphaSpirit CAT Våtfoder för Kattunge med Smak av Lax  200 g</t>
  </si>
  <si>
    <t>ELD-K40801</t>
  </si>
  <si>
    <t>Diafarm Catnip Spray 100 ml</t>
  </si>
  <si>
    <t>ELD-K7000G</t>
  </si>
  <si>
    <t>Savic Happy Planet Manon Kattlåda  - Grå L:54,5 x B:39 x H:39 cm</t>
  </si>
  <si>
    <t>ELD-K7011G</t>
  </si>
  <si>
    <t>Savic Happy Planet Gizmo Kattlåda Large  - Grå L:52 x B:39,5 x H:15 cm</t>
  </si>
  <si>
    <t>ELD-K7020G</t>
  </si>
  <si>
    <t>Savic Happy Planet Finn Kattspade - Grå</t>
  </si>
  <si>
    <t>ELD-K710592</t>
  </si>
  <si>
    <t>JW Cataction Fjäderboll med bjällra- Kattleksak</t>
  </si>
  <si>
    <t>ELD-K710608</t>
  </si>
  <si>
    <t>JW Cataction Katttleksak Fotboll  - Röd</t>
  </si>
  <si>
    <t>ELD-K710882</t>
  </si>
  <si>
    <t>JW Cataction Pinne med fjädrar- Kattleksak</t>
  </si>
  <si>
    <t>ELD-K710943</t>
  </si>
  <si>
    <t>JW Cataction Fågel Kattleksak</t>
  </si>
  <si>
    <t>ELD-K710967</t>
  </si>
  <si>
    <t>JW Cataction Kattvippa med boll  - Multi/Mönstrad</t>
  </si>
  <si>
    <t>ELD-K8002335</t>
  </si>
  <si>
    <t>AlphaSpirit Kattgodis - Kalkon 35 g</t>
  </si>
  <si>
    <t>ELD-K8004335</t>
  </si>
  <si>
    <t>AlphaSpirit Kattgodis - Kyckling  35 g</t>
  </si>
  <si>
    <t>ELD-K8004350</t>
  </si>
  <si>
    <t>Alpha Spirit Free Range Chicken Snack till katt 50g</t>
  </si>
  <si>
    <t>ELD-K8007335</t>
  </si>
  <si>
    <t>AlphaSpirit Kattgodis - Fisk  35 g</t>
  </si>
  <si>
    <t>ELD-K8007350</t>
  </si>
  <si>
    <t>Alphaspirit CAT Fisk Snacks 50g</t>
  </si>
  <si>
    <t>ELD-K90713</t>
  </si>
  <si>
    <t>Pet Head Nourishing Schampoo Cat 300ml</t>
  </si>
  <si>
    <t>ELD-LV011417</t>
  </si>
  <si>
    <t>Only sold in Norway</t>
  </si>
  <si>
    <t>ELD-LV080111</t>
  </si>
  <si>
    <t>Leovet Skin Balm Hudbalsam 150 ml</t>
  </si>
  <si>
    <t>ELD-NS901075AD120</t>
  </si>
  <si>
    <t>Neuer Schule VERBINDEND Bett T12mm, AMERICAN DEE-LITE, 120</t>
  </si>
  <si>
    <t>ELD-TF691314</t>
  </si>
  <si>
    <t>FURminator Refill Sandpapper för Kloslipare</t>
  </si>
  <si>
    <t>ELD-TF691660</t>
  </si>
  <si>
    <t>FURminator deShedding Groooming Borste Långt Hår  - Turkos</t>
  </si>
  <si>
    <t>ELD-TF691662</t>
  </si>
  <si>
    <t>FURminator Undercoat deShedding Borste- Lång päls -  Katt</t>
  </si>
  <si>
    <t>ELD-TF691664</t>
  </si>
  <si>
    <t>FURminator Grooming rake – for thick fur</t>
  </si>
  <si>
    <t>ELD-TF691752</t>
  </si>
  <si>
    <t>FURminator Kloslipare för Hundar och Katter</t>
  </si>
  <si>
    <t>ELD-TF691753</t>
  </si>
  <si>
    <t>FURminator Refill Sandpapper till Kloslipare</t>
  </si>
  <si>
    <t>ELD-WCH440017</t>
  </si>
  <si>
    <t>CORE Reward+ Skin and Coat Hundgodis - 170 g</t>
  </si>
  <si>
    <t>ELD-WCH450017</t>
  </si>
  <si>
    <t xml:space="preserve">CORE Reward+ Treats Mobility Hundgodis Kalkon - 170g </t>
  </si>
  <si>
    <t>ELD-WCH460017</t>
  </si>
  <si>
    <t xml:space="preserve">CORE Reward + Treats Digestion Hundgodis - 170 g </t>
  </si>
  <si>
    <t>ELD-WCH470017</t>
  </si>
  <si>
    <t>CORE Reward+ Treats Calming Hundgodis - 170 g</t>
  </si>
  <si>
    <t>ELD-WCH480017</t>
  </si>
  <si>
    <t>CORE Training Treats Hundgodis - Lamm/Äpple 170g</t>
  </si>
  <si>
    <t>ELD-WCH490017</t>
  </si>
  <si>
    <t>CORE Puppy Trainers Kyckling Hundgodis 170g</t>
  </si>
  <si>
    <t>ELD-WCH500017</t>
  </si>
  <si>
    <t>CORE Training Treats Hundgodis - Kyckling/Bär</t>
  </si>
  <si>
    <t>ELD-WCK020400</t>
  </si>
  <si>
    <t>CORE Original Adult Kattmat - Kalkon och Kyckling</t>
  </si>
  <si>
    <t>ELD-WCK030030</t>
  </si>
  <si>
    <t>CORE Ocean Adult Kattmat - Lax &amp; Tonfisk  300 g BÄST FÖRE: 2026-02-14</t>
  </si>
  <si>
    <t>ELD-WCK060030</t>
  </si>
  <si>
    <t>CORE Original Adult Kattmat för Steriliserade Katter - Kalkon och Kyckling  300 g</t>
  </si>
  <si>
    <t>ELD-WCK070030</t>
  </si>
  <si>
    <t>CORE Ocean Adult Kattmat för Steriliserade Katter - Lax  300 g</t>
  </si>
  <si>
    <t>ELD-WH0100210</t>
  </si>
  <si>
    <t>Whimzees Puppy Chew Dentaltugg XS/S 210 g</t>
  </si>
  <si>
    <t>ELD-WH0200210</t>
  </si>
  <si>
    <t>Whimzees Puppy Chew Dentaltugg M/L 210 g</t>
  </si>
  <si>
    <t>ELD-WH0500420</t>
  </si>
  <si>
    <t>Whimzees Stix Dentalsticks XS 420 g</t>
  </si>
  <si>
    <t>ELD-WH1100360</t>
  </si>
  <si>
    <t>Whimzees Natural Daily Dental Treats – Tandborstar , XS</t>
  </si>
  <si>
    <t>ELD-WH1200210</t>
  </si>
  <si>
    <t>Whimzees Tandborste Star Dentaltugg S 210 g</t>
  </si>
  <si>
    <t>ELD-WH1200360</t>
  </si>
  <si>
    <t>Whimzees Natural Daily Dental Treats – Tandborstar , S</t>
  </si>
  <si>
    <t>ELD-WH1400360</t>
  </si>
  <si>
    <t>Whimzees Tandborste Star Dentaltugg L 360 g</t>
  </si>
  <si>
    <t>ELD-WH2100360</t>
  </si>
  <si>
    <t>Whimzees Alligator Dental Stick S 360 g</t>
  </si>
  <si>
    <t>ELD-WH2200360</t>
  </si>
  <si>
    <t>Whimzees Alligator Dental Stick M 360 g</t>
  </si>
  <si>
    <t>ELD-WH3100540</t>
  </si>
  <si>
    <t>Whimzees Ricebone Dentaltugg L 540 g</t>
  </si>
  <si>
    <t>ELD-WH4100420</t>
  </si>
  <si>
    <t>Whimzees Veggie Sausage Dentaltugg S 420 g</t>
  </si>
  <si>
    <t>ELD-WH5100360</t>
  </si>
  <si>
    <t>Whimzees Occupy Antler Dentaltugg S 360 g</t>
  </si>
  <si>
    <t>ELD-WH5200360</t>
  </si>
  <si>
    <t>Whimzees Occupy Antler Dentaltugg M 360 g</t>
  </si>
  <si>
    <t>ELD-WH5300360</t>
  </si>
  <si>
    <t>Whimzees Occupy Antler Dentaltugg L 360 g</t>
  </si>
  <si>
    <t>ELD-WH6100360</t>
  </si>
  <si>
    <t>Whimzees Soft Dentaltugg XS</t>
  </si>
  <si>
    <t>ELD-WH6200360</t>
  </si>
  <si>
    <t>Whimzees Soft Dentaltugg S</t>
  </si>
  <si>
    <t>ELD-WH6300360</t>
  </si>
  <si>
    <t>Whimzees Soft Dentaltugg M</t>
  </si>
  <si>
    <t>ELD-XH37266</t>
  </si>
  <si>
    <t xml:space="preserve">Eldorado Hundleksaker Jul - Osorterade </t>
  </si>
  <si>
    <t>ELD-XH37268</t>
  </si>
  <si>
    <t>Companion Tomtedräkt för hund – Röd , 26 x 36 x 26</t>
  </si>
  <si>
    <t>ELD-XH37269</t>
  </si>
  <si>
    <t>Companion Tomtedräkt för hund – Röd , 31 x 43 x 31 cm</t>
  </si>
  <si>
    <t>ELD-XH37270</t>
  </si>
  <si>
    <t>Companion Tomtedräkt för hund – Röd , 36 x 48 x 33</t>
  </si>
  <si>
    <t>ELD-XH37271</t>
  </si>
  <si>
    <t>Companion Tomtedräkt för hund – Röd , 41 x 54 x 36 cm</t>
  </si>
  <si>
    <t>ELD-XH37272</t>
  </si>
  <si>
    <t>Companion Tomtedräkt för hund – Röd , 46 x 61 x 41 cm</t>
  </si>
  <si>
    <t>ELMb</t>
  </si>
  <si>
    <t>GG Dubbelkoppel Nylon - Brite, M</t>
  </si>
  <si>
    <t>EQU00L</t>
  </si>
  <si>
    <t>Equiband Pro System, L</t>
  </si>
  <si>
    <t>EQU00R</t>
  </si>
  <si>
    <t>Equiband Pro System, Regular</t>
  </si>
  <si>
    <t>ESK-111258262380L</t>
  </si>
  <si>
    <t>Eskadron Heritage 25/26 Fleece Svettäcke - Navy, L</t>
  </si>
  <si>
    <t>ESK-111258262380XL</t>
  </si>
  <si>
    <t>Eskadron Heritage 25/26 Fleece Svettäcke - Navy, XL</t>
  </si>
  <si>
    <t>ESK-111458262161L</t>
  </si>
  <si>
    <t>Eskadron Heritage 25/26 Fleece Check Svettäcke - Cardamom, L</t>
  </si>
  <si>
    <t>ESK-111458262161M</t>
  </si>
  <si>
    <t>Eskadron Heritage 25/26 Fleece Check Svettäcke - Cardamom, M</t>
  </si>
  <si>
    <t>ESK-111458262161XL</t>
  </si>
  <si>
    <t>Eskadron Heritage 25/26 Fleece Check Svettäcke - Cardamom, XL</t>
  </si>
  <si>
    <t>ESK-112558253090L</t>
  </si>
  <si>
    <t>Eskadron Heritage 25/26 Jersey Sparkle Svettäcke - Black Truffle, L</t>
  </si>
  <si>
    <t>ESK-112558253090M</t>
  </si>
  <si>
    <t>Eskadron Heritage 25/26 Jersey Sparkle Svettäcke - Black Truffle, M</t>
  </si>
  <si>
    <t>ESK-112558253090XL</t>
  </si>
  <si>
    <t>Eskadron Heritage 25/26 Jersey Sparkle Svettäcke - Black Truffle, XL</t>
  </si>
  <si>
    <t>ESK-211158412090DL</t>
  </si>
  <si>
    <t>Eskadron Heritage 25/26 Cotton Schabrak - Black Truffle , DL</t>
  </si>
  <si>
    <t>ESK-211158412090VS</t>
  </si>
  <si>
    <t>Eskadron Heritage 25/26 Cotton Schabrak - Black Truffle , VS</t>
  </si>
  <si>
    <t>ESK-211158412380DL</t>
  </si>
  <si>
    <t>Eskadron Heritage 25/26 Cotton Schabrak - Navy , DL</t>
  </si>
  <si>
    <t>ESK-211158412380P</t>
  </si>
  <si>
    <t>Eskadron Heritage 25/26 Cotton Schabrak - Navy , P</t>
  </si>
  <si>
    <t>ESK-211158412380VS</t>
  </si>
  <si>
    <t>Eskadron Heritage 25/26 Cotton Schabrak - Navy , VS</t>
  </si>
  <si>
    <t>ESK-211158412760DL</t>
  </si>
  <si>
    <t>Eskadron Heritage 25/26 Cotton Schabrak - Wildberry , DL</t>
  </si>
  <si>
    <t>ESK-211158412760P</t>
  </si>
  <si>
    <t>Eskadron Heritage 25/26 Cotton Schabrak - Wildberry , P</t>
  </si>
  <si>
    <t>ESK-211158412760PD</t>
  </si>
  <si>
    <t>Eskadron Heritage 25/26 Cotton Schabrak - Wildberry , PD</t>
  </si>
  <si>
    <t>ESK-211158412760VS</t>
  </si>
  <si>
    <t>Eskadron Heritage 25/26 Cotton Schabrak - Wildberry , VS</t>
  </si>
  <si>
    <t>ESK-211358423090DL</t>
  </si>
  <si>
    <t>Eskadron Heritage 25/26 Cotton Glitter Crystal Schabrak - Black Truffle , DL</t>
  </si>
  <si>
    <t>ESK-211358423090VS</t>
  </si>
  <si>
    <t>Eskadron Heritage 25/26 Cotton Glitter Crystal Schabrak - Black Truffle , VS</t>
  </si>
  <si>
    <t>ESK-215958544090DL</t>
  </si>
  <si>
    <t>Eskadron Heritage 25/26 Highgloss Contrast Schabrak - Black Truffle , DL</t>
  </si>
  <si>
    <t>ESK-215958544090VS</t>
  </si>
  <si>
    <t>Eskadron Heritage 25/26 Highgloss Contrast Schabrak - Black Truffle , VS</t>
  </si>
  <si>
    <t>ESK-215958544380DL</t>
  </si>
  <si>
    <t>Eskadron Heritage 25/26 Highgloss Contrast Schabrak - Navy , DL</t>
  </si>
  <si>
    <t>ESK-215958544380VS</t>
  </si>
  <si>
    <t>Eskadron Heritage 25/26 Highgloss Contrast Schabrak - Navy , VS</t>
  </si>
  <si>
    <t>ESK-391058400090</t>
  </si>
  <si>
    <t xml:space="preserve">Eskadron Heritage 25/26 Hamster Hästleksak - Black Truffle </t>
  </si>
  <si>
    <t>ESK-512000615250FULL</t>
  </si>
  <si>
    <t>Eskadron Flexisoft Cross Country Senskydd - Anthra, Full</t>
  </si>
  <si>
    <t>ESK-512000615290FULL</t>
  </si>
  <si>
    <t>Eskadron Flexisoft Cross Country Senskydd - Svart , Full</t>
  </si>
  <si>
    <t>ESK-512000615290PONY</t>
  </si>
  <si>
    <t>Eskadron Flexisoft Cross Country Senskydd - Svart , Pony</t>
  </si>
  <si>
    <t>ESK-522000615250FULL</t>
  </si>
  <si>
    <t xml:space="preserve">Eskadron Cross Country Höga Senskydd - Anthra </t>
  </si>
  <si>
    <t>ESK-522000615290FULL</t>
  </si>
  <si>
    <t>Eskadron Cross Country Höga Senskydd - Svart</t>
  </si>
  <si>
    <t>ESK-670500740290L</t>
  </si>
  <si>
    <t>Eskadron Dra-På Gummiboots - Svart , L</t>
  </si>
  <si>
    <t>ESK-670500740290M</t>
  </si>
  <si>
    <t>Eskadron Dra-På Gummiboots - Svart , M</t>
  </si>
  <si>
    <t>ESK-670500740290XL</t>
  </si>
  <si>
    <t>Eskadron Dra-På Gummiboots - Svart , XL</t>
  </si>
  <si>
    <t>ESK-822958180380L</t>
  </si>
  <si>
    <t>Eskadron Heritage Zip Hoodie Teddy - Marinblå, L</t>
  </si>
  <si>
    <t>ESK-822958180380M</t>
  </si>
  <si>
    <t>Eskadron Heritage Zip Hoodie Teddy - Marinblå, M</t>
  </si>
  <si>
    <t>ESK-822958180380S</t>
  </si>
  <si>
    <t>Eskadron Heritage Zip Hoodie Teddy - Marinblå, S</t>
  </si>
  <si>
    <t>EUR-9423-1010-0004-2XL</t>
  </si>
  <si>
    <t>Euro-Star Tävlingstopp ESEstrella Optical white, XXL</t>
  </si>
  <si>
    <t>EUR-9423-1010-0004-L</t>
  </si>
  <si>
    <t>Euro-Star Tävlingstopp ESEstrella Optical white, L</t>
  </si>
  <si>
    <t>EUR-9423-1010-0004-M</t>
  </si>
  <si>
    <t>Euro-Star Tävlingstopp ESEstrella Optical white, M</t>
  </si>
  <si>
    <t>EUR-9423-1010-0004-S</t>
  </si>
  <si>
    <t>Euro-Star Tävlingstopp ESEstrella Optical white, S</t>
  </si>
  <si>
    <t>EUR-9423-1010-0004-XL</t>
  </si>
  <si>
    <t>Euro-Star Tävlingstopp ESEstrella Optical white, XL</t>
  </si>
  <si>
    <t>EUR-9622-3003-3187-35_38</t>
  </si>
  <si>
    <t>Euro-Star Strumpor ESVinny Pomegranate, 35-38</t>
  </si>
  <si>
    <t>EUR-9722-3004-8086-1SIZE</t>
  </si>
  <si>
    <t>Euro-Star Beanie ESFiore Chocolate Chip Melange</t>
  </si>
  <si>
    <t>F28788</t>
  </si>
  <si>
    <t>Trixie Kyldyna Soft, 110 x 70</t>
  </si>
  <si>
    <t>FD242L</t>
  </si>
  <si>
    <t>Funky Dog  - Fluga Hund och Katt -  Turkos med Snöflingor , L - 12 cm</t>
  </si>
  <si>
    <t>FD242M</t>
  </si>
  <si>
    <t>Funky Dog  - Fluga Hund och Katt -  Turkos med Snöflingor , M - 9 cm</t>
  </si>
  <si>
    <t>FD242S</t>
  </si>
  <si>
    <t>Funky Dog  - Fluga Hund och Katt -  Turkos med Snöflingor , S - 6 cm</t>
  </si>
  <si>
    <t>FD242XL</t>
  </si>
  <si>
    <t>Funky Dog  - Fluga Hund och Katt -  Turkos med Snöflingor , XL - 15 cm</t>
  </si>
  <si>
    <t>FD24L</t>
  </si>
  <si>
    <t>Funky Dog  - Fluga till Hund och Katt, brunrutig, L</t>
  </si>
  <si>
    <t>FD24XL</t>
  </si>
  <si>
    <t>Funky Dog  - Fluga till Hund och Katt, brunrutig, XL</t>
  </si>
  <si>
    <t>FD36L</t>
  </si>
  <si>
    <t>Funky Dog  - Fluga Hund och Katt -  Röd med vita prickar , L - 12 cm</t>
  </si>
  <si>
    <t>FD36M</t>
  </si>
  <si>
    <t>Funky Dog  - Fluga Hund och Katt -  Röd med vita prickar , M - 9 cm</t>
  </si>
  <si>
    <t>FD36XL</t>
  </si>
  <si>
    <t>Funky Dog  - Fluga Hund och Katt -  Röd med vita prickar , XL - 15 cm</t>
  </si>
  <si>
    <t>FM114350</t>
  </si>
  <si>
    <t xml:space="preserve">Effol® Hoof-Moisture-Balance - 500 ml </t>
  </si>
  <si>
    <t>FM11626000</t>
  </si>
  <si>
    <t xml:space="preserve">Effol Skin-Lotion + Solskydd Häst - 500 ml </t>
  </si>
  <si>
    <t>FM117500</t>
  </si>
  <si>
    <t xml:space="preserve">Effol® All-In-One Oil - 250 ml </t>
  </si>
  <si>
    <t>FM196100-0000-0127M</t>
  </si>
  <si>
    <t>Horka - Flexplus Säkerhetsväst - Junior Orange , M</t>
  </si>
  <si>
    <t>FM196100-0000-0127S</t>
  </si>
  <si>
    <t>Horka - Flexplus Säkerhetsväst - Junior Orange , S</t>
  </si>
  <si>
    <t>FM53210000</t>
  </si>
  <si>
    <t xml:space="preserve">EffolMed Combat Thrush Gel-Spray - 150 ml </t>
  </si>
  <si>
    <t>FM590400</t>
  </si>
  <si>
    <t>Leksaksstall</t>
  </si>
  <si>
    <t>FMEFF-110040</t>
  </si>
  <si>
    <t>Effol Super-Cut Sax</t>
  </si>
  <si>
    <t>FMEFF-110041</t>
  </si>
  <si>
    <t>Effol Safety-Cut Sax</t>
  </si>
  <si>
    <t>FMEFF-114127</t>
  </si>
  <si>
    <t>Effol Shower Gel 2-i-1 - 150 ml</t>
  </si>
  <si>
    <t>FMEFF-114128</t>
  </si>
  <si>
    <t>Effol Body Lotion - 150 ml</t>
  </si>
  <si>
    <t>FMEFF-114131</t>
  </si>
  <si>
    <t>Effol Handkräm - 75 ml</t>
  </si>
  <si>
    <t>G101130-7.5-blå</t>
  </si>
  <si>
    <t>Beeztees massiv gummiboll för hund 7,5 cm, Blå</t>
  </si>
  <si>
    <t>G101251</t>
  </si>
  <si>
    <t>Alac Spårsele Nylon - Grön, 7</t>
  </si>
  <si>
    <t>G101423</t>
  </si>
  <si>
    <t>TRIKEM Hyaluron Human - 500ml</t>
  </si>
  <si>
    <t>G101424</t>
  </si>
  <si>
    <t xml:space="preserve">Trikem Aloe Vera Gel - 250 ml </t>
  </si>
  <si>
    <t>G101425</t>
  </si>
  <si>
    <t>TRIKEM MSM Human - 500ml</t>
  </si>
  <si>
    <t>G101426</t>
  </si>
  <si>
    <t xml:space="preserve">Trikem MCT-olja - 500 ml </t>
  </si>
  <si>
    <t>G625310</t>
  </si>
  <si>
    <t>BecoBowl Bambu Matskål XS från Växtfibrer - Hög</t>
  </si>
  <si>
    <t>G700004</t>
  </si>
  <si>
    <t>Renons Mygg &amp; Fästing med 20% Icaridin - 100ml</t>
  </si>
  <si>
    <t>G700006</t>
  </si>
  <si>
    <t>Renons Mygg &amp; Fästingspray - 500 ml</t>
  </si>
  <si>
    <t>G700008</t>
  </si>
  <si>
    <t xml:space="preserve">TRIKEM Mane&amp;Tail 1000ml </t>
  </si>
  <si>
    <t>G700014</t>
  </si>
  <si>
    <t>TRiKEM Radicin Klorhexedin Schampo 600ml - Häst</t>
  </si>
  <si>
    <t>G700023</t>
  </si>
  <si>
    <t xml:space="preserve">Trikem Vitamins Flytande - 1 liter </t>
  </si>
  <si>
    <t>G700031</t>
  </si>
  <si>
    <t xml:space="preserve">Trikem Vimital Linfröolja - 3000 ml </t>
  </si>
  <si>
    <t>G700033</t>
  </si>
  <si>
    <t>Trikem Vimital Hyaluron 100- 1000ml</t>
  </si>
  <si>
    <t>G700041</t>
  </si>
  <si>
    <t>Trikem Vimital MSM- 1000g</t>
  </si>
  <si>
    <t>G700086</t>
  </si>
  <si>
    <t>Trikem Sport Radital Competition Gel 1000 ml</t>
  </si>
  <si>
    <t>G700089</t>
  </si>
  <si>
    <t>Trikem Sport Radital Ice Gel 1000 ml</t>
  </si>
  <si>
    <t>G706657</t>
  </si>
  <si>
    <t>Coat-King Mars ULL KNIV X-bred</t>
  </si>
  <si>
    <t>G711620</t>
  </si>
  <si>
    <t xml:space="preserve">KW Mjölkersättning Till Kattungar  - 300g </t>
  </si>
  <si>
    <t>G716062</t>
  </si>
  <si>
    <t>Filter till vattenautomat CatMate 2P</t>
  </si>
  <si>
    <t>G719120</t>
  </si>
  <si>
    <t>Beesteez Keramikskål Katt - Guld</t>
  </si>
  <si>
    <t>G719139</t>
  </si>
  <si>
    <t>Beeztees Kermaikskål 16,5x3,5 cm - Vit</t>
  </si>
  <si>
    <t>G719807</t>
  </si>
  <si>
    <t xml:space="preserve">Mason Cash Matskålsunderlägg - Grey Paws </t>
  </si>
  <si>
    <t>G719835</t>
  </si>
  <si>
    <t>Drymate Hög Absorberande Underlägg - Grått</t>
  </si>
  <si>
    <t>G719857</t>
  </si>
  <si>
    <t>Drymate underlägg kattmotiv</t>
  </si>
  <si>
    <t>G719858</t>
  </si>
  <si>
    <t>G719860</t>
  </si>
  <si>
    <t>Drymate underlägg tass-motiv</t>
  </si>
  <si>
    <t>G719863</t>
  </si>
  <si>
    <t>Drymate Underlägg Katt Smudge</t>
  </si>
  <si>
    <t>G719869</t>
  </si>
  <si>
    <t>Drymate Matskålsunderlägg- Global Tan</t>
  </si>
  <si>
    <t>G719871</t>
  </si>
  <si>
    <t>Drymate Matskålsunderlägg- Paw Path Tan</t>
  </si>
  <si>
    <t>G720200</t>
  </si>
  <si>
    <t>Muzo Kattgräs</t>
  </si>
  <si>
    <t>G720300</t>
  </si>
  <si>
    <t>Lolopets Kattgräs</t>
  </si>
  <si>
    <t>G722205</t>
  </si>
  <si>
    <t>Petwise Fästinghalsband - Katt</t>
  </si>
  <si>
    <t>G726251</t>
  </si>
  <si>
    <t>Vetocanis- Schampo katt- 300ml</t>
  </si>
  <si>
    <t>G726253</t>
  </si>
  <si>
    <t xml:space="preserve">Schampo Katt Organic Vetocanis - 250 ml </t>
  </si>
  <si>
    <t>G728000</t>
  </si>
  <si>
    <t>PetalCleanse för Hund/Katt Bio-Life, Katt</t>
  </si>
  <si>
    <t>G733100</t>
  </si>
  <si>
    <t>MUZO Klösbräda Wellpapp</t>
  </si>
  <si>
    <t>G733929</t>
  </si>
  <si>
    <t>Klöspelare Gina Foot XL - Svart</t>
  </si>
  <si>
    <t>G733957</t>
  </si>
  <si>
    <t xml:space="preserve">Tyrol Klöspelare - Svart </t>
  </si>
  <si>
    <t>G733958</t>
  </si>
  <si>
    <t xml:space="preserve">Tyrol Klöspelare - Vit </t>
  </si>
  <si>
    <t>G734059</t>
  </si>
  <si>
    <t>Tyrol Klösmöbel Tunna 4-sidig - Grå</t>
  </si>
  <si>
    <t>G734374</t>
  </si>
  <si>
    <t xml:space="preserve">LickiMat Felix Katt Slow Feeder - Grön </t>
  </si>
  <si>
    <t>G734375</t>
  </si>
  <si>
    <t xml:space="preserve">LickiMat Felix Katt Slow Feeder - Rosa </t>
  </si>
  <si>
    <t>G734378</t>
  </si>
  <si>
    <t xml:space="preserve">LickiMat Classic Playdate Katt Slow Feeder - Rosa </t>
  </si>
  <si>
    <t>G734390</t>
  </si>
  <si>
    <t>CATCH by NORTHMATE - Katt</t>
  </si>
  <si>
    <t>G734393</t>
  </si>
  <si>
    <t>Nina Ottosson Rainy Day Puzzle &amp; Play- Kattleksak</t>
  </si>
  <si>
    <t>G734427</t>
  </si>
  <si>
    <t>Petstages Kattleksak Tower Of Tracks</t>
  </si>
  <si>
    <t>G734445</t>
  </si>
  <si>
    <t>Petstages Kattleksak Fresh Breath Mint Stick</t>
  </si>
  <si>
    <t>G734709</t>
  </si>
  <si>
    <t>Kattleksak - Da Bird Kattspö 2-delat Go Cat</t>
  </si>
  <si>
    <t>G734711</t>
  </si>
  <si>
    <t>Kattleksak - Da Bird mixade färger - refill Go Cat</t>
  </si>
  <si>
    <t>G734720</t>
  </si>
  <si>
    <t>Go Cat Sparkler tafs - Kattleksak - Refill</t>
  </si>
  <si>
    <t>G734721</t>
  </si>
  <si>
    <t>Kattleksak -  Da Bird Kitty Puff- Tafs Go Cat</t>
  </si>
  <si>
    <t>G734722</t>
  </si>
  <si>
    <t xml:space="preserve"> Go Cat Da Bird Fur Fan Tafs - Kattleksak - Refill </t>
  </si>
  <si>
    <t>G734723</t>
  </si>
  <si>
    <t>Kattleksak - Da Bird Wild Thing tafs - Go Cat</t>
  </si>
  <si>
    <t>G734724</t>
  </si>
  <si>
    <t>Go Cat Da Birdie - Kattleksak - Refill</t>
  </si>
  <si>
    <t>G734732</t>
  </si>
  <si>
    <t>Go Cat Da Cat Catcher Mouse - Kattleksak - Refill</t>
  </si>
  <si>
    <t>G734735</t>
  </si>
  <si>
    <t>Kattleksak - Long sparkling kitty duster - Go Cat</t>
  </si>
  <si>
    <t>G734738</t>
  </si>
  <si>
    <t>Go Cat Da Bird Purr Peller - Kattleksak</t>
  </si>
  <si>
    <t>G734739</t>
  </si>
  <si>
    <t>Go Cat Da Bird Purr Peller - Kattleksak - Refill</t>
  </si>
  <si>
    <t>G734740</t>
  </si>
  <si>
    <t>Go Cat Da Ball Kattleksak - Säljs Osorterade</t>
  </si>
  <si>
    <t>G734742</t>
  </si>
  <si>
    <t>Kattleksak - Kitty Kopter Go Cat</t>
  </si>
  <si>
    <t>G734743</t>
  </si>
  <si>
    <t xml:space="preserve">Go Cat Da Bee Refill Kattleksak </t>
  </si>
  <si>
    <t>G735307</t>
  </si>
  <si>
    <t>Kattleksak Light Ball Chaser</t>
  </si>
  <si>
    <t>G735361</t>
  </si>
  <si>
    <t>Tyrol - Leksaksråtta till Katt</t>
  </si>
  <si>
    <t>G735367</t>
  </si>
  <si>
    <t>Dental Spot mjuk taggboll för katt</t>
  </si>
  <si>
    <t>G735402</t>
  </si>
  <si>
    <t>Tyrol Zoomies Mouse Kattleksak</t>
  </si>
  <si>
    <t>G738300</t>
  </si>
  <si>
    <t xml:space="preserve">Kong Artz Kahlo/Picasso Kattleksak - 2-pack </t>
  </si>
  <si>
    <t>G738340</t>
  </si>
  <si>
    <t xml:space="preserve">KONG Kitten Kattleksak – XS  </t>
  </si>
  <si>
    <t>G738388</t>
  </si>
  <si>
    <t>KONG Leksak Catnip Infuser Flerfärgad- 13cm</t>
  </si>
  <si>
    <t>G738471</t>
  </si>
  <si>
    <t>Kattleksak Pälsboll med Skrammel 2-pack</t>
  </si>
  <si>
    <t>G738478</t>
  </si>
  <si>
    <t>Matatabi-Banan Kattleksak</t>
  </si>
  <si>
    <t>G740744</t>
  </si>
  <si>
    <t>Aimé Katthalsband - Flerfärgat</t>
  </si>
  <si>
    <t>G740773</t>
  </si>
  <si>
    <t xml:space="preserve">Aimé Katthalsband - Fyrverkeri </t>
  </si>
  <si>
    <t>G740781</t>
  </si>
  <si>
    <t>Aimé Katthalsband - Koppar-Glitter</t>
  </si>
  <si>
    <t>G740785</t>
  </si>
  <si>
    <t>Aimé Katthalsband med scarf - Zebra</t>
  </si>
  <si>
    <t>G740786</t>
  </si>
  <si>
    <t>Aimé Katthalsband med scarf - Marin</t>
  </si>
  <si>
    <t>G740799</t>
  </si>
  <si>
    <t>Aimé Kattsele + Koppel Med reflex</t>
  </si>
  <si>
    <t>G743458</t>
  </si>
  <si>
    <t>Katthalsband för kattunge, Neon randigt</t>
  </si>
  <si>
    <t>G743460</t>
  </si>
  <si>
    <t>Katthalsband för kattunge, Rosa randigt</t>
  </si>
  <si>
    <t>G743461</t>
  </si>
  <si>
    <t xml:space="preserve">Katthalsband Kitty - Röd </t>
  </si>
  <si>
    <t>G760000</t>
  </si>
  <si>
    <t>Beeztees Kattkoppel, Röd</t>
  </si>
  <si>
    <t>G765002</t>
  </si>
  <si>
    <t>Flexi Katt Mini - 3m, max 8 kg - Svart</t>
  </si>
  <si>
    <t>G766069</t>
  </si>
  <si>
    <t>Tyrol Tittut Sherpa Kattigloo - Grå/Vit</t>
  </si>
  <si>
    <t>G802260</t>
  </si>
  <si>
    <t>Fyra Ess B-vitamin, 250 ml</t>
  </si>
  <si>
    <t>G802261</t>
  </si>
  <si>
    <t>Fyra Ess B-vitamin, 500 ml</t>
  </si>
  <si>
    <t>G804210</t>
  </si>
  <si>
    <t>Calci-Comb DF50 - flytande kalk - Eurogroom - 150 ml</t>
  </si>
  <si>
    <t>G805600</t>
  </si>
  <si>
    <t>Vetegroddsolja 4S 500 ml</t>
  </si>
  <si>
    <t>G806904</t>
  </si>
  <si>
    <t xml:space="preserve">KW mjölksersättning Pulver - 450 g </t>
  </si>
  <si>
    <t>G810010</t>
  </si>
  <si>
    <t>Non-Spill Skvalpskål</t>
  </si>
  <si>
    <t>G810614</t>
  </si>
  <si>
    <t>BecoBowl Bambu Matskål Large från Växtfibrer - Hög, Rosa</t>
  </si>
  <si>
    <t>G811808-22</t>
  </si>
  <si>
    <t>Plastskål Sensibowl från Moderna - 2200ml</t>
  </si>
  <si>
    <t>G812496</t>
  </si>
  <si>
    <t>Mason Cash Keramikskål med Benmotiv - Grå 1,75 L</t>
  </si>
  <si>
    <t>G812914</t>
  </si>
  <si>
    <t>Tyrol Rostfri Skål, 1,8</t>
  </si>
  <si>
    <t>G813008</t>
  </si>
  <si>
    <t>Tyrol- Rostfri Skål AntiSlip- Flera storlekar, 2,7 L</t>
  </si>
  <si>
    <t>G813015</t>
  </si>
  <si>
    <t>SLURP Rostfria Skålar</t>
  </si>
  <si>
    <t>G814699</t>
  </si>
  <si>
    <t>Mega påsklämma</t>
  </si>
  <si>
    <t>G815215</t>
  </si>
  <si>
    <t>KW Nature Argan Schampo - 200 ml</t>
  </si>
  <si>
    <t>G815220</t>
  </si>
  <si>
    <t>KW Nature Argan Balsam - 200 ml</t>
  </si>
  <si>
    <t>G815230</t>
  </si>
  <si>
    <t>KW LUX Schampo - 1000 ml</t>
  </si>
  <si>
    <t>G815299</t>
  </si>
  <si>
    <t>KW Blandflaska, 500 ml</t>
  </si>
  <si>
    <t>G815300</t>
  </si>
  <si>
    <t>KW Blandflaska, 1 L</t>
  </si>
  <si>
    <t>G815308</t>
  </si>
  <si>
    <t>KW Aloe Vera Balsam för Hund och Katt - 200 ml</t>
  </si>
  <si>
    <t>G815321</t>
  </si>
  <si>
    <t>KW Specialschampo</t>
  </si>
  <si>
    <t>G815341</t>
  </si>
  <si>
    <t xml:space="preserve">KW Minkoljeschampo </t>
  </si>
  <si>
    <t>G815351</t>
  </si>
  <si>
    <t>KW Hair Care Balsam för Hund och Katt - 200 ml</t>
  </si>
  <si>
    <t>G815381</t>
  </si>
  <si>
    <t>KW Schampo för vita hundar och katter - 200ml</t>
  </si>
  <si>
    <t>G815505</t>
  </si>
  <si>
    <t>KW Pälsglans - 175ml</t>
  </si>
  <si>
    <t>G815516</t>
  </si>
  <si>
    <t>KW Tangle Fix - 175ml</t>
  </si>
  <si>
    <t>G815521</t>
  </si>
  <si>
    <t>KW Skötselpuder - Torrschampo För Hund &amp; Katt - 350 g</t>
  </si>
  <si>
    <t>G815522</t>
  </si>
  <si>
    <t xml:space="preserve">KW Grooming Puder - 50 g </t>
  </si>
  <si>
    <t>G816500</t>
  </si>
  <si>
    <t>Vetocanis - Schampo till Valp</t>
  </si>
  <si>
    <t>G816502</t>
  </si>
  <si>
    <t>Schampo Vitalvéto- Kort päls</t>
  </si>
  <si>
    <t>G816520</t>
  </si>
  <si>
    <t>Schampo Vitalvéto Expert - Antiodör</t>
  </si>
  <si>
    <t>G816521</t>
  </si>
  <si>
    <t>Vetocanis - Schampo antikli</t>
  </si>
  <si>
    <t>G816542</t>
  </si>
  <si>
    <t>Vetocanis Organic Tvål Schampo - 75 g</t>
  </si>
  <si>
    <t>G818101</t>
  </si>
  <si>
    <t>Jean-Peau Eye Care Ögonbad - 200 ml</t>
  </si>
  <si>
    <t>G818505</t>
  </si>
  <si>
    <t>Schampo Vitalvéto- Sträv päls</t>
  </si>
  <si>
    <t>G819201</t>
  </si>
  <si>
    <t>Trikem Coat &amp; Skin Liquid Hund - 750 ml  BÄST FÖRE: 2026-02-12</t>
  </si>
  <si>
    <t>G819209</t>
  </si>
  <si>
    <t>TRiKEM Radicin Klorhexedin Schampo</t>
  </si>
  <si>
    <t>G819212</t>
  </si>
  <si>
    <t>TRIKEM Radicin Klorhexspray</t>
  </si>
  <si>
    <t>G819215</t>
  </si>
  <si>
    <t>TRIKEM Radicin Koksaltslösning - med pip</t>
  </si>
  <si>
    <t>G819218</t>
  </si>
  <si>
    <t>TRiKEM B-vitamin till Hund</t>
  </si>
  <si>
    <t>G819219</t>
  </si>
  <si>
    <t>TRiKEM Multivitamin till Hund</t>
  </si>
  <si>
    <t>G819225</t>
  </si>
  <si>
    <t>TRiKEM Hyaluron 365 för Hund</t>
  </si>
  <si>
    <t>G819228</t>
  </si>
  <si>
    <t>Trikem Working Dog- ReHydrate- 400g</t>
  </si>
  <si>
    <t>G819232</t>
  </si>
  <si>
    <t>TRiKEM MAX Digestive för Hund- 600g</t>
  </si>
  <si>
    <t>G819235</t>
  </si>
  <si>
    <t>TRiKEM MaxMuscle för Hund</t>
  </si>
  <si>
    <t>G819236</t>
  </si>
  <si>
    <t>TRIKEM Max MSM+ för Hund</t>
  </si>
  <si>
    <t>G819241</t>
  </si>
  <si>
    <t>TRIKEM WorkingDog MaxActivity -  480g</t>
  </si>
  <si>
    <t>G819275</t>
  </si>
  <si>
    <t>TRiKEM Tassalva - 75ml</t>
  </si>
  <si>
    <t>G821000</t>
  </si>
  <si>
    <t>Tassalva / Tasswax Fyra Ess - 100 ml</t>
  </si>
  <si>
    <t>G821003</t>
  </si>
  <si>
    <t>Fyra Ess Hästsalva - 500ml</t>
  </si>
  <si>
    <t>G821005</t>
  </si>
  <si>
    <t>Fyra Ess EpiPads Tassalva - 100 ml</t>
  </si>
  <si>
    <t>G821112</t>
  </si>
  <si>
    <t>KW - Vax med lanolin</t>
  </si>
  <si>
    <t>G821120</t>
  </si>
  <si>
    <t>KW- Tassvax i stift</t>
  </si>
  <si>
    <t>G821132</t>
  </si>
  <si>
    <t>KW Tass-Spray med Aloe Vera - 50 ml</t>
  </si>
  <si>
    <t>G821620</t>
  </si>
  <si>
    <t>KW Förhudstvätt - Förhudsrens</t>
  </si>
  <si>
    <t>G821959</t>
  </si>
  <si>
    <t>O'Tom Fästingplockare Kofot - 3 Storlekar</t>
  </si>
  <si>
    <t>G821985</t>
  </si>
  <si>
    <t>Petwise Fästinghalsband - Mindre Hund</t>
  </si>
  <si>
    <t>G822010</t>
  </si>
  <si>
    <t>KW Anti-Slick Avvisningsspray 100 ml</t>
  </si>
  <si>
    <t>G822762</t>
  </si>
  <si>
    <t>Eltandborste Hund, Petosan</t>
  </si>
  <si>
    <t>G822763</t>
  </si>
  <si>
    <t>Borsthuvud till eltandborste Petosan 2pc, S/M</t>
  </si>
  <si>
    <t>G822766</t>
  </si>
  <si>
    <t>Borsthuvud till eltandborste Petosan 2pc, L</t>
  </si>
  <si>
    <t>G822771</t>
  </si>
  <si>
    <t>Petosan Dental Care kit -  tandvårdskit för hund - Medium</t>
  </si>
  <si>
    <t>G822773</t>
  </si>
  <si>
    <t>Petosan Dental Care kit -  tandvårdskit för hund - Mini</t>
  </si>
  <si>
    <t>G822775</t>
  </si>
  <si>
    <t>Petosan Tandborste Hund, S</t>
  </si>
  <si>
    <t>G822805</t>
  </si>
  <si>
    <t>K.O PlaK Vitalvéto  Komplett Tandvårdskit 3-i-en</t>
  </si>
  <si>
    <t>G822808</t>
  </si>
  <si>
    <t xml:space="preserve"> K.O PlaK Vitalvéto Dental Nylontugg Ben Small - Hund</t>
  </si>
  <si>
    <t>G822900</t>
  </si>
  <si>
    <t>Stainless Steel Tandskrapa rak - Dubbel</t>
  </si>
  <si>
    <t>G823000</t>
  </si>
  <si>
    <t xml:space="preserve">Stainless Steel Tandskrapa rak </t>
  </si>
  <si>
    <t>G823100</t>
  </si>
  <si>
    <t>Stainless Steel Tandskrapa- Krok</t>
  </si>
  <si>
    <t>G824905</t>
  </si>
  <si>
    <t>Inlägg till tikskydd , 10-pack, Small: 6x3cm</t>
  </si>
  <si>
    <t>G824910</t>
  </si>
  <si>
    <t>Inlägg till tikskydd , 10-pack, Medium: 7,5cm</t>
  </si>
  <si>
    <t>G824915</t>
  </si>
  <si>
    <t>Inlägg till tikskydd , 10-pack, Large: 9x5,5cm</t>
  </si>
  <si>
    <t>G825325</t>
  </si>
  <si>
    <t>Tikskydd Valentino - Svart, 25</t>
  </si>
  <si>
    <t>G825335</t>
  </si>
  <si>
    <t>Tikskydd Valentino - Svart, 35</t>
  </si>
  <si>
    <t>G825340</t>
  </si>
  <si>
    <t>Tikskydd Valentino - Svart, 40</t>
  </si>
  <si>
    <t>G825345</t>
  </si>
  <si>
    <t>Tikskydd Valentino - Svart, 45</t>
  </si>
  <si>
    <t>G825350</t>
  </si>
  <si>
    <t>Tikskydd Valentino - Svart, 50</t>
  </si>
  <si>
    <t>G827692</t>
  </si>
  <si>
    <t>Pet Corrector - Dressyrspray, 30 ml</t>
  </si>
  <si>
    <t>G827694</t>
  </si>
  <si>
    <t>Pet Corrector - Dressyrspray, 50 ml</t>
  </si>
  <si>
    <t>G828205</t>
  </si>
  <si>
    <t>Nedbrytbara Bajspåsar - 50 st</t>
  </si>
  <si>
    <t>G829100</t>
  </si>
  <si>
    <t>Hårfälla / sil för badkar</t>
  </si>
  <si>
    <t>G830000</t>
  </si>
  <si>
    <t>Resco Klotång Giljotin - Small/Medium</t>
  </si>
  <si>
    <t>G830010</t>
  </si>
  <si>
    <t>Resco Klotång Giljotin - Large</t>
  </si>
  <si>
    <t>G830020</t>
  </si>
  <si>
    <t>Extrablad Klotång Giljotin Resco - 1 st blad</t>
  </si>
  <si>
    <t>G830030</t>
  </si>
  <si>
    <t>Extrablad Klotång Giljotin Resco - 6 st blad</t>
  </si>
  <si>
    <t>G831005</t>
  </si>
  <si>
    <t>Klofil KW Smart</t>
  </si>
  <si>
    <t>G831905</t>
  </si>
  <si>
    <t>Mars Trimkniv Underull 328 Mellan För Vänsterhänta</t>
  </si>
  <si>
    <t>G831910</t>
  </si>
  <si>
    <t xml:space="preserve">Mars Trimkniv Underull 329 Grov </t>
  </si>
  <si>
    <t>G831920</t>
  </si>
  <si>
    <t xml:space="preserve">Mars Trimkniv Underull 330 Fin </t>
  </si>
  <si>
    <t>G831930</t>
  </si>
  <si>
    <t xml:space="preserve">Mars Trimkniv Snedtandad 326 Fin </t>
  </si>
  <si>
    <t>G831967</t>
  </si>
  <si>
    <t>Mars Coat-King Ekonomi</t>
  </si>
  <si>
    <t>G832204</t>
  </si>
  <si>
    <t xml:space="preserve">KW Sax Jaguar Model 1 - 14 cm </t>
  </si>
  <si>
    <t>G832205</t>
  </si>
  <si>
    <t xml:space="preserve">KW Sax Jaguar Model 1 - 16 cm </t>
  </si>
  <si>
    <t>G832206</t>
  </si>
  <si>
    <t xml:space="preserve">KW Sax Jaguar Model 1 - 18 cm </t>
  </si>
  <si>
    <t>G832207</t>
  </si>
  <si>
    <t xml:space="preserve">KW Effilersax Jaguar Model 4 - 16 cm </t>
  </si>
  <si>
    <t>G837601</t>
  </si>
  <si>
    <t>Trimhandske till Hund/Katt</t>
  </si>
  <si>
    <t>G838700</t>
  </si>
  <si>
    <t>Oscar Frank Grande De Luxe Karda - Hård</t>
  </si>
  <si>
    <t>G838790</t>
  </si>
  <si>
    <t>KW Trimhandske</t>
  </si>
  <si>
    <t>G838800</t>
  </si>
  <si>
    <t>Oscar Frank Standard Karda - Hård</t>
  </si>
  <si>
    <t>G838801</t>
  </si>
  <si>
    <t>Oscar Frank Standard Karda - Mjuk</t>
  </si>
  <si>
    <t>G839084</t>
  </si>
  <si>
    <t>KW Smart Oval Borste med Stålpiggar</t>
  </si>
  <si>
    <t>G839086</t>
  </si>
  <si>
    <t>KW Mjuk Karda , S</t>
  </si>
  <si>
    <t>G839088</t>
  </si>
  <si>
    <t>KW Mjuk Karda , L</t>
  </si>
  <si>
    <t>G839089</t>
  </si>
  <si>
    <t>KW Mjuk Karda , XL</t>
  </si>
  <si>
    <t>G839743</t>
  </si>
  <si>
    <t xml:space="preserve">KW Borste med Stålpinnar Mjuk - Large </t>
  </si>
  <si>
    <t>G839746</t>
  </si>
  <si>
    <t>KW Airlastic Borste med Stålpinnar - Avlång</t>
  </si>
  <si>
    <t>G839748</t>
  </si>
  <si>
    <t>KW Airlastic Borste med Stålpinnar Oval - Large</t>
  </si>
  <si>
    <t>G839760</t>
  </si>
  <si>
    <t>KW Borste Vildsvinshår - Small</t>
  </si>
  <si>
    <t>G839761</t>
  </si>
  <si>
    <t>KW Borste Vildsvinshår - Large</t>
  </si>
  <si>
    <t>G843105</t>
  </si>
  <si>
    <t>Klippmaskin Moser 1400</t>
  </si>
  <si>
    <t>G845700</t>
  </si>
  <si>
    <t xml:space="preserve">Utställningsnål </t>
  </si>
  <si>
    <t>G845903</t>
  </si>
  <si>
    <t xml:space="preserve">Alac Snodd till Visselpipor i Nylon - Svart </t>
  </si>
  <si>
    <t>G846120</t>
  </si>
  <si>
    <t xml:space="preserve">Acme Thunderer 560 Visselpipa – Svart </t>
  </si>
  <si>
    <t>G846126</t>
  </si>
  <si>
    <t xml:space="preserve">Acme Thunderer 660 Visselpipa – Svart </t>
  </si>
  <si>
    <t>G846130</t>
  </si>
  <si>
    <t>Visselpipa Acme Silent 535</t>
  </si>
  <si>
    <t>G846199</t>
  </si>
  <si>
    <t>Klicker</t>
  </si>
  <si>
    <t>G846215</t>
  </si>
  <si>
    <t>Acme Alpha Visselpipa 210.5 - Svart/Rosa</t>
  </si>
  <si>
    <t>G846218</t>
  </si>
  <si>
    <t xml:space="preserve">Acme Alpha Visselpipa 210.5 - Svart/Neongrön </t>
  </si>
  <si>
    <t>G846221</t>
  </si>
  <si>
    <t>Acme Alpha Visselpipa 211.5 - Svart/ Orange</t>
  </si>
  <si>
    <t>G846225</t>
  </si>
  <si>
    <t>Acme Alpha Visselpipa 211.5 - Svart Rosa</t>
  </si>
  <si>
    <t>G846745</t>
  </si>
  <si>
    <t>Beeztees Reflexväst med Tasstryck - Gul, S</t>
  </si>
  <si>
    <t>G846747</t>
  </si>
  <si>
    <t>Beeztees Reflexväst med Tasstryck - Gul, L</t>
  </si>
  <si>
    <t>G847301</t>
  </si>
  <si>
    <t>Agility Hinder 2-Pack</t>
  </si>
  <si>
    <t>G847710</t>
  </si>
  <si>
    <t>Varnings skylt - lösspringande hundar</t>
  </si>
  <si>
    <t>G847900</t>
  </si>
  <si>
    <t>Skylt - Här vaktar jag (2 stl), 17 x 10 cm</t>
  </si>
  <si>
    <t>G848016</t>
  </si>
  <si>
    <t>Skylt Varning för hunden - Grå (2 stl), 20 x 8 cm</t>
  </si>
  <si>
    <t>G848040</t>
  </si>
  <si>
    <t>Klisterdekal " HUND I BIL !"</t>
  </si>
  <si>
    <t>G848050</t>
  </si>
  <si>
    <t>Klisterdekal " Rädda oss vid fara "</t>
  </si>
  <si>
    <t>G861310</t>
  </si>
  <si>
    <t>Apportbock i Trä</t>
  </si>
  <si>
    <t>G861368</t>
  </si>
  <si>
    <t xml:space="preserve">Gappay Spårningsartikel Trä För Godis </t>
  </si>
  <si>
    <t>G861369</t>
  </si>
  <si>
    <t>Spårningsattrapp Set - Gappay</t>
  </si>
  <si>
    <t>G862010</t>
  </si>
  <si>
    <t>Alac Sökrulle i Läder</t>
  </si>
  <si>
    <t>G862946</t>
  </si>
  <si>
    <t xml:space="preserve">Gappay Boll Med Handtag - Blandade Färger </t>
  </si>
  <si>
    <t>G863458</t>
  </si>
  <si>
    <t>Kong Wild Knots Björn Hundleksak - Jumbo/XL</t>
  </si>
  <si>
    <t>G863479</t>
  </si>
  <si>
    <t xml:space="preserve">KONG Licks Spinz Slickmatta - Small </t>
  </si>
  <si>
    <t>G863480</t>
  </si>
  <si>
    <t>KONG Licks Spinz Slickmatta - Large</t>
  </si>
  <si>
    <t>G863485</t>
  </si>
  <si>
    <t>Kong Licks Aktiveringsmatta Röd - L</t>
  </si>
  <si>
    <t>G863489</t>
  </si>
  <si>
    <t>KONG Reflekterande Bitring med Handtag</t>
  </si>
  <si>
    <t>G863490</t>
  </si>
  <si>
    <t xml:space="preserve">KONG Frizzle Frazzle Hundleksak </t>
  </si>
  <si>
    <t>G863504</t>
  </si>
  <si>
    <t>Kong Rope Ring Puppy Mix M</t>
  </si>
  <si>
    <t>G863507</t>
  </si>
  <si>
    <t>Kong Rope Stick Valp M - 29x6x6cm</t>
  </si>
  <si>
    <t>G863552</t>
  </si>
  <si>
    <t xml:space="preserve">KONG Hundleksak 32 cm - Säljs Osorterade </t>
  </si>
  <si>
    <t>G863578</t>
  </si>
  <si>
    <t>Hundleksak- Kong Twistz ring large</t>
  </si>
  <si>
    <t>G863594</t>
  </si>
  <si>
    <t xml:space="preserve">Kong Wubba Finz - Storlek S </t>
  </si>
  <si>
    <t>G863630</t>
  </si>
  <si>
    <t xml:space="preserve">KONG Hide 'n Treat Hundleksak - Osorterade färger </t>
  </si>
  <si>
    <t>G863704</t>
  </si>
  <si>
    <t>KONG Squeezz Action Ball Small 3-pack</t>
  </si>
  <si>
    <t>G863706</t>
  </si>
  <si>
    <t>KONG Squeezz Action Ball Large 2-pack</t>
  </si>
  <si>
    <t>G863725</t>
  </si>
  <si>
    <t>KONG Wally Rewards</t>
  </si>
  <si>
    <t>G863800</t>
  </si>
  <si>
    <t>Kong Wubba Puppy för Valp</t>
  </si>
  <si>
    <t>G863833</t>
  </si>
  <si>
    <t xml:space="preserve">KONG SqueakAir® Tennisboll – XL </t>
  </si>
  <si>
    <t>G863836</t>
  </si>
  <si>
    <t>Hundleksak Airdog KONG SqueakAir Tennisbollar , M</t>
  </si>
  <si>
    <t>G863838</t>
  </si>
  <si>
    <t>Hundleksak Airdog KONG SqueakAir Tennisbollar , S</t>
  </si>
  <si>
    <t>G863839</t>
  </si>
  <si>
    <t>Hundleksak Airdog KONG SqueakAir Tennisbollar , L</t>
  </si>
  <si>
    <t>G863859</t>
  </si>
  <si>
    <t>Kong Easy Treat - Jordnötssmör</t>
  </si>
  <si>
    <t>G863890</t>
  </si>
  <si>
    <t>Kong Classic Hundleksak, S</t>
  </si>
  <si>
    <t>G863891</t>
  </si>
  <si>
    <t>Kong Classic Hundleksak, L</t>
  </si>
  <si>
    <t>G863894</t>
  </si>
  <si>
    <t>Kong Classic Hundleksak, M</t>
  </si>
  <si>
    <t>G863895</t>
  </si>
  <si>
    <t>Kong Extreme , M</t>
  </si>
  <si>
    <t>G863940</t>
  </si>
  <si>
    <t xml:space="preserve">Petstages - Tuggring Gummi Grow With Me </t>
  </si>
  <si>
    <t>G863980</t>
  </si>
  <si>
    <t>Petstages - Tuggben Mini CrunchCore</t>
  </si>
  <si>
    <t>G863983</t>
  </si>
  <si>
    <t>Petstages - Tuggben Large CrunchCore</t>
  </si>
  <si>
    <t>G864428</t>
  </si>
  <si>
    <t>Petstage - Hundleksak Mini Dental Chewpack</t>
  </si>
  <si>
    <t>G864501</t>
  </si>
  <si>
    <t>Dog  Treat Maze, Plast - Nina Ottosson</t>
  </si>
  <si>
    <t>G864519</t>
  </si>
  <si>
    <t>Aktiveringsboll med Lock , 2</t>
  </si>
  <si>
    <t>G864524</t>
  </si>
  <si>
    <t>GREEN by NORTHMATE - Mini</t>
  </si>
  <si>
    <t>G864525</t>
  </si>
  <si>
    <t>GREEN by NORTHMATE</t>
  </si>
  <si>
    <t>G864535</t>
  </si>
  <si>
    <t>Outward Hound Fun Feeder Slow-Feed Plastskål - Oceanblå, L</t>
  </si>
  <si>
    <t>G864539</t>
  </si>
  <si>
    <t>Outward Hound OH Fun Feeder Matskål - Ljusblå, L</t>
  </si>
  <si>
    <t>G864550</t>
  </si>
  <si>
    <t xml:space="preserve">Dog Smart ECO Composite- Nina Ottosson </t>
  </si>
  <si>
    <t>G864551</t>
  </si>
  <si>
    <t>Nina Ottosson Lickin' Layers Slow Feeder Hundpussel - Nivå 2</t>
  </si>
  <si>
    <t>G864552</t>
  </si>
  <si>
    <t xml:space="preserve">Nina Ottosson Oh Lickin Layer - Nivå 2/Medium </t>
  </si>
  <si>
    <t>G864563</t>
  </si>
  <si>
    <t>Dog Twister i plast - Nina Ottosson</t>
  </si>
  <si>
    <t>G864566</t>
  </si>
  <si>
    <t>Dog Worker - Nina Ottosson- Grön EKO</t>
  </si>
  <si>
    <t>G864567</t>
  </si>
  <si>
    <t>Nina Ottosson Challenge Slider- Hundleksak</t>
  </si>
  <si>
    <t>G864568</t>
  </si>
  <si>
    <t>MultiPuzzle - Nina Ottosson  - Nivå 4</t>
  </si>
  <si>
    <t>G864569</t>
  </si>
  <si>
    <t>Dog brick i plast från Nina Ottosson</t>
  </si>
  <si>
    <t>G864570</t>
  </si>
  <si>
    <t>Nina Ottosson Dog Brick Aktiveringsleksak</t>
  </si>
  <si>
    <t>G864585</t>
  </si>
  <si>
    <t>Nina Ottosson Oh Paw N' Play - Hundleksak</t>
  </si>
  <si>
    <t>G864587</t>
  </si>
  <si>
    <t>Nina Ottosson Activity Matz Fast Food Fun - Aktiveringsmatta</t>
  </si>
  <si>
    <t>G864597</t>
  </si>
  <si>
    <t>Nina Ottosson från  Outward Hound Dog Spin N' Eat - Hundleksak</t>
  </si>
  <si>
    <t>G864623</t>
  </si>
  <si>
    <t xml:space="preserve">LickiMat Buddy Large Hund Slow Feeder - Grön </t>
  </si>
  <si>
    <t>G864630</t>
  </si>
  <si>
    <t xml:space="preserve">LickiMat Slomo Slow Feeder - Grön </t>
  </si>
  <si>
    <t>G864631</t>
  </si>
  <si>
    <t xml:space="preserve">LickiMat Slomo Slow Feeder - Rosa </t>
  </si>
  <si>
    <t>G864641</t>
  </si>
  <si>
    <t xml:space="preserve">LickiMat Soother Tuff Slow Feeder - Grön </t>
  </si>
  <si>
    <t>G864644</t>
  </si>
  <si>
    <t xml:space="preserve">LickiMat Yoggie Pot Slow Feeder - Orange </t>
  </si>
  <si>
    <t>G864654</t>
  </si>
  <si>
    <t xml:space="preserve">LickiMat Ufo Slow Feeder - Grön </t>
  </si>
  <si>
    <t>G864655</t>
  </si>
  <si>
    <t xml:space="preserve">LickiMat Ufo Slow Feeder - Orange </t>
  </si>
  <si>
    <t>G865002</t>
  </si>
  <si>
    <t>Skinneeez Räv MINI 38 cm</t>
  </si>
  <si>
    <t>G865010</t>
  </si>
  <si>
    <t>Skinneeez Tvättbjörn - 60 cm</t>
  </si>
  <si>
    <t>G865011</t>
  </si>
  <si>
    <t>Skinneeez Ekorre 61 cm</t>
  </si>
  <si>
    <t>G865012</t>
  </si>
  <si>
    <t>Skinneeez Räv -   60 cm</t>
  </si>
  <si>
    <t>G865022</t>
  </si>
  <si>
    <t>Skinneeez Plyschleksak Anka 35 cm</t>
  </si>
  <si>
    <t>G865040</t>
  </si>
  <si>
    <t>Skinneeez Tons-O-Squeakers -  45 cm</t>
  </si>
  <si>
    <t>G865421</t>
  </si>
  <si>
    <t>TYROL - Boll Ultrastuds Hundleksak -  S</t>
  </si>
  <si>
    <t>G900106</t>
  </si>
  <si>
    <t>Alac Läderkoppel Brun, 6 mm x180 cm (Pistolhake)</t>
  </si>
  <si>
    <t>G900206</t>
  </si>
  <si>
    <t>Alac Läderkoppel Svart, 6 mm x 180 cm (Pistolhake)</t>
  </si>
  <si>
    <t>G900216</t>
  </si>
  <si>
    <t>Alac Läderkoppel Svart, 180 cm x 9 mm</t>
  </si>
  <si>
    <t>G902436</t>
  </si>
  <si>
    <t>Alac Retrieverkoppel 180 cm - Grå</t>
  </si>
  <si>
    <t>G903735</t>
  </si>
  <si>
    <t>Alac Parkoppel i Nylon - Svart, L</t>
  </si>
  <si>
    <t>G903785</t>
  </si>
  <si>
    <t>Strongline Dubbelkoppel</t>
  </si>
  <si>
    <t>G904640</t>
  </si>
  <si>
    <t>Kattkoppel, Pastell randigt</t>
  </si>
  <si>
    <t>G904641p</t>
  </si>
  <si>
    <t>Kattkoppel, Rosa randigt</t>
  </si>
  <si>
    <t>G905405</t>
  </si>
  <si>
    <t>Stronglinekoppel  - Svart</t>
  </si>
  <si>
    <t>G905420</t>
  </si>
  <si>
    <t>Strongline Retrieverkoppel - Svart, 180</t>
  </si>
  <si>
    <t>G915080</t>
  </si>
  <si>
    <t>Alac Utställningkoppel - Finns i två storlekar, 45 x 60</t>
  </si>
  <si>
    <t>G915090</t>
  </si>
  <si>
    <t>Alac Utställningkoppel - Finns i två storlekar, 65 x 25</t>
  </si>
  <si>
    <t>G930732</t>
  </si>
  <si>
    <t>Alac Halvstryp i Läder - Brunt , 30</t>
  </si>
  <si>
    <t>G932990</t>
  </si>
  <si>
    <t>ID Halsband för Valp och Kattunge 12-pack</t>
  </si>
  <si>
    <t>G932992</t>
  </si>
  <si>
    <t>Beeztees ID Halsband - Valp, 2</t>
  </si>
  <si>
    <t>G934834</t>
  </si>
  <si>
    <t>Strongline Dressyr Halsband med Stopp, 35</t>
  </si>
  <si>
    <t>G934839</t>
  </si>
  <si>
    <t>Strongline Dressyr Halsband med Stopp, 40</t>
  </si>
  <si>
    <t>G934844</t>
  </si>
  <si>
    <t>Strongline Dressyr Halsband med Stopp, 45</t>
  </si>
  <si>
    <t>G934845</t>
  </si>
  <si>
    <t>Strongline Dressyrhalsband, 45</t>
  </si>
  <si>
    <t>G934850</t>
  </si>
  <si>
    <t>Strongline Dressyrhalsband, 50</t>
  </si>
  <si>
    <t>G934854</t>
  </si>
  <si>
    <t>Strongline Dressyr Halsband med Stopp, 55</t>
  </si>
  <si>
    <t>G934860</t>
  </si>
  <si>
    <t>Strongline Dressyrhalsband, 60</t>
  </si>
  <si>
    <t>G934865</t>
  </si>
  <si>
    <t>Strongline Dressyrhalsband, 65</t>
  </si>
  <si>
    <t>G934870</t>
  </si>
  <si>
    <t>Strongline Dressyrhalsband, 70</t>
  </si>
  <si>
    <t>G934874</t>
  </si>
  <si>
    <t>Strongline Dressyr Halsband med Stopp, 75</t>
  </si>
  <si>
    <t>G934875</t>
  </si>
  <si>
    <t>Strongline Dressyrhalsband, 75</t>
  </si>
  <si>
    <t>G934880</t>
  </si>
  <si>
    <t>Strongline Dressyrhalsband, 80</t>
  </si>
  <si>
    <t>G940910</t>
  </si>
  <si>
    <t>Beeztees Bilsele - Svart, 40-60 cm</t>
  </si>
  <si>
    <t>G946200</t>
  </si>
  <si>
    <t>Gibbon Halsband Helstryp Krom, 2,5 mm x 40 cm</t>
  </si>
  <si>
    <t>G963000</t>
  </si>
  <si>
    <t>Baskerville Ultra Munkorg, 1</t>
  </si>
  <si>
    <t>G963003</t>
  </si>
  <si>
    <t>Baskerville Ultra Munkorg, 4</t>
  </si>
  <si>
    <t>G963004</t>
  </si>
  <si>
    <t>Baskerville Ultra Munkorg, 5</t>
  </si>
  <si>
    <t>G963503</t>
  </si>
  <si>
    <t>Munkorg plast - Svart, 3</t>
  </si>
  <si>
    <t>G963505</t>
  </si>
  <si>
    <t>Munkorg plast - Svart, 5</t>
  </si>
  <si>
    <t>G963506</t>
  </si>
  <si>
    <t>Munkorg plast - Svart, 6</t>
  </si>
  <si>
    <t>G963540</t>
  </si>
  <si>
    <t>Munkorg Plast Molosser - Svart, Nr. 4</t>
  </si>
  <si>
    <t>G963550</t>
  </si>
  <si>
    <t>Munkorg Plast Molosser - Svart, Nr. 5</t>
  </si>
  <si>
    <t>G970500</t>
  </si>
  <si>
    <t xml:space="preserve">Globus Sport - Kattleksak till Dörrhandtag </t>
  </si>
  <si>
    <t>GB70000</t>
  </si>
  <si>
    <t xml:space="preserve">Bogadent Anti-Plaque Finger Fingertandborste - Katt </t>
  </si>
  <si>
    <t>GB70003</t>
  </si>
  <si>
    <t>Bogadent Dental Enzyme Chips Kattgodis - Kyckling</t>
  </si>
  <si>
    <t>GB80002</t>
  </si>
  <si>
    <t>Bogadent Anti-Plaque Finger Fingertandborste - Valp</t>
  </si>
  <si>
    <t>GB80003</t>
  </si>
  <si>
    <t xml:space="preserve">Bogadent Anti-Plaque Finger Fingertandborste - Vuxen Hund </t>
  </si>
  <si>
    <t>GB80005</t>
  </si>
  <si>
    <t xml:space="preserve">Bogadent Dental Hydro-Gel Hund - 100 ml </t>
  </si>
  <si>
    <t>GB80007</t>
  </si>
  <si>
    <t xml:space="preserve">Bogadent Silicone Finger Fingertandborste - Hund </t>
  </si>
  <si>
    <t>GB80008</t>
  </si>
  <si>
    <t xml:space="preserve">Bogadent Tartar Remover Tandstensskrapa - Hund </t>
  </si>
  <si>
    <t>GC1</t>
  </si>
  <si>
    <t>GE0070713</t>
  </si>
  <si>
    <t>Geibkam i rostfritt stål med handtag, M</t>
  </si>
  <si>
    <t>GH1</t>
  </si>
  <si>
    <t>GI1</t>
  </si>
  <si>
    <t>Petsters Bokstäver i Strass, I</t>
  </si>
  <si>
    <t>GJ1</t>
  </si>
  <si>
    <t>GN1</t>
  </si>
  <si>
    <t>Petsters Bokstäver i Strass, N</t>
  </si>
  <si>
    <t>GQ1</t>
  </si>
  <si>
    <t>Petsters Bokstäver i Strass, Q</t>
  </si>
  <si>
    <t>GR1</t>
  </si>
  <si>
    <t>GRB-12119</t>
  </si>
  <si>
    <t>Jack Pro Reflexväst med Ljus för Ryttare och Hundägare , M</t>
  </si>
  <si>
    <t>GRB-12120</t>
  </si>
  <si>
    <t>Jack Pro Reflexväst med Ljus för Ryttare och Hundägare , L</t>
  </si>
  <si>
    <t>GRB-12121</t>
  </si>
  <si>
    <t>Jack Pro Reflexväst med Ljus för Ryttare och Hundägare , XL</t>
  </si>
  <si>
    <t>GRB-12265</t>
  </si>
  <si>
    <t xml:space="preserve">Colorado Svansreflex Utan Lampa </t>
  </si>
  <si>
    <t>GRB-12294</t>
  </si>
  <si>
    <t>Celine Reflex till Hästens Hals med Lampa , Full</t>
  </si>
  <si>
    <t>GRB-12326</t>
  </si>
  <si>
    <t>Washington Reflekterande Öronhuva För Häst Och Ponny, Stor ponny/liten häst</t>
  </si>
  <si>
    <t>GRB-12327</t>
  </si>
  <si>
    <t>Washington Reflekterande Öronhuva För Häst Och Ponny, Stor häst</t>
  </si>
  <si>
    <t>Grön:6mZD2334</t>
  </si>
  <si>
    <t>BossPet Löplina till hund, Grön: 6 m, 4,5 Kg</t>
  </si>
  <si>
    <t>Grön3.6mZD2234</t>
  </si>
  <si>
    <t>BossPet Löplina till hund, Grön: 3,65 m,  4,5 Kg</t>
  </si>
  <si>
    <t>GS0177</t>
  </si>
  <si>
    <t>RADDOG Bitkudde Ringo - Gul</t>
  </si>
  <si>
    <t>GS106000</t>
  </si>
  <si>
    <t>Globus Sport Nummerbricka Rund</t>
  </si>
  <si>
    <t>GS106050</t>
  </si>
  <si>
    <t>Globus Sport Nummerbricka Fyrkantig med kardborre</t>
  </si>
  <si>
    <t>GS170900-L</t>
  </si>
  <si>
    <t>HIRZL Silkeshandskar Light, L</t>
  </si>
  <si>
    <t>GS170900-M</t>
  </si>
  <si>
    <t>HIRZL Silkeshandskar Light, M</t>
  </si>
  <si>
    <t>GS170900-S</t>
  </si>
  <si>
    <t>HIRZL Silkeshandskar Light, S</t>
  </si>
  <si>
    <t>GS170900-XL</t>
  </si>
  <si>
    <t>HIRZL Silkeshandskar Light, XL</t>
  </si>
  <si>
    <t>GS170900-XS</t>
  </si>
  <si>
    <t>HIRZL Silkeshandskar Light, XS</t>
  </si>
  <si>
    <t>GS224480</t>
  </si>
  <si>
    <t>Låsjärn Ordo™, N</t>
  </si>
  <si>
    <t>GS30-6400</t>
  </si>
  <si>
    <t>K9 Hydra Keratin+ Shampoo - För häst</t>
  </si>
  <si>
    <t>GS30-6500</t>
  </si>
  <si>
    <t>K9 Hydra Keratin+ Conditioner 300ml - För häst</t>
  </si>
  <si>
    <t>GS379010</t>
  </si>
  <si>
    <t>Globus Sport Bogskydd Cob</t>
  </si>
  <si>
    <t>GS400390Br</t>
  </si>
  <si>
    <t>Globus Sport Lädergrimma till föl- Brun , Shetland</t>
  </si>
  <si>
    <t>GS400410Br</t>
  </si>
  <si>
    <t>Globus Sport Lädergrimma till föl- Brun , Cob</t>
  </si>
  <si>
    <t>GS400420Br</t>
  </si>
  <si>
    <t>Globus Sport Lädergrimma till föl- Brun , Full</t>
  </si>
  <si>
    <t>GS400430Sv</t>
  </si>
  <si>
    <t>Globus Sport Lädergrimma till föl- Svart, X-Full</t>
  </si>
  <si>
    <t>GS400450</t>
  </si>
  <si>
    <t>Globus Sport Fölgrimma, Ponny</t>
  </si>
  <si>
    <t>GS400450M</t>
  </si>
  <si>
    <t>"Globus Kenzo" Fölgrimma- Marin, Ponny</t>
  </si>
  <si>
    <t>GS400450R</t>
  </si>
  <si>
    <t>"Globus Kenzo" Fölgrimma- Hot Pink, Ponny</t>
  </si>
  <si>
    <t>GS400451M</t>
  </si>
  <si>
    <t>"Globus Kenzo" Fölgrimma- Marin, Cob</t>
  </si>
  <si>
    <t>GS400452M</t>
  </si>
  <si>
    <t>"Globus Kenzo" Fölgrimma- Marin, Full</t>
  </si>
  <si>
    <t>GS400453M</t>
  </si>
  <si>
    <t>"Globus Kenzo" Fölgrimma- Marin, X-Full</t>
  </si>
  <si>
    <t>GS402600-ROSA</t>
  </si>
  <si>
    <t>Globus Sport Repgrimma, Rosa / Lila</t>
  </si>
  <si>
    <t>GS402600-TURKOS</t>
  </si>
  <si>
    <t>Globus Sport Repgrimma, Turkos / Brun</t>
  </si>
  <si>
    <t>GS402601-TURKOS</t>
  </si>
  <si>
    <t>GS402602-ROSA</t>
  </si>
  <si>
    <t>GS402602-TURKOS</t>
  </si>
  <si>
    <t>GS402630-SVART</t>
  </si>
  <si>
    <t>Globus Sport Grimma Läder / Rep, Svart / Vit / Grå</t>
  </si>
  <si>
    <t>GS408646</t>
  </si>
  <si>
    <t>Globus Sport Birka Lädergrimma - Svart, Cob</t>
  </si>
  <si>
    <t>GS408648</t>
  </si>
  <si>
    <t>Globus Sport Birka Lädergrimma - Svart, X-Full</t>
  </si>
  <si>
    <t>GS448000-BRUN</t>
  </si>
  <si>
    <t>Globus Sport Winnetou Bettlöst Träns Cross-Under, Ponny</t>
  </si>
  <si>
    <t>GS448020-SVART</t>
  </si>
  <si>
    <t>Globus Sport Winnetou Bettlöst Träns Cross-Under, Full</t>
  </si>
  <si>
    <t>GS465638-BRUN</t>
  </si>
  <si>
    <t>Globus Sport Rundflätat Grimskaft med läderflärp 2 m, Brun / Orange</t>
  </si>
  <si>
    <t>GS465638-SVART</t>
  </si>
  <si>
    <t>Globus Sport Rundflätat Grimskaft med läderflärp 2 m, Svart / Vit / Grå</t>
  </si>
  <si>
    <t>GS475720</t>
  </si>
  <si>
    <t>Globus Sport Träningsgjord i Läder - Svart</t>
  </si>
  <si>
    <t>GS475877B</t>
  </si>
  <si>
    <t>Globus Sport - Reservdel till träningstömmar, Brun</t>
  </si>
  <si>
    <t>GS475877NT</t>
  </si>
  <si>
    <t>Globus Sport - Reservdel till träningstömmar, New Tan</t>
  </si>
  <si>
    <t>GS475877S</t>
  </si>
  <si>
    <t>Globus Sport - Reservdel till träningstömmar, Svart</t>
  </si>
  <si>
    <t>GS505010</t>
  </si>
  <si>
    <t>Globus Sport Sporremmar- Star</t>
  </si>
  <si>
    <t>GS597090</t>
  </si>
  <si>
    <t>Brodd Isbrodd Fläns 3/8" 8mm - 10pc</t>
  </si>
  <si>
    <t>GS597120</t>
  </si>
  <si>
    <t>Brodd Isbrodd 3/8" x 7mm, 10 st</t>
  </si>
  <si>
    <t>GS597140-10p</t>
  </si>
  <si>
    <t>Gräsbrodd metall 3/8" 20mm - 10pc, 10-pack</t>
  </si>
  <si>
    <t>GS597180</t>
  </si>
  <si>
    <t>Blindbrodd - 10pc</t>
  </si>
  <si>
    <t>GS597300</t>
  </si>
  <si>
    <t>Globus Sport Gängtapp 3/8" med Broddnyckel</t>
  </si>
  <si>
    <t>GS597390</t>
  </si>
  <si>
    <t xml:space="preserve">Gängrensare </t>
  </si>
  <si>
    <t>GS599602-blå</t>
  </si>
  <si>
    <t>Globus Sport Bandage Självhäftande Vet Quick Rip 2,5 cm, Blå</t>
  </si>
  <si>
    <t>GS599602-lila</t>
  </si>
  <si>
    <t>Globus Sport Bandage Självhäftande Vet Quick Rip 2,5 cm, Lila</t>
  </si>
  <si>
    <t>GS599602-röd</t>
  </si>
  <si>
    <t>Globus Sport Bandage Självhäftande Vet Quick Rip 2,5 cm, Röd</t>
  </si>
  <si>
    <t>GS599602-rosa</t>
  </si>
  <si>
    <t>Globus Sport Bandage Självhäftande Vet Quick Rip 2,5 cm, Rosa</t>
  </si>
  <si>
    <t>GS599602-svart</t>
  </si>
  <si>
    <t>Globus Sport Bandage Självhäftande Vet Quick Rip 2,5 cm, Svart</t>
  </si>
  <si>
    <t>GS599605-RÖD</t>
  </si>
  <si>
    <t>Bandage Självhäftande Vet Quick Rip 5 cm, Röd</t>
  </si>
  <si>
    <t>GS599605-ROSA</t>
  </si>
  <si>
    <t>Bandage Självhäftande Vet Quick Rip 5 cm, Rosa</t>
  </si>
  <si>
    <t>GS599605-SVART</t>
  </si>
  <si>
    <t>Bandage Självhäftande Vet Quick Rip 5 cm, Svart</t>
  </si>
  <si>
    <t>GS599607</t>
  </si>
  <si>
    <t>Globus Sport Självhäftande Bandage - Rosa</t>
  </si>
  <si>
    <t>GS599610-BLÅ</t>
  </si>
  <si>
    <t>Bandage Självhäftande Vet Quick Rip 10 cm, Blå</t>
  </si>
  <si>
    <t>GS599610-Lila</t>
  </si>
  <si>
    <t>Bandage Självhäftande Vet Quick Rip 10 cm, Lila</t>
  </si>
  <si>
    <t>GS599610-RÖD</t>
  </si>
  <si>
    <t>Bandage Självhäftande Vet Quick Rip 10 cm, Röd</t>
  </si>
  <si>
    <t>GS599610-ROSA</t>
  </si>
  <si>
    <t>Bandage Självhäftande Vet Quick Rip 10 cm, Rosa</t>
  </si>
  <si>
    <t>GS599610-SVART</t>
  </si>
  <si>
    <t>Bandage Självhäftande Vet Quick Rip 10 cm, Svart</t>
  </si>
  <si>
    <t>GS599610w</t>
  </si>
  <si>
    <t xml:space="preserve">Bandage Självhäftande Vet Quick Rip 10 cm – Vit </t>
  </si>
  <si>
    <t>GS599630</t>
  </si>
  <si>
    <t>Bomull Rullad</t>
  </si>
  <si>
    <t>GS599800</t>
  </si>
  <si>
    <t xml:space="preserve">Globus Sport - Transportkrubba - Svart </t>
  </si>
  <si>
    <t>GS599898</t>
  </si>
  <si>
    <t>Globus Sport Foderomrörare - Svart</t>
  </si>
  <si>
    <t>GS600100</t>
  </si>
  <si>
    <t>Globus Sport - Hjälmhängare</t>
  </si>
  <si>
    <t>GS609121</t>
  </si>
  <si>
    <t>Foderstatstavla</t>
  </si>
  <si>
    <t>GS609510</t>
  </si>
  <si>
    <t xml:space="preserve">Globus Sport - Skylt Hästtransport  </t>
  </si>
  <si>
    <t>GS609560</t>
  </si>
  <si>
    <t xml:space="preserve">Globus Sport - Transportdekal </t>
  </si>
  <si>
    <t>GS619420</t>
  </si>
  <si>
    <t>LIKIT Treat Bar Hästgodis 90 g</t>
  </si>
  <si>
    <t>GS619451</t>
  </si>
  <si>
    <t>LIKIT Snaks Hästgodis 100 g - Äpple / Kanel BÄST FÖRE: 2026-01-31</t>
  </si>
  <si>
    <t>GS695700</t>
  </si>
  <si>
    <t>Globus Longerspö - Svart</t>
  </si>
  <si>
    <t>GS702615</t>
  </si>
  <si>
    <t xml:space="preserve">Globus Sport Hovpensel med lock – Svart </t>
  </si>
  <si>
    <t>GS752460</t>
  </si>
  <si>
    <t>Globus Sport Fluglarvskniv</t>
  </si>
  <si>
    <t>GS752500</t>
  </si>
  <si>
    <t>Globus Sport- Hovskäggsax Böjd</t>
  </si>
  <si>
    <t>GS752520</t>
  </si>
  <si>
    <t>Globus Sport- Hovskäggsax - Kraftig</t>
  </si>
  <si>
    <t>GS760125</t>
  </si>
  <si>
    <t>PCL - Lavendel Balsam</t>
  </si>
  <si>
    <t>GS760400</t>
  </si>
  <si>
    <t>K9 Intensive Coat Cure för Hund &amp; Katt 500ml</t>
  </si>
  <si>
    <t>GS760410</t>
  </si>
  <si>
    <t>K9 Styling Mist för hund &amp; katt - 300ml</t>
  </si>
  <si>
    <t>GS761110</t>
  </si>
  <si>
    <t>Trikem Öronrengöring - 100 ml</t>
  </si>
  <si>
    <t>GS766182</t>
  </si>
  <si>
    <t>Trikem YtDes 70% Desinfektion - 1L</t>
  </si>
  <si>
    <t>GS768701</t>
  </si>
  <si>
    <t>RADICIN Hästsalva - 75ml</t>
  </si>
  <si>
    <t>GS768850</t>
  </si>
  <si>
    <t>Equiskin Balance - Hudsalva, 200 ml</t>
  </si>
  <si>
    <t>GS768950</t>
  </si>
  <si>
    <t>Fyra Ess Hästsalva - 250ml</t>
  </si>
  <si>
    <t>GS76896</t>
  </si>
  <si>
    <t>K9 Cooler+ Liniment - 750 ml</t>
  </si>
  <si>
    <t>GS769048</t>
  </si>
  <si>
    <t>Chevaline Kylspray - 500ml</t>
  </si>
  <si>
    <t>GS769520</t>
  </si>
  <si>
    <t xml:space="preserve">K9 Hästschampo Lavendel - 300 ml </t>
  </si>
  <si>
    <t>GS769522</t>
  </si>
  <si>
    <t>K9 Hästschampo Lavendel - 2,7 Liter</t>
  </si>
  <si>
    <t>GS769565</t>
  </si>
  <si>
    <t>K9 Spraybalsam - White Magic Silver Shine - 500ml</t>
  </si>
  <si>
    <t>GS769571</t>
  </si>
  <si>
    <t xml:space="preserve">K9 Hästschampo Hydra Keratin+ - 2,7 Liter </t>
  </si>
  <si>
    <t>GS769710</t>
  </si>
  <si>
    <t xml:space="preserve">Trikem Gloss Hästschampo - 500 ml </t>
  </si>
  <si>
    <t>GS769715</t>
  </si>
  <si>
    <t xml:space="preserve">Trikem Grey &amp; White Skimmelschampo - 500 ml </t>
  </si>
  <si>
    <t>GS769900</t>
  </si>
  <si>
    <t>Top Finish Show Shine Pälsglans - 500 ml</t>
  </si>
  <si>
    <t>GS769930-Cr</t>
  </si>
  <si>
    <t>Top Finish Crystal Glitter Spray - 200ml</t>
  </si>
  <si>
    <t>GS769930-Go</t>
  </si>
  <si>
    <t>Top Finish Gold Glitter Spray - 200ml</t>
  </si>
  <si>
    <t>GS769941G</t>
  </si>
  <si>
    <t>Top Finish Glittergel Guld</t>
  </si>
  <si>
    <t>GS769941S</t>
  </si>
  <si>
    <t>Top Finish Glittergel Silver</t>
  </si>
  <si>
    <t>GS770090</t>
  </si>
  <si>
    <t>Globus Sport Spraypump - Transparent</t>
  </si>
  <si>
    <t>GS770091</t>
  </si>
  <si>
    <t xml:space="preserve">Globus Sport Spraymunstycke - Svart </t>
  </si>
  <si>
    <t>GS780640</t>
  </si>
  <si>
    <t>Trikem B-vitamin Flytande 1 liter</t>
  </si>
  <si>
    <t>GS780643</t>
  </si>
  <si>
    <t xml:space="preserve">Trikem B-vitamin Pellets 1 kg </t>
  </si>
  <si>
    <t>GS781211</t>
  </si>
  <si>
    <t>Trikem Vimital Hoof - 4000g</t>
  </si>
  <si>
    <t>GS781371</t>
  </si>
  <si>
    <t xml:space="preserve">Trikem Gastro Pellets - 3 kg </t>
  </si>
  <si>
    <t>GS781410</t>
  </si>
  <si>
    <t>Trikem Vimital Focus- 600g</t>
  </si>
  <si>
    <t>GS781420</t>
  </si>
  <si>
    <t>Trikem Vimital Elektrolyt- 1500g</t>
  </si>
  <si>
    <t>GS901512</t>
  </si>
  <si>
    <t>Globus Sport Hundhalsband "Max" med Krona, 50cm / 25mm</t>
  </si>
  <si>
    <t>GS907622Or</t>
  </si>
  <si>
    <t>Globus Sport Träningskoppel - Orange, 180cm x 13 mm</t>
  </si>
  <si>
    <t>GS907624</t>
  </si>
  <si>
    <t>Globus Sport Träningskoppel - grön, 300cm x 13mm</t>
  </si>
  <si>
    <t>GS907624Or</t>
  </si>
  <si>
    <t>Globus Sport Träningskoppel - Orange, 300cm x 13mm</t>
  </si>
  <si>
    <t>GS923301CH12</t>
  </si>
  <si>
    <t>Globus Skål - Bella - Champagne 12 cm</t>
  </si>
  <si>
    <t>GS923302BL14</t>
  </si>
  <si>
    <t>Globus Skål- Bella- Blå Metallic, Ø: 14cm. H: 4,7cm</t>
  </si>
  <si>
    <t>GS923302CE14</t>
  </si>
  <si>
    <t>Globus Skål- Bella- Cerise, Ø: 14cm. H: 4,7cm</t>
  </si>
  <si>
    <t>GS923302CH14</t>
  </si>
  <si>
    <t>Globus Skål- Bella- Champagne 14 cm</t>
  </si>
  <si>
    <t>GS923302GM14</t>
  </si>
  <si>
    <t>Globus Skål- Bella- Grön Metallisk 14 cm</t>
  </si>
  <si>
    <t>GS923302GU14</t>
  </si>
  <si>
    <t>Globus Skål- Bella- Guld 14 cm</t>
  </si>
  <si>
    <t>GS923302LI14</t>
  </si>
  <si>
    <t>Globus Skål- Bella- Lila , Ø: 14cm. H: 4,7cm</t>
  </si>
  <si>
    <t>GS923302SV14</t>
  </si>
  <si>
    <t>Globus Skål- Bella- Svart, 14</t>
  </si>
  <si>
    <t>GS923303</t>
  </si>
  <si>
    <t>Globus Skål Bella Ljusgrön 17 cm</t>
  </si>
  <si>
    <t>GS923303BL17</t>
  </si>
  <si>
    <t>Globus Skål- Bella- Blå Metallic, Ø: 17cm. H: 5,5cm</t>
  </si>
  <si>
    <t>GS923303CE17</t>
  </si>
  <si>
    <t>Globus Skål- Bella- Cerise, Ø: 17cm. H: 5,5cm</t>
  </si>
  <si>
    <t>GS923303CH17</t>
  </si>
  <si>
    <t>Globus Skål- Bella- Champagne 17 cm</t>
  </si>
  <si>
    <t>GS923303GU17</t>
  </si>
  <si>
    <t>Globus Skål- Bella- Guld 17 cm</t>
  </si>
  <si>
    <t>GS923303LB17</t>
  </si>
  <si>
    <t>Globus Skål- Bella- Ljusblå, Ø: 17cm. H: 5,5cm</t>
  </si>
  <si>
    <t>GS923303LB21</t>
  </si>
  <si>
    <t>Globus Skål- Bella- Ljusblå, Ø: 21cm. H: 6,5cm</t>
  </si>
  <si>
    <t>GS923303LI17</t>
  </si>
  <si>
    <t>Globus Skål- Bella- Lila , Ø: 17cm. H: 5,5cm</t>
  </si>
  <si>
    <t>GS923303TU17</t>
  </si>
  <si>
    <t>Globus Skål- Bella- Turkos , 17 cm</t>
  </si>
  <si>
    <t>GS923304CE21</t>
  </si>
  <si>
    <t>Globus Skål- Bella- Cerise, Ø: 21cm. H: 6,5cm</t>
  </si>
  <si>
    <t>GS923304LI21</t>
  </si>
  <si>
    <t>Globus Skål- Bella- Lila , Ø: 21cm. H: 6,5cm</t>
  </si>
  <si>
    <t>GS923304RO21</t>
  </si>
  <si>
    <t>Globus Skål- Bella - Rosa, 21</t>
  </si>
  <si>
    <t>GS923304SV21</t>
  </si>
  <si>
    <t>Globus Skål- Bella- Svart, Ø: 21cm. H: 6,5cm</t>
  </si>
  <si>
    <t>GS923304TU21</t>
  </si>
  <si>
    <t>Globus Skål- Bella- Turkos , 21</t>
  </si>
  <si>
    <t>GS923313LB17</t>
  </si>
  <si>
    <t>Globus Lock till matskål- Bella- Ljusblå, Ø: 17cm</t>
  </si>
  <si>
    <t>GS923313-SILVER-17</t>
  </si>
  <si>
    <t>Globus Bella Lock till Matskål - Silver, 17 cm</t>
  </si>
  <si>
    <t>GS923313SV17</t>
  </si>
  <si>
    <t>Globus Lock till matskål- Bella- Svart, Ø: 17cm</t>
  </si>
  <si>
    <t>GS923314LB21</t>
  </si>
  <si>
    <t>Globus Lock till matskål- Bella- Ljusblå, Ø: 21cm</t>
  </si>
  <si>
    <t>GS923314-SILVER-21</t>
  </si>
  <si>
    <t>Globus Bella Lock till Matskål - Silver, 21 cm</t>
  </si>
  <si>
    <t>GS923314SV21</t>
  </si>
  <si>
    <t>Globus Lock till matskål- Bella- Svart, Ø: 21cm</t>
  </si>
  <si>
    <t>GS926108L</t>
  </si>
  <si>
    <t>Bindor till tikskydd , 25-pack, L</t>
  </si>
  <si>
    <t>GS927800</t>
  </si>
  <si>
    <t>Hundtandborstar Set i 3 delar</t>
  </si>
  <si>
    <t>GS941980</t>
  </si>
  <si>
    <t xml:space="preserve">Globus Sport - Bältesankare </t>
  </si>
  <si>
    <t>GS949002</t>
  </si>
  <si>
    <t>Globus plastkon 18cm</t>
  </si>
  <si>
    <t>GSGS599605-VIT</t>
  </si>
  <si>
    <t>Bandage Självhäftande Vet Quick Rip 5 cm, Vit</t>
  </si>
  <si>
    <t>GSLU00347</t>
  </si>
  <si>
    <t>Globus Sport Regntäcke "Tarzan-1" Halvhals 100g - Svart, 75</t>
  </si>
  <si>
    <t>GSLU00348</t>
  </si>
  <si>
    <t>Globus Sport Regntäcke "Tarzan-1" Halvhals 100g - Svart, 85</t>
  </si>
  <si>
    <t>GSRD0110</t>
  </si>
  <si>
    <t>RADDOG Bitläder Stor</t>
  </si>
  <si>
    <t>GSRD0111</t>
  </si>
  <si>
    <t>RADDOG Bitläder Liten</t>
  </si>
  <si>
    <t>GSRD0130</t>
  </si>
  <si>
    <t>RADDOG Bitkudde - Mjuk</t>
  </si>
  <si>
    <t>GSRD0133</t>
  </si>
  <si>
    <t>RADDOG Bitkudde - Vit</t>
  </si>
  <si>
    <t>GSRD0146</t>
  </si>
  <si>
    <t>RADDOG Bitkudde Ringo Grön</t>
  </si>
  <si>
    <t>GSRD0146_1</t>
  </si>
  <si>
    <t>RADDOG Bitkudde -Ringo- Svart</t>
  </si>
  <si>
    <t>GSRD0146_2</t>
  </si>
  <si>
    <t>RADDOG Bitkudde -Ringo- Blå</t>
  </si>
  <si>
    <t>GSRD0147</t>
  </si>
  <si>
    <t>RADDOG Bitkudde med fuskpäls</t>
  </si>
  <si>
    <t>GSRD0176_b</t>
  </si>
  <si>
    <t>RADDOG Bitrulle - Ringo- Blå</t>
  </si>
  <si>
    <t>GSRD0176r</t>
  </si>
  <si>
    <t>RADDOG Bitrulle - Ringo- Röd</t>
  </si>
  <si>
    <t>GSRD0177</t>
  </si>
  <si>
    <t>RADDOG Bitkudde Ringo - Grön</t>
  </si>
  <si>
    <t>GSRD0177b</t>
  </si>
  <si>
    <t>RADDOG Bitkudde Ringo - Blå</t>
  </si>
  <si>
    <t>GSRD0177Ro</t>
  </si>
  <si>
    <t>RADDOG Bitkudde Ringo - Rosa</t>
  </si>
  <si>
    <t>GSRD0177Sv</t>
  </si>
  <si>
    <t>RADDOG Bitkudde Ringo - Svart</t>
  </si>
  <si>
    <t>GSRD0181_Blå</t>
  </si>
  <si>
    <t>RADDOG Baca Kampkudde Med Handtag - Blå</t>
  </si>
  <si>
    <t>GSRD0189blå</t>
  </si>
  <si>
    <t>RADDOG Kamprulle med Magnet - Blå</t>
  </si>
  <si>
    <t>GSRD0189grön</t>
  </si>
  <si>
    <t>RADDOG Kamprulle med Magnet - Grön</t>
  </si>
  <si>
    <t>GSRD0189röd</t>
  </si>
  <si>
    <t xml:space="preserve">RADDOG Kamprulle med Magnet - Röd </t>
  </si>
  <si>
    <t>GSRD0202</t>
  </si>
  <si>
    <t>RADDOG Boll med Ögla- mjukt gummi 6cm</t>
  </si>
  <si>
    <t>GSRD0203</t>
  </si>
  <si>
    <t>RADDOG Boll med rep- mjukt gummi 6cm</t>
  </si>
  <si>
    <t>GSRD0205</t>
  </si>
  <si>
    <t>RADDOG Boll med rep- hårt gummi 7cm</t>
  </si>
  <si>
    <t>GSRD0207</t>
  </si>
  <si>
    <t>RADDOG Boll med rep- mjukt gummi 7cm</t>
  </si>
  <si>
    <t>GSRD0209</t>
  </si>
  <si>
    <t>RADDOG Läder Puck Kampleksak</t>
  </si>
  <si>
    <t>GSRD0212</t>
  </si>
  <si>
    <t>RADDOG Ringo Boll</t>
  </si>
  <si>
    <t>GSRD0215</t>
  </si>
  <si>
    <t>RADDOG Boll med ögla- hårt gummi 6cm -Magnet</t>
  </si>
  <si>
    <t>GSRD0303</t>
  </si>
  <si>
    <t xml:space="preserve">Raddog Spårapport 3-pack </t>
  </si>
  <si>
    <t>GSRD0925S</t>
  </si>
  <si>
    <t>RADDOG Träningskilt, XS/S</t>
  </si>
  <si>
    <t>GSRD0925XL</t>
  </si>
  <si>
    <t>RADDOG Träningskilt, XL/XXL</t>
  </si>
  <si>
    <t>GSTTS61008</t>
  </si>
  <si>
    <t>RADICIN Hästsalva - 250 ml</t>
  </si>
  <si>
    <t>GSU00341-navy</t>
  </si>
  <si>
    <t>Globus Sport Minatyr regntäcke Halvhals 100g - Navy, 65</t>
  </si>
  <si>
    <t>GSU00342</t>
  </si>
  <si>
    <t>Globus Sport Minatyr regntäcke Halvhals 100g - Röd, 75</t>
  </si>
  <si>
    <t>GT1</t>
  </si>
  <si>
    <t>GV1</t>
  </si>
  <si>
    <t>Petsters Bokstäver i Strass, V</t>
  </si>
  <si>
    <t>GX1</t>
  </si>
  <si>
    <t>Petsters Bokstäver i Strass, X</t>
  </si>
  <si>
    <t>GY1</t>
  </si>
  <si>
    <t>GZ1</t>
  </si>
  <si>
    <t>Petsters Bokstäver i Strass, Z</t>
  </si>
  <si>
    <t>H145467-0000-0628_2224</t>
  </si>
  <si>
    <t>Ridstrumpor Jolly - Sea Green - Barn, 22-24</t>
  </si>
  <si>
    <t>H451150-0000-0006_92</t>
  </si>
  <si>
    <t>Tröja Ponny - Blå, 92</t>
  </si>
  <si>
    <t>H451150-0000-0006_98</t>
  </si>
  <si>
    <t>Tröja Ponny - Blå, 98</t>
  </si>
  <si>
    <t>H451151-0000-0511_92</t>
  </si>
  <si>
    <t>Tröja Nikki - Rosa, 92</t>
  </si>
  <si>
    <t>HACAFPH03078</t>
  </si>
  <si>
    <t>AFP – Mjuk pipleksak för hund – fotboll 15 cm</t>
  </si>
  <si>
    <t>HACAFPH03109</t>
  </si>
  <si>
    <t>AFP - Mjuk pipleksak för Hund</t>
  </si>
  <si>
    <t>HACAFPH03110</t>
  </si>
  <si>
    <t>AFP - Mjuk leksak med Pip för Hund</t>
  </si>
  <si>
    <t>HACAFPH03192</t>
  </si>
  <si>
    <t xml:space="preserve">AFP Inspelningsbara Ljudknappar För Hund </t>
  </si>
  <si>
    <t>HACAFPH03201</t>
  </si>
  <si>
    <t>AFP Interactive Fetch'N Treat Pusselspel</t>
  </si>
  <si>
    <t>HACAFPH03332</t>
  </si>
  <si>
    <t>AFP K-Nite Glowing Jellyfish Hundleksak</t>
  </si>
  <si>
    <t>HACAFPH03360</t>
  </si>
  <si>
    <t>AFP Sparkle Fingertandborstar 6p</t>
  </si>
  <si>
    <t>HACAFPH04070</t>
  </si>
  <si>
    <t xml:space="preserve">AFP Classic Hunter Mallard Hundleksak </t>
  </si>
  <si>
    <t>HACAFPH08028</t>
  </si>
  <si>
    <t>AFP Outdoor Dog- Godisväska</t>
  </si>
  <si>
    <t>HACAFPH08924</t>
  </si>
  <si>
    <t>AFP Happy Holidays HoHoHo Julleksak 3-pack - Hundleksak</t>
  </si>
  <si>
    <t>HACAFPH08930</t>
  </si>
  <si>
    <t>AFP Merry Tug &amp; Fetch Tomte - Hundleksak</t>
  </si>
  <si>
    <t>HACAFPH08933</t>
  </si>
  <si>
    <t>AFP Happy Holidays Big Belly Ren - Hundleksak</t>
  </si>
  <si>
    <t>HACAFPK02102</t>
  </si>
  <si>
    <t>AFP Lambswool - Möss med kattmynta</t>
  </si>
  <si>
    <t>HACAFPK02157</t>
  </si>
  <si>
    <t>AFP Snarkande Gris Kattleksak</t>
  </si>
  <si>
    <t>HACAFPK02665</t>
  </si>
  <si>
    <t xml:space="preserve">AFP Crumples Crinkle Cat Sack Kattleksak - Guld </t>
  </si>
  <si>
    <t>HACAFPK02901</t>
  </si>
  <si>
    <t>AFP Knotty Habit - Garnboll med kattmynta</t>
  </si>
  <si>
    <t>HACAFPK02954</t>
  </si>
  <si>
    <t>AFP - Sock Cuddler Kattleksak - Lama</t>
  </si>
  <si>
    <t>HACAFPK02955</t>
  </si>
  <si>
    <t xml:space="preserve">AFP - Sock Cuddler Kattleksak </t>
  </si>
  <si>
    <t>HACAFPK02956</t>
  </si>
  <si>
    <t xml:space="preserve">AFP - Sock Cuddler Kattleksak - Mus </t>
  </si>
  <si>
    <t>HACAFPK03213</t>
  </si>
  <si>
    <t>AFP Flutter Bug Refill - 6p</t>
  </si>
  <si>
    <t>HACAFPK03217</t>
  </si>
  <si>
    <t>AFP - Aktivitetsleksak för katt</t>
  </si>
  <si>
    <t>HACAFPK05765</t>
  </si>
  <si>
    <t xml:space="preserve">AFP Runway Scratcher klösbräda med leksak </t>
  </si>
  <si>
    <t>HACAFPK08910</t>
  </si>
  <si>
    <t>AFP Happy Holidays Sparkande Julgran - Kattleksak</t>
  </si>
  <si>
    <t>HACAFPK08913</t>
  </si>
  <si>
    <t>AFP Happy Holidays 2-pack Godis &amp; Polkastång - Kattleksak</t>
  </si>
  <si>
    <t>HACAFPK2117</t>
  </si>
  <si>
    <t xml:space="preserve">AFP - Fluffig Mus - Blandade färger </t>
  </si>
  <si>
    <t>HACAFPK2418</t>
  </si>
  <si>
    <t xml:space="preserve">AFP - Kattmynta Tonfisk </t>
  </si>
  <si>
    <t>HACBAL26560</t>
  </si>
  <si>
    <t>Ballistol - Animal Care Oil 10 ml</t>
  </si>
  <si>
    <t>HACBALL26510</t>
  </si>
  <si>
    <t>Ballistol - Animal Care Oil - 100 ml</t>
  </si>
  <si>
    <t>HACBAND0000NC</t>
  </si>
  <si>
    <t>Holland Animal Care Bandage Animal 10 cm - Black Glitter</t>
  </si>
  <si>
    <t>HACBAND0000NH</t>
  </si>
  <si>
    <t>Holland Animal Care Bandage Animal 5 cm - Blue Glitter</t>
  </si>
  <si>
    <t>HACBAND0000NL</t>
  </si>
  <si>
    <t>Holland Animal Care Bandage Animal 5 cm - Black Glitter</t>
  </si>
  <si>
    <t>HACBAND0000NP</t>
  </si>
  <si>
    <t xml:space="preserve">Holland Animal Care Bandage Animal Stop Chewing - 5 cm </t>
  </si>
  <si>
    <t>HACBORS0005E</t>
  </si>
  <si>
    <t>Excellent Horse Supreme Man- och Svansborste</t>
  </si>
  <si>
    <t>HACBORS0005G</t>
  </si>
  <si>
    <t>Excellent Horse Supreme Man- och Svansborste - Guld</t>
  </si>
  <si>
    <t>HACBORS0018</t>
  </si>
  <si>
    <t xml:space="preserve">Ryktskrapa i Metall med Trähandtag </t>
  </si>
  <si>
    <t>HACBUNN002</t>
  </si>
  <si>
    <t>Bunny Puppy Valp/hund-leksak</t>
  </si>
  <si>
    <t>HACCATD0151D</t>
  </si>
  <si>
    <t>Cat Dancer Pro-Model Lekspö till Bur</t>
  </si>
  <si>
    <t>HACCHUC0511300</t>
  </si>
  <si>
    <t>Chuckit! Flying Squirrel - M</t>
  </si>
  <si>
    <t>HACCHUC0520210</t>
  </si>
  <si>
    <t xml:space="preserve">Chuckit! The Whistler 2-pack Hundleksak - Small </t>
  </si>
  <si>
    <t>HACCHUC32312</t>
  </si>
  <si>
    <t>Chuckit! Max Glow Självlysande Hundleksak S - 1-Pack</t>
  </si>
  <si>
    <t>HACCHUC32314</t>
  </si>
  <si>
    <t>Chuckit! Max Glow Självlysande Hundleksak L - 1-Pack</t>
  </si>
  <si>
    <t>HACCHUC32315</t>
  </si>
  <si>
    <t>Chuckit! Max Glow Självlysande Hundleksak XL - 1-Pack</t>
  </si>
  <si>
    <t>HACCHUC47093</t>
  </si>
  <si>
    <t>CHUCKIT Breathe Right Bumper</t>
  </si>
  <si>
    <t>HACCHUC60114</t>
  </si>
  <si>
    <t>Chuckit! Sniff Bacon &amp; Peanut Butter Hundleksak Boll M - 4-pack</t>
  </si>
  <si>
    <t>HACCOME002</t>
  </si>
  <si>
    <t>Dog Comets Swift Tuttle</t>
  </si>
  <si>
    <t>HACCOME009E</t>
  </si>
  <si>
    <t xml:space="preserve">Dog Comets Stardust Hundleksak S - Grön </t>
  </si>
  <si>
    <t>HACCOME010</t>
  </si>
  <si>
    <t>Dog Comets Stardust M - Orange</t>
  </si>
  <si>
    <t>HACCOME010L</t>
  </si>
  <si>
    <t>Dog Comets Stardust Hundleksak L - Orange</t>
  </si>
  <si>
    <t>HACCOME012</t>
  </si>
  <si>
    <t xml:space="preserve">Dog Comets Stardust Hundleksak M - Rosa </t>
  </si>
  <si>
    <t>HACCOME012L</t>
  </si>
  <si>
    <t xml:space="preserve">Dog Comets Stardust Hundleksak L - Rosa </t>
  </si>
  <si>
    <t>HACCOME014</t>
  </si>
  <si>
    <t xml:space="preserve">Dog Comets Stardust M - Grön </t>
  </si>
  <si>
    <t>HACCOME017C</t>
  </si>
  <si>
    <t>Dog Comets Glow In The Dark Moon Hundleksak - Grön, S</t>
  </si>
  <si>
    <t>HACCOME017J</t>
  </si>
  <si>
    <t>Dog Comets Glow In The Dark Moon Hundleksak - Grön, M</t>
  </si>
  <si>
    <t>HACCOME017R</t>
  </si>
  <si>
    <t>Dog Comets Glow In The Dark Moon Hundleksak - Grön, L</t>
  </si>
  <si>
    <t>HACCOME020</t>
  </si>
  <si>
    <t>Dog Comets Pan-Stars, Medium/20 cm</t>
  </si>
  <si>
    <t>HACCOME021</t>
  </si>
  <si>
    <t>Dog Comets Pan-Stars, Large/30 cm</t>
  </si>
  <si>
    <t>HACCOME024</t>
  </si>
  <si>
    <t>Dog Comets Pan-Stars Hundleksak - Grön , Medium/20 cm</t>
  </si>
  <si>
    <t>HACCOME041</t>
  </si>
  <si>
    <t xml:space="preserve">Dog Comets Star Chaser Hundleksak </t>
  </si>
  <si>
    <t>HACCOME057</t>
  </si>
  <si>
    <t xml:space="preserve">Dog Comets Comet Launcher Bollkastare för Hund </t>
  </si>
  <si>
    <t>HACCOME060</t>
  </si>
  <si>
    <t>Dog Comets Meteor Werpstok Rosa- S</t>
  </si>
  <si>
    <t>HACCOME061</t>
  </si>
  <si>
    <t>Dog Comets Meteor Werpstok Rosa - L</t>
  </si>
  <si>
    <t>HACCOME064</t>
  </si>
  <si>
    <t>Dog Comets Meteor Werpstok Grön- S</t>
  </si>
  <si>
    <t>HACCOME066</t>
  </si>
  <si>
    <t>Dog Comets Meteor Werpstok Grön - L</t>
  </si>
  <si>
    <t>HACCOME083BS</t>
  </si>
  <si>
    <t>Dog Comets Starlight Tennisbollar Hundleksak Flera storlekar  - Orange , S</t>
  </si>
  <si>
    <t>HACCOME083C</t>
  </si>
  <si>
    <t>Dog Comets Starlight Tennisbollar Hundleksak Flera storlekar  - Orange , M</t>
  </si>
  <si>
    <t>HACCOME083CL</t>
  </si>
  <si>
    <t>Dog Comets Starlight Tennisbollar Hundleksak Flera storlekar  - Orange , L</t>
  </si>
  <si>
    <t>HACCOME084CL</t>
  </si>
  <si>
    <t xml:space="preserve">Dog Comets Starlight Tennisbollar Hundleksak (2-pack) L - Orange </t>
  </si>
  <si>
    <t>HACCOME097B</t>
  </si>
  <si>
    <t xml:space="preserve">Dog Comets UFO Flyer Flytande Hundleksak - Orange </t>
  </si>
  <si>
    <t>HACCOOL021</t>
  </si>
  <si>
    <t>CoolPets Tropical Premium Kylmatta - Flamingo</t>
  </si>
  <si>
    <t>HACCOOL055</t>
  </si>
  <si>
    <t xml:space="preserve">CoolPets Ice Flower Vattenspridare/Vattenleksak för Hund </t>
  </si>
  <si>
    <t>HACCOOL071</t>
  </si>
  <si>
    <t>CoolPets Shade Mate Set - Skuggduk</t>
  </si>
  <si>
    <t>HACCOZY001A</t>
  </si>
  <si>
    <t>Cozy Dog Kanin - Rosa</t>
  </si>
  <si>
    <t>HACCOZY001C</t>
  </si>
  <si>
    <t>Cozy Dog Kanin - Grön</t>
  </si>
  <si>
    <t>HACCOZY001D</t>
  </si>
  <si>
    <t>Cozy Dog Kanin - Brun</t>
  </si>
  <si>
    <t>HACDODO003</t>
  </si>
  <si>
    <t>Doggy Doodles Valp/hund-leksak- Brun</t>
  </si>
  <si>
    <t>HACEATS011D</t>
  </si>
  <si>
    <t>Puzzle &amp; Feed Matskål - Blå</t>
  </si>
  <si>
    <t>HACEATS013B</t>
  </si>
  <si>
    <t>Tumble &amp; Feed Matskål - Blå</t>
  </si>
  <si>
    <t>HACEATS014</t>
  </si>
  <si>
    <t>Slow Feed Anti-Slip Gummifötter</t>
  </si>
  <si>
    <t>HACEXCE01050A</t>
  </si>
  <si>
    <t xml:space="preserve">Excellent Horse Foodie Friends Hästleksak - Äpple </t>
  </si>
  <si>
    <t>HACEXCE01050F</t>
  </si>
  <si>
    <t>Excellent Horse Foodie Friends Hästleksak - Vattenmelon</t>
  </si>
  <si>
    <t>HACEXCE08009</t>
  </si>
  <si>
    <t>Excellent Svettskrapa + Kamm- 2in1</t>
  </si>
  <si>
    <t>HACEXCE7050D</t>
  </si>
  <si>
    <t xml:space="preserve">Excellent Pets No Spill Vatten/Foderskål S - Orange </t>
  </si>
  <si>
    <t>HACEXCE7051D</t>
  </si>
  <si>
    <t>Excellent Pets No Spill Vatten/Foderskål S - Rosa</t>
  </si>
  <si>
    <t>HACEXCE7053D</t>
  </si>
  <si>
    <t>Excellent Pets No Spill Vatten/Foderskål S - Grön</t>
  </si>
  <si>
    <t>HACEXCE7055D</t>
  </si>
  <si>
    <t>Excellent Pets No Spill Vatten/Foderskål S - Antracite</t>
  </si>
  <si>
    <t>HACGROWL52007</t>
  </si>
  <si>
    <t>Growl Jungle Tugz Apa Brun - Hundleksak</t>
  </si>
  <si>
    <t>HACGROWL52008</t>
  </si>
  <si>
    <t>Growl Jungle Tugz Noshörning Grå - Hundleksak</t>
  </si>
  <si>
    <t>HACHIGL5051</t>
  </si>
  <si>
    <t>Excellent Hi Gloss Glitter Spray 250 ml - Rainbow</t>
  </si>
  <si>
    <t>HACHIGL5052</t>
  </si>
  <si>
    <t>Excellent Hi Gloss Glitter Spray 250 ml - Silver</t>
  </si>
  <si>
    <t>HACHIGL5053</t>
  </si>
  <si>
    <t>Excellent Hi Gloss Glitter Spray 250 ml - Rosa</t>
  </si>
  <si>
    <t>HACHIGL7051</t>
  </si>
  <si>
    <t>Excellent Hi Gloss Glitter hovlack 150 ml - Silver</t>
  </si>
  <si>
    <t>HACHIGL7053</t>
  </si>
  <si>
    <t>Excellent Hi Gloss Glitter hovlack 150 ml - Guld</t>
  </si>
  <si>
    <t>HACHIGL7054</t>
  </si>
  <si>
    <t>Excellent Hi Gloss Glitter hovlack 150 ml - Grön</t>
  </si>
  <si>
    <t>HACHIGL7057</t>
  </si>
  <si>
    <t>Excellent Hi Gloss Glitter hovlack 150 ml  - Orange</t>
  </si>
  <si>
    <t>HACHIGLS0010</t>
  </si>
  <si>
    <t>Excellent Hi Gloss Stenciler - 5-pack</t>
  </si>
  <si>
    <t>HACHOOI018M02</t>
  </si>
  <si>
    <t>Mjuk Höboll / Slowfeeder</t>
  </si>
  <si>
    <t>HACHOOI018M06</t>
  </si>
  <si>
    <t>Mjuk Höboll / Slowfeeder - rosa</t>
  </si>
  <si>
    <t>HACHOZI001A</t>
  </si>
  <si>
    <t>Hozies Hundleksak - Sammy Stripes, S</t>
  </si>
  <si>
    <t>HACHOZI001B</t>
  </si>
  <si>
    <t>Hozies Hundleksak - Sammy Stripes, M</t>
  </si>
  <si>
    <t>HACJOLL008AM</t>
  </si>
  <si>
    <t>Jolly Ball aktivitetsboll till häst - Pepparmint</t>
  </si>
  <si>
    <t>HACJOLL94</t>
  </si>
  <si>
    <t>Jolly Pets Tree Tugger - Hundleksak</t>
  </si>
  <si>
    <t>HACJW43140</t>
  </si>
  <si>
    <t xml:space="preserve">JW Hol-ee Roller X Hundleksak - Osorterade Färger </t>
  </si>
  <si>
    <t>HACKNOC00027</t>
  </si>
  <si>
    <t>Knock Off Bird Bouncer 7 m - Komplett set</t>
  </si>
  <si>
    <t>HACKNOC00029</t>
  </si>
  <si>
    <t>Knock Off Bird Bouncer - endast drake</t>
  </si>
  <si>
    <t>HACKNOC00054</t>
  </si>
  <si>
    <t>Knock Pest Skadedjursavskräckare Med Ultraljud - Räckvidd 300 m²</t>
  </si>
  <si>
    <t>HACKNOC00116F</t>
  </si>
  <si>
    <t xml:space="preserve">Knock Off Fästninghalsband 35 cm </t>
  </si>
  <si>
    <t>HACKNOC00118W</t>
  </si>
  <si>
    <t xml:space="preserve">Knock Pest Getingskydd </t>
  </si>
  <si>
    <t>HACKONG9853</t>
  </si>
  <si>
    <t xml:space="preserve">Kong Ultimate Säkerhetsbälte för Hund </t>
  </si>
  <si>
    <t>HACKONGCA115E</t>
  </si>
  <si>
    <t>KONG Cat Luvs Mouse Kattleksak</t>
  </si>
  <si>
    <t>HACKONGCA473E</t>
  </si>
  <si>
    <t xml:space="preserve">KONG Wrangler Angler Fish Kattleksak - Säljs i osorterade färger </t>
  </si>
  <si>
    <t>HACKONGCA97E</t>
  </si>
  <si>
    <t xml:space="preserve">KONG Cat Active Bubble Ball Kattleksak </t>
  </si>
  <si>
    <t>HACKONGCR7E</t>
  </si>
  <si>
    <t>KONG Kickeroo Cuddler Kattleksak - Osorterade färger</t>
  </si>
  <si>
    <t>HACKONGFTD1E</t>
  </si>
  <si>
    <t>Kong Training Dummy - L</t>
  </si>
  <si>
    <t>HACKONGKNGB2E</t>
  </si>
  <si>
    <t>Rengöringsborste till KONG Classic och Extreme</t>
  </si>
  <si>
    <t>HACKONGNKFRX11E</t>
  </si>
  <si>
    <t>KONG Knots Frog Hundleksak L/XL - Grön</t>
  </si>
  <si>
    <t>HACKONGNKRX</t>
  </si>
  <si>
    <t>Kong WildKnots Björn Hundleksak - Osorterade Färger , XL</t>
  </si>
  <si>
    <t>HACKONGPLR1E</t>
  </si>
  <si>
    <t xml:space="preserve">KONG Licks Rewards Aktiverande Hundleksak </t>
  </si>
  <si>
    <t>HACLUCK06</t>
  </si>
  <si>
    <t>Lucky Horse Unicorn- Hästgodis- 56g</t>
  </si>
  <si>
    <t>HACLUCK07</t>
  </si>
  <si>
    <t>Lucky Horse Unicorn Shine Spray - 250ml</t>
  </si>
  <si>
    <t>HACLUCK17</t>
  </si>
  <si>
    <t>Lucky Horse Unicorn Shampoo Lavender - 250ml</t>
  </si>
  <si>
    <t>HACLUCK22</t>
  </si>
  <si>
    <t>Lucky Horse Unicorn Silver Glitter Spray - 250ml</t>
  </si>
  <si>
    <t>HACLUCK24</t>
  </si>
  <si>
    <t>Lucky Horse Unicorn Guld Glitter Spray - 250ml</t>
  </si>
  <si>
    <t>HACLUNA0030</t>
  </si>
  <si>
    <t xml:space="preserve">Luna's Choice Trainer Mix Puppy mix Hundgodis 400g - Small </t>
  </si>
  <si>
    <t>HACLUNA0045</t>
  </si>
  <si>
    <t>Luna's Choice Trainer Mix Salmon Balls Glutenfritt Hundgodis  - 500g</t>
  </si>
  <si>
    <t>HACMaxi5203</t>
  </si>
  <si>
    <t>Maximus Feed &amp; Play- Aktiveringsboll till häst- 24 cm</t>
  </si>
  <si>
    <t>HACMEST0005GB</t>
  </si>
  <si>
    <t>Vplast Teleskopskaft + Grephuvud - Blå</t>
  </si>
  <si>
    <t>HACNIGH050</t>
  </si>
  <si>
    <t xml:space="preserve">Nightwalk Safety Light Hundlampa - Gul </t>
  </si>
  <si>
    <t>HACNOST002</t>
  </si>
  <si>
    <t>No Stress Paste- Hund/Katt</t>
  </si>
  <si>
    <t>HACPAW0006</t>
  </si>
  <si>
    <t>Eau de Paws Parfym för hund (Male)  – No2 Adventure Paw  30ml</t>
  </si>
  <si>
    <t>HACPAWI15014</t>
  </si>
  <si>
    <t xml:space="preserve">Pawise Sequine Lama Hundleksak </t>
  </si>
  <si>
    <t>HACPAWI15146</t>
  </si>
  <si>
    <t xml:space="preserve">Pawise Valpleksak Giraff Med Lång Hals - 26 cm </t>
  </si>
  <si>
    <t>HACPAWI28030</t>
  </si>
  <si>
    <t>Pawise Kattbjällra</t>
  </si>
  <si>
    <t>HACRELA0160</t>
  </si>
  <si>
    <t>Relaxopet Sense Doftkapslar Relax – Lugnande Baldrian</t>
  </si>
  <si>
    <t>HACRELA0161</t>
  </si>
  <si>
    <t>Relaxopet Sense Doftkapslar Relax – Lugnande Bergamott</t>
  </si>
  <si>
    <t>HACRELA0163</t>
  </si>
  <si>
    <t xml:space="preserve">RelaxoPet Sense Air Infuse Lugnande Doftspridare </t>
  </si>
  <si>
    <t>HACROYA0020</t>
  </si>
  <si>
    <t>Royal Dry Towel - handduk för hundar</t>
  </si>
  <si>
    <t>HACSMEL0255</t>
  </si>
  <si>
    <t xml:space="preserve">Excellent Smell Control Luftfräschare - 250 ml </t>
  </si>
  <si>
    <t>HACSTIC50500</t>
  </si>
  <si>
    <t xml:space="preserve">Sticky Trap Lim för insektsfälla – 500 ml </t>
  </si>
  <si>
    <t>HACSTIC54010</t>
  </si>
  <si>
    <t>Sticky Trap Pensel</t>
  </si>
  <si>
    <t>HACTICK101BE</t>
  </si>
  <si>
    <t>TICKLESS Pet Fästingavvisare för Djur, Beige</t>
  </si>
  <si>
    <t>HACTICK101OR</t>
  </si>
  <si>
    <t>TICKLESS Pet Fästingavvisare för Djur, Röd</t>
  </si>
  <si>
    <t>HACTWOG0002</t>
  </si>
  <si>
    <t>2GLOW- Apportpinne- Sprakande och självlysande</t>
  </si>
  <si>
    <t>HACTWOG0008</t>
  </si>
  <si>
    <t>2GLOW- Leksaksboll- Självlysande</t>
  </si>
  <si>
    <t>HACURIN0015</t>
  </si>
  <si>
    <t>Holland Animal Care Urine Control Spray - 500 ml</t>
  </si>
  <si>
    <t>HACWILD015</t>
  </si>
  <si>
    <t>Wildlife Kattleksak med kattmynta- talgoxe</t>
  </si>
  <si>
    <t>HACWILD016</t>
  </si>
  <si>
    <t>Wildlife Kattleksak med kattmynta- Stare</t>
  </si>
  <si>
    <t>HACYOWUP210</t>
  </si>
  <si>
    <t xml:space="preserve">YowUp! Yoghurt Katt Tillskott - Naturlig Prebiotika </t>
  </si>
  <si>
    <t>HACYOWUP211</t>
  </si>
  <si>
    <t xml:space="preserve">YowUp! Yoghurt Katt Tillskott för Hud och Päls - Lax </t>
  </si>
  <si>
    <t>HACYOWUP260</t>
  </si>
  <si>
    <t>YowUp! Cat Milk Hydration Fodertillskott - 200 ml</t>
  </si>
  <si>
    <t>HKM111262900.0065</t>
  </si>
  <si>
    <t>HKM Allvädersstövlar Davos - Taupe , 39</t>
  </si>
  <si>
    <t>HKM111262900.0528</t>
  </si>
  <si>
    <t>HKM Allvädersstövlar Davos - Taupe , 40</t>
  </si>
  <si>
    <t>HKM-111269100.0062</t>
  </si>
  <si>
    <t>HKM Allvädersstövlar Davos - Svart, 37</t>
  </si>
  <si>
    <t>HKM-111269100.0517</t>
  </si>
  <si>
    <t>HKM Allvädersstövlar Davos - Svart, 36</t>
  </si>
  <si>
    <t>HKM-111269100.0528</t>
  </si>
  <si>
    <t>HKM Allvädersstövlar Davos - Svart, 40</t>
  </si>
  <si>
    <t>HKM111269100.0536</t>
  </si>
  <si>
    <t>HKM Allvädersstövlar Davos - Svart, 42</t>
  </si>
  <si>
    <t>HKM-111269100.1</t>
  </si>
  <si>
    <t>HKM Allvädersstövlar Davos - Svart, 41</t>
  </si>
  <si>
    <t>HKM127346000.1075</t>
  </si>
  <si>
    <t>HKM Comfort Shetty Damasker - Smokey Blue, Shetland</t>
  </si>
  <si>
    <t>HKM127349100.1678</t>
  </si>
  <si>
    <t>HKM Comfort Shetty Damasker - Svart , Mini Shetland</t>
  </si>
  <si>
    <t>HKM12734B3101.1678</t>
  </si>
  <si>
    <t>HKM Comfort Shetty Damasker - Cranberry, Mini Shetland</t>
  </si>
  <si>
    <t>HKM13091B3101.1572</t>
  </si>
  <si>
    <t>HKM Utetäcke Mini 600D - Tranbär, 65</t>
  </si>
  <si>
    <t>HKM13091B3101.1573</t>
  </si>
  <si>
    <t>HKM Utetäcke Mini 600D - Tranbär, 55</t>
  </si>
  <si>
    <t>HKM13091B6900.0013</t>
  </si>
  <si>
    <t>HKM Utetäcke Mini 600D - Marinblå, 95</t>
  </si>
  <si>
    <t>HKM13091B6900.1573</t>
  </si>
  <si>
    <t>HKM Utetäcke Mini 600D - Marinblå, 55</t>
  </si>
  <si>
    <t>HKM-133058151.0618</t>
  </si>
  <si>
    <t>HKM Horse Spirit Grimma - Grågrön, Ponny</t>
  </si>
  <si>
    <t>HKM137632002.0001</t>
  </si>
  <si>
    <t>HKM Horsehead Upphängningskrok - Bronze</t>
  </si>
  <si>
    <t>HKM-137633900.0001</t>
  </si>
  <si>
    <t>HKM Horsehead Upphängningskrok - Rosa</t>
  </si>
  <si>
    <t>HKM-137636500.0001</t>
  </si>
  <si>
    <t>HKM Horsehead Upphängningskrok - Blå</t>
  </si>
  <si>
    <t>HKM137637200.0001</t>
  </si>
  <si>
    <t>HKM Horsehead Upphängningskrok - Guld</t>
  </si>
  <si>
    <t>HKM-139181000.0618</t>
  </si>
  <si>
    <t>HKM Edinburgh Grimma - Konjak, Ponny</t>
  </si>
  <si>
    <t>HKM142853500.1605</t>
  </si>
  <si>
    <t>HKM Kids Alva Grimskaft - Lila</t>
  </si>
  <si>
    <t>HKM144009100.0001</t>
  </si>
  <si>
    <t xml:space="preserve">HKM Axelremsväska Team HKM - Svart </t>
  </si>
  <si>
    <t>HKM144414200.0001</t>
  </si>
  <si>
    <t xml:space="preserve">HKM Hästleksak - Glass </t>
  </si>
  <si>
    <t>HKM147079112.1131</t>
  </si>
  <si>
    <t>HKM Olympia Ridstrumpor - Svart/Vit, 35-38</t>
  </si>
  <si>
    <t>HKM147183000.0758</t>
  </si>
  <si>
    <t>HKM Aymee Grimma - Röd , Shetland</t>
  </si>
  <si>
    <t>HKM147193000.1605</t>
  </si>
  <si>
    <t>HKM Kids Aymee Grimskaft - Röd</t>
  </si>
  <si>
    <t>HKM150873900.1549</t>
  </si>
  <si>
    <t>HKM Nele Grimma - Rosa , Minishetland</t>
  </si>
  <si>
    <t>HKM151264300.0001</t>
  </si>
  <si>
    <t xml:space="preserve">HKM Hästleksak - Anka </t>
  </si>
  <si>
    <t>HKM151278041.1588</t>
  </si>
  <si>
    <t>HKM Reflexväst  LED - Barn</t>
  </si>
  <si>
    <t>HKM151278041.1589</t>
  </si>
  <si>
    <t>HKM Reflexväst  LED - Vuxen</t>
  </si>
  <si>
    <t>HKM151279171.1588</t>
  </si>
  <si>
    <t>HKM151279171.1589</t>
  </si>
  <si>
    <t>HKM152722500</t>
  </si>
  <si>
    <t>Foderskål Excelent - 5 liter - Beige</t>
  </si>
  <si>
    <t>HKM152723900</t>
  </si>
  <si>
    <t>Foderskål Excelent - 5 liter - Rosa</t>
  </si>
  <si>
    <t>HKM15396</t>
  </si>
  <si>
    <t>Lauria Garelli Arezzo Ryktväska - Brun</t>
  </si>
  <si>
    <t>HKM154851200.0001</t>
  </si>
  <si>
    <t xml:space="preserve">HKM Leksakshäst - Vit </t>
  </si>
  <si>
    <t>HKM154852500.0001</t>
  </si>
  <si>
    <t>HKM Leksakshäst - Beige</t>
  </si>
  <si>
    <t>HKM155271538.0001</t>
  </si>
  <si>
    <t xml:space="preserve">HKM Horsehead Aluminium Upphängningskrok - Roseguld </t>
  </si>
  <si>
    <t>HKM155272100.0001</t>
  </si>
  <si>
    <t>HKM Horsehead Aluminium Upphängningskrok - Brun</t>
  </si>
  <si>
    <t>HKM155277100.0001</t>
  </si>
  <si>
    <t>HKM Horsehead Upphängningskrok - Silver</t>
  </si>
  <si>
    <t>HKM155277200.0001</t>
  </si>
  <si>
    <t xml:space="preserve">HKM Horsehead Aluminium Upphängningskrok - Guld </t>
  </si>
  <si>
    <t>HKM155279100.0001</t>
  </si>
  <si>
    <t>HKM Horsehead Upphängningskrok - Svart</t>
  </si>
  <si>
    <t>HKM6471.ST</t>
  </si>
  <si>
    <t>HKM Tränshängare Hästhuvud - Mässing</t>
  </si>
  <si>
    <t>HOR-AAADA3-BDN0-75</t>
  </si>
  <si>
    <t>Horseware Rambo Duo Utetäcke 100 g / 300 g - Navy/ Sky Blue/ Brown, 6'3 - 140 cm</t>
  </si>
  <si>
    <t>HOR-AAASA0-BJJI-78</t>
  </si>
  <si>
    <t>Horseware Rambo 1680D Plus Utetäcke 0g Marinblå/Åskgrå &amp; Silver, 6'6 - 145 cm</t>
  </si>
  <si>
    <t>HOR-AAASA0-KJJI-66</t>
  </si>
  <si>
    <t>Horseware Rambo 1680D Plus Utetäcke 0g Svart/Åskgrå &amp; Silver, 5'6 - 115 cm</t>
  </si>
  <si>
    <t>HOR-AAASNB-KJJI-LA</t>
  </si>
  <si>
    <t>Horseware Rambo 1680D Utomhushuvar 50g Svart/Åskgrå &amp; Silver, L</t>
  </si>
  <si>
    <t>HOR-AAASNC-KJJI-LA</t>
  </si>
  <si>
    <t>Horseware Rambo 1680D Utetäcke huva 150g Svart/Åskgrå &amp; Silver, L</t>
  </si>
  <si>
    <t>HOR-AAASNC-KJJI-ME</t>
  </si>
  <si>
    <t>Horseware Rambo 1680D Utetäcke huva 150g Svart/Åskgrå &amp; Silver, M</t>
  </si>
  <si>
    <t>HOR-AAASNC-KJJI-SM</t>
  </si>
  <si>
    <t>Horseware Rambo 1680D Utetäcke huva 150g Svart/Åskgrå &amp; Silver, S</t>
  </si>
  <si>
    <t>HOR-AAASND-KJJI-LA</t>
  </si>
  <si>
    <t>Horseware Rambo 1680D Utetäcke huva 250g Svart/Åskgrå &amp; Silver, L</t>
  </si>
  <si>
    <t>HOR-AAASND-KJJI-ME</t>
  </si>
  <si>
    <t>Horseware Rambo 1680D Utetäcke huva 250g Svart/Åskgrå &amp; Silver, M</t>
  </si>
  <si>
    <t>HOR-AAAX02-KJJI-72</t>
  </si>
  <si>
    <t>Horseware Rambo 1680D Plus Utetäcke 250g VL Svart/Thunderstorm Grå &amp; Silver, 6'0 - 130 cm</t>
  </si>
  <si>
    <t>HOR-AAAX02-KJJI-75</t>
  </si>
  <si>
    <t>Horseware Rambo 1680D Plus Utetäcke 250g VL Svart/Thunderstorm Grå &amp; Silver, 6'3 - 140 cm</t>
  </si>
  <si>
    <t>HOR-AAAX03-KJJI-72</t>
  </si>
  <si>
    <t>Horseware Rambo 1680D Plus Utetäcke 450g VL Svart/Åskgrå &amp; Silver, 6'0 - 130 cm</t>
  </si>
  <si>
    <t>HOR-AAAX03-KJJI-75</t>
  </si>
  <si>
    <t>Horseware Rambo 1680D Plus Utetäcke 450g VL Svart/Åskgrå &amp; Silver, 6'3 - 140 cm</t>
  </si>
  <si>
    <t>HOR-AAAX03-KJJI-78</t>
  </si>
  <si>
    <t>Horseware Rambo 1680D Plus Utetäcke 450g VL Svart/Åskgrå &amp; Silver, 6'6 - 145 cm</t>
  </si>
  <si>
    <t>HOR-AABN92-BJD0-LA</t>
  </si>
  <si>
    <t>Horseware Rhino Turnout huva 150g Marinblå/Titaniumgrå &amp; Klassisk Blå, L</t>
  </si>
  <si>
    <t>HOR-AABPV4-BJD0-69</t>
  </si>
  <si>
    <t>Horseware Rhino Plus Utetäcke 450g VL Marinblå/Titaniumgrå &amp; Klassisk Blå, 5'9 - 125 cm</t>
  </si>
  <si>
    <t>HOR-AABPV4-C3C0-78</t>
  </si>
  <si>
    <t>Horseware Rhino Plus Utetäcke 450g VL Marinblå Rutig/Indigo, 6'6 - 145 cm</t>
  </si>
  <si>
    <t>HOR-AABW61-KIWI-81</t>
  </si>
  <si>
    <t>Horseware Rhino® Wug Turnout (100g Light) - Black/Grey/White Chalk &amp; Gray, 6'9 - 155 cm</t>
  </si>
  <si>
    <t>HOR-AANPY1-KRFK-84</t>
  </si>
  <si>
    <t>Horseware Amigo® 1200D FieldSafe Reflectech Plus Utetäcke 50g - Black/Reflective &amp; Black, 160cm (7'0")</t>
  </si>
  <si>
    <t>HOR-AAOAL5-BJI0-75</t>
  </si>
  <si>
    <t>Horseware Amigo 1200D Turnout 250g - Marinblå/ Titaniumgrå, 140</t>
  </si>
  <si>
    <t>HOR-AAOAL5-BJI0-78</t>
  </si>
  <si>
    <t>Horseware Amigo 1200D Turnout 250g - Marinblå/ Titaniumgrå, 145</t>
  </si>
  <si>
    <t>HOR-AAOAL5-BJI0-81</t>
  </si>
  <si>
    <t>Horseware Amigo 1200D Turnout 250g - Marinblå/ Titaniumgrå, 155</t>
  </si>
  <si>
    <t>HOR-AAOPL1-KJI0-75</t>
  </si>
  <si>
    <t>Horseware Amigo 1200D Plus Turnout 50g Svart/Titaniumgrå &amp; Silver, 6'3 - 140 cm</t>
  </si>
  <si>
    <t>HOR-AARABF-BJJ0-81</t>
  </si>
  <si>
    <t>Horseware Amigo Ripstop 900D Turnout 100g Marinblå/Titaniumgrå, 6'9 - 155 cm</t>
  </si>
  <si>
    <t>HOR-AARAG0-BJJ0-72</t>
  </si>
  <si>
    <t>Horseware Amigo Ripstop 900D Turnout 0g Light - Navy/Titanium Grey , 6'0 - 130 cm</t>
  </si>
  <si>
    <t>HOR-AARAG1-KDD0-75</t>
  </si>
  <si>
    <t>Horseware Amigo Ripstop 900D Turnout 50g Light Hästtäcke - Black/Classic Blue , 140cm (6'3")</t>
  </si>
  <si>
    <t>HOR-AARAG4-BJJ0-78</t>
  </si>
  <si>
    <t>Horseware Amigo Ripstop 900D Turnout 200g Marinblå/Titaniumgrå, 6'6 - 145 cm</t>
  </si>
  <si>
    <t>HOR-AARAG4-BJJ0-81</t>
  </si>
  <si>
    <t>Horseware Amigo Ripstop 900D Turnout 200g Marinblå/Titaniumgrå, 6'9 - 155 cm</t>
  </si>
  <si>
    <t>HOR-AARAT0-KDD0-45</t>
  </si>
  <si>
    <t>Horseware Amigo Ripstop 900D Petite Turnout 0g Svart/Klassisk Blå, 3'9 - 75 cm</t>
  </si>
  <si>
    <t>HOR-AARAU1-KDD0-60</t>
  </si>
  <si>
    <t>Horseware Amigo Ripstop 900D Föl Utetäcke 50g Svart/Klassisk Blå, 5'0 - 100 cm</t>
  </si>
  <si>
    <t>HOR-AARBG0-VRKB-66</t>
  </si>
  <si>
    <t>Horseware Amigo Ripstop 900D Pony Turnout 0g Witney Marinblå, 5'6 - 115 cm</t>
  </si>
  <si>
    <t>HOR-AARBG1-KDD0-54</t>
  </si>
  <si>
    <t>Horseware Amigo Ripstop 900D Ponny Utetäcke 50g Svart/Klassisk Blå, 4'6 - 90 cm</t>
  </si>
  <si>
    <t>HOR-AARBG4-KDD0-63</t>
  </si>
  <si>
    <t>Horseware Amigo Ripstop 900D Ponny Utetäcke 200g Svart/Klassisk Blå, 5'3 - 110 cm</t>
  </si>
  <si>
    <t>HOR-AARBG4-KDD0-66</t>
  </si>
  <si>
    <t>Horseware Amigo Ripstop 900D Ponny Utetäcke 200g Svart/Klassisk Blå, 5'6 - 115 cm</t>
  </si>
  <si>
    <t>HOR-AARBG4-KDD0-69</t>
  </si>
  <si>
    <t>Horseware Amigo Ripstop 900D Ponny Utetäcke 200g Svart/Klassisk Blå, 5'9 - 125 cm</t>
  </si>
  <si>
    <t>HOR-AARBL1-BJI0-66</t>
  </si>
  <si>
    <t>Horseware Amigo 1200D Ponny Utetäcke 50g Marinblå/Titaniumgrå &amp; Silver, 5'6 - 115 cm</t>
  </si>
  <si>
    <t>HOR-AARBL1-BJI0-69</t>
  </si>
  <si>
    <t>Horseware Amigo 1200D Ponny Utetäcke 50g Marinblå/Titaniumgrå &amp; Silver, 5'9 - 125 cm</t>
  </si>
  <si>
    <t>HOR-AARBL1-KJI0-45</t>
  </si>
  <si>
    <t>Horseware Amigo 1200D Ponnytäcke 50g Svart/Titaniumgrå &amp; Silver, 3'9 - 75 cm</t>
  </si>
  <si>
    <t>HOR-AARDM2-BJI0-66</t>
  </si>
  <si>
    <t>Horseware Amigo Bravo 12 Plus Bundle Turnout 50g Hästtäcke, 100g + 200g Liner - Navy/Titanium Grey &amp; Silver, 115cm (5'6")</t>
  </si>
  <si>
    <t>HOR-AARDM2-BJI0-81</t>
  </si>
  <si>
    <t>Horseware Amigo Bravo 12 Plus Bundle Turnout 50g Hästtäcke, 100g + 200g Liner - Navy/Titanium Grey &amp; Silver, 155cm (6'9")</t>
  </si>
  <si>
    <t>HOR-AARDM2-BJI0-87</t>
  </si>
  <si>
    <t>Horseware Amigo Bravo 12 Plus Bundle Turnout 50g Hästtäcke, 100g + 200g Liner - Navy/Titanium Grey &amp; Silver, 165cm (7'3")</t>
  </si>
  <si>
    <t>HOR-AARDM2-KJI0-75</t>
  </si>
  <si>
    <t>Horseware Amigo Bravo 12 Plus Bundle Turnout 50g Hästtäcke, 100g + 200g Liner - Black/Titanium Grey &amp; Silver, 140cm (6'3")</t>
  </si>
  <si>
    <t>HOR-AARG02-BJI0-75</t>
  </si>
  <si>
    <t>Horseware Amigo 1200D XL Turnout Hästtäcke 50g - Navy/Titanium Grey &amp; Silver, 140cm (6'3")</t>
  </si>
  <si>
    <t>HOR-AARG03-BJI0-75</t>
  </si>
  <si>
    <t>Horseware Amigo 1200D XL Utetäcke 250g Marinblå/Titaniumgrå &amp; Silver, 6'3 - 140 cm</t>
  </si>
  <si>
    <t>HOR-AARG04-BJI0-75</t>
  </si>
  <si>
    <t>Horseware Amigo 1200D XL Turnout Hästtäcke 150g - Navy/Titanium Grey &amp; Silver, 140cm (6'3")</t>
  </si>
  <si>
    <t>HOR-AARG04-BJI0-78</t>
  </si>
  <si>
    <t>Horseware Amigo 1200D XL Turnout Hästtäcke 150g - Navy/Titanium Grey &amp; Silver, 145cm (6'6")</t>
  </si>
  <si>
    <t>HOR-AARG04-BJI0-81</t>
  </si>
  <si>
    <t>Horseware Amigo 1200D XL Turnout Hästtäcke 150g - Navy/Titanium Grey &amp; Silver, 155cm (6'9")</t>
  </si>
  <si>
    <t>HOR-AARGN1-BJI0-ME</t>
  </si>
  <si>
    <t>Horseware Amigo 1200D XL Utetäcke Huva 0g Marinblå/Titaniumgrå &amp; Silver, M</t>
  </si>
  <si>
    <t>HOR-AARN13-GBI0-LA</t>
  </si>
  <si>
    <t>Horseware Amigo Ripstop 900D Turnout Hood Halsdel 150g Dynasty Green/Navy &amp; Silver, L</t>
  </si>
  <si>
    <t>HOR-AARN13-GBI0-ME</t>
  </si>
  <si>
    <t>Horseware Amigo Ripstop 900D Turnout Hood Halsdel 150g Dynasty Green/Navy &amp; Silver, M</t>
  </si>
  <si>
    <t>HOR-AARN42-BJI0-ME</t>
  </si>
  <si>
    <t>Horseware Amigo 1200D Utetäcke Hals 150g Marinblå/Titaniumgrå &amp; Silver, M</t>
  </si>
  <si>
    <t>HOR-AARP72-BJI0-81</t>
  </si>
  <si>
    <t>Horseware Amigo 1200D Plus Utetäcke 250g Marinblå/Titanium Grå &amp; Silver, 6'9 - 155 cm</t>
  </si>
  <si>
    <t>HOR-AARPG2-BJJ0-69</t>
  </si>
  <si>
    <t>Horseware Amigo Ripstop 900D Plus Turnout 100g Light - Navy/Titanium Grey , 5'9 - 125 cm</t>
  </si>
  <si>
    <t>HOR-AARQG0-VRKB-63</t>
  </si>
  <si>
    <t>Horseware Amigo Ripstop 900D Plus Ponnytäcke 0g Witney Marinblå, 5'3 - 110 cm</t>
  </si>
  <si>
    <t>HOR-AARQG4-KDD0-63</t>
  </si>
  <si>
    <t>Horseware Amigo Ripstop 900D Plus Turnout (200g Medium) Hästtäcke PONY - Black/Classic Blue , 5'3 - 110 cm</t>
  </si>
  <si>
    <t>HOR-AARQG4-KDD0-66</t>
  </si>
  <si>
    <t>Horseware Amigo Ripstop 900D Plus Turnout (200g Medium) Hästtäcke PONY - Black/Classic Blue , 5'6 - 115 cm</t>
  </si>
  <si>
    <t>HOR-ABAAA4-KJJI-84</t>
  </si>
  <si>
    <t>Horseware Rambo Stable 400g  Black/Thunderstorm Grey &amp; Silver, 7'0 - 160 cm</t>
  </si>
  <si>
    <t>HOR-ABAD62-BB00-69</t>
  </si>
  <si>
    <t>Horseware Liner Medium 200 g - Navy/ Navy, 5'9 - 125 cm</t>
  </si>
  <si>
    <t>HOR-ABAD62-BB00-75</t>
  </si>
  <si>
    <t>Horseware Liner Medium 200 g - Navy/ Navy, 6'3 - 140 cm</t>
  </si>
  <si>
    <t>HOR-ABAD62-BB00-78</t>
  </si>
  <si>
    <t>Horseware Liner Medium 200 g - Navy/ Navy, 6'6 - 145 cm</t>
  </si>
  <si>
    <t>HOR-ABAD62-BB00-81</t>
  </si>
  <si>
    <t>Horseware Liner Medium 200 g - Navy/ Navy, 6'9 - 155 cm</t>
  </si>
  <si>
    <t>HOR-ABAD63-BB00-75</t>
  </si>
  <si>
    <t>Horseware Liner Heavy 300 g - Navy/ Navy, 6'3 - 140 cm</t>
  </si>
  <si>
    <t>HOR-ABAD63-BB00-78</t>
  </si>
  <si>
    <t>Horseware Liner Heavy 300 g - Navy/ Navy, 6'6 - 145 cm</t>
  </si>
  <si>
    <t>HOR-ABAD63-BB00-81</t>
  </si>
  <si>
    <t>Horseware Liner Heavy 300 g - Navy/ Navy, 6'9 - 155 cm</t>
  </si>
  <si>
    <t>HOR-ABADP2-BI00-45</t>
  </si>
  <si>
    <t>Horseware Ponny Liner 200g Marin/Silver, 3'9 - 75 cm</t>
  </si>
  <si>
    <t>HOR-ABAF62-BJJI-81</t>
  </si>
  <si>
    <t>Horseware Rambo Optimo Stable 200g Marinblå/Åskgrå &amp; Silver, 6'9 - 155 cm</t>
  </si>
  <si>
    <t>HOR-ABAF62-BJJI-84</t>
  </si>
  <si>
    <t>Horseware Rambo Optimo Stable 200g Marinblå/Åskgrå &amp; Silver, 7'0 - 160 cm</t>
  </si>
  <si>
    <t>HOR-ABBV82-KIWI-78</t>
  </si>
  <si>
    <t>Horseware Rhino Stalltäcke 250g VL Svart/Grå/Vit Rutig &amp; Grå, 6'6 - 145 cm</t>
  </si>
  <si>
    <t>HOR-ABBV82-KIWI-81</t>
  </si>
  <si>
    <t>Horseware Rhino Stalltäcke 250g VL Svart/Grå/Vit Rutig &amp; Grå, 6'9 - 155 cm</t>
  </si>
  <si>
    <t>HOR-ABRDB1-BJJ0-81</t>
  </si>
  <si>
    <t>Horseware Amigo Ripstop Insulator Stalltäcke 50g Marinblå/Titaniumgrå, 6'9 - 155 cm</t>
  </si>
  <si>
    <t>HOR-ABRDB7-BJJ0-69</t>
  </si>
  <si>
    <t>Horseware Amigo Ripstop Insulator Stalltäcke 350g Marinblå/Titaniumgrå, 5'9 - 125 cm</t>
  </si>
  <si>
    <t>HOR-ABRDB7-BJJ0-72</t>
  </si>
  <si>
    <t>Horseware Amigo Ripstop Insulator Stalltäcke 350g Marinblå/Titaniumgrå, 6'0 - 130 cm</t>
  </si>
  <si>
    <t>HOR-ABRDM2-KKI0-69</t>
  </si>
  <si>
    <t>HorseWare  Amigo  Diamond Insulator (200 g Medium) - Black/Black &amp; Silver, 5'9 - 125 cm</t>
  </si>
  <si>
    <t>HOR-ABRDM2-KKI0-72</t>
  </si>
  <si>
    <t>HorseWare  Amigo  Diamond Insulator (200 g Medium) - Black/Black &amp; Silver, 6'0 - 130 cm</t>
  </si>
  <si>
    <t>HOR-ABRDM2-KKI0-75</t>
  </si>
  <si>
    <t>HorseWare  Amigo  Diamond Insulator (200 g Medium) - Black/Black &amp; Silver, 6'3 - 140 cm</t>
  </si>
  <si>
    <t>HOR-ABRDM2-KKI0-78</t>
  </si>
  <si>
    <t>HorseWare  Amigo  Diamond Insulator (200 g Medium) - Black/Black &amp; Silver, 6'6 - 145 cm</t>
  </si>
  <si>
    <t>HOR-ABRDM2-KKI0-81</t>
  </si>
  <si>
    <t>HorseWare  Amigo  Diamond Insulator (200 g Medium) - Black/Black &amp; Silver, 6'9 - 155 cm</t>
  </si>
  <si>
    <t>HOR-ABREB2-BJJ0-45</t>
  </si>
  <si>
    <t>Horseware Amigo Ripstop Insulator PONY Stalltäcke  100g - Navy/Titanium Grey , 3'9 - 75 cm</t>
  </si>
  <si>
    <t>HOR-ABRFB4-KKI0-69</t>
  </si>
  <si>
    <t>Horseware Amigo Ripstop Insulator Plus Stable 200g Svart/Svart &amp; Silver, 5'9 - 125 cm</t>
  </si>
  <si>
    <t>HOR-ABRFB4-KKI0-75</t>
  </si>
  <si>
    <t>Horseware Amigo Ripstop Insulator Plus Stable 200g Svart/Svart &amp; Silver, 6'3 - 140 cm</t>
  </si>
  <si>
    <t>HOR-ABRFB7-KKI0-81</t>
  </si>
  <si>
    <t>Horseware Amigo Ripstop Insulator Plus Stalltäcke 350g Svart/Svart &amp; Silver, 6'9 - 155 cm</t>
  </si>
  <si>
    <t>HOR-ABRGB4-BJJ0-69</t>
  </si>
  <si>
    <t>Horseware Amigo Ripstop Insulator Plus Ponny Stall 200g Marinblå/Titaniumgrå, 5'9 - 125 cm</t>
  </si>
  <si>
    <t>HOR-ACAT74-BJJI-75</t>
  </si>
  <si>
    <t>Horseware Rambo Airmax Cooler Disc Front - Navy/Thunderstorm Grey &amp; Silver, 6'3 - 140 cm</t>
  </si>
  <si>
    <t>HOR-ACAT74-KJJI-84</t>
  </si>
  <si>
    <t>Horseware Rambo Airmax Cooler Disc Front - Black/Thunderstorm Grey &amp; Silver, 7'0 - 160 cm</t>
  </si>
  <si>
    <t>HOR-ACHFBN-VRKJ-69</t>
  </si>
  <si>
    <t>Horseware Newmarket Fleece Cooler - Witney Charcoal, 125cm (5'9")</t>
  </si>
  <si>
    <t>HOR-ACHFBN-VRKJ-72</t>
  </si>
  <si>
    <t>Horseware Newmarket Fleece Cooler - Witney Charcoal, 130cm (6'0")</t>
  </si>
  <si>
    <t>HOR-ACHFL2-KJJI-84</t>
  </si>
  <si>
    <t>Horseware Autumn Cooler 50 g - Black/Thunderstorm Grey &amp; Silver, 7'0 - 160 cm</t>
  </si>
  <si>
    <t>HOR-ACRFB0-RM00-69</t>
  </si>
  <si>
    <t>Horseware Amigo Fleece Cooler Mulberry/Taupe, 5'9 - 125 cm</t>
  </si>
  <si>
    <t>HOR-AEHRRN-VRKJ-ME</t>
  </si>
  <si>
    <t>Horseware Newmarket Träningsskydd Witney Charcoal, M</t>
  </si>
  <si>
    <t>HOR-AEHRRN-VRKZ-ME</t>
  </si>
  <si>
    <t>Horseware Newmarket Träningsskydd Witney Rosa, M</t>
  </si>
  <si>
    <t>HOR-AGAM30-BQGB-ME</t>
  </si>
  <si>
    <t>Horseware Rambo Mack in a Sack, M</t>
  </si>
  <si>
    <t>HOR-AGAM30-BQGB-SM</t>
  </si>
  <si>
    <t>Horseware Rambo Mack in a Sack, S</t>
  </si>
  <si>
    <t>HOR-AGAM30-BQGB-XL</t>
  </si>
  <si>
    <t>Horseware Rambo Mack in a Sack, XL</t>
  </si>
  <si>
    <t>HOR-AGRW41-BBW0-ME</t>
  </si>
  <si>
    <t>Horseware Amigo Walker 100 g - Navy/ Navy &amp; White, M</t>
  </si>
  <si>
    <t>HOR-AKBP92-BJD0-63</t>
  </si>
  <si>
    <t>Horseware Rhino Plus Ponny Utetäcke 250g VL Marinblå/Titaniumgrå &amp; Klassisk Blå, 5'3 - 110 cm</t>
  </si>
  <si>
    <t>HOR-DHHFM0-B000-PY</t>
  </si>
  <si>
    <t>Horseware Signature Field Safe Headcollar - Navy , Ponny</t>
  </si>
  <si>
    <t>HOR-DHHMM1-NBB0-HO</t>
  </si>
  <si>
    <t>Horseware Signature Webbing Headcollar - Brown/Navy, Full</t>
  </si>
  <si>
    <t>HOR-DHHX11-VRKJ-PY</t>
  </si>
  <si>
    <t>Horseware Newmarket Headcollar &amp; Leadrope - Witney Charcoal, Pony</t>
  </si>
  <si>
    <t>HOR-DHRX01-PP00-HO</t>
  </si>
  <si>
    <t>Amigo Headcollar &amp; Leadrope - Winterberry, Full</t>
  </si>
  <si>
    <t>HOR-DMAF15-IB00-PY</t>
  </si>
  <si>
    <t>Horseware Rambo Flughuva Plus - Silver/Navy, Ponny</t>
  </si>
  <si>
    <t>HOR-DMAF15-IJI0-CO</t>
  </si>
  <si>
    <t>Horseware Rambo Flughuva Plus - Silver, Titanium Grey &amp; Silver , Cob</t>
  </si>
  <si>
    <t>HOR-DMAF15-IJI0-PY</t>
  </si>
  <si>
    <t>Horseware Rambo Flughuva Plus - Silver, Titanium Grey &amp; Silver , Ponny</t>
  </si>
  <si>
    <t>HOR-DMAF15-MGG0-SP</t>
  </si>
  <si>
    <t>Horseware Rambo Flughuva Plus - Oatmeal/ Sage, Beige &amp; Green, Small Pony</t>
  </si>
  <si>
    <t>HOR-DMHD90-JLGT-EA</t>
  </si>
  <si>
    <t>Disc Front (spare) - Light Grey</t>
  </si>
  <si>
    <t>HOR-DMSF11-MBBB-PY</t>
  </si>
  <si>
    <t>Horseware Mio flughuva utan öron - Bronze / Navy, Ponny</t>
  </si>
  <si>
    <t>HOR-DUHA00-K000-30</t>
  </si>
  <si>
    <t>Horseware Elastisk Svansrem - Flera storlekar, 30</t>
  </si>
  <si>
    <t>HOR-DUHA00-K000-40</t>
  </si>
  <si>
    <t>Horseware Elastisk Svansrem - Flera storlekar, 40</t>
  </si>
  <si>
    <t>HOR-DUHA00-K000-50</t>
  </si>
  <si>
    <t>Horseware Elastisk Svansrem - Flera storlekar, 50</t>
  </si>
  <si>
    <t>HOR-DUHA00-K000-60</t>
  </si>
  <si>
    <t>Horseware Elastisk Svansrem - Flera storlekar, 60</t>
  </si>
  <si>
    <t>HOR-DYHK61-K000-SF</t>
  </si>
  <si>
    <t>Horseware Ice-Vibe Cold Packs , Full</t>
  </si>
  <si>
    <t>HOR-SBAB9C-K000-EA</t>
  </si>
  <si>
    <t>HorseWare Micklem Competition Extra Strap  - Svart/Silver</t>
  </si>
  <si>
    <t>HOR-SBAB9C-NAB0-EA</t>
  </si>
  <si>
    <t>HorseWare Micklem Competition Extra Strap  - Brun/Silver</t>
  </si>
  <si>
    <t>HOR-SBAB9M-K000-EA</t>
  </si>
  <si>
    <t>HorseWare Micklem Multi Extra Strap - Svart/Guld</t>
  </si>
  <si>
    <t>HOR-SBAB9M-N000-EA</t>
  </si>
  <si>
    <t>HorseWare Micklem Multi Extra Strap - Brun/Guld</t>
  </si>
  <si>
    <t>HOR-SBHDD0-KZ00-CO</t>
  </si>
  <si>
    <t>Horseware Diamante Flash Träns - Svart/Rosa , Cob</t>
  </si>
  <si>
    <t>HOR-SBHDD0-KZ00-FU</t>
  </si>
  <si>
    <t>Horseware Diamante Flash Träns - Svart/Rosa , Full</t>
  </si>
  <si>
    <t>HOR-SBHDD0-KZ00-XF</t>
  </si>
  <si>
    <t>Horseware Diamante Flash Träns - Svart/Rosa , X-Full</t>
  </si>
  <si>
    <t>HOR-TIHLC1-CIB0-66</t>
  </si>
  <si>
    <t>Horseware Ionic Therapy Liner 50g Imperialblå/Silver &amp; Marinblå, 5'6 - 115 cm</t>
  </si>
  <si>
    <t>HOR-TIHLC1-CIB0-81</t>
  </si>
  <si>
    <t>Horseware Ionic Therapy Liner 50g Imperialblå/Silver &amp; Marinblå, 6'9 - 155 cm</t>
  </si>
  <si>
    <t>HOR-TIHSC1-CIB0-72</t>
  </si>
  <si>
    <t>Horseware Ionic Therapy Stable 50g Imperial Blå/Silver &amp; Marinblå, 6'0 - 130 cm</t>
  </si>
  <si>
    <t>HOR-TIHSC1-CIB0-75</t>
  </si>
  <si>
    <t>Horseware Ionic Therapy Stable 50g Imperial Blå/Silver &amp; Marinblå, 6'3 - 140 cm</t>
  </si>
  <si>
    <t>IM2949</t>
  </si>
  <si>
    <t>Hundbädd / Fäll med tassar- Svart, 100x150 cm</t>
  </si>
  <si>
    <t>IM410.4010</t>
  </si>
  <si>
    <t>OZAMI Leversnittar Premium 1 kg</t>
  </si>
  <si>
    <t>IM55090</t>
  </si>
  <si>
    <t>Sherpa Quick Kennel Hundbur - 109x53x53cm</t>
  </si>
  <si>
    <t>IM601.2082</t>
  </si>
  <si>
    <t>Strongline Dressyr Halsband med Stopp, 85</t>
  </si>
  <si>
    <t>IM602.1316</t>
  </si>
  <si>
    <t>Alac Utställningskoppel Läder Med Svart Kedja - 6mmx55cm</t>
  </si>
  <si>
    <t>IM605.0742</t>
  </si>
  <si>
    <t xml:space="preserve">EzyDog Zero Shock Bältesadapter - Justerbar </t>
  </si>
  <si>
    <t>IM610.5500</t>
  </si>
  <si>
    <t xml:space="preserve">Rogz Blinki Roglite Lampa Hund - Blandade färger </t>
  </si>
  <si>
    <t>IM615.6133</t>
  </si>
  <si>
    <t>Alac Spårlina Gjuten - Militärgrön , 6 mm x 10 m</t>
  </si>
  <si>
    <t>IM615.6134</t>
  </si>
  <si>
    <t>Alac Spårlina Gjuten - Militärgrön , 6 mm x 15 m</t>
  </si>
  <si>
    <t>IM615.7410</t>
  </si>
  <si>
    <t xml:space="preserve">Alac Valphalsband Antiglid 20mmx35-55 cm - Lila </t>
  </si>
  <si>
    <t>IM617.15</t>
  </si>
  <si>
    <t>ROGZ Fästanordning För Hund</t>
  </si>
  <si>
    <t>IM628.4212</t>
  </si>
  <si>
    <t>Ezydog Flytväst X2 Boost - Röd , S 56-65 cm</t>
  </si>
  <si>
    <t>IM628.4216</t>
  </si>
  <si>
    <t>Ezydog Flytväst X2 Boost - Röd , L 76-85 cm</t>
  </si>
  <si>
    <t>IM628.4218</t>
  </si>
  <si>
    <t>Ezydog Flytväst X2 Boost - Röd , XL 86-105 cm</t>
  </si>
  <si>
    <t>IM628.4226</t>
  </si>
  <si>
    <t>Ezydog Flytväst X2 Boost - Gul , L 76-85 cm</t>
  </si>
  <si>
    <t>IM628.4228</t>
  </si>
  <si>
    <t>Ezydog Flytväst X2 Boost - Gul , XL 86-105 cm</t>
  </si>
  <si>
    <t>IM63.0112</t>
  </si>
  <si>
    <t xml:space="preserve">AKITA Markeringskona Låg 6 cm - Rosa </t>
  </si>
  <si>
    <t>IM632.6110</t>
  </si>
  <si>
    <t>Radius - LED Reflexväst för hund , S</t>
  </si>
  <si>
    <t>IM633.0550</t>
  </si>
  <si>
    <t>K-nite - Självlysande Hundleksak i gummi , S - 18cm</t>
  </si>
  <si>
    <t>IM633.5090</t>
  </si>
  <si>
    <t xml:space="preserve">Ozami Play-n-tug Faux Fur Hundleksak - 80cm </t>
  </si>
  <si>
    <t>IM633.5094</t>
  </si>
  <si>
    <t>Play-n-tug Unicorn Med Boll Hundleksak - 65cm</t>
  </si>
  <si>
    <t>IM633.5140</t>
  </si>
  <si>
    <t>Ozami Play-n-tug-boll Hundleksak med prassel - Grön Camo - 50 cm</t>
  </si>
  <si>
    <t>IM633.5142</t>
  </si>
  <si>
    <t>Ozami Play-n-tug-boll Hundleksak med prassel - Rosa Camo - 50 cm</t>
  </si>
  <si>
    <t>IM634.6034</t>
  </si>
  <si>
    <t>Kong Puppy - Goodie Bone</t>
  </si>
  <si>
    <t>IM635.0110</t>
  </si>
  <si>
    <t>Kurgo Skipping Stones Flytande Hundleksak 3-pack</t>
  </si>
  <si>
    <t>IM635.0930</t>
  </si>
  <si>
    <t>Flamingo Karao Inspelningsbar Knapp För Hund</t>
  </si>
  <si>
    <t>IM635.3502</t>
  </si>
  <si>
    <t xml:space="preserve">Outward Hound Oh Planet Dog Snoop Hundleksak - Orange </t>
  </si>
  <si>
    <t>IM635.3508</t>
  </si>
  <si>
    <t xml:space="preserve">Outward Hound Oh Planet Dog Orbee-Tuff Nooks Hundleksak - Gul </t>
  </si>
  <si>
    <t>IM635.8456</t>
  </si>
  <si>
    <t>Godog Action Push 20 cm Hundleksak - Ekorre</t>
  </si>
  <si>
    <t>IM635.8780</t>
  </si>
  <si>
    <t>Ozami Hundleksak Big Rope 3 Knots 63cm</t>
  </si>
  <si>
    <t>IM635.8784</t>
  </si>
  <si>
    <t>Ozami Hundleksak  Big Rope Loop 5 Knots 85cm</t>
  </si>
  <si>
    <t>IM635.8792</t>
  </si>
  <si>
    <t>Ozami Hundleksak  Bungee Rope med Handtag 16cm</t>
  </si>
  <si>
    <t>IM635.8794</t>
  </si>
  <si>
    <t>Ozami Hundleksak Bungee Rope med Handtag  66cm</t>
  </si>
  <si>
    <t>IM635.8796</t>
  </si>
  <si>
    <t>Ozami Hundleksak Bungee Rope med Två Handtag 34cm</t>
  </si>
  <si>
    <t>IM636.0410</t>
  </si>
  <si>
    <t>DGS - Handduk i microfiber för hundar- Brun</t>
  </si>
  <si>
    <t>IM636.046</t>
  </si>
  <si>
    <t>Dirty Dog Groominghandske - Brun</t>
  </si>
  <si>
    <t>IM636.6210</t>
  </si>
  <si>
    <t>OZAMI Spårpinnar för träning</t>
  </si>
  <si>
    <t>IM637.0110</t>
  </si>
  <si>
    <t>Markeringskona Röd Låg Höjd 19x6 CM</t>
  </si>
  <si>
    <t>IM637.0117</t>
  </si>
  <si>
    <t xml:space="preserve">AKITA Markeringskona 15 cm - Rosa </t>
  </si>
  <si>
    <t>IM637.707</t>
  </si>
  <si>
    <t>Flamingo Halskrage med Plyschkant - Flera storlekar , A: 17 cm B: 8 cm</t>
  </si>
  <si>
    <t>IM637.7072</t>
  </si>
  <si>
    <t>Flamingo Halskrage med Plyschkant - Flera storlekar , A: 18,5 cm B: 10,5 cm</t>
  </si>
  <si>
    <t>IM637.7074</t>
  </si>
  <si>
    <t>Flamingo Halskrage med Plyschkant - Flera storlekar , A: 23 cm B: 12 cm</t>
  </si>
  <si>
    <t>IM637.7076</t>
  </si>
  <si>
    <t>Flamingo Halskrage med Plyschkant - Flera storlekar , A: 25,5 cm B: 13 cm</t>
  </si>
  <si>
    <t>IM637.7078</t>
  </si>
  <si>
    <t>Flamingo Halskrage med Plyschkant - Flera storlekar , A: 28 cm B: 15 cm</t>
  </si>
  <si>
    <t>IM637.708</t>
  </si>
  <si>
    <t>Flamingo Halskrage med Plyschkant - Flera storlekar , A: 31,5 cm B: 20,5 cm</t>
  </si>
  <si>
    <t>IM64.905</t>
  </si>
  <si>
    <t xml:space="preserve">Imazo Klotång Proffs 15 cm - Gul </t>
  </si>
  <si>
    <t>IM645.5460</t>
  </si>
  <si>
    <t>Lickimat ® Yoggie Pot - Grön</t>
  </si>
  <si>
    <t>IM645.6738</t>
  </si>
  <si>
    <t>Ozami Hundskål Rostfri Sluttande Antislip - 250 ml</t>
  </si>
  <si>
    <t>IM703.0272</t>
  </si>
  <si>
    <t xml:space="preserve">Kleinmetall Bagageskydd Deluxe 110x160x60cm - Svart </t>
  </si>
  <si>
    <t>IM718.0578</t>
  </si>
  <si>
    <t>K9 Balsam för Valpar - 2,7L</t>
  </si>
  <si>
    <t>IM718.0700</t>
  </si>
  <si>
    <t>K9 Animal Care Wipes Våtservetter - 72 st</t>
  </si>
  <si>
    <t>IM718.0850</t>
  </si>
  <si>
    <t xml:space="preserve">K9 Ultimate Nutritional Oil Kosttillskott Hund &amp; Katt - 250ml </t>
  </si>
  <si>
    <t>IM718.2014</t>
  </si>
  <si>
    <t xml:space="preserve">Petwise Valpschampo - 350 ml </t>
  </si>
  <si>
    <t>IM718.2016</t>
  </si>
  <si>
    <t xml:space="preserve"> Petwise Spray On Hund &amp; Kattschampo - 350ml</t>
  </si>
  <si>
    <t>IM718.203</t>
  </si>
  <si>
    <t>Petwise Pälsglans/Balsam Hund &amp; Katt - 350ml</t>
  </si>
  <si>
    <t>IM719,117</t>
  </si>
  <si>
    <t>Kong Tropiclean Denta Ball Tandrengöring för Hund - S</t>
  </si>
  <si>
    <t>IM719,1172</t>
  </si>
  <si>
    <t>Kong Tropiclean Denta Ball Tandrengöring för Hund - M</t>
  </si>
  <si>
    <t>IM719,1174</t>
  </si>
  <si>
    <t>Kong Tropiclean Denta Ball Tandrengöring för Hund - L</t>
  </si>
  <si>
    <t>IM719,1179</t>
  </si>
  <si>
    <t>TropiClean Refill för Kong Dental Ball - 3-pack</t>
  </si>
  <si>
    <t>IM719.0014</t>
  </si>
  <si>
    <t xml:space="preserve">Tropiclean Clean Teeth Oral Care Gel För Valpar - 59 ml </t>
  </si>
  <si>
    <t>IM719.1004</t>
  </si>
  <si>
    <t>TropiClean Fresh Breath Drops - 65 ml</t>
  </si>
  <si>
    <t>IM719.1810</t>
  </si>
  <si>
    <t>Tropiclean Perfect Fur Schampoo för lockig päls - 473 ml</t>
  </si>
  <si>
    <t>IM719.1820</t>
  </si>
  <si>
    <t>Tropiclean Perfect Fur Schampoo för lång päls - 473 ml</t>
  </si>
  <si>
    <t>IM719.1830</t>
  </si>
  <si>
    <t>Tropiclean Perfect Fur Schampoo för dubbel tjock päls- 473 ml</t>
  </si>
  <si>
    <t>IM719.1840</t>
  </si>
  <si>
    <t>Tropiclean Perfect Fur Schampoo för blandad päls- 473 ml</t>
  </si>
  <si>
    <t>IM720.0042</t>
  </si>
  <si>
    <t>Catit Magic Blue Refill Luftrenare - 3 Månader</t>
  </si>
  <si>
    <t>IM721.0041</t>
  </si>
  <si>
    <t>SwedenCare Plaqueoff Dental Kattgodis - 60g</t>
  </si>
  <si>
    <t>IM721.0128</t>
  </si>
  <si>
    <t>SwedenCare Wrap A Pill - 119 g</t>
  </si>
  <si>
    <t>IM721.9010</t>
  </si>
  <si>
    <t xml:space="preserve">Bellylabs Graviditetstest För Hund </t>
  </si>
  <si>
    <t>IM760.9822</t>
  </si>
  <si>
    <t>Pawise Katthalsband med Rosett och Bjällra - Röd</t>
  </si>
  <si>
    <t>IM775.1110</t>
  </si>
  <si>
    <t xml:space="preserve">Catit Loo Kattlåda 58,5x36,5x33,5 cm - Vit </t>
  </si>
  <si>
    <t>IM776.0002</t>
  </si>
  <si>
    <t>Kattlåda till kattunge 42x301x11CM</t>
  </si>
  <si>
    <t>IM785.0150</t>
  </si>
  <si>
    <t>Catit Pixi Skål - Rostfri/vit</t>
  </si>
  <si>
    <t>IM785.0358</t>
  </si>
  <si>
    <t>Catit Vattenfontän Flower Mini - 1.5l</t>
  </si>
  <si>
    <t>IM785.0378</t>
  </si>
  <si>
    <t>Catit Peanut Silikonunderlägg - Grå</t>
  </si>
  <si>
    <t>IM785.0483</t>
  </si>
  <si>
    <t>Catit Vattenfontän för Katt - Grön</t>
  </si>
  <si>
    <t>IM785.0484</t>
  </si>
  <si>
    <t>Catit Vattenfontän för Katt - Vit</t>
  </si>
  <si>
    <t>IM785.0486</t>
  </si>
  <si>
    <t>Catit Pixi Kolfilter - 3-pack</t>
  </si>
  <si>
    <t>IM785.538</t>
  </si>
  <si>
    <t>LickiMat- Aktiveringsmatta - Blå</t>
  </si>
  <si>
    <t>IM787.0000</t>
  </si>
  <si>
    <t>Petstages Unicorn kattleksak</t>
  </si>
  <si>
    <t>IM787.0092</t>
  </si>
  <si>
    <t>Petstages Orka kat - Spole med snöre - kattleksak</t>
  </si>
  <si>
    <t>IM787.28</t>
  </si>
  <si>
    <t>Kitty Boinks Kattleksak</t>
  </si>
  <si>
    <t>IM787.7322</t>
  </si>
  <si>
    <t xml:space="preserve">Afp - Jumbo mus med kattmynta  </t>
  </si>
  <si>
    <t>IM787.7350</t>
  </si>
  <si>
    <t>AFP - Fiskar med Kattmynta</t>
  </si>
  <si>
    <t>IM787.7860</t>
  </si>
  <si>
    <t>AFP Sock Display NO.1 Kattleksak - Blandade färger</t>
  </si>
  <si>
    <t>IM787.7862</t>
  </si>
  <si>
    <t>AFP Sock Display NO.2 Kattleksak - Blandade färger</t>
  </si>
  <si>
    <t>IM787.7864</t>
  </si>
  <si>
    <t>AFP Sock Display NO.3 Kattleksak - Blandade färger</t>
  </si>
  <si>
    <t>IM788.8086</t>
  </si>
  <si>
    <t>Rogz Plysch Fluffy till katt- 2p- Rosa</t>
  </si>
  <si>
    <t>IM798.5010</t>
  </si>
  <si>
    <t>Churu flytande kattgodis - Tonfisk BÄST FÖRE: 2026-02-07</t>
  </si>
  <si>
    <t>IM798.5014</t>
  </si>
  <si>
    <t>Churu flytande kattgodis - Kyckling BÄST FÖRE: 2026-02-04</t>
  </si>
  <si>
    <t>IM798.5016</t>
  </si>
  <si>
    <t>Churu flytande kattgodis - Tonfisk med lax BÄST FÖRE: 2026-02-15</t>
  </si>
  <si>
    <t>IM798.5018</t>
  </si>
  <si>
    <t>Churu flytande kattgodis - Kyckling med räksmak</t>
  </si>
  <si>
    <t>IM822.204</t>
  </si>
  <si>
    <t xml:space="preserve">Horsewise Första Hjälpen Spray – 350 ml </t>
  </si>
  <si>
    <t>IMA-601.2014</t>
  </si>
  <si>
    <t>Stronglinekoppel  60 cm - Svart</t>
  </si>
  <si>
    <t>IMA-601-2010</t>
  </si>
  <si>
    <t>Stronglinekoppel  120 cm - Svart</t>
  </si>
  <si>
    <t>IMA635.1252</t>
  </si>
  <si>
    <t>Nina Ottosson Puppy Tornado – Valp</t>
  </si>
  <si>
    <t>IMP1601000060-4012-P_S</t>
  </si>
  <si>
    <t>Imperial Riding Grimma Economic Royal purple, Ponny</t>
  </si>
  <si>
    <t>IMP1601000060-6080-F_S</t>
  </si>
  <si>
    <t>Imperial Riding Headcollar Economic Forest green, Full</t>
  </si>
  <si>
    <t>IMP1601010100-9000-1SIZE</t>
  </si>
  <si>
    <t>Imperial Riding Longeringshjälp Black</t>
  </si>
  <si>
    <t>IMP1603000016-5517-1SIZE</t>
  </si>
  <si>
    <t>Imperial Riding Grimskaft Classic with SH Cobalt-Neon Citrus</t>
  </si>
  <si>
    <t>IMP1603000016-6509-1SIZE</t>
  </si>
  <si>
    <t>Imperial Riding Grimskaft Classic with SH Neon Green-Silver</t>
  </si>
  <si>
    <t>IMP1606000003-3005-C_S</t>
  </si>
  <si>
    <t>Imperial Riding Kapson nylon Rose-bordeaux-silver, Cob</t>
  </si>
  <si>
    <t>IMP1606000003-3005-F_S</t>
  </si>
  <si>
    <t>Imperial Riding Kapson nylon Rose-bordeaux-silver, Full</t>
  </si>
  <si>
    <t>IMP1606000003-4012-F_S</t>
  </si>
  <si>
    <t>Imperial Riding Kapson nylon Royal purple, Full</t>
  </si>
  <si>
    <t>IMP1607010002-4012-1SIZE</t>
  </si>
  <si>
    <t>Imperial Riding Longeringslina mjukt nylon Royal purple</t>
  </si>
  <si>
    <t>IMP1607010003-8043-1SIZE</t>
  </si>
  <si>
    <t>Imperial Riding Longeringslina mjukt nylon Extra Cappuccino</t>
  </si>
  <si>
    <t>IMP1607030004-3161-P_S</t>
  </si>
  <si>
    <t>Imperial Riding Longeringsgjord i nylon Deluxe Extra Multi Flower Pink, Ponny</t>
  </si>
  <si>
    <t>IMP1607030004-6104-F_S</t>
  </si>
  <si>
    <t>Imperial Riding Longeringsgjord i nylon Deluxe Extra Multi Forest Green, Full</t>
  </si>
  <si>
    <t>IMP1607030004-6106-P_S</t>
  </si>
  <si>
    <t>Imperial Riding Longeringsgjord i nylon Deluxe Extra Forest green-Forest green, Ponny</t>
  </si>
  <si>
    <t>IMP1607030004-6112-C_S</t>
  </si>
  <si>
    <t>Imperial Riding Longeringsgjord i nylon Deluxe Extra Dark sage, Cob</t>
  </si>
  <si>
    <t>IMP1607030004-8043-P_S</t>
  </si>
  <si>
    <t>Imperial Riding Longeringsgjord i nylon Deluxe Extra Cappuccino, Ponny</t>
  </si>
  <si>
    <t>IMP3005000029-3538-F_S</t>
  </si>
  <si>
    <t>Nylon flugfransar med kardborreband IRH Rose-bordeaux, 0</t>
  </si>
  <si>
    <t>IMP3005000029-4012-P/S</t>
  </si>
  <si>
    <t>Imperial Riding Nylon flugfransar med kardborreband Royal purple</t>
  </si>
  <si>
    <t>IMP3005000029-6017-F_S</t>
  </si>
  <si>
    <t>Nylon flugfransar med kardborreband IRH Neon Green, 0</t>
  </si>
  <si>
    <t>IMP3005000029-6037-F_S</t>
  </si>
  <si>
    <t>Nylon flugfransar med kardborreband IRH Jade, 0</t>
  </si>
  <si>
    <t>IMP3005000029-9000-F_S</t>
  </si>
  <si>
    <t>Nylon flugfransar med kardborreband IRH Black, 0</t>
  </si>
  <si>
    <t>IMP3007000002-2048-1SIZE</t>
  </si>
  <si>
    <t>Imperial Riding Hård rotborste i trä Neon Orange</t>
  </si>
  <si>
    <t>IMP3007000002-3035-1SIZE</t>
  </si>
  <si>
    <t>Imperial Riding Hård rotborste i trä Neon Pink</t>
  </si>
  <si>
    <t>IMP3007000002-3069-1SIZE</t>
  </si>
  <si>
    <t>Imperial Riding Hård rotborste i trä Tango Red</t>
  </si>
  <si>
    <t>IMP3007000002-6037-1SIZE</t>
  </si>
  <si>
    <t>Imperial Riding Hård rotborste i trä Jade</t>
  </si>
  <si>
    <t>IMP3007000002-6080-1SIZE</t>
  </si>
  <si>
    <t>Imperial Riding Hård rotborste i trä Forest green</t>
  </si>
  <si>
    <t>IMP3007000002-8025-1SIZE</t>
  </si>
  <si>
    <t>Imperial Riding Rotborste hard Bronze Metallic</t>
  </si>
  <si>
    <t>IMP3007000002-8030-1SIZE</t>
  </si>
  <si>
    <t>Imperial Riding Hård rotborste i trä Walnut</t>
  </si>
  <si>
    <t>IMP3007000002-8043-1SIZE</t>
  </si>
  <si>
    <t>Imperial Riding Hård rotborste i trä Cappuccino</t>
  </si>
  <si>
    <t>IMP3007000009-3051-1SIZE</t>
  </si>
  <si>
    <t>Imperial Riding Rotborste i trä med långa strån i nylon Rose</t>
  </si>
  <si>
    <t>IMP3007000009-3069-1SIZE</t>
  </si>
  <si>
    <t>Imperial Riding Rotborste i trä med långa strån i nylon Tango Red</t>
  </si>
  <si>
    <t>IMP3007000009-3156-1SIZE</t>
  </si>
  <si>
    <t>Imperial Riding Rotborste i trä med långa strån i nylon Dark Flower</t>
  </si>
  <si>
    <t>IMP3007000009-5001-1SIZE</t>
  </si>
  <si>
    <t>Imperial Riding Rotborste i trä med långa strån i nylon Navy</t>
  </si>
  <si>
    <t>IMP3007000009-6080-1SIZE</t>
  </si>
  <si>
    <t>Imperial Riding Rotborste i trä med långa strån i nylon Forest green</t>
  </si>
  <si>
    <t>IMP3007000009-8030-1SIZE</t>
  </si>
  <si>
    <t>Imperial Riding Rotborste i trä med långa strån i nylon Walnut</t>
  </si>
  <si>
    <t>IMP3007000009-9000-1SIZE</t>
  </si>
  <si>
    <t>Imperial Riding Rotborste i trä med långa strån i nylon Black</t>
  </si>
  <si>
    <t>IMP3007000050-3000-1SIZE</t>
  </si>
  <si>
    <t>Imperial Riding Ryktskrapa rund Red</t>
  </si>
  <si>
    <t>IMP3007000050-3035-1SIZE</t>
  </si>
  <si>
    <t>Imperial Riding Ryktskrapa rund Neon Pink</t>
  </si>
  <si>
    <t>IMP3007000050-3055-1SIZE</t>
  </si>
  <si>
    <t>Imperial Riding Ryktskrapa rund Rosebloom</t>
  </si>
  <si>
    <t>IMP3007000050-6037-1SIZE</t>
  </si>
  <si>
    <t>Imperial Riding Ryktskrapa rund Jade</t>
  </si>
  <si>
    <t>IMP3007000050-8030-1SIZE</t>
  </si>
  <si>
    <t>Imperial Riding Ryktskrapa rund Walnut</t>
  </si>
  <si>
    <t>IMP3007000052-2048-1SIZE</t>
  </si>
  <si>
    <t>Imperial Riding Hård rotborste två färger Neon Orange</t>
  </si>
  <si>
    <t>IMP3007000052-3156-1SIZE</t>
  </si>
  <si>
    <t>Imperial Riding Hård rotborste två färger Dark Flower</t>
  </si>
  <si>
    <t>IMP3007000052-4012-1SIZE</t>
  </si>
  <si>
    <t>Imperial Riding Hård rotborste två färger Royal purple</t>
  </si>
  <si>
    <t>IMP3007000052-4060-1SIZE</t>
  </si>
  <si>
    <t>Imperial Riding Hård rotborste två färger Black berry</t>
  </si>
  <si>
    <t>IMP3007000052-5010-1SIZE</t>
  </si>
  <si>
    <t>Imperial Riding Hård rotborste två färger Blue Breeze</t>
  </si>
  <si>
    <t>IMP3007000052-5057-1SIZE</t>
  </si>
  <si>
    <t>Imperial Riding Hård rotborste två färger Blue-navy-silver</t>
  </si>
  <si>
    <t>IMP-3007000052-5196-1SIZE</t>
  </si>
  <si>
    <t>Imperial Riding Rotborste 2-färgad - Sapphire</t>
  </si>
  <si>
    <t>IMP3007000052-6017-1SIZE</t>
  </si>
  <si>
    <t>Imperial Riding Hård rotborste två färger Neon Green</t>
  </si>
  <si>
    <t>IMP3007000052-8025-1SIZE</t>
  </si>
  <si>
    <t>Imperial Riding Rotborste hard 2 colors Bronze Metallic</t>
  </si>
  <si>
    <t>IMP3007000052-8043-1SIZE</t>
  </si>
  <si>
    <t>Imperial Riding Hård rotborste två färger Cappuccino</t>
  </si>
  <si>
    <t>IMP3007000053-3035-1SIZE</t>
  </si>
  <si>
    <t>Imperial Riding Ryktskrapa plats Neon Pink</t>
  </si>
  <si>
    <t>IMP3007000053-3530-1SIZE</t>
  </si>
  <si>
    <t>Imperial Riding Ryktskrapa plast Rose-Black</t>
  </si>
  <si>
    <t>IMP3007000053-6037-1SIZE</t>
  </si>
  <si>
    <t>Imperial Riding Ryktskrapa plats Jade</t>
  </si>
  <si>
    <t>IMP3007000137-3129-1SIZE</t>
  </si>
  <si>
    <t>Imperial Riding Man-och svansborste Boomerang Fairy tale rose</t>
  </si>
  <si>
    <t>IMP3007000137-3170-1SIZE</t>
  </si>
  <si>
    <t>Imperial Riding Man-och svansborste Boomerang Dark flower Uni</t>
  </si>
  <si>
    <t>IMP3007000137-3206-1SIZE</t>
  </si>
  <si>
    <t>Imperial Riding Man-och svansborste Boomerang - Ballerina Metallic</t>
  </si>
  <si>
    <t>IMP3007000137-9000-1SIZE</t>
  </si>
  <si>
    <t>Imperial Riding Man-och svansborste Boomerang Black</t>
  </si>
  <si>
    <t>IMP3008000001-3069-1SIZE</t>
  </si>
  <si>
    <t>Imperial Riding Svettskrapa i plast Tango Red</t>
  </si>
  <si>
    <t>IMP3008000001-3129-1SIZE</t>
  </si>
  <si>
    <t>Imperial Riding Svettskrapa i plast Fairy tale rose</t>
  </si>
  <si>
    <t>IMP3008000001-3156-1SIZE</t>
  </si>
  <si>
    <t>Imperial Riding Svettskrapa i plast Dark Flower</t>
  </si>
  <si>
    <t>IMP3008000001-4012-1SIZE</t>
  </si>
  <si>
    <t>Imperial Riding Svettskrapa i plast Royal purple</t>
  </si>
  <si>
    <t>IMP3008000001-5010-1SIZE</t>
  </si>
  <si>
    <t>Imperial Riding Svettskrapa i plast Blue Breeze</t>
  </si>
  <si>
    <t>IMP-3008000001-5196-1SIZE</t>
  </si>
  <si>
    <t>Imperial Riding Svettskrapa - Sapphire</t>
  </si>
  <si>
    <t>IMP3008000001-6037-1SIZE</t>
  </si>
  <si>
    <t>Imperial Riding Svettskrapa i plast Jade</t>
  </si>
  <si>
    <t>IMP3008000001-8043-1SIZE</t>
  </si>
  <si>
    <t>Imperial Riding Svettskrapa i plast Cappuccino</t>
  </si>
  <si>
    <t>IMP3010000016-8043-1SIZE</t>
  </si>
  <si>
    <t>Imperial Riding Hovkrats med borste Cappuccino</t>
  </si>
  <si>
    <t>IMP3010000016-9000-1SIZE</t>
  </si>
  <si>
    <t>Imperial Riding Hovkrats med borste Black</t>
  </si>
  <si>
    <t>IMP3010000019-3530-1SIZE</t>
  </si>
  <si>
    <t>Imperial Riding Hovborste Grip Rose-Black</t>
  </si>
  <si>
    <t>IMP3010000019-5001-1SIZE</t>
  </si>
  <si>
    <t>Imperial Riding Hovborste Grip Navy</t>
  </si>
  <si>
    <t>IMP-3010000019-5196-1SIZE</t>
  </si>
  <si>
    <t>Imperial Riding Hovborste Grip - Sapphire</t>
  </si>
  <si>
    <t>IMP3010000052-3005-1SIZE</t>
  </si>
  <si>
    <t>Imperial Riding Hovpensel med burk Rose-bordeaux-silver</t>
  </si>
  <si>
    <t>IMP3010000052-3035-1SIZE</t>
  </si>
  <si>
    <t>Imperial Riding Hovpensel med burk Neon Pink</t>
  </si>
  <si>
    <t>IMP3010000052-4012-1SIZE</t>
  </si>
  <si>
    <t>Imperial Riding Hovpensel med burk Royal purple</t>
  </si>
  <si>
    <t>IMP3010000052-4060-1SIZE</t>
  </si>
  <si>
    <t>Imperial Riding Hovpensel med burk Black berry</t>
  </si>
  <si>
    <t>IMP3010000052-5001-1SIZE</t>
  </si>
  <si>
    <t>Imperial Riding Hovpensel med burk Navy</t>
  </si>
  <si>
    <t>IMP3010000052-6017-1SIZE</t>
  </si>
  <si>
    <t>Imperial Riding Hovpensel med burk Neon Green</t>
  </si>
  <si>
    <t>IMP3010000052-6036-1SIZE</t>
  </si>
  <si>
    <t>Imperial Riding Hovpensel med burk Sage green</t>
  </si>
  <si>
    <t>IMP3010000052-6080-1SIZE</t>
  </si>
  <si>
    <t>Imperial Riding Hovpensel med burk Forest green</t>
  </si>
  <si>
    <t>IMP-3010000053-3035-1SIZE</t>
  </si>
  <si>
    <t>Imperial Riding Hovpensel med burk - Small Neon Pink</t>
  </si>
  <si>
    <t>IMP-3010000053-6080-1SIZE</t>
  </si>
  <si>
    <t>Imperial Riding Hovpensel med burk - Small Forest green</t>
  </si>
  <si>
    <t>IMP-3010000053-8030-1SIZE</t>
  </si>
  <si>
    <t>Imperial Riding Hovpensel med burk - Small Walnut</t>
  </si>
  <si>
    <t>IMP3010000072-3001-1SIZE</t>
  </si>
  <si>
    <t>Imperial Riding Hovkrats Scraper Pink</t>
  </si>
  <si>
    <t>IMP3010000072-5010-1SIZE</t>
  </si>
  <si>
    <t>Imperial Riding Hovkrats Scraper Blue Breeze</t>
  </si>
  <si>
    <t>IMP3010000072-5562-1SIZE</t>
  </si>
  <si>
    <t>Imperial Riding Hovkrats Scraper Navy-Navy</t>
  </si>
  <si>
    <t>IMP3010000072-6000-1SIZE</t>
  </si>
  <si>
    <t>Imperial Riding Hovkrats Scraper Green</t>
  </si>
  <si>
    <t>IMP3010000072-6001-1SIZE</t>
  </si>
  <si>
    <t>Imperial Riding Hovkrats Scraper Turquoise</t>
  </si>
  <si>
    <t>IMP3010000072-8025-1SIZE</t>
  </si>
  <si>
    <t>Imperial Riding Hovkrats Scraper Bronze Metallic</t>
  </si>
  <si>
    <t>IMP3010000072-9000-1SIZE</t>
  </si>
  <si>
    <t>Imperial Riding Hovkrats Scraper Black</t>
  </si>
  <si>
    <t>IMP3010000072-9514-1SIZE</t>
  </si>
  <si>
    <t>Imperial Riding Hovkrats Scraper Black-Black</t>
  </si>
  <si>
    <t>IMP3203000013-3035-1SIZE</t>
  </si>
  <si>
    <t>Imperial Riding Finmaskigt hönät Neon Pink</t>
  </si>
  <si>
    <t>IMP3212000004-3513-1SIZE</t>
  </si>
  <si>
    <t>Imperial Riding Trailerlina Elastic 60cm Hot Pink-Navy-Hot Pink</t>
  </si>
  <si>
    <t>IMP3212000004-5001-1SIZE</t>
  </si>
  <si>
    <t>Imperial Riding Trailerlina Elastic 60cm Navy</t>
  </si>
  <si>
    <t>IMP-3404093465-5001-1SIZE</t>
  </si>
  <si>
    <t xml:space="preserve">HV Polo Foderskopa - Navy </t>
  </si>
  <si>
    <t>IMP-70705-4049-0001-176</t>
  </si>
  <si>
    <t xml:space="preserve">Easy Rider Kids ERSera Fullgrip Ridbyxor - Vit </t>
  </si>
  <si>
    <t>IMP-70705-4070-8026-146</t>
  </si>
  <si>
    <t xml:space="preserve">Easy Rider ERDietse KIDS Ridtights Fullgrip - Mocca </t>
  </si>
  <si>
    <t>IMPBA20122000-3094-1SIZE</t>
  </si>
  <si>
    <t>Imperial Riding Benlindor Lovely Orchid bloom, Onesize</t>
  </si>
  <si>
    <t>IMPBA20122000-4060-1SIZE</t>
  </si>
  <si>
    <t>Imperial Riding Benlindor Lovely Black berry</t>
  </si>
  <si>
    <t>IMPBA20322000-3132-F_S</t>
  </si>
  <si>
    <t>Imperial Riding Benlindor Cosmic Sparkle Classy pink, Full</t>
  </si>
  <si>
    <t>IMPBE10122000-4060-F_S</t>
  </si>
  <si>
    <t>Imperial Riding Dressyrdamasker Lovely Black berry, Full</t>
  </si>
  <si>
    <t>IMPBE10122000-4060-XF_S</t>
  </si>
  <si>
    <t>Imperial Riding Dressyrdamasker Lovely Black berry, X-Full</t>
  </si>
  <si>
    <t>IMPBE10122001-6036-F_S</t>
  </si>
  <si>
    <t>Imperial Riding Benskydd med ludd Lovely Sage green, Full</t>
  </si>
  <si>
    <t>IMPBE10123000-0000-F_S</t>
  </si>
  <si>
    <t>Imperial Riding Borsteing boots Cloud Dancer Vit, Full</t>
  </si>
  <si>
    <t>IMPBE70322000-3156-F_S</t>
  </si>
  <si>
    <t>Imperial Riding Strykkappor Lovely Dark Flower, Full</t>
  </si>
  <si>
    <t>IMP-BE80124001-3001-S</t>
  </si>
  <si>
    <t>Imperial Riding Boots Bells Rosa, S</t>
  </si>
  <si>
    <t>IMP-BE80124001-3204-XL</t>
  </si>
  <si>
    <t>Imperial Riding Boots Bells - Ballerina, XL</t>
  </si>
  <si>
    <t>IMP-BE80124001-5297-L</t>
  </si>
  <si>
    <t>Imperial Riding Boots IRHBells - Moonstone, L</t>
  </si>
  <si>
    <t>IMP-BE80124001-5297-XL</t>
  </si>
  <si>
    <t>Imperial Riding Boots IRHBells - Moonstone, XL</t>
  </si>
  <si>
    <t>IMPBE80322001-5001-C_S</t>
  </si>
  <si>
    <t>Imperial Riding Pro-soft boots Lovely Navy, Cob</t>
  </si>
  <si>
    <t>IMP-BE80424000-9072-P_S</t>
  </si>
  <si>
    <t>Imperial Riding Boots Petit - Lovefetti Dark, Ponny</t>
  </si>
  <si>
    <t>IMP-BO10121001-5010-1SIZE</t>
  </si>
  <si>
    <t>Imperial Riding Huvudborste Blue Breeze</t>
  </si>
  <si>
    <t>IMP-BO10121001-6037-1SIZE</t>
  </si>
  <si>
    <t>Imperial Riding Huvudborste Jade</t>
  </si>
  <si>
    <t>IMP-BO10121001-6080-1SIZE</t>
  </si>
  <si>
    <t>Imperial Riding Huvudborste Forest green</t>
  </si>
  <si>
    <t>IMP-BO10121001-8030-1SIZE</t>
  </si>
  <si>
    <t>Imperial Riding Huvudborste Walnut</t>
  </si>
  <si>
    <t>IMP-BO10320007-3035-1SIZE</t>
  </si>
  <si>
    <t>Imperial Riding Mjuk borste Neon Pink</t>
  </si>
  <si>
    <t>IMP-BO10320007-5196-1SIZE</t>
  </si>
  <si>
    <t>Imperial Riding Mjuk Borste - Sapphire</t>
  </si>
  <si>
    <t>IMP-BO10320007-6037-1SIZE</t>
  </si>
  <si>
    <t>Imperial Riding Mjuk borste Jade</t>
  </si>
  <si>
    <t>IMP-BO10320007-6080-1SIZE</t>
  </si>
  <si>
    <t>Imperial Riding Mjuk borste Forest green</t>
  </si>
  <si>
    <t>IMPBO10320008-5001-1SIZE</t>
  </si>
  <si>
    <t>Imperial Riding Ryktskrapa soft Navy</t>
  </si>
  <si>
    <t>IMPBO10320008-6037-1SIZE</t>
  </si>
  <si>
    <t>Imperial Riding Ryktskrapa soft Jade</t>
  </si>
  <si>
    <t>IMPBO10320008-6080-1SIZE</t>
  </si>
  <si>
    <t>Imperial Riding Ryktskrapa soft Forest green</t>
  </si>
  <si>
    <t>IMPBO10320008-9000-1SIZE</t>
  </si>
  <si>
    <t>Imperial Riding Ryktskrapa soft Black</t>
  </si>
  <si>
    <t>IMPBO30120000-3019-1SIZE</t>
  </si>
  <si>
    <t>Imperial Riding Ryktborste Hairmaster Diva pink</t>
  </si>
  <si>
    <t>IMPBO40413000-5001-/</t>
  </si>
  <si>
    <t>Imperial Riding MANSNODDAR MED STRASS Crystal Navy</t>
  </si>
  <si>
    <t>IMPBO40413000-8000-/</t>
  </si>
  <si>
    <t>Imperial Riding MANSNODDAR MED STRASS Crystal Brown</t>
  </si>
  <si>
    <t>IMPBO44200000-3052-1SIZE</t>
  </si>
  <si>
    <t>Imperial Riding Flätband XL Roségold</t>
  </si>
  <si>
    <t>IMPBO44200000-7040-012</t>
  </si>
  <si>
    <t>Imperial Riding Flätband XL Zilver</t>
  </si>
  <si>
    <t>IMPBO44200000-9000-012</t>
  </si>
  <si>
    <t>Imperial Riding Flätband XL Black</t>
  </si>
  <si>
    <t>IMPBO45000000-0001-007</t>
  </si>
  <si>
    <t>Imperial Riding Flätband 45g White</t>
  </si>
  <si>
    <t>IMPBO45000000-9000-007</t>
  </si>
  <si>
    <t>Imperial Riding Flätband 45g Black</t>
  </si>
  <si>
    <t>IMP-BO60324000-9000-1SIZE</t>
  </si>
  <si>
    <t>Imperial Riding Rykthandske Deep Clean - Svart</t>
  </si>
  <si>
    <t>IMP-BO90600001-5001-1SIZE</t>
  </si>
  <si>
    <t>Imperial Riding Svamp Navy</t>
  </si>
  <si>
    <t>IMP-BO90600002-0125-1SIZE</t>
  </si>
  <si>
    <t>Imperial Riding Svamp , 3 st (set) - Multi</t>
  </si>
  <si>
    <t>IMPDE20122002-5183-L</t>
  </si>
  <si>
    <t>Imperial Riding Hals till regn-&amp; flugtäcke Super-dry Carly Navy bloom, L</t>
  </si>
  <si>
    <t>IMPDE20122002-5183-M</t>
  </si>
  <si>
    <t>Imperial Riding Hals till regn-&amp; flugtäcke Super-dry Carly Navy bloom, M</t>
  </si>
  <si>
    <t>IMPDE20122002-5183-S</t>
  </si>
  <si>
    <t>Imperial Riding Hals till regn-&amp; flugtäcke Super-dry Carly Navy bloom, S</t>
  </si>
  <si>
    <t>IMPDE40321002-5001-135</t>
  </si>
  <si>
    <t>Imperial Riding Fleecetäcke Super-dry Navy, 85</t>
  </si>
  <si>
    <t>IMPDE40322004-5001-125</t>
  </si>
  <si>
    <t>Imperial Riding Fleecetäcke Cosmic Sparkle Navy, 75</t>
  </si>
  <si>
    <t>IMP-DE50314001-7060-205</t>
  </si>
  <si>
    <t>Imperial Riding Regntäcke Super-dry 0 g - Tornado, 155</t>
  </si>
  <si>
    <t>IMPDE50314002-6080-195</t>
  </si>
  <si>
    <t>Imperial Riding Utetäcke Super-dry 200gr Forest green, 145</t>
  </si>
  <si>
    <t>IMP-DE50314002-7060-195</t>
  </si>
  <si>
    <t>Imperial Riding Utetäcke Super-dry 200 g - Tornado, 145</t>
  </si>
  <si>
    <t>IMP-DE50314003-5196-215</t>
  </si>
  <si>
    <t>Imperial Riding Utetäcke Super-dry 100 g - Sapphire, 165</t>
  </si>
  <si>
    <t>IMPDE50314004-6080-195</t>
  </si>
  <si>
    <t>Imperial Riding Utetäcke Super-dry 300gr Forest green, 145</t>
  </si>
  <si>
    <t>IMPDE50321014-5001-175</t>
  </si>
  <si>
    <t>Imperial Riding Regn- och Flugtäcke Super-dry Navy, 125</t>
  </si>
  <si>
    <t>IMPDE50321014-6080-195</t>
  </si>
  <si>
    <t>Imperial Riding Regn- och Flugtäcke Super-dry Forest green, 145</t>
  </si>
  <si>
    <t>IMP-DE90121004-5001-L</t>
  </si>
  <si>
    <t>Imperial Riding Hals till regn-&amp; flugtäcke Super-dry Navy, L</t>
  </si>
  <si>
    <t>IMP-DE90121004-5001-S</t>
  </si>
  <si>
    <t>Imperial Riding Hals till regn-&amp; flugtäcke Super-dry Navy, S</t>
  </si>
  <si>
    <t>IMP-DE90121004-6080-M</t>
  </si>
  <si>
    <t>Imperial Riding Hals till regn-&amp; flugtäcke Super-dry Forest green, M</t>
  </si>
  <si>
    <t>IMP-DE90125000-3001-F_S</t>
  </si>
  <si>
    <t>Imperial Riding Flughuva Trail Ride - Rosa, Full</t>
  </si>
  <si>
    <t>IMP-DE90125003-9000-F_S</t>
  </si>
  <si>
    <t>Imperial Riding Flughuva med Nos Trail Ride - Svart, Full</t>
  </si>
  <si>
    <t>IMP-DE90125003-9024-C/S</t>
  </si>
  <si>
    <t>Imperial Riding IRHTrail Ride Flughuva med Nosdel - Svart AOP, Cob</t>
  </si>
  <si>
    <t>IMP-DE90125003-9024-F/S</t>
  </si>
  <si>
    <t>Imperial Riding IRHTrail Ride Flughuva med Nosdel - Svart AOP, Full</t>
  </si>
  <si>
    <t>IMP-DE90125003-9024-P/S</t>
  </si>
  <si>
    <t>Imperial Riding IRHTrail Ride Flughuva med Nosdel - Svart AOP, Pony</t>
  </si>
  <si>
    <t>IMP-DE90125003-9024-XF/S</t>
  </si>
  <si>
    <t>Imperial Riding IRHTrail Ride Flughuva med Nosdel - Svart AOP, X-Full</t>
  </si>
  <si>
    <t>IMPGE10700000-0001-1SIZE</t>
  </si>
  <si>
    <t>Imperial Riding Vaxad flättråd White</t>
  </si>
  <si>
    <t>IMPGE10700000-8000-1SIZE</t>
  </si>
  <si>
    <t>Imperial Riding Vaxad flättråd Brown</t>
  </si>
  <si>
    <t>IMPHA40121006-6036-FOAL</t>
  </si>
  <si>
    <t>Imperial Riding Grimma Classic Fur Sage green, Föl</t>
  </si>
  <si>
    <t>IMPHA40121006-6080-FOAL</t>
  </si>
  <si>
    <t>Imperial Riding Headcollar Classic Fur Forest green, Föl</t>
  </si>
  <si>
    <t>IMPHA40121006-8043-F_S</t>
  </si>
  <si>
    <t>Imperial Riding Grimma Classic Fur Cappuccino, Full</t>
  </si>
  <si>
    <t>IMPHA40121006-8043-FOAL</t>
  </si>
  <si>
    <t>Imperial Riding Grimma Classic Fur Cappuccino, Föl</t>
  </si>
  <si>
    <t>IMPHA40121006-9000-F_S</t>
  </si>
  <si>
    <t>Imperial Riding Grimma Classic Fur Black, Full</t>
  </si>
  <si>
    <t>IMPHA40121006-9000-FOAL</t>
  </si>
  <si>
    <t>Imperial Riding Grimma Classic Fur Black, Föl</t>
  </si>
  <si>
    <t>IMPHA40121007-3003-FOAL</t>
  </si>
  <si>
    <t>Imperial Riding Grimma Classic Sport Bordeaux, Föl</t>
  </si>
  <si>
    <t>IMPHA40121007-5001-FOAL</t>
  </si>
  <si>
    <t>Imperial Riding Grimma Classic Sport Navy, Föl</t>
  </si>
  <si>
    <t>IMPHA40121007-6080-FOAL</t>
  </si>
  <si>
    <t>Imperial Riding Grimma Classic Sport Forest green, Föl</t>
  </si>
  <si>
    <t>IMP-HA40124005-180-SH/S</t>
  </si>
  <si>
    <t>Imperial Riding Grimma Rainbow Rainbow black limited</t>
  </si>
  <si>
    <t>IMPHA40322001-8043-F_S</t>
  </si>
  <si>
    <t>Imperial Riding Repgrimma Free Ride Cappuccino, Full</t>
  </si>
  <si>
    <t>IMPHA46500000-1062-FOAL</t>
  </si>
  <si>
    <t>Imperial Riding Headcollar nylon foal Sandy Beige</t>
  </si>
  <si>
    <t>IMPHA60118000-5564-1SIZE</t>
  </si>
  <si>
    <t>Imperial Riding Lead rope with SH Navy-Neon green</t>
  </si>
  <si>
    <t>IMP-HA60118001-4529-1SIZE</t>
  </si>
  <si>
    <t>Imperial Riding Lead Rope Grimskaft med Panikhake - Amethist</t>
  </si>
  <si>
    <t>IMPHA60118001-5564-1SIZE</t>
  </si>
  <si>
    <t>Imperial Riding Lead rope PH Navy-Neon green</t>
  </si>
  <si>
    <t>IMP-HA60125000-3204-1SIZE</t>
  </si>
  <si>
    <t>Imperial Riding Grimskaft Deluxe med Pistolhake - Ballerina</t>
  </si>
  <si>
    <t>IMPHA60320004-3003-1SIZE</t>
  </si>
  <si>
    <t>Imperial Riding Lead rope Go Star PH Bordeaux</t>
  </si>
  <si>
    <t>IMPHA60320004-8030-1SIZE</t>
  </si>
  <si>
    <t>Imperial Riding Lead rope Go Star PH Walnut</t>
  </si>
  <si>
    <t>IMPHA61900003-9046-1SIZE</t>
  </si>
  <si>
    <t>Imperial Riding Grimskaft med kedja Flexi-Fleece SH Black-Reflective</t>
  </si>
  <si>
    <t>IMPHO40323005-9545-C_S</t>
  </si>
  <si>
    <t>Imperial Riding Träns Olympia Black-Silver, Cob</t>
  </si>
  <si>
    <t>IMPHO40323005-9545-P_S</t>
  </si>
  <si>
    <t>Imperial Riding Träns Olympia Black-Silver, Ponny</t>
  </si>
  <si>
    <t>IMP-KL10424000-141</t>
  </si>
  <si>
    <t>Enhörningsset - Regnbågsfärg - Imperial Riding</t>
  </si>
  <si>
    <t>IMP-KL10424000-3032</t>
  </si>
  <si>
    <t>Enhörningsset - Ljusrosa Melange - Imperial Riding</t>
  </si>
  <si>
    <t>IMPKL20219005-7081-1SIZE</t>
  </si>
  <si>
    <t>Keps Iron glitter</t>
  </si>
  <si>
    <t>IMPKL20417001-7023-1SIZE</t>
  </si>
  <si>
    <t>Imperial Riding Mössa Headlines Iron melange</t>
  </si>
  <si>
    <t>IMPKL50218000-9000-XS</t>
  </si>
  <si>
    <t>Imperial Riding Handskar Crush Black, XS</t>
  </si>
  <si>
    <t>IMPKL50317004-9000-XL</t>
  </si>
  <si>
    <t>Imperial Riding Gloves Wally Black, XL</t>
  </si>
  <si>
    <t>IMPKL63500000-8000-007</t>
  </si>
  <si>
    <t>Rosett med hårnät Brown</t>
  </si>
  <si>
    <t>IMPKL63500007-0001-1SIZE</t>
  </si>
  <si>
    <t>Imperial Riding Flätband Profi-Box 400gr White</t>
  </si>
  <si>
    <t>IMPKL69500000-8000-1SIZE</t>
  </si>
  <si>
    <t>HÅRDONUT Brown</t>
  </si>
  <si>
    <t>IMP-KL91124000-0000-1SIZE</t>
  </si>
  <si>
    <t>Imperial Riding Täckesväska Vit</t>
  </si>
  <si>
    <t>IMPKL95321009-4060-35_38</t>
  </si>
  <si>
    <t>Imperial Riding Strumpor Imperial Heart Black berry, 35-38</t>
  </si>
  <si>
    <t>IMPKL95321009-4060-39_42</t>
  </si>
  <si>
    <t>Imperial Riding Strumpor Imperial Heart Black berry, 39-42</t>
  </si>
  <si>
    <t>IMPKL95321009-6080-39_42</t>
  </si>
  <si>
    <t>Imperial Riding Strumpor Imperial Heart Forest green, 39-42</t>
  </si>
  <si>
    <t>IMPKL95321009-6112-35_38</t>
  </si>
  <si>
    <t>Imperial Riding Strumpor Imperial Heart Dark sage, 35-38</t>
  </si>
  <si>
    <t>IMPKL95321009-8030-35_38</t>
  </si>
  <si>
    <t>Imperial Riding Strumpor Imperial Heart Walnut, 35-38</t>
  </si>
  <si>
    <t>IMPKL95321010-3026-39_42</t>
  </si>
  <si>
    <t>Imperial Riding Strumpor Imperial Sparkle Flower Pink, 39-42</t>
  </si>
  <si>
    <t>IMPKL95321010-3078-39_42</t>
  </si>
  <si>
    <t>Imperial Riding Strumpor Imperial Sparkle Knockout pink, 39-42</t>
  </si>
  <si>
    <t>IMPKL95321010-4060-39_42</t>
  </si>
  <si>
    <t>Imperial Riding Strumpor Imperial Sparkle Black berry, 39-42</t>
  </si>
  <si>
    <t>IMPKL95321010-9000-35_38</t>
  </si>
  <si>
    <t>Imperial Riding Strumpor Imperial Sparkle Black, 35-38</t>
  </si>
  <si>
    <t>IMPKL95322000-5001-35_38</t>
  </si>
  <si>
    <t>Imperial Riding Strumpor Stripy Sparkle Navy, 35-38</t>
  </si>
  <si>
    <t>IMPKL95322000-9000-35_38</t>
  </si>
  <si>
    <t>Imperial Riding Strumpor Stripy Sparkle  Black, 35-38</t>
  </si>
  <si>
    <t>IMPKL95322000-9000-39_42</t>
  </si>
  <si>
    <t>Imperial Riding Strumpor Stripy Sparkle  Black, 39-42</t>
  </si>
  <si>
    <t>IMPKL95322001-5001-35_38</t>
  </si>
  <si>
    <t>Imperial Riding Strumpor Stars &amp; Shine Navy, 35-38</t>
  </si>
  <si>
    <t>IMPKL95322001-5001-39_42</t>
  </si>
  <si>
    <t>Imperial Riding Strumpor Stars &amp; Shine Navy, 39-42</t>
  </si>
  <si>
    <t>IMPKL95322003-3186-31_34</t>
  </si>
  <si>
    <t>Imperial Riding Strumpor Classic Twist Bloom pink, 31-34</t>
  </si>
  <si>
    <t>IMPKL95322003-3186-35_38</t>
  </si>
  <si>
    <t>Imperial Riding Strumpor Classic Twist Bloom pink, 35-38</t>
  </si>
  <si>
    <t>IMPKL95322003-5001-39_42</t>
  </si>
  <si>
    <t>Imperial Riding Strumpor Classic Twist Navy, 39-42</t>
  </si>
  <si>
    <t>IMPKL95322003-5189-35_38</t>
  </si>
  <si>
    <t>Imperial Riding Strumpor Classic Twist Navy multicolor, 35-38</t>
  </si>
  <si>
    <t>IMPKL95322003-5189-39_42</t>
  </si>
  <si>
    <t>Imperial Riding Strumpor Classic Twist Navy multicolor, 39-42</t>
  </si>
  <si>
    <t>IMPKL95322003-6036-35_38</t>
  </si>
  <si>
    <t>Imperial Riding Strumpor Classic Twist Sage green, 35-38</t>
  </si>
  <si>
    <t>IMPKL95322003-6036-39_42</t>
  </si>
  <si>
    <t>Imperial Riding Strumpor Classic Twist Sage green, 39-42</t>
  </si>
  <si>
    <t>IMPKL95322003-6112-39_42</t>
  </si>
  <si>
    <t>Imperial Riding Strumpor Classic Twist Dark sage, 39-42</t>
  </si>
  <si>
    <t>IMPKL95322003-9000-35_38</t>
  </si>
  <si>
    <t>Imperial Riding Strumpor Classic Twist Black, 35-38</t>
  </si>
  <si>
    <t>IMPKL95322003-9000-39_42</t>
  </si>
  <si>
    <t>Imperial Riding Strumpor Classic Twist Black, 39-42</t>
  </si>
  <si>
    <t>IMPKL95322003-9005-39_42</t>
  </si>
  <si>
    <t>Imperial Riding Strumpor Classic Twist Black multicolor, 39-42</t>
  </si>
  <si>
    <t>IMPKL95322004-3186-35_38</t>
  </si>
  <si>
    <t>Imperial Riding Strumpor Cosy Hearts Bloom pink, 35-38</t>
  </si>
  <si>
    <t>IMPKL95322004-3186-39_42</t>
  </si>
  <si>
    <t>Imperial Riding Strumpor Cosy Hearts Bloom pink, 39-42</t>
  </si>
  <si>
    <t>IMPKL95322004-5001-39_42</t>
  </si>
  <si>
    <t>Imperial Riding Strumpor Cosy Hearts Navy, 39-42</t>
  </si>
  <si>
    <t>IMPKL95322005-5062-35_38</t>
  </si>
  <si>
    <t>Imperial Riding Strumpor Twinkle Star            Light Shadow, 35-38</t>
  </si>
  <si>
    <t>IMPKL95322005-5062-39_42</t>
  </si>
  <si>
    <t>Imperial Riding Strumpor Twinkle Star            Light Shadow, 39-42</t>
  </si>
  <si>
    <t>IMPKL95322006-8000-1SIZE</t>
  </si>
  <si>
    <t>Imperial Riding Tävlingsstrumpor multipack Olania Brown</t>
  </si>
  <si>
    <t>IMPKL95323000-3095-35_38</t>
  </si>
  <si>
    <t>Imperial Riding Strumpor Twinkle Light Rose Blush, 35-38</t>
  </si>
  <si>
    <t>IMPKL95323000-3095-39_42</t>
  </si>
  <si>
    <t>Imperial Riding Strumpor Twinkle Light Rose Blush, 39-42</t>
  </si>
  <si>
    <t>IMPKL95323000-6036-35_38</t>
  </si>
  <si>
    <t>Imperial Riding Strumpor Twinkle Light Sage green, 35-38</t>
  </si>
  <si>
    <t>IMPKL95323000-6036-39_42</t>
  </si>
  <si>
    <t>Imperial Riding Strumpor Twinkle Light Sage green, 39-42</t>
  </si>
  <si>
    <t>IMPKL95323000-9000-35_38</t>
  </si>
  <si>
    <t>Imperial Riding Strumpor Twinkle Light Black, 35-38</t>
  </si>
  <si>
    <t>IMP-KL95424000-3204-35_38</t>
  </si>
  <si>
    <t>Imperial Riding Strumpor Essentials - Ballerina, 35/38</t>
  </si>
  <si>
    <t>IMP-KL95424000-5001-35_38</t>
  </si>
  <si>
    <t>Imperial Riding Strumpor Essentials - Navy, 35/38</t>
  </si>
  <si>
    <t>IMP-KL95424001-5001-31_34</t>
  </si>
  <si>
    <t>Imperial Riding Strumpor Pegasus - Navy, 31/34</t>
  </si>
  <si>
    <t>IMP-KL95424001-5001-35_38</t>
  </si>
  <si>
    <t>Imperial Riding Strumpor Pegasus - Navy, 35/38</t>
  </si>
  <si>
    <t>IMP-KL95424001-5001-39_42</t>
  </si>
  <si>
    <t>Imperial Riding Strumpor Pegasus - Navy, 39/42</t>
  </si>
  <si>
    <t>IMP-KL95424001-7060-35_38</t>
  </si>
  <si>
    <t>Imperial Riding Strumpor Pegasus - Tornado, 35/38</t>
  </si>
  <si>
    <t>IMP-KL95424001-9000-35_38</t>
  </si>
  <si>
    <t>Imperial Riding Strumpor Pegasus - Svart, 35/38</t>
  </si>
  <si>
    <t>IMP-KL95424001-9000-39_42</t>
  </si>
  <si>
    <t>Imperial Riding Strumpor Pegasus - Svart, 39/42</t>
  </si>
  <si>
    <t>IMPLA80122007-9503-38</t>
  </si>
  <si>
    <t>Imperial Riding Ridstövlar Olania Dressage Regular/Narrow Black lack-Chrystal, 38</t>
  </si>
  <si>
    <t>IMPLA80322000-9505-38</t>
  </si>
  <si>
    <t>Imperial Riding Ridstövlar Olania Dressage Black Lack-Rose, 38</t>
  </si>
  <si>
    <t>IMPLA80322001-9000-33</t>
  </si>
  <si>
    <t>Imperial Riding Ridstövlar junior Walker Glam Black, 33</t>
  </si>
  <si>
    <t>IMPLA90123001-9000-1SIZE</t>
  </si>
  <si>
    <t>Imperial Riding Stövlar and riding helmet bag Classic Black</t>
  </si>
  <si>
    <t>IMPLO30123002-9000-SH_S</t>
  </si>
  <si>
    <t>Imperial Riding Longeringsgjord with two handles Vidal Black, Shetland</t>
  </si>
  <si>
    <t>IMPLO40123000-5763-P_S</t>
  </si>
  <si>
    <t>Imperial Riding Longeringsgjord Pandora Pixie Dust AOP, Ponny</t>
  </si>
  <si>
    <t>IMPSP93116000-8027-1SIZE</t>
  </si>
  <si>
    <t>Imperial Riding Sporremmar läder Pardouz Brown Rosé Metal</t>
  </si>
  <si>
    <t>IMPSP93116000-8506-1SIZE</t>
  </si>
  <si>
    <t>Imperial Riding Sporremmar läder Pardouz Brown-Bronze</t>
  </si>
  <si>
    <t>IMPSP93116000-8508-1SIZE</t>
  </si>
  <si>
    <t>Imperial Riding Sporremmar läder Pardouz Brown-Brown Croco</t>
  </si>
  <si>
    <t>IMPSP93116000-8509-1SIZE</t>
  </si>
  <si>
    <t>Imperial Riding Sporremmar läder Pardouz Brown-Cognac</t>
  </si>
  <si>
    <t>IMPSP93116000-8510-1SIZE</t>
  </si>
  <si>
    <t>Imperial Riding Sporremmar läder Pardouz Brown-Gold</t>
  </si>
  <si>
    <t>IMPSP93116000-9502-1SIZE</t>
  </si>
  <si>
    <t>Imperial Riding Sporremmar läder Pardouz Black Lack-Amethyst</t>
  </si>
  <si>
    <t>IMPSP93116000-9504-1SIZE</t>
  </si>
  <si>
    <t>Imperial Riding Sporremmar läder Pardouz Black Lack-Metallic</t>
  </si>
  <si>
    <t>IMPSP93116000-9584-1SIZE</t>
  </si>
  <si>
    <t>Imperial Riding Sporremmar läder Pardouz Black-Rose gold</t>
  </si>
  <si>
    <t>IMPSP93120000-3130-1SIZE</t>
  </si>
  <si>
    <t>Imperial Riding Sporrskydd Pardouz Bordeaux lack</t>
  </si>
  <si>
    <t>IMPSP93322001-9000-1SIZE</t>
  </si>
  <si>
    <t>Imperial Riding Sporremmar junior Walker glam Black</t>
  </si>
  <si>
    <t>IMPSP93322001-9515-1SIZE</t>
  </si>
  <si>
    <t>Imperial Riding Sporremmar junior Walker glam Black-Black Croco</t>
  </si>
  <si>
    <t>IMP-ST10123002-2000-PO_SH</t>
  </si>
  <si>
    <t>Imperial Riding Höpåse Carrot Orange, Po/Sh</t>
  </si>
  <si>
    <t>IMP-ST10123004-3000-FU_CO</t>
  </si>
  <si>
    <t>Imperial Riding Höpåse Apple Röd, 760</t>
  </si>
  <si>
    <t>IMP-ST10123004-3000-PO_SH</t>
  </si>
  <si>
    <t>Imperial Riding Höpåse Apple Röd, Po/Sh</t>
  </si>
  <si>
    <t>IMP-ST10125000-9000-1SIZE</t>
  </si>
  <si>
    <t>Imperial Riding Corner Web Höpåse - Svart</t>
  </si>
  <si>
    <t>IMP-ST10125001-9000-1SIZE</t>
  </si>
  <si>
    <t>Imperial Riding Load-Flat Hönät - Svart</t>
  </si>
  <si>
    <t>IMPST24100000-5010-1SIZE</t>
  </si>
  <si>
    <t>Imperial Riding Foderskopa 1 5L Blue Breeze</t>
  </si>
  <si>
    <t>IMP-ST41123001-9072-1SIZE</t>
  </si>
  <si>
    <t>Imperial Riding KIDS Grimskaft Stormy med Pistolhake - Lovefetti Dark</t>
  </si>
  <si>
    <t>IMPST41320004-9046-1SIZE</t>
  </si>
  <si>
    <t>Imperial Riding Trailerlina Flexi 60 cm Black-Reflective</t>
  </si>
  <si>
    <t>IMP-ST68120002-3209-1SIZE</t>
  </si>
  <si>
    <t>Imperial Riding Grooming Box Shiny Ryktlåda – Fig</t>
  </si>
  <si>
    <t>IMPST68121007-0126-1SIZE</t>
  </si>
  <si>
    <t>Imperial Riding Grooming Box Shiny - Unicorn Small</t>
  </si>
  <si>
    <t>IMPST80123005-9000-F_S</t>
  </si>
  <si>
    <t>Imperial Riding Betesreducerare without neck Slow snack Black, Full</t>
  </si>
  <si>
    <t>IMPST80123005-9000-SH_S</t>
  </si>
  <si>
    <t>Imperial Riding Betesreducerare without neck Slow snack Black, Shetland</t>
  </si>
  <si>
    <t>IMPST83124003-1017-1SIZE</t>
  </si>
  <si>
    <t>Imperial Riding Stable Buddy Hästleksak - Bi / Humla Bee Happy Natural</t>
  </si>
  <si>
    <t>IMPST83124004-3132-1SIZE</t>
  </si>
  <si>
    <t>Imperial Riding Stable Buddy Hästleksak - Hjärta Classy pink</t>
  </si>
  <si>
    <t>IMP-ST83125000-1017-1SIZE</t>
  </si>
  <si>
    <t xml:space="preserve">Imperial Riding IRHStable Buddy Hästleksak - Pegasus </t>
  </si>
  <si>
    <t>IMP-ST83125001-1017-1SIZE</t>
  </si>
  <si>
    <t>Imperial Riding IRHStable Buddy Hästleksak - Teddy</t>
  </si>
  <si>
    <t>IMPST83500000-9000-MED</t>
  </si>
  <si>
    <t>Imperial Riding Betesreducerare Black, M</t>
  </si>
  <si>
    <t>IMPST83500000-9000-S</t>
  </si>
  <si>
    <t>Imperial Riding Betesreducerare Black, S</t>
  </si>
  <si>
    <t>IMPST83500001-9000-L</t>
  </si>
  <si>
    <t>Imperial Riding Fodrad betesreducerare Black, L</t>
  </si>
  <si>
    <t>IMPST83500001-9000-XL</t>
  </si>
  <si>
    <t>Imperial Riding Fodrad betesreducerare Black, XL</t>
  </si>
  <si>
    <t>IMP-ST90124000-9000-1SIZE</t>
  </si>
  <si>
    <t>Imperial Riding Cleaning Pad Borste Svart</t>
  </si>
  <si>
    <t>IMP-ST90424000-9000-1SIZE</t>
  </si>
  <si>
    <t>Imperial Riding Stable Organizer Liten Marie - Svart</t>
  </si>
  <si>
    <t>IMP-WE37023000-9515-1SIZE</t>
  </si>
  <si>
    <t>Imperial Riding Nummerlapp Show and Glow Black-Black Croco</t>
  </si>
  <si>
    <t>IMPWE37023000-9584-1SIZE</t>
  </si>
  <si>
    <t>Imperial Riding Nummerbricka Show and Glow Black-Rose gold</t>
  </si>
  <si>
    <t>IMP-WE37125001-1008-1SIZE</t>
  </si>
  <si>
    <t>Imperial Riding Nummerlapp Tävling Glitter Square, 2 st (set) - Guld</t>
  </si>
  <si>
    <t>IMP-WE37125001-3001-1SIZE</t>
  </si>
  <si>
    <t>Imperial Riding Nummerlapp Tävling Glitter Square, 2 st (set) - Rosa</t>
  </si>
  <si>
    <t>IMP-WE37125001-9000-1SIZE</t>
  </si>
  <si>
    <t>Imperial Riding Nummerlapp Tävling Glitter Square, 2 st (set) - Svart</t>
  </si>
  <si>
    <t>IMP-WE37125002-0001-1SIZE</t>
  </si>
  <si>
    <t>Imperial Riding Nummerlapp Tävling Round, 2 st (set) - Vit</t>
  </si>
  <si>
    <t>IMP-WE37125002-9000-1SIZE</t>
  </si>
  <si>
    <t>Imperial Riding Nummerlapp Tävling Round, 2 st (set) - Svart</t>
  </si>
  <si>
    <t>IMP-WE37125003-0001-1SIZE</t>
  </si>
  <si>
    <t>Imperial Riding Nummerlapp Tävling Square, 2 st (set) - Vit</t>
  </si>
  <si>
    <t>IMP-ZT40123000-9000-1SIZE</t>
  </si>
  <si>
    <t>Imperial Riding Sadelhandtag Core Svart</t>
  </si>
  <si>
    <t>IMP-ZT40123002-9000-1SIZE</t>
  </si>
  <si>
    <t>Imperial Riding Svanskappehållare Core Svart</t>
  </si>
  <si>
    <t>IMPZT78123000-9000-F_S</t>
  </si>
  <si>
    <t>Imperial Riding Barbacka pad Free ride Black, Full</t>
  </si>
  <si>
    <t>IMPZT78123000-9000-SH_S</t>
  </si>
  <si>
    <t>Imperial Riding Barbacka pad Free ride Black, Shetland</t>
  </si>
  <si>
    <t>IMP-ZW30023000-7060-100CM</t>
  </si>
  <si>
    <t>Imperial Riding Dressyrspö Regal Shine - Tornado, 100CM</t>
  </si>
  <si>
    <t>IMPZW30122000-3052-100CM</t>
  </si>
  <si>
    <t>Imperial Riding Dressyrspö Stones Roségold, 100</t>
  </si>
  <si>
    <t>IMPZW30122000-3052-90CM</t>
  </si>
  <si>
    <t>Imperial Riding Dressyrspö Stones Roségold, 90</t>
  </si>
  <si>
    <t>IMPZW30122000-7034-100CM</t>
  </si>
  <si>
    <t>Imperial Riding Dressyrspö Stones Silver, 100</t>
  </si>
  <si>
    <t>IMPZW30122000-7034-110CM</t>
  </si>
  <si>
    <t>Imperial Riding Dressyrspö Stones Silver, 110</t>
  </si>
  <si>
    <t>IMPZW30122000-9000-90CM</t>
  </si>
  <si>
    <t>Imperial Riding Dressyrspö Stones Black, 90</t>
  </si>
  <si>
    <t>INN-FP0025-B</t>
  </si>
  <si>
    <t>Ibiyaya No Shock! Bungee Elastisk koppelförlängare - Svart</t>
  </si>
  <si>
    <t>INN-FP0025-G</t>
  </si>
  <si>
    <t>Ibiyaya No Shock! Bungee Elastisk koppelförlängare - Grå</t>
  </si>
  <si>
    <t>INN-FP0030-B</t>
  </si>
  <si>
    <t xml:space="preserve">Ibiyaya Poolite Portabel Kattlåda </t>
  </si>
  <si>
    <t>INN-IBI-FC2106-CP</t>
  </si>
  <si>
    <t>Innopet Ultralight Pro Backback Carrier Transportväska – Coral Pink</t>
  </si>
  <si>
    <t>INN-IPA-MC/VC02</t>
  </si>
  <si>
    <t>Innopet Madrasskydd Fleece - Mörkgrå</t>
  </si>
  <si>
    <t>INN-IPS-060/B_SET</t>
  </si>
  <si>
    <t>InnoPet® Hercules 2.0 Hundvagn/Cykelkärra - Grå/Gul</t>
  </si>
  <si>
    <t>K10812</t>
  </si>
  <si>
    <t>Kerbl SmartCam HD Övervakningskamera</t>
  </si>
  <si>
    <t>K10852</t>
  </si>
  <si>
    <t>Kerbl Övervakningskamera, IPCam 360 SIM FHD</t>
  </si>
  <si>
    <t>K10860</t>
  </si>
  <si>
    <t>PIVO Pod Active</t>
  </si>
  <si>
    <t>K10871</t>
  </si>
  <si>
    <t xml:space="preserve">Pivo Tripod Vikt för Extra Stabilitet till Pivo Stativ </t>
  </si>
  <si>
    <t>K16143</t>
  </si>
  <si>
    <t>Kerbl Behandlingssko för Hovar och Klövar</t>
  </si>
  <si>
    <t>K1616</t>
  </si>
  <si>
    <t>Hovrasp 35 cm</t>
  </si>
  <si>
    <t>K163101</t>
  </si>
  <si>
    <t>Kerbl Hovslagarförkläde - Grå</t>
  </si>
  <si>
    <t>K181881</t>
  </si>
  <si>
    <t>Clipster FarmClipper AKKU2 - Klippmaskin inkl 2 batterier</t>
  </si>
  <si>
    <t>K18461</t>
  </si>
  <si>
    <t>Clipster DropiX- Uppladdningsbar Klippmaskin</t>
  </si>
  <si>
    <t>K18465</t>
  </si>
  <si>
    <t>Clipster DropiX - Extra klipphuvud</t>
  </si>
  <si>
    <t>K185552</t>
  </si>
  <si>
    <t>Oster Golden A5 2-Speed Klippmaskin Vinröd</t>
  </si>
  <si>
    <t>K1891905</t>
  </si>
  <si>
    <t>Cryogen-X Skär / Skärhuvud till Oster Klippmaskin- olika storlekar, 7</t>
  </si>
  <si>
    <t>K21124</t>
  </si>
  <si>
    <t>Kerbl topTemp Digital Termometer för Djur</t>
  </si>
  <si>
    <t>K2130</t>
  </si>
  <si>
    <t xml:space="preserve">Kerbl - Termometer "BigScreen" </t>
  </si>
  <si>
    <t>K2136</t>
  </si>
  <si>
    <t xml:space="preserve">Kerbl - Digital Termometer </t>
  </si>
  <si>
    <t>K2138</t>
  </si>
  <si>
    <t>Kerbl - Digital Termometer för större djur</t>
  </si>
  <si>
    <t>K222961</t>
  </si>
  <si>
    <t>Kardborreband till Tubbease™ - Röd</t>
  </si>
  <si>
    <t>K222962</t>
  </si>
  <si>
    <t>Kardborreband till Tubbease™ - Blå</t>
  </si>
  <si>
    <t>K291400</t>
  </si>
  <si>
    <t xml:space="preserve">Kerbl Markeringsspray Forst Neon 500 ml - Neon Orange </t>
  </si>
  <si>
    <t>K291401</t>
  </si>
  <si>
    <t>Kerbl Markeringsspray Forst Neon 500 ml - Neon Gul</t>
  </si>
  <si>
    <t>K291402</t>
  </si>
  <si>
    <t>Kerbl Markeringsspray Forst Neon 500 ml - Neon Röd</t>
  </si>
  <si>
    <t>K291403</t>
  </si>
  <si>
    <t>Kerbl Markeringsspray Forst Neon 500 ml - Neon Rosa</t>
  </si>
  <si>
    <t>K291404</t>
  </si>
  <si>
    <t>Kerbl Markeringsspray Forst Neon 500 ml - Neon Blå</t>
  </si>
  <si>
    <t>K291405</t>
  </si>
  <si>
    <t>Kerbl Markeringsspray Forst Neon 500 ml - Neon Grön</t>
  </si>
  <si>
    <t>K29388</t>
  </si>
  <si>
    <t>Förvaringspåse / Höpåse- GoBag, 270L</t>
  </si>
  <si>
    <t>K29950</t>
  </si>
  <si>
    <t>Hövåg Upphängningsbar - max 5 kg</t>
  </si>
  <si>
    <t>K29951</t>
  </si>
  <si>
    <t>Hövåg Upphängningsbar - max 10 kg</t>
  </si>
  <si>
    <t>K29952</t>
  </si>
  <si>
    <t>Hövåg Upphängningsbar - max 25 kg</t>
  </si>
  <si>
    <t>K2996</t>
  </si>
  <si>
    <t>Kerbl Håltång</t>
  </si>
  <si>
    <t>K299790</t>
  </si>
  <si>
    <t>Kerbl Flugrulle ECO</t>
  </si>
  <si>
    <t>K299904</t>
  </si>
  <si>
    <t>Kerbl 3D Flugrulle, 9 m x 30 cm</t>
  </si>
  <si>
    <t>K299907</t>
  </si>
  <si>
    <t>Kerbl Cit MuscaRoll Flugfångare - Flera storlekar , 7 m x 30 cm</t>
  </si>
  <si>
    <t>K299908</t>
  </si>
  <si>
    <t>Kerbl Cit MuscaRoll Flugfångare - Flera storlekar , 9 m x 30 cm</t>
  </si>
  <si>
    <t>K320139</t>
  </si>
  <si>
    <t xml:space="preserve">Kerbl Magnetisk Massageborste och Gummiskrapa - Lila </t>
  </si>
  <si>
    <t>K320140</t>
  </si>
  <si>
    <t>Kerbl Magnetisk Massageborste och Gummiskrapa, Rosa</t>
  </si>
  <si>
    <t>K3210192</t>
  </si>
  <si>
    <t>Covalliero Boots NeoLite, Halvhöjd, Svart, 38</t>
  </si>
  <si>
    <t>K3210371</t>
  </si>
  <si>
    <t>Kerbl Elastiskt Grimskaft - Olika storlekar, 70</t>
  </si>
  <si>
    <t>K3210372</t>
  </si>
  <si>
    <t>Kerbl Elastiskt Grimskaft - Olika storlekar, 90</t>
  </si>
  <si>
    <t>K3210384</t>
  </si>
  <si>
    <t>Kerbl Höboll - Lila</t>
  </si>
  <si>
    <t>K3210390</t>
  </si>
  <si>
    <t>Covalliero Livonia Silikonskodda Ridtights - Junior, 140</t>
  </si>
  <si>
    <t>K3210546</t>
  </si>
  <si>
    <t>Covalliero Dressyrskydd Fleece, bak, Svart</t>
  </si>
  <si>
    <t>K3210547</t>
  </si>
  <si>
    <t>Covalliero Dressyrskydd Fleece, fram, Brun</t>
  </si>
  <si>
    <t>K3210552</t>
  </si>
  <si>
    <t>Covalliero Dressyrskydd Fleece, bak, Brun</t>
  </si>
  <si>
    <t>K3210553</t>
  </si>
  <si>
    <t>Covalliero Barn Ridhandskar Lilli Starlight, Svart/Rosa, S</t>
  </si>
  <si>
    <t>K3210554</t>
  </si>
  <si>
    <t>Covalliero Barn Ridhandskar Lilli Starlight, Svart/Rosa, M</t>
  </si>
  <si>
    <t>K3210556</t>
  </si>
  <si>
    <t>Covalliero Barn Ridhandskar Lilli Starlight, Svart/Lila, S</t>
  </si>
  <si>
    <t>K3210561</t>
  </si>
  <si>
    <t>Tubbease™ Hovsko, L - diameter 16 cm</t>
  </si>
  <si>
    <t>K3210564</t>
  </si>
  <si>
    <t>Tubbease™ EVA Innersula, M - diameter 14cm</t>
  </si>
  <si>
    <t>K3210565</t>
  </si>
  <si>
    <t>Tubbease™ EVA Innersula, L - diameter 15,5cm</t>
  </si>
  <si>
    <t>K3210566</t>
  </si>
  <si>
    <t>Tubbease™ EVA Innersula, XL - diameter 16,5cm</t>
  </si>
  <si>
    <t>K3210595</t>
  </si>
  <si>
    <t>Tubbease™ EVA Innersula, S - diameter 11cm</t>
  </si>
  <si>
    <t>K3210596</t>
  </si>
  <si>
    <t>Tubbease™ Hovsko, XXL - diameter 17,5cm</t>
  </si>
  <si>
    <t>K3210597</t>
  </si>
  <si>
    <t>Tubbease™ EVA Innersula, XXL - diameter 17,5cm</t>
  </si>
  <si>
    <t>K3211645</t>
  </si>
  <si>
    <t>Kerbl Hönät med Fyllningshjälp, 83x83 cm</t>
  </si>
  <si>
    <t>K3211818</t>
  </si>
  <si>
    <t xml:space="preserve">Hippomed Nebuliseringsbehållare - 30 st </t>
  </si>
  <si>
    <t>K3211820</t>
  </si>
  <si>
    <t>Hippomed Örtvätska - 500 ml</t>
  </si>
  <si>
    <t>K321273</t>
  </si>
  <si>
    <t>Covalliero - Heltäckande Flughuva , Ponny</t>
  </si>
  <si>
    <t>K321284</t>
  </si>
  <si>
    <t>Kerbl Hönät, finmaskigt, svart</t>
  </si>
  <si>
    <t>K321297</t>
  </si>
  <si>
    <t>Kerbl Hönät, finmaskigt, grön</t>
  </si>
  <si>
    <t>K321304</t>
  </si>
  <si>
    <t>Putzi Dubbelborste</t>
  </si>
  <si>
    <t>K321351</t>
  </si>
  <si>
    <t>Covalliero Flughuva utan Öron, Ponny</t>
  </si>
  <si>
    <t>K321598</t>
  </si>
  <si>
    <t>Covalliero Ridhandske Magic Grippy för barn, färgad</t>
  </si>
  <si>
    <t>K321600</t>
  </si>
  <si>
    <t>Covalliero Ridhandske Magic Grippy för barn, svart</t>
  </si>
  <si>
    <t>K321603</t>
  </si>
  <si>
    <t>Kerbl Hönät till rund bal - 150 x 150 cm, 150 x 150 cm</t>
  </si>
  <si>
    <t>K321893</t>
  </si>
  <si>
    <t>Kerbl Flugpannband - Blå eller Röd, Blå</t>
  </si>
  <si>
    <t>K321895</t>
  </si>
  <si>
    <t>K321900</t>
  </si>
  <si>
    <t>Kerbl Schablon vid klippning - Häst</t>
  </si>
  <si>
    <t>K321998</t>
  </si>
  <si>
    <t>Kerbl Hönät - Olika storlekar, 120 x 90 cm</t>
  </si>
  <si>
    <t>K321999</t>
  </si>
  <si>
    <t>Kerbl Hönät - Olika storlekar, 90 x 60</t>
  </si>
  <si>
    <t>K3221353</t>
  </si>
  <si>
    <t>Covalliero GoLeyGo 2.0 Grimskaft 2m- Blue/Caramel</t>
  </si>
  <si>
    <t>K3221355</t>
  </si>
  <si>
    <t>Covalliero GoLeyGo 2.0 Grimskaft 2m- Inkl Pin</t>
  </si>
  <si>
    <t>K3221377(0)</t>
  </si>
  <si>
    <t>Covalliero GoLeyGo Grimma- Inkl Pin- Black/Fuchsia, Shetland</t>
  </si>
  <si>
    <t>K3221377(4)</t>
  </si>
  <si>
    <t>Covalliero GoLeyGo Grimma- Inkl Pin- Black/Fuchsia, X-Full</t>
  </si>
  <si>
    <t>K3221394</t>
  </si>
  <si>
    <t>Adapter Pin för grimskaft GoLeyGo 2.0</t>
  </si>
  <si>
    <t>K3221397</t>
  </si>
  <si>
    <t>Covalliero GoLeyGo 2.0 Grimskaft 2m- Stone</t>
  </si>
  <si>
    <t>K3221398</t>
  </si>
  <si>
    <t>Covalliero GoLeyGo 2.0 Grimskaft 2m- Navy</t>
  </si>
  <si>
    <t>K3221759</t>
  </si>
  <si>
    <t>Covalliero Rutig Grimma - Ponny</t>
  </si>
  <si>
    <t>K3221993</t>
  </si>
  <si>
    <t>Covalliero Equona Ridtights Barn - Mörkblå, 152/158</t>
  </si>
  <si>
    <t>K3222057</t>
  </si>
  <si>
    <t>Covalliero Vinterridstövel Thermo - Svart , 32</t>
  </si>
  <si>
    <t>K3222059</t>
  </si>
  <si>
    <t>Covalliero Vinterridstövel Thermo - Svart , 34</t>
  </si>
  <si>
    <t>K3222061</t>
  </si>
  <si>
    <t>Covalliero Vinterridstövel Thermo - Svart , 36</t>
  </si>
  <si>
    <t>K3222065</t>
  </si>
  <si>
    <t>Covalliero Vinterridstövel Thermo - Svart , 40</t>
  </si>
  <si>
    <t>K3222068</t>
  </si>
  <si>
    <t>Covalliero Vinterridstövel Thermo - Svart , 43</t>
  </si>
  <si>
    <t>K3222147</t>
  </si>
  <si>
    <t>Covalliero American Grimskaft - Svart &amp; Grå</t>
  </si>
  <si>
    <t>K3222179</t>
  </si>
  <si>
    <t>Kerbl Hönät med Fyllningshjälp, 90x110 cm</t>
  </si>
  <si>
    <t>K3222180</t>
  </si>
  <si>
    <t>Kerbl Hönät med Fyllningshjälp, 100x150 cm</t>
  </si>
  <si>
    <t>K3222689</t>
  </si>
  <si>
    <t>Covalliero - Thermo ridstrumpor Grön, 34-36</t>
  </si>
  <si>
    <t>K3222912</t>
  </si>
  <si>
    <t>Covalliero Ridhandskar GLORIA svart, Barn, S</t>
  </si>
  <si>
    <t>K3222914</t>
  </si>
  <si>
    <t>Covalliero Ridhandskar GLORIA svart, Barn, L</t>
  </si>
  <si>
    <t>K3223294</t>
  </si>
  <si>
    <t>Covalliero Grimma - Wood, Ponny</t>
  </si>
  <si>
    <t>K3223432</t>
  </si>
  <si>
    <t>Magic Brush Leather Care - Läderolja Premium 500 ml</t>
  </si>
  <si>
    <t>K3223434</t>
  </si>
  <si>
    <t>Magic Brush Leather Care - Sadel- och lädertvål 500 ml</t>
  </si>
  <si>
    <t>K3223435</t>
  </si>
  <si>
    <t>Magic Brush Leather Care - 3 in 1 Cleaning and Care concentrate 1000 ml</t>
  </si>
  <si>
    <t>K3224256</t>
  </si>
  <si>
    <t>Covalliero Polotopp Barn - Mörkblå, 164/170</t>
  </si>
  <si>
    <t>K3224278</t>
  </si>
  <si>
    <t>Covalliero Silikonskodda Ridtights Barn - Mörkblå , 128/134</t>
  </si>
  <si>
    <t>K3224279</t>
  </si>
  <si>
    <t>Covalliero Silikonskodda Ridtights Barn - Mörkblå , 140/146</t>
  </si>
  <si>
    <t>K3224280</t>
  </si>
  <si>
    <t>Covalliero Silikonskodda Ridtights Barn - Mörkblå , 152/158</t>
  </si>
  <si>
    <t>K3224655</t>
  </si>
  <si>
    <t>Covalliero Reflex Boots - Svart/silver, Ponny</t>
  </si>
  <si>
    <t>K3224656</t>
  </si>
  <si>
    <t>Covalliero Reflex Boots - Svart/silver, Cob</t>
  </si>
  <si>
    <t>K3224662</t>
  </si>
  <si>
    <t xml:space="preserve">Kerbl Hönät Nova - Blå 30x30 mm </t>
  </si>
  <si>
    <t>K3224702</t>
  </si>
  <si>
    <t>Covalliero Ridbyxor ClassicStar Dam grafit, 38</t>
  </si>
  <si>
    <t>K3224707</t>
  </si>
  <si>
    <t>Covalliero ClassicStar Ridtights Barn - Navy , 128/134</t>
  </si>
  <si>
    <t>K3224710</t>
  </si>
  <si>
    <t>Covalliero ClassicStar Ridtights Barn - Navy , 164/170</t>
  </si>
  <si>
    <t>K3224721</t>
  </si>
  <si>
    <t>Covalliero ClassicStar Ridtights Barn - Graphite , 164/170</t>
  </si>
  <si>
    <t>K3226283</t>
  </si>
  <si>
    <t>Ridspö Svart - 65 cm</t>
  </si>
  <si>
    <t>K3226315</t>
  </si>
  <si>
    <t>Covalliero Ridstrumpor Brescia - Brun / Kakifärgad, 34-36</t>
  </si>
  <si>
    <t>K3226316</t>
  </si>
  <si>
    <t>Covalliero Ridstrumpor Brescia - Brun / Kakifärgad, 37-39</t>
  </si>
  <si>
    <t>K3226317</t>
  </si>
  <si>
    <t>Covalliero Ridstrumpor Brescia - Brun / Kakifärgad, 40-42</t>
  </si>
  <si>
    <t>K322694</t>
  </si>
  <si>
    <t xml:space="preserve">Covalliero Arbetsrep 4 m - Svart/Vit </t>
  </si>
  <si>
    <t>K3228169</t>
  </si>
  <si>
    <t>Covalliero Reflexbrösta - Gul</t>
  </si>
  <si>
    <t>K3228170</t>
  </si>
  <si>
    <t>Covalliero Reflex Träns och Grimma Set</t>
  </si>
  <si>
    <t>K3228234</t>
  </si>
  <si>
    <t>Covalliero Svansrem, Täckt, 39 cm, täckets längd 115 - 140 cm</t>
  </si>
  <si>
    <t>K3228235</t>
  </si>
  <si>
    <t>Covalliero Svansrem, Täckt, 57 cm, täckets längd 145 - 165 cm</t>
  </si>
  <si>
    <t>K3228256</t>
  </si>
  <si>
    <t xml:space="preserve">MagicBrush Borstset Jellyfish </t>
  </si>
  <si>
    <t>K3228262</t>
  </si>
  <si>
    <t>Covalliero Hästleksak, Zebra</t>
  </si>
  <si>
    <t>K3228280</t>
  </si>
  <si>
    <t>Pharmakas® CLAC Insect Protect Insektsspray BÄST FÖRE:  2026-02-01</t>
  </si>
  <si>
    <t>K3228284</t>
  </si>
  <si>
    <t>Hippomed Nebulisatorlösning DeadSea Saltvatten 2,5% - 1000 ml</t>
  </si>
  <si>
    <t>K3228776</t>
  </si>
  <si>
    <t>Covalliero Ridstrumpor Classic - Grön, 34-36</t>
  </si>
  <si>
    <t>K3228914</t>
  </si>
  <si>
    <t>Covalliero Ridtäcke - Grön, 135</t>
  </si>
  <si>
    <t>K3228915</t>
  </si>
  <si>
    <t>Covalliero Ridtäcke - Grön, 145</t>
  </si>
  <si>
    <t>K3228916</t>
  </si>
  <si>
    <t>Covalliero Ridtäcke - Grön, 155</t>
  </si>
  <si>
    <t>K3228917</t>
  </si>
  <si>
    <t>Covalliero Ridtäcke - Grön, 165</t>
  </si>
  <si>
    <t>K3229054</t>
  </si>
  <si>
    <t>Covalliero Flughuva FinoStretch, blå, Cob</t>
  </si>
  <si>
    <t>K3230142</t>
  </si>
  <si>
    <t>Covalliero ClassicStar Ridtights Barn - Svart, 140/146</t>
  </si>
  <si>
    <t>K3230178</t>
  </si>
  <si>
    <t>Covalliero Airbagväst Manege, inklusive patron, L</t>
  </si>
  <si>
    <t>K3230180</t>
  </si>
  <si>
    <t>Covalliero Reservpatron för Airbagväst Manege, XXS &amp; XS 33g</t>
  </si>
  <si>
    <t>K3230182</t>
  </si>
  <si>
    <t>Covalliero Reservpatron för Airbagväst Manege, L &amp; XL 45g</t>
  </si>
  <si>
    <t>K3230226</t>
  </si>
  <si>
    <t>Covalliero Flugtäcke Be SuperFly inklusive halsdel, marinblå, 115</t>
  </si>
  <si>
    <t>K3230229</t>
  </si>
  <si>
    <t>Covalliero Flugtäcke Be SuperFly inklusive halsdel, marinblå, 145</t>
  </si>
  <si>
    <t>K3230277</t>
  </si>
  <si>
    <t>Covalliero Borste Liten 2K</t>
  </si>
  <si>
    <t>K3230278</t>
  </si>
  <si>
    <t>Covalliero Borste Stor 2K</t>
  </si>
  <si>
    <t>K3230279</t>
  </si>
  <si>
    <t>Covalliero Flex HorseHair 2K</t>
  </si>
  <si>
    <t>K3230281</t>
  </si>
  <si>
    <t>Covalliero Nubbad Ryktskrapa Flex 2K</t>
  </si>
  <si>
    <t>K3230284</t>
  </si>
  <si>
    <t>Covalliero Svettskrapa 2K</t>
  </si>
  <si>
    <t>K3230287</t>
  </si>
  <si>
    <t xml:space="preserve">Covalliero Mane Brush Deluxe </t>
  </si>
  <si>
    <t>K3230292</t>
  </si>
  <si>
    <t>Covalliero Svettskrapa Deluxe</t>
  </si>
  <si>
    <t>K3230299</t>
  </si>
  <si>
    <t>Covalliero Hästleksak KniStar, Räv</t>
  </si>
  <si>
    <t>K3230312</t>
  </si>
  <si>
    <t>Covalliero Parigo Barn Tävlingskavaj - Svart , 164/170</t>
  </si>
  <si>
    <t>K3230419</t>
  </si>
  <si>
    <t>Covalliero Högsynliga benskydd LED, par</t>
  </si>
  <si>
    <t>K3230420</t>
  </si>
  <si>
    <t>Covalliero Pannrem LED</t>
  </si>
  <si>
    <t>K3230421</t>
  </si>
  <si>
    <t>Covalliero Brösta LED</t>
  </si>
  <si>
    <t>K3230464</t>
  </si>
  <si>
    <t>Covalliero Flughuva med öron och UV-skydd, marinblå, Cob</t>
  </si>
  <si>
    <t>K3230522</t>
  </si>
  <si>
    <t>Magic Brush Shampoo FruitExplosion, 500 ml</t>
  </si>
  <si>
    <t>K3230524</t>
  </si>
  <si>
    <t>Magic Brush Svans- och Manborste i Trä</t>
  </si>
  <si>
    <t>K3231023</t>
  </si>
  <si>
    <t>Covalliero Mössa - Svart</t>
  </si>
  <si>
    <t>K3231025</t>
  </si>
  <si>
    <t>Covalliero Mössa - Rost</t>
  </si>
  <si>
    <t>K32346</t>
  </si>
  <si>
    <t>Covalliero - Elastisk gjord</t>
  </si>
  <si>
    <t>K323506</t>
  </si>
  <si>
    <t>Kerbl stolpfäste till Bromsfälla TaonX Eco</t>
  </si>
  <si>
    <t>K323511</t>
  </si>
  <si>
    <t>Ersättningsbehållare till TaonX och TaonX Eco</t>
  </si>
  <si>
    <t>K323600</t>
  </si>
  <si>
    <t>Covalliero Halsförlängare</t>
  </si>
  <si>
    <t>K323825</t>
  </si>
  <si>
    <t>Covalliero Ridhandske Gloria, vit, XS</t>
  </si>
  <si>
    <t>K323826</t>
  </si>
  <si>
    <t>Covalliero Ridhandske Gloria, vit, S</t>
  </si>
  <si>
    <t>K323829</t>
  </si>
  <si>
    <t>Covalliero Ridhandske Gloria, vit, XL</t>
  </si>
  <si>
    <t>K323832</t>
  </si>
  <si>
    <t>Covalliero Ridhandske Gloria, svart, M</t>
  </si>
  <si>
    <t>K3243</t>
  </si>
  <si>
    <t>Standard ryktborste från Brush &amp; Co, Vuxen</t>
  </si>
  <si>
    <t>K324482</t>
  </si>
  <si>
    <t xml:space="preserve">Kerbl - Hinköverdrag 2-pack, Svart </t>
  </si>
  <si>
    <t>K324500</t>
  </si>
  <si>
    <t>Ryggskydd för barn och vuxna från Covalliero, Barn  / M</t>
  </si>
  <si>
    <t>K324515</t>
  </si>
  <si>
    <t>Covalliero Flugmask med Öronskydd, Ponny</t>
  </si>
  <si>
    <t>K325886</t>
  </si>
  <si>
    <t>Covalliero Grimma med löstagbar Fuskpäls - Regnbåge, Ponny</t>
  </si>
  <si>
    <t>K325937</t>
  </si>
  <si>
    <t>Kerbl Flugpannband - Blå eller Röd, Röd</t>
  </si>
  <si>
    <t>K325939</t>
  </si>
  <si>
    <t>K32598</t>
  </si>
  <si>
    <t>Covalliero Ridhandske Magic Grippy för vuxna, färgad</t>
  </si>
  <si>
    <t>K325996</t>
  </si>
  <si>
    <t>Covalliero Dressyrspö - Finns i 2 färger, Silver</t>
  </si>
  <si>
    <t>K325997</t>
  </si>
  <si>
    <t>Covalliero Hoppspö - Finns i 2 färger, Guld</t>
  </si>
  <si>
    <t>K32600</t>
  </si>
  <si>
    <t>Covalliero Ridhandske Magic Grippy för vuxna, svart</t>
  </si>
  <si>
    <t>K326114</t>
  </si>
  <si>
    <t>Covalliero Flughuva Zebra med Öronskydd, Cob</t>
  </si>
  <si>
    <t>K326115</t>
  </si>
  <si>
    <t>Covalliero Flughuva Zebra med Öronskydd, Full</t>
  </si>
  <si>
    <t>K326123</t>
  </si>
  <si>
    <t>Covalliero Flugtäcke Zebra inklusive Halsdel, 135</t>
  </si>
  <si>
    <t>K326125</t>
  </si>
  <si>
    <t>Covalliero Flugtäcke Zebra inklusive Halsdel, 155</t>
  </si>
  <si>
    <t>K32640</t>
  </si>
  <si>
    <t>Covalliero Longerdelta</t>
  </si>
  <si>
    <t>K32678</t>
  </si>
  <si>
    <t>Kerbl Scratch Mat Klimatta</t>
  </si>
  <si>
    <t>K32696</t>
  </si>
  <si>
    <t>Kerbl Hönät, grön</t>
  </si>
  <si>
    <t>K32745</t>
  </si>
  <si>
    <t>Oster Man- och Svanskam - Blå</t>
  </si>
  <si>
    <t>K3282836</t>
  </si>
  <si>
    <t>Kerbl Hönät till häst, tunnelform</t>
  </si>
  <si>
    <t>K328514</t>
  </si>
  <si>
    <t>Svansreflex från Kerbl -  neongul</t>
  </si>
  <si>
    <t>K328692</t>
  </si>
  <si>
    <t>Covalliero Flugtäcke SuperFly, vitt, 125</t>
  </si>
  <si>
    <t>K3297627</t>
  </si>
  <si>
    <t xml:space="preserve">Covalliero Svettskrapa med gelhantag </t>
  </si>
  <si>
    <t>K3297684</t>
  </si>
  <si>
    <t>Magic Brush Soft - Turquoise</t>
  </si>
  <si>
    <t>K3297688</t>
  </si>
  <si>
    <t>Delizia Grainfree Hästgodis -  Örter- 1 kg</t>
  </si>
  <si>
    <t>K3297786</t>
  </si>
  <si>
    <t>Kerbl Sadelgjordstunnel Fuskpäls</t>
  </si>
  <si>
    <t>K70239</t>
  </si>
  <si>
    <t xml:space="preserve">Kerbl  Värmematta i gummi </t>
  </si>
  <si>
    <t>K80089</t>
  </si>
  <si>
    <t xml:space="preserve">Kerbl Paw Cleaner Spray Tassrengöring - 500 ml </t>
  </si>
  <si>
    <t>K80107</t>
  </si>
  <si>
    <t>Kerbl Avskräckningsspray Mot Hundar och Katter  - 500 ml</t>
  </si>
  <si>
    <t>K80132</t>
  </si>
  <si>
    <t xml:space="preserve">MagicBrush Hundschampo Anti Odour - 200 ml </t>
  </si>
  <si>
    <t>K80136</t>
  </si>
  <si>
    <t xml:space="preserve">Magic Brush Dubbelsidig Hundborste </t>
  </si>
  <si>
    <t>K80137</t>
  </si>
  <si>
    <t xml:space="preserve">Magic Brush Underullskam </t>
  </si>
  <si>
    <t>K80138</t>
  </si>
  <si>
    <t xml:space="preserve">Magic Brush Metallkam </t>
  </si>
  <si>
    <t>K80139</t>
  </si>
  <si>
    <t xml:space="preserve">Magic Brush Sax  </t>
  </si>
  <si>
    <t>K80140</t>
  </si>
  <si>
    <t xml:space="preserve">Magic Brush Kloklippare </t>
  </si>
  <si>
    <t>K80141</t>
  </si>
  <si>
    <t xml:space="preserve">MagicBrush Kloklippare 14 cm - Sandstorm </t>
  </si>
  <si>
    <t>K80208</t>
  </si>
  <si>
    <t>Kerbl Collar Mexica- Läderhalsband- Svart, 27-35</t>
  </si>
  <si>
    <t>K80209</t>
  </si>
  <si>
    <t>Kerbl Collar Mexica- Läderhalsband- Svart, 32-40</t>
  </si>
  <si>
    <t>K80502</t>
  </si>
  <si>
    <t>Kerbl Reseskål i silikon - 4 storlekar, 1000 ml</t>
  </si>
  <si>
    <t>K80508</t>
  </si>
  <si>
    <t>Kerbl Reseskål i silikon - 4 storlekar, 2000 ml</t>
  </si>
  <si>
    <t>K80551</t>
  </si>
  <si>
    <t>Kerbl 3-i-1 Multi Feeder Matskål - Antracit / Grön</t>
  </si>
  <si>
    <t>K80625</t>
  </si>
  <si>
    <t>Kerbl Regnjacka Forks - för hund, L</t>
  </si>
  <si>
    <t>K80677</t>
  </si>
  <si>
    <t>Kerbl Svart mjuk Valpsele och koppel  - 2 storlekar , XS</t>
  </si>
  <si>
    <t>K80678</t>
  </si>
  <si>
    <t>Kerbl Svart mjuk Valpsele och koppel  - 2 storlekar , S</t>
  </si>
  <si>
    <t>K80690</t>
  </si>
  <si>
    <t>Kerbl Kattsele i Mesh - Coral</t>
  </si>
  <si>
    <t>K80691</t>
  </si>
  <si>
    <t xml:space="preserve">Kerbl Kattsele i Mesh - Turkos </t>
  </si>
  <si>
    <t>K80812</t>
  </si>
  <si>
    <t>Kerbl Snack Roll Anti-Gobble</t>
  </si>
  <si>
    <t>K80859</t>
  </si>
  <si>
    <t>Closer Pets Cat Mate 4-Way-Locking Cat Flap Kattlucka - Vit</t>
  </si>
  <si>
    <t>K80863</t>
  </si>
  <si>
    <t xml:space="preserve">Cat Mate 4-vägs Kattlucka XL - Vit </t>
  </si>
  <si>
    <t>K80903</t>
  </si>
  <si>
    <t>Kerbl Katt Tunnel Triangel - Turkos/Rosa/Grå</t>
  </si>
  <si>
    <t>K80913</t>
  </si>
  <si>
    <t>Kerbl Climbing Bag Climber - Klätterpåse Grå</t>
  </si>
  <si>
    <t>K80916</t>
  </si>
  <si>
    <t>Kerbl Kattstege i trä</t>
  </si>
  <si>
    <t>K80917</t>
  </si>
  <si>
    <t>Kerbl Hängmatta för katt</t>
  </si>
  <si>
    <t>K8105</t>
  </si>
  <si>
    <t>Kerbl Hundhalsband Norwegian, L</t>
  </si>
  <si>
    <t>K81061</t>
  </si>
  <si>
    <t>Kerbl Reflexsele Norwegian, XL</t>
  </si>
  <si>
    <t>K81062</t>
  </si>
  <si>
    <t>Kerbl Mjuk sele för valp / liten hund , XS</t>
  </si>
  <si>
    <t>K81064</t>
  </si>
  <si>
    <t>K81065</t>
  </si>
  <si>
    <t>Kerbl Mjuk sele för valp / liten hund , S</t>
  </si>
  <si>
    <t>K81086</t>
  </si>
  <si>
    <t>Kerbl Beige mjuk Valpsele och koppel  - 2 storlekar , XS</t>
  </si>
  <si>
    <t>K81087</t>
  </si>
  <si>
    <t>Kerbl Beige mjuk Valpsele och koppel  - 2 storlekar , S</t>
  </si>
  <si>
    <t>K81197</t>
  </si>
  <si>
    <t>Kerbl midjeväska / belöningsväska</t>
  </si>
  <si>
    <t>K81341</t>
  </si>
  <si>
    <t>Kerbl Paola ECO Katthus</t>
  </si>
  <si>
    <t>K81497</t>
  </si>
  <si>
    <t>Urine Off Spray Doft- och Fläckborttagare - Hund BÄST FÖRE: 2026-03-01, 118ml</t>
  </si>
  <si>
    <t>K81529</t>
  </si>
  <si>
    <t>Kerbl Katthus 4-Seasons Deluxe</t>
  </si>
  <si>
    <t>K81609</t>
  </si>
  <si>
    <t>Kerbl Klättervägg Alps</t>
  </si>
  <si>
    <t>K81611</t>
  </si>
  <si>
    <t>Kerbl Klättervägg Anden</t>
  </si>
  <si>
    <t>K81633</t>
  </si>
  <si>
    <t>Kerbl Klättervägg Matterhorn</t>
  </si>
  <si>
    <t>K81890</t>
  </si>
  <si>
    <t xml:space="preserve">Kerbl övervakningskamera IPCam - för husdjur </t>
  </si>
  <si>
    <t>K81893</t>
  </si>
  <si>
    <t>Eyenimal Filter till HYDRA200 Anti-Splash Vattenskål</t>
  </si>
  <si>
    <t>K81948</t>
  </si>
  <si>
    <t>Kerbl WonderStone - Ryktsten</t>
  </si>
  <si>
    <t>K81954</t>
  </si>
  <si>
    <t>Magic Brush - Ocean Blue Dog</t>
  </si>
  <si>
    <t>K81964</t>
  </si>
  <si>
    <t>Urine Off Spray Doft- och Fläckborttagare - Hund BÄST FÖRE: 2026-03-01, 500ml</t>
  </si>
  <si>
    <t>K81997</t>
  </si>
  <si>
    <t>Kerbl Agility Tunnel- Röd</t>
  </si>
  <si>
    <t>K82143</t>
  </si>
  <si>
    <t>Munkorg i Nylon - flera storlekar., XS</t>
  </si>
  <si>
    <t>K82148</t>
  </si>
  <si>
    <t>Munkorg i Nylon - flera storlekar., XXL</t>
  </si>
  <si>
    <t>K82194</t>
  </si>
  <si>
    <t>Kerbl Hundhalsband Reflex, L</t>
  </si>
  <si>
    <t>K82295</t>
  </si>
  <si>
    <t>Rostfri skål, Färgglaserad, 0,2 L</t>
  </si>
  <si>
    <t>K82296</t>
  </si>
  <si>
    <t>Rostfri skål, Färgglaserad, 0,45 L</t>
  </si>
  <si>
    <t>K82297</t>
  </si>
  <si>
    <t>Rostfri skål, Färgglaserad, 0,9 L</t>
  </si>
  <si>
    <t>K82439</t>
  </si>
  <si>
    <t>Kerbl Klicker - 4 olika ljudtoner för hundar</t>
  </si>
  <si>
    <t>K82591</t>
  </si>
  <si>
    <t>Kerbl Hängmatta- Siesta</t>
  </si>
  <si>
    <t>K82610</t>
  </si>
  <si>
    <t>Kerbl Till Kattleksak Lekhandske</t>
  </si>
  <si>
    <t>K82667</t>
  </si>
  <si>
    <t>Kerbl - Snackboll till Katt</t>
  </si>
  <si>
    <t>K82696</t>
  </si>
  <si>
    <t xml:space="preserve">Oster Kattlåda - Antibakteriell Matta </t>
  </si>
  <si>
    <t>K83260</t>
  </si>
  <si>
    <t>Kerbl - Säkerhetsnät till bilar</t>
  </si>
  <si>
    <t>K83295</t>
  </si>
  <si>
    <t>Kerbl Basic Care Utredningskam Metall - 18 cm</t>
  </si>
  <si>
    <t>K84440</t>
  </si>
  <si>
    <t xml:space="preserve">Kerbl Ambiance Klösmöbel - Taupe </t>
  </si>
  <si>
    <t>K84457</t>
  </si>
  <si>
    <t>Kerbl Climbing Bag Climber - Klätterpåse Beige</t>
  </si>
  <si>
    <t>K86222</t>
  </si>
  <si>
    <t>Kerbl Klösmöbel i Trä med Sovplats - Brun</t>
  </si>
  <si>
    <t>Kampanj-biofarm-1</t>
  </si>
  <si>
    <t>Eclipse Biofarmab KAMPANJ BioComplete + Aloe Vera Propolis Gel - Flera Storlekar , 1 L</t>
  </si>
  <si>
    <t>Kampanj-biofarm-2</t>
  </si>
  <si>
    <t>Eclipse Biofarmab KAMPANJ BioComplete + Aloe Vera Propolis Gel - Flera Storlekar , 2,5 L</t>
  </si>
  <si>
    <t>Kampanj-biofarm-3</t>
  </si>
  <si>
    <t>Eclipse Biofarmab KAMPANJ BioComplete + Aloe Vera Propolis Gel - Flera Storlekar , 5 L</t>
  </si>
  <si>
    <t>KB1</t>
  </si>
  <si>
    <t>Petsters Bokstäver i Strass, B</t>
  </si>
  <si>
    <t>KB2</t>
  </si>
  <si>
    <t>KC2</t>
  </si>
  <si>
    <t>KD2</t>
  </si>
  <si>
    <t>Petsters Bokstäver i Strass, D</t>
  </si>
  <si>
    <t>KDE-1091N</t>
  </si>
  <si>
    <t xml:space="preserve">Rauh! Fyllt Tuggben - Big Beef Toast 21 cm </t>
  </si>
  <si>
    <t>KDE-1093N</t>
  </si>
  <si>
    <t xml:space="preserve">Rauh! Fyllt Tuggben - Big Belly Toast 21 cm </t>
  </si>
  <si>
    <t>KDE-1141N</t>
  </si>
  <si>
    <t xml:space="preserve">Rauh! Fyllt Tuggben - Big Pork Panini 45 cm </t>
  </si>
  <si>
    <t>KDE-115-green</t>
  </si>
  <si>
    <t>K9Design Moppleksak #2 med Kaninpäls Hundleksak - Flera färger , Grön</t>
  </si>
  <si>
    <t>KDE-115-orange</t>
  </si>
  <si>
    <t>K9Design Moppleksak #2 med Kaninpäls Hundleksak - Flera färger , Orange</t>
  </si>
  <si>
    <t>KDE-141</t>
  </si>
  <si>
    <t xml:space="preserve">K9Design Kanindragis Ring Hundleksak </t>
  </si>
  <si>
    <t>KDE-243</t>
  </si>
  <si>
    <t>Nom Nom Torskrullar - 5-pack</t>
  </si>
  <si>
    <t>KDE-262</t>
  </si>
  <si>
    <t>K9Design Hundleksak Björn Med Handtag</t>
  </si>
  <si>
    <t>KDE-62</t>
  </si>
  <si>
    <t>K9Design Balansramp - Turkos</t>
  </si>
  <si>
    <t>KDE-Blue</t>
  </si>
  <si>
    <t>K9Design Fleeceleksak med Kaninskinn Hundleksak 75 cm  - Blå</t>
  </si>
  <si>
    <t>KDE-Cerise</t>
  </si>
  <si>
    <t xml:space="preserve">K9Design Fleeceleksak med Kaninskinn Hundleksak 75 cm  - Cerise </t>
  </si>
  <si>
    <t>KDE-DISC-30-GR</t>
  </si>
  <si>
    <t xml:space="preserve">K9Design Balansdisc 30 cm - Grön </t>
  </si>
  <si>
    <t>KDE-DISC-30-PU</t>
  </si>
  <si>
    <t xml:space="preserve">K9Design Balansdisc 30 cm - Lila </t>
  </si>
  <si>
    <t>KDE-DISC-40-GR</t>
  </si>
  <si>
    <t xml:space="preserve">K9Design Balansdisc 40 cm - Grön </t>
  </si>
  <si>
    <t>KDE-DISC-56-RA</t>
  </si>
  <si>
    <t>K9Design Balansdisc 56cm - Razzleberry</t>
  </si>
  <si>
    <t>KDE-moppleksak1-green</t>
  </si>
  <si>
    <t>K9Design Moppleksak #1 med Kaninpäls Hundleksak - Flera färger , Grön</t>
  </si>
  <si>
    <t>KDE-moppleksak1-orange</t>
  </si>
  <si>
    <t>K9Design Moppleksak #1 med Kaninpäls Hundleksak - Flera färger , Orange</t>
  </si>
  <si>
    <t>KE1</t>
  </si>
  <si>
    <t>Petsters Bokstäver i Strass, E</t>
  </si>
  <si>
    <t>KE2</t>
  </si>
  <si>
    <t>KEH-KEN-TI</t>
  </si>
  <si>
    <t>Nikwax Rug Proof - impregnering av hästtäcken 1L</t>
  </si>
  <si>
    <t>KEH-KEN-TT</t>
  </si>
  <si>
    <t>Nikwax Rug Wash - tvättmedel till hästtäcken 1L</t>
  </si>
  <si>
    <t>KF1</t>
  </si>
  <si>
    <t>KF2</t>
  </si>
  <si>
    <t>KG1</t>
  </si>
  <si>
    <t>Petsters Bokstäver i Strass, G</t>
  </si>
  <si>
    <t>KG2</t>
  </si>
  <si>
    <t>KGT170</t>
  </si>
  <si>
    <t>Aesculap Stainless Steel Clip-On Comb Favorita Distanskammar</t>
  </si>
  <si>
    <t>KGT216</t>
  </si>
  <si>
    <t>Aesculap Libra Sladdlös Klippmaskin - Grå</t>
  </si>
  <si>
    <t>KGT359</t>
  </si>
  <si>
    <t>Aesculap Skär Set SnapOn - Nr. 10 Wide 2,4 mm</t>
  </si>
  <si>
    <t>KGT386</t>
  </si>
  <si>
    <t xml:space="preserve">Aesculap Fortis Sladdlös Klippmaskin </t>
  </si>
  <si>
    <t>KGT399</t>
  </si>
  <si>
    <t>Kerbl Aesculup SnapOn Klippskär - No.10 Wide F 1,5 mm</t>
  </si>
  <si>
    <t>KGT412</t>
  </si>
  <si>
    <t xml:space="preserve">Aesculap Vega2 Sladdlös Klippmaskin </t>
  </si>
  <si>
    <t>KGT434-RS</t>
  </si>
  <si>
    <t>Aesculap Durati- Uppladdningsbar Klippmaskin (ett batteri)</t>
  </si>
  <si>
    <t>KGT434-WS</t>
  </si>
  <si>
    <t>Aesculap Durati Sladdlös Klippmaskin 1 Battteri - Vit/Svart</t>
  </si>
  <si>
    <t>KGT436-WS</t>
  </si>
  <si>
    <t>Aesculap Durati Sladdlös Klippmaskin 2 Batterier - Vit/Svart</t>
  </si>
  <si>
    <t>KGT444-BS</t>
  </si>
  <si>
    <t>Aesculap Durati Horse Batteridriven Klippmaskin - Häst</t>
  </si>
  <si>
    <t>KGT501</t>
  </si>
  <si>
    <t>Aesculap Överskär Econom GT 501</t>
  </si>
  <si>
    <t>KGT502</t>
  </si>
  <si>
    <t>Aesculap Underskär Econom GT 502</t>
  </si>
  <si>
    <t>KGT505</t>
  </si>
  <si>
    <t>Aesculap Överskär Econom GT 505</t>
  </si>
  <si>
    <t>KGT517</t>
  </si>
  <si>
    <t>Aesculap Econom Skär Set Till Klippmaskin - 15/31 Tänder, 3 mm</t>
  </si>
  <si>
    <t>KGT606</t>
  </si>
  <si>
    <t xml:space="preserve">Aesculap Skär GT606 (Akkurata) </t>
  </si>
  <si>
    <t>KGT606D</t>
  </si>
  <si>
    <t xml:space="preserve">Aesculap Skär Set med DLC - För Akkurata/Vega </t>
  </si>
  <si>
    <t>KGT644-NB</t>
  </si>
  <si>
    <t xml:space="preserve">Aesculap Sladdlös Klippmaskin Bonum Pro - Blå/1 Batteri </t>
  </si>
  <si>
    <t>KGT758D</t>
  </si>
  <si>
    <t xml:space="preserve">Aesculap Favorita Skär Med DLC Coating - 5 mm </t>
  </si>
  <si>
    <t>KGT770D</t>
  </si>
  <si>
    <t xml:space="preserve">Aesculap Favorita Skär Med DLC Coating - 7 mm </t>
  </si>
  <si>
    <t>KH1</t>
  </si>
  <si>
    <t>KI2</t>
  </si>
  <si>
    <t>KK1</t>
  </si>
  <si>
    <t>Petsters Bokstäver i Strass, K</t>
  </si>
  <si>
    <t>KK2</t>
  </si>
  <si>
    <t>KO2</t>
  </si>
  <si>
    <t>KP1</t>
  </si>
  <si>
    <t>Petsters Bokstäver i Strass, P</t>
  </si>
  <si>
    <t>KP2</t>
  </si>
  <si>
    <t>KQ1</t>
  </si>
  <si>
    <t>KQ-112450</t>
  </si>
  <si>
    <t>Protector Faux Fur Sadelgjordstunnel, Dressyr - Svart, 50 cm</t>
  </si>
  <si>
    <t>KQ-120215</t>
  </si>
  <si>
    <t>Lippo Selected Stigläder, 23 mm - Svart, 155 cm</t>
  </si>
  <si>
    <t>KQ121963</t>
  </si>
  <si>
    <t>Lippo Supreme Stigläder- Brun, 135</t>
  </si>
  <si>
    <t>KQ-218514</t>
  </si>
  <si>
    <t>Lippo Gummitygel Med Stopp, 18 mm - Svart, Full</t>
  </si>
  <si>
    <t>KQ-218515</t>
  </si>
  <si>
    <t>Lippo Gummitygel Med Stopp, 18 mm - Svart, X-Full</t>
  </si>
  <si>
    <t>KQ-220464</t>
  </si>
  <si>
    <t>Lami-Cell Lycra Flughuva - Rosa, L</t>
  </si>
  <si>
    <t>KQ221214</t>
  </si>
  <si>
    <t>Lami-Cell Titanium Mask Utan Öron - Svart , Full</t>
  </si>
  <si>
    <t>KQ-228114</t>
  </si>
  <si>
    <t>Lippo Caselle Pannband Rundsytt Läder - Svart, Full</t>
  </si>
  <si>
    <t>KQ-229505</t>
  </si>
  <si>
    <t>Lippo Pro Series Flughuva Öppen - Navy/Vit, X-Full</t>
  </si>
  <si>
    <t>KQ-229704</t>
  </si>
  <si>
    <t>Lippo Pro Series Flughuva Heltäckande - Navy/Vit, Full</t>
  </si>
  <si>
    <t>KQ234611</t>
  </si>
  <si>
    <t>Källquist Halsförlängare Elastisk</t>
  </si>
  <si>
    <t>KQ235414</t>
  </si>
  <si>
    <t>Lippo Fazzino Förbygel med snapring martingal - Svart, Full</t>
  </si>
  <si>
    <t>KQ242864</t>
  </si>
  <si>
    <t>Lippo Basic Lädergrimma - Brun , Full</t>
  </si>
  <si>
    <t>KQ243012</t>
  </si>
  <si>
    <t>Källquist Equestrian - Grimma Horse Unique - Royal Blå, Ponny</t>
  </si>
  <si>
    <t>KQ243013</t>
  </si>
  <si>
    <t>Källquist Equestrian - Grimma Horse Unique - Royal Blå, Cob</t>
  </si>
  <si>
    <t>KQ243024</t>
  </si>
  <si>
    <t>Källquist Equestrian - Grimma Horse Unique - Blå/Medelhavsblå, Full</t>
  </si>
  <si>
    <t>KQ243042</t>
  </si>
  <si>
    <t>Källquist Equestrian- Grimma Horse Unique - Lila/Cerise, Ponny</t>
  </si>
  <si>
    <t>KQ243045</t>
  </si>
  <si>
    <t>Källquist Equestrian- Grimma Horse Unique - Lila/Cerise, X-Full</t>
  </si>
  <si>
    <t>KQ243053</t>
  </si>
  <si>
    <t>Källquist Equestrian - Grimma Horse Unique - Ljusblå , Cob</t>
  </si>
  <si>
    <t>KQ-243410</t>
  </si>
  <si>
    <t>Protector Sparkle Shetland Grimma - Svart, Mini Mini Shetland</t>
  </si>
  <si>
    <t>KQ-243411</t>
  </si>
  <si>
    <t>Protector Sparkle Shetland Grimma - Svart, Mini Shetland</t>
  </si>
  <si>
    <t>KQ-243412</t>
  </si>
  <si>
    <t>Protector Sparkle Shetland Grimma - Svart, Shetland</t>
  </si>
  <si>
    <t>KQ-243420</t>
  </si>
  <si>
    <t>Protector Sparkle Shetland Grimma - Turkos, Mini Mini Shetland</t>
  </si>
  <si>
    <t>KQ-243421</t>
  </si>
  <si>
    <t>Protector Sparkle Shetland Grimma - Turkos, Mini Shetland</t>
  </si>
  <si>
    <t>KQ-243462</t>
  </si>
  <si>
    <t>Protector Sparkle Shetland Grimma - Rosa, Shetland</t>
  </si>
  <si>
    <t>KQ243522</t>
  </si>
  <si>
    <t>Grimma Melerad Blå , Shetland</t>
  </si>
  <si>
    <t>KQ243552</t>
  </si>
  <si>
    <t>Grimma Melerad - Shetland, Shetland</t>
  </si>
  <si>
    <t>KQ-243635</t>
  </si>
  <si>
    <t>Horse Unique Grimma Med Päls - Grön/Crème Päls, X-Full</t>
  </si>
  <si>
    <t>KQ243710</t>
  </si>
  <si>
    <t xml:space="preserve">Källquist Equestrian Grimma Minishetland - Svart/Grå </t>
  </si>
  <si>
    <t>KQ-244064</t>
  </si>
  <si>
    <t>Protector Miniature Grimma - Cerise, S</t>
  </si>
  <si>
    <t>KQ-244754</t>
  </si>
  <si>
    <t>Lippo Lädergrimma, Zinkpläterad Mässing - Brun, Full</t>
  </si>
  <si>
    <t>KQ-244854</t>
  </si>
  <si>
    <t>Lippo Lädergrimma Mässing - Brun, Full</t>
  </si>
  <si>
    <t>KQ246101</t>
  </si>
  <si>
    <t>Källquist lädergrimma till föl- Gen-X</t>
  </si>
  <si>
    <t>KQ248233</t>
  </si>
  <si>
    <t>Källquist Equestrian Grimskaft 1,5 meter - Ljusblå/Grå</t>
  </si>
  <si>
    <t>KQ248236</t>
  </si>
  <si>
    <t>Källquist Equestrian Grimskaft - Cerise/Grå, 1,5 m</t>
  </si>
  <si>
    <t>KQ248802</t>
  </si>
  <si>
    <t>Källquist Grimskaft 2 m - Medelhavsblå/Grå</t>
  </si>
  <si>
    <t>KQ248804</t>
  </si>
  <si>
    <t>Källquist Equestrian Grimskaft - Cerise/Grå, 2 m</t>
  </si>
  <si>
    <t>KQ248805</t>
  </si>
  <si>
    <t>Källquist Grimskaft 2 m - Ljusblå/Grå</t>
  </si>
  <si>
    <t>KQ248806</t>
  </si>
  <si>
    <t>Källquist Grimskaft 2 m - Rosa/Grå</t>
  </si>
  <si>
    <t>KQ-248911</t>
  </si>
  <si>
    <t>Källquist Equestrian Grimskaft Bomull Med Kedja, Silver - Svart/Svart</t>
  </si>
  <si>
    <t>KQ-248915</t>
  </si>
  <si>
    <t>Källquist Equestrian Grimskaft Bomull Med Kedja, Mässing - Brun/Brun</t>
  </si>
  <si>
    <t>KQ-249163</t>
  </si>
  <si>
    <t>Protector Derry Grimma - Grön, Cob</t>
  </si>
  <si>
    <t>KQ249316</t>
  </si>
  <si>
    <t>Källquist Lädergrimskaft med Kedja - Brun</t>
  </si>
  <si>
    <t>KQ249660</t>
  </si>
  <si>
    <t>Källquist Elastiskt Uppbindningsgrimskaft - Blå, 60</t>
  </si>
  <si>
    <t>KQ249675</t>
  </si>
  <si>
    <t>Källquist Elastiskt Uppbindningsgrimskaft - Blå, 75</t>
  </si>
  <si>
    <t>KQ-249901</t>
  </si>
  <si>
    <t>Protector Grimskaft, Bomull - Svart</t>
  </si>
  <si>
    <t>KQ280614</t>
  </si>
  <si>
    <t>Lippo Kapson - Svart, Full</t>
  </si>
  <si>
    <t>KQ-280764</t>
  </si>
  <si>
    <t>Lippo Inspänningstygel Till Tömkörningsgjord - Oak Bark</t>
  </si>
  <si>
    <t>KQ301012</t>
  </si>
  <si>
    <t>Lippo Supreme Plus 1200 D Utetäcke 0 g – Svart , 125</t>
  </si>
  <si>
    <t>KQ-301115</t>
  </si>
  <si>
    <t>Lippo Supreme Utetäcke 1200 D, 100 g - Svart, 155</t>
  </si>
  <si>
    <t>KQ-301875</t>
  </si>
  <si>
    <t>Lippo Flugtäcke - Vit, 75</t>
  </si>
  <si>
    <t>KQ-301885</t>
  </si>
  <si>
    <t>Lippo Flugtäcke - Vit, 85</t>
  </si>
  <si>
    <t>KQ301915</t>
  </si>
  <si>
    <t>Lippo Kombitäcke Regn- och Flugtäcke med Hals, 115</t>
  </si>
  <si>
    <t>KQ-302525</t>
  </si>
  <si>
    <t>Lippo Pro Series Regn/Flugtäcke - Navy/Grå, 125</t>
  </si>
  <si>
    <t>KQ-302535</t>
  </si>
  <si>
    <t>Lippo Pro Series Regn/Flugtäcke - Navy/Grå, 135</t>
  </si>
  <si>
    <t>KQ-302545</t>
  </si>
  <si>
    <t>Lippo Pro Series Regn/Flugtäcke - Navy/Grå, 145</t>
  </si>
  <si>
    <t>KQ308424</t>
  </si>
  <si>
    <t>Lippo - Kombitäcke - Marin , 145</t>
  </si>
  <si>
    <t>KQ-310470</t>
  </si>
  <si>
    <t>Lippo Basic Utetäcke Plus med Hals, 100 g - Navy, 70</t>
  </si>
  <si>
    <t>KQ311126</t>
  </si>
  <si>
    <t>Lippo Basic Regntäcke - 0g , 165</t>
  </si>
  <si>
    <t>KQ-315524</t>
  </si>
  <si>
    <t>Lippo Outdoor Pro Utetäcke 900 D Plus, 50 g - Navy, 145</t>
  </si>
  <si>
    <t>KQ326090</t>
  </si>
  <si>
    <t>LIPPO Ullfilt 180x210 cm - Dullingham</t>
  </si>
  <si>
    <t>KQ-330020</t>
  </si>
  <si>
    <t>Källquist Equestrian Q-Flex Självhäftande Bandage - Blå</t>
  </si>
  <si>
    <t>KQ-330050</t>
  </si>
  <si>
    <t>Källquist Equestrian Q-Flex Självhäftande Bandage - Hot Pink</t>
  </si>
  <si>
    <t>KQ330113</t>
  </si>
  <si>
    <t>Protector Boots Med Pälskant - Svart/Svart, XS</t>
  </si>
  <si>
    <t>KQ330154</t>
  </si>
  <si>
    <t>Källquist Protector Boots Med Pälskant - Brun/Cream, S</t>
  </si>
  <si>
    <t>KQ330156</t>
  </si>
  <si>
    <t>Källquist Protector Boots Med Pälskant - Brun/Cream, L</t>
  </si>
  <si>
    <t>KQ330175</t>
  </si>
  <si>
    <t>Källquist Protector Boots Med Pälskant - Vit/Cream, M</t>
  </si>
  <si>
    <t>KQ-330213</t>
  </si>
  <si>
    <t>Protector Boots, Neopren - Svart, M</t>
  </si>
  <si>
    <t>KQ330312</t>
  </si>
  <si>
    <t>Källquist Damasker Ballistic - Svart, S</t>
  </si>
  <si>
    <t>KQ330664</t>
  </si>
  <si>
    <t xml:space="preserve">Lami-Cell Has Pro Kylbandage – Full  </t>
  </si>
  <si>
    <t>KQ-330815</t>
  </si>
  <si>
    <t>Lippo Eksemtäcke - Brun, 115</t>
  </si>
  <si>
    <t>KQ331114</t>
  </si>
  <si>
    <t>LAMI-CELL Elite PRO Senskydd - Svart, S</t>
  </si>
  <si>
    <t>KQ-332070</t>
  </si>
  <si>
    <t>Protector Elastiska Benreflexer - Neongul</t>
  </si>
  <si>
    <t>KQ333114</t>
  </si>
  <si>
    <t>Protector PVC-Boots - Svart , Large</t>
  </si>
  <si>
    <t>KQ333122</t>
  </si>
  <si>
    <t>Protector PVC-Boots - Blå, Small</t>
  </si>
  <si>
    <t>KQ333125</t>
  </si>
  <si>
    <t>Protector PVC-Boots - Blå, X-Large</t>
  </si>
  <si>
    <t>KQ333131</t>
  </si>
  <si>
    <t>Protector PVC-Boots - Ljusblå, X-Small</t>
  </si>
  <si>
    <t>KQ333143</t>
  </si>
  <si>
    <t>Protector PVC-Boots - Röd, Medium</t>
  </si>
  <si>
    <t>KQ333144</t>
  </si>
  <si>
    <t>Protector PVC-Boots - Röd, Large</t>
  </si>
  <si>
    <t>KQ333152</t>
  </si>
  <si>
    <t>Protector PVC-Boots - Brun, Small</t>
  </si>
  <si>
    <t>KQ333153</t>
  </si>
  <si>
    <t>Protector PVC-Boots - Brun, Medium</t>
  </si>
  <si>
    <t>KQ333154</t>
  </si>
  <si>
    <t>Protector PVC-Boots - Brun, Large</t>
  </si>
  <si>
    <t>KQ333155</t>
  </si>
  <si>
    <t>Protector PVC-Boots - Brun, X-Large</t>
  </si>
  <si>
    <t>KQ333165</t>
  </si>
  <si>
    <t>Protector PVC-Boots - Cerise, X-Large</t>
  </si>
  <si>
    <t>KQ333184</t>
  </si>
  <si>
    <t>Protector PVC-Boots - Orange , Large</t>
  </si>
  <si>
    <t>KQ333185</t>
  </si>
  <si>
    <t>Protector PVC-Boots - Orange , X-Large</t>
  </si>
  <si>
    <t>KQ333195</t>
  </si>
  <si>
    <t>Protector PVC-Boots - Lila, X-Large</t>
  </si>
  <si>
    <t>KQ333262</t>
  </si>
  <si>
    <t>Protector PVC-Boots - Ljusrosa, Small</t>
  </si>
  <si>
    <t>KQ333285</t>
  </si>
  <si>
    <t>Protector PVC-Boots - Gul, X-Large</t>
  </si>
  <si>
    <t>KQ-333511</t>
  </si>
  <si>
    <t>Protector Gummiboots - Svart, XS</t>
  </si>
  <si>
    <t>KQ-333531</t>
  </si>
  <si>
    <t>Protector Gummiboots - Ljusblå, XS</t>
  </si>
  <si>
    <t>KQ-333551</t>
  </si>
  <si>
    <t>Protector Gummiboots - Brun, XS</t>
  </si>
  <si>
    <t>KQ-333562</t>
  </si>
  <si>
    <t>Protector Gummiboots - Cerise, S</t>
  </si>
  <si>
    <t>KQ-333653</t>
  </si>
  <si>
    <t>Protector Gummiboots med Päls - Brun, M</t>
  </si>
  <si>
    <t>KQ334515</t>
  </si>
  <si>
    <t>Lami-Cell Senskydd V22 Carbon - Svart, M</t>
  </si>
  <si>
    <t>KQ-335151</t>
  </si>
  <si>
    <t>Protector Senskydd - Brun, Shetland</t>
  </si>
  <si>
    <t>KQ-335251</t>
  </si>
  <si>
    <t>Protector Kotskydd - Brun, Small Ponny</t>
  </si>
  <si>
    <t>KQ335355</t>
  </si>
  <si>
    <t>Lami-Cell Bakbenskydd High V22 Carbon - Brun, M</t>
  </si>
  <si>
    <t>KQ335356</t>
  </si>
  <si>
    <t>Lami-Cell Bakbenskydd High V22 Carbon - Brun, L</t>
  </si>
  <si>
    <t>KQ338012</t>
  </si>
  <si>
    <t>Källquist Protector Benskydd Pälsfoder - Svart/Creme, S</t>
  </si>
  <si>
    <t>KQ338015</t>
  </si>
  <si>
    <t>Källquist Protector Benskydd Pälsfoder - Svart/Creme, XL</t>
  </si>
  <si>
    <t>KQ338713</t>
  </si>
  <si>
    <t>Protector Benskydd med Fuskpäls - Vit/Creme , M</t>
  </si>
  <si>
    <t>KQ-339016</t>
  </si>
  <si>
    <t>Protector Strykkappor, Neoprene - Svart, L</t>
  </si>
  <si>
    <t>KQ-339513</t>
  </si>
  <si>
    <t>Protector Benskydd/Snabbandage, Neoprene - Svart, M</t>
  </si>
  <si>
    <t>KQ-339801</t>
  </si>
  <si>
    <t>Lippo Eksemhuva - Brun, Shetland</t>
  </si>
  <si>
    <t>KQ-350970</t>
  </si>
  <si>
    <t>Protector Trapez Pad - Vit</t>
  </si>
  <si>
    <t>KQ351315</t>
  </si>
  <si>
    <t>Protector Korrektionspad Fårskinn - Svart Hopp, M</t>
  </si>
  <si>
    <t>KQ364115</t>
  </si>
  <si>
    <t>LIPPO Stalltäcke Supreme Svart - 100 g , 155</t>
  </si>
  <si>
    <t>KQ364119</t>
  </si>
  <si>
    <t>LIPPO Stalltäcke Supreme Svart - 100 g , 95</t>
  </si>
  <si>
    <t>KQ364211</t>
  </si>
  <si>
    <t>LIPPO Stalltäcke Supreme Svart - 200 g , 115</t>
  </si>
  <si>
    <t>KQ3642130</t>
  </si>
  <si>
    <t>LIPPO Stalltäcke Supreme Svart - 200 g , 130</t>
  </si>
  <si>
    <t>KQ364214</t>
  </si>
  <si>
    <t>LIPPO Stalltäcke Supreme Svart - 200 g , 145</t>
  </si>
  <si>
    <t>KQ3642140</t>
  </si>
  <si>
    <t>LIPPO Stalltäcke Supreme Svart - 200 g , 140</t>
  </si>
  <si>
    <t>KQ364215</t>
  </si>
  <si>
    <t>LIPPO Stalltäcke Supreme Svart - 200 g , 155</t>
  </si>
  <si>
    <t>KQ389114</t>
  </si>
  <si>
    <t>LIPPO Hals Till Stalltäcke Supreme  Svart - 100 g , S</t>
  </si>
  <si>
    <t>KQ-401202</t>
  </si>
  <si>
    <t>Källquist Equestrian Sporrar med Kula, 15 mm, Dam</t>
  </si>
  <si>
    <t>KQ402504</t>
  </si>
  <si>
    <t>Metalab Sporrar Rak 15mm - Flera storlekar, S</t>
  </si>
  <si>
    <t>KQ402505</t>
  </si>
  <si>
    <t>Metalab Sporrar Rak 15mm - Flera storlekar, M</t>
  </si>
  <si>
    <t>KQ402606</t>
  </si>
  <si>
    <t>Metalab Sporrar Rak 20mm - Flera storlekar, L</t>
  </si>
  <si>
    <t>KQ402906</t>
  </si>
  <si>
    <t>Metalab Sporrar med Kula 20mm, L</t>
  </si>
  <si>
    <t>KQ-413600</t>
  </si>
  <si>
    <t>Källquist Equestrian Säkerhetsstigbygel, Barn</t>
  </si>
  <si>
    <t>KQ-415210</t>
  </si>
  <si>
    <t>Lippo Stigbygelsskydd - Svart</t>
  </si>
  <si>
    <t>KQ418232</t>
  </si>
  <si>
    <t xml:space="preserve">Lippo Säkerhetsstigbygel Vuxen - Titanium Matt </t>
  </si>
  <si>
    <t>KQ-421805</t>
  </si>
  <si>
    <t>Lippo Flexible PU Comfort D-Ring, 12/18 mm, 105 mm</t>
  </si>
  <si>
    <t>KQ-421812</t>
  </si>
  <si>
    <t>Lippo Flexible PU Comfort D-Ring, 12/18 mm, 125 mm</t>
  </si>
  <si>
    <t>KQ-443811</t>
  </si>
  <si>
    <t>Källquist Equestrian Pelhamstropp, Rep - Svart</t>
  </si>
  <si>
    <t>KQ-447210</t>
  </si>
  <si>
    <t>Metalab Bettskivor Silicone Curved - Svart</t>
  </si>
  <si>
    <t>KQ-447412</t>
  </si>
  <si>
    <t>V-Plast Bettskivor TPE - Blå, Full</t>
  </si>
  <si>
    <t>KQ-452801</t>
  </si>
  <si>
    <t>Källquist Equestrian Hingstkedja - Silver</t>
  </si>
  <si>
    <t>KQ-452803</t>
  </si>
  <si>
    <t>Källquist Equestrian Hingstkedja - Mässing</t>
  </si>
  <si>
    <t>KQ603001</t>
  </si>
  <si>
    <t xml:space="preserve">Horselife- Zipperspray Rengöringsspray Dragkedjor - 150 ml </t>
  </si>
  <si>
    <t>KQ-605201</t>
  </si>
  <si>
    <t>Protector White Horse Schampo, 500 ml</t>
  </si>
  <si>
    <t>KQ605301</t>
  </si>
  <si>
    <t xml:space="preserve">Protector Show Shine Pälsglans – 500 ml </t>
  </si>
  <si>
    <t>KQ605401</t>
  </si>
  <si>
    <t xml:space="preserve">Protector Stain Remover – 500 ml </t>
  </si>
  <si>
    <t>KQ608001</t>
  </si>
  <si>
    <t>Protector Magic Gel 150ml - För man och svans</t>
  </si>
  <si>
    <t>KQ609001</t>
  </si>
  <si>
    <t>Lippo Leathercare- Soapie</t>
  </si>
  <si>
    <t>KQ609006</t>
  </si>
  <si>
    <t>Lippo Leathercare- Balsam- 200ml</t>
  </si>
  <si>
    <t>KQ-611101</t>
  </si>
  <si>
    <t>Protector Rotborste, 45 mm - Svart, 15 cm</t>
  </si>
  <si>
    <t>KQ-611405</t>
  </si>
  <si>
    <t>Protector Rotborste, 50 mm - Lila, 15 cm</t>
  </si>
  <si>
    <t>KQ-611505</t>
  </si>
  <si>
    <t>Protector Rotborste, 45 mm - Lila, 18 cm</t>
  </si>
  <si>
    <t>KQ-611705</t>
  </si>
  <si>
    <t>Protector Rotborste, 50 mm - Lila, 18 cm</t>
  </si>
  <si>
    <t>KQ-612015</t>
  </si>
  <si>
    <t>V-Plast Piggborste - Lila</t>
  </si>
  <si>
    <t>KQ-613011</t>
  </si>
  <si>
    <t>Källquist Equestrian Ryktskrapa, Metall - Svart</t>
  </si>
  <si>
    <t>KQ-615502</t>
  </si>
  <si>
    <t>Källquist Equestrian Putssvamp, 5-Pack - Beige</t>
  </si>
  <si>
    <t>KQ615608</t>
  </si>
  <si>
    <t>Källquist Man-och svansborste – Orange</t>
  </si>
  <si>
    <t>KQ-616301</t>
  </si>
  <si>
    <t>Källquist Equestrian Gummiband - Svart</t>
  </si>
  <si>
    <t>KQ-616309</t>
  </si>
  <si>
    <t>Källquist Equestrian Gummiband - Mixade Färger</t>
  </si>
  <si>
    <t>KQ-616409</t>
  </si>
  <si>
    <t>Källquist Equestrian Gummiband, 250 st - Transparent</t>
  </si>
  <si>
    <t>KQ-616501</t>
  </si>
  <si>
    <t>Källquist Equestrian Hovkrats - Svart</t>
  </si>
  <si>
    <t>KQ-616505</t>
  </si>
  <si>
    <t>Källquist Equestrian Hovkrats - Rosa</t>
  </si>
  <si>
    <t>KQ-618000</t>
  </si>
  <si>
    <t>Protector Mjuk Rotborste, Tagel</t>
  </si>
  <si>
    <t>KQ-618002</t>
  </si>
  <si>
    <t>Protector Rotborste, Mexfiber</t>
  </si>
  <si>
    <t>KQ-620200</t>
  </si>
  <si>
    <t>V-Plast Lock till Foderskål, 6 L - Transparent</t>
  </si>
  <si>
    <t>KQ-620212</t>
  </si>
  <si>
    <t>V-Plast Foderskål, 6 L - Blå</t>
  </si>
  <si>
    <t>KQ-624011</t>
  </si>
  <si>
    <t>Källquist Equestrian Sadelhängare Rak - Svart</t>
  </si>
  <si>
    <t>KQ-628010</t>
  </si>
  <si>
    <t>Källquist Equestrian Lock till Hink, 5 L - Vit</t>
  </si>
  <si>
    <t>KQ-628013</t>
  </si>
  <si>
    <t>Källquist Equestrian Hink, 5 L - Grön</t>
  </si>
  <si>
    <t>KQ-630100</t>
  </si>
  <si>
    <t>V-Plast Grepskaft Teleskop, Aluminium - Svart</t>
  </si>
  <si>
    <t>KQ-633111</t>
  </si>
  <si>
    <t>Källquist Equestrian Handy Hanger 4 Krokar - Svart</t>
  </si>
  <si>
    <t>KQ-640411</t>
  </si>
  <si>
    <t>V-Plast Flexibel Foderhink med Handtag, 6 L - Svart</t>
  </si>
  <si>
    <t>KQ-640610</t>
  </si>
  <si>
    <t>V-Plast Saltstenshållare, 2 kg - Svart</t>
  </si>
  <si>
    <t>KQ-640614</t>
  </si>
  <si>
    <t>V-Plast Saltstenshållare Box, 2 kg - Svart</t>
  </si>
  <si>
    <t>KQ-660211</t>
  </si>
  <si>
    <t>Protector Betesreducerare De Luxe Comfort - Svart, Shetland</t>
  </si>
  <si>
    <t>KQ-660212</t>
  </si>
  <si>
    <t>Protector Betesreducerare De Luxe Comfort - Svart, Ponny</t>
  </si>
  <si>
    <t>KQ-660214</t>
  </si>
  <si>
    <t>Protector Betesreducerare De Luxe Comfort - Svart, Full</t>
  </si>
  <si>
    <t>KQ-660215</t>
  </si>
  <si>
    <t>Protector Betesreducerare De Luxe Comfort - Svart, X-Full</t>
  </si>
  <si>
    <t>KQ691000</t>
  </si>
  <si>
    <t>Lami-Cell Öronproppar till Häst</t>
  </si>
  <si>
    <t>KQ-691200</t>
  </si>
  <si>
    <t>Källquist Equestrian Nummerlapp Till Träns, Par - Vit</t>
  </si>
  <si>
    <t>KQ-691615</t>
  </si>
  <si>
    <t>Lippo Nummerlapp Läder, Rektangulär - Svart</t>
  </si>
  <si>
    <t>KQ744415</t>
  </si>
  <si>
    <t>Lami-Cell Oval Liner Till Ridhjälm - Svart, Medium</t>
  </si>
  <si>
    <t>KQ744416</t>
  </si>
  <si>
    <t>Lami-Cell Oval Liner Till Ridhjälm - Svart, Large</t>
  </si>
  <si>
    <t>KQ-760312</t>
  </si>
  <si>
    <t>Horse Life Ridstrumpa Vinter  - Svart, 36-38</t>
  </si>
  <si>
    <t>KQ808212</t>
  </si>
  <si>
    <t>Horselife Kavaj Light Abrienne - Navy, 32</t>
  </si>
  <si>
    <t>KQ808213</t>
  </si>
  <si>
    <t>Horselife Kavaj Light Abrienne - Navy, 34</t>
  </si>
  <si>
    <t>KQ808214</t>
  </si>
  <si>
    <t>Horselife Kavaj Light Abrienne - Navy, 36</t>
  </si>
  <si>
    <t>KQ808215</t>
  </si>
  <si>
    <t>Horselife Kavaj Light Abrienne - Navy, 38</t>
  </si>
  <si>
    <t>KQ808216</t>
  </si>
  <si>
    <t>Horselife Kavaj Light Abrienne - Navy, 40</t>
  </si>
  <si>
    <t>KQ808324</t>
  </si>
  <si>
    <t>Horse Life Wendy Ridkavaj - Marin, 36</t>
  </si>
  <si>
    <t>KQ808738</t>
  </si>
  <si>
    <t>Horse Life Ridkavaj Wilma - Mörkblå, 38</t>
  </si>
  <si>
    <t>KQ808740</t>
  </si>
  <si>
    <t>Horse Life Ridkavaj Wilma - Mörkblå, 40</t>
  </si>
  <si>
    <t>KQ818515</t>
  </si>
  <si>
    <t>Horse Life Tävlingskavaj Wendy Junior - Beige , 150</t>
  </si>
  <si>
    <t>KQ-881111</t>
  </si>
  <si>
    <t>Horse Life Skärp - Svart, 110 cm</t>
  </si>
  <si>
    <t>KQ-881290</t>
  </si>
  <si>
    <t>Horse Life Skärp - Navy, 90 cm</t>
  </si>
  <si>
    <t>KQ-890101</t>
  </si>
  <si>
    <t>Horse Life Resegarderob - Svart</t>
  </si>
  <si>
    <t>KQ908128</t>
  </si>
  <si>
    <t>Horse Life Shortchaps Protec Junior - Svart, 128</t>
  </si>
  <si>
    <t>KR1</t>
  </si>
  <si>
    <t>KR2</t>
  </si>
  <si>
    <t>KS1</t>
  </si>
  <si>
    <t>KS2</t>
  </si>
  <si>
    <t>KT1</t>
  </si>
  <si>
    <t>KT2</t>
  </si>
  <si>
    <t>KU2</t>
  </si>
  <si>
    <t>KV1</t>
  </si>
  <si>
    <t>KV2</t>
  </si>
  <si>
    <t>KVH400</t>
  </si>
  <si>
    <t>Aesculap Kam med handtag i Rostfritt stål - 202mm x 40mm x 34 mm</t>
  </si>
  <si>
    <t>KVH401</t>
  </si>
  <si>
    <t>Aesculap Kam med handtag i Rostfritt stål - 190 mm x 40 mm x 34 mm</t>
  </si>
  <si>
    <t>KVH402</t>
  </si>
  <si>
    <t>Aesculap Kam med handtag i Rostfritt stål - 190 mm x 30 mm x 24 mm</t>
  </si>
  <si>
    <t>KVH403</t>
  </si>
  <si>
    <t>Aesculap Kam med Handtag i Aluminium - 247 mm x 44 mm x 34 mm</t>
  </si>
  <si>
    <t>KVH404</t>
  </si>
  <si>
    <t>Aesculap Kam med Handtag i Aluminium - 	192 mm x 44 mm	x 34 mm</t>
  </si>
  <si>
    <t>KVH405</t>
  </si>
  <si>
    <t>Aesculap Kam med Handtag i Aluminium - 	148 mm x 37 mm	x 27 mm</t>
  </si>
  <si>
    <t>KW1</t>
  </si>
  <si>
    <t>Petsters Bokstäver i Strass, W</t>
  </si>
  <si>
    <t>KX1</t>
  </si>
  <si>
    <t>KX2</t>
  </si>
  <si>
    <t>KXT431</t>
  </si>
  <si>
    <t>Durati Extra Batteri</t>
  </si>
  <si>
    <t>KY1</t>
  </si>
  <si>
    <t>KY2</t>
  </si>
  <si>
    <t>KZ1</t>
  </si>
  <si>
    <t>KZ2</t>
  </si>
  <si>
    <t>LP351564L</t>
  </si>
  <si>
    <t>Leopet Kylhalsband som svalkar din hund , L</t>
  </si>
  <si>
    <t>LP351564M</t>
  </si>
  <si>
    <t>Leopet Kylhalsband som svalkar din hund , M</t>
  </si>
  <si>
    <t>LP351564XL</t>
  </si>
  <si>
    <t>Leopet Kylhalsband som svalkar din hund , XL</t>
  </si>
  <si>
    <t>LPAL060MA</t>
  </si>
  <si>
    <t xml:space="preserve">Uppblåsbar Hundpool 120x35 cm </t>
  </si>
  <si>
    <t>LU2052</t>
  </si>
  <si>
    <t xml:space="preserve">Salmopet Laxolja Tillskott Katt och Hund - 100 ml </t>
  </si>
  <si>
    <t>LU2510</t>
  </si>
  <si>
    <t>Espree Silky Show Shampoo 355 ml</t>
  </si>
  <si>
    <t>LU2530</t>
  </si>
  <si>
    <t>Espree Perfect Calm Lavender &amp; Chamomile Schampoo - 355 ml</t>
  </si>
  <si>
    <t>LU2531</t>
  </si>
  <si>
    <t>Espree Rainforest Schampoo 355ml</t>
  </si>
  <si>
    <t>LU2764</t>
  </si>
  <si>
    <t xml:space="preserve">Orbiloc Twin Pack Horse - Säkerhetslampa </t>
  </si>
  <si>
    <t>LU2765</t>
  </si>
  <si>
    <t>Orbiloc Reflective Clip</t>
  </si>
  <si>
    <t>LU2766</t>
  </si>
  <si>
    <t xml:space="preserve">Orbiloc Sports Kit – Armband och Clip </t>
  </si>
  <si>
    <t>LU2767</t>
  </si>
  <si>
    <t xml:space="preserve">Orbiloc Safety light - armband </t>
  </si>
  <si>
    <t>LU2768</t>
  </si>
  <si>
    <t>Orbiloc K9 Active Pack Säkerhetslampor</t>
  </si>
  <si>
    <t>LU2769</t>
  </si>
  <si>
    <t xml:space="preserve">Orbiloc Karbinhake </t>
  </si>
  <si>
    <t>LU2781</t>
  </si>
  <si>
    <t>Orbiloc Karbinhake med reflex</t>
  </si>
  <si>
    <t>LU2784</t>
  </si>
  <si>
    <t>Orbiloc LED Dual Säkerhetslampa Hund - Amber</t>
  </si>
  <si>
    <t>LU2788</t>
  </si>
  <si>
    <t>Orbiloc LED Dual Säkerhetslampa Hund - Guld</t>
  </si>
  <si>
    <t>LU2790</t>
  </si>
  <si>
    <t>Orbiloc LED Dual Säkerhetslampa Hund - Vit</t>
  </si>
  <si>
    <t>LU2792</t>
  </si>
  <si>
    <t>Orbiloc LED Dual Säkerhetslampa Hund - Röd</t>
  </si>
  <si>
    <t>LU2798</t>
  </si>
  <si>
    <t>Orbiloc LED Dual Säkerhetslampa Hund - Turkos</t>
  </si>
  <si>
    <t>LU2799</t>
  </si>
  <si>
    <t xml:space="preserve">Orbiloc Dual Dark Safety Light Hundlampa </t>
  </si>
  <si>
    <t>LU2947sg</t>
  </si>
  <si>
    <t>Hundbädd / Fäll med tassar- Svart/grå, 75x75 cm</t>
  </si>
  <si>
    <t>LU3829</t>
  </si>
  <si>
    <t>Douxo Spa Multipurpose Våtservetter - 100 st</t>
  </si>
  <si>
    <t>LU3843</t>
  </si>
  <si>
    <t>Douxo S3 Calm Pads 30 st</t>
  </si>
  <si>
    <t>LU3930</t>
  </si>
  <si>
    <t xml:space="preserve"> Aptus SentrX Eye Drops Sterila Ögondroppar - 10 ml </t>
  </si>
  <si>
    <t>LU3934</t>
  </si>
  <si>
    <t xml:space="preserve">Aptus Derma Care Softwash Schampo - 150 ml </t>
  </si>
  <si>
    <t>LU3936</t>
  </si>
  <si>
    <t xml:space="preserve">Aptus Derma Care Concentrate Lugnande Salva - 50 ml </t>
  </si>
  <si>
    <t>LU3941</t>
  </si>
  <si>
    <t xml:space="preserve">Aptus Eye Gel Tårsubstitut - 10 ml </t>
  </si>
  <si>
    <t>LU3948</t>
  </si>
  <si>
    <t xml:space="preserve">Aptus Relax Solution Kompletteringsfoder - 30 ml </t>
  </si>
  <si>
    <t>LU3953</t>
  </si>
  <si>
    <t>Feliway Help Doftgivare - 1pack</t>
  </si>
  <si>
    <t>LU3954</t>
  </si>
  <si>
    <t>Feliway Help refill - 3 pack</t>
  </si>
  <si>
    <t>LU3956</t>
  </si>
  <si>
    <t>Feliway Optimum doftgivare refill 48ml</t>
  </si>
  <si>
    <t>LU3957</t>
  </si>
  <si>
    <t xml:space="preserve">Feliway Optimum Refill – 3 x 48 ml </t>
  </si>
  <si>
    <t>LU3959</t>
  </si>
  <si>
    <t>Feliway Friends doftgivare refill 48ml</t>
  </si>
  <si>
    <t>LU3961</t>
  </si>
  <si>
    <t>Adaptil Calm Refill till doftavgivare – 48 ml</t>
  </si>
  <si>
    <t>LU3962</t>
  </si>
  <si>
    <t>Adaptil Transport Spray 60ml</t>
  </si>
  <si>
    <t>LU3964</t>
  </si>
  <si>
    <t xml:space="preserve">Adaptil Halsband - M/L </t>
  </si>
  <si>
    <t>LU3967</t>
  </si>
  <si>
    <t xml:space="preserve">Feliway Classic Doftigvare Refill - 48 ml </t>
  </si>
  <si>
    <t>LU3970</t>
  </si>
  <si>
    <t xml:space="preserve">Feliway Happy Snack Rogivande Kattgodis 6x15g - Lax </t>
  </si>
  <si>
    <t>LU3971</t>
  </si>
  <si>
    <t xml:space="preserve">Feliway Happy Snack Rogivande Kattgodis 24x15g - Lax </t>
  </si>
  <si>
    <t>LU3981</t>
  </si>
  <si>
    <t>Adaptil Junior Halsband</t>
  </si>
  <si>
    <t>LU3982</t>
  </si>
  <si>
    <t>Feliway Classic Spray 20ml</t>
  </si>
  <si>
    <t>LU3983</t>
  </si>
  <si>
    <t xml:space="preserve">Feliway classic doftigvare refill - 3x48 ml </t>
  </si>
  <si>
    <t>LU3984</t>
  </si>
  <si>
    <t>Feliway Friends doftgivare refill 3x48ml</t>
  </si>
  <si>
    <t>LU3985</t>
  </si>
  <si>
    <t xml:space="preserve">Feliway Happy Snack Rogivande Kattgodis - 6 x 15 g </t>
  </si>
  <si>
    <t>LU3986</t>
  </si>
  <si>
    <t>Adaptil Transport Spray 20ml</t>
  </si>
  <si>
    <t>LU3987</t>
  </si>
  <si>
    <t xml:space="preserve">Adaptil Chew Lugnande Tuggbitar - 30 st </t>
  </si>
  <si>
    <t>LU3988</t>
  </si>
  <si>
    <t>Feliway Happy Snack Kattgodis med Kycklingsmak - 24-pack</t>
  </si>
  <si>
    <t>LU3991</t>
  </si>
  <si>
    <t>Diarsanyl+ - Flera förpackningsstorlekar, 10 ml</t>
  </si>
  <si>
    <t>LU3995</t>
  </si>
  <si>
    <t>Thundershirt Hund, XS</t>
  </si>
  <si>
    <t>LU3996</t>
  </si>
  <si>
    <t>Thundershirt Hund, S</t>
  </si>
  <si>
    <t>LU3999</t>
  </si>
  <si>
    <t>Thundershirt Hund, XL</t>
  </si>
  <si>
    <t>LU6570</t>
  </si>
  <si>
    <t xml:space="preserve">Carnilove Cat Pouch Multipack 12 x 85 g Blötfoder Katt </t>
  </si>
  <si>
    <t>LU6705</t>
  </si>
  <si>
    <t>Carnilove Meat Jerky Turkey with Venison Fillet - 100 g</t>
  </si>
  <si>
    <t>LU6706</t>
  </si>
  <si>
    <t>Carnilove Jerky Anka med  Sill Hundgodis - 100g</t>
  </si>
  <si>
    <t>LU6707</t>
  </si>
  <si>
    <t>Carnilove Jerky Lamm med Lax Hundgodis - 100g</t>
  </si>
  <si>
    <t>LU6708</t>
  </si>
  <si>
    <t>Carnilove Meat Jerky Beef &amp; Beef Muscle Fillet - 100 g</t>
  </si>
  <si>
    <t>LU6709</t>
  </si>
  <si>
    <t>Carnilove Meat Jerky Turkey &amp; Rabbit Bar - 100 g</t>
  </si>
  <si>
    <t>LU6710</t>
  </si>
  <si>
    <t>Carnilove Meat Jerky Chicken with Pheasant Bar Hundgodis - 100 g</t>
  </si>
  <si>
    <t>LU6711</t>
  </si>
  <si>
    <t>Carnilove Jerky Bar Kyckling och Vildsvin Hundgodis - 100g</t>
  </si>
  <si>
    <t>LU6712</t>
  </si>
  <si>
    <t>Carnilove Meat Jerky Kyckling och Vaktel  Bar - 100 g</t>
  </si>
  <si>
    <t>LU6720</t>
  </si>
  <si>
    <t>Carnilove Crunchy Snack Lamb with Cranberries Hundgodis - 200 g</t>
  </si>
  <si>
    <t>LU6722</t>
  </si>
  <si>
    <t>Carnilove Crunchy Snack Wild Boar with Rosehips Hundgodis - 200 g</t>
  </si>
  <si>
    <t>LU6723</t>
  </si>
  <si>
    <t>Carnilove Crunchy Snack Salmon with Blueberries Hundgodis - 200 g</t>
  </si>
  <si>
    <t>LU6724</t>
  </si>
  <si>
    <t>Carnilove Crunchy Snack Mackerel with Raspberries Hundgodis - 200 g</t>
  </si>
  <si>
    <t>LU6751</t>
  </si>
  <si>
    <t>Carnilove Raw Snacks Frystorkat Hundgodis Lamm - 60 g  BÄST FÖRE: 2026-03-08</t>
  </si>
  <si>
    <t>LU6752</t>
  </si>
  <si>
    <t>Carnilove Raw Frystorkat Hundgodis - Kalkon 60g</t>
  </si>
  <si>
    <t>LU6754</t>
  </si>
  <si>
    <t xml:space="preserve">Carnilove Freeze-Dried Raw Snacks Venison &amp; Turkey Hundgodis - 60 g </t>
  </si>
  <si>
    <t>LU6760</t>
  </si>
  <si>
    <t xml:space="preserve">Carnilove Semi Moist Snack Chicken With Thyme Kattgodis - 50 g </t>
  </si>
  <si>
    <t>LU6761</t>
  </si>
  <si>
    <t xml:space="preserve">Carnilove Cat Semi Moist Snack Sardine with Parsley - 50 g </t>
  </si>
  <si>
    <t>LU6762</t>
  </si>
  <si>
    <t xml:space="preserve">Carnilove Crunchy Snack Salmon With Mint Kattgodis - 50 g </t>
  </si>
  <si>
    <t>LU6763</t>
  </si>
  <si>
    <t xml:space="preserve">Carnilove Crunchy Snack Duck With Raspberries Kattgodis - 50 g </t>
  </si>
  <si>
    <t>LU9720</t>
  </si>
  <si>
    <t>Four Friends Treatos Candy Collection Hundgodis - 500 g</t>
  </si>
  <si>
    <t>LU9722</t>
  </si>
  <si>
    <t>Four Friends Treatos Micro Bones Hundgodis - 500 g</t>
  </si>
  <si>
    <t>LU9723</t>
  </si>
  <si>
    <t>Four Friends Treatos Micro Hearts Hundgodis - 500 g</t>
  </si>
  <si>
    <t>LU9750</t>
  </si>
  <si>
    <t>Four Friends Dog Snacks Lamm 200 g</t>
  </si>
  <si>
    <t>LU9753</t>
  </si>
  <si>
    <t>Four Friends Dog Snacks Venison &amp; Turkey 200 g</t>
  </si>
  <si>
    <t>LU9754</t>
  </si>
  <si>
    <t>Four Friends Dog Snacks Vildsvin 200 g</t>
  </si>
  <si>
    <t>LU9841</t>
  </si>
  <si>
    <t>FourFriends Kattgodis Beef</t>
  </si>
  <si>
    <t>LU9842</t>
  </si>
  <si>
    <t>FourFriends Kattgodis Duck</t>
  </si>
  <si>
    <t>LUP2786</t>
  </si>
  <si>
    <t>Orbiloc LED Dual Säkerhetslampa Hund -  Rosa</t>
  </si>
  <si>
    <t>LUP2793</t>
  </si>
  <si>
    <t>Orbiloc LED Dual Säkerhetslampa Hund -  Grön</t>
  </si>
  <si>
    <t>MH013580113io</t>
  </si>
  <si>
    <t>Mountain Horse - Active Winter High Rider Ridstövlar - Svart</t>
  </si>
  <si>
    <t>MH020050389iq</t>
  </si>
  <si>
    <t>Mountain Horse Snowy River Fodrade Ridstövlar - Brun, 38 Regular/Regular</t>
  </si>
  <si>
    <t>MH020060191ir</t>
  </si>
  <si>
    <t>Mountain Horse Snowy River Fodrade Ridstövlar - Svart , 39 Regular/Wide</t>
  </si>
  <si>
    <t>MH022160300ip</t>
  </si>
  <si>
    <t>Mountain Horse Cumberland Vattentäta Stövlar - Brun, 37 Regular/Regular</t>
  </si>
  <si>
    <t>MH022230100iq</t>
  </si>
  <si>
    <t>Mountain Horse Active Winter Young Fodrade Ridstövlar - Svart , 38</t>
  </si>
  <si>
    <t>MH053320400be</t>
  </si>
  <si>
    <t>Mountain Horse Diana Ridbyxor Clari - Navy, 38</t>
  </si>
  <si>
    <t>MH053380400ag</t>
  </si>
  <si>
    <t>Mountain Horse Crown Ridbyxor Junior - Navy , 130</t>
  </si>
  <si>
    <t>MH053380400ai</t>
  </si>
  <si>
    <t>Mountain Horse Crown Ridbyxor Junior - Navy , 150</t>
  </si>
  <si>
    <t>MH06067</t>
  </si>
  <si>
    <t>Mountain Horse Lana Ridstrumpor - Navy</t>
  </si>
  <si>
    <t>MH061070100jo</t>
  </si>
  <si>
    <t>Mountain Horse Sovereign Ridstrumpa - Svart, 35-39</t>
  </si>
  <si>
    <t>MH07039010031</t>
  </si>
  <si>
    <t>Mountain Horse Comfy Glove Ridhandskar Junior, S</t>
  </si>
  <si>
    <t>MH07039010033</t>
  </si>
  <si>
    <t>Mountain Horse Comfy Glove Ridhandskar Junior, L</t>
  </si>
  <si>
    <t>MH07039090332</t>
  </si>
  <si>
    <t>Mountain Horse Comfy Glove Ridhandskar Junior - Old Rose, M</t>
  </si>
  <si>
    <t>MH07045019132</t>
  </si>
  <si>
    <t>Mountain Horse Explorer Glove JR, M</t>
  </si>
  <si>
    <t>MH07045019133</t>
  </si>
  <si>
    <t>Mountain Horse Explorer Glove JR, L</t>
  </si>
  <si>
    <t>MH07046010006</t>
  </si>
  <si>
    <t>Mountain Horse Comfy Ridhandskar, L</t>
  </si>
  <si>
    <t>MH07046010007</t>
  </si>
  <si>
    <t>Mountain Horse Comfy Ridhandskar, XL</t>
  </si>
  <si>
    <t>MH08214043251</t>
  </si>
  <si>
    <t>Mountain Horse Alice Headband - Dark Navy</t>
  </si>
  <si>
    <t>MH08255030051</t>
  </si>
  <si>
    <t>Mountain Horse Stacy Midjeväska - Brun</t>
  </si>
  <si>
    <t>MH08255040051</t>
  </si>
  <si>
    <t>Mountain Horse Stacy Midjeväska - Navy</t>
  </si>
  <si>
    <t>MH08266011851</t>
  </si>
  <si>
    <t>Mountain Horse Silver Star Mössa - Silvergrå/Svart</t>
  </si>
  <si>
    <t>MH08272011851</t>
  </si>
  <si>
    <t>Mountain Horse Silver Star Pannband - Silvergrå</t>
  </si>
  <si>
    <t>MH08273011851</t>
  </si>
  <si>
    <t>Mountain Horse Silver Star Halskrage - Silvergrå</t>
  </si>
  <si>
    <t>MH10114030051br</t>
  </si>
  <si>
    <t>Mountain Horse Jubilé Sporremmar, Brun</t>
  </si>
  <si>
    <t>MH20130010096</t>
  </si>
  <si>
    <t>Mountain Horse- Uppblåsbart Stövelstöd, 41-43 / L</t>
  </si>
  <si>
    <t>MM179021</t>
  </si>
  <si>
    <t>Max &amp; Molly Smart ID Katthalsband - Heroes</t>
  </si>
  <si>
    <t>MM181084</t>
  </si>
  <si>
    <t>Max &amp; Molly Smart ID Hundhalsband - Puzzle, L</t>
  </si>
  <si>
    <t>MP163328</t>
  </si>
  <si>
    <t>Milk &amp; Pepper -  Skipper Hoodie Tröja Hund , 28 = 20 cm</t>
  </si>
  <si>
    <t>MP163330</t>
  </si>
  <si>
    <t>Milk &amp; Pepper -  Skipper Hoodie Tröja Hund , 30 = 22 cm</t>
  </si>
  <si>
    <t>MP163332</t>
  </si>
  <si>
    <t>Milk &amp; Pepper -  Skipper Hoodie Tröja Hund , 32 = 24 cm</t>
  </si>
  <si>
    <t>MP163334</t>
  </si>
  <si>
    <t>Milk &amp; Pepper -  Skipper Hoodie Tröja Hund , 34 = 26 cm</t>
  </si>
  <si>
    <t>MP166224</t>
  </si>
  <si>
    <t>Milk &amp; Pepper -  Crew Hoodie Tröja Hund , 24</t>
  </si>
  <si>
    <t>MP166228</t>
  </si>
  <si>
    <t>Milk &amp; Pepper -  Crew Hoodie Tröja Hund , 28</t>
  </si>
  <si>
    <t>MP166230</t>
  </si>
  <si>
    <t>Milk &amp; Pepper -  Crew Hoodie Tröja Hund , 30</t>
  </si>
  <si>
    <t>MP166234</t>
  </si>
  <si>
    <t>Milk &amp; Pepper -  Crew Hoodie Tröja Hund , 34</t>
  </si>
  <si>
    <t>MP166401</t>
  </si>
  <si>
    <t>Milk &amp; Pepper - Mariniere Tröja Hund Randig , XS</t>
  </si>
  <si>
    <t>MP166402</t>
  </si>
  <si>
    <t>Milk &amp; Pepper - Mariniere Tröja Hund Randig , S</t>
  </si>
  <si>
    <t>MP166826</t>
  </si>
  <si>
    <t>Milk &amp; Pepper -  Toscana  Hoodie Hund Prickig , 26</t>
  </si>
  <si>
    <t>MP405715</t>
  </si>
  <si>
    <t xml:space="preserve">Milk &amp; Pepper - Shine Titan Hundkoppel Metallic 120 x 1,5 cm </t>
  </si>
  <si>
    <t>MP405726</t>
  </si>
  <si>
    <t>Milk &amp; Pepper - Shine Titan Hundhalsband Metallic - Flera storlekar, 25 x 1,5 cm</t>
  </si>
  <si>
    <t>MP405735</t>
  </si>
  <si>
    <t>Milk &amp; Pepper - Shine Titan Hundhalsband Metallic - Flera storlekar, 35 x 2 cm</t>
  </si>
  <si>
    <t>MP405745</t>
  </si>
  <si>
    <t>Milk &amp; Pepper - Shine Titan Hundhalsband Metallic - Flera storlekar, 45 x 2 cm</t>
  </si>
  <si>
    <t>MP408310</t>
  </si>
  <si>
    <t>Milk &amp; Pepper - Amaya Taupe Hundkoppel 100 x 2 cm</t>
  </si>
  <si>
    <t>MP408345</t>
  </si>
  <si>
    <t>Milk &amp; Pepper - Amaya Taupe Hundhalsband - Flera storlekar, 45 x 2 cm</t>
  </si>
  <si>
    <t>MP408410</t>
  </si>
  <si>
    <t>Milk &amp; Pepper - Amaya Indigo Hundkoppel 100 x 2 cm</t>
  </si>
  <si>
    <t>MP408415</t>
  </si>
  <si>
    <t xml:space="preserve">Milk &amp; Pepper - Amaya Indigo Hundkoppel 120 x 1,5 cm </t>
  </si>
  <si>
    <t>MP408440</t>
  </si>
  <si>
    <t>Milk &amp; Pepper - Amaya Indigo Hundhalsband - Flera storlekar, 40 x 2 cm</t>
  </si>
  <si>
    <t>MP408445</t>
  </si>
  <si>
    <t>Milk &amp; Pepper - Amaya Indigo Hundhalsband - Flera storlekar, 45 x 2 cm</t>
  </si>
  <si>
    <t>MP413900</t>
  </si>
  <si>
    <t xml:space="preserve">Milk &amp; Pepper - Katthalsband Veganskt Läder - Dalmatinermönster </t>
  </si>
  <si>
    <t>MP501569</t>
  </si>
  <si>
    <t>M&amp;P Bio  Simple Things Hexagonal Hund/Katt- bädd, Turkos</t>
  </si>
  <si>
    <t>MS11800.1</t>
  </si>
  <si>
    <t>Martin Sellier Moustache Justerbart Katthalsband i Nylon - Röd</t>
  </si>
  <si>
    <t>MS11800.5</t>
  </si>
  <si>
    <t>Martin Sellier Moustache Justerbart Katthalsband i Nylon - Grå</t>
  </si>
  <si>
    <t>MS11920.1</t>
  </si>
  <si>
    <t>Martin Sellier Tvåfärgat Katthalsband Nylon, Röd</t>
  </si>
  <si>
    <t>MS11920.4</t>
  </si>
  <si>
    <t>Martin Sellier Tvåfärgat Katthalsband Nylon, Svart</t>
  </si>
  <si>
    <t>MS12111.4</t>
  </si>
  <si>
    <t>Martin Sellier Justerbart Nylonhalsband - Svart, 30</t>
  </si>
  <si>
    <t>MS12112.3</t>
  </si>
  <si>
    <t>Martin Sellier Justerbart Nylonhalsband - Beige, 40</t>
  </si>
  <si>
    <t>MS12112.4</t>
  </si>
  <si>
    <t>Martin Sellier Justerbart Nylonhalsband - Svart, 40</t>
  </si>
  <si>
    <t>MS12112.8</t>
  </si>
  <si>
    <t>Martin Sellier Justerbart Nylonhalsband - Rosa, 40</t>
  </si>
  <si>
    <t>MS12113.3</t>
  </si>
  <si>
    <t>Martin Sellier Justerbart Nylonhalsband - Beige, 45</t>
  </si>
  <si>
    <t>MS12113.4</t>
  </si>
  <si>
    <t>Martin Sellier Justerbart Nylonhalsband - Svart, 45</t>
  </si>
  <si>
    <t>MS12113.8</t>
  </si>
  <si>
    <t>Martin Sellier Justerbart Nylonhalsband - Rosa, 45</t>
  </si>
  <si>
    <t>MS12327.2</t>
  </si>
  <si>
    <t>Martin Sellier Koppel- Camouflage, 120 cm x 20 mm</t>
  </si>
  <si>
    <t>MS12328.2</t>
  </si>
  <si>
    <t>Martin Sellier Koppel- Camouflage, 120 cm x 25 mm</t>
  </si>
  <si>
    <t>MS13701.1</t>
  </si>
  <si>
    <t>Arka Haok by Martin Sellier Reflexbandana till Hund, M</t>
  </si>
  <si>
    <t>MS49625.4</t>
  </si>
  <si>
    <t>Martin Sellier Classique Svart Läderhalsband med Vit Söm, 47</t>
  </si>
  <si>
    <t>MS49626.4</t>
  </si>
  <si>
    <t>Martin Sellier Classique Svart Läderhalsband med Vit Söm, 56</t>
  </si>
  <si>
    <t>MS78408.6</t>
  </si>
  <si>
    <t>Martin Sellier Koppel- Bowxy Winter, 110 - 1 cm</t>
  </si>
  <si>
    <t>MS78409.6</t>
  </si>
  <si>
    <t>Martin Sellier Koppel- Bowxy Winter, 110 -  1,5 cm</t>
  </si>
  <si>
    <t>MS78410.6</t>
  </si>
  <si>
    <t>Martin Sellier Koppel- Bowxy Winter, 110 - 2 cm</t>
  </si>
  <si>
    <t>MS78410.8</t>
  </si>
  <si>
    <t>Martin Sellier Koppel- Happy Dog, 110 - 2 cm</t>
  </si>
  <si>
    <t>MS78411.6</t>
  </si>
  <si>
    <t>Martin Sellier Koppel- Bowxy Winter, 110 x 2,5 cm</t>
  </si>
  <si>
    <t>MS78411.8</t>
  </si>
  <si>
    <t>Martin Sellier Koppel- Happy Dog, 110 x 2,5 cm</t>
  </si>
  <si>
    <t>MS86268.2-I</t>
  </si>
  <si>
    <t>Martin Sellier - Matskål - Intelligent</t>
  </si>
  <si>
    <t>MS86268.4</t>
  </si>
  <si>
    <t>Martin Sellier - Matskål - Lila huvudbonad</t>
  </si>
  <si>
    <t>MS87141</t>
  </si>
  <si>
    <t>Martin Sellier De Luxe Aluminium ID-Tub</t>
  </si>
  <si>
    <t>MTTART_81_25XS</t>
  </si>
  <si>
    <t>Bobby Tartan Hundjacka - Röd, XS (25 cm)</t>
  </si>
  <si>
    <t>MTTART_81_34S</t>
  </si>
  <si>
    <t>Bobby Tartan Hundjacka - Röd, S - 34 cm</t>
  </si>
  <si>
    <t>MTTART_81_42L</t>
  </si>
  <si>
    <t>Bobby Tartan Hundjacka - Röd, L - 42 cm</t>
  </si>
  <si>
    <t>MUS-50736</t>
  </si>
  <si>
    <t>MUSH VAINU - Grisöra 200 g</t>
  </si>
  <si>
    <t>MUS-50737</t>
  </si>
  <si>
    <t>MUSH VAINU® - Nötlunga 140g</t>
  </si>
  <si>
    <t>MUS-50738</t>
  </si>
  <si>
    <t xml:space="preserve">MUSH VAINU - Nötvom 180 g </t>
  </si>
  <si>
    <t>MUS-50740</t>
  </si>
  <si>
    <t xml:space="preserve">MUSH VAINU - Grisknorr 220 g </t>
  </si>
  <si>
    <t>MUS-50741</t>
  </si>
  <si>
    <t>MUSH VAINU® - Tjurmuskel 250g</t>
  </si>
  <si>
    <t>MUS-50742</t>
  </si>
  <si>
    <t>MUSH VAINU® - Nöt Luftstrupe 200g</t>
  </si>
  <si>
    <t>MUS-50743</t>
  </si>
  <si>
    <t xml:space="preserve">MUSH VAINU® - Kycklinghals 220 g </t>
  </si>
  <si>
    <t>MUS-50744</t>
  </si>
  <si>
    <t>Mush Vainu Nöt Matstrupe Hundgodis - 220g</t>
  </si>
  <si>
    <t>MUS-50750</t>
  </si>
  <si>
    <t>MUSH VAINU® - Nötgodis 150g</t>
  </si>
  <si>
    <t>MUS-79102</t>
  </si>
  <si>
    <t xml:space="preserve">Raw For Paw Wild Deer Hundgodis - 45 g </t>
  </si>
  <si>
    <t>MUS-79103</t>
  </si>
  <si>
    <t xml:space="preserve">Raw For Paw Wild Moose Hundgodis - 45 g </t>
  </si>
  <si>
    <t>MUS-79106</t>
  </si>
  <si>
    <t xml:space="preserve">Raw For Paw Wild Reindeer Hundgodis - 45 g </t>
  </si>
  <si>
    <t>MUS-79108</t>
  </si>
  <si>
    <t xml:space="preserve">Raw For Paw Wild Duck Hundgodis - 45 g </t>
  </si>
  <si>
    <t>MUS-79112</t>
  </si>
  <si>
    <t>Raw For Paw Beef Treat Hundgodis - 50 g</t>
  </si>
  <si>
    <t>MUS-79114</t>
  </si>
  <si>
    <t>Raw For Paw Lamb Treat Hundgodis - 50 g</t>
  </si>
  <si>
    <t>MUS-79115</t>
  </si>
  <si>
    <t xml:space="preserve">Raw For Paw Turkey Treat Hundgodis - 50 g </t>
  </si>
  <si>
    <t>MUS79116</t>
  </si>
  <si>
    <t>Raw For Paw Salmon Treat Frystorkat Hundgodis - 50 g</t>
  </si>
  <si>
    <t>MUS-79301</t>
  </si>
  <si>
    <t xml:space="preserve">Mush Hellä Freeze-Dried Frystorkat Hundfoder 250g  - Kyckling </t>
  </si>
  <si>
    <t>MUS-79302</t>
  </si>
  <si>
    <t>MUSH Hellä Freeze-Dried® Frystorkat Hundfoder 250 g - Nöt</t>
  </si>
  <si>
    <t>MUS-79313</t>
  </si>
  <si>
    <t xml:space="preserve">Mush Vaisto Freeze-Dried®  Gul Frystorkat Kattfoder - 250 g </t>
  </si>
  <si>
    <t>MUS-79321</t>
  </si>
  <si>
    <t>MUSH Vaisto Grön Frystorkat Hundfoder - 800 g</t>
  </si>
  <si>
    <t>MUS-79324</t>
  </si>
  <si>
    <t>Mush Vaisto Grå Freeze-Dried - 800 g</t>
  </si>
  <si>
    <t>MUS-79351</t>
  </si>
  <si>
    <t>MUSH Treats Frystorkad Kyckling Hund- och Kattgodis - 55 g</t>
  </si>
  <si>
    <t>MUS-79352</t>
  </si>
  <si>
    <t xml:space="preserve">MUSH Treats Frystorkad Nöt Hund- och Kattgodis - 55 g </t>
  </si>
  <si>
    <t>MUS-79353</t>
  </si>
  <si>
    <t>MUSH Treats Frystorkad Lamm Hund- och Kattgodis - 55 g</t>
  </si>
  <si>
    <t>MUS-79361</t>
  </si>
  <si>
    <t>MUSH Treats Frystorkat Nöthjärta Hund- och Kattgodis - 50 g</t>
  </si>
  <si>
    <t>MUS-79363</t>
  </si>
  <si>
    <t xml:space="preserve">MUSH Treats Frystorkat Grishjärta Hund- och Kattgodis - 50 g </t>
  </si>
  <si>
    <t>MUS-79364</t>
  </si>
  <si>
    <t>MUSH Treats Frystorkad Grislunga Hund- och Kattgodis - 45 g</t>
  </si>
  <si>
    <t>MUS-79365</t>
  </si>
  <si>
    <t xml:space="preserve">MUSH Treats Frystorkat Kycklinghjärta Hund- och Kattgodis - 50g </t>
  </si>
  <si>
    <t>NE1000-5003-100</t>
  </si>
  <si>
    <t>OllyDog Flagstaff Hundhalsband- Raven Bark, S</t>
  </si>
  <si>
    <t>NE1000-5004-100</t>
  </si>
  <si>
    <t>OllyDog Flagstaff Hundhalsband- Raven Bark, M</t>
  </si>
  <si>
    <t>NE1000-5005-100</t>
  </si>
  <si>
    <t>OllyDog Flagstaff Hundhalsband- Raven Bark, L</t>
  </si>
  <si>
    <t>NE1000-5005-700</t>
  </si>
  <si>
    <t>OllyDog Flagstaff Hundhalsband- Sage Bark, L</t>
  </si>
  <si>
    <t>NE8530107038</t>
  </si>
  <si>
    <t>Euro-Star Maxima Tävlingskavaj - Svart, 38</t>
  </si>
  <si>
    <t>NE8530107040</t>
  </si>
  <si>
    <t>Euro-Star Maxima Tävlingskavaj - Svart, 40</t>
  </si>
  <si>
    <t>NEV6150</t>
  </si>
  <si>
    <t>Neverlost Mattermos 0,50 - Orange</t>
  </si>
  <si>
    <t>NOS-BEHÅLL-1</t>
  </si>
  <si>
    <t>NoseWork Behållarekit 1</t>
  </si>
  <si>
    <t>NOS-BEHÅLL-2</t>
  </si>
  <si>
    <t>NoseWork Behållarekit 2</t>
  </si>
  <si>
    <t>NOS-B-M</t>
  </si>
  <si>
    <t xml:space="preserve">NoseWork Behållare med magnet – Medium </t>
  </si>
  <si>
    <t>NOS-B-MINI</t>
  </si>
  <si>
    <t>NoseWork Behållare med Magnet - Mini</t>
  </si>
  <si>
    <t>NOSB-S</t>
  </si>
  <si>
    <t>NoseWork Behållare MED Magnet - Small</t>
  </si>
  <si>
    <t>NOS-B-S-PLAST-3</t>
  </si>
  <si>
    <t>NoseWork Behållare i plast – 3-pack</t>
  </si>
  <si>
    <t>NOS-B-XS-MH</t>
  </si>
  <si>
    <t>NoseWork Behållare - XS - Med Hål</t>
  </si>
  <si>
    <t>NOS-B-XXS</t>
  </si>
  <si>
    <t>NoseWork Behållare - XXS - Med Hål</t>
  </si>
  <si>
    <t>NOS-EUK-10</t>
  </si>
  <si>
    <t xml:space="preserve">NoseWork Hydrolat Basic Doftämne Eukalyptus - 10 ml </t>
  </si>
  <si>
    <t>NOS-EUK-50</t>
  </si>
  <si>
    <t xml:space="preserve">NoseWork Hydrolat Basic Doftämne Eukalyptus - 50 ml </t>
  </si>
  <si>
    <t>NOSEUK-50-PRO</t>
  </si>
  <si>
    <t>NoseWork Hydrolat Professional - Eukalyptus 50 ml</t>
  </si>
  <si>
    <t>NOSEUK-KIT-T-PRO</t>
  </si>
  <si>
    <t>NoseWork Träningskit Professional - Eukalyptus</t>
  </si>
  <si>
    <t>NOS-HB-50-C</t>
  </si>
  <si>
    <t>NoseWork Hydrolatförvaringsburk 50 ml - Clear</t>
  </si>
  <si>
    <t>NOS-KIT-EUK</t>
  </si>
  <si>
    <t xml:space="preserve">NoseWork Startkit - Basic </t>
  </si>
  <si>
    <t>NOS-KIT-EUK-HB</t>
  </si>
  <si>
    <t>NoseWork Startkit - Med hydrolatburk</t>
  </si>
  <si>
    <t>NOSKIT-EUk-PRO</t>
  </si>
  <si>
    <t xml:space="preserve">NoseWork Startkit - Professional  </t>
  </si>
  <si>
    <t>NOS-KIT-KO</t>
  </si>
  <si>
    <t xml:space="preserve">NoseWork Kompletta Kitet </t>
  </si>
  <si>
    <t>NOSKIT-KO-PRO</t>
  </si>
  <si>
    <t xml:space="preserve">NoseWork Komplett kit - Professional  </t>
  </si>
  <si>
    <t>NOS-KIT-ML</t>
  </si>
  <si>
    <t>NoseWork Mellankit - Basic</t>
  </si>
  <si>
    <t>NOS-KIT-SPECIAL-1</t>
  </si>
  <si>
    <t>NoseWork Specialkit 1</t>
  </si>
  <si>
    <t>NOS-KIT-SPECIAL-2</t>
  </si>
  <si>
    <t>NoseWork Specialkit 2</t>
  </si>
  <si>
    <t>NOS-KIT-SPECIAL-3</t>
  </si>
  <si>
    <t>NoseWork Specialkit 3</t>
  </si>
  <si>
    <t>NOSKIT-ST-MINI</t>
  </si>
  <si>
    <t>NoseWork Startkit - Basic Mini</t>
  </si>
  <si>
    <t>NOS-LAG-10</t>
  </si>
  <si>
    <t xml:space="preserve">NoseWork Hydrolat Basic Doftämne Lagerblad - 10 ml </t>
  </si>
  <si>
    <t>NOS-LAG-50</t>
  </si>
  <si>
    <t xml:space="preserve">NoseWork Hydrolat Basic Doftämne Lagerblad - 50 ml </t>
  </si>
  <si>
    <t>NOSLAG-50-PRO</t>
  </si>
  <si>
    <t>NoseWork Hydrolat Professional - Lagerblad 50 ml</t>
  </si>
  <si>
    <t>NOSLAG-KIT-T-PRO</t>
  </si>
  <si>
    <t xml:space="preserve">NoseWork Träningskit Professional - Lagerblad </t>
  </si>
  <si>
    <t>NOS-LAV-10</t>
  </si>
  <si>
    <t xml:space="preserve">NoseWork Hydrolat Basic Doftämne Lavendel - 10 ml </t>
  </si>
  <si>
    <t>NOSLAV-10-PRO</t>
  </si>
  <si>
    <t xml:space="preserve">NoseWork Hydrolat Professional - Lavendel </t>
  </si>
  <si>
    <t>NOSLAV-50-PRO</t>
  </si>
  <si>
    <t>NoseWork Hydrolat Professional - Lavendel 50 ml</t>
  </si>
  <si>
    <t>NOSLAV-KIT-T-PRO</t>
  </si>
  <si>
    <t>NoseWork Träningskit Professional - Lavendel</t>
  </si>
  <si>
    <t>NOS-NW-PINCETT1</t>
  </si>
  <si>
    <t xml:space="preserve">Nose Work Pincett – Svart </t>
  </si>
  <si>
    <t>NOS-NW-TASS-S-V</t>
  </si>
  <si>
    <t>NoseWork Tassar/Pads - 10 mm</t>
  </si>
  <si>
    <t>NOS-PLF3</t>
  </si>
  <si>
    <t xml:space="preserve">Nose Work Sökplattform Basic  </t>
  </si>
  <si>
    <t>NOS-P-POD-3</t>
  </si>
  <si>
    <t xml:space="preserve">Nose Work Professional Paring Pods 3-pack </t>
  </si>
  <si>
    <t>NOSPRE-SCENT-EUK</t>
  </si>
  <si>
    <t>NoseWork Professional Pre Scented Kit - Eukalyptus</t>
  </si>
  <si>
    <t>NOSPRE-SCENT-EUK-M</t>
  </si>
  <si>
    <t>NoseWork Professional Pre Scented Kit med Magnet - Eukalyptus</t>
  </si>
  <si>
    <t>NOSPRE-SCENT-LAV</t>
  </si>
  <si>
    <t xml:space="preserve">NoseWork Professional Pre Scented Kit - Lavendel </t>
  </si>
  <si>
    <t>NOS-TB</t>
  </si>
  <si>
    <t xml:space="preserve">NoseWork Topsburk – 40 tops </t>
  </si>
  <si>
    <t>NOS-TB20</t>
  </si>
  <si>
    <t xml:space="preserve">NoseWork Topsburk – 20 tops </t>
  </si>
  <si>
    <t>NOST-BOWLS-16-10</t>
  </si>
  <si>
    <t xml:space="preserve">Nose Work Training Bowls ™ 10-pack - 16 cm </t>
  </si>
  <si>
    <t>NSD1023</t>
  </si>
  <si>
    <t>Non-Stop Dogwear Trail Quest Halsband - Sunrise, L</t>
  </si>
  <si>
    <t>NSD1024</t>
  </si>
  <si>
    <t>Non-Stop Dogwear Trail Quest Halsband - Sunset, S</t>
  </si>
  <si>
    <t>NSD1025</t>
  </si>
  <si>
    <t>Non-Stop Dogwear Trail Quest Halsband - Sunset, M</t>
  </si>
  <si>
    <t>NSD1026</t>
  </si>
  <si>
    <t>Non-Stop Dogwear Trail Quest Halsband - Sunset, L</t>
  </si>
  <si>
    <t>NSD11173</t>
  </si>
  <si>
    <t>Non-Stop Dogwear Freemotion Harness 5.0 Dragsele -Rosa/Grå, 7</t>
  </si>
  <si>
    <t>NSD1201</t>
  </si>
  <si>
    <t>Non-stop Dogwear Ferd belt, S</t>
  </si>
  <si>
    <t>NSD12011</t>
  </si>
  <si>
    <t>Non-Stop Dogwear Explore Belt -  Sand, S</t>
  </si>
  <si>
    <t>NSD12201</t>
  </si>
  <si>
    <t>Non-Stop Dogwear Trekking Belt 2.0 - Svart, S</t>
  </si>
  <si>
    <t>NSD12211</t>
  </si>
  <si>
    <t>Non-Stop Dogwear Trekking Belt 2.0 - Svart, M</t>
  </si>
  <si>
    <t>NSD12221</t>
  </si>
  <si>
    <t>Non-Stop Dogwear Trekking Belt 2.0 - Svart, L</t>
  </si>
  <si>
    <t>NSD12251</t>
  </si>
  <si>
    <t>Non-Stop Dogwear Trekking Belt 2.0 - Lila , L 85-165 cm</t>
  </si>
  <si>
    <t>NSD12261</t>
  </si>
  <si>
    <t>Non-Stop Dogwear Belt Bag - Svart/Grå</t>
  </si>
  <si>
    <t>NSD1233</t>
  </si>
  <si>
    <t>Non-Stop Dogwear Quick Release Karbinhake</t>
  </si>
  <si>
    <t>NSD12341</t>
  </si>
  <si>
    <t>Non-Stop Dogwear Canix Belt 2.0 - Svart/Orange , S</t>
  </si>
  <si>
    <t>NSD1236</t>
  </si>
  <si>
    <t>Non-stop Dogwear CaniX Belt, L</t>
  </si>
  <si>
    <t>NSD1252</t>
  </si>
  <si>
    <t>Non-stop Dogwear Løype belt/Löparbälte, L</t>
  </si>
  <si>
    <t>NSD1271</t>
  </si>
  <si>
    <t>Non-Stop Dogwear Hundträningsväst - Svart , S</t>
  </si>
  <si>
    <t>NSD1324</t>
  </si>
  <si>
    <t>Non-stop Dogwear Protector Bootie - 4p, L</t>
  </si>
  <si>
    <t>NSD1331</t>
  </si>
  <si>
    <t>Non-stop Dogwear Long Distance bootie 4p - Blå, XS</t>
  </si>
  <si>
    <t>NSD1333</t>
  </si>
  <si>
    <t>Non-stop Dogwear Long Distance bootie 4p - Blå, M</t>
  </si>
  <si>
    <t>NSD1334</t>
  </si>
  <si>
    <t>Non-stop Dogwear Long Distance bootie 4p - Blå, L</t>
  </si>
  <si>
    <t>NSD1335</t>
  </si>
  <si>
    <t>Non-stop Dogwear Long Distance bootie 4p - Blå, XL</t>
  </si>
  <si>
    <t>NSD15371</t>
  </si>
  <si>
    <t>Non-stop Dogwear Touring Bungee Koppel - 2 m / 2,8 m - 13mm bredd, 2,0m</t>
  </si>
  <si>
    <t>NSD15381</t>
  </si>
  <si>
    <t>Non-stop Dogwear Touring Bungee Koppel - 2 m / 2,8 m - 13mm bredd, 2,8m</t>
  </si>
  <si>
    <t>NSD1611</t>
  </si>
  <si>
    <t xml:space="preserve">Non stop Dogwear - Baggy-bag </t>
  </si>
  <si>
    <t>NSD1613</t>
  </si>
  <si>
    <t xml:space="preserve">Non-Stop Dogwear Godisväska - Svart </t>
  </si>
  <si>
    <t>NSD1633</t>
  </si>
  <si>
    <t>Non-stop Dogwear Touring Bungee Koppel - Justerbart</t>
  </si>
  <si>
    <t>NSD1707</t>
  </si>
  <si>
    <t>Non-Stop Dogwear Trail Pant Friluftsbyxor - Mörkgrå , XS</t>
  </si>
  <si>
    <t>NSD1709</t>
  </si>
  <si>
    <t>Non-Stop Dogwear Trail Pant Friluftsbyxor - Mörkgrå , M</t>
  </si>
  <si>
    <t>NSD17331</t>
  </si>
  <si>
    <t>Non-stop Dogwear Safe Flytväst till hund - Orange, 3</t>
  </si>
  <si>
    <t>NSD17332</t>
  </si>
  <si>
    <t>Non-Stop Dogwear Protector Life Jacket Flytväst - Svart/Orange , 3</t>
  </si>
  <si>
    <t>NSD1817</t>
  </si>
  <si>
    <t>Non-Stop Dogwear Trekking Dog Bed Hundsäng - Dark Teal , S</t>
  </si>
  <si>
    <t>NSD1824</t>
  </si>
  <si>
    <t>Non-Stop Dogwear Bivvy Bag  - Orange , M</t>
  </si>
  <si>
    <t>NSD1825</t>
  </si>
  <si>
    <t>Non-Stop Dogwear Bivvy Bag  - Orange , L</t>
  </si>
  <si>
    <t>NSD1928</t>
  </si>
  <si>
    <t>Non-Stop Dogwear Protector Bivvy Bed Hundsäng - Orange , M</t>
  </si>
  <si>
    <t>NSD2157</t>
  </si>
  <si>
    <t>Non-Stop Dogwear Line Sele 5.0 - Lila, 7</t>
  </si>
  <si>
    <t>NSD2187</t>
  </si>
  <si>
    <t>Non-Stop Dogwear Line Sele 5.0 - Orange, 7</t>
  </si>
  <si>
    <t>NSD29301</t>
  </si>
  <si>
    <t>Non-Stop Dogwear Fjord Regntäcke - Svart, 55</t>
  </si>
  <si>
    <t>NSD29501</t>
  </si>
  <si>
    <t>Non-Stop Dogwear Fjord Regntäcke - Lila, 24</t>
  </si>
  <si>
    <t>NSD29531</t>
  </si>
  <si>
    <t>Non-Stop Dogwear Fjord Regntäcke - Lila, 33</t>
  </si>
  <si>
    <t>NSD29643</t>
  </si>
  <si>
    <t>Non-Stop Dogwear Fjord Regntäcke - Orange/Svart, 70</t>
  </si>
  <si>
    <t>NSD2968</t>
  </si>
  <si>
    <t>Non-stop Dogwear Fjord Overall Raincoat – Svart/Orange, 36</t>
  </si>
  <si>
    <t>NSD2969</t>
  </si>
  <si>
    <t>Non-stop Dogwear Fjord Overall Raincoat – Svart/Orange, 40</t>
  </si>
  <si>
    <t>NSD29690</t>
  </si>
  <si>
    <t>Non Stop Dogwear Fjord Regnjacka 2.0 - Teal – Storlek 30</t>
  </si>
  <si>
    <t>NSD2970</t>
  </si>
  <si>
    <t>Non-stop Dogwear Fjord Overall Raincoat – Svart/Orange, 45</t>
  </si>
  <si>
    <t>NSD29708</t>
  </si>
  <si>
    <t>Non-stop Dogwear Drying Coat Torktäcke - Sand, 27</t>
  </si>
  <si>
    <t>NSD2971</t>
  </si>
  <si>
    <t>Non-stop Dogwear Fjord Overall Raincoat – Svart/Orange, 50</t>
  </si>
  <si>
    <t>NSD2972</t>
  </si>
  <si>
    <t>Non-stop Dogwear Fjord Overall Raincoat – Svart/Orange, 55</t>
  </si>
  <si>
    <t>NSD29721</t>
  </si>
  <si>
    <t>Non-stop Dogwear Fjord Regntäcke 2.0 - Grå, 30</t>
  </si>
  <si>
    <t>NSD29740</t>
  </si>
  <si>
    <t>Non-Stop Dogwear Fjord Regntäcke WD - Olive, 50</t>
  </si>
  <si>
    <t>NSD29741</t>
  </si>
  <si>
    <t>Non-Stop Dogwear Fjord Regntäcke WD - Olive, 55</t>
  </si>
  <si>
    <t>NSD29743</t>
  </si>
  <si>
    <t>Non-Stop Dogwear Fjord Regntäcke WD - Olive, 65</t>
  </si>
  <si>
    <t>NSD29748</t>
  </si>
  <si>
    <t>Non-Stop Dogwear Trailquest Ryggsäck för Hund - Blå , S</t>
  </si>
  <si>
    <t>NSD29749</t>
  </si>
  <si>
    <t>Non-Stop Dogwear Trailquest Ryggsäck för Hund - Blå , M</t>
  </si>
  <si>
    <t>NSD29750</t>
  </si>
  <si>
    <t>Non-Stop Dogwear Trailquest Ryggsäck för Hund - Blå , L</t>
  </si>
  <si>
    <t>NSD29753</t>
  </si>
  <si>
    <t>Non-stop Dogwear Dog Rescue Sling - Orange, S</t>
  </si>
  <si>
    <t>NSD29805</t>
  </si>
  <si>
    <t>Non-Stop Dogwear Cooling Vest Kylväst - Ljusgrå/Teal, L</t>
  </si>
  <si>
    <t>NSD2983</t>
  </si>
  <si>
    <t>Non-Stop Dogwear Fjord Overall Regntäcke - Teal, 50</t>
  </si>
  <si>
    <t>NSD2984</t>
  </si>
  <si>
    <t>Non-Stop Dogwear Fjord Overall Regntäcke - Teal, 55</t>
  </si>
  <si>
    <t>NSD32341</t>
  </si>
  <si>
    <t>Non-Stop Dogwear Glacier Jacket 2.0 - Navy/Teal, 45</t>
  </si>
  <si>
    <t>NSD32441</t>
  </si>
  <si>
    <t>Non-Stop Dogwear Glacier Wool Jacket 2.0 - Grön/Grå, 30</t>
  </si>
  <si>
    <t>NSD3257</t>
  </si>
  <si>
    <t>Non-Stop Dogwear Wool Dog Jacket - Sand , 27</t>
  </si>
  <si>
    <t>NSD3332</t>
  </si>
  <si>
    <t>Non-Stop Dogwear Retrieverkoppel 1,6m - Orange , 6mm/1,6m</t>
  </si>
  <si>
    <t>NSD3431</t>
  </si>
  <si>
    <t>Non-Stop Dogwear Trekking Fleece Hundtäcke - Svart/Orange , 30</t>
  </si>
  <si>
    <t>NSD3432</t>
  </si>
  <si>
    <t>Non-Stop Dogwear Trekking Fleece Hundtäcke - Svart/Orange , 33</t>
  </si>
  <si>
    <t>NSD3433</t>
  </si>
  <si>
    <t>Non-Stop Dogwear Trekking Fleece Hundtäcke - Svart/Orange , 36</t>
  </si>
  <si>
    <t>NSD3436</t>
  </si>
  <si>
    <t>Non-Stop Dogwear Trekking Fleece Hundtäcke - Svart/Orange , 50</t>
  </si>
  <si>
    <t>NSD3525</t>
  </si>
  <si>
    <t>Non-Stop Dogwear Freemotion 5.0 Hundsele - Aqua , 6</t>
  </si>
  <si>
    <t>NSD3526</t>
  </si>
  <si>
    <t>Non-Stop Dogwear Freemotion 5.0 Hundsele - Aqua , 7</t>
  </si>
  <si>
    <t>NSD3532</t>
  </si>
  <si>
    <t>Non-Stop Dogwear Bungee Hundkoppel - Aqua , 2.0m/23mm</t>
  </si>
  <si>
    <t>NSD3533</t>
  </si>
  <si>
    <t>Non-Stop Dogwear Bungee Hundkoppel - Aqua , 2.8m/23mm</t>
  </si>
  <si>
    <t>NSD3537</t>
  </si>
  <si>
    <t>Non-Stop Dogwear Protector Cover 2.0 Reflexväst - Vit/Svart/Orange , XS</t>
  </si>
  <si>
    <t>NSD3538</t>
  </si>
  <si>
    <t>Non-Stop Dogwear Protector Cover 2.0 Reflexväst - Vit/Svart/Orange , S</t>
  </si>
  <si>
    <t>NSD3539</t>
  </si>
  <si>
    <t>Non-Stop Dogwear Protector Cover 2.0 Reflexväst - Vit/Svart/Orange , M</t>
  </si>
  <si>
    <t>NSD3540</t>
  </si>
  <si>
    <t>Non-Stop Dogwear Protector Cover 2.0 Reflexväst - Vit/Svart/Orange , L</t>
  </si>
  <si>
    <t>NSD3541</t>
  </si>
  <si>
    <t>Non-Stop Dogwear Protector Cover 2.0 Reflexväst - Vit/Svart/Orange , XL</t>
  </si>
  <si>
    <t>NSD3672</t>
  </si>
  <si>
    <t>Non-Stop Dogwear Multiuse Bag Vattentät Förvaringspåse - Teal, 10</t>
  </si>
  <si>
    <t>NSD3673</t>
  </si>
  <si>
    <t>Non-Stop Dogwear Multiuse Bag Vattentät Förvaringspåse - Teal, 20</t>
  </si>
  <si>
    <t>NSD4035</t>
  </si>
  <si>
    <t xml:space="preserve">Non-Stop Dogwear Pulling Attachment WD - Svart </t>
  </si>
  <si>
    <t>NSD4102</t>
  </si>
  <si>
    <t>Non-Stop Dogwear Contact Bootie High - Orange, XS</t>
  </si>
  <si>
    <t>NSD4104</t>
  </si>
  <si>
    <t>Non-Stop Dogwear Contact Bootie High - Orange, M</t>
  </si>
  <si>
    <t>NSD4552</t>
  </si>
  <si>
    <t>Non-stop Dogwear Protector Cover 2.0 - Orange, S</t>
  </si>
  <si>
    <t>NSD4553</t>
  </si>
  <si>
    <t>Non-stop Dogwear Protector Cover 2.0 - Orange, M</t>
  </si>
  <si>
    <t>NSD4554</t>
  </si>
  <si>
    <t>Non-stop Dogwear Protector Cover 2.0 - Orange, L</t>
  </si>
  <si>
    <t>NSD5066</t>
  </si>
  <si>
    <t>Non-Stop Dogwear Trekking Bowl Hopfällbar Hundskål - Svart, M</t>
  </si>
  <si>
    <t>NSD8100</t>
  </si>
  <si>
    <t>Non-Stop Dogwear Throw Toy Hundleksak - Orange/Svart</t>
  </si>
  <si>
    <t>NSD8101</t>
  </si>
  <si>
    <t xml:space="preserve">Non-Stop Dogwear Dog Flying Disc Hundleksak </t>
  </si>
  <si>
    <t>NSD8102</t>
  </si>
  <si>
    <t>Non-Stop Dogwear Boll Med Rep Hundleksak , 60 mm</t>
  </si>
  <si>
    <t>NSD8103</t>
  </si>
  <si>
    <t>Non-Stop Dogwear Boll Med Rep Hundleksak , 70 mm</t>
  </si>
  <si>
    <t>NSD8104</t>
  </si>
  <si>
    <t>Non-Stop Dogwear Hundleksak Boll  - Orange/Svart, 60x60 mm</t>
  </si>
  <si>
    <t>NSD8105</t>
  </si>
  <si>
    <t>Non-Stop Dogwear Hundleksak Boll  - Orange/Svart, 70x70 mm</t>
  </si>
  <si>
    <t>NSD9994</t>
  </si>
  <si>
    <t>Non-Stop Dogwear Multiscarf  – Stålgrå</t>
  </si>
  <si>
    <t>NUM-NGFON019</t>
  </si>
  <si>
    <t>Eyenimal HYDRA200 Anti-Splash Vattenskål</t>
  </si>
  <si>
    <t>NUM-NGFONACC021</t>
  </si>
  <si>
    <t>Eyenimal Filter till FON100 Vattenfontän 6 liter</t>
  </si>
  <si>
    <t>NUMNGGAM007</t>
  </si>
  <si>
    <t xml:space="preserve">Eyenimal Nutri200 Foderautomat </t>
  </si>
  <si>
    <t>OD878359011219</t>
  </si>
  <si>
    <t>OllyDog Flagstaff Hundhalsband- Blaze Bark, S</t>
  </si>
  <si>
    <t>OD878359011257</t>
  </si>
  <si>
    <t>OllyDog Flagstaff Hundhalsband- Sky Bark, M</t>
  </si>
  <si>
    <t>OD878359011318</t>
  </si>
  <si>
    <t>OllyDog Flagstaff Hundhalsband- Sky Bark, L</t>
  </si>
  <si>
    <t>OLD_DOG-HAR0596</t>
  </si>
  <si>
    <t>Dog Copenhagen Urban Rope Koppel - Desert Dune, S</t>
  </si>
  <si>
    <t>PA1039016</t>
  </si>
  <si>
    <t>PAIKKA Y-väst 2.0 , L</t>
  </si>
  <si>
    <t>PA1039017</t>
  </si>
  <si>
    <t>PAIKKA Y-väst 2.0 , XL</t>
  </si>
  <si>
    <t>PA1041031</t>
  </si>
  <si>
    <t>PAIKKA Quilted Sherpa Hundtäcke - Camel , 50</t>
  </si>
  <si>
    <t>PA1076001</t>
  </si>
  <si>
    <t>PAIKKA Drying Coat Torktäcke 2Go - Navy - 25cm</t>
  </si>
  <si>
    <t>PA1090015</t>
  </si>
  <si>
    <t xml:space="preserve">PAIKKA Visibility Godisväska - Dark </t>
  </si>
  <si>
    <t>PA1095018</t>
  </si>
  <si>
    <t>PAIKKA Visibility Treat Pouch Godisväska - Emerald</t>
  </si>
  <si>
    <t>PA1096001</t>
  </si>
  <si>
    <t>PAIKKA Visibility Treat Bag Magväska - Petrol Dye</t>
  </si>
  <si>
    <t>PA1099001</t>
  </si>
  <si>
    <t>PAIKKA Glow Bajspåsehållare</t>
  </si>
  <si>
    <t>PAW-1031R</t>
  </si>
  <si>
    <t xml:space="preserve">PAW of Sweden Dressyrhalsband Reflex - Rött </t>
  </si>
  <si>
    <t>PAW-1033C</t>
  </si>
  <si>
    <t>PAW of Sweden Dressyrhalsband Reflex - Cerise</t>
  </si>
  <si>
    <t>PAW-1034PU</t>
  </si>
  <si>
    <t>PAW of Sweden Dressyrhalsband Reflex - Lila</t>
  </si>
  <si>
    <t>PAW-1035T</t>
  </si>
  <si>
    <t>PAW of Sweden Dressyrhalsband Reflex - Turkost</t>
  </si>
  <si>
    <t>PAW-1036B</t>
  </si>
  <si>
    <t>PAW of Sweden Dressyrhalsband Reflex - Blått</t>
  </si>
  <si>
    <t>PAW-1037L</t>
  </si>
  <si>
    <t>PAW of Sweden Dressyrhalsband Reflex - Lime</t>
  </si>
  <si>
    <t>PAW-1038SV</t>
  </si>
  <si>
    <t>PAW of Sweden Dressyrhalsband Reflex - Svart</t>
  </si>
  <si>
    <t>PAW-1039W</t>
  </si>
  <si>
    <t>PAW of Sweden Dressyrhalsband Reflex - Vinrött</t>
  </si>
  <si>
    <t>PAW-1040G</t>
  </si>
  <si>
    <t>PAW of Sweden Dressyrhalsband Reflex - Mörkgrönt</t>
  </si>
  <si>
    <t>PAW-10410SV</t>
  </si>
  <si>
    <t>PAW of Sweden Dressyrhalsband Trial - Svart</t>
  </si>
  <si>
    <t>PAW-1042O</t>
  </si>
  <si>
    <t xml:space="preserve">PAW of Sweden Dressyrhalsband Trial - Orange </t>
  </si>
  <si>
    <t>PAW-1043C</t>
  </si>
  <si>
    <t xml:space="preserve">PAW of Sweden Dressyrhalsband Trial - Cerise </t>
  </si>
  <si>
    <t>PAW-1044PU</t>
  </si>
  <si>
    <t>PAW of Sweden Dressyrhalsband Trial - Lila</t>
  </si>
  <si>
    <t>PAW-1047L</t>
  </si>
  <si>
    <t>PAW of Sweden Dressyrhalsband Trial - Lime</t>
  </si>
  <si>
    <t>PAW-1049T</t>
  </si>
  <si>
    <t>PAW of Sweden Dressyrhalsband Trial - Turkost</t>
  </si>
  <si>
    <t>PAW-10510G</t>
  </si>
  <si>
    <t xml:space="preserve">PAW of Sweden Hundhalsband Stoppers Reflex - Mörkgrönt </t>
  </si>
  <si>
    <t>PAW-1051R</t>
  </si>
  <si>
    <t xml:space="preserve">PAW of Sweden Hundhalsband Stoppers Reflex - Rött </t>
  </si>
  <si>
    <t>PAW-1055T</t>
  </si>
  <si>
    <t>PAW of Sweden Hundhalsband Stoppers Reflex - Turkos</t>
  </si>
  <si>
    <t>PAW-1058SV</t>
  </si>
  <si>
    <t>PAW of Sweden Hundhalsband Stoppers Reflex - Svart</t>
  </si>
  <si>
    <t>PAW-10610SV</t>
  </si>
  <si>
    <t>PAW of Sweden Hundhalsband Stoppers Trial - Svart</t>
  </si>
  <si>
    <t>PAW-1061R</t>
  </si>
  <si>
    <t xml:space="preserve">PAW of Sweden Hundhalsband Stoppers Trial - Rött </t>
  </si>
  <si>
    <t>PAW-1062O</t>
  </si>
  <si>
    <t xml:space="preserve">PAW of Sweden Hundhalsband Stoppers Trial - Orange </t>
  </si>
  <si>
    <t>PAW-1063C</t>
  </si>
  <si>
    <t>PAW of Sweden Hundhalsband Stoppers Trial - Cerise</t>
  </si>
  <si>
    <t>PAW-117OT</t>
  </si>
  <si>
    <t xml:space="preserve">PAW of Sweden Retrieverkoppel Retriever Stoppers Hunter 0-160 cm - Oliv/Turkos </t>
  </si>
  <si>
    <t>PAW-118O160</t>
  </si>
  <si>
    <t xml:space="preserve">PAW of Sweden Retrieverkoppel Stoppers Hunter Neon  0-160 cm - Orange </t>
  </si>
  <si>
    <t>PAW-118T160</t>
  </si>
  <si>
    <t>PAW of Sweden Retrieverkoppel Stoppers Hunter Neon  0-160 cm - Turkost</t>
  </si>
  <si>
    <t>PAW-203C-160</t>
  </si>
  <si>
    <t xml:space="preserve">PAW of Sweden Retrieverkoppel Stoppers Trial Customized 0-160 cm - Cerise </t>
  </si>
  <si>
    <t>PAW-203SV-160</t>
  </si>
  <si>
    <t>PAW of Sweden Retrieverkoppel Stoppers Trial Customized 0-160 cm - Svart</t>
  </si>
  <si>
    <t>PAW-2061O</t>
  </si>
  <si>
    <t xml:space="preserve">PAW of Sweden Retrieverkoppel Hunter Neon 160 cm - Orange </t>
  </si>
  <si>
    <t>PAW-2071OO</t>
  </si>
  <si>
    <t xml:space="preserve">PAW of Sweden Retrieverkoppel Hunter Oliv 160 cm - Oliv/Orange </t>
  </si>
  <si>
    <t>PAW-2073OL</t>
  </si>
  <si>
    <t xml:space="preserve">PAW of Sweden Retrieverkoppel Hunter Oliv 160 cm - Oliv/Lime </t>
  </si>
  <si>
    <t>PAW-2091</t>
  </si>
  <si>
    <t xml:space="preserve">PAW of Sweden Retrieverkoppel Pride Limited Edition 160 cm </t>
  </si>
  <si>
    <t>PAW-2103C</t>
  </si>
  <si>
    <t xml:space="preserve">PAW of Sweden Retrieverkoppel Reflex 160 cm - Cerise </t>
  </si>
  <si>
    <t>PAW-2108SV</t>
  </si>
  <si>
    <t>PAW of Sweden Retrieverkoppel Reflex 160 cm - Svart</t>
  </si>
  <si>
    <t>PAW-2109W</t>
  </si>
  <si>
    <t>PAW of Sweden Retrieverkoppel Reflex 160 cm - Vinrött</t>
  </si>
  <si>
    <t>PAW-2110G</t>
  </si>
  <si>
    <t>PAW of Sweden Retrieverkoppel Reflex 160 cm - Mörkgrönt</t>
  </si>
  <si>
    <t>PAW-2121O</t>
  </si>
  <si>
    <t>PAW of Sweden Retrieverkoppel Reflex Fashion 160 cm - Svart/Orange</t>
  </si>
  <si>
    <t>PAW-2122C</t>
  </si>
  <si>
    <t xml:space="preserve">PAW of Sweden Retrieverkoppel Reflex Fashion 160 cm - Svart/Cerise </t>
  </si>
  <si>
    <t>PAW-2123L</t>
  </si>
  <si>
    <t>PAW of Sweden Retrieverkoppel Reflex Fashion 160 cm - Svart/Lime</t>
  </si>
  <si>
    <t>PAW-2124T</t>
  </si>
  <si>
    <t>PAW of Sweden Retrieverkoppel Reflex Fashion 160 cm - Svart/Turkos</t>
  </si>
  <si>
    <t>PAW-2142O</t>
  </si>
  <si>
    <t>PAW of Sweden Retrieverkoppel Trial 160 cm - Orange</t>
  </si>
  <si>
    <t>PAW-2143C</t>
  </si>
  <si>
    <t>PAW of Sweden Retrieverkoppel Trial 160 cm - Cerise</t>
  </si>
  <si>
    <t>PAW-2149TU</t>
  </si>
  <si>
    <t>PAW of Sweden Retrieverkoppel Trial 160 cm - Turkost</t>
  </si>
  <si>
    <t>PAW-215L</t>
  </si>
  <si>
    <t xml:space="preserve">PAW of Sweden Retrieverkoppel Dalarna 160 cm - Lime </t>
  </si>
  <si>
    <t>PAW-215O</t>
  </si>
  <si>
    <t xml:space="preserve">PAW of Sweden Retrieverkoppel Dalarna 160 cm - Orange </t>
  </si>
  <si>
    <t>PAW-30410SV</t>
  </si>
  <si>
    <t>PAW of Sweden Koppel med Karbinhake Trial - Svart</t>
  </si>
  <si>
    <t>PAW-3043C</t>
  </si>
  <si>
    <t>PAW of Sweden Koppel med Karbinhake Trial - Cerise</t>
  </si>
  <si>
    <t>PAW-3044PU</t>
  </si>
  <si>
    <t xml:space="preserve">PAW of Sweden Koppel med Karbinhake Trial - Lila </t>
  </si>
  <si>
    <t>PAW-3071R</t>
  </si>
  <si>
    <t xml:space="preserve">PAW  of Sweden Koppel Med Karbinhake Reflex - Rött </t>
  </si>
  <si>
    <t>PAW-3078SV</t>
  </si>
  <si>
    <t>PAW of Sweden Koppel Med Karbinhake Reflex - Svart</t>
  </si>
  <si>
    <t>PAW-3080G</t>
  </si>
  <si>
    <t xml:space="preserve">PAW of Sweden Koppel Med Karbinhake Reflex - Mörkgrönt </t>
  </si>
  <si>
    <t>PAW-312222W</t>
  </si>
  <si>
    <t>PAW of Sweden Koppel Show Golden Collection Stoppers 110 cm - Silver/Guld</t>
  </si>
  <si>
    <t>PAW-31222B</t>
  </si>
  <si>
    <t>PAW of Sweden Koppel Show Limited Edition Stoppers 110 cm - Brunt</t>
  </si>
  <si>
    <t>PAW-31222G</t>
  </si>
  <si>
    <t>PAW of Sweden Koppel Show Limited Edition Stoppers 110 cm - Guld</t>
  </si>
  <si>
    <t>PAW-31222S</t>
  </si>
  <si>
    <t>PAW of Sweden Koppel Show Limited Edition Stoppers 110 cm - Silver</t>
  </si>
  <si>
    <t>PAW-31222SV</t>
  </si>
  <si>
    <t>PAW of Sweden Koppel Show Limited Edition Stoppers 110 cm - Svart</t>
  </si>
  <si>
    <t>PAW-3122CO</t>
  </si>
  <si>
    <t xml:space="preserve">PAW of Sweden Koppel Show Limited Edition 110 cm -Brunt </t>
  </si>
  <si>
    <t>PAW-3123S</t>
  </si>
  <si>
    <t>PAW of Sweden Koppel Show Limited Edition 110 cm -Silver</t>
  </si>
  <si>
    <t>PAW-3124G</t>
  </si>
  <si>
    <t xml:space="preserve">PAW of Sweden Koppel Show Limited Edition 110 cm - Guld </t>
  </si>
  <si>
    <t>PAW-3124SV</t>
  </si>
  <si>
    <t>PAW of Sweden Koppel Show Limited Edition 110 cm -Svart</t>
  </si>
  <si>
    <t>PAW-400104L</t>
  </si>
  <si>
    <t xml:space="preserve">PAW of Sweden Spårlina Reflex 10 m - Lime </t>
  </si>
  <si>
    <t>PAW-400153C</t>
  </si>
  <si>
    <t>PAW of Sweden Spårlina Reflex 15 m - Cerise</t>
  </si>
  <si>
    <t>PAW-400154L</t>
  </si>
  <si>
    <t xml:space="preserve">PAW of Sweden Spårlina Reflex 15 m - Lime </t>
  </si>
  <si>
    <t>PAWI28020</t>
  </si>
  <si>
    <t>Katthalsband med bjällra och rosett, Rosa</t>
  </si>
  <si>
    <t>PAWI28022</t>
  </si>
  <si>
    <t>Katthalsband med bjällra och rosett, Blå</t>
  </si>
  <si>
    <t>PAW-SGC</t>
  </si>
  <si>
    <t>PAW of Sweden Spårlina Super Grip 10 m - Cerise</t>
  </si>
  <si>
    <t>PDED-004-3</t>
  </si>
  <si>
    <t>Spindelmannen Design Brodyrmärke</t>
  </si>
  <si>
    <t>PDRB-003-1</t>
  </si>
  <si>
    <t>Hårspänne Coral, Blå &amp; Vit</t>
  </si>
  <si>
    <t>PE4.5mZD5301</t>
  </si>
  <si>
    <t>BossPet Kedja till liten hund, 4,5m</t>
  </si>
  <si>
    <t>PE4.6mZD2701</t>
  </si>
  <si>
    <t>BossPet Kedja till hund, M, 4,6m</t>
  </si>
  <si>
    <t>PE6mZD2701</t>
  </si>
  <si>
    <t>BossPet Kedja till hund, M, 6m</t>
  </si>
  <si>
    <t>PE6mZD5301</t>
  </si>
  <si>
    <t>BossPet Kedja till liten hund, 6m</t>
  </si>
  <si>
    <t>PEBandana_FlipFlop</t>
  </si>
  <si>
    <t>Top Performance Flip Flop Fun Bandana</t>
  </si>
  <si>
    <t>PETNK027L</t>
  </si>
  <si>
    <t>Petsters Double Row Pearls, Lila</t>
  </si>
  <si>
    <t>PETNK027R</t>
  </si>
  <si>
    <t>Petsters Double Row Pearls, Rosa</t>
  </si>
  <si>
    <t>PETNK030V</t>
  </si>
  <si>
    <t>Petsters Pearls, Vit</t>
  </si>
  <si>
    <t>PETP18130</t>
  </si>
  <si>
    <t>Top Performance säkerhetslina</t>
  </si>
  <si>
    <t>PetsterP02</t>
  </si>
  <si>
    <t xml:space="preserve">Huntingtoy - Smarthunt Interaktiv Kattleksak </t>
  </si>
  <si>
    <t>PEZW611522</t>
  </si>
  <si>
    <t>Clean Go Pet Engångsbindor till Markeringsskydd</t>
  </si>
  <si>
    <t>PEZW894</t>
  </si>
  <si>
    <t>Casual Canine Prison Pooch Fångdräkt Hundkostym - XS</t>
  </si>
  <si>
    <t>PEZX022RB</t>
  </si>
  <si>
    <t>Bandana med paisleymönster - Royal Blue</t>
  </si>
  <si>
    <t>PIK-15240054629042</t>
  </si>
  <si>
    <t>Pikeur Lisann 2400 Selection Tävlingskavaj - Svart , 42</t>
  </si>
  <si>
    <t>PIK-15240054629044</t>
  </si>
  <si>
    <t>Pikeur Lisann 2400 Selection Tävlingskavaj - Svart , 44</t>
  </si>
  <si>
    <t>PIK-15240054629046</t>
  </si>
  <si>
    <t>Pikeur Lisann 2400 Selection Tävlingskavaj - Svart , 46</t>
  </si>
  <si>
    <t>PIK-70470112839036</t>
  </si>
  <si>
    <t xml:space="preserve">Pikeur Athleisure Softshell Regnjacka - Navy </t>
  </si>
  <si>
    <t>PIK-8854003262905557</t>
  </si>
  <si>
    <t xml:space="preserve">Pikeur Athleisure Beanie - Svart </t>
  </si>
  <si>
    <t>PIK-885800346040</t>
  </si>
  <si>
    <t xml:space="preserve">Pikeur Selection Halsduk - Pale Grey </t>
  </si>
  <si>
    <t>PLAMOR_47_26XS</t>
  </si>
  <si>
    <t>Bobby Amor Pullover Stickad Hundtröja - Fuchsia, XS (26 cm)</t>
  </si>
  <si>
    <t>PLAMOR_47_32S</t>
  </si>
  <si>
    <t>Bobby Amor Pullover Stickad Hundtröja - Fuchsia, S - 32 cm</t>
  </si>
  <si>
    <t>PLAMOR_47_40M</t>
  </si>
  <si>
    <t>Bobby Amor Pullover Stickad Hundtröja - Fuchsia, M - 40 cm</t>
  </si>
  <si>
    <t>PLBEE_99_32S</t>
  </si>
  <si>
    <t>Bobby Bee Pullover Stickad Hundtröja - Svart, S - 32 cm</t>
  </si>
  <si>
    <t>PLBRIT_81_36M</t>
  </si>
  <si>
    <t>Bobby British Pullover Stickad Hundtröja - Röd, M - 36 cm</t>
  </si>
  <si>
    <t>PLBRIT_81_45L</t>
  </si>
  <si>
    <t>Bobby British Pullover Stickad Hundtröja - Röd, L - 45 cm</t>
  </si>
  <si>
    <t>PLBRIT_81_60XL</t>
  </si>
  <si>
    <t>Bobby British Pullover Stickad Hundtröja - Röd, XL - 60 cm</t>
  </si>
  <si>
    <t>PRO-A6</t>
  </si>
  <si>
    <t>Bruks Agility KIT - 7 delar (K2)</t>
  </si>
  <si>
    <t>PRO-G1</t>
  </si>
  <si>
    <t xml:space="preserve">Golf Kit Hundleksak </t>
  </si>
  <si>
    <t>PRO-I5</t>
  </si>
  <si>
    <t>Lydnadsset - träna lydnad</t>
  </si>
  <si>
    <t>PRO-I7</t>
  </si>
  <si>
    <t>Procyon Lydnadsträning/Distansträning Kit För Hund</t>
  </si>
  <si>
    <t>Q1047ROV2</t>
  </si>
  <si>
    <t>QHP Fölgrimma - Röd, Shetland</t>
  </si>
  <si>
    <t>Q1047ROV4</t>
  </si>
  <si>
    <t>QHP Fölgrimma - Röd, Full</t>
  </si>
  <si>
    <t>Q1047RZV2</t>
  </si>
  <si>
    <t>QHP Fölgrimma - Rosa, Shetland</t>
  </si>
  <si>
    <t>Q1047ZWV3</t>
  </si>
  <si>
    <t>QHP Fölgrimma - Svart, Pony (03)</t>
  </si>
  <si>
    <t>Q1077MID1-SHET</t>
  </si>
  <si>
    <t>QHP set med Fuskpäls - Grimma och Grimskaft  - Midnight, Shetland</t>
  </si>
  <si>
    <t>Q1088NAGS12MM</t>
  </si>
  <si>
    <t>QHP Arbetsrep 6,80 m - Navy</t>
  </si>
  <si>
    <t>Q1093BL-Cob</t>
  </si>
  <si>
    <t>QHP Halsring - Svart, Cob</t>
  </si>
  <si>
    <t>Q1093BL-Full</t>
  </si>
  <si>
    <t>QHP Halsring - Svart, Full</t>
  </si>
  <si>
    <t>Q1093BL-Pony</t>
  </si>
  <si>
    <t>QHP Halsring - Svart, Ponny</t>
  </si>
  <si>
    <t>Q1093BL-Shettland</t>
  </si>
  <si>
    <t>QHP Halsring - Svart, Shetland</t>
  </si>
  <si>
    <t>Q1093LI-PON</t>
  </si>
  <si>
    <t>QHP Halsring - Lime, Ponny</t>
  </si>
  <si>
    <t>Q1096FP3</t>
  </si>
  <si>
    <t>QHP Liberty Repgrimma Set med Tyglar och Halsring- flamingo pink, Ponny</t>
  </si>
  <si>
    <t>Q1096FU3</t>
  </si>
  <si>
    <t>QHP Liberty Repgrimma Set med Tyglar och Halsring - Fuchsia, Ponny</t>
  </si>
  <si>
    <t>Q1096IGR3</t>
  </si>
  <si>
    <t>QHP Liberty Repgrimma Set med Tyglar och Halsring - Ice Green, Ponny</t>
  </si>
  <si>
    <t>Q1096KB5</t>
  </si>
  <si>
    <t>QHP Liberty Repgrimma Set med Tyglar och Halsring - Koboltblå, Full</t>
  </si>
  <si>
    <t>Q1124NA1</t>
  </si>
  <si>
    <t>QHP Flore Grimma – Navy</t>
  </si>
  <si>
    <t>Q1195FU1</t>
  </si>
  <si>
    <t>QHP Repgrimma Color med Tyglar - Fuchsia, Shetland</t>
  </si>
  <si>
    <t>Q1195NA3</t>
  </si>
  <si>
    <t>QHP Repgrimma Color med Tyglar - Navy, Pony</t>
  </si>
  <si>
    <t>Q1195PF3</t>
  </si>
  <si>
    <t>QHP Repgrimma Color med Tyglar - Passion Flower , Pony</t>
  </si>
  <si>
    <t>Q1195SK1</t>
  </si>
  <si>
    <t>QHP Repgrimma Color med Tyglar - Sky, Shetland</t>
  </si>
  <si>
    <t>Q1195SK4</t>
  </si>
  <si>
    <t>QHP Repgrimma Color med Tyglar - Sky, Cob</t>
  </si>
  <si>
    <t>Q1200ZWVI1</t>
  </si>
  <si>
    <t xml:space="preserve">QHP Lize Grimma - Svart/Violet </t>
  </si>
  <si>
    <t>Q1201BR3</t>
  </si>
  <si>
    <t>QHP Liberta Repgrimma i Läder - Brun</t>
  </si>
  <si>
    <t>Q1201BR4</t>
  </si>
  <si>
    <t>QHP Liberta Repgrimma i Läder - Brun, Cob</t>
  </si>
  <si>
    <t>Q1201BR5</t>
  </si>
  <si>
    <t>QHP Liberta Repgrimma i Läder - Brun, Full</t>
  </si>
  <si>
    <t>Q1201ZW3</t>
  </si>
  <si>
    <t>QHP Liberta Repgrimma i Läder - Svart</t>
  </si>
  <si>
    <t>Q1201ZW4</t>
  </si>
  <si>
    <t>QHP Liberta Repgrimma i Läder - Svart, Cob</t>
  </si>
  <si>
    <t>Q1201ZW5</t>
  </si>
  <si>
    <t>QHP Liberta Repgrimma i Läder - Svart, Full</t>
  </si>
  <si>
    <t>Q1202BR3</t>
  </si>
  <si>
    <t>QHP Liberta  Halsrem i Läder – Brun</t>
  </si>
  <si>
    <t>Q1202BR4</t>
  </si>
  <si>
    <t>QHP Liberta  Halsrem i Läder – Brun, Cob</t>
  </si>
  <si>
    <t>Q1202BR5</t>
  </si>
  <si>
    <t>QHP Liberta  Halsrem i Läder – Brun, Full</t>
  </si>
  <si>
    <t>Q1202ZW3</t>
  </si>
  <si>
    <t>QHP Liberta  Halsrem i Läder – Svart</t>
  </si>
  <si>
    <t>Q1202ZW4</t>
  </si>
  <si>
    <t>QHP Liberta  Halsrem i Läder – Svart, Cob</t>
  </si>
  <si>
    <t>Q1202ZW5</t>
  </si>
  <si>
    <t>QHP Liberta  Halsrem i Läder – Svart, Full</t>
  </si>
  <si>
    <t>Q1205BR0</t>
  </si>
  <si>
    <t>QHP Liberta Justerbar Halsrem  - Brun</t>
  </si>
  <si>
    <t>Q1205ZW0</t>
  </si>
  <si>
    <t>QHP Liberta Justerbar Halsrem  - Svart</t>
  </si>
  <si>
    <t>Q1220ZW3</t>
  </si>
  <si>
    <t>QHP Tack Up Grimma - Svart, Ponny</t>
  </si>
  <si>
    <t>Q1220ZW4</t>
  </si>
  <si>
    <t>QHP Tack Up Grimma - Svart, Cob</t>
  </si>
  <si>
    <t>Q1220ZW5</t>
  </si>
  <si>
    <t>QHP Tack Up Grimma - Svart, Full</t>
  </si>
  <si>
    <t>Q1668SK4</t>
  </si>
  <si>
    <t>QHP Kapson med Fuskpäls - Himmelsblå, Cob</t>
  </si>
  <si>
    <t>Q1670FU0</t>
  </si>
  <si>
    <t>QHP Ledgrimma - Fuchsia</t>
  </si>
  <si>
    <t>Q1670SK0</t>
  </si>
  <si>
    <t>QHP Ledgrimma - Sky</t>
  </si>
  <si>
    <t>Q1670ZW0</t>
  </si>
  <si>
    <t>QHP Ledgrimma - Svart</t>
  </si>
  <si>
    <t>Q1681CAM3</t>
  </si>
  <si>
    <t>QHP Set med Grimma och Grimskaft - Camouflage, Ponny</t>
  </si>
  <si>
    <t>Q1699ZW4</t>
  </si>
  <si>
    <t>QHP - Kapson - Svart , Cob</t>
  </si>
  <si>
    <t>Q1708KFT3</t>
  </si>
  <si>
    <t>QHP Set med Grimma och Grimskaft - Kraftwork Limited Edition, Ponny</t>
  </si>
  <si>
    <t>Q1798KFT1</t>
  </si>
  <si>
    <t>QHP Set med Grimma och Grimskaft - Kraftwork Limited Edition, Shetland</t>
  </si>
  <si>
    <t>Q2129WI0</t>
  </si>
  <si>
    <t>QHP - Sporremmar Galatea</t>
  </si>
  <si>
    <t>Q2146ZWGS</t>
  </si>
  <si>
    <t>QHP- Sporremmar Las Vegas- Svart - Vuxen</t>
  </si>
  <si>
    <t>Q2203ZWZI3</t>
  </si>
  <si>
    <t>QHP Pannband Verbena - Svart/Silver, Ponny</t>
  </si>
  <si>
    <t>Q2203ZWZI4</t>
  </si>
  <si>
    <t>QHP Pannband Verbena - Svart/Silver, Cob</t>
  </si>
  <si>
    <t>Q2203ZWZI5</t>
  </si>
  <si>
    <t>QHP Pannband Verbena - Svart/Silver, Full</t>
  </si>
  <si>
    <t>Q3005FU0</t>
  </si>
  <si>
    <t>QHP Elastisk gjord- Flera färger, Fuchsia</t>
  </si>
  <si>
    <t>Q3147FU5</t>
  </si>
  <si>
    <t>QHP Barbacka Pad- Fuchsia, Full</t>
  </si>
  <si>
    <t>Q3147ZW3</t>
  </si>
  <si>
    <t>QHP Barbacka Pad- Svart, Ponny</t>
  </si>
  <si>
    <t>Q4033NA1</t>
  </si>
  <si>
    <t>QHP Benskydd - Navy, Shetland</t>
  </si>
  <si>
    <t>Q4042BL0</t>
  </si>
  <si>
    <t>QHP Hot or Cold Värme / Kylpåse</t>
  </si>
  <si>
    <t>Q4058ZWXL</t>
  </si>
  <si>
    <t>QHP Aqua Boot -  Svart, XL</t>
  </si>
  <si>
    <t>Q4071WIM</t>
  </si>
  <si>
    <t>QHP Bell Boots Ontario - Vit, M</t>
  </si>
  <si>
    <t>Q4072ZWM</t>
  </si>
  <si>
    <t>QHP Benskydd Astana - Svart, M</t>
  </si>
  <si>
    <t>Q5101BO39</t>
  </si>
  <si>
    <t>QHP Step Up- hopvikbar pall, Burgundy</t>
  </si>
  <si>
    <t>Q5101FRO39</t>
  </si>
  <si>
    <t>QHP Step Up- hopvikbar pall, Bright Red</t>
  </si>
  <si>
    <t>Q5101KB39</t>
  </si>
  <si>
    <t>QHP Step Up- hopvikbar pall, Blå</t>
  </si>
  <si>
    <t>Q5101PF39</t>
  </si>
  <si>
    <t>QHP Step Up- hopvikbar pall, Lila</t>
  </si>
  <si>
    <t>Q5101TU39</t>
  </si>
  <si>
    <t>QHP Step Up- hopvikbar pall, Ljusblå</t>
  </si>
  <si>
    <t>Q5119ZW120</t>
  </si>
  <si>
    <t>QHP Contact Stick</t>
  </si>
  <si>
    <t>Q5260BRBE0</t>
  </si>
  <si>
    <t>QHP Godis- och träningsväska- Brun</t>
  </si>
  <si>
    <t>Q5260NAGS0</t>
  </si>
  <si>
    <t>QHP Godis- och träningsväska</t>
  </si>
  <si>
    <t>Q5260SKGR0</t>
  </si>
  <si>
    <t>QHP Godis- och träningsväska – Sky / Grå</t>
  </si>
  <si>
    <t>Q5268ZW0</t>
  </si>
  <si>
    <t>QHP Slowfeeder Hönät - 120x90 cm</t>
  </si>
  <si>
    <t>Q5276BL0</t>
  </si>
  <si>
    <t>QHP Stövelväska- Blå</t>
  </si>
  <si>
    <t>Q5278DSE3</t>
  </si>
  <si>
    <t>QHP Flugpannband - Deep Sea, Ponny</t>
  </si>
  <si>
    <t>Q5278NET3</t>
  </si>
  <si>
    <t>QHP Flugpannband - Network, Ponny</t>
  </si>
  <si>
    <t>Q5278SNK3</t>
  </si>
  <si>
    <t>QHP Flugpannband - Snake, Ponny</t>
  </si>
  <si>
    <t>Q5289NA4</t>
  </si>
  <si>
    <t>QHP öronhuva- "Keep calm and focus"- Navy, Cob</t>
  </si>
  <si>
    <t>Q5289ZW4</t>
  </si>
  <si>
    <t>QHP öronhuva- "Keep calm and focus"- Svart, Cob</t>
  </si>
  <si>
    <t>Q5291NA4</t>
  </si>
  <si>
    <t>QHP öronhuva- "Just get over it"- Navy, Cob</t>
  </si>
  <si>
    <t>Q5334 NA 3</t>
  </si>
  <si>
    <t>QHP öronhuva- Sevilla- Navy, Ponny</t>
  </si>
  <si>
    <t>Q5334BE3</t>
  </si>
  <si>
    <t>QHP öronhuva- Sevilla- Beige, Ponny</t>
  </si>
  <si>
    <t>Q5334EME3</t>
  </si>
  <si>
    <t>QHP öronhuva- Sevilla- Emerald, Ponny</t>
  </si>
  <si>
    <t>Q5344GS1</t>
  </si>
  <si>
    <t>QHP Super Bug Flughuva - Grå, Shetland</t>
  </si>
  <si>
    <t>Q5366RZ0</t>
  </si>
  <si>
    <t xml:space="preserve">QHP Mansnoddar Påsk - Rosa </t>
  </si>
  <si>
    <t>Q5381GO1</t>
  </si>
  <si>
    <t>QHP Huva Santa Christmas alt Nyår - Guld, Shetland</t>
  </si>
  <si>
    <t>Q5381GO3</t>
  </si>
  <si>
    <t>QHP Huva Santa Christmas alt Nyår - Guld, Ponny</t>
  </si>
  <si>
    <t>Q5381GO5</t>
  </si>
  <si>
    <t>QHP Huva Santa Christmas alt Nyår - Guld, Full</t>
  </si>
  <si>
    <t>Q5381RO5</t>
  </si>
  <si>
    <t>QHP Huva Santa Christmas - Röd , Full</t>
  </si>
  <si>
    <t>Q5494ZW0</t>
  </si>
  <si>
    <t xml:space="preserve">QHP Equi Super Shiner Groomingsvamp </t>
  </si>
  <si>
    <t>Q5495KEB0</t>
  </si>
  <si>
    <t xml:space="preserve">QHP Hästleksak Jul - Julgran </t>
  </si>
  <si>
    <t>Q5519ZW0</t>
  </si>
  <si>
    <t xml:space="preserve">QHP Flätvax - 40 ml </t>
  </si>
  <si>
    <t>Q5524</t>
  </si>
  <si>
    <t>QHP Nospadd Air Mesh</t>
  </si>
  <si>
    <t>Q5524ZW5</t>
  </si>
  <si>
    <t>QHP Nospadd Air Mesh, Full</t>
  </si>
  <si>
    <t>Q5537FU0</t>
  </si>
  <si>
    <t>QHP Hinköverdrag - Fuchsia</t>
  </si>
  <si>
    <t>Q5537ZW0</t>
  </si>
  <si>
    <t xml:space="preserve">QHP Hinköverdrag - Svart </t>
  </si>
  <si>
    <t>Q5622ZWM</t>
  </si>
  <si>
    <t>QHP Extra Långt Hönät - 50x180cm</t>
  </si>
  <si>
    <t>Q5626ZW0</t>
  </si>
  <si>
    <t>QHP Klädväska Croco - Svart</t>
  </si>
  <si>
    <t>Q5627ZW0</t>
  </si>
  <si>
    <t>QHP Ryktväska Croco - Svart</t>
  </si>
  <si>
    <t>Q5629ZW0</t>
  </si>
  <si>
    <t xml:space="preserve">QHP Stallväska Croco - Svart </t>
  </si>
  <si>
    <t>Q5680PAA0</t>
  </si>
  <si>
    <t>QHP Hästleksak - Häst</t>
  </si>
  <si>
    <t>Q5680ZE0</t>
  </si>
  <si>
    <t>QHP Hästleksak - Zebra</t>
  </si>
  <si>
    <t>Q5693ZW0</t>
  </si>
  <si>
    <t>QHP Manskydd XL -  Svart</t>
  </si>
  <si>
    <t>Q6062BL145</t>
  </si>
  <si>
    <t>Flugkörtäcke Med Hals Ponnystorlekar - Navy , 105/145 cm</t>
  </si>
  <si>
    <t>Q6062BL185</t>
  </si>
  <si>
    <t>Flugkörtäcke Med Hals - Navy , 135/185 cm</t>
  </si>
  <si>
    <t>Q6062BL205</t>
  </si>
  <si>
    <t>Flugkörtäcke Med Hals - Navy , 155/205 cm</t>
  </si>
  <si>
    <t>Q6062BL215</t>
  </si>
  <si>
    <t>Flugkörtäcke Med Hals - Navy , 165/215 cm</t>
  </si>
  <si>
    <t>Q6106-BLZI-M</t>
  </si>
  <si>
    <t>Ländtäcke Blå/Silver , M (125-130cm)</t>
  </si>
  <si>
    <t>Q6106-BLZI-S</t>
  </si>
  <si>
    <t>Ländtäcke Blå/Silver , S (105-115 cm)</t>
  </si>
  <si>
    <t>Q6106-BLZI-XL</t>
  </si>
  <si>
    <t>Ländtäcke Blå/Silver , XL (155-165 cm)</t>
  </si>
  <si>
    <t>Q6106-GSZI-L</t>
  </si>
  <si>
    <t>Ländtäcke - Grå/silver, L (135-145cm)</t>
  </si>
  <si>
    <t>Q6106-GSZI-XL</t>
  </si>
  <si>
    <t>Ländtäcke - Grå/silver, XL (155-165 cm)</t>
  </si>
  <si>
    <t>Q6106-ZWZI-Medium</t>
  </si>
  <si>
    <t>Ländtäcke - Svart/Silver med PETSTER logga, M (125-130 cm)</t>
  </si>
  <si>
    <t>Q6106-ZWZI-S</t>
  </si>
  <si>
    <t>Ländtäcke - Svart/Silver, S (105-115 cm)</t>
  </si>
  <si>
    <t>Q6106-ZWZI-Small</t>
  </si>
  <si>
    <t>Ländtäcke - Svart/Silver med PETSTER logga, S (105-115 cm)</t>
  </si>
  <si>
    <t>Q6146NA65</t>
  </si>
  <si>
    <t>QHP Turnout Föltäcke 100g - Marinblå , 65</t>
  </si>
  <si>
    <t>Q6212BRZ165</t>
  </si>
  <si>
    <t>QHP Eksemtäcke Islandshäst - Brons , 125 cm (165)</t>
  </si>
  <si>
    <t>Q6212BRZ185</t>
  </si>
  <si>
    <t>QHP Eksemtäcke Islandshäst - Brons , 135 cm (185)</t>
  </si>
  <si>
    <t>Q6220ZWS</t>
  </si>
  <si>
    <t>QHP Lös Halsdel Fleece, S</t>
  </si>
  <si>
    <t>Q6281GS65</t>
  </si>
  <si>
    <t>QHP Flugtäcke Föl - Grå, 65</t>
  </si>
  <si>
    <t>Q6285KFT175</t>
  </si>
  <si>
    <t>QHP- Flugtäcke Kombo med avtagbar hals- Kraftwork, 175</t>
  </si>
  <si>
    <t>Q6302ZW40</t>
  </si>
  <si>
    <t>QHP Svansrem PVC - Flera storlekar , 40</t>
  </si>
  <si>
    <t>Q6302ZW50</t>
  </si>
  <si>
    <t>QHP Svansrem PVC - Flera storlekar , 50</t>
  </si>
  <si>
    <t>Q6390ZWVI105</t>
  </si>
  <si>
    <t>QHP Lize Utetäcke 100 g - Svart/Violet , 75</t>
  </si>
  <si>
    <t>Q6390ZWVI115</t>
  </si>
  <si>
    <t>QHP Lize Utetäcke 100 g - Svart/Violet , 85</t>
  </si>
  <si>
    <t>Q7117RVS30MM</t>
  </si>
  <si>
    <t>QHP Platta sporrar med gummi - Svart, 30 mm</t>
  </si>
  <si>
    <t>Q7166GSNAJ1</t>
  </si>
  <si>
    <t>QHP Mesh Ridhandske, Junior 1</t>
  </si>
  <si>
    <t>Q7166GSNAJ2</t>
  </si>
  <si>
    <t>QHP Mesh Ridhandske, Junior 2</t>
  </si>
  <si>
    <t>Q7166GSNAXS</t>
  </si>
  <si>
    <t>QHP Mesh Ridhandske, XS</t>
  </si>
  <si>
    <t>Q7172BR38</t>
  </si>
  <si>
    <t>QHP Romy Ridstövel - Brun, 38</t>
  </si>
  <si>
    <t>Q7176BR35/37</t>
  </si>
  <si>
    <t>QHP Utbytbar Toppdel till Romy Ridstövel - Crystal Brun, 35/37</t>
  </si>
  <si>
    <t>Q7188GES</t>
  </si>
  <si>
    <t>QHP Reflexväst - Gul, S</t>
  </si>
  <si>
    <t>Q7201GO33-34</t>
  </si>
  <si>
    <t>Utbytbar dekoration till QHP:s "Romy"- Glitter Gold, 33/34</t>
  </si>
  <si>
    <t>Q7201ZI33/34</t>
  </si>
  <si>
    <t>Utbytbar dekoration till QHP:s "Romy" - Silverglitter , 33/34</t>
  </si>
  <si>
    <t>Q7216ZW33/34</t>
  </si>
  <si>
    <t>Utbytbar dekoration till QHP:s "Romy", 33/34</t>
  </si>
  <si>
    <t>Q7223WIS</t>
  </si>
  <si>
    <t>QHP - Ridhandske Air flow - Vit, S</t>
  </si>
  <si>
    <t>Q7223WIXS</t>
  </si>
  <si>
    <t>QHP - Ridhandske Air flow - Vit, XS</t>
  </si>
  <si>
    <t>Q8104GSZW0</t>
  </si>
  <si>
    <t>QHP Hjälm- Och Stövelväska - Grå/Svart</t>
  </si>
  <si>
    <t>Q8276BON0</t>
  </si>
  <si>
    <t>QHP Pärlnät till hår, Blond</t>
  </si>
  <si>
    <t>Q8276BR0</t>
  </si>
  <si>
    <t>QHP Pärlnät till hår, Brun</t>
  </si>
  <si>
    <t>Q8276ZW0</t>
  </si>
  <si>
    <t>QHP Pärlnät till hår, Svart</t>
  </si>
  <si>
    <t>Q8279BON0</t>
  </si>
  <si>
    <t>QHP Hårdonut, Blond</t>
  </si>
  <si>
    <t>Q8279BR0</t>
  </si>
  <si>
    <t>QHP Hårdonut, Brun</t>
  </si>
  <si>
    <t>Q8279ZW0</t>
  </si>
  <si>
    <t>QHP Hårdonut, Svart</t>
  </si>
  <si>
    <t>Q8355RO0</t>
  </si>
  <si>
    <t xml:space="preserve">QHP Svansrosett - Röd </t>
  </si>
  <si>
    <t>Q8361GO0</t>
  </si>
  <si>
    <t>QHP Tränstillbehör Krona - Guld</t>
  </si>
  <si>
    <t>Q8361ZI0</t>
  </si>
  <si>
    <t>QHP Tränstillbehör Krona - Silver</t>
  </si>
  <si>
    <t>Q8370ZW0</t>
  </si>
  <si>
    <t>QHP Hårscrunchie - Svart</t>
  </si>
  <si>
    <t>Q8408WI0</t>
  </si>
  <si>
    <t>QHP Scrunchie pärlor, Vit</t>
  </si>
  <si>
    <t>Q8411BR0</t>
  </si>
  <si>
    <t xml:space="preserve">QHP Hårnät - Brun </t>
  </si>
  <si>
    <t>Q8433NA34</t>
  </si>
  <si>
    <t>QHP Novén Tävlingskavaj - Navy, 34</t>
  </si>
  <si>
    <t>Q8466ZWZI0</t>
  </si>
  <si>
    <t>QHP Hårnät med glitterstenar - Svart/Silver</t>
  </si>
  <si>
    <t>Q8467ZW0</t>
  </si>
  <si>
    <t>QHP-Bun Maker - blond, brun eller svart, Svart</t>
  </si>
  <si>
    <t>Q8516ZW40</t>
  </si>
  <si>
    <t>QHP - Juliet Tävlingskavaj - Svart, 40</t>
  </si>
  <si>
    <t>Q8524AN140</t>
  </si>
  <si>
    <t>QHP Juliet Junior Tävlingskavaj - Anthracite, 140</t>
  </si>
  <si>
    <t>Q8524AN152</t>
  </si>
  <si>
    <t>QHP Juliet Junior Tävlingskavaj - Anthracite, 152</t>
  </si>
  <si>
    <t>Q8524AN164</t>
  </si>
  <si>
    <t>QHP Juliet Junior Tävlingskavaj - Anthracite, 164</t>
  </si>
  <si>
    <t>Q8524BL152</t>
  </si>
  <si>
    <t>QHP - Juliet Tävlingskavaj Junior - Marinblå, 152</t>
  </si>
  <si>
    <t>Q8524ZW140</t>
  </si>
  <si>
    <t>QHP - Juliet Tävlingskavaj Junior - Svart, 140</t>
  </si>
  <si>
    <t>Q8548SPI0</t>
  </si>
  <si>
    <t xml:space="preserve">QHP Spider Hjälmöverdrag </t>
  </si>
  <si>
    <t>Q8635EI0</t>
  </si>
  <si>
    <t>QHP Påsk - Påskägg till tränset</t>
  </si>
  <si>
    <t>Q8835ZW152</t>
  </si>
  <si>
    <t>QHP Izebel Tävlingskavaj Junior - Svart , 152</t>
  </si>
  <si>
    <t>Q8901NAS1</t>
  </si>
  <si>
    <t>QHP Liora Överdrag till Säkerhetsväst - Navy , 1</t>
  </si>
  <si>
    <t>Q8901NAS2</t>
  </si>
  <si>
    <t>QHP Liora Överdrag till Säkerhetsväst - Navy , 2</t>
  </si>
  <si>
    <t>Q8901NAS3</t>
  </si>
  <si>
    <t>QHP Liora Överdrag till Säkerhetsväst - Navy , 3</t>
  </si>
  <si>
    <t>Q8901ZWS1</t>
  </si>
  <si>
    <t>QHP Liora Överdrag till Säkerhetsväst - Svart, 1</t>
  </si>
  <si>
    <t>Q8901ZWS2</t>
  </si>
  <si>
    <t>QHP Liora Överdrag till Säkerhetsväst - Svart, 2</t>
  </si>
  <si>
    <t>Q8901ZWS3</t>
  </si>
  <si>
    <t>QHP Liora Överdrag till Säkerhetsväst - Svart, 3</t>
  </si>
  <si>
    <t>Q8905NA0</t>
  </si>
  <si>
    <t xml:space="preserve">QHP Liora Hjälmöverdrag - Navy </t>
  </si>
  <si>
    <t>Q8905ZW0</t>
  </si>
  <si>
    <t>QHP Liora Hjälmöverdrag - Svart</t>
  </si>
  <si>
    <t>Q9072ZW4</t>
  </si>
  <si>
    <t>QHP - Träns Ontario - Svart, Cob</t>
  </si>
  <si>
    <t>Q9110RZ1</t>
  </si>
  <si>
    <t>QHP Bixie Träns - Rosa , Shetland</t>
  </si>
  <si>
    <t>Q9110RZ3</t>
  </si>
  <si>
    <t>QHP Bixie Träns - Rosa , Pony</t>
  </si>
  <si>
    <t>Q9110RZ7</t>
  </si>
  <si>
    <t>QHP Bixie Träns - Rosa , Mini Shetland</t>
  </si>
  <si>
    <t>Q9117BR4</t>
  </si>
  <si>
    <t>QHP Sensisoft Träns -  Brun, Cob</t>
  </si>
  <si>
    <t>Q9117BR5</t>
  </si>
  <si>
    <t>QHP Sensisoft Träns -  Brun, Full</t>
  </si>
  <si>
    <t>Q9117ZW4</t>
  </si>
  <si>
    <t>QHP Sensisoft Träns -  Svart , Cob</t>
  </si>
  <si>
    <t>Q9117ZW5</t>
  </si>
  <si>
    <t>QHP Sensisoft Träns -  Svart , Full</t>
  </si>
  <si>
    <t>QHP1097NABL3</t>
  </si>
  <si>
    <t>QHP Alaska Grimma i Plysch - Navy / Blå, Ponny</t>
  </si>
  <si>
    <t>QP708ZW6</t>
  </si>
  <si>
    <t>PresTeq FaySport Glitter Anatomiskt Träns - Svart, X-Full</t>
  </si>
  <si>
    <t>QP725BR5</t>
  </si>
  <si>
    <t>PresTeq FayRein Bitless Tyglar med Snabbknäppen  - Brun, Full</t>
  </si>
  <si>
    <t>QQ8408WN0</t>
  </si>
  <si>
    <t>QHP Scrunchie pärlor, Vit/Navy</t>
  </si>
  <si>
    <t>R10601-411L</t>
  </si>
  <si>
    <t>Ruffwear - Highlands Sovsäck Hund - Huckleberry Blue, L</t>
  </si>
  <si>
    <t>R10601-411M</t>
  </si>
  <si>
    <t>Ruffwear - Highlands Sovsäck Hund - Huckleberry Blue, M</t>
  </si>
  <si>
    <t>R15803-410150175</t>
  </si>
  <si>
    <t>Ruffwear Bark'n Boot Hundstrumpor - Blue Pool, S (1,5''/1,75'')</t>
  </si>
  <si>
    <t>R15803-410200225</t>
  </si>
  <si>
    <t>Ruffwear Bark'n Boot Hundstrumpor - Blue Pool, M (2,0''/2,25'')</t>
  </si>
  <si>
    <t>R15803-410250275</t>
  </si>
  <si>
    <t>Ruffwear Bark'n Boot Hundstrumpor - Blue Pool, L (2,5''/2,75'')</t>
  </si>
  <si>
    <t>R15803-410300325</t>
  </si>
  <si>
    <t>Ruffwear Bark'n Boot Hundstrumpor - Blue Pool, XL (3,00''/3,25'')</t>
  </si>
  <si>
    <t>R20921-042M</t>
  </si>
  <si>
    <t xml:space="preserve">Ruffwear Basecamp Anti-Splash Ring till Matskål - Basalt Gray </t>
  </si>
  <si>
    <t>R2545-0251114</t>
  </si>
  <si>
    <t>Ruffwear - Front Range Collar Hundhalsband - Twilight Gray, S</t>
  </si>
  <si>
    <t>R25451-9181114</t>
  </si>
  <si>
    <t>Ruffwear Front Range Hundhalsband - Wildflower, 28-36 cm</t>
  </si>
  <si>
    <t>R25451-9181420</t>
  </si>
  <si>
    <t>Ruffwear Front Range Hundhalsband - Wildflower, 36-51 cm</t>
  </si>
  <si>
    <t>R25451-9791114</t>
  </si>
  <si>
    <t>Ruffwear Front Range Hundhalsband - Deep Jungle, 28-36 cm</t>
  </si>
  <si>
    <t>R25451-9811420</t>
  </si>
  <si>
    <t>Ruffwear Front Range Hundhalsband - Sweeping Sage, 36-51 cm</t>
  </si>
  <si>
    <t>R25451-9891114</t>
  </si>
  <si>
    <t>Ruffwear Front Range Hundhalsband - Reef Fish, 28-36 cm</t>
  </si>
  <si>
    <t>R25451-9891420</t>
  </si>
  <si>
    <t>Ruffwear Front Range Hundhalsband - Reef Fish, 36-51 cm</t>
  </si>
  <si>
    <t>R2545-4112026</t>
  </si>
  <si>
    <t>Ruffwear - Front Range Collar Hundhalsband - Huckleberry Blue, L</t>
  </si>
  <si>
    <t>R2545-6091114</t>
  </si>
  <si>
    <t>Ruffwear - Front Range Collar Hundhalsband - Red Clay, S</t>
  </si>
  <si>
    <t>R2545-6092026</t>
  </si>
  <si>
    <t>Ruffwear - Front Range Collar Hundhalsband - Red Clay, L</t>
  </si>
  <si>
    <t>R2545-8152026</t>
  </si>
  <si>
    <t>Ruffwear - Front Range Collar Hundhalsband - Campfire Orange, L</t>
  </si>
  <si>
    <t>R3035-607M</t>
  </si>
  <si>
    <t>Ruffwear Switchbak™ Harness - Red Sumac , M</t>
  </si>
  <si>
    <t>R30404-315LL1</t>
  </si>
  <si>
    <t>Ruffwear Omnijore Joring System - Lichen Green, L/XL</t>
  </si>
  <si>
    <t>R30404-315M</t>
  </si>
  <si>
    <t>Ruffwear Omnijore Joring System - Lichen Green, M</t>
  </si>
  <si>
    <t>R30404-315S</t>
  </si>
  <si>
    <t>Ruffwear Omnijore Joring System - Lichen Green, S</t>
  </si>
  <si>
    <t>R30503-850S2</t>
  </si>
  <si>
    <t>Ruffwear Front Range Hundsele - Blaze Orange , XXS</t>
  </si>
  <si>
    <t>R3584-045M</t>
  </si>
  <si>
    <t>Ruffwear BackTrak Dog Evacuation Kit - Cloudburst Gray , M (69-81 cm)</t>
  </si>
  <si>
    <t>R35911-035M</t>
  </si>
  <si>
    <t>Ruffwear Home Trail™ Hip Pack Handsfree Vardagsväska - Granite Gray</t>
  </si>
  <si>
    <t>R35911-240M</t>
  </si>
  <si>
    <t>Ruffwear Home Trail™ Hip Pack Handsfree Vardagsväska - Brown Bear</t>
  </si>
  <si>
    <t>R35992-035M</t>
  </si>
  <si>
    <t>RuffwearTreat Trader Godisväska för hund - Granite Gray</t>
  </si>
  <si>
    <t>R35992-240M</t>
  </si>
  <si>
    <t>RuffwearTreat Trader Godisväska för hund -  Brown Bear</t>
  </si>
  <si>
    <t>R40355-03555</t>
  </si>
  <si>
    <t>Ruffwear Roamer Bungee 2021- Justerbart Koppel- Granite Gray, 1,7 - 2,1 m</t>
  </si>
  <si>
    <t>R40355-03573</t>
  </si>
  <si>
    <t>Ruffwear Roamer Bungee 2021- Justerbart Koppel- Granite Gray, 2,2 - 3,4 m</t>
  </si>
  <si>
    <t>R40356-72055</t>
  </si>
  <si>
    <t>Ruffwear Roamer Bungee Justerbart Koppel- Yellow Snow, 1,7 - 2,1 m</t>
  </si>
  <si>
    <t>R40356-72073</t>
  </si>
  <si>
    <t>Ruffwear Roamer Bungee Justerbart Koppel- Yellow Snow, 2,2 - 3,4 m</t>
  </si>
  <si>
    <t>R4041-421</t>
  </si>
  <si>
    <t>Ruffwear Hitch Hiker Koppel - Aurora Teal</t>
  </si>
  <si>
    <t>R4085-042</t>
  </si>
  <si>
    <t xml:space="preserve">Ruffwear Hi &amp; Light™ Leash - Basalt Gray </t>
  </si>
  <si>
    <t>R60402-330</t>
  </si>
  <si>
    <t xml:space="preserve">Ruffwear Turnup Rubber Hundleksak - Sage Green </t>
  </si>
  <si>
    <t>R60712-545M</t>
  </si>
  <si>
    <t xml:space="preserve">Ruffwear Gnawt-a-Cone Hundleksak - Purple Orchid </t>
  </si>
  <si>
    <t>R60723-803M</t>
  </si>
  <si>
    <t xml:space="preserve">Ruffwear Gnawt-a-Stick Flytande Hundleksak - Salamander Orange </t>
  </si>
  <si>
    <t>R6085-060</t>
  </si>
  <si>
    <t>Ruffwear Toadstool Tuggleksak - Gray Sky</t>
  </si>
  <si>
    <t>R6085-438</t>
  </si>
  <si>
    <t>Ruffwear Toadstool Tuggleksak - Blue Prism</t>
  </si>
  <si>
    <t>RAD100ML</t>
  </si>
  <si>
    <t>PetSafe - Petporte Smart Flap Microchip Kattlucka</t>
  </si>
  <si>
    <t>RAD62362</t>
  </si>
  <si>
    <t xml:space="preserve">PetSafe CozyUp Pet Steps Hundtrappa - Beige </t>
  </si>
  <si>
    <t>RAD715EF</t>
  </si>
  <si>
    <t>PetSafe Vit 2-vägs Hund- och Kattdörr Staywell</t>
  </si>
  <si>
    <t>RAD744006</t>
  </si>
  <si>
    <t>PetSafe klicker Clik-R Clip</t>
  </si>
  <si>
    <t>RAD799WHITE</t>
  </si>
  <si>
    <t>Staywell Expander Vit Tunnel 50 mm (för art.nr RAD7050715)</t>
  </si>
  <si>
    <t>RAD88171</t>
  </si>
  <si>
    <t>Petsafe Drinkwell cleaning kit för Drinkwell fountainerna</t>
  </si>
  <si>
    <t>RAD88752</t>
  </si>
  <si>
    <t>Petsafe Drickfontän Mini 1,2 liter</t>
  </si>
  <si>
    <t>RAD88792</t>
  </si>
  <si>
    <t>FroliCat BOLT - automatisk laserpekare "light"</t>
  </si>
  <si>
    <t>RAD88800</t>
  </si>
  <si>
    <t>FroliCat Cheese från Petsafe</t>
  </si>
  <si>
    <t>RAD919EF</t>
  </si>
  <si>
    <t>PetSafe Vit 4-vägs Kattdörr Staywell</t>
  </si>
  <si>
    <t>RADAP-LD-3/4-19</t>
  </si>
  <si>
    <t>PetSafe  - Silver - Antidrag koppel</t>
  </si>
  <si>
    <t>RADAVALON-EU-45</t>
  </si>
  <si>
    <t>Petsafe Vattenfontän Drinkwell Avalon</t>
  </si>
  <si>
    <t>RADD360SS-EU-45</t>
  </si>
  <si>
    <t>Petsafe Drinkwell 360 Vattenfontän- Rostfritt stål 3800ml</t>
  </si>
  <si>
    <t>RADFUN-FB-19</t>
  </si>
  <si>
    <t>PetSafe® Fishbowl Cat Feeder Toy</t>
  </si>
  <si>
    <t>RADK00006</t>
  </si>
  <si>
    <t>Kurgo Backseat Barrier hinder mellan framsäten.</t>
  </si>
  <si>
    <t>RADK00030</t>
  </si>
  <si>
    <t xml:space="preserve">KURGO Wander Hammock Sätesskydd - Svart </t>
  </si>
  <si>
    <t>RADK00032</t>
  </si>
  <si>
    <t xml:space="preserve">Kurgo Auto Zip Line Säkerhetsanordning Bil För Hund - Svart/Orange </t>
  </si>
  <si>
    <t>RADK00098</t>
  </si>
  <si>
    <t>Kurgo Reseskål  för hund - Collaps A Bowl - Blå</t>
  </si>
  <si>
    <t>RADK01136</t>
  </si>
  <si>
    <t>Kurgo Reseskål  för hund - Collaps A Bowl - Röd</t>
  </si>
  <si>
    <t>RADK01138</t>
  </si>
  <si>
    <t>Kurgo Surf n Turf Flytväst - Chili Red, XS</t>
  </si>
  <si>
    <t>RADK01139</t>
  </si>
  <si>
    <t>Kurgo Surf n Turf Flytväst - Chili Red, S</t>
  </si>
  <si>
    <t>RADK01141</t>
  </si>
  <si>
    <t>Kurgo Surf n Turf Flytväst - Chili Red, L</t>
  </si>
  <si>
    <t>RADK01142</t>
  </si>
  <si>
    <t>Kurgo Surf n Turf Flytväst - Chili Red, XL</t>
  </si>
  <si>
    <t>RADK01187</t>
  </si>
  <si>
    <t>Kurgo fästanordning till hund</t>
  </si>
  <si>
    <t>RADK01263</t>
  </si>
  <si>
    <t>Kurgo Pet First Aid Kit Paprika - Första Hjälpen kit</t>
  </si>
  <si>
    <t>RADK01549</t>
  </si>
  <si>
    <t>Kurgo Reseskål Zippy Bowl  för hund - Blå</t>
  </si>
  <si>
    <t>RADK01559</t>
  </si>
  <si>
    <t>Kurgo Reseskål Zippy Bowl - Röd</t>
  </si>
  <si>
    <t>RADK01560</t>
  </si>
  <si>
    <t>KURGO Wander Bed Loft Hundsäng - Chili Red , M</t>
  </si>
  <si>
    <t>RADK01567</t>
  </si>
  <si>
    <t>Kurgo Resedusch  -  Mud Dog Petflaska</t>
  </si>
  <si>
    <t>RADK01606</t>
  </si>
  <si>
    <t>Kurgo Impact Krocktestad Bilsele - Svart, S</t>
  </si>
  <si>
    <t>RADK01607</t>
  </si>
  <si>
    <t>Kurgo Impact Krocktestad Bilsele - Svart, M</t>
  </si>
  <si>
    <t>RADK01608</t>
  </si>
  <si>
    <t>Kurgo Impact Krocktestad Bilsele - Svart, L</t>
  </si>
  <si>
    <t>RADK01671</t>
  </si>
  <si>
    <t>Kurgo Fodersäck  för hund - Kibble Carrier Chili Red</t>
  </si>
  <si>
    <t>RADK01672</t>
  </si>
  <si>
    <t>Kurgo Go-Stuff-It Treat Bag, Coastal Blue</t>
  </si>
  <si>
    <t>RADK01683</t>
  </si>
  <si>
    <t xml:space="preserve">Kurgo bärväska/ryggsäck till Hund - G-Train Pack - Svart </t>
  </si>
  <si>
    <t>RADK01731</t>
  </si>
  <si>
    <t>Kurgo Impact Krocktestad Bilsele - Svart, XL</t>
  </si>
  <si>
    <t>RADK01740</t>
  </si>
  <si>
    <t>KURGO Wander Bed Loft Hundsäng - Chili Red , L</t>
  </si>
  <si>
    <t>RADK01812</t>
  </si>
  <si>
    <t>Kurgo Splash Free Bowl Vattenskål - Blå</t>
  </si>
  <si>
    <t>RADK01819</t>
  </si>
  <si>
    <t>KURGO Gourd skål- och vattenflaska - Blå</t>
  </si>
  <si>
    <t>RADK01820</t>
  </si>
  <si>
    <t xml:space="preserve">Kurgo Gourd skål- och vattenflaska - Röd </t>
  </si>
  <si>
    <t>RADK01913</t>
  </si>
  <si>
    <t>Kurgo Go-Stuff-It Treat Bag, Röd</t>
  </si>
  <si>
    <t>RADK01914</t>
  </si>
  <si>
    <t>Kurgo Resedusch  för hund-  Go Shower</t>
  </si>
  <si>
    <t>RADK01965</t>
  </si>
  <si>
    <t>Kurgo Anslutningsrem till bilsele - 38-58 cm</t>
  </si>
  <si>
    <t>RADK81013</t>
  </si>
  <si>
    <t>Kurgo  Fodersäck  för hund - Kibble Carrier - Coastal Blue</t>
  </si>
  <si>
    <t>RADK81063</t>
  </si>
  <si>
    <t xml:space="preserve">Kurgo Splash Free Bowl Vattenskål - Chili Red </t>
  </si>
  <si>
    <t>RADMPA00-11376</t>
  </si>
  <si>
    <t>PetSafe Hardware Kit for Freedom Aluminum and Staywell® 600 Series Doors</t>
  </si>
  <si>
    <t>RADPAC00-16245</t>
  </si>
  <si>
    <t xml:space="preserve">PetSafe Microchip Replacement Flap </t>
  </si>
  <si>
    <t>RADPAC00-16979</t>
  </si>
  <si>
    <t xml:space="preserve">PetSafe Drinkwell Ersättningspump Med Adapter Till Vattenfontäner </t>
  </si>
  <si>
    <t>RADPAC00-17984</t>
  </si>
  <si>
    <t xml:space="preserve">PetSafe ScoopFree Katttlådspåsar - 25 st </t>
  </si>
  <si>
    <t>RADPAC10-17906</t>
  </si>
  <si>
    <t>PetSafe Ion-X filter Vattenfontän Outlast &amp; Viva Pet</t>
  </si>
  <si>
    <t>RADPAC10-17961</t>
  </si>
  <si>
    <t>PetSafe Skumfilter Vattenfontän Viva Pet</t>
  </si>
  <si>
    <t>RADPAC11-11037</t>
  </si>
  <si>
    <t xml:space="preserve">Petsafe Flap Replacement - Small </t>
  </si>
  <si>
    <t>RADPAC11-11038</t>
  </si>
  <si>
    <t>Petsafe Flap Replacement - Medium</t>
  </si>
  <si>
    <t>RADPAC11-11040</t>
  </si>
  <si>
    <t>Petsafe Flap Replacement - X-Large</t>
  </si>
  <si>
    <t>RADPAC19-12741</t>
  </si>
  <si>
    <t xml:space="preserve">Petsafe Michrochip Petporte Smart Flap - Replacement Flap </t>
  </si>
  <si>
    <t>RADPAC19-14088</t>
  </si>
  <si>
    <t>Petsafe Drinkwell Kolfilter 4-pack</t>
  </si>
  <si>
    <t>RADPAC19-14319</t>
  </si>
  <si>
    <t>PetSafe Pet Loo Replacement grass  , S</t>
  </si>
  <si>
    <t>RADPAC19-14356</t>
  </si>
  <si>
    <t>Petsafe Drinkwell 360 Kolfilter 3-pack</t>
  </si>
  <si>
    <t>RADPAC19-14508</t>
  </si>
  <si>
    <t xml:space="preserve">Petsafe Drinkwell skumplastfilter till 360- 2-pack </t>
  </si>
  <si>
    <t>RAD-PAC19-16769</t>
  </si>
  <si>
    <t>PetSafe Simply Clean Filter - 3-pack</t>
  </si>
  <si>
    <t>RADPAC54-16246</t>
  </si>
  <si>
    <t>PetSafe Installationsadapter till Microchip Kattdörr</t>
  </si>
  <si>
    <t>RADPAC54-16248</t>
  </si>
  <si>
    <t>PetSafe Staywell - Tunnelförlängare 50 mm (för art.nr. IM7050305 / T742101)</t>
  </si>
  <si>
    <t>RADPAC54-16373</t>
  </si>
  <si>
    <t>PetSafe Refill Spray till Antiskällhalsband, Citronella</t>
  </si>
  <si>
    <t>RADPAC54-16651</t>
  </si>
  <si>
    <t>PetSafe Refill Spray till Antiskällhalsband, Naturell</t>
  </si>
  <si>
    <t>RAD-PBC19-17283</t>
  </si>
  <si>
    <t>PetSafe Audible Bark Collar Antiskällhalsband</t>
  </si>
  <si>
    <t>RADPBC44-16179</t>
  </si>
  <si>
    <t>PetSafe Deluxe Little Dog Antiskällhalsband</t>
  </si>
  <si>
    <t>RADPFD10-18001</t>
  </si>
  <si>
    <t>PetSafe Automtisk Foderautomat för 5 Måltider</t>
  </si>
  <si>
    <t>RADPFD19-17005</t>
  </si>
  <si>
    <t xml:space="preserve">PetSafe Automtisk Foderautomat för 2 Måltider </t>
  </si>
  <si>
    <t>RADPOG17-147456</t>
  </si>
  <si>
    <t xml:space="preserve">Kurgo Ridgeline Tie Out - Camping Kit </t>
  </si>
  <si>
    <t>RADPOG17-17456</t>
  </si>
  <si>
    <t>Kurgo Go-Stuff-It Treat Bag, Navy</t>
  </si>
  <si>
    <t>RADPOG30-17600</t>
  </si>
  <si>
    <t>Kurgo Direct to ISO-FIX fästanordning</t>
  </si>
  <si>
    <t>RADPOG30-17659</t>
  </si>
  <si>
    <t>Kurgo Pup Sack Hundsovsäck - Ink , 76 cm</t>
  </si>
  <si>
    <t>RADPOG30-17660</t>
  </si>
  <si>
    <t>Kurgo Pup Sack Hundsovsäck - Ink , 102 cm</t>
  </si>
  <si>
    <t>RADPOG30-17675</t>
  </si>
  <si>
    <t xml:space="preserve">Kurgo Rover Car Hammock Sätesskydd Extra Bred - Svart </t>
  </si>
  <si>
    <t>RADPOG30-17768</t>
  </si>
  <si>
    <t>Kurgo Backseat Bridge Sätesskydd</t>
  </si>
  <si>
    <t>RADPOG30-17769</t>
  </si>
  <si>
    <t>Kurgo Rover Car Hammock Sätesskydd - Charcoal</t>
  </si>
  <si>
    <t>RADPOG30-17775</t>
  </si>
  <si>
    <t>Kurgo Bucket Seat Cover Sätesskydd</t>
  </si>
  <si>
    <t>RADPPA10-17882</t>
  </si>
  <si>
    <t>PetSafe Big Cat Flap 2.0 Kattlucka</t>
  </si>
  <si>
    <t>RADPPA19-15791</t>
  </si>
  <si>
    <t xml:space="preserve">Petsafe SmartDoor Electronic Pet Door - Large </t>
  </si>
  <si>
    <t>RADPPA19-15794</t>
  </si>
  <si>
    <t xml:space="preserve">Petsafe Extreme Weather Door Husdjurslucka - Small </t>
  </si>
  <si>
    <t>RADPPA19-15795</t>
  </si>
  <si>
    <t xml:space="preserve">Petsafe Extreme Weather Door Hundlucka - Medium </t>
  </si>
  <si>
    <t>RADPPA19-15796</t>
  </si>
  <si>
    <t xml:space="preserve">Petsafe Extreme Weather Door Hundlucka - Large </t>
  </si>
  <si>
    <t>RADPPA19-16811</t>
  </si>
  <si>
    <t>PetSafe- Elektronisk Kattdörr Microchip - Brun</t>
  </si>
  <si>
    <t>RAD-PPA44-16427</t>
  </si>
  <si>
    <t>PetSafe Microchip Cat Flap Kattlucka - 1</t>
  </si>
  <si>
    <t>RADPPD10-17619</t>
  </si>
  <si>
    <t>PetSafe SSSCAT Automatic Spray Pet Deterrent Avskräckningsspray</t>
  </si>
  <si>
    <t>RADPPD10-17621</t>
  </si>
  <si>
    <t>PetSafe SSSCAT Refill Spray</t>
  </si>
  <si>
    <t>RADPTV17-16868</t>
  </si>
  <si>
    <t xml:space="preserve">Petsafe Tagalong Booster Seat Bilsäte - Brun 11 kg </t>
  </si>
  <si>
    <t>RADPTY19-16225</t>
  </si>
  <si>
    <t>PetSafe® FroliCat® Multi-Laser Leksak för katt</t>
  </si>
  <si>
    <t>RADPTY19-17327</t>
  </si>
  <si>
    <t>PetSafe® Laser-Tail Leksak för katt</t>
  </si>
  <si>
    <t>RAD-PWW10-17920</t>
  </si>
  <si>
    <t xml:space="preserve">PetSafe Viva Pet Vattenfontän - 1,8 Liter </t>
  </si>
  <si>
    <t>RAD-PWW10-17923</t>
  </si>
  <si>
    <t xml:space="preserve">PetSafe Viva Pet Vattenfontän - 4,1 Liter </t>
  </si>
  <si>
    <t>RADPWW19-16929</t>
  </si>
  <si>
    <t>Drinkwell butterfly vattenfontän - 1,5 Liter</t>
  </si>
  <si>
    <t>RADPWW19-17100</t>
  </si>
  <si>
    <t>Petsafe Seaside vattenfontän - 1,8 Liter</t>
  </si>
  <si>
    <t>RADRF6C-INTL-19</t>
  </si>
  <si>
    <t>Petsafe Drinkwell filter - 3 pack</t>
  </si>
  <si>
    <t>RADTOY00116</t>
  </si>
  <si>
    <t xml:space="preserve">Petsafe SlimCat Matboll Katt - Säljs Osorterade </t>
  </si>
  <si>
    <t>RADZAC10-18006</t>
  </si>
  <si>
    <t>PetSafe ScoopFree SmartSpin Kattlåda Deodorant (2-pack)</t>
  </si>
  <si>
    <t>RADZAC19-17240</t>
  </si>
  <si>
    <t>Petsafe Pet Door Key - Small</t>
  </si>
  <si>
    <t>RADZAC19-17243</t>
  </si>
  <si>
    <t>Petsafe Ecom Connected Door Tunnel Extension - Large</t>
  </si>
  <si>
    <t>RADZAC19-17244</t>
  </si>
  <si>
    <t xml:space="preserve">Petsafe Ecom Connected Door Tunnel Extension - Medium </t>
  </si>
  <si>
    <t>RADZAC19-17245</t>
  </si>
  <si>
    <t xml:space="preserve">Petsafe  Ecom Connected Door Install Adaptor - Medium </t>
  </si>
  <si>
    <t>RADZAC19-17246</t>
  </si>
  <si>
    <t xml:space="preserve">Petsafe  Ecom Connected Door Install Adaptor - Large </t>
  </si>
  <si>
    <t>RADZAC19-17682</t>
  </si>
  <si>
    <t>Petsafe Pet Door Key - Large</t>
  </si>
  <si>
    <t>RADZAC19-17683</t>
  </si>
  <si>
    <t>Petsafe Pet Door Key - Medium</t>
  </si>
  <si>
    <t>RADZAL10-17986</t>
  </si>
  <si>
    <t xml:space="preserve">PetSafe ScoopFree SmartSpin Självrengörande Kattlåda </t>
  </si>
  <si>
    <t>RADZPA19-16854</t>
  </si>
  <si>
    <t>PetSafe Extreme Weather Aluminium Hundlucka Ecom Door - Large</t>
  </si>
  <si>
    <t>RADZPA19-17252</t>
  </si>
  <si>
    <t xml:space="preserve">Petsafe Ecom Smartdoor 2.0 Husdjurslucka - Medium </t>
  </si>
  <si>
    <t>RADZPA19-17253</t>
  </si>
  <si>
    <t xml:space="preserve">Petsafe Ecom Smartdoor 2.0 Husdjurslucka - Large </t>
  </si>
  <si>
    <t>RADZTV00-17289</t>
  </si>
  <si>
    <t xml:space="preserve">Petsafe Ecom Happy Ride Colappsible Bilbur </t>
  </si>
  <si>
    <t>RB2</t>
  </si>
  <si>
    <t>RBS0010971135</t>
  </si>
  <si>
    <t>CAVALSIOUX Ridstrumpor - Oliv, 35-38</t>
  </si>
  <si>
    <t>RBS0010971139</t>
  </si>
  <si>
    <t>CAVALSIOUX Ridstrumpor - Oliv, 39-42</t>
  </si>
  <si>
    <t>RBS0010978Q35</t>
  </si>
  <si>
    <t>CAVALSIOUX Ridstrumpor - Mörkblå, 35-38</t>
  </si>
  <si>
    <t>RBS0010978Q39</t>
  </si>
  <si>
    <t>CAVALSIOUX Ridstrumpor - Mörkblå, 39-42</t>
  </si>
  <si>
    <t>RBS0010998Q35</t>
  </si>
  <si>
    <t>CAVALSYLKE Stripe Logo Ridstrumpor - Mörkblå/Lila/Vit, 35-38</t>
  </si>
  <si>
    <t>RBS0010998Q39</t>
  </si>
  <si>
    <t>CAVALSYLKE Stripe Logo Ridstrumpor - Mörkblå/Lila/Vit, 39-42</t>
  </si>
  <si>
    <t>RBS-002105-LB4-95</t>
  </si>
  <si>
    <t>CAVALTONKA Skärp - Ljusbrun, 95/100 cm</t>
  </si>
  <si>
    <t>RBS002115BJ75</t>
  </si>
  <si>
    <t>CAVALTILDA Skärp – Svart, 75</t>
  </si>
  <si>
    <t>RBS002115BJ85</t>
  </si>
  <si>
    <t>CAVALTILDA Skärp – Svart, 85</t>
  </si>
  <si>
    <t>RBS002115LB475</t>
  </si>
  <si>
    <t>CAVALTILDA Skärp – Brun, 75</t>
  </si>
  <si>
    <t>RBS002362-EP-ONESIZE</t>
  </si>
  <si>
    <t>CAVALLOTUS Stickad Mössa - Espresso</t>
  </si>
  <si>
    <t>RBS003385-8Q-1</t>
  </si>
  <si>
    <t>CAVALKEO Klimke Collection 2025 Stövelväska - Mörkblå</t>
  </si>
  <si>
    <t>RBS00347886L</t>
  </si>
  <si>
    <t>CAVALFLEX Herr Softshell Jacka - Mörkblå, L</t>
  </si>
  <si>
    <t>RBS00347886M</t>
  </si>
  <si>
    <t>CAVALFLEX Herr Softshell Jacka - Mörkblå, M</t>
  </si>
  <si>
    <t>RBS00347886S</t>
  </si>
  <si>
    <t>CAVALFLEX Herr Softshell Jacka - Mörkblå, S</t>
  </si>
  <si>
    <t>RBS0042728QWB</t>
  </si>
  <si>
    <t>CAVALHOLDA Benskydd - Mörkblå</t>
  </si>
  <si>
    <t>RBS004272SEWGP</t>
  </si>
  <si>
    <t>CAVALHOLDA Benskydd - Seaweed, GP / Pony</t>
  </si>
  <si>
    <t>RBS004273SEWGP</t>
  </si>
  <si>
    <t>CAVALHABOR Strykkappor - Seaweed, GP / Pony</t>
  </si>
  <si>
    <t>RBS004327-Blue</t>
  </si>
  <si>
    <t>CAVALELLY Nackvärmare - Mörkblå</t>
  </si>
  <si>
    <t>RBS004327-Burgundy</t>
  </si>
  <si>
    <t>CAVALELLY Nackvärmare - Vinröd</t>
  </si>
  <si>
    <t>RBS004328r</t>
  </si>
  <si>
    <t>CAVALELSA Pannband - Vinröd</t>
  </si>
  <si>
    <t>RBS0046618QVB</t>
  </si>
  <si>
    <t>CAVALJILL Öronhuva - Mörkblå, Cob</t>
  </si>
  <si>
    <t>RBS0046618QWB</t>
  </si>
  <si>
    <t>CAVALJILL Öronhuva - Mörkblå, Full</t>
  </si>
  <si>
    <t>RBS0046628QGP</t>
  </si>
  <si>
    <t>CAVALJINA Grimma – Dark blue, Ponny</t>
  </si>
  <si>
    <t>RBS004662SEGGP</t>
  </si>
  <si>
    <t>CAVALJINA Grimma – Sea green, Ponny</t>
  </si>
  <si>
    <t>RBS004662SEGWB</t>
  </si>
  <si>
    <t>CAVALJINA Grimma – Sea green, Full</t>
  </si>
  <si>
    <t>RBS004664WSA</t>
  </si>
  <si>
    <t>CAVALJONE Grimskaft - Warm Sand</t>
  </si>
  <si>
    <t>RBS00466611L</t>
  </si>
  <si>
    <t>CAVALJOANA Svettäcke - Oliv, L</t>
  </si>
  <si>
    <t>RBS00466611M</t>
  </si>
  <si>
    <t>CAVALJOANA Svettäcke - Oliv, M</t>
  </si>
  <si>
    <t>RBS00466611XL</t>
  </si>
  <si>
    <t>CAVALJOANA Svettäcke - Oliv, XL</t>
  </si>
  <si>
    <t>RBS004666WSAL</t>
  </si>
  <si>
    <t>CAVALJOANA Svettäcke - Warm Sand, L</t>
  </si>
  <si>
    <t>RBS004666WSAM</t>
  </si>
  <si>
    <t>CAVALJOANA Svettäcke - Warm Sand, M</t>
  </si>
  <si>
    <t>RBS0046678QVB</t>
  </si>
  <si>
    <t>CAVALJETTY Huva – Dark blue, Cob</t>
  </si>
  <si>
    <t>RBS004667L8WB</t>
  </si>
  <si>
    <t>CAVALJETTY Huva - Nightblue</t>
  </si>
  <si>
    <t>RBS004667SVPWB</t>
  </si>
  <si>
    <t>CAVALJETTY Huva - Silver Pine</t>
  </si>
  <si>
    <t>RBS0046737EL</t>
  </si>
  <si>
    <t>CAVALJOCA Damasker – Vit, L</t>
  </si>
  <si>
    <t>RBS004673L8L</t>
  </si>
  <si>
    <t>CAVALJOCA Damasker – Nightblue, L</t>
  </si>
  <si>
    <t>RBS0046747EM</t>
  </si>
  <si>
    <t>CAVALJODI Boots - Vit, M</t>
  </si>
  <si>
    <t>RBS004674BSHM</t>
  </si>
  <si>
    <t>CAVALJODI Boots - Blue Shadow, M</t>
  </si>
  <si>
    <t>RBS004674L8L</t>
  </si>
  <si>
    <t>CAVALJODY Boots - Nightblue, L</t>
  </si>
  <si>
    <t>RBS004674L8M</t>
  </si>
  <si>
    <t>CAVALJODY Boots - Nightblue, M</t>
  </si>
  <si>
    <t>RBS004674SVPM</t>
  </si>
  <si>
    <t>CAVALJODY Boots - Silver Pine, M</t>
  </si>
  <si>
    <t>RBS0046778QL</t>
  </si>
  <si>
    <t>CAVALJORID Ländtäcke - Mörkblå, L</t>
  </si>
  <si>
    <t>RBS0046778QM</t>
  </si>
  <si>
    <t>CAVALJORID Ländtäcke - Mörkblå, M</t>
  </si>
  <si>
    <t>RBS0046778QXL</t>
  </si>
  <si>
    <t>CAVALJORID Ländtäcke - Mörkblå, XL</t>
  </si>
  <si>
    <t>RBS004677SEWL</t>
  </si>
  <si>
    <t>CAVALJORID Ländtäcke - Seaweed, L</t>
  </si>
  <si>
    <t>RBS00467911GP</t>
  </si>
  <si>
    <t>CAVALJANY Grimma - Oliv, Ponny</t>
  </si>
  <si>
    <t>RBS00467911VB</t>
  </si>
  <si>
    <t>CAVALJANY Grimma - Oliv, Cob</t>
  </si>
  <si>
    <t>RBS00467911XWB</t>
  </si>
  <si>
    <t>CAVALJANY Grimma - Oliv, X-Full</t>
  </si>
  <si>
    <t>RBS004679WSAGP</t>
  </si>
  <si>
    <t>CAVALJANY Grimma - Warm Sand, Ponny</t>
  </si>
  <si>
    <t>RBS004679WSAVB</t>
  </si>
  <si>
    <t>CAVALJANY Grimma - Warm Sand, Cob</t>
  </si>
  <si>
    <t>RBS004679WSAXWB</t>
  </si>
  <si>
    <t>CAVALJANY Grimma - Warm Sand, X-Full</t>
  </si>
  <si>
    <t>RBS0050418Q</t>
  </si>
  <si>
    <t>CAVALMATTIE Stickat Pannband - Mörkblå</t>
  </si>
  <si>
    <t>RBS005041SVP</t>
  </si>
  <si>
    <t>CAVALMATTIE Stickat Pannband - Silver Pine</t>
  </si>
  <si>
    <t>RBS0050428Q</t>
  </si>
  <si>
    <t>CAVALMERCIA Stickad Halsduk - Mörkblå</t>
  </si>
  <si>
    <t>RBS005075-8Q-1</t>
  </si>
  <si>
    <t>CAVALRAVEEN Stickad Mössa - Mörkblå</t>
  </si>
  <si>
    <t>RBS005078-B13-1</t>
  </si>
  <si>
    <t>CAVALRANKA Stickad Mössa - Blush Melange</t>
  </si>
  <si>
    <t>RBS005078-GM-1</t>
  </si>
  <si>
    <t>CAVALRANKA Stickad Mössa - Grey Melange</t>
  </si>
  <si>
    <t>RBS005078-HZM-1</t>
  </si>
  <si>
    <t>CAVALRANKA Stickad Mössa - Hazel Melange</t>
  </si>
  <si>
    <t>RBS005081-PR-1</t>
  </si>
  <si>
    <t>CAVALRONNI Stickad Mössa - Black Melange</t>
  </si>
  <si>
    <t>RBS5041670736</t>
  </si>
  <si>
    <t>CAVALSEVILLA Kavaj - Svart, 36</t>
  </si>
  <si>
    <t>RBS5041670738</t>
  </si>
  <si>
    <t>CAVALSEVILLA Kavaj - Svart, 38</t>
  </si>
  <si>
    <t>RBS5041670740</t>
  </si>
  <si>
    <t>CAVALSEVILLA Kavaj - Svart, 40</t>
  </si>
  <si>
    <t>RBS5051670736</t>
  </si>
  <si>
    <t>CAVALDUBLIN Kavaj - Svart, 36</t>
  </si>
  <si>
    <t>RBS5051670740</t>
  </si>
  <si>
    <t>CAVALDUBLIN Kavaj - Svart, 40</t>
  </si>
  <si>
    <t>RBS797773NA48</t>
  </si>
  <si>
    <t>CAVALDROFTON Grip Herridbyxor - Navy, 48</t>
  </si>
  <si>
    <t>RBS797773NA50</t>
  </si>
  <si>
    <t>CAVALDROFTON Grip Herridbyxor - Navy, 50</t>
  </si>
  <si>
    <t>RC2</t>
  </si>
  <si>
    <t>RD0185röd</t>
  </si>
  <si>
    <t>Raddog Kamprulle- 50 x 8 cm, Röd</t>
  </si>
  <si>
    <t>RD0185svart</t>
  </si>
  <si>
    <t>Raddog Kamprulle- 50 x 8 cm, Svart</t>
  </si>
  <si>
    <t>RD0920M</t>
  </si>
  <si>
    <t>RADDOG Träningsväst, M</t>
  </si>
  <si>
    <t>RD1</t>
  </si>
  <si>
    <t>RE1</t>
  </si>
  <si>
    <t>RE1083.B</t>
  </si>
  <si>
    <t>Cat&amp;Rina - Dubbel Bamboo skål med Non-Slip botten - Två Färger, Blå</t>
  </si>
  <si>
    <t>RE1083.P</t>
  </si>
  <si>
    <t>Cat&amp;Rina - Dubbel Bamboo skål med Non-Slip botten - Två Färger, Lila</t>
  </si>
  <si>
    <t>RE1406.6</t>
  </si>
  <si>
    <t>Record - Peruk för Katt - Panda</t>
  </si>
  <si>
    <t>RE2093.45</t>
  </si>
  <si>
    <t>Record Peak-29 Regnjacka för hund med fodring - gul, 45</t>
  </si>
  <si>
    <t>RE2093.50</t>
  </si>
  <si>
    <t>Record Peak-29 Regnjacka för hund med fodring - gul, 50</t>
  </si>
  <si>
    <t>RE2093.55</t>
  </si>
  <si>
    <t>Record Peak-29 Regnjacka för hund med fodring - gul, 55</t>
  </si>
  <si>
    <t>RE2093.60</t>
  </si>
  <si>
    <t>Record Peak-29 Regnjacka för hund med fodring - gul, 60</t>
  </si>
  <si>
    <t>RE2094.50</t>
  </si>
  <si>
    <t>Record K-2 funktionsjacka för hund med fleecefodring - Sage Green (Grå), 50</t>
  </si>
  <si>
    <t>RE2094.55</t>
  </si>
  <si>
    <t>Record K-2 funktionsjacka för hund med fleecefodring - Sage Green (Grå), 55</t>
  </si>
  <si>
    <t>RE2094.60</t>
  </si>
  <si>
    <t>Record K-2 funktionsjacka för hund med fleecefodring - Sage Green (Grå), 60</t>
  </si>
  <si>
    <t>RE2094.65</t>
  </si>
  <si>
    <t>Record K-2 funktionsjacka för hund med fleecefodring - Sage Green (Grå), 65</t>
  </si>
  <si>
    <t>RE2094.70</t>
  </si>
  <si>
    <t>Record K-2 funktionsjacka för hund med fleecefodring - Sage Green (Grå), 70</t>
  </si>
  <si>
    <t>RE2094.80</t>
  </si>
  <si>
    <t>Record K-2 funktionsjacka för hund med fleecefodring - Sage Green (Grå), 80</t>
  </si>
  <si>
    <t>RE2095.30</t>
  </si>
  <si>
    <t>Record Everest Regnjacka för hund – Svart, 30</t>
  </si>
  <si>
    <t>RE2095.35</t>
  </si>
  <si>
    <t>Record Everest Regnjacka för hund – Svart, 35</t>
  </si>
  <si>
    <t>RE2095.40</t>
  </si>
  <si>
    <t>Record Everest Regnjacka för hund – Svart, 40</t>
  </si>
  <si>
    <t>RE2095.45</t>
  </si>
  <si>
    <t>Record Everest Regnjacka för hund – Svart, 45</t>
  </si>
  <si>
    <t>RE2095.50</t>
  </si>
  <si>
    <t>Record Everest Regnjacka för hund – Svart, 50</t>
  </si>
  <si>
    <t>RE2095.60</t>
  </si>
  <si>
    <t>Record Everest Regnjacka för hund – Svart, 60</t>
  </si>
  <si>
    <t>RE2095.65</t>
  </si>
  <si>
    <t>Record Everest Regnjacka för hund – Svart, 65</t>
  </si>
  <si>
    <t>RE3017.6B</t>
  </si>
  <si>
    <t>Record - Halsband - Bandana - Blå, XL</t>
  </si>
  <si>
    <t>RE3017.6N</t>
  </si>
  <si>
    <t>Record - Halsband - Bandana - Svart, XL</t>
  </si>
  <si>
    <t>RE3082.1</t>
  </si>
  <si>
    <t>Record - Katthalsband i Gummi - Finns i Olika Färger, Rosa</t>
  </si>
  <si>
    <t>RE3082.2</t>
  </si>
  <si>
    <t>Record - Katthalsband i Gummi - Finns i Olika Färger, Orange</t>
  </si>
  <si>
    <t>RE3082.3</t>
  </si>
  <si>
    <t>Record - Katthalsband i Gummi - Finns i Olika Färger, Blå</t>
  </si>
  <si>
    <t>RE6081.20</t>
  </si>
  <si>
    <t>Armitage Pet Care Good Girl Isbjörn med Bjällra Kattleksak</t>
  </si>
  <si>
    <t>RE7057</t>
  </si>
  <si>
    <t>Record Deodorant Pet-fresh</t>
  </si>
  <si>
    <t>REM2002</t>
  </si>
  <si>
    <t xml:space="preserve">ECO Animal Ytdesinfektion Med Neuthox - 1L Med Spraymunstycke </t>
  </si>
  <si>
    <t>REM5liter</t>
  </si>
  <si>
    <t>ECO Animal Ytdesinfektion Med Neuthox - 5 liter BÄST FÖRE: 2026-01-29</t>
  </si>
  <si>
    <t>RF1</t>
  </si>
  <si>
    <t>RG1</t>
  </si>
  <si>
    <t>RH1</t>
  </si>
  <si>
    <t>RJ1</t>
  </si>
  <si>
    <t>RKK460503206J99045M</t>
  </si>
  <si>
    <t>Rukka Thermal Overall - Svart- Korta ben, 45</t>
  </si>
  <si>
    <t>RKK560850465J990L</t>
  </si>
  <si>
    <t>Rukka Pets Away Square Sleeping Bag Hundsovsäck - Svart</t>
  </si>
  <si>
    <t>RKK560853466J</t>
  </si>
  <si>
    <t xml:space="preserve">Rukka Pets Fågel Flytande Hundleksak - Dark Olive </t>
  </si>
  <si>
    <t>RKK560854466J</t>
  </si>
  <si>
    <t xml:space="preserve">Rukka Pets Utter Flytande Hundleksak - Brun </t>
  </si>
  <si>
    <t>RKK60100250J260L</t>
  </si>
  <si>
    <t>Rukka Bliss Halsband- Smoke, L</t>
  </si>
  <si>
    <t>RKK60100250J260XS</t>
  </si>
  <si>
    <t>Rukka Bliss Halsband- Smoke, XS</t>
  </si>
  <si>
    <t>RKK60100250J630L</t>
  </si>
  <si>
    <t>Rukka Bliss Halsband- Rosa, L</t>
  </si>
  <si>
    <t>RKK60100250J630S</t>
  </si>
  <si>
    <t>Rukka Bliss Halsband- Rosa, S</t>
  </si>
  <si>
    <t>RKK60100250J630XS</t>
  </si>
  <si>
    <t>Rukka Bliss Halsband- Rosa, XS</t>
  </si>
  <si>
    <t>RKK60125292J120L</t>
  </si>
  <si>
    <t>Rukka Pets Star Collar Halsband - Brun , 45-70</t>
  </si>
  <si>
    <t>RKK60125292J630M</t>
  </si>
  <si>
    <t>Rukka Pets Star Collar Halsband - Rosa, M 30-50 cm</t>
  </si>
  <si>
    <t>RKK60125292J990L</t>
  </si>
  <si>
    <t>Rukka Pets Star Collar Halsband - Svart , 45-70 cm</t>
  </si>
  <si>
    <t>RKK60125292J990M</t>
  </si>
  <si>
    <t>Rukka Pets Star Collar Halsband - Svart , 30-50 cm</t>
  </si>
  <si>
    <t>RKK60125292J990S</t>
  </si>
  <si>
    <t>Rukka Pets Star Collar Halsband - Svart , 30-40 cm</t>
  </si>
  <si>
    <t>RKK60125292J990XS</t>
  </si>
  <si>
    <t>Rukka Pets Star Collar Halsband - Svart , 20-30 cm</t>
  </si>
  <si>
    <t>RKK60148413J990XS</t>
  </si>
  <si>
    <t>Rukka Cube Hound - Hundhalsband , XS 22-28 cm</t>
  </si>
  <si>
    <t>RKK60157442J211L</t>
  </si>
  <si>
    <t>Rukka Pets Bliss Eco Collar Halsband - Steam , 55-65</t>
  </si>
  <si>
    <t>RKK60157442J211M</t>
  </si>
  <si>
    <t>Rukka Pets Bliss Eco Collar Halsband - Steam , M 45-55 cm</t>
  </si>
  <si>
    <t>RKK60157442J211S</t>
  </si>
  <si>
    <t>Rukka Pets Bliss Eco Collar Halsband - Steam , S 35-45 cm</t>
  </si>
  <si>
    <t>RKK60157442J211XS</t>
  </si>
  <si>
    <t>Rukka Pets Bliss Eco Collar Halsband - Steam , XS - 25-35 cm</t>
  </si>
  <si>
    <t>RKK60200250J330S</t>
  </si>
  <si>
    <t>Rukka Bliss Koppel- Turkos, S</t>
  </si>
  <si>
    <t>RKK60200250J630L</t>
  </si>
  <si>
    <t>Rukka Bliss Koppel- Rosa, L</t>
  </si>
  <si>
    <t>RKK60200250J990M</t>
  </si>
  <si>
    <t>Rukka Bliss Koppel- Svart, M</t>
  </si>
  <si>
    <t>RKK60201250J260S</t>
  </si>
  <si>
    <t>Rukka Bliss Multi Koppel - Mörkgrå, S</t>
  </si>
  <si>
    <t>RKK60201250J330S</t>
  </si>
  <si>
    <t>Rukka Bliss Multi Koppel- Turkos, S</t>
  </si>
  <si>
    <t>RKK60201250J650S</t>
  </si>
  <si>
    <t>Rukka Bliss Multi Hundkoppel - Röd, S</t>
  </si>
  <si>
    <t>RKK60201250J990S</t>
  </si>
  <si>
    <t>Rukka Bliss Multi Koppel- Svart, S</t>
  </si>
  <si>
    <t>RKK60259442J211S</t>
  </si>
  <si>
    <t>Rukka Pets Bliss Eco Leash Koppel - Steam , S 120-200 cm / 15 mm</t>
  </si>
  <si>
    <t>RKK60261250J990L</t>
  </si>
  <si>
    <t>Rukka Pets Anti-Shock Koppelförlängning - Svart , L 35 cm / 25 mm</t>
  </si>
  <si>
    <t>RKK60404200J43030</t>
  </si>
  <si>
    <t>Rukka Pets - stream regnjacka - Gul , 30</t>
  </si>
  <si>
    <t>RKK60404200J43050</t>
  </si>
  <si>
    <t>Rukka Pets - stream regnjacka - Gul , 50</t>
  </si>
  <si>
    <t>RKK60404200J43060</t>
  </si>
  <si>
    <t>Rukka Pets - stream regnjacka - Gul , 60</t>
  </si>
  <si>
    <t>RKK60406237J33425</t>
  </si>
  <si>
    <t>Rukka Hase Regnjacka för hund – Aqua , 25</t>
  </si>
  <si>
    <t>RKK60406237J33440</t>
  </si>
  <si>
    <t>Rukka Hase Regnjacka för hund – Aqua , 40</t>
  </si>
  <si>
    <t>RKK60406237J33445</t>
  </si>
  <si>
    <t>Rukka Hase Regnjacka för hund – Aqua , 45</t>
  </si>
  <si>
    <t>RKK60406237J33450</t>
  </si>
  <si>
    <t>Rukka Hase Regnjacka för hund – Aqua , 50</t>
  </si>
  <si>
    <t>RKK60406237J33460</t>
  </si>
  <si>
    <t>Rukka Hase Regnjacka för hund – Aqua , 60</t>
  </si>
  <si>
    <t>RKK60406237J33465</t>
  </si>
  <si>
    <t>Rukka Hase Regnjacka för hund – Aqua , 65</t>
  </si>
  <si>
    <t>RKK60413456J45625</t>
  </si>
  <si>
    <t>Rukka Pets Shine Regnjacka - Reflekterande Grå , 25</t>
  </si>
  <si>
    <t>RKK60413456J45630</t>
  </si>
  <si>
    <t>Rukka Pets Shine Regnjacka - Reflekterande Grå , 30</t>
  </si>
  <si>
    <t>RKK60413456J45635</t>
  </si>
  <si>
    <t>Rukka Pets Shine Regnjacka - Reflekterande Grå , 35</t>
  </si>
  <si>
    <t>RKK60413456J45640</t>
  </si>
  <si>
    <t>Rukka Pets Shine Regnjacka - Reflekterande Grå , 40</t>
  </si>
  <si>
    <t>RKK60413456J45645</t>
  </si>
  <si>
    <t>Rukka Pets Shine Regnjacka - Reflekterande Grå , 45</t>
  </si>
  <si>
    <t>RKK60413456J45655</t>
  </si>
  <si>
    <t>Rukka Pets Shine Regnjacka - Reflekterande Grå , 55</t>
  </si>
  <si>
    <t>RKK60413456J45660</t>
  </si>
  <si>
    <t>Rukka Pets Shine Regnjacka - Reflekterande Grå , 60</t>
  </si>
  <si>
    <t>RKK60413456J45665</t>
  </si>
  <si>
    <t>Rukka Pets Shine Regnjacka - Reflekterande Grå , 65</t>
  </si>
  <si>
    <t>RKK60500204J43035</t>
  </si>
  <si>
    <t>Rukka Pets Protect Overall - Gul , 35</t>
  </si>
  <si>
    <t>RKK60500204J57225</t>
  </si>
  <si>
    <t>Rukka Protect Overall - Dark Agave, 25</t>
  </si>
  <si>
    <t>RKK60500204J99050</t>
  </si>
  <si>
    <t>Rukka Protect Overall - Svart, 50</t>
  </si>
  <si>
    <t>RKK60502206J-680-50</t>
  </si>
  <si>
    <t>Rukka Thermal Overall - Burgundy, 50</t>
  </si>
  <si>
    <t>RKK60502206J-990-60</t>
  </si>
  <si>
    <t>Rukka Thermal Overall - Black, 60</t>
  </si>
  <si>
    <t>RKK60503206J-680-45M</t>
  </si>
  <si>
    <t>Rukka Thermal Overall - Burgundy - Korta ben, 45</t>
  </si>
  <si>
    <t>RKK60516445J29125</t>
  </si>
  <si>
    <t>Rukka Flash Overall Reflexoverall - Grå , 25</t>
  </si>
  <si>
    <t>RKK60516445J29130</t>
  </si>
  <si>
    <t>Rukka Flash Overall Reflexoverall - Grå , 30</t>
  </si>
  <si>
    <t>RKK60516445J29135</t>
  </si>
  <si>
    <t>Rukka Flash Overall Reflexoverall - Grå , 35</t>
  </si>
  <si>
    <t>RKK60516445J29155</t>
  </si>
  <si>
    <t>Rukka Flash Overall Reflexoverall - Grå , 55</t>
  </si>
  <si>
    <t>RKK60518206J58025</t>
  </si>
  <si>
    <t>Rukka Pets Thermal Overall 2.0 - Army Green , 25</t>
  </si>
  <si>
    <t>RKK60518206J58030</t>
  </si>
  <si>
    <t>Rukka Pets Thermal Overall 2.0 - Army Green , 30</t>
  </si>
  <si>
    <t>RKK60518206J58035</t>
  </si>
  <si>
    <t>Rukka Pets Thermal Overall 2.0 - Army Green , 35</t>
  </si>
  <si>
    <t>RKK60518206J58050</t>
  </si>
  <si>
    <t>Rukka Pets Thermal Overall 2.0 - Army Green , 50</t>
  </si>
  <si>
    <t>RKK60518206J58055</t>
  </si>
  <si>
    <t>Rukka Pets Thermal Overall 2.0 - Army Green , 55</t>
  </si>
  <si>
    <t>RKK60518206J58060</t>
  </si>
  <si>
    <t>Rukka Pets Thermal Overall 2.0 - Army Green , 60</t>
  </si>
  <si>
    <t>RKK60519206J58040</t>
  </si>
  <si>
    <t>Rukka Pets Thermal Overall 2.0 Korta Ben - Army Green , 40</t>
  </si>
  <si>
    <t>RKK60519206J58045</t>
  </si>
  <si>
    <t>Rukka Pets Thermal Overall 2.0 Korta Ben - Army Green , 45</t>
  </si>
  <si>
    <t>RKK60553213J040M</t>
  </si>
  <si>
    <t>Rukka Pets Sparky Knitwear  reflextröja Till Hund - Beige , M (35)</t>
  </si>
  <si>
    <t>RKK60553213J040S</t>
  </si>
  <si>
    <t>Rukka Pets Sparky Knitwear  reflextröja Till Hund - Beige , S (30)</t>
  </si>
  <si>
    <t>RKK60553213J040XL</t>
  </si>
  <si>
    <t>Rukka Pets Sparky Knitwear  reflextröja Till Hund - Beige , XL (45)</t>
  </si>
  <si>
    <t>RKK60553213J040XS</t>
  </si>
  <si>
    <t>Rukka Pets Sparky Knitwear  reflextröja Till Hund - Beige , XS (25 cm)</t>
  </si>
  <si>
    <t>RKK60553213J040XXS</t>
  </si>
  <si>
    <t>Rukka Pets Sparky Knitwear  reflextröja Till Hund - Beige , XXS (20)</t>
  </si>
  <si>
    <t>RKK60553244J290L</t>
  </si>
  <si>
    <t>Rukka Pets Wooly Knitwear Tröja För Hund - Dark Gray , L</t>
  </si>
  <si>
    <t>RKK60553244J290M</t>
  </si>
  <si>
    <t>Rukka Pets Wooly Knitwear Tröja För Hund - Dark Gray , M</t>
  </si>
  <si>
    <t>RKK60553244J290S</t>
  </si>
  <si>
    <t>Rukka Pets Wooly Knitwear Tröja För Hund - Dark Gray , S</t>
  </si>
  <si>
    <t>RKK60553244J290XL</t>
  </si>
  <si>
    <t>Rukka Pets Wooly Knitwear Tröja För Hund - Dark Gray , XL</t>
  </si>
  <si>
    <t>RKK60553244J290XS</t>
  </si>
  <si>
    <t>Rukka Pets Wooly Knitwear Tröja För Hund - Dark Gray , XS</t>
  </si>
  <si>
    <t>RKK60553244J290XXL</t>
  </si>
  <si>
    <t>Rukka Pets Wooly Knitwear Tröja För Hund - Dark Gray , XXL</t>
  </si>
  <si>
    <t>RKK60553244J290XXS</t>
  </si>
  <si>
    <t>Rukka Pets Wooly Knitwear Tröja För Hund - Dark Gray , XXS</t>
  </si>
  <si>
    <t>RKK60553244J334XL</t>
  </si>
  <si>
    <t>Rukka Pets Wooly Knitwear Tröja För Hund - Aqua , XL</t>
  </si>
  <si>
    <t>RKK60553244J585XL</t>
  </si>
  <si>
    <t>Rukka Pets Wooly Knitwear Tröja För Hund - Olive, XL</t>
  </si>
  <si>
    <t>RKK60553244J635L</t>
  </si>
  <si>
    <t>Rukka Pets Wooly Knitwear Tröja För Hund - Pink, L</t>
  </si>
  <si>
    <t>RKK60650214J450XL</t>
  </si>
  <si>
    <t>Rukka Safety Flytväst Hund – Orange  , XL</t>
  </si>
  <si>
    <t>RKK60650214J450XS</t>
  </si>
  <si>
    <t>Rukka Safety Flytväst Hund – Orange  , XS</t>
  </si>
  <si>
    <t>RKK60651422J438M</t>
  </si>
  <si>
    <t>Rukka Pets Note Body Band Reflexband Hund - Neon Yellow , M</t>
  </si>
  <si>
    <t>RKK60651422J438S</t>
  </si>
  <si>
    <t>Rukka Pets Note Body Band Reflexband Hund - Neon Yellow , S</t>
  </si>
  <si>
    <t>RKK60652422J438M</t>
  </si>
  <si>
    <t>Rukka Pets Note Neck Band Reflexhalsband - Neon Yellow , M</t>
  </si>
  <si>
    <t>RKK60652422J438S</t>
  </si>
  <si>
    <t>Rukka Pets Note Neck Band Reflexhalsband - Neon Yellow , S</t>
  </si>
  <si>
    <t>RKK60653452J438L</t>
  </si>
  <si>
    <t>Rukka Flap Visible Vest - Reflexväst för hund , L (50 cm)</t>
  </si>
  <si>
    <t>RKK60653452J438M</t>
  </si>
  <si>
    <t>Rukka Flap Visible Vest - Reflexväst för hund , 43</t>
  </si>
  <si>
    <t>RKK60653452J438S</t>
  </si>
  <si>
    <t>Rukka Flap Visible Vest - Reflexväst för hund , S 33,5 cm</t>
  </si>
  <si>
    <t>RKK60653452J438XS</t>
  </si>
  <si>
    <t>Rukka Flap Visible Vest - Reflexväst för hund , XS 25,5 cm</t>
  </si>
  <si>
    <t>RKK60654452J438S</t>
  </si>
  <si>
    <t>Rukka Flip Säkerhetsscarf - Gul , S</t>
  </si>
  <si>
    <t>RKK60705426J585ONE</t>
  </si>
  <si>
    <t xml:space="preserve">Rukka Medea Eco Pocket Towel Hundhandduk - Grön </t>
  </si>
  <si>
    <t>RKK60717472J570L</t>
  </si>
  <si>
    <t>Rukka Pets x LUHTA HOME Aalto Pet Torktäcke - Olive, L</t>
  </si>
  <si>
    <t>RKK60717472J570S</t>
  </si>
  <si>
    <t>Rukka Pets x LUHTA HOME Aalto Pet Torktäcke - Olive, S</t>
  </si>
  <si>
    <t>RKK60717472J570XL</t>
  </si>
  <si>
    <t>Rukka Pets x LUHTA HOME Aalto Pet Torktäcke - Olive, XL</t>
  </si>
  <si>
    <t>RKK60717472J570XS</t>
  </si>
  <si>
    <t>Rukka Pets x LUHTA HOME Aalto Pet Torktäcke - Olive, XS</t>
  </si>
  <si>
    <t>RKK60717472J570XXL</t>
  </si>
  <si>
    <t>Rukka Pets x LUHTA HOME Aalto Pet Torktäcke - Olive, XXL</t>
  </si>
  <si>
    <t>RKK60717472J570XXS</t>
  </si>
  <si>
    <t>Rukka Pets x LUHTA HOME Aalto Pet Torktäcke - Olive, XXS</t>
  </si>
  <si>
    <t>RKK61252564J990L</t>
  </si>
  <si>
    <t>Rukka Pets TRAINING APRON - Träningsbälte svart, L</t>
  </si>
  <si>
    <t>RKK61252564J990S</t>
  </si>
  <si>
    <t>Rukka Pets TRAINING APRON - Träningsbälte svart, S</t>
  </si>
  <si>
    <t>RKK61252564J990XL</t>
  </si>
  <si>
    <t>Rukka Pets TRAINING APRON - Träningsbälte svart, XL</t>
  </si>
  <si>
    <t>RKK660762577J990XS</t>
  </si>
  <si>
    <t>Rukka Pets Line Leg Covers 2-pack - Svart, XS</t>
  </si>
  <si>
    <t>RKK760100250-L</t>
  </si>
  <si>
    <t>Rukka Bliss Halsband- Turkos, L</t>
  </si>
  <si>
    <t>RKK760100250-S</t>
  </si>
  <si>
    <t>Rukka Bliss Halsband- Turkos, S</t>
  </si>
  <si>
    <t>RKK860417207J-20</t>
  </si>
  <si>
    <t>Rukka Pets Thrill Mini Regnjacka -  Röd, 20</t>
  </si>
  <si>
    <t>RKK860417207J-24</t>
  </si>
  <si>
    <t>Rukka Pets Thrill Mini Regnjacka -  Röd, 24</t>
  </si>
  <si>
    <t>RKK860417207J-28</t>
  </si>
  <si>
    <t>Rukka Pets Thrill Mini Regnjacka -  Röd, 28</t>
  </si>
  <si>
    <t>RKK860417207J-32</t>
  </si>
  <si>
    <t>Rukka Pets Thrill Mini Regnjacka -  Röd, 32</t>
  </si>
  <si>
    <t>RKK860417207J-36</t>
  </si>
  <si>
    <t>Rukka Pets Thrill Mini Regnjacka -  Röd, 36</t>
  </si>
  <si>
    <t>RKK860678638J-L</t>
  </si>
  <si>
    <t>Rukka Pets Plysch Halsvärmare, L</t>
  </si>
  <si>
    <t>RKK860678638J-M</t>
  </si>
  <si>
    <t>Rukka Pets Plysch Halsvärmare, M</t>
  </si>
  <si>
    <t>RKK860678638J-S</t>
  </si>
  <si>
    <t>Rukka Pets Plysch Halsvärmare, S</t>
  </si>
  <si>
    <t>RKK860678638J-XS</t>
  </si>
  <si>
    <t>Rukka Pets Plysch Halsvärmare, XS</t>
  </si>
  <si>
    <t>RKK960665410JL</t>
  </si>
  <si>
    <t>Rukka Cooling Scarf Kylscarf – Grå , L</t>
  </si>
  <si>
    <t>RM1</t>
  </si>
  <si>
    <t>Petsters Bokstäver i Strass, M</t>
  </si>
  <si>
    <t>RM2</t>
  </si>
  <si>
    <t>RP15402-001250</t>
  </si>
  <si>
    <t>Ruffwear Summit Trex Shoes  - Obsidian Black, S</t>
  </si>
  <si>
    <t>RR1</t>
  </si>
  <si>
    <t>RR2</t>
  </si>
  <si>
    <t>RRK3 60 255 4 50 J L</t>
  </si>
  <si>
    <t>Rukka Grip Tracking Hundkoppel Gul - flera storlekar, L</t>
  </si>
  <si>
    <t>RRK3 60 255 4 50 J M</t>
  </si>
  <si>
    <t>Rukka Grip Tracking Hundkoppel Gul - flera storlekar, M</t>
  </si>
  <si>
    <t>RRK3 60 255 4 50 J S</t>
  </si>
  <si>
    <t>Rukka Grip Tracking Hundkoppel Gul - flera storlekar, S</t>
  </si>
  <si>
    <t>RT1</t>
  </si>
  <si>
    <t>RU1</t>
  </si>
  <si>
    <t>RU8060166</t>
  </si>
  <si>
    <t>Niggeloh Treat Pouch Godisväska - Brun</t>
  </si>
  <si>
    <t>RU8060462</t>
  </si>
  <si>
    <t>Niggeloh Follow Spårsele - Orange, S</t>
  </si>
  <si>
    <t>RU8060508</t>
  </si>
  <si>
    <t>Niggeloh Trail Ultra Spårlina - Gul/Röd  12m</t>
  </si>
  <si>
    <t>RU8060556</t>
  </si>
  <si>
    <t>Niggeloh Follow Spårsele - Svart, S</t>
  </si>
  <si>
    <t>RU8060744</t>
  </si>
  <si>
    <t>Niggeloh Follow Trail Blood Tracker Hundsele , M</t>
  </si>
  <si>
    <t>RU8060746</t>
  </si>
  <si>
    <t>Niggeloh Follow Trail Blood Tracker Hundsele , L</t>
  </si>
  <si>
    <t>RU8341651</t>
  </si>
  <si>
    <t>Muckboot Apex Mid Zip Dam - Svart/Vit, 38</t>
  </si>
  <si>
    <t>RU8355039</t>
  </si>
  <si>
    <t>Muckboot Sport ll  Dam Hög - Svart , 39</t>
  </si>
  <si>
    <t>RU8355240</t>
  </si>
  <si>
    <t>Muckboot Women's Arctic Weekend Short Boot - Black, 40</t>
  </si>
  <si>
    <t>RUNEV6129</t>
  </si>
  <si>
    <t>Neverlost Termos 0,5 - Orange</t>
  </si>
  <si>
    <t>RUNEV6138</t>
  </si>
  <si>
    <t>Neverlost Termos 0,75 - Orange</t>
  </si>
  <si>
    <t>RYT9405</t>
  </si>
  <si>
    <t>Equi-Flector Rosa  Reflexbrösta , Ponny/Cob</t>
  </si>
  <si>
    <t>RYTBA1011035-05</t>
  </si>
  <si>
    <t>Bandi Classic Sula- Filt, 35</t>
  </si>
  <si>
    <t>RYTBA1011036-05</t>
  </si>
  <si>
    <t>Bandi Classic Sula- Filt, 36</t>
  </si>
  <si>
    <t>RYTBA1011237-05</t>
  </si>
  <si>
    <t>Bandi 2GO ALU-IGLOO Filtsula , 37</t>
  </si>
  <si>
    <t>RYTBA1011238-05</t>
  </si>
  <si>
    <t>Bandi 2GO ALU-IGLOO Filtsula , 38</t>
  </si>
  <si>
    <t>RYTBA1011241-05</t>
  </si>
  <si>
    <t>Bandi 2GO ALU-IGLOO Filtsula , 41</t>
  </si>
  <si>
    <t>RYTBA1011242-05</t>
  </si>
  <si>
    <t>Bandi 2GO ALU-IGLOO Filtsula , 42</t>
  </si>
  <si>
    <t>RYTBA1011245-05</t>
  </si>
  <si>
    <t>Bandi 2GO ALU-IGLOO Filtsula , 45</t>
  </si>
  <si>
    <t>RYTBA1011335-03</t>
  </si>
  <si>
    <t>Bandi Classic Sula- Lammull, 35</t>
  </si>
  <si>
    <t>RYTBA1011336-03</t>
  </si>
  <si>
    <t>Bandi Classic Sula- Lammull, 36</t>
  </si>
  <si>
    <t>RYTBA1011343-03</t>
  </si>
  <si>
    <t>Bandi Classic Sula- Lammull, 43</t>
  </si>
  <si>
    <t>RYTBA1011345-03</t>
  </si>
  <si>
    <t>Bandi Classic Sula- Lammull, 45</t>
  </si>
  <si>
    <t>RYTBA302101012</t>
  </si>
  <si>
    <t xml:space="preserve">2GO Skotvätt - 150 ml </t>
  </si>
  <si>
    <t>RYTBA3051016-06</t>
  </si>
  <si>
    <t xml:space="preserve">2GO Mountain Dubbin Impregneringsvax - 100 ml </t>
  </si>
  <si>
    <t>RYTBA3060050-001</t>
  </si>
  <si>
    <t>2GO Crystal Polish Skoputs Neutral - 50ml</t>
  </si>
  <si>
    <t>RYTBA6500802-00</t>
  </si>
  <si>
    <t>Azezzo Skoborste</t>
  </si>
  <si>
    <t>RYTBA6500829-01</t>
  </si>
  <si>
    <t>2GO Putsduk</t>
  </si>
  <si>
    <t>RYTBA6500846-01</t>
  </si>
  <si>
    <t>2GO Putssvamp</t>
  </si>
  <si>
    <t>RYTBA6554201-01</t>
  </si>
  <si>
    <t>2GO Solid Hälbrodd - Flera Storlekar , S (35-38)</t>
  </si>
  <si>
    <t>RYTBA6554203-01</t>
  </si>
  <si>
    <t>2GO Solid Hälbrodd - Flera Storlekar , L (41-44)</t>
  </si>
  <si>
    <t>RYTJULKLAPP2</t>
  </si>
  <si>
    <t xml:space="preserve">Presentkit Man &amp; Svans - Silky D-Tangler + EZI-GROOM Man &amp; Svans Borste </t>
  </si>
  <si>
    <t>RYTLIKBLIC6</t>
  </si>
  <si>
    <t xml:space="preserve">Likit Himalaya Slicksten Med Hål - 1 kg </t>
  </si>
  <si>
    <t>RYTLIKSTUDCAKE</t>
  </si>
  <si>
    <t xml:space="preserve">Stud Muffins Celebration Cake Hästgodis </t>
  </si>
  <si>
    <t>RYTNAF0010030</t>
  </si>
  <si>
    <t>NAF Instant Biotics Multidoseringsspruta – 30 ml</t>
  </si>
  <si>
    <t>RYTNAF0010100</t>
  </si>
  <si>
    <t xml:space="preserve">NAF It's So Silky Serum – 100 ml </t>
  </si>
  <si>
    <t>RYTNAF00105</t>
  </si>
  <si>
    <t>NAF Teatree &amp; Mint Shampoo - 500 ml</t>
  </si>
  <si>
    <t>RYTNAF0030500</t>
  </si>
  <si>
    <t xml:space="preserve">NAF Braid it Up Flätmousse - 500 ml </t>
  </si>
  <si>
    <t>RYTNAF005075</t>
  </si>
  <si>
    <t>NAF Laminaze Pellets 750 g</t>
  </si>
  <si>
    <t>RYTNAF0051</t>
  </si>
  <si>
    <t>NAF Metazone 1L</t>
  </si>
  <si>
    <t>RYTNAF01609</t>
  </si>
  <si>
    <t>NAF Glucosamine 12 000 Plus MSM - 900 g</t>
  </si>
  <si>
    <t>RYTNAF01906</t>
  </si>
  <si>
    <t>NAF HealthE - 600g</t>
  </si>
  <si>
    <t>RYTNAF02109</t>
  </si>
  <si>
    <t>NAF Liver Support - 900g</t>
  </si>
  <si>
    <t>RYTNAF10701</t>
  </si>
  <si>
    <t>NAF NaturalintX  Sårkräm- 100ml</t>
  </si>
  <si>
    <t>RYTNAF1141</t>
  </si>
  <si>
    <t>NAF Plus Echinacea Flytande Kompletteringsfoder - 1 L</t>
  </si>
  <si>
    <t>RYTNAF121125</t>
  </si>
  <si>
    <t>NAF Mud Gard Barriärkräm - 1,25 kg</t>
  </si>
  <si>
    <t>RYTNAF129805</t>
  </si>
  <si>
    <t xml:space="preserve">NAF Braid It Up Flätspray - 500 ml </t>
  </si>
  <si>
    <t>RYTNAF1311</t>
  </si>
  <si>
    <t>NAF Respirator Boost Flytande – 1 L</t>
  </si>
  <si>
    <t>RYTNAF13313</t>
  </si>
  <si>
    <t xml:space="preserve">NAF ProFeet Pulver Kompletteringsfoder - 1,3 kg </t>
  </si>
  <si>
    <t>RYTNAF134025</t>
  </si>
  <si>
    <t>NAF ProFeet Rock Hard 250 ml</t>
  </si>
  <si>
    <t>RYTNAF13703</t>
  </si>
  <si>
    <t>NAF Biotics 300g</t>
  </si>
  <si>
    <t>RYTNAF14118</t>
  </si>
  <si>
    <t>NAF Haylage Balancer - 1,8kg</t>
  </si>
  <si>
    <t>RYTNAF1433</t>
  </si>
  <si>
    <t>NAF Ice Cool 3kg</t>
  </si>
  <si>
    <t>RYTNAF148</t>
  </si>
  <si>
    <t xml:space="preserve">NAF NaturalintX Multikompresser för hovar – 3 pack </t>
  </si>
  <si>
    <t>RYTNAF184075</t>
  </si>
  <si>
    <t>NAF Off Citronella Spray- 750 ml</t>
  </si>
  <si>
    <t>RYTNAF18809</t>
  </si>
  <si>
    <t>NAF M-Power 900g</t>
  </si>
  <si>
    <t>RYTNAF18918</t>
  </si>
  <si>
    <t>NAF Ston, Föl &amp; Unghäst pulver - 1,8kg</t>
  </si>
  <si>
    <t>RYTNAF2081</t>
  </si>
  <si>
    <t>NAF LTSHI Skin Wash 1L</t>
  </si>
  <si>
    <t>RYTNAF26105</t>
  </si>
  <si>
    <t>NAF show off schampo- 500 ml</t>
  </si>
  <si>
    <t>RYTNAF26205</t>
  </si>
  <si>
    <t>NAF muck off- 500 ml</t>
  </si>
  <si>
    <t>RYTNAF3041</t>
  </si>
  <si>
    <t>NAF B-vitamin 1L</t>
  </si>
  <si>
    <t>RYTNAF30705</t>
  </si>
  <si>
    <t>NAF cooling wash- 500 ml</t>
  </si>
  <si>
    <t>RYTNAF38025</t>
  </si>
  <si>
    <t>NAF NaturalintX MSM Salva 250g</t>
  </si>
  <si>
    <t>RYTNAF4508</t>
  </si>
  <si>
    <t>NAF Superflex Pulver - Flera storlekar , 800 g</t>
  </si>
  <si>
    <t>RYTNAF451</t>
  </si>
  <si>
    <t>NAF Superflex Flytande - Flera storlekar , 1 L</t>
  </si>
  <si>
    <t>RYTNAF4516</t>
  </si>
  <si>
    <t>NAF Superflex Pulver - Flera storlekar , 1,6 kg</t>
  </si>
  <si>
    <t>RYTNAF4532</t>
  </si>
  <si>
    <t>NAF Superflex Pulver - Flera storlekar , 3,2 kg</t>
  </si>
  <si>
    <t>RYTNAF64075</t>
  </si>
  <si>
    <t>NAF Magic pulver 750g</t>
  </si>
  <si>
    <t>RYTNAF6415</t>
  </si>
  <si>
    <t xml:space="preserve">NAF Magic pulver 1,5 kg </t>
  </si>
  <si>
    <t>RYTNAF7505</t>
  </si>
  <si>
    <t xml:space="preserve">NAF Tea Tree Oil Schampo – 500 ml </t>
  </si>
  <si>
    <t>RYTNAF80075</t>
  </si>
  <si>
    <t>NAF Silky Man &amp; Svans D-tangler 750ml</t>
  </si>
  <si>
    <t>RYTNAF8905</t>
  </si>
  <si>
    <t>NAF Oestress Pulver 500g</t>
  </si>
  <si>
    <t>RYTNAF891</t>
  </si>
  <si>
    <t>NAF Oestress Pulver 1kg</t>
  </si>
  <si>
    <t>RYTNAF901</t>
  </si>
  <si>
    <t>NAF Oestress flytande 1L</t>
  </si>
  <si>
    <t>RYTNAFD771</t>
  </si>
  <si>
    <t>NAF Devil's Relief Flytande - Flera storlekar , 1 L</t>
  </si>
  <si>
    <t>RYTNVC220200</t>
  </si>
  <si>
    <t xml:space="preserve">NAF Natural Vetcare DogSkin Hudspray - 200 ml </t>
  </si>
  <si>
    <t>RYTRE450027</t>
  </si>
  <si>
    <t>Re:Claim Odor Spray 500ml</t>
  </si>
  <si>
    <t>RYTSH1009717</t>
  </si>
  <si>
    <t>Shires Aubrion Equipt Ryktväska - Navy</t>
  </si>
  <si>
    <t>RYTSH102433L</t>
  </si>
  <si>
    <t>Shires Hönät 6,5 Kg 5 cm maskor – Lila</t>
  </si>
  <si>
    <t>RYTSH102618</t>
  </si>
  <si>
    <t>Shires Hönät 6,5 kg - Blå</t>
  </si>
  <si>
    <t>RYTSH1030</t>
  </si>
  <si>
    <t>Shires Övningstavla Dressyr Whiteboard</t>
  </si>
  <si>
    <t>RYTSH1034</t>
  </si>
  <si>
    <t>Shires Dubbelsidig Höpåse - Navy - Onesize</t>
  </si>
  <si>
    <t>RYTSH10401</t>
  </si>
  <si>
    <t xml:space="preserve">Shires Slowfeed hönät - Svart </t>
  </si>
  <si>
    <t>RYTSH105518</t>
  </si>
  <si>
    <t>Shires Stallkrokar- Flera färger- 5p, Blå</t>
  </si>
  <si>
    <t>RYTSH1055244</t>
  </si>
  <si>
    <t>Shires Stallkrokar- Flera färger- 5p, Mörk Grön</t>
  </si>
  <si>
    <t>RYTSH105535</t>
  </si>
  <si>
    <t>Shires Stallkrokar- Flera färger- 5p, Rosa</t>
  </si>
  <si>
    <t>RYTSH1057942L</t>
  </si>
  <si>
    <t>Equi-Flector Reflexväst - Gul, L</t>
  </si>
  <si>
    <t>RYTSH1057942M</t>
  </si>
  <si>
    <t>Equi-Flector Reflexväst - Gul, M</t>
  </si>
  <si>
    <t>RYTSH1057942S</t>
  </si>
  <si>
    <t>Equi-Flector Reflexväst - Gul, S</t>
  </si>
  <si>
    <t>RYTSH1057942XL</t>
  </si>
  <si>
    <t>Equi-Flector Reflexväst - Gul, XL</t>
  </si>
  <si>
    <t>RYTSH1057942XS</t>
  </si>
  <si>
    <t>Equi-Flector Reflexväst - Gul, XS</t>
  </si>
  <si>
    <t>RYTSH1057942XXL</t>
  </si>
  <si>
    <t>Equi-Flector Reflexväst - Gul, XXL</t>
  </si>
  <si>
    <t>RYTSH10586</t>
  </si>
  <si>
    <t xml:space="preserve">Aubrion Nummerhållare Set - Svart </t>
  </si>
  <si>
    <t>RYTSH106417L</t>
  </si>
  <si>
    <t>Aubrion Vattentäta Handskar - Navy , L</t>
  </si>
  <si>
    <t>RYTSH106417M</t>
  </si>
  <si>
    <t>Aubrion Vattentäta Handskar - Navy , M</t>
  </si>
  <si>
    <t>RYTSH106417S</t>
  </si>
  <si>
    <t>Aubrion Vattentäta Handskar - Navy , S</t>
  </si>
  <si>
    <t>RYTSH10666215</t>
  </si>
  <si>
    <t>Shires Slowfeed Duo Hönät -  3,8 cm - Svart/ Blå</t>
  </si>
  <si>
    <t>RYTSH107017L</t>
  </si>
  <si>
    <t>Shires Aubrion Stallhandskar - Navy , L</t>
  </si>
  <si>
    <t>RYTSH107017S</t>
  </si>
  <si>
    <t>Shires Aubrion Stallhandskar - Navy , S</t>
  </si>
  <si>
    <t>RYTSH107017XL</t>
  </si>
  <si>
    <t>Shires Aubrion Stallhandskar - Navy , XL</t>
  </si>
  <si>
    <t>RYTSH109509</t>
  </si>
  <si>
    <t>Shires EZI-GROOM Knopptråd / Flättråd, Vit</t>
  </si>
  <si>
    <t>RYTSH1110</t>
  </si>
  <si>
    <t xml:space="preserve">Shires Ezi-Groom Svettskrapa Metall - Svart </t>
  </si>
  <si>
    <t>RYTSH1120</t>
  </si>
  <si>
    <t>EZI-GROOM Fällningsskrapa - Svart/Blå</t>
  </si>
  <si>
    <t>RYTSH13401C</t>
  </si>
  <si>
    <t>Arma Dra-på Gummiboots - Svart , Cob</t>
  </si>
  <si>
    <t>RYTSH13401F</t>
  </si>
  <si>
    <t>Arma Dra-på Gummiboots - Svart , Full</t>
  </si>
  <si>
    <t>RYTSH137921</t>
  </si>
  <si>
    <t>Shires Ezi-Groom Hovborste, Blå</t>
  </si>
  <si>
    <t>RYTSH137930</t>
  </si>
  <si>
    <t>Shires Ezi-Groom Hovborste, Grön</t>
  </si>
  <si>
    <t>RYTSH137936</t>
  </si>
  <si>
    <t>Shires Ezi-Groom Hovborste, Rosa</t>
  </si>
  <si>
    <t>RYTSH139230</t>
  </si>
  <si>
    <t>Shires EZI-GROOM Tvättborste - Limegrön</t>
  </si>
  <si>
    <t>RYTSH139736</t>
  </si>
  <si>
    <t xml:space="preserve">Shires EZI-GROOM Body Brush Ryktborste – Rosa </t>
  </si>
  <si>
    <t>RYTSH139821</t>
  </si>
  <si>
    <t>Shires EZI-GROOM Tvättborste - Blå</t>
  </si>
  <si>
    <t>RYTSH139840</t>
  </si>
  <si>
    <t xml:space="preserve">Shires EZI-GROOM Tvättborste - Orange </t>
  </si>
  <si>
    <t>RYTSH148521</t>
  </si>
  <si>
    <t xml:space="preserve">EZI-GROOM Pannborste - Blå </t>
  </si>
  <si>
    <t>RYTSH148536</t>
  </si>
  <si>
    <t>EZI-GROOM Pannborste - Rosa</t>
  </si>
  <si>
    <t>RYTSH148621</t>
  </si>
  <si>
    <t>Shires EZI-GROOM Hovborste – Bright Blue</t>
  </si>
  <si>
    <t>RYTSH148636</t>
  </si>
  <si>
    <t xml:space="preserve">Shires EZI-GROOM Hovborste – Bright Pink </t>
  </si>
  <si>
    <t>RYTSH172506</t>
  </si>
  <si>
    <t xml:space="preserve">EZI-GROOM Premium Hovkrats Med Borste </t>
  </si>
  <si>
    <t>RYTSH184701L</t>
  </si>
  <si>
    <t>Shires Arma Tillfällig Skyddssko i Gummi - Svart, L (13 x 14cm)</t>
  </si>
  <si>
    <t>RYTSH184701M</t>
  </si>
  <si>
    <t>Shires Arma Tillfällig Skyddssko i Gummi - Svart, M (12 x 13cm)</t>
  </si>
  <si>
    <t>RYTSH184701S</t>
  </si>
  <si>
    <t>Shires Arma Tillfällig Skyddssko i Gummi - Svart, S (11 x 12cm)</t>
  </si>
  <si>
    <t>RYTSH184701XL</t>
  </si>
  <si>
    <t>Shires Arma Tillfällig Skyddssko i Gummi - Svart, XL (14 x 15cm)</t>
  </si>
  <si>
    <t>RYTSH185701F</t>
  </si>
  <si>
    <t>ARMA Fly Turnout Socks - Svart, Full</t>
  </si>
  <si>
    <t>RYTSH188101C</t>
  </si>
  <si>
    <t>ARMA Deluxe Lerskydd - Svart , M Cob</t>
  </si>
  <si>
    <t>RYTSH188101F</t>
  </si>
  <si>
    <t>ARMA Deluxe Lerskydd - Svart , L Full</t>
  </si>
  <si>
    <t>RYTSH188101P</t>
  </si>
  <si>
    <t>ARMA Deluxe Lerskydd - Svart , S Pony</t>
  </si>
  <si>
    <t>RYTSH188101SP</t>
  </si>
  <si>
    <t>ARMA Deluxe Lerskydd - Svart , XS Small Pony</t>
  </si>
  <si>
    <t>RYTSH188101XF</t>
  </si>
  <si>
    <t>ARMA Deluxe Lerskydd - Svart , XL X-Full</t>
  </si>
  <si>
    <t>RYTSH18A</t>
  </si>
  <si>
    <t xml:space="preserve">Shires Självhäftande Dressyrbokstäver </t>
  </si>
  <si>
    <t>RYTSH192601C</t>
  </si>
  <si>
    <t>Arma Carbon Kotskydd med Supafleece, Cob</t>
  </si>
  <si>
    <t>RYTSH192702F</t>
  </si>
  <si>
    <t>Arma Carbon Framskydd med Supafleece- Brun, Full</t>
  </si>
  <si>
    <t>RYTSH193601C</t>
  </si>
  <si>
    <t>Arma Oxi-Zone Senskydd - Svart , Cob</t>
  </si>
  <si>
    <t>RYTSH193701C</t>
  </si>
  <si>
    <t>Arma Oxi-Zone Benskydd - Svart , M/Cob</t>
  </si>
  <si>
    <t>RYTSH33901</t>
  </si>
  <si>
    <t xml:space="preserve">Shires Velociti GARA Blinkers i Läder - Svart </t>
  </si>
  <si>
    <t>RYTSH3489</t>
  </si>
  <si>
    <t>Shires Dressyrbokstäver Koner (ABCEFHKM) - Vit</t>
  </si>
  <si>
    <t>RYTSH38603</t>
  </si>
  <si>
    <t>Shires Läderhandtag- Havana</t>
  </si>
  <si>
    <t>RYTSH425001</t>
  </si>
  <si>
    <t>Shires Gräsätartyglar - Onesize</t>
  </si>
  <si>
    <t>RYTSH447G</t>
  </si>
  <si>
    <t>Shires Blenheim Läder Nackrem</t>
  </si>
  <si>
    <t>RYTSH524508</t>
  </si>
  <si>
    <t>Shires Kindkedjeskydd i Supafleece - Vit</t>
  </si>
  <si>
    <t>RYTSH5251</t>
  </si>
  <si>
    <t>Shires Kliplatta - Onesize</t>
  </si>
  <si>
    <t>RYTSH65224</t>
  </si>
  <si>
    <t xml:space="preserve">Shires Hingstkedja Mässing - 60cm </t>
  </si>
  <si>
    <t>RYTSH6664229P</t>
  </si>
  <si>
    <t xml:space="preserve">Shires Flyguard Flughuva med Öron &amp; Fransar - Teal/Grey </t>
  </si>
  <si>
    <t>RYTSH667409F</t>
  </si>
  <si>
    <t>Shires Ultra Pro Flughuva - White, Full</t>
  </si>
  <si>
    <t>RYTSH668001XF</t>
  </si>
  <si>
    <t>Flyguard Stretch Flughuva Med Öron - Svart, X-Full</t>
  </si>
  <si>
    <t>RYTSH68771780100</t>
  </si>
  <si>
    <t xml:space="preserve">Digby &amp; Fox Tweed Hundfilt 80x100 cm - Navy </t>
  </si>
  <si>
    <t>RYTSH8088</t>
  </si>
  <si>
    <t xml:space="preserve">Aubrion Nummerhållare Barnstorlek - Svart </t>
  </si>
  <si>
    <t>RYTSH8120239</t>
  </si>
  <si>
    <t>Aubrion Cottonwood Stövelstrumpor- Mörkgrå</t>
  </si>
  <si>
    <t>RYTSH838</t>
  </si>
  <si>
    <t>Shires Horse and Pony Weightband White</t>
  </si>
  <si>
    <t>RYTSH85242</t>
  </si>
  <si>
    <t>Equi-Flector Hjälmöverdrag Reflex - Gul</t>
  </si>
  <si>
    <t>RYTSH936S</t>
  </si>
  <si>
    <t>Shires Täckesväska, S</t>
  </si>
  <si>
    <t>RYTSH940142F</t>
  </si>
  <si>
    <t>Shires Equi-Flector Fly veil - Reflex huva - Neongul, Full</t>
  </si>
  <si>
    <t>RYTSH940235</t>
  </si>
  <si>
    <t>Equi-Flector Rosa reflexer till tyglar</t>
  </si>
  <si>
    <t>RYTSH940242</t>
  </si>
  <si>
    <t>Equi-Flector Neongula  reflexer till tyglar</t>
  </si>
  <si>
    <t>RYTSH940535CF</t>
  </si>
  <si>
    <t>Equi-Flector Rosa  Reflexbrösta , Cob/Full</t>
  </si>
  <si>
    <t>RYTSH940540PC</t>
  </si>
  <si>
    <t>Equi-Flector Reflex brösta - Orange, Ponny/Cob</t>
  </si>
  <si>
    <t>RYTSH940542PC</t>
  </si>
  <si>
    <t>Equi-Flector Reflex brösta - Neongul, Ponny/Cob</t>
  </si>
  <si>
    <t>RYTSH940840130</t>
  </si>
  <si>
    <t>Equi-Flector Mesh Reflex ländtäcke - Orange, 130</t>
  </si>
  <si>
    <t>RYTSH940842130</t>
  </si>
  <si>
    <t>Shires Equi-Flector exercise sheet  - mesh reflex ländtäcke - Gul, 130</t>
  </si>
  <si>
    <t>RYTSH940842135</t>
  </si>
  <si>
    <t>Shires Equi-Flector exercise sheet  - mesh reflex ländtäcke - Gul, 135</t>
  </si>
  <si>
    <t>RYTSH940842145</t>
  </si>
  <si>
    <t>Shires Equi-Flector exercise sheet  - mesh reflex ländtäcke - Gul, 145</t>
  </si>
  <si>
    <t>RYTSH941840</t>
  </si>
  <si>
    <t>Equi-Flector Svansreflex - Orange</t>
  </si>
  <si>
    <t>RYTSH941842</t>
  </si>
  <si>
    <t>Equi-Flector Svansreflex- Neongul</t>
  </si>
  <si>
    <t>RYTSH942740</t>
  </si>
  <si>
    <t xml:space="preserve">Equi-Flector Hjälmband Reflex – Orange </t>
  </si>
  <si>
    <t>RYTSH942742</t>
  </si>
  <si>
    <t>Shires Equi-Flector hat band  - Neongul</t>
  </si>
  <si>
    <t>RYTSH944640F</t>
  </si>
  <si>
    <t>Equi-Flector® Reflex Boots - Orange , Full</t>
  </si>
  <si>
    <t>RYTSH944640P</t>
  </si>
  <si>
    <t>Equi-Flector® Reflex Boots - Orange , Ponny</t>
  </si>
  <si>
    <t>RYTSH97090239</t>
  </si>
  <si>
    <t>Moretta Genoa XGRIP Jodhpurs - Brun, 39</t>
  </si>
  <si>
    <t>RYTSH98820190</t>
  </si>
  <si>
    <t>Aubrion Flätat Tunt Läderskärp  25mm x 90cm - Svart</t>
  </si>
  <si>
    <t>RYTSH9882192100</t>
  </si>
  <si>
    <t>Aubrion Flätat Läderskärp 25 mm &amp; 35 mm - Tan, 100cm/25mm</t>
  </si>
  <si>
    <t>RYTSH988219280</t>
  </si>
  <si>
    <t>Aubrion Flätat Läderskärp 25 mm &amp; 35 mm - Tan, 80cm /25mm</t>
  </si>
  <si>
    <t>RYTSH988219290</t>
  </si>
  <si>
    <t>Aubrion Flätat Tunt Läderskärp  25mm x 90cm - Tan</t>
  </si>
  <si>
    <t>RYTSH988319280</t>
  </si>
  <si>
    <t>Aubrion Flätat Läderskärp 25 mm &amp; 35 mm - Tan, 80cm/35mm</t>
  </si>
  <si>
    <t>RYTSH988319290</t>
  </si>
  <si>
    <t>Aubrion Flätat Läderskärp 25 mm &amp; 35 mm - Tan, 90cm/35mm</t>
  </si>
  <si>
    <t>RYTVP39235</t>
  </si>
  <si>
    <t>V-Plast Foderskopa 2 Liter - Rosa</t>
  </si>
  <si>
    <t>S20-120</t>
  </si>
  <si>
    <t>K9 Strip Off Schampoo - 300ml</t>
  </si>
  <si>
    <t>S703004</t>
  </si>
  <si>
    <t>Procyon K4/K5 Cooling Bandana - Halsband med kyleffekt, L</t>
  </si>
  <si>
    <t>S811789</t>
  </si>
  <si>
    <t xml:space="preserve">Emmzo Hundgodis Leversnittar - 2 kg </t>
  </si>
  <si>
    <t>S813275</t>
  </si>
  <si>
    <t>Alac Koppel Supergrip , 300cm</t>
  </si>
  <si>
    <t>S813603</t>
  </si>
  <si>
    <t>Godis- Grisöron 3pc</t>
  </si>
  <si>
    <t>S813718</t>
  </si>
  <si>
    <t>Petit Milo Repleksak Valp - Rosa</t>
  </si>
  <si>
    <t>S813751</t>
  </si>
  <si>
    <t>Chuckit! Rugged Bumper 20cm</t>
  </si>
  <si>
    <t>S813752</t>
  </si>
  <si>
    <t>Chuckit! Rugged Bumper 25 cm</t>
  </si>
  <si>
    <t>S814653</t>
  </si>
  <si>
    <t xml:space="preserve">Twist 'n Roll Flätade Tuggben - 3-pack/25 cm </t>
  </si>
  <si>
    <t>S814658</t>
  </si>
  <si>
    <t xml:space="preserve">Twist 'n Roll Flätade Tuggben - 3-pack/12,5 cm </t>
  </si>
  <si>
    <t>S814659</t>
  </si>
  <si>
    <t>Twist 'n Roll Flätade Tuggben - 2-pack</t>
  </si>
  <si>
    <t>S816022</t>
  </si>
  <si>
    <t>Torkat köttben till hund- Mini</t>
  </si>
  <si>
    <t>S816022-3P</t>
  </si>
  <si>
    <t>Torkat köttben till hund- Mini - 3 för 2</t>
  </si>
  <si>
    <t>S816404</t>
  </si>
  <si>
    <t>SwedenCare - Stomax Kosttillskott 200 g</t>
  </si>
  <si>
    <t>S816412</t>
  </si>
  <si>
    <t>SwedenCare ProDen PlaqueOff Soft Chews, 90 g - Katt</t>
  </si>
  <si>
    <t>S816414</t>
  </si>
  <si>
    <t>Fixodida ZX - 60g</t>
  </si>
  <si>
    <t>S817928</t>
  </si>
  <si>
    <t>Blod-Stopp Pulver - Hund och Katt, 28g</t>
  </si>
  <si>
    <t>S817929</t>
  </si>
  <si>
    <t>K9 Aloe Vera schampo 300ml för hund</t>
  </si>
  <si>
    <t>S817932</t>
  </si>
  <si>
    <t>K9 Aloe vera conditioner 300ml för hund</t>
  </si>
  <si>
    <t>S817938</t>
  </si>
  <si>
    <t>K9 Silk Shine 30ml - “SHOW OFF” i en behändig liten flaska!</t>
  </si>
  <si>
    <t>S817939</t>
  </si>
  <si>
    <t xml:space="preserve">K9 Silk Shine 100ml - “SHOW OFF” </t>
  </si>
  <si>
    <t>S817949</t>
  </si>
  <si>
    <t>K9 Whiteness Schampoo 300 ml för Hundar</t>
  </si>
  <si>
    <t>S817956</t>
  </si>
  <si>
    <t>K9 Schampo Keratin+Moisture 300ml - Hund</t>
  </si>
  <si>
    <t>S817959</t>
  </si>
  <si>
    <t>K9 Aloe Vera schampo 100ml för hund</t>
  </si>
  <si>
    <t>S817962</t>
  </si>
  <si>
    <t>K9 Keratin+ Coat repair moisturizer - 250ml - för hund &amp; katt</t>
  </si>
  <si>
    <t>S817966</t>
  </si>
  <si>
    <t>K9 Sterling Silver Conditioner för hund &amp; katt - 300ml</t>
  </si>
  <si>
    <t>S817967</t>
  </si>
  <si>
    <t>K9 Puppy Schampo - 300 ml</t>
  </si>
  <si>
    <t>S817969</t>
  </si>
  <si>
    <t>K9 Öronrengöring - Sensitive - 150ml</t>
  </si>
  <si>
    <t>S817970</t>
  </si>
  <si>
    <t>K9 KAT Schampo Aloe Vera - 100ml</t>
  </si>
  <si>
    <t>S817971</t>
  </si>
  <si>
    <t>K9 KAT Balsam Aloe Vera - 100ml</t>
  </si>
  <si>
    <t>S817974</t>
  </si>
  <si>
    <t>K9 Dematter Spray för hund &amp; katt - 250ml</t>
  </si>
  <si>
    <t>S817975</t>
  </si>
  <si>
    <t>K9 Spraybalsam- White Magic Silver Shine-250ml</t>
  </si>
  <si>
    <t>S817978</t>
  </si>
  <si>
    <t>K9 Vet Paw Solution 100ml - för hundar &amp; katter</t>
  </si>
  <si>
    <t>S817980</t>
  </si>
  <si>
    <t>K9 High Rise Volymbalsam 300ml</t>
  </si>
  <si>
    <t>S817981</t>
  </si>
  <si>
    <t xml:space="preserve">K9 NOSE &amp; MULE GUARD - solskydd för ditt djur </t>
  </si>
  <si>
    <t>S818254</t>
  </si>
  <si>
    <t>K9 Paw`n´Nose Balm 50ml - för hundar &amp; katter</t>
  </si>
  <si>
    <t>S818310</t>
  </si>
  <si>
    <t xml:space="preserve">Duvo+ Första hjälpen Kit -  Hund och Katt </t>
  </si>
  <si>
    <t>S818542</t>
  </si>
  <si>
    <t xml:space="preserve">Humle Raska Tassar Bivaxcerat - 60 ml </t>
  </si>
  <si>
    <t>S818559</t>
  </si>
  <si>
    <t xml:space="preserve">Dog Defense Spray - Försvarspray - Hundattack </t>
  </si>
  <si>
    <t>S818560</t>
  </si>
  <si>
    <t xml:space="preserve">Emollivet Paw+ Mjukgörande Spray För Tassar - 50 ml </t>
  </si>
  <si>
    <t>S818561</t>
  </si>
  <si>
    <t>Emollivet Paw+ Mjukgörande Spray För Tassar - 100 ml - KORT UTGÅNGSDATUM!</t>
  </si>
  <si>
    <t>S818562</t>
  </si>
  <si>
    <t>Emollivet SPOT Mjukgörande Spray Mot Klåda - 50 ml</t>
  </si>
  <si>
    <t>S818563</t>
  </si>
  <si>
    <t>Emollivet SPOT Mjukgörande Spray Mot Klåda -  100ml</t>
  </si>
  <si>
    <t>S818774</t>
  </si>
  <si>
    <t>Slow feed - S, Rosa</t>
  </si>
  <si>
    <t>S818775</t>
  </si>
  <si>
    <t>Slow feed - S, Blå</t>
  </si>
  <si>
    <t>S818776</t>
  </si>
  <si>
    <t>Holland Animal Care Slow feed- L, Blå</t>
  </si>
  <si>
    <t>S818781</t>
  </si>
  <si>
    <t>Holland Animal Care Slow feed- L, Rosa</t>
  </si>
  <si>
    <t>S818795</t>
  </si>
  <si>
    <t>LickiMat Aktiveringsmatta - Grön</t>
  </si>
  <si>
    <t>S819986</t>
  </si>
  <si>
    <t>D&amp;D extra filter till vatten fontän Cascade</t>
  </si>
  <si>
    <t>S820515</t>
  </si>
  <si>
    <t>Alac Koppel Väktare Reflex - Svart</t>
  </si>
  <si>
    <t>S821011</t>
  </si>
  <si>
    <t>Alac Retrieverkoppel - 190 cm, Vitt</t>
  </si>
  <si>
    <t>S822486</t>
  </si>
  <si>
    <t>Karlie- Mjuk Hundbädd- 76 x 17 cm</t>
  </si>
  <si>
    <t>S822681</t>
  </si>
  <si>
    <t>MIMAllsafe Krocktestad Bilsele, M</t>
  </si>
  <si>
    <t>S822683</t>
  </si>
  <si>
    <t>MIMAllsafe Krocktestad Bilsele, XL</t>
  </si>
  <si>
    <t>S822687</t>
  </si>
  <si>
    <t>Mimsafe vattenskål - Rostfritt stål</t>
  </si>
  <si>
    <t>S822688</t>
  </si>
  <si>
    <t xml:space="preserve">MIMSafe Vädringskrok till bagageluckan </t>
  </si>
  <si>
    <t>S822689</t>
  </si>
  <si>
    <t>MIMSafe Koppelkrok</t>
  </si>
  <si>
    <t>S823304</t>
  </si>
  <si>
    <t>Kong Extreme , L</t>
  </si>
  <si>
    <t>S823306</t>
  </si>
  <si>
    <t>Kong Extreme , XXL</t>
  </si>
  <si>
    <t>S824615</t>
  </si>
  <si>
    <t>Alac Halvstryp i Läder - Brunt , 50</t>
  </si>
  <si>
    <t>S824900</t>
  </si>
  <si>
    <t>Alac Halvstryp i Läder - Svart , 55</t>
  </si>
  <si>
    <t>S828993</t>
  </si>
  <si>
    <t>Sågtandad  schäfer- / armékarda från HPP UK</t>
  </si>
  <si>
    <t>S829964</t>
  </si>
  <si>
    <t>Latexfinger - Trimtillbehör, S</t>
  </si>
  <si>
    <t>S829966</t>
  </si>
  <si>
    <t>Latexfinger - Trimtillbehör, M</t>
  </si>
  <si>
    <t>S829967</t>
  </si>
  <si>
    <t>Latexfinger - Trimtillbehör, L</t>
  </si>
  <si>
    <t>S830232</t>
  </si>
  <si>
    <t>Millers Forge Nail Clipper</t>
  </si>
  <si>
    <t>S830647</t>
  </si>
  <si>
    <t>WAHL PICO - Trådlös Klippmaskin- MINI</t>
  </si>
  <si>
    <t>S830675</t>
  </si>
  <si>
    <t xml:space="preserve">Heiniger StyleMini Klippmaskin </t>
  </si>
  <si>
    <t>S830678</t>
  </si>
  <si>
    <t xml:space="preserve">Heiniger Saphir Klippmaskin Laddbar </t>
  </si>
  <si>
    <t>S832300</t>
  </si>
  <si>
    <t>Kong Classic Hundleksak, XL</t>
  </si>
  <si>
    <t>S834245</t>
  </si>
  <si>
    <t>ZenPet Uppblåsbar Halskrage, S</t>
  </si>
  <si>
    <t>S834249</t>
  </si>
  <si>
    <t>ZenPet Uppblåsbar Halskrage, L</t>
  </si>
  <si>
    <t>S834252</t>
  </si>
  <si>
    <t>ZenPet Uppblåsbar Halskrage, XXL</t>
  </si>
  <si>
    <t>S834932</t>
  </si>
  <si>
    <t>CoolPets Kylande Bandana - tre storlekar, L</t>
  </si>
  <si>
    <t>S834933</t>
  </si>
  <si>
    <t>CoolPets Kylande Bandana - tre storlekar, M</t>
  </si>
  <si>
    <t>S834934</t>
  </si>
  <si>
    <t>CoolPets Kylande Bandana - tre storlekar, S</t>
  </si>
  <si>
    <t>S836998</t>
  </si>
  <si>
    <t>Agility Säcktunnel 3Mx60cm</t>
  </si>
  <si>
    <t>S837000</t>
  </si>
  <si>
    <t xml:space="preserve">Bruks Agility  krysstunnel </t>
  </si>
  <si>
    <t>S837001</t>
  </si>
  <si>
    <t>Karlie Klicker</t>
  </si>
  <si>
    <t>S837002</t>
  </si>
  <si>
    <t xml:space="preserve">Sporzoo Agilitytunnel - 152 cm x 60 cm </t>
  </si>
  <si>
    <t>S837003</t>
  </si>
  <si>
    <t>Bruks Plastkon 55 cm</t>
  </si>
  <si>
    <t>S837004</t>
  </si>
  <si>
    <t>Bruks Plastkon 30cm</t>
  </si>
  <si>
    <t>S837005</t>
  </si>
  <si>
    <t>Bruks Agility Set (16-delar)</t>
  </si>
  <si>
    <t>S837006</t>
  </si>
  <si>
    <t>Bruks Agility KIT  XXL ( 29 Delar)</t>
  </si>
  <si>
    <t>S837053</t>
  </si>
  <si>
    <t>Doftbehållare till noseworkträning inkl. klicker</t>
  </si>
  <si>
    <t>S837070</t>
  </si>
  <si>
    <t>Bruks klicker med fingerögla</t>
  </si>
  <si>
    <t>S837125</t>
  </si>
  <si>
    <t>Plutoduken original - perfekt när din hund badat</t>
  </si>
  <si>
    <t>S837145</t>
  </si>
  <si>
    <t xml:space="preserve">Magnetisk Reflexclips - Osorterade färger </t>
  </si>
  <si>
    <t>S837197</t>
  </si>
  <si>
    <t>Maelson™ Soft Feedo Hopfällbar Foderhink 2,3 L</t>
  </si>
  <si>
    <t>S837481</t>
  </si>
  <si>
    <t xml:space="preserve">Petosan - Fingertandborste </t>
  </si>
  <si>
    <t>S837485</t>
  </si>
  <si>
    <t>Petosan Dental Care kit -  tandvårdskit för hund - Large</t>
  </si>
  <si>
    <t>S838199</t>
  </si>
  <si>
    <t xml:space="preserve">Karlie Flamingo ID-tub - Blister Silver </t>
  </si>
  <si>
    <t>S838460</t>
  </si>
  <si>
    <t xml:space="preserve">Alac Bruks Spårlina Nylon 15 m - Orange </t>
  </si>
  <si>
    <t>S838472</t>
  </si>
  <si>
    <t>Alac Bruks Spårlina - Orange, 5 meter</t>
  </si>
  <si>
    <t>S838474</t>
  </si>
  <si>
    <t>Alac Bruks Spårlina - Orange, 10 meter</t>
  </si>
  <si>
    <t>S838476</t>
  </si>
  <si>
    <t>Bruks Gjuten Spårlina Biothane - Orange, 15 meter x 6 mm</t>
  </si>
  <si>
    <t>S838482</t>
  </si>
  <si>
    <t>Bruks Gjuten Spårlina Biothane - Orange, 15 meter x 4 mm</t>
  </si>
  <si>
    <t>S838484</t>
  </si>
  <si>
    <t>Bruks Gjuten Spårlina Biothane - Gul</t>
  </si>
  <si>
    <t>S838630</t>
  </si>
  <si>
    <t>Alac Halsband med Rapporthylsa</t>
  </si>
  <si>
    <t>S838654</t>
  </si>
  <si>
    <t>Bruks Standard Dummy - 500 gr, Röd</t>
  </si>
  <si>
    <t>S838668</t>
  </si>
  <si>
    <t>Markerings Dummy i två färger - 500 gr</t>
  </si>
  <si>
    <t>S838692</t>
  </si>
  <si>
    <t>Bruks Dummy Camo- 150/250/500 g, 500g</t>
  </si>
  <si>
    <t>S838693</t>
  </si>
  <si>
    <t>Flytande 3-delad Dummy - ca 400g</t>
  </si>
  <si>
    <t>S838713</t>
  </si>
  <si>
    <t xml:space="preserve">Dummy 250 g – Osorterade färger </t>
  </si>
  <si>
    <t>S838714</t>
  </si>
  <si>
    <t>Bruks Dummy Camo- 150/250/500 g, 250g</t>
  </si>
  <si>
    <t>S838717</t>
  </si>
  <si>
    <t xml:space="preserve">Dummy 150 g – Osorterade färger </t>
  </si>
  <si>
    <t>S838718</t>
  </si>
  <si>
    <t>Bruks Dummy Camo- 150/250/500 g, 150g</t>
  </si>
  <si>
    <t>S838720</t>
  </si>
  <si>
    <t>Bruks Dummy med fuskpäls  - 250/500 g, 500g</t>
  </si>
  <si>
    <t>S838723</t>
  </si>
  <si>
    <t>Bruks Dummy med fuskpälskrage  - 250/500 g, 500g</t>
  </si>
  <si>
    <t>S838725</t>
  </si>
  <si>
    <t>Procyon Dummy Anka med Fuskpäls, 350 g</t>
  </si>
  <si>
    <t>S838995</t>
  </si>
  <si>
    <t>Fästingplockare Kofot - OTOM</t>
  </si>
  <si>
    <t>S839001</t>
  </si>
  <si>
    <t>Fästingplockare Kofot - OTOM- Mixade färger</t>
  </si>
  <si>
    <t>S840520</t>
  </si>
  <si>
    <t>Skylt - Här vaktar jag (2 stl), 28 x 20 cm</t>
  </si>
  <si>
    <t>S840611</t>
  </si>
  <si>
    <t>Skylt Varning för hunden - Grå (2 stl), 28 x 20 cm</t>
  </si>
  <si>
    <t>S840631</t>
  </si>
  <si>
    <t>Varnings skylt mini med chihuahua - 12x4 cm, Svart skylt med vit text</t>
  </si>
  <si>
    <t>S840632</t>
  </si>
  <si>
    <t>Varnings skylt mini med chihuahua - 12x4 cm, Vit skylt med svart text</t>
  </si>
  <si>
    <t>S840640</t>
  </si>
  <si>
    <t>Varnings skylt med Jack Russel - 20x25 cm  - Vit</t>
  </si>
  <si>
    <t>S840705</t>
  </si>
  <si>
    <t>Varnings skylt med dalmatiner - 20x25 cm, Svart skylt med vit text</t>
  </si>
  <si>
    <t>S851632</t>
  </si>
  <si>
    <t>Flamingo RIXT Kattleksak med Fjädrar &amp; Snäppfäste för Kattspön – Osorterade Färger</t>
  </si>
  <si>
    <t>S851635</t>
  </si>
  <si>
    <t>Flamingo SUUZ Kattleksak med Fjädrar &amp; Snäppfäste för Kattspön – Osorterade Färger</t>
  </si>
  <si>
    <t>S852159</t>
  </si>
  <si>
    <t>Duvo+ Katthalsband Reflex i Microlit - 20-30cm</t>
  </si>
  <si>
    <t>S854548</t>
  </si>
  <si>
    <t>YEOWWW banan</t>
  </si>
  <si>
    <t>S854550</t>
  </si>
  <si>
    <t>Yeowww Catnip Stinkies Sardiner 3-pack Kattleksak</t>
  </si>
  <si>
    <t>S854552</t>
  </si>
  <si>
    <t>YEOWWW Hjärta Happy Kitty</t>
  </si>
  <si>
    <t>S854555</t>
  </si>
  <si>
    <t>YEOWWW 3 bollar m catnip</t>
  </si>
  <si>
    <t>S854557</t>
  </si>
  <si>
    <t>YEOWWW ananas</t>
  </si>
  <si>
    <t>S854558</t>
  </si>
  <si>
    <t xml:space="preserve">YEOWWW Hjärta </t>
  </si>
  <si>
    <t>S854559</t>
  </si>
  <si>
    <t>YEOWWW Hjärta Bite Me</t>
  </si>
  <si>
    <t>S854562</t>
  </si>
  <si>
    <t>YEOWWW  Kattleksak - Rosa Cigarr</t>
  </si>
  <si>
    <t>S854564</t>
  </si>
  <si>
    <t>YEOWWW  Kattmynta i lösvikt - 31 gram</t>
  </si>
  <si>
    <t>S854566</t>
  </si>
  <si>
    <t>Yeowww Kattmynta i lösvikt 4g</t>
  </si>
  <si>
    <t>S854570</t>
  </si>
  <si>
    <t>YEOWWW Regnbåge</t>
  </si>
  <si>
    <t>S854571</t>
  </si>
  <si>
    <t>YEOWWW Kattleksak - Grön fisk</t>
  </si>
  <si>
    <t>S854572</t>
  </si>
  <si>
    <t>YEOWWW Gul fisk</t>
  </si>
  <si>
    <t>S854622</t>
  </si>
  <si>
    <t>YEOWWW Julstrumpa</t>
  </si>
  <si>
    <t>S854639</t>
  </si>
  <si>
    <t xml:space="preserve">Yeowww Halloween Kattleksak med Kattmynta - Pumpa </t>
  </si>
  <si>
    <t>S854640</t>
  </si>
  <si>
    <t>Yeowww La CAT-rina Kattleksak med Kattmynta</t>
  </si>
  <si>
    <t>S854644</t>
  </si>
  <si>
    <t xml:space="preserve">Yeowww Daisys's Flower Kattleksak med Kattmynta - Vit </t>
  </si>
  <si>
    <t>S854650</t>
  </si>
  <si>
    <t xml:space="preserve">Yeowww Halloween Kattleksak med Kattmynta - Fladdermus </t>
  </si>
  <si>
    <t>S856492</t>
  </si>
  <si>
    <t xml:space="preserve">Sporzoo Klöspelare Classic 90 cm - Grå </t>
  </si>
  <si>
    <t>S858226</t>
  </si>
  <si>
    <t>Kattsands spade för grus från EBI- Guld/Silver/Brons</t>
  </si>
  <si>
    <t>S858230</t>
  </si>
  <si>
    <t>Kattsands spade för  grus från EBI</t>
  </si>
  <si>
    <t>S899063</t>
  </si>
  <si>
    <t>K9 Aloe Vera Balsam 300ml - För Häst</t>
  </si>
  <si>
    <t>S899064</t>
  </si>
  <si>
    <t>K9 Schampo Aloe Vera 300ml - För Häst</t>
  </si>
  <si>
    <t>S899066</t>
  </si>
  <si>
    <t>K9 Aloe Vera Mirra Shine 500ml - För Häst</t>
  </si>
  <si>
    <t>S899067</t>
  </si>
  <si>
    <t>K9 Aloe Vera Nano Spray 500ml - för Häst</t>
  </si>
  <si>
    <t>S899069</t>
  </si>
  <si>
    <t>K9 Black Out Shampoo 300ml- För häst</t>
  </si>
  <si>
    <t>S899088</t>
  </si>
  <si>
    <t>K9 Hydra Keratin+ Leave-In Balm - 500 ml - För häst</t>
  </si>
  <si>
    <t>S899092</t>
  </si>
  <si>
    <t>K9  hydra hovbalsam 500ml - För häst</t>
  </si>
  <si>
    <t>S899095</t>
  </si>
  <si>
    <t xml:space="preserve">K9 Hästschampo Aloe Vera Black Out - 2,7 Liter </t>
  </si>
  <si>
    <t>S899100</t>
  </si>
  <si>
    <t>K9 VET Antiseptic WoundAid- 150ml</t>
  </si>
  <si>
    <t>S899101</t>
  </si>
  <si>
    <t>K9 VET Antiseptic WoundAid- 250ml</t>
  </si>
  <si>
    <t>S899105</t>
  </si>
  <si>
    <t xml:space="preserve">K9 Hästschampo Aloe Vera - 2,7 Liter </t>
  </si>
  <si>
    <t>S899106</t>
  </si>
  <si>
    <t xml:space="preserve">K9 Hästschampo Sterling Silver - 2,7 Liter </t>
  </si>
  <si>
    <t>S899551</t>
  </si>
  <si>
    <t>Humle Holy Horses Hästsalva - 120 ml</t>
  </si>
  <si>
    <t>S899560</t>
  </si>
  <si>
    <t>Emollivet COMBI Antiseptisk Spray Mot Mugg Och Rasp - 100ml</t>
  </si>
  <si>
    <t>S899561</t>
  </si>
  <si>
    <t>Emollivet COMBI Antiseptisk Spray Mot Mugg Och Rasp - 200 ml</t>
  </si>
  <si>
    <t>S902515</t>
  </si>
  <si>
    <t>Anslutningsrem till bilsele - 44-70 cm - 20 mm (M)</t>
  </si>
  <si>
    <t>S902516</t>
  </si>
  <si>
    <t>Anslutningsrem till bilsele - 58-85 cm - 25 mm (L-XL)</t>
  </si>
  <si>
    <t>S905901</t>
  </si>
  <si>
    <t xml:space="preserve">Karlie Flamingo Ställbar Kattsele med Koppel </t>
  </si>
  <si>
    <t>S907677</t>
  </si>
  <si>
    <t>Karlie/Flamingo Reflexväst med Tasstryck, S</t>
  </si>
  <si>
    <t>S910087</t>
  </si>
  <si>
    <t>Garden Bites Veggie Bones Veganskt Dentaltugg - S</t>
  </si>
  <si>
    <t>S910091</t>
  </si>
  <si>
    <t>Garden Bites Veggie Twisters Veganskt Dentaltugg - S</t>
  </si>
  <si>
    <t>S910095</t>
  </si>
  <si>
    <t>Garden Bites Veggie Sticks Veganskt Dentaltugg - S</t>
  </si>
  <si>
    <t>S910097</t>
  </si>
  <si>
    <t>Garden Bites Veggie Sticks Veganskt Dentaltugg - L</t>
  </si>
  <si>
    <t>S911649</t>
  </si>
  <si>
    <t>Garden Bites Veggie Friends Veganskt Dentaltugg - S</t>
  </si>
  <si>
    <t>S911650</t>
  </si>
  <si>
    <t>Garden Bites Veggie Friends Veganskt Dentaltugg - L</t>
  </si>
  <si>
    <t>S912711</t>
  </si>
  <si>
    <t>Garden Bites Fruity Friends Veganskt Dentaltugg - S</t>
  </si>
  <si>
    <t>S912712</t>
  </si>
  <si>
    <t>Garden Bites Fruity Friends Veganskt Dentaltugg - L</t>
  </si>
  <si>
    <t>S912713</t>
  </si>
  <si>
    <t>Garden Bites Fruity Tonya Toothpaste Veganskt Dentaltugg - S</t>
  </si>
  <si>
    <t>S912715</t>
  </si>
  <si>
    <t>Garden Bites Fruity Swirls Veganskt Dentaltugg - S</t>
  </si>
  <si>
    <t>S912716</t>
  </si>
  <si>
    <t>Garden Bites Fruity Swirls Veganskt Dentaltugg - L</t>
  </si>
  <si>
    <t>S916126</t>
  </si>
  <si>
    <t>Flamingo Hundleksak Gummiboll - Flera Storlekar/Färger , 14</t>
  </si>
  <si>
    <t>S916131</t>
  </si>
  <si>
    <t>Garden Bites Fruity Friends Veganskt Dentaltugg - Puppy Soft</t>
  </si>
  <si>
    <t>S916795</t>
  </si>
  <si>
    <t>Flamingo -  Dental Chewing Ring  Canine Clean</t>
  </si>
  <si>
    <t>S917959</t>
  </si>
  <si>
    <t>K9 Conditioner Keratin+Moisture 300ml för hund</t>
  </si>
  <si>
    <t>S918217</t>
  </si>
  <si>
    <t>Flamingo Automatisk Vattenfontän Bellagio - Blå 2.01 L</t>
  </si>
  <si>
    <t>S919565</t>
  </si>
  <si>
    <t>Flamingo - Nappflaska för valp &amp; kattunge, 140 ml</t>
  </si>
  <si>
    <t>S930081S</t>
  </si>
  <si>
    <t>Höj &amp; Sänkbar Matbar - 3 Storlekar, S</t>
  </si>
  <si>
    <t>S930252</t>
  </si>
  <si>
    <t>Flamingo Klotång - Hund</t>
  </si>
  <si>
    <t>S930857</t>
  </si>
  <si>
    <t>Karlie Flamingo Perfect Care Valp Schampo - 1L</t>
  </si>
  <si>
    <t>S931319</t>
  </si>
  <si>
    <t>Karlie Flamingo Valpdukar till valpmatta 35x45cm 10 st</t>
  </si>
  <si>
    <t>S931341</t>
  </si>
  <si>
    <t>Katthalsband med blommotiv i rosa</t>
  </si>
  <si>
    <t>S931473</t>
  </si>
  <si>
    <t>Bagageskydd Organizer - Svart</t>
  </si>
  <si>
    <t>S931854</t>
  </si>
  <si>
    <t>Agilityhinder 2-Pack</t>
  </si>
  <si>
    <t>S932109</t>
  </si>
  <si>
    <t>Karlie Bilsele 35-50 cm - XS/S/M, S</t>
  </si>
  <si>
    <t>S932110</t>
  </si>
  <si>
    <t>Karlie Bilsele 35-50 cm - XS/S/M, M</t>
  </si>
  <si>
    <t>S933265</t>
  </si>
  <si>
    <t>Flamingo Visselpipa för hund - 200 meter</t>
  </si>
  <si>
    <t>S939421</t>
  </si>
  <si>
    <t>Karlie Perfect Care Tjärschampo</t>
  </si>
  <si>
    <t>S947828</t>
  </si>
  <si>
    <t>Klicker med hake för att fästa i byxhälla - Osorterade färger</t>
  </si>
  <si>
    <t>S957051</t>
  </si>
  <si>
    <t>Karlie AirBoy - Ventilationskrok För Bilen</t>
  </si>
  <si>
    <t>S958500</t>
  </si>
  <si>
    <t>Biabädd Fyrkantig - Mullvad, 1</t>
  </si>
  <si>
    <t>S960028</t>
  </si>
  <si>
    <t>Flamingo Easy Step Hundtrappa 40x39x30 - Grå</t>
  </si>
  <si>
    <t>S960448</t>
  </si>
  <si>
    <t>Klöspuckel i 100%  sjögräs</t>
  </si>
  <si>
    <t>S960626</t>
  </si>
  <si>
    <t>Flamingo aktivitetsleksak katt - Roller Helico</t>
  </si>
  <si>
    <t>S960627</t>
  </si>
  <si>
    <t xml:space="preserve">Flamingo aktivitetsleksak katt - Roller Orbit  </t>
  </si>
  <si>
    <t>S960952</t>
  </si>
  <si>
    <t>Flamingo Rizzo Mus Kattleksak - Blandade färger</t>
  </si>
  <si>
    <t>S964904</t>
  </si>
  <si>
    <t>Blinkande hundhalsband  för långhåriga hundar - Unisize - Orange</t>
  </si>
  <si>
    <t>SAD-WAPFKID</t>
  </si>
  <si>
    <t>Bates Wintec Kids Sadel svart</t>
  </si>
  <si>
    <t>SADWAPFKIDPACKBLK</t>
  </si>
  <si>
    <t xml:space="preserve">Wintec Kids Sadelpaket - Svart </t>
  </si>
  <si>
    <t>Safestyle xLite Svart</t>
  </si>
  <si>
    <t>Safestyle xLite Stigbyglar - Svarta</t>
  </si>
  <si>
    <t>SafestyleXXLS</t>
  </si>
  <si>
    <t xml:space="preserve">Safestyle Säkerhetsstigbyglar XXL - Silver </t>
  </si>
  <si>
    <t>SBH838388</t>
  </si>
  <si>
    <t>HPP Bruks Mässingsklocka för Jakthund</t>
  </si>
  <si>
    <t>SC1127</t>
  </si>
  <si>
    <t>Petster Scorpion</t>
  </si>
  <si>
    <t>SCEP</t>
  </si>
  <si>
    <t>Equetech Celtic Brosch / Plastrongnål</t>
  </si>
  <si>
    <t>SCO-006100</t>
  </si>
  <si>
    <t>Solheds Derma 6 Sårolja - 100 ml</t>
  </si>
  <si>
    <t>SCO-009750</t>
  </si>
  <si>
    <t xml:space="preserve">Solheds Derma 9 Luxury Shine &amp; Care Pälsglans - 750 ml  </t>
  </si>
  <si>
    <t>SCO-010150</t>
  </si>
  <si>
    <t>Solheds Derma 10 Heel Balm Salva För Häst/Hund/Katt - 150 ml</t>
  </si>
  <si>
    <t>SCO-111831</t>
  </si>
  <si>
    <t>LEOVET Fodertillskott Med Örter 800 g</t>
  </si>
  <si>
    <t>SCO-120582</t>
  </si>
  <si>
    <t>Leovet Leoveties Hästgodis - Mint och Mango</t>
  </si>
  <si>
    <t>SCO-120615</t>
  </si>
  <si>
    <t>Leovet Läderbalsam  500 ml</t>
  </si>
  <si>
    <t>SCO-120618</t>
  </si>
  <si>
    <t>LEOVET Lädertvål 500  ml</t>
  </si>
  <si>
    <t>SCO-120619</t>
  </si>
  <si>
    <t>LEOVET Läderskum 200  ml</t>
  </si>
  <si>
    <t>SCO-130111</t>
  </si>
  <si>
    <t>LeoVet- No Rub 500ml</t>
  </si>
  <si>
    <t>SCO-130128</t>
  </si>
  <si>
    <t>LEOVET Detangler Och Lysterspray 550 ml</t>
  </si>
  <si>
    <t>SCO-130501</t>
  </si>
  <si>
    <t>Leovet First Aid MED-Tvättlotion - 250ml</t>
  </si>
  <si>
    <t>SCO-130912</t>
  </si>
  <si>
    <t>LEOVET 'Mineral Pack' Clay 1,5 kg</t>
  </si>
  <si>
    <t>SCO-161517</t>
  </si>
  <si>
    <t>Leovet Power Hästschampo med kamomill för ljusa hästar - 500 ml</t>
  </si>
  <si>
    <t>SCO-161518</t>
  </si>
  <si>
    <t>Leovet Power Shampoo Color Valnöt för mörka hästar - 500 ml</t>
  </si>
  <si>
    <t>SCO-161822</t>
  </si>
  <si>
    <t>Leovet First Aid Propolis Gel - 350ml</t>
  </si>
  <si>
    <t>SCO-180913</t>
  </si>
  <si>
    <t>LEOVET '5 * Magic Style' Detangler 200 ml</t>
  </si>
  <si>
    <t>SCO-190322</t>
  </si>
  <si>
    <t>Leovet Shimmelshampoo 500ml - För häst</t>
  </si>
  <si>
    <t>SCO-190902</t>
  </si>
  <si>
    <t>LEOVET 'Silkcare' Schampo 500 ml</t>
  </si>
  <si>
    <t>SCO-190908</t>
  </si>
  <si>
    <t>LEOVET 'Silkcare' Detangler Och Lysterspray 550 ml</t>
  </si>
  <si>
    <t>SCO-192001</t>
  </si>
  <si>
    <t>LEOVET 'StrahlSan' Frog Care 200 ml</t>
  </si>
  <si>
    <t>SCO-192003</t>
  </si>
  <si>
    <t>LEOVET 'StrahlSerum' Frog Care 200 ml</t>
  </si>
  <si>
    <t>SCO-192034</t>
  </si>
  <si>
    <t>LEOVET '5 *' Detangler Spray 550 ml</t>
  </si>
  <si>
    <t>SCO-200812</t>
  </si>
  <si>
    <t>LEOVET 'Thermo Massage' Gel 500 ml</t>
  </si>
  <si>
    <t>SCO-201911</t>
  </si>
  <si>
    <t>Leovet Tea tree body wash 500 ml - till häst</t>
  </si>
  <si>
    <t>SCO-21821</t>
  </si>
  <si>
    <t>Leovet Bronchial-Elixir - 1000 ml</t>
  </si>
  <si>
    <t>SCO-260911</t>
  </si>
  <si>
    <t>Leovet First Aid Zinkoxid Spray - 200ml</t>
  </si>
  <si>
    <t>SCO-3003</t>
  </si>
  <si>
    <t>Meolinq Säkerhetslampa 01</t>
  </si>
  <si>
    <t>SCO-31521</t>
  </si>
  <si>
    <t>LEOVET Kylande Gel, 500 ml</t>
  </si>
  <si>
    <t>SCO-31522</t>
  </si>
  <si>
    <t>LEOVET Kylande Gel, 1 l</t>
  </si>
  <si>
    <t>SCO-31553</t>
  </si>
  <si>
    <t>LEOVET Aloe Vera Kylande Gel 500 ml</t>
  </si>
  <si>
    <t>SCO-50912</t>
  </si>
  <si>
    <t>LEOVET '5 *' Braiding Gel 200 ml</t>
  </si>
  <si>
    <t>SCO-632127128</t>
  </si>
  <si>
    <t>KOMPERDELL 'Junior' Ryggskydd Svart/Fuchsia, 128/8 years</t>
  </si>
  <si>
    <t>SCO-632127140</t>
  </si>
  <si>
    <t>KOMPERDELL 'Junior' Ryggskydd Svart/Fuchsia, 140/10 years</t>
  </si>
  <si>
    <t>SCO-666914</t>
  </si>
  <si>
    <t>Komperdell Ultra Vario Säkerhetsväst - Svart, M</t>
  </si>
  <si>
    <t>SCO-666915</t>
  </si>
  <si>
    <t>Komperdell Ultra Vario Säkerhetsväst - Svart, L</t>
  </si>
  <si>
    <t>SCO-66901140</t>
  </si>
  <si>
    <t>Komperdell Ultra Vario Junior Säkerhetsväst - Svart , 140</t>
  </si>
  <si>
    <t>SCO-80121</t>
  </si>
  <si>
    <t>LEOVET 'Hamba Vet' Fodertillskott 700 g</t>
  </si>
  <si>
    <t>SCO-82173</t>
  </si>
  <si>
    <t>LEOVET 'Huf Lab' Hovolja 450 ml</t>
  </si>
  <si>
    <t>SCO-82176</t>
  </si>
  <si>
    <t>LEOVET 'Huf Lab' Naturlig Salva Med Borste 500 ml</t>
  </si>
  <si>
    <t>SCO-CP-PRM1</t>
  </si>
  <si>
    <t xml:space="preserve">Safe Riding Clips Premium till S-Light &amp; S-Mini - Blå Glitter </t>
  </si>
  <si>
    <t>SCO-CP-PRM2</t>
  </si>
  <si>
    <t xml:space="preserve">Safe Riding Clips Premium till S-Light &amp; S-Mini - Silver Glitter </t>
  </si>
  <si>
    <t>SCO-CV-PRM-GLG10</t>
  </si>
  <si>
    <t>Safe Riding Premium Covers Till S2 Stigbyglar  - Gold Glitter</t>
  </si>
  <si>
    <t>SCO-CV-PRM-SLG5</t>
  </si>
  <si>
    <t xml:space="preserve">Safe Riding Premium Covers Till S2 Stigbyglar  - Silver Glitter </t>
  </si>
  <si>
    <t>SCO-G03081409</t>
  </si>
  <si>
    <t>Gatusos Air Front Protection - Benskydd - Svart</t>
  </si>
  <si>
    <t>SCO-G047360</t>
  </si>
  <si>
    <t>Gatusos Air Fetlock Protection - Bakskydd - Svart, L</t>
  </si>
  <si>
    <t>SCO-G047370</t>
  </si>
  <si>
    <t>Gatusos Air Fetlock Protection - Bakskydd - Svart</t>
  </si>
  <si>
    <t>SCO-N4050</t>
  </si>
  <si>
    <t>Nathalie Strong Hold Flätspray - 250 ml</t>
  </si>
  <si>
    <t>SCO-N5000</t>
  </si>
  <si>
    <t>Nathalie Antistatisk Spray - 500 ml</t>
  </si>
  <si>
    <t>SCO-N5010</t>
  </si>
  <si>
    <t>Nathalie Antistatisk Spray - 750 ml</t>
  </si>
  <si>
    <t>SCO-N6000</t>
  </si>
  <si>
    <t>Nathalie Handkräm, 75 ml</t>
  </si>
  <si>
    <t>SCO-N6010</t>
  </si>
  <si>
    <t>Nathalie Handkräm, 300 ml</t>
  </si>
  <si>
    <t>SCO-O900</t>
  </si>
  <si>
    <t>HRS Hov- och veterinärtejp - Vit</t>
  </si>
  <si>
    <t>SCO-O9011</t>
  </si>
  <si>
    <t>HRS Lagningstejp - Svart</t>
  </si>
  <si>
    <t>SCO-PRM-BKG8</t>
  </si>
  <si>
    <t xml:space="preserve">Safe Riding Premium Covers Till S2 Stigbyglar  - Black Glitter </t>
  </si>
  <si>
    <t>SCO-SM-Mini1</t>
  </si>
  <si>
    <t xml:space="preserve">Safe Riding S- Mini Säkerhetsstigbyglar - Picasso Lily </t>
  </si>
  <si>
    <t>SCPlaqueOff40g</t>
  </si>
  <si>
    <t>SwedenCare Plaque Off pulver - Katt 40 g</t>
  </si>
  <si>
    <t>SE39152</t>
  </si>
  <si>
    <t>Equilibrium Equi-Chaps Close Contact Benskydd/Skydd Mot Mugg , S</t>
  </si>
  <si>
    <t>SE39169</t>
  </si>
  <si>
    <t>Equilibrium Equi-Chaps Close Contact Benskydd/Skydd Mot Mugg , M</t>
  </si>
  <si>
    <t>SE70705-4305-3194-164</t>
  </si>
  <si>
    <t>Euro-Star ERJoy Junior Vinterridbyxor - Black Rose , 164</t>
  </si>
  <si>
    <t>SEBE106</t>
  </si>
  <si>
    <t>FITS Nosey Silicone Bälte</t>
  </si>
  <si>
    <t>SEDTS-1-SOL</t>
  </si>
  <si>
    <t>Equetech Solitaire Deluxe Plastrong</t>
  </si>
  <si>
    <t>SEFXS</t>
  </si>
  <si>
    <t xml:space="preserve">EQUETECH Jultomte- Hjälmöverdrag </t>
  </si>
  <si>
    <t>SEREH</t>
  </si>
  <si>
    <t xml:space="preserve">EQUETECH Rudolf- Hjälmöverdrag </t>
  </si>
  <si>
    <t>SESMH</t>
  </si>
  <si>
    <t xml:space="preserve">EQUETECH Snögubbe- Hjälmöverdrag </t>
  </si>
  <si>
    <t>SETBR-PE</t>
  </si>
  <si>
    <t>Equetech Hårsnodd Tre Rader Pärlor</t>
  </si>
  <si>
    <t>SEVAE-1-YE</t>
  </si>
  <si>
    <t>Equetech Hi-Vis Vision Reflexhuva Med Ljudisolerande Öron - Gul, Ponny</t>
  </si>
  <si>
    <t>SEVAE-2-YE</t>
  </si>
  <si>
    <t>Equetech Hi-Vis Vision Reflexhuva Med Ljudisolerande Öron - Gul, Full</t>
  </si>
  <si>
    <t>SEVBB-1-YE</t>
  </si>
  <si>
    <t>Equetech Hi-Vis Vision Reflekterande Brösta - Gul, Ponny</t>
  </si>
  <si>
    <t>SEVTS-1-YE</t>
  </si>
  <si>
    <t>Equetech Hi-Vis Vision Svansreflex - Gul</t>
  </si>
  <si>
    <t>SEVWS-1-YE</t>
  </si>
  <si>
    <t>Equetech Hi-Vis Vision Deluxe Pom Hat Silk, Reflekterande Hjälmöverdrag</t>
  </si>
  <si>
    <t>SGM</t>
  </si>
  <si>
    <t>GG Trippelkoppel i Nylon , M</t>
  </si>
  <si>
    <t>SH111709</t>
  </si>
  <si>
    <t>Shires Silikonsnoddar, Transparent</t>
  </si>
  <si>
    <t>SH111733</t>
  </si>
  <si>
    <t>Shires Silikonsnoddar, Lila</t>
  </si>
  <si>
    <t>SIC-WDSU-110440</t>
  </si>
  <si>
    <t>Siccaro Supreme Pro 2.0 - Elmwood, 40</t>
  </si>
  <si>
    <t>SPBR</t>
  </si>
  <si>
    <t>Equetech Hårsnodd med Pärlor</t>
  </si>
  <si>
    <t>SPBR-1-RG</t>
  </si>
  <si>
    <t xml:space="preserve">Equetech Pearl Beaded Scrunchie - Rose Gold </t>
  </si>
  <si>
    <t>SPR-4024810578</t>
  </si>
  <si>
    <t>Sprenger Dynamic RS Tredelat Eggbett Bridong 14 mm, 105 mm</t>
  </si>
  <si>
    <t>SPR-4026111556</t>
  </si>
  <si>
    <t>Sprenger SATINOX Bridongbett 12 mm Tvådelat - Rostfritt Stål , 115 mm</t>
  </si>
  <si>
    <t>SPR-4026211556</t>
  </si>
  <si>
    <t>Sprenger SATINOX Bridongbett 12 mm Tredelat - Rostfritt Stål , 115 mm</t>
  </si>
  <si>
    <t>SPR-4026212556</t>
  </si>
  <si>
    <t>Sprenger SATINOX Bridongbett 12 mm Tredelat - Rostfritt Stål , 125 mm</t>
  </si>
  <si>
    <t>SPR-4026213556</t>
  </si>
  <si>
    <t>Sprenger SATINOX Bridongbett 12 mm Tredelat - Rostfritt Stål , 135 mm</t>
  </si>
  <si>
    <t>SPR-4031911000</t>
  </si>
  <si>
    <t>Sprenger DUO Eggbett - 16 mm , 110 mm</t>
  </si>
  <si>
    <t>SPR-4031912000</t>
  </si>
  <si>
    <t>Sprenger DUO Eggbett - 16 mm , 120 mm</t>
  </si>
  <si>
    <t>SPR-4037010556</t>
  </si>
  <si>
    <t>Sprenger SATINOX Eggbett Bridong 14 mm Tredelat - Rostfritt Stål , 105 mm</t>
  </si>
  <si>
    <t>SPR-4037011556</t>
  </si>
  <si>
    <t>Sprenger SATINOX Eggbett Bridong 14 mm Tredelat - Rostfritt Stål , 115 mm</t>
  </si>
  <si>
    <t>SPR-4037313556</t>
  </si>
  <si>
    <t>Sprenger SATINOX Eggbett 14 mm Tvådelat - Rostfritt Stål , 135 mm</t>
  </si>
  <si>
    <t>SPR-4041411578</t>
  </si>
  <si>
    <t>Sprenger Dynamic RS Tredelat Eggbett med D-formade Ringar 14 mm, 115 mm</t>
  </si>
  <si>
    <t>SPR-4046211556</t>
  </si>
  <si>
    <t>Sprenger SATINOX Bett Med Lösa Ringar 14 mm Tvådelat - Rostfritt Stål , 115 mm</t>
  </si>
  <si>
    <t>SPR-4046212556</t>
  </si>
  <si>
    <t>Sprenger SATINOX Bett Med Lösa Ringar 14 mm Tvådelat - Rostfritt Stål , 125 mm</t>
  </si>
  <si>
    <t>SPR-4046410556</t>
  </si>
  <si>
    <t>Sprenger SATINOX Bett Med Lösa Ringar 14 mm Tredelat - Rostfritt Stål , 105 mm</t>
  </si>
  <si>
    <t>SPR-4046411556</t>
  </si>
  <si>
    <t>Sprenger SATINOX Bett Med Lösa Ringar 14 mm Tredelat - Rostfritt Stål , 115 mm</t>
  </si>
  <si>
    <t>SPR-4046412556</t>
  </si>
  <si>
    <t>Sprenger SATINOX Bett Med Lösa Ringar 14 mm Tredelat - Rostfritt Stål , 125 mm</t>
  </si>
  <si>
    <t>SPR-4046811556</t>
  </si>
  <si>
    <t>Sprenger SATINOX Bevalbett 14 mm Tredelat - Rostfritt Stål , 115 mm</t>
  </si>
  <si>
    <t>SPR-4048411556</t>
  </si>
  <si>
    <t>Sprenger SATINOX CM Mullen Mouth Bett Med D-Ringar 14 mm - Rostfritt Stål , 115 mm</t>
  </si>
  <si>
    <t>SPR-4048412556</t>
  </si>
  <si>
    <t>Sprenger SATINOX CM Mullen Mouth Bett Med D-Ringar 14 mm - Rostfritt Stål , 125 mm</t>
  </si>
  <si>
    <t>SPR-4048413556</t>
  </si>
  <si>
    <t>Sprenger SATINOX CM Mullen Mouth Bett Med D-Ringar 14 mm - Rostfritt Stål , 135 mm</t>
  </si>
  <si>
    <t>SPR-4050212078</t>
  </si>
  <si>
    <t>Sprenger KK Correction Bett 18 mm - Sensogan</t>
  </si>
  <si>
    <t>SPR-4058412556</t>
  </si>
  <si>
    <t>Sprenger SATINOX CM Mullen Mouth Bett 14 mm - Rostfritt Stål , 125 mm</t>
  </si>
  <si>
    <t>SPR-4061213078</t>
  </si>
  <si>
    <t>Sprenger WH Ultra Soft 16 mm Bett - Sensogan, 130 mm</t>
  </si>
  <si>
    <t>SPR-4092612556</t>
  </si>
  <si>
    <t>Sprenger SATINOX Bett Med D-Ringar 14 mm Tredelat - Rostfritt Stål , 125 mm</t>
  </si>
  <si>
    <t>SPR-4092613556</t>
  </si>
  <si>
    <t>Sprenger SATINOX Bett Med D-Ringar 14 mm Tredelat - Rostfritt Stål , 135 mm</t>
  </si>
  <si>
    <t>SPR-4105612500</t>
  </si>
  <si>
    <t>Sprenger Billy Allen Bett 11 mm Med Rulle – Rostfritt Stål</t>
  </si>
  <si>
    <t>SPR-4108112578</t>
  </si>
  <si>
    <t>Sprenger KK ULTRA Baucher Bett 16 mm - Sensogan, 125 mm</t>
  </si>
  <si>
    <t>SPR-4108113578</t>
  </si>
  <si>
    <t>Sprenger KK ULTRA Baucher Bett 16 mm - Sensogan, 135 mm</t>
  </si>
  <si>
    <t>SPR-4134212000</t>
  </si>
  <si>
    <t>Nathe  Tandem Kombinationsbett Flexibelt 20 mm, 120 mm</t>
  </si>
  <si>
    <t>SPR-4190412556</t>
  </si>
  <si>
    <t>Sprenger SATINOX Fullcheek Bett 14 mm Tredelat - Rostfritt Stål , 125 mm</t>
  </si>
  <si>
    <t>SPR-4202111556</t>
  </si>
  <si>
    <t>Sprenger  SATINOX CM Pelham 14 mm - Rostfritt Stål , 115 mm</t>
  </si>
  <si>
    <t>SPR-4211100000</t>
  </si>
  <si>
    <t xml:space="preserve">Sprenger KK Läder Curb Strap 59 cm - Svart  </t>
  </si>
  <si>
    <t>SPR-4214300056</t>
  </si>
  <si>
    <t>Sprenger Hackamore med Kindkedja -Brun</t>
  </si>
  <si>
    <t>SPR-4214700055</t>
  </si>
  <si>
    <t>Sprenger Kombi-Hackamore med Lammull</t>
  </si>
  <si>
    <t>SPR-4219210556</t>
  </si>
  <si>
    <t>Sprenger SATINOX Weymouth Kandarstång 12 mm - Rostfritt Stål , 105 mm</t>
  </si>
  <si>
    <t>SPR-4219411556</t>
  </si>
  <si>
    <t>Sprenger SATINOX Weymouth Kandarstång 14 mm - Rostfritt Stål , 115 mm</t>
  </si>
  <si>
    <t>SPR-4229412556</t>
  </si>
  <si>
    <t>Sprenger SATINOX Weymouth Kandarstång 14 mm - Rostfritt Stål , 125 mm</t>
  </si>
  <si>
    <t>SPR-4231412556</t>
  </si>
  <si>
    <t>Sprenger SATINOX CM Kimblehook 14 mm Mullen Mouth - Rostfritt Stål , 125 mm</t>
  </si>
  <si>
    <t>SPR-4426612255</t>
  </si>
  <si>
    <t>Sprenger Bow Balance Stigbyglar - Rostfritt Stål , 120 mm</t>
  </si>
  <si>
    <t>SPR-4429000055</t>
  </si>
  <si>
    <t xml:space="preserve">Sprenger Piggar till Aerostigbyglar - 18 st </t>
  </si>
  <si>
    <t>SPR-4429112253</t>
  </si>
  <si>
    <t xml:space="preserve">Sprenger Aerostigbyglar med Piggar storlek 120 mm - Svartanodiserad </t>
  </si>
  <si>
    <t>SPR-4429112254</t>
  </si>
  <si>
    <t xml:space="preserve">Sprenger Aerostigbyglar med Piggar storlek 120 mm - Silveranodiserade </t>
  </si>
  <si>
    <t>SPR-4430000000</t>
  </si>
  <si>
    <t>Sprenger Stigbygelskydd - Mörkblå</t>
  </si>
  <si>
    <t>SPR-4525600000</t>
  </si>
  <si>
    <t xml:space="preserve">Sprenger Diamond Paste Metallpolish - 100 ml </t>
  </si>
  <si>
    <t>SPR-4745500855</t>
  </si>
  <si>
    <t xml:space="preserve">Sprenger Ultra fit Comfort Roller Super Soft Sporrar </t>
  </si>
  <si>
    <t>SPR-4751500055</t>
  </si>
  <si>
    <t>Sprenger ULTRA fit EXTRA GRIP Sporrar med Balkenhol-fäste – Rostfritt Stål, 15 mm Rundad</t>
  </si>
  <si>
    <t>SPR-4752100055</t>
  </si>
  <si>
    <t xml:space="preserve">Sprenger ULTRA fit EXTRA GRIP Sporrar med Balkenhol-fäste – Rostfritt Stål, 20 mm Kula </t>
  </si>
  <si>
    <t>SPR-4900010000</t>
  </si>
  <si>
    <t>Sprenger Flexdry Single Fuktabsorberare - 1 x 125g</t>
  </si>
  <si>
    <t>SPR-745259002</t>
  </si>
  <si>
    <t xml:space="preserve">Sprenger Power Håltång - Upp Till 70 % Mindre Kraft Behövs! </t>
  </si>
  <si>
    <t>ST1102561-900/Blackmedium</t>
  </si>
  <si>
    <t>Stierna Primus 3L Regnjacka Herr- Svart - Fraktfritt, M</t>
  </si>
  <si>
    <t>ST1102561-900/BlackSmall</t>
  </si>
  <si>
    <t>Stierna Primus 3L Regnjacka Herr- Svart - Fraktfritt, S</t>
  </si>
  <si>
    <t>ST1102561-900/BlackXsmall</t>
  </si>
  <si>
    <t>Stierna Primus 3L Regnjacka Herr- Svart - Fraktfritt, XS</t>
  </si>
  <si>
    <t>ST1103071-900/Black-large</t>
  </si>
  <si>
    <t>Stierna Gale Softshellväst Herr– Svart , L</t>
  </si>
  <si>
    <t>ST1103071-900/Black-medium</t>
  </si>
  <si>
    <t>Stierna Gale Softshellväst Herr– Svart , M</t>
  </si>
  <si>
    <t>ST1103071-900/Black-small</t>
  </si>
  <si>
    <t>Stierna Gale Softshellväst Herr– Svart , S</t>
  </si>
  <si>
    <t>ST1103071-900/Black-xsmall</t>
  </si>
  <si>
    <t>Stierna Gale Softshellväst Herr– Svart , XS</t>
  </si>
  <si>
    <t>ST130317-900/Blacklarge</t>
  </si>
  <si>
    <t>Stierna Apollo Funktionströja Herr- Svart, L</t>
  </si>
  <si>
    <t>ST130317-900/Blackmedium</t>
  </si>
  <si>
    <t>Stierna Apollo Funktionströja Herr- Svart, M</t>
  </si>
  <si>
    <t>ST130317-900/Blacksmall</t>
  </si>
  <si>
    <t>Stierna Apollo Funktionströja Herr- Svart, S</t>
  </si>
  <si>
    <t>ST130317-900/Blackxsmall</t>
  </si>
  <si>
    <t>Stierna Apollo Funktionströja Herr- Svart, XS</t>
  </si>
  <si>
    <t>ST2103371-444/DkNavy-small</t>
  </si>
  <si>
    <t>Stierna Gale Softshellväst- Navy, S</t>
  </si>
  <si>
    <t>ST2103371-900/Blacklarge</t>
  </si>
  <si>
    <t>Stierna Gale Softshellväst- Svart, L</t>
  </si>
  <si>
    <t>ST2103773-444/DkNavy-medium</t>
  </si>
  <si>
    <t>Stierna Aurora 2.0- Lättviktsjacka Navy Blue , M</t>
  </si>
  <si>
    <t>ST2103773-444/DkNavy-small</t>
  </si>
  <si>
    <t>Stierna Aurora 2.0- Lättviktsjacka Navy Blue , S</t>
  </si>
  <si>
    <t>ST2103773-444/DkNavy-xsmall</t>
  </si>
  <si>
    <t>Stierna Aurora 2.0- Lättviktsjacka Navy Blue , XS</t>
  </si>
  <si>
    <t>ST2103773-900/BlackXsmall</t>
  </si>
  <si>
    <t>Stierna Aurora 2.0- Lättviktsjacka Svart - Fraktfritt, XS</t>
  </si>
  <si>
    <t>ST2105483-350/Merlot-large</t>
  </si>
  <si>
    <t>Stierna Stella Vinterkappa - Merlot , L</t>
  </si>
  <si>
    <t>ST2105991-444/DkNavy-XS</t>
  </si>
  <si>
    <t>Stierna W Axis Jacka- Navy , XS</t>
  </si>
  <si>
    <t>ST2105991-900/Blacklarge</t>
  </si>
  <si>
    <t>Stierna W Axis Jacka- Svart , L</t>
  </si>
  <si>
    <t>ST2105991-900/BlackSmall</t>
  </si>
  <si>
    <t>Stierna W Axis Jacka- Svart , S</t>
  </si>
  <si>
    <t>ST2105991-900/BlackXsmall</t>
  </si>
  <si>
    <t>Stierna W Axis Jacka- Svart , XS</t>
  </si>
  <si>
    <t>ST2108601-444/DkNavy-small</t>
  </si>
  <si>
    <t>Stierna Nova Hybrid Jacka - Navy , S</t>
  </si>
  <si>
    <t>ST2108601-900/Black-small</t>
  </si>
  <si>
    <t>Stierna Nova Hybrid Jacka - Svart, S</t>
  </si>
  <si>
    <t>ST2108801-350/Merlot-medium</t>
  </si>
  <si>
    <t>Stierna Nova Regnkappa - Merlot, M</t>
  </si>
  <si>
    <t>ST2108801-455/MidnightNavy-medium</t>
  </si>
  <si>
    <t>Stierna Nova Regnkappa- Midnight Navy , M</t>
  </si>
  <si>
    <t>ST2112121-445/Midnight-xxlarge</t>
  </si>
  <si>
    <t>Stierna Storm Regnjacka – Navy, XXL</t>
  </si>
  <si>
    <t>ST2112121-900/Black-medium</t>
  </si>
  <si>
    <t>Stierna Storm Regnjacka – Svart, M</t>
  </si>
  <si>
    <t>ST2115153-350/Merlot-large</t>
  </si>
  <si>
    <t>Stierna Stella Kort Vinterkappa - Merlot, L</t>
  </si>
  <si>
    <t>ST2115153-350/Merlot-small</t>
  </si>
  <si>
    <t>Stierna Stella Kort Vinterkappa - Merlot, S</t>
  </si>
  <si>
    <t>ST2200251-102/SnowWhite-xs</t>
  </si>
  <si>
    <t>Stierna Prime 3L Pants Short Regnbyxa till Ridning - Vit , XS</t>
  </si>
  <si>
    <t>ST2202163-445/MidnightNavy-medium</t>
  </si>
  <si>
    <t>Stierna - Stella vinterridbyxa - Midnight Navy, M</t>
  </si>
  <si>
    <t>ST2202163-445/MidnightNavy-xlarge</t>
  </si>
  <si>
    <t>Stierna - Stella vinterridbyxa - Midnight Navy, XL</t>
  </si>
  <si>
    <t>ST2211822-100/White-38</t>
  </si>
  <si>
    <t>Stierna Vera Ridbyxa Helskodd - Vit , 38</t>
  </si>
  <si>
    <t>ST2211822-444/DkNavy-36</t>
  </si>
  <si>
    <t>Stierna Vera Ridbyxa Helskodd - Navy, 36</t>
  </si>
  <si>
    <t>ST2211822-444/DkNavy-38</t>
  </si>
  <si>
    <t>Stierna Vera Ridbyxa Helskodd - Navy, 38</t>
  </si>
  <si>
    <t>ST2212331-445/MidnightNavy-large</t>
  </si>
  <si>
    <t>Stierna Storm Regnbyxa - Midnight Navy , L</t>
  </si>
  <si>
    <t>ST2212331-445/MidnightNavy-xlarge</t>
  </si>
  <si>
    <t>Stierna Storm Regnbyxa - Midnight Navy , XL</t>
  </si>
  <si>
    <t>ST2212331-900/Black-xlarge</t>
  </si>
  <si>
    <t>Stierna Storm Regnbyxa - Svart , XL</t>
  </si>
  <si>
    <t>ST2212331-900/Black-xsmall</t>
  </si>
  <si>
    <t>Stierna Storm Regnbyxa - Svart , XS</t>
  </si>
  <si>
    <t>ST2212331-900/Black-xxlarge</t>
  </si>
  <si>
    <t>Stierna Storm Regnbyxa - Svart , XXL</t>
  </si>
  <si>
    <t>ST2212923-900/Black-large</t>
  </si>
  <si>
    <t>Stierna Storm Regnridbyxa Kort - Svart, L</t>
  </si>
  <si>
    <t>ST2212923-900/Black-medium</t>
  </si>
  <si>
    <t>Stierna Storm Regnridbyxa Kort - Svart, M</t>
  </si>
  <si>
    <t>ST2212923-900/Black-xlarge</t>
  </si>
  <si>
    <t>Stierna Storm Regnridbyxa Kort - Svart, XL</t>
  </si>
  <si>
    <t>ST2300811-444/DkNavy-large</t>
  </si>
  <si>
    <t>Stierna Halo 2.0 Pikétröja Dk Navy, L</t>
  </si>
  <si>
    <t>ST2300851-102/SnowWhite-large</t>
  </si>
  <si>
    <t>Stierna Halo 2.0 Pikétröja  - Vit, L</t>
  </si>
  <si>
    <t>ST2300851-102/SnowWhite-medium</t>
  </si>
  <si>
    <t>Stierna Halo 2.0 Pikétröja  - Vit, M</t>
  </si>
  <si>
    <t>ST2300851-900/Black-medium</t>
  </si>
  <si>
    <t>Stierna Halo 2.0 Pikétröja  - Svart, M</t>
  </si>
  <si>
    <t>ST2300851-900/Black-xlarge</t>
  </si>
  <si>
    <t>Stierna Halo 2.0 Pikétröja  - Svart, XL</t>
  </si>
  <si>
    <t>ST2302011-444/DkNavy-medium</t>
  </si>
  <si>
    <t>Stierna Halo Tävlingstopp - Navy, M</t>
  </si>
  <si>
    <t>ST2302011-900/Black-medium</t>
  </si>
  <si>
    <t>Stierna Halo Tävlingstopp - Svart , M</t>
  </si>
  <si>
    <t>ST2302011-900/Black-small</t>
  </si>
  <si>
    <t>Stierna Halo Tävlingstopp - Svart , S</t>
  </si>
  <si>
    <t>ST2305891-444/DkNavy-large</t>
  </si>
  <si>
    <t>Stierna Luna Polo Dk - Navy, L</t>
  </si>
  <si>
    <t>ST2305891-444/DkNavy-medium</t>
  </si>
  <si>
    <t>Stierna Luna Polo Dk - Navy, M</t>
  </si>
  <si>
    <t>ST2305891-444/DkNavy-small</t>
  </si>
  <si>
    <t>Stierna Luna Polo Dk - Navy, S</t>
  </si>
  <si>
    <t>ST2305891-444/DkNavy-xsmall</t>
  </si>
  <si>
    <t>Stierna Luna Polo Dk - Navy, XS</t>
  </si>
  <si>
    <t>ST2308701-102/SnowWhite-large</t>
  </si>
  <si>
    <t>Stierna - Anna Top SS Tävlingstopp - Vit, L</t>
  </si>
  <si>
    <t>ST2308701-102/SnowWhite-medium</t>
  </si>
  <si>
    <t>Stierna - Anna Top SS Tävlingstopp - Vit, M</t>
  </si>
  <si>
    <t>ST2308701-102/SnowWhite-small</t>
  </si>
  <si>
    <t>Stierna - Anna Top SS Tävlingstopp - Vit, S</t>
  </si>
  <si>
    <t>ST2308701-444/DkNavy-medium</t>
  </si>
  <si>
    <t>Stierna Anna SS Tävlingstopp – Navy , M</t>
  </si>
  <si>
    <t>ST2308701-444/DkNavy-small</t>
  </si>
  <si>
    <t>Stierna Anna SS Tävlingstopp – Navy , S</t>
  </si>
  <si>
    <t>ST2308701-900/Black-large</t>
  </si>
  <si>
    <t>Stierna Anna SS Tävlingstopp – Svart, L</t>
  </si>
  <si>
    <t>ST2308701-900/Black-medium</t>
  </si>
  <si>
    <t>Stierna Anna SS Tävlingstopp – Svart, M</t>
  </si>
  <si>
    <t>ST2308701-900/Black-xlarge</t>
  </si>
  <si>
    <t>Stierna Anna SS Tävlingstopp – Svart, XL</t>
  </si>
  <si>
    <t>ST2309711-102/SnowWhite-large</t>
  </si>
  <si>
    <t>Stierna Jessica Top SL Ärmlös Funktionströja - Snow White, L</t>
  </si>
  <si>
    <t>ST2309711-102/SnowWhite-medium</t>
  </si>
  <si>
    <t>Stierna Jessica Top SL Ärmlös Funktionströja - Snow White, M</t>
  </si>
  <si>
    <t>ST2309711-102/SnowWhite-small</t>
  </si>
  <si>
    <t>Stierna Jessica Top SL Ärmlös Funktionströja - Snow White, S</t>
  </si>
  <si>
    <t>ST2309711-102/SnowWhite-xlarge</t>
  </si>
  <si>
    <t>Stierna Jessica Top SL Ärmlös Funktionströja - Snow White, XL</t>
  </si>
  <si>
    <t>ST2309711-102/SnowWhite-xsmall</t>
  </si>
  <si>
    <t>Stierna Jessica Top SL Ärmlös Funktionströja - Snow White, XS</t>
  </si>
  <si>
    <t>ST2309711-312/-x0PrettyPinkxsmall</t>
  </si>
  <si>
    <t>Stierna Jessica Top SL Ärmlös Funktionströja Pretty Pink, XS</t>
  </si>
  <si>
    <t>ST2309711-312/-xPrettyPinklarge</t>
  </si>
  <si>
    <t>Stierna Jessica Top SL Ärmlös Funktionströja Pretty Pink, L</t>
  </si>
  <si>
    <t>ST2309711-312/-xPrettyPinksmall</t>
  </si>
  <si>
    <t>Stierna Jessica Top SL Ärmlös Funktionströja Pretty Pink, S</t>
  </si>
  <si>
    <t>ST2309711-312/-xPrettyPinkxlarge</t>
  </si>
  <si>
    <t>Stierna Jessica Top SL Ärmlös Funktionströja Pretty Pink, XL</t>
  </si>
  <si>
    <t>ST2400623-444/DkNavy-small</t>
  </si>
  <si>
    <t>Stierna Andromeda 2.0 Fleece - Navy, S</t>
  </si>
  <si>
    <t>ST2400651-444/DkNavy-small</t>
  </si>
  <si>
    <t>Stierna- Andromeda Fleecejacka- Dk Navy, S</t>
  </si>
  <si>
    <t>ST2400651-444/DkNavy-xlarge</t>
  </si>
  <si>
    <t>Stierna- Andromeda Fleecejacka- Dk Navy, XL</t>
  </si>
  <si>
    <t>ST2400651-444/DkNavy-xsmall</t>
  </si>
  <si>
    <t>Stierna- Andromeda Fleecejacka- Dk Navy, XS</t>
  </si>
  <si>
    <t>ST2400651-900L</t>
  </si>
  <si>
    <t>Stierna- Andromeda Fleecejacka- Svart, L</t>
  </si>
  <si>
    <t>ST2400651-900M</t>
  </si>
  <si>
    <t>Stierna- Andromeda Fleecejacka- Svart, M</t>
  </si>
  <si>
    <t>ST2400651-900XL</t>
  </si>
  <si>
    <t>Stierna- Andromeda Fleecejacka- Svart, XL</t>
  </si>
  <si>
    <t>ST2400651-900XS</t>
  </si>
  <si>
    <t>Stierna- Andromeda Fleecejacka- Svart, XS</t>
  </si>
  <si>
    <t>ST2414043-444/DkNavy-large</t>
  </si>
  <si>
    <t>Stierna Andromeda Hoodie - Navy, L</t>
  </si>
  <si>
    <t>ST2414043-444/DkNavy-xlarge</t>
  </si>
  <si>
    <t>Stierna Andromeda Hoodie - Navy, XL</t>
  </si>
  <si>
    <t>ST4500951</t>
  </si>
  <si>
    <t>Stierna  Keps</t>
  </si>
  <si>
    <t>ST4501753</t>
  </si>
  <si>
    <t>Stierna- Multi / Funktionsscarf</t>
  </si>
  <si>
    <t>ST4513023-900/Black-onesize</t>
  </si>
  <si>
    <t>Stierna Mössa - Svart</t>
  </si>
  <si>
    <t>ST4513123-900/Black-onesize</t>
  </si>
  <si>
    <t xml:space="preserve">Stierna Stella Beanie - Svart </t>
  </si>
  <si>
    <t>ST4514941-445/MidnightNavy-onesize</t>
  </si>
  <si>
    <t>Stierna Storm Regnhatt  - Navy</t>
  </si>
  <si>
    <t>ST4514941-889/Ebony-onesize</t>
  </si>
  <si>
    <t>Stierna Storm Regnhatt  - Ebony</t>
  </si>
  <si>
    <t>ST4806881-444/DknNavy-35-37</t>
  </si>
  <si>
    <t>Stierna Performance Ridstrumpor- Navy, 35-37</t>
  </si>
  <si>
    <t>ST4806881-444/DknNavy-41-43</t>
  </si>
  <si>
    <t>Stierna Performance Ridstrumpor- Navy, 41-43</t>
  </si>
  <si>
    <t>ST4806983(35-37)</t>
  </si>
  <si>
    <t>Stierna Ridstrumpor Vinter - Black, 35-37</t>
  </si>
  <si>
    <t>ST4814533-900/Black-35-37</t>
  </si>
  <si>
    <t>Stierna Vinter Stallstrumpor - Svart , 35-37</t>
  </si>
  <si>
    <t>ST4814533-900/Black-41-43</t>
  </si>
  <si>
    <t>Stierna Vinter Stallstrumpor - Svart , 41-43</t>
  </si>
  <si>
    <t>ST4814633-900-3840</t>
  </si>
  <si>
    <t xml:space="preserve">Stierna Competition Ridstrumpor 2-pack - Svart </t>
  </si>
  <si>
    <t>STMPXL</t>
  </si>
  <si>
    <t xml:space="preserve">EQUILIBRIUM  - Massage Therapy Pad För Häst- XL </t>
  </si>
  <si>
    <t>SWA-SW03-302</t>
  </si>
  <si>
    <t>Swaggin Tails Hundskål Käka - Sandbeige &amp; Fjädergrå, S</t>
  </si>
  <si>
    <t>T112100</t>
  </si>
  <si>
    <t>HappyDog Valpmjölk Med Prebiotika - 500 g</t>
  </si>
  <si>
    <t>T11723</t>
  </si>
  <si>
    <t>Flexi New Classic L, 5M, band - max 50 kg, Röd</t>
  </si>
  <si>
    <t>T12664</t>
  </si>
  <si>
    <t>Trixie Blinkande halsband USB - S/M Blå</t>
  </si>
  <si>
    <t>T12665</t>
  </si>
  <si>
    <t>Trixie Blinkande halsband USB - L/XL Blå</t>
  </si>
  <si>
    <t>T12666</t>
  </si>
  <si>
    <t>Trixie Flashring USB Multifärg - S/M</t>
  </si>
  <si>
    <t>T12667</t>
  </si>
  <si>
    <t>Trixie Blinkande halsband USB - L/XL Multifärg</t>
  </si>
  <si>
    <t>T12773</t>
  </si>
  <si>
    <t>Fästanordning till djursele- Universal</t>
  </si>
  <si>
    <t>T1294</t>
  </si>
  <si>
    <t>Bilsele Katt 20-50cm - Röd</t>
  </si>
  <si>
    <t>T13097</t>
  </si>
  <si>
    <t xml:space="preserve">Trixie Universal Fäste för Cykelkorg Front </t>
  </si>
  <si>
    <t>T13102</t>
  </si>
  <si>
    <t>Trixie Ventilationsgaller till bilruta- 30-110 cm</t>
  </si>
  <si>
    <t>T13105</t>
  </si>
  <si>
    <t xml:space="preserve">Trixie Friskluftskrok </t>
  </si>
  <si>
    <t>T1315</t>
  </si>
  <si>
    <t>Trixie lastgaller till bil Ställbart</t>
  </si>
  <si>
    <t>T13171</t>
  </si>
  <si>
    <t>Trixie lastgaller till bil i Aluminium- Ställbart</t>
  </si>
  <si>
    <t>T13174</t>
  </si>
  <si>
    <t xml:space="preserve">Trixie Bilsäte För Små Hundar 44×37×40 cm - Grå/Svart </t>
  </si>
  <si>
    <t>T1318</t>
  </si>
  <si>
    <t>Trixie Bagage skydd till bil- Svart</t>
  </si>
  <si>
    <t>T15564</t>
  </si>
  <si>
    <t>Trixie- Valpsele med koppel S-M - Lila</t>
  </si>
  <si>
    <t>T15574</t>
  </si>
  <si>
    <t>Trixie- Valpsele med koppel M-L - Lila</t>
  </si>
  <si>
    <t>T19431</t>
  </si>
  <si>
    <t>Trixie Skyddssocka , S</t>
  </si>
  <si>
    <t>T19432</t>
  </si>
  <si>
    <t>Trixie Skyddssocka , M</t>
  </si>
  <si>
    <t>T19434</t>
  </si>
  <si>
    <t>Trixie Skyddssocka , XL</t>
  </si>
  <si>
    <t>T19455</t>
  </si>
  <si>
    <t>Trixie Första Hjälpen Premiumkit För Hund/Katt</t>
  </si>
  <si>
    <t>T19529</t>
  </si>
  <si>
    <t>Trixie - Body till Katt - M/L</t>
  </si>
  <si>
    <t>T198061</t>
  </si>
  <si>
    <t>Trixie Spårlina ultralätt - 10 m/10 mm - Rost</t>
  </si>
  <si>
    <t>T198062</t>
  </si>
  <si>
    <t>Trixie Spårlina ultralätt - 15 m/10 mm - Rost</t>
  </si>
  <si>
    <t>T2257</t>
  </si>
  <si>
    <t>Trixie - Överljudsvisselpipa 8 cm</t>
  </si>
  <si>
    <t>T2278</t>
  </si>
  <si>
    <t xml:space="preserve">Trixie Namntub Metall - Guld </t>
  </si>
  <si>
    <t>T22839</t>
  </si>
  <si>
    <t>TRIXIE Bajspåsar 4 rullar x 20 st, Lila, M</t>
  </si>
  <si>
    <t>T22840</t>
  </si>
  <si>
    <t>TRIXIE Bajspåsar 4 rullar x 20 st, randiga, M</t>
  </si>
  <si>
    <t>T22850</t>
  </si>
  <si>
    <t>TRIXIE Bajspåsar 8 rullar x 15 st</t>
  </si>
  <si>
    <t>T2288</t>
  </si>
  <si>
    <t>Trixie - Träningsdisk</t>
  </si>
  <si>
    <t>T2291</t>
  </si>
  <si>
    <t>Trixie Uppkopplingsvajer/Löplina - 5 m</t>
  </si>
  <si>
    <t>T23130</t>
  </si>
  <si>
    <t>Massage och pälsbåge för katt</t>
  </si>
  <si>
    <t>T23235</t>
  </si>
  <si>
    <t xml:space="preserve">Trixie Kläd-och textilborste med rengöringsstation – Vit/grå </t>
  </si>
  <si>
    <t>T23412</t>
  </si>
  <si>
    <t>Valpmatta Housetrainer 60x60cm 10-pack - Trixie</t>
  </si>
  <si>
    <t>T23476</t>
  </si>
  <si>
    <t>Trixie Komposterabara Bajspåsar - 10 x 10st Skogsgrön</t>
  </si>
  <si>
    <t>T2351</t>
  </si>
  <si>
    <t xml:space="preserve">Trixie sax - 16,5 cm </t>
  </si>
  <si>
    <t>T2360</t>
  </si>
  <si>
    <t>Trixie Öron- och Tassax</t>
  </si>
  <si>
    <t>T2361</t>
  </si>
  <si>
    <t>Trimkniv för hundar från Trixie, Trimmkniv Fin</t>
  </si>
  <si>
    <t>T2362</t>
  </si>
  <si>
    <t>Trimkniv för hundar från Trixie, Trimkniv Grov</t>
  </si>
  <si>
    <t>T2367</t>
  </si>
  <si>
    <t>Klotång de Luxe - Flera storlekar, S</t>
  </si>
  <si>
    <t>T23872-25</t>
  </si>
  <si>
    <t>Olja till klippmaskin</t>
  </si>
  <si>
    <t>T24242</t>
  </si>
  <si>
    <t>Trixie Tovutrednings - och uttunningsborste - 4 mm</t>
  </si>
  <si>
    <t>T24342</t>
  </si>
  <si>
    <t>Trixie TX5+1 Foderautomat, 6 × 180 ml</t>
  </si>
  <si>
    <t>T24384</t>
  </si>
  <si>
    <t>Trixie Foderautomat TX4+1</t>
  </si>
  <si>
    <t>T24497</t>
  </si>
  <si>
    <t>Trixie  Katt matskål / vattenskål 0,25l/12 cm</t>
  </si>
  <si>
    <t>T24553</t>
  </si>
  <si>
    <t>Trixie Lock till burkar - Transparent 7.6 cm (2-pack)</t>
  </si>
  <si>
    <t>T24555</t>
  </si>
  <si>
    <t>Trixie Tubdispenser / Munstycke för Patétub</t>
  </si>
  <si>
    <t>T24561</t>
  </si>
  <si>
    <t>Matskålsunderlägg mörkgrått Gummi 45 cm</t>
  </si>
  <si>
    <t>T24565</t>
  </si>
  <si>
    <t xml:space="preserve">Trixie Matskålsunderlägg – Transparent  </t>
  </si>
  <si>
    <t>T24770</t>
  </si>
  <si>
    <t>Trixie Kattskål för Kortnosiga 0,3 L - Blå / Vit</t>
  </si>
  <si>
    <t>T24771</t>
  </si>
  <si>
    <t>Trixie Kattskål  för kortnosade katter 0.3 l-  Röd/Vit</t>
  </si>
  <si>
    <t>T24776</t>
  </si>
  <si>
    <t>Keramikskål Jimmy 1,5L</t>
  </si>
  <si>
    <t>T24779</t>
  </si>
  <si>
    <t>Kattskål i Glaserad Keramik Osorterade Färger -  0,3L</t>
  </si>
  <si>
    <t>T24780</t>
  </si>
  <si>
    <t>Princess Keramikskål- 0,18L</t>
  </si>
  <si>
    <t>T24800</t>
  </si>
  <si>
    <t xml:space="preserve">TRIXIE Slow Feed matskål i keramik - Grå </t>
  </si>
  <si>
    <t>T24809</t>
  </si>
  <si>
    <t>Trixie Upphöjd Matskål - Grå</t>
  </si>
  <si>
    <t>T24832</t>
  </si>
  <si>
    <t>Trixie Låg Matbar med Rostfria Skålar 0,75 L</t>
  </si>
  <si>
    <t>T24833</t>
  </si>
  <si>
    <t>Trixie Låg Matbar med Rostfria Skålar 1,8 L</t>
  </si>
  <si>
    <t>T24958</t>
  </si>
  <si>
    <t>Trixie Fresh &amp; Cool Kylskål 0,25 l</t>
  </si>
  <si>
    <t>T25055</t>
  </si>
  <si>
    <t>Pet's Home keramikskål,  cream/taupe, 1,4 L</t>
  </si>
  <si>
    <t>T25112</t>
  </si>
  <si>
    <t xml:space="preserve">Trixie Matskål i Keramik 0.4 L - Blå </t>
  </si>
  <si>
    <t>T25122</t>
  </si>
  <si>
    <t xml:space="preserve">Trixie Matskål i Keramik 0.25 L - Blå </t>
  </si>
  <si>
    <t>T25232</t>
  </si>
  <si>
    <t>Rostfria skålar i stativ, 2 x 0,9L</t>
  </si>
  <si>
    <t>T25233</t>
  </si>
  <si>
    <t>Rostfria skålar i stativ, 2 x 1,5L</t>
  </si>
  <si>
    <t>T25620</t>
  </si>
  <si>
    <t>Tandvårds set till katt, 2 borstar + tandkräm m ostsmak</t>
  </si>
  <si>
    <t>T271713</t>
  </si>
  <si>
    <t>Non-Stop Dogwear Multifunktionell Värmesäck / Hundbädd, M</t>
  </si>
  <si>
    <t>T271714</t>
  </si>
  <si>
    <t>Non-Stop Dogwear Multifunktionell Värmesäck / Hundbädd, L</t>
  </si>
  <si>
    <t>T28212</t>
  </si>
  <si>
    <t xml:space="preserve">Trixie Hundsoffa 99 x 19 x 60 cm – Grå/svart </t>
  </si>
  <si>
    <t>T28786</t>
  </si>
  <si>
    <t>Trixie Kyldyna Soft, 60 x 50</t>
  </si>
  <si>
    <t>T28787</t>
  </si>
  <si>
    <t>Trixie Kyldyna Soft, 90 x 60</t>
  </si>
  <si>
    <t>T28862</t>
  </si>
  <si>
    <t xml:space="preserve">Trixie Väska - Antracit </t>
  </si>
  <si>
    <t>T28907</t>
  </si>
  <si>
    <t>Trixie Airline Transportväska - 55x23x40 cm</t>
  </si>
  <si>
    <t>T31185-3</t>
  </si>
  <si>
    <t>Trixie Kanelbulle Denta Fun Tugg Anka- 3-pack</t>
  </si>
  <si>
    <t>T3179</t>
  </si>
  <si>
    <t>Trixie Hundgodis Fågelpaté i Tub 110 g</t>
  </si>
  <si>
    <t>T31841</t>
  </si>
  <si>
    <t>Trixie Hundgodis Biffpaté i Tub 110 g</t>
  </si>
  <si>
    <t>T31842</t>
  </si>
  <si>
    <t>Trixie Hundgodis Baconpaté i Tub 110 g</t>
  </si>
  <si>
    <t>T31843</t>
  </si>
  <si>
    <t>Trixie Hundgodis Lammpaté i Tub 110 g</t>
  </si>
  <si>
    <t>T31844</t>
  </si>
  <si>
    <t>Trixie Hundgodis Leverpaté i Tub Junior 75g</t>
  </si>
  <si>
    <t>T31845</t>
  </si>
  <si>
    <t xml:space="preserve">Trixie Hundgodis Veggie Paté - 75 g </t>
  </si>
  <si>
    <t>T31846</t>
  </si>
  <si>
    <t>Trixie Hundgodis Leverpaté med hampa i tub - 75g</t>
  </si>
  <si>
    <t>T31852</t>
  </si>
  <si>
    <t xml:space="preserve">TRIXIE Premium hundgodis 4 x 100 gr </t>
  </si>
  <si>
    <t>T31854</t>
  </si>
  <si>
    <t xml:space="preserve">TRIXIE Premium Superfoods hundgodis 4 x 100 gr </t>
  </si>
  <si>
    <t>T3208</t>
  </si>
  <si>
    <t>Trixie Agility Hoppring – 78 x 65 x 115 cm</t>
  </si>
  <si>
    <t>T32092</t>
  </si>
  <si>
    <t>Trixie Dog Activity Hinderset - 2-pack</t>
  </si>
  <si>
    <t>T3210</t>
  </si>
  <si>
    <t xml:space="preserve">Trixie Agilitytunnel 40x200 cm </t>
  </si>
  <si>
    <t>T32284</t>
  </si>
  <si>
    <t xml:space="preserve">Trixie Godisväska </t>
  </si>
  <si>
    <t>T32296</t>
  </si>
  <si>
    <t xml:space="preserve">Trixie Citystyle Godisväska - Grå </t>
  </si>
  <si>
    <t>T32301</t>
  </si>
  <si>
    <t xml:space="preserve">Trixie Midjeväska Baggy Belt 62-125 cm - Blå </t>
  </si>
  <si>
    <t>T3259</t>
  </si>
  <si>
    <t>Trixie DentaFun Boll med mintsmak - 5cm</t>
  </si>
  <si>
    <t>T32632</t>
  </si>
  <si>
    <t>Trixie BE NORDIC Repboll med Handtag 7 x 20 cm</t>
  </si>
  <si>
    <t>T32633</t>
  </si>
  <si>
    <t>Trixie BE NORDIC Repboll med Handtag 8 x 30 cm</t>
  </si>
  <si>
    <t>T32651</t>
  </si>
  <si>
    <t>Trixie- Repleksak / Flosstugg för hundar - 22cm</t>
  </si>
  <si>
    <t>T32653</t>
  </si>
  <si>
    <t>Trixie- Repleksak / Flosstugg för hundar - 40cm</t>
  </si>
  <si>
    <t>T3268</t>
  </si>
  <si>
    <t xml:space="preserve">Trixie Repboll Hundleksak 5,5/30 cm - Lime/Orange </t>
  </si>
  <si>
    <t>T3269</t>
  </si>
  <si>
    <t>Trixie Repboll Hundleksak 7/50 cm - Lime/Petrol</t>
  </si>
  <si>
    <t>T32813</t>
  </si>
  <si>
    <t>Trixie - Repboll med handtag - Junior</t>
  </si>
  <si>
    <t>T32880</t>
  </si>
  <si>
    <t>Trixie DentaFun Boll med mintsmak - 6cm</t>
  </si>
  <si>
    <t>T3289</t>
  </si>
  <si>
    <t>Trixie DentaFun Boll med mintsmak - 7cm</t>
  </si>
  <si>
    <t>T3290</t>
  </si>
  <si>
    <t>Boll Rugby Dental</t>
  </si>
  <si>
    <t>T3299</t>
  </si>
  <si>
    <t xml:space="preserve">Trixie Gummiboll i Bomullsrep - 29 cm </t>
  </si>
  <si>
    <t>T3303</t>
  </si>
  <si>
    <t>Massiv gummiboll 8 cm</t>
  </si>
  <si>
    <t>T3308</t>
  </si>
  <si>
    <t>Trixie Gummiboll 7 cm med rep 30 cm - Lime/Rosa</t>
  </si>
  <si>
    <t>T33132</t>
  </si>
  <si>
    <t>DentaFun- rugbyboll  med mintsmak- 15cm</t>
  </si>
  <si>
    <t>T33181</t>
  </si>
  <si>
    <t>DentaFun- Gummiring/tuggleksak med mintsmak- 12cm</t>
  </si>
  <si>
    <t>T35092</t>
  </si>
  <si>
    <t xml:space="preserve">Trixie Gris Liggande Hundleksak, Latex - 13 cm </t>
  </si>
  <si>
    <t>T36042</t>
  </si>
  <si>
    <t>Trixie - Hundleksak Fiskmås - 35 cm</t>
  </si>
  <si>
    <t>T36282</t>
  </si>
  <si>
    <t>Trixie Minou Igloo 41x30x50 cm - Brun/Beige</t>
  </si>
  <si>
    <t>T36313</t>
  </si>
  <si>
    <t>Kattgrotta Anton f IKEA hylla, filt, 33x33x37 cm, grå</t>
  </si>
  <si>
    <t>T36357</t>
  </si>
  <si>
    <t>Trixie Livia Igloo - Rosa/Creme</t>
  </si>
  <si>
    <t>T37163</t>
  </si>
  <si>
    <t>Trixie Cosy Filt Plysch - Beige , 70 x 50 cm</t>
  </si>
  <si>
    <t>T37168</t>
  </si>
  <si>
    <t>Mjuk filt i plysch 70 x 50 cm</t>
  </si>
  <si>
    <t>T374240</t>
  </si>
  <si>
    <t>Trixie Rundbädd Leo - 50cm - Creme - Soft-edition</t>
  </si>
  <si>
    <t>T374241</t>
  </si>
  <si>
    <t>Trixie Rundbädd Leo - 50cm - Ljusbrun/Brun - Soft-edition</t>
  </si>
  <si>
    <t>T374246</t>
  </si>
  <si>
    <t>Trixie Igloo Leo  - Creme - Soft-edition</t>
  </si>
  <si>
    <t>T374247</t>
  </si>
  <si>
    <t>Trixie Igloo Leo  - Ljusbrun/Brun - Soft-edition</t>
  </si>
  <si>
    <t>T38040</t>
  </si>
  <si>
    <t>Trixie Harvey kattdyna för hylla – 33x38 cm vit-svart</t>
  </si>
  <si>
    <t>T38041</t>
  </si>
  <si>
    <t xml:space="preserve"> Trixie Harvey kattdyna till fönsterbräda – 90x28 cm</t>
  </si>
  <si>
    <t>T38046</t>
  </si>
  <si>
    <t xml:space="preserve">Trixie Harvey Soffbädd 90 x 90 cm – Vit/svart </t>
  </si>
  <si>
    <t>T384001</t>
  </si>
  <si>
    <t>Trixie Calida Värmereflekterande Liggmatta Vit/Brun - Flera Storlekar , 80x55 cm</t>
  </si>
  <si>
    <t>T384002</t>
  </si>
  <si>
    <t>Trixie Calida Värmereflekterande Liggmatta Vit/Brun - Flera Storlekar , 100x65 cm</t>
  </si>
  <si>
    <t>T38551</t>
  </si>
  <si>
    <t xml:space="preserve">Sureflap Monteringsadapter För Glas </t>
  </si>
  <si>
    <t>T39466</t>
  </si>
  <si>
    <t>Trixie Rullbarriär, Utdragbar 0-137 × 86 cm</t>
  </si>
  <si>
    <t>T40290</t>
  </si>
  <si>
    <t>Trixie Katthus / Toaletthus för kattlåda</t>
  </si>
  <si>
    <t>T40376</t>
  </si>
  <si>
    <t>T40377</t>
  </si>
  <si>
    <t>Trixie Kattlådematta, 40 x 60 cm</t>
  </si>
  <si>
    <t>T4045</t>
  </si>
  <si>
    <t>Trixie Foderskopa/Kattspade - Osorterade Färger</t>
  </si>
  <si>
    <t>T40478</t>
  </si>
  <si>
    <t>Trixie - Nedbrytbara Bajspåsar Katt - 30 st</t>
  </si>
  <si>
    <t>T41345</t>
  </si>
  <si>
    <t xml:space="preserve">Trixie Kattleksak Leopardbollar med bjällra </t>
  </si>
  <si>
    <t>T4142</t>
  </si>
  <si>
    <t>Trixie - Kattsele+koppel Kattmotiv- blandade färger</t>
  </si>
  <si>
    <t>T4161</t>
  </si>
  <si>
    <t>Trixie - ID Tub - Blandade färger</t>
  </si>
  <si>
    <t>T41686</t>
  </si>
  <si>
    <t xml:space="preserve">Trixie Reflekterande kattungehalsband </t>
  </si>
  <si>
    <t>T4184</t>
  </si>
  <si>
    <t>Trixie - Kattsele med Koppel ställbar Reflex - Blandade färger</t>
  </si>
  <si>
    <t>T41895</t>
  </si>
  <si>
    <t xml:space="preserve">Trixie- Mjuk kattsele+koppel - XXL </t>
  </si>
  <si>
    <t>T42341</t>
  </si>
  <si>
    <t xml:space="preserve">Trixie Kattgräs Med Keramikskål </t>
  </si>
  <si>
    <t>T42406</t>
  </si>
  <si>
    <t xml:space="preserve">Trixie Kattsandsdeo </t>
  </si>
  <si>
    <t>T42739</t>
  </si>
  <si>
    <t xml:space="preserve">Trixie Malt'n'Grass Anti Hairball Kattmalt – 100 g </t>
  </si>
  <si>
    <t>T43141</t>
  </si>
  <si>
    <t>Trixie Elementbädd- Creme/brun</t>
  </si>
  <si>
    <t>T43542</t>
  </si>
  <si>
    <t>Hammock till klösmöbler 40cm- Grå</t>
  </si>
  <si>
    <t>T43705</t>
  </si>
  <si>
    <t xml:space="preserve">Trixie Klösmöbel Junior Toledo Grå med tassar - 61 cm </t>
  </si>
  <si>
    <t>T43910</t>
  </si>
  <si>
    <t>Trixie Hammock till Kösmöbler 38 cm  - Beige/Brun</t>
  </si>
  <si>
    <t>T43981</t>
  </si>
  <si>
    <t>Hammock till klösmöbler 45cm - Beige</t>
  </si>
  <si>
    <t>T44084</t>
  </si>
  <si>
    <t>Trixie - Igloo med klösbräda för IKEAhylla - Grå</t>
  </si>
  <si>
    <t>T44087</t>
  </si>
  <si>
    <t>Trixie Kattgrotta Ella för IKEA-hylla</t>
  </si>
  <si>
    <t>T44291</t>
  </si>
  <si>
    <t>Trixie- Balkongnät Olivgrön m wire, 2x1,5 m</t>
  </si>
  <si>
    <t>T44293</t>
  </si>
  <si>
    <t>Trixie- Balkongnät Olivgrön m wire, 4x3 m</t>
  </si>
  <si>
    <t>T44294</t>
  </si>
  <si>
    <t>Trixie- Balkongnät Olivgrön m wire, 6x3 m</t>
  </si>
  <si>
    <t>T44311</t>
  </si>
  <si>
    <t>Trixie Cat Protect Balkongnät 3x2 m - Svart</t>
  </si>
  <si>
    <t>T44321</t>
  </si>
  <si>
    <t>Trixie- Balkongnät Svart - flera storlekar, 4x3 m</t>
  </si>
  <si>
    <t>T44331</t>
  </si>
  <si>
    <t>Trixie- Balkongnät Svart - flera storlekar, 6x3 m</t>
  </si>
  <si>
    <t>T44539</t>
  </si>
  <si>
    <t>Trixie Klösmöbel Harvey Vit/Rosa- 73 cm</t>
  </si>
  <si>
    <t>T4523</t>
  </si>
  <si>
    <t>Trixie Leksaksbollar till katt</t>
  </si>
  <si>
    <t>T45891</t>
  </si>
  <si>
    <t>Trixie Cat Activity Fun Board XXL</t>
  </si>
  <si>
    <t>T4591</t>
  </si>
  <si>
    <t>Trixie - Strategispel Turn Around - Katt</t>
  </si>
  <si>
    <t>T4596</t>
  </si>
  <si>
    <t>Trixie Aktivitetsleksak katt BrainMover 25x20 cm</t>
  </si>
  <si>
    <t>T46002</t>
  </si>
  <si>
    <t xml:space="preserve">Trixie Cat Activity TunnelFeeder - 28x14 cm </t>
  </si>
  <si>
    <t>T48023</t>
  </si>
  <si>
    <t>Trixie Klösmöbel Ramp med boll - 40 × 17 × 20 cm</t>
  </si>
  <si>
    <t>T48180</t>
  </si>
  <si>
    <t>Trixie Klösgrotta Leo - Ljusbrun/Brun</t>
  </si>
  <si>
    <t>T604399</t>
  </si>
  <si>
    <t>K9 PCL Sommar-Schampo 300ml för Pälsdjur</t>
  </si>
  <si>
    <t>T604520</t>
  </si>
  <si>
    <t xml:space="preserve">K9 Allergy Relief Schampo - 300 ml </t>
  </si>
  <si>
    <t>T604524</t>
  </si>
  <si>
    <t xml:space="preserve">K9 Allergy Relief Spraybalsam - 250 ml </t>
  </si>
  <si>
    <t>T60744</t>
  </si>
  <si>
    <t xml:space="preserve">Trixie Keramikskål 600 ml - Osorterade Färger </t>
  </si>
  <si>
    <t>T810424</t>
  </si>
  <si>
    <t>Maxifäll Antiglid - Grå - Olika Storlekar , 100 x 75</t>
  </si>
  <si>
    <t>T981640</t>
  </si>
  <si>
    <t xml:space="preserve">MIM Bältesfäste Till AllSafe Sele </t>
  </si>
  <si>
    <t>TA180</t>
  </si>
  <si>
    <t>Hemostat Böjd Peang</t>
  </si>
  <si>
    <t>TC128014</t>
  </si>
  <si>
    <t>Tropiclean Fresh breath dog oral care kit - Tandgele, Små hundar</t>
  </si>
  <si>
    <t>TC128018</t>
  </si>
  <si>
    <t>Tropiclean Fresh breath dog oral care kit - Tandgele, Stora hundar</t>
  </si>
  <si>
    <t>TL71143</t>
  </si>
  <si>
    <t>Doggy Hundgodis Miniköttbullar 50 g</t>
  </si>
  <si>
    <t>TL71144</t>
  </si>
  <si>
    <t>Doggy Hundgodis Korvbitar 50 g</t>
  </si>
  <si>
    <t>TL71146</t>
  </si>
  <si>
    <t xml:space="preserve">Doggy Gott &amp; Mixat - hundgodis - nöt/lamm/kyckling </t>
  </si>
  <si>
    <t>TP3350617</t>
  </si>
  <si>
    <t>Guardian Gear Löplina, 1</t>
  </si>
  <si>
    <t>TP3350619</t>
  </si>
  <si>
    <t>TP3352043</t>
  </si>
  <si>
    <t>Guardian Gear Löplina, 3</t>
  </si>
  <si>
    <t>TP3353043</t>
  </si>
  <si>
    <t>Guardian Gear Löplina, 4</t>
  </si>
  <si>
    <t>TP3355019</t>
  </si>
  <si>
    <t>Guardian Gear Löplina, 5</t>
  </si>
  <si>
    <t>TP3355043</t>
  </si>
  <si>
    <t>TP3355083</t>
  </si>
  <si>
    <t>TP5286619</t>
  </si>
  <si>
    <t>Dubbelsytt Nylonkoppel , Blå</t>
  </si>
  <si>
    <t>TP6141819</t>
  </si>
  <si>
    <t>Munkorg av Nylon - Blå, 7 (3XL)</t>
  </si>
  <si>
    <t>TP6141919</t>
  </si>
  <si>
    <t>Munkorg av Nylon - Blå, 8 (4XL)</t>
  </si>
  <si>
    <t>TP6141975</t>
  </si>
  <si>
    <t>Munkorg av nylon - Rosa, 8 (4XL)</t>
  </si>
  <si>
    <t>TP63917</t>
  </si>
  <si>
    <t>Munkorg av nylon - Svart, 6 (5XL)</t>
  </si>
  <si>
    <t>TP63919</t>
  </si>
  <si>
    <t>Munkorg av nylon - Svart, 8 (4XL)</t>
  </si>
  <si>
    <t>TP6472862</t>
  </si>
  <si>
    <t>Dubbelt Nylon Halsband - Brite, 71 cm</t>
  </si>
  <si>
    <t>TP6486690</t>
  </si>
  <si>
    <t>Dubbelsytt Nylonkoppel , Sparkling Grape</t>
  </si>
  <si>
    <t>TP77915</t>
  </si>
  <si>
    <t>Petsters Identitetshalsband 8-Pack, Regular</t>
  </si>
  <si>
    <t>TP77920</t>
  </si>
  <si>
    <t>Petsters Identitetshalsband 8-Pack, L</t>
  </si>
  <si>
    <t>TP8070962</t>
  </si>
  <si>
    <t>Two Step Hundsele, 23-38 cm</t>
  </si>
  <si>
    <t>TP8071533</t>
  </si>
  <si>
    <t>Two Step Hundsele, 38-63,5 cm</t>
  </si>
  <si>
    <t>TP8071562</t>
  </si>
  <si>
    <t>TP8094429</t>
  </si>
  <si>
    <t>Nylonkoppel - 8 olika färger, 120 cm x 25 mm</t>
  </si>
  <si>
    <t>TP8094433</t>
  </si>
  <si>
    <t>TP8094462</t>
  </si>
  <si>
    <t>TP8096633</t>
  </si>
  <si>
    <t>Nylonkoppel - 8 olika färger, 180 cm x 25 mm</t>
  </si>
  <si>
    <t>TP8170983</t>
  </si>
  <si>
    <t>TP8172545</t>
  </si>
  <si>
    <t>Two Step Hundsele, 63,5-101,5 cm</t>
  </si>
  <si>
    <t>TP8194445</t>
  </si>
  <si>
    <t>TP8196619</t>
  </si>
  <si>
    <t>TP95500</t>
  </si>
  <si>
    <t>Top Performance Hårsnoddar - 500 st, 6,3 mm (1/4")</t>
  </si>
  <si>
    <t>TP95501</t>
  </si>
  <si>
    <t>TP95502</t>
  </si>
  <si>
    <t>Top Performance Hårsnoddar - 500 st, 9,5 mm (3/8")</t>
  </si>
  <si>
    <t>TP95503</t>
  </si>
  <si>
    <t>TRX604508</t>
  </si>
  <si>
    <t>K9 Puppy Schampo - 2700 ml</t>
  </si>
  <si>
    <t>TSAAC306-25</t>
  </si>
  <si>
    <t xml:space="preserve">The Skin Agent Active Anti Friction Balm  </t>
  </si>
  <si>
    <t>TSAMV207-25</t>
  </si>
  <si>
    <t xml:space="preserve">The Skin Agent Move Anti Chafe Balm - 25 ml </t>
  </si>
  <si>
    <t>TT15560</t>
  </si>
  <si>
    <t>Trixie- Valpsele med koppel S-M  - Ljusgrå</t>
  </si>
  <si>
    <t>TT25230</t>
  </si>
  <si>
    <t>Rostfria skålar i stativ, 2 x 0,25L</t>
  </si>
  <si>
    <t>U1123299942</t>
  </si>
  <si>
    <t>Uhip Frost Coat Extended Vinterridkappa - Jet Black , 42</t>
  </si>
  <si>
    <t>U11869836</t>
  </si>
  <si>
    <t>Uhip Ice Coat Vinterkappa - Dark green , 36</t>
  </si>
  <si>
    <t>U11869838</t>
  </si>
  <si>
    <t>Uhip Ice Coat Vinterkappa - Dark green , 38</t>
  </si>
  <si>
    <t>U1222169944</t>
  </si>
  <si>
    <t>Uhip Rainy Jacket 2.0 Regnjacka - Willow , 44</t>
  </si>
  <si>
    <t>U19347840</t>
  </si>
  <si>
    <t>Uhip Merino Pile Full Zip Fleecetröja - Magenta, 40 - endast detta ex</t>
  </si>
  <si>
    <t>U21041212</t>
  </si>
  <si>
    <t>Zack &amp; Zoey Bad Dog Linne - Grått, S</t>
  </si>
  <si>
    <t>U21041612</t>
  </si>
  <si>
    <t>Zack &amp; Zoey Bad Dog Linne - Grått, M</t>
  </si>
  <si>
    <t>U21042012</t>
  </si>
  <si>
    <t>Zack &amp; Zoey Bad Dog Linne - Grått, L</t>
  </si>
  <si>
    <t>U21042412</t>
  </si>
  <si>
    <t>Zack &amp; Zoey Bad Dog Linne - Grått, XL</t>
  </si>
  <si>
    <t>U21175graphiteS/M</t>
  </si>
  <si>
    <t>Uhip Elastiskt Skärp - Dark Grey, S/M</t>
  </si>
  <si>
    <t>U24168338</t>
  </si>
  <si>
    <t>Uhip Regular Pro Dog Trainer Vest Hundförarväst - Deep Green , 38</t>
  </si>
  <si>
    <t>U24168342</t>
  </si>
  <si>
    <t>Uhip Regular Pro Dog Trainer Vest Hundförarväst - Deep Green , 42</t>
  </si>
  <si>
    <t>U24168344</t>
  </si>
  <si>
    <t>Uhip Regular Pro Dog Trainer Vest Hundförarväst - Deep Green , 44</t>
  </si>
  <si>
    <t>U24168346</t>
  </si>
  <si>
    <t>Uhip Regular Pro Dog Trainer Vest Hundförarväst - Deep Green , 46</t>
  </si>
  <si>
    <t>U24199946</t>
  </si>
  <si>
    <t>Uhip Regular Pro Dog Trainer Vest Hundförarväst - Jet Black , 46</t>
  </si>
  <si>
    <t>U24199948</t>
  </si>
  <si>
    <t>Uhip Regular Pro Dog Trainer Vest Hundförarväst - Jet Black , 48</t>
  </si>
  <si>
    <t>U5121969944</t>
  </si>
  <si>
    <t>Uhip Rainy Zip Pant 2.0 Skalbyxa - Willow , 44</t>
  </si>
  <si>
    <t>U602black38</t>
  </si>
  <si>
    <t>Uhip Merino Half Pant Underställsbyxa - Svart , 38</t>
  </si>
  <si>
    <t>U602black40</t>
  </si>
  <si>
    <t>Uhip Merino Half Pant Underställsbyxa - Svart , 40</t>
  </si>
  <si>
    <t>U602black42</t>
  </si>
  <si>
    <t>Uhip Merino Half Pant Underställsbyxa - Svart , 42</t>
  </si>
  <si>
    <t>U712999onesize</t>
  </si>
  <si>
    <t>Uhip Dog Training Snap Pouch - Jet Black</t>
  </si>
  <si>
    <t>U714999onesize</t>
  </si>
  <si>
    <t>Uhip Dog Training Basic Pouch - Jet Black</t>
  </si>
  <si>
    <t>U91856036</t>
  </si>
  <si>
    <t>Uhip Hailey Kappa - Midnight, 36</t>
  </si>
  <si>
    <t>U91884536</t>
  </si>
  <si>
    <t>Uhip Hailey Kappa - Ash Brown , 36</t>
  </si>
  <si>
    <t>Uk</t>
  </si>
  <si>
    <t>Petsters Bokstäver Kursiv - Strass (A-Z), U</t>
  </si>
  <si>
    <t>UM10051211</t>
  </si>
  <si>
    <t>Fleecefodrad Hundhoodie - Grå, S</t>
  </si>
  <si>
    <t>UM10051411</t>
  </si>
  <si>
    <t>Fleecefodrad Hundhoodie - Grå, S/M</t>
  </si>
  <si>
    <t>UM10051611</t>
  </si>
  <si>
    <t>Fleecefodrad Hundhoodie - Grå, M</t>
  </si>
  <si>
    <t>UM10051617</t>
  </si>
  <si>
    <t>Fleecefodrad Hundhoodie - Svart, M</t>
  </si>
  <si>
    <t>UM17210</t>
  </si>
  <si>
    <t>Wicked Cute T-Shirt, XS</t>
  </si>
  <si>
    <t>UM22071643</t>
  </si>
  <si>
    <t>Fleecefodrad Hundhoodie , M</t>
  </si>
  <si>
    <t>UM22071690</t>
  </si>
  <si>
    <t>UM22072043</t>
  </si>
  <si>
    <t>Fleecefodrad Hundhoodie , L</t>
  </si>
  <si>
    <t>UM22072090</t>
  </si>
  <si>
    <t>UM66381083</t>
  </si>
  <si>
    <t>Zack &amp; Zoey Santa Claus Sequin Dog Hoodies, XS</t>
  </si>
  <si>
    <t>UM8374-G-XL</t>
  </si>
  <si>
    <t>ZACK &amp; ZOEY stickad hundtröja i fina färger, XL - grön</t>
  </si>
  <si>
    <t>UM8374-R-XL</t>
  </si>
  <si>
    <t>ZACK &amp; ZOEY stickad hundtröja i fina färger, XL - rosa</t>
  </si>
  <si>
    <t>US116</t>
  </si>
  <si>
    <t>Zack &amp; Zoey Sherpakoppel - Blått</t>
  </si>
  <si>
    <t>US20844</t>
  </si>
  <si>
    <t>Grriggles Chompy Romper Gummibollar, Grön</t>
  </si>
  <si>
    <t>US21002481</t>
  </si>
  <si>
    <t>Polo Piké , XL</t>
  </si>
  <si>
    <t>US21010841</t>
  </si>
  <si>
    <t>Z &amp; Z Basic Hoodies, XS</t>
  </si>
  <si>
    <t>US21010857</t>
  </si>
  <si>
    <t>US21011030</t>
  </si>
  <si>
    <t>US21011241</t>
  </si>
  <si>
    <t>Z &amp; Z Basic Hoodies, S</t>
  </si>
  <si>
    <t>US21011257</t>
  </si>
  <si>
    <t>US21011641</t>
  </si>
  <si>
    <t>Z &amp; Z Basic Hoodies, M</t>
  </si>
  <si>
    <t>US21012041</t>
  </si>
  <si>
    <t>Z &amp; Z Basic Hoodies, L</t>
  </si>
  <si>
    <t>US21012057</t>
  </si>
  <si>
    <t>US21012090</t>
  </si>
  <si>
    <t>US21012441</t>
  </si>
  <si>
    <t>Z &amp; Z Basic Hoodies, XL</t>
  </si>
  <si>
    <t>US21012457</t>
  </si>
  <si>
    <t>US21012471</t>
  </si>
  <si>
    <t>US21012490</t>
  </si>
  <si>
    <t>US21013041</t>
  </si>
  <si>
    <t>Z &amp; Z Basic Hoodies, XXL</t>
  </si>
  <si>
    <t>US21040824</t>
  </si>
  <si>
    <t>Zack &amp; Zoey Rich Bitch T-shirt, XS</t>
  </si>
  <si>
    <t>US21041224</t>
  </si>
  <si>
    <t>Zack &amp; Zoey Rich Bitch T-shirt, S</t>
  </si>
  <si>
    <t>US21041624</t>
  </si>
  <si>
    <t>Zack &amp; Zoey Rich Bitch T-shirt, M</t>
  </si>
  <si>
    <t>US21042024</t>
  </si>
  <si>
    <t>Zack &amp; Zoey Rich Bitch T-shirt, L</t>
  </si>
  <si>
    <t>US21042424</t>
  </si>
  <si>
    <t>Zack &amp; Zoey Rich Bitch T-shirt, XL</t>
  </si>
  <si>
    <t>US23911016</t>
  </si>
  <si>
    <t>Z &amp; Z Nylonhalsband, 25-40</t>
  </si>
  <si>
    <t>US23911090</t>
  </si>
  <si>
    <t>US23911099</t>
  </si>
  <si>
    <t>US23911416</t>
  </si>
  <si>
    <t>Z &amp; Z Nylonhalsband, 35-51</t>
  </si>
  <si>
    <t>US23911430</t>
  </si>
  <si>
    <t>US23911431</t>
  </si>
  <si>
    <t>US23911443</t>
  </si>
  <si>
    <t>US23911457</t>
  </si>
  <si>
    <t>US23911469</t>
  </si>
  <si>
    <t>US23911481</t>
  </si>
  <si>
    <t>US23911490</t>
  </si>
  <si>
    <t>US23911494</t>
  </si>
  <si>
    <t>US23911499</t>
  </si>
  <si>
    <t>US23911816</t>
  </si>
  <si>
    <t>Z &amp; Z Nylonhalsband, 46-66</t>
  </si>
  <si>
    <t>US23911830</t>
  </si>
  <si>
    <t>US23911831</t>
  </si>
  <si>
    <t>US23911843</t>
  </si>
  <si>
    <t>US23911857</t>
  </si>
  <si>
    <t>US23911869</t>
  </si>
  <si>
    <t>US23911870</t>
  </si>
  <si>
    <t>US23911881</t>
  </si>
  <si>
    <t>US23911890</t>
  </si>
  <si>
    <t>US23911894</t>
  </si>
  <si>
    <t>US23926431</t>
  </si>
  <si>
    <t>Z &amp; Z Nylonkoppel, 180 cm x 16 mm</t>
  </si>
  <si>
    <t>US23926443</t>
  </si>
  <si>
    <t>US23926469</t>
  </si>
  <si>
    <t>US23926499</t>
  </si>
  <si>
    <t>US23926643</t>
  </si>
  <si>
    <t>Z &amp; Z Nylonkoppel, 180 cm x 25 mm</t>
  </si>
  <si>
    <t>US23926669</t>
  </si>
  <si>
    <t>US23926670</t>
  </si>
  <si>
    <t>US23926699</t>
  </si>
  <si>
    <t>US23951481</t>
  </si>
  <si>
    <t>Petsters Nylonsele, 35-51 cm x 16 mm</t>
  </si>
  <si>
    <t>US305408</t>
  </si>
  <si>
    <t>Zack &amp; Zoey Werewolf Varulv Hundkostym, XS</t>
  </si>
  <si>
    <t>US305420</t>
  </si>
  <si>
    <t>Zack &amp; Zoey Werewolf Varulv Hundkostym, L</t>
  </si>
  <si>
    <t>US466045</t>
  </si>
  <si>
    <t>Savvy Tabby Knit Rattle Boll</t>
  </si>
  <si>
    <t>US61181217</t>
  </si>
  <si>
    <t>ClearQuest Tvättbart Tikskydd - 2-pack, XS</t>
  </si>
  <si>
    <t>US66390819</t>
  </si>
  <si>
    <t>Petster "Your nose" T-shirt, XS</t>
  </si>
  <si>
    <t>US66391619</t>
  </si>
  <si>
    <t>Petster "Your nose" T-shirt, M</t>
  </si>
  <si>
    <t>US66400883</t>
  </si>
  <si>
    <t>Petster "Doggy Style" T-shirt, XS</t>
  </si>
  <si>
    <t>US66401283</t>
  </si>
  <si>
    <t>Petster "Doggy Style" T-shirt, S</t>
  </si>
  <si>
    <t>US66401683</t>
  </si>
  <si>
    <t>Petster "Doggy Style" T-shirt, M</t>
  </si>
  <si>
    <t>US66402083</t>
  </si>
  <si>
    <t>Petster "Doggy Style" T-shirt, L</t>
  </si>
  <si>
    <t>US66402483</t>
  </si>
  <si>
    <t>Petster "Doggy Style" T-shirt, XL</t>
  </si>
  <si>
    <t>US94820</t>
  </si>
  <si>
    <t>ClearQuest Blöja till Hund - 10 Pack, XL</t>
  </si>
  <si>
    <t>UTF-10</t>
  </si>
  <si>
    <t>Catago BioThane T2 Tygel 2,5 m - Vit, endast detta ex</t>
  </si>
  <si>
    <t>UTF-100</t>
  </si>
  <si>
    <t>QHP Ricki Nummerlapp 2-pack - Svart/Silver - endast detta ex</t>
  </si>
  <si>
    <t>UTF-1000</t>
  </si>
  <si>
    <t>Amigo Ripstop Competition Sheet (Fleece lining) - Fig/Navy &amp; Tan, M - endast detta ex</t>
  </si>
  <si>
    <t>UTF-1001</t>
  </si>
  <si>
    <t>Horseware Amigo Bug Rug Fly Sheet (0g Light) - Azure Blue/Navy &amp; Electric Blue, 6'6 - 145 cm - endast detta ex</t>
  </si>
  <si>
    <t>UTF-1002</t>
  </si>
  <si>
    <t>Horseware Mio Lite 0 g Utetäcke Ponny - Svart/Turkos, 3'9 - 75 cm - endast detta ex</t>
  </si>
  <si>
    <t>UTF-1003</t>
  </si>
  <si>
    <t>Horseware Mio Lite 0 g Utetäcke Ponny - Svart/Turkos, 4'6 - 90 cm - endast detta ex</t>
  </si>
  <si>
    <t>UTF-1004</t>
  </si>
  <si>
    <t>Horseware Amigo Petite Ripstop Hoody Flugtäcke - Azure Blue/Navy &amp; Electric Blue , 65cm (3'3") - endast detta ex</t>
  </si>
  <si>
    <t>UTF-1005</t>
  </si>
  <si>
    <t>Horseware Amigo Flyrider (0g light) - Flourescent Yellow , M 130-140 cm - endast detta ex</t>
  </si>
  <si>
    <t>UTF-1006</t>
  </si>
  <si>
    <t>Horseware Autumn Cooler 50 g - Black/ Aqua &amp; Silver, 6'9 - 155 cm - endast detta ex</t>
  </si>
  <si>
    <t>UTF-1007</t>
  </si>
  <si>
    <t>HorseWare  Amigo  Jersey Cooler Hästtäcke - Navy/Silver, 6'0 - 130 cm - endast detta ex</t>
  </si>
  <si>
    <t>UTF-1008</t>
  </si>
  <si>
    <t>Horseware Rambo Travel Series - Navy/ Navy &amp; Silver, 6'0 - 130 cm - endast detta ex</t>
  </si>
  <si>
    <t>UTF-1009</t>
  </si>
  <si>
    <t>Horseware Rambo Travel Series - Navy/ Navy &amp; Silver, 6'6 - 145 cm - endast detta ex</t>
  </si>
  <si>
    <t>UTF-1010</t>
  </si>
  <si>
    <t>HORSEWARE Signature Travel Rug - Navy , 6'9 - 155 cm - endast detta ex</t>
  </si>
  <si>
    <t>UTF-1011</t>
  </si>
  <si>
    <t>HORSEWARE Signature Travel Rug - Navy , 7'0 - 160 cm - endast detta ex</t>
  </si>
  <si>
    <t>UTF-1012</t>
  </si>
  <si>
    <t>Horseware Dry Liner (50g Light) - Navy/Silver, 7'3 - 165 cm - endast detta ex</t>
  </si>
  <si>
    <t>UTF-1013</t>
  </si>
  <si>
    <t>Horseware Easy-Layer Stable Stalltäcke (100g Light) - Svart/Svart &amp; Silver , 7'0 - 160 cm - endast detta ex</t>
  </si>
  <si>
    <t>UTF-1014</t>
  </si>
  <si>
    <t>Horseware Easy-Layer Stable Stalltäcke (100g Light) - Svart/Svart &amp; Silver , 5'9 - 125 cm - endast detta ex</t>
  </si>
  <si>
    <t>UTF-1016</t>
  </si>
  <si>
    <t>Horseware Easy-Layer Stable Stalltäcke (100g Light) - Svart/Svart &amp; Silver , 7'3 - 165 cm - endast detta ex</t>
  </si>
  <si>
    <t>UTF-1017</t>
  </si>
  <si>
    <t>Horseware Easy-Layer Stable Stalltäcke (100g Light) - Svart/Svart &amp; Silver , 6'0 - 130 cm - endast detta ex</t>
  </si>
  <si>
    <t>UTF-1019</t>
  </si>
  <si>
    <t>Horseware XL Liner (200g Medium)  - Navy/Navy, 6'9 - 155 cm - endast detta ex</t>
  </si>
  <si>
    <t>UTF-102</t>
  </si>
  <si>
    <t>QHP Ricki Nummerlapp 2-pack - Brun/Guld - endast detta ex</t>
  </si>
  <si>
    <t>UTF-1021</t>
  </si>
  <si>
    <t>Horseware Mio 200  g Utetäcke - Dark Blue &amp; Red, 7'0 - 160 cm - endast detta ex</t>
  </si>
  <si>
    <t>UTF-1022</t>
  </si>
  <si>
    <t>Horseware XL Liner (100g Light)  - Navy/Navy, 6'6 - 145 cm - endast detta ex</t>
  </si>
  <si>
    <t>UTF-1023</t>
  </si>
  <si>
    <t>Horseware XL Liner (100g Light)  - Navy/Navy, 6'9 - 155 cm - endast detta ex</t>
  </si>
  <si>
    <t>UTF-1025</t>
  </si>
  <si>
    <t>Amigo Hero 6 Ripstop Petite Plus Turnout (0g Light) - Blue/Navy&amp;Grey, 3'0 - 60 cm - endast detta ex</t>
  </si>
  <si>
    <t>UTF-1026</t>
  </si>
  <si>
    <t>CAVALCALYPSO Ridbyxor - Almond (Beige), 42 - endast detta ex</t>
  </si>
  <si>
    <t>UTF-1027</t>
  </si>
  <si>
    <t>Horseware Liner Heavy 300 g - Navy/ Navy, 5'6 - 115 cm - endast detta ex</t>
  </si>
  <si>
    <t>UTF-1029</t>
  </si>
  <si>
    <t>Horseware XL Liner (200g Medium)  - Navy/Navy, 6'6 - 145 cm - endast detta ex</t>
  </si>
  <si>
    <t>UTF-1030</t>
  </si>
  <si>
    <t>Horseware Amigo Airflow Flugtäcke - Navy Check/ Altanic Blue &amp; Ivor, 6'0 - 130 cm - endast detta ex</t>
  </si>
  <si>
    <t>UTF-1031</t>
  </si>
  <si>
    <t>HorseWare  Amigo  Bravo 12 Reflectech Plus 100 g Täcke - Grå , 5'6 - 115 cm - endast detta ex</t>
  </si>
  <si>
    <t>UTF-1033</t>
  </si>
  <si>
    <t>Horseware Rambo Summer Series Sommarregntäcke 0g Ponnystorlekar - Navy/Grå, 125cm (5'9") - endast detta ex</t>
  </si>
  <si>
    <t>UTF-1034</t>
  </si>
  <si>
    <t>Horseware Amigo Petite Ripstop Hoody Flugtäcke - Silver/Lime &amp; Navy &amp; Pink &amp; Blue, 75cm (3'9") - endast detta ex</t>
  </si>
  <si>
    <t>UTF-1035</t>
  </si>
  <si>
    <t>Horseware Rambo Summer Series Sommarregntäcke 0g - Navy/Grå, 140cm (6'3") - endast detta ex</t>
  </si>
  <si>
    <t>UTF-1036</t>
  </si>
  <si>
    <t>HorseWare  Amigo  Diamond Insulator (200 g Medium) - Black/Black &amp; Silver, 5'9 - 125 cm - endast detta ex</t>
  </si>
  <si>
    <t>UTF-1037</t>
  </si>
  <si>
    <t>Horseware Rambo Summer Series Sommarregntäcke 0g - Navy/Grå, 155cm (6'9") - endast detta ex</t>
  </si>
  <si>
    <t>UTF-1039</t>
  </si>
  <si>
    <t>Horseware Amigo® Hero 6 Petite Plus 200 g – Navy/Elec Blue &amp; Navy, 2'9 - 55 cm - endast detta ex</t>
  </si>
  <si>
    <t>UTF-104</t>
  </si>
  <si>
    <t>Imperial Riding Fleecetäcke Ambient Galaxy Black berry, Mini (50 cm) - endast detta ex</t>
  </si>
  <si>
    <t>UTF-1040</t>
  </si>
  <si>
    <t>Horseware Signature Sport Cooler (No Fill) - Navy/Hunter Green, 7'3 - 165 cm - endast detta ex</t>
  </si>
  <si>
    <t>UTF-1042</t>
  </si>
  <si>
    <t>Horseware Amigo Bravo 12 XL Turnout (0g Light) Hästtäcke- Navy/Titanium Grey &amp; Silver , 6'3 - 140 cm - endast detta ex</t>
  </si>
  <si>
    <t>UTF-1043</t>
  </si>
  <si>
    <t>Horseware Amigo Ripstop Hoody Flugtäcke - Azure Blue/Navy &amp; Electric Blue, 115cm (5'6") - endast detta ex</t>
  </si>
  <si>
    <t>UTF-1044</t>
  </si>
  <si>
    <t>Horseware Amigo Ripstop Hoody Flugtäcke - Silver/Titanium Grey &amp; Silver, 115cm (5'6") - endast detta ex</t>
  </si>
  <si>
    <t>UTF-1045</t>
  </si>
  <si>
    <t>Horseware Newmarket Fleece Cooler - Witney Pink , 165cm (7'3") - endast detta ex</t>
  </si>
  <si>
    <t>UTF-1046</t>
  </si>
  <si>
    <t>Horseware Amigo Foal Rug Ripstop 200 g Föltäcke - Navy/Electric Blue &amp; Navy, 70 - endast detta ex</t>
  </si>
  <si>
    <t>UTF-1048</t>
  </si>
  <si>
    <t>Horseware Easy-Layer Stable Stalltäcke Plus 200g - Svart/Svart &amp; Silver , 5'9 - 125 cm - endast detta ex</t>
  </si>
  <si>
    <t>UTF-1049</t>
  </si>
  <si>
    <t>Horseware Amigo Jersey Pony Cooler Sweat Sheet - Navy/Titanium Grey &amp; Silver, 100cm (5'0") - endast detta ex</t>
  </si>
  <si>
    <t>UTF-1050</t>
  </si>
  <si>
    <t>HorseWare  Amigo  Jersey Cooler Hästtäcke - Navy/Silver, 5'9 - 125 cm - endast detta ex</t>
  </si>
  <si>
    <t>UTF-1051</t>
  </si>
  <si>
    <t>Horseware Amigo CamoFly Flugtäcke - CamoFly Print/Grey , 6'6 - 145 cm - endast detta ex</t>
  </si>
  <si>
    <t>UTF-1052</t>
  </si>
  <si>
    <t>Horseware Amigo Net Cooler Svettäcke (No Fill)  - Navy/Titanium Grey &amp; Silver , 145cm (6'6") - endast detta ex</t>
  </si>
  <si>
    <t>UTF-1053</t>
  </si>
  <si>
    <t>Horseware Newmarket Plus Flugtäcke - Whitney Navy , 155cm (6'9") - endast detta ex</t>
  </si>
  <si>
    <t>UTF-1054</t>
  </si>
  <si>
    <t>Horseware Rambo Summer Series Sommarregntäcke 0g - Navy/Grå, 160cm (7'0") - endast detta ex</t>
  </si>
  <si>
    <t>UTF-1055</t>
  </si>
  <si>
    <t>Horseware Newmarket Regnridtäcke - Utan Fyllning , M - endast detta ex</t>
  </si>
  <si>
    <t>UTF-1056</t>
  </si>
  <si>
    <t>Horseware Newmarket Regnridtäcke - Utan Fyllning , XL - endast detta ex</t>
  </si>
  <si>
    <t>UTF-1057</t>
  </si>
  <si>
    <t>Horseware Amigo Integrated Flysheet Flugtäcke - Silver/Titanium Grey &amp; Silver , 160cm (7'0") - endast detta ex</t>
  </si>
  <si>
    <t>UTF-1058</t>
  </si>
  <si>
    <t>Amigo Petite Ripstop Hoody (0g Light) - Chalk/Navy &amp; Rose, 2'9 - 55 cm - endast detta ex</t>
  </si>
  <si>
    <t>UTF-1059</t>
  </si>
  <si>
    <t>Amigo Petite Ripstop Hoody (0g Light) - Chalk/Navy &amp; Rose, 3'3 - 65 cm - endast detta ex</t>
  </si>
  <si>
    <t>UTF-1060</t>
  </si>
  <si>
    <t>Amigo Petite Ripstop Hoody (0g Light) - Chalk/Navy &amp; Rose, 4'0 - 80 cm - endast detta ex</t>
  </si>
  <si>
    <t>UTF-1061</t>
  </si>
  <si>
    <t>Horseware Mio Lite 0 g Utetäcke - Dark Blue &amp; Red, 3'9 - 75 cm - endast detta ex</t>
  </si>
  <si>
    <t>UTF-1062</t>
  </si>
  <si>
    <t>Horseware Mio Lite 0 g Utetäcke - Dark Blue &amp; Red, 4'3 - 85 cm - endast detta ex</t>
  </si>
  <si>
    <t>UTF-1063</t>
  </si>
  <si>
    <t>Horseware Mio Lite 0 g Utetäcke - Dark Blue &amp; Red, 4'9 - 95 cm - endast detta ex</t>
  </si>
  <si>
    <t>UTF-1065</t>
  </si>
  <si>
    <t>Horseware Amigo Bug Rug Pony Flugtäcke - Silver/Titanium Grey &amp; Silver , 75cm (3'9") - endast detta ex</t>
  </si>
  <si>
    <t>UTF-1066</t>
  </si>
  <si>
    <t>Horseware Amigo Bug Rug Pony Flugtäcke - Silver/Titanium Grey &amp; Silver , 100cm (5'0") - endast detta ex</t>
  </si>
  <si>
    <t>UTF-1067</t>
  </si>
  <si>
    <t>Horseware Amigo Bug Rug Pony Flugtäcke - Silver/Titanium Grey &amp; Silver , 115cm (5'6") - endast detta ex</t>
  </si>
  <si>
    <t>UTF-1068</t>
  </si>
  <si>
    <t>Horseware Amigo Bug Rug Pony Flugtäcke - Silver/Lime, Navy, Pink &amp; Blue , 100cm (5'0") - endast detta ex</t>
  </si>
  <si>
    <t>UTF-1069</t>
  </si>
  <si>
    <t>Horseware Amigo Bug Rug Pony Flugtäcke - Silver/Lime, Navy, Pink &amp; Blue , 110cm (5'3") - endast detta ex</t>
  </si>
  <si>
    <t>UTF-107</t>
  </si>
  <si>
    <t>Bucas Buzz-Off Zebra Deluxe Flughuva- Med öron, XS - endast detta ex</t>
  </si>
  <si>
    <t>UTF-1070</t>
  </si>
  <si>
    <t>Horseware Amigo Bug Rug Pony Flugtäcke - Silver/Lime, Navy, Pink &amp; Blue , 75cm (3'9") - endast detta ex</t>
  </si>
  <si>
    <t>UTF-1071</t>
  </si>
  <si>
    <t>CAVALCOOL Comfort Schabrak Allround - Nightblue - endast detta ex</t>
  </si>
  <si>
    <t>UTF-1073</t>
  </si>
  <si>
    <t>CAVALCALYPSO Ridbyxor - Almond (Beige), 40 - endast detta ex</t>
  </si>
  <si>
    <t>UTF-1074</t>
  </si>
  <si>
    <t>CAVALCALYPSO Ridbyxor - Almond (Beige), 38 - endast detta ex</t>
  </si>
  <si>
    <t>UTF-1075</t>
  </si>
  <si>
    <t>Horseware Amigo Hals 0g  - Navy/Navy &amp; Vit, Small (110-115cm) - endast detta ex</t>
  </si>
  <si>
    <t>UTF-1076</t>
  </si>
  <si>
    <t>CAVALCALYPSO Ridbyxor - Almond (Beige), 36 - endast detta ex</t>
  </si>
  <si>
    <t>UTF-1078</t>
  </si>
  <si>
    <t>Hansbo Sport Brilliance Reflexridtäcke - Svart , Ponny - endast detta ex</t>
  </si>
  <si>
    <t>UTF-1079</t>
  </si>
  <si>
    <t>Horseware Rambo Summer Series Liner 100g - Navy , 145cm (6'6") - endast detta ex</t>
  </si>
  <si>
    <t>UTF-108</t>
  </si>
  <si>
    <t>CAVALTILDA Skärp – Brun, 85 - endast detta ex</t>
  </si>
  <si>
    <t>UTF-1082</t>
  </si>
  <si>
    <t>Horseware Amigo Bug Rug Fly Sheet (0g Light) - Lunar Rock/Navy &amp; Lime, 5'6 - 115 cm - endast detta ex</t>
  </si>
  <si>
    <t>UTF-1083</t>
  </si>
  <si>
    <t>Horseware Amigo Bug Rug Fly Sheet (0g Light) - Azure Blue/Navy &amp; Electric Blue, 7'0 - 160 cm - endast detta ex</t>
  </si>
  <si>
    <t>UTF-1084</t>
  </si>
  <si>
    <t>Euro-star ERAmaya Ridbyxor - Navy, 40 - endast detta ex</t>
  </si>
  <si>
    <t>UTF-1086</t>
  </si>
  <si>
    <t>Eskadron Dynamic 24 S/S Cotton Quilt Svettäcke - Svart , L - endast detta ex</t>
  </si>
  <si>
    <t>UTF-1087</t>
  </si>
  <si>
    <t>Eskadron Dynamic 24 S/S Cotton Quilt Svettäcke - Svart , M - endast detta ex</t>
  </si>
  <si>
    <t>UTF-1088</t>
  </si>
  <si>
    <t>Hansbo Sport Stalltäcke HS med faux fur – Marin , 165 - endast detta ex</t>
  </si>
  <si>
    <t>UTF-1089</t>
  </si>
  <si>
    <t>Horseware Amigo Net Cooler Svettäcke (No Fill)  - Navy/Titanium Grey &amp; Silver , 125cm (5'9") - endast detta ex</t>
  </si>
  <si>
    <t>UTF-109</t>
  </si>
  <si>
    <t>Equipage Gilly Fleecetröja Granada Sky, XL - endast detta ex</t>
  </si>
  <si>
    <t>UTF-1090</t>
  </si>
  <si>
    <t>Horseware Amigo Bug Rug Fly Sheet (0g Light) - Azure Blue/Navy &amp; Electric Blue, 5'6 - 115 cm - endast detta ex</t>
  </si>
  <si>
    <t>UTF-1092</t>
  </si>
  <si>
    <t>Horseware Amigo Bug Rug Fly Sheet (0g Light) - Lunar Rock/Navy &amp; Lime, 6'0 - 130 cm - endast detta ex</t>
  </si>
  <si>
    <t>UTF-1094</t>
  </si>
  <si>
    <t>Euro-star ERAmaya Ridbyxor - Navy, 38 - endast detta ex</t>
  </si>
  <si>
    <t>UTF-1096</t>
  </si>
  <si>
    <t>Covalliero Boots NeoLite, svart, 44 - endast detta ex</t>
  </si>
  <si>
    <t>UTF-1097</t>
  </si>
  <si>
    <t>CATAGO FIR-Tech Grand Schabrak  - Kangaroo, JP16 - endast detta ex</t>
  </si>
  <si>
    <t>UTF-1099</t>
  </si>
  <si>
    <t>CAVALCHRISTINA Ridbyxor Mobile - Darkblue, 40 - endast detta ex</t>
  </si>
  <si>
    <t>UTF-11</t>
  </si>
  <si>
    <t>Imperial Riding Mjuk borste Svart, endast detta ex</t>
  </si>
  <si>
    <t>UTF-110</t>
  </si>
  <si>
    <t>Bucas Liner Navy - 300 g , 120 - endast detta ex</t>
  </si>
  <si>
    <t>UTF-1102</t>
  </si>
  <si>
    <t>Muck Derby Ankel- Svart, 36 - endast detta ex</t>
  </si>
  <si>
    <t>UTF-1103</t>
  </si>
  <si>
    <t>Muck Derby Ankel- Svart, 37 - endast detta ex</t>
  </si>
  <si>
    <t>UTF-1104</t>
  </si>
  <si>
    <t>Muck Derby Ankel- Svart, 39/40 - endast detta ex</t>
  </si>
  <si>
    <t>UTF-1105</t>
  </si>
  <si>
    <t>Muck Originals Pull On Mid- Taupe, 36 - endast detta ex</t>
  </si>
  <si>
    <t>UTF-1106</t>
  </si>
  <si>
    <t>Muck Originals Pull On Mid- Taupe, 38 - endast detta ex</t>
  </si>
  <si>
    <t>UTF-1109</t>
  </si>
  <si>
    <t>Muckboot Outscape Low Dam Vattentäta Skor - Svart - endast detta ex</t>
  </si>
  <si>
    <t>UTF-111</t>
  </si>
  <si>
    <t>Bucas Buzz-Off Rain &amp; Neck Flugregntäcke - Silver/Blå, 165 - endast detta ex</t>
  </si>
  <si>
    <t>UTF-1110</t>
  </si>
  <si>
    <t>Muckboot Muck Wear Unisex - Svart , 40 - endast detta ex</t>
  </si>
  <si>
    <t>UTF-1114</t>
  </si>
  <si>
    <t>CAVALCHRISTINA Ridbyxor Mobile - Darkblue, 34 - endast detta ex</t>
  </si>
  <si>
    <t>UTF-1116</t>
  </si>
  <si>
    <t>Mountain Horse Stable Jodhpur - Svart II, 38 - endast detta ex</t>
  </si>
  <si>
    <t>UTF-1117</t>
  </si>
  <si>
    <t>Apex Suomy Chrome Helmet Ridhjälm - Blue Navy Matt, M (56 cm) - endast detta ex</t>
  </si>
  <si>
    <t>UTF-1118</t>
  </si>
  <si>
    <t>Mountain Horse Galaxy Vinterridbyxor - Svart, M - endast detta ex</t>
  </si>
  <si>
    <t>UTF-112</t>
  </si>
  <si>
    <t>Pikeur SPORTS Fleecejacka - Steel Gray , 40 - endast detta ex</t>
  </si>
  <si>
    <t>UTF-1120</t>
  </si>
  <si>
    <t>Back on Track Ridhjälm EQ3 Lynx Micromocca - Black Sand, S (50-53) - endast detta ex</t>
  </si>
  <si>
    <t>UTF-1121</t>
  </si>
  <si>
    <t>Back on Track EQ3 Pardus med skruv Microfiber - Svart sand, S - endast detta ex</t>
  </si>
  <si>
    <t>UTF-1122</t>
  </si>
  <si>
    <t>Uhip Ridleggings Junior - Stormy Sea Blue  , 160 - endast detta ex</t>
  </si>
  <si>
    <t>UTF-1124</t>
  </si>
  <si>
    <t>OneK Defender Convertible Glossy - Navy, 00 - endast detta ex</t>
  </si>
  <si>
    <t>UTF-1125</t>
  </si>
  <si>
    <t>OneK MIPS Defender Matt Glossy Top Swarovski Navy, 0 - endast detta ex</t>
  </si>
  <si>
    <t>UTF-113</t>
  </si>
  <si>
    <t>Lippo Nexon Pannband - Svart, Full - endast detta ex</t>
  </si>
  <si>
    <t>UTF-1131</t>
  </si>
  <si>
    <t>Suomy Apex Wood Glossy Ridhjälm - Svart  - endast detta ex</t>
  </si>
  <si>
    <t>UTF-1132</t>
  </si>
  <si>
    <t>Back on Track EQ3 Micromocca - Brun, 54 - endast detta ex</t>
  </si>
  <si>
    <t>UTF-1134</t>
  </si>
  <si>
    <t>Waldhausen Hella Ridbyxa med Hög Midja och Silikonskoning midnattsblå, 42 - endast detta ex</t>
  </si>
  <si>
    <t>UTF-1135</t>
  </si>
  <si>
    <t>Bucas Show-Line Schabrak Hopp/Allround - Navy/Grå  - endast detta ex</t>
  </si>
  <si>
    <t>UTF-1136</t>
  </si>
  <si>
    <t>Back On Track Night Collection Allround Schabrak - Champagne, Ponny - endast detta ex</t>
  </si>
  <si>
    <t>UTF-1137</t>
  </si>
  <si>
    <t>Uhip Ridtights - Blue Graphite, 150 - endast detta ex</t>
  </si>
  <si>
    <t>UTF-1138</t>
  </si>
  <si>
    <t>Euro-Star ESGabriel Grip Connect Knee Herridbyxor - Night , 44 - endast detta ex</t>
  </si>
  <si>
    <t>UTF-1139</t>
  </si>
  <si>
    <t>QHP Jodhpur Toulouse Back Zip, 39 - endast detta ex</t>
  </si>
  <si>
    <t>UTF-1141</t>
  </si>
  <si>
    <t>Mountain Horse Sovereign High Rider Ridstövlar - Mörkbrun, 38 Regular/Regular - endast detta ex</t>
  </si>
  <si>
    <t>UTF-1142</t>
  </si>
  <si>
    <t>ELT Pam Ridbyxor - Deepblue, 40 - endast detta ex</t>
  </si>
  <si>
    <t>UTF-1143</t>
  </si>
  <si>
    <t>Mountain Horse Sovereign Young Ridstövlar - Mörkbrun, 36 RR - endast detta ex</t>
  </si>
  <si>
    <t>UTF-1145</t>
  </si>
  <si>
    <t>Moretta Genoa XGRIP Jodhpurs - Brun, 39 - endast detta ex</t>
  </si>
  <si>
    <t>UTF-1146</t>
  </si>
  <si>
    <t>Moretta Genoa XGRIP Jodhpurs - Brun, 38 - endast detta ex</t>
  </si>
  <si>
    <t>UTF-1148</t>
  </si>
  <si>
    <t>Moretta Forio Jodhpurs - Brun, 39 - endast detta ex</t>
  </si>
  <si>
    <t>UTF-1149</t>
  </si>
  <si>
    <t>Moretta Forio Jodhpurs - Brun, 38 - endast detta ex</t>
  </si>
  <si>
    <t>UTF-115</t>
  </si>
  <si>
    <t>PADDOCK Poppy Allroundschabrak - Navy Blue - endast detta ex</t>
  </si>
  <si>
    <t>UTF-1151</t>
  </si>
  <si>
    <t>Waldhausen Comfort Ridstövlar, S svart, 33 - endast detta ex</t>
  </si>
  <si>
    <t>UTF-1152</t>
  </si>
  <si>
    <t>Moretta Eleonora XGRIP Vinterskor - Brun, 37 - endast detta ex</t>
  </si>
  <si>
    <t>UTF-1153</t>
  </si>
  <si>
    <t>Imperial Riding Ridstövlar Olania Dressage Regular/Narrow Brown Croco, 39 - endast detta ex</t>
  </si>
  <si>
    <t>UTF-1154</t>
  </si>
  <si>
    <t>Imperial Riding Ridstövlar Olania Dressage Regular/Narrow Brown Croco, 36 - endast detta ex</t>
  </si>
  <si>
    <t>UTF-1156</t>
  </si>
  <si>
    <t>Imperial Riding Ridstövlar junior Walker Black, 33 - endast detta ex</t>
  </si>
  <si>
    <t>UTF-1157</t>
  </si>
  <si>
    <t>Imperial Riding Ridstövlar junior Walker Black, 31 - endast detta ex</t>
  </si>
  <si>
    <t>UTF-1159</t>
  </si>
  <si>
    <t>Uhip Ridtights - Jet Black , 32 - endast detta ex</t>
  </si>
  <si>
    <t>UTF-116</t>
  </si>
  <si>
    <t>Imperial Riding Strumpor Classic Twist Bloom pink, 31-34 - endast detta ex</t>
  </si>
  <si>
    <t>UTF-1160</t>
  </si>
  <si>
    <t>Moretta Varese Vinterridkängor - Brun , 41 - endast detta ex</t>
  </si>
  <si>
    <t>UTF-1162</t>
  </si>
  <si>
    <t>Mountain Horse Sovereign Young Ridstövlar - Svart, RW38/39 - endast detta ex</t>
  </si>
  <si>
    <t>UTF-1163</t>
  </si>
  <si>
    <t>Equipage Equipage Starter wide, 40 - endast detta ex</t>
  </si>
  <si>
    <t>UTF-1164</t>
  </si>
  <si>
    <t>Uhip Ridtights - Blue Graphite, 160 - endast detta ex</t>
  </si>
  <si>
    <t>UTF-1165</t>
  </si>
  <si>
    <t>QHP Jessy Junior Ridstövlar - Svart , 33 - endast detta ex</t>
  </si>
  <si>
    <t>UTF-1166</t>
  </si>
  <si>
    <t>Uhip Täckkjol Rain-/Wind Trench Style - Jet Black , 34 - endast detta ex</t>
  </si>
  <si>
    <t>UTF-1167</t>
  </si>
  <si>
    <t>Suedwind Boston Winter FZ Contrace IceLock ridskor, Svart - endast detta ex</t>
  </si>
  <si>
    <t>UTF-1169</t>
  </si>
  <si>
    <t>Suedwind Jodphurs Boston Ultima RS Zip Svart, 35R - endast detta ex</t>
  </si>
  <si>
    <t>UTF-117</t>
  </si>
  <si>
    <t>Mountain Horse Sophie Tech Top - Soft Pink, XL - endast detta ex</t>
  </si>
  <si>
    <t>UTF-1170</t>
  </si>
  <si>
    <t>Mountain Horse - Aurora Winter Zip Paddock, 42 - endast detta ex</t>
  </si>
  <si>
    <t>UTF-1171</t>
  </si>
  <si>
    <t>NORTON 'Vallery' Ridskor Svart, 39 - endast detta ex</t>
  </si>
  <si>
    <t>UTF-1173</t>
  </si>
  <si>
    <t>Mountain Horse Diana Ridbyxor- Navy, 46 - endast detta ex</t>
  </si>
  <si>
    <t>UTF-1174</t>
  </si>
  <si>
    <t>Waldhausen Allvädersstövel djupblå, 31 - endast detta ex</t>
  </si>
  <si>
    <t>UTF-1175</t>
  </si>
  <si>
    <t>Waldhausen Comfort Ridstövlar, SW svart, 39 - endast detta ex</t>
  </si>
  <si>
    <t>UTF-1176</t>
  </si>
  <si>
    <t>Mountain Horse Stable Jodhpur - Cinnamon, 39 - endast detta ex</t>
  </si>
  <si>
    <t>UTF-1179</t>
  </si>
  <si>
    <t>Mountain Horse Diana Ridbyxor- Navy, 34 - endast detta ex</t>
  </si>
  <si>
    <t>UTF-118</t>
  </si>
  <si>
    <t>Mountain Horse Sophie Tech Top - Navy, XL - endast detta ex</t>
  </si>
  <si>
    <t>UTF-1180</t>
  </si>
  <si>
    <t>Waldhausen Allvädersstövel rosarot/Lucky Heart, 32 - endast detta ex</t>
  </si>
  <si>
    <t>UTF-1181</t>
  </si>
  <si>
    <t>Waldhausen Secura Jodhpurridsko med Stålhätta svart, 43 - endast detta ex</t>
  </si>
  <si>
    <t>UTF-1182</t>
  </si>
  <si>
    <t>Mountain Horse Breeze Sneaker - Rosa, 38 - endast detta ex</t>
  </si>
  <si>
    <t>UTF-1183</t>
  </si>
  <si>
    <t>Mountain Horse Breeze Sneaker - Rosa, 36 - endast detta ex</t>
  </si>
  <si>
    <t>UTF-1184</t>
  </si>
  <si>
    <t>ELT Odette Silicone Performance Ridbyxor - Vit, 38 - endast detta ex</t>
  </si>
  <si>
    <t>UTF-1186</t>
  </si>
  <si>
    <t>Mountain Horse Protective Jodhpur XTR - Svart, 45 - endast detta ex</t>
  </si>
  <si>
    <t>UTF-1187</t>
  </si>
  <si>
    <t>Waldhausen Portland Ridstövel svart lång, 39 - endast detta ex</t>
  </si>
  <si>
    <t>UTF-1189</t>
  </si>
  <si>
    <t>Hansbo Sport jodhpurs i läder Svart, 43 - endast detta ex</t>
  </si>
  <si>
    <t>UTF-119</t>
  </si>
  <si>
    <t>Bucas Quilt 300 g Stalltäcke - Marinblå, 135 - endast detta ex</t>
  </si>
  <si>
    <t>UTF-1190</t>
  </si>
  <si>
    <t>Imperial Riding Ridstövlar Olania Dressage Short Black lack-Chrystal, 39 - endast detta ex</t>
  </si>
  <si>
    <t>UTF-1191</t>
  </si>
  <si>
    <t>Imperial Riding Ridstövlar Olania Dressage Regular/Narrow Black Lack-Rose, 36 - endast detta ex</t>
  </si>
  <si>
    <t>UTF-1192</t>
  </si>
  <si>
    <t>Imperial Riding Ridstövlar Olania Dressage Regular/Narrow Brown Croco, 40 - endast detta ex</t>
  </si>
  <si>
    <t>UTF-1193</t>
  </si>
  <si>
    <t>Equipage Garda Winter Säkerhetssko Svart, 35 - endast detta ex</t>
  </si>
  <si>
    <t>UTF-1194</t>
  </si>
  <si>
    <t>Equipage Garda Winter Säkerhetssko Svart, 34 - endast detta ex</t>
  </si>
  <si>
    <t>UTF-1195</t>
  </si>
  <si>
    <t>Equipage Garda Winter Säkerhetssko Svart, 33 - endast detta ex</t>
  </si>
  <si>
    <t>UTF-1196</t>
  </si>
  <si>
    <t>Freema Jodhpur Ridsko  Svart, 37 - endast detta ex</t>
  </si>
  <si>
    <t>UTF-1197</t>
  </si>
  <si>
    <t>Freema Jodhpur Ridsko  Svart, 36 - endast detta ex</t>
  </si>
  <si>
    <t>UTF-1199</t>
  </si>
  <si>
    <t>CAVALLIN Grip RL Ridleggings - Nougat, 36 - endast detta ex</t>
  </si>
  <si>
    <t>UTF-12</t>
  </si>
  <si>
    <t>Non-Stop Dogwear Fjord Regntäcke - Svart, 33 - endast detta ex</t>
  </si>
  <si>
    <t>UTF-1200</t>
  </si>
  <si>
    <t>Waldhausen Essential Jodhpur Svart, 38 - endast detta ex</t>
  </si>
  <si>
    <t>UTF-1203</t>
  </si>
  <si>
    <t>Mountain Horse Cumberland Vattentäta Stövlar - Svart , 39 Regular/Regular - endast detta ex</t>
  </si>
  <si>
    <t>UTF-1204</t>
  </si>
  <si>
    <t>Equipage Milano Jodhpur Ridsko Brun, 40 - endast detta ex</t>
  </si>
  <si>
    <t>UTF-1205</t>
  </si>
  <si>
    <t>Uhip Ridtights - Urban Chick Green, 36 - endast detta ex</t>
  </si>
  <si>
    <t>UTF-1206</t>
  </si>
  <si>
    <t>Equipage Milano Jodhpur Ridsko Svart, 37 - endast detta ex</t>
  </si>
  <si>
    <t>UTF-1207</t>
  </si>
  <si>
    <t>Uhip Ridtights - Urban Chick Green, 34 - endast detta ex</t>
  </si>
  <si>
    <t>UTF-1208</t>
  </si>
  <si>
    <t>Mountain Horse Spring River Paddock Jodhpurs- Brun, 37 - endast detta ex</t>
  </si>
  <si>
    <t>UTF-1209</t>
  </si>
  <si>
    <t>Equipage Avery Ridstövel, Short/Narrow, 34 - endast detta ex</t>
  </si>
  <si>
    <t>UTF-121</t>
  </si>
  <si>
    <t>Waldhausen Dressyrgjord Med Lammskinn Svart/Svart, 70 - endast detta ex</t>
  </si>
  <si>
    <t>UTF-1210</t>
  </si>
  <si>
    <t>Mountain Horse Spring River Paddock Jodhpurs- Brun, 41 - endast detta ex</t>
  </si>
  <si>
    <t>UTF-1213</t>
  </si>
  <si>
    <t>Uhip Ridtights - Urban Chick Green, 32 - endast detta ex</t>
  </si>
  <si>
    <t>UTF-1216</t>
  </si>
  <si>
    <t>Mountain Horse Sovereign Young Ridstövlar - Mörkbrun, 38 RW - endast detta ex</t>
  </si>
  <si>
    <t>UTF-1217</t>
  </si>
  <si>
    <t>Mountain Horse Marilyn Flex Ridbyxor - Navy, 38 - endast detta ex</t>
  </si>
  <si>
    <t>UTF-1218</t>
  </si>
  <si>
    <t>Mountain Horse Protective Jodhpur XTR - Brun, 38 - endast detta ex</t>
  </si>
  <si>
    <t>UTF-1219</t>
  </si>
  <si>
    <t>Mountain Horse- Veganza Ridstövlar i veganskt läder- Junior Regular/Wide, 38 - endast detta ex</t>
  </si>
  <si>
    <t>UTF-122</t>
  </si>
  <si>
    <t>Lippo Sadelgjord Med Magplatta - Oak Bark, 125 cm - endast detta ex</t>
  </si>
  <si>
    <t>UTF-1221</t>
  </si>
  <si>
    <t>Mountain Horse Stable Jodhpur Stallskor - Graphite Grey , 39 - endast detta ex</t>
  </si>
  <si>
    <t>UTF-1222</t>
  </si>
  <si>
    <t>Mountain Horse Stable Jodhpur Stallskor - Graphite Grey , 38 - endast detta ex</t>
  </si>
  <si>
    <t>UTF-1223</t>
  </si>
  <si>
    <t>Mountain Horse Marilyn Flex Ridbyxor - Navy, 34 - endast detta ex</t>
  </si>
  <si>
    <t>UTF-1224</t>
  </si>
  <si>
    <t>Mountain Horse Sovereign Young Ridstövlar - Mörkbrun, 36 RW - endast detta ex</t>
  </si>
  <si>
    <t>UTF-1226</t>
  </si>
  <si>
    <t>Horse Life Arielle 2.0 Protec Zipper Ridsko - Svart, 38 - endast detta ex</t>
  </si>
  <si>
    <t>UTF-1227</t>
  </si>
  <si>
    <t>Equipage Furlin Ridsko Svart, 40 - endast detta ex</t>
  </si>
  <si>
    <t>UTF-1228</t>
  </si>
  <si>
    <t>Equipage Lugano Jodhpur Ridsko Svart, 45 - endast detta ex</t>
  </si>
  <si>
    <t>UTF-1229</t>
  </si>
  <si>
    <t>Horse Life Candy Super-X Mira Full Grip Ridbyxor – Mörkgrå , 50 - endast detta ex</t>
  </si>
  <si>
    <t>UTF-1230</t>
  </si>
  <si>
    <t>Equipage Cerina Zip 2.0 Svart, 37 - endast detta ex</t>
  </si>
  <si>
    <t>UTF-1231</t>
  </si>
  <si>
    <t>Equipage Cerina Zip 2.0 Svart, 36 - endast detta ex</t>
  </si>
  <si>
    <t>UTF-1232</t>
  </si>
  <si>
    <t>Equipage Garda Säkerhetssko Svart, 36 - endast detta ex</t>
  </si>
  <si>
    <t>UTF-1233</t>
  </si>
  <si>
    <t>Freema Jodhpur Ridsko  Svart, 43 - endast detta ex</t>
  </si>
  <si>
    <t>UTF-1234</t>
  </si>
  <si>
    <t>Horse Life Candy Super-X Mira Full Grip Ridbyxor – Mörkgrå , 48 - endast detta ex</t>
  </si>
  <si>
    <t>UTF-1235</t>
  </si>
  <si>
    <t>Horse Life Candy Super-X Mira Full Grip Ridbyxor – Mörkgrå , 46 - endast detta ex</t>
  </si>
  <si>
    <t>UTF-1236</t>
  </si>
  <si>
    <t>Imperial Riding Ridstövlar Olania Dressage Brown-Brown Croco, 38 - endast detta ex</t>
  </si>
  <si>
    <t>UTF-1237</t>
  </si>
  <si>
    <t>Casco Champ Ridhjälm - 3, S - endast detta ex</t>
  </si>
  <si>
    <t>UTF-1238</t>
  </si>
  <si>
    <t>SWING H24 Lady Glossy Ridhjälm - Glossy Svart, 59 - 61 cm - endast detta ex</t>
  </si>
  <si>
    <t>UTF-1239</t>
  </si>
  <si>
    <t>Lami-Cell Rome Ridhjälm - Svart, S/M - endast detta ex</t>
  </si>
  <si>
    <t>UTF-1240</t>
  </si>
  <si>
    <t>Casco Choice Starlit Ridhjälm - Svart - endast detta ex</t>
  </si>
  <si>
    <t>UTF-1246</t>
  </si>
  <si>
    <t>QHP Dallas-XC Fälttävlanshjälm - Svart, 57-59 cm - endast detta ex</t>
  </si>
  <si>
    <t>UTF-1247</t>
  </si>
  <si>
    <t>Horse Life Candy Ridbyxa Helskodd Clarino - Mörkbrun, 36 - endast detta ex</t>
  </si>
  <si>
    <t>UTF-1248</t>
  </si>
  <si>
    <t>Casco Duell Ridhjälm Mörkbrun, S - endast detta ex</t>
  </si>
  <si>
    <t>UTF-1249</t>
  </si>
  <si>
    <t>Horse Life Shortchaps Protec Junior - Svart, 152 - endast detta ex</t>
  </si>
  <si>
    <t>UTF-125</t>
  </si>
  <si>
    <t>Pikeur Linn Softshell SD Highwaist Winter Ridbyxor - Sandstorm , 40 - endast detta ex</t>
  </si>
  <si>
    <t>UTF-1250</t>
  </si>
  <si>
    <t>Horse Life Shortchaps Protec Junior - Svart, 140 - endast detta ex</t>
  </si>
  <si>
    <t>UTF-1251</t>
  </si>
  <si>
    <t>CAVALLEE Grip RL Ridbyxor - Shadow grey, 42 - endast detta ex</t>
  </si>
  <si>
    <t>UTF-1252</t>
  </si>
  <si>
    <t>Waldhausen Swing Ridhjälm H22 Schwarz Matt/Velvet, 57-58 - endast detta ex</t>
  </si>
  <si>
    <t>UTF-1254</t>
  </si>
  <si>
    <t>EQUITHEME 'Pepit' Ridhjälm Svart Lamé - XS/49-51 - endast detta ex</t>
  </si>
  <si>
    <t>UTF-1255</t>
  </si>
  <si>
    <t>EQUITHEME 'Glint Mat' Ridhjälm Navy, Glossy Navy - 52-54 - endast detta ex</t>
  </si>
  <si>
    <t>UTF-1257</t>
  </si>
  <si>
    <t>CAVALLEE Grip RL Ridbyxor - Shadow grey, 36 - endast detta ex</t>
  </si>
  <si>
    <t>UTF-1258</t>
  </si>
  <si>
    <t>Covalliero Ridhjälm Eclipse Polo, lackerad svart, 58-61 cm - endast detta ex</t>
  </si>
  <si>
    <t>UTF-126</t>
  </si>
  <si>
    <t>Catago Gentle Nosgrimma - Svart, FULL - endast detta ex</t>
  </si>
  <si>
    <t>UTF-1261</t>
  </si>
  <si>
    <t>CHOPLIN Aero Justerbar Ridhjälm Svart/Främre Ventiler I Matt Silver, 52-54 - endast detta ex</t>
  </si>
  <si>
    <t>UTF-1265</t>
  </si>
  <si>
    <t>OneK™ MIPS Avance Matt Glossy Top Swar - Navy , 0 - endast detta ex</t>
  </si>
  <si>
    <t>UTF-1266</t>
  </si>
  <si>
    <t>Hansbo Sport Ridhjälm Vision Tech Shadow Chrome - Navy, S - endast detta ex</t>
  </si>
  <si>
    <t>UTF-1267</t>
  </si>
  <si>
    <t>OneK Defender Pro Glossy Glitter Swarovski  Svart, 1 - endast detta ex</t>
  </si>
  <si>
    <t>UTF-1269</t>
  </si>
  <si>
    <t>OneK Xtreme Matte Chrome Pipe - Svart, L - endast detta ex</t>
  </si>
  <si>
    <t>UTF-127</t>
  </si>
  <si>
    <t>Hurtta Expedition Parka II Hundtäcke - Parsley, 25 - endast detta ex</t>
  </si>
  <si>
    <t>UTF-1270</t>
  </si>
  <si>
    <t>Mountain Horse Jade Fleece Tights - Navy , 36 - endast detta ex</t>
  </si>
  <si>
    <t>UTF-1271</t>
  </si>
  <si>
    <t>EQUITHÈME Imper Chaps Svart, XS - endast detta ex</t>
  </si>
  <si>
    <t>UTF-1272</t>
  </si>
  <si>
    <t>Equipage Tawny Ridtights Med Full Grip  - Italian Plum, M - endast detta ex</t>
  </si>
  <si>
    <t>UTF-1273</t>
  </si>
  <si>
    <t>Horse Life Candy Super-X Mira High Knee Grip Ridbyxor – Mörkgrå , 50 - endast detta ex</t>
  </si>
  <si>
    <t>UTF-1274</t>
  </si>
  <si>
    <t>Hansbo Sport Ridhjälm Mips Air Glossy Metal - Svart , S - endast detta ex</t>
  </si>
  <si>
    <t>UTF-1275</t>
  </si>
  <si>
    <t>Horse Life Candy Super-X Mira High Knee Grip Ridbyxor – Mörkgrå , 48 - endast detta ex</t>
  </si>
  <si>
    <t>UTF-1278</t>
  </si>
  <si>
    <t>CAVALROSE Schabrak Allround – Marinblå - endast detta ex</t>
  </si>
  <si>
    <t>UTF-1279</t>
  </si>
  <si>
    <t>CAVALROSE Schabrak Dressyr – Marinblå - endast detta ex</t>
  </si>
  <si>
    <t>UTF-1280</t>
  </si>
  <si>
    <t>HKM Allround schabrak - Blå - endast detta ex</t>
  </si>
  <si>
    <t>UTF-1281</t>
  </si>
  <si>
    <t>QHP Samara Schabrak Allround Ponny - Camouflage - endast detta ex</t>
  </si>
  <si>
    <t>UTF-1282</t>
  </si>
  <si>
    <t>CATAGO FIR-Tech Performance Schabrak - Navy, JP17 - endast detta ex</t>
  </si>
  <si>
    <t>UTF-1283</t>
  </si>
  <si>
    <t>Eskadron Big Square Glossy Hoppschabrak - Navy - endast detta ex</t>
  </si>
  <si>
    <t>UTF-1284</t>
  </si>
  <si>
    <t>Horse Life Candy Super-X Mira High Knee Grip Ridbyxor – Mörkgrå , 46 - endast detta ex</t>
  </si>
  <si>
    <t>UTF-1285</t>
  </si>
  <si>
    <t>Lippo Waffle Schabrak, Hopp - Svart - endast detta ex</t>
  </si>
  <si>
    <t>UTF-1286</t>
  </si>
  <si>
    <t>CATAGO FIR-Tech Performance Schabrak - Plum Perfect, JP17 - endast detta ex</t>
  </si>
  <si>
    <t>UTF-1288</t>
  </si>
  <si>
    <t>HorseGuard MediLamb Korrektionspad - Svart - endast detta ex</t>
  </si>
  <si>
    <t>UTF-1289</t>
  </si>
  <si>
    <t>CATAGO Treasure Dressyrschabrak  - Navy, JP16 - endast detta ex</t>
  </si>
  <si>
    <t>UTF-129</t>
  </si>
  <si>
    <t>QHP Nospadd Madelon, Full - endast detta ex</t>
  </si>
  <si>
    <t>UTF-1290</t>
  </si>
  <si>
    <t>CAVALHANAYA Schabrak Dressyr - Dusty Rose - endast detta ex</t>
  </si>
  <si>
    <t>UTF-1291</t>
  </si>
  <si>
    <t>Eskadron Cotton Allroundschabrak Platinum 22  - Vit - endast detta ex</t>
  </si>
  <si>
    <t>UTF-1292</t>
  </si>
  <si>
    <t>Eskadron Platinum 24 Cotton Glitter Shetty Schabrak - Teak Brown   - endast detta ex</t>
  </si>
  <si>
    <t>UTF-1293</t>
  </si>
  <si>
    <t>QHP Merry Christmas Schabrak Pony - Röd  - endast detta ex</t>
  </si>
  <si>
    <t>UTF-1294</t>
  </si>
  <si>
    <t>Back on Track Schabrak Hoppning No 2 - Vit, Full - endast detta ex</t>
  </si>
  <si>
    <t>UTF-1295</t>
  </si>
  <si>
    <t>Back on Track Schabrak Hoppning No 2 - Vit, X-Full - endast detta ex</t>
  </si>
  <si>
    <t>UTF-1296</t>
  </si>
  <si>
    <t>Eskadron Big Square Mesh Crystal Schabrak Allround – Deep grey  - endast detta ex</t>
  </si>
  <si>
    <t>UTF-1297</t>
  </si>
  <si>
    <t>CAVALCOOL Comfort Schabrak Allround - Mörkblå - endast detta ex</t>
  </si>
  <si>
    <t>UTF-1299</t>
  </si>
  <si>
    <t>CAVALHANAYA Schabrak - Seaweed - endast detta ex</t>
  </si>
  <si>
    <t>UTF-13</t>
  </si>
  <si>
    <t>Imperial Riding Mjuk borste Forest green, endast detta ex</t>
  </si>
  <si>
    <t>UTF-130</t>
  </si>
  <si>
    <t>Bucas Atlantic Turnout Utetäcke 200 g - Navy/Silver, 145 - endast detta ex</t>
  </si>
  <si>
    <t>UTF-1300</t>
  </si>
  <si>
    <t>Back on Track Schabrak Hoppning No 1 - Svart, Cob - endast detta ex</t>
  </si>
  <si>
    <t>UTF-1301</t>
  </si>
  <si>
    <t>HKM Romy Schabrak -  Coral Orange  , Ponny - endast detta ex</t>
  </si>
  <si>
    <t>UTF-1303</t>
  </si>
  <si>
    <t>Eskadron Platinum 24 Cotton Glitter Schabrak - Teak Brown   - endast detta ex</t>
  </si>
  <si>
    <t>UTF-1304</t>
  </si>
  <si>
    <t>Catago Fir-Tech Elegant Islandsvojlock - Vit - endast detta ex</t>
  </si>
  <si>
    <t>UTF-1305</t>
  </si>
  <si>
    <t>Covalliero Schabrak Dressyr - Grön, Ponny - endast detta ex</t>
  </si>
  <si>
    <t>UTF-1306</t>
  </si>
  <si>
    <t>Covalliero Schabrak Hopp/Allround - Grön, Ponny - endast detta ex</t>
  </si>
  <si>
    <t>UTF-1307</t>
  </si>
  <si>
    <t>Protector Octagon Schabrak - Navy - endast detta ex</t>
  </si>
  <si>
    <t>UTF-1309</t>
  </si>
  <si>
    <t>CAVALJOLLY Schabrak Dressyr – Vit, Ponny - endast detta ex</t>
  </si>
  <si>
    <t>UTF-131</t>
  </si>
  <si>
    <t>CATAGO Elite Handske FIR-Tech Fodrad Vit, 7 - endast detta ex</t>
  </si>
  <si>
    <t>UTF-1311</t>
  </si>
  <si>
    <t>Waldhausen Sadelpadd med Syntetisk Päls svart Svart, Full - endast detta ex</t>
  </si>
  <si>
    <t>UTF-1313</t>
  </si>
  <si>
    <t>CAVALJETTE Schabrak - Nightblue - endast detta ex</t>
  </si>
  <si>
    <t>UTF-1314</t>
  </si>
  <si>
    <t>CAVALHANAYA Schabrak - Warm Sand - endast detta ex</t>
  </si>
  <si>
    <t>UTF-1318</t>
  </si>
  <si>
    <t>CAVALHANAYA Schabrak - Lamb - endast detta ex</t>
  </si>
  <si>
    <t>UTF-1319</t>
  </si>
  <si>
    <t>CAVALJETTE Schabrak - Silver Pine - endast detta ex</t>
  </si>
  <si>
    <t>UTF-132</t>
  </si>
  <si>
    <t>Imperial Riding Dressyrdamasker Lovely Black berry, Ponny - endast detta ex</t>
  </si>
  <si>
    <t>UTF-1321</t>
  </si>
  <si>
    <t>Horse Life Candy Super-X Mira High Knee Grip Ridbyxor – Mörkgrå , 44 - endast detta ex</t>
  </si>
  <si>
    <t>UTF-1323</t>
  </si>
  <si>
    <t>Back On Track Airflow Hoppschabrak - Blå , Cob - endast detta ex</t>
  </si>
  <si>
    <t>UTF-1325</t>
  </si>
  <si>
    <t>CATAGO FIR-Tech Performance Schabrak - Navy, DR17 - endast detta ex</t>
  </si>
  <si>
    <t>UTF-1327</t>
  </si>
  <si>
    <t>Waldhausen Breath Schabrak - Saphire Blue, D - endast detta ex</t>
  </si>
  <si>
    <t>UTF-133</t>
  </si>
  <si>
    <t>Hurtta Expedition Parka II Hundtäcke - Parsley, 23 - endast detta ex</t>
  </si>
  <si>
    <t>UTF-1330</t>
  </si>
  <si>
    <t>Imperial Riding Schabrak Sky DR Black berry, Cob - endast detta ex</t>
  </si>
  <si>
    <t>UTF-1331</t>
  </si>
  <si>
    <t>Horse Life Candy Super-X Mira High Knee Grip Ridbyxor – Mörkgrå , 42 - endast detta ex</t>
  </si>
  <si>
    <t>UTF-1332</t>
  </si>
  <si>
    <t>Horse Life Candy Super-X Mira High Knee Grip Ridbyxor – Mörkgrå , 40 - endast detta ex</t>
  </si>
  <si>
    <t>UTF-1333</t>
  </si>
  <si>
    <t>Horse Life Candy Super-X Mira High Knee Grip Ridbyxor – Mörkgrå , 38 - endast detta ex</t>
  </si>
  <si>
    <t>UTF-1334</t>
  </si>
  <si>
    <t>Euro-Star ERAmara Full Grip Ridbyxor – Navy, 40 - endast detta ex</t>
  </si>
  <si>
    <t>UTF-1335</t>
  </si>
  <si>
    <t>Horse Life Candy Super-X Mira High Knee Grip Ridbyxor – Beige , 38 - endast detta ex</t>
  </si>
  <si>
    <t>UTF-1336</t>
  </si>
  <si>
    <t>Horse Life Candy Super-X Mira High Knee Grip Ridbyxor – Beige , 36 - endast detta ex</t>
  </si>
  <si>
    <t>UTF-1337</t>
  </si>
  <si>
    <t>Horse Life Candy Super-X Mira High Knee Grip Ridbyxor – Beige , 34 - endast detta ex</t>
  </si>
  <si>
    <t>UTF-1338</t>
  </si>
  <si>
    <t>Horse Life Candy Super-X Mira High Knee Grip Ridbyxor – Beige , 32 - endast detta ex</t>
  </si>
  <si>
    <t>UTF-134</t>
  </si>
  <si>
    <t>Hurtta Expedition Parka II Hundtäcke - Parsley, 30XL - endast detta ex</t>
  </si>
  <si>
    <t>UTF-1340</t>
  </si>
  <si>
    <t>EQUITHEME 'Satin' Schabrak Svart, Full - endast detta ex</t>
  </si>
  <si>
    <t>UTF-1341</t>
  </si>
  <si>
    <t>Imperial Riding Schabrak Lovely DR Classy pink, Ponny - endast detta ex</t>
  </si>
  <si>
    <t>UTF-1342</t>
  </si>
  <si>
    <t>Waldhausen Felix Glam Schabrak - Night Blue, D - endast detta ex</t>
  </si>
  <si>
    <t>UTF-1345</t>
  </si>
  <si>
    <t>Barbacka Pad Röd/Grå, Full - endast detta ex</t>
  </si>
  <si>
    <t>UTF-1346</t>
  </si>
  <si>
    <t>Catago FIR-Tech Elegant Schabrak - Svart, 17" - endast detta ex</t>
  </si>
  <si>
    <t>UTF-1349</t>
  </si>
  <si>
    <t>CATAGO Gelpadd Neutral - Svart - endast detta ex</t>
  </si>
  <si>
    <t>UTF-135</t>
  </si>
  <si>
    <t>QHP Nospadd Madelon, Cob - endast detta ex</t>
  </si>
  <si>
    <t>UTF-1350</t>
  </si>
  <si>
    <t>CATAGO Gelpadd Rear Riser - Svart - endast detta ex</t>
  </si>
  <si>
    <t>UTF-1351</t>
  </si>
  <si>
    <t>Waldhausen Wintec Standard Comfort Sadelpadd svart - endast detta ex</t>
  </si>
  <si>
    <t>UTF-1352</t>
  </si>
  <si>
    <t>Waldhausen Gelpadd med Syntetisk Päls svart - endast detta ex</t>
  </si>
  <si>
    <t>UTF-1353</t>
  </si>
  <si>
    <t>Eskadron Glossy Wave Schabrak Dressyr – Vit - endast detta ex</t>
  </si>
  <si>
    <t>UTF-1354</t>
  </si>
  <si>
    <t>Penelope Lyon Bomberjacka Navy Glitter, L - endast detta ex</t>
  </si>
  <si>
    <t>UTF-1357</t>
  </si>
  <si>
    <t>Back on Track High Visibility Damväst "Flash" - Orange, S - endast detta ex</t>
  </si>
  <si>
    <t>UTF-1358</t>
  </si>
  <si>
    <t>Back on Track High Visibility Herrväst "Ray" - Orange, L - endast detta ex</t>
  </si>
  <si>
    <t>UTF-1359</t>
  </si>
  <si>
    <t>Back on Track High Visibility Herrväst "Ray" - Orange, XL - endast detta ex</t>
  </si>
  <si>
    <t>UTF-136</t>
  </si>
  <si>
    <t>Waldhausen BATES Webbers Stigläder svart, 80 - endast detta ex</t>
  </si>
  <si>
    <t>UTF-1360</t>
  </si>
  <si>
    <t>Equipage Holly Regnjacka – Marinblå, L - endast detta ex</t>
  </si>
  <si>
    <t>UTF-1361</t>
  </si>
  <si>
    <t>Equipage Holly Regnjacka – Marinblå, M - endast detta ex</t>
  </si>
  <si>
    <t>UTF-1362</t>
  </si>
  <si>
    <t>Equipage Holly Regnjacka – Marinblå, XL - endast detta ex</t>
  </si>
  <si>
    <t>UTF-1363</t>
  </si>
  <si>
    <t>Equipage Holly Regnjacka – Marinblå, XXL - endast detta ex</t>
  </si>
  <si>
    <t>UTF-1364</t>
  </si>
  <si>
    <t>CAVALBOUNCY Lättviktsjacka - Rubinröd, 36 - endast detta ex</t>
  </si>
  <si>
    <t>UTF-1365</t>
  </si>
  <si>
    <t>CAVALBOUNCY Lättviktsjacka - Rubinröd, 38 - endast detta ex</t>
  </si>
  <si>
    <t>UTF-1366</t>
  </si>
  <si>
    <t>CAVALBOUNCY Lättviktsjacka - Rubinröd, 40 - endast detta ex</t>
  </si>
  <si>
    <t>UTF-1367</t>
  </si>
  <si>
    <t>Equithéme Mona Softshelljacka - Navy , XL - endast detta ex</t>
  </si>
  <si>
    <t>UTF-1369</t>
  </si>
  <si>
    <t>CATAGO Vally Fodrad Ridväst - After Dark, S - endast detta ex</t>
  </si>
  <si>
    <t>UTF-137</t>
  </si>
  <si>
    <t>Waldhausen BATES Webbers Stigläder svart, 60 - endast detta ex</t>
  </si>
  <si>
    <t>UTF-1370</t>
  </si>
  <si>
    <t>CATAGO Vally Fodrad Ridväst - After Dark, XS - endast detta ex</t>
  </si>
  <si>
    <t>UTF-1371</t>
  </si>
  <si>
    <t>Equipage Heaven Lång Regnkappa  - Italian Plum, XS - endast detta ex</t>
  </si>
  <si>
    <t>UTF-1372</t>
  </si>
  <si>
    <t>Equipage Mason Vadderad Väst - Forest, XL - endast detta ex</t>
  </si>
  <si>
    <t>UTF-1373</t>
  </si>
  <si>
    <t>Equipage Tessa Kortärmad Tävlingstopp  - Vit, 2XS - endast detta ex</t>
  </si>
  <si>
    <t>UTF-1374</t>
  </si>
  <si>
    <t>Equipage Tessa Kortärmad Tävlingstopp  Junior - Vit, 164 - endast detta ex</t>
  </si>
  <si>
    <t>UTF-1375</t>
  </si>
  <si>
    <t>Back on Track Polotröja Herr - Svart, S - endast detta ex</t>
  </si>
  <si>
    <t>UTF-1376</t>
  </si>
  <si>
    <t>CAVALDANIKA Funktionströja – Raspberry, 36 - endast detta ex</t>
  </si>
  <si>
    <t>UTF-1377</t>
  </si>
  <si>
    <t>CAVALDANIKA Funktionströja – Raspberry, 38 - endast detta ex</t>
  </si>
  <si>
    <t>UTF-1378</t>
  </si>
  <si>
    <t>CAVALDANIKA Funktionströja – Raspberry, 42 - endast detta ex</t>
  </si>
  <si>
    <t>UTF-1379</t>
  </si>
  <si>
    <t>CAVALDANIKA Funktionströja – Raspberry, 44 - endast detta ex</t>
  </si>
  <si>
    <t>UTF-138</t>
  </si>
  <si>
    <t>Equipage Milla Shortchaps, Standard - Svart, XL - endast detta ex</t>
  </si>
  <si>
    <t>UTF-1380</t>
  </si>
  <si>
    <t>CATAGO Roy Waterproof Vattentät Jacka Navy, M - endast detta ex</t>
  </si>
  <si>
    <t>UTF-1381</t>
  </si>
  <si>
    <t>CAVALFENIA pikétröja - Beige (Almond), 36 - endast detta ex</t>
  </si>
  <si>
    <t>UTF-1382</t>
  </si>
  <si>
    <t>CATAGO Ashley Jacka Svart, M - endast detta ex</t>
  </si>
  <si>
    <t>UTF-1383</t>
  </si>
  <si>
    <t>ELT Pamplona Jacka med Huva - Velvet Red, XXL - endast detta ex</t>
  </si>
  <si>
    <t>UTF-1384</t>
  </si>
  <si>
    <t>Covalliero Combi Väst – Marinblå , L - endast detta ex</t>
  </si>
  <si>
    <t>UTF-1385</t>
  </si>
  <si>
    <t>Covalliero Combi Väst – Marinblå , S - endast detta ex</t>
  </si>
  <si>
    <t>UTF-1386</t>
  </si>
  <si>
    <t>Covalliero Combi Väst – Marinblå , XL - endast detta ex</t>
  </si>
  <si>
    <t>UTF-1387</t>
  </si>
  <si>
    <t>Covalliero Combi Väst – Marinblå , XXL - endast detta ex</t>
  </si>
  <si>
    <t>UTF-1389</t>
  </si>
  <si>
    <t>Aubrion Kilburn Hoodie, L - endast detta ex</t>
  </si>
  <si>
    <t>UTF-139</t>
  </si>
  <si>
    <t>Catago Gentle Nackstycke - Svart, Ponny - endast detta ex</t>
  </si>
  <si>
    <t>UTF-1390</t>
  </si>
  <si>
    <t>Aubrion Kilburn Hoodie, M - endast detta ex</t>
  </si>
  <si>
    <t>UTF-1391</t>
  </si>
  <si>
    <t>Aubrion Kilburn Hoodie, S - endast detta ex</t>
  </si>
  <si>
    <t>UTF-1392</t>
  </si>
  <si>
    <t>Aubrion Kilburn Hoodie, XS - endast detta ex</t>
  </si>
  <si>
    <t>UTF-1394</t>
  </si>
  <si>
    <t>CATAGO Vinica Långärmad Tävlingstopp - Falcon, S - endast detta ex</t>
  </si>
  <si>
    <t>UTF-1395</t>
  </si>
  <si>
    <t>ELT Ruby Flugskyddande Hoodie - Deepblue, L - endast detta ex</t>
  </si>
  <si>
    <t>UTF-1396</t>
  </si>
  <si>
    <t>CATAGO Nimal T-shirt - Svart, M - endast detta ex</t>
  </si>
  <si>
    <t>UTF-1397</t>
  </si>
  <si>
    <t>CATAGO Valerie Stickad Tröja - Navy, 2XL - endast detta ex</t>
  </si>
  <si>
    <t>UTF-1398</t>
  </si>
  <si>
    <t>CATAGO Roy Waterproof Vattentät Jacka Navy, XL - endast detta ex</t>
  </si>
  <si>
    <t>UTF-1399</t>
  </si>
  <si>
    <t>Eskadron Dynamic 24 S/S Rib T-Shirt - Lila , M - endast detta ex</t>
  </si>
  <si>
    <t>UTF-14</t>
  </si>
  <si>
    <t>Imperial Riding Mjuk borste Blue Breeze, endast detta ex</t>
  </si>
  <si>
    <t>UTF-1400</t>
  </si>
  <si>
    <t>Eskadron Dynamic 24 S/S Rib T-Shirt - Lila , S - endast detta ex</t>
  </si>
  <si>
    <t>UTF-1401</t>
  </si>
  <si>
    <t>Eskadron Dynamic 24 S/S Rib T-Shirt - Lila , XS - endast detta ex</t>
  </si>
  <si>
    <t>UTF-1402</t>
  </si>
  <si>
    <t>Eskadron Dynamic 24 S/S Rib T-Shirt - Svart , M - endast detta ex</t>
  </si>
  <si>
    <t>UTF-1403</t>
  </si>
  <si>
    <t>Eskadron Dynamic 24 S/S Rib T-Shirt - Svart , S - endast detta ex</t>
  </si>
  <si>
    <t>UTF-1404</t>
  </si>
  <si>
    <t>Eskadron Dynamic 24 S/S Rib T-Shirt - Svart , XS - endast detta ex</t>
  </si>
  <si>
    <t>UTF-1405</t>
  </si>
  <si>
    <t>Mountain Horse Kelly Långärmad Polotröja - Navy, M - endast detta ex</t>
  </si>
  <si>
    <t>UTF-1406</t>
  </si>
  <si>
    <t>Mountain Horse Kelly Långärmad Polotröja - Svart, L - endast detta ex</t>
  </si>
  <si>
    <t>UTF-1407</t>
  </si>
  <si>
    <t>Pikeur Valea T-shirt – Beige , 40 - endast detta ex</t>
  </si>
  <si>
    <t>UTF-1408</t>
  </si>
  <si>
    <t>Pikeur Valea T-shirt – Beige , 42 - endast detta ex</t>
  </si>
  <si>
    <t>UTF-1409</t>
  </si>
  <si>
    <t>Pikeur Valea T-shirt – Beige , 44 - endast detta ex</t>
  </si>
  <si>
    <t>UTF-141</t>
  </si>
  <si>
    <t>Norton Classique Breda Stigläder Havana, L - endast detta ex</t>
  </si>
  <si>
    <t>UTF-1410</t>
  </si>
  <si>
    <t>Pikeur Valea T-shirt – Svart , 38 - endast detta ex</t>
  </si>
  <si>
    <t>UTF-1411</t>
  </si>
  <si>
    <t>Pikeur Valea T-shirt – Svart , 42 - endast detta ex</t>
  </si>
  <si>
    <t>UTF-1412</t>
  </si>
  <si>
    <t>UTF-1413</t>
  </si>
  <si>
    <t>CAVALEMICA Seamless Långärmad Funktionströja - Nightblue, 36/38 - endast detta ex</t>
  </si>
  <si>
    <t>UTF-1414</t>
  </si>
  <si>
    <t>CAVALEMICA Seamless Långärmad Funktionströja - Nightblue, 40/42 - endast detta ex</t>
  </si>
  <si>
    <t>UTF-1415</t>
  </si>
  <si>
    <t>Mountain Horse Stella Softshell Parka - Burgundy, S - endast detta ex</t>
  </si>
  <si>
    <t>UTF-1416</t>
  </si>
  <si>
    <t>Equipage Gilly Fleecetröja Jacaranda, XXL - endast detta ex</t>
  </si>
  <si>
    <t>UTF-1417</t>
  </si>
  <si>
    <t>Pikeur Sweater 4278 Selection - Caviar, 36 - endast detta ex</t>
  </si>
  <si>
    <t>UTF-1419</t>
  </si>
  <si>
    <t>QHP Ridhandske - Tromso vattentät, L - endast detta ex</t>
  </si>
  <si>
    <t>UTF-142</t>
  </si>
  <si>
    <t>Waldhausen X-Line Classic Pannband svart, Full - endast detta ex</t>
  </si>
  <si>
    <t>UTF-1420</t>
  </si>
  <si>
    <t>Equipage - Cally Regnjacka - Green Leaf, XS - endast detta ex</t>
  </si>
  <si>
    <t>UTF-1421</t>
  </si>
  <si>
    <t>Imperial Riding Tech Top sleeveless Anna Navy, XXL - endast detta ex</t>
  </si>
  <si>
    <t>UTF-1422</t>
  </si>
  <si>
    <t>QHP Ridhandske - Tromso vattentät, XS - endast detta ex</t>
  </si>
  <si>
    <t>UTF-1423</t>
  </si>
  <si>
    <t>Covalliero Combi Väst Barn - Mörkblå , 128/134 - endast detta ex</t>
  </si>
  <si>
    <t>UTF-1425</t>
  </si>
  <si>
    <t>Covalliero Combi Väst Barn - Mörkblå , 152/158 - endast detta ex</t>
  </si>
  <si>
    <t>UTF-1426</t>
  </si>
  <si>
    <t>Mountain Horse Hero Softshelljacka Junior – Navy , 130 - endast detta ex</t>
  </si>
  <si>
    <t>UTF-1427</t>
  </si>
  <si>
    <t>Competitionshirt Mark Junior - tävlingstopp, 128 - endast detta ex</t>
  </si>
  <si>
    <t>UTF-1428</t>
  </si>
  <si>
    <t>QHP Roan Junior Långärmad Tävlingströja, 128 - endast detta ex</t>
  </si>
  <si>
    <t>UTF-1429</t>
  </si>
  <si>
    <t>QHP -  Sport Shirt Noëlla- Grön, 40 - endast detta ex</t>
  </si>
  <si>
    <t>UTF-143</t>
  </si>
  <si>
    <t>Amigo Petite Ripstop Hoody (0g Light) - Chalk/Navy &amp; Rose, 3'9 - 75 cm - endast detta ex</t>
  </si>
  <si>
    <t>UTF-1430</t>
  </si>
  <si>
    <t>QHP -  Sport Shirt Noëlla- Grön, 44 - endast detta ex</t>
  </si>
  <si>
    <t>UTF-1431</t>
  </si>
  <si>
    <t>QHP -  Sport Shirt Noëlla- Navy, 38 - endast detta ex</t>
  </si>
  <si>
    <t>UTF-1432</t>
  </si>
  <si>
    <t>QHP - Sweat jacket Leslie - Svart, 36 - endast detta ex</t>
  </si>
  <si>
    <t>UTF-1433</t>
  </si>
  <si>
    <t>QHP - Sweat jacket Leslie - Svart, 38 - endast detta ex</t>
  </si>
  <si>
    <t>UTF-1434</t>
  </si>
  <si>
    <t>QHP - Sweat jacket Leslie - Svart, 42 - endast detta ex</t>
  </si>
  <si>
    <t>UTF-1435</t>
  </si>
  <si>
    <t>Euro-star ESNika Fullgrip Ridbyxor - Vit , 76 - endast detta ex</t>
  </si>
  <si>
    <t>UTF-1437</t>
  </si>
  <si>
    <t>CAVALHYBRID Väst - Mörkblå, 40 - endast detta ex</t>
  </si>
  <si>
    <t>UTF-1438</t>
  </si>
  <si>
    <t>Equipage Tianna Ridväst  - Italian Plum, XL - endast detta ex</t>
  </si>
  <si>
    <t>UTF-144</t>
  </si>
  <si>
    <t>Mountain Horse Bond Softshell Vinterridbyxa - Svart , 36 - endast detta ex</t>
  </si>
  <si>
    <t>UTF-1440</t>
  </si>
  <si>
    <t>QHP Anniek Sportshirt Junior - Svart, 128 - endast detta ex</t>
  </si>
  <si>
    <t>UTF-1441</t>
  </si>
  <si>
    <t>QHP Kyle Junior tävlingströja, 128 - endast detta ex</t>
  </si>
  <si>
    <t>UTF-1442</t>
  </si>
  <si>
    <t>QHP Kyle Junior tävlingströja, 140 - endast detta ex</t>
  </si>
  <si>
    <t>UTF-1443</t>
  </si>
  <si>
    <t>Catago Natalie Zip Hoodie - Burnished Lilac, L - endast detta ex</t>
  </si>
  <si>
    <t>UTF-1444</t>
  </si>
  <si>
    <t>CAVALMADDIE Stand-Up Collar Jacka - Nightblue, 34 - endast detta ex</t>
  </si>
  <si>
    <t>UTF-1445</t>
  </si>
  <si>
    <t>CAVALMADDIE Stand-Up Collar Jacka - Nightblue, 36 - endast detta ex</t>
  </si>
  <si>
    <t>UTF-1446</t>
  </si>
  <si>
    <t>CAVALMADDIE Stand-Up Collar Jacka - Nightblue, 40 - endast detta ex</t>
  </si>
  <si>
    <t>UTF-1447</t>
  </si>
  <si>
    <t>CAVALMADDIE Stand-Up Collar Jacka - Nightblue, 42 - endast detta ex</t>
  </si>
  <si>
    <t>UTF-1448</t>
  </si>
  <si>
    <t>CAVALMADDIE Stand-Up Collar Jacka - Silver Pine, 34 - endast detta ex</t>
  </si>
  <si>
    <t>UTF-1449</t>
  </si>
  <si>
    <t>CAVALMADDIE Stand-Up Collar Jacka - Silver Pine, 36 - endast detta ex</t>
  </si>
  <si>
    <t>UTF-145</t>
  </si>
  <si>
    <t>Waldhausen X-Line Classic Pannband svart, Cob - endast detta ex</t>
  </si>
  <si>
    <t>UTF-1450</t>
  </si>
  <si>
    <t>CAVALMADDIE Stand-Up Collar Jacka - Silver Pine, 38 - endast detta ex</t>
  </si>
  <si>
    <t>UTF-1451</t>
  </si>
  <si>
    <t>CAVALMADDIE Stand-Up Collar Jacka - Silver Pine, 40 - endast detta ex</t>
  </si>
  <si>
    <t>UTF-1452</t>
  </si>
  <si>
    <t>Imperial Riding Handskar Furry Star Navy, S - endast detta ex</t>
  </si>
  <si>
    <t>UTF-1454</t>
  </si>
  <si>
    <t>Equipage KIDS Joelle teddy HZ jacka Navy, 3XL - endast detta ex</t>
  </si>
  <si>
    <t>UTF-1455</t>
  </si>
  <si>
    <t>Equipage KIDS Joelle teddy HZ jacka Navy, L - endast detta ex</t>
  </si>
  <si>
    <t>UTF-1457</t>
  </si>
  <si>
    <t>Equipage KIDS Joelle teddy HZ jacka Navy, XXL - endast detta ex</t>
  </si>
  <si>
    <t>UTF-1458</t>
  </si>
  <si>
    <t>Awesome S/S shirt , Grå Melange, L - endast detta ex</t>
  </si>
  <si>
    <t>UTF-1459</t>
  </si>
  <si>
    <t>Equipage Awesome Kortärmad T-Shirt - Sage Green Melange, L - endast detta ex</t>
  </si>
  <si>
    <t>UTF-146</t>
  </si>
  <si>
    <t>Waldhausen X-Line Classic Pannband brun, Cob - endast detta ex</t>
  </si>
  <si>
    <t>UTF-1460</t>
  </si>
  <si>
    <t>CAVALGESA Kappa - Seaweed, 36 - endast detta ex</t>
  </si>
  <si>
    <t>UTF-1462</t>
  </si>
  <si>
    <t>Mountain Horse Stella Softshell Parka - Navy , M - endast detta ex</t>
  </si>
  <si>
    <t>UTF-1464</t>
  </si>
  <si>
    <t>Ibiyaya Eva 4-in-1 Pet Carrier Stroller Transportväska - Hot Pink - endast detta ex</t>
  </si>
  <si>
    <t>UTF-1465</t>
  </si>
  <si>
    <t>Uhip Everyday Hybrid Hoodie Hybridjacka - Ash Brown , 42 - endast detta ex</t>
  </si>
  <si>
    <t>UTF-1466</t>
  </si>
  <si>
    <t>Uhip Everyday Hybrid Hoodie Hybridjacka - Ash Brown , 44 - endast detta ex</t>
  </si>
  <si>
    <t>UTF-1467</t>
  </si>
  <si>
    <t>CATAGO Nimal T-shirt - Svart, L - endast detta ex</t>
  </si>
  <si>
    <t>UTF-1468</t>
  </si>
  <si>
    <t>Catago Riga Kortärmad T-Shirt - Xenon Blue Melange, XL - endast detta ex</t>
  </si>
  <si>
    <t>UTF-1469</t>
  </si>
  <si>
    <t>Lippo Fazzino Nosgrimma - Svart, Ponny - endast detta ex</t>
  </si>
  <si>
    <t>UTF-147</t>
  </si>
  <si>
    <t>Mountain Horse ZeraTech Fleece - Svart, S - endast detta ex</t>
  </si>
  <si>
    <t>UTF-1470</t>
  </si>
  <si>
    <t>Covalliero Praffo Polotröja/ Piké - Junior, 140/146 - endast detta ex</t>
  </si>
  <si>
    <t>UTF-1471</t>
  </si>
  <si>
    <t>Covalliero Praffo Polotröja/ Piké - Junior, 152/158 - endast detta ex</t>
  </si>
  <si>
    <t>UTF-1473</t>
  </si>
  <si>
    <t>RACER 'Obstination' Ridhandskar Svart, 10 - endast detta ex</t>
  </si>
  <si>
    <t>UTF-1474</t>
  </si>
  <si>
    <t>Equipage Holly Regnjacka Junior – Marinblå, 128 - endast detta ex</t>
  </si>
  <si>
    <t>UTF-1475</t>
  </si>
  <si>
    <t>Equipage Holly Regnjacka Junior – Marinblå, 140 - endast detta ex</t>
  </si>
  <si>
    <t>UTF-1476</t>
  </si>
  <si>
    <t>Equipage Holly Regnjacka Junior – Marinblå, 152 - endast detta ex</t>
  </si>
  <si>
    <t>UTF-1477</t>
  </si>
  <si>
    <t>Euro-star ESJaira Kortärmad Tävlingstopp - Vit , L - endast detta ex</t>
  </si>
  <si>
    <t>UTF-1478</t>
  </si>
  <si>
    <t>Euro-star ESJaira Kortärmad Tävlingstopp - Vit , M - endast detta ex</t>
  </si>
  <si>
    <t>UTF-1479</t>
  </si>
  <si>
    <t>Euro-star ESJaira Kortärmad Tävlingstopp - Vit , S - endast detta ex</t>
  </si>
  <si>
    <t>UTF-148</t>
  </si>
  <si>
    <t>Horse Life Breggings Relove High Knee Grip Ridbyxor – Svart , 42 - endast detta ex</t>
  </si>
  <si>
    <t>UTF-1480</t>
  </si>
  <si>
    <t>Euro-star ESJaira Kortärmad Tävlingstopp - Vit , XL - endast detta ex</t>
  </si>
  <si>
    <t>UTF-1481</t>
  </si>
  <si>
    <t>Covalliero Coruxa Jacka Dam - Navy , S - endast detta ex</t>
  </si>
  <si>
    <t>UTF-1482</t>
  </si>
  <si>
    <t>Covalliero Coruxa Jacka Dam - Navy , XS - endast detta ex</t>
  </si>
  <si>
    <t>UTF-1483</t>
  </si>
  <si>
    <t>Catago Riga Kortärmad T-Shirt - Xenon Blue Melange, L - endast detta ex</t>
  </si>
  <si>
    <t>UTF-1484</t>
  </si>
  <si>
    <t>Covalliero Polo Topp - Skogsgrön, XS - endast detta ex</t>
  </si>
  <si>
    <t>UTF-1485</t>
  </si>
  <si>
    <t>Covalliero Polo Topp - Skogsgrön, XXS - endast detta ex</t>
  </si>
  <si>
    <t>UTF-1486</t>
  </si>
  <si>
    <t>Imperial Riding KIDS Tech top Roxy Vit, 140 - endast detta ex</t>
  </si>
  <si>
    <t>UTF-1487</t>
  </si>
  <si>
    <t>Imperial Riding KIDS Tech top Roxy Vit, 152 - endast detta ex</t>
  </si>
  <si>
    <t>UTF-1488</t>
  </si>
  <si>
    <t>Imperial Riding KIDS Tech top Roxy Vit, 164 - endast detta ex</t>
  </si>
  <si>
    <t>UTF-1489</t>
  </si>
  <si>
    <t>Imperial Riding KIDS Tech top Roxy Vit, 176 - endast detta ex</t>
  </si>
  <si>
    <t>UTF-149</t>
  </si>
  <si>
    <t>Stierna- Andromeda Fleecejacka- Dk Navy, XL - endast detta ex</t>
  </si>
  <si>
    <t>UTF-1490</t>
  </si>
  <si>
    <t>RACER 'Obstination' Ridhandskar Svart, 6 - endast detta ex</t>
  </si>
  <si>
    <t>UTF-1491</t>
  </si>
  <si>
    <t>Back on Track P4G Tröja dam Athena - Svart, XXL - endast detta ex</t>
  </si>
  <si>
    <t>UTF-1492</t>
  </si>
  <si>
    <t>CAVALEMICA Funktionströja - Svart, 36/38 - endast detta ex</t>
  </si>
  <si>
    <t>UTF-1493</t>
  </si>
  <si>
    <t>CAVALEMICA Funktionströja - Svart, 40/42 - endast detta ex</t>
  </si>
  <si>
    <t>UTF-1494</t>
  </si>
  <si>
    <t>CAVALFALINA tävlingstopp - vit, 34 - endast detta ex</t>
  </si>
  <si>
    <t>UTF-1495</t>
  </si>
  <si>
    <t>CAVALFALINA tävlingstopp - vit, 42 - endast detta ex</t>
  </si>
  <si>
    <t>UTF-1496</t>
  </si>
  <si>
    <t>Covalliero Sinara Piké/ Tävlingstopp Dam - Stone, XXL - endast detta ex</t>
  </si>
  <si>
    <t>UTF-1498</t>
  </si>
  <si>
    <t>CAVALEDERA Funktionströja - Mörkblå, 36 - endast detta ex</t>
  </si>
  <si>
    <t>UTF-1499</t>
  </si>
  <si>
    <t>CAVALEDERA Funktionströja - Mörkblå, 38 - endast detta ex</t>
  </si>
  <si>
    <t>UTF-15</t>
  </si>
  <si>
    <t>Catago Silja Wool Sock - Midnight Navy, 33-36 - endast detta ex</t>
  </si>
  <si>
    <t>UTF-150</t>
  </si>
  <si>
    <t>Lippo Preston Fancy Pannband - Chocolate, X-Full - endast detta ex</t>
  </si>
  <si>
    <t>UTF-1500</t>
  </si>
  <si>
    <t>CAVALEDERA Funktionströja - Mörkblå, 40 - endast detta ex</t>
  </si>
  <si>
    <t>UTF-1501</t>
  </si>
  <si>
    <t>CAVALEDERA Funktionströja - Mörkblå, 42 - endast detta ex</t>
  </si>
  <si>
    <t>UTF-1502</t>
  </si>
  <si>
    <t>Covalliero Axomia Tävlingstopp Dam , XL - endast detta ex</t>
  </si>
  <si>
    <t>UTF-1503</t>
  </si>
  <si>
    <t>Covalliero Polo Topp - Ljus greige, XXS - endast detta ex</t>
  </si>
  <si>
    <t>UTF-1504</t>
  </si>
  <si>
    <t>Imperial Riding Top Roxy Dark sage, 140 - endast detta ex</t>
  </si>
  <si>
    <t>UTF-1505</t>
  </si>
  <si>
    <t>Imperial Riding Top Roxy Dark sage, 164 - endast detta ex</t>
  </si>
  <si>
    <t>UTF-1506</t>
  </si>
  <si>
    <t>Imperial Riding Top Roxy Dark sage, 176 - endast detta ex</t>
  </si>
  <si>
    <t>UTF-1507</t>
  </si>
  <si>
    <t>Back on Track Ankelstrumpor "Aspen" - Vit, L - endast detta ex</t>
  </si>
  <si>
    <t>UTF-1508</t>
  </si>
  <si>
    <t>Back on Track Ankelstrumpor "Aspen" - Vit, M - endast detta ex</t>
  </si>
  <si>
    <t>UTF-1509</t>
  </si>
  <si>
    <t>Back on Track Ankelstrumpor "Aspen" - Vit, XL - endast detta ex</t>
  </si>
  <si>
    <t>UTF-151</t>
  </si>
  <si>
    <t>Stierna Storm Regnjacka – Navy, XL - endast detta ex</t>
  </si>
  <si>
    <t>UTF-1512</t>
  </si>
  <si>
    <t>Covalliero Combi Väst - Grå, XL - endast detta ex</t>
  </si>
  <si>
    <t>UTF-1513</t>
  </si>
  <si>
    <t>Covalliero Combi Väst - Grå, XS - endast detta ex</t>
  </si>
  <si>
    <t>UTF-1515</t>
  </si>
  <si>
    <t>Covalliero Hybridjacka - Ljus greige, XXS - endast detta ex</t>
  </si>
  <si>
    <t>UTF-1516</t>
  </si>
  <si>
    <t>CAVALFABIA Funktionsparkas – Dark blue, 44 - endast detta ex</t>
  </si>
  <si>
    <t>UTF-1517</t>
  </si>
  <si>
    <t>CAVALDILAY Funktionströja – Stormblue, 34 - endast detta ex</t>
  </si>
  <si>
    <t>UTF-1518</t>
  </si>
  <si>
    <t>CAVALDILAY Funktionströja – Stormblue, 36 - endast detta ex</t>
  </si>
  <si>
    <t>UTF-1519</t>
  </si>
  <si>
    <t>CAVALDILAY Funktionströja – Stormblue, 38 - endast detta ex</t>
  </si>
  <si>
    <t>UTF-152</t>
  </si>
  <si>
    <t>Hurtta Expedition Parka II Hundtäcke - Ocean, 23 - endast detta ex</t>
  </si>
  <si>
    <t>UTF-1520</t>
  </si>
  <si>
    <t>CAVALDILAY Funktionströja – Stormblue, 40 - endast detta ex</t>
  </si>
  <si>
    <t>UTF-1521</t>
  </si>
  <si>
    <t>CAVALDILAY Funktionströja – Stormblue, 42 - endast detta ex</t>
  </si>
  <si>
    <t>UTF-1522</t>
  </si>
  <si>
    <t>CAVALELFA Funktionströja - Svart, 36 - endast detta ex</t>
  </si>
  <si>
    <t>UTF-1523</t>
  </si>
  <si>
    <t>CAVALELFA Funktionströja - Svart, 38 - endast detta ex</t>
  </si>
  <si>
    <t>UTF-1524</t>
  </si>
  <si>
    <t>CAVALELFA Funktionströja - Svart, 40 - endast detta ex</t>
  </si>
  <si>
    <t>UTF-1525</t>
  </si>
  <si>
    <t>CAVALDILAY Funktionströja – Mörkblå, 34 - endast detta ex</t>
  </si>
  <si>
    <t>UTF-1526</t>
  </si>
  <si>
    <t>CAVALDILAY Funktionströja – Mörkblå, 38 - endast detta ex</t>
  </si>
  <si>
    <t>UTF-1527</t>
  </si>
  <si>
    <t>CAVALDILAY Funktionströja – Mörkblå, 40 - endast detta ex</t>
  </si>
  <si>
    <t>UTF-1528</t>
  </si>
  <si>
    <t>CavalFenia pikétröja - Mörkblå, 34 - endast detta ex</t>
  </si>
  <si>
    <t>UTF-1529</t>
  </si>
  <si>
    <t>CavalFenia pikétröja - Mörkblå, 38 - endast detta ex</t>
  </si>
  <si>
    <t>UTF-153</t>
  </si>
  <si>
    <t>PADDOCK Poppy Allroundschabrak - Mörkgrön - endast detta ex</t>
  </si>
  <si>
    <t>UTF-1530</t>
  </si>
  <si>
    <t>Equipage Kolyma Långärmad Tröja med Dragkedja Sandshell Melange, L - endast detta ex</t>
  </si>
  <si>
    <t>UTF-1531</t>
  </si>
  <si>
    <t>Imperial Riding IRHGrandprix Kortärmad Ridtopp - Vit  - endast detta ex</t>
  </si>
  <si>
    <t>UTF-1532</t>
  </si>
  <si>
    <t>Catago Inspire Kortärmad Tävlingstopp, Vit - endast detta ex</t>
  </si>
  <si>
    <t>UTF-1533</t>
  </si>
  <si>
    <t>UTF-1534</t>
  </si>
  <si>
    <t>Catago Mira Fullzip- Navy, L - endast detta ex</t>
  </si>
  <si>
    <t>UTF-1535</t>
  </si>
  <si>
    <t>Catago Elite ridhandske - finns i 4 färger, Brun - endast detta ex</t>
  </si>
  <si>
    <t>UTF-1536</t>
  </si>
  <si>
    <t>Catago Elite ridhandske - finns i 4 färger, Svart - endast detta ex</t>
  </si>
  <si>
    <t>UTF-1537</t>
  </si>
  <si>
    <t>Catago Elite Shine handske - Vit, 8,5 - endast detta ex</t>
  </si>
  <si>
    <t>UTF-1538</t>
  </si>
  <si>
    <t>Catago Feel ridhandske i läder - finns i 2 färger, Svart 10,5 - endast detta ex</t>
  </si>
  <si>
    <t>UTF-1539</t>
  </si>
  <si>
    <t>Catago Feel ridhandske i läder - finns i 2 färger, Svart 11 - endast detta ex</t>
  </si>
  <si>
    <t>UTF-154</t>
  </si>
  <si>
    <t>PADDOCK Poppy Allroundschabrak - Ljusrosa - endast detta ex</t>
  </si>
  <si>
    <t>UTF-1540</t>
  </si>
  <si>
    <t>Catago Mira Fullzip- Navy, S - endast detta ex</t>
  </si>
  <si>
    <t>UTF-1541</t>
  </si>
  <si>
    <t>Catago Mira Fullzip- Navy, XL - endast detta ex</t>
  </si>
  <si>
    <t>UTF-1542</t>
  </si>
  <si>
    <t>Catago Mira Fullzip- Navy, XS - endast detta ex</t>
  </si>
  <si>
    <t>UTF-1543</t>
  </si>
  <si>
    <t>Mountain Horse Origo Parka Junior - Svart  , 130 - endast detta ex</t>
  </si>
  <si>
    <t>UTF-1544</t>
  </si>
  <si>
    <t>Mountain Horse Origo Parka Junior - Svart  , 140 - endast detta ex</t>
  </si>
  <si>
    <t>UTF-1545</t>
  </si>
  <si>
    <t>Equipage - Eira Regnjacka Reflex - Svart , L - endast detta ex</t>
  </si>
  <si>
    <t>UTF-1546</t>
  </si>
  <si>
    <t>Equipage - Eira Regnjacka Reflex - Svart , S - endast detta ex</t>
  </si>
  <si>
    <t>UTF-1547</t>
  </si>
  <si>
    <t>CAVALFUNCTION R-Neck T-shirt - Mörkblå, 34 - endast detta ex</t>
  </si>
  <si>
    <t>UTF-1548</t>
  </si>
  <si>
    <t>CAVALFUNCTION R-Neck T-shirt - Mörkblå, 36 - endast detta ex</t>
  </si>
  <si>
    <t>UTF-1549</t>
  </si>
  <si>
    <t>CAVALFUNCTION R-Neck T-shirt - Mörkblå, 38 - endast detta ex</t>
  </si>
  <si>
    <t>UTF-155</t>
  </si>
  <si>
    <t>Hurtta Expedition Parka II Hundtäcke - Ocean, 30XL - endast detta ex</t>
  </si>
  <si>
    <t>UTF-1550</t>
  </si>
  <si>
    <t>CAVALFUNCTION R-Neck T-shirt - Mörkblå, 40 - endast detta ex</t>
  </si>
  <si>
    <t>UTF-1551</t>
  </si>
  <si>
    <t>Equipage Fenna Jacka- Marinblå, L - endast detta ex</t>
  </si>
  <si>
    <t>UTF-1552</t>
  </si>
  <si>
    <t>Equipage Fenna Jacka- Marinblå, XXL - endast detta ex</t>
  </si>
  <si>
    <t>UTF-1553</t>
  </si>
  <si>
    <t>HKM Dylan Tävlingströja Herr - Mörkblå , S - endast detta ex</t>
  </si>
  <si>
    <t>UTF-1554</t>
  </si>
  <si>
    <t>Equipage Fenna Jacka- Marinblå, XL - endast detta ex</t>
  </si>
  <si>
    <t>UTF-1556</t>
  </si>
  <si>
    <t>Imperial Riding Fly Away Flugjacka - Vit, L - endast detta ex</t>
  </si>
  <si>
    <t>UTF-1557</t>
  </si>
  <si>
    <t>Imperial Riding Fly Away Flugjacka - Vit, M - endast detta ex</t>
  </si>
  <si>
    <t>UTF-1558</t>
  </si>
  <si>
    <t>Imperial Riding Fly Away Flugjacka - Vit, S - endast detta ex</t>
  </si>
  <si>
    <t>UTF-1559</t>
  </si>
  <si>
    <t>Imperial Riding Fly Away Flugjacka - Vit, XL - endast detta ex</t>
  </si>
  <si>
    <t>UTF-156</t>
  </si>
  <si>
    <t>Fästanordning till hundens bilsele - Kurgo - endast detta ex</t>
  </si>
  <si>
    <t>UTF-1560</t>
  </si>
  <si>
    <t>Equipage Awesome Funktionströja – Deep Lichen Green, S - endast detta ex</t>
  </si>
  <si>
    <t>UTF-1561</t>
  </si>
  <si>
    <t>Equipage Awesome Funktionströja – Deep Lichen Green, XS - endast detta ex</t>
  </si>
  <si>
    <t>UTF-1562</t>
  </si>
  <si>
    <t>Mountain Horse Flash Parka - Reflexridkappa Junior - Svart, 150 - endast detta ex</t>
  </si>
  <si>
    <t>UTF-1563</t>
  </si>
  <si>
    <t>Mountain Horse Flash Parka - Reflexridkappa Junior - Svart, 160 - endast detta ex</t>
  </si>
  <si>
    <t>UTF-1566</t>
  </si>
  <si>
    <t>CATAGO Arctic 2.0 Zip Kofta Svart, XXL - endast detta ex</t>
  </si>
  <si>
    <t>UTF-1567</t>
  </si>
  <si>
    <t>CATAGO Nash Zip Polo - Navy, XS - endast detta ex</t>
  </si>
  <si>
    <t>UTF-1568</t>
  </si>
  <si>
    <t>CAVALKORI Klimke Edition Stickad Tröja - Tabak Melange, 36 - endast detta ex</t>
  </si>
  <si>
    <t>UTF-1569</t>
  </si>
  <si>
    <t>CAVALKORI Klimke Edition Stickad Tröja - Tabak Melange, 38 - endast detta ex</t>
  </si>
  <si>
    <t>UTF-157</t>
  </si>
  <si>
    <t>Hurtta Expedition Parka II Hundtäcke - Ocean, 35XL - endast detta ex</t>
  </si>
  <si>
    <t>UTF-1570</t>
  </si>
  <si>
    <t>CAVALKORI Klimke Edition Stickad Tröja - Tabak Melange, 40 - endast detta ex</t>
  </si>
  <si>
    <t>UTF-1571</t>
  </si>
  <si>
    <t>CAVALKORI Klimke Edition Stickad Tröja - Tabak Melange, 42 - endast detta ex</t>
  </si>
  <si>
    <t>UTF-1572</t>
  </si>
  <si>
    <t>CAVALKORI Klimke Edition Stickad Tröja - Tabak Melange, 44 - endast detta ex</t>
  </si>
  <si>
    <t>UTF-1573</t>
  </si>
  <si>
    <t>CAVALKORI Klimke Edition Stickad Tröja - Tabak Melange, 46 - endast detta ex</t>
  </si>
  <si>
    <t>UTF-1574</t>
  </si>
  <si>
    <t>CAVALLOGO Ridstrumpor 3-pack - Mörkblå - endast detta ex</t>
  </si>
  <si>
    <t>UTF-1576</t>
  </si>
  <si>
    <t>CATAGO Ashley Jacka Svart, L - endast detta ex</t>
  </si>
  <si>
    <t>UTF-1577</t>
  </si>
  <si>
    <t>Euro-Star Bomberjacka ESCarrera – Magnet Grey , XL - endast detta ex</t>
  </si>
  <si>
    <t>UTF-1578</t>
  </si>
  <si>
    <t>CAVALFAMA Funktionströja – Dark Blue, 36 - endast detta ex</t>
  </si>
  <si>
    <t>UTF-1579</t>
  </si>
  <si>
    <t>CAVALFAMA Funktionströja – Dark Blue, 38 - endast detta ex</t>
  </si>
  <si>
    <t>UTF-158</t>
  </si>
  <si>
    <t>Hurtta Expedition Parka II Hundtäcke - Ocean, 40XS - endast detta ex</t>
  </si>
  <si>
    <t>UTF-1580</t>
  </si>
  <si>
    <t>CAVALFAMA Funktionströja – Dark Blue, 42 - endast detta ex</t>
  </si>
  <si>
    <t>UTF-1581</t>
  </si>
  <si>
    <t>Equetech Bella Lace Tävlingstopp, 42 - endast detta ex</t>
  </si>
  <si>
    <t>UTF-1582</t>
  </si>
  <si>
    <t>Eskadron Dynamic 24 S/S T-shirt Herr/Unisex - Svart , M - endast detta ex</t>
  </si>
  <si>
    <t>UTF-1583</t>
  </si>
  <si>
    <t>Eskadron Dynamic 24 S/S T-shirt Herr/Unisex - Svart , S - endast detta ex</t>
  </si>
  <si>
    <t>UTF-1584</t>
  </si>
  <si>
    <t>Non-Stop Dogwear Drirelease T-shirt Dam - Svart, M - endast detta ex</t>
  </si>
  <si>
    <t>UTF-1586</t>
  </si>
  <si>
    <t>Euro-Star Half zip top ESMaggy Svart , L - endast detta ex</t>
  </si>
  <si>
    <t>UTF-1587</t>
  </si>
  <si>
    <t>Euro-Star Half zip top ESMaggy Svart , M - endast detta ex</t>
  </si>
  <si>
    <t>UTF-1588</t>
  </si>
  <si>
    <t>Euro-Star Half zip top ESMaggy Svart , S - endast detta ex</t>
  </si>
  <si>
    <t>UTF-1589</t>
  </si>
  <si>
    <t>Euro-Star Half zip top ESMaggy Svart , XL - endast detta ex</t>
  </si>
  <si>
    <t>UTF-159</t>
  </si>
  <si>
    <t>Hurtta Expedition Parka II Hundtäcke - Ocean, 45XS - endast detta ex</t>
  </si>
  <si>
    <t>UTF-1590</t>
  </si>
  <si>
    <t>Eurostar Långärmad tröja Maggy - Grön, L - endast detta ex</t>
  </si>
  <si>
    <t>UTF-1591</t>
  </si>
  <si>
    <t>Eurostar Långärmad tröja Maggy - Grön, M - endast detta ex</t>
  </si>
  <si>
    <t>UTF-1592</t>
  </si>
  <si>
    <t>Eurostar Långärmad tröja Maggy - Grön, S - endast detta ex</t>
  </si>
  <si>
    <t>UTF-1593</t>
  </si>
  <si>
    <t>Eurostar Långärmad tröja Maggy - Grön, XL - endast detta ex</t>
  </si>
  <si>
    <t>UTF-1595</t>
  </si>
  <si>
    <t>Devold Breeze Dam T-shirt Merinoull - Coral, XS - endast detta ex</t>
  </si>
  <si>
    <t>UTF-1596</t>
  </si>
  <si>
    <t>Devold Liadalsnipa Women Shirt- Raw White, S - endast detta ex</t>
  </si>
  <si>
    <t>UTF-1597</t>
  </si>
  <si>
    <t>Devold Liadalsnipa Women Shirt- Raw White, XS - endast detta ex</t>
  </si>
  <si>
    <t>UTF-1599</t>
  </si>
  <si>
    <t>Devold Vams Dam Tröja Merinoull - Caviar, XL - endast detta ex</t>
  </si>
  <si>
    <t>UTF-160</t>
  </si>
  <si>
    <t>Hurtta Expedition Parka II Hundtäcke - Strawberry, 45 - endast detta ex</t>
  </si>
  <si>
    <t>UTF-1600</t>
  </si>
  <si>
    <t>Arrak Outdoor Sporty Hoodie Dam - Fuchsia, 3XL - endast detta ex</t>
  </si>
  <si>
    <t>UTF-1601</t>
  </si>
  <si>
    <t>Arrak Outdoor Sporty Hoodie Dam - Rosa , 2XL - endast detta ex</t>
  </si>
  <si>
    <t>UTF-1602</t>
  </si>
  <si>
    <t>Equipage Teen Hazel Kortärmad Tävlingstopp - Vit, 164 - endast detta ex</t>
  </si>
  <si>
    <t>UTF-1603</t>
  </si>
  <si>
    <t>Eskadron Dynamic 24 S/S Tech-Jersey Dynamic Shirt Zip-Hood - Lila , XS - endast detta ex</t>
  </si>
  <si>
    <t>UTF-1604</t>
  </si>
  <si>
    <t>Equipage Gilly Fleecetröja Jacaranda, L - endast detta ex</t>
  </si>
  <si>
    <t>UTF-1605</t>
  </si>
  <si>
    <t>Equipage Gilly Fleecetröja Jacaranda, XL - endast detta ex</t>
  </si>
  <si>
    <t>UTF-1607</t>
  </si>
  <si>
    <t>Mountain Horse Stella Softshell Parka - Svart, S - endast detta ex</t>
  </si>
  <si>
    <t>UTF-1608</t>
  </si>
  <si>
    <t>Uhip 365 Junior Jacket - Burnished Lilac, 150 - endast detta ex</t>
  </si>
  <si>
    <t>UTF-1609</t>
  </si>
  <si>
    <t>Imperial Riding Polotröja Anna Dark sage, XL - endast detta ex</t>
  </si>
  <si>
    <t>UTF-1610</t>
  </si>
  <si>
    <t>Imperial Riding Polotröja Anna White-Rosegold, L - endast detta ex</t>
  </si>
  <si>
    <t>UTF-1611</t>
  </si>
  <si>
    <t>Imperial Riding Polotröja Anna White-Rosegold, XL - endast detta ex</t>
  </si>
  <si>
    <t>UTF-1612</t>
  </si>
  <si>
    <t>Imperial Riding Tech Top sleeveless Anna Navy, L - endast detta ex</t>
  </si>
  <si>
    <t>UTF-1613</t>
  </si>
  <si>
    <t>CAVALDORO Kortärmad Topp - Twilight grey, 34 - endast detta ex</t>
  </si>
  <si>
    <t>UTF-1614</t>
  </si>
  <si>
    <t>CAVALDORO Kortärmad Topp - Twilight grey, 36 - endast detta ex</t>
  </si>
  <si>
    <t>UTF-1615</t>
  </si>
  <si>
    <t>CAVALDORO Kortärmad Topp - Twilight grey, 38 - endast detta ex</t>
  </si>
  <si>
    <t>UTF-1616</t>
  </si>
  <si>
    <t>CAVALDORO Kortärmad Topp - Twilight grey, 40 - endast detta ex</t>
  </si>
  <si>
    <t>UTF-1617</t>
  </si>
  <si>
    <t>CAVALDORO Kortärmad Topp - Twilight grey, 42 - endast detta ex</t>
  </si>
  <si>
    <t>UTF-1618</t>
  </si>
  <si>
    <t>CAVALDORO Kortärmad Topp - Twilight grey, 44 - endast detta ex</t>
  </si>
  <si>
    <t>UTF-1619</t>
  </si>
  <si>
    <t>Pikeur Sinja Långärmad Tävlingsskjorta - Mörkblå, 42 - endast detta ex</t>
  </si>
  <si>
    <t>UTF-162</t>
  </si>
  <si>
    <t>HKM Rosegold Glamour Pannband, Ponny - endast detta ex</t>
  </si>
  <si>
    <t>UTF-1620</t>
  </si>
  <si>
    <t>Pikeur Sibel Tröja - Svart , 46 - endast detta ex</t>
  </si>
  <si>
    <t>UTF-1621</t>
  </si>
  <si>
    <t>CAVALDAKA Jacka - Cloud grey, 34 - endast detta ex</t>
  </si>
  <si>
    <t>UTF-1622</t>
  </si>
  <si>
    <t>CAVALDAKA Jacka - Cloud grey, 38 - endast detta ex</t>
  </si>
  <si>
    <t>UTF-1623</t>
  </si>
  <si>
    <t>CAVALDAKA Jacka - Cloud grey, 40 - endast detta ex</t>
  </si>
  <si>
    <t>UTF-1624</t>
  </si>
  <si>
    <t>CAVALDAKA Jacka - Cloud grey, 42 - endast detta ex</t>
  </si>
  <si>
    <t>UTF-1625</t>
  </si>
  <si>
    <t>CAVALDAKA Jacka - Cloud grey, 44 - endast detta ex</t>
  </si>
  <si>
    <t>UTF-1626</t>
  </si>
  <si>
    <t>CAVALEIKA Ridkappa – Svart, 36 - endast detta ex</t>
  </si>
  <si>
    <t>UTF-1627</t>
  </si>
  <si>
    <t>CATAGO Ronja Hoodie Svart, L - endast detta ex</t>
  </si>
  <si>
    <t>UTF-1628</t>
  </si>
  <si>
    <t>Equipage Gilly Fleecetröja Pink Peacock, L - endast detta ex</t>
  </si>
  <si>
    <t>UTF-1629</t>
  </si>
  <si>
    <t>Pikeur Merino Ridstrumpor – Blå, 35-38 - endast detta ex</t>
  </si>
  <si>
    <t>UTF-163</t>
  </si>
  <si>
    <t>Hurtta Expedition Parka II Hundtäcke - Strawberry, 35XL - endast detta ex</t>
  </si>
  <si>
    <t>UTF-1630</t>
  </si>
  <si>
    <t>Pikeur Merino Ridstrumpor – Grå , 35-38 - endast detta ex</t>
  </si>
  <si>
    <t>UTF-1631</t>
  </si>
  <si>
    <t>Pikeur® Studs Ridstrumpa - Caramel, 35-37 - endast detta ex</t>
  </si>
  <si>
    <t>UTF-1632</t>
  </si>
  <si>
    <t>Pikeur® Studs Ridstrumpa - Caramel, 38-40 - endast detta ex</t>
  </si>
  <si>
    <t>UTF-1633</t>
  </si>
  <si>
    <t>Uhip 365 Junior Jacket - Uhip Navy, 160 - endast detta ex</t>
  </si>
  <si>
    <t>UTF-1635</t>
  </si>
  <si>
    <t>Pikeur Tävlingstopp - Vit , 36 - endast detta ex</t>
  </si>
  <si>
    <t>UTF-1636</t>
  </si>
  <si>
    <t>CATAGO Roy Waterproof Vattentät Jacka Navy, XXL - endast detta ex</t>
  </si>
  <si>
    <t>UTF-1637</t>
  </si>
  <si>
    <t>CAVALDAKA Jacka - Mörkblå, 34 - endast detta ex</t>
  </si>
  <si>
    <t>UTF-1638</t>
  </si>
  <si>
    <t>CAVALDAKA Jacka - Mörkblå, 42 - endast detta ex</t>
  </si>
  <si>
    <t>UTF-1639</t>
  </si>
  <si>
    <t>Uhip 365 Junior Jacket - Stormy Sea Blue, 150 - endast detta ex</t>
  </si>
  <si>
    <t>UTF-164</t>
  </si>
  <si>
    <t>HKM Rosegold Glamour Pannband, Full - endast detta ex</t>
  </si>
  <si>
    <t>UTF-1640</t>
  </si>
  <si>
    <t>CAVALEMMA jacka - Mörkgrön, 36 - endast detta ex</t>
  </si>
  <si>
    <t>UTF-1642</t>
  </si>
  <si>
    <t>Equipage KIDS Hannah Fleecejacka Navy, 104 - endast detta ex</t>
  </si>
  <si>
    <t>UTF-1644</t>
  </si>
  <si>
    <t>Pikeur Tara Väst – Beluga , 40 - endast detta ex</t>
  </si>
  <si>
    <t>UTF-1645</t>
  </si>
  <si>
    <t>Waldhausen Orlando Hoody Tröja Dark Violet, XS - endast detta ex</t>
  </si>
  <si>
    <t>UTF-1646</t>
  </si>
  <si>
    <t>CATAGO Ashley Jacka Svart, XXL - endast detta ex</t>
  </si>
  <si>
    <t>UTF-1647</t>
  </si>
  <si>
    <t>Pikeur  Herr T-shirt - Nightblue, L - endast detta ex</t>
  </si>
  <si>
    <t>UTF-1648</t>
  </si>
  <si>
    <t>Pikeur  Herr T-shirt - Nightblue, XL - endast detta ex</t>
  </si>
  <si>
    <t>UTF-1649</t>
  </si>
  <si>
    <t>CAVALELISEA Ridtröja - Mörkblå, 36 - endast detta ex</t>
  </si>
  <si>
    <t>UTF-165</t>
  </si>
  <si>
    <t>HKM Rosegold Glamour Pannband, Cob - endast detta ex</t>
  </si>
  <si>
    <t>UTF-1650</t>
  </si>
  <si>
    <t>CAVALELISEA Ridtröja - Mörkblå, 38 - endast detta ex</t>
  </si>
  <si>
    <t>UTF-1651</t>
  </si>
  <si>
    <t>CAVALELISEA Ridtröja - Mörkblå, 40 - endast detta ex</t>
  </si>
  <si>
    <t>UTF-1652</t>
  </si>
  <si>
    <t>CAVALELISEA Ridtröja - Mörkblå, 42 - endast detta ex</t>
  </si>
  <si>
    <t>UTF-1655</t>
  </si>
  <si>
    <t>Eskadron Quilt- Waistcoat  Väst - Berryfusion, S - endast detta ex</t>
  </si>
  <si>
    <t>UTF-1656</t>
  </si>
  <si>
    <t>Eskadron Quilt- Waistcoat  Väst - Berryfusion, XL - endast detta ex</t>
  </si>
  <si>
    <t>UTF-1657</t>
  </si>
  <si>
    <t>Eskadron Quilt- Waistcoat  Väst - Berryfusion, XS - endast detta ex</t>
  </si>
  <si>
    <t>UTF-1658</t>
  </si>
  <si>
    <t>CATAGO Roy Vattentät Ridjacka  - Plum Perfect, S - endast detta ex</t>
  </si>
  <si>
    <t>UTF-1659</t>
  </si>
  <si>
    <t>Pikeur Franja T-shirt - Noble Rose, 34 - endast detta ex</t>
  </si>
  <si>
    <t>UTF-1661</t>
  </si>
  <si>
    <t>Pikeur Vida T-shirt - Caviar (Svart) , 42 - endast detta ex</t>
  </si>
  <si>
    <t>UTF-1662</t>
  </si>
  <si>
    <t>Catago Men Blake Puffer Täckjacka Svart, L - endast detta ex</t>
  </si>
  <si>
    <t>UTF-1663</t>
  </si>
  <si>
    <t>Catago Men Blake Puffer Täckjacka Svart, M - endast detta ex</t>
  </si>
  <si>
    <t>UTF-1664</t>
  </si>
  <si>
    <t>Catago Men Blake Puffer Täckjacka Svart, S - endast detta ex</t>
  </si>
  <si>
    <t>UTF-1665</t>
  </si>
  <si>
    <t>Equipage Henna Jacka – Svart, L - endast detta ex</t>
  </si>
  <si>
    <t>UTF-1666</t>
  </si>
  <si>
    <t>Equipage Henna Jacka – Svart, M - endast detta ex</t>
  </si>
  <si>
    <t>UTF-1667</t>
  </si>
  <si>
    <t>Equipage Henna Jacka – Svart, S - endast detta ex</t>
  </si>
  <si>
    <t>UTF-1668</t>
  </si>
  <si>
    <t>Equipage Henna Jacka – Svart, XL - endast detta ex</t>
  </si>
  <si>
    <t>UTF-1669</t>
  </si>
  <si>
    <t>Equipage Henna Jacka – Svart, XS - endast detta ex</t>
  </si>
  <si>
    <t>UTF-167</t>
  </si>
  <si>
    <t>Waldhausen Ella Glam Ridleggings Asphalt, 34 - endast detta ex</t>
  </si>
  <si>
    <t>UTF-1670</t>
  </si>
  <si>
    <t>Arrak Outdoor Sherpa Fleecejacka Dam - Vit , XL - endast detta ex</t>
  </si>
  <si>
    <t>UTF-1671</t>
  </si>
  <si>
    <t>Equipage Hazel Tävlingsskjorta – Vit, M - endast detta ex</t>
  </si>
  <si>
    <t>UTF-1672</t>
  </si>
  <si>
    <t>Equipage Junior Vega Teddy Tröja - Phlox Pink, 104 - endast detta ex</t>
  </si>
  <si>
    <t>UTF-1673</t>
  </si>
  <si>
    <t>Equipage Tracey Ridjacka För Barn  - Pink Mist, 104 - endast detta ex</t>
  </si>
  <si>
    <t>UTF-1674</t>
  </si>
  <si>
    <t>Mountain Horse - Tate Tech Fleece - Taupe, XS - endast detta ex</t>
  </si>
  <si>
    <t>UTF-1675</t>
  </si>
  <si>
    <t>Tävlingstopp - Cloud Grey, 40 - endast detta ex</t>
  </si>
  <si>
    <t>UTF-1677</t>
  </si>
  <si>
    <t>Tävlingstopp - Cloud Grey, 44 - endast detta ex</t>
  </si>
  <si>
    <t>UTF-1678</t>
  </si>
  <si>
    <t>Catago Bella Puffer Täckjacka Kangaroo, L - endast detta ex</t>
  </si>
  <si>
    <t>UTF-168</t>
  </si>
  <si>
    <t>Pikeur ® Gia Athleisure Full Grip Ridtights - Grå (Light Grey), 34 - endast detta ex</t>
  </si>
  <si>
    <t>UTF-1680</t>
  </si>
  <si>
    <t>Catago Bella Puffer Täckjacka Kangaroo, S - endast detta ex</t>
  </si>
  <si>
    <t>UTF-1681</t>
  </si>
  <si>
    <t>Catago Bella Puffer Täckjacka Kangaroo, XS - endast detta ex</t>
  </si>
  <si>
    <t>UTF-1682</t>
  </si>
  <si>
    <t>CAVALRACINA Långärmad Polotröja - Mörkblå, 36 - endast detta ex</t>
  </si>
  <si>
    <t>UTF-1683</t>
  </si>
  <si>
    <t>CAVALRACINA Långärmad Polotröja - Mörkblå, 38 - endast detta ex</t>
  </si>
  <si>
    <t>UTF-1684</t>
  </si>
  <si>
    <t>CAVALRACINA Långärmad Polotröja - Mörkblå, 40 - endast detta ex</t>
  </si>
  <si>
    <t>UTF-1685</t>
  </si>
  <si>
    <t>CAVALRACINA Långärmad Polotröja - Mörkblå, 42 - endast detta ex</t>
  </si>
  <si>
    <t>UTF-1686</t>
  </si>
  <si>
    <t>CAVALRACINA Långärmad Polotröja - Mörkblå, 44 - endast detta ex</t>
  </si>
  <si>
    <t>UTF-1687</t>
  </si>
  <si>
    <t>CAVALDIGNA Tävlingstopp - Vit, 42 - endast detta ex</t>
  </si>
  <si>
    <t>UTF-1688</t>
  </si>
  <si>
    <t>CAVALDIGNA Tävlingstopp - Vit, 44 - endast detta ex</t>
  </si>
  <si>
    <t>UTF-1689</t>
  </si>
  <si>
    <t>kortärmad Polotröja - Svart, 34 - endast detta ex</t>
  </si>
  <si>
    <t>UTF-1690</t>
  </si>
  <si>
    <t>Uhip 365 Hybrid Väst - Uhip Navy, 32 - endast detta ex</t>
  </si>
  <si>
    <t>UTF-1691</t>
  </si>
  <si>
    <t>Imperial Riding Väst Cosmic Rider Pearl Grey, L - endast detta ex</t>
  </si>
  <si>
    <t>UTF-1692</t>
  </si>
  <si>
    <t>Imperial Riding Väst Cosmic Rider Pearl Grey, M - endast detta ex</t>
  </si>
  <si>
    <t>UTF-1693</t>
  </si>
  <si>
    <t>Imperial Riding Väst Cosmic Rider Pearl Grey, S - endast detta ex</t>
  </si>
  <si>
    <t>UTF-1694</t>
  </si>
  <si>
    <t>Imperial Riding Väst Cosmic Rider Pearl Grey, XL - endast detta ex</t>
  </si>
  <si>
    <t>UTF-1695</t>
  </si>
  <si>
    <t>Mountain Horse Stella Softshell Parka - Brun, M - endast detta ex</t>
  </si>
  <si>
    <t>UTF-1696</t>
  </si>
  <si>
    <t>Mountain Horse Stella Softshell Parka - Brun, S - endast detta ex</t>
  </si>
  <si>
    <t>UTF-1697</t>
  </si>
  <si>
    <t>Waldhausen Ontario Funktionell Ridparkas Deep Blue, XL - endast detta ex</t>
  </si>
  <si>
    <t>UTF-1698</t>
  </si>
  <si>
    <t>CATAGO Nash Zip Polo Kortärmad Ridtröja  - Burnished Lilac, S - endast detta ex</t>
  </si>
  <si>
    <t>UTF-1699</t>
  </si>
  <si>
    <t>Uhip 365 Hybrid Vest - Blue Graphite, 34 - endast detta ex</t>
  </si>
  <si>
    <t>UTF-17</t>
  </si>
  <si>
    <t>Non-Stop Dogwear Fjord Regntäcke - Svart, 24 - endast detta ex</t>
  </si>
  <si>
    <t>UTF-1700</t>
  </si>
  <si>
    <t>Uhip Midlayer Stretch Full Zip - Nine iron grey, 46 - endast detta ex</t>
  </si>
  <si>
    <t>UTF-1701</t>
  </si>
  <si>
    <t>CAVALACTIVE Funktionsjacka – Dark Blue, 34 - endast detta ex</t>
  </si>
  <si>
    <t>UTF-1702</t>
  </si>
  <si>
    <t>CAVALACTIVE Funktionsjacka – Dark Blue, 36 - endast detta ex</t>
  </si>
  <si>
    <t>UTF-1706</t>
  </si>
  <si>
    <t>CATAGO Tabita Ridtröja  - Plum Perfect, S - endast detta ex</t>
  </si>
  <si>
    <t>UTF-1707</t>
  </si>
  <si>
    <t>Catago Riga Kortärmad T-Shirt - Sandshell Melange, XL - endast detta ex</t>
  </si>
  <si>
    <t>UTF-1709</t>
  </si>
  <si>
    <t>Eskadron Pikétröja Herr  - Deepgrey, L - endast detta ex</t>
  </si>
  <si>
    <t>UTF-171</t>
  </si>
  <si>
    <t>Imperial Riding Tech Top Longsleeve Speed up Sage green, S - endast detta ex</t>
  </si>
  <si>
    <t>UTF-1710</t>
  </si>
  <si>
    <t>Eskadron Pikétröja Herr  - Deepgrey, M - endast detta ex</t>
  </si>
  <si>
    <t>UTF-1711</t>
  </si>
  <si>
    <t>Eskadron Pikétröja Herr  - Deepgrey, S - endast detta ex</t>
  </si>
  <si>
    <t>UTF-1712</t>
  </si>
  <si>
    <t>Equipage Shine Jacka Mix, 116 - endast detta ex</t>
  </si>
  <si>
    <t>UTF-1713</t>
  </si>
  <si>
    <t>Equipage Shine Jacka Mix, 128 - endast detta ex</t>
  </si>
  <si>
    <t>UTF-1714</t>
  </si>
  <si>
    <t>Equipage Shine Jacka Mix, 152 - endast detta ex</t>
  </si>
  <si>
    <t>UTF-1715</t>
  </si>
  <si>
    <t>Mountain Horse Stella Softshell Parka - Grön, S - endast detta ex</t>
  </si>
  <si>
    <t>UTF-172</t>
  </si>
  <si>
    <t>Mountain Horse - Active Winter High Rider Ridstövlar - Svart - endast detta ex</t>
  </si>
  <si>
    <t>UTF-1720</t>
  </si>
  <si>
    <t>Mountain Horse Royal Saga Vinterkappa - Svart , XL - endast detta ex</t>
  </si>
  <si>
    <t>UTF-1721</t>
  </si>
  <si>
    <t>Euro-star ESNika Fullgrip Ridbyxor - Vit , 42 - endast detta ex</t>
  </si>
  <si>
    <t>UTF-1724</t>
  </si>
  <si>
    <t>Euro-star ESNika Fullgrip Ridbyxor - Vit , 40 - endast detta ex</t>
  </si>
  <si>
    <t>UTF-1728</t>
  </si>
  <si>
    <t>Covalliero Regnjacka - Mörkblå, L - endast detta ex</t>
  </si>
  <si>
    <t>UTF-1729</t>
  </si>
  <si>
    <t>Covalliero Regnjacka - Mörkblå, M - endast detta ex</t>
  </si>
  <si>
    <t>UTF-173</t>
  </si>
  <si>
    <t>Equipage Monroe Tävlingskavaj  - Navy, 38 - endast detta ex</t>
  </si>
  <si>
    <t>UTF-1730</t>
  </si>
  <si>
    <t>Covalliero Regnjacka - Mörkblå, S - endast detta ex</t>
  </si>
  <si>
    <t>UTF-1731</t>
  </si>
  <si>
    <t>Covalliero Regnjacka - Mörkblå, XL - endast detta ex</t>
  </si>
  <si>
    <t>UTF-1732</t>
  </si>
  <si>
    <t>Covalliero Regnjacka - Mörkblå, XS - endast detta ex</t>
  </si>
  <si>
    <t>UTF-1733</t>
  </si>
  <si>
    <t>Covalliero Regnjacka - Mörkblå, XXL - endast detta ex</t>
  </si>
  <si>
    <t>UTF-1734</t>
  </si>
  <si>
    <t>CAVALFIRUSA Tävlingstopp – Svart, 38 - endast detta ex</t>
  </si>
  <si>
    <t>UTF-1735</t>
  </si>
  <si>
    <t>CAVALFIRUSA Tävlingstopp – Svart, 42 - endast detta ex</t>
  </si>
  <si>
    <t>UTF-1736</t>
  </si>
  <si>
    <t>CAVALFIRUSA Tävlingstopp – Svart, 44 - endast detta ex</t>
  </si>
  <si>
    <t>UTF-1737</t>
  </si>
  <si>
    <t>CAVALFIRUSA Tävlingstopp – Svart, 46 - endast detta ex</t>
  </si>
  <si>
    <t>UTF-1738</t>
  </si>
  <si>
    <t>CAVALFLEUR Ärmlös Pikétröja – Dark blue, 36 - endast detta ex</t>
  </si>
  <si>
    <t>UTF-1739</t>
  </si>
  <si>
    <t>CAVALFLEUR Ärmlös Pikétröja – Dark blue, 40 - endast detta ex</t>
  </si>
  <si>
    <t>UTF-174</t>
  </si>
  <si>
    <t>HKM Brilliant Pannband Pony - Svart/Ljusrosa - endast detta ex</t>
  </si>
  <si>
    <t>UTF-1740</t>
  </si>
  <si>
    <t>CAVALFLEUR Ärmlös Pikétröja – Dark blue, 42 - endast detta ex</t>
  </si>
  <si>
    <t>UTF-1741</t>
  </si>
  <si>
    <t>Pikeur Tia Linne - Beluga (Grå) , 40 - endast detta ex</t>
  </si>
  <si>
    <t>UTF-1742</t>
  </si>
  <si>
    <t>Equipage Awesome Funktionströja – Sandshell Melange , XL - endast detta ex</t>
  </si>
  <si>
    <t>UTF-1743</t>
  </si>
  <si>
    <t>Tröja Nikki - Grön , 104 - endast detta ex</t>
  </si>
  <si>
    <t>UTF-1744</t>
  </si>
  <si>
    <t>Tröja Nikki - Grön , 92 - endast detta ex</t>
  </si>
  <si>
    <t>UTF-1745</t>
  </si>
  <si>
    <t>Tröja Nikki - Grön , 98 - endast detta ex</t>
  </si>
  <si>
    <t>UTF-1746</t>
  </si>
  <si>
    <t>Equipage Awesome Funktionströja – Sandshell Melange , L - endast detta ex</t>
  </si>
  <si>
    <t>UTF-1747</t>
  </si>
  <si>
    <t>Equipage Awesome Funktionströja – Sandshell Melange , XS - endast detta ex</t>
  </si>
  <si>
    <t>UTF-1748</t>
  </si>
  <si>
    <t>Equipage Hasty Half-zip Kortärmad Ridtröja  - Navy, M - endast detta ex</t>
  </si>
  <si>
    <t>UTF-1749</t>
  </si>
  <si>
    <t>Equipage Hasty Half-zip Kortärmad Ridtröja  - Navy, S - endast detta ex</t>
  </si>
  <si>
    <t>UTF-175</t>
  </si>
  <si>
    <t>Easy Rider Ridbyxor ERCarice FullGrip Vit, 36 - endast detta ex</t>
  </si>
  <si>
    <t>UTF-1750</t>
  </si>
  <si>
    <t>CAVALFLOOR Väst – Midnight Blue, 34 - endast detta ex</t>
  </si>
  <si>
    <t>UTF-1751</t>
  </si>
  <si>
    <t>CAVALKORA Klimke Collection 2025 Hybridjacka - Tabak, 36 - endast detta ex</t>
  </si>
  <si>
    <t>UTF-1752</t>
  </si>
  <si>
    <t>CAVALKORA Klimke Collection 2025 Hybridjacka - Tabak, 38 - endast detta ex</t>
  </si>
  <si>
    <t>UTF-1754</t>
  </si>
  <si>
    <t>CAVALKORA Klimke Collection 2025 Hybridjacka - Tabak, 42 - endast detta ex</t>
  </si>
  <si>
    <t>UTF-1755</t>
  </si>
  <si>
    <t>CAVALKORA Klimke Collection 2025 Hybridjacka - Tabak, 44 - endast detta ex</t>
  </si>
  <si>
    <t>UTF-1756</t>
  </si>
  <si>
    <t>CAVALFIA Jacka – Shadow Grey, 34 - endast detta ex</t>
  </si>
  <si>
    <t>UTF-1758</t>
  </si>
  <si>
    <t>Euro-star ESNika Fullgrip Ridbyxor - Vit , 36 - endast detta ex</t>
  </si>
  <si>
    <t>UTF-1759</t>
  </si>
  <si>
    <t>Uhip Frost Coat Extended Vinterridkappa - Jet Black , 44 - endast detta ex</t>
  </si>
  <si>
    <t>UTF-1760</t>
  </si>
  <si>
    <t>Uhip Frost Coat Extended Vinterridkappa - Jet Black , 46 - endast detta ex</t>
  </si>
  <si>
    <t>UTF-1761</t>
  </si>
  <si>
    <t>CAVALLORA PARKA  – Espresso, 36 - endast detta ex</t>
  </si>
  <si>
    <t>UTF-1765</t>
  </si>
  <si>
    <t>Mountain Horse Royal Saga Vinterkappa - Svart , XXL - endast detta ex</t>
  </si>
  <si>
    <t>UTF-1766</t>
  </si>
  <si>
    <t>CAVALMAIKO Unisex Vinterkappa Maxi - Svart, M/L - endast detta ex</t>
  </si>
  <si>
    <t>UTF-1767</t>
  </si>
  <si>
    <t>CAVALMAIKO Unisex Vinterkappa Maxi - Svart, XS/S - endast detta ex</t>
  </si>
  <si>
    <t>UTF-1768</t>
  </si>
  <si>
    <t>CAVALMAIKO Unisex Vinterkappa Maxi - Svart, XL/XXL - endast detta ex</t>
  </si>
  <si>
    <t>UTF-177</t>
  </si>
  <si>
    <t>Hurtta Expedition Parka II Hundtäcke - Blackberry , 45XS - endast detta ex</t>
  </si>
  <si>
    <t>UTF-1772</t>
  </si>
  <si>
    <t>Uhip 365 Hybrid Herrjacka - Uhip Navy - Fraktfritt, S - endast detta ex</t>
  </si>
  <si>
    <t>UTF-1773</t>
  </si>
  <si>
    <t>Uhip 365 Hybrid Herrjacka - Uhip Navy - Fraktfritt, XS - endast detta ex</t>
  </si>
  <si>
    <t>UTF-1776</t>
  </si>
  <si>
    <t>Eskadron Dam T-shirt  - Deepgrey, L - endast detta ex</t>
  </si>
  <si>
    <t>UTF-1779</t>
  </si>
  <si>
    <t>CAVALESSIE Ridjacka - Svart, 36 - endast detta ex</t>
  </si>
  <si>
    <t>UTF-1780</t>
  </si>
  <si>
    <t>CATAGO FIR-Tech Ness Handskar Svart, 7 - endast detta ex</t>
  </si>
  <si>
    <t>UTF-1781</t>
  </si>
  <si>
    <t>CATAGO FIR-Tech Ness Handskar Svart, 7,5 - endast detta ex</t>
  </si>
  <si>
    <t>UTF-1782</t>
  </si>
  <si>
    <t>Fodrad ridhandske från Back on Track, 10 - endast detta ex</t>
  </si>
  <si>
    <t>UTF-1783</t>
  </si>
  <si>
    <t>Imperial Riding Handskar Furry Star - Dark Olive - endast detta ex</t>
  </si>
  <si>
    <t>UTF-1784</t>
  </si>
  <si>
    <t>Imperial Riding Handskar Furry Star Offwhite, S - endast detta ex</t>
  </si>
  <si>
    <t>UTF-1785</t>
  </si>
  <si>
    <t>CATAGO Elite Handske FIR-Tech Fodrad Vit, 7,5 - endast detta ex</t>
  </si>
  <si>
    <t>UTF-1786</t>
  </si>
  <si>
    <t>UTF-1787</t>
  </si>
  <si>
    <t>EQUITHEME 'Moritz' 3-fingervantar Svart, XL - endast detta ex</t>
  </si>
  <si>
    <t>UTF-1788</t>
  </si>
  <si>
    <t>EQUITHEME 'Moritz' 3-fingervantar Svart, XS - endast detta ex</t>
  </si>
  <si>
    <t>UTF-1789</t>
  </si>
  <si>
    <t>Mountain Horse Alexis Tech Ridhandske - Svart, XS - endast detta ex</t>
  </si>
  <si>
    <t>UTF-179</t>
  </si>
  <si>
    <t>EQUITHEME 'TYREX 1680D' Svansskydd Navy - Full size - endast detta ex</t>
  </si>
  <si>
    <t>UTF-1790</t>
  </si>
  <si>
    <t>Mountain Horse Explorer Glove, XL - endast detta ex</t>
  </si>
  <si>
    <t>UTF-1791</t>
  </si>
  <si>
    <t>Waldhausen Estelle Ridhandskar vit, S - endast detta ex</t>
  </si>
  <si>
    <t>UTF-1792</t>
  </si>
  <si>
    <t>Waldhausen Estelle Ridhandskar vit, XS - endast detta ex</t>
  </si>
  <si>
    <t>UTF-1794</t>
  </si>
  <si>
    <t>Mountain Horse Flash Handske - Silver/Svart, XL - endast detta ex</t>
  </si>
  <si>
    <t>UTF-1795</t>
  </si>
  <si>
    <t>Mountain Horse Tyra Tech Top - Navy, L - endast detta ex</t>
  </si>
  <si>
    <t>UTF-1796</t>
  </si>
  <si>
    <t>Mountain Horse Tyra Tech Top - Navy, S - endast detta ex</t>
  </si>
  <si>
    <t>UTF-1797</t>
  </si>
  <si>
    <t>Mountain Horse Tyra Tech Top - Navy, XS - endast detta ex</t>
  </si>
  <si>
    <t>UTF-1798</t>
  </si>
  <si>
    <t>RACER 'Devotion' Ridhandskar Svart, 5 - endast detta ex</t>
  </si>
  <si>
    <t>UTF-1799</t>
  </si>
  <si>
    <t>RACER 'Devotion' Ridhandskar Svart, 6 - endast detta ex</t>
  </si>
  <si>
    <t>UTF-18</t>
  </si>
  <si>
    <t>PADDOCK Poppy Allroundschabrak - Taupe  - endast detta ex</t>
  </si>
  <si>
    <t>UTF-180</t>
  </si>
  <si>
    <t>Back on Track Hundtäcke Nella - Svart, 45 - endast detta ex</t>
  </si>
  <si>
    <t>UTF-1801</t>
  </si>
  <si>
    <t>Arrak Outdoor Competition Vest - Dam - Olive, XS - endast detta ex</t>
  </si>
  <si>
    <t>UTF-1802</t>
  </si>
  <si>
    <t>Mountain Horse - Honey Competition Top - Soft Pink, L/XL - endast detta ex</t>
  </si>
  <si>
    <t>UTF-1803</t>
  </si>
  <si>
    <t>Mountain Horse - Honey Competition Top - Soft Pink, XXS/XS - endast detta ex</t>
  </si>
  <si>
    <t>UTF-1804</t>
  </si>
  <si>
    <t>Mountain Horse Dynamic Hybrid Jacket- Unisex , L - endast detta ex</t>
  </si>
  <si>
    <t>UTF-1805</t>
  </si>
  <si>
    <t>Equipage Larissa Ridhandskar Med Spets - Vit, XS - endast detta ex</t>
  </si>
  <si>
    <t>UTF-1806</t>
  </si>
  <si>
    <t>Equipage Lucinda 3-fingers vantar Svart, XS - endast detta ex</t>
  </si>
  <si>
    <t>UTF-1807</t>
  </si>
  <si>
    <t>Mountain Horse Charm Tech Top - Dark Navy, XXS/XS - endast detta ex</t>
  </si>
  <si>
    <t>UTF-1808</t>
  </si>
  <si>
    <t>Mountain Horse Sophie Tech Top - Navy, L - endast detta ex</t>
  </si>
  <si>
    <t>UTF-1809</t>
  </si>
  <si>
    <t>Mountain Horse Sophie Tech Top - Navy, S - endast detta ex</t>
  </si>
  <si>
    <t>UTF-181</t>
  </si>
  <si>
    <t>HKM Brilliant Pannband - Svart/Vit, Cob - endast detta ex</t>
  </si>
  <si>
    <t>UTF-1810</t>
  </si>
  <si>
    <t>Mountain Horse Sophie Tech Top - Navy, XS - endast detta ex</t>
  </si>
  <si>
    <t>UTF-1811</t>
  </si>
  <si>
    <t>Mountain Horse Sophie Tech Top - Soft Pink, S - endast detta ex</t>
  </si>
  <si>
    <t>UTF-1812</t>
  </si>
  <si>
    <t>Mountain Horse Sophie Tech Top - Soft Pink, XS - endast detta ex</t>
  </si>
  <si>
    <t>UTF-1813</t>
  </si>
  <si>
    <t>Waldhausen Estelle Ridhandskar svart, XS - endast detta ex</t>
  </si>
  <si>
    <t>UTF-1814</t>
  </si>
  <si>
    <t>Equipage Lucinda 3-fingers vantar Svart, 6-8 År - endast detta ex</t>
  </si>
  <si>
    <t>UTF-1815</t>
  </si>
  <si>
    <t>Equipage Lucinda 3-fingers vantar Svart, 8-10 År - endast detta ex</t>
  </si>
  <si>
    <t>UTF-1816</t>
  </si>
  <si>
    <t>Imperial Riding T-shirt Horses First Black, M - endast detta ex</t>
  </si>
  <si>
    <t>UTF-1817</t>
  </si>
  <si>
    <t>Imperial Riding T-shirt Horses First Black, XS - endast detta ex</t>
  </si>
  <si>
    <t>UTF-1818</t>
  </si>
  <si>
    <t>Mountain Horse - Honey Competition Top - Beige, L/XL - endast detta ex</t>
  </si>
  <si>
    <t>UTF-1819</t>
  </si>
  <si>
    <t>Mountain Horse - Honey Competition Top - Beige, S/M - endast detta ex</t>
  </si>
  <si>
    <t>UTF-182</t>
  </si>
  <si>
    <t>CAVALCOMINA Helskodda Cargo Ridbyxor - Svart, 40 - endast detta ex</t>
  </si>
  <si>
    <t>UTF-1820</t>
  </si>
  <si>
    <t>Mountain Horse - Honey Competition Top - Beige, XXS/XS - endast detta ex</t>
  </si>
  <si>
    <t>UTF-1821</t>
  </si>
  <si>
    <t>Mountain Horse - Honey Competition Top - Ljusblå, L/XL - endast detta ex</t>
  </si>
  <si>
    <t>UTF-1822</t>
  </si>
  <si>
    <t>Mountain Horse - Honey Competition Top - Ljusblå, S/M - endast detta ex</t>
  </si>
  <si>
    <t>UTF-1823</t>
  </si>
  <si>
    <t>Mountain Horse - Honey Competition Top - Ljusblå, XXS/XS - endast detta ex</t>
  </si>
  <si>
    <t>UTF-1824</t>
  </si>
  <si>
    <t>Mountain Horse ZeraTech Fleece - Svart, XS - endast detta ex</t>
  </si>
  <si>
    <t>UTF-1825</t>
  </si>
  <si>
    <t>Mountain Horse- Scott Tech Top- Men, XL - endast detta ex</t>
  </si>
  <si>
    <t>UTF-1826</t>
  </si>
  <si>
    <t>Imperial Riding T-shirt Ride Day Navy, 152 - endast detta ex</t>
  </si>
  <si>
    <t>UTF-1827</t>
  </si>
  <si>
    <t>Imperial Riding T-shirt Ride Day Navy, 164 - endast detta ex</t>
  </si>
  <si>
    <t>UTF-1828</t>
  </si>
  <si>
    <t>Imperial Riding T-shirt Ride Day Navy, S - endast detta ex</t>
  </si>
  <si>
    <t>UTF-1829</t>
  </si>
  <si>
    <t>Imperial Riding T-shirt Ride Day Navy, XS - endast detta ex</t>
  </si>
  <si>
    <t>UTF-183</t>
  </si>
  <si>
    <t>Siccaro WetDog SupremePro - Sand, XXL - endast detta ex</t>
  </si>
  <si>
    <t>UTF-1830</t>
  </si>
  <si>
    <t>Mountain Horse Cleo Tech Top – Rosa , M - endast detta ex</t>
  </si>
  <si>
    <t>UTF-1831</t>
  </si>
  <si>
    <t>Mountain Horse Cleo Tech Top – Rosa , S - endast detta ex</t>
  </si>
  <si>
    <t>UTF-1832</t>
  </si>
  <si>
    <t>Mountain Horse Cleo Tech Top – Rosa , XL - endast detta ex</t>
  </si>
  <si>
    <t>UTF-1833</t>
  </si>
  <si>
    <t>Mountain Horse Cleo Tech Top – Rosa , XS - endast detta ex</t>
  </si>
  <si>
    <t>UTF-1834</t>
  </si>
  <si>
    <t>Mountain Horse Flash Handske - Svart, L - endast detta ex</t>
  </si>
  <si>
    <t>UTF-1836</t>
  </si>
  <si>
    <t>Mountain Horse Flash Handske - Svart, XL - endast detta ex</t>
  </si>
  <si>
    <t>UTF-1838</t>
  </si>
  <si>
    <t>EQUITHEME 'Moritz' 3-fingervantar Svart, L - endast detta ex</t>
  </si>
  <si>
    <t>UTF-1839</t>
  </si>
  <si>
    <t>EQUITHEME Reflexhandskar Svart - XXL - endast detta ex</t>
  </si>
  <si>
    <t>UTF-184</t>
  </si>
  <si>
    <t>K9 bröstskydd till sele storlek, Str. 3-4 - endast detta ex</t>
  </si>
  <si>
    <t>UTF-1840</t>
  </si>
  <si>
    <t>Imperial Riding KIDS Handskar Hide &amp; Shine - Svart, 10/jr - endast detta ex</t>
  </si>
  <si>
    <t>UTF-1842</t>
  </si>
  <si>
    <t>Waldhausen Arosa Ridhandskar svart, XS - endast detta ex</t>
  </si>
  <si>
    <t>UTF-1844</t>
  </si>
  <si>
    <t>Mountain Horse Clear All Weather Jacka – Marinblå , XL - endast detta ex</t>
  </si>
  <si>
    <t>UTF-1845</t>
  </si>
  <si>
    <t>Mountain Horse Clear All Weather Jacka – Marinblå , XXL - endast detta ex</t>
  </si>
  <si>
    <t>UTF-1846</t>
  </si>
  <si>
    <t>Mountain Horse Sense Tech Jacka - Navy, S - endast detta ex</t>
  </si>
  <si>
    <t>UTF-1847</t>
  </si>
  <si>
    <t>Mountain Horse Sense Tech Jacka - Pink, M - endast detta ex</t>
  </si>
  <si>
    <t>UTF-1848</t>
  </si>
  <si>
    <t>Mountain Horse Sense Tech Jacka - Pink, XS - endast detta ex</t>
  </si>
  <si>
    <t>UTF-1849</t>
  </si>
  <si>
    <t>Mountain Horse Asta WCT Jacka - Parrot, L - endast detta ex</t>
  </si>
  <si>
    <t>UTF-185</t>
  </si>
  <si>
    <t>Niggeloh Reflexhalsband - Gul/Orange, XS - endast detta ex</t>
  </si>
  <si>
    <t>UTF-1850</t>
  </si>
  <si>
    <t>Mountain Horse Asta WCT Jacka - Parrot, M - endast detta ex</t>
  </si>
  <si>
    <t>UTF-1851</t>
  </si>
  <si>
    <t>Mountain Horse Asta WCT Jacka - Parrot, S - endast detta ex</t>
  </si>
  <si>
    <t>UTF-1852</t>
  </si>
  <si>
    <t>Mountain Horse Minoue Hybridjacka - Sugar Pink, S - endast detta ex</t>
  </si>
  <si>
    <t>UTF-1853</t>
  </si>
  <si>
    <t>Mountain Horse Minoue Hybridjacka - Sugar Pink, XS - endast detta ex</t>
  </si>
  <si>
    <t>UTF-1854</t>
  </si>
  <si>
    <t>Arrak Outdoor Competition Vest - Dam - Mörkröd, 3XL - endast detta ex</t>
  </si>
  <si>
    <t>UTF-1855</t>
  </si>
  <si>
    <t>Equipage Junior Vega Teddy Tröja - Phlox Pink, 128 - endast detta ex</t>
  </si>
  <si>
    <t>UTF-1856</t>
  </si>
  <si>
    <t>Equipage Junior Vega Teddy Tröja - Phlox Pink, 140 - endast detta ex</t>
  </si>
  <si>
    <t>UTF-1857</t>
  </si>
  <si>
    <t>Mountain Horse Team Jacka Royal Red, XS - endast detta ex</t>
  </si>
  <si>
    <t>UTF-1858</t>
  </si>
  <si>
    <t>Mountain Horse Audrey Ridjacka Junior, 140 - endast detta ex</t>
  </si>
  <si>
    <t>UTF-1859</t>
  </si>
  <si>
    <t>Mountain Horse Audrey Ridjacka Junior, 150 - endast detta ex</t>
  </si>
  <si>
    <t>UTF-186</t>
  </si>
  <si>
    <t>QHP Sadel till Shetlandsponny - Svart / Blå - endast detta ex</t>
  </si>
  <si>
    <t>UTF-1860</t>
  </si>
  <si>
    <t>Mountain Horse Audrey Ridjacka Junior, 160 - endast detta ex</t>
  </si>
  <si>
    <t>UTF-1863</t>
  </si>
  <si>
    <t>Arrak Outdoor Competition Vest - Herr/Unisex - Olive, S - endast detta ex</t>
  </si>
  <si>
    <t>UTF-1864</t>
  </si>
  <si>
    <t>CATAGO Malena Jacket Jacka Dam - Mörkblå, M - endast detta ex</t>
  </si>
  <si>
    <t>UTF-1865</t>
  </si>
  <si>
    <t>CATAGO Malena Jacket Jacka Dam - Mörkblå, S - endast detta ex</t>
  </si>
  <si>
    <t>UTF-1866</t>
  </si>
  <si>
    <t>CATAGO Malena Jacket Jacka Dam - Mörkblå, XS - endast detta ex</t>
  </si>
  <si>
    <t>UTF-1867</t>
  </si>
  <si>
    <t>Arrak Outdoor Competition Vest - Herr/Unisex - Burnt Orange, 3XL - endast detta ex</t>
  </si>
  <si>
    <t>UTF-1868</t>
  </si>
  <si>
    <t>Arrak Outdoor Flanellskjorta Dam - Navy , XL - endast detta ex</t>
  </si>
  <si>
    <t>UTF-1869</t>
  </si>
  <si>
    <t>Arrak Outdoor Fodrad Flanellskjorta Dam - Navy, XL - endast detta ex</t>
  </si>
  <si>
    <t>UTF-187</t>
  </si>
  <si>
    <t>Horse Life Breggings Relove High Knee Grip Ridbyxor – Svart , 34 - endast detta ex</t>
  </si>
  <si>
    <t>UTF-1870</t>
  </si>
  <si>
    <t>Arrak Outdoor Stormy Fleece-tröja, Man- Grå, L - endast detta ex</t>
  </si>
  <si>
    <t>UTF-1871</t>
  </si>
  <si>
    <t>Arrak Outdoor Teddy Pilejacka Unisex- Khaki, S - endast detta ex</t>
  </si>
  <si>
    <t>UTF-1872</t>
  </si>
  <si>
    <t>Back on Track "Inez" Kortärmad Ridtopp, Svart, M - endast detta ex</t>
  </si>
  <si>
    <t>UTF-1877</t>
  </si>
  <si>
    <t>Arrak Outdoor Sporty Hoodie Dam - Grey Melange - endast detta ex</t>
  </si>
  <si>
    <t>UTF-1878</t>
  </si>
  <si>
    <t>Arrak Outdoor Sporty Hoodie Dam - Svart, XL - endast detta ex</t>
  </si>
  <si>
    <t>UTF-1879</t>
  </si>
  <si>
    <t>Arrak Outdoor Stormy Fleece-tröja, Man- Grå, S - endast detta ex</t>
  </si>
  <si>
    <t>UTF-188</t>
  </si>
  <si>
    <t>EQUITHÈME Heated Sasha Värmeväst - Navy Blue , XL - endast detta ex</t>
  </si>
  <si>
    <t>UTF-1880</t>
  </si>
  <si>
    <t>Arrak Outdoor Fodrad Flanellskjorta Dam - Olivgrön, XL - endast detta ex</t>
  </si>
  <si>
    <t>UTF-1881</t>
  </si>
  <si>
    <t>Arrak Outdoor Stormy Fleece-tröja, Man- Grön, L - endast detta ex</t>
  </si>
  <si>
    <t>UTF-1884</t>
  </si>
  <si>
    <t>Arrak Outdoor Competition Vest - Dam - Burnt Orange, S - endast detta ex</t>
  </si>
  <si>
    <t>UTF-1885</t>
  </si>
  <si>
    <t>Arrak Outdoor Competition Vest - Dam - Olive, 3XL - endast detta ex</t>
  </si>
  <si>
    <t>UTF-1886</t>
  </si>
  <si>
    <t>Arrak Outdoor Competition Vest - Herr/Unisex - Burnt Orange, L - endast detta ex</t>
  </si>
  <si>
    <t>UTF-1889</t>
  </si>
  <si>
    <t>Back on Track Polotröja Herr - Svart, M - endast detta ex</t>
  </si>
  <si>
    <t>UTF-189</t>
  </si>
  <si>
    <t>EQUITHÈME Heated Sasha Värmeväst - Navy Blue , L - endast detta ex</t>
  </si>
  <si>
    <t>UTF-1890</t>
  </si>
  <si>
    <t>Trixie Valphage Metall, 8 sekt: 61 x 91 cm - endast detta ex</t>
  </si>
  <si>
    <t>UTF-1894</t>
  </si>
  <si>
    <t>Back On Track Gloria Halvhandske - Svart , XS - endast detta ex</t>
  </si>
  <si>
    <t>UTF-1895</t>
  </si>
  <si>
    <t>Back on Track Tunna Handskar, XL - endast detta ex</t>
  </si>
  <si>
    <t>UTF-1896</t>
  </si>
  <si>
    <t>Back on Track Tunna Handskar, XS - endast detta ex</t>
  </si>
  <si>
    <t>UTF-1897</t>
  </si>
  <si>
    <t>CAVALMAX Mens Parka - Mörkblå, L - endast detta ex</t>
  </si>
  <si>
    <t>UTF-1898</t>
  </si>
  <si>
    <t>CAVALMAX Mens Parka - Mörkblå, S - endast detta ex</t>
  </si>
  <si>
    <t>UTF-190</t>
  </si>
  <si>
    <t>Grimma från CATAGO  i fårskinn  - finns i 2 färger, Svart - endast detta ex</t>
  </si>
  <si>
    <t>UTF-1905</t>
  </si>
  <si>
    <t>Equipage Andalouse Full Grip Ridbyxor – Smoked Pearl , 40 - endast detta ex</t>
  </si>
  <si>
    <t>UTF-1907</t>
  </si>
  <si>
    <t>Equipage Andalouse Full Grip Ridbyxor – Smoked Pearl , 38 - endast detta ex</t>
  </si>
  <si>
    <t>UTF-1909</t>
  </si>
  <si>
    <t>Equipage Candice Lång Ridjacka  - Ponderosa Pine, S - endast detta ex</t>
  </si>
  <si>
    <t>UTF-191</t>
  </si>
  <si>
    <t>Hurtta Mudventure ECO Regntäcke - Cinnamon, 25 cm - endast detta ex</t>
  </si>
  <si>
    <t>UTF-1911</t>
  </si>
  <si>
    <t>Euro-Star LaDonna Parkas – Dark Castor , L - endast detta ex</t>
  </si>
  <si>
    <t>UTF-1912</t>
  </si>
  <si>
    <t>Euro-Star LaDonna Parkas – Dark Castor , M - endast detta ex</t>
  </si>
  <si>
    <t>UTF-1913</t>
  </si>
  <si>
    <t>Euro-Star LaDonna Parkas – Dark Castor , S - endast detta ex</t>
  </si>
  <si>
    <t>UTF-1915</t>
  </si>
  <si>
    <t>Easy Rider Ridbyxor ERCarice FullGrip Vit, 38 - endast detta ex</t>
  </si>
  <si>
    <t>UTF-1916</t>
  </si>
  <si>
    <t>QHP Waterproof Leg Protection - Vit  - endast detta ex</t>
  </si>
  <si>
    <t>UTF-1917</t>
  </si>
  <si>
    <t>Pikeur Selection Quiltad Vinterkappa AW25  - Slate Brown , 40 - endast detta ex</t>
  </si>
  <si>
    <t>UTF-1918</t>
  </si>
  <si>
    <t>Pikeur Selection Quiltad Vinterkappa AW25  - Slate Brown , 42 - endast detta ex</t>
  </si>
  <si>
    <t>UTF-192</t>
  </si>
  <si>
    <t>Julius-K9 IDC Hundsele - Petrol Green , 3 - endast detta ex</t>
  </si>
  <si>
    <t>UTF-1920</t>
  </si>
  <si>
    <t>Pikeur SPORTS Hybridväst - Steel Grey , 36 - endast detta ex</t>
  </si>
  <si>
    <t>UTF-1921</t>
  </si>
  <si>
    <t>Uhip Dressed Bomber Jacket - Jet Black, 34 - endast detta ex</t>
  </si>
  <si>
    <t>UTF-1922</t>
  </si>
  <si>
    <t>Uhip Dressed Bomber Jacket - Jet Black, 40 - endast detta ex</t>
  </si>
  <si>
    <t>UTF-1923</t>
  </si>
  <si>
    <t>Uhip Dressed Bomber Jacket - Jet Black, 46 - endast detta ex</t>
  </si>
  <si>
    <t>UTF-1924</t>
  </si>
  <si>
    <t>Uhip Dressed Bomber Jacket - Navy Blue , 34 - endast detta ex</t>
  </si>
  <si>
    <t>UTF-1925</t>
  </si>
  <si>
    <t>Uhip Dressed Bomber Jacket - Navy Blue , 38 - endast detta ex</t>
  </si>
  <si>
    <t>UTF-1926</t>
  </si>
  <si>
    <t>Uhip Dressed Bomber Jacket - Navy Blue , 44 - endast detta ex</t>
  </si>
  <si>
    <t>UTF-1927</t>
  </si>
  <si>
    <t>Uhip Dressed Bomber Jacket - Navy Blue , 46 - endast detta ex</t>
  </si>
  <si>
    <t>UTF-1929</t>
  </si>
  <si>
    <t>Equipage Kolyma Långärmad Tröja Svart, L - endast detta ex</t>
  </si>
  <si>
    <t>UTF-1930</t>
  </si>
  <si>
    <t>Uhip Ice Coat Vinterkappa - Dark green , 34 - endast detta ex</t>
  </si>
  <si>
    <t>UTF-1932</t>
  </si>
  <si>
    <t>Devold Wool Mesh 3/4 Underställsbyxa - Dam - Caviar/Svart, XS - endast detta ex</t>
  </si>
  <si>
    <t>UTF-1934</t>
  </si>
  <si>
    <t>Devold Innerliner- Black, XL - endast detta ex</t>
  </si>
  <si>
    <t>UTF-1936</t>
  </si>
  <si>
    <t>Uhip Ice Coat Vinterkappa - Dark green , 46 - endast detta ex</t>
  </si>
  <si>
    <t>UTF-1939</t>
  </si>
  <si>
    <t>Uhip Rainy Coat 2.0 Regnkappa - Svart , 42 - endast detta ex</t>
  </si>
  <si>
    <t>UTF-194</t>
  </si>
  <si>
    <t>Hurtta Mudventure ECO Regnoverall - Raven, 35M - endast detta ex</t>
  </si>
  <si>
    <t>UTF-1942</t>
  </si>
  <si>
    <t>Uhip Winnie Raincoat - Navy Blue , 42 - endast detta ex</t>
  </si>
  <si>
    <t>UTF-1944</t>
  </si>
  <si>
    <t>Uhip Winnie Raincoat - Navy Blue , 46 - endast detta ex</t>
  </si>
  <si>
    <t>UTF-1946</t>
  </si>
  <si>
    <t>Shires Equi-Flector reflex ridhandskar - Neongul, S - endast detta ex</t>
  </si>
  <si>
    <t>UTF-1947</t>
  </si>
  <si>
    <t>Shires Equi-Flector reflex ridhandskar - Neongul, XL - endast detta ex</t>
  </si>
  <si>
    <t>UTF-1948</t>
  </si>
  <si>
    <t>CAVALGLENDA Funktionsjacka - Svart, 40 - endast detta ex</t>
  </si>
  <si>
    <t>UTF-1949</t>
  </si>
  <si>
    <t>CATAGO Violetta Pullover - Ponderosa Pine, 2XL - endast detta ex</t>
  </si>
  <si>
    <t>UTF-1951</t>
  </si>
  <si>
    <t>Equipage Harris Jacka Pink Peacock, S - endast detta ex</t>
  </si>
  <si>
    <t>UTF-1954</t>
  </si>
  <si>
    <t>Waldhausen Oslo Lättviktskappa Svart, S - endast detta ex</t>
  </si>
  <si>
    <t>UTF-1955</t>
  </si>
  <si>
    <t>Waldhausen Oslo Lättviktskappa Svart, XXL - endast detta ex</t>
  </si>
  <si>
    <t>UTF-1956</t>
  </si>
  <si>
    <t>QHP Liberty Repgrimma Set med Tyglar och Halsring - Ice Green, Shetland - endast detta ex</t>
  </si>
  <si>
    <t>UTF-1959</t>
  </si>
  <si>
    <t>QHP Liberty Repgrimma Set med Tyglar och Halsring - Koboltblå, Shetland - endast detta ex</t>
  </si>
  <si>
    <t>UTF-196</t>
  </si>
  <si>
    <t>CATAGO Dual Pro rug 100g black, 165 - endast detta ex</t>
  </si>
  <si>
    <t>UTF-1961</t>
  </si>
  <si>
    <t>QHP Liberty Repgrimma Set med Tyglar och Halsring - Koboltblå, Ponny - endast detta ex</t>
  </si>
  <si>
    <t>UTF-1962</t>
  </si>
  <si>
    <t>QHP Liberty Repgrimma Set med Tyglar och Halsring- flamingo pink, Ponny - endast detta ex</t>
  </si>
  <si>
    <t>UTF-1964</t>
  </si>
  <si>
    <t>Waldhausen Wintec Flexiblocs Knästöd MOT - endast detta ex</t>
  </si>
  <si>
    <t>UTF-1965</t>
  </si>
  <si>
    <t>COMPOSITI 'Matrix' Safety Toe-Clips Tåskydd - Brun, Adults model - endast detta ex</t>
  </si>
  <si>
    <t>UTF-1967</t>
  </si>
  <si>
    <t>Waldhausen Knästöd till Waldhausen Sadlar svart, VS groß - endast detta ex</t>
  </si>
  <si>
    <t>UTF-1969</t>
  </si>
  <si>
    <t>Waldhausen Safety Clip Säkerhetsclips - endast detta ex</t>
  </si>
  <si>
    <t>UTF-1971</t>
  </si>
  <si>
    <t>Waldhausen Sadelhandtag med Kristaller rosé - endast detta ex</t>
  </si>
  <si>
    <t>UTF-1972</t>
  </si>
  <si>
    <t>Hansbo Sport Stigbygel Safety flex Guld - endast detta ex</t>
  </si>
  <si>
    <t>UTF-1973</t>
  </si>
  <si>
    <t>Metalab Gag Straps - Brun, 35 cm - endast detta ex</t>
  </si>
  <si>
    <t>UTF-1977</t>
  </si>
  <si>
    <t>Waldhausen EASY-CHANGE Riser Pony Pack - endast detta ex</t>
  </si>
  <si>
    <t>UTF-1978</t>
  </si>
  <si>
    <t>FEELING Anatomic tredelat Bett Med Stora Ringar, 135 - endast detta ex</t>
  </si>
  <si>
    <t>UTF-1979</t>
  </si>
  <si>
    <t>FEELING Tvådelat Eggbett, 145 - endast detta ex</t>
  </si>
  <si>
    <t>UTF-198</t>
  </si>
  <si>
    <t>Pikeur Sareen Långärmad Funktionströja - Svart , 38 - endast detta ex</t>
  </si>
  <si>
    <t>UTF-1980</t>
  </si>
  <si>
    <t>Pessoa Tredelat Eggbett med Droppe i Koppar, 13 mm, 135 mm - endast detta ex</t>
  </si>
  <si>
    <t>UTF-1981</t>
  </si>
  <si>
    <t>FEELING Medicinskt Svampbett, 145 cm - endast detta ex</t>
  </si>
  <si>
    <t>UTF-1985</t>
  </si>
  <si>
    <t>Safe Riding Clips Premium till S-Light &amp; S-Mini - Guld Glitter  - endast detta ex</t>
  </si>
  <si>
    <t>UTF-1987</t>
  </si>
  <si>
    <t>Safe Riding Premium Covers Till S2 Stigbyglar  - Copper Glitter  - endast detta ex</t>
  </si>
  <si>
    <t>UTF-1988</t>
  </si>
  <si>
    <t>Safe Riding Premium Covers Till S2 Stigbyglar  - Grey Glitter  - endast detta ex</t>
  </si>
  <si>
    <t>UTF-1989</t>
  </si>
  <si>
    <t>Safe Riding Premium Covers Till S2 Stigbyglar  - Rhinestone Black - endast detta ex</t>
  </si>
  <si>
    <t>UTF-199</t>
  </si>
  <si>
    <t>Knights Marion Sadel Junior – Svart  - endast detta ex</t>
  </si>
  <si>
    <t>UTF-1990</t>
  </si>
  <si>
    <t>Safe Riding Premium Covers Till S2 Stigbyglar  - Rhinestone Brown - endast detta ex</t>
  </si>
  <si>
    <t>UTF-1991</t>
  </si>
  <si>
    <t>Safe Riding Premium Covers Till S2 Stigbyglar  - Rhinestone White  - endast detta ex</t>
  </si>
  <si>
    <t>UTF-1992</t>
  </si>
  <si>
    <t>Safe Riding Premium Covers Till S2 Stigbyglar  - Silver Glitter  - endast detta ex</t>
  </si>
  <si>
    <t>UTF-1994</t>
  </si>
  <si>
    <t>Safe Riding Clips Premium till S-Light &amp; S-Mini - Blå Glitter  - endast detta ex</t>
  </si>
  <si>
    <t>UTF-1995</t>
  </si>
  <si>
    <t>Safe Riding Clips Premium till S-Light &amp; S-Mini - Silver Glitter  - endast detta ex</t>
  </si>
  <si>
    <t>UTF-1996</t>
  </si>
  <si>
    <t>Safe Riding Premium Covers Till S2 Stigbyglar  - Unicorn Glitter - endast detta ex</t>
  </si>
  <si>
    <t>UTF-1998</t>
  </si>
  <si>
    <t>Safestyle Säkerhetsstigbyglar XXL - Silver  - endast detta ex</t>
  </si>
  <si>
    <t>UTF-2</t>
  </si>
  <si>
    <t>Non-Stop Dogwear Fjord Regntäcke - Blå, 30 - endast detta ex</t>
  </si>
  <si>
    <t>UTF-20</t>
  </si>
  <si>
    <t>WHIP &amp; GO 'Jumping' Ridspö Svart - 65 cm long, endast detta ex</t>
  </si>
  <si>
    <t>UTF-200</t>
  </si>
  <si>
    <t>Hurtta Mudventure ECO Regnoverall - Raven, 25S - endast detta ex</t>
  </si>
  <si>
    <t>UTF-2000</t>
  </si>
  <si>
    <t>Safestyle xLite Stigbyglar - Svarta - endast detta ex</t>
  </si>
  <si>
    <t>UTF-2001</t>
  </si>
  <si>
    <t>Safestyle Säkerhetsstigbyglar Junior - Silver (10.5cm) - endast detta ex</t>
  </si>
  <si>
    <t>UTF-2002</t>
  </si>
  <si>
    <t>Safestyle Säkerhetsstigbyglar - Silver (12cm) - endast detta ex</t>
  </si>
  <si>
    <t>UTF-2003</t>
  </si>
  <si>
    <t>Hesta Gallery Säkerhetsstigbyglar med Tåbur - Blå - endast detta ex</t>
  </si>
  <si>
    <t>UTF-2005</t>
  </si>
  <si>
    <t>Ibiyaya Panorama Zipper-Free Ryggsäck för Husdjur - Butter Milk  - endast detta ex</t>
  </si>
  <si>
    <t>UTF-2006</t>
  </si>
  <si>
    <t>HORSENA Swap 2.0 Utbytbara Stigbygelplattor - Deep Red/Röd - endast detta ex</t>
  </si>
  <si>
    <t>UTF-2007</t>
  </si>
  <si>
    <t>HORSENA Swap 2.0 Utbytbara Stigbygelplattor - Ebony/Brun - endast detta ex</t>
  </si>
  <si>
    <t>UTF-2008</t>
  </si>
  <si>
    <t>HORSENA Swap 2.0 Utbytbara Stigbygelplattor - Ocean Blue/Blå - endast detta ex</t>
  </si>
  <si>
    <t>UTF-2009</t>
  </si>
  <si>
    <t>HORSENA Swap 2.0 Utbytbara Stigbygelplattor - Pewter Grey/Grå - endast detta ex</t>
  </si>
  <si>
    <t>UTF-201</t>
  </si>
  <si>
    <t>Ny Skyddsväst ProtectoFlex light 315 BETA fr Covalliero - Barn, L - endast detta ex</t>
  </si>
  <si>
    <t>UTF-2010</t>
  </si>
  <si>
    <t>HORSENA Swap 2.0 Utbytbara Stigbygelplattor - Red Grape/Burgundy - endast detta ex</t>
  </si>
  <si>
    <t>UTF-2012</t>
  </si>
  <si>
    <t>HORSENA Swap 2.0 Utbytbara Stigbygelplattor - Tiffany/Ljusblå - endast detta ex</t>
  </si>
  <si>
    <t>UTF-2015</t>
  </si>
  <si>
    <t>Waldhausen Economic Stigbygel - Gran 12 cm - endast detta ex</t>
  </si>
  <si>
    <t>UTF-2017</t>
  </si>
  <si>
    <t>Catago Gentle Sidostycken - Brun, Ponny - endast detta ex</t>
  </si>
  <si>
    <t>UTF-2018</t>
  </si>
  <si>
    <t>QHP Pannband Coleus Svart/Silver, Ponny - endast detta ex</t>
  </si>
  <si>
    <t>UTF-202</t>
  </si>
  <si>
    <t>UTF-2022</t>
  </si>
  <si>
    <t>ERIC THOMAS PRO Elastisk Brösta Svart, Svart Elastic - Full size - endast detta ex</t>
  </si>
  <si>
    <t>UTF-2023</t>
  </si>
  <si>
    <t>Horse Guard Triangeltyglar - Svart - endast detta ex</t>
  </si>
  <si>
    <t>UTF-2024</t>
  </si>
  <si>
    <t>Waldhausen Stigläder Webbers, Läder svart, 70 - endast detta ex</t>
  </si>
  <si>
    <t>UTF-2025</t>
  </si>
  <si>
    <t>Horse Guard Classic läder/gummitygel m/ribber svart, Ponny - endast detta ex</t>
  </si>
  <si>
    <t>UTF-2026</t>
  </si>
  <si>
    <t>Lippo Gummitygel Med Stopp, 18 mm - Chocolate, X-Full - endast detta ex</t>
  </si>
  <si>
    <t>UTF-2027</t>
  </si>
  <si>
    <t>Lippo Supergrip Tygel, 16 mm - Oak Bark, Full - endast detta ex</t>
  </si>
  <si>
    <t>UTF-2029</t>
  </si>
  <si>
    <t>NORTON CLUB Triangeltygel Svart - Full size - endast detta ex</t>
  </si>
  <si>
    <t>UTF-2030</t>
  </si>
  <si>
    <t>NORTON PRO 'GP' Gummityglar Havana - Full size - endast detta ex</t>
  </si>
  <si>
    <t>UTF-2031</t>
  </si>
  <si>
    <t>NORTON PRO Elastisk Löpande Martingal Svart - Full size - endast detta ex</t>
  </si>
  <si>
    <t>UTF-2032</t>
  </si>
  <si>
    <t>NORTON PRO Grip Tyglar Svart/Svart - Full size - endast detta ex</t>
  </si>
  <si>
    <t>UTF-2033</t>
  </si>
  <si>
    <t>NORTON PRO Gummityglar Havana 16 mm, Full - endast detta ex</t>
  </si>
  <si>
    <t>UTF-2035</t>
  </si>
  <si>
    <t>Waldhausen PREMIUM Stigläder Brun, 130 - endast detta ex</t>
  </si>
  <si>
    <t>UTF-2036</t>
  </si>
  <si>
    <t>Curli Vest Clasp Air-Mesh Sele - Ruby, XL - endast detta ex</t>
  </si>
  <si>
    <t>UTF-2038</t>
  </si>
  <si>
    <t>CATAGO Nosgrimma Till Islandsträns  - Svart, Cob - endast detta ex</t>
  </si>
  <si>
    <t>UTF-2039</t>
  </si>
  <si>
    <t>FEELING 'Anatomic' Cyprium Tredelat Bett Med Tunna Ringar, Koppar, 145 - endast detta ex</t>
  </si>
  <si>
    <t>UTF-2040</t>
  </si>
  <si>
    <t>FEELING 'Anatomic' Pessoabett Med 3 Ringar, 135 - endast detta ex</t>
  </si>
  <si>
    <t>UTF-2042</t>
  </si>
  <si>
    <t>FEELING Anatomic Gagbett, 125 - endast detta ex</t>
  </si>
  <si>
    <t>UTF-2043</t>
  </si>
  <si>
    <t>FEELING Flexi Pessoabett Med 3 Ringar, 125 - endast detta ex</t>
  </si>
  <si>
    <t>UTF-2045</t>
  </si>
  <si>
    <t>FEELING Gagbett, 125 - endast detta ex</t>
  </si>
  <si>
    <t>UTF-2049</t>
  </si>
  <si>
    <t>FEELING Tvådelat Gagbett i Gummi, 125 - endast detta ex</t>
  </si>
  <si>
    <t>UTF-205</t>
  </si>
  <si>
    <t>NORTON Longerpadd Svart - endast detta ex</t>
  </si>
  <si>
    <t>UTF-2050</t>
  </si>
  <si>
    <t>FEELING Tvådelat Läderklätt Bett, 115 - endast detta ex</t>
  </si>
  <si>
    <t>UTF-2051</t>
  </si>
  <si>
    <t>FEELING Tvådelat Pelhambett, 115 - endast detta ex</t>
  </si>
  <si>
    <t>UTF-2052</t>
  </si>
  <si>
    <t>Hansbo Sport Martingal i Läder Svart, Ponny - endast detta ex</t>
  </si>
  <si>
    <t>UTF-2053</t>
  </si>
  <si>
    <t>Hansbo Sport Äppelsmakbett 18mm Tredelat, 11,5 - endast detta ex</t>
  </si>
  <si>
    <t>UTF-2054</t>
  </si>
  <si>
    <t>Horse Guard Fullcheekbett med Droppformad Mittdel, L105 T14 mm - endast detta ex</t>
  </si>
  <si>
    <t>UTF-2055</t>
  </si>
  <si>
    <t>Horse Guard Pelhambett Sötmalm, L125 mm - endast detta ex</t>
  </si>
  <si>
    <t>UTF-2056</t>
  </si>
  <si>
    <t>Horse Guard Svängt Tredelat D-Ringsbett Stainless Steel, 125 - endast detta ex</t>
  </si>
  <si>
    <t>UTF-2058</t>
  </si>
  <si>
    <t>Källquist Equestrian Mirage Curved Tvådelat Eggbett, 16 mm, 105 mm - endast detta ex</t>
  </si>
  <si>
    <t>UTF-2059</t>
  </si>
  <si>
    <t>Lippo Tredelat Eggbett Full Cheek, 15 mm, 105 mm - endast detta ex</t>
  </si>
  <si>
    <t>UTF-206</t>
  </si>
  <si>
    <t>Hurtta Mudventure ECO Regnoverall - Raven, 50M - endast detta ex</t>
  </si>
  <si>
    <t>UTF-2060</t>
  </si>
  <si>
    <t>Metalab Pessoabett, 105 mm - endast detta ex</t>
  </si>
  <si>
    <t>UTF-2061</t>
  </si>
  <si>
    <t>PresTeq FayRein Bitless Tyglar med Snabbknäppen  - Svart, Full - endast detta ex</t>
  </si>
  <si>
    <t>UTF-2062</t>
  </si>
  <si>
    <t>Waldhausen Anatomiskt Tredelat Bett, 12,5 - endast detta ex</t>
  </si>
  <si>
    <t>UTF-2063</t>
  </si>
  <si>
    <t>Waldhausen Bett- Tvådelat, 1,6 cm - endast detta ex</t>
  </si>
  <si>
    <t>UTF-2064</t>
  </si>
  <si>
    <t>Waldhausen Bröstplatta/Martingal med säkerhetstygel, Ponny - endast detta ex</t>
  </si>
  <si>
    <t>UTF-2068</t>
  </si>
  <si>
    <t>Waldhausen Stigbett - endast detta ex</t>
  </si>
  <si>
    <t>UTF-2070</t>
  </si>
  <si>
    <t>Waldhausen Tvådelat Kimblewick Ihåligt Bett, 12,5 - endast detta ex</t>
  </si>
  <si>
    <t>UTF-2071</t>
  </si>
  <si>
    <t>Waldhausen Tvådelat Pelhambett i Gummi, 10,5 - endast detta ex</t>
  </si>
  <si>
    <t>UTF-2072</t>
  </si>
  <si>
    <t>Waldhausen Tvådelat Pelhambett, 10,5 - endast detta ex</t>
  </si>
  <si>
    <t>UTF-2075</t>
  </si>
  <si>
    <t>Horse Guard Matador Stigläder Brun, 135 - endast detta ex</t>
  </si>
  <si>
    <t>UTF-2078</t>
  </si>
  <si>
    <t>Waldhausen Sweet Iron Tredelat Bett med D-Ringar , 13,5 - endast detta ex</t>
  </si>
  <si>
    <t>UTF-2079</t>
  </si>
  <si>
    <t>Hansbo Sport Hackamore Korta skänklar Brun, Full - endast detta ex</t>
  </si>
  <si>
    <t>UTF-2080</t>
  </si>
  <si>
    <t>Waldhausen Bett- Tvådelat, 1,8 cm - endast detta ex</t>
  </si>
  <si>
    <t>UTF-2081</t>
  </si>
  <si>
    <t>Horse Guard Special Polyuretan Stigläder Svart, 70 - endast detta ex</t>
  </si>
  <si>
    <t>UTF-2085</t>
  </si>
  <si>
    <t>Globus Sport Vävband Körtömmar 8 m - Svart - endast detta ex</t>
  </si>
  <si>
    <t>UTF-2088</t>
  </si>
  <si>
    <t>Hansbo Sport Gummitygel HELIX Brun, Ponny - endast detta ex</t>
  </si>
  <si>
    <t>UTF-2089</t>
  </si>
  <si>
    <t>Hansbo Sport Gummitygel HELIX Brun, Shetland - endast detta ex</t>
  </si>
  <si>
    <t>UTF-209</t>
  </si>
  <si>
    <t>Ruffwear Highlands Pad - Hopvikbar Dyna med Micropolyester, L - endast detta ex</t>
  </si>
  <si>
    <t>UTF-2090</t>
  </si>
  <si>
    <t>UTF-2092</t>
  </si>
  <si>
    <t>Waldhausen Extra Lång Tygel, Läder svart - endast detta ex</t>
  </si>
  <si>
    <t>UTF-2094</t>
  </si>
  <si>
    <t>Horse Guard Cheval Special Stigläder Svart, 70 - endast detta ex</t>
  </si>
  <si>
    <t>UTF-2097</t>
  </si>
  <si>
    <t>Lippo Selected Stigläder Wide – Svart, 165 - endast detta ex</t>
  </si>
  <si>
    <t>UTF-2098</t>
  </si>
  <si>
    <t>Waldhausen Quick-Change Sadelgjordsstroppar, Läder, Y svart - endast detta ex</t>
  </si>
  <si>
    <t>UTF-2099</t>
  </si>
  <si>
    <t>Waldhausen Quick-Change Sadelgjordsstroppar, Syntet 12", 13" &amp; 15" brun, 15"/37,5 cm - endast detta ex</t>
  </si>
  <si>
    <t>UTF-21</t>
  </si>
  <si>
    <t>CATAGO Norma Fleecejacka - Svart/Sand, M - endast detta ex</t>
  </si>
  <si>
    <t>UTF-210</t>
  </si>
  <si>
    <t>Bucas Therapy Mesh Cooler Hästtäcke -  Navy/Orange , 165 - endast detta ex</t>
  </si>
  <si>
    <t>UTF-2101</t>
  </si>
  <si>
    <t>Waldhausen Wintec Webbers Stigläder med ögla brun, 60 - endast detta ex</t>
  </si>
  <si>
    <t>UTF-2103</t>
  </si>
  <si>
    <t>Waldhausen Wintec Webbers Stigläder med Ögla svart, 80 - endast detta ex</t>
  </si>
  <si>
    <t>UTF-2104</t>
  </si>
  <si>
    <t>Globus Sport Vävband Körtömmar 10 m - Svart - endast detta ex</t>
  </si>
  <si>
    <t>UTF-2105</t>
  </si>
  <si>
    <t>Waldhausen Quick-Change Sadelgjordsstroppar, Läder 15" &amp; 16" brun - endast detta ex</t>
  </si>
  <si>
    <t>UTF-2107</t>
  </si>
  <si>
    <t>PresTeq FaySport Bettlöst Anatomiskt Träns - Brun, Cob - endast detta ex</t>
  </si>
  <si>
    <t>UTF-2109</t>
  </si>
  <si>
    <t>Catago Gentle Nackstycke - Brun, Ponny - endast detta ex</t>
  </si>
  <si>
    <t>UTF-211</t>
  </si>
  <si>
    <t>Ruffwear Morel Tuggleksak - Blue Prism - endast detta ex</t>
  </si>
  <si>
    <t>UTF-2111</t>
  </si>
  <si>
    <t>ERIC THOMAS PRO PP Gummityglar Svart, Svart Gummi - Full size - endast detta ex</t>
  </si>
  <si>
    <t>UTF-2112</t>
  </si>
  <si>
    <t>ERIC THOMAS PRO WIDE Anatomiskt nackstycke Havana, Havana Lining, Cob - endast detta ex</t>
  </si>
  <si>
    <t>UTF-2113</t>
  </si>
  <si>
    <t>Horse Guard Luke Förbygel Svart, Ponny - endast detta ex</t>
  </si>
  <si>
    <t>UTF-2114</t>
  </si>
  <si>
    <t>Lippo Supergrip Tygel, 18 mm - Oak Bark, Full - endast detta ex</t>
  </si>
  <si>
    <t>UTF-2115</t>
  </si>
  <si>
    <t>Lippo Supreme Lädertygel med dolda stoppar - Svart, X-Full - endast detta ex</t>
  </si>
  <si>
    <t>UTF-2116</t>
  </si>
  <si>
    <t>NORTON PRO Goguehjälptygel Svart, Full - endast detta ex</t>
  </si>
  <si>
    <t>UTF-2117</t>
  </si>
  <si>
    <t>NORTON PRO Gramantygel Web/Rep Svart, Full - endast detta ex</t>
  </si>
  <si>
    <t>UTF-2118</t>
  </si>
  <si>
    <t>Waldhausen Gummitygel svart - endast detta ex</t>
  </si>
  <si>
    <t>UTF-2123</t>
  </si>
  <si>
    <t>Waldhausen X-Line Stigläder brun, 140 - endast detta ex</t>
  </si>
  <si>
    <t>UTF-2125</t>
  </si>
  <si>
    <t>Norton Line Breda Stigläder Svart, M - endast detta ex</t>
  </si>
  <si>
    <t>UTF-2128</t>
  </si>
  <si>
    <t>QHP Stigläder - Svart, 135 - endast detta ex</t>
  </si>
  <si>
    <t>UTF-213</t>
  </si>
  <si>
    <t>Equipage Milano Jodhpur Ridsko Brun, 38 - endast detta ex</t>
  </si>
  <si>
    <t>UTF-2130</t>
  </si>
  <si>
    <t>HorseGuard Tine Anatomiskt Träns  - Svart, X-FULL - endast detta ex</t>
  </si>
  <si>
    <t>UTF-2131</t>
  </si>
  <si>
    <t>Lippo Supreme Integro Grande Träns – Svart/vit , X-Full - endast detta ex</t>
  </si>
  <si>
    <t>UTF-2132</t>
  </si>
  <si>
    <t>Lippo Träns Selected Fancy Slim - Chocolate/Silverspännen, Ponny - endast detta ex</t>
  </si>
  <si>
    <t>UTF-2133</t>
  </si>
  <si>
    <t>Lippo Träns Selected Fancy Slim - Oakbark/Silverspännen, X-Full - endast detta ex</t>
  </si>
  <si>
    <t>UTF-2136</t>
  </si>
  <si>
    <t>Waldhausen S-Line Essential Träns svart, Cob - endast detta ex</t>
  </si>
  <si>
    <t>UTF-2137</t>
  </si>
  <si>
    <t>Waldhausen S-Line Träns Harmony Svart, Cob - endast detta ex</t>
  </si>
  <si>
    <t>UTF-2138</t>
  </si>
  <si>
    <t>Globus Sport - "Globus Scandic" Träns till Shet &amp; Mini Shet, Mini Shetland - endast detta ex</t>
  </si>
  <si>
    <t>UTF-2139</t>
  </si>
  <si>
    <t>RIDING WORLD Hunting Förbygel Svart - Full size - endast detta ex</t>
  </si>
  <si>
    <t>UTF-214</t>
  </si>
  <si>
    <t>Waldhausen S-Line Magic Kandarträns svart, Full - endast detta ex</t>
  </si>
  <si>
    <t>UTF-2140</t>
  </si>
  <si>
    <t>Shires Salisbury Bodenham Träns- Brun, Cob - endast detta ex</t>
  </si>
  <si>
    <t>UTF-2141</t>
  </si>
  <si>
    <t>Waldhausen - Star Bridle Diamond Träns Blå - Mini shettis/ shettis, Mini Shetland - endast detta ex</t>
  </si>
  <si>
    <t>UTF-2142</t>
  </si>
  <si>
    <t>CATAGO Nackstycke Till Islandsträns  - Svart, Cob - endast detta ex</t>
  </si>
  <si>
    <t>UTF-2143</t>
  </si>
  <si>
    <t>ERIC THOMAS PRO Contour Nackstycke Svart, Cob - endast detta ex</t>
  </si>
  <si>
    <t>UTF-2145</t>
  </si>
  <si>
    <t>Imperial Riding Träns Weymouth Fria Burgundy, Full - endast detta ex</t>
  </si>
  <si>
    <t>UTF-2146</t>
  </si>
  <si>
    <t>NORTON CLUB Träns För Kraftiga Hästar Havana - endast detta ex</t>
  </si>
  <si>
    <t>UTF-2148</t>
  </si>
  <si>
    <t>RIDING WORLD 'Muserolle Franaise' Träns Havana, Cob - endast detta ex</t>
  </si>
  <si>
    <t>UTF-2149</t>
  </si>
  <si>
    <t>Träns Knights Arthur - Brunt, Ponny - endast detta ex</t>
  </si>
  <si>
    <t>UTF-215</t>
  </si>
  <si>
    <t>Ruffwear Basecamp Hundbädd - Orange Reef, L - endast detta ex</t>
  </si>
  <si>
    <t>UTF-2150</t>
  </si>
  <si>
    <t>Waldhausen - Star Bridle Diamond Träns Rosa - Mini shettis/ shettis, Shetland - endast detta ex</t>
  </si>
  <si>
    <t>UTF-2152</t>
  </si>
  <si>
    <t>Waldhausen Star Lifestyle träns- Brunt, Ponny - endast detta ex</t>
  </si>
  <si>
    <t>UTF-2153</t>
  </si>
  <si>
    <t>Waldhausen - Star Bridle Diamond Träns Rosa - Mini shettis/ shettis, Mini Shetland - endast detta ex</t>
  </si>
  <si>
    <t>UTF-2154</t>
  </si>
  <si>
    <t>Penélope Eden Träns Shetland - Havana - endast detta ex</t>
  </si>
  <si>
    <t>UTF-2155</t>
  </si>
  <si>
    <t>Penélope Eden Träns Shetland - Svart - endast detta ex</t>
  </si>
  <si>
    <t>UTF-2158</t>
  </si>
  <si>
    <t>Lippo Supreme Wilson Träns - Chocolate, Ponny - endast detta ex</t>
  </si>
  <si>
    <t>UTF-2165</t>
  </si>
  <si>
    <t>Waldhausen S-Line Sensation Träns - Brun, Cob - endast detta ex</t>
  </si>
  <si>
    <t>UTF-2166</t>
  </si>
  <si>
    <t>Waldhausen STAR TRÄNS MED NITAR, Cob - endast detta ex</t>
  </si>
  <si>
    <t>UTF-2168</t>
  </si>
  <si>
    <t>Waldhausen X-Line New Shape Träns svart - endast detta ex</t>
  </si>
  <si>
    <t>UTF-217</t>
  </si>
  <si>
    <t>Hurtta Monsoon Coat II ECO Regntäcke - Ruby, 40XS - endast detta ex</t>
  </si>
  <si>
    <t>UTF-2171</t>
  </si>
  <si>
    <t>CATAGO SAVI bridle Svart, Ponny - endast detta ex</t>
  </si>
  <si>
    <t>UTF-2172</t>
  </si>
  <si>
    <t>CATAGO Sienna Träns - Svart, Full - endast detta ex</t>
  </si>
  <si>
    <t>UTF-2175</t>
  </si>
  <si>
    <t>Lippo Träns Selected Fancy Slim - Svart/Silverspännen , Ponny - endast detta ex</t>
  </si>
  <si>
    <t>UTF-2178</t>
  </si>
  <si>
    <t>QHP - Kapson - Brun, Full - endast detta ex</t>
  </si>
  <si>
    <t>UTF-2179</t>
  </si>
  <si>
    <t>QHP Bettlöst Anatomiskt Träns  Sidepull - Brun, Cob - endast detta ex</t>
  </si>
  <si>
    <t>UTF-218</t>
  </si>
  <si>
    <t>UTF-2182</t>
  </si>
  <si>
    <t>Waldhausen X-Line Rosé Träns brun, Full - endast detta ex</t>
  </si>
  <si>
    <t>UTF-2183</t>
  </si>
  <si>
    <t>CATAGO Sienna Träns - Svart, X-Full - endast detta ex</t>
  </si>
  <si>
    <t>UTF-2186</t>
  </si>
  <si>
    <t>QHP Orlando Träns - Svart/Beige, Full - endast detta ex</t>
  </si>
  <si>
    <t>UTF-2187</t>
  </si>
  <si>
    <t>QHP Bettlöst Anatomiskt Träns  Sidepull - Svart, Shetland - endast detta ex</t>
  </si>
  <si>
    <t>UTF-2188</t>
  </si>
  <si>
    <t>QHP Bettlöst Träns Sunna- Svart, Ponny - endast detta ex</t>
  </si>
  <si>
    <t>UTF-2189</t>
  </si>
  <si>
    <t>QHP - Kapson - Svart , Full - endast detta ex</t>
  </si>
  <si>
    <t>UTF-219</t>
  </si>
  <si>
    <t>Ruffwear Basecamp Hundbädd - Tidal Teal, S - endast detta ex</t>
  </si>
  <si>
    <t>UTF-2192</t>
  </si>
  <si>
    <t>QHP Beli Träns - Svart , Mini Shetland - endast detta ex</t>
  </si>
  <si>
    <t>UTF-2193</t>
  </si>
  <si>
    <t>QHP Beli Träns - Svart , Shetland - endast detta ex</t>
  </si>
  <si>
    <t>UTF-2194</t>
  </si>
  <si>
    <t>QHP Bixie Träns - Rosa , Pony - endast detta ex</t>
  </si>
  <si>
    <t>UTF-2195</t>
  </si>
  <si>
    <t>QHP Elegance Träns för Kallblod - Svart  - endast detta ex</t>
  </si>
  <si>
    <t>UTF-2196</t>
  </si>
  <si>
    <t>QHP Skye Träns - Svart , Cob - endast detta ex</t>
  </si>
  <si>
    <t>UTF-2197</t>
  </si>
  <si>
    <t>QHP Bixie Träns - Rosa , Mini Shetland - endast detta ex</t>
  </si>
  <si>
    <t>UTF-2199</t>
  </si>
  <si>
    <t>Waldhausen - Star Bridle Diamond Träns - Brun/Guld, Mini Shetland - endast detta ex</t>
  </si>
  <si>
    <t>UTF-22</t>
  </si>
  <si>
    <t>Non-Stop Dogwear Fjord Regntäcke - Svart, 30 - endast detta ex</t>
  </si>
  <si>
    <t>UTF-2201</t>
  </si>
  <si>
    <t>Waldhausen - Star Bridle Diamond Träns Blå - Mini shettis/ shettis, Shetland - endast detta ex</t>
  </si>
  <si>
    <t>UTF-2202</t>
  </si>
  <si>
    <t>Waldhausen STAR Diamond Träns - Grön/Svart, Minishetland - endast detta ex</t>
  </si>
  <si>
    <t>UTF-2205</t>
  </si>
  <si>
    <t>Horseware Diamante Flash Träns - Svart/Rosa , Cob - endast detta ex</t>
  </si>
  <si>
    <t>UTF-2209</t>
  </si>
  <si>
    <t>Waldhausen Happy Hearts Träns - Svart, MSH - endast detta ex</t>
  </si>
  <si>
    <t>UTF-221</t>
  </si>
  <si>
    <t>Equipage Fenna Jacka- Marinblå, M - endast detta ex</t>
  </si>
  <si>
    <t>UTF-2210</t>
  </si>
  <si>
    <t>Waldhausen Happy Hearts Träns - Svart, Shetland - endast detta ex</t>
  </si>
  <si>
    <t>UTF-2211</t>
  </si>
  <si>
    <t>QHP Bixie Träns - Silver, Mini Shetland - endast detta ex</t>
  </si>
  <si>
    <t>UTF-2212</t>
  </si>
  <si>
    <t>QHP Bixie Träns - Silver, Shetland - endast detta ex</t>
  </si>
  <si>
    <t>UTF-2215</t>
  </si>
  <si>
    <t>Waldhausen Anatomisk Sadelgjord, Läder svart, 145 - endast detta ex</t>
  </si>
  <si>
    <t>UTF-2216</t>
  </si>
  <si>
    <t>Lippo Fårskinn Till Dressyrgjord - Natur, 60 cm - endast detta ex</t>
  </si>
  <si>
    <t>UTF-2217</t>
  </si>
  <si>
    <t>Horse Guard Leroy Sadelgjord med Mesh Brun, 120 - endast detta ex</t>
  </si>
  <si>
    <t>UTF-2218</t>
  </si>
  <si>
    <t>Lippo Sadelgjord Smart Med Päls - Brun, 110 - endast detta ex</t>
  </si>
  <si>
    <t>UTF-222</t>
  </si>
  <si>
    <t>Hurtta Monsoon Coat II ECO Regntäcke - Ruby, 65 - endast detta ex</t>
  </si>
  <si>
    <t>UTF-2226</t>
  </si>
  <si>
    <t>Lippo Teddyfodrad Anatomisk Dressyrgjord, 50 - endast detta ex</t>
  </si>
  <si>
    <t>UTF-2227</t>
  </si>
  <si>
    <t>NORTON Stigläder Havana, L = 90 - endast detta ex</t>
  </si>
  <si>
    <t>UTF-223</t>
  </si>
  <si>
    <t>Pikeur Xenia Full Grip Ridbyxor Junior – Svart , 152 - endast detta ex</t>
  </si>
  <si>
    <t>UTF-2230</t>
  </si>
  <si>
    <t>Waldhausen Comfort Dressyrgjord, Läder brun, 50 - endast detta ex</t>
  </si>
  <si>
    <t>UTF-2232</t>
  </si>
  <si>
    <t>NORTON Stigläder Svart, L = 90cm - endast detta ex</t>
  </si>
  <si>
    <t>UTF-2233</t>
  </si>
  <si>
    <t>Waldhausen Dressyrgjord, Teddyfoder svart, 80 - endast detta ex</t>
  </si>
  <si>
    <t>UTF-2234</t>
  </si>
  <si>
    <t>NORTON Stigläder Svart, S = 73cm - endast detta ex</t>
  </si>
  <si>
    <t>UTF-2235</t>
  </si>
  <si>
    <t>Lippo Anatomisk Sadelgjord Läder - Svart, 120 cm - endast detta ex</t>
  </si>
  <si>
    <t>UTF-2236</t>
  </si>
  <si>
    <t>Lippo Basic- Lädergjord med magplatta- Brun, 125 - endast detta ex</t>
  </si>
  <si>
    <t>UTF-2237</t>
  </si>
  <si>
    <t>NORTON 'Comfort' Shaped Sadelgjord i Gel Svart, 135 - endast detta ex</t>
  </si>
  <si>
    <t>UTF-2238</t>
  </si>
  <si>
    <t>NORTON Memory Shaped Kort Sadelgjord Svart, 50 - endast detta ex</t>
  </si>
  <si>
    <t>UTF-224</t>
  </si>
  <si>
    <t>Non-Stop Dogwear Light Socks - Orange , XL - endast detta ex</t>
  </si>
  <si>
    <t>UTF-2242</t>
  </si>
  <si>
    <t>Waldhausen Elastisk Dressyrgjord, Läder svart, 50 - endast detta ex</t>
  </si>
  <si>
    <t>UTF-2244</t>
  </si>
  <si>
    <t>Uhip Reflective Jacka - Svart, 48 - endast detta ex</t>
  </si>
  <si>
    <t>UTF-2245</t>
  </si>
  <si>
    <t>Hansbo Sport Sadelgjord Anatomisk Svart 90, 90 - endast detta ex</t>
  </si>
  <si>
    <t>UTF-2247</t>
  </si>
  <si>
    <t>NORTON Fendrar För Stocksadel Havana - endast detta ex</t>
  </si>
  <si>
    <t>UTF-2258</t>
  </si>
  <si>
    <t>Waldhausen Elastisk Dressyrgjord i Läder - Svart, 90 - endast detta ex</t>
  </si>
  <si>
    <t>UTF-2259</t>
  </si>
  <si>
    <t>Waldhausen Elastisk Sadelgjord med Magplatta, Läder brun, 120 - endast detta ex</t>
  </si>
  <si>
    <t>UTF-226</t>
  </si>
  <si>
    <t>Hurtta Monsoon Coat II ECO Regntäcke - Peacock, 40XS - endast detta ex</t>
  </si>
  <si>
    <t>UTF-2260</t>
  </si>
  <si>
    <t>Waldhausen Elastisk Sadelgjord med Magplatta, Läder brun, 135 - endast detta ex</t>
  </si>
  <si>
    <t>UTF-2261</t>
  </si>
  <si>
    <t>Waldhausen Comfort Sadelgjord, Läder brun, 110 - endast detta ex</t>
  </si>
  <si>
    <t>UTF-2262</t>
  </si>
  <si>
    <t>Lippo Basic Anatomisk Sadelgjord i läder- Svart, 100 - endast detta ex</t>
  </si>
  <si>
    <t>UTF-2264</t>
  </si>
  <si>
    <t>Silverduk PetNation 2,1 x 1,8 m - endast detta ex</t>
  </si>
  <si>
    <t>UTF-2268</t>
  </si>
  <si>
    <t>KONG - Travel Bag - Reseväska  - endast detta ex</t>
  </si>
  <si>
    <t>UTF-227</t>
  </si>
  <si>
    <t>Waldhausen Ella Varmfodrade Ridleggings Asphalt, 40 - endast detta ex</t>
  </si>
  <si>
    <t>UTF-2270</t>
  </si>
  <si>
    <t>Överdrag till Bur - Svart, 107 - endast detta ex</t>
  </si>
  <si>
    <t>UTF-2271</t>
  </si>
  <si>
    <t>Piccolo Spin Hook Hooks - Svart - endast detta ex</t>
  </si>
  <si>
    <t>UTF-2272</t>
  </si>
  <si>
    <t>Kerbl Set med spännremmar - endast detta ex</t>
  </si>
  <si>
    <t>UTF-2273</t>
  </si>
  <si>
    <t>Zephos 1 Transportbur  - Grå 48x31,5x30 cm - endast detta ex</t>
  </si>
  <si>
    <t>UTF-2274</t>
  </si>
  <si>
    <t>Savic Happy Planet Kattbur  - Grå L:49 x B:33 x H:30 cm - endast detta ex</t>
  </si>
  <si>
    <t>UTF-2275</t>
  </si>
  <si>
    <t>Trotter 1, 49x33x30 cm - Blå/Grå - endast detta ex</t>
  </si>
  <si>
    <t>UTF-2276</t>
  </si>
  <si>
    <t>Trotter 1, 49x33x30 cm - Anthracite/Grå - endast detta ex</t>
  </si>
  <si>
    <t>UTF-2277</t>
  </si>
  <si>
    <t>Ibiyaya Regnskydd för Ibiyaya Grand Cruiser Large - endast detta ex</t>
  </si>
  <si>
    <t>UTF-2278</t>
  </si>
  <si>
    <t>Trixie Cykelkorg Front 42  x 39 x 30 cm - Grå - endast detta ex</t>
  </si>
  <si>
    <t>UTF-2279</t>
  </si>
  <si>
    <t>Flamingo Cykelkorg för Styret Konstrotting 44x33x28 cm - Grå - endast detta ex</t>
  </si>
  <si>
    <t>UTF-228</t>
  </si>
  <si>
    <t>Uhip 365 Junior Jacket - Uhip Navy, 150 - endast detta ex</t>
  </si>
  <si>
    <t>UTF-2280</t>
  </si>
  <si>
    <t>Transportbur Linus Open från Imac - Rosa - endast detta ex</t>
  </si>
  <si>
    <t>UTF-2281</t>
  </si>
  <si>
    <t>Cykelkorg - Brun pil - endast detta ex</t>
  </si>
  <si>
    <t>UTF-2282</t>
  </si>
  <si>
    <t>Trixie - Cykelkorg  Pakethållare Hund  - endast detta ex</t>
  </si>
  <si>
    <t>UTF-2284</t>
  </si>
  <si>
    <t>Trixie Ryggsäck för Husdjur Citystyle 30 x 20 x 40 cm - Ljusgrå  - endast detta ex</t>
  </si>
  <si>
    <t>UTF-2285</t>
  </si>
  <si>
    <t>Trixie Transportbur - Svart/Grå  - endast detta ex</t>
  </si>
  <si>
    <t>UTF-2287</t>
  </si>
  <si>
    <t>Sherpa Deluxe Transportväska - Svart, L - endast detta ex</t>
  </si>
  <si>
    <t>UTF-2288</t>
  </si>
  <si>
    <t>Sherpa Deluxe Transportväska - Svart, M - endast detta ex</t>
  </si>
  <si>
    <t>UTF-2289</t>
  </si>
  <si>
    <t>Sherpa Deluxe Transportväska och Ryggsäck - Svart - endast detta ex</t>
  </si>
  <si>
    <t>UTF-229</t>
  </si>
  <si>
    <t>Horse Guard Gagbett, L125 T16 mm - endast detta ex</t>
  </si>
  <si>
    <t>UTF-2290</t>
  </si>
  <si>
    <t>Cykelkorg för pakethållare - nätad - endast detta ex</t>
  </si>
  <si>
    <t>UTF-2291</t>
  </si>
  <si>
    <t>Hundbädd / Fäll med tassar - Grön, 100x75 cm - endast detta ex</t>
  </si>
  <si>
    <t>UTF-2293</t>
  </si>
  <si>
    <t>Devold Breeze Women 3/4 Long Johns- Svart, XS - endast detta ex</t>
  </si>
  <si>
    <t>UTF-2294</t>
  </si>
  <si>
    <t>Trotter 2, 56x37.5x33 cm (7-7.5 kg) - Blå/Grå - endast detta ex</t>
  </si>
  <si>
    <t>UTF-2295</t>
  </si>
  <si>
    <t>Ibiyaya Champion Large Hundväska/Ryggsäck - Svart - endast detta ex</t>
  </si>
  <si>
    <t>UTF-2296</t>
  </si>
  <si>
    <t>Color&amp;Gray-Supergrip Koppel Rosa/Grå med handtag max 30kg, 14 mm/1,8 m - endast detta ex</t>
  </si>
  <si>
    <t>UTF-2297</t>
  </si>
  <si>
    <t>Väska till Hund / Katt- Svart - endast detta ex</t>
  </si>
  <si>
    <t>UTF-2299</t>
  </si>
  <si>
    <t>iCrate Botten Till Hundbur - Svart, 72 x 58 x 64 - endast detta ex</t>
  </si>
  <si>
    <t>UTF-23</t>
  </si>
  <si>
    <t>Non-Stop Dogwear Fjord Regntäcke - Svart, 27 - endast detta ex</t>
  </si>
  <si>
    <t>UTF-230</t>
  </si>
  <si>
    <t>Waldhausen Basic Kotskydd, par mörkbrun, Full - endast detta ex</t>
  </si>
  <si>
    <t>UTF-2300</t>
  </si>
  <si>
    <t>Trixie Cykelkorg Front 41x26x26cm - Svart/Grå - endast detta ex</t>
  </si>
  <si>
    <t>UTF-2301</t>
  </si>
  <si>
    <t>Alac Hundkoppel - Läder &amp; Mässingshake, 180 cm x 15 mm - endast detta ex</t>
  </si>
  <si>
    <t>UTF-2302</t>
  </si>
  <si>
    <t>Alac Hundkoppel - Läder &amp; Mässingshake, 180 cm x 18 mm - endast detta ex</t>
  </si>
  <si>
    <t>UTF-2304</t>
  </si>
  <si>
    <t>Alac Infettat Läderkoppel Sytt 25x220 - Brun - endast detta ex</t>
  </si>
  <si>
    <t>UTF-2305</t>
  </si>
  <si>
    <t>Alac Läderkoppel Brun, 12 mm x 180 cm - endast detta ex</t>
  </si>
  <si>
    <t>UTF-2306</t>
  </si>
  <si>
    <t>Alac Läderkoppel Brun, 180 cm x 15 mm - endast detta ex</t>
  </si>
  <si>
    <t>UTF-2307</t>
  </si>
  <si>
    <t>Alac Läderkoppel Extra Långt - Brun - 225x15 - endast detta ex</t>
  </si>
  <si>
    <t>UTF-2308</t>
  </si>
  <si>
    <t>Alac Läderkoppel Svart, 12 mm x 180 cm - endast detta ex</t>
  </si>
  <si>
    <t>UTF-2309</t>
  </si>
  <si>
    <t>Alac Läderkoppel Svart, 180 cm x 18 mm - endast detta ex</t>
  </si>
  <si>
    <t>UTF-231</t>
  </si>
  <si>
    <t>Hurtta Monsoon Coat II ECO Regntäcke - Peacock, 60 - endast detta ex</t>
  </si>
  <si>
    <t>UTF-2310</t>
  </si>
  <si>
    <t>Alac Utställningskoppel Läder Ring + Stopp - Rödbrun  - endast detta ex</t>
  </si>
  <si>
    <t>UTF-2311</t>
  </si>
  <si>
    <t>Alac Utställningskoppel Läder Ring+Stopp - Svart - endast detta ex</t>
  </si>
  <si>
    <t>UTF-2312</t>
  </si>
  <si>
    <t>Alackoppel Extra Långt - Svart - endast detta ex</t>
  </si>
  <si>
    <t>UTF-2313</t>
  </si>
  <si>
    <t>Funky Dog  - Hundhalsband, Röd, L - endast detta ex</t>
  </si>
  <si>
    <t>UTF-2314</t>
  </si>
  <si>
    <t>Funky Dog  - Hundhalsband, Röd, M - endast detta ex</t>
  </si>
  <si>
    <t>UTF-2315</t>
  </si>
  <si>
    <t>Funky Dog  - Hundhalsband, Röd, S - endast detta ex</t>
  </si>
  <si>
    <t>UTF-2316</t>
  </si>
  <si>
    <t>Funky Dog  - Hundhalsband, Röd, XS - endast detta ex</t>
  </si>
  <si>
    <t>UTF-2317</t>
  </si>
  <si>
    <t>Funky Dog  - Hundhalsband, Svart , M - endast detta ex</t>
  </si>
  <si>
    <t>UTF-2318</t>
  </si>
  <si>
    <t>Halsband i Mjukt Rundsytt Läder - Rött, 60 - endast detta ex</t>
  </si>
  <si>
    <t>UTF-2319</t>
  </si>
  <si>
    <t>MyFamily West Point Halsband- Camouflage, L - endast detta ex</t>
  </si>
  <si>
    <t>UTF-2320</t>
  </si>
  <si>
    <t>MyFamily West Point Halsband- Camouflage, L+ - endast detta ex</t>
  </si>
  <si>
    <t>UTF-2321</t>
  </si>
  <si>
    <t>MyFamily West Point Halsband- Camouflage, M - endast detta ex</t>
  </si>
  <si>
    <t>UTF-2322</t>
  </si>
  <si>
    <t>MyFamily West Point Halsband- Camouflage, S+ - endast detta ex</t>
  </si>
  <si>
    <t>UTF-2323</t>
  </si>
  <si>
    <t>MyFamily West Point Halsband- Camouflage, XL - endast detta ex</t>
  </si>
  <si>
    <t>UTF-2324</t>
  </si>
  <si>
    <t>MyFamily West Point Halsband- Camouflage, XL+ - endast detta ex</t>
  </si>
  <si>
    <t>UTF-2325</t>
  </si>
  <si>
    <t>MyFamily West Point Halsband- Military Pink, L - endast detta ex</t>
  </si>
  <si>
    <t>UTF-2326</t>
  </si>
  <si>
    <t>MyFamily West Point Halsband- Military Pink, M - endast detta ex</t>
  </si>
  <si>
    <t>UTF-2327</t>
  </si>
  <si>
    <t>MyFamily West Point Halsband- Military Pink, S - endast detta ex</t>
  </si>
  <si>
    <t>UTF-2328</t>
  </si>
  <si>
    <t>MyFamily West Point Halsband- Military Pink, XL+ - endast detta ex</t>
  </si>
  <si>
    <t>UTF-2329</t>
  </si>
  <si>
    <t>Seleverkstedet Unify Hundhalsband - Grå , XL - endast detta ex</t>
  </si>
  <si>
    <t>UTF-233</t>
  </si>
  <si>
    <t>Ruffwear Hitch Hiker Ryggsäck För Att Bära Hunden - Basalt Gray, XX-Small - endast detta ex</t>
  </si>
  <si>
    <t>UTF-2330</t>
  </si>
  <si>
    <t>ThermaPet NorÉaster från Zack &amp; Zoey, L - endast detta ex</t>
  </si>
  <si>
    <t>UTF-2331</t>
  </si>
  <si>
    <t>ThermaPet NorÉaster från Zack &amp; Zoey, M - endast detta ex</t>
  </si>
  <si>
    <t>UTF-2332</t>
  </si>
  <si>
    <t>ThermaPet NorÉaster från Zack &amp; Zoey, XL - endast detta ex</t>
  </si>
  <si>
    <t>UTF-2333</t>
  </si>
  <si>
    <t>ThermaPet NorÉaster från Zack &amp; Zoey, XXL - endast detta ex</t>
  </si>
  <si>
    <t>UTF-2334</t>
  </si>
  <si>
    <t>Zack &amp; Zoey® Elements™ Arctic Reflective Coats  - Orange, XL - endast detta ex</t>
  </si>
  <si>
    <t>UTF-2335</t>
  </si>
  <si>
    <t>Zack &amp; Zoey Elements Polar Bear Berber jacket, L - endast detta ex</t>
  </si>
  <si>
    <t>UTF-2336</t>
  </si>
  <si>
    <t>UTF-2337</t>
  </si>
  <si>
    <t>UTF-2338</t>
  </si>
  <si>
    <t>UTF-2339</t>
  </si>
  <si>
    <t>Ruffwear Confluence Hundflytväst - Biolumin Blue , Large - endast detta ex</t>
  </si>
  <si>
    <t>UTF-234</t>
  </si>
  <si>
    <t>Hurtta Monsoon Coat II ECO Regntäcke - Desert, 28 - endast detta ex</t>
  </si>
  <si>
    <t>UTF-2340</t>
  </si>
  <si>
    <t>Ruffwear Float Coat Hundflytväst - Deep Blue , Large - endast detta ex</t>
  </si>
  <si>
    <t>UTF-2341</t>
  </si>
  <si>
    <t>Ruffwear Float Coat Hundflytväst - Deep Blue , Medium - endast detta ex</t>
  </si>
  <si>
    <t>UTF-2342</t>
  </si>
  <si>
    <t>Ruffwear Flytväst- Red Sumac , L - endast detta ex</t>
  </si>
  <si>
    <t>UTF-2343</t>
  </si>
  <si>
    <t>Ruffwear Flytväst- Wave Orange, XL - endast detta ex</t>
  </si>
  <si>
    <t>UTF-2344</t>
  </si>
  <si>
    <t>Hurtta Razzle-Dazzle Spring/Expanderkoppel 180cm - Beetroot, 180 cm x 15 mm - endast detta ex</t>
  </si>
  <si>
    <t>UTF-2345</t>
  </si>
  <si>
    <t>Hurtta Razzle-Dazzle Spring/Expanderkoppel 180cm - Blackberry, 180 cm x 25 mm - endast detta ex</t>
  </si>
  <si>
    <t>UTF-2346</t>
  </si>
  <si>
    <t>Bobby Henri Läderhalsband - Blå / Vit / Röd, 55 - endast detta ex</t>
  </si>
  <si>
    <t>UTF-2347</t>
  </si>
  <si>
    <t>Bobby Henri Läderhalsband - Blå / Vit / Röd, 60 - endast detta ex</t>
  </si>
  <si>
    <t>UTF-2348</t>
  </si>
  <si>
    <t>Bobby Levrier Nicky Läderhalsband - Senapsgul, 30 - endast detta ex</t>
  </si>
  <si>
    <t>UTF-2349</t>
  </si>
  <si>
    <t>Bobby Levrier Nicky Läderhalsband - Senapsgul, 45 - endast detta ex</t>
  </si>
  <si>
    <t>UTF-235</t>
  </si>
  <si>
    <t>EQUETECH Jultomte- Hjälmöverdrag  - endast detta ex</t>
  </si>
  <si>
    <t>UTF-2350</t>
  </si>
  <si>
    <t>Bobby Tomy Läderhalsband - Korallrosa, 30 - endast detta ex</t>
  </si>
  <si>
    <t>UTF-2351</t>
  </si>
  <si>
    <t>Bobby Tomy Läderhalsband - Korallrosa, 35 - endast detta ex</t>
  </si>
  <si>
    <t>UTF-2352</t>
  </si>
  <si>
    <t>Bobby Tomy Läderhalsband - Korallrosa, 45 - endast detta ex</t>
  </si>
  <si>
    <t>UTF-2353</t>
  </si>
  <si>
    <t>Bobby Tomy Läderhalsband - Påfågelblå, 40 - endast detta ex</t>
  </si>
  <si>
    <t>UTF-2354</t>
  </si>
  <si>
    <t>Bobby Tomy Läderhalsband - Påfågelblå, 50 - endast detta ex</t>
  </si>
  <si>
    <t>UTF-2355</t>
  </si>
  <si>
    <t>Bobby Tomy Läderhalsband - Senapsgul, 30 - endast detta ex</t>
  </si>
  <si>
    <t>UTF-2356</t>
  </si>
  <si>
    <t>Bobby Tomy Läderhalsband - Senapsgul, 40 - endast detta ex</t>
  </si>
  <si>
    <t>UTF-2357</t>
  </si>
  <si>
    <t>Bobby Tomy Läderhalsband - Senapsgul, 50 - endast detta ex</t>
  </si>
  <si>
    <t>UTF-2358</t>
  </si>
  <si>
    <t>Leopet Pitbull Läderhalsband med Nitar - Brun, 70 - endast detta ex</t>
  </si>
  <si>
    <t>UTF-2359</t>
  </si>
  <si>
    <t>Leopet Pitbull Läderhalsband med Nitar - Röd, 50 - endast detta ex</t>
  </si>
  <si>
    <t>UTF-236</t>
  </si>
  <si>
    <t>Hurtta Monsoon Coat II ECO Regntäcke - Desert, 65 - endast detta ex</t>
  </si>
  <si>
    <t>UTF-2360</t>
  </si>
  <si>
    <t>Leopet Pitbull Läderhalsband med Nitar - Röd, 60 - endast detta ex</t>
  </si>
  <si>
    <t>UTF-2361</t>
  </si>
  <si>
    <t>Leopet Pitbull Läderhalsband med Nitar - Röd, 70 - endast detta ex</t>
  </si>
  <si>
    <t>UTF-2362</t>
  </si>
  <si>
    <t>Leopet Pitbull Läderhalsband med Nitar - Svart, 60 - endast detta ex</t>
  </si>
  <si>
    <t>UTF-2363</t>
  </si>
  <si>
    <t>Leopet Pitbull Läderhalsband med Nitar - Svart, 70 - endast detta ex</t>
  </si>
  <si>
    <t>UTF-2364</t>
  </si>
  <si>
    <t>Martin Sellier - Halsband till Vinthund - Brunt, 30 - endast detta ex</t>
  </si>
  <si>
    <t>UTF-2365</t>
  </si>
  <si>
    <t>Martin Sellier - Halsband till Vinthund - Brunt, 37 - endast detta ex</t>
  </si>
  <si>
    <t>UTF-2366</t>
  </si>
  <si>
    <t>Martin Sellier - Halsband till Vinthund - Brunt, 40 - endast detta ex</t>
  </si>
  <si>
    <t>UTF-2367</t>
  </si>
  <si>
    <t>Martin Sellier Bulldog Diamant Läderhalsband med Nitar - Rosa, 50 - endast detta ex</t>
  </si>
  <si>
    <t>UTF-2368</t>
  </si>
  <si>
    <t>Martin Sellier Bulldog Diamant Läderhalsband med Nitar - Rosa, 55 - endast detta ex</t>
  </si>
  <si>
    <t>UTF-2369</t>
  </si>
  <si>
    <t>Martin Sellier Bulldog Diamant Läderhalsband med Nitar - Vit, 55 - endast detta ex</t>
  </si>
  <si>
    <t>UTF-237</t>
  </si>
  <si>
    <t>Waldhausen STAR Jodhpurridsko svart, 37 - endast detta ex</t>
  </si>
  <si>
    <t>UTF-2370</t>
  </si>
  <si>
    <t>Martin Sellier Bulldog Turquoise Läderhalsband med Nitar - Brun, 55 - endast detta ex</t>
  </si>
  <si>
    <t>UTF-2371</t>
  </si>
  <si>
    <t>Martin Sellier Bulldog Turquoise Läderhalsband med Nitar - Brun, 60 - endast detta ex</t>
  </si>
  <si>
    <t>UTF-2372</t>
  </si>
  <si>
    <t>Martin Sellier Classique Svart Läderhalsband med Vit Söm, 62 - endast detta ex</t>
  </si>
  <si>
    <t>UTF-2373</t>
  </si>
  <si>
    <t>Martin Sellier Fyrklöver Läderhalsband- Fuchsia, 31 cm x 1,4 cm - endast detta ex</t>
  </si>
  <si>
    <t>UTF-2374</t>
  </si>
  <si>
    <t>Martin Sellier Fyrklöver Läderhalsband- Fuchsia, 35 cm x 2 cm - endast detta ex</t>
  </si>
  <si>
    <t>UTF-2375</t>
  </si>
  <si>
    <t>Martin Sellier Fyrklöver Läderhalsband- Fuchsia, 45 cm x 3,1 cm - endast detta ex</t>
  </si>
  <si>
    <t>UTF-2376</t>
  </si>
  <si>
    <t>Martin Sellier Fyrklöver Läderhalsband- Fuchsia, 55 x 3,1 cm - endast detta ex</t>
  </si>
  <si>
    <t>UTF-2377</t>
  </si>
  <si>
    <t>Martin Sellier Fyrklöver Whippet Läderhalsband - Grå, 34 - endast detta ex</t>
  </si>
  <si>
    <t>UTF-2378</t>
  </si>
  <si>
    <t>Martin Sellier Fyrklöver Whippet Läderhalsband - Grå, 40 - endast detta ex</t>
  </si>
  <si>
    <t>UTF-2379</t>
  </si>
  <si>
    <t>Martin Sellier Fyrklöver Whippet Läderhalsband - Vit, 40 - endast detta ex</t>
  </si>
  <si>
    <t>UTF-2380</t>
  </si>
  <si>
    <t>Martin Sellier Fyrklöver Whippet Läderhalsband - Vit, 44 - endast detta ex</t>
  </si>
  <si>
    <t>UTF-2381</t>
  </si>
  <si>
    <t>Svart spårningshalsband av naturgarvat giftfritt läder - Alac AB, 60 - endast detta ex</t>
  </si>
  <si>
    <t>UTF-2383</t>
  </si>
  <si>
    <t>Equipage Junior Sophia Vinter Ridtights med Fullgrip - Svart, 164 - endast detta ex</t>
  </si>
  <si>
    <t>UTF-2385</t>
  </si>
  <si>
    <t>Imperial Riding Ridstövlar Olania Dressage Brown-Brown Croco, 39 - endast detta ex</t>
  </si>
  <si>
    <t>UTF-2387</t>
  </si>
  <si>
    <t>Hurtta Razzle-Dazzle Grip Leash Koppel 180cm - Beetroot, 180 cm x 25 mm - endast detta ex</t>
  </si>
  <si>
    <t>UTF-2388</t>
  </si>
  <si>
    <t>Hurtta Razzle-Dazzle Grip Leash Koppel 180cm - Blackberry, 180 cm x 15 mm - endast detta ex</t>
  </si>
  <si>
    <t>UTF-2389</t>
  </si>
  <si>
    <t>Kurgo Springback Koppel - Svart/Röd - 122cm/48in - endast detta ex</t>
  </si>
  <si>
    <t>UTF-239</t>
  </si>
  <si>
    <t>Hurtta Monsoon Coat II ECO Regntäcke - Desert, 23 - endast detta ex</t>
  </si>
  <si>
    <t>UTF-2390</t>
  </si>
  <si>
    <t>Martin Sellier Fyrklöver Läderkoppel 100 cm - Grå - endast detta ex</t>
  </si>
  <si>
    <t>UTF-2391</t>
  </si>
  <si>
    <t>Martin Sellier Klöver Läderkoppel 100 cm- Fuchsia - endast detta ex</t>
  </si>
  <si>
    <t>UTF-2392</t>
  </si>
  <si>
    <t>MyFamily Tucson Läderhalsband- Blå, XXL - endast detta ex</t>
  </si>
  <si>
    <t>UTF-2393</t>
  </si>
  <si>
    <t>MyFamily Tucson Läderhalsband- Brun, XXL - endast detta ex</t>
  </si>
  <si>
    <t>UTF-2394</t>
  </si>
  <si>
    <t>MyFamily Tucson Läderhalsband- Brun, XXL + - endast detta ex</t>
  </si>
  <si>
    <t>UTF-2395</t>
  </si>
  <si>
    <t>MyFamily Tucson Läderhalsband- Röd, XXL + - endast detta ex</t>
  </si>
  <si>
    <t>UTF-2396</t>
  </si>
  <si>
    <t>C&amp;G IDC-Bältsele, Blå, bröstmått 58-, Mini-Mini - endast detta ex</t>
  </si>
  <si>
    <t>UTF-2397</t>
  </si>
  <si>
    <t>Color&amp;Gray-Super-Grip koppel Blå/Grå, max 30kg, 20 mm/10 m - endast detta ex</t>
  </si>
  <si>
    <t>UTF-2398</t>
  </si>
  <si>
    <t>Color&amp;Gray-Supergrip Koppel Rosa/Grå med handtag max 30kg, 14 mm / 3 m - endast detta ex</t>
  </si>
  <si>
    <t>UTF-2399</t>
  </si>
  <si>
    <t>Color&amp;Gray-Supergrip Koppel Rosa/Grå med handtag max 30kg, 20 mm/10 m - endast detta ex</t>
  </si>
  <si>
    <t>UTF-24</t>
  </si>
  <si>
    <t>Ruffwear Dirtbag Hund Säteskydd Bil - Basalt Gray - endast detta ex</t>
  </si>
  <si>
    <t>UTF-240</t>
  </si>
  <si>
    <t>Pikeur Xenia Full Grip Ridbyxor Junior – Svart , 146 - endast detta ex</t>
  </si>
  <si>
    <t>UTF-2400</t>
  </si>
  <si>
    <t>JULIUS-K9 Color &amp; Gray Halsband med handtag - Blå, 38-53 - endast detta ex</t>
  </si>
  <si>
    <t>UTF-2401</t>
  </si>
  <si>
    <t>JULIUS-K9 Color &amp; Gray Halsband med handtag - Rosa, 47-67 - endast detta ex</t>
  </si>
  <si>
    <t>UTF-2402</t>
  </si>
  <si>
    <t>Julius-K9 Color&amp;Gray-S. grip koppel röd/grå, 20 mm/10 m - endast detta ex</t>
  </si>
  <si>
    <t>UTF-2403</t>
  </si>
  <si>
    <t>Julius-K9 IDC Color&amp;Gray Super-Grip Koppel med Handtag,  - Svart/Grå, 10 m - endast detta ex</t>
  </si>
  <si>
    <t>UTF-2404</t>
  </si>
  <si>
    <t>Martin Sellier Runt Nylonkoppel - Rosa, 3 m - endast detta ex</t>
  </si>
  <si>
    <t>UTF-2405</t>
  </si>
  <si>
    <t>Rukka Grip Tracking Hundkoppel Gul - flera storlekar, L - endast detta ex</t>
  </si>
  <si>
    <t>UTF-2406</t>
  </si>
  <si>
    <t>Rukka Grip Tracking Hundkoppel Gul - flera storlekar, M - endast detta ex</t>
  </si>
  <si>
    <t>UTF-2407</t>
  </si>
  <si>
    <t>Milk &amp; Pepper - Amaya Indigo Hundhalsband, 45 x 3 cm - endast detta ex</t>
  </si>
  <si>
    <t>UTF-2408</t>
  </si>
  <si>
    <t>Milk &amp; Pepper - Amaya Indigo Hundhalsband, 50 x 3 cm - endast detta ex</t>
  </si>
  <si>
    <t>UTF-2409</t>
  </si>
  <si>
    <t>Milk &amp; Pepper - Amaya Indigo Hundhalsband, 55 x 3 cm - endast detta ex</t>
  </si>
  <si>
    <t>UTF-241</t>
  </si>
  <si>
    <t>Pikeur Malia SD Midwaist Ridtights - Svart  - endast detta ex</t>
  </si>
  <si>
    <t>UTF-2410</t>
  </si>
  <si>
    <t>Milk &amp; Pepper - Amaya Taupe Hundhalsband, 45 x 3 cm - endast detta ex</t>
  </si>
  <si>
    <t>UTF-2411</t>
  </si>
  <si>
    <t>Milk &amp; Pepper - Amaya Taupe Hundhalsband, 50 x 3 cm - endast detta ex</t>
  </si>
  <si>
    <t>UTF-2412</t>
  </si>
  <si>
    <t>Milk &amp; Pepper - Heritage Hundhalsband Randigt - Flera storlekar, 50 x 3 cm - endast detta ex</t>
  </si>
  <si>
    <t>UTF-2413</t>
  </si>
  <si>
    <t>Milk &amp; Pepper - Hogan Camel Hundhalsband - Flera storlekar, 45 x 3 cm - endast detta ex</t>
  </si>
  <si>
    <t>UTF-2414</t>
  </si>
  <si>
    <t>Rukka Bliss Koppel- Svart, L - endast detta ex</t>
  </si>
  <si>
    <t>UTF-2416</t>
  </si>
  <si>
    <t>Rukka Grip Round Leash Koppel - Grå, M - endast detta ex</t>
  </si>
  <si>
    <t>UTF-2417</t>
  </si>
  <si>
    <t>Rukka Grip Round Leash Koppel - Grå, S - endast detta ex</t>
  </si>
  <si>
    <t>UTF-2418</t>
  </si>
  <si>
    <t>Rukka Grip Round Leash Koppel - Rosa , S - endast detta ex</t>
  </si>
  <si>
    <t>UTF-2419</t>
  </si>
  <si>
    <t>Rukka Hike Trail Koppel – Grå  - endast detta ex</t>
  </si>
  <si>
    <t>UTF-242</t>
  </si>
  <si>
    <t>Stierna Storm Regnjacka – Svart, S - endast detta ex</t>
  </si>
  <si>
    <t>UTF-2420</t>
  </si>
  <si>
    <t>Rukka Pets Bliss Eco Leash Koppel - Steam , L 120-200 cm / 25 mm - endast detta ex</t>
  </si>
  <si>
    <t>UTF-2421</t>
  </si>
  <si>
    <t>Rukka Pets Bliss Eco Leash Koppel - Steam , M 120-200 cm / 20 mm - endast detta ex</t>
  </si>
  <si>
    <t>UTF-2422</t>
  </si>
  <si>
    <t>Rukka Pets Star Leash Koppel - Svart , S 120-200 cm / 15 mm - endast detta ex</t>
  </si>
  <si>
    <t>UTF-2423</t>
  </si>
  <si>
    <t>Rukka Rope Retriever Koppel - S/L, L - endast detta ex</t>
  </si>
  <si>
    <t>UTF-2424</t>
  </si>
  <si>
    <t>Ruffwear Double Track Coupler Multikoppel fäste - Basalt Gray  - endast detta ex</t>
  </si>
  <si>
    <t>UTF-2425</t>
  </si>
  <si>
    <t>Ruffwear Front Range Hundkoppel - Blaze Orange  - endast detta ex</t>
  </si>
  <si>
    <t>UTF-2426</t>
  </si>
  <si>
    <t>Ruffwear Front Range Hundkoppel - Deep Jungle - endast detta ex</t>
  </si>
  <si>
    <t>UTF-2427</t>
  </si>
  <si>
    <t>Ruffwear Front Range Hundkoppel - Reef Fish - endast detta ex</t>
  </si>
  <si>
    <t>UTF-2428</t>
  </si>
  <si>
    <t>Ruffwear Front Range Hundkoppel - Sweeping Sage - endast detta ex</t>
  </si>
  <si>
    <t>UTF-2429</t>
  </si>
  <si>
    <t>Ruffwear Front Range™ Leash - Basalt Gray   - endast detta ex</t>
  </si>
  <si>
    <t>UTF-2430</t>
  </si>
  <si>
    <t>Ruffwear Front Range™ Leash - Coastal Fade  - endast detta ex</t>
  </si>
  <si>
    <t>UTF-2431</t>
  </si>
  <si>
    <t>Ruffwear Front Range™ Leash - Red Canyon - endast detta ex</t>
  </si>
  <si>
    <t>UTF-2432</t>
  </si>
  <si>
    <t>Ruffwear Front Range™ Leash - River Rock Green  - endast detta ex</t>
  </si>
  <si>
    <t>UTF-2433</t>
  </si>
  <si>
    <t>Ruffwear Front Range™ Leash - Spring Fade  - endast detta ex</t>
  </si>
  <si>
    <t>UTF-2434</t>
  </si>
  <si>
    <t>Ruffwear Hi &amp; Light koppel - Blue Dusk - endast detta ex</t>
  </si>
  <si>
    <t>UTF-2435</t>
  </si>
  <si>
    <t>Ruffwear Hi &amp; Light koppel - Sage Green - endast detta ex</t>
  </si>
  <si>
    <t>UTF-2436</t>
  </si>
  <si>
    <t>Ruffwear Knot-a-Leash Rope Hundkoppel - Blue Pool, L - endast detta ex</t>
  </si>
  <si>
    <t>UTF-2437</t>
  </si>
  <si>
    <t>Ruffwear Knot-a-Leash Rope Hundkoppel - Blue Pool, S - endast detta ex</t>
  </si>
  <si>
    <t>UTF-2438</t>
  </si>
  <si>
    <t>Ruffwear Knot-a-Leash Rope Hundkoppel - Fireweed Pink, L - endast detta ex</t>
  </si>
  <si>
    <t>UTF-2439</t>
  </si>
  <si>
    <t>Ruffwear Knot-a-Leash Rope Hundkoppel - Fireweed Pink, S - endast detta ex</t>
  </si>
  <si>
    <t>UTF-244</t>
  </si>
  <si>
    <t>Ruffwear Web Master Hundsele Med Handtag  - Red Canyon, XS - endast detta ex</t>
  </si>
  <si>
    <t>UTF-2440</t>
  </si>
  <si>
    <t>Ruffwear Knot-a-Leash Rope Hundkoppel - Moss Green , L - endast detta ex</t>
  </si>
  <si>
    <t>UTF-2441</t>
  </si>
  <si>
    <t>Ruffwear Knot-a-Leash Rope Hundkoppel - Moss Green , S - endast detta ex</t>
  </si>
  <si>
    <t>UTF-2442</t>
  </si>
  <si>
    <t>Ruffwear Knot-a-Leash Rope Hundkoppel - Obsidian Black, L - endast detta ex</t>
  </si>
  <si>
    <t>UTF-2443</t>
  </si>
  <si>
    <t>Ruffwear Knot-a-Leash Rope Hundkoppel - Obsidian Black, S - endast detta ex</t>
  </si>
  <si>
    <t>UTF-2444</t>
  </si>
  <si>
    <t>Ruffwear Roamer Bungee 2021- Justerbart Koppel- Granite Gray, 2,2 - 3,4 m - endast detta ex</t>
  </si>
  <si>
    <t>UTF-2445</t>
  </si>
  <si>
    <t>Ruffwear Roamer Bungee Justerbart Koppel- Orion Blue, 2,2 - 3,4 m - endast detta ex</t>
  </si>
  <si>
    <t>UTF-2446</t>
  </si>
  <si>
    <t>Ruffwear Roamer Bungee Justerbart Koppel- River Rock Green, 1,7 - 2,1 m - endast detta ex</t>
  </si>
  <si>
    <t>UTF-2447</t>
  </si>
  <si>
    <t>Ruffwear Roamer Bungee Justerbart Koppel- River Rock Green, 2,2 - 3,4 m - endast detta ex</t>
  </si>
  <si>
    <t>UTF-2448</t>
  </si>
  <si>
    <t>Ruffwear Roamer Bungee Justerbart Koppel- Yellow Snow, 1,7 - 2,1 m - endast detta ex</t>
  </si>
  <si>
    <t>UTF-2449</t>
  </si>
  <si>
    <t>Ruffwear Roamer Bungee Justerbart Koppel- Yellow Snow, 2,2 - 3,4 m - endast detta ex</t>
  </si>
  <si>
    <t>UTF-245</t>
  </si>
  <si>
    <t>Pikeur Linnett Tight SD Highwaist Seamless Ridtights - Svart , 38 - endast detta ex</t>
  </si>
  <si>
    <t>UTF-2450</t>
  </si>
  <si>
    <t>Ruffwear Switchbak™ Leash - Basalt Gray  - endast detta ex</t>
  </si>
  <si>
    <t>UTF-2451</t>
  </si>
  <si>
    <t>Ruffwear Switchbak™ Leash - River Rock Green - endast detta ex</t>
  </si>
  <si>
    <t>UTF-2452</t>
  </si>
  <si>
    <t>Ruffwear Trail Runner Leash Koppel - Blue Pool  - endast detta ex</t>
  </si>
  <si>
    <t>UTF-2453</t>
  </si>
  <si>
    <t>Ruffwear - Flat Out Collar Hundhalsband - Autumn Horizon, L - endast detta ex</t>
  </si>
  <si>
    <t>UTF-2454</t>
  </si>
  <si>
    <t>Ruffwear - Flat Out Collar Hundhalsband - Colorado River, L - endast detta ex</t>
  </si>
  <si>
    <t>UTF-2455</t>
  </si>
  <si>
    <t>Ruffwear - Flat Out Collar Hundhalsband - Ember Distortion, L - endast detta ex</t>
  </si>
  <si>
    <t>UTF-2456</t>
  </si>
  <si>
    <t>Ruffwear - Flat Out Collar Hundhalsband - Forest Horizon , L - endast detta ex</t>
  </si>
  <si>
    <t>UTF-2457</t>
  </si>
  <si>
    <t>Ruffwear - Flat Out Collar Hundhalsband - Forest Horizon , S - endast detta ex</t>
  </si>
  <si>
    <t>UTF-2458</t>
  </si>
  <si>
    <t>Ruffwear - Reflekterande Hundhalsband - Crag™- Blue Dusk, L - endast detta ex</t>
  </si>
  <si>
    <t>UTF-2459</t>
  </si>
  <si>
    <t>Ruffwear - Reflekterande Hundhalsband - Crag™- Cinder Cone Red, L - endast detta ex</t>
  </si>
  <si>
    <t>UTF-246</t>
  </si>
  <si>
    <t>Pikeur Linnett Tight SD Highwaist Seamless Ridtights - Svart , 36 - endast detta ex</t>
  </si>
  <si>
    <t>UTF-2460</t>
  </si>
  <si>
    <t>Ruffwear - Reflekterande Hundhalsband - Crag™-  Twilight Gray, M - endast detta ex</t>
  </si>
  <si>
    <t>UTF-2461</t>
  </si>
  <si>
    <t>Ruffwear - Reflekterande Hundhalsband Top Rope- Granite Grey, L - endast detta ex</t>
  </si>
  <si>
    <t>UTF-2462</t>
  </si>
  <si>
    <t>Ruffwear - Reflekterande Hundhalsband Top Rope- Granite Grey, M - endast detta ex</t>
  </si>
  <si>
    <t>UTF-2463</t>
  </si>
  <si>
    <t>Ruffwear - Reflekterande Hundhalsband Top Rope- Granite Grey, S - endast detta ex</t>
  </si>
  <si>
    <t>UTF-2464</t>
  </si>
  <si>
    <t>Ruffwear - Reflekterande Hundhalsband Top Rope- Lila- S - endast detta ex</t>
  </si>
  <si>
    <t>UTF-2465</t>
  </si>
  <si>
    <t>Ruffwear Chain Reaction™ Collar - Basalt Gray , 27,9-35,5 cm - endast detta ex</t>
  </si>
  <si>
    <t>UTF-2466</t>
  </si>
  <si>
    <t>Ruffwear Chain Reaction™ Collar - Basalt Gray , 35,5-50,8cm - endast detta ex</t>
  </si>
  <si>
    <t>UTF-2467</t>
  </si>
  <si>
    <t>Ruffwear Chain Reaction™ Collar - Basalt Gray , 50,8-66 cm - endast detta ex</t>
  </si>
  <si>
    <t>UTF-2468</t>
  </si>
  <si>
    <t>Ruffwear Chain Reaction™ Collar - River Rock Green , 27,9-35,5 cm - endast detta ex</t>
  </si>
  <si>
    <t>UTF-2469</t>
  </si>
  <si>
    <t>Ruffwear Chain Reaction™ Collar - River Rock Green , 35,5-50,8cm - endast detta ex</t>
  </si>
  <si>
    <t>UTF-2470</t>
  </si>
  <si>
    <t>Ruffwear Flat Out Dog Collar Hundhalsband – Rocky Mountains , L - endast detta ex</t>
  </si>
  <si>
    <t>UTF-2471</t>
  </si>
  <si>
    <t>Ruffwear Flat Out Dog Collar Hundhalsband – Rocky Mountains , M - endast detta ex</t>
  </si>
  <si>
    <t>UTF-2472</t>
  </si>
  <si>
    <t>Ruffwear Flat Out Dog Collar Hundhalsband – Rocky Mountains , S - endast detta ex</t>
  </si>
  <si>
    <t>UTF-2473</t>
  </si>
  <si>
    <t>Ruffwear Front Range Collar - Blaze Orange, 28-36 cm - endast detta ex</t>
  </si>
  <si>
    <t>UTF-2474</t>
  </si>
  <si>
    <t>Ruffwear Front Range Collar - Blaze Orange, 36-51 cm - endast detta ex</t>
  </si>
  <si>
    <t>UTF-2475</t>
  </si>
  <si>
    <t>Ruffwear Front Range Collar - Blaze Orange, 51-66 cm - endast detta ex</t>
  </si>
  <si>
    <t>UTF-2476</t>
  </si>
  <si>
    <t>Ruffwear Front Range™ Collar - Basalt Gray, 27,9-35,5 cm - endast detta ex</t>
  </si>
  <si>
    <t>UTF-2477</t>
  </si>
  <si>
    <t>Ruffwear Front Range™ Collar - Basalt Gray, 50,8-66 cm - endast detta ex</t>
  </si>
  <si>
    <t>UTF-2478</t>
  </si>
  <si>
    <t>Ruffwear Front Range™ Collar - Blue Pool , 27,9-35,5 cm - endast detta ex</t>
  </si>
  <si>
    <t>UTF-2479</t>
  </si>
  <si>
    <t>Ruffwear Front Range™ Collar - Blue Pool , 35,5-50,8 cm - endast detta ex</t>
  </si>
  <si>
    <t>UTF-2480</t>
  </si>
  <si>
    <t>Ruffwear Front Range™ Collar - Blue Pool , 50,8-66 cm - endast detta ex</t>
  </si>
  <si>
    <t>UTF-2481</t>
  </si>
  <si>
    <t>Ruffwear Front Range™ Collar - Coastal Fade, 50,8-66 cm - endast detta ex</t>
  </si>
  <si>
    <t>UTF-2482</t>
  </si>
  <si>
    <t>Ruffwear Front Range™ Collar - River Rock Green , 50,8-66 cm - endast detta ex</t>
  </si>
  <si>
    <t>UTF-2484</t>
  </si>
  <si>
    <t>Ruffwear Front Range™ Short Leash - Spring Fade  - endast detta ex</t>
  </si>
  <si>
    <t>UTF-2485</t>
  </si>
  <si>
    <t>Ruffwear Hi &amp; Light halsband - Litchen Green, S - endast detta ex</t>
  </si>
  <si>
    <t>UTF-2486</t>
  </si>
  <si>
    <t>Ruffwear Hi &amp; Light halsband - Sage Green, L - endast detta ex</t>
  </si>
  <si>
    <t>UTF-2488</t>
  </si>
  <si>
    <t>Ruffwear Hi &amp; Light halsband - Salmon Pink, S - endast detta ex</t>
  </si>
  <si>
    <t>UTF-2489</t>
  </si>
  <si>
    <t>Ruffwear Hi &amp; Light ™ Collar - Alpenglow Pink , 23-28 - endast detta ex</t>
  </si>
  <si>
    <t>UTF-249</t>
  </si>
  <si>
    <t>Stierna Smilla Vinterridbyxa - Svart, 32 - endast detta ex</t>
  </si>
  <si>
    <t>UTF-2490</t>
  </si>
  <si>
    <t>Ruffwear Hi &amp; Light ™ Collar - Alpenglow Pink , 51-66 - endast detta ex</t>
  </si>
  <si>
    <t>UTF-2491</t>
  </si>
  <si>
    <t>Ruffwear Hi &amp; Light ™ Collar - Basalt Gray , 51-66 - endast detta ex</t>
  </si>
  <si>
    <t>UTF-2492</t>
  </si>
  <si>
    <t>Ruffwear Knot-a-Collar Rope Hundhalsband - Blue Pool, 51-66 cm - endast detta ex</t>
  </si>
  <si>
    <t>UTF-2493</t>
  </si>
  <si>
    <t>Ruffwear Knot-a-Collar Rope Hundhalsband - Fireweed Pink, 36-51 cm - endast detta ex</t>
  </si>
  <si>
    <t>UTF-2494</t>
  </si>
  <si>
    <t>Ruffwear Knot-a-Collar Rope Hundhalsband - Fireweed Pink, 51-66 cm - endast detta ex</t>
  </si>
  <si>
    <t>UTF-2495</t>
  </si>
  <si>
    <t>Ruffwear Knot-a-Collar Rope Hundhalsband - Moss Green , 36-51 cm - endast detta ex</t>
  </si>
  <si>
    <t>UTF-2496</t>
  </si>
  <si>
    <t>Ruffwear Knot-a-Collar Rope Hundhalsband - Moss Green , 51-66 cm - endast detta ex</t>
  </si>
  <si>
    <t>UTF-2497</t>
  </si>
  <si>
    <t>Ruffwear Knot-a-Collar Rope Hundhalsband - Obsidian Black, 36-51 cm - endast detta ex</t>
  </si>
  <si>
    <t>UTF-2498</t>
  </si>
  <si>
    <t>Ruffwear Knot-a-Collar Rope Hundhalsband - Obsidian Black, 51-66 cm - endast detta ex</t>
  </si>
  <si>
    <t>UTF-25</t>
  </si>
  <si>
    <t>Non-Stop Dogwear Fjord Regntäcke - Svart, 50 - endast detta ex</t>
  </si>
  <si>
    <t>UTF-2500</t>
  </si>
  <si>
    <t>Easy Rider Elodie Diamond Full Grip Ridbyxor - Navy, 40 - endast detta ex</t>
  </si>
  <si>
    <t>UTF-2501</t>
  </si>
  <si>
    <t>Easy Rider Elodie Diamond Full Grip Ridbyxor - Navy, 38 - endast detta ex</t>
  </si>
  <si>
    <t>UTF-2502</t>
  </si>
  <si>
    <t>Waldhausen Essential Silicone Ridbyxor Dam Svart, 36 - endast detta ex</t>
  </si>
  <si>
    <t>UTF-2503</t>
  </si>
  <si>
    <t>Uhip Functional Stallbyxor - Mood Indigo Blue - Fraktfritt - endast detta ex</t>
  </si>
  <si>
    <t>UTF-2504</t>
  </si>
  <si>
    <t>Euro-Star Arielle Thermaline Full Grip Ridbyxor – Night , 42 - endast detta ex</t>
  </si>
  <si>
    <t>UTF-2505</t>
  </si>
  <si>
    <t>Euro-Star Arielle Thermaline Full Grip Ridbyxor – Night , 40 - endast detta ex</t>
  </si>
  <si>
    <t>UTF-2506</t>
  </si>
  <si>
    <t>Euro-Star Arielle Ridbyxor Helskodd FullGrip Silikon, 42 - endast detta ex</t>
  </si>
  <si>
    <t>UTF-2507</t>
  </si>
  <si>
    <t>Euro-Star Arielle Ridbyxor Helskodd FullGrip Silikon, 40 - endast detta ex</t>
  </si>
  <si>
    <t>UTF-2508</t>
  </si>
  <si>
    <t>UTF-2509</t>
  </si>
  <si>
    <t>UTF-251</t>
  </si>
  <si>
    <t>Back On Track Airflow Light Mesh Kotskydd / Bakbenssskydd- Svart, S - endast detta ex</t>
  </si>
  <si>
    <t>UTF-2510</t>
  </si>
  <si>
    <t>Euro-Star Arielle Ridbyxor Helskodd FullGrip Silikon, 34 - endast detta ex</t>
  </si>
  <si>
    <t>UTF-2511</t>
  </si>
  <si>
    <t>Equipage Kids Dai Ridtights Helskodd (Barn) Svart, 92 - endast detta ex</t>
  </si>
  <si>
    <t>UTF-2512</t>
  </si>
  <si>
    <t>Easy Rider Elodie Diamond Full Grip Ridbyxor - Vit, 44 - endast detta ex</t>
  </si>
  <si>
    <t>UTF-2513</t>
  </si>
  <si>
    <t>Euro-Star Equitation Queen Diamond Full Grip Ridbyxor – Svart , 42 - endast detta ex</t>
  </si>
  <si>
    <t>UTF-2514</t>
  </si>
  <si>
    <t>Euro-Star Equitation Queen Diamond Full Grip Ridbyxor – Svart , 40 - endast detta ex</t>
  </si>
  <si>
    <t>UTF-2515</t>
  </si>
  <si>
    <t>Euro-Star Equitation Queen Diamond Full Grip Ridbyxor – Svart , 38 - endast detta ex</t>
  </si>
  <si>
    <t>UTF-2516</t>
  </si>
  <si>
    <t>Euro-Star Equitation Queen Diamond Full Grip Ridbyxor – Svart , 36 - endast detta ex</t>
  </si>
  <si>
    <t>UTF-2517</t>
  </si>
  <si>
    <t>Euro-Star Arielle Thermaline Full Grip Ridbyxor – Night , 36 - endast detta ex</t>
  </si>
  <si>
    <t>UTF-2518</t>
  </si>
  <si>
    <t>CAVALCANDISS Ridbyxor - Mörkgrå, 46 - endast detta ex</t>
  </si>
  <si>
    <t>UTF-2519</t>
  </si>
  <si>
    <t>CAVALCANDISS Ridbyxor - Mörkgrå, 44 - endast detta ex</t>
  </si>
  <si>
    <t>UTF-252</t>
  </si>
  <si>
    <t>Pikeur Linn SD Helskodda Ridbyxor - Nightblue, 88 - endast detta ex</t>
  </si>
  <si>
    <t>UTF-2520</t>
  </si>
  <si>
    <t>Back on Track P4G Woman Caia Tights - Grön, M - endast detta ex</t>
  </si>
  <si>
    <t>UTF-2521</t>
  </si>
  <si>
    <t>Mountain Horse Megan Pull-On Ridbyxor - Grön , 40 - endast detta ex</t>
  </si>
  <si>
    <t>UTF-2522</t>
  </si>
  <si>
    <t>Mountain Horse Megan Pull-On Ridbyxor - Grön , 38 - endast detta ex</t>
  </si>
  <si>
    <t>UTF-2523</t>
  </si>
  <si>
    <t>ELT Rena Thermal Ridtights - Svart, 34 - endast detta ex</t>
  </si>
  <si>
    <t>UTF-2524</t>
  </si>
  <si>
    <t>CATAGO Solrun softshell jodphurbyxor f.sil. Grå, 36 - endast detta ex</t>
  </si>
  <si>
    <t>UTF-2525</t>
  </si>
  <si>
    <t>Horse Life Breggings Relove High Knee Grip Ridbyxor Junior – Svart , 152 - endast detta ex</t>
  </si>
  <si>
    <t>UTF-2526</t>
  </si>
  <si>
    <t>Horse Life Breggings Relove High Knee Grip Ridbyxor Junior – Svart , 146 - endast detta ex</t>
  </si>
  <si>
    <t>UTF-2527</t>
  </si>
  <si>
    <t>Waldhausen Essential Highwaist Silicone Ridbyxor Deep Blue, 45 - endast detta ex</t>
  </si>
  <si>
    <t>UTF-2528</t>
  </si>
  <si>
    <t>Horse Life Breggings Relove High Knee Grip Ridbyxor – Svart , 40 - endast detta ex</t>
  </si>
  <si>
    <t>UTF-2529</t>
  </si>
  <si>
    <t>Horse Life Breggings Relove High Knee Grip Ridbyxor – Svart , 38 - endast detta ex</t>
  </si>
  <si>
    <t>UTF-253</t>
  </si>
  <si>
    <t>CAVALCAJA Softshell Ridbyxor - Mörkblå , 36 - endast detta ex</t>
  </si>
  <si>
    <t>UTF-2530</t>
  </si>
  <si>
    <t>CAVALCOMINA Grip Mobile Ridbyxor - Warm Sand, 42 - endast detta ex</t>
  </si>
  <si>
    <t>UTF-2531</t>
  </si>
  <si>
    <t>Easy Rider KIDS Ridbyxor ERJoy FullGrip Svart, 146 - endast detta ex</t>
  </si>
  <si>
    <t>UTF-2532</t>
  </si>
  <si>
    <t>Aubrion Coombe Reflex/Vintertights - Junior, S - endast detta ex</t>
  </si>
  <si>
    <t>UTF-2533</t>
  </si>
  <si>
    <t>Aubrion Coombe Reflex/Vintertights - Junior, L - endast detta ex</t>
  </si>
  <si>
    <t>UTF-2534</t>
  </si>
  <si>
    <t>Covalliero Ridbyxor BasicPlus Jodhpur, grafit, 46 - endast detta ex</t>
  </si>
  <si>
    <t>UTF-2535</t>
  </si>
  <si>
    <t>Horse Life Breggings Relove High Knee Grip Ridbyxor Junior – Marinblå, 152 - endast detta ex</t>
  </si>
  <si>
    <t>UTF-2536</t>
  </si>
  <si>
    <t>Horse Life Breggings Relove High Knee Grip Ridbyxor Junior – Marinblå, 146 - endast detta ex</t>
  </si>
  <si>
    <t>UTF-2537</t>
  </si>
  <si>
    <t>Horse Life Breggings Relove High Knee Grip Ridbyxor Junior – Marinblå, 140 - endast detta ex</t>
  </si>
  <si>
    <t>UTF-2538</t>
  </si>
  <si>
    <t>Horse Life Breggings Relove High Knee Grip Ridbyxor Junior – Marinblå, 134 - endast detta ex</t>
  </si>
  <si>
    <t>UTF-2539</t>
  </si>
  <si>
    <t>Mountain Horse Diana Ridbyxor - Vit, 36 - endast detta ex</t>
  </si>
  <si>
    <t>UTF-254</t>
  </si>
  <si>
    <t>Eskadron Dynamic 24 S/S Seamless Ridtights - Svart , M - endast detta ex</t>
  </si>
  <si>
    <t>UTF-2540</t>
  </si>
  <si>
    <t>Hurtta Weekend Warrior ECO reflexkoppel, 180cm x 10 mm - endast detta ex</t>
  </si>
  <si>
    <t>UTF-2541</t>
  </si>
  <si>
    <t>Euro-Star Ridbyxor ESGabriel Competition Grip Connect Knee - Vit, 48 - endast detta ex</t>
  </si>
  <si>
    <t>UTF-2542</t>
  </si>
  <si>
    <t>Euro-Star Ridbyxor ESGabriel Competition Grip Connect Knee - Vit, 46 - endast detta ex</t>
  </si>
  <si>
    <t>UTF-2543</t>
  </si>
  <si>
    <t>Euro-Star Ridbyxor ESGabriel Competition Grip Connect Knee - Vit, 44 - endast detta ex</t>
  </si>
  <si>
    <t>UTF-2544</t>
  </si>
  <si>
    <t>ELT Pam Ridbyxor - Svart, 46 - endast detta ex</t>
  </si>
  <si>
    <t>UTF-2545</t>
  </si>
  <si>
    <t>CATAGO Solrun softshell jodphurbyxor f.sil. Grå, 44 - endast detta ex</t>
  </si>
  <si>
    <t>UTF-2546</t>
  </si>
  <si>
    <t>CATAGO Solrun softshell jodphurbyxor f.sil. Grå, 42 - endast detta ex</t>
  </si>
  <si>
    <t>UTF-2548</t>
  </si>
  <si>
    <t>CAVALCAJA Softshell Ridbyxor - Twiligt Graphite, 36 - endast detta ex</t>
  </si>
  <si>
    <t>UTF-255</t>
  </si>
  <si>
    <t>Pikeur Linn SD Helskodda Ridbyxor - Nightblue, 44 - endast detta ex</t>
  </si>
  <si>
    <t>UTF-2550</t>
  </si>
  <si>
    <t>Imperial Riding Fleecejacka Galactic Sage green, XL - endast detta ex</t>
  </si>
  <si>
    <t>UTF-2551</t>
  </si>
  <si>
    <t>Waldhausen Essential Jodhpur Deep Blue, 40 - endast detta ex</t>
  </si>
  <si>
    <t>UTF-2552</t>
  </si>
  <si>
    <t>Waldhausen Hella Ridbyxa med Hög Midja och Silikonskoning vit, 42 - endast detta ex</t>
  </si>
  <si>
    <t>UTF-2553</t>
  </si>
  <si>
    <t>Easy Rider KIDS Ridbyxor ERJoy FullGrip Vit, 164 - endast detta ex</t>
  </si>
  <si>
    <t>UTF-2554</t>
  </si>
  <si>
    <t>Euro-star ESEquitation Queen Diamond Ridbyxor - Svart , 38 - endast detta ex</t>
  </si>
  <si>
    <t>UTF-2555</t>
  </si>
  <si>
    <t>Euro-star ESEquitation Queen Diamond Ridbyxor - Svart , 36 - endast detta ex</t>
  </si>
  <si>
    <t>UTF-2559</t>
  </si>
  <si>
    <t>Equipage Avery ridestövel svart herr, wide, 44 - endast detta ex</t>
  </si>
  <si>
    <t>UTF-256</t>
  </si>
  <si>
    <t>Waldhausen Comfort Regn- Och Flugtäcke Night Blå, 115 - endast detta ex</t>
  </si>
  <si>
    <t>UTF-2561</t>
  </si>
  <si>
    <t>Horse Life Candy Ridbyxa Helskodd Clarino - Navy, 50 - endast detta ex</t>
  </si>
  <si>
    <t>UTF-2562</t>
  </si>
  <si>
    <t>Waldhausen Oslo Lättviktskappa Svart, M - endast detta ex</t>
  </si>
  <si>
    <t>UTF-2564</t>
  </si>
  <si>
    <t>CATAGO Norma Ridjacka  - Asphalt, L - endast detta ex</t>
  </si>
  <si>
    <t>UTF-2565</t>
  </si>
  <si>
    <t>Equipage Kendra Full Grip Ridtights - Svart, L - endast detta ex</t>
  </si>
  <si>
    <t>UTF-2566</t>
  </si>
  <si>
    <t>Pikeur Candela Curvy FFL Högmidjade Ridbyxor - Svart , 44 - endast detta ex</t>
  </si>
  <si>
    <t>UTF-2568</t>
  </si>
  <si>
    <t>Waldhausen Thermal Fun Sport Varmfodrad Ridbyxa med Silikonskoning, Barn svart, 116 - endast detta ex</t>
  </si>
  <si>
    <t>UTF-257</t>
  </si>
  <si>
    <t>Pikeur Linn SD Helskodda Ridbyxor - Nightblue, 36 - endast detta ex</t>
  </si>
  <si>
    <t>UTF-2570</t>
  </si>
  <si>
    <t>Waldhausen Thermal Fun Sport Varmfodrad Ridbyxa med Silikonskoning, Barn svart, 176 - endast detta ex</t>
  </si>
  <si>
    <t>UTF-2571</t>
  </si>
  <si>
    <t>Uhip Rainy Jacket 2.0 Regnjacka - Willow , 46 - endast detta ex</t>
  </si>
  <si>
    <t>UTF-2572</t>
  </si>
  <si>
    <t>Equipage Gilly Fleecetröja Pink Peacock Junior, 152 - endast detta ex</t>
  </si>
  <si>
    <t>UTF-2573</t>
  </si>
  <si>
    <t>Equipage Kolyma Långärmad Tröja Svart, 3XL - endast detta ex</t>
  </si>
  <si>
    <t>UTF-2574</t>
  </si>
  <si>
    <t>Hurtta Adjustable Rope Leash Eco Koppel – Hedge, 120-180 cm x 11 mm - endast detta ex</t>
  </si>
  <si>
    <t>UTF-2575</t>
  </si>
  <si>
    <t>Hurtta Adjustable Rope Leash Eco Koppel – Hedge, 120-180 cm x 6 mm - endast detta ex</t>
  </si>
  <si>
    <t>UTF-2576</t>
  </si>
  <si>
    <t>Hurtta Casual Halvstryp Halsband ECO – Cinnamon, 40-50 - endast detta ex</t>
  </si>
  <si>
    <t>UTF-2577</t>
  </si>
  <si>
    <t>Hurtta Casual Halvstryp Halsband ECO – Ruby, 40-50 - endast detta ex</t>
  </si>
  <si>
    <t>UTF-258</t>
  </si>
  <si>
    <t>Pikeur Laure Gr Helskodda - Mörkblå (Nightblue), 40 - endast detta ex</t>
  </si>
  <si>
    <t>UTF-2580</t>
  </si>
  <si>
    <t>Hurtta Mudventure Koppel beetroot, 120-180 cm/20 mm - endast detta ex</t>
  </si>
  <si>
    <t>UTF-2581</t>
  </si>
  <si>
    <t>Hurtta Multi Long Leash Eco Koppel - Blackberry - endast detta ex</t>
  </si>
  <si>
    <t>UTF-2583</t>
  </si>
  <si>
    <t>Hurtta Razzle-Dazzle Grip Leash Koppel 180cm - Beetroot, 180 cm x 15 mm - endast detta ex</t>
  </si>
  <si>
    <t>UTF-2584</t>
  </si>
  <si>
    <t>Hurtta Razzle-Dazzle Grip Leash Koppel 180cm - Blackberry, 180 cm x 25 mm - endast detta ex</t>
  </si>
  <si>
    <t>UTF-2585</t>
  </si>
  <si>
    <t>Hurtta Adjustable Rope Leash Eco Koppel – Neon licorice , 120-180 cm x 11 mm - endast detta ex</t>
  </si>
  <si>
    <t>UTF-2586</t>
  </si>
  <si>
    <t>Hurtta Adjustable Rope Leash Eco Koppel – Neon licorice , 120-180 cm x 8 mm - endast detta ex</t>
  </si>
  <si>
    <t>UTF-2587</t>
  </si>
  <si>
    <t>Hurtta Casual Halsband EKO – Cinnamon, 45-55 - endast detta ex</t>
  </si>
  <si>
    <t>UTF-2588</t>
  </si>
  <si>
    <t>Hurtta Casual Halsband EKO – Ruby, 40-50 - endast detta ex</t>
  </si>
  <si>
    <t>UTF-2589</t>
  </si>
  <si>
    <t>Hurtta Casual Halsband EKO – Ruby, 45-55 - endast detta ex</t>
  </si>
  <si>
    <t>UTF-259</t>
  </si>
  <si>
    <t>Hansbo Sport Schabrak Shine Hopp/Allround Full - Marin - endast detta ex</t>
  </si>
  <si>
    <t>UTF-2590</t>
  </si>
  <si>
    <t>Hurtta Casual Sele ECO – Peacock, 60-70 - endast detta ex</t>
  </si>
  <si>
    <t>UTF-2591</t>
  </si>
  <si>
    <t>Hurtta Mudventure Koppel beetroot, 120-180 cm/15 mm - endast detta ex</t>
  </si>
  <si>
    <t>UTF-2592</t>
  </si>
  <si>
    <t>Hurtta Mudventure Koppel blackberry, 120-180 cm/20 mm - endast detta ex</t>
  </si>
  <si>
    <t>UTF-2593</t>
  </si>
  <si>
    <t>Hurtta Multilong II Hundkoppel - Blackberry  - endast detta ex</t>
  </si>
  <si>
    <t>UTF-2594</t>
  </si>
  <si>
    <t>Hurtta Multilong II Hundkoppel - Ocean - endast detta ex</t>
  </si>
  <si>
    <t>UTF-2595</t>
  </si>
  <si>
    <t>Hurtta Razzle-Dazzle Halsband - Beetroot, 55-65 - endast detta ex</t>
  </si>
  <si>
    <t>UTF-2596</t>
  </si>
  <si>
    <t>Seleverkstedet Link Dog Lead City Leash Hundkoppel 25mm x 150 cm - Grå  - endast detta ex</t>
  </si>
  <si>
    <t>UTF-2597</t>
  </si>
  <si>
    <t>Seleverkstedet Unify Hundhalsband - Grå , L - endast detta ex</t>
  </si>
  <si>
    <t>UTF-2598</t>
  </si>
  <si>
    <t>Seleverkstedet Unify Hundhalsband - Grå , M - endast detta ex</t>
  </si>
  <si>
    <t>UTF-2599</t>
  </si>
  <si>
    <t>Seleverkstedet Unify Hundhalsband - Grå , XS - endast detta ex</t>
  </si>
  <si>
    <t>UTF-26</t>
  </si>
  <si>
    <t>Ruffwear Overcoat Fuse™ Dog Jacket - Evergreen, XXS - endast detta ex</t>
  </si>
  <si>
    <t>UTF-260</t>
  </si>
  <si>
    <t>Pikeur Candela Curvy FFL Högmidjade Ridbyxor - Svart , 40 - endast detta ex</t>
  </si>
  <si>
    <t>UTF-2603</t>
  </si>
  <si>
    <t>Rukka Pets Drizzle Rain Jacket Regntäcke - Aqua , 25 - endast detta ex</t>
  </si>
  <si>
    <t>UTF-2604</t>
  </si>
  <si>
    <t>Rukka Pets Drizzle Rain Jacket Regntäcke - Aqua , 40 - endast detta ex</t>
  </si>
  <si>
    <t>UTF-2605</t>
  </si>
  <si>
    <t>Rukka Pets Drizzle Rain Jacket Regntäcke - Aqua , 50 - endast detta ex</t>
  </si>
  <si>
    <t>UTF-2606</t>
  </si>
  <si>
    <t>Milk &amp; Pepper Urga Hundtäcke , 20 - endast detta ex</t>
  </si>
  <si>
    <t>UTF-2607</t>
  </si>
  <si>
    <t>Milk &amp; Pepper Urga Hundtäcke , 22 - endast detta ex</t>
  </si>
  <si>
    <t>UTF-2608</t>
  </si>
  <si>
    <t>Milk &amp; Pepper Urga Hundtäcke , 24 - endast detta ex</t>
  </si>
  <si>
    <t>UTF-2609</t>
  </si>
  <si>
    <t>Milk &amp; Pepper Urga Hundtäcke , 26 - endast detta ex</t>
  </si>
  <si>
    <t>UTF-261</t>
  </si>
  <si>
    <t>Lippo Supreme Dressyrgjord - Brun , 75 - endast detta ex</t>
  </si>
  <si>
    <t>UTF-2610</t>
  </si>
  <si>
    <t>Rukka Subrima Overall - Black, 35 - endast detta ex</t>
  </si>
  <si>
    <t>UTF-2611</t>
  </si>
  <si>
    <t>Ruffwear Float Coat Hundflytväst - Deep Blue , Small - endast detta ex</t>
  </si>
  <si>
    <t>UTF-2612</t>
  </si>
  <si>
    <t>Rukka Hayton Eco Regnjacka - Yellow , 25 - endast detta ex</t>
  </si>
  <si>
    <t>UTF-2613</t>
  </si>
  <si>
    <t>Rukka Hayton Eco Regnjacka - Yellow , 30 - endast detta ex</t>
  </si>
  <si>
    <t>UTF-2614</t>
  </si>
  <si>
    <t>Rukka Hayton Eco Regnjacka - Yellow , 40 - endast detta ex</t>
  </si>
  <si>
    <t>UTF-2615</t>
  </si>
  <si>
    <t>Rukka Hayton Eco Regnjacka - Yellow , 45 - endast detta ex</t>
  </si>
  <si>
    <t>UTF-2616</t>
  </si>
  <si>
    <t>Rukka Hayton Eco Regnjacka - Yellow , 50 - endast detta ex</t>
  </si>
  <si>
    <t>UTF-2617</t>
  </si>
  <si>
    <t>Rukka Hayton Eco Regnjacka - Yellow , 60 - endast detta ex</t>
  </si>
  <si>
    <t>UTF-2618</t>
  </si>
  <si>
    <t>Rukka Hayton Eco Regnjacka - Yellow , 65 - endast detta ex</t>
  </si>
  <si>
    <t>UTF-2619</t>
  </si>
  <si>
    <t>Rukka Pets Drizzle Rain Jacket Regntäcke - Tomato , 65 - endast detta ex</t>
  </si>
  <si>
    <t>UTF-2620</t>
  </si>
  <si>
    <t>Ruffwear Camp Flyer Mjuk Frisbee - Grön  - endast detta ex</t>
  </si>
  <si>
    <t>UTF-2621</t>
  </si>
  <si>
    <t>Ruffwear Huckama™ Hundleksak – Campfire Orange  - endast detta ex</t>
  </si>
  <si>
    <t>UTF-2622</t>
  </si>
  <si>
    <t>Weatherized Fleece Hundskor - Röda, L - endast detta ex</t>
  </si>
  <si>
    <t>UTF-2623</t>
  </si>
  <si>
    <t>Seleverkstedet  Comfort Hundsele - Grå , XXS - endast detta ex</t>
  </si>
  <si>
    <t>UTF-2624</t>
  </si>
  <si>
    <t>Seleverkstedet  Comfort Hundsele - Grå , M - endast detta ex</t>
  </si>
  <si>
    <t>UTF-2625</t>
  </si>
  <si>
    <t>Rukka Hayton Eco Regnjacka - Yellow , 55 - endast detta ex</t>
  </si>
  <si>
    <t>UTF-2626</t>
  </si>
  <si>
    <t>Hurtta Razzle-Dazzle Spring/Expanderkoppel 180cm - Beetroot, 180 cm x 25 mm - endast detta ex</t>
  </si>
  <si>
    <t>UTF-2627</t>
  </si>
  <si>
    <t>Hurtta Razzle-Dazzle Spring/Expanderkoppel 180cm - Blackberry, 180 cm x 15 mm - endast detta ex</t>
  </si>
  <si>
    <t>UTF-2628</t>
  </si>
  <si>
    <t>Alter Ego Tribal Nylonkoppel 100 cm - Orange / Svart, L - endast detta ex</t>
  </si>
  <si>
    <t>UTF-2629</t>
  </si>
  <si>
    <t>Alter Ego Tribal Nylonkoppel 100 cm - Orange / Svart, M - endast detta ex</t>
  </si>
  <si>
    <t>UTF-2630</t>
  </si>
  <si>
    <t>Curli Stretch Comfort Koppel - Beige, L - endast detta ex</t>
  </si>
  <si>
    <t>UTF-2631</t>
  </si>
  <si>
    <t>CURLI stretch comfort koppel - Grön, 180 cm x 10mm - endast detta ex</t>
  </si>
  <si>
    <t>UTF-2633</t>
  </si>
  <si>
    <t>Hundkoppel med djurtryck, 2,5 cm x 183cm - endast detta ex</t>
  </si>
  <si>
    <t>UTF-2634</t>
  </si>
  <si>
    <t>UTF-2635</t>
  </si>
  <si>
    <t>UTF-2636</t>
  </si>
  <si>
    <t>Hurtta Mudventure Koppel blackberry, 120-180 cm/15 mm - endast detta ex</t>
  </si>
  <si>
    <t>UTF-2637</t>
  </si>
  <si>
    <t>Max &amp; Molly Multifunktionskoppel - Donuts, S - endast detta ex</t>
  </si>
  <si>
    <t>UTF-2638</t>
  </si>
  <si>
    <t>Max &amp; Molly Multifunktionskoppel - Missy Pop, M - endast detta ex</t>
  </si>
  <si>
    <t>UTF-2639</t>
  </si>
  <si>
    <t>Max &amp; Molly Multifunktionskoppel - Missy Pop, S - endast detta ex</t>
  </si>
  <si>
    <t>UTF-2640</t>
  </si>
  <si>
    <t>Max &amp; Molly Multifunktionskoppel - Puzzle, L - endast detta ex</t>
  </si>
  <si>
    <t>UTF-2641</t>
  </si>
  <si>
    <t>Max &amp; Molly Multifunktionskoppel - Puzzle, M - endast detta ex</t>
  </si>
  <si>
    <t>UTF-2642</t>
  </si>
  <si>
    <t>Max &amp; Molly Multifunktionskoppel - Puzzle, S - endast detta ex</t>
  </si>
  <si>
    <t>UTF-2643</t>
  </si>
  <si>
    <t>Max &amp; Molly Short Leash 120 cm - Donuts, L - endast detta ex</t>
  </si>
  <si>
    <t>UTF-2644</t>
  </si>
  <si>
    <t>Max &amp; Molly Short Leash 120 cm - Missy Pop, L - endast detta ex</t>
  </si>
  <si>
    <t>UTF-2645</t>
  </si>
  <si>
    <t>Max &amp; Molly Short Leash 120 cm - Missy Pop, M - endast detta ex</t>
  </si>
  <si>
    <t>UTF-2646</t>
  </si>
  <si>
    <t>Max &amp; Molly Short Leash 120 cm - Watermelon, L - endast detta ex</t>
  </si>
  <si>
    <t>UTF-2647</t>
  </si>
  <si>
    <t>Max &amp; Molly Short Leash 120 cm - Watermelon, M - endast detta ex</t>
  </si>
  <si>
    <t>UTF-2648</t>
  </si>
  <si>
    <t>PAIKKA Glow Koppel - Pale Pink, 180 cm x 20 mm - endast detta ex</t>
  </si>
  <si>
    <t>UTF-2649</t>
  </si>
  <si>
    <t>PAIKKA Glow Koppel 2.0 , 2,5x180cm - endast detta ex</t>
  </si>
  <si>
    <t>UTF-265</t>
  </si>
  <si>
    <t>Pikeur Candela Curvy FFL Högmidjade Ridbyxor - Svart , 38 - endast detta ex</t>
  </si>
  <si>
    <t>UTF-2650</t>
  </si>
  <si>
    <t>PAIKKA Glow Koppel 2.0 , 2x180cm - endast detta ex</t>
  </si>
  <si>
    <t>UTF-2651</t>
  </si>
  <si>
    <t>PAIKKA Glow Koppel, 180 cm x 15 mm - endast detta ex</t>
  </si>
  <si>
    <t>UTF-2652</t>
  </si>
  <si>
    <t>Rukka Pets Star Leash Koppel - Rosa , L 120-200 cm / 25 mm - endast detta ex</t>
  </si>
  <si>
    <t>UTF-2653</t>
  </si>
  <si>
    <t>Rukka Pets Star Leash Koppel - Rosa , M 120-200 cm / 20 mm - endast detta ex</t>
  </si>
  <si>
    <t>UTF-2654</t>
  </si>
  <si>
    <t>Rukka Pets Star Leash Koppel - Rosa , S 120-200 cm / 15 mm - endast detta ex</t>
  </si>
  <si>
    <t>UTF-2655</t>
  </si>
  <si>
    <t>Rukka Pets Star Leash Koppel - Svart , L 120-200 cm / 25 mm - endast detta ex</t>
  </si>
  <si>
    <t>UTF-2656</t>
  </si>
  <si>
    <t>Rukka Pets Star Leash Koppel - Svart , M 120-200 cm / 20 mm - endast detta ex</t>
  </si>
  <si>
    <t>UTF-2657</t>
  </si>
  <si>
    <t>CATAGO Hundhalsband i Läder - Brun , 2XL - endast detta ex</t>
  </si>
  <si>
    <t>UTF-2658</t>
  </si>
  <si>
    <t>CATAGO Hundhalsband i Läder - Brun , 2XS - endast detta ex</t>
  </si>
  <si>
    <t>UTF-266</t>
  </si>
  <si>
    <t>Pikeur Breeches Kneegrip Highwaist Ridbyxor - Vit  - endast detta ex</t>
  </si>
  <si>
    <t>UTF-2660</t>
  </si>
  <si>
    <t>CATAGO Hundhalsband i Läder - Brun , XL - endast detta ex</t>
  </si>
  <si>
    <t>UTF-2661</t>
  </si>
  <si>
    <t>CATAGO Hundhalsband i Läder - Brun , XS - endast detta ex</t>
  </si>
  <si>
    <t>UTF-2662</t>
  </si>
  <si>
    <t>OllyDog  - Flagstaff Adjustable Spring Leash  hundkoppel-  Raven Bark - endast detta ex</t>
  </si>
  <si>
    <t>UTF-2663</t>
  </si>
  <si>
    <t>OllyDog  - Flagstaff Adjustable Spring Leash  hundkoppel-  sage bark - endast detta ex</t>
  </si>
  <si>
    <t>UTF-2664</t>
  </si>
  <si>
    <t>OllyDog  - Flagstaff Adjustable Spring Leash  hundkoppel-  Surf - endast detta ex</t>
  </si>
  <si>
    <t>UTF-2665</t>
  </si>
  <si>
    <t>OllyDog - Mountain Leash Hundkoppel Lila - endast detta ex</t>
  </si>
  <si>
    <t>UTF-2666</t>
  </si>
  <si>
    <t>OllyDog - Mountain Leash Hundkoppel Turkos - endast detta ex</t>
  </si>
  <si>
    <t>UTF-2667</t>
  </si>
  <si>
    <t>OllyDog Flagstaff Hundhalsband- Surf, L - endast detta ex</t>
  </si>
  <si>
    <t>UTF-2668</t>
  </si>
  <si>
    <t>OllyDog Flagstaff Justerbart koppel - Sky Bark - endast detta ex</t>
  </si>
  <si>
    <t>UTF-2669</t>
  </si>
  <si>
    <t>OllyDog Tilden vattentätt halsband - Rosa, L - endast detta ex</t>
  </si>
  <si>
    <t>UTF-2670</t>
  </si>
  <si>
    <t>Hurtta Weekend Warrior sele - Peacock , 100-120 - endast detta ex</t>
  </si>
  <si>
    <t>UTF-2671</t>
  </si>
  <si>
    <t>Hurtta Weekend Warrior sele - Peacock , 80-100 - endast detta ex</t>
  </si>
  <si>
    <t>UTF-2672</t>
  </si>
  <si>
    <t>Hurtta Weekend Warrior sele - Ruby, 100-120 - endast detta ex</t>
  </si>
  <si>
    <t>UTF-2673</t>
  </si>
  <si>
    <t>Rukka Pets Star Harness Hundsele - Svart , XL - endast detta ex</t>
  </si>
  <si>
    <t>UTF-2674</t>
  </si>
  <si>
    <t>Rukka Pets Star Harness Hundsele - Svart , XS - endast detta ex</t>
  </si>
  <si>
    <t>UTF-2675</t>
  </si>
  <si>
    <t>Hurtta Casual sele - Cinnamon, 100 - endast detta ex</t>
  </si>
  <si>
    <t>UTF-2676</t>
  </si>
  <si>
    <t>Hurtta Casual sele - Cinnamon, 80 - endast detta ex</t>
  </si>
  <si>
    <t>UTF-2677</t>
  </si>
  <si>
    <t>Hurtta Casual sele - Cinnamon, 90 - endast detta ex</t>
  </si>
  <si>
    <t>UTF-2678</t>
  </si>
  <si>
    <t>Hurtta Casual sele - Svart, 35 - endast detta ex</t>
  </si>
  <si>
    <t>UTF-2679</t>
  </si>
  <si>
    <t>Hurtta Casual sele - Svart, 90 - endast detta ex</t>
  </si>
  <si>
    <t>UTF-268</t>
  </si>
  <si>
    <t>Waldhausen Breath Benlindor, 4 St Night Blå - endast detta ex</t>
  </si>
  <si>
    <t>UTF-2680</t>
  </si>
  <si>
    <t>Hurtta Casual Y-sele ECO – Cinnamon, 30-35 - endast detta ex</t>
  </si>
  <si>
    <t>UTF-2681</t>
  </si>
  <si>
    <t>Hurtta Razzle-Dazzle Y-sele - Blackberry, 80-100 - endast detta ex</t>
  </si>
  <si>
    <t>UTF-2682</t>
  </si>
  <si>
    <t>Hurtta Razzle-Dazzle H-sele - Blackberry, 45-55 - endast detta ex</t>
  </si>
  <si>
    <t>UTF-2683</t>
  </si>
  <si>
    <t>Hurtta Razzle-Dazzle H-sele - Blackberry, 55-65 - endast detta ex</t>
  </si>
  <si>
    <t>UTF-2685</t>
  </si>
  <si>
    <t>Hurtta Razzle-Dazzle H-sele - Blackberry, 80-100 - endast detta ex</t>
  </si>
  <si>
    <t>UTF-2686</t>
  </si>
  <si>
    <t>Hurtta Razzle-Dazzle Y-sele - Bilberry, 80-100 - endast detta ex</t>
  </si>
  <si>
    <t>UTF-2687</t>
  </si>
  <si>
    <t>Hurtta Weekend warrior ECO sele - Nypon , 100-120 - endast detta ex</t>
  </si>
  <si>
    <t>UTF-2688</t>
  </si>
  <si>
    <t>Ruffwear BackTrak Dog Evacuation Kit - Cloudburst Gray , L (81-91 cm) - endast detta ex</t>
  </si>
  <si>
    <t>UTF-2689</t>
  </si>
  <si>
    <t>Hurtta Venture No-Pull Sele - Coral, 40-45 - endast detta ex</t>
  </si>
  <si>
    <t>UTF-269</t>
  </si>
  <si>
    <t>EQUITHEME 'Classic' Stalltäcke Navy 50 g, 5'9 - 125 cm - endast detta ex</t>
  </si>
  <si>
    <t>UTF-2690</t>
  </si>
  <si>
    <t>Hurtta Weekend Warrior sele - Desert, 100-120 - endast detta ex</t>
  </si>
  <si>
    <t>UTF-2691</t>
  </si>
  <si>
    <t>Hurtta Weekend Warrior sele - Desert, 40-45 - endast detta ex</t>
  </si>
  <si>
    <t>UTF-2693</t>
  </si>
  <si>
    <t>Hurtta Weekend warrior sele - Svart, 100-120 - endast detta ex</t>
  </si>
  <si>
    <t>UTF-2695</t>
  </si>
  <si>
    <t>PAIKKA Visibility Sele - Rosa , S - endast detta ex</t>
  </si>
  <si>
    <t>UTF-2696</t>
  </si>
  <si>
    <t>Hurtta Razzle-Dazzle Y-sele - Beetroot, 80-100 - endast detta ex</t>
  </si>
  <si>
    <t>UTF-2697</t>
  </si>
  <si>
    <t>Ruffwear Switchbak™ Harness - Red Sumac , L/XL - endast detta ex</t>
  </si>
  <si>
    <t>UTF-2698</t>
  </si>
  <si>
    <t>Ruffwear Switchbak™ Harness - Red Sumac , S - endast detta ex</t>
  </si>
  <si>
    <t>UTF-27</t>
  </si>
  <si>
    <t>Julius-K9 IDC Longwalk Hundsele - Rosa/Grå, S - endast detta ex</t>
  </si>
  <si>
    <t>UTF-2701</t>
  </si>
  <si>
    <t>Kampuni Handgjort Hundhalsband Micro Swahili, S - endast detta ex</t>
  </si>
  <si>
    <t>UTF-2702</t>
  </si>
  <si>
    <t>Kampuni Handgjort Hundhalsband Takaunga, L: 3,5 cm x 46-53 cm - endast detta ex</t>
  </si>
  <si>
    <t>UTF-2703</t>
  </si>
  <si>
    <t>Kampuni Handgjort Hundkoppel Himba - Svart, L: 162 x 2,1 cm - endast detta ex</t>
  </si>
  <si>
    <t>UTF-2704</t>
  </si>
  <si>
    <t>Kampuni Handgjort Hundkoppel Himba - Svart, XL: 182 x 2,1 cm - endast detta ex</t>
  </si>
  <si>
    <t>UTF-2706</t>
  </si>
  <si>
    <t>Hurtta Go Hundsele - Sunset Red, 80-100 - endast detta ex</t>
  </si>
  <si>
    <t>UTF-2707</t>
  </si>
  <si>
    <t>Hurtta Go Hundsele - Sunset Red, 90-100 - endast detta ex</t>
  </si>
  <si>
    <t>UTF-2708</t>
  </si>
  <si>
    <t>Hurtta Razzle-Dazzle Y-sele- Hedge, 35-45 - endast detta ex</t>
  </si>
  <si>
    <t>UTF-2709</t>
  </si>
  <si>
    <t>Hurtta Venture No-Pull Sele - Buckthorn, 35-40 - endast detta ex</t>
  </si>
  <si>
    <t>UTF-271</t>
  </si>
  <si>
    <t>Ruffwear Hitch Hiker Ryggsäck För Att Bära Hunden - Basalt Gray, X-Small - endast detta ex</t>
  </si>
  <si>
    <t>UTF-2710</t>
  </si>
  <si>
    <t>Hurtta Venture No-Pull Sele - Buckthorn, 40-45 - endast detta ex</t>
  </si>
  <si>
    <t>UTF-2712</t>
  </si>
  <si>
    <t>Rukka Grip Round Leash Koppel - Rosa , L - endast detta ex</t>
  </si>
  <si>
    <t>UTF-2713</t>
  </si>
  <si>
    <t>Rukka Pets Luminous Soft Collar Mjukt Halsband - Rainbow , 45-70 - endast detta ex</t>
  </si>
  <si>
    <t>UTF-2715</t>
  </si>
  <si>
    <t>Hurtta Venture No-Pull Sele - Shadow, 40-45 - endast detta ex</t>
  </si>
  <si>
    <t>UTF-2717</t>
  </si>
  <si>
    <t>Julius-K9 IDC Longwalk Sele - Blå/Grå, XL-Long - endast detta ex</t>
  </si>
  <si>
    <t>UTF-2718</t>
  </si>
  <si>
    <t>Catago Hybrid Hundtäcke - Svart, 70 cm - endast detta ex</t>
  </si>
  <si>
    <t>UTF-2719</t>
  </si>
  <si>
    <t>Dingo Gear Ultralätt Gummiklätt Koppel/Spårlina , 10m x 20 mm - endast detta ex</t>
  </si>
  <si>
    <t>UTF-272</t>
  </si>
  <si>
    <t>InnoPet Organizer - endast detta ex</t>
  </si>
  <si>
    <t>UTF-2720</t>
  </si>
  <si>
    <t>Hurtta Casual Sele ECO – Raven, 80-90 - endast detta ex</t>
  </si>
  <si>
    <t>UTF-2721</t>
  </si>
  <si>
    <t>Hurtta Casual Sele ECO – Raven, 90-100 - endast detta ex</t>
  </si>
  <si>
    <t>UTF-2722</t>
  </si>
  <si>
    <t>Ruffwear Front Range Harness Hundsele - Aurora Teal, L/XL - endast detta ex</t>
  </si>
  <si>
    <t>UTF-2723</t>
  </si>
  <si>
    <t>Rukka Pets Sock Shoes Skor För Hundar - Svart , 3 - endast detta ex</t>
  </si>
  <si>
    <t>UTF-2724</t>
  </si>
  <si>
    <t>Rukka Pets Sock Shoes Skor För Hundar - Svart , 4 - endast detta ex</t>
  </si>
  <si>
    <t>UTF-2725</t>
  </si>
  <si>
    <t>Julius-K9 IDC Puppy Valpsele - Svart, Baby1 - endast detta ex</t>
  </si>
  <si>
    <t>UTF-2726</t>
  </si>
  <si>
    <t>Rukka Pets Sock Shoes Skor För Hundar - Svart , 6 - endast detta ex</t>
  </si>
  <si>
    <t>UTF-2727</t>
  </si>
  <si>
    <t>Seleverkstedet Trekreg Dragsele - Grå , M - endast detta ex</t>
  </si>
  <si>
    <t>UTF-2728</t>
  </si>
  <si>
    <t>Hurtta Casual Sele ECO – Cinnamon, 30-35 - endast detta ex</t>
  </si>
  <si>
    <t>UTF-2729</t>
  </si>
  <si>
    <t>Hurtta Casual Sele ECO – Cinnamon, 35-45 - endast detta ex</t>
  </si>
  <si>
    <t>UTF-273</t>
  </si>
  <si>
    <t>Pikeur Breeches Fullgrip Highwaist - Vit, 40 - endast detta ex</t>
  </si>
  <si>
    <t>UTF-2730</t>
  </si>
  <si>
    <t>Hurtta Casual Sele ECO – Cinnamon, 70-80 - endast detta ex</t>
  </si>
  <si>
    <t>UTF-2731</t>
  </si>
  <si>
    <t>Hurtta Casual Sele ECO – Cinnamon, 80-90 - endast detta ex</t>
  </si>
  <si>
    <t>UTF-2732</t>
  </si>
  <si>
    <t>Hurtta Casual Sele ECO – Cinnamon, 90-100 - endast detta ex</t>
  </si>
  <si>
    <t>UTF-2733</t>
  </si>
  <si>
    <t>Hurtta Casual Sele ECO – Peacock, 35-45 - endast detta ex</t>
  </si>
  <si>
    <t>UTF-2734</t>
  </si>
  <si>
    <t>Hurtta Casual Sele ECO – Peacock, 90-100 - endast detta ex</t>
  </si>
  <si>
    <t>UTF-2735</t>
  </si>
  <si>
    <t>Hurtta Casual Sele ECO – Ruby , 30-35 - endast detta ex</t>
  </si>
  <si>
    <t>UTF-2736</t>
  </si>
  <si>
    <t>Hurtta Casual Sele ECO – Ruby , 35-45 - endast detta ex</t>
  </si>
  <si>
    <t>UTF-2738</t>
  </si>
  <si>
    <t>Hurtta Casual Sele ECO – Ruby , 90-100 - endast detta ex</t>
  </si>
  <si>
    <t>UTF-2739</t>
  </si>
  <si>
    <t>Hurtta Casual Y-sele ECO – Cinnamon, 90-100 - endast detta ex</t>
  </si>
  <si>
    <t>UTF-274</t>
  </si>
  <si>
    <t>Pikeur Athleisure Breeches Kneegrip Midwaist - Vanilla Cream , 40 - endast detta ex</t>
  </si>
  <si>
    <t>UTF-2741</t>
  </si>
  <si>
    <t>Hurtta Casual Y-sele ECO – Raven, 30-35 - endast detta ex</t>
  </si>
  <si>
    <t>UTF-2742</t>
  </si>
  <si>
    <t>Hurtta Casual Y-sele ECO – Raven, 70-80 - endast detta ex</t>
  </si>
  <si>
    <t>UTF-2743</t>
  </si>
  <si>
    <t>Hurtta Casual Y-sele ECO – Raven, 80-90 - endast detta ex</t>
  </si>
  <si>
    <t>UTF-2744</t>
  </si>
  <si>
    <t>Hurtta Casual Y-sele ECO – Raven, 90-100 - endast detta ex</t>
  </si>
  <si>
    <t>UTF-2745</t>
  </si>
  <si>
    <t>Hurtta Casual Y-sele ECO – Ruby, 60-70 - endast detta ex</t>
  </si>
  <si>
    <t>UTF-2746</t>
  </si>
  <si>
    <t>Hurtta Casual Y-sele ECO – Ruby, 90-100 - endast detta ex</t>
  </si>
  <si>
    <t>UTF-2748</t>
  </si>
  <si>
    <t>Ruffwear Flagline Hundsele – Lichen Green , S - endast detta ex</t>
  </si>
  <si>
    <t>UTF-2749</t>
  </si>
  <si>
    <t>Ruffwear Hi &amp; Light Hundsele – Lichen Green, L/XL - endast detta ex</t>
  </si>
  <si>
    <t>UTF-275</t>
  </si>
  <si>
    <t>Pikeur Athleisure Breeches Kneegrip Midwaist - Vanilla Cream , 38 - endast detta ex</t>
  </si>
  <si>
    <t>UTF-2750</t>
  </si>
  <si>
    <t>Hurtta Razzle-Dazzle H-sele - Bilberry, 55-65 - endast detta ex</t>
  </si>
  <si>
    <t>UTF-2752</t>
  </si>
  <si>
    <t>Hurtta Razzle-Dazzle H-sele - Bilberry, 80-100 - endast detta ex</t>
  </si>
  <si>
    <t>UTF-2753</t>
  </si>
  <si>
    <t>PAIKKA Easy Sele - Emerald , XS - endast detta ex</t>
  </si>
  <si>
    <t>UTF-2754</t>
  </si>
  <si>
    <t>PAIKKA Easy Sele - Orange, M - endast detta ex</t>
  </si>
  <si>
    <t>UTF-2756</t>
  </si>
  <si>
    <t>Uhip Merino Half Pant Underställsbyxa - Svart , 44 - endast detta ex</t>
  </si>
  <si>
    <t>UTF-2757</t>
  </si>
  <si>
    <t>Uhip Rainy Jacket 2.0 Regnjacka - Willow , 38 - endast detta ex</t>
  </si>
  <si>
    <t>UTF-2758</t>
  </si>
  <si>
    <t>Hurtta Venture Halsband - Park, 55-65 - endast detta ex</t>
  </si>
  <si>
    <t>UTF-2759</t>
  </si>
  <si>
    <t>Julius-K9 IDC Hundsele - Mörkrosa, 1 - endast detta ex</t>
  </si>
  <si>
    <t>UTF-276</t>
  </si>
  <si>
    <t>Waldhausen STAR Jodhpurridsko svart, 39 - endast detta ex</t>
  </si>
  <si>
    <t>UTF-2760</t>
  </si>
  <si>
    <t>Julius-K9 IDC Hundsele - Svart, 0 - endast detta ex</t>
  </si>
  <si>
    <t>UTF-2761</t>
  </si>
  <si>
    <t>Julius-K9 IDC Hundsele - Svart, 1 - endast detta ex</t>
  </si>
  <si>
    <t>UTF-2762</t>
  </si>
  <si>
    <t>Julius-K9 IDC Hundsele - Svart, 4 - endast detta ex</t>
  </si>
  <si>
    <t>UTF-2763</t>
  </si>
  <si>
    <t>Julius-K9 IDC Hundsele - Svart, Mini-Mini - endast detta ex</t>
  </si>
  <si>
    <t>UTF-2764</t>
  </si>
  <si>
    <t>Julius-K9 IDC Puppy Valpsele - Svart, Baby2 - endast detta ex</t>
  </si>
  <si>
    <t>UTF-2765</t>
  </si>
  <si>
    <t>Julius-K9 IDC Hundsele - Aquamarine, 0 - endast detta ex</t>
  </si>
  <si>
    <t>UTF-2766</t>
  </si>
  <si>
    <t>Julius-K9 IDC Hundsele - Aquamarine, 3 - endast detta ex</t>
  </si>
  <si>
    <t>UTF-2767</t>
  </si>
  <si>
    <t>Julius-K9 IDC Hundsele - Aquamarine, Mini-Mini - endast detta ex</t>
  </si>
  <si>
    <t>UTF-2768</t>
  </si>
  <si>
    <t>Julius-K9 IDC Hundsele - Blå, 2 - endast detta ex</t>
  </si>
  <si>
    <t>UTF-277</t>
  </si>
  <si>
    <t>Pikeur Athleisure Breeches Kneegrip Midwaist - Vanilla Cream , 36 - endast detta ex</t>
  </si>
  <si>
    <t>UTF-2770</t>
  </si>
  <si>
    <t>Julius-K9 IDC Hundsele - Camo, Mini - endast detta ex</t>
  </si>
  <si>
    <t>UTF-2771</t>
  </si>
  <si>
    <t>Julius-K9 IDC Hundsele - Camo, Mini-Mini - endast detta ex</t>
  </si>
  <si>
    <t>UTF-2772</t>
  </si>
  <si>
    <t>Julius-K9 IDC Hundsele - UV Neon Green, 0 - endast detta ex</t>
  </si>
  <si>
    <t>UTF-2773</t>
  </si>
  <si>
    <t>Julius-K9 IDC Hundsele - UV Neon Green, Mini - endast detta ex</t>
  </si>
  <si>
    <t>UTF-2774</t>
  </si>
  <si>
    <t>Julius-K9 IDC Hundsele - UV Neon Green, Mini-Mini - endast detta ex</t>
  </si>
  <si>
    <t>UTF-2775</t>
  </si>
  <si>
    <t>Julius-K9 IDC Hundsele - Camo, 3 - endast detta ex</t>
  </si>
  <si>
    <t>UTF-2776</t>
  </si>
  <si>
    <t>Julius-K9 IDC Hundsele - Camo, 4 - endast detta ex</t>
  </si>
  <si>
    <t>UTF-2777</t>
  </si>
  <si>
    <t>Julius-K9 IDC Longwalk- Grå-blå, S - endast detta ex</t>
  </si>
  <si>
    <t>UTF-2778</t>
  </si>
  <si>
    <t>JULIUS-K9 IDC hundsele - Rosa - endast detta ex</t>
  </si>
  <si>
    <t>UTF-2779</t>
  </si>
  <si>
    <t>Ruffwear Hi &amp; Light™ Harness - Alpenglow Pink , S - endast detta ex</t>
  </si>
  <si>
    <t>UTF-278</t>
  </si>
  <si>
    <t>Waldhausen Repgjord - Svart, 105 - endast detta ex</t>
  </si>
  <si>
    <t>UTF-2780</t>
  </si>
  <si>
    <t>PAIKKA Glow Koppel - Aqua , 180 cm x 25 mm - endast detta ex</t>
  </si>
  <si>
    <t>UTF-2781</t>
  </si>
  <si>
    <t>Non-Stop Dogwear Trail Light Ryggsäck för Hund - Teal, L - endast detta ex</t>
  </si>
  <si>
    <t>UTF-2782</t>
  </si>
  <si>
    <t>PAIKKA Glow Koppel, 180 cm x 20 mm - endast detta ex</t>
  </si>
  <si>
    <t>UTF-2783</t>
  </si>
  <si>
    <t>PAIKKA Glow Koppel, 180 cm x 25 mm - endast detta ex</t>
  </si>
  <si>
    <t>UTF-2784</t>
  </si>
  <si>
    <t>Ruffwear Flagline Hundsele – Sage Green , L/XL - endast detta ex</t>
  </si>
  <si>
    <t>UTF-2785</t>
  </si>
  <si>
    <t>Ruffwear Hi &amp; Light Hundsele – Sage Green, S - endast detta ex</t>
  </si>
  <si>
    <t>UTF-2786</t>
  </si>
  <si>
    <t>OllyDog Trekker RF Klövjeväska- Dahlia, M - endast detta ex</t>
  </si>
  <si>
    <t>UTF-2787</t>
  </si>
  <si>
    <t>Ruffwear Reflekterande Hundhalsband - Crag™- Canyon Oxbow, L - endast detta ex</t>
  </si>
  <si>
    <t>UTF-2788</t>
  </si>
  <si>
    <t>Ruffwear Reflekterande Hundhalsband - Crag™- Canyon Oxbow, S - endast detta ex</t>
  </si>
  <si>
    <t>UTF-2789</t>
  </si>
  <si>
    <t>Ruffwear Reflekterande Hundhalsband - Crag™- Grassy Oxbow, L - endast detta ex</t>
  </si>
  <si>
    <t>UTF-279</t>
  </si>
  <si>
    <t>Pikeur Athleisure Breeches Fullgrip Midwaist - Vanilla Cream , 38 - endast detta ex</t>
  </si>
  <si>
    <t>UTF-2790</t>
  </si>
  <si>
    <t>Ruffwear Reflekterande Hundhalsband - Crag™- Grassy Oxbow, M - endast detta ex</t>
  </si>
  <si>
    <t>UTF-2791</t>
  </si>
  <si>
    <t>Ruffwear Reflekterande Hundhalsband - Crag™- Grassy Oxbow, S - endast detta ex</t>
  </si>
  <si>
    <t>UTF-2792</t>
  </si>
  <si>
    <t>Ruffwear Web Reaction™ Collar - Basalt Gray , 43-51 - endast detta ex</t>
  </si>
  <si>
    <t>UTF-2793</t>
  </si>
  <si>
    <t>Ruffwear Web Reaction™ Collar - Blue Pool , 58-66 - endast detta ex</t>
  </si>
  <si>
    <t>UTF-2794</t>
  </si>
  <si>
    <t>Ruffwear Web Reaction™ Collar - River Rock Green, 36-43 - endast detta ex</t>
  </si>
  <si>
    <t>UTF-2795</t>
  </si>
  <si>
    <t>Ruffwear Web Reaction™ Collar - River Rock Green, 51-58 - endast detta ex</t>
  </si>
  <si>
    <t>UTF-2796</t>
  </si>
  <si>
    <t>Ruffwear Web Reaction™ Collar - River Rock Green, 58-66 - endast detta ex</t>
  </si>
  <si>
    <t>UTF-2797</t>
  </si>
  <si>
    <t>Dai Ridtights Helskodd Navy, 140 - endast detta ex</t>
  </si>
  <si>
    <t>UTF-2798</t>
  </si>
  <si>
    <t>Back on Track Halvfingerhandske Modell Vide - Grön, S/M - endast detta ex</t>
  </si>
  <si>
    <t>UTF-28</t>
  </si>
  <si>
    <t>Equipage Furlin Ridsko Svart, 35 - endast detta ex</t>
  </si>
  <si>
    <t>UTF-2801</t>
  </si>
  <si>
    <t>Waldhausen Moon Sadelgjord med Teddypäls - Svart/Svart, 140 - endast detta ex</t>
  </si>
  <si>
    <t>UTF-2802</t>
  </si>
  <si>
    <t>Mountain Horse Cumberland Vattentäta Stövlar - Brun, 38 Regular/Regular - endast detta ex</t>
  </si>
  <si>
    <t>UTF-2803</t>
  </si>
  <si>
    <t>Hurtta Venture No-Pull Sele - Bilberry, 35-40 - endast detta ex</t>
  </si>
  <si>
    <t>UTF-2804</t>
  </si>
  <si>
    <t>Hurtta Venture No-Pull Sele - Bilberry, 40-45 - endast detta ex</t>
  </si>
  <si>
    <t>UTF-2805</t>
  </si>
  <si>
    <t>Curli Vest Clasp Air-Mesh Sele - Elemental Blue , 2XS - endast detta ex</t>
  </si>
  <si>
    <t>UTF-2806</t>
  </si>
  <si>
    <t>Curli Vest Clasp Air-Mesh Sele - Elemental Blue , 3XS - endast detta ex</t>
  </si>
  <si>
    <t>UTF-2807</t>
  </si>
  <si>
    <t>Curli Vest Clasp Air-Mesh Sele - Acqua , L - endast detta ex</t>
  </si>
  <si>
    <t>UTF-2808</t>
  </si>
  <si>
    <t>Curli Vest Clasp Air-Mesh Sele - Orange Sun, XL - endast detta ex</t>
  </si>
  <si>
    <t>UTF-2809</t>
  </si>
  <si>
    <t>Curli Vest Clasp Alpine Hundsele - Ljusgrå, L - endast detta ex</t>
  </si>
  <si>
    <t>UTF-281</t>
  </si>
  <si>
    <t>Equipage Khari Säkerhetsväst Svart, S - endast detta ex</t>
  </si>
  <si>
    <t>UTF-2810</t>
  </si>
  <si>
    <t>Curli Vest sele Clasp Air-Mesh Brun, XL - endast detta ex</t>
  </si>
  <si>
    <t>UTF-2811</t>
  </si>
  <si>
    <t>Curli Vest sele Clasp Air-Mesh Skyblue, XL - endast detta ex</t>
  </si>
  <si>
    <t>UTF-2812</t>
  </si>
  <si>
    <t>Curli basic sele Air-Mesh Rosa, XS - endast detta ex</t>
  </si>
  <si>
    <t>UTF-2813</t>
  </si>
  <si>
    <t>Curli Vest Clasp Air-Mesh Sele - Acqua , 2XS - endast detta ex</t>
  </si>
  <si>
    <t>UTF-2814</t>
  </si>
  <si>
    <t>Curli Vest Clasp Air-Mesh Sele - Acqua , XS - endast detta ex</t>
  </si>
  <si>
    <t>UTF-2815</t>
  </si>
  <si>
    <t>Curli Vest Clasp Air-Mesh Sele - Mossgrön, 2XS - endast detta ex</t>
  </si>
  <si>
    <t>UTF-2816</t>
  </si>
  <si>
    <t>Curli Vest Clasp Air-Mesh Sele - Mossgrön, M - endast detta ex</t>
  </si>
  <si>
    <t>UTF-2818</t>
  </si>
  <si>
    <t>Curli Vest Clasp Air-Mesh Sele - Orange Sun, XS - endast detta ex</t>
  </si>
  <si>
    <t>UTF-2819</t>
  </si>
  <si>
    <t>Curli Vest Clasp Air-Mesh Sele - Svart, 2XS - endast detta ex</t>
  </si>
  <si>
    <t>UTF-282</t>
  </si>
  <si>
    <t>Waldhausen Essential Silicone Ridbyxor Kids Vit, 116 - endast detta ex</t>
  </si>
  <si>
    <t>UTF-2820</t>
  </si>
  <si>
    <t>Curli Vest Clasp Air-Mesh Sele - Svart, 3XS - endast detta ex</t>
  </si>
  <si>
    <t>UTF-2821</t>
  </si>
  <si>
    <t>Curli Vest Clasp Cord Sele - Brun, M - endast detta ex</t>
  </si>
  <si>
    <t>UTF-2822</t>
  </si>
  <si>
    <t>Curli Vest Clasp Glow Hundsele - Grå, M - endast detta ex</t>
  </si>
  <si>
    <t>UTF-2823</t>
  </si>
  <si>
    <t>Curli Vest Clasp Glow Hundsele - Grå, XS - endast detta ex</t>
  </si>
  <si>
    <t>UTF-2824</t>
  </si>
  <si>
    <t>Curli Vest Clasp Softshell sele Svart, M - endast detta ex</t>
  </si>
  <si>
    <t>UTF-2825</t>
  </si>
  <si>
    <t>Curli Vest Clasp Softshell sele Svart, S - endast detta ex</t>
  </si>
  <si>
    <t>UTF-2826</t>
  </si>
  <si>
    <t>Curli Vest sele Clasp Air-Mesh Camo, M - endast detta ex</t>
  </si>
  <si>
    <t>UTF-2827</t>
  </si>
  <si>
    <t>Curli Vest sele Clasp Air-Mesh Camo, S - endast detta ex</t>
  </si>
  <si>
    <t>UTF-2829</t>
  </si>
  <si>
    <t>Ruffwear Trail Runner Running Vest - Blue Pool , S - endast detta ex</t>
  </si>
  <si>
    <t>UTF-283</t>
  </si>
  <si>
    <t>Pikeur Athleisure Breeches Fullgrip Midwaist - Vanilla Cream , 36 - endast detta ex</t>
  </si>
  <si>
    <t>UTF-2830</t>
  </si>
  <si>
    <t>Ruffwear Trail Runner Running Vest - Blue Pool , XL - endast detta ex</t>
  </si>
  <si>
    <t>UTF-2831</t>
  </si>
  <si>
    <t>Ruffwear Trail Runner Running Vest - Blue Pool , XS - endast detta ex</t>
  </si>
  <si>
    <t>UTF-2832</t>
  </si>
  <si>
    <t>Niggeloh Follow Spårsele - Svart, L - endast detta ex</t>
  </si>
  <si>
    <t>UTF-2834</t>
  </si>
  <si>
    <t>Back on Track Hundsele Max – Svart, L - endast detta ex</t>
  </si>
  <si>
    <t>UTF-2835</t>
  </si>
  <si>
    <t>Back on Track Hundsele Max – Svart, XL - endast detta ex</t>
  </si>
  <si>
    <t>UTF-2836</t>
  </si>
  <si>
    <t>Back on Track Hundsele Max – Svart, XS - endast detta ex</t>
  </si>
  <si>
    <t>UTF-2837</t>
  </si>
  <si>
    <t>Waldhausen Sadelpadd, Memory Foam svart, Ponny - endast detta ex</t>
  </si>
  <si>
    <t>UTF-284</t>
  </si>
  <si>
    <t>COMPOSITI 'Matrix' Safety Toe-Clips Tåskydd Svart, Kids model - endast detta ex</t>
  </si>
  <si>
    <t>UTF-2840</t>
  </si>
  <si>
    <t>Back On Track Night Collection Allround Schabrak - Champagne, Cob - endast detta ex</t>
  </si>
  <si>
    <t>UTF-2842</t>
  </si>
  <si>
    <t>Equithème Soazy Ridhjälm med Solskärm - Glossy Glitter Details Black Shiny, M - endast detta ex</t>
  </si>
  <si>
    <t>UTF-2843</t>
  </si>
  <si>
    <t>Horse Guard Floy Turnout Rug 0 g Hästtäcke – Navy , 75 - endast detta ex</t>
  </si>
  <si>
    <t>UTF-2844</t>
  </si>
  <si>
    <t>Hurtta Rambler hundväst, XXL - endast detta ex</t>
  </si>
  <si>
    <t>UTF-2845</t>
  </si>
  <si>
    <t>Hurtta resesele ECO blackberry 0-5 kg, 0-5 kg - endast detta ex</t>
  </si>
  <si>
    <t>UTF-2846</t>
  </si>
  <si>
    <t>Siccaro Torktäcke Smart - Elmwood, 25 - endast detta ex</t>
  </si>
  <si>
    <t>UTF-2847</t>
  </si>
  <si>
    <t>Ruffwear Front Range™ Day Pack - River Rock Green, L/XL - endast detta ex</t>
  </si>
  <si>
    <t>UTF-2848</t>
  </si>
  <si>
    <t>Non-stop Dogwear Safe Collar Orange, 55 - endast detta ex</t>
  </si>
  <si>
    <t>UTF-2849</t>
  </si>
  <si>
    <t>Non-stop Dogwear Safe Collar Orange, 60 - endast detta ex</t>
  </si>
  <si>
    <t>UTF-285</t>
  </si>
  <si>
    <t>Uhip Ridtights - Urban Chick Green, 42 - endast detta ex</t>
  </si>
  <si>
    <t>UTF-2852</t>
  </si>
  <si>
    <t>Rukka Pets  Proff Boots Skor För Hundar - Svart , 3 - endast detta ex</t>
  </si>
  <si>
    <t>UTF-2853</t>
  </si>
  <si>
    <t>Rukka Pets  Proff Shoes Skor För Hundar - Svart , 3 - endast detta ex</t>
  </si>
  <si>
    <t>UTF-2854</t>
  </si>
  <si>
    <t>Ruffwear Switchbak Sele - Granite Gray , L/XL - endast detta ex</t>
  </si>
  <si>
    <t>UTF-2855</t>
  </si>
  <si>
    <t>Ruffwear Switchbak Sele - Granite Gray , XS - endast detta ex</t>
  </si>
  <si>
    <t>UTF-2856</t>
  </si>
  <si>
    <t>Ruffwear Web Master™ Sele - Slate Blue, L/XL - endast detta ex</t>
  </si>
  <si>
    <t>UTF-2857</t>
  </si>
  <si>
    <t>Non-Stop Dogwear Retrieverkoppel 1,6m - Orange , 6mm/1,6m - endast detta ex</t>
  </si>
  <si>
    <t>UTF-2858</t>
  </si>
  <si>
    <t>Non-Stop Dogwear Retrieverkoppel 1,6m - Orange , 8mm/1,6m - endast detta ex</t>
  </si>
  <si>
    <t>UTF-2859</t>
  </si>
  <si>
    <t>Non-stop Dogwear Roam Collar - Blå, 3XL - endast detta ex</t>
  </si>
  <si>
    <t>UTF-286</t>
  </si>
  <si>
    <t>Pikeur Athleisure Breeches Fullgrip Midwaist - Vanilla Cream , 34 - endast detta ex</t>
  </si>
  <si>
    <t>UTF-2860</t>
  </si>
  <si>
    <t>Non-stop Dogwear Roam Collar - Blå, XL - endast detta ex</t>
  </si>
  <si>
    <t>UTF-2861</t>
  </si>
  <si>
    <t>Non-stop Dogwear Roam Collar - Blå, XXL - endast detta ex</t>
  </si>
  <si>
    <t>UTF-2865</t>
  </si>
  <si>
    <t>Non-Stop Dogwear Solid Collar WD - Svart, 40 - endast detta ex</t>
  </si>
  <si>
    <t>UTF-2866</t>
  </si>
  <si>
    <t>Non-Stop Dogwear Solid Collar WD - Svart, 43 - endast detta ex</t>
  </si>
  <si>
    <t>UTF-2867</t>
  </si>
  <si>
    <t>Non-Stop Dogwear Solid Collar WD - Svart, 55 - endast detta ex</t>
  </si>
  <si>
    <t>UTF-2869</t>
  </si>
  <si>
    <t>Ruffwear Front Range Harness - Coastal Mountains , M - endast detta ex</t>
  </si>
  <si>
    <t>UTF-287</t>
  </si>
  <si>
    <t>CATAGO Trainer Kort Jacka - Night Sky, XS - endast detta ex</t>
  </si>
  <si>
    <t>UTF-2870</t>
  </si>
  <si>
    <t>Ruffwear Front Range Harness - Coastal Mountains , XXS - endast detta ex</t>
  </si>
  <si>
    <t>UTF-2873</t>
  </si>
  <si>
    <t>Ruffwear Front Range Hundsele - Blaze Orange , L/XL - endast detta ex</t>
  </si>
  <si>
    <t>UTF-2874</t>
  </si>
  <si>
    <t>Waldhausen Dahlia Ridbyxa med Silikonskoning svart, 48 - endast detta ex</t>
  </si>
  <si>
    <t>UTF-2875</t>
  </si>
  <si>
    <t>Ruffwear Switchbak Sele - Blue Moon, S - endast detta ex</t>
  </si>
  <si>
    <t>UTF-2876</t>
  </si>
  <si>
    <t>Ruffwear Switchbak Sele - Blue Moon, XS - endast detta ex</t>
  </si>
  <si>
    <t>UTF-2877</t>
  </si>
  <si>
    <t>My Family Memopet Hundhalsband - Brun , L - endast detta ex</t>
  </si>
  <si>
    <t>UTF-2878</t>
  </si>
  <si>
    <t>My Family Memopet Hundhalsband - Grön , L - endast detta ex</t>
  </si>
  <si>
    <t>UTF-2879</t>
  </si>
  <si>
    <t>My Family Memopet Hundhalsband - Rosa , L - endast detta ex</t>
  </si>
  <si>
    <t>UTF-288</t>
  </si>
  <si>
    <t>CATAGO Trainer Kort Jacka - Night Sky, S - endast detta ex</t>
  </si>
  <si>
    <t>UTF-2881</t>
  </si>
  <si>
    <t>My Family Memopet Hundhalsband - Svart , L - endast detta ex</t>
  </si>
  <si>
    <t>UTF-2882</t>
  </si>
  <si>
    <t>Non-stop Dogwear Move Koppel - Grön, 10 mm / 1,5 m - endast detta ex</t>
  </si>
  <si>
    <t>UTF-2883</t>
  </si>
  <si>
    <t>Non-stop Dogwear Move Koppel - Orange, 15 mm / 1,5 m - endast detta ex</t>
  </si>
  <si>
    <t>UTF-2884</t>
  </si>
  <si>
    <t>Non-stop Dogwear Move Koppel - Svart, 10 mm / 1,5 m - endast detta ex</t>
  </si>
  <si>
    <t>UTF-2885</t>
  </si>
  <si>
    <t>Non-stop Dogwear Move Koppel - Svart, 20 mm / 1,7 m - endast detta ex</t>
  </si>
  <si>
    <t>UTF-2886</t>
  </si>
  <si>
    <t>Non-stop Dogwear Roam Collar, Orange, M - endast detta ex</t>
  </si>
  <si>
    <t>UTF-2887</t>
  </si>
  <si>
    <t>PAIKKA Visibility Rope Leash Koppel - Emerald , 11mmx180 cm - endast detta ex</t>
  </si>
  <si>
    <t>UTF-2888</t>
  </si>
  <si>
    <t>PAIKKA Visibility Rope Leash Koppel - Emerald , 180 cm x 8 mm - endast detta ex</t>
  </si>
  <si>
    <t>UTF-2889</t>
  </si>
  <si>
    <t>PAIKKA Visibility Rope Leash Koppel - Orange , 11mmx180 cm - endast detta ex</t>
  </si>
  <si>
    <t>UTF-289</t>
  </si>
  <si>
    <t>Back on Track Katie W's Helskodda Ridbyxor, 34 - endast detta ex</t>
  </si>
  <si>
    <t>UTF-2890</t>
  </si>
  <si>
    <t>PAIKKA Visibility Rope Leash Koppel - Orange , 180 cm x 6 mm - endast detta ex</t>
  </si>
  <si>
    <t>UTF-2891</t>
  </si>
  <si>
    <t>PAIKKA Visibility Rope Leash Koppel - Orange , 180 cm x 8 mm - endast detta ex</t>
  </si>
  <si>
    <t>UTF-2892</t>
  </si>
  <si>
    <t>Non-stop Dogwear Cruise Collar - Orange, 3XL - endast detta ex</t>
  </si>
  <si>
    <t>UTF-2893</t>
  </si>
  <si>
    <t>Non-stop Dogwear Cruise Collar - Orange, L - endast detta ex</t>
  </si>
  <si>
    <t>UTF-2895</t>
  </si>
  <si>
    <t>Non-stop Dogwear Cruise Collar - Orange, XL - endast detta ex</t>
  </si>
  <si>
    <t>UTF-2896</t>
  </si>
  <si>
    <t>Non-stop Dogwear Cruise Collar - Orange, XXL - endast detta ex</t>
  </si>
  <si>
    <t>UTF-2897</t>
  </si>
  <si>
    <t>Non-stop Dogwear Cruise Collar - Svart, 3XL - endast detta ex</t>
  </si>
  <si>
    <t>UTF-2899</t>
  </si>
  <si>
    <t>Non-stop Dogwear Roam Collar, Grön, L - endast detta ex</t>
  </si>
  <si>
    <t>UTF-290</t>
  </si>
  <si>
    <t>LEOVET 'Power Phaser Durativ' Insektssgel 500 ml - endast detta ex</t>
  </si>
  <si>
    <t>UTF-2900</t>
  </si>
  <si>
    <t>Non-stop Dogwear Roam Collar, Grön, M - endast detta ex</t>
  </si>
  <si>
    <t>UTF-2901</t>
  </si>
  <si>
    <t>Non-stop Dogwear Roam Collar, Grön, S - endast detta ex</t>
  </si>
  <si>
    <t>UTF-2902</t>
  </si>
  <si>
    <t>Non-stop Dogwear Roam Collar, Grön, XL - endast detta ex</t>
  </si>
  <si>
    <t>UTF-2903</t>
  </si>
  <si>
    <t>Non-stop Dogwear Roam Collar, Grön, XXL - endast detta ex</t>
  </si>
  <si>
    <t>UTF-2904</t>
  </si>
  <si>
    <t>Non-stop Dogwear Roam Collar, Lila, XXL - endast detta ex</t>
  </si>
  <si>
    <t>UTF-2905</t>
  </si>
  <si>
    <t>Non-stop Dogwear Roam Collar, Orange, L - endast detta ex</t>
  </si>
  <si>
    <t>UTF-2906</t>
  </si>
  <si>
    <t>Non-stop Dogwear Roam Collar, Svart, M - endast detta ex</t>
  </si>
  <si>
    <t>UTF-2907</t>
  </si>
  <si>
    <t>Non-stop Dogwear Roam Collar, Svart, S - endast detta ex</t>
  </si>
  <si>
    <t>UTF-2908</t>
  </si>
  <si>
    <t>Non-stop Dogwear Roam Collar, Svart, XL - endast detta ex</t>
  </si>
  <si>
    <t>UTF-2909</t>
  </si>
  <si>
    <t>Non-stop Dogwear Roam Collar, Svart, XS - endast detta ex</t>
  </si>
  <si>
    <t>UTF-291</t>
  </si>
  <si>
    <t>Trikem Energy Booster 1000 ml - endast detta ex</t>
  </si>
  <si>
    <t>UTF-2911</t>
  </si>
  <si>
    <t>Non-Stop Dogwear- Rock Adjustable Collar , S - endast detta ex</t>
  </si>
  <si>
    <t>UTF-2912</t>
  </si>
  <si>
    <t>Julius-K9 Longwalk Light Y-sele - Aquamarine, XL - endast detta ex</t>
  </si>
  <si>
    <t>UTF-2913</t>
  </si>
  <si>
    <t>Non-stop Dogwear Freemotion sele, 1 - endast detta ex</t>
  </si>
  <si>
    <t>UTF-2914</t>
  </si>
  <si>
    <t>Ruffwear Swamp Cooler Zip Hundkylväst – Aurora Teal   , L - endast detta ex</t>
  </si>
  <si>
    <t>UTF-2915</t>
  </si>
  <si>
    <t>Ruffwear Swamp Cooler Zip Hundkylväst – Aurora Teal   , XL - endast detta ex</t>
  </si>
  <si>
    <t>UTF-2916</t>
  </si>
  <si>
    <t>Ruffwear Switchbak Sele - Blue Moon, L/XL - endast detta ex</t>
  </si>
  <si>
    <t>UTF-2917</t>
  </si>
  <si>
    <t>Ruffwear Switchbak Sele - Blue Moon, M - endast detta ex</t>
  </si>
  <si>
    <t>UTF-2918</t>
  </si>
  <si>
    <t>Ruffwear Front Range Harness - River Rock Green , S - endast detta ex</t>
  </si>
  <si>
    <t>UTF-2919</t>
  </si>
  <si>
    <t>Ruffwear Front Range Harness - River Rock Green , XXS - endast detta ex</t>
  </si>
  <si>
    <t>UTF-292</t>
  </si>
  <si>
    <t>Back On Track Julia Ridbyxor-Grå, 44 - endast detta ex</t>
  </si>
  <si>
    <t>UTF-2920</t>
  </si>
  <si>
    <t>Non-stop Dogwear Line Grip Sele - Svart , 3 - endast detta ex</t>
  </si>
  <si>
    <t>UTF-2921</t>
  </si>
  <si>
    <t>Ruffwear Front Range Harness - Spring Mountains , L/XL - endast detta ex</t>
  </si>
  <si>
    <t>UTF-2922</t>
  </si>
  <si>
    <t>Ruffwear Front Range Harness - Spring Mountains , M - endast detta ex</t>
  </si>
  <si>
    <t>UTF-2923</t>
  </si>
  <si>
    <t>Ruffwear Front Range Harness - Spring Mountains , S - endast detta ex</t>
  </si>
  <si>
    <t>UTF-2924</t>
  </si>
  <si>
    <t>Ruffwear Front Range Harness - Spring Mountains , XS - endast detta ex</t>
  </si>
  <si>
    <t>UTF-2925</t>
  </si>
  <si>
    <t>Ruffwear Web Master™ Sele - Blaze Orange, XXS - endast detta ex</t>
  </si>
  <si>
    <t>UTF-2926</t>
  </si>
  <si>
    <t>Ruffwear Front Range Harness - Basalt Gray , L/XL - endast detta ex</t>
  </si>
  <si>
    <t>UTF-2928</t>
  </si>
  <si>
    <t>Ruffwear Front Range Harness - Basalt Gray , XS - endast detta ex</t>
  </si>
  <si>
    <t>UTF-2929</t>
  </si>
  <si>
    <t>Ruffwear Front Range Harness - Basalt Gray , XXS - endast detta ex</t>
  </si>
  <si>
    <t>UTF-293</t>
  </si>
  <si>
    <t>Horse Guard Jersey Cooler Svart, 105 - endast detta ex</t>
  </si>
  <si>
    <t>UTF-2930</t>
  </si>
  <si>
    <t>Ruffwear Confluence Hundflytväst - Biolumin Blue , Medium - endast detta ex</t>
  </si>
  <si>
    <t>UTF-2931</t>
  </si>
  <si>
    <t>Ruffwear Palisades Dog Backpack Klövjeväska - Red Sumac, L/XL - endast detta ex</t>
  </si>
  <si>
    <t>UTF-2932</t>
  </si>
  <si>
    <t>Ruffwear Palisades Dog Backpack Klövjeväska - Red Sumac, M - endast detta ex</t>
  </si>
  <si>
    <t>UTF-2933</t>
  </si>
  <si>
    <t>Ruffwear - Highlands Sovsäck Hund - Huckleberry Blue, L - endast detta ex</t>
  </si>
  <si>
    <t>UTF-2934</t>
  </si>
  <si>
    <t>Ruffwear Climate Change Fleece Jacket - CEDAR GREEN, XL - endast detta ex</t>
  </si>
  <si>
    <t>UTF-2935</t>
  </si>
  <si>
    <t>Ruffwear Front Range Harness - Blue Pool, XXS - endast detta ex</t>
  </si>
  <si>
    <t>UTF-2936</t>
  </si>
  <si>
    <t>Ruffwear Hi &amp; Light™ Harness - Alpenglow Pink , M - endast detta ex</t>
  </si>
  <si>
    <t>UTF-2937</t>
  </si>
  <si>
    <t>Rukka Pets Form Neon Harness - Neon Orange , L - endast detta ex</t>
  </si>
  <si>
    <t>UTF-2938</t>
  </si>
  <si>
    <t>Ruffwear Swamp Cooler Zip Hundkylväst – Salmon Pink, L - endast detta ex</t>
  </si>
  <si>
    <t>UTF-2939</t>
  </si>
  <si>
    <t>Ruffwear Swamp Cooler Zip Hundkylväst – Salmon Pink, XL - endast detta ex</t>
  </si>
  <si>
    <t>UTF-294</t>
  </si>
  <si>
    <t>Horse Guard lädergrimma - Brun, Föl - endast detta ex</t>
  </si>
  <si>
    <t>UTF-2940</t>
  </si>
  <si>
    <t>Ruffwear Web Master Hundsele Med Handtag  - Basalt Gray, L/XL - endast detta ex</t>
  </si>
  <si>
    <t>UTF-2942</t>
  </si>
  <si>
    <t>Ruffwear Web Master Hundsele Med Handtag  - Basalt Gray, S - endast detta ex</t>
  </si>
  <si>
    <t>UTF-2943</t>
  </si>
  <si>
    <t>Ruffwear Web Master Hundsele Med Handtag  - Basalt Gray, XS - endast detta ex</t>
  </si>
  <si>
    <t>UTF-2944</t>
  </si>
  <si>
    <t>Ruffwear Web Master Hundsele Med Handtag  - Red Canyon, S - endast detta ex</t>
  </si>
  <si>
    <t>UTF-2945</t>
  </si>
  <si>
    <t>Ruffwear Web Master Hundsele Med Handtag  - Red Canyon, XXS - endast detta ex</t>
  </si>
  <si>
    <t>UTF-2946</t>
  </si>
  <si>
    <t>Ruffwear Web Master Hundsele Med Handtag  - River Rock Green, S - endast detta ex</t>
  </si>
  <si>
    <t>UTF-2947</t>
  </si>
  <si>
    <t>Ruffwear Web Master Hundsele Med Handtag  - River Rock Green, XS - endast detta ex</t>
  </si>
  <si>
    <t>UTF-2948</t>
  </si>
  <si>
    <t>Ruffwear Web Master™ Sele - Purple Rain, XXS - endast detta ex</t>
  </si>
  <si>
    <t>UTF-2949</t>
  </si>
  <si>
    <t>Seleverkstedet  Comfort Hundsele - Grå , S - endast detta ex</t>
  </si>
  <si>
    <t>UTF-295</t>
  </si>
  <si>
    <t>Hurtta Mudventure Reflective Coat Reflexjacka- Turmeric , 25 - endast detta ex</t>
  </si>
  <si>
    <t>UTF-2950</t>
  </si>
  <si>
    <t>Seleverkstedet  Comfort Hundsele - Grå , XS - endast detta ex</t>
  </si>
  <si>
    <t>UTF-2951</t>
  </si>
  <si>
    <t>Seleverkstedet Trekreg Dragsele - Grå , L - endast detta ex</t>
  </si>
  <si>
    <t>UTF-2953</t>
  </si>
  <si>
    <t>Back on Track Hundsele Sally - Svart, XS - endast detta ex</t>
  </si>
  <si>
    <t>UTF-2954</t>
  </si>
  <si>
    <t>Kampuni Handgjort Hundhalsband Micro Terese - Turkos, S - endast detta ex</t>
  </si>
  <si>
    <t>UTF-2955</t>
  </si>
  <si>
    <t>Ruffwear Trail Runner Running Vest - Lichen Green, XL - endast detta ex</t>
  </si>
  <si>
    <t>UTF-2956</t>
  </si>
  <si>
    <t>Rukka Pets Car Bilsele – Svart , S - endast detta ex</t>
  </si>
  <si>
    <t>UTF-2957</t>
  </si>
  <si>
    <t>Non-Stop Dogwear Protector Halsband -  Orange , 32 - endast detta ex</t>
  </si>
  <si>
    <t>UTF-2958</t>
  </si>
  <si>
    <t>Non-Stop Dogwear Protector Halsband -  Orange , 36 - endast detta ex</t>
  </si>
  <si>
    <t>UTF-2959</t>
  </si>
  <si>
    <t>Non-Stop Dogwear Protector Halsband -  Orange , 45 - endast detta ex</t>
  </si>
  <si>
    <t>UTF-296</t>
  </si>
  <si>
    <t>CATAGO Lädergrimma Med Faux Fur - Brun, Cob - endast detta ex</t>
  </si>
  <si>
    <t>UTF-2960</t>
  </si>
  <si>
    <t>Non-Stop Dogwear Protector Halsband -  Orange , 50 - endast detta ex</t>
  </si>
  <si>
    <t>UTF-2961</t>
  </si>
  <si>
    <t>Non-Stop Dogwear Protector Halsband -  Orange , 55 - endast detta ex</t>
  </si>
  <si>
    <t>UTF-2962</t>
  </si>
  <si>
    <t>Niggeloh Spårlina Orange 12m x 20mm - endast detta ex</t>
  </si>
  <si>
    <t>UTF-2963</t>
  </si>
  <si>
    <t>Niggeloh Spårlina Tracker - Orange/Gul/Blå - endast detta ex</t>
  </si>
  <si>
    <t>UTF-2964</t>
  </si>
  <si>
    <t>Non-Stop Dogwear Solid Collar WD - Svart, 52 - endast detta ex</t>
  </si>
  <si>
    <t>UTF-2965</t>
  </si>
  <si>
    <t>Ruffwear Home Trail Midjeväska - Red Sumac - endast detta ex</t>
  </si>
  <si>
    <t>UTF-2966</t>
  </si>
  <si>
    <t>Ruffwear Stash Bag Mini Bajspåsehållare - Basalt Gray  - endast detta ex</t>
  </si>
  <si>
    <t>UTF-2967</t>
  </si>
  <si>
    <t>Ruffwear Stash Bag Mini Bajspåsehållare - Coastal Mountains - endast detta ex</t>
  </si>
  <si>
    <t>UTF-2968</t>
  </si>
  <si>
    <t>Ruffwear Stash Bag Mini Bajspåsehållare - Red Canyon - endast detta ex</t>
  </si>
  <si>
    <t>UTF-2969</t>
  </si>
  <si>
    <t>Ruffwear Stash Bag Mini Bajspåsehållare - Spring Mountains - endast detta ex</t>
  </si>
  <si>
    <t>UTF-297</t>
  </si>
  <si>
    <t>Hurtta Mudventure Reflective Coat Reflexjacka- Turmeric , 50 - endast detta ex</t>
  </si>
  <si>
    <t>UTF-2970</t>
  </si>
  <si>
    <t>Globus Spårlina Antiglid 20 mm/15 m - Limegrön - endast detta ex</t>
  </si>
  <si>
    <t>UTF-2971</t>
  </si>
  <si>
    <t>Ruffwear Quencher™ Bowl - Spring Mountains  - endast detta ex</t>
  </si>
  <si>
    <t>UTF-2972</t>
  </si>
  <si>
    <t>Ruffwear Pack Out Bag- Midjeväska, L - endast detta ex</t>
  </si>
  <si>
    <t>UTF-2973</t>
  </si>
  <si>
    <t>Ruffwear Pack Out Midjeväska - Basalt Gray, M - endast detta ex</t>
  </si>
  <si>
    <t>UTF-2974</t>
  </si>
  <si>
    <t>Ruffwear Treat Trader Bag Godisväska – Grå - endast detta ex</t>
  </si>
  <si>
    <t>UTF-2975</t>
  </si>
  <si>
    <t>Ruffwear Stash Bag Mini Bajspåsehållare - Aurora Teal  - endast detta ex</t>
  </si>
  <si>
    <t>UTF-2978</t>
  </si>
  <si>
    <t>Bucas Show-Line Hundtäcke - Navy/Grå , 30 cm - endast detta ex</t>
  </si>
  <si>
    <t>UTF-298</t>
  </si>
  <si>
    <t>CATAGO Name Grimma Stone Blue, Ponny - endast detta ex</t>
  </si>
  <si>
    <t>UTF-2980</t>
  </si>
  <si>
    <t>Bucas Show-Line Hundtäcke - Navy/Grå , 45 cm - endast detta ex</t>
  </si>
  <si>
    <t>UTF-2981</t>
  </si>
  <si>
    <t>Bucas Show-Line Hundtäcke - Navy/Grå , 50 cm - endast detta ex</t>
  </si>
  <si>
    <t>UTF-2982</t>
  </si>
  <si>
    <t>Bucas Show-Line Hundtäcke - Navy/Grå , 55 cm - endast detta ex</t>
  </si>
  <si>
    <t>UTF-2983</t>
  </si>
  <si>
    <t>Bucas Show-Line Hundtäcke - Navy/Grå , 60 cm - endast detta ex</t>
  </si>
  <si>
    <t>UTF-2984</t>
  </si>
  <si>
    <t>Globus Spårlina till hund, 15m x 15mm , Rosa - endast detta ex</t>
  </si>
  <si>
    <t>UTF-2985</t>
  </si>
  <si>
    <t>Ruffwear Dirtbag Dog Drying Towel - Aurora Teal, L - endast detta ex</t>
  </si>
  <si>
    <t>UTF-2988</t>
  </si>
  <si>
    <t>Non-Stop Dogwear Solid Collar WD - Olive , 49 - endast detta ex</t>
  </si>
  <si>
    <t>UTF-2989</t>
  </si>
  <si>
    <t>Non-Stop Dogwear Solid Collar WD - Olive , 52 - endast detta ex</t>
  </si>
  <si>
    <t>UTF-299</t>
  </si>
  <si>
    <t>Hurtta Mudventure Reflective Coat Reflexjacka- Turmeric , 55 - endast detta ex</t>
  </si>
  <si>
    <t>UTF-2990</t>
  </si>
  <si>
    <t>Non-Stop Dogwear Solid Collar WD - Olive , 55 - endast detta ex</t>
  </si>
  <si>
    <t>UTF-2991</t>
  </si>
  <si>
    <t>Rukka Pets Biodipro Tracking Leash Spårlina - Apricot , 10m - endast detta ex</t>
  </si>
  <si>
    <t>UTF-2992</t>
  </si>
  <si>
    <t>Rukka Pets Biodipro Tracking Leash Spårlina - Apricot , 3m - endast detta ex</t>
  </si>
  <si>
    <t>UTF-2993</t>
  </si>
  <si>
    <t>Non-Stop Dogwear Line Sele 5.0 - Teal/Turkos , 7 - endast detta ex</t>
  </si>
  <si>
    <t>UTF-2994</t>
  </si>
  <si>
    <t>RADDOG Spårlina 15mm x 10m  - Osorterade färger - endast detta ex</t>
  </si>
  <si>
    <t>UTF-2995</t>
  </si>
  <si>
    <t>Kampuni Handgjort Hundhalsband Kabaka - Sky, Mini - endast detta ex</t>
  </si>
  <si>
    <t>UTF-2996</t>
  </si>
  <si>
    <t>Kampuni Handgjort Hundkoppel Kabaka - Sky, L: 162 x 2,1 cm - endast detta ex</t>
  </si>
  <si>
    <t>UTF-2997</t>
  </si>
  <si>
    <t>Non-Stop Dogwear Solid Leash WD 2m - Olive  - endast detta ex</t>
  </si>
  <si>
    <t>UTF-2998</t>
  </si>
  <si>
    <t>Curli Belka Comfort Harness hundsele, L - endast detta ex</t>
  </si>
  <si>
    <t>UTF-2999</t>
  </si>
  <si>
    <t>Curli Belka Comfort Harness hundsele, XL - endast detta ex</t>
  </si>
  <si>
    <t>UTF-3</t>
  </si>
  <si>
    <t>Imperial Riding Fodrad betesreducerare Black, XS - endast detta ex</t>
  </si>
  <si>
    <t>UTF-3000</t>
  </si>
  <si>
    <t>Curli Belka Comfort Harness hundsele, XS - endast detta ex</t>
  </si>
  <si>
    <t>UTF-3001</t>
  </si>
  <si>
    <t>Halti OptiFit Antidrag Hundsele  - Svart - endast detta ex</t>
  </si>
  <si>
    <t>UTF-3002</t>
  </si>
  <si>
    <t>Non-stop Dogwear Freemotion sele, 2 - endast detta ex</t>
  </si>
  <si>
    <t>UTF-3003</t>
  </si>
  <si>
    <t>Halti OptiFit Antidrag Hundsele  - Svart, M - endast detta ex</t>
  </si>
  <si>
    <t>UTF-3004</t>
  </si>
  <si>
    <t>Handsfree-bälte med Expander - endast detta ex</t>
  </si>
  <si>
    <t>UTF-3005</t>
  </si>
  <si>
    <t>Julius-K9 Longwalk Light Y-sele med Handtag - Crazy, 2XL - endast detta ex</t>
  </si>
  <si>
    <t>UTF-3006</t>
  </si>
  <si>
    <t>Julius-K9 Longwalk Light Y-sele med Handtag - Crazy, L - endast detta ex</t>
  </si>
  <si>
    <t>UTF-3007</t>
  </si>
  <si>
    <t>Julius-K9 Longwalk Light Y-sele med Handtag - Crazy, M - endast detta ex</t>
  </si>
  <si>
    <t>UTF-3008</t>
  </si>
  <si>
    <t>Julius-K9 Longwalk Light Y-sele med Handtag - Crazy, XL - endast detta ex</t>
  </si>
  <si>
    <t>UTF-3009</t>
  </si>
  <si>
    <t>Julius-K9 Longwalk Light Y-sele med Handtag - Crazy, XS - endast detta ex</t>
  </si>
  <si>
    <t>UTF-301</t>
  </si>
  <si>
    <t>Stierna Halo 2.0 Pikétröja  - Vit, XL - endast detta ex</t>
  </si>
  <si>
    <t>UTF-3010</t>
  </si>
  <si>
    <t>Kerbl Mesh-sele Pulsive, L - endast detta ex</t>
  </si>
  <si>
    <t>UTF-3011</t>
  </si>
  <si>
    <t>Kerbl Mesh-sele Pulsive, M - endast detta ex</t>
  </si>
  <si>
    <t>UTF-3012</t>
  </si>
  <si>
    <t>Bobby Chamane Nylon Hundsele T-Shirt - Svart, M - endast detta ex</t>
  </si>
  <si>
    <t>UTF-3013</t>
  </si>
  <si>
    <t>Bobby Chamane Nylon Hundsele T-Shirt - Svart, S - endast detta ex</t>
  </si>
  <si>
    <t>UTF-3014</t>
  </si>
  <si>
    <t>Bobby Lovely Nylon Hundsele T-Shirt - Röd, S - endast detta ex</t>
  </si>
  <si>
    <t>UTF-3015</t>
  </si>
  <si>
    <t>Bobby Lovely Nylon Hundsele T-Shirt - Svart, S - endast detta ex</t>
  </si>
  <si>
    <t>UTF-3016</t>
  </si>
  <si>
    <t>Coachi Vattentät Träningslina  Navy &amp; Blue 10m - endast detta ex</t>
  </si>
  <si>
    <t>UTF-3017</t>
  </si>
  <si>
    <t>PAIKKA Mesh Sele 2.0 , XS - endast detta ex</t>
  </si>
  <si>
    <t>UTF-3018</t>
  </si>
  <si>
    <t>PAIKKA Mesh Sele 2.0 , XXS - endast detta ex</t>
  </si>
  <si>
    <t>UTF-3019</t>
  </si>
  <si>
    <t>PAIKKA Mesh Sele 2.0 , XXXS - endast detta ex</t>
  </si>
  <si>
    <t>UTF-302</t>
  </si>
  <si>
    <t>Horse Guard Benskydd med Päls Brun, S - endast detta ex</t>
  </si>
  <si>
    <t>UTF-3020</t>
  </si>
  <si>
    <t>26 Bars &amp; a Band Avant Garde Couture Hundsele, S - endast detta ex</t>
  </si>
  <si>
    <t>UTF-3021</t>
  </si>
  <si>
    <t>26 Bars &amp; a Band Avant Garde Couture Hundsele, XS - endast detta ex</t>
  </si>
  <si>
    <t>UTF-3022</t>
  </si>
  <si>
    <t>26 Bars &amp; a Band Avant Garde Sherlock Hundsele, S - endast detta ex</t>
  </si>
  <si>
    <t>UTF-3023</t>
  </si>
  <si>
    <t>26 Bars &amp; a Band Avant Garde Sherlock Hundsele, XS - endast detta ex</t>
  </si>
  <si>
    <t>UTF-3024</t>
  </si>
  <si>
    <t>PetSafe 3 i 1 Sele  - XS - storlek utgår - endast detta ex</t>
  </si>
  <si>
    <t>UTF-3025</t>
  </si>
  <si>
    <t>PetSafe 3 in 1 Hundsele, L - endast detta ex</t>
  </si>
  <si>
    <t>UTF-3026</t>
  </si>
  <si>
    <t>PetSafe 3 in 1 Hundsele, M - endast detta ex</t>
  </si>
  <si>
    <t>UTF-3027</t>
  </si>
  <si>
    <t>PetSafe 3 in 1 Hundsele, S - endast detta ex</t>
  </si>
  <si>
    <t>UTF-3028</t>
  </si>
  <si>
    <t>Halti Anatomy Hundsele - Magenta, S - endast detta ex</t>
  </si>
  <si>
    <t>UTF-3029</t>
  </si>
  <si>
    <t>Halti Anatomy Hundsele - Magenta, XS - endast detta ex</t>
  </si>
  <si>
    <t>UTF-303</t>
  </si>
  <si>
    <t>Horse Guard Benskydd med Päls Brun, L - endast detta ex</t>
  </si>
  <si>
    <t>UTF-3030</t>
  </si>
  <si>
    <t>Halti Headcollars - Dressyrnossele, Size 0 - endast detta ex</t>
  </si>
  <si>
    <t>UTF-3031</t>
  </si>
  <si>
    <t>Back on Track Hundsele Max – Blå, S - endast detta ex</t>
  </si>
  <si>
    <t>UTF-3032</t>
  </si>
  <si>
    <t>Back on Track Hundsele Max – Blå, XL - endast detta ex</t>
  </si>
  <si>
    <t>UTF-3033</t>
  </si>
  <si>
    <t>Back on Track Hundsele Max – Blå, XXL - endast detta ex</t>
  </si>
  <si>
    <t>UTF-3034</t>
  </si>
  <si>
    <t>Back on Track Hundsele Max – Blå, XXS - endast detta ex</t>
  </si>
  <si>
    <t>UTF-3035</t>
  </si>
  <si>
    <t>FOP X-TREME Hundsele Camouflage Mini-Small, S - endast detta ex</t>
  </si>
  <si>
    <t>UTF-3036</t>
  </si>
  <si>
    <t>FOP X-TREME Hundsele Camouflage M-XL, L - endast detta ex</t>
  </si>
  <si>
    <t>UTF-3037</t>
  </si>
  <si>
    <t>FOP X-TREME Hundsele Camouflage M-XL, M - endast detta ex</t>
  </si>
  <si>
    <t>UTF-3038</t>
  </si>
  <si>
    <t>FOP X-TREME Hundsele Camouflage M-XL, XL - endast detta ex</t>
  </si>
  <si>
    <t>UTF-3039</t>
  </si>
  <si>
    <t>FOP X-TREME Hundsele Svart Mini-Small, S - endast detta ex</t>
  </si>
  <si>
    <t>UTF-304</t>
  </si>
  <si>
    <t>Horse Guard Benskydd med Päls navy, S - endast detta ex</t>
  </si>
  <si>
    <t>UTF-3040</t>
  </si>
  <si>
    <t>FOP X-TREME Hundsele Svart M-XL, L - endast detta ex</t>
  </si>
  <si>
    <t>UTF-3041</t>
  </si>
  <si>
    <t>FOP X-TREME Hundsele Svart M-XL, M - endast detta ex</t>
  </si>
  <si>
    <t>UTF-3042</t>
  </si>
  <si>
    <t>FOP X-TREME Hundsele Svart M-XL, XL - endast detta ex</t>
  </si>
  <si>
    <t>UTF-3043</t>
  </si>
  <si>
    <t>FOP Spidy Hundsele Camouflage L-XL, XL - 25/30 cm - endast detta ex</t>
  </si>
  <si>
    <t>UTF-3044</t>
  </si>
  <si>
    <t>FOP Spidy Hundsele Viola L-XL, L - 20/26 cm - endast detta ex</t>
  </si>
  <si>
    <t>UTF-3045</t>
  </si>
  <si>
    <t>FOP Spidy Hundsele Viola L-XL, XL - 25/30 cm - endast detta ex</t>
  </si>
  <si>
    <t>UTF-3046</t>
  </si>
  <si>
    <t>FOP Spidy Hundsele Viola XXS-M, M - 16-23 cm - endast detta ex</t>
  </si>
  <si>
    <t>UTF-3047</t>
  </si>
  <si>
    <t>FOP Spidy Hundsele Viola XXS-M, XS - 10/16 cm - endast detta ex</t>
  </si>
  <si>
    <t>UTF-3048</t>
  </si>
  <si>
    <t>FOP X-TREME Sidoväskor till Hundsele - endast detta ex</t>
  </si>
  <si>
    <t>UTF-3049</t>
  </si>
  <si>
    <t>Hundsele "Dog Helios™" + koppel - S, Rosa - endast detta ex</t>
  </si>
  <si>
    <t>UTF-305</t>
  </si>
  <si>
    <t>Companion Cocoon Anders Hundbädd - Beige, 90 - endast detta ex</t>
  </si>
  <si>
    <t>UTF-3050</t>
  </si>
  <si>
    <t>Ruffwear Swamp Cooler Hundkylsele – Graphite Gray , XXS - endast detta ex</t>
  </si>
  <si>
    <t>UTF-3051</t>
  </si>
  <si>
    <t>Rukka Form Sele- Svart, S - endast detta ex</t>
  </si>
  <si>
    <t>UTF-3052</t>
  </si>
  <si>
    <t>Rukka Form Sele- Svart, XXS - endast detta ex</t>
  </si>
  <si>
    <t>UTF-3053</t>
  </si>
  <si>
    <t>Rukka Form Sele- Turkos, S - endast detta ex</t>
  </si>
  <si>
    <t>UTF-3054</t>
  </si>
  <si>
    <t>Rukka Form Sele- Turkos, XS - endast detta ex</t>
  </si>
  <si>
    <t>UTF-3055</t>
  </si>
  <si>
    <t>Rukka Form Sele- Turkos, XXS - endast detta ex</t>
  </si>
  <si>
    <t>UTF-3056</t>
  </si>
  <si>
    <t>Non-Stop Dogwear Freemotion Harness 5.0 Dragsele - Teal, 4 - endast detta ex</t>
  </si>
  <si>
    <t>UTF-3057</t>
  </si>
  <si>
    <t>Rainlegs Arctic Vinterfodrade Regnbyxor med Reflex , XL - endast detta ex</t>
  </si>
  <si>
    <t>UTF-3058</t>
  </si>
  <si>
    <t>Rainlegs Arctic Vinterfodrade Regnbyxor med Reflex , XS - endast detta ex</t>
  </si>
  <si>
    <t>UTF-3059</t>
  </si>
  <si>
    <t>Rainlegs Regnbyxor med Reflex , S - endast detta ex</t>
  </si>
  <si>
    <t>UTF-306</t>
  </si>
  <si>
    <t>Equipage Quebec 2 Overall Svart, XS - endast detta ex</t>
  </si>
  <si>
    <t>UTF-3060</t>
  </si>
  <si>
    <t>Ruffwear Basecamp Matskål - Basalt Gray  - endast detta ex</t>
  </si>
  <si>
    <t>UTF-3061</t>
  </si>
  <si>
    <t>Ruffwear Basecamp Matskål - Cattail Tan - endast detta ex</t>
  </si>
  <si>
    <t>UTF-3062</t>
  </si>
  <si>
    <t>Non-Stop Dogwear Freemotion Harness 5.0 Dragsele -Rosa/Grå, 3 - endast detta ex</t>
  </si>
  <si>
    <t>UTF-3063</t>
  </si>
  <si>
    <t>Non-Stop Dogwear Freemotion Harness 5.0 Dragsele -Rosa/Grå, 4 - endast detta ex</t>
  </si>
  <si>
    <t>UTF-3064</t>
  </si>
  <si>
    <t>Non-Stop Dogwear Freemotion Harness 5.0 Dragsele -Rosa/Grå, 6 - endast detta ex</t>
  </si>
  <si>
    <t>UTF-3065</t>
  </si>
  <si>
    <t>Ruffwear Basecamp Slow Feeder Ilägg till Matskål - Basalt Gray  - endast detta ex</t>
  </si>
  <si>
    <t>UTF-3066</t>
  </si>
  <si>
    <t>Hurtta Hurtta Worker vest, Green camo, XS - endast detta ex</t>
  </si>
  <si>
    <t>UTF-3067</t>
  </si>
  <si>
    <t>Hurtta Safeguard ECO Hundsele - Blackberry, 65-80 - endast detta ex</t>
  </si>
  <si>
    <t>UTF-3069</t>
  </si>
  <si>
    <t>Hurtta Safeguard ECO Hundsele - Ocean, 65-80 - endast detta ex</t>
  </si>
  <si>
    <t>UTF-307</t>
  </si>
  <si>
    <t>Hurtta Mudventure Reflective Coat Reflexjacka- Turmeric , 60 - endast detta ex</t>
  </si>
  <si>
    <t>UTF-3070</t>
  </si>
  <si>
    <t>Hurtta Safeguard ECO Hundsele - Ocean, 75-100 - endast detta ex</t>
  </si>
  <si>
    <t>UTF-3071</t>
  </si>
  <si>
    <t>Rukka Pets - Cooling Vest - Kylväst , XS - endast detta ex</t>
  </si>
  <si>
    <t>UTF-3072</t>
  </si>
  <si>
    <t>Hurtta Mudventure Reflective Coat Reflexjacka- Turmeric , 35 - endast detta ex</t>
  </si>
  <si>
    <t>UTF-3074</t>
  </si>
  <si>
    <t>Rukka Pets Trust Foil Coat Hundtäcke - Blackberry, 65 - endast detta ex</t>
  </si>
  <si>
    <t>UTF-3075</t>
  </si>
  <si>
    <t>Rukka Pets Discovery 3In1 Coat Hundtäcke - Blå, 25 - endast detta ex</t>
  </si>
  <si>
    <t>UTF-3076</t>
  </si>
  <si>
    <t>Rukka Pets Discovery 3In1 Coat Hundtäcke - Blå, 30 - endast detta ex</t>
  </si>
  <si>
    <t>UTF-3077</t>
  </si>
  <si>
    <t>Rukka Pets Discovery 3In1 Coat Hundtäcke - Blå, 35 - endast detta ex</t>
  </si>
  <si>
    <t>UTF-3078</t>
  </si>
  <si>
    <t>Rukka Pets Discovery 3In1 Coat Hundtäcke - Blå, 40 - endast detta ex</t>
  </si>
  <si>
    <t>UTF-3079</t>
  </si>
  <si>
    <t>Rukka Pets Discovery 3In1 Coat Hundtäcke - Blå, 45 - endast detta ex</t>
  </si>
  <si>
    <t>UTF-308</t>
  </si>
  <si>
    <t>CATAGO Cooler Hundtäcke Svart, 55 - endast detta ex</t>
  </si>
  <si>
    <t>UTF-3080</t>
  </si>
  <si>
    <t>Rukka Pets Discovery 3In1 Coat Hundtäcke - Blå, 50 - endast detta ex</t>
  </si>
  <si>
    <t>UTF-3081</t>
  </si>
  <si>
    <t>Rukka Pets Discovery 3In1 Coat Hundtäcke - Blå, 60 - endast detta ex</t>
  </si>
  <si>
    <t>UTF-3082</t>
  </si>
  <si>
    <t>Rukka Pets Discovery 3In1 Coat Hundtäcke - Blå, 65 - endast detta ex</t>
  </si>
  <si>
    <t>UTF-3083</t>
  </si>
  <si>
    <t>Rukka Pets Trust Foil Coat Hundtäcke - Blackberry, 45 - endast detta ex</t>
  </si>
  <si>
    <t>UTF-3084</t>
  </si>
  <si>
    <t>Rukka Pets Trust Foil Coat Hundtäcke - Blackberry, 50 - endast detta ex</t>
  </si>
  <si>
    <t>UTF-3085</t>
  </si>
  <si>
    <t>Rukka Subrima Overall - Rust, 55 - endast detta ex</t>
  </si>
  <si>
    <t>UTF-3086</t>
  </si>
  <si>
    <t>Rukka Subrima Overall - Rust, 60 - endast detta ex</t>
  </si>
  <si>
    <t>UTF-3087</t>
  </si>
  <si>
    <t>Rukka Subrima Overall - Rust, 65 - endast detta ex</t>
  </si>
  <si>
    <t>UTF-3088</t>
  </si>
  <si>
    <t>Rukka Hayton X Hundregntäcke - Svart, 25 - endast detta ex</t>
  </si>
  <si>
    <t>UTF-3089</t>
  </si>
  <si>
    <t>Rukka Hayton X Hundregntäcke - Svart, 30 - endast detta ex</t>
  </si>
  <si>
    <t>UTF-309</t>
  </si>
  <si>
    <t>Hurtta Mudventure Reflective Coat Reflexjacka- Turmeric , 65 - endast detta ex</t>
  </si>
  <si>
    <t>UTF-3090</t>
  </si>
  <si>
    <t>Rukka Hayton X Hundregntäcke - Svart, 35 - endast detta ex</t>
  </si>
  <si>
    <t>UTF-3091</t>
  </si>
  <si>
    <t>Rukka Hayton X Hundregntäcke - Svart, 40 - endast detta ex</t>
  </si>
  <si>
    <t>UTF-3092</t>
  </si>
  <si>
    <t>Rukka Hayton X Hundregntäcke - Svart, 45 - endast detta ex</t>
  </si>
  <si>
    <t>UTF-3093</t>
  </si>
  <si>
    <t>Rukka Hayton X Hundregntäcke - Svart, 50 - endast detta ex</t>
  </si>
  <si>
    <t>UTF-3094</t>
  </si>
  <si>
    <t>Rukka Hayton X Hundregntäcke - Svart, 55 - endast detta ex</t>
  </si>
  <si>
    <t>UTF-3095</t>
  </si>
  <si>
    <t>Rukka Hayton X Hundregntäcke - Svart, 60 - endast detta ex</t>
  </si>
  <si>
    <t>UTF-3096</t>
  </si>
  <si>
    <t>Rukka Hayton X Hundregntäcke - Svart, 65 - endast detta ex</t>
  </si>
  <si>
    <t>UTF-3097</t>
  </si>
  <si>
    <t>Hurtta Cooling Wrap- Carnation Pink, 75-85 - endast detta ex</t>
  </si>
  <si>
    <t>UTF-3098</t>
  </si>
  <si>
    <t>Hurtta Cooling Wrap- Carnation Pink, 85-95 - endast detta ex</t>
  </si>
  <si>
    <t>UTF-31</t>
  </si>
  <si>
    <t>Equipage Harris Vadderad Jacka - Dune, XL - endast detta ex</t>
  </si>
  <si>
    <t>UTF-310</t>
  </si>
  <si>
    <t>Horse Guard Hundtäcke Reflex 600D Svart, 40 - endast detta ex</t>
  </si>
  <si>
    <t>UTF-3100</t>
  </si>
  <si>
    <t>Hurtta Cooling Wrap- Aquamarine, 55-65 - endast detta ex</t>
  </si>
  <si>
    <t>UTF-3101</t>
  </si>
  <si>
    <t>Hurtta Cooling Wrap- Aquamarine, 65-75 - endast detta ex</t>
  </si>
  <si>
    <t>UTF-3102</t>
  </si>
  <si>
    <t>Hurtta Cooling Wrap- Aquamarine, 75-85 - endast detta ex</t>
  </si>
  <si>
    <t>UTF-3103</t>
  </si>
  <si>
    <t>Hurtta Cooling Wrap- Aquamarine, 85-95 - endast detta ex</t>
  </si>
  <si>
    <t>UTF-3106</t>
  </si>
  <si>
    <t>Hurtta Weekend Warrior II ECO Hundsele - Parsley, 40-50 - endast detta ex</t>
  </si>
  <si>
    <t>UTF-3109</t>
  </si>
  <si>
    <t>Rukka Pets Bubble Coat Hundtäcke - Honey , 25 - endast detta ex</t>
  </si>
  <si>
    <t>UTF-311</t>
  </si>
  <si>
    <t>Horse Guard Jersey Cooler Rug Stalltäcke - Morel (Brun) , 125 - endast detta ex</t>
  </si>
  <si>
    <t>UTF-3110</t>
  </si>
  <si>
    <t>Rukka Pets Bubble Coat Hundtäcke - Honey , 35 - endast detta ex</t>
  </si>
  <si>
    <t>UTF-3111</t>
  </si>
  <si>
    <t>Rukka Pets Bubble Coat Hundtäcke - Honey , 40 - endast detta ex</t>
  </si>
  <si>
    <t>UTF-3112</t>
  </si>
  <si>
    <t>Rukka Pets Bubble Coat Hundtäcke - Honey , 50 - endast detta ex</t>
  </si>
  <si>
    <t>UTF-3113</t>
  </si>
  <si>
    <t>Rukka Pets Bubble Coat Hundtäcke - Honey , 55 - endast detta ex</t>
  </si>
  <si>
    <t>UTF-3114</t>
  </si>
  <si>
    <t>Rukka Pets Bubble Coat Hundtäcke - Honey , 60 - endast detta ex</t>
  </si>
  <si>
    <t>UTF-3115</t>
  </si>
  <si>
    <t>Rukka Pets Bubble Coat Hundtäcke - Honey , 65 - endast detta ex</t>
  </si>
  <si>
    <t>UTF-3116</t>
  </si>
  <si>
    <t>PAIKKA Sele 2.0, L - endast detta ex</t>
  </si>
  <si>
    <t>UTF-3117</t>
  </si>
  <si>
    <t>PAIKKA Sele 2.0, M - endast detta ex</t>
  </si>
  <si>
    <t>UTF-3118</t>
  </si>
  <si>
    <t>PAIKKA Sele 2.0, S - endast detta ex</t>
  </si>
  <si>
    <t>UTF-3119</t>
  </si>
  <si>
    <t>PAIKKA Sele 2.0, XS - endast detta ex</t>
  </si>
  <si>
    <t>UTF-312</t>
  </si>
  <si>
    <t>CAVALCANDISS Ridbyxor - Mörkgrå, 42 - endast detta ex</t>
  </si>
  <si>
    <t>UTF-3120</t>
  </si>
  <si>
    <t>Rukka Pets Comfy Warm Pile Hundjacka – Green Camo , 60 - endast detta ex</t>
  </si>
  <si>
    <t>UTF-3121</t>
  </si>
  <si>
    <t>Rukka Pets Comfy Warm Pile Hundjacka – Green Camo , 50 - endast detta ex</t>
  </si>
  <si>
    <t>UTF-3122</t>
  </si>
  <si>
    <t>Rukka Subrima Overall - Brown, 50 - endast detta ex</t>
  </si>
  <si>
    <t>UTF-3124</t>
  </si>
  <si>
    <t>Rukka Subrima Overall - Rust, 50 - endast detta ex</t>
  </si>
  <si>
    <t>UTF-3125</t>
  </si>
  <si>
    <t>Catago FIR-Tech Puffer Hundtäcke Kangaroo, 30 cm - endast detta ex</t>
  </si>
  <si>
    <t>UTF-3127</t>
  </si>
  <si>
    <t>Catago FIR-Tech Puffer Hundtäcke Kangaroo, 50 cm - endast detta ex</t>
  </si>
  <si>
    <t>UTF-3128</t>
  </si>
  <si>
    <t>Catago FIR-Tech Puffer Hundtäcke Kangaroo, 60 cm - endast detta ex</t>
  </si>
  <si>
    <t>UTF-3129</t>
  </si>
  <si>
    <t>Catago FIR-Tech Puffer Hundtäcke Kangaroo, 65 cm - endast detta ex</t>
  </si>
  <si>
    <t>UTF-313</t>
  </si>
  <si>
    <t>Waldhausen Moon Sadelgjord med Teddypäls - Svart/Svart, 110 - endast detta ex</t>
  </si>
  <si>
    <t>UTF-3130</t>
  </si>
  <si>
    <t>Rukka Warmup Coat - Black, 45 - endast detta ex</t>
  </si>
  <si>
    <t>UTF-3131</t>
  </si>
  <si>
    <t>Rukka Warmup Coat - Black, 50 - endast detta ex</t>
  </si>
  <si>
    <t>UTF-3132</t>
  </si>
  <si>
    <t>Rukka Hase Regnjacka för hund – Hot Pink , 35 - endast detta ex</t>
  </si>
  <si>
    <t>UTF-3133</t>
  </si>
  <si>
    <t>Rukka Hase Regnjacka för hund – Hot Pink , 45 - endast detta ex</t>
  </si>
  <si>
    <t>UTF-3134</t>
  </si>
  <si>
    <t>Rukka Hase Regnjacka för hund – Hot Pink , 60 - endast detta ex</t>
  </si>
  <si>
    <t>UTF-3137</t>
  </si>
  <si>
    <t>Rukka Subrima Overall - Brown, 65 - endast detta ex</t>
  </si>
  <si>
    <t>UTF-3138</t>
  </si>
  <si>
    <t>Rukka Subrima Overall - Green, 60 - endast detta ex</t>
  </si>
  <si>
    <t>UTF-3139</t>
  </si>
  <si>
    <t>Martin Sellier Avant Garde Rullkoppel Princess - S - endast detta ex</t>
  </si>
  <si>
    <t>UTF-314</t>
  </si>
  <si>
    <t>Hurtta Mudventure Reflective Coat Reflexjacka- Turmeric , 45 - endast detta ex</t>
  </si>
  <si>
    <t>UTF-3140</t>
  </si>
  <si>
    <t>Martin Sellier Avant Garde Teo Jasmin Rullkoppel - Giorgio - endast detta ex</t>
  </si>
  <si>
    <t>UTF-3141</t>
  </si>
  <si>
    <t>Martin Sellier Avant Garde Teo Jasmin Rullkoppel - Racing - endast detta ex</t>
  </si>
  <si>
    <t>UTF-3142</t>
  </si>
  <si>
    <t>Flexi New Classic L, 8M, band - max 50 kg , Röd - endast detta ex</t>
  </si>
  <si>
    <t>UTF-3143</t>
  </si>
  <si>
    <t>Flexi New Classic S, 8M - max 12 kg, Röd - endast detta ex</t>
  </si>
  <si>
    <t>UTF-3144</t>
  </si>
  <si>
    <t>flexi New Neon Band, 5M, Svart/ Neonorange, &lt;15 kg - endast detta ex</t>
  </si>
  <si>
    <t>UTF-3145</t>
  </si>
  <si>
    <t>flexi Black Design S bånd 5 m, 15 kg, Svart, L: 5m &lt; 50 kg - endast detta ex</t>
  </si>
  <si>
    <t>UTF-3146</t>
  </si>
  <si>
    <t>Flexi New Classic M, 5M, band - max 25 kg, Svart - endast detta ex</t>
  </si>
  <si>
    <t>UTF-3149</t>
  </si>
  <si>
    <t>Flexi New Classic S, 8M - max 12 kg, Blå - endast detta ex</t>
  </si>
  <si>
    <t>UTF-315</t>
  </si>
  <si>
    <t>CATAGO Elite Handske FIR-Tech Fodrad Svart, 6 - endast detta ex</t>
  </si>
  <si>
    <t>UTF-3151</t>
  </si>
  <si>
    <t>Flexi Xtreme 3M, band - Orange - endast detta ex</t>
  </si>
  <si>
    <t>UTF-3152</t>
  </si>
  <si>
    <t>Flexi Xtreme 5M, band - Orange, L - endast detta ex</t>
  </si>
  <si>
    <t>UTF-3153</t>
  </si>
  <si>
    <t>Flexi New Classic M, 5M, band - max 25 kg, Blå - endast detta ex</t>
  </si>
  <si>
    <t>UTF-3154</t>
  </si>
  <si>
    <t>Ruffwear Flytväst- Wave Orange, XXS - endast detta ex</t>
  </si>
  <si>
    <t>UTF-3155</t>
  </si>
  <si>
    <t>Non-Stop Dogwear Line Sele 5.0 - Lila, 3 - endast detta ex</t>
  </si>
  <si>
    <t>UTF-3156</t>
  </si>
  <si>
    <t>My Family Memopet Hundhalsband - Brun , S - endast detta ex</t>
  </si>
  <si>
    <t>UTF-3157</t>
  </si>
  <si>
    <t>My Family Memopet Hundhalsband - Grön , XS - endast detta ex</t>
  </si>
  <si>
    <t>UTF-3158</t>
  </si>
  <si>
    <t>My Family Memopet Hundhalsband - Rosa , S - endast detta ex</t>
  </si>
  <si>
    <t>UTF-3159</t>
  </si>
  <si>
    <t>My Family Memopet Hundhalsband - Rosa , XS - endast detta ex</t>
  </si>
  <si>
    <t>UTF-3160</t>
  </si>
  <si>
    <t>My Family Memopet Hundhalsband - Svart , S - endast detta ex</t>
  </si>
  <si>
    <t>UTF-3161</t>
  </si>
  <si>
    <t>Ruffwear Morel Tuggleksak - Gray Sky - endast detta ex</t>
  </si>
  <si>
    <t>UTF-3163</t>
  </si>
  <si>
    <t>Ruffwear Hydro Plane Flytande Hundleksak - Biolumin Blue, L - endast detta ex</t>
  </si>
  <si>
    <t>UTF-3164</t>
  </si>
  <si>
    <t>Ruffwear Hydro Plane Flytande Hundleksak - Biolumin Blue, M - endast detta ex</t>
  </si>
  <si>
    <t>UTF-3165</t>
  </si>
  <si>
    <t>Ruffwear Hydro Plane Flytande Hundleksak - Purple Orchid , L - endast detta ex</t>
  </si>
  <si>
    <t>UTF-3166</t>
  </si>
  <si>
    <t>Ruffwear Hydro Plane Flytande Hundleksak - Purple Orchid , M - endast detta ex</t>
  </si>
  <si>
    <t>UTF-3167</t>
  </si>
  <si>
    <t>Ruffwear Hydro Plane Flytande Hundleksak - Tangelo Orange , L - endast detta ex</t>
  </si>
  <si>
    <t>UTF-3168</t>
  </si>
  <si>
    <t>Ruffwear Hydro Plane Flytande Hundleksak- Aurora Teal, L - endast detta ex</t>
  </si>
  <si>
    <t>UTF-3169</t>
  </si>
  <si>
    <t>Ruffwear Hydro Plane Flytande Hundleksak- Campfire Orange, M - endast detta ex</t>
  </si>
  <si>
    <t>UTF-317</t>
  </si>
  <si>
    <t>Horse Guard Eggbett, L115 T16 mm - endast detta ex</t>
  </si>
  <si>
    <t>UTF-3172</t>
  </si>
  <si>
    <t>Doggie-Zen Elastiskt Kampkoppel Mörkgrön/Mörkgrön (mellanlånghårig), L - endast detta ex</t>
  </si>
  <si>
    <t>UTF-3173</t>
  </si>
  <si>
    <t>Doggie-Zen Elastiskt Kampkoppel Neongul/Lila-Blå-Gul (korthårig), L - endast detta ex</t>
  </si>
  <si>
    <t>UTF-3174</t>
  </si>
  <si>
    <t>Doggie-Zen Elastiskt Kampkoppel Rosa/Candy (långhårig), L - endast detta ex</t>
  </si>
  <si>
    <t>UTF-3175</t>
  </si>
  <si>
    <t>Doggie-Zen Elastiskt Kampkoppel/Lila/Lila-Blå-Gul (korthårig), S - endast detta ex</t>
  </si>
  <si>
    <t>UTF-3176</t>
  </si>
  <si>
    <t>Doggie-Zen Elastiskt Kampkoppel Neongul/Lila-Blå-Gul (korthårig), S - endast detta ex</t>
  </si>
  <si>
    <t>UTF-3179</t>
  </si>
  <si>
    <t>Ruffwear Gnawt-a-Stick Flytande Hundleksak - Glacial Blue  - endast detta ex</t>
  </si>
  <si>
    <t>UTF-318</t>
  </si>
  <si>
    <t>CATAGO Hybrid ljuddämpande öronskydd Midnight Navy, Ponny - endast detta ex</t>
  </si>
  <si>
    <t>UTF-3181</t>
  </si>
  <si>
    <t>Ruffwear Huck-a-Cone Hundleksak - Purple Orchid  - endast detta ex</t>
  </si>
  <si>
    <t>UTF-3183</t>
  </si>
  <si>
    <t>Ruffwear Gourdo™ Hundleksak – Campfire Orange , S - endast detta ex</t>
  </si>
  <si>
    <t>UTF-3184</t>
  </si>
  <si>
    <t>Hurtta Monsoon Coat II ECO Regntäcke - Desert, 40 - endast detta ex</t>
  </si>
  <si>
    <t>UTF-3185</t>
  </si>
  <si>
    <t>Hurtta Monsoon Coat II ECO Regntäcke - Desert, 40XS - endast detta ex</t>
  </si>
  <si>
    <t>UTF-3186</t>
  </si>
  <si>
    <t>BossPet Löplina till hund, Blå: 12 m, 15.8 Kg - endast detta ex</t>
  </si>
  <si>
    <t>UTF-3187</t>
  </si>
  <si>
    <t>Trixie Trolley Löplina Med Tillbehör - 15 m  - endast detta ex</t>
  </si>
  <si>
    <t>UTF-3188</t>
  </si>
  <si>
    <t>Non-stop Dogwear Rock Harness Long, L - endast detta ex</t>
  </si>
  <si>
    <t>UTF-3189</t>
  </si>
  <si>
    <t>Non-stop Dogwear Rock Harness Long, S - endast detta ex</t>
  </si>
  <si>
    <t>UTF-319</t>
  </si>
  <si>
    <t>CATAGO Quick Dry Benskydd Asphalt, M - endast detta ex</t>
  </si>
  <si>
    <t>UTF-3190</t>
  </si>
  <si>
    <t>Non-stop Dogwear Rock Harness Long, XL - endast detta ex</t>
  </si>
  <si>
    <t>UTF-3191</t>
  </si>
  <si>
    <t>Non-stop Dogwear Rock Harness Long, XS - endast detta ex</t>
  </si>
  <si>
    <t>UTF-3192</t>
  </si>
  <si>
    <t>Non-stop Dogwear Rock Harness, M - endast detta ex</t>
  </si>
  <si>
    <t>UTF-3193</t>
  </si>
  <si>
    <t>Ruffwear Front Range Hundsele - Blaze Orange , XS - endast detta ex</t>
  </si>
  <si>
    <t>UTF-3194</t>
  </si>
  <si>
    <t>Ruffwear Front Range Hundsele - Blaze Orange , XXS - endast detta ex</t>
  </si>
  <si>
    <t>UTF-3195</t>
  </si>
  <si>
    <t>Ruffwear Switchbak™ Harness - Red Sumac , M - endast detta ex</t>
  </si>
  <si>
    <t>UTF-3196</t>
  </si>
  <si>
    <t>Ruffwear Switchbak™ Harness - Red Sumac , XS - endast detta ex</t>
  </si>
  <si>
    <t>UTF-3197</t>
  </si>
  <si>
    <t>Ruffwear Web Master Hundsele Med Handtag  - Blaze Orange , L/XL - endast detta ex</t>
  </si>
  <si>
    <t>UTF-3198</t>
  </si>
  <si>
    <t>Ruffwear Web Master Hundsele Med Handtag  - Blaze Orange , M - endast detta ex</t>
  </si>
  <si>
    <t>UTF-3199</t>
  </si>
  <si>
    <t>Ruffwear Web Master Hundsele Med Handtag  - Blaze Orange , S - endast detta ex</t>
  </si>
  <si>
    <t>UTF-320</t>
  </si>
  <si>
    <t>Waldhausen Luna Jeans Ridbyxa Navy, 44 - endast detta ex</t>
  </si>
  <si>
    <t>UTF-3200</t>
  </si>
  <si>
    <t>Ruffwear Web Master Hundsele Med Handtag  - Blaze Orange , XS - endast detta ex</t>
  </si>
  <si>
    <t>UTF-3201</t>
  </si>
  <si>
    <t>Ruffwear Web Master Hundsele Med Handtag  - Blaze Orange , XXS - endast detta ex</t>
  </si>
  <si>
    <t>UTF-3202</t>
  </si>
  <si>
    <t>Non-stop Dogwear Ramble Harness - Lila, XL - endast detta ex</t>
  </si>
  <si>
    <t>UTF-3203</t>
  </si>
  <si>
    <t>Non-Stop Dogwear Rock Collar 3.0 - Hundhalsband, M - endast detta ex</t>
  </si>
  <si>
    <t>UTF-3204</t>
  </si>
  <si>
    <t>Non-Stop Dogwear Rock Collar 3.0 - Hundhalsband, XXS - endast detta ex</t>
  </si>
  <si>
    <t>UTF-3205</t>
  </si>
  <si>
    <t>Non-stop Dogwear Cruise Collar - Svart, 2XS - endast detta ex</t>
  </si>
  <si>
    <t>UTF-3206</t>
  </si>
  <si>
    <t>Non-stop Dogwear Cruise Collar - Svart, XS - endast detta ex</t>
  </si>
  <si>
    <t>UTF-3207</t>
  </si>
  <si>
    <t>Non-stop Dogwear Cruise Collar - Svart, XXL - endast detta ex</t>
  </si>
  <si>
    <t>UTF-3208</t>
  </si>
  <si>
    <t>Non-Stop Dogwear Protector Lång Rund Spårlina - Orange , 10 m - endast detta ex</t>
  </si>
  <si>
    <t>UTF-3209</t>
  </si>
  <si>
    <t>Non-Stop Dogwear Protector Lång Rund Spårlina - Orange , 15 m - endast detta ex</t>
  </si>
  <si>
    <t>UTF-321</t>
  </si>
  <si>
    <t>Hurtta Mudventure ECO Regntäcke - Eggplant , 25 - endast detta ex</t>
  </si>
  <si>
    <t>UTF-3210</t>
  </si>
  <si>
    <t>Rukka Pets Aramid Pro Halsband - Svart, L - endast detta ex</t>
  </si>
  <si>
    <t>UTF-3211</t>
  </si>
  <si>
    <t>Rukka Pets Aramid Pro Halsband - Svart, M - endast detta ex</t>
  </si>
  <si>
    <t>UTF-3212</t>
  </si>
  <si>
    <t>Rukka Pets Aramid Pro Halsband - Svart, XL - endast detta ex</t>
  </si>
  <si>
    <t>UTF-3213</t>
  </si>
  <si>
    <t>Non-Stop Dogwear Trekking Rope Leash 2.8m/6mm - Teal - endast detta ex</t>
  </si>
  <si>
    <t>UTF-3214</t>
  </si>
  <si>
    <t>Non-Stop Dogwear Trekking Rope Leash 2m/6mm - Teal - endast detta ex</t>
  </si>
  <si>
    <t>UTF-3215</t>
  </si>
  <si>
    <t>Non-Stop Dogwear Trekking Rope Leash 2m/8mm - Orange  - endast detta ex</t>
  </si>
  <si>
    <t>UTF-3216</t>
  </si>
  <si>
    <t>Non-Stop Dogwear Trekking Rope Leash 2m/8mm - Teal - endast detta ex</t>
  </si>
  <si>
    <t>UTF-3217</t>
  </si>
  <si>
    <t>Seleverkstedet Fleece Grey Dog Protector Benskydd - Grå , L - endast detta ex</t>
  </si>
  <si>
    <t>UTF-3218</t>
  </si>
  <si>
    <t>Ruffwear Omnijore Joring System, L/XL - endast detta ex</t>
  </si>
  <si>
    <t>UTF-3219</t>
  </si>
  <si>
    <t>Ruffwear Omnijore Joring System, S - endast detta ex</t>
  </si>
  <si>
    <t>UTF-322</t>
  </si>
  <si>
    <t>CAVALHANAYA Schabrak Dressyr - Mörkblå, PDR (Ponny) - endast detta ex</t>
  </si>
  <si>
    <t>UTF-3220</t>
  </si>
  <si>
    <t>Non-stop Dogwear Ramble Harness - Orange, XL - endast detta ex</t>
  </si>
  <si>
    <t>UTF-3221</t>
  </si>
  <si>
    <t>Non-stop Dogwear Ramble Harness - Orange, XS - endast detta ex</t>
  </si>
  <si>
    <t>UTF-3222</t>
  </si>
  <si>
    <t>Ruffwear Web Master™ Sele - Slate Blue, M - endast detta ex</t>
  </si>
  <si>
    <t>UTF-3223</t>
  </si>
  <si>
    <t>Ruffwear Flagline™ Harness– Alpenglow Pink  , L/XL - endast detta ex</t>
  </si>
  <si>
    <t>UTF-3224</t>
  </si>
  <si>
    <t>Ruffwear Flagline™ Harness– Alpenglow Pink  , S - endast detta ex</t>
  </si>
  <si>
    <t>UTF-3225</t>
  </si>
  <si>
    <t>Ruffwear Flagline™ Harness– Basalt Gray , L/XL - endast detta ex</t>
  </si>
  <si>
    <t>UTF-3226</t>
  </si>
  <si>
    <t>Ruffwear Front Range Harness - Red Canyon, L/XL - endast detta ex</t>
  </si>
  <si>
    <t>UTF-3227</t>
  </si>
  <si>
    <t>Ruffwear Front Range Harness - Red Canyon, M - endast detta ex</t>
  </si>
  <si>
    <t>UTF-3228</t>
  </si>
  <si>
    <t>Non-stop Dogwear Rock Harness, S - endast detta ex</t>
  </si>
  <si>
    <t>UTF-3229</t>
  </si>
  <si>
    <t>Non-Stop Dogwear Freemotion Harness 5.0 Dragsele - Grå/Blå, 3 - endast detta ex</t>
  </si>
  <si>
    <t>UTF-323</t>
  </si>
  <si>
    <t>Hurtta Casual sele - Lingon, 90 - endast detta ex</t>
  </si>
  <si>
    <t>UTF-3230</t>
  </si>
  <si>
    <t>Non-Stop Dogwear Freemotion Harness 5.0 Dragsele - Grå/Blå, 9 - endast detta ex</t>
  </si>
  <si>
    <t>UTF-3231</t>
  </si>
  <si>
    <t>Non-Stop Dogwear Freemotion Harness 5.0 Dragsele - Orange/Black , 5 - endast detta ex</t>
  </si>
  <si>
    <t>UTF-3232</t>
  </si>
  <si>
    <t>Non-Stop Dogwear Freemotion Harness 5.0 Dragsele - Orange/Black , 6 - endast detta ex</t>
  </si>
  <si>
    <t>UTF-3233</t>
  </si>
  <si>
    <t>Non-Stop Dogwear Freemotion Harness 5.0 Dragsele - Teal, 3 - endast detta ex</t>
  </si>
  <si>
    <t>UTF-3234</t>
  </si>
  <si>
    <t>Non-Stop Dogwear Freemotion Harness 5.0 Dragsele - Teal, 5 - endast detta ex</t>
  </si>
  <si>
    <t>UTF-3235</t>
  </si>
  <si>
    <t>Non-Stop Dogwear Freemotion Harness 5.0 Dragsele - Teal, 6 - endast detta ex</t>
  </si>
  <si>
    <t>UTF-3236</t>
  </si>
  <si>
    <t>Non-Stop Dogwear Freemotion Harness 5.0 Dragsele -Rosa/Grå, 9 - endast detta ex</t>
  </si>
  <si>
    <t>UTF-3237</t>
  </si>
  <si>
    <t>Non-Stop Dogwear Freemotion Harness WD - Olive , 6 - endast detta ex</t>
  </si>
  <si>
    <t>UTF-3238</t>
  </si>
  <si>
    <t>Non-Stop Dogwear Freemotion Harness WD - Olive , 7 - endast detta ex</t>
  </si>
  <si>
    <t>UTF-3239</t>
  </si>
  <si>
    <t>Non-stop Dogwear Freemotion sele, 6 - endast detta ex</t>
  </si>
  <si>
    <t>UTF-324</t>
  </si>
  <si>
    <t>Hurtta Mudventure ECO Regntäcke - Eggplant , 35 - endast detta ex</t>
  </si>
  <si>
    <t>UTF-3240</t>
  </si>
  <si>
    <t>Non-stop Dogwear Line Grip Sele - Svart , 5 - endast detta ex</t>
  </si>
  <si>
    <t>UTF-3241</t>
  </si>
  <si>
    <t>Non-Stop Dogwear Line Harness 5.0 Sele - Svart , 0 - endast detta ex</t>
  </si>
  <si>
    <t>UTF-3242</t>
  </si>
  <si>
    <t>Non-Stop Dogwear Line Harness 5.0 Sele - Svart , 1 - endast detta ex</t>
  </si>
  <si>
    <t>UTF-3243</t>
  </si>
  <si>
    <t>Non-Stop Dogwear Line Harness 5.0 Sele - Svart , 2 - endast detta ex</t>
  </si>
  <si>
    <t>UTF-3244</t>
  </si>
  <si>
    <t>Non-Stop Dogwear Line Harness 5.0 Sele - Svart , 3 - endast detta ex</t>
  </si>
  <si>
    <t>UTF-3245</t>
  </si>
  <si>
    <t>Non-Stop Dogwear Line Harness Grip WD - Olive , 4 - endast detta ex</t>
  </si>
  <si>
    <t>UTF-3246</t>
  </si>
  <si>
    <t>Non-Stop Dogwear Line Harness Grip WD - Olive , 5 - endast detta ex</t>
  </si>
  <si>
    <t>UTF-3247</t>
  </si>
  <si>
    <t>Non-Stop Dogwear Line Harness Grip WD - Olive , 8 - endast detta ex</t>
  </si>
  <si>
    <t>UTF-3248</t>
  </si>
  <si>
    <t>Non-Stop Dogwear Line Harness Long WD Sele - Olive , 4 - endast detta ex</t>
  </si>
  <si>
    <t>UTF-3249</t>
  </si>
  <si>
    <t>Non-Stop Dogwear Line Harness Long WD Sele - Olive , 6 - endast detta ex</t>
  </si>
  <si>
    <t>UTF-325</t>
  </si>
  <si>
    <t>Hurtta Casual Y-sele - Lingon, 100 - endast detta ex</t>
  </si>
  <si>
    <t>UTF-3250</t>
  </si>
  <si>
    <t>Non-Stop Dogwear Line Harness Long WD Sele - Olive , 7 - endast detta ex</t>
  </si>
  <si>
    <t>UTF-3251</t>
  </si>
  <si>
    <t>Non-Stop Dogwear Line Sele 5.0 - Grön, 1 - endast detta ex</t>
  </si>
  <si>
    <t>UTF-3252</t>
  </si>
  <si>
    <t>Non-Stop Dogwear Line Sele 5.0 - Grön, 2 - endast detta ex</t>
  </si>
  <si>
    <t>UTF-3253</t>
  </si>
  <si>
    <t>Non-Stop Dogwear Line Sele 5.0 - Grön, 3 - endast detta ex</t>
  </si>
  <si>
    <t>UTF-3254</t>
  </si>
  <si>
    <t>Non-Stop Dogwear Line Sele 5.0 - Lila, 1 - endast detta ex</t>
  </si>
  <si>
    <t>UTF-3255</t>
  </si>
  <si>
    <t>Non-Stop Dogwear Line Sele 5.0 - Orange, 1 - endast detta ex</t>
  </si>
  <si>
    <t>UTF-3256</t>
  </si>
  <si>
    <t>Non-Stop Dogwear Line Sele 5.0 - Orange, 2 - endast detta ex</t>
  </si>
  <si>
    <t>UTF-3257</t>
  </si>
  <si>
    <t>Non-Stop Dogwear Line Sele 5.0 - Orange, 3 - endast detta ex</t>
  </si>
  <si>
    <t>UTF-3258</t>
  </si>
  <si>
    <t>Non-Stop Dogwear Line Sele 5.0 - Teal/Turkos , 1 - endast detta ex</t>
  </si>
  <si>
    <t>UTF-3259</t>
  </si>
  <si>
    <t>Non-Stop Dogwear Line Sele 5.0 - Teal/Turkos , 2 - endast detta ex</t>
  </si>
  <si>
    <t>UTF-326</t>
  </si>
  <si>
    <t>Hurtta Casual Y-sele - Svart, 100 - endast detta ex</t>
  </si>
  <si>
    <t>UTF-3261</t>
  </si>
  <si>
    <t>Non-stop Dogwear Line Sele 5.0 Rachel Pohl Edition - Teal/Oak , 6 - endast detta ex</t>
  </si>
  <si>
    <t>UTF-3262</t>
  </si>
  <si>
    <t>Non-Stop Dogwear Rush Harness Dragsele - Svart/Orange , 1 - endast detta ex</t>
  </si>
  <si>
    <t>UTF-3263</t>
  </si>
  <si>
    <t>Non-Stop Dogwear Rush Harness Dragsele - Svart/Orange , 2 - endast detta ex</t>
  </si>
  <si>
    <t>UTF-3264</t>
  </si>
  <si>
    <t>Non-Stop Dogwear Rush Harness Dragsele - Svart/Orange , 3 - endast detta ex</t>
  </si>
  <si>
    <t>UTF-3265</t>
  </si>
  <si>
    <t>Non-Stop Dogwear Rush Harness Dragsele - Svart/Orange , 4 - endast detta ex</t>
  </si>
  <si>
    <t>UTF-3266</t>
  </si>
  <si>
    <t>Non-Stop Dogwear Rush Harness Dragsele - Svart/Orange , 5 - endast detta ex</t>
  </si>
  <si>
    <t>UTF-3267</t>
  </si>
  <si>
    <t>Non-Stop Dogwear Rush Harness Dragsele - Svart/Orange , 8 - endast detta ex</t>
  </si>
  <si>
    <t>UTF-3268</t>
  </si>
  <si>
    <t>Non-Stop Dogwear Rush Harness Dragsele - Svart/Teal, 4 - endast detta ex</t>
  </si>
  <si>
    <t>UTF-3269</t>
  </si>
  <si>
    <t>Non-Stop Dogwear Rush Harness Dragsele - Svart/Teal, 5 - endast detta ex</t>
  </si>
  <si>
    <t>UTF-327</t>
  </si>
  <si>
    <t>Hurtta Drizzle Regntäcke – Raven , 20 - endast detta ex</t>
  </si>
  <si>
    <t>UTF-3271</t>
  </si>
  <si>
    <t>Equipage New Jessy Gummistövel - Svart, 36 - endast detta ex</t>
  </si>
  <si>
    <t>UTF-3272</t>
  </si>
  <si>
    <t>Equipage New Panda Gummistövel Svart, 34/35 - endast detta ex</t>
  </si>
  <si>
    <t>UTF-3273</t>
  </si>
  <si>
    <t>Muckboot Sport ll  Mid Dam - Svart, 36 - endast detta ex</t>
  </si>
  <si>
    <t>UTF-3274</t>
  </si>
  <si>
    <t>Equipage Light Glitter Gummistövel Purple Haze, 30 - endast detta ex</t>
  </si>
  <si>
    <t>UTF-3275</t>
  </si>
  <si>
    <t>Equipage Tony Korta Gummistövlar  - Svart, 37 - endast detta ex</t>
  </si>
  <si>
    <t>UTF-3278</t>
  </si>
  <si>
    <t>OneK Liner, Oval Svart, S - endast detta ex</t>
  </si>
  <si>
    <t>UTF-3279</t>
  </si>
  <si>
    <t>OneK Oval Liner Passar Ridhjälm med MIPS Liner, Oval Svart, M - endast detta ex</t>
  </si>
  <si>
    <t>UTF-328</t>
  </si>
  <si>
    <t>Hurtta Drizzle Regntäcke – Raven , 80 - endast detta ex</t>
  </si>
  <si>
    <t>UTF-3280</t>
  </si>
  <si>
    <t>OneK Xtreme Hjälmliner  - Svart, L - endast detta ex</t>
  </si>
  <si>
    <t>UTF-3283</t>
  </si>
  <si>
    <t>OneK™ Liner - Svart, XL - endast detta ex</t>
  </si>
  <si>
    <t>UTF-3284</t>
  </si>
  <si>
    <t>OneK™ MIPS Liner - Svart, L - endast detta ex</t>
  </si>
  <si>
    <t>UTF-3285</t>
  </si>
  <si>
    <t>OneK™ MIPS Liner - Svart, S - endast detta ex</t>
  </si>
  <si>
    <t>UTF-3286</t>
  </si>
  <si>
    <t>OneK™ MIPS Liner - Svart, XS - endast detta ex</t>
  </si>
  <si>
    <t>UTF-3287</t>
  </si>
  <si>
    <t>OneK™ MIPS Liner - Svart, XXS - endast detta ex</t>
  </si>
  <si>
    <t>UTF-3288</t>
  </si>
  <si>
    <t>Equipage Aspen Chaps Svart, XS - endast detta ex</t>
  </si>
  <si>
    <t>UTF-329</t>
  </si>
  <si>
    <t>Hurtta Adjustable Rope Leash Eco Koppel – Beetroot, 120-180 cm x 11 mm - endast detta ex</t>
  </si>
  <si>
    <t>UTF-3291</t>
  </si>
  <si>
    <t>OneK Liner, Oval Svart, XL - endast detta ex</t>
  </si>
  <si>
    <t>UTF-3292</t>
  </si>
  <si>
    <t>OneK Oval Liner Passar Ridhjälm med MIPS Liner, Oval Svart, S - endast detta ex</t>
  </si>
  <si>
    <t>UTF-3294</t>
  </si>
  <si>
    <t>OneK™ Liner - Svart, S - endast detta ex</t>
  </si>
  <si>
    <t>UTF-3295</t>
  </si>
  <si>
    <t>Waldhausen Daily Korta Chaps svart Wide, M - endast detta ex</t>
  </si>
  <si>
    <t>UTF-3296</t>
  </si>
  <si>
    <t>EQUITHÈME Premium Half Chaps - Svart , L - COURT - endast detta ex</t>
  </si>
  <si>
    <t>UTF-3297</t>
  </si>
  <si>
    <t>EQUITHÈME Premium Half Chaps - Svart , L - STD - endast detta ex</t>
  </si>
  <si>
    <t>UTF-3298</t>
  </si>
  <si>
    <t>EQUITHÈME Premium Half Chaps - Svart , M - COURT - endast detta ex</t>
  </si>
  <si>
    <t>UTF-3299</t>
  </si>
  <si>
    <t>EQUITHÈME Premium Half Chaps - Svart , S - COURT - endast detta ex</t>
  </si>
  <si>
    <t>UTF-33</t>
  </si>
  <si>
    <t>Equipage Hayden Jodhpurtights Svart, XS - endast detta ex</t>
  </si>
  <si>
    <t>UTF-330</t>
  </si>
  <si>
    <t>Hurtta Mudventure ECO Regntäcke - Eggplant , 30 - endast detta ex</t>
  </si>
  <si>
    <t>UTF-3300</t>
  </si>
  <si>
    <t>Apex Suomy Liner - M, M (53 cm) - endast detta ex</t>
  </si>
  <si>
    <t>UTF-3301</t>
  </si>
  <si>
    <t>Apex Suomy Liner - M, M (54 cm) - endast detta ex</t>
  </si>
  <si>
    <t>UTF-3302</t>
  </si>
  <si>
    <t>Apex Suomy Liner - M, M (58 cm) - endast detta ex</t>
  </si>
  <si>
    <t>UTF-3303</t>
  </si>
  <si>
    <t>Casco Winter Kit Öronvärmare - Nori/Choice/Mini2 - endast detta ex</t>
  </si>
  <si>
    <t>UTF-3304</t>
  </si>
  <si>
    <t>Equipage New Paddock Gummistövel Svart, 38 - endast detta ex</t>
  </si>
  <si>
    <t>UTF-3305</t>
  </si>
  <si>
    <t>Mountain Horse Cumberland Vattentäta Stövlar - Brun, 37 Regular/Wide - endast detta ex</t>
  </si>
  <si>
    <t>UTF-3309</t>
  </si>
  <si>
    <t>Equipage New Panda Gummistövel Svart, 36/37 - endast detta ex</t>
  </si>
  <si>
    <t>UTF-331</t>
  </si>
  <si>
    <t>Euro-Star ESEsma Jacka - Svart , L - endast detta ex</t>
  </si>
  <si>
    <t>UTF-3313</t>
  </si>
  <si>
    <t>Suedwind Soft Comfort Chaps Junior, M - endast detta ex</t>
  </si>
  <si>
    <t>UTF-3314</t>
  </si>
  <si>
    <t>Suedwind Soft Comfort Chaps Junior, S - endast detta ex</t>
  </si>
  <si>
    <t>UTF-3315</t>
  </si>
  <si>
    <t>Suedwind Soft Comfort Chaps Junior, XL - endast detta ex</t>
  </si>
  <si>
    <t>UTF-3317</t>
  </si>
  <si>
    <t>Suedwind Soft  Comfort Chaps Tall, S - endast detta ex</t>
  </si>
  <si>
    <t>UTF-3318</t>
  </si>
  <si>
    <t>Moretta Varese Vinterridkängor - Brun , 39 - endast detta ex</t>
  </si>
  <si>
    <t>UTF-332</t>
  </si>
  <si>
    <t>Euro-Star ESEsma Jacka - Svart , S - endast detta ex</t>
  </si>
  <si>
    <t>UTF-3320</t>
  </si>
  <si>
    <t>Suedwind Jodphurs Boston Ultima RS Zip Svart, 40R - endast detta ex</t>
  </si>
  <si>
    <t>UTF-3321</t>
  </si>
  <si>
    <t>Suedwind Jodphurs Boston Ultima RS Zip Svart, 41R - endast detta ex</t>
  </si>
  <si>
    <t>UTF-3322</t>
  </si>
  <si>
    <t>Moretta Varese Vinterridkängor - Brun , 38 - endast detta ex</t>
  </si>
  <si>
    <t>UTF-3324</t>
  </si>
  <si>
    <t>Penelope Fodrade Boots Ljusgrå, 38 - endast detta ex</t>
  </si>
  <si>
    <t>UTF-3325</t>
  </si>
  <si>
    <t>Penelope Fodrade Boots Svart, 38 - endast detta ex</t>
  </si>
  <si>
    <t>UTF-3326</t>
  </si>
  <si>
    <t>Mountain Horse Active Winter Young Fodrade Ridstövlar - Svart , 41 - endast detta ex</t>
  </si>
  <si>
    <t>UTF-3327</t>
  </si>
  <si>
    <t>Waldhausen Vinterridstövlar Clever Comfort Svart, 39 - endast detta ex</t>
  </si>
  <si>
    <t>UTF-3329</t>
  </si>
  <si>
    <t>CAVALDRISTY Grip Ridbyxor Mobile - White, 34 - endast detta ex</t>
  </si>
  <si>
    <t>UTF-333</t>
  </si>
  <si>
    <t>Imperial Riding Flughuva med Nos Trail Ride - Svart, X-Full - endast detta ex</t>
  </si>
  <si>
    <t>UTF-3330</t>
  </si>
  <si>
    <t>CAVALDRISTY Grip Ridbyxor Mobile - White, 36 - endast detta ex</t>
  </si>
  <si>
    <t>UTF-3331</t>
  </si>
  <si>
    <t>CAVALDRISTY Grip Ridbyxor Mobile - White, 38 - endast detta ex</t>
  </si>
  <si>
    <t>UTF-3332</t>
  </si>
  <si>
    <t>CAVALDRISTY Grip Ridbyxor Mobile - White, 40 - endast detta ex</t>
  </si>
  <si>
    <t>UTF-3333</t>
  </si>
  <si>
    <t>CAVALDRISTY Grip Ridbyxor Mobile - White, 42 - endast detta ex</t>
  </si>
  <si>
    <t>UTF-3334</t>
  </si>
  <si>
    <t>Euro-Star ESAurelia  Ridbyxor  -  Magnet , 34 - endast detta ex</t>
  </si>
  <si>
    <t>UTF-3335</t>
  </si>
  <si>
    <t>Euro-Star ESAurelia  Ridbyxor  -  Magnet , 36 - endast detta ex</t>
  </si>
  <si>
    <t>UTF-3336</t>
  </si>
  <si>
    <t>Euro-Star ESAurelia  Ridbyxor  -  Magnet , 38 - endast detta ex</t>
  </si>
  <si>
    <t>UTF-3337</t>
  </si>
  <si>
    <t>Euro-Star ESAurelia  Ridbyxor  -  Magnet , 40 - endast detta ex</t>
  </si>
  <si>
    <t>UTF-3338</t>
  </si>
  <si>
    <t>Euro-Star ESAurelia  Ridbyxor  -  Magnet , 42 - endast detta ex</t>
  </si>
  <si>
    <t>UTF-3339</t>
  </si>
  <si>
    <t>Euro-Star ESAurelia  Ridbyxor  -  Magnet , 46 - endast detta ex</t>
  </si>
  <si>
    <t>UTF-334</t>
  </si>
  <si>
    <t>CAVALHANAYA Schabrak Allround - Mörkblå - endast detta ex</t>
  </si>
  <si>
    <t>UTF-3340</t>
  </si>
  <si>
    <t>Aubrion Belgrave shorts- Navy, L - endast detta ex</t>
  </si>
  <si>
    <t>UTF-3342</t>
  </si>
  <si>
    <t>Back on Track P4G Woman Caia Tights - Blå, L - endast detta ex</t>
  </si>
  <si>
    <t>UTF-3343</t>
  </si>
  <si>
    <t>Imperial Riding Ridtights Shiny Uni FullGrip Navy, XS - endast detta ex</t>
  </si>
  <si>
    <t>UTF-3344</t>
  </si>
  <si>
    <t>Waldhausen Oktavia Curved High Waist Ridbyxor Svart, 36 - endast detta ex</t>
  </si>
  <si>
    <t>UTF-3345</t>
  </si>
  <si>
    <t>Euro-Star ESAurelia  Ridbyxor  - Vit , 36 - endast detta ex</t>
  </si>
  <si>
    <t>UTF-3346</t>
  </si>
  <si>
    <t>Euro-Star ESAurelia  Ridbyxor  - Vit , 38 - endast detta ex</t>
  </si>
  <si>
    <t>UTF-3347</t>
  </si>
  <si>
    <t>ELT - Thermo Ridbyxa Calla - Svart - Plus-Size, 42 - endast detta ex</t>
  </si>
  <si>
    <t>UTF-3348</t>
  </si>
  <si>
    <t>Eskadron Dynamic 24 S/S Seamless Ridtights - Lila , S - endast detta ex</t>
  </si>
  <si>
    <t>UTF-3349</t>
  </si>
  <si>
    <t>Eskadron Dynamic 24 S/S Seamless Ridtights - Lila , XS - endast detta ex</t>
  </si>
  <si>
    <t>UTF-335</t>
  </si>
  <si>
    <t>Lippo Supreme Stigläder- Brun, 165 - endast detta ex</t>
  </si>
  <si>
    <t>UTF-3350</t>
  </si>
  <si>
    <t>Eskadron Dynamic 24 S/S Seamless Ridtights - Svart , S - endast detta ex</t>
  </si>
  <si>
    <t>UTF-3351</t>
  </si>
  <si>
    <t>Eskadron Dynamic 24 S/S Seamless Ridtights - Svart , XS - endast detta ex</t>
  </si>
  <si>
    <t>UTF-3352</t>
  </si>
  <si>
    <t>Imperial Riding Fleecejacka Galactic Black, L - endast detta ex</t>
  </si>
  <si>
    <t>UTF-3353</t>
  </si>
  <si>
    <t>Imperial Riding Fleecejacka Galactic Black, XL - endast detta ex</t>
  </si>
  <si>
    <t>UTF-3354</t>
  </si>
  <si>
    <t>Imperial Riding Ridbyxor Diva Capone FullGrip Navy Gun Metal, 44 - endast detta ex</t>
  </si>
  <si>
    <t>UTF-3358</t>
  </si>
  <si>
    <t>Imperial Riding Ridbyxor El Capone FullGrip White, 30 - endast detta ex</t>
  </si>
  <si>
    <t>UTF-3359</t>
  </si>
  <si>
    <t>Imperial Riding Ridbyxor El Capone FullGrip White, 32 - endast detta ex</t>
  </si>
  <si>
    <t>UTF-336</t>
  </si>
  <si>
    <t>Ruffwear Hitch Hiker Ryggsäck För Att Bära Hunden - River Rock Green, XS - 43-56 cm - endast detta ex</t>
  </si>
  <si>
    <t>UTF-3361</t>
  </si>
  <si>
    <t>Imperial Riding Ridtights Shiny Sparks FullGrip Rosy, 44 - endast detta ex</t>
  </si>
  <si>
    <t>UTF-3362</t>
  </si>
  <si>
    <t>CAVALCIA Grip Ridbyxor - Graphite, 36 - endast detta ex</t>
  </si>
  <si>
    <t>UTF-3363</t>
  </si>
  <si>
    <t>CAVALCIA Grip Ridbyxor - Graphite, 38 - endast detta ex</t>
  </si>
  <si>
    <t>UTF-3364</t>
  </si>
  <si>
    <t>CAVALCIA Grip Ridbyxor - Graphite, 40 - endast detta ex</t>
  </si>
  <si>
    <t>UTF-3365</t>
  </si>
  <si>
    <t>CAVALCIA Grip Ridbyxor - Graphite, 42 - endast detta ex</t>
  </si>
  <si>
    <t>UTF-3366</t>
  </si>
  <si>
    <t>Horse Life Isafold Ridbyxa Helskodd Silicone, Herr - Svart, 46 - endast detta ex</t>
  </si>
  <si>
    <t>UTF-3367</t>
  </si>
  <si>
    <t>Horse Life Breggings Relove High Knee Grip Ridbyxor – Beige, 34 - endast detta ex</t>
  </si>
  <si>
    <t>UTF-3368</t>
  </si>
  <si>
    <t>Horse Life Breggings Relove High Knee Grip Ridbyxor – Beige, 38 - endast detta ex</t>
  </si>
  <si>
    <t>UTF-3369</t>
  </si>
  <si>
    <t>QHP Helskodda Ridbyxor - Jaya  anti-slip - Blå, 36 - endast detta ex</t>
  </si>
  <si>
    <t>UTF-337</t>
  </si>
  <si>
    <t>Hurtta Mudventure ECO Regntäcke - Eggplant , 40 - endast detta ex</t>
  </si>
  <si>
    <t>UTF-3370</t>
  </si>
  <si>
    <t>QHP Helskodda Ridbyxor - Jaya  anti-slip - Blå, 40 - endast detta ex</t>
  </si>
  <si>
    <t>UTF-3371</t>
  </si>
  <si>
    <t>QHP Helskodda Ridbyxor - Jaya  anti-slip - Blå, 42 - endast detta ex</t>
  </si>
  <si>
    <t>UTF-3372</t>
  </si>
  <si>
    <t>QHP Ridbyxa Jacklyn Anti-slip Helskodda, 36 - endast detta ex</t>
  </si>
  <si>
    <t>UTF-3373</t>
  </si>
  <si>
    <t>QHP Ridbyxa Noa Anti-slip Helskodda, 40 - endast detta ex</t>
  </si>
  <si>
    <t>UTF-3374</t>
  </si>
  <si>
    <t>Equipage Hunt Ridbyxa Helskodd (Herr) Navy Junior, 152 - endast detta ex</t>
  </si>
  <si>
    <t>UTF-3375</t>
  </si>
  <si>
    <t>Equipage Hunt Ridbyxa Helskodd (Herr) Navy Junior, 164 - endast detta ex</t>
  </si>
  <si>
    <t>UTF-3377</t>
  </si>
  <si>
    <t>Horse Life Breggings Relove High Knee Grip Ridbyxor Junior – Beige, 134 - endast detta ex</t>
  </si>
  <si>
    <t>UTF-3378</t>
  </si>
  <si>
    <t>Horse Life Breggings Relove High Knee Grip Ridbyxor Junior – Beige, 140 - endast detta ex</t>
  </si>
  <si>
    <t>UTF-3379</t>
  </si>
  <si>
    <t>Horse Life Breggings Relove High Knee Grip Ridbyxor Junior – Beige, 146 - endast detta ex</t>
  </si>
  <si>
    <t>UTF-338</t>
  </si>
  <si>
    <t>Lippo Supreme Milton Träns – Svart , X-Full - endast detta ex</t>
  </si>
  <si>
    <t>UTF-3380</t>
  </si>
  <si>
    <t>Horse Life Breggings Relove High Knee Grip Ridbyxor Junior – Beige, 152 - endast detta ex</t>
  </si>
  <si>
    <t>UTF-3381</t>
  </si>
  <si>
    <t>Euro-star ERMaxima Ridbyxor - Svart , 38 - endast detta ex</t>
  </si>
  <si>
    <t>UTF-3382</t>
  </si>
  <si>
    <t>Horse Life Breggings ReLove Full Grip Ridbyxor Junior – Marinblå, 134 - endast detta ex</t>
  </si>
  <si>
    <t>UTF-3383</t>
  </si>
  <si>
    <t>Horse Life Breggings ReLove Full Grip Ridbyxor Junior – Marinblå, 140 - endast detta ex</t>
  </si>
  <si>
    <t>UTF-3384</t>
  </si>
  <si>
    <t>Horse Life Breggings ReLove Full Grip Ridbyxor Junior – Marinblå, 146 - endast detta ex</t>
  </si>
  <si>
    <t>UTF-3385</t>
  </si>
  <si>
    <t>Equipage Andalouse Ridbyxa Helskodd med Fickor, Hög Midja Morell, 38 - endast detta ex</t>
  </si>
  <si>
    <t>UTF-3386</t>
  </si>
  <si>
    <t>Equipage Andalouse Ridbyxa Helskodd med Fickor, Hög Midja Morell, 40 - endast detta ex</t>
  </si>
  <si>
    <t>UTF-3387</t>
  </si>
  <si>
    <t>Equipage Hunt Ridbyxa Helskodd (Herr) Navy, 46 - endast detta ex</t>
  </si>
  <si>
    <t>UTF-3388</t>
  </si>
  <si>
    <t>QHP Helskodda Ridtights - Jodie anti-slip - Navy, 34 - endast detta ex</t>
  </si>
  <si>
    <t>UTF-3389</t>
  </si>
  <si>
    <t>QHP Kamila Helskodda Anti-Slip Softshell Ridbyxor - Svart, 36 - endast detta ex</t>
  </si>
  <si>
    <t>UTF-339</t>
  </si>
  <si>
    <t>Waldhausen PROTECT Regn- och Flugtäcke silvergrå/grå, 155 - endast detta ex</t>
  </si>
  <si>
    <t>UTF-3390</t>
  </si>
  <si>
    <t>QHP Mellany Anti-Slip Helskodda Ridbyxor - Mörkgrå - 38, 38 - endast detta ex</t>
  </si>
  <si>
    <t>UTF-3391</t>
  </si>
  <si>
    <t>QHP Merlijn Anti-Slip Knee Patch Ridbyxor - Navy, 40 - endast detta ex</t>
  </si>
  <si>
    <t>UTF-3392</t>
  </si>
  <si>
    <t>RIDING WORLD Amara Shortchaps Brun, L - endast detta ex</t>
  </si>
  <si>
    <t>UTF-3393</t>
  </si>
  <si>
    <t>Waldhausen Odette Silicone Ridbyxor Svart, 38 - endast detta ex</t>
  </si>
  <si>
    <t>UTF-3394</t>
  </si>
  <si>
    <t>Horse Life Breggings ReLove Full Grip Ridbyxor Junior – Svart, 134 - endast detta ex</t>
  </si>
  <si>
    <t>UTF-3395</t>
  </si>
  <si>
    <t>Horse Life Breggings ReLove Full Grip Ridbyxor Junior – Svart, 140 - endast detta ex</t>
  </si>
  <si>
    <t>UTF-3396</t>
  </si>
  <si>
    <t>Horse Life Breggings ReLove Full Grip Ridbyxor Junior – Svart, 146 - endast detta ex</t>
  </si>
  <si>
    <t>UTF-3397</t>
  </si>
  <si>
    <t>QHP Breeches Ivar Junior leg grip ridbyxor, 140 - endast detta ex</t>
  </si>
  <si>
    <t>UTF-3398</t>
  </si>
  <si>
    <t>QHP Luc Silikon Knäskodd Ridbyxa Junior, 128 - endast detta ex</t>
  </si>
  <si>
    <t>UTF-3399</t>
  </si>
  <si>
    <t>QHP Luc Silikon Knäskodd Ridbyxa Junior, 140 - endast detta ex</t>
  </si>
  <si>
    <t>UTF-340</t>
  </si>
  <si>
    <t>EQUITHÈME Premium Shortchaps Svart, L, long shaft - endast detta ex</t>
  </si>
  <si>
    <t>UTF-3401</t>
  </si>
  <si>
    <t>Equipage Vanda Fullgrip Ridtights - Asphalt, M - endast detta ex</t>
  </si>
  <si>
    <t>UTF-3402</t>
  </si>
  <si>
    <t>Equipage Vanda Fullgrip Ridtights - Asphalt, S - endast detta ex</t>
  </si>
  <si>
    <t>UTF-3403</t>
  </si>
  <si>
    <t>ELT Hanna Högmidjade Ridtights - Denimblå, 46 - endast detta ex</t>
  </si>
  <si>
    <t>UTF-3404</t>
  </si>
  <si>
    <t>Waldhausen Ella Silicone Knee Ridleggings Svart, 44 - endast detta ex</t>
  </si>
  <si>
    <t>UTF-3405</t>
  </si>
  <si>
    <t>CAVALCHEYENNE Grip Mobile Ridbyxor Dam - Mörkblå, 36 - endast detta ex</t>
  </si>
  <si>
    <t>UTF-3406</t>
  </si>
  <si>
    <t>CAVALCHEYENNE Grip Mobile Ridbyxor Dam - Mörkblå, 42 - endast detta ex</t>
  </si>
  <si>
    <t>UTF-3407</t>
  </si>
  <si>
    <t>Waldhausen Ella Varmfodrade Ridleggings svart, 38 - endast detta ex</t>
  </si>
  <si>
    <t>UTF-3408</t>
  </si>
  <si>
    <t>Eskadron Dynamic 24 S/S PRO Ridtights - Lila , S - endast detta ex</t>
  </si>
  <si>
    <t>UTF-3409</t>
  </si>
  <si>
    <t>Eskadron Dynamic 24 S/S PRO Ridtights - Lila , XS - endast detta ex</t>
  </si>
  <si>
    <t>UTF-341</t>
  </si>
  <si>
    <t>Hurtta Mudventure ECO Regntäcke - Eggplant , 45 - endast detta ex</t>
  </si>
  <si>
    <t>UTF-3410</t>
  </si>
  <si>
    <t>EQUITHÈME Heated Sasha Värmeväst - Khaki, L - endast detta ex</t>
  </si>
  <si>
    <t>UTF-3411</t>
  </si>
  <si>
    <t>EQUITHÈME Heated Sasha Värmeväst - Khaki, M - endast detta ex</t>
  </si>
  <si>
    <t>UTF-3412</t>
  </si>
  <si>
    <t>EQUITHÈME Heated Sasha Värmeväst - Khaki, S - endast detta ex</t>
  </si>
  <si>
    <t>UTF-3413</t>
  </si>
  <si>
    <t>EQUITHÈME Heated Sasha Värmeväst - Khaki, XL - endast detta ex</t>
  </si>
  <si>
    <t>UTF-3414</t>
  </si>
  <si>
    <t>ELT Pia Ridtights - Denimblå, 40 - endast detta ex</t>
  </si>
  <si>
    <t>UTF-3416</t>
  </si>
  <si>
    <t>NORTON Vattentätt Körförkläde Svart, 95 cm high - endast detta ex</t>
  </si>
  <si>
    <t>UTF-3418</t>
  </si>
  <si>
    <t>EQUITHÈME Heated Sasha Värmeväst - Navy Blue , M - endast detta ex</t>
  </si>
  <si>
    <t>UTF-3419</t>
  </si>
  <si>
    <t>EQUITHÈME Heated Sasha Värmeväst - Navy Blue , S - endast detta ex</t>
  </si>
  <si>
    <t>UTF-342</t>
  </si>
  <si>
    <t>Hurtta Mudventure ECO Regntäcke - Eggplant , 50 - endast detta ex</t>
  </si>
  <si>
    <t>UTF-3420</t>
  </si>
  <si>
    <t>EQUITHÈME Heated Sasha Värmeväst - Navy Blue , XXL - endast detta ex</t>
  </si>
  <si>
    <t>UTF-3423</t>
  </si>
  <si>
    <t>NAF Luxe Leather Cleanse &amp; Condition- 500 ml - endast detta ex</t>
  </si>
  <si>
    <t>UTF-3424</t>
  </si>
  <si>
    <t>Protector Rotborste, 50 mm - Svart, 18 cm - endast detta ex</t>
  </si>
  <si>
    <t>UTF-3425</t>
  </si>
  <si>
    <t>Covalliero Barn Ridhandskar Lilli Starlight, Svart/Rosa, M - endast detta ex</t>
  </si>
  <si>
    <t>UTF-3426</t>
  </si>
  <si>
    <t>Back on Track Sportstrumpor "Rowan" - Grön, L - endast detta ex</t>
  </si>
  <si>
    <t>UTF-3428</t>
  </si>
  <si>
    <t>Panikhake - endast detta ex</t>
  </si>
  <si>
    <t>UTF-3429</t>
  </si>
  <si>
    <t>Horse Guard Eggbett, L105 T14 mm - endast detta ex</t>
  </si>
  <si>
    <t>UTF-3430</t>
  </si>
  <si>
    <t>Papo Leksak Border Collie - endast detta ex</t>
  </si>
  <si>
    <t>UTF-3433</t>
  </si>
  <si>
    <t>Hansbo Sport Tygel Reflex Svart, Full - endast detta ex</t>
  </si>
  <si>
    <t>UTF-3436</t>
  </si>
  <si>
    <t>HKM Allvädersstövlar Davos - Svart, 40 - endast detta ex</t>
  </si>
  <si>
    <t>UTF-3438</t>
  </si>
  <si>
    <t>Riding World Topy Ridhjälm Lilac, S-M - endast detta ex</t>
  </si>
  <si>
    <t>UTF-3439</t>
  </si>
  <si>
    <t>Horse Guard Ryktväska - Svart - endast detta ex</t>
  </si>
  <si>
    <t>UTF-3442</t>
  </si>
  <si>
    <t>Imperial Riding Mjuk borste Rose - endast detta ex</t>
  </si>
  <si>
    <t>UTF-3447</t>
  </si>
  <si>
    <t>Imperial Riding Utetäcke Super-dry 200gr Navy, 145 - endast detta ex</t>
  </si>
  <si>
    <t>UTF-3448</t>
  </si>
  <si>
    <t>Imperial Riding Ridstövlar Olania Dressage Regular/Narrow Black-Black Croco, 39 - endast detta ex</t>
  </si>
  <si>
    <t>UTF-3449</t>
  </si>
  <si>
    <t>EQUITHEME 'Teddy' Polar Fleece Stalltäcke Burgundy/Ecru, 6'6 - 145 cm - endast detta ex</t>
  </si>
  <si>
    <t>UTF-345</t>
  </si>
  <si>
    <t>Horse Life Ridhandske Flexible Grip - Marin, XS - endast detta ex</t>
  </si>
  <si>
    <t>UTF-3450</t>
  </si>
  <si>
    <t>Jolly Hay Ball - Höboll - endast detta ex</t>
  </si>
  <si>
    <t>UTF-3454</t>
  </si>
  <si>
    <t>Katti Slickmatta - Fisk - Gul, Fish - endast detta ex</t>
  </si>
  <si>
    <t>UTF-3455</t>
  </si>
  <si>
    <t>Katti Slickmatta - Fisk - Lila, Heart - endast detta ex</t>
  </si>
  <si>
    <t>UTF-3456</t>
  </si>
  <si>
    <t>Covalliero Ridhandske Gloria, vit, S - endast detta ex</t>
  </si>
  <si>
    <t>UTF-3457</t>
  </si>
  <si>
    <t>HIPPOTONIC Safety Hinkhållare Röd 5 pcs - endast detta ex</t>
  </si>
  <si>
    <t>UTF-3459</t>
  </si>
  <si>
    <t>Bucas Freedom Hundtäcke 150g - Opal/Taupe, 35 cm - endast detta ex</t>
  </si>
  <si>
    <t>UTF-3460</t>
  </si>
  <si>
    <t>Bucas Freedom Hundtäcke 150g - Opal/Taupe, 50 cm - endast detta ex</t>
  </si>
  <si>
    <t>UTF-3461</t>
  </si>
  <si>
    <t>Back on Track Hundsele Max - Brun, M - endast detta ex</t>
  </si>
  <si>
    <t>UTF-3462</t>
  </si>
  <si>
    <t>Back on Track Hundsocka Hög Lola - Svart, S - endast detta ex</t>
  </si>
  <si>
    <t>UTF-3463</t>
  </si>
  <si>
    <t>Back on Track Hundsocka Koda - Svart, XL - endast detta ex</t>
  </si>
  <si>
    <t>UTF-3464</t>
  </si>
  <si>
    <t>Rukka Pets Warmup Coat 2.0 Hundtäcke - Svart , 35 - endast detta ex</t>
  </si>
  <si>
    <t>UTF-3466</t>
  </si>
  <si>
    <t>Covalliero Vinterridstövel Thermo - Svart , 38 - endast detta ex</t>
  </si>
  <si>
    <t>UTF-3467</t>
  </si>
  <si>
    <t>Non-Stop Dogwear Trail Light Ryggsäck för Hund - Grå/Svart , L - endast detta ex</t>
  </si>
  <si>
    <t>UTF-3468</t>
  </si>
  <si>
    <t>Non-Stop Dogwear Trail Light Ryggsäck för Hund - Grå/Svart , S - endast detta ex</t>
  </si>
  <si>
    <t>UTF-3469</t>
  </si>
  <si>
    <t>Non-Stop Dogwear Trail Light Ryggsäck för Hund - Grå/Svart , XL - endast detta ex</t>
  </si>
  <si>
    <t>UTF-3471</t>
  </si>
  <si>
    <t>Niggeloh Follow Spårsele - Orange, XL - endast detta ex</t>
  </si>
  <si>
    <t>UTF-3472</t>
  </si>
  <si>
    <t>Niggeloh Follow Spårsele - Orange, XS - endast detta ex</t>
  </si>
  <si>
    <t>UTF-3473</t>
  </si>
  <si>
    <t>Ruffwear Flagline Hundsele – Blue Dusk, L/XL - endast detta ex</t>
  </si>
  <si>
    <t>UTF-3474</t>
  </si>
  <si>
    <t>Ruffwear Hi &amp; Light Hundsele – Blue Dusk , L/XL - endast detta ex</t>
  </si>
  <si>
    <t>UTF-3475</t>
  </si>
  <si>
    <t>Alac Spårlina Nylon Reflex - 15m x  4mm - Grön - endast detta ex</t>
  </si>
  <si>
    <t>UTF-3476</t>
  </si>
  <si>
    <t>Alac Spårlina Nylon Reflex - 15m x  4mm - Rosa - endast detta ex</t>
  </si>
  <si>
    <t>UTF-3477</t>
  </si>
  <si>
    <t>Alac Spårlina Nylon Reflex - 15m x  6mm, Grön - endast detta ex</t>
  </si>
  <si>
    <t>UTF-3478</t>
  </si>
  <si>
    <t>Alac Spårlina Nylon Reflex - 15m x  6mm, Gul - endast detta ex</t>
  </si>
  <si>
    <t>UTF-3479</t>
  </si>
  <si>
    <t>Alac Spårlina Nylon Reflex - 15m x  6mm, Lila - endast detta ex</t>
  </si>
  <si>
    <t>UTF-3480</t>
  </si>
  <si>
    <t>Alac Spårlina Nylon Reflex - 15m x  6mm, Rosa - endast detta ex</t>
  </si>
  <si>
    <t>UTF-3481</t>
  </si>
  <si>
    <t>Alac Spårlina till hund - Rainbow med reflex - endast detta ex</t>
  </si>
  <si>
    <t>UTF-3483</t>
  </si>
  <si>
    <t>Bruks Gjuten Spårlina Biothane - Rosa - endast detta ex</t>
  </si>
  <si>
    <t>UTF-3484</t>
  </si>
  <si>
    <t>Alac Spårlina Antiglid 15m x 12mm - Blå  - endast detta ex</t>
  </si>
  <si>
    <t>UTF-3485</t>
  </si>
  <si>
    <t>Alac Spårlina Friktion - 15m x 20mm, Orange - endast detta ex</t>
  </si>
  <si>
    <t>UTF-3486</t>
  </si>
  <si>
    <t>Alac Spårlina Friktion - 15m x 20mm, Röd - endast detta ex</t>
  </si>
  <si>
    <t>UTF-3487</t>
  </si>
  <si>
    <t>Alac Spårlina Friktion - 15m x 20mm, Svart - endast detta ex</t>
  </si>
  <si>
    <t>UTF-3488</t>
  </si>
  <si>
    <t>Alac Spårlina Friktion 10m x 20mm, Orange - endast detta ex</t>
  </si>
  <si>
    <t>UTF-3489</t>
  </si>
  <si>
    <t>Rukka Pets  Proff Boots Skor För Hundar - Svart , 4 - endast detta ex</t>
  </si>
  <si>
    <t>UTF-349</t>
  </si>
  <si>
    <t>Hansbo Sport jodhpurs läder m stålhätta Brun, 35 - endast detta ex</t>
  </si>
  <si>
    <t>UTF-3490</t>
  </si>
  <si>
    <t>Rukka Pets  Proff Boots Skor För Hundar - Svart , 6 - endast detta ex</t>
  </si>
  <si>
    <t>UTF-3491</t>
  </si>
  <si>
    <t>Rukka Pets  Proff Boots Skor För Hundar - Svart , 7 - endast detta ex</t>
  </si>
  <si>
    <t>UTF-3492</t>
  </si>
  <si>
    <t>Rukka Pets  Proff Shoes Skor För Hundar - Svart , 4 - endast detta ex</t>
  </si>
  <si>
    <t>UTF-3494</t>
  </si>
  <si>
    <t>Bucas Atlantic Exclusive Hästtäcke + Halsdel 150g - Navy, 155 - endast detta ex</t>
  </si>
  <si>
    <t>UTF-35</t>
  </si>
  <si>
    <t>Non-stop Dogwear Reflection Blanket, XS - endast detta ex</t>
  </si>
  <si>
    <t>UTF-350</t>
  </si>
  <si>
    <t>Hansbo Sport jodhpurs läder m stålhätta Brun, 37 - endast detta ex</t>
  </si>
  <si>
    <t>UTF-351</t>
  </si>
  <si>
    <t>Siccaro Recovery Värmereflekterande Hundtäcke Bambufleece - Svart, 25 - endast detta ex</t>
  </si>
  <si>
    <t>UTF-353</t>
  </si>
  <si>
    <t>Hansbo Sport Sadelgjord Anatomisk - Brun, 120 - endast detta ex</t>
  </si>
  <si>
    <t>UTF-354</t>
  </si>
  <si>
    <t>K9 Hydra The Cure Mane n Tail - 500ml - För Häst - endast detta ex</t>
  </si>
  <si>
    <t>UTF-355</t>
  </si>
  <si>
    <t>Imperial Riding Ridstövlar Olania Dressage Regular/Narrow Black lack-Chrystal, 40 - endast detta ex</t>
  </si>
  <si>
    <t>UTF-356</t>
  </si>
  <si>
    <t>Waldhausen "Exclusive" Korta Chaps svart, MW - endast detta ex</t>
  </si>
  <si>
    <t>UTF-357</t>
  </si>
  <si>
    <t>Waldhausen Felix Schabrak midnattsblå, Ponny - endast detta ex</t>
  </si>
  <si>
    <t>UTF-358</t>
  </si>
  <si>
    <t>Waldhausen Valencia Schabrak Black /Rosé, PD - endast detta ex</t>
  </si>
  <si>
    <t>UTF-359</t>
  </si>
  <si>
    <t>Julius-K9 Premium Jogging Koppel - Svart/Neon - endast detta ex</t>
  </si>
  <si>
    <t>UTF-36</t>
  </si>
  <si>
    <t>Equipage Kids Canon Jacka (Barn) Svart, 152 - endast detta ex</t>
  </si>
  <si>
    <t>UTF-360</t>
  </si>
  <si>
    <t>Non-stop Dogwear Protector Bootie - 4p, S - endast detta ex</t>
  </si>
  <si>
    <t>UTF-361</t>
  </si>
  <si>
    <t>HorseGuard Helreflekterande Hundtäcke  - Reflekterande, 30 cm - endast detta ex</t>
  </si>
  <si>
    <t>UTF-362</t>
  </si>
  <si>
    <t>Hurtta Mudventure ECO Regntäcke - Eggplant , 55 - endast detta ex</t>
  </si>
  <si>
    <t>UTF-364</t>
  </si>
  <si>
    <t>Waldhausen The All-Rounder Ridhandskar vit, 7-9 År - endast detta ex</t>
  </si>
  <si>
    <t>UTF-367</t>
  </si>
  <si>
    <t>Waldhausen Kassandra Ridbyxa med Hög Midja svart, 48 - endast detta ex</t>
  </si>
  <si>
    <t>UTF-368</t>
  </si>
  <si>
    <t>Waldhausen Ella Varmfodrade Ridleggings midnattsblå, 45 - endast detta ex</t>
  </si>
  <si>
    <t>UTF-369</t>
  </si>
  <si>
    <t>Hurtta Mudventure ECO Regntäcke - Eggplant , 60 - endast detta ex</t>
  </si>
  <si>
    <t>UTF-371</t>
  </si>
  <si>
    <t>Waldhausen Glitter Ridstrumpor, Barn rosa röd/mint/nattblå, 27-30 - endast detta ex</t>
  </si>
  <si>
    <t>UTF-372</t>
  </si>
  <si>
    <t>Hurtta Mudventure ECO Regntäcke - Eggplant , 65 - endast detta ex</t>
  </si>
  <si>
    <t>UTF-373</t>
  </si>
  <si>
    <t>Waldhausen Ostende Lättvikt Lång Väst Svart, XXS - endast detta ex</t>
  </si>
  <si>
    <t>UTF-374</t>
  </si>
  <si>
    <t>Hansbo Sport Silikonband Vit 500 st - endast detta ex</t>
  </si>
  <si>
    <t>UTF-376</t>
  </si>
  <si>
    <t>Waldhausen Benskydd med Memory Foam svart, XL - endast detta ex</t>
  </si>
  <si>
    <t>UTF-377</t>
  </si>
  <si>
    <t>Back On Track Etna Värmeväst - Grön, XL - endast detta ex</t>
  </si>
  <si>
    <t>UTF-378</t>
  </si>
  <si>
    <t>Hurtta Mudventure ECO Regntäcke - Blackberry , 25 - endast detta ex</t>
  </si>
  <si>
    <t>UTF-379</t>
  </si>
  <si>
    <t>Waldhausen Sparkle Jodhpurridsko Midnight Blå, 30 - endast detta ex</t>
  </si>
  <si>
    <t>UTF-38</t>
  </si>
  <si>
    <t>Farrow jodhpur boot, vegan  leather , Svart, 43 - endast detta ex</t>
  </si>
  <si>
    <t>UTF-381</t>
  </si>
  <si>
    <t>Hurtta Mudventure ECO Regntäcke - Blackberry , 35 - endast detta ex</t>
  </si>
  <si>
    <t>UTF-382</t>
  </si>
  <si>
    <t>Hurtta Mudventure ECO Regntäcke - Blackberry , 40 - endast detta ex</t>
  </si>
  <si>
    <t>UTF-383</t>
  </si>
  <si>
    <t>Julius-K9 IDC Longwalk Hundsele - Neon/Grå, XL-Long - endast detta ex</t>
  </si>
  <si>
    <t>UTF-384</t>
  </si>
  <si>
    <t>Equipage Action Stretch Svart Junior, 4-6 År - endast detta ex</t>
  </si>
  <si>
    <t>UTF-385</t>
  </si>
  <si>
    <t>Hurtta Mudventure ECO Regntäcke - Blackberry , 50 - endast detta ex</t>
  </si>
  <si>
    <t>UTF-386</t>
  </si>
  <si>
    <t>Hurtta Mudventure ECO Regntäcke - Blackberry , 55 - endast detta ex</t>
  </si>
  <si>
    <t>UTF-387</t>
  </si>
  <si>
    <t>Julius-K9 IDC® Hundsele - Svart, 1 - endast detta ex</t>
  </si>
  <si>
    <t>UTF-389</t>
  </si>
  <si>
    <t>Innopet The Beast Pet Jogging Stroller Hundvagn – Flash Grey  - endast detta ex</t>
  </si>
  <si>
    <t>UTF-39</t>
  </si>
  <si>
    <t>Non-stop Dogwear Reflection Blanket, S - endast detta ex</t>
  </si>
  <si>
    <t>UTF-390</t>
  </si>
  <si>
    <t>Waldhausen Grimma med Flugpannband - Svart, X-Full - endast detta ex</t>
  </si>
  <si>
    <t>UTF-392</t>
  </si>
  <si>
    <t>Waldhausen PREMIUM Flughuva med Öron och Fransar svart, X-Full - endast detta ex</t>
  </si>
  <si>
    <t>UTF-393</t>
  </si>
  <si>
    <t>HorseGuard Helreflekterande Hundtäcke  - Reflekterande, 25 cm - endast detta ex</t>
  </si>
  <si>
    <t>UTF-394</t>
  </si>
  <si>
    <t>Waldhausen Economic Fleecetäcke svart, 105 - endast detta ex</t>
  </si>
  <si>
    <t>UTF-396</t>
  </si>
  <si>
    <t>Imperial Riding Strumpor Twinkle Star            Light Shadow, 39-42 - endast detta ex</t>
  </si>
  <si>
    <t>UTF-397</t>
  </si>
  <si>
    <t>COMPOSITI 'Matrix' Safety Toe-Clips Tåskydd Svart, Adults model - endast detta ex</t>
  </si>
  <si>
    <t>UTF-398</t>
  </si>
  <si>
    <t>Waldhausen Comfort Fleece Flugtäcke kritblå, 135 - endast detta ex</t>
  </si>
  <si>
    <t>UTF-4</t>
  </si>
  <si>
    <t>CATAGO Trainer Jacka - Night Sky, L - endast detta ex</t>
  </si>
  <si>
    <t>UTF-400</t>
  </si>
  <si>
    <t>Hurtta Mudventure ECO Regntäcke - Blackberry , 60 - endast detta ex</t>
  </si>
  <si>
    <t>UTF-401</t>
  </si>
  <si>
    <t>Waldhausen Comfort Regn- och Flugtäcke Grå, 165 - endast detta ex</t>
  </si>
  <si>
    <t>UTF-402</t>
  </si>
  <si>
    <t>Waldhausen Comfort Flugridtäcke kritblå, 135 - endast detta ex</t>
  </si>
  <si>
    <t>UTF-403</t>
  </si>
  <si>
    <t>Horse Life Breggings ReLove Full Grip Ridbyxor Junior – Svart, 152 - endast detta ex</t>
  </si>
  <si>
    <t>UTF-405</t>
  </si>
  <si>
    <t>Hurtta Mudventure ECO Regntäcke - Blackberry , 65 - endast detta ex</t>
  </si>
  <si>
    <t>UTF-407</t>
  </si>
  <si>
    <t>Arrak Outdoor Competition Vest - Dam - Burnt Orange, L - endast detta ex</t>
  </si>
  <si>
    <t>UTF-408</t>
  </si>
  <si>
    <t>Back on Track Katla Värmeväst - Svart, M - endast detta ex</t>
  </si>
  <si>
    <t>UTF-409</t>
  </si>
  <si>
    <t>Equipage Monroe Tävlingskavaj  - Navy, 140 - endast detta ex</t>
  </si>
  <si>
    <t>UTF-41</t>
  </si>
  <si>
    <t>Equipage Kolyma Långärmad Tröja med Dragkedja Sandshell Melange, 3XL - endast detta ex</t>
  </si>
  <si>
    <t>UTF-411</t>
  </si>
  <si>
    <t>Waldhausen Glasgow Jodhpurridsko svart, 38 - endast detta ex</t>
  </si>
  <si>
    <t>UTF-412</t>
  </si>
  <si>
    <t>Hansbo Sport Manrosetter 20-p Ljusblå - endast detta ex</t>
  </si>
  <si>
    <t>UTF-413</t>
  </si>
  <si>
    <t>Waldhausen Olivia Silicone Jodhpur Ridleggings Svart, 44 - endast detta ex</t>
  </si>
  <si>
    <t>UTF-414</t>
  </si>
  <si>
    <t>Bucas Freedom Stable Stalltäcke 150g – Navy , 135 - endast detta ex</t>
  </si>
  <si>
    <t>UTF-415</t>
  </si>
  <si>
    <t>Bucas Buzz-Off Flughuva Zebra, XL - endast detta ex</t>
  </si>
  <si>
    <t>UTF-416</t>
  </si>
  <si>
    <t>Bucas Irish Turnout 300g High Neck Utetäcke - Svart/Guld , 165 - endast detta ex</t>
  </si>
  <si>
    <t>UTF-417</t>
  </si>
  <si>
    <t>Seleverkstedet Trekreg Dragsele - Grå , XXS - endast detta ex</t>
  </si>
  <si>
    <t>UTF-419</t>
  </si>
  <si>
    <t>OneK Defender Convertible Rail Silver Chrome, 0 - endast detta ex</t>
  </si>
  <si>
    <t>UTF-42</t>
  </si>
  <si>
    <t>Ruffwear Front Range™ Day Pack - Basalt Gray , M - endast detta ex</t>
  </si>
  <si>
    <t>UTF-420</t>
  </si>
  <si>
    <t>Catago  Alyssa Ull Ridstrumpor - Sand Melange , 41-46 - endast detta ex</t>
  </si>
  <si>
    <t>UTF-422</t>
  </si>
  <si>
    <t>Horse Guard Flughuva Anti-UV Svart, M - endast detta ex</t>
  </si>
  <si>
    <t>UTF-423</t>
  </si>
  <si>
    <t>Horse Guard Fleecetäcke med Bogplatta - Navy, 115 - endast detta ex</t>
  </si>
  <si>
    <t>UTF-425</t>
  </si>
  <si>
    <t>CATAGO Endurance 1680D täcke svart 300g, 125 - endast detta ex</t>
  </si>
  <si>
    <t>UTF-426</t>
  </si>
  <si>
    <t>CATAGO Fir-Tech Långärmad Tröja Svart, L - endast detta ex</t>
  </si>
  <si>
    <t>UTF-427</t>
  </si>
  <si>
    <t>Hurtta Weekend Warrior Neon hundsele - flera storlekar, 100-120 - endast detta ex</t>
  </si>
  <si>
    <t>UTF-428</t>
  </si>
  <si>
    <t>Imperial Riding Thiedemantygel Core Svart, Ponny - endast detta ex</t>
  </si>
  <si>
    <t>UTF-429</t>
  </si>
  <si>
    <t>Innopet The Beast Pet | Joggingvagn för hund | Hundvagn – Jet Black  - endast detta ex</t>
  </si>
  <si>
    <t>UTF-43</t>
  </si>
  <si>
    <t>Non-Stop Dogwear Solid Collar WD - Olive , 46 - endast detta ex</t>
  </si>
  <si>
    <t>UTF-430</t>
  </si>
  <si>
    <t>Waldhausen Sunny Ridhandskar vit, XS - endast detta ex</t>
  </si>
  <si>
    <t>UTF-431</t>
  </si>
  <si>
    <t>Kurgo Splash Free Bowl Vattenskål - Chili Red  - endast detta ex</t>
  </si>
  <si>
    <t>UTF-432</t>
  </si>
  <si>
    <t>Horse Guard Angel frynser svart, Full - endast detta ex</t>
  </si>
  <si>
    <t>UTF-433</t>
  </si>
  <si>
    <t>Waldhausen PREMIUM Flughuva med Öron, Till Grimma silvergrå, Full - endast detta ex</t>
  </si>
  <si>
    <t>UTF-434</t>
  </si>
  <si>
    <t>Waldhausen Skinny Flughuva - Silvergrå, Ponny - endast detta ex</t>
  </si>
  <si>
    <t>UTF-436</t>
  </si>
  <si>
    <t>Imperial Riding Rotborste i trä med långa strån i nylon Tango Red - endast detta ex</t>
  </si>
  <si>
    <t>UTF-437</t>
  </si>
  <si>
    <t>Waldhausen Comfort Flugskrittäcke midnattsblå, 155 - endast detta ex</t>
  </si>
  <si>
    <t>UTF-438</t>
  </si>
  <si>
    <t>Waldhausen Comfort Stalltäcke, 200 g midnattsblå, 155 - endast detta ex</t>
  </si>
  <si>
    <t>UTF-439</t>
  </si>
  <si>
    <t>Waldhausens flugmask till eksemtäcke, Ponny - endast detta ex</t>
  </si>
  <si>
    <t>UTF-44</t>
  </si>
  <si>
    <t>FEELING 'Prince Of Wales' Sporrar i Rostfritt Stål, dam, Ladies size, Neck : 20 mm - endast detta ex</t>
  </si>
  <si>
    <t>UTF-440</t>
  </si>
  <si>
    <t>Flexi Style Koppel - Svart, S - endast detta ex</t>
  </si>
  <si>
    <t>UTF-441</t>
  </si>
  <si>
    <t>COMPOSITI MATRIX Tåskydd Dam - Svart  - endast detta ex</t>
  </si>
  <si>
    <t>UTF-443</t>
  </si>
  <si>
    <t>Horse Guard Jewel Grimma Svart, Ponny - endast detta ex</t>
  </si>
  <si>
    <t>UTF-444</t>
  </si>
  <si>
    <t>Back On Track Etna Värmeväst - Svart , XL - endast detta ex</t>
  </si>
  <si>
    <t>UTF-445</t>
  </si>
  <si>
    <t>Waldhausen Sweet Iron Bett, Lösa Ringar, 13,5 - endast detta ex</t>
  </si>
  <si>
    <t>UTF-447</t>
  </si>
  <si>
    <t>Ruffwear Hemp Hound Dog Sweater - Heliotrope Purple, S - endast detta ex</t>
  </si>
  <si>
    <t>UTF-448</t>
  </si>
  <si>
    <t>Back On Track Etna Värmeväst - Svart , L - endast detta ex</t>
  </si>
  <si>
    <t>UTF-449</t>
  </si>
  <si>
    <t>ERIC THOMAS PRO Gummityglar Svart, Svart Gummi, Full - endast detta ex</t>
  </si>
  <si>
    <t>UTF-45</t>
  </si>
  <si>
    <t>EQUITHÈME Soft Shortchaps Svart, Adults model, L, standard shaft - endast detta ex</t>
  </si>
  <si>
    <t>UTF-450</t>
  </si>
  <si>
    <t>Horse Guard Pelham Tredelad Bett - Silver, L115 T16 mm - endast detta ex</t>
  </si>
  <si>
    <t>UTF-451</t>
  </si>
  <si>
    <t>Hurtta Mudventure ECO Regnoverall – Peacock , 50M - endast detta ex</t>
  </si>
  <si>
    <t>UTF-452</t>
  </si>
  <si>
    <t>Horse Guard Lennon Hoppschabrak - Wine, Cob 16" - endast detta ex</t>
  </si>
  <si>
    <t>UTF-454</t>
  </si>
  <si>
    <t>EQUITHEME Teddy Ludd Till Nosgrimma Off White, Ponny - endast detta ex</t>
  </si>
  <si>
    <t>UTF-455</t>
  </si>
  <si>
    <t>Equipage Shannon Ridtights Helskodd Forest Night, XL - endast detta ex</t>
  </si>
  <si>
    <t>UTF-456</t>
  </si>
  <si>
    <t>Horse Guard Grimma i Nylon - Lime, Full - endast detta ex</t>
  </si>
  <si>
    <t>UTF-457</t>
  </si>
  <si>
    <t>Shires flughuva utan öron - Black/Gray , Full - endast detta ex</t>
  </si>
  <si>
    <t>UTF-459</t>
  </si>
  <si>
    <t>Hansbo Sport Ländtäcke Thermal - Navy, S - endast detta ex</t>
  </si>
  <si>
    <t>UTF-46</t>
  </si>
  <si>
    <t>EQUITHÈME Soft Shortchaps Svart, adults model, L, short shaft - endast detta ex</t>
  </si>
  <si>
    <t>UTF-460</t>
  </si>
  <si>
    <t>Hurtta Razzle-Dazzle Midlayer Vändbar Hundjacka Beetroot - Rosa, 45 - endast detta ex</t>
  </si>
  <si>
    <t>UTF-461</t>
  </si>
  <si>
    <t>CATAGO Black Diamond Allround-/Hoppschabrak  - Vit, 16'' - endast detta ex</t>
  </si>
  <si>
    <t>UTF-462</t>
  </si>
  <si>
    <t>Easy Rider Ridtights ERLivia FullGrip Navy, 38 - endast detta ex</t>
  </si>
  <si>
    <t>UTF-463</t>
  </si>
  <si>
    <t>EQUITHEME 'Pepit' Ridhjälm Svart, XS - endast detta ex</t>
  </si>
  <si>
    <t>UTF-464</t>
  </si>
  <si>
    <t>EQUITHEME 'Pepit' Ridhjälm Svart/Chrome Plated Metallic, XS/49-51 - endast detta ex</t>
  </si>
  <si>
    <t>UTF-465</t>
  </si>
  <si>
    <t>EQUITHEME 'Pepit' Ridhjälm Svart/Rosé, XS/49-51 - endast detta ex</t>
  </si>
  <si>
    <t>UTF-466</t>
  </si>
  <si>
    <t>Hurtta Razzle-Dazzle Midlayer Vändbar Hundjacka Beetroot - Rosa, 50 - endast detta ex</t>
  </si>
  <si>
    <t>UTF-467</t>
  </si>
  <si>
    <t>Bucas Therapy Mesh Cooler Hästtäcke Ponnystorlekar -  Navy/Orange , 105 - endast detta ex</t>
  </si>
  <si>
    <t>UTF-468</t>
  </si>
  <si>
    <t>Bucas Therapy Mesh Cooler Hästtäcke Ponnystorlekar -  Navy/Orange , 115 - endast detta ex</t>
  </si>
  <si>
    <t>UTF-47</t>
  </si>
  <si>
    <t>PADDOCK Poppy Allroundschabrak - Svart  - endast detta ex</t>
  </si>
  <si>
    <t>UTF-470</t>
  </si>
  <si>
    <t>Horse Guard MediLamb Sadelpadd Navy, Full - endast detta ex</t>
  </si>
  <si>
    <t>UTF-471</t>
  </si>
  <si>
    <t>Horse Guard Alae Flughuva Grå, L - endast detta ex</t>
  </si>
  <si>
    <t>UTF-472</t>
  </si>
  <si>
    <t>Curli Stretch Comfort koppel Ljusblå, L: 1,80 m/ø 10 cm &lt;40 kg - endast detta ex</t>
  </si>
  <si>
    <t>UTF-473</t>
  </si>
  <si>
    <t>Hurtta Razzle-Dazzle Midlayer Vändbar Hundjacka Blackberry - Grå/Grön, 45 - endast detta ex</t>
  </si>
  <si>
    <t>UTF-474</t>
  </si>
  <si>
    <t>REKOR 'Super Fly' Insektsspray, 500 ml - endast detta ex</t>
  </si>
  <si>
    <t>UTF-475</t>
  </si>
  <si>
    <t>Imperial Riding Flugpannband fringes Navy, Cob - endast detta ex</t>
  </si>
  <si>
    <t>UTF-476</t>
  </si>
  <si>
    <t>Back on Track Katla Värmeväst - Svart, XL - endast detta ex</t>
  </si>
  <si>
    <t>UTF-477</t>
  </si>
  <si>
    <t>HKM Allvädersstövlar Davos - Svart, 34 - endast detta ex</t>
  </si>
  <si>
    <t>UTF-478</t>
  </si>
  <si>
    <t>Imperial Riding Fleecetäcke Classic Black, 125 - endast detta ex</t>
  </si>
  <si>
    <t>UTF-479</t>
  </si>
  <si>
    <t>Imperial Riding Pro-soft boots Lovely Sage green, Cob - endast detta ex</t>
  </si>
  <si>
    <t>UTF-480</t>
  </si>
  <si>
    <t>Horse Guard Lennon Hoppschabrak - Svart , Cob 16" - endast detta ex</t>
  </si>
  <si>
    <t>UTF-481</t>
  </si>
  <si>
    <t>ERIC THOMAS PRO Drop Remontnosgrimma Havana, Full - endast detta ex</t>
  </si>
  <si>
    <t>UTF-482</t>
  </si>
  <si>
    <t>Hurtta Razzle-Dazzle Midlayer Vändbar Hundjacka Blackberry - Grå/Grön, 50 - endast detta ex</t>
  </si>
  <si>
    <t>UTF-483</t>
  </si>
  <si>
    <t>ELT Palma Windbreaker Väst - Blågrå, XL - endast detta ex</t>
  </si>
  <si>
    <t>UTF-484</t>
  </si>
  <si>
    <t>Waldhausen Micro Sport Ridbyxa med Silikonskoning midnattsblå, 42 - endast detta ex</t>
  </si>
  <si>
    <t>UTF-485</t>
  </si>
  <si>
    <t>Waldhausen Micro Sport Ridbyxa Med Silikonskoning Asphalt, 40 - endast detta ex</t>
  </si>
  <si>
    <t>UTF-486</t>
  </si>
  <si>
    <t>Waldhausen SWING Ryggskydd P24 Flex, Barn Svart, M - endast detta ex</t>
  </si>
  <si>
    <t>UTF-488</t>
  </si>
  <si>
    <t>Protector Octagon Schabrak, Hopp - Svart - endast detta ex</t>
  </si>
  <si>
    <t>UTF-489</t>
  </si>
  <si>
    <t>Lippo 5-punktsbrösta med martingal - Svart, Cob - endast detta ex</t>
  </si>
  <si>
    <t>UTF-49</t>
  </si>
  <si>
    <t>Bucas Atlantic Turnout 50 g Utetäcke - Atlantic Green  - 155, endast detta ex</t>
  </si>
  <si>
    <t>UTF-490</t>
  </si>
  <si>
    <t>Imperial Riding Eksemtäcke - Silver, 145 - endast detta ex</t>
  </si>
  <si>
    <t>UTF-491</t>
  </si>
  <si>
    <t>Covalliero Ridtights Högmidjade, mörk marinblå, 38/40 - endast detta ex</t>
  </si>
  <si>
    <t>UTF-492</t>
  </si>
  <si>
    <t>Horseware Tech Comfort Schabrak - Vit - endast detta ex</t>
  </si>
  <si>
    <t>UTF-493</t>
  </si>
  <si>
    <t>Fantail Basket Snug Origin Hundsäng - Epic Grey, 70 x 55 - endast detta ex</t>
  </si>
  <si>
    <t>UTF-494</t>
  </si>
  <si>
    <t>Horse Guard Travbett, L95 T13 mm - endast detta ex</t>
  </si>
  <si>
    <t>UTF-496</t>
  </si>
  <si>
    <t>Waldhausen Eksemtäcke Night Blå - endast detta ex</t>
  </si>
  <si>
    <t>UTF-498</t>
  </si>
  <si>
    <t>OneK Avance Matt Glitter Svart, 00 - endast detta ex</t>
  </si>
  <si>
    <t>UTF-499</t>
  </si>
  <si>
    <t>Equipage Miles Teddy Fleecejacka Blue Fog Junior, 128 - endast detta ex</t>
  </si>
  <si>
    <t>UTF-5</t>
  </si>
  <si>
    <t>NORTON Mjuka Boots Med Fårskinn Häst Röd - S, endast detta ex</t>
  </si>
  <si>
    <t>UTF-50</t>
  </si>
  <si>
    <t>Ruffwear Overcoat Fuse™ Dog Jacket - Evergreen, M - endast detta ex</t>
  </si>
  <si>
    <t>UTF-500</t>
  </si>
  <si>
    <t>Siccaro Supreme Pro 2.0 - Elmwood, 55 - endast detta ex</t>
  </si>
  <si>
    <t>UTF-501</t>
  </si>
  <si>
    <t>Bucas Buzz-Off Deluxe Flughuva- Med öron, XL - endast detta ex</t>
  </si>
  <si>
    <t>UTF-502</t>
  </si>
  <si>
    <t>Back on Track Hundtäcke Nella - Svart, 35 - endast detta ex</t>
  </si>
  <si>
    <t>UTF-503</t>
  </si>
  <si>
    <t>Horseware Amigo 3-in-1 CamoFly Plus Flugtäcke - CamoFly Print/Grey , 130cm (6'0") - endast detta ex</t>
  </si>
  <si>
    <t>UTF-505</t>
  </si>
  <si>
    <t>Julius-K9 IDC Hundsele - Bordeaux/brun, 2 - endast detta ex</t>
  </si>
  <si>
    <t>UTF-506</t>
  </si>
  <si>
    <t>Curli Vest Clasp Merino sele Röd, S - endast detta ex</t>
  </si>
  <si>
    <t>UTF-507</t>
  </si>
  <si>
    <t>Horse Life Breggings Relove High Knee Grip Ridbyxor – Marinblå, 44 - endast detta ex</t>
  </si>
  <si>
    <t>UTF-508</t>
  </si>
  <si>
    <t>Horse Life Breggings Relove High Knee Grip Ridbyxor – Marinblå, 42 - endast detta ex</t>
  </si>
  <si>
    <t>UTF-509</t>
  </si>
  <si>
    <t>Julius-K9 Kardborremärke till Powerharness - BODYGUARD, S - endast detta ex</t>
  </si>
  <si>
    <t>UTF-51</t>
  </si>
  <si>
    <t>Record Everest Regnjacka för hund – Svart, 60 - endast detta ex</t>
  </si>
  <si>
    <t>UTF-510</t>
  </si>
  <si>
    <t>Julius-K9 Kardborremärke till Powerharness - BODYGUARD, L - endast detta ex</t>
  </si>
  <si>
    <t>UTF-511</t>
  </si>
  <si>
    <t>Imperial Riding Strumpor Imperial Sparkle Walnut, 39-42 - endast detta ex</t>
  </si>
  <si>
    <t>UTF-512</t>
  </si>
  <si>
    <t>Horse Life Breggings Relove High Knee Grip Ridbyxor – Marinblå, 40 - endast detta ex</t>
  </si>
  <si>
    <t>UTF-513</t>
  </si>
  <si>
    <t>Hurtta Weekend Warrior repkoppel - Neon, Neon orange - endast detta ex</t>
  </si>
  <si>
    <t>UTF-514</t>
  </si>
  <si>
    <t>POWAIR line, 1,2 m, med handtag, liten karbinhake, Orange, L - endast detta ex</t>
  </si>
  <si>
    <t>UTF-515</t>
  </si>
  <si>
    <t>"Monster" Kardborremärke, small, S - endast detta ex</t>
  </si>
  <si>
    <t>UTF-517</t>
  </si>
  <si>
    <t>Eskadron Platinum 24 Öronhuva Crystal Shetty - Teak Brown  - endast detta ex</t>
  </si>
  <si>
    <t>UTF-518</t>
  </si>
  <si>
    <t>Duvo+ Husdjursvagn 2-in-1 - Röd/Svart  - endast detta ex</t>
  </si>
  <si>
    <t>UTF-52</t>
  </si>
  <si>
    <t>Waldhausen Benskydd Memory Foam Pro Svart, L - endast detta ex</t>
  </si>
  <si>
    <t>UTF-520</t>
  </si>
  <si>
    <t>Waldhausen - Star Bridle Diamond Träns - Brun/Guld, Ponny - endast detta ex</t>
  </si>
  <si>
    <t>UTF-521</t>
  </si>
  <si>
    <t>Waldhausen Comfort Hundtäcke, 200 g midnattsblå, 45 - endast detta ex</t>
  </si>
  <si>
    <t>UTF-522</t>
  </si>
  <si>
    <t>Waldhausen Anatomiskt Tvådelat Bett Lösa Ringar, 14,5 - endast detta ex</t>
  </si>
  <si>
    <t>UTF-523</t>
  </si>
  <si>
    <t>Waldhausen PREMIUM Flughuva med Öron och Nosskydd, Till Grimma silvergrå, Full - endast detta ex</t>
  </si>
  <si>
    <t>UTF-524</t>
  </si>
  <si>
    <t>Waldhausen PREMIUM Flughuva med Öron och Nosskydd, Till Grimma silvergrå, Cob - endast detta ex</t>
  </si>
  <si>
    <t>UTF-525</t>
  </si>
  <si>
    <t>Hurtta Expedition Parka - Havtorn (Orange), 20 - endast detta ex</t>
  </si>
  <si>
    <t>UTF-526</t>
  </si>
  <si>
    <t>Ruffwear Hemp Hound Dog Sweater - Heliotrope Purple, L - endast detta ex</t>
  </si>
  <si>
    <t>UTF-527</t>
  </si>
  <si>
    <t>Horse Life Breggings Relove High Knee Grip Ridbyxor – Marinblå, 38 - endast detta ex</t>
  </si>
  <si>
    <t>UTF-528</t>
  </si>
  <si>
    <t>Waldhausen Soft Grimma midnattsblå, Cob - endast detta ex</t>
  </si>
  <si>
    <t>UTF-529</t>
  </si>
  <si>
    <t>Horse Life Breggings Relove High Knee Grip Ridbyxor – Marinblå, 36 - endast detta ex</t>
  </si>
  <si>
    <t>UTF-53</t>
  </si>
  <si>
    <t>Non-Stop Dogwear Protector Snow - Helkroppstäcke Vinter - För hanhundar, S - endast detta ex</t>
  </si>
  <si>
    <t>UTF-530</t>
  </si>
  <si>
    <t>Waldhausen Classic Schabrak grå svart, VSS - endast detta ex</t>
  </si>
  <si>
    <t>UTF-531</t>
  </si>
  <si>
    <t>Hurtta Expedition Parka - Havtorn (Orange), 30 XL - endast detta ex</t>
  </si>
  <si>
    <t>UTF-532</t>
  </si>
  <si>
    <t>Waldhausen Marc Ridbyxa med Silikonskoning, Herr svart, 48 - endast detta ex</t>
  </si>
  <si>
    <t>UTF-533</t>
  </si>
  <si>
    <t>Eskadron Matrix Schabrak Dressyr – Vit - endast detta ex</t>
  </si>
  <si>
    <t>UTF-535</t>
  </si>
  <si>
    <t>Siccaro Supreme Pro 2.0 - Elmwood, 35 - endast detta ex</t>
  </si>
  <si>
    <t>UTF-536</t>
  </si>
  <si>
    <t>Imperial Riding Ridstövlar Olania Dressage Regular/Narrow Black Lack-Rose, 37 - endast detta ex</t>
  </si>
  <si>
    <t>UTF-537</t>
  </si>
  <si>
    <t>CATAGO Vinya Väst - Ponderosa Pine, 2XL - endast detta ex</t>
  </si>
  <si>
    <t>UTF-539</t>
  </si>
  <si>
    <t>Equipage Quebec 2 Overall Svart, L - endast detta ex</t>
  </si>
  <si>
    <t>UTF-54</t>
  </si>
  <si>
    <t>Back on Track Hundsele Sally - Svart, XXS - endast detta ex</t>
  </si>
  <si>
    <t>UTF-540</t>
  </si>
  <si>
    <t>Hurtta Expedition Parka - Havtorn (Orange), 35 XL - endast detta ex</t>
  </si>
  <si>
    <t>UTF-541</t>
  </si>
  <si>
    <t>Imperial Riding Utetäcke Super-dry 300gr Navy, 165 - endast detta ex</t>
  </si>
  <si>
    <t>UTF-542</t>
  </si>
  <si>
    <t>Imperial Riding Set med Grimma, Grimskaft och Flugpannband - Pixie Dust AOP, Ponny - endast detta ex</t>
  </si>
  <si>
    <t>UTF-543</t>
  </si>
  <si>
    <t>Jolly Paw Justerbart Flätat Koppel Reflex 2 m - Salmon, S/M - endast detta ex</t>
  </si>
  <si>
    <t>UTF-544</t>
  </si>
  <si>
    <t>Hurtta Casual Halsband EKO – Peacock  , 20-30 - endast detta ex</t>
  </si>
  <si>
    <t>UTF-545</t>
  </si>
  <si>
    <t>Hurtta Expedition Parka - Blåbär (Blå), 35 XL - endast detta ex</t>
  </si>
  <si>
    <t>UTF-546</t>
  </si>
  <si>
    <t>Curli Vest sele Clasp Air-Mesh Lime, 2XS - endast detta ex</t>
  </si>
  <si>
    <t>UTF-547</t>
  </si>
  <si>
    <t>Curli Apple Leather Vegansk Hundsele – Brun , 3XS - endast detta ex</t>
  </si>
  <si>
    <t>UTF-548</t>
  </si>
  <si>
    <t>Petosan Complete Dental Kit liten hund, L - endast detta ex</t>
  </si>
  <si>
    <t>UTF-549</t>
  </si>
  <si>
    <t>CATAGO grimma svart/rot, Full - endast detta ex</t>
  </si>
  <si>
    <t>UTF-55</t>
  </si>
  <si>
    <t>Back on Track Hundsele Sally - Svart, S - endast detta ex</t>
  </si>
  <si>
    <t>UTF-550</t>
  </si>
  <si>
    <t>Catago Belle Läderbälte Svart, 75 - endast detta ex</t>
  </si>
  <si>
    <t>UTF-551</t>
  </si>
  <si>
    <t>Covalliero Ridbyxor BasicPlus Jodhpur, marinblå, 42 - endast detta ex</t>
  </si>
  <si>
    <t>UTF-552</t>
  </si>
  <si>
    <t>Horse Guard reflex hundtäcke gul, 80 - endast detta ex</t>
  </si>
  <si>
    <t>UTF-553</t>
  </si>
  <si>
    <t>CATAGO FIR-Tech Axelstöd Svart, M - endast detta ex</t>
  </si>
  <si>
    <t>UTF-554</t>
  </si>
  <si>
    <t>CATAGO FIR-Tech Axelstöd Svart, S - endast detta ex</t>
  </si>
  <si>
    <t>UTF-555</t>
  </si>
  <si>
    <t>Hurtta Expedition Parka - Blåbär (Blå), 80 - endast detta ex</t>
  </si>
  <si>
    <t>UTF-556</t>
  </si>
  <si>
    <t>CATAGO Grimma Jester Red, X-Full - endast detta ex</t>
  </si>
  <si>
    <t>UTF-557</t>
  </si>
  <si>
    <t>HKM Allvädersstövlar Davos - Svart, 35 - endast detta ex</t>
  </si>
  <si>
    <t>UTF-558</t>
  </si>
  <si>
    <t>CATAGO Grimma Jester Red, Ponny - endast detta ex</t>
  </si>
  <si>
    <t>UTF-559</t>
  </si>
  <si>
    <t>CATAGO Trainer Lång Jacka Med Reflex - Svart, XL - endast detta ex</t>
  </si>
  <si>
    <t>UTF-56</t>
  </si>
  <si>
    <t>Non-stop Dogwear Long Distance bootie 4p - Blå, 3XS - endast detta ex</t>
  </si>
  <si>
    <t>UTF-560</t>
  </si>
  <si>
    <t>Catago Bella Puffer Täckjacka Svart, M - endast detta ex</t>
  </si>
  <si>
    <t>UTF-561</t>
  </si>
  <si>
    <t>CATAGO Noble Tävlingskavaj - Svart, 42 - endast detta ex</t>
  </si>
  <si>
    <t>UTF-562</t>
  </si>
  <si>
    <t>CATAGO Noble Tävlingskavaj - Svart, 40 - endast detta ex</t>
  </si>
  <si>
    <t>UTF-563</t>
  </si>
  <si>
    <t>Horse Guard Cheval Elastisk Sadelgjord - Havana, 140 - endast detta ex</t>
  </si>
  <si>
    <t>UTF-564</t>
  </si>
  <si>
    <t>CATAGO River Tights Fullgrip Med Bälteshällor - Periscope, S - endast detta ex</t>
  </si>
  <si>
    <t>UTF-565</t>
  </si>
  <si>
    <t>Stierna Storm Regnridbyxa Kort - Navy , M - endast detta ex</t>
  </si>
  <si>
    <t>UTF-566</t>
  </si>
  <si>
    <t>Equipage Selena Winter Ridtights Helskodd Svart Junior, 128 - endast detta ex</t>
  </si>
  <si>
    <t>UTF-567</t>
  </si>
  <si>
    <t>Equipage Maisy Kortärmad Tävlingstopp Vit Junior, 128 - endast detta ex</t>
  </si>
  <si>
    <t>UTF-569</t>
  </si>
  <si>
    <t>FEELING Tvådelat Bett, 105 - endast detta ex</t>
  </si>
  <si>
    <t>UTF-57</t>
  </si>
  <si>
    <t>Equithème Läder Shortchaps - Brun , L - endast detta ex</t>
  </si>
  <si>
    <t>UTF-570</t>
  </si>
  <si>
    <t>Horse Life Wendy Ridkavaj - Grå, 40 - endast detta ex</t>
  </si>
  <si>
    <t>UTF-571</t>
  </si>
  <si>
    <t>Back on Track EQ3 Pardus+ skruv Smooth Top - Svart, S - endast detta ex</t>
  </si>
  <si>
    <t>UTF-573</t>
  </si>
  <si>
    <t>Hurtta Expedition Parka - Blåbär (Blå), 50 - endast detta ex</t>
  </si>
  <si>
    <t>UTF-574</t>
  </si>
  <si>
    <t>Equipage Mason Vadderad Väst - Forest, 3XL - endast detta ex</t>
  </si>
  <si>
    <t>UTF-575</t>
  </si>
  <si>
    <t>EQUITHÈME Soft Shortchaps Svart Junior, 10 År - endast detta ex</t>
  </si>
  <si>
    <t>UTF-576</t>
  </si>
  <si>
    <t>Bettskivor Säljes i Par - Vit - endast detta ex</t>
  </si>
  <si>
    <t>UTF-577</t>
  </si>
  <si>
    <t>Back on Track P4G Tröja dam Athena - Cream, L - endast detta ex</t>
  </si>
  <si>
    <t>UTF-578</t>
  </si>
  <si>
    <t>Julius-K9 IDC Powerharness - Petrol Green, Baby2 - endast detta ex</t>
  </si>
  <si>
    <t>UTF-579</t>
  </si>
  <si>
    <t>Julius-K9 IDC Powerharness - Petrol Green, Baby1 - endast detta ex</t>
  </si>
  <si>
    <t>UTF-580</t>
  </si>
  <si>
    <t>Devold Hiking Women 3/4 Long Johns- Svart, S - endast detta ex</t>
  </si>
  <si>
    <t>UTF-581</t>
  </si>
  <si>
    <t>Hurtta  Heja Sverige! hundjacka, 90 - endast detta ex</t>
  </si>
  <si>
    <t>UTF-582</t>
  </si>
  <si>
    <t>Hurtta  Heja Sverige! hundjacka, 75 - endast detta ex</t>
  </si>
  <si>
    <t>UTF-583</t>
  </si>
  <si>
    <t>Waldhausen Napoli Powerstretch Jacka Alpine Blue, XS - endast detta ex</t>
  </si>
  <si>
    <t>UTF-584</t>
  </si>
  <si>
    <t>Waldhausen Mina Varmfodrad Ridbyxa svart, 40 - endast detta ex</t>
  </si>
  <si>
    <t>UTF-585</t>
  </si>
  <si>
    <t>Eskadron Classic Sports Mesh FauxFur Damasker - Deep Taupe , XL - endast detta ex</t>
  </si>
  <si>
    <t>UTF-586</t>
  </si>
  <si>
    <t>Imperial Riding Schabrak Sky DR Cappuccino, Full - endast detta ex</t>
  </si>
  <si>
    <t>UTF-587</t>
  </si>
  <si>
    <t>Imperial Riding Schabrak Sky DR Navy, Full - endast detta ex</t>
  </si>
  <si>
    <t>UTF-588</t>
  </si>
  <si>
    <t>Curli Ultra Strong koppel 110cm, 110 - endast detta ex</t>
  </si>
  <si>
    <t>UTF-590</t>
  </si>
  <si>
    <t>Equipage Hasty Half-Zip T-shirt T-shirt Jacaranda, XL - endast detta ex</t>
  </si>
  <si>
    <t>UTF-591</t>
  </si>
  <si>
    <t>Waldhausen Torino Ridhandskar Svart, XS - endast detta ex</t>
  </si>
  <si>
    <t>UTF-592</t>
  </si>
  <si>
    <t>Hurtta Expedition Parka - Björnbär (Mörkgrå), 30 XL - endast detta ex</t>
  </si>
  <si>
    <t>UTF-593</t>
  </si>
  <si>
    <t>EQUITHEME Leopard Rosetter Med Gummisnodd Beige/Lila - endast detta ex</t>
  </si>
  <si>
    <t>UTF-594</t>
  </si>
  <si>
    <t>Ruffwear Lunker Flytande Hundleksak - Tangelo Orange  - endast detta ex</t>
  </si>
  <si>
    <t>UTF-595</t>
  </si>
  <si>
    <t>Waldhausen Classic Schabrak Ocean/Midnight Blue, D - endast detta ex</t>
  </si>
  <si>
    <t>UTF-596</t>
  </si>
  <si>
    <t>Waldhausen EASY-CHANGE Komplett Kit för Koppjärn, Wide - endast detta ex</t>
  </si>
  <si>
    <t>UTF-597</t>
  </si>
  <si>
    <t>Mountain Horse Diana Ridbyxor-Taupe, 44 - endast detta ex</t>
  </si>
  <si>
    <t>UTF-598</t>
  </si>
  <si>
    <t>Eskadron Nicky Zip-Shirt Air REFLEXX  - Berryfusion, XS - endast detta ex</t>
  </si>
  <si>
    <t>UTF-599</t>
  </si>
  <si>
    <t>Quick-Change Sadelgjordsstroppar, Syntet, Y svart - endast detta ex</t>
  </si>
  <si>
    <t>UTF-6</t>
  </si>
  <si>
    <t>CATAGO Trainer Jacka - Grape Leaf, S - endast detta ex</t>
  </si>
  <si>
    <t>UTF-602</t>
  </si>
  <si>
    <t>Pikeur Långärmad polotröja – Lila , 34 - endast detta ex</t>
  </si>
  <si>
    <t>UTF-603</t>
  </si>
  <si>
    <t>Pikeur  Långärmad polotröja – Black Olive, 34 - endast detta ex</t>
  </si>
  <si>
    <t>UTF-604</t>
  </si>
  <si>
    <t>Mountain Horse Diana Ridbyxor-Taupe, 42 - endast detta ex</t>
  </si>
  <si>
    <t>UTF-605</t>
  </si>
  <si>
    <t>Eskadron Classic Sports 24 S/S Cooler Fly Svett- Och Flugtäcke - Navy/Velvet Taupe , XL - endast detta ex</t>
  </si>
  <si>
    <t>UTF-606</t>
  </si>
  <si>
    <t>Eskadron Classic Sports 24 S/S Cooler Fly Svett- Och Flugtäcke - Navy/Velvet Taupe , L - endast detta ex</t>
  </si>
  <si>
    <t>UTF-607</t>
  </si>
  <si>
    <t>Horse Life Wendy Ridkavaj - Svart , 38 - endast detta ex</t>
  </si>
  <si>
    <t>UTF-608</t>
  </si>
  <si>
    <t>Horse Life Wendy Ridkavaj - Svart , 36 - endast detta ex</t>
  </si>
  <si>
    <t>UTF-609</t>
  </si>
  <si>
    <t>Imperial Riding Schabrak Imperial Elegant GP Black, Cob - endast detta ex</t>
  </si>
  <si>
    <t>UTF-61</t>
  </si>
  <si>
    <t>Non-stop Dogwear Long Distance bootie 4p - Blå, XXL - endast detta ex</t>
  </si>
  <si>
    <t>UTF-610</t>
  </si>
  <si>
    <t>Imperial Riding Fly Away Flugjacka - Svart, L - endast detta ex</t>
  </si>
  <si>
    <t>UTF-611</t>
  </si>
  <si>
    <t>Imperial Riding Jacka Joyous Rosy, L - endast detta ex</t>
  </si>
  <si>
    <t>UTF-612</t>
  </si>
  <si>
    <t>Imperial Riding Ärmlös polotröja Camee  Junior Classy pink, 164 - endast detta ex</t>
  </si>
  <si>
    <t>UTF-613</t>
  </si>
  <si>
    <t>Imperial Riding Fleecekofta Cosy zip Bloom pink, L - endast detta ex</t>
  </si>
  <si>
    <t>UTF-614</t>
  </si>
  <si>
    <t>Imperial Riding Utetäcke Super-dry 300 g - Sapphire, 125 - endast detta ex</t>
  </si>
  <si>
    <t>UTF-615</t>
  </si>
  <si>
    <t>Imperial Riding Flugtäcke Reese Navy, 95 - endast detta ex</t>
  </si>
  <si>
    <t>UTF-616</t>
  </si>
  <si>
    <t>Imperial Riding Nylon flugfransar med kardborreband Neon Pink, Ponny - endast detta ex</t>
  </si>
  <si>
    <t>UTF-617</t>
  </si>
  <si>
    <t>Euro-Star Undertröja ESEnya Cinna Bar, XL - endast detta ex</t>
  </si>
  <si>
    <t>UTF-618</t>
  </si>
  <si>
    <t>Euro-Star Undertröja ESEnya Cinna Bar, XXL - endast detta ex</t>
  </si>
  <si>
    <t>UTF-619</t>
  </si>
  <si>
    <t>Hurtta Razzle-Dazzle H-sele - Beetroot, 80-100 - endast detta ex</t>
  </si>
  <si>
    <t>UTF-62</t>
  </si>
  <si>
    <t>Back on Track Hundsele Sally - Svart, M - endast detta ex</t>
  </si>
  <si>
    <t>UTF-620</t>
  </si>
  <si>
    <t>ELT Ravenna Performance Ridjacka - Svart, M - endast detta ex</t>
  </si>
  <si>
    <t>UTF-621</t>
  </si>
  <si>
    <t>Curli basic koppel i nylon 140x Ljusblå, 140 cm x 15 mm - endast detta ex</t>
  </si>
  <si>
    <t>UTF-622</t>
  </si>
  <si>
    <t>Curli Vest Clasp Air-Mesh Hundsele SE24-Rosa, L - endast detta ex</t>
  </si>
  <si>
    <t>UTF-623</t>
  </si>
  <si>
    <t>Waldhausen "Exclusive" Korta Chaps svart, SW - endast detta ex</t>
  </si>
  <si>
    <t>UTF-624</t>
  </si>
  <si>
    <t>HorseGuard Milva Schabrak - Beige, Dressyr 16 - endast detta ex</t>
  </si>
  <si>
    <t>UTF-625</t>
  </si>
  <si>
    <t>HorseGuard Milva Huva Beige, Full - endast detta ex</t>
  </si>
  <si>
    <t>UTF-626</t>
  </si>
  <si>
    <t>HorseGuard Milva Huva - Vit, Full - endast detta ex</t>
  </si>
  <si>
    <t>UTF-627</t>
  </si>
  <si>
    <t>HorseGuard Milva Huva Beige, Cob - endast detta ex</t>
  </si>
  <si>
    <t>UTF-628</t>
  </si>
  <si>
    <t>Horse Guard Mesh Glitter Schabrak Röd, Hopp/Allround 15 - endast detta ex</t>
  </si>
  <si>
    <t>UTF-629</t>
  </si>
  <si>
    <t>Hurtta Expedition Parka - Björnbär (Mörkgrå), 45XS - endast detta ex</t>
  </si>
  <si>
    <t>UTF-63</t>
  </si>
  <si>
    <t>Siccaro Solution Torktäcke - Blue Granite  - endast detta ex</t>
  </si>
  <si>
    <t>UTF-631</t>
  </si>
  <si>
    <t>Go Cat Da Cat Catcher Mouse - Kattleksak - Refill - endast detta ex</t>
  </si>
  <si>
    <t>UTF-632</t>
  </si>
  <si>
    <t>Waldhausen Oxford Vinter Lättviktsväst Svart, M - endast detta ex</t>
  </si>
  <si>
    <t>UTF-633</t>
  </si>
  <si>
    <t>Equipage Kids Canon Jacka (Barn) Navy, 128 - endast detta ex</t>
  </si>
  <si>
    <t>UTF-634</t>
  </si>
  <si>
    <t>EQUITHEME Pro Series Holly Jacka/Väst - Marin , M - endast detta ex</t>
  </si>
  <si>
    <t>UTF-635</t>
  </si>
  <si>
    <t>EQUITHEME Pro Series Holly Jacka/Väst - Marin , S - endast detta ex</t>
  </si>
  <si>
    <t>UTF-636</t>
  </si>
  <si>
    <t>Hurtta Monsoon Coat Regntäcke - Björnbär, 80 - endast detta ex</t>
  </si>
  <si>
    <t>UTF-637</t>
  </si>
  <si>
    <t>ELT Ella Ridtights - Velvet Red, 48 - endast detta ex</t>
  </si>
  <si>
    <t>UTF-638</t>
  </si>
  <si>
    <t>Easy Rider Ridtights ERDon FullGrip Periscope, 46 - endast detta ex</t>
  </si>
  <si>
    <t>UTF-639</t>
  </si>
  <si>
    <t>Non-Stop Dogwear Solid Socks Tassockor - Svart , XS - endast detta ex</t>
  </si>
  <si>
    <t>UTF-64</t>
  </si>
  <si>
    <t>Ruffwear Hemp Hound Dog Sweater - Heliotrope Purple, XS - endast detta ex</t>
  </si>
  <si>
    <t>UTF-640</t>
  </si>
  <si>
    <t>Mountain Horse Diana Ridbyxor-Taupe, 40 - endast detta ex</t>
  </si>
  <si>
    <t>UTF-641</t>
  </si>
  <si>
    <t>Mountain Horse Diana Ridbyxor-Taupe, 36 - endast detta ex</t>
  </si>
  <si>
    <t>UTF-642</t>
  </si>
  <si>
    <t>Back on Track EQ3 Pardus  Blå Micromocca med Glitter, 54 - endast detta ex</t>
  </si>
  <si>
    <t>UTF-643</t>
  </si>
  <si>
    <t>Non-stop Dogwear Line Grip Sele - Svart , 8 - endast detta ex</t>
  </si>
  <si>
    <t>UTF-644</t>
  </si>
  <si>
    <t>Back on Track EQ3 Micromocca - Svart, 55 - endast detta ex</t>
  </si>
  <si>
    <t>UTF-645</t>
  </si>
  <si>
    <t>Equipage Milla Shortchaps, Standard - Svart, L - endast detta ex</t>
  </si>
  <si>
    <t>UTF-648</t>
  </si>
  <si>
    <t>CATAGO Diamond Öronhuva, Grå/Vit - endast detta ex</t>
  </si>
  <si>
    <t>UTF-649</t>
  </si>
  <si>
    <t>Covalliero ClassicStar Ridtights Barn - Svart, 128/134 - endast detta ex</t>
  </si>
  <si>
    <t>UTF-65</t>
  </si>
  <si>
    <t>Back on Track Hundsele Sally - Grön, XS - endast detta ex</t>
  </si>
  <si>
    <t>UTF-650</t>
  </si>
  <si>
    <t>Protector Octagon Schabrak, Hopp - Vit - endast detta ex</t>
  </si>
  <si>
    <t>UTF-651</t>
  </si>
  <si>
    <t>Covalliero ClassicStar Ridtights Barn - Graphite , 128/134 - endast detta ex</t>
  </si>
  <si>
    <t>UTF-652</t>
  </si>
  <si>
    <t>Pikeur bälte PU  - Creme, 95 - endast detta ex</t>
  </si>
  <si>
    <t>UTF-653</t>
  </si>
  <si>
    <t>Pikeur Tia Linne - Vit , 42 - endast detta ex</t>
  </si>
  <si>
    <t>UTF-654</t>
  </si>
  <si>
    <t>Pikeur Hoodie - Caramel , 34 - endast detta ex</t>
  </si>
  <si>
    <t>UTF-655</t>
  </si>
  <si>
    <t>Eskadron Cotton Compact Schabrak Allround – Deep grey , Ponny - endast detta ex</t>
  </si>
  <si>
    <t>UTF-656</t>
  </si>
  <si>
    <t>Pikeur Talia Tävlingskavaj - Svart , 40 - endast detta ex</t>
  </si>
  <si>
    <t>UTF-658</t>
  </si>
  <si>
    <t>Pikeur Olena Tävlingskavaj - Svart, 40 - endast detta ex</t>
  </si>
  <si>
    <t>UTF-659</t>
  </si>
  <si>
    <t>Pikeur Olena Tävlingskavaj - Svart, 38 - endast detta ex</t>
  </si>
  <si>
    <t>UTF-66</t>
  </si>
  <si>
    <t>Covalliero- Betesreducerare - Fodrad, Ponny - endast detta ex</t>
  </si>
  <si>
    <t>UTF-660</t>
  </si>
  <si>
    <t>Eskadron Heritage Dura Highneck Fauxfur 80 Stalltäcke - Cassis, XXL - endast detta ex</t>
  </si>
  <si>
    <t>UTF-661</t>
  </si>
  <si>
    <t>Eskadron Dynamic 24 S/S Dura Emblem Svettäcke - Lila , L - endast detta ex</t>
  </si>
  <si>
    <t>UTF-662</t>
  </si>
  <si>
    <t>Eskadron Svettäcke i fleece – Ash green, L - endast detta ex</t>
  </si>
  <si>
    <t>UTF-663</t>
  </si>
  <si>
    <t>Eskadron Loden Svettäcke Platinum 22 , XL - endast detta ex</t>
  </si>
  <si>
    <t>UTF-664</t>
  </si>
  <si>
    <t>Eskadron Svettäcke i fleece – Navy, M - endast detta ex</t>
  </si>
  <si>
    <t>UTF-665</t>
  </si>
  <si>
    <t>Imperial Riding Strumpor Imperial Heart Dark olive, 39-42 - endast detta ex</t>
  </si>
  <si>
    <t>UTF-667</t>
  </si>
  <si>
    <t>Imperial Riding Långärmad topp Anna Navy, L - endast detta ex</t>
  </si>
  <si>
    <t>UTF-668</t>
  </si>
  <si>
    <t>Non-stop Dogwear Freemotion sele, 5 - endast detta ex</t>
  </si>
  <si>
    <t>UTF-669</t>
  </si>
  <si>
    <t>Imperial Riding Polotröja Anna Tornado, XXL - endast detta ex</t>
  </si>
  <si>
    <t>UTF-670</t>
  </si>
  <si>
    <t>Imperial Riding Polotröja Anna Navy-Rosegold, XXL - endast detta ex</t>
  </si>
  <si>
    <t>UTF-671</t>
  </si>
  <si>
    <t>Imperial Riding Väst Cosmic Rider Navy, XL - endast detta ex</t>
  </si>
  <si>
    <t>UTF-672</t>
  </si>
  <si>
    <t>Euro-Star Tävlingstopp ESRosalia Optical white, M - endast detta ex</t>
  </si>
  <si>
    <t>UTF-673</t>
  </si>
  <si>
    <t>Euro-Star Tävlingstopp ESRosalia Optical white, L - endast detta ex</t>
  </si>
  <si>
    <t>UTF-674</t>
  </si>
  <si>
    <t>Euro-Star Jacka ESAlisa Svart, XL - endast detta ex</t>
  </si>
  <si>
    <t>UTF-675</t>
  </si>
  <si>
    <t>Euro-Star Jacka ESAlisa Svart, L - endast detta ex</t>
  </si>
  <si>
    <t>UTF-677</t>
  </si>
  <si>
    <t>Horse Life Candy Ridbyxa Helskodd Clarino - Mörkbrun, 42 - endast detta ex</t>
  </si>
  <si>
    <t>UTF-678</t>
  </si>
  <si>
    <t>Hansbo Sport Manrosetter 20-p Rosa - endast detta ex</t>
  </si>
  <si>
    <t>UTF-679</t>
  </si>
  <si>
    <t>Horse Guard Utetäcke 600D 0g - Mudd, 135 - endast detta ex</t>
  </si>
  <si>
    <t>UTF-68</t>
  </si>
  <si>
    <t>Imperial Riding Fleecetäcke Super-dry Navy, 85 - endast detta ex</t>
  </si>
  <si>
    <t>UTF-680</t>
  </si>
  <si>
    <t>CATAGO Solrun Softshell Jodhpurbyxor - Helskodd - Svart, 46 - endast detta ex</t>
  </si>
  <si>
    <t>UTF-681</t>
  </si>
  <si>
    <t>Eskadron Dynamic 24 S/S Sweatshirt Hoodie Herr/Unisex - Svart , S - endast detta ex</t>
  </si>
  <si>
    <t>UTF-682</t>
  </si>
  <si>
    <t>Källquist Ridtop Star- Rosa, 122 - endast detta ex</t>
  </si>
  <si>
    <t>UTF-683</t>
  </si>
  <si>
    <t>Imperial Riding Schabrak Imperial Special Program DR Navy-Blue, Full - endast detta ex</t>
  </si>
  <si>
    <t>UTF-684</t>
  </si>
  <si>
    <t>Imperial Riding Tech Top sleeveless Anna Dark sage, L - endast detta ex</t>
  </si>
  <si>
    <t>UTF-685</t>
  </si>
  <si>
    <t>Imperial Riding Set med grimma, grimskaft och flugpannband Navy, Full - endast detta ex</t>
  </si>
  <si>
    <t>UTF-686</t>
  </si>
  <si>
    <t>Eldorado - Fleecetäcke - Marinblå, 165 - endast detta ex</t>
  </si>
  <si>
    <t>UTF-687</t>
  </si>
  <si>
    <t>CATAGO Team Jacka, XS - endast detta ex</t>
  </si>
  <si>
    <t>UTF-688</t>
  </si>
  <si>
    <t>Non-Stop Dogwear Trail Light Ryggsäck för Hund - Teal, XL - endast detta ex</t>
  </si>
  <si>
    <t>UTF-689</t>
  </si>
  <si>
    <t>Equipage Axon Långärmad Funktionströja - Deep Lichen Green , XXL - endast detta ex</t>
  </si>
  <si>
    <t>UTF-69</t>
  </si>
  <si>
    <t>Julius-K9 IDC Hundsele - Rainbow, 4 - endast detta ex</t>
  </si>
  <si>
    <t>UTF-690</t>
  </si>
  <si>
    <t>Eskadron Dynamic 24 S/S Oversized Sweatshirt - Lila , XS - endast detta ex</t>
  </si>
  <si>
    <t>UTF-691</t>
  </si>
  <si>
    <t>Mountain Horse Diana Ridbyxor-Taupe, 34 - endast detta ex</t>
  </si>
  <si>
    <t>UTF-692</t>
  </si>
  <si>
    <t>Imperial Riding Ridstövlar Olania Dressage Long/Wide Black lack-Chrystal, 38 - endast detta ex</t>
  </si>
  <si>
    <t>UTF-693</t>
  </si>
  <si>
    <t>Imperial Riding Ridstövlar Olania Dressage Wide Black lack-Chrystal, 39 - endast detta ex</t>
  </si>
  <si>
    <t>UTF-694</t>
  </si>
  <si>
    <t>Pikeur MESHNEOPREN Jacka - Soft Greige , 44 - endast detta ex</t>
  </si>
  <si>
    <t>UTF-695</t>
  </si>
  <si>
    <t>Equipage Kids Molly Ridtights, Full Grip - Svart, 92 - endast detta ex</t>
  </si>
  <si>
    <t>UTF-697</t>
  </si>
  <si>
    <t>Pikeur Herr T-shirt - Beluga, XL - endast detta ex</t>
  </si>
  <si>
    <t>UTF-698</t>
  </si>
  <si>
    <t>Pikeur Herr T-shirt - Beluga, M - endast detta ex</t>
  </si>
  <si>
    <t>UTF-699</t>
  </si>
  <si>
    <t>Pikeur Tia Linne - Svart , 42 - endast detta ex</t>
  </si>
  <si>
    <t>UTF-7</t>
  </si>
  <si>
    <t>CATAGO Trainer Jacka - Night Sky, XS - endast detta ex</t>
  </si>
  <si>
    <t>UTF-700</t>
  </si>
  <si>
    <t>Pikeur Kortärmad Funktionstopp – Vanilla Cream , 42 - endast detta ex</t>
  </si>
  <si>
    <t>UTF-701</t>
  </si>
  <si>
    <t>Waldhausen Diamond Winter Plus Ridhandskar svart, L - endast detta ex</t>
  </si>
  <si>
    <t>UTF-702</t>
  </si>
  <si>
    <t>Pikeur Topp - Svart, 38 - endast detta ex</t>
  </si>
  <si>
    <t>UTF-703</t>
  </si>
  <si>
    <t>Pikeur Franja T-shirt - Vit , 42 - endast detta ex</t>
  </si>
  <si>
    <t>UTF-704</t>
  </si>
  <si>
    <t>Pikeur Franja T-shirt - Vit , 40 - endast detta ex</t>
  </si>
  <si>
    <t>UTF-705</t>
  </si>
  <si>
    <t>Pikeur Väst Herr - Night Blue , 52 - endast detta ex</t>
  </si>
  <si>
    <t>UTF-706</t>
  </si>
  <si>
    <t>Pikeur Väst Herr - Night Blue , 48 - endast detta ex</t>
  </si>
  <si>
    <t>UTF-707</t>
  </si>
  <si>
    <t>Pikeur Tara Väst - Mörkblå , 34 - endast detta ex</t>
  </si>
  <si>
    <t>UTF-709</t>
  </si>
  <si>
    <t>Pikeur Sebiha Full Grip Ridbyxor – Vanilla cream , 42 - endast detta ex</t>
  </si>
  <si>
    <t>UTF-71</t>
  </si>
  <si>
    <t>NORTON 'Cosy' Grimma Chocolate, Shetland - endast detta ex</t>
  </si>
  <si>
    <t>UTF-710</t>
  </si>
  <si>
    <t>Pikeur Ayuna Funktionströja – Peach, 40 - endast detta ex</t>
  </si>
  <si>
    <t>UTF-711</t>
  </si>
  <si>
    <t>Pikeur Odelia Jacka - Mandarin Orange, 36 - endast detta ex</t>
  </si>
  <si>
    <t>UTF-712</t>
  </si>
  <si>
    <t>Källquist Stella Helskodda Ridbyxor - Ensign Blå, 158 - endast detta ex</t>
  </si>
  <si>
    <t>UTF-713</t>
  </si>
  <si>
    <t>Källquist Safir Helskodda Ridbyxor - Marinblå, 146 - endast detta ex</t>
  </si>
  <si>
    <t>UTF-714</t>
  </si>
  <si>
    <t>Horselife Kavaj Abrienne Junior - Navy, 150cl - endast detta ex</t>
  </si>
  <si>
    <t>UTF-715</t>
  </si>
  <si>
    <t>Horselife Kavaj Abrienne Junior - Navy, 140cl - endast detta ex</t>
  </si>
  <si>
    <t>UTF-716</t>
  </si>
  <si>
    <t>Imperial Riding Ridbyxor El Capone KneeGrip Black, 40 - endast detta ex</t>
  </si>
  <si>
    <t>UTF-717</t>
  </si>
  <si>
    <t>Imperial Riding Ridbyxor Diva Capone FullGrip Black-Rose gold, 44 - endast detta ex</t>
  </si>
  <si>
    <t>UTF-719</t>
  </si>
  <si>
    <t>Imperial Riding Polotröja junior Glory Navy, 164 - endast detta ex</t>
  </si>
  <si>
    <t>UTF-720</t>
  </si>
  <si>
    <t>Imperial Riding Polotröja junior Glory Bloom pink, 164 - endast detta ex</t>
  </si>
  <si>
    <t>UTF-721</t>
  </si>
  <si>
    <t>Imperial Riding Tävlingstopp Dreamlight Navy, 2XS - endast detta ex</t>
  </si>
  <si>
    <t>UTF-722</t>
  </si>
  <si>
    <t>Euro-Star Top ESEnya Cinna Bar, XL - endast detta ex</t>
  </si>
  <si>
    <t>UTF-723</t>
  </si>
  <si>
    <t>Hurtta Outdoors hundträningsväst - Granit, XXS - endast detta ex</t>
  </si>
  <si>
    <t>UTF-724</t>
  </si>
  <si>
    <t>Fleecetäcke Diamond  - Navy /vit, 115 - endast detta ex</t>
  </si>
  <si>
    <t>UTF-725</t>
  </si>
  <si>
    <t>Hurtta Monsoon Coat Regntäcke - Björnbär, 60 - endast detta ex</t>
  </si>
  <si>
    <t>UTF-726</t>
  </si>
  <si>
    <t>CATAGO True Byxor - Sandshell, XS - endast detta ex</t>
  </si>
  <si>
    <t>UTF-727</t>
  </si>
  <si>
    <t>Hurtta Ranger Hundväst - Orange - Kampanj, 3XL - endast detta ex</t>
  </si>
  <si>
    <t>UTF-728</t>
  </si>
  <si>
    <t>Non-stop Dogwear Freemotion sele, 3 - endast detta ex</t>
  </si>
  <si>
    <t>UTF-729</t>
  </si>
  <si>
    <t>Catago Florence Vita Helskodda Ridbyxor, 40/80 - endast detta ex</t>
  </si>
  <si>
    <t>UTF-73</t>
  </si>
  <si>
    <t>Back on Track Hundsele Sally - Blå, XS - endast detta ex</t>
  </si>
  <si>
    <t>UTF-730</t>
  </si>
  <si>
    <t>Imperial Riding Ridstövlar Olania Dressage Wide Black lack-Chrystal, 40 - endast detta ex</t>
  </si>
  <si>
    <t>UTF-731</t>
  </si>
  <si>
    <t>Pikeur Sinja Långärmad Tävlingsskjorta - Vit , 40 - endast detta ex</t>
  </si>
  <si>
    <t>UTF-732</t>
  </si>
  <si>
    <t>Pikeur Sinja Långärmad Tävlingsskjorta - Vit , 38 - endast detta ex</t>
  </si>
  <si>
    <t>UTF-735</t>
  </si>
  <si>
    <t>Imperial Riding Ridbyxor Mae Capone extra high waist FullGrip Black, 42 - endast detta ex</t>
  </si>
  <si>
    <t>UTF-736</t>
  </si>
  <si>
    <t>Imperial Riding Ridbyxor Mae Capone extra high waist FullGrip Black, 38 - endast detta ex</t>
  </si>
  <si>
    <t>UTF-737</t>
  </si>
  <si>
    <t>Euro-Star Bomberjacka ESGiorgina Svart, XL - endast detta ex</t>
  </si>
  <si>
    <t>UTF-738</t>
  </si>
  <si>
    <t>Euro-Star Bomberjacka ESGiorgina Svart, S - endast detta ex</t>
  </si>
  <si>
    <t>UTF-739</t>
  </si>
  <si>
    <t>Catago Urban Tech Senskydd + Strykkappor Oliv, Ponny/Cob - endast detta ex</t>
  </si>
  <si>
    <t>UTF-74</t>
  </si>
  <si>
    <t>Pikeur Sue Selection Chelsea Boots – Svart , 41 - endast detta ex</t>
  </si>
  <si>
    <t>UTF-740</t>
  </si>
  <si>
    <t>CATAGO Performance-Täcke Anthracite - 200g, 165 - endast detta ex</t>
  </si>
  <si>
    <t>UTF-741</t>
  </si>
  <si>
    <t>CATAGO Classic Softshell jacka navy, S - endast detta ex</t>
  </si>
  <si>
    <t>UTF-742</t>
  </si>
  <si>
    <t>Non-Stop Dogwear Trail Light Ryggsäck för Hund - Teal, S - endast detta ex</t>
  </si>
  <si>
    <t>UTF-743</t>
  </si>
  <si>
    <t>CATAGO Amy Winter Parkas / Jacka After Dark, M - endast detta ex</t>
  </si>
  <si>
    <t>UTF-745</t>
  </si>
  <si>
    <t>Catago Urban Tech Ridbyxor - Oliv, 36/72 - endast detta ex</t>
  </si>
  <si>
    <t>UTF-746</t>
  </si>
  <si>
    <t>Catago Urban Tech Ridbyxor - Oliv, 34/68 - endast detta ex</t>
  </si>
  <si>
    <t>UTF-747</t>
  </si>
  <si>
    <t>Hurtta Cooling Wrap- Aquamarine, 40-50 - endast detta ex</t>
  </si>
  <si>
    <t>UTF-748</t>
  </si>
  <si>
    <t>Mountain Horse - Active Winter Ridstövlar Rr - Svart, 36 - endast detta ex</t>
  </si>
  <si>
    <t>UTF-749</t>
  </si>
  <si>
    <t>Hurtta Casual vadderad jacka - Ljung, 40XL - endast detta ex</t>
  </si>
  <si>
    <t>UTF-75</t>
  </si>
  <si>
    <t>NORTON 'Comfort' Grimma Bright Blue, Silver, Shetland - endast detta ex</t>
  </si>
  <si>
    <t>UTF-750</t>
  </si>
  <si>
    <t>ELT Paola Tävlingstopp - Vit, S - endast detta ex</t>
  </si>
  <si>
    <t>UTF-751</t>
  </si>
  <si>
    <t>Imperial Riding Strumpor Twinkle Light Rose Blush, 39-42 - endast detta ex</t>
  </si>
  <si>
    <t>UTF-752</t>
  </si>
  <si>
    <t>FEELING Gagbett, 105 - endast detta ex</t>
  </si>
  <si>
    <t>UTF-756</t>
  </si>
  <si>
    <t>Mountain Horse Darcy Tech Tights – Svart , 46 - endast detta ex</t>
  </si>
  <si>
    <t>UTF-757</t>
  </si>
  <si>
    <t>Euro-Star Top ESRamona Cinna Bar, XL - endast detta ex</t>
  </si>
  <si>
    <t>UTF-758</t>
  </si>
  <si>
    <t>Covalliero Ridbyxor BasicPlus Jodhpur, grafit, 42 - endast detta ex</t>
  </si>
  <si>
    <t>UTF-759</t>
  </si>
  <si>
    <t>Imperial Riding Handskar Elegance Winter Essentials - Svart, 8 5 - endast detta ex</t>
  </si>
  <si>
    <t>UTF-762</t>
  </si>
  <si>
    <t>Mountain Horse Darcy Tech Tights – Svart , 42 - endast detta ex</t>
  </si>
  <si>
    <t>UTF-763</t>
  </si>
  <si>
    <t>Hurtta Monsoon Coat II ECO Regntäcke - Peacock, 30 - endast detta ex</t>
  </si>
  <si>
    <t>UTF-764</t>
  </si>
  <si>
    <t>EQUITHEME 'Glint Lam' Ridhjälm Svart/Rosé, 52-54 - endast detta ex</t>
  </si>
  <si>
    <t>UTF-765</t>
  </si>
  <si>
    <t>Horse Life Breggings Relove High Knee Grip Ridbyxor Junior – Svart , 140 - endast detta ex</t>
  </si>
  <si>
    <t>UTF-766</t>
  </si>
  <si>
    <t>Horse Life Breggings Relove High Knee Grip Ridbyxor – Svart , 36 - endast detta ex</t>
  </si>
  <si>
    <t>UTF-767</t>
  </si>
  <si>
    <t>Hurtta Monsoon Coat II ECO Regntäcke - Peacock, 28 - endast detta ex</t>
  </si>
  <si>
    <t>UTF-769</t>
  </si>
  <si>
    <t>Bucas Buzz-Off Zebra Full-Neck Flugtäcke , 115 - endast detta ex</t>
  </si>
  <si>
    <t>UTF-77</t>
  </si>
  <si>
    <t>Stierna Stella Vinterkappa - Black - Fraktfritt, XL - endast detta ex</t>
  </si>
  <si>
    <t>UTF-770</t>
  </si>
  <si>
    <t>CATAGO River Tights Fullgrip Med Bälteshällor - Navy, S - endast detta ex</t>
  </si>
  <si>
    <t>UTF-772</t>
  </si>
  <si>
    <t>Ibiyaya JetPaw: 3-i-1 Djurvagn med Avtagbar Flyggodkänd Transportväska - Svart  - endast detta ex</t>
  </si>
  <si>
    <t>UTF-773</t>
  </si>
  <si>
    <t>CATAGO Thelma Kortärmad Ridtröja  - Plum Perfect, S - endast detta ex</t>
  </si>
  <si>
    <t>UTF-774</t>
  </si>
  <si>
    <t>Non-Stop Dogwear Fjord Regntäcke - Blå, 27 - endast detta ex</t>
  </si>
  <si>
    <t>UTF-775</t>
  </si>
  <si>
    <t>Non-Stop Dogwear Fjord Regntäcke - Lila, 24 - endast detta ex</t>
  </si>
  <si>
    <t>UTF-776</t>
  </si>
  <si>
    <t>Non-Stop Dogwear Fjord Regntäcke - Lila, 33 - endast detta ex</t>
  </si>
  <si>
    <t>UTF-777</t>
  </si>
  <si>
    <t>Non-Stop Dogwear Fjord Regntäcke - Orange/Svart, 24 - endast detta ex</t>
  </si>
  <si>
    <t>UTF-778</t>
  </si>
  <si>
    <t>Non-Stop Dogwear Fjord Regntäcke - Orange/Svart, 40 - endast detta ex</t>
  </si>
  <si>
    <t>UTF-779</t>
  </si>
  <si>
    <t>Non-Stop Dogwear Fjord Regntäcke - Orange/Svart, 33 - endast detta ex</t>
  </si>
  <si>
    <t>UTF-780</t>
  </si>
  <si>
    <t>Non-Stop Dogwear Fjord Regntäcke - Orange/Svart, 36 - endast detta ex</t>
  </si>
  <si>
    <t>UTF-781</t>
  </si>
  <si>
    <t>Non-Stop Dogwear Fjord Regntäcke - Orange/Svart, 30 - endast detta ex</t>
  </si>
  <si>
    <t>UTF-782</t>
  </si>
  <si>
    <t>Non-Stop Dogwear Fjord Regntäcke - Orange/Svart, 27 - endast detta ex</t>
  </si>
  <si>
    <t>UTF-786</t>
  </si>
  <si>
    <t>Non-Stop Dogwear Fjord Regntäcke - Grön/Grå, 50 - endast detta ex</t>
  </si>
  <si>
    <t>UTF-787</t>
  </si>
  <si>
    <t>Non-Stop Dogwear Fjord Regntäcke - Grön/Grå, 40 - endast detta ex</t>
  </si>
  <si>
    <t>UTF-788</t>
  </si>
  <si>
    <t>Non-Stop Dogwear Fjord Regntäcke - Grön/Grå, 24 - endast detta ex</t>
  </si>
  <si>
    <t>UTF-789</t>
  </si>
  <si>
    <t>Non-Stop Dogwear Fjord Regntäcke - Grön/Grå, 33 - endast detta ex</t>
  </si>
  <si>
    <t>UTF-79</t>
  </si>
  <si>
    <t>Ruffwear Overcoat Fuse™ Dog Jacket - Evergreen, XL - endast detta ex</t>
  </si>
  <si>
    <t>UTF-790</t>
  </si>
  <si>
    <t>Non-Stop Dogwear Fjord Regntäcke - Grön/Grå, 30 - endast detta ex</t>
  </si>
  <si>
    <t>UTF-791</t>
  </si>
  <si>
    <t>Non-Stop Dogwear Fjord Regntäcke - Grön/Grå, 27 - endast detta ex</t>
  </si>
  <si>
    <t>UTF-794</t>
  </si>
  <si>
    <t>Non-stop Dogwear Fjord Overall Raincoat – Svart/Orange, 50 - endast detta ex</t>
  </si>
  <si>
    <t>UTF-795</t>
  </si>
  <si>
    <t>Non-stop Dogwear Fjord Overall Raincoat – Svart/Orange, 40 - endast detta ex</t>
  </si>
  <si>
    <t>UTF-796</t>
  </si>
  <si>
    <t>Non-stop Dogwear Fjord Overall Raincoat – Svart/Orange, 65 - endast detta ex</t>
  </si>
  <si>
    <t>UTF-797</t>
  </si>
  <si>
    <t>Non-stop Dogwear Fjord Overall Raincoat – Svart/Orange, 45 - endast detta ex</t>
  </si>
  <si>
    <t>UTF-798</t>
  </si>
  <si>
    <t>Non-stop Dogwear Fjord Overall Raincoat – Svart/Orange, 60 - endast detta ex</t>
  </si>
  <si>
    <t>UTF-799</t>
  </si>
  <si>
    <t>Non-stop Dogwear Fjord Regntäcke 2.0 - Orange/Svart, 80 - endast detta ex</t>
  </si>
  <si>
    <t>UTF-8</t>
  </si>
  <si>
    <t>CATAGO Nice Tävlingstopp Vit, 2XS - endast detta ex</t>
  </si>
  <si>
    <t>UTF-80</t>
  </si>
  <si>
    <t>QHP - Helskodda Ridbyxor Lott anti-slip - Vit, 34 - endast detta ex</t>
  </si>
  <si>
    <t>UTF-801</t>
  </si>
  <si>
    <t>Non-stop Dogwear Fjord Regntäcke 2.0 - Orange/Svart, 65 - endast detta ex</t>
  </si>
  <si>
    <t>UTF-804</t>
  </si>
  <si>
    <t>Non-stop Dogwear Fjord Regntäcke 2.0 - Orange/Svart, 50 - endast detta ex</t>
  </si>
  <si>
    <t>UTF-806</t>
  </si>
  <si>
    <t>Mountain Horse Darcy Tech Tights – Svart , 38 - endast detta ex</t>
  </si>
  <si>
    <t>UTF-807</t>
  </si>
  <si>
    <t>Mountain Horse Darcy Tech Tights – Svart , 36 - endast detta ex</t>
  </si>
  <si>
    <t>UTF-81</t>
  </si>
  <si>
    <t>Non-Stop Dogwear Protector Light Socks High - Orange , XL - endast detta ex</t>
  </si>
  <si>
    <t>UTF-811</t>
  </si>
  <si>
    <t>Ruffwear Hemp Hound Dog Sweater - Heliotrope Purple, XXS - endast detta ex</t>
  </si>
  <si>
    <t>UTF-812</t>
  </si>
  <si>
    <t>Non-stop Dogwear Drying Coat Torktäcke - Sand, 36 - endast detta ex</t>
  </si>
  <si>
    <t>UTF-814</t>
  </si>
  <si>
    <t>Mountain Horse Darcy Tech Tights – Svart , 34 - endast detta ex</t>
  </si>
  <si>
    <t>UTF-816</t>
  </si>
  <si>
    <t>Non-Stop Dogwear Wool Dog Jacket - Dark Teal , 33 - endast detta ex</t>
  </si>
  <si>
    <t>UTF-817</t>
  </si>
  <si>
    <t>Non-Stop Dogwear Wool Dog Jacket - Dark Teal , 30 - endast detta ex</t>
  </si>
  <si>
    <t>UTF-818</t>
  </si>
  <si>
    <t>Non-Stop Dogwear Wool Dog Jacket - Dark Teal , 27 - endast detta ex</t>
  </si>
  <si>
    <t>UTF-819</t>
  </si>
  <si>
    <t>Eurostar ESGabriel Grip Connect Herridbyxor - Night , 50 - endast detta ex</t>
  </si>
  <si>
    <t>UTF-82</t>
  </si>
  <si>
    <t>Stierna Smilla Vinterridbyxa - Svart, 34 - endast detta ex</t>
  </si>
  <si>
    <t>UTF-821</t>
  </si>
  <si>
    <t>Non-Stop Dogwear Glacier Jacket 2.0 - Svart/Orange , 30 - endast detta ex</t>
  </si>
  <si>
    <t>UTF-822</t>
  </si>
  <si>
    <t>Non-Stop Dogwear Glacier Jacket 2.0 - Svart/Orange , 27 - endast detta ex</t>
  </si>
  <si>
    <t>UTF-823</t>
  </si>
  <si>
    <t>Non-Stop Dogwear Glacier Jacket 2.0 - Svart/Orange , 24 - endast detta ex</t>
  </si>
  <si>
    <t>UTF-824</t>
  </si>
  <si>
    <t>Non-Stop Dogwear Glacier Jacket 2.0 - Lila, 45 - endast detta ex</t>
  </si>
  <si>
    <t>UTF-825</t>
  </si>
  <si>
    <t>Non-Stop Dogwear Glacier Jacket 2.0 - Lila, 30 - endast detta ex</t>
  </si>
  <si>
    <t>UTF-826</t>
  </si>
  <si>
    <t>Non-Stop Dogwear Glacier Jacket 2.0 - Lila, 27 - endast detta ex</t>
  </si>
  <si>
    <t>UTF-827</t>
  </si>
  <si>
    <t>Non-Stop Dogwear Glacier Jacket 2.0 - Lila, 24 - endast detta ex</t>
  </si>
  <si>
    <t>UTF-829</t>
  </si>
  <si>
    <t>Non-Stop Dogwear Glacier Jacket 2.0 - Navy/Teal, 70 - endast detta ex</t>
  </si>
  <si>
    <t>UTF-83</t>
  </si>
  <si>
    <t>Non-Stop Dogwear Protector Light Socks High - Orange , XXL - endast detta ex</t>
  </si>
  <si>
    <t>UTF-830</t>
  </si>
  <si>
    <t>Non-Stop Dogwear Glacier Jacket 2.0 - Navy/Teal, 33 - endast detta ex</t>
  </si>
  <si>
    <t>UTF-831</t>
  </si>
  <si>
    <t>Non-Stop Dogwear Glacier Jacket 2.0 - Navy/Teal, 30 - endast detta ex</t>
  </si>
  <si>
    <t>UTF-832</t>
  </si>
  <si>
    <t>Non-Stop Dogwear Glacier Jacket 2.0 - Navy/Teal, 27 - endast detta ex</t>
  </si>
  <si>
    <t>UTF-833</t>
  </si>
  <si>
    <t>Non-Stop Dogwear Glacier Jacket 2.0 - Navy/Teal, 24 - endast detta ex</t>
  </si>
  <si>
    <t>UTF-834</t>
  </si>
  <si>
    <t>Non-Stop Dogwear Glacier Wool Jacket 2.0 - Grön/Grå, 90 - endast detta ex</t>
  </si>
  <si>
    <t>UTF-835</t>
  </si>
  <si>
    <t>Non-Stop Dogwear Glacier Wool Jacket 2.0 - Grön/Grå, 24 - endast detta ex</t>
  </si>
  <si>
    <t>UTF-837</t>
  </si>
  <si>
    <t>Non-Stop Dogwear Glacier Wool Jacket 2.0 - Navy , 30 - endast detta ex</t>
  </si>
  <si>
    <t>UTF-838</t>
  </si>
  <si>
    <t>Non-Stop Dogwear Glacier Wool Jacket 2.0 - Navy , 27 - endast detta ex</t>
  </si>
  <si>
    <t>UTF-839</t>
  </si>
  <si>
    <t>Non-Stop Dogwear Glacier Wool Jacket 2.0 - Navy , 24 - endast detta ex</t>
  </si>
  <si>
    <t>UTF-84</t>
  </si>
  <si>
    <t>EQUITHEME 'TYREX 1200 D' Turnout Hästtäcke Med Hög Hals Navy/Burgundy 150 g, 6'9 - 155 cm - endast detta ex</t>
  </si>
  <si>
    <t>UTF-840</t>
  </si>
  <si>
    <t>Eurostar ESGabriel Grip Connect Herridbyxor - Night , 46 - endast detta ex</t>
  </si>
  <si>
    <t>UTF-841</t>
  </si>
  <si>
    <t>Ruffwear Hemp Hound Dog Sweater - Heliotrope Purple, XL - endast detta ex</t>
  </si>
  <si>
    <t>UTF-842</t>
  </si>
  <si>
    <t>Mountain Horse Trinity Ridbyxor - Navy, 44 - endast detta ex</t>
  </si>
  <si>
    <t>UTF-844</t>
  </si>
  <si>
    <t>Mountain Horse Trinity Ridbyxor - Navy, 36 - endast detta ex</t>
  </si>
  <si>
    <t>UTF-845</t>
  </si>
  <si>
    <t>Non-Stop Dogwear Trekking Raincoat - Svart , 33 - endast detta ex</t>
  </si>
  <si>
    <t>UTF-846</t>
  </si>
  <si>
    <t>Non-Stop Dogwear Trekking Raincoat - Svart , 40 - endast detta ex</t>
  </si>
  <si>
    <t>UTF-847</t>
  </si>
  <si>
    <t>Non-Stop Dogwear Trekking Raincoat - Svart , 36 - endast detta ex</t>
  </si>
  <si>
    <t>UTF-848</t>
  </si>
  <si>
    <t>Non-Stop Dogwear Trekking Raincoat - Svart , 50 - endast detta ex</t>
  </si>
  <si>
    <t>UTF-849</t>
  </si>
  <si>
    <t>Non-Stop Dogwear Trekking Raincoat - Svart , 45 - endast detta ex</t>
  </si>
  <si>
    <t>UTF-85</t>
  </si>
  <si>
    <t>EQUITHEME 'TYREX 1200D' Recycled Hals Till Hästtäcke Taupe 150 g, Cob - endast detta ex</t>
  </si>
  <si>
    <t>UTF-850</t>
  </si>
  <si>
    <t>Non-Stop Dogwear Trekking Raincoat - Svart , 30 - endast detta ex</t>
  </si>
  <si>
    <t>UTF-851</t>
  </si>
  <si>
    <t>Non-Stop Dogwear Trekking Raincoat - Svart , 27 - endast detta ex</t>
  </si>
  <si>
    <t>UTF-852</t>
  </si>
  <si>
    <t>Mountain Horse Trinity Ridbyxor - Navy, 34 - endast detta ex</t>
  </si>
  <si>
    <t>UTF-853</t>
  </si>
  <si>
    <t>Non-Stop Dogwear Trekking Insulated Jacket - Svart , 27 - endast detta ex</t>
  </si>
  <si>
    <t>UTF-854</t>
  </si>
  <si>
    <t>Non-Stop Dogwear Trekking Insulated Jacket - Svart , 33 - endast detta ex</t>
  </si>
  <si>
    <t>UTF-855</t>
  </si>
  <si>
    <t>Non-Stop Dogwear Trekking Insulated Jacket - Svart , 30 - endast detta ex</t>
  </si>
  <si>
    <t>UTF-86</t>
  </si>
  <si>
    <t>EQUITHEME 'Classic' Stalltäcke Navy 200 g, 5'9 - 125 cm - endast detta ex</t>
  </si>
  <si>
    <t>UTF-860</t>
  </si>
  <si>
    <t>Non-Stop Dogwear Glacier Dog Jacket WD - Olive, 45 - endast detta ex</t>
  </si>
  <si>
    <t>UTF-861</t>
  </si>
  <si>
    <t>Non-Stop Dogwear Contact Bootie High - Orange, S - endast detta ex</t>
  </si>
  <si>
    <t>UTF-862</t>
  </si>
  <si>
    <t>Non-Stop Dogwear Contact Bootie High - Orange, XL - endast detta ex</t>
  </si>
  <si>
    <t>UTF-864</t>
  </si>
  <si>
    <t>Non-Stop Dogwear Contact Bootie High - Orange, 3XS - endast detta ex</t>
  </si>
  <si>
    <t>UTF-866</t>
  </si>
  <si>
    <t>Mountain Horse Trinity Ridbyxor - Ljusgrå, 42 - endast detta ex</t>
  </si>
  <si>
    <t>UTF-869</t>
  </si>
  <si>
    <t>Ruffwear Vert Coverall - Blue Pool , L - endast detta ex</t>
  </si>
  <si>
    <t>UTF-87</t>
  </si>
  <si>
    <t>Non-Stop Dogwear Light Socks - Orange , XXL - endast detta ex</t>
  </si>
  <si>
    <t>UTF-870</t>
  </si>
  <si>
    <t>Ruffwear Vert Coverall - Blue Pool , XXS - endast detta ex</t>
  </si>
  <si>
    <t>UTF-871</t>
  </si>
  <si>
    <t>Ruffwear Powder Hound™ Dog Jacket - Blue Pool, XL - endast detta ex</t>
  </si>
  <si>
    <t>UTF-872</t>
  </si>
  <si>
    <t>CAVALCOOL Comfort Schabrak Allround - Silver Pine - endast detta ex</t>
  </si>
  <si>
    <t>UTF-873</t>
  </si>
  <si>
    <t>Ruffwear Powder Hound™ Dog Jacket - Blue Pool, M - endast detta ex</t>
  </si>
  <si>
    <t>UTF-874</t>
  </si>
  <si>
    <t>Ruffwear Summit Trex Shoes  - Sunrise Yellow, XL - endast detta ex</t>
  </si>
  <si>
    <t>UTF-876</t>
  </si>
  <si>
    <t>Ruffwear Summit Trex Shoes  - Sunrise Yellow, XS - endast detta ex</t>
  </si>
  <si>
    <t>UTF-878</t>
  </si>
  <si>
    <t>Ruffwear Hi &amp; Light™ Trail Shoes  - Blue Pool , S - endast detta ex</t>
  </si>
  <si>
    <t>UTF-879</t>
  </si>
  <si>
    <t>Ruffwear Sun Shower Regntäcke 2021 - Midnight Blue, L - endast detta ex</t>
  </si>
  <si>
    <t>UTF-88</t>
  </si>
  <si>
    <t>RIDING WORLD Vattentätt Ridtäcke Fodrat Med Polar Fleece Svart, 165 - endast detta ex</t>
  </si>
  <si>
    <t>UTF-880</t>
  </si>
  <si>
    <t>Ruffwear Sun Shower Regntäcke 2021 - Midnight Blue, XS - endast detta ex</t>
  </si>
  <si>
    <t>UTF-881</t>
  </si>
  <si>
    <t>Ruffwear Sun Shower Regntäcke 2021 - Midnight Blue, M - endast detta ex</t>
  </si>
  <si>
    <t>UTF-882</t>
  </si>
  <si>
    <t>Ruffwear Sun Shower Regntäcke 2021 - Midnight Blue, S - endast detta ex</t>
  </si>
  <si>
    <t>UTF-883</t>
  </si>
  <si>
    <t>Ruffwear Sun Shower Regntäcke 2021 - Midnight Blue, XXS - endast detta ex</t>
  </si>
  <si>
    <t>UTF-885</t>
  </si>
  <si>
    <t>Ruffwear Powder Hound™ Dog Jacket - Persimmon Orange, XS - endast detta ex</t>
  </si>
  <si>
    <t>UTF-886</t>
  </si>
  <si>
    <t>Ruffwear Lumenglow™ Hi-Vis Hundjacka - Granitgrå, XL - endast detta ex</t>
  </si>
  <si>
    <t>UTF-887</t>
  </si>
  <si>
    <t>Ruffwear Lumenglow™ Hi-Vis Hundjacka - Granitgrå, L - endast detta ex</t>
  </si>
  <si>
    <t>UTF-888</t>
  </si>
  <si>
    <t>Ruffwear Lumenglow™ Hi-Vis Hundjacka - Granitgrå, XXS - endast detta ex</t>
  </si>
  <si>
    <t>UTF-889</t>
  </si>
  <si>
    <t>Ruffwear Lumenglow™ Hi-Vis Hundjacka - Orange, XS - endast detta ex</t>
  </si>
  <si>
    <t>UTF-89</t>
  </si>
  <si>
    <t>RIDING WORLD Vattentätt Ridtäcke Fodrat Med Polar Fleece Svart, 125 - endast detta ex</t>
  </si>
  <si>
    <t>UTF-891</t>
  </si>
  <si>
    <t>Ruffwear Lumenglow™ Hi-Vis Hundjacka - Orange, M - endast detta ex</t>
  </si>
  <si>
    <t>UTF-892</t>
  </si>
  <si>
    <t>Ruffwear Lumenglow™ Hi-Vis Hundjacka - Orange, S - endast detta ex</t>
  </si>
  <si>
    <t>UTF-893</t>
  </si>
  <si>
    <t>Ruffwear Overcoat Fuse™ Dog Jacket - Purple Rain, M - endast detta ex</t>
  </si>
  <si>
    <t>UTF-894</t>
  </si>
  <si>
    <t>Ruffwear Overcoat Fuse™ Dog Jacket - Purple Rain, L - endast detta ex</t>
  </si>
  <si>
    <t>UTF-895</t>
  </si>
  <si>
    <t>Ruffwear Overcoat Fuse™ Dog Jacket - Purple Rain, S - endast detta ex</t>
  </si>
  <si>
    <t>UTF-896</t>
  </si>
  <si>
    <t>Ruffwear Overcoat Fuse™ Dog Jacket - Purple Rain, XL - endast detta ex</t>
  </si>
  <si>
    <t>UTF-897</t>
  </si>
  <si>
    <t>Ruffwear Furness™ Dog Jacket - Red Sumac, XL - endast detta ex</t>
  </si>
  <si>
    <t>UTF-898</t>
  </si>
  <si>
    <t>Ruffwear WIND SPRINTER™ Hundjacka, XL - endast detta ex</t>
  </si>
  <si>
    <t>UTF-899</t>
  </si>
  <si>
    <t>Ruffwear WIND SPRINTER™ Hundjacka, XXS - endast detta ex</t>
  </si>
  <si>
    <t>UTF-9</t>
  </si>
  <si>
    <t>Non-Stop Dogwear Fjord Regntäcke - Blå, 24 - endast detta ex</t>
  </si>
  <si>
    <t>UTF-90</t>
  </si>
  <si>
    <t>Easy Rider Ridtights junior ERDietse FullGrip Vit, 122 - endast detta ex</t>
  </si>
  <si>
    <t>UTF-901</t>
  </si>
  <si>
    <t>Ruffwear Climate Changer Pullover- CEDAR GREEN, XL - endast detta ex</t>
  </si>
  <si>
    <t>UTF-902</t>
  </si>
  <si>
    <t>Ruffwear Climate Changer Pullover- CEDAR GREEN, XXS - endast detta ex</t>
  </si>
  <si>
    <t>UTF-903</t>
  </si>
  <si>
    <t>Ruffwear Changer Pullover- Blossom, M - endast detta ex</t>
  </si>
  <si>
    <t>UTF-904</t>
  </si>
  <si>
    <t>Ruffwear Changer Pullover- Blossom, L - endast detta ex</t>
  </si>
  <si>
    <t>UTF-905</t>
  </si>
  <si>
    <t>Ruffwear Changer Pullover- Blossom, XL - endast detta ex</t>
  </si>
  <si>
    <t>UTF-907</t>
  </si>
  <si>
    <t>Ruffwear Changer Pullover- Glacier, L - endast detta ex</t>
  </si>
  <si>
    <t>UTF-908</t>
  </si>
  <si>
    <t>Ruffwear Changer Pullover- Glacier, XS - endast detta ex</t>
  </si>
  <si>
    <t>UTF-909</t>
  </si>
  <si>
    <t>Ruffwear Changer Pullover- Glacier, M - endast detta ex</t>
  </si>
  <si>
    <t>UTF-910</t>
  </si>
  <si>
    <t>Ruffwear Hi &amp; Light™ Trail Shoes  - River Rock Green , 4XS - endast detta ex</t>
  </si>
  <si>
    <t>UTF-911</t>
  </si>
  <si>
    <t>Ruffwear Hi &amp; Light™ Trail Shoes  - River Rock Green , L - endast detta ex</t>
  </si>
  <si>
    <t>UTF-913</t>
  </si>
  <si>
    <t>Ruffwear Lumenglow™ Hi-Vis Hundjacka - Red Sumac (färg utgår), XXS - endast detta ex</t>
  </si>
  <si>
    <t>UTF-914</t>
  </si>
  <si>
    <t>Ruffwear Lumenglow™ Hi-Vis Hundjacka - Red Sumac (färg utgår), XL - endast detta ex</t>
  </si>
  <si>
    <t>UTF-915</t>
  </si>
  <si>
    <t>Ruffwear Lumenglow™ Hi-Vis Hundjacka - Red Sumac (färg utgår), M - endast detta ex</t>
  </si>
  <si>
    <t>UTF-916</t>
  </si>
  <si>
    <t>Ruffwear Lumenglow™ Hi-Vis Hundjacka - Red Sumac (färg utgår), XS - endast detta ex</t>
  </si>
  <si>
    <t>UTF-917</t>
  </si>
  <si>
    <t>Ruffwear SUN SHOWER™ Regnjacka, XXS - endast detta ex</t>
  </si>
  <si>
    <t>UTF-918</t>
  </si>
  <si>
    <t>UTF-919</t>
  </si>
  <si>
    <t>UTF-92</t>
  </si>
  <si>
    <t>Imperial Riding Kapson nylon Neon Orange, Ponny - endast detta ex</t>
  </si>
  <si>
    <t>UTF-920</t>
  </si>
  <si>
    <t>Ruffwear Powder Hound Hundjacka - Baja Blue, XL - endast detta ex</t>
  </si>
  <si>
    <t>UTF-921</t>
  </si>
  <si>
    <t>Ruffwear Overcoat Hundväst - Baja Blue, XL - endast detta ex</t>
  </si>
  <si>
    <t>UTF-922</t>
  </si>
  <si>
    <t>Ruffwear Sun Shower Regntäcke - Blue Dusk, XL - endast detta ex</t>
  </si>
  <si>
    <t>UTF-923</t>
  </si>
  <si>
    <t>Ruffwear STUMPTOWN™ Vinterjacka Metolius Blue, XL - endast detta ex</t>
  </si>
  <si>
    <t>UTF-924</t>
  </si>
  <si>
    <t>Ruffwear STUMPTOWN™ Vinterjacka Metolius Blue, L - endast detta ex</t>
  </si>
  <si>
    <t>UTF-925</t>
  </si>
  <si>
    <t>Ruffwear STUMPTOWN™ Vinterjacka Larkspur Purple, XL - endast detta ex</t>
  </si>
  <si>
    <t>UTF-926</t>
  </si>
  <si>
    <t>Ruffwear STUMPTOWN™ Vinterjacka Larkspur Purple, L - endast detta ex</t>
  </si>
  <si>
    <t>UTF-929</t>
  </si>
  <si>
    <t>Ruffwear Quinzee Vintertäcke - Meadow Green, L - endast detta ex</t>
  </si>
  <si>
    <t>UTF-93</t>
  </si>
  <si>
    <t>K9 bröstskydd till sele storlek, Str. 1-2 - endast detta ex</t>
  </si>
  <si>
    <t>UTF-930</t>
  </si>
  <si>
    <t>Ruffwear Quinzee Vintertäcke - Huckleberry Blue, L - endast detta ex</t>
  </si>
  <si>
    <t>UTF-931</t>
  </si>
  <si>
    <t>Ruffwear Overcoat Utility Jacket- Slate Blue, XL - endast detta ex</t>
  </si>
  <si>
    <t>UTF-932</t>
  </si>
  <si>
    <t>Ruffwear Overcoat Utility Jacket- Slate Blue, S - endast detta ex</t>
  </si>
  <si>
    <t>UTF-933</t>
  </si>
  <si>
    <t>Ruffwear Overcoat Utility Jacket- Slate Blue, XXS - endast detta ex</t>
  </si>
  <si>
    <t>UTF-934</t>
  </si>
  <si>
    <t>Ruffwear Overcoat Hundväst - Red Currant, XL - endast detta ex</t>
  </si>
  <si>
    <t>UTF-935</t>
  </si>
  <si>
    <t>Ruffwear Lumenglow™ Hi-Vis Hundjacka - Orange, L - endast detta ex</t>
  </si>
  <si>
    <t>UTF-936</t>
  </si>
  <si>
    <t>Ruffwear Lumenglow™ Hi-Vis Hundjacka - Orange, XL - endast detta ex</t>
  </si>
  <si>
    <t>UTF-94</t>
  </si>
  <si>
    <t>Back on Track Hundsele Max - Brun, S - endast detta ex</t>
  </si>
  <si>
    <t>UTF-940</t>
  </si>
  <si>
    <t>Ruffwear Grip Trex Hundskor 2-pack, L / 76 mm - endast detta ex</t>
  </si>
  <si>
    <t>UTF-941</t>
  </si>
  <si>
    <t>Ruffwear Grip Trex Hundskor 2-pack, M / 70 mm - endast detta ex</t>
  </si>
  <si>
    <t>UTF-942</t>
  </si>
  <si>
    <t>Ruffwear Grip Trex Hundskor 2-pack, XL / 83 cm - endast detta ex</t>
  </si>
  <si>
    <t>UTF-943</t>
  </si>
  <si>
    <t>Ruffwear Grip Trex Hundskor 2-pack, S / 64 mm - endast detta ex</t>
  </si>
  <si>
    <t>UTF-948</t>
  </si>
  <si>
    <t>Ruffwear Polar Trex hund skor - 2-pack (Ny Design), 4XS - endast detta ex</t>
  </si>
  <si>
    <t>UTF-949</t>
  </si>
  <si>
    <t>Mountain Horse Trinity Ridbyxor - Ljusgrå, 34 - endast detta ex</t>
  </si>
  <si>
    <t>UTF-950</t>
  </si>
  <si>
    <t>PAIKKA Reflextäcke Regntäcke - Mörkgrå, 20 - endast detta ex</t>
  </si>
  <si>
    <t>UTF-951</t>
  </si>
  <si>
    <t>Ruffwear Vert Coverall - Blue Pool , M - endast detta ex</t>
  </si>
  <si>
    <t>UTF-952</t>
  </si>
  <si>
    <t>Ruffwear Vert Coverall - Blue Pool , S - endast detta ex</t>
  </si>
  <si>
    <t>UTF-954</t>
  </si>
  <si>
    <t>Ruffwear Sun Shower Coverall - Midnight Blue , L - endast detta ex</t>
  </si>
  <si>
    <t>UTF-955</t>
  </si>
  <si>
    <t>Ruffwear Sun Shower Coverall - Midnight Blue , M - endast detta ex</t>
  </si>
  <si>
    <t>UTF-956</t>
  </si>
  <si>
    <t>Ruffwear Vert Jacket Vintertäcke - Blue Pool, XXS - endast detta ex</t>
  </si>
  <si>
    <t>UTF-958</t>
  </si>
  <si>
    <t>Ruffwear Vert Jacket Vintertäcke - Mineral Yellow, XXS - endast detta ex</t>
  </si>
  <si>
    <t>UTF-959</t>
  </si>
  <si>
    <t>Ruffwear Sun Shower Regntäcke - Earth Brown, XXS - endast detta ex</t>
  </si>
  <si>
    <t>UTF-96</t>
  </si>
  <si>
    <t>Waldhausen Mjuka Tömmar svart, Full - endast detta ex</t>
  </si>
  <si>
    <t>UTF-960</t>
  </si>
  <si>
    <t>PAIKKA Visibility Raincoat Reflekterande Regntäcke - Emerald , 70 - endast detta ex</t>
  </si>
  <si>
    <t>UTF-962</t>
  </si>
  <si>
    <t>PAIKKA Reflextäcke Regntäcke - Mörkgrå, 25 - endast detta ex</t>
  </si>
  <si>
    <t>UTF-963</t>
  </si>
  <si>
    <t>PAIKKA Reflextäcke Regntäcke - Mörkgrå, 40 - endast detta ex</t>
  </si>
  <si>
    <t>UTF-964</t>
  </si>
  <si>
    <t>PAIKKA Reflextäcke Regntäcke - Mörkgrå, 45 - endast detta ex</t>
  </si>
  <si>
    <t>UTF-965</t>
  </si>
  <si>
    <t>PAIKKA Reflextäcke Regntäcke - Mörkgrå, 55 - endast detta ex</t>
  </si>
  <si>
    <t>UTF-966</t>
  </si>
  <si>
    <t>PAIKKA Reflextäcke Regntäcke - Mörkgrå, 60 - endast detta ex</t>
  </si>
  <si>
    <t>UTF-967</t>
  </si>
  <si>
    <t>PAIKKA Reflextäcke Regntäcke - Mörkgrå, 65 - endast detta ex</t>
  </si>
  <si>
    <t>UTF-968</t>
  </si>
  <si>
    <t>PAIKKA Reflextäcke Regntäcke - Mörkgrå, 70 - endast detta ex</t>
  </si>
  <si>
    <t>UTF-97</t>
  </si>
  <si>
    <t>Uhip Functional Stallbyxor - Blue Graphite Grey - Fraktfritt, 32 - endast detta ex</t>
  </si>
  <si>
    <t>UTF-971</t>
  </si>
  <si>
    <t>PAIKKA Recovery Regntäcke - Camo , 20 - endast detta ex</t>
  </si>
  <si>
    <t>UTF-972</t>
  </si>
  <si>
    <t>PAIKKA Recovery Regntäcke - Camo , 45 - endast detta ex</t>
  </si>
  <si>
    <t>UTF-973</t>
  </si>
  <si>
    <t>PAIKKA Recovery Regntäcke - Camo , 25 - endast detta ex</t>
  </si>
  <si>
    <t>UTF-974</t>
  </si>
  <si>
    <t>Mountain Horse Frost Tech Tights - Golden Beige, 42 - endast detta ex</t>
  </si>
  <si>
    <t>UTF-975</t>
  </si>
  <si>
    <t>PAIKKA Visibility Lite reflekterande hundtäcke - Petrol Dye , 20 - endast detta ex</t>
  </si>
  <si>
    <t>UTF-976</t>
  </si>
  <si>
    <t>PAIKKA Visibility Lite reflekterande hundtäcke - Petrol Dye , 25 - endast detta ex</t>
  </si>
  <si>
    <t>UTF-977</t>
  </si>
  <si>
    <t>PAIKKA Visibility Lite reflekterande hundtäcke - Petrol Dye , 30 - endast detta ex</t>
  </si>
  <si>
    <t>UTF-978</t>
  </si>
  <si>
    <t>PAIKKA Visibility Lite reflekterande hundtäcke - Petrol Dye , 50 - endast detta ex</t>
  </si>
  <si>
    <t>UTF-979</t>
  </si>
  <si>
    <t>PAIKKA Visibility Lite reflekterande hundtäcke - Petrol Dye , 45 - endast detta ex</t>
  </si>
  <si>
    <t>UTF-980</t>
  </si>
  <si>
    <t>Mountain Horse Diana Ridbyxor Clari - Navy, 42 - endast detta ex</t>
  </si>
  <si>
    <t>UTF-982</t>
  </si>
  <si>
    <t>PAIKKA Visibility Winter Jacket Hundtäcke - Jungle , 70 - endast detta ex</t>
  </si>
  <si>
    <t>UTF-983</t>
  </si>
  <si>
    <t>Mountain Horse Diana Ridbyxor Clari - Navy, 40 - endast detta ex</t>
  </si>
  <si>
    <t>UTF-984</t>
  </si>
  <si>
    <t>PAIKKA Visibility Winter Jacket Hundtäcke - Jungle , 55 - endast detta ex</t>
  </si>
  <si>
    <t>UTF-985</t>
  </si>
  <si>
    <t>Mountain Horse Diana Ridbyxor Clari - Navy, 38 - endast detta ex</t>
  </si>
  <si>
    <t>UTF-986</t>
  </si>
  <si>
    <t>PAIKKA Visibility Winter Jacket Hundtäcke - Jungle , 40 - endast detta ex</t>
  </si>
  <si>
    <t>UTF-987</t>
  </si>
  <si>
    <t>Mountain Horse Diana Ridbyxor - Sand, 36 - endast detta ex</t>
  </si>
  <si>
    <t>UTF-989</t>
  </si>
  <si>
    <t>PAIKKA Visibility Raincoat Lite Reflekterande Regntäcke - Yellow, 20 - endast detta ex</t>
  </si>
  <si>
    <t>UTF-99</t>
  </si>
  <si>
    <t>QHP Ricki Nummerlapp 2-pack - Vit/Silver - endast detta ex</t>
  </si>
  <si>
    <t>UTF-990</t>
  </si>
  <si>
    <t>Euro-star ERMaxima Ridbyxor - Vit, 40 - endast detta ex</t>
  </si>
  <si>
    <t>UTF-992</t>
  </si>
  <si>
    <t>PAIKKA Regntäcke 2.0 , 55 - endast detta ex</t>
  </si>
  <si>
    <t>UTF-993</t>
  </si>
  <si>
    <t>Euro-star ERMaxima Ridbyxor - Vit, 38 - endast detta ex</t>
  </si>
  <si>
    <t>UTF-994</t>
  </si>
  <si>
    <t>PAIKKA Regntäcke 2.0 , 45 - endast detta ex</t>
  </si>
  <si>
    <t>UTF-995</t>
  </si>
  <si>
    <t>PAIKKA Regntäcke 2.0 , 40 - endast detta ex</t>
  </si>
  <si>
    <t>UTF-996</t>
  </si>
  <si>
    <t>HorseWare  Amigo  Jersey Cooler Hästtäcke - Navy/Silver, 7'0 - 160 cm - endast detta ex</t>
  </si>
  <si>
    <t>UTF-997</t>
  </si>
  <si>
    <t>PAIKKA Regntäcke 2.0 , 20 - endast detta ex</t>
  </si>
  <si>
    <t>UTF-998</t>
  </si>
  <si>
    <t>HorseWare  Amigo  Jersey Cooler Hästtäcke - Navy/Silver, 6'6 - 145 cm - endast detta ex</t>
  </si>
  <si>
    <t>UTF-999</t>
  </si>
  <si>
    <t>HorseWare  Amigo  Jersey Cooler Hästtäcke - Navy/Silver, 6'9 - 155 cm - endast detta ex</t>
  </si>
  <si>
    <t>Valentine_Hund_kit_2023</t>
  </si>
  <si>
    <t>Valentine's day kit - Hund</t>
  </si>
  <si>
    <t>Valentine_Katt_kit_2023</t>
  </si>
  <si>
    <t>Valentine's day kit - Katt</t>
  </si>
  <si>
    <t>VET1200</t>
  </si>
  <si>
    <t>Vetrap Självhäftande Elastiskt Bandage 10 cm x 4,5 m - Svart</t>
  </si>
  <si>
    <t>VET1205</t>
  </si>
  <si>
    <t>Vetrap Självhäftande Elastiskt Bandage 10 cm x 4,5 m - Blå</t>
  </si>
  <si>
    <t>VET1210</t>
  </si>
  <si>
    <t>Vetrap Självhäftande Elastiskt Bandage 10 cm x 4,5 m - Ljusblå</t>
  </si>
  <si>
    <t>VET1211</t>
  </si>
  <si>
    <t xml:space="preserve">Vetrap Självhäftande Elastiskt Bandage 10 cm x 4,5 m - Grön </t>
  </si>
  <si>
    <t>VET1213</t>
  </si>
  <si>
    <t>Vetrap Självhäftande Elastiskt Bandage 10 cm x 4,5 m - Orange</t>
  </si>
  <si>
    <t>VET1214</t>
  </si>
  <si>
    <t>Vetrap Självhäftande Elastiskt Bandage 10 cm x 4,5 m - Vit</t>
  </si>
  <si>
    <t>VET1220</t>
  </si>
  <si>
    <t xml:space="preserve">Vetprovide Muggkit – 14 delar </t>
  </si>
  <si>
    <t>VET1223</t>
  </si>
  <si>
    <t>Vetprovide Fölningskit Foal-Gard</t>
  </si>
  <si>
    <t>VET1224</t>
  </si>
  <si>
    <t>Vetrap Självhäftande Elastiskt Bandage 10 cm x 4,5 m - Lila</t>
  </si>
  <si>
    <t>VET1225</t>
  </si>
  <si>
    <t>Vetrap Självhäftande Elastiskt Bandage 10 cm x 4,5 m - Rosa</t>
  </si>
  <si>
    <t>VET1255</t>
  </si>
  <si>
    <t xml:space="preserve">VetProvide Dimspruta Batteridriven Fogger Nano Blue Light </t>
  </si>
  <si>
    <t>VET1273</t>
  </si>
  <si>
    <t>Vetprovide Fyrkantig Nappflaska För Föl  - 2 liter</t>
  </si>
  <si>
    <t>VET1657</t>
  </si>
  <si>
    <t xml:space="preserve">Cellona Polstervadd Syntet 4 st - 10 cm x 3 m </t>
  </si>
  <si>
    <t>VET2104</t>
  </si>
  <si>
    <t xml:space="preserve">Snögg Animal Polster Plåster - 14 x 200 cm </t>
  </si>
  <si>
    <t>VET2110</t>
  </si>
  <si>
    <t xml:space="preserve">Rheva Sårskydd 2-pack – Small </t>
  </si>
  <si>
    <t>VET2112</t>
  </si>
  <si>
    <t>Rheva Sårskydd 4-pack – Kombo</t>
  </si>
  <si>
    <t>VET2113</t>
  </si>
  <si>
    <t xml:space="preserve">Rheva Extrafäste 2-pack till sårskydd – Small </t>
  </si>
  <si>
    <t>VET2114</t>
  </si>
  <si>
    <t>Rheva Extrafäste 2-pack till sårskydd – Large</t>
  </si>
  <si>
    <t>VET2115</t>
  </si>
  <si>
    <t>Rheva Extrafäste 4-pack till sårskydd – Kombo</t>
  </si>
  <si>
    <t>VET2124</t>
  </si>
  <si>
    <t>Activon Tulle Kompress, 1-pack  5x5cm</t>
  </si>
  <si>
    <t>VET2125</t>
  </si>
  <si>
    <t>Activon Tulle Kompress, 1-pack  10x10cm</t>
  </si>
  <si>
    <t>VET2131</t>
  </si>
  <si>
    <t>Vetkin Tape Kinesiotejp 2 st 3cmx5m - Röd</t>
  </si>
  <si>
    <t>VET2132</t>
  </si>
  <si>
    <t xml:space="preserve">Vetkin Tape Kinesiotejp 1 st 6cmx5m - Blå </t>
  </si>
  <si>
    <t>VET2134</t>
  </si>
  <si>
    <t>Vetkin Tape Kinesiotejp 1 st 6cmx5m - Svart</t>
  </si>
  <si>
    <t>VET2136</t>
  </si>
  <si>
    <t>Vetkin Tape Kinesiotejp 1 st 6cmx5m - Rosa</t>
  </si>
  <si>
    <t>VET2137</t>
  </si>
  <si>
    <t xml:space="preserve">Vetkin Tape® Kinesiotejp 1 st 10cmx5m - Blå </t>
  </si>
  <si>
    <t>VET2160</t>
  </si>
  <si>
    <t>Vetkin Tape Kinesiotejp 1 st 6cmx5m - Limegrön</t>
  </si>
  <si>
    <t>VET2179</t>
  </si>
  <si>
    <t>Vetkin Tape Kinesiotejp 1 st 10cmx5m - Svart</t>
  </si>
  <si>
    <t>VET2194</t>
  </si>
  <si>
    <t xml:space="preserve">Snögg Animal Wrap Bandage - 5cmx4,5m </t>
  </si>
  <si>
    <t>VET2199</t>
  </si>
  <si>
    <t xml:space="preserve">Vetkin Tape Spray Pre-Taping Adhesive Fästande Kinesio Tejpning - 200 ml </t>
  </si>
  <si>
    <t>VET3000</t>
  </si>
  <si>
    <t>Liv IPA 45+ Ytdesinfektion Med Tensid - 1 liter</t>
  </si>
  <si>
    <t>VET4000</t>
  </si>
  <si>
    <t xml:space="preserve">Keratex Coconut Oil Hoof Balm Transparent - 400 g </t>
  </si>
  <si>
    <t>VET4001</t>
  </si>
  <si>
    <t>KERATEX Frog Power Cleanser - 50ml</t>
  </si>
  <si>
    <t>VET4003</t>
  </si>
  <si>
    <t>KERATEX Hoof Hardener - 250ml</t>
  </si>
  <si>
    <t>VET4004</t>
  </si>
  <si>
    <t xml:space="preserve">Keratex Hoof Moisturizer - 500 ml </t>
  </si>
  <si>
    <t>VET4007</t>
  </si>
  <si>
    <t xml:space="preserve">Keratex Medicated  Cleansing Hoof &amp; Leg Scrub - Hov &amp; Benskrubb </t>
  </si>
  <si>
    <t>VET4022</t>
  </si>
  <si>
    <t>KERATEX Nail Hole Damage Repair - 200ml</t>
  </si>
  <si>
    <t>VET4065</t>
  </si>
  <si>
    <t xml:space="preserve">Trikem Brilliant Coat Balsam- och Glansspray - 200 ml </t>
  </si>
  <si>
    <t>W1509402</t>
  </si>
  <si>
    <t>Digital Foderskopa - Cream</t>
  </si>
  <si>
    <t>W1560400</t>
  </si>
  <si>
    <t>LIKIT Snak-A-Ball - Röd</t>
  </si>
  <si>
    <t>W1560499</t>
  </si>
  <si>
    <t>LIKIT Snaks Hästgodis 100 g - Rainbow</t>
  </si>
  <si>
    <t>W1560602</t>
  </si>
  <si>
    <t>LIKIT Slicksten REFILL 250 g- Äpple</t>
  </si>
  <si>
    <t>W1560604</t>
  </si>
  <si>
    <t>LIKIT Slicksten REFILL 250 g- Morot</t>
  </si>
  <si>
    <t>W1560699</t>
  </si>
  <si>
    <t>LIKIT Slicksten REFILL MULTIPACK 5x250 g</t>
  </si>
  <si>
    <t>W1560704</t>
  </si>
  <si>
    <t>LIKIT Slicksten REFILL 625g- Morot</t>
  </si>
  <si>
    <t>W1561503</t>
  </si>
  <si>
    <t>LIKIT Granola Stall-Ball - Melass</t>
  </si>
  <si>
    <t>W170600</t>
  </si>
  <si>
    <t>Portabel hängare med 4 krokar</t>
  </si>
  <si>
    <t>W3827300</t>
  </si>
  <si>
    <t>Manborste med gelhandtag, Svart/Roséguld</t>
  </si>
  <si>
    <t>W3827301</t>
  </si>
  <si>
    <t>Manborste med gelhandtag, Svart</t>
  </si>
  <si>
    <t>W386907</t>
  </si>
  <si>
    <t>Hästleksak - HORST</t>
  </si>
  <si>
    <t>W3951800</t>
  </si>
  <si>
    <t xml:space="preserve">Stiefel Eczema Protect - 500 ml </t>
  </si>
  <si>
    <t>W5726101</t>
  </si>
  <si>
    <t>Sadelhängare Låsbar</t>
  </si>
  <si>
    <t>WAZ205</t>
  </si>
  <si>
    <t>Petster Tvättpåse Large &amp; X-Large, L</t>
  </si>
  <si>
    <t>WAZ207</t>
  </si>
  <si>
    <t>Petster Tvättpåse Large &amp; X-Large, XL</t>
  </si>
  <si>
    <t>WI0544</t>
  </si>
  <si>
    <t xml:space="preserve">Eclipse Biofarmab Hormonbalans – 70 g </t>
  </si>
  <si>
    <t>WI0555</t>
  </si>
  <si>
    <t>Biofarmab Milt Schampo m Sprutmunstycke 1 L</t>
  </si>
  <si>
    <t>WI0557</t>
  </si>
  <si>
    <t>Biofarmab Milt Schampo Refill 1 L</t>
  </si>
  <si>
    <t>WI0587</t>
  </si>
  <si>
    <t>Mollelast Elastisk gasbinda 20-pack 10 cm x 4 m</t>
  </si>
  <si>
    <t>WI0652</t>
  </si>
  <si>
    <t>Borstiq Bananborste Mexfiber M</t>
  </si>
  <si>
    <t>WI0656</t>
  </si>
  <si>
    <t>Borstiq Massageborste</t>
  </si>
  <si>
    <t>WI0660</t>
  </si>
  <si>
    <t>Borstiq Islänningen Bassine</t>
  </si>
  <si>
    <t>WI0711</t>
  </si>
  <si>
    <t>Borstiq - Hästviska / Ryktborste- Naturträ &amp; Arenga</t>
  </si>
  <si>
    <t>WI0714</t>
  </si>
  <si>
    <t>Borstiq Bananborste Bassine, S</t>
  </si>
  <si>
    <t>WI0725</t>
  </si>
  <si>
    <t>Borstiq Huvudborste liten med tagelborst</t>
  </si>
  <si>
    <t>WI0796</t>
  </si>
  <si>
    <t>Safehorse Hästtermometer</t>
  </si>
  <si>
    <t>WI0798</t>
  </si>
  <si>
    <t xml:space="preserve">Eclipse Biofarmab Kiselgur Forte – 0,5 kg </t>
  </si>
  <si>
    <t>WI0902</t>
  </si>
  <si>
    <t>Biofarmab Sprutmunstycke till Milt schampo</t>
  </si>
  <si>
    <t>WI0938</t>
  </si>
  <si>
    <t>Biofarmab Hoofbuilder 900 g</t>
  </si>
  <si>
    <t>WI0979</t>
  </si>
  <si>
    <t>Greenguard Betesreducerare Blå - Shetland</t>
  </si>
  <si>
    <t>WI0991</t>
  </si>
  <si>
    <t xml:space="preserve">Absorbine Horseman's One step Läderkräm – 425 g </t>
  </si>
  <si>
    <t>WI0998</t>
  </si>
  <si>
    <t>Biofarmab Loppfrö 5 kg</t>
  </si>
  <si>
    <t>WI1055</t>
  </si>
  <si>
    <t>Biofarmab Swede Clay 4 kg</t>
  </si>
  <si>
    <t>WI1062</t>
  </si>
  <si>
    <t>Eclipse Biofarmab Arnika Gel 500 ml</t>
  </si>
  <si>
    <t>WI1078</t>
  </si>
  <si>
    <t>Biofarmab Liniment Blue 250 ml</t>
  </si>
  <si>
    <t>WI1170</t>
  </si>
  <si>
    <t>Biofarmab Ice Gel 1 L</t>
  </si>
  <si>
    <t>WI120415</t>
  </si>
  <si>
    <t>Kruuse Råmjölksmätare Refraktometer</t>
  </si>
  <si>
    <t>WI121589</t>
  </si>
  <si>
    <t>Solosun 250 g</t>
  </si>
  <si>
    <t>WI1231</t>
  </si>
  <si>
    <t>Greenguard Betesreducerare Svart, Ponny</t>
  </si>
  <si>
    <t>WI1242</t>
  </si>
  <si>
    <t xml:space="preserve">Gummifäste till Greenguard Betesreducerare </t>
  </si>
  <si>
    <t>WI1263</t>
  </si>
  <si>
    <t xml:space="preserve">Eclipse Biofarmab Arnika gel – 1 L </t>
  </si>
  <si>
    <t>WI1272</t>
  </si>
  <si>
    <t>Fiebing Satin Sheen Pälsglans 473 ml</t>
  </si>
  <si>
    <t>WI130228</t>
  </si>
  <si>
    <t>Kruuse Blue spray Aerosol 200 ml</t>
  </si>
  <si>
    <t>WI130265</t>
  </si>
  <si>
    <t>Pharmaxim Jodopax Ready To Use 500 ml</t>
  </si>
  <si>
    <t>WI130948</t>
  </si>
  <si>
    <t xml:space="preserve">Kill-it Flugspray - 750 ml </t>
  </si>
  <si>
    <t>WI131127</t>
  </si>
  <si>
    <t xml:space="preserve">Nordiska Plast Hink 5 Liter -Vit </t>
  </si>
  <si>
    <t>WI131128</t>
  </si>
  <si>
    <t>Nordiska Plast Hink 5 Liter - Blå</t>
  </si>
  <si>
    <t>WI149105486290146</t>
  </si>
  <si>
    <t>Pikeur Lilith SD Highwaist Ridtights Junior - Svart , 146</t>
  </si>
  <si>
    <t>WI149105486290152</t>
  </si>
  <si>
    <t>Pikeur Lilith SD Highwaist Ridtights Junior - Svart , 152</t>
  </si>
  <si>
    <t>WI149105486290158</t>
  </si>
  <si>
    <t>Pikeur Lilith SD Highwaist Ridtights Junior - Svart , 158</t>
  </si>
  <si>
    <t>WI1509305451538</t>
  </si>
  <si>
    <t>Pikeur Athleisure Klea Pepita Tävlingskavaj - Ivory , 38</t>
  </si>
  <si>
    <t>WI1509305451540</t>
  </si>
  <si>
    <t>Pikeur Athleisure Klea Pepita Tävlingskavaj - Ivory , 40</t>
  </si>
  <si>
    <t>WI1509305451542</t>
  </si>
  <si>
    <t>Pikeur Athleisure Klea Pepita Tävlingskavaj - Ivory , 42</t>
  </si>
  <si>
    <t>WI170082-10</t>
  </si>
  <si>
    <t xml:space="preserve">Kruuse Engångsspruta 10-12 ml - 10-pack </t>
  </si>
  <si>
    <t>WI170082-5</t>
  </si>
  <si>
    <t xml:space="preserve">Kruuse Engångsspruta 10-12 ml - 5-pack </t>
  </si>
  <si>
    <t>WI180477</t>
  </si>
  <si>
    <t>V-Plast foderskopa i plast Rosa 2L</t>
  </si>
  <si>
    <t>WI187400342010</t>
  </si>
  <si>
    <t xml:space="preserve">Pikeur Plastrong 3-I-1 - Vit </t>
  </si>
  <si>
    <t>WI197033</t>
  </si>
  <si>
    <t>Eskadron Platinum- Posterset</t>
  </si>
  <si>
    <t>WI341540385370STUCK</t>
  </si>
  <si>
    <t xml:space="preserve">Eskadron Platinum 24 Öronhuva Crystal - Atlantic Blue </t>
  </si>
  <si>
    <t>WI341740385090XXS</t>
  </si>
  <si>
    <t xml:space="preserve">Eskadron Platinum 24 Öronhuva Crystal Shetty - Teak Brown </t>
  </si>
  <si>
    <t>WI341740385370XXS</t>
  </si>
  <si>
    <t xml:space="preserve">Eskadron Platinum 24 Öronhuva Crystal Shetty - Atlantic Blue </t>
  </si>
  <si>
    <t>WI345188241290stück</t>
  </si>
  <si>
    <t>Eskadron Dynamic 24 S/S Anti Fly Hood Sport DynAir Mesh - Svart</t>
  </si>
  <si>
    <t>WI345587240280</t>
  </si>
  <si>
    <t>Eskadron Sport Huva - Deep grey</t>
  </si>
  <si>
    <t>WI391057400360</t>
  </si>
  <si>
    <t>Eskadron Heritage 24/25 Hästleksak Pingvin</t>
  </si>
  <si>
    <t>WI420188839290P2</t>
  </si>
  <si>
    <t>Eskadron Dynamic 24 S/S Sparkle Double-Pin Grimma - Svart , Ponny</t>
  </si>
  <si>
    <t>WI47330031508038</t>
  </si>
  <si>
    <t>Pikeur Knee Socks Ridstrumpor - Mörkbrun , 35-38</t>
  </si>
  <si>
    <t>WI47330031508041</t>
  </si>
  <si>
    <t>Pikeur Knee Socks Ridstrumpor - Mörkbrun , 39-41</t>
  </si>
  <si>
    <t>WI47330031529038</t>
  </si>
  <si>
    <t>Pikeur Knee Socks Ridstrumpor - Svart , 35-38</t>
  </si>
  <si>
    <t>WI47330031529041</t>
  </si>
  <si>
    <t>Pikeur Knee Socks Ridstrumpor - Svart , 39-41</t>
  </si>
  <si>
    <t>WI47330031529046</t>
  </si>
  <si>
    <t>Pikeur Knee Socks Ridstrumpor - Svart , 42-46</t>
  </si>
  <si>
    <t>WI48500140</t>
  </si>
  <si>
    <t>Reflexhetsscarf - Gul, M</t>
  </si>
  <si>
    <t>WI-5232006152909/L</t>
  </si>
  <si>
    <t>Eskadron Pro Flex Sport Compact H Senskydd - Svart, L</t>
  </si>
  <si>
    <t>WI53100025301044</t>
  </si>
  <si>
    <t>Pikeur Competition Shirt - Vit , 44</t>
  </si>
  <si>
    <t>WI53100025301046</t>
  </si>
  <si>
    <t>Pikeur Competition Shirt - Vit , 46</t>
  </si>
  <si>
    <t>WI555087864280XL</t>
  </si>
  <si>
    <t>Eskadron Softslate Evo-Wool Senskydd – Deep grey , XL</t>
  </si>
  <si>
    <t>WI5557006623809/XXS</t>
  </si>
  <si>
    <t>Eskadron Mesh Fauxfur Shetty Damasker - Nightblue , Shetland</t>
  </si>
  <si>
    <t>WI5557006623809/XXXS</t>
  </si>
  <si>
    <t>Eskadron Mesh Fauxfur Shetty Damasker - Nightblue , Mini Shetland</t>
  </si>
  <si>
    <t>WI555740663090XXS</t>
  </si>
  <si>
    <t>Eskadron Platinum 24 Damask Mesh Faux Fur Shetty - Teak Brown , XXS</t>
  </si>
  <si>
    <t>WI555740663090XXXS</t>
  </si>
  <si>
    <t>Eskadron Platinum 24 Damask Mesh Faux Fur Shetty - Teak Brown , 3XS</t>
  </si>
  <si>
    <t>WI555740663370XXXS</t>
  </si>
  <si>
    <t>Eskadron Platinum 24 Damask Mesh Faux Fur Shetty - Atlantic Blue , 3XS</t>
  </si>
  <si>
    <t>WI600002</t>
  </si>
  <si>
    <t xml:space="preserve">Equisalt Saltsten Advantage - 2 kg </t>
  </si>
  <si>
    <t>WI600340</t>
  </si>
  <si>
    <t>Hansbo Sport Rotborste i trä med plastborst 10 cm</t>
  </si>
  <si>
    <t>WI600348</t>
  </si>
  <si>
    <t>Hansbo Sport Tygelstopp Guard Gel Svart</t>
  </si>
  <si>
    <t>WI600349</t>
  </si>
  <si>
    <t>Hansbo Sport Kindkedjeskydd Chain Guard Gel Svart</t>
  </si>
  <si>
    <t>WI600425</t>
  </si>
  <si>
    <t>Biofarmab Liniment Red 500 ml</t>
  </si>
  <si>
    <t>WI600539</t>
  </si>
  <si>
    <t>Hansbo Sport Grimma EQUESTRIAN LIFE Svart P, Ponny</t>
  </si>
  <si>
    <t>WI600542</t>
  </si>
  <si>
    <t>Hansbo Sport Grimma EQUESTRIAN LIFE Marin P, Ponny</t>
  </si>
  <si>
    <t>WI600543</t>
  </si>
  <si>
    <t>Hansbo Sport Grimma EQUESTRIAN LIFE Marin P, Cob</t>
  </si>
  <si>
    <t>WI600984</t>
  </si>
  <si>
    <t>Biofarmab B -Vitamin Total 450 g</t>
  </si>
  <si>
    <t>WI601172</t>
  </si>
  <si>
    <t>Racesafe Säkerhetsväst RS2010 Barn, kort rygg Svart, L</t>
  </si>
  <si>
    <t>WI601297</t>
  </si>
  <si>
    <t>Biofarmab Aloe Vera Spray 99% 200 ml</t>
  </si>
  <si>
    <t>WI601467</t>
  </si>
  <si>
    <t>Hansbo Sport Gummiboots med kardborr Rosa, S</t>
  </si>
  <si>
    <t>WI601481</t>
  </si>
  <si>
    <t>Hansbo Sport Gummiboots med kardborr Grå, L</t>
  </si>
  <si>
    <t>WI601489</t>
  </si>
  <si>
    <t>Hansbo Sport Gummiboots med kardborr Svart, L</t>
  </si>
  <si>
    <t>WI601604</t>
  </si>
  <si>
    <t>Kruuse Sårspray 200 ml</t>
  </si>
  <si>
    <t>WI601606</t>
  </si>
  <si>
    <t>Biofarmab Loppfrö Husk 4 kg</t>
  </si>
  <si>
    <t>WI601640</t>
  </si>
  <si>
    <t>Hansbo Sport Betesreducerare Svart, Cob</t>
  </si>
  <si>
    <t>WI601641</t>
  </si>
  <si>
    <t>Hansbo Sport Betesreducerare Svart, Full</t>
  </si>
  <si>
    <t>WI601828</t>
  </si>
  <si>
    <t>Sprayhuvud Svart</t>
  </si>
  <si>
    <t>WI601978</t>
  </si>
  <si>
    <t>Biofarmab BioChlorHex Spray 200 ml</t>
  </si>
  <si>
    <t>WI602048</t>
  </si>
  <si>
    <t>Hansbo Sport Pelhamdelta i Läder Brun 20 cm</t>
  </si>
  <si>
    <t>WI602094</t>
  </si>
  <si>
    <t>Hansbo Sport Höpåse XL Rosa med vit ruta</t>
  </si>
  <si>
    <t>WI602152</t>
  </si>
  <si>
    <t>Hansbo Sport Gummikrokar 2-pack</t>
  </si>
  <si>
    <t>WI602153</t>
  </si>
  <si>
    <t>Hansbo Sport Repgrimma Mixade Färger, Ponny</t>
  </si>
  <si>
    <t>WI602163</t>
  </si>
  <si>
    <t>Hansbo Sport Utetäcke Icelandic Marin</t>
  </si>
  <si>
    <t>WI602226</t>
  </si>
  <si>
    <t>Hansbo Flätkam med manklämma</t>
  </si>
  <si>
    <t>WI602241</t>
  </si>
  <si>
    <t>Greenguard Betesreducerare Svart, X-Full</t>
  </si>
  <si>
    <t>WI602268</t>
  </si>
  <si>
    <t>Effol Hästgodis Banan 1 kg</t>
  </si>
  <si>
    <t>WI602611</t>
  </si>
  <si>
    <t>Racesafe Säkerhetsväst RS2010 Barn, kort rygg Svart, S</t>
  </si>
  <si>
    <t>WI602628</t>
  </si>
  <si>
    <t>Hansbo Sport Brilliance Reflexridtäcke - Svart , Full</t>
  </si>
  <si>
    <t>WI602634</t>
  </si>
  <si>
    <t>Hansbo Sport Tygelludd Svart 60 cm</t>
  </si>
  <si>
    <t>WI602635</t>
  </si>
  <si>
    <t>Hansbo Sport Tygelludd Creme 60 cm</t>
  </si>
  <si>
    <t>WI602636</t>
  </si>
  <si>
    <t>Hansbo Sport Tygelludd Brun 60 cm</t>
  </si>
  <si>
    <t>WI602657</t>
  </si>
  <si>
    <t>Hansbo Sport Ländtäcke Thermal - Navy, L</t>
  </si>
  <si>
    <t>WI602771</t>
  </si>
  <si>
    <t>Hansbo Sport Schabrak SHEEPLIKE Dressyr - Mörkblå</t>
  </si>
  <si>
    <t>WI602773</t>
  </si>
  <si>
    <t xml:space="preserve">Hansbo Sport Schabrak SHEEPLIKE Hopp/Allround - Mörkblå </t>
  </si>
  <si>
    <t>WI602779</t>
  </si>
  <si>
    <t xml:space="preserve">Hansbo Sport Schabrak SHEEPLIKE Dressyr - Svart </t>
  </si>
  <si>
    <t>WI602789</t>
  </si>
  <si>
    <t>Hansbo Sport Huva Soundless Marin Full</t>
  </si>
  <si>
    <t>WI602791</t>
  </si>
  <si>
    <t>Hansbo Sport Huva Soundless Brun Full</t>
  </si>
  <si>
    <t>WI602792</t>
  </si>
  <si>
    <t>Hansbo Sport Hink med flat sida Orange 20L</t>
  </si>
  <si>
    <t>WI602793</t>
  </si>
  <si>
    <t xml:space="preserve">Hansbo Sport Hink med flat sida 20 L – Rosa </t>
  </si>
  <si>
    <t>WI602801</t>
  </si>
  <si>
    <t>Hansbo Sport MIPS Ridhjälm Vision - Glitter, S</t>
  </si>
  <si>
    <t>WI602818</t>
  </si>
  <si>
    <t>Hansbo Sport Upphängningsbeslag för hink</t>
  </si>
  <si>
    <t>WI602951</t>
  </si>
  <si>
    <t>Effax Boot Cleaner + Shine 250 ml</t>
  </si>
  <si>
    <t>WI602959</t>
  </si>
  <si>
    <t>Hansbo Sport Flexlinda Svart 4,5 m x 10 cm</t>
  </si>
  <si>
    <t>WI602960</t>
  </si>
  <si>
    <t>Hansbo Sport Flexlinda Orange 4,5 m x 10 cm</t>
  </si>
  <si>
    <t>WI602961</t>
  </si>
  <si>
    <t>Hansbo Sport Flexlinda Lila 4,5 m x 10 cm</t>
  </si>
  <si>
    <t>WI602962</t>
  </si>
  <si>
    <t>Hansbo Sport Flexlinda Unicorn Rosa 4,5 m x 10 cm</t>
  </si>
  <si>
    <t>WI602963</t>
  </si>
  <si>
    <t>Hansbo Sport Flexlinda Hästmotiv 4,5 m x 10 cm</t>
  </si>
  <si>
    <t>WI602964</t>
  </si>
  <si>
    <t>Hansbo Sport Flexlinda Tass Grön 4,5 m x 5 cm</t>
  </si>
  <si>
    <t>WI603081</t>
  </si>
  <si>
    <t>Hansbo Sport Ridstrumpa i bomull Svart, 35-38</t>
  </si>
  <si>
    <t>WI603085</t>
  </si>
  <si>
    <t>Hansbo Sport Ridstrumpa i bomull Blå, 39-42</t>
  </si>
  <si>
    <t>WI603097</t>
  </si>
  <si>
    <t>Hansbo Sport Ridstrumpa i ull Grå, 39-42</t>
  </si>
  <si>
    <t>WI603117</t>
  </si>
  <si>
    <t>Hansbo Sport Reflexboots Silver, L</t>
  </si>
  <si>
    <t>WI603118</t>
  </si>
  <si>
    <t>Biofarmab Soft Foam latexbandage 6 cm x 5 m</t>
  </si>
  <si>
    <t>WI603264</t>
  </si>
  <si>
    <t>Borstiq Midjeborste PP X-lång</t>
  </si>
  <si>
    <t>WI603276</t>
  </si>
  <si>
    <t>Hansbo Sport Hästleksak Enhörning i Jute</t>
  </si>
  <si>
    <t>WI603328</t>
  </si>
  <si>
    <t>Horslyx Slicksten Mobility 650 g</t>
  </si>
  <si>
    <t>WI603387</t>
  </si>
  <si>
    <t>Hansbo Sport Tygel Reflex Svart, Cob</t>
  </si>
  <si>
    <t>WI603390</t>
  </si>
  <si>
    <t>Hansbo Sport Tygel Reflex Brun, Cob</t>
  </si>
  <si>
    <t>WI603479</t>
  </si>
  <si>
    <t>Effax Glycerintvål med svamp 250 ml</t>
  </si>
  <si>
    <t>WI603519</t>
  </si>
  <si>
    <t xml:space="preserve">Hansbo Sport Nyckelring Bett - Guld </t>
  </si>
  <si>
    <t>WI603542</t>
  </si>
  <si>
    <t>Hansbo Sport Sadelhängare Vikbar - Rosa</t>
  </si>
  <si>
    <t>WI603547</t>
  </si>
  <si>
    <t>Hansbo Sport Grimma till Betesreducerare , Shetland</t>
  </si>
  <si>
    <t>WI603548</t>
  </si>
  <si>
    <t>Hansbo Sport Grimma till Betesreducerare , Pony</t>
  </si>
  <si>
    <t>WI603550</t>
  </si>
  <si>
    <t>Hansbo Sport Grimma till Betesreducerare , Full</t>
  </si>
  <si>
    <t>WI603563</t>
  </si>
  <si>
    <t>Eclipse Biofarmab Självhäftande Bandage - Blå</t>
  </si>
  <si>
    <t>WI603564</t>
  </si>
  <si>
    <t>Eclipse Biofarmab Självhäftande Bandage - Gul</t>
  </si>
  <si>
    <t>WI603676</t>
  </si>
  <si>
    <t>Hansbo Sport Hästleksak Banan i mocka</t>
  </si>
  <si>
    <t>WI603712</t>
  </si>
  <si>
    <t xml:space="preserve">Eclipse Biofarmab Flytande Diamond V Kompletteringsfoder - 1 L </t>
  </si>
  <si>
    <t>WI603825</t>
  </si>
  <si>
    <t>Hansbo Sport Sheeplike Dressyr Schabrak - Grön</t>
  </si>
  <si>
    <t>WI603889</t>
  </si>
  <si>
    <t xml:space="preserve">Borstiq Man/Svansborste Kardformad </t>
  </si>
  <si>
    <t>WI604039</t>
  </si>
  <si>
    <t>Eclipse Biofarmab Flytande Selo E - 1L</t>
  </si>
  <si>
    <t>WI604040</t>
  </si>
  <si>
    <t>Eclipse Biofarmab Flytande Selo E - 2,5L</t>
  </si>
  <si>
    <t>WI604083</t>
  </si>
  <si>
    <t>Hansbo Sport Hästleksak Enhörning i Mocka</t>
  </si>
  <si>
    <t>WI604186</t>
  </si>
  <si>
    <t>Eclipse Biofarmab Kompress för häst 5x5 cm - 5-pack</t>
  </si>
  <si>
    <t>WI604190</t>
  </si>
  <si>
    <t>Eclipse Biofarmab Multikompress 20 x 40 cm</t>
  </si>
  <si>
    <t>WI604191</t>
  </si>
  <si>
    <t>Eclipse Biofarmab Hovkompress- 3- pack</t>
  </si>
  <si>
    <t>WI604290</t>
  </si>
  <si>
    <t>Hansbo Sport Hästleksak Pepparkaka i Mocka</t>
  </si>
  <si>
    <t>WI604291</t>
  </si>
  <si>
    <t>Hansbo Sport Hästleksak Pepparkakshäst i Mocka</t>
  </si>
  <si>
    <t>WI635338662380</t>
  </si>
  <si>
    <t>Eskadron Bandageunderlägg Climalegs Mesh Platinum 22 - Blå, XL</t>
  </si>
  <si>
    <t>WI6685116</t>
  </si>
  <si>
    <t>Tuna Vinterbrodd 5/16" 10 x 7 mm</t>
  </si>
  <si>
    <t>WI6685120</t>
  </si>
  <si>
    <t>Tuna Vinterbrodd 3/8" 10 x 13 mm</t>
  </si>
  <si>
    <t>WI-6700007552909/M</t>
  </si>
  <si>
    <t>Eskadron Allround Boots Neopren med Syntetläder - Svart , M</t>
  </si>
  <si>
    <t>WI67274863380M</t>
  </si>
  <si>
    <t>Eskadron Classic Sports 24 S/S Softslate Fauxfur Boots - Navy , M</t>
  </si>
  <si>
    <t>WI71012663</t>
  </si>
  <si>
    <t>Hansbo Sport Grimma Mixade Modeller, Ponny</t>
  </si>
  <si>
    <t>WI71012666</t>
  </si>
  <si>
    <t>Hansbo Sport Grimma Mixade Modeller, X-full</t>
  </si>
  <si>
    <t>WI71012873</t>
  </si>
  <si>
    <t>Hansbo Sport Fölgrimma Cushiontape Marin, Ponny</t>
  </si>
  <si>
    <t>WI71050025</t>
  </si>
  <si>
    <t>Hansbo Sport Fölgrimma i läder Svart</t>
  </si>
  <si>
    <t>WI71100031</t>
  </si>
  <si>
    <t>Hansbo Sport Grimskaft Cushiontape Svart 2 m</t>
  </si>
  <si>
    <t>WI711706</t>
  </si>
  <si>
    <t>Hansbo Sport Grimma PP Frottéfodr Svart, X-Full</t>
  </si>
  <si>
    <t>WI711801</t>
  </si>
  <si>
    <t>Hansbo Sport Grimma PP Frottéfodr Marin M, Mini Shetland</t>
  </si>
  <si>
    <t>WI711802</t>
  </si>
  <si>
    <t>Hansbo Sport Grimma PP Frottéfodr Marin M, Shetland</t>
  </si>
  <si>
    <t>WI711803</t>
  </si>
  <si>
    <t>Hansbo Sport Grimma PP Frottéfodr Marin M, Ponny</t>
  </si>
  <si>
    <t>WI713491</t>
  </si>
  <si>
    <t>Hansbo Sport Grimma PP Frottéfodr Röd M, Mini Shetland</t>
  </si>
  <si>
    <t>WI713492</t>
  </si>
  <si>
    <t>Hansbo Sport Grimma PP Frottéfodr Röd M, Shetland</t>
  </si>
  <si>
    <t>WI713494</t>
  </si>
  <si>
    <t>Hansbo Sport Grimma PP Frottéfodr Röd M, Cob</t>
  </si>
  <si>
    <t>WI71400000</t>
  </si>
  <si>
    <t>Hansbo Sport Uppbindningsgrimskaft Flexi Blå</t>
  </si>
  <si>
    <t>WI717150</t>
  </si>
  <si>
    <t>Hansbo Sport Grimskaft i acrylfiber Svart 2,3 m</t>
  </si>
  <si>
    <t>WI739907</t>
  </si>
  <si>
    <t>Hansbo Sport Nos/Nackludd i teddy Rosa 30 cm</t>
  </si>
  <si>
    <t>WI74990000</t>
  </si>
  <si>
    <t>Hansbo Sport Rumpvärmare Brun Allround</t>
  </si>
  <si>
    <t>WI7504</t>
  </si>
  <si>
    <t>Hansbo Sport Frontspänne - snabbspänne</t>
  </si>
  <si>
    <t>WI7505</t>
  </si>
  <si>
    <t>Hansbo Sport Spänne till täckesgjord Silver</t>
  </si>
  <si>
    <t>WI7511</t>
  </si>
  <si>
    <t>Hansbo Sport Snabbspänne i zink 5,5 cm</t>
  </si>
  <si>
    <t>WI760030</t>
  </si>
  <si>
    <t>Hansbo Sport Manrosetter 20-p Svarta</t>
  </si>
  <si>
    <t>WI760031</t>
  </si>
  <si>
    <t>Hansbo Sport Manrosetter 20-p Vita</t>
  </si>
  <si>
    <t>WI760032</t>
  </si>
  <si>
    <t>Hansbo Sport Manrosetter 20-p Rosa</t>
  </si>
  <si>
    <t>WI76500020</t>
  </si>
  <si>
    <t>Hansbo Sport Benreflex för häst elastisk Neongul</t>
  </si>
  <si>
    <t>WI769907</t>
  </si>
  <si>
    <t>Hansbo Sport Bandageunderlägg 4-p Vita 30x45 cm</t>
  </si>
  <si>
    <t>WI769996</t>
  </si>
  <si>
    <t>Kruuse kompress Ej steril 10 x 10 cm 100-pack</t>
  </si>
  <si>
    <t>WI770061</t>
  </si>
  <si>
    <t>Effax Lädervård flytande Leather Combi 500 ml</t>
  </si>
  <si>
    <t>WI770067</t>
  </si>
  <si>
    <t>Effax Lädercreme tvål 400 ml</t>
  </si>
  <si>
    <t>WI770098</t>
  </si>
  <si>
    <t>Effol Hudsalva till häst "Skin Repair" 150 ml</t>
  </si>
  <si>
    <t>WI770148</t>
  </si>
  <si>
    <t>Effax Lädergripstick 50 ml</t>
  </si>
  <si>
    <t>WI770277</t>
  </si>
  <si>
    <t>Effol Pälsglans Superstar Shine 125 ml</t>
  </si>
  <si>
    <t>WI7704</t>
  </si>
  <si>
    <t>Effol Hästgodis Äpple 500 g</t>
  </si>
  <si>
    <t>WI770515</t>
  </si>
  <si>
    <t>Hansbo Sport Balbandskniv Grov Royalblå</t>
  </si>
  <si>
    <t>WI771027</t>
  </si>
  <si>
    <t>Hansbo Sport Svamp Allrengöring Rund 8*2 cm Vit</t>
  </si>
  <si>
    <t>WI772060</t>
  </si>
  <si>
    <t>Tuna Vinterbrodd 3/8" 10 x 8 mm</t>
  </si>
  <si>
    <t>WI77350000</t>
  </si>
  <si>
    <t>Hansbo Sport Hovpensel med lock mixade färger</t>
  </si>
  <si>
    <t>WI77450035</t>
  </si>
  <si>
    <t>Hansbo Sport Silikonband Svart 500 st</t>
  </si>
  <si>
    <t>WI77450040</t>
  </si>
  <si>
    <t>Hansbo Sport Silikonband Transp 500 st</t>
  </si>
  <si>
    <t>WI77760000</t>
  </si>
  <si>
    <t xml:space="preserve">Absorbine Leather Therapy Lädertvål – 473 ml </t>
  </si>
  <si>
    <t>WI778010</t>
  </si>
  <si>
    <t>Ekol Skinn &amp; Läderbalsam 365 ml</t>
  </si>
  <si>
    <t>WI778018</t>
  </si>
  <si>
    <t>Ekol Hästschampo 5 L</t>
  </si>
  <si>
    <t>WI77820035</t>
  </si>
  <si>
    <t>Effol Flug o Broms blockare Spray 500 ml</t>
  </si>
  <si>
    <t>WI77990002</t>
  </si>
  <si>
    <t>Biofarmab Digital Febertermometer flexibel</t>
  </si>
  <si>
    <t>WI780007</t>
  </si>
  <si>
    <t>Hansbo Sport Portabel Sadelhängare Svart</t>
  </si>
  <si>
    <t>WI780010</t>
  </si>
  <si>
    <t>Hansbo Sport Tränshängare Svart</t>
  </si>
  <si>
    <t>WI780020</t>
  </si>
  <si>
    <t>Hansbo Sport Stallkrok i Stål Svart 23 cm</t>
  </si>
  <si>
    <t>WI780040</t>
  </si>
  <si>
    <t>Hansbo Sport Upphängningsbeslag till hink</t>
  </si>
  <si>
    <t>WI780170</t>
  </si>
  <si>
    <t>Hansbo Sport Hink med flat sida Svart 12L</t>
  </si>
  <si>
    <t>WI780545</t>
  </si>
  <si>
    <t>Hansbo Sport Ensilagenät Mixade färger 95 cm</t>
  </si>
  <si>
    <t>WI78100000</t>
  </si>
  <si>
    <t>GEWA foderskål med lock Grön 2L</t>
  </si>
  <si>
    <t>WI78150011</t>
  </si>
  <si>
    <t>Hansbo Sport Hink med flat sida 20 L – Silver</t>
  </si>
  <si>
    <t>WI78300000</t>
  </si>
  <si>
    <t xml:space="preserve">V-Plast Grephuvud Okrossbar - Svart </t>
  </si>
  <si>
    <t>WI78450000</t>
  </si>
  <si>
    <t>Hansbo Sport Hinköverdrag Nylon Frukost Svart</t>
  </si>
  <si>
    <t>WI78450002</t>
  </si>
  <si>
    <t>Hansbo Sport Hinköverdrag Nylon Kvällsmat Svart</t>
  </si>
  <si>
    <t>WI790019</t>
  </si>
  <si>
    <t>Hansbo Sport Spöhållare i plast Svart 11 spö</t>
  </si>
  <si>
    <t>WI79450005</t>
  </si>
  <si>
    <t>Hansbo Sport Magic Gloves Touch Svart Vuxen</t>
  </si>
  <si>
    <t>WI79550000</t>
  </si>
  <si>
    <t>Hansbo Sport Lysdiod mixade färger</t>
  </si>
  <si>
    <t>WI797017</t>
  </si>
  <si>
    <t>Hansbo Sport Sporrar med kula &amp; remmar, 20 mm</t>
  </si>
  <si>
    <t>WI79800000</t>
  </si>
  <si>
    <t>Hansbo Sport Tävlingsnummer Glitter Silver</t>
  </si>
  <si>
    <t>WI79990131</t>
  </si>
  <si>
    <t>Effax Stövelsvamp med glans</t>
  </si>
  <si>
    <t>WI811185</t>
  </si>
  <si>
    <t>Hansbo Sport Grimskaft med Kedja Marin 2,3m</t>
  </si>
  <si>
    <t>WI811291</t>
  </si>
  <si>
    <t>Hansbo Sport Transportgrimskaft Nylon Svart</t>
  </si>
  <si>
    <t>WI811300</t>
  </si>
  <si>
    <t>Hansbo Sport Krubbitarrem</t>
  </si>
  <si>
    <t>WI811407</t>
  </si>
  <si>
    <t>Hansbo Sport Flugpannband Marin L</t>
  </si>
  <si>
    <t>WI811500</t>
  </si>
  <si>
    <t>Hansbo Sport Nos/Nackludd i fårskinn 30 cm</t>
  </si>
  <si>
    <t>WI813270</t>
  </si>
  <si>
    <t>Lincoln Pälsglans 500 ml</t>
  </si>
  <si>
    <t>WI813275</t>
  </si>
  <si>
    <t>Lincoln Man - och Svansglans 500 ml</t>
  </si>
  <si>
    <t>WI813297</t>
  </si>
  <si>
    <t>Lincoln Antibit/Krubbitningsmedel - 500ml</t>
  </si>
  <si>
    <t>WI813307</t>
  </si>
  <si>
    <t>Biofarmab Bomull Veckad Perforerad 150 g</t>
  </si>
  <si>
    <t>WI813545</t>
  </si>
  <si>
    <t>Hansbo Sport Karda till Kardborreband</t>
  </si>
  <si>
    <t>WI813547</t>
  </si>
  <si>
    <t>Biofarmab Viktmåttband för häst</t>
  </si>
  <si>
    <t>WI813570</t>
  </si>
  <si>
    <t>Hansbo Sport Gummiband Svart 500 st</t>
  </si>
  <si>
    <t>WI813585</t>
  </si>
  <si>
    <t>V-Plast Mankam i plast Rosa 10 cm</t>
  </si>
  <si>
    <t>WI813592</t>
  </si>
  <si>
    <t>Hansbo Mankam med trähandtag</t>
  </si>
  <si>
    <t>WI813605</t>
  </si>
  <si>
    <t>V-Plast Sarvisborste Mini Rosa</t>
  </si>
  <si>
    <t>WI813609</t>
  </si>
  <si>
    <t>V-Plast Sarvisborste Mini Lila</t>
  </si>
  <si>
    <t>WI813620</t>
  </si>
  <si>
    <t>Hansbo Sport Ryktskrapa Oval Järn Svart</t>
  </si>
  <si>
    <t>WI813648</t>
  </si>
  <si>
    <t>Hansbo Sport Svamp Allrengöring Gul 8*10*4 cm</t>
  </si>
  <si>
    <t>WI813649</t>
  </si>
  <si>
    <t>Hansbo Sport Svamp för Sadeltvål Rund Vit 8 cm</t>
  </si>
  <si>
    <t>WI813685</t>
  </si>
  <si>
    <t xml:space="preserve">Hansbo Sport Hovkrats </t>
  </si>
  <si>
    <t>WI813693</t>
  </si>
  <si>
    <t>Hansbo Sport Hovkrats med borste svart</t>
  </si>
  <si>
    <t>WI822883</t>
  </si>
  <si>
    <t>Hansbo Sport Svansreflex med kardborr Neongul</t>
  </si>
  <si>
    <t>WI822899</t>
  </si>
  <si>
    <t>Hansbo Sport Hjälmreflex Neongul/svart</t>
  </si>
  <si>
    <t>WI822980</t>
  </si>
  <si>
    <t>Hansbo Sport Reflexväst CE-1150 m dragkedja, S</t>
  </si>
  <si>
    <t>WI822982</t>
  </si>
  <si>
    <t>Hansbo Sport Reflexväst CE-1150 m dragkedja, M</t>
  </si>
  <si>
    <t>WI822983</t>
  </si>
  <si>
    <t>Hansbo Sport Reflexväst CE-1150 m dragkedja, L</t>
  </si>
  <si>
    <t>WI822984</t>
  </si>
  <si>
    <t>Hansbo Sport Reflexväst CE-1150 m dragkedja, XL</t>
  </si>
  <si>
    <t>WI823003</t>
  </si>
  <si>
    <t>Hansbo Sport Sporremmar Nylon Svart m silversp</t>
  </si>
  <si>
    <t>WI823204</t>
  </si>
  <si>
    <t>Ekol Läderolja ofärgad 5 L</t>
  </si>
  <si>
    <t>WI823410</t>
  </si>
  <si>
    <t>Lincoln Läderfett 400 g</t>
  </si>
  <si>
    <t>WI833201</t>
  </si>
  <si>
    <t>Hansbo Sport Ribbad Vävtygel m stopp Svart, Full</t>
  </si>
  <si>
    <t>WI833235</t>
  </si>
  <si>
    <t>Hansbo Sport Supergriptygel m stopp Brun, Ponny</t>
  </si>
  <si>
    <t>WI834414</t>
  </si>
  <si>
    <t>Hansbo Sport Longerdelta Svart</t>
  </si>
  <si>
    <t>WI843520</t>
  </si>
  <si>
    <t>Hansbo Sport Gummiring till Säkerhetsstigbygel</t>
  </si>
  <si>
    <t>WI856588181290S</t>
  </si>
  <si>
    <t>Eskadron Dynamic 24 S/S Ridbyxor Herr - Svart , S</t>
  </si>
  <si>
    <t>WI860203</t>
  </si>
  <si>
    <t>Hansbo Sport Täckeshängare teleskopisk Svart</t>
  </si>
  <si>
    <t>WI860501</t>
  </si>
  <si>
    <t>V-Plast Djurtransportskylt 90 x 20 cm</t>
  </si>
  <si>
    <t>WI860820</t>
  </si>
  <si>
    <t>Hansbo Sport Hjälmhängare Svart</t>
  </si>
  <si>
    <t>WI885000</t>
  </si>
  <si>
    <t>Tuna Blindbrodd 3/8" 10 x 7 mm</t>
  </si>
  <si>
    <t>WI885010</t>
  </si>
  <si>
    <t>Tuna Vinterbrodd 3/8" 10 x 11 mm</t>
  </si>
  <si>
    <t>WI885025</t>
  </si>
  <si>
    <t>Hansbo Sport Renstapp med borste</t>
  </si>
  <si>
    <t>WI885041</t>
  </si>
  <si>
    <t>Tuna Gängtapp 3/8"</t>
  </si>
  <si>
    <t>WI885042</t>
  </si>
  <si>
    <t>Chaptap Gängtapp 5/16"</t>
  </si>
  <si>
    <t>WI885043</t>
  </si>
  <si>
    <t xml:space="preserve">Chaptap Gängtapp 3/8" </t>
  </si>
  <si>
    <t>WI885044</t>
  </si>
  <si>
    <t>Chaptap renstapp</t>
  </si>
  <si>
    <t>WI888070</t>
  </si>
  <si>
    <t>Hansbo Sport Hovslagarhammare</t>
  </si>
  <si>
    <t>WI888100</t>
  </si>
  <si>
    <t>Hansbo Sport Verktång 14</t>
  </si>
  <si>
    <t>WI955435</t>
  </si>
  <si>
    <t>Ryom Halkskydd Skobrodd/Isdubb, 35-38</t>
  </si>
  <si>
    <t>WI955439</t>
  </si>
  <si>
    <t>Ryom Halkskydd Skobrodd/Isdubb, 39-43</t>
  </si>
  <si>
    <t>WI955444</t>
  </si>
  <si>
    <t>Ryom Halkskydd Skobrodd/Isdubb, 44-46</t>
  </si>
  <si>
    <t>WIL-601979</t>
  </si>
  <si>
    <t>Eclipse Biofarmab Hyaluronsyra för hund - 500ml</t>
  </si>
  <si>
    <t>WIL602787</t>
  </si>
  <si>
    <t>Flugäggskniv</t>
  </si>
  <si>
    <t>WLD-1092801</t>
  </si>
  <si>
    <t>Waldhausen Strykkappor - Shetland</t>
  </si>
  <si>
    <t>WLD-11067060-VSS</t>
  </si>
  <si>
    <t>Waldhausen Hi Viz Schabrak Neon Yellow</t>
  </si>
  <si>
    <t>WLD-1110564-WB</t>
  </si>
  <si>
    <t>Waldhausen Huva Competition gran grön</t>
  </si>
  <si>
    <t>WLD-1115301-VB</t>
  </si>
  <si>
    <t>Waldhausen Modern Rosé Huva svart guld, Cob</t>
  </si>
  <si>
    <t>WLD-1116205</t>
  </si>
  <si>
    <t>Waldhausen Modern Rosé Grimskaft med Panikhake midnattsblått/roséguld</t>
  </si>
  <si>
    <t>WLD-1116305</t>
  </si>
  <si>
    <t>Waldhausen Modern Rosé Grimskaft med Pistolhake midnattsblått/roséguld</t>
  </si>
  <si>
    <t>WLD-1118202-PON</t>
  </si>
  <si>
    <t>Waldhausen Basic Huva vit, Ponny</t>
  </si>
  <si>
    <t>WLD-1118202-WB</t>
  </si>
  <si>
    <t>Waldhausen Basic Huva vit, Full</t>
  </si>
  <si>
    <t>WLD-1119497-WB</t>
  </si>
  <si>
    <t>Waldhausen Elegant Huva Alpine Blue</t>
  </si>
  <si>
    <t>WLD-1177301</t>
  </si>
  <si>
    <t>Waldhausen Nosludd – Svart</t>
  </si>
  <si>
    <t>WLD-1177302</t>
  </si>
  <si>
    <t>Waldhausen Nosludd – Beige</t>
  </si>
  <si>
    <t>WLD-123901-075</t>
  </si>
  <si>
    <t>Waldhausen Dressyrgjord Economic svart, 75</t>
  </si>
  <si>
    <t>WLD-1253902-WB</t>
  </si>
  <si>
    <t>Waldhausen Basic Kotskydd, par vit, Full</t>
  </si>
  <si>
    <t>WLD-125405</t>
  </si>
  <si>
    <t>Waldhausen Hot-Chilly Leg Kylande eller Värmande Senskydd, Styckvis blå</t>
  </si>
  <si>
    <t>WLD-128601</t>
  </si>
  <si>
    <t>Waldhausen Benlindor i Fleece Shetland - Svart</t>
  </si>
  <si>
    <t>WLD-128605</t>
  </si>
  <si>
    <t>Waldhausen Benlindor i Fleece Shetland - Marinblå</t>
  </si>
  <si>
    <t>WLD-130901-M</t>
  </si>
  <si>
    <t>Waldhausen Bell Boots, par svart, M</t>
  </si>
  <si>
    <t>WLD-131101-XXL</t>
  </si>
  <si>
    <t>Waldhausen Bell Boots, par svart, XXL</t>
  </si>
  <si>
    <t>WLD-136100</t>
  </si>
  <si>
    <t>Waldhausen Elastiska Bensnören, Ställbara svart</t>
  </si>
  <si>
    <t>WLD-138201</t>
  </si>
  <si>
    <t>Sporremmar Läder - Svart</t>
  </si>
  <si>
    <t>WLD-1382101</t>
  </si>
  <si>
    <t>Waldhausen Sporremmar, Blankt Läder svart</t>
  </si>
  <si>
    <t>WLD-139905</t>
  </si>
  <si>
    <t>Waldhausen Elastisk Täckesgjord blå</t>
  </si>
  <si>
    <t>WLD-1401001-100</t>
  </si>
  <si>
    <t>Waldhausen Dressyrspö with gel grip svart, 100</t>
  </si>
  <si>
    <t>WLD-1401031-100</t>
  </si>
  <si>
    <t>Waldhausen Dressyrspö with gel grip rosa, 100</t>
  </si>
  <si>
    <t>WLD-140231-065</t>
  </si>
  <si>
    <t>Waldhausen Ridspö rosa, 65</t>
  </si>
  <si>
    <t>WLD-140231-075</t>
  </si>
  <si>
    <t>Waldhausen Ridspö rosa, 75</t>
  </si>
  <si>
    <t>WLD-1403001</t>
  </si>
  <si>
    <t>Waldhausen REFLEX Ridspö svart</t>
  </si>
  <si>
    <t>WLD-14033090</t>
  </si>
  <si>
    <t>Waldhausen Reflex Ridspö Neon, 90</t>
  </si>
  <si>
    <t>WLD-1411501-65</t>
  </si>
  <si>
    <t>Waldhausen Hoppspö svart silver</t>
  </si>
  <si>
    <t>WLD-1411800-075</t>
  </si>
  <si>
    <t>Waldhausen Noblesse Hoppspö svart/rosa guld, 75</t>
  </si>
  <si>
    <t>WLD-1412756-065</t>
  </si>
  <si>
    <t>Waldhausen Ridspö med Hjärta, Barn midnattsblå</t>
  </si>
  <si>
    <t>WLD-143001-110</t>
  </si>
  <si>
    <t>Waldhausen Basic Dressyrspö svart, 110</t>
  </si>
  <si>
    <t>WLD-144901-180</t>
  </si>
  <si>
    <t>Waldhausen Lunge Whip, detachable svart</t>
  </si>
  <si>
    <t>WLD-1501499</t>
  </si>
  <si>
    <t xml:space="preserve">Waldhausen Lock till Muesli Foderskål 5L </t>
  </si>
  <si>
    <t>WLD-1501510</t>
  </si>
  <si>
    <t>Waldhausen Foderskål med Lock 5L – Grå</t>
  </si>
  <si>
    <t>WLD-1501515</t>
  </si>
  <si>
    <t>Waldhausen Foderskål med Lock 5L – Turkos</t>
  </si>
  <si>
    <t>WLD-150201</t>
  </si>
  <si>
    <t>Waldhausen Vikbar Sadelhängare svart</t>
  </si>
  <si>
    <t>WLD-1502732</t>
  </si>
  <si>
    <t>Waldhausen XL Foderskål med Lock 8L – Linnea Pink</t>
  </si>
  <si>
    <t>WLD-1502775</t>
  </si>
  <si>
    <t>Waldhausen XL Foderskål med Lock 8L – Mistletoe Green</t>
  </si>
  <si>
    <t>WLD-1502798</t>
  </si>
  <si>
    <t>Waldhausen Lock till XL Foderskål - Vit</t>
  </si>
  <si>
    <t>WLD-1502915</t>
  </si>
  <si>
    <t>Waldhausen Flexibowl 15L - Turkos</t>
  </si>
  <si>
    <t>WLD-1503415</t>
  </si>
  <si>
    <t>Foderomrörare - Turquoise</t>
  </si>
  <si>
    <t>WLD-150431</t>
  </si>
  <si>
    <t>Waldhausen Tränshängare - Rosa</t>
  </si>
  <si>
    <t>WLD-1504405</t>
  </si>
  <si>
    <t>Waldhausen Cavalettiblock blå</t>
  </si>
  <si>
    <t>WLD-150450</t>
  </si>
  <si>
    <t>Waldhausen Tränshängare - Azurblå</t>
  </si>
  <si>
    <t>WLD-1504675</t>
  </si>
  <si>
    <t>Waldhausen Flexitub Hink 10 Liter Mistletoe</t>
  </si>
  <si>
    <t>WLD-1504703</t>
  </si>
  <si>
    <t>Waldhausen Cavalettiblock Gul</t>
  </si>
  <si>
    <t>WLD-1504705</t>
  </si>
  <si>
    <t>Waldhausen Cavalettiblock Blå</t>
  </si>
  <si>
    <t>WLD-1509015</t>
  </si>
  <si>
    <t>Waldhausen Foderskopa Turkos</t>
  </si>
  <si>
    <t>WLD-1509175</t>
  </si>
  <si>
    <t>Waldhausen Foderskopa Mistletoe</t>
  </si>
  <si>
    <t>WLD-153110</t>
  </si>
  <si>
    <t>Waldhausen Vattenbehållare/ vattendunk- ihopfällbar, 10L</t>
  </si>
  <si>
    <t>WLD-1531250</t>
  </si>
  <si>
    <t>Waldhausen Hopfällbar Hink, 10 L Azure Blue</t>
  </si>
  <si>
    <t>WLD-153200</t>
  </si>
  <si>
    <t>Waldhausen Karbinhake med Väggfäste</t>
  </si>
  <si>
    <t>WLD-153401</t>
  </si>
  <si>
    <t xml:space="preserve">Waldhausen Bettbandage </t>
  </si>
  <si>
    <t>WLD-153402</t>
  </si>
  <si>
    <t>Rob van Boxtel Bettbandage med Äppelsmak</t>
  </si>
  <si>
    <t>WLD-153601</t>
  </si>
  <si>
    <t>Waldhausen Boxtavla, Metall svart</t>
  </si>
  <si>
    <t>WLD-1542115</t>
  </si>
  <si>
    <t>Waldhausen Multibag ECO -  Turkos</t>
  </si>
  <si>
    <t>WLD-154800</t>
  </si>
  <si>
    <t>Waldhausen Ryktborste Premium</t>
  </si>
  <si>
    <t>WLD-1557856</t>
  </si>
  <si>
    <t>Waldhausen Lucky Ryktlåda midnattsblå/Lucky</t>
  </si>
  <si>
    <t>WLD-1560512</t>
  </si>
  <si>
    <t>Likit Treat Bar XMas Pack Hästgodis</t>
  </si>
  <si>
    <t>WLD-1560626</t>
  </si>
  <si>
    <t xml:space="preserve">Likit Refill 250 g - Ananas </t>
  </si>
  <si>
    <t>WLD-1560627</t>
  </si>
  <si>
    <t xml:space="preserve">Likit Refill 250 g - Mango </t>
  </si>
  <si>
    <t>WLD-1560726</t>
  </si>
  <si>
    <t xml:space="preserve">Likit Refill 625 g  - Ananas </t>
  </si>
  <si>
    <t>WLD-1561306</t>
  </si>
  <si>
    <t>Likit Himalayasalt, 2 kg</t>
  </si>
  <si>
    <t>WLD-1561619</t>
  </si>
  <si>
    <t xml:space="preserve">Likit Graze Maze Slowfeed Lick Mat - Lila </t>
  </si>
  <si>
    <t>WLD-1561700</t>
  </si>
  <si>
    <t xml:space="preserve">Likit Paste Till Graze Maze Slowfeed Lick Mat </t>
  </si>
  <si>
    <t>WLD-156824</t>
  </si>
  <si>
    <t>Ersättningsfilter för Waldhausen Health + Care Inhalator</t>
  </si>
  <si>
    <t>WLD-1570100</t>
  </si>
  <si>
    <t>Waldhausen Stud Muffins Hästgodis, 15 st</t>
  </si>
  <si>
    <t>WLD-1570200</t>
  </si>
  <si>
    <t>Waldhausen Stud Muffins Hästgodis, 45 st</t>
  </si>
  <si>
    <t>WLD-1571056</t>
  </si>
  <si>
    <t>Bizzy Ball - Aqua</t>
  </si>
  <si>
    <t>WLD-157690</t>
  </si>
  <si>
    <t>Waldhausen Specialkrok för Hönät</t>
  </si>
  <si>
    <t>WLD-157790</t>
  </si>
  <si>
    <t>Waldhausen Hållare till Gödselplockare, Metall</t>
  </si>
  <si>
    <t>WLD-158711</t>
  </si>
  <si>
    <t>Hovsalva - 500 ml - Svart</t>
  </si>
  <si>
    <t>WLD-1602005</t>
  </si>
  <si>
    <t>Dubbin Läderfett Färglös - 500 ml - Gul</t>
  </si>
  <si>
    <t>WLD-1602055</t>
  </si>
  <si>
    <t>Dubbin Läderfett Svart - 500 ml - Svart</t>
  </si>
  <si>
    <t>WLD-163100</t>
  </si>
  <si>
    <t xml:space="preserve">Waldhausen Sadelhängare </t>
  </si>
  <si>
    <t>WLD-167005</t>
  </si>
  <si>
    <t>Waldhausen Rotborste blå</t>
  </si>
  <si>
    <t>WLD-169805</t>
  </si>
  <si>
    <t>Waldhausen Hovborste blå</t>
  </si>
  <si>
    <t>WLD-169905</t>
  </si>
  <si>
    <t>Waldhausen Pannborste blå</t>
  </si>
  <si>
    <t>WLD-170300</t>
  </si>
  <si>
    <t>Karbinhake</t>
  </si>
  <si>
    <t>WLD-170301-13</t>
  </si>
  <si>
    <t>Karbinhake för Tyglar och Hjälptyglar, 13 mm</t>
  </si>
  <si>
    <t>WLD-170301-19</t>
  </si>
  <si>
    <t>Karbinhake för Tyglar och Hjälptyglar, 19 mm</t>
  </si>
  <si>
    <t>WLD-170400</t>
  </si>
  <si>
    <t>WLD-173400</t>
  </si>
  <si>
    <t>Waldhausen Hovpensel med Burk</t>
  </si>
  <si>
    <t>WLD-173432</t>
  </si>
  <si>
    <t>Waldhausen Hovpensel med Burk linnea rosa</t>
  </si>
  <si>
    <t>WLD-174800</t>
  </si>
  <si>
    <t>Waldhausen Nummerlapp till Träns, Rund vit</t>
  </si>
  <si>
    <t>WLD-175800</t>
  </si>
  <si>
    <t>Waldhausen Nummerlapp till Träns, Fyrkantig vit</t>
  </si>
  <si>
    <t>WLD-175804</t>
  </si>
  <si>
    <t>Waldhausen Nummerlapp till Träns, Fyra Siffror, Gummiband vit</t>
  </si>
  <si>
    <t>WLD-1907601-060</t>
  </si>
  <si>
    <t>Waldhausen Comfort Dressyrgjord, Läder svart, 60</t>
  </si>
  <si>
    <t>WLD-1907601-080</t>
  </si>
  <si>
    <t>Waldhausen Comfort Dressyrgjord, Läder svart, 80</t>
  </si>
  <si>
    <t>WLD-1907930-055</t>
  </si>
  <si>
    <t>Waldhausen Elastisk Dressyrgjord i Läder - Brun, 55 cm</t>
  </si>
  <si>
    <t>WLD-1908400</t>
  </si>
  <si>
    <t>Waldhausen Sadelgjordsskydd för Korta Sadelgjordar - Mjukt Material, Svart</t>
  </si>
  <si>
    <t>WLD-193201</t>
  </si>
  <si>
    <t>Waldhausen Vattenavvisande Fleecefodrat Sadelskydd</t>
  </si>
  <si>
    <t>WLD-197800</t>
  </si>
  <si>
    <t>Waldhausen Uppbindningsring med Fästplatta</t>
  </si>
  <si>
    <t>WLD-1982101</t>
  </si>
  <si>
    <t>Waldhausen Justerbar Täckeshängare till Stall- eller Boxdörr svart</t>
  </si>
  <si>
    <t>WLD-1982205</t>
  </si>
  <si>
    <t>Waldhausen Hinkhållare</t>
  </si>
  <si>
    <t>WLD-199401</t>
  </si>
  <si>
    <t>Upphängningskrok i Metall - Svart</t>
  </si>
  <si>
    <t>WLD-202931</t>
  </si>
  <si>
    <t>Waldhausen STAR Ridstövel, Barn svart, 31</t>
  </si>
  <si>
    <t>WLD-204000</t>
  </si>
  <si>
    <t>Waldhausen Stövelknekt</t>
  </si>
  <si>
    <t>WLD-205924</t>
  </si>
  <si>
    <t>Waldhausen Plastrong - Vit, Barn</t>
  </si>
  <si>
    <t>WLD-205926</t>
  </si>
  <si>
    <t>Waldhausen Plastrong - Vit, Herr</t>
  </si>
  <si>
    <t>WLD-207101-10</t>
  </si>
  <si>
    <t>Waldhausen Picot Ridhandskar svart, 10-12 År</t>
  </si>
  <si>
    <t>WLD-2076000-29</t>
  </si>
  <si>
    <t>Waldhausen Winter Jodhpurridsko, Barn svart silver, 29</t>
  </si>
  <si>
    <t>WLD-2109101-2</t>
  </si>
  <si>
    <t>Waldhausen Wintec Plus Comfort Sadelpadd svart, Fram</t>
  </si>
  <si>
    <t>WLD-211401-065</t>
  </si>
  <si>
    <t>Waldhausen Wintec Anatomisk Dressyrgjord med CAIR svart, 65</t>
  </si>
  <si>
    <t>WLD-2124012</t>
  </si>
  <si>
    <t>Waldhausen Extra Skruvar till Sadlar från Bates och Wintec</t>
  </si>
  <si>
    <t>WLD-2124200</t>
  </si>
  <si>
    <t>Waldhausen Skruvar till Framvalv, par</t>
  </si>
  <si>
    <t>WLD-212801-070</t>
  </si>
  <si>
    <t>Waldhausen Dressyrgjord svart, 70</t>
  </si>
  <si>
    <t>WLD-2148101-KL</t>
  </si>
  <si>
    <t>Waldhausen SWING Ryggskydd P06 Flexible, Barn svart, L</t>
  </si>
  <si>
    <t>WLD-2148101-KS</t>
  </si>
  <si>
    <t>Waldhausen SWING Ryggskydd P06 Flexible, Barn svart, S</t>
  </si>
  <si>
    <t>WLD-2148601-KM</t>
  </si>
  <si>
    <t>Waldhausen Swing P07 Ryggskydd Flexibel – Barn, M</t>
  </si>
  <si>
    <t>WLD-2149456-KM</t>
  </si>
  <si>
    <t>Waldhausen Swing Ryggskydd P24 Lucky Flex, Barn Night Blå, M</t>
  </si>
  <si>
    <t>WLD-2149501-KM</t>
  </si>
  <si>
    <t>Waldhausen SWING Ryggskydd P24 Pro - Barn Svart, M</t>
  </si>
  <si>
    <t>WLD-217900</t>
  </si>
  <si>
    <t>Waldhausen Mankam med Trimkniv</t>
  </si>
  <si>
    <t>WLD-2193112</t>
  </si>
  <si>
    <t>Waldhausen Hak- Eller Nosskydd I Lammskinn, 18 Cm Svart/Nature</t>
  </si>
  <si>
    <t>WLD-223400</t>
  </si>
  <si>
    <t>Waldhausen Kindkedjeskydd Gel, 16 cm svart</t>
  </si>
  <si>
    <t>WLD-223601</t>
  </si>
  <si>
    <t>Waldhausen Vaddering för Träns svart</t>
  </si>
  <si>
    <t>WLD-2279030</t>
  </si>
  <si>
    <t>Waldhausen - Antatomiskt Islandsträns - Brunt</t>
  </si>
  <si>
    <t>WLD-2279230</t>
  </si>
  <si>
    <t xml:space="preserve">Waldhausen träns för islandshästar - Brun </t>
  </si>
  <si>
    <t>WLD-2279330</t>
  </si>
  <si>
    <t>Waldhausen Ice Islandsträns brun/guld</t>
  </si>
  <si>
    <t>WLD-281001-4</t>
  </si>
  <si>
    <t>Waldhausen Barfotaboot svart, 4</t>
  </si>
  <si>
    <t>WLD-31686001-10</t>
  </si>
  <si>
    <t>Waldhausen Picot Winter Ridhandskar svart, 10-12 År</t>
  </si>
  <si>
    <t>WLD-3190903-L</t>
  </si>
  <si>
    <t>Waldhausen Texas Arbetshandskar gul, L</t>
  </si>
  <si>
    <t>WLD-321001-5</t>
  </si>
  <si>
    <t>Waldhausen The All-Rounder Ridhandskar svart, 5-7 År</t>
  </si>
  <si>
    <t>WLD-321001-M</t>
  </si>
  <si>
    <t>Waldhausen The All-Rounder Ridhandskar svart, M</t>
  </si>
  <si>
    <t>WLD-3218215-152</t>
  </si>
  <si>
    <t>Waldhausen Fun Sport Ridbyxa Med Silikonskoning, Barn Asphalt, 152</t>
  </si>
  <si>
    <t>WLD-3232415-128</t>
  </si>
  <si>
    <t>Waldhausen Ella Ridleggings Asphalt, 128</t>
  </si>
  <si>
    <t>WLD-3232415-140</t>
  </si>
  <si>
    <t>Waldhausen Ella Ridleggings Asphalt, 140</t>
  </si>
  <si>
    <t>WLD-3232415-D34</t>
  </si>
  <si>
    <t>Waldhausen Ella Ridleggings Asphalt, 34</t>
  </si>
  <si>
    <t>WLD-3232415-D36</t>
  </si>
  <si>
    <t>Waldhausen Ella Ridleggings Asphalt, 36</t>
  </si>
  <si>
    <t>WLD-3232955-104</t>
  </si>
  <si>
    <t>Waldhausen Emmi Ridleggings, Barn midnattsblå/grå, 104</t>
  </si>
  <si>
    <t>WLD-3238701-L</t>
  </si>
  <si>
    <t>Waldhausen Magnetize Ridhandskar svart, L</t>
  </si>
  <si>
    <t>WLD-3240401-S</t>
  </si>
  <si>
    <t>Waldhausen Sunny Ridhandskar svart, S</t>
  </si>
  <si>
    <t>WLD-3241015-D48</t>
  </si>
  <si>
    <t>Waldhausen Kassandra Ridbyxa Med Hög Midja Asphalt, 48</t>
  </si>
  <si>
    <t>WLD-3241365-D38</t>
  </si>
  <si>
    <t>Waldhausen Hella Ridbyxa med Hög Midja och Silikonskoning beige, 38</t>
  </si>
  <si>
    <t>WLD-3241365-D48</t>
  </si>
  <si>
    <t>Waldhausen Hella Ridbyxa med Hög Midja och Silikonskoning beige, 48</t>
  </si>
  <si>
    <t>WLD-3242455-116</t>
  </si>
  <si>
    <t>Waldhausen Ella Varmfodrade Ridleggings Night Blå, 116</t>
  </si>
  <si>
    <t>WLD-3242455-128</t>
  </si>
  <si>
    <t>Waldhausen Ella Varmfodrade Ridleggings Night Blå, 128</t>
  </si>
  <si>
    <t>WLD-3242455-140</t>
  </si>
  <si>
    <t>Waldhausen Ella Varmfodrade Ridleggings Night Blå, 140</t>
  </si>
  <si>
    <t>WLD-3242455-152</t>
  </si>
  <si>
    <t>Waldhausen Ella Varmfodrade Ridleggings Night Blå, 152</t>
  </si>
  <si>
    <t>WLD-3242455-164</t>
  </si>
  <si>
    <t>Waldhausen Ella Varmfodrade Ridleggings Night Blå, 164</t>
  </si>
  <si>
    <t>WLD-3247966-D46</t>
  </si>
  <si>
    <t>Waldhausen Lotta Ridkjol Thermo Dark Olive, 46-50</t>
  </si>
  <si>
    <t>WLD-3248401-128</t>
  </si>
  <si>
    <t>Waldhausen Lina Tävlingskavaj Junior – Svart , 128/134</t>
  </si>
  <si>
    <t>WLD-3248401-140</t>
  </si>
  <si>
    <t>Waldhausen Lina Tävlingskavaj Junior – Svart , 140/146</t>
  </si>
  <si>
    <t>WLD-3248401-L</t>
  </si>
  <si>
    <t>Waldhausen Lina Ladies Tävlingskavaj svart, L</t>
  </si>
  <si>
    <t>WLD-3248401-XL</t>
  </si>
  <si>
    <t>Waldhausen Lina Ladies Tävlingskavaj svart, XL</t>
  </si>
  <si>
    <t>WLD-3248425-M</t>
  </si>
  <si>
    <t>Waldhausen Lina Ladies Tävlingskavaj - Deep Blue , M</t>
  </si>
  <si>
    <t>WLD-3248425-XS</t>
  </si>
  <si>
    <t>Waldhausen Lina Ladies Tävlingskavaj - Deep Blue , XS</t>
  </si>
  <si>
    <t>WLD-3248425-XXL</t>
  </si>
  <si>
    <t>Waldhausen Lina Ladies Tävlingskavaj - Deep Blue , XXL</t>
  </si>
  <si>
    <t>WLD-3253625-D40</t>
  </si>
  <si>
    <t>Waldhausen Mina Varmfodrad Ridbyxa djupblå, 40</t>
  </si>
  <si>
    <t>WLD-3255001-10</t>
  </si>
  <si>
    <t>ELT Dimaond Vinterridhandskar - Svart</t>
  </si>
  <si>
    <t>WLD-3255001-M</t>
  </si>
  <si>
    <t>Waldhausen Diamond Winter Ridhandskar svart, M</t>
  </si>
  <si>
    <t>WLD-3255325-L</t>
  </si>
  <si>
    <t>Waldhausen Malina Stretch Skärp djupblå, L/XL</t>
  </si>
  <si>
    <t>WLD-3255501-L</t>
  </si>
  <si>
    <t>Waldhausen Maxim Ridhandskar, Herr svart, L</t>
  </si>
  <si>
    <t>WLD-32569024</t>
  </si>
  <si>
    <t>Waldhausen Grazia Plastrong vit, Barn</t>
  </si>
  <si>
    <t>WLD-3259501-128</t>
  </si>
  <si>
    <t>Waldhausen Essential Silicone Ridbyxor Kids Svart, 128</t>
  </si>
  <si>
    <t>WLD-3259501-140</t>
  </si>
  <si>
    <t>Waldhausen Essential Silicone Ridbyxor Kids Svart, 140</t>
  </si>
  <si>
    <t>WLD-3260301-S</t>
  </si>
  <si>
    <t>Waldhausen Argyle Ridstrumpor Svart/Stone Blå, 35-38</t>
  </si>
  <si>
    <t>WLD-3261402-M</t>
  </si>
  <si>
    <t>ELT Paola Tävlingstopp - Vit, M</t>
  </si>
  <si>
    <t>WLD-3261402-S</t>
  </si>
  <si>
    <t>ELT Paola Tävlingstopp - Vit, S</t>
  </si>
  <si>
    <t>WLD-3264601</t>
  </si>
  <si>
    <t>ELT Robin Balaclava - Svart</t>
  </si>
  <si>
    <t>WLD-336697</t>
  </si>
  <si>
    <t>Waldhausen W-Health &amp; Care Set med Kylkuddar</t>
  </si>
  <si>
    <t>WLD-372200</t>
  </si>
  <si>
    <t>Hästformad Svamp</t>
  </si>
  <si>
    <t>WLD-372820</t>
  </si>
  <si>
    <t>Waldhausen Hov- och Strålvårdsspray - 200 ml</t>
  </si>
  <si>
    <t>WLD-3751101</t>
  </si>
  <si>
    <t>Puckformad Svamp - Svart</t>
  </si>
  <si>
    <t>WLD-375200</t>
  </si>
  <si>
    <t xml:space="preserve">Waldhausen Svamp - 1 st </t>
  </si>
  <si>
    <t>WLD-3752100</t>
  </si>
  <si>
    <t>Waldhausen Rund Mjuk Svamp - 1 st</t>
  </si>
  <si>
    <t>WLD-3753005-M</t>
  </si>
  <si>
    <t>Waldhausen WATER BOOT, par blå, M</t>
  </si>
  <si>
    <t>WLD-3753201-M</t>
  </si>
  <si>
    <t>Waldhausen Health + Care Ice Layer Kylande Benlindor - 2pack - Svart, M</t>
  </si>
  <si>
    <t>WLD-380310-1</t>
  </si>
  <si>
    <t>Waldhausen - High Visibility Reflexväst Barn</t>
  </si>
  <si>
    <t>WLD-380310-2</t>
  </si>
  <si>
    <t xml:space="preserve">ELT Reflexväst Unisex - Storlek XS-XL </t>
  </si>
  <si>
    <t>WLD-380400</t>
  </si>
  <si>
    <t>Waldhausen Reflex Ridtäcke  - One size</t>
  </si>
  <si>
    <t>WLD-380500</t>
  </si>
  <si>
    <t>Waldhausen Reflex till Tyglar - Gul</t>
  </si>
  <si>
    <t>WLD-380511</t>
  </si>
  <si>
    <t>Waldhausen - Reflex till Tyglar Silver</t>
  </si>
  <si>
    <t>WLD-380800</t>
  </si>
  <si>
    <t>Waldhausen Svansreflex- Neongul</t>
  </si>
  <si>
    <t>WLD-381004</t>
  </si>
  <si>
    <t>Waldhausen Ryktborste med Hästmotiv, Barn röd</t>
  </si>
  <si>
    <t>WLD-3825401</t>
  </si>
  <si>
    <t>Waldhausen Hardwood Rotborste Med Långa Strån Nature</t>
  </si>
  <si>
    <t>WLD-3825446</t>
  </si>
  <si>
    <t>Waldhausen Hardwood Rotborste Med Långa Strån Kalamata</t>
  </si>
  <si>
    <t>WLD-3825501</t>
  </si>
  <si>
    <t>Waldhausen Putsborste Hardwood Nature</t>
  </si>
  <si>
    <t>WLD-3825601</t>
  </si>
  <si>
    <t>Waldhausen Hardwood Pannborste Nature</t>
  </si>
  <si>
    <t>WLD-3825646</t>
  </si>
  <si>
    <t>Waldhausen Hardwood Pannborste Kalamata</t>
  </si>
  <si>
    <t>WLD-3825905</t>
  </si>
  <si>
    <t>Waldhausen Päls- och Manborste blå</t>
  </si>
  <si>
    <t>WLD-3827001</t>
  </si>
  <si>
    <t>Hovpensel med Lock</t>
  </si>
  <si>
    <t>WLD-3827200</t>
  </si>
  <si>
    <t>Waldhausen Hovborste, Svart/Roséguld</t>
  </si>
  <si>
    <t>WLD-3827332</t>
  </si>
  <si>
    <t>Waldhausen Manborste med Gelhandtag linnea rosa</t>
  </si>
  <si>
    <t>WLD-3827400</t>
  </si>
  <si>
    <t>Waldhausen Svettskrapa med gelhandtag, Svart / Roséguld</t>
  </si>
  <si>
    <t>WLD-3827401</t>
  </si>
  <si>
    <t>Waldhausen Svettskrapa med gelhandtag, Svart / Grå</t>
  </si>
  <si>
    <t>WLD-3827431</t>
  </si>
  <si>
    <t>Waldhausen Svettskrapa med gelhandtag, Rosa</t>
  </si>
  <si>
    <t>WLD-3827432</t>
  </si>
  <si>
    <t>Waldhausen Svettskrapa med gelhandtag, Pink</t>
  </si>
  <si>
    <t>WLD-3827460</t>
  </si>
  <si>
    <t>Waldhausen Svettskrapa med gelhandtag, Salviagrön</t>
  </si>
  <si>
    <t>WLD-3827500</t>
  </si>
  <si>
    <t>Waldhausen Hovkrats med borste, Svart/Rosé</t>
  </si>
  <si>
    <t>WLD-3827801</t>
  </si>
  <si>
    <t>Waldhausen Rund Ryktskrapa med Gelhandtag svart</t>
  </si>
  <si>
    <t>WLD-3827832</t>
  </si>
  <si>
    <t>Waldhausen Pälsskrapa med gelhandtag, Puderrosa</t>
  </si>
  <si>
    <t>WLD-3828232</t>
  </si>
  <si>
    <t xml:space="preserve">Waldhausen Pälsskrapa Gelhandtag L -  Linnea Pink (Rosa) </t>
  </si>
  <si>
    <t>WLD-3828300</t>
  </si>
  <si>
    <t>Waldhausen Pälsskrapa XL med gelhandtag - flera färger, Svart/Roséguld</t>
  </si>
  <si>
    <t>WLD-3828301</t>
  </si>
  <si>
    <t>Waldhausen Pälsskrapa XL med gelhandtag - flera färger, Svart / Grå</t>
  </si>
  <si>
    <t>WLD-3828360</t>
  </si>
  <si>
    <t>Waldhausen Pälsskrapa XL med gelhandtag - flera färger, Salviagrön</t>
  </si>
  <si>
    <t>WLD-3828401</t>
  </si>
  <si>
    <t>Waldhausen Dubbelsidig Borste med Gelhandtag - Svart</t>
  </si>
  <si>
    <t>WLD-3828460</t>
  </si>
  <si>
    <t>Waldhausen Dubbelsidig Borste med Gelhandtag - Sage Green</t>
  </si>
  <si>
    <t>WLD-3829210</t>
  </si>
  <si>
    <t>Waldhausen Pälsskrapa med Gelhandtag, L svart/grå</t>
  </si>
  <si>
    <t>WLD-3829610</t>
  </si>
  <si>
    <t>Waldhausen Syntetisk Hovborste svart</t>
  </si>
  <si>
    <t>WLD-3829764</t>
  </si>
  <si>
    <t>Waldhausen Syntetisk Manborste gran grön</t>
  </si>
  <si>
    <t>WLD-3829817</t>
  </si>
  <si>
    <t>Waldhausen Exklusiv Stor Borste för Skoputs</t>
  </si>
  <si>
    <t>WLD-3829915</t>
  </si>
  <si>
    <t>Waldhausen Exklusiv Borste till Skokräm</t>
  </si>
  <si>
    <t>WLD-3830018</t>
  </si>
  <si>
    <t>Waldhausen Exklusiv Skoborste</t>
  </si>
  <si>
    <t>WLD-3835456</t>
  </si>
  <si>
    <t>Lucky Hovkrats - Night blue/Lucky</t>
  </si>
  <si>
    <t>WLD-3847556</t>
  </si>
  <si>
    <t>Waldhausen Ryktborste "Lucky Heart" - Night blue</t>
  </si>
  <si>
    <t>WLD-3853301-M</t>
  </si>
  <si>
    <t>Waldhausen Professional Boots, par svart, M</t>
  </si>
  <si>
    <t>WLD-3855510</t>
  </si>
  <si>
    <t>Waldhausen Flex Ryktskrapa svart/grå</t>
  </si>
  <si>
    <t>WLD-3855575</t>
  </si>
  <si>
    <t>Waldhausen Flex Ryktskrapa Mistletoe</t>
  </si>
  <si>
    <t>WLD-3855901-VB</t>
  </si>
  <si>
    <t>Waldhausen Breath Senskydd svart, Cob</t>
  </si>
  <si>
    <t>WLD-3855902-WB</t>
  </si>
  <si>
    <t>Waldhausen Breath Senskydd vit, Full</t>
  </si>
  <si>
    <t>WLD-3856319</t>
  </si>
  <si>
    <t>Waldhausen Exclusive Line Ryktborste</t>
  </si>
  <si>
    <t>WLD-3857175</t>
  </si>
  <si>
    <t>Waldhausen Hovkrats Med Magnet Mistletoe</t>
  </si>
  <si>
    <t>WLD-3857601-XL</t>
  </si>
  <si>
    <t>Waldhausen Benskydd Memory Foam Pro Svart, XL</t>
  </si>
  <si>
    <t>WLD-385911-125</t>
  </si>
  <si>
    <t>Waldhausen REFLEX Ridtäcke svart/silvergrå, 125</t>
  </si>
  <si>
    <t>WLD-385911-145</t>
  </si>
  <si>
    <t>Waldhausen REFLEX Ridtäcke svart/silvergrå, 145</t>
  </si>
  <si>
    <t>WLD-3863156-WB</t>
  </si>
  <si>
    <t>Waldhausen Kylande Benskydd, Styckvis Petrol, Full</t>
  </si>
  <si>
    <t>WLD-3863802-XL</t>
  </si>
  <si>
    <t>Waldhausen Soft Dressage Boots– Vit, XL</t>
  </si>
  <si>
    <t>WLD-3864401-XXL</t>
  </si>
  <si>
    <t>Waldhausen Comfort Boots, par svart, XXL</t>
  </si>
  <si>
    <t>WLD-3865003-M</t>
  </si>
  <si>
    <t>Waldhausen Reflex Benskydd - Neongul, M</t>
  </si>
  <si>
    <t>WLD-3865103-L</t>
  </si>
  <si>
    <t>Waldhausen Reflex Strykkappor - Neongul, L</t>
  </si>
  <si>
    <t>WLD-3865801-XL</t>
  </si>
  <si>
    <t>Waldhausen Gummiboots, Par, XL</t>
  </si>
  <si>
    <t>WLD-3865868-L</t>
  </si>
  <si>
    <t>Waldhausen Gummiboots 2-pack - Rosa, L</t>
  </si>
  <si>
    <t>WLD-3866201-M</t>
  </si>
  <si>
    <t>Waldhausen Comfort Dressage Boots– Black, M</t>
  </si>
  <si>
    <t>WLD-3866201-XL</t>
  </si>
  <si>
    <t>Waldhausen Comfort Dressage Boots– Black, XL</t>
  </si>
  <si>
    <t>WLD-3866301-XXL</t>
  </si>
  <si>
    <t>Waldhausen Comfort Boots Med Päls, Par Svart/Nature, XXL</t>
  </si>
  <si>
    <t>WLD-3866501-L</t>
  </si>
  <si>
    <t>Waldhausen Comfort Light Dressyrdamasker Svart, L</t>
  </si>
  <si>
    <t>WLD-3866501-XL</t>
  </si>
  <si>
    <t>Waldhausen Comfort Light Dressyrdamasker Svart, XL</t>
  </si>
  <si>
    <t>WLD-386811-125</t>
  </si>
  <si>
    <t>Waldhausen REFLEX Skrittäcke svart/silvergrå, 125</t>
  </si>
  <si>
    <t>WLD-386811-135</t>
  </si>
  <si>
    <t>Waldhausen REFLEX Skrittäcke svart/silvergrå, 135</t>
  </si>
  <si>
    <t>WLD-386903</t>
  </si>
  <si>
    <t xml:space="preserve">Waldhausen Enhörningen Emily Hästleksak </t>
  </si>
  <si>
    <t>WLD-386904</t>
  </si>
  <si>
    <t xml:space="preserve">Waldhausen Rudi The Reindeer Hästleksak </t>
  </si>
  <si>
    <t>WLD-387200</t>
  </si>
  <si>
    <t>Waldhausen Allrengöring, 250 ml</t>
  </si>
  <si>
    <t>WLD-3874112</t>
  </si>
  <si>
    <t>Waldhausen Exclusive Line Manborste</t>
  </si>
  <si>
    <t>WLD-3874313</t>
  </si>
  <si>
    <t>Waldhausen Exclusive Line Pannborste</t>
  </si>
  <si>
    <t>WLD-3874819</t>
  </si>
  <si>
    <t>Waldhausen Excluisve Line Hovborste</t>
  </si>
  <si>
    <t>WLD-3900106</t>
  </si>
  <si>
    <t>Man &amp; Pälsglans med Kokosolja - 500 ml</t>
  </si>
  <si>
    <t>WLD-3900107</t>
  </si>
  <si>
    <t>Man &amp; Pälsglans med Kokosolja - 1000 ml</t>
  </si>
  <si>
    <t>WLD-3900114</t>
  </si>
  <si>
    <t>Waldhausen Soulhorse Jonny's Fläckborttagare</t>
  </si>
  <si>
    <t>WLD-390170</t>
  </si>
  <si>
    <t>Desinfektionsspray - 200 ml</t>
  </si>
  <si>
    <t>WLD-39027000</t>
  </si>
  <si>
    <t>Magnesium Fodertillskott - 1 kg</t>
  </si>
  <si>
    <t>WLD-39028000</t>
  </si>
  <si>
    <t>Magnesium Flytande Fodertillskott - 1L</t>
  </si>
  <si>
    <t>WLD-39036000</t>
  </si>
  <si>
    <t>Broncho Liquid Flytande Fodertillskott för Luftvägarna - 1L</t>
  </si>
  <si>
    <t>WLD-39041000</t>
  </si>
  <si>
    <t>Linfröolja Flytande Fodertillskott för Päls och Matsmältning - 1 L</t>
  </si>
  <si>
    <t>WLD-39042000</t>
  </si>
  <si>
    <t>Kylgel - 500 ml</t>
  </si>
  <si>
    <t>WLD-3905209</t>
  </si>
  <si>
    <t>Pharmakas Leather-New 2in1 Läderpsray - 500 ml</t>
  </si>
  <si>
    <t>WLD-3905216</t>
  </si>
  <si>
    <t>Pharmakas Pasta AKS Anti-Bit medel - 200 ml</t>
  </si>
  <si>
    <t>WLD-3905217</t>
  </si>
  <si>
    <t>Pharmakas Liquid AKS Anti-Bit medel - 500 ml</t>
  </si>
  <si>
    <t>WLD-3905225</t>
  </si>
  <si>
    <t>Waldhausen Pharmakas® Foxfire Pälsglans, 500 ml</t>
  </si>
  <si>
    <t>WLD-3905228</t>
  </si>
  <si>
    <t>Waldhausen Pharmakas® Elysel Pulver - 1 kg</t>
  </si>
  <si>
    <t>WLD-3905229</t>
  </si>
  <si>
    <t>Waldhausen Pharmakas® Garlic Pulver - 1 kg BÄST FÖRE: 2026-01-31</t>
  </si>
  <si>
    <t>WLD-3905232</t>
  </si>
  <si>
    <t>Pharmakas Hovbalsam Strengthener</t>
  </si>
  <si>
    <t>WLD-3905241</t>
  </si>
  <si>
    <t>Pharmakas Hästgodis Morot - 1 kg</t>
  </si>
  <si>
    <t>WLD-3906101</t>
  </si>
  <si>
    <t>KERALIT Hoof Strengthener För Hovvård</t>
  </si>
  <si>
    <t>WLD-3906102</t>
  </si>
  <si>
    <t>KERALIT Frog Health För Strål &amp; Hovvård</t>
  </si>
  <si>
    <t>WLD-3906103</t>
  </si>
  <si>
    <t>KERALIT Undercover Hovkräm</t>
  </si>
  <si>
    <t>WLD-3906104</t>
  </si>
  <si>
    <t>KERALIT Laurel Hovsalva</t>
  </si>
  <si>
    <t>WLD-3906105</t>
  </si>
  <si>
    <t>KERALIT Keralysin Salva för Mugg, Eksem och Sårvård</t>
  </si>
  <si>
    <t>WLD-3906107</t>
  </si>
  <si>
    <t>Waldhausen KERALIT HOOF-ELAST Hovolja</t>
  </si>
  <si>
    <t>WLD-3907400</t>
  </si>
  <si>
    <t>Psylliumfrön Fodertillskott för Skonsam Hjälp för Magen - 1 kg</t>
  </si>
  <si>
    <t>WLD-3908302</t>
  </si>
  <si>
    <t>Waldhausen Cookies Hästgodis, 3 kg</t>
  </si>
  <si>
    <t>WLD-3909500</t>
  </si>
  <si>
    <t>Nyponpulver Fodertillskott/Hästgodis</t>
  </si>
  <si>
    <t>WLD-3911502</t>
  </si>
  <si>
    <t>Cookies Hästgodis Spannmålsfria - 1 kg</t>
  </si>
  <si>
    <t>WLD-3912400</t>
  </si>
  <si>
    <t>Waldhausen Spirulina Pellets - Främjar Musklerna, 1 kg</t>
  </si>
  <si>
    <t>WLD-391300</t>
  </si>
  <si>
    <t>Stiefel Hostörter Fodetillskott för Luftvägarna - 1 kg</t>
  </si>
  <si>
    <t>WLD-391320</t>
  </si>
  <si>
    <t>Stiefel Herbilix Hästgodis/Fodertillskott - 500g</t>
  </si>
  <si>
    <t>WLD-3918200</t>
  </si>
  <si>
    <t>MSM Fodertillskott för Päls, Leder och Hov - 1 kg</t>
  </si>
  <si>
    <t>WLD-392200</t>
  </si>
  <si>
    <t>Man &amp; Pälsglans med Aloe Vera - 500 ml</t>
  </si>
  <si>
    <t>WLD-393500</t>
  </si>
  <si>
    <t>Kids Cookie Hearts Hästgodis - 500 g</t>
  </si>
  <si>
    <t>WLD-394500</t>
  </si>
  <si>
    <t>Waldhausen Deluxe Päls- och Manspray - 500 ml</t>
  </si>
  <si>
    <t>WLD-3950110</t>
  </si>
  <si>
    <t>Stiefel TOP SHINE Man och Pälsglans - 750 ml</t>
  </si>
  <si>
    <t>WLD-3951700</t>
  </si>
  <si>
    <t>Waldhausen Stiefel MSM - För Päls, Hud, Hovar och Leder</t>
  </si>
  <si>
    <t>WLD-3952100</t>
  </si>
  <si>
    <t>Stiefel Rice Germ Oil Fodertillskott för Prestation och Muskeluppbyggnad</t>
  </si>
  <si>
    <t>WLD-3952600</t>
  </si>
  <si>
    <t>Stiefel Linfröolja Flytande Fodertillskott för Päls och Matsmältning</t>
  </si>
  <si>
    <t>WLD-39533005</t>
  </si>
  <si>
    <t>Insektskydd - 500 ml</t>
  </si>
  <si>
    <t>WLD-395430</t>
  </si>
  <si>
    <t>Waldhausen Bense &amp; Eicke Sadeltvål med Svamp, 500 ml</t>
  </si>
  <si>
    <t>WLD-3954300</t>
  </si>
  <si>
    <t>Bense &amp; Eicke Strål- och Hovvårdsspray - 200 ml</t>
  </si>
  <si>
    <t>WLD-3955700</t>
  </si>
  <si>
    <t>Bense &amp; Eicke Natural Finish Man- och Pälsglans - 500 ml</t>
  </si>
  <si>
    <t>WLD-500510</t>
  </si>
  <si>
    <t>Waldhausen Reflex Benlindor 4-pack - Neongul</t>
  </si>
  <si>
    <t>WLD-500511</t>
  </si>
  <si>
    <t>Waldhausen Reflex Benlindor 4-pack - Grå</t>
  </si>
  <si>
    <t>WLD-500700</t>
  </si>
  <si>
    <t>Waldhausen Transportgrimskaft svart</t>
  </si>
  <si>
    <t>WLD-501099-PON</t>
  </si>
  <si>
    <t>Waldhausen - Grimma i Regnbågsfärger Shettis/Ponny, Ponny</t>
  </si>
  <si>
    <t>WLD-502505-SH</t>
  </si>
  <si>
    <t>Waldhausen Satin Grimma blå, Shetland</t>
  </si>
  <si>
    <t>WLD-502505-XWB</t>
  </si>
  <si>
    <t>Waldhausen Satin Grimma blå, X-Full</t>
  </si>
  <si>
    <t>WLD-502564-PON</t>
  </si>
  <si>
    <t>Waldhausen Satin Grimma gran grön, Ponny</t>
  </si>
  <si>
    <t>WLD-502564-SH</t>
  </si>
  <si>
    <t>Waldhausen Satin Grimma gran grön, Shetland</t>
  </si>
  <si>
    <t>WLD-502595-SH</t>
  </si>
  <si>
    <t>Waldhausen Satin Grimma hibiskus, Shetland</t>
  </si>
  <si>
    <t>WLD-50411001-VB</t>
  </si>
  <si>
    <t>Waldhausen Repgrimma - Svart/Mint, Cob</t>
  </si>
  <si>
    <t>WLD-50411001-WB</t>
  </si>
  <si>
    <t>Waldhausen Repgrimma - Svart/Mint, Full</t>
  </si>
  <si>
    <t>WLD-50411005-PON</t>
  </si>
  <si>
    <t>Waldhausen Repgrimma - Flera färger, Mörkblå/Taupe</t>
  </si>
  <si>
    <t>WLD-50411005-VB</t>
  </si>
  <si>
    <t>WLD-50411005-WB</t>
  </si>
  <si>
    <t>WLD-50411012:VB</t>
  </si>
  <si>
    <t>Waldhausen Repgrimma - Flera färger, Svart/Vit</t>
  </si>
  <si>
    <t>WLD-50411012-Pon</t>
  </si>
  <si>
    <t>WLD-50411031-VB</t>
  </si>
  <si>
    <t>Waldhausen Repgrimma - Flera färger, Rosa/Nattblå</t>
  </si>
  <si>
    <t>WLD-50411050_WB</t>
  </si>
  <si>
    <t>Waldhausen Repgrimma - Flera färger, Azurblå/Brun</t>
  </si>
  <si>
    <t>WLD-50411050-PON</t>
  </si>
  <si>
    <t>WLD-50411050-VB</t>
  </si>
  <si>
    <t>WLD-50411055-VB</t>
  </si>
  <si>
    <t>Waldhausen Repgrimma midnattsblå/silver, Cob</t>
  </si>
  <si>
    <t>WLD-50411171-WB</t>
  </si>
  <si>
    <t>Waldhausen Repgrimma - Svart/Brun, Full</t>
  </si>
  <si>
    <t>WLD-50411542-PON</t>
  </si>
  <si>
    <t>Waldhausen Repgrimma - Flera färger, Blå/Vit/Röd</t>
  </si>
  <si>
    <t>WLD-50411542-VB</t>
  </si>
  <si>
    <t>WLD-50411542-Wb</t>
  </si>
  <si>
    <t>WLD-5043201-PON</t>
  </si>
  <si>
    <t>Waldhausen Repgrimma med Pärlor - Svart, Ponny</t>
  </si>
  <si>
    <t>WLD-5043250-WB</t>
  </si>
  <si>
    <t>Waldhausen Repgrimma med Pärlor - Azurblå, Full</t>
  </si>
  <si>
    <t>WLD-50436101-VB</t>
  </si>
  <si>
    <t>Waldhausen STAR Lädergrimma Diamond svart, Cob</t>
  </si>
  <si>
    <t>WLD-50436202-MSH</t>
  </si>
  <si>
    <t>Waldhausen STAR Visningsgrimma Föl, Läder vit, Mini Shetland</t>
  </si>
  <si>
    <t>WLD-50436301-WB</t>
  </si>
  <si>
    <t>Waldhausen Star Mix Läder och Web Grimma - Svart/ Rosé, Full</t>
  </si>
  <si>
    <t>WLD-5044201</t>
  </si>
  <si>
    <t>Waldhausen Economic Grimskaft med Panikhake svart</t>
  </si>
  <si>
    <t>WLD-5044210</t>
  </si>
  <si>
    <t>Waldhausen Economic Grimskaft Med Panikhake Anthracite</t>
  </si>
  <si>
    <t>WLD-5044301</t>
  </si>
  <si>
    <t>Waldhausen Triple Fölgrimma, Svart</t>
  </si>
  <si>
    <t>WLD-5044302</t>
  </si>
  <si>
    <t>Waldhausen Triple Fölgrimma, Vit</t>
  </si>
  <si>
    <t>WLD-5044309</t>
  </si>
  <si>
    <t>Waldhausen Triple Fölgrimma, Bordeaux</t>
  </si>
  <si>
    <t>WLD-5044350</t>
  </si>
  <si>
    <t>Waldhausen Triple Fölgrimma, Azure Blue</t>
  </si>
  <si>
    <t>WLD-5044404</t>
  </si>
  <si>
    <t>Waldhausen Comfort Fölgrimma - Bordeaux</t>
  </si>
  <si>
    <t>WLD-5044701-PON</t>
  </si>
  <si>
    <t>Waldhausen Säkerhetsgrimma - Svart, Ponny</t>
  </si>
  <si>
    <t>WLD-5044701-VB</t>
  </si>
  <si>
    <t>Waldhausen Säkerhetsgrimma - Svart, Cob</t>
  </si>
  <si>
    <t>WLD-504501</t>
  </si>
  <si>
    <t>Waldhausen Grimma till Minishettis svart</t>
  </si>
  <si>
    <t>WLD-5045301-PON</t>
  </si>
  <si>
    <t>Waldhausen Grimma med Kardborrefäste - Svart, Ponny</t>
  </si>
  <si>
    <t>WLD-5045301-SH</t>
  </si>
  <si>
    <t>Waldhausen Grimma med Kardborrefäste - Svart, Shetland</t>
  </si>
  <si>
    <t>WLD-5045304-VB</t>
  </si>
  <si>
    <t>Waldhausen Grimma med Kardborrefäste - Röd, Cob</t>
  </si>
  <si>
    <t>WLD-5045304-WB</t>
  </si>
  <si>
    <t>Waldhausen Grimma med Kardborrefäste - Röd, Full</t>
  </si>
  <si>
    <t>WLD-5045355-PON</t>
  </si>
  <si>
    <t>Waldhausen Grimma med Kardborrefäste - Nattblå, Ponny</t>
  </si>
  <si>
    <t>WLD-5045355-SH</t>
  </si>
  <si>
    <t>Waldhausen Grimma med Kardborrefäste - Nattblå, Shetland</t>
  </si>
  <si>
    <t>WLD-504538</t>
  </si>
  <si>
    <t>Waldhausen Grimma Till Minishettis Azalea</t>
  </si>
  <si>
    <t>WLD-504550</t>
  </si>
  <si>
    <t>Waldhausen Grimma Till Minishettis Azure Blue</t>
  </si>
  <si>
    <t>WLD-5046310</t>
  </si>
  <si>
    <t>Waldhausen Grimskaft med karbinhake, Antracitgrå</t>
  </si>
  <si>
    <t>WLD-5047353-PON</t>
  </si>
  <si>
    <t>Waldhausen Grimma Elegant, Ponny</t>
  </si>
  <si>
    <t>WLD-5048045-VB</t>
  </si>
  <si>
    <t>Waldhausen - Icelandic Halter Hellnar - Navy/Röd</t>
  </si>
  <si>
    <t>WLD-5048110-PON</t>
  </si>
  <si>
    <t>Waldhausen Reflex Stripe- Grimma, Ponny</t>
  </si>
  <si>
    <t>WLD-5048310-WB</t>
  </si>
  <si>
    <t>Waldhausen Gloomy Grimma granit, Full</t>
  </si>
  <si>
    <t>WLD-5048364-WB</t>
  </si>
  <si>
    <t>Waldhausen Gloomy Grimma gran grön, Full</t>
  </si>
  <si>
    <t>WLD-5048801-PON</t>
  </si>
  <si>
    <t>Waldhausen Shine Grimma - Svart / Rosé, Ponny</t>
  </si>
  <si>
    <t>WLD-5049001</t>
  </si>
  <si>
    <t>Waldhausen Shine Grimskaft med Panikhake svart/rosa guld</t>
  </si>
  <si>
    <t>WLD-5049101-L</t>
  </si>
  <si>
    <t>Waldhausen Alpackagrimma svart, L</t>
  </si>
  <si>
    <t>WLD-5049101-S</t>
  </si>
  <si>
    <t>Waldhausen Alpackagrimma svart, S</t>
  </si>
  <si>
    <t>WLD-5049707-VB</t>
  </si>
  <si>
    <t>Waldhausen Cozy Grimma brun/guld, Cob</t>
  </si>
  <si>
    <t>WLD-5049707-WB</t>
  </si>
  <si>
    <t>Waldhausen Cozy Grimma brun/guld, Full</t>
  </si>
  <si>
    <t>WLD-5049901-WB</t>
  </si>
  <si>
    <t>Waldhausen Rosé Grimma svart, Full</t>
  </si>
  <si>
    <t>WLD-5050105</t>
  </si>
  <si>
    <t>Waldhausen Rosé Grimskaft med Pistolhake midnattsblå</t>
  </si>
  <si>
    <t>WLD-5050841-VB</t>
  </si>
  <si>
    <t>Waldhausen Pegasus Grimma kritblå, Cob</t>
  </si>
  <si>
    <t>WLD-5051110-VB</t>
  </si>
  <si>
    <t>Waldhausen Sparkle Grimma grå, Cob</t>
  </si>
  <si>
    <t>WLD-5051201-WB</t>
  </si>
  <si>
    <t>Athletic Grimma - Svart, Full</t>
  </si>
  <si>
    <t>WLD-5051205-VB</t>
  </si>
  <si>
    <t>Waldhausen Athletic Grimma Midnight Blue/Taupe, Cob</t>
  </si>
  <si>
    <t>WLD-5051215-PON</t>
  </si>
  <si>
    <t>Waldhausen Athletic Grimma Asphalt/Svart, Ponny</t>
  </si>
  <si>
    <t>WLD-5051297-PON</t>
  </si>
  <si>
    <t>Waldhausen Athletic Grimma Alpine Blue/Chalk/Grå, Ponny</t>
  </si>
  <si>
    <t>WLD-5051498-SH</t>
  </si>
  <si>
    <t>Waldhausen First Grimma Cherry Blossom, Shetland</t>
  </si>
  <si>
    <t>WLD-5051701-VB</t>
  </si>
  <si>
    <t>Waldhausen Exclusive Grimma svart Svart, Cob</t>
  </si>
  <si>
    <t>WLD-511030</t>
  </si>
  <si>
    <t>Waldhausen Wembley Pelhamdelta brun</t>
  </si>
  <si>
    <t>WLD-5700700</t>
  </si>
  <si>
    <t xml:space="preserve">Waldhausen Health + Care Fascia Fit Massageroller </t>
  </si>
  <si>
    <t>WLD-5700800</t>
  </si>
  <si>
    <t xml:space="preserve">Waldhausen Health + Care Comfort Creator Massageroller </t>
  </si>
  <si>
    <t>WLD-5714500</t>
  </si>
  <si>
    <t xml:space="preserve">Waldhausen Hovrasp - Set </t>
  </si>
  <si>
    <t>WLD-5714900</t>
  </si>
  <si>
    <t>Waldhausen Hovtång</t>
  </si>
  <si>
    <t>WLD-5715100</t>
  </si>
  <si>
    <t>Waldhausen Sömutdragare</t>
  </si>
  <si>
    <t>WLD-5723400</t>
  </si>
  <si>
    <t>Bomhållare</t>
  </si>
  <si>
    <t>WLD-5724601-SH</t>
  </si>
  <si>
    <t>Waldhausen Betesreducerare svart, Shetland</t>
  </si>
  <si>
    <t>WLD-57249001</t>
  </si>
  <si>
    <t>Waldhausen Robust Tränshängare, Metall svart</t>
  </si>
  <si>
    <t>WLD-5725711-SH</t>
  </si>
  <si>
    <t>Waldhausen Betesreducerare, Textil svart, Shetland</t>
  </si>
  <si>
    <t>WLD-572600</t>
  </si>
  <si>
    <t>Waldhausen Rengöringskrok Fyrarmad, Metall</t>
  </si>
  <si>
    <t>WLD-5726201</t>
  </si>
  <si>
    <t>Waldhausen Mätsticka Häst</t>
  </si>
  <si>
    <t>WLD-5726701-PON</t>
  </si>
  <si>
    <t>Waldhausen Comfort Betesreducerare - Svart, Ponny</t>
  </si>
  <si>
    <t>WLD-5726701-WB</t>
  </si>
  <si>
    <t>Waldhausen Comfort Betesreducerare - Svart, Full</t>
  </si>
  <si>
    <t>WLD-572701</t>
  </si>
  <si>
    <t>Waldhausen Saltstenshållare, Plast svart</t>
  </si>
  <si>
    <t>WLD-5733402</t>
  </si>
  <si>
    <t>Waldhausen  Led Reflexring - Vit</t>
  </si>
  <si>
    <t>WLD-573498</t>
  </si>
  <si>
    <t>Waldhausen Klippmaskinsolja, 100 ml</t>
  </si>
  <si>
    <t>WLD-580152</t>
  </si>
  <si>
    <t>Waldhausen STROHM Gängtapp</t>
  </si>
  <si>
    <t>WLD-580701</t>
  </si>
  <si>
    <t>Waldhausen Bandageskydd</t>
  </si>
  <si>
    <t>WLD-580701-PON</t>
  </si>
  <si>
    <t>Waldhausen Benlindorskydd svart</t>
  </si>
  <si>
    <t>WLD-590101-08</t>
  </si>
  <si>
    <t>Waldhausen Equine Fusion Active Jogging Barfotaboot, 08</t>
  </si>
  <si>
    <t>WLD-590101-09</t>
  </si>
  <si>
    <t>Waldhausen Equine Fusion Active Jogging Barfotaboot, 09</t>
  </si>
  <si>
    <t>WLD-590101-10</t>
  </si>
  <si>
    <t>Waldhausen Equine Fusion Active Jogging Barfotaboot, 10</t>
  </si>
  <si>
    <t>WLD-590501-08</t>
  </si>
  <si>
    <t>Equine Fusion Barfotaboot - Svart, 08</t>
  </si>
  <si>
    <t>WLD-590501-11</t>
  </si>
  <si>
    <t>Equine Fusion Barfotaboot - Svart, 11</t>
  </si>
  <si>
    <t>WLD-590501-13</t>
  </si>
  <si>
    <t>Equine Fusion Barfotaboot - Svart, 13</t>
  </si>
  <si>
    <t>WLD-590501-15</t>
  </si>
  <si>
    <t>Equine Fusion Barfotaboot - Svart, 15</t>
  </si>
  <si>
    <t>WLD-590601-11</t>
  </si>
  <si>
    <t>Equine Fusion Barfotaboot Slim - Svart, 11</t>
  </si>
  <si>
    <t>WLD-590601-12</t>
  </si>
  <si>
    <t>Equine Fusion Barfotaboot Slim - Svart, 12</t>
  </si>
  <si>
    <t>WLD-590601-14</t>
  </si>
  <si>
    <t>Equine Fusion Barfotaboot Slim - Svart, 14</t>
  </si>
  <si>
    <t>WLD-600601</t>
  </si>
  <si>
    <t>Waldhausen Hovkrats med Borste svart</t>
  </si>
  <si>
    <t>WLD-600701</t>
  </si>
  <si>
    <t>Bettskivor Säljes i Par - Svart</t>
  </si>
  <si>
    <t>WLD-600801</t>
  </si>
  <si>
    <t>Waldhausen Ryktskrapa i Gummi svart</t>
  </si>
  <si>
    <t>WLD-601600</t>
  </si>
  <si>
    <t>Waldhausen Håltång</t>
  </si>
  <si>
    <t>WLD-602004-SH</t>
  </si>
  <si>
    <t>Waldhausen Perlon Grimma röd, Shetland</t>
  </si>
  <si>
    <t>WLD-602004-VB</t>
  </si>
  <si>
    <t>Waldhausen Perlon Grimma röd, Cob</t>
  </si>
  <si>
    <t>WLD-602004-WB</t>
  </si>
  <si>
    <t>Waldhausen Perlon Grimma röd, Full</t>
  </si>
  <si>
    <t>WLD-602410</t>
  </si>
  <si>
    <t>Waldhausen Simple Fill Hönät</t>
  </si>
  <si>
    <t>WLD-602601</t>
  </si>
  <si>
    <t>Waldhausen Småmaskigt Hönät, 5x5 cm svart</t>
  </si>
  <si>
    <t>WLD-6026901</t>
  </si>
  <si>
    <t>Waldhausen Handhållen Digital Våg</t>
  </si>
  <si>
    <t>WLD-6027801</t>
  </si>
  <si>
    <t>Waldhausen Stort Hönät, SlowFeed svart</t>
  </si>
  <si>
    <t>WLD-6027901</t>
  </si>
  <si>
    <t>Waldhausen Hönät med Fyllningshjälp svart</t>
  </si>
  <si>
    <t>WLD-6029501</t>
  </si>
  <si>
    <t>Waldhausen Hönät utan Knutar Large, Rektangulärt - Svart</t>
  </si>
  <si>
    <t>WLD-603300</t>
  </si>
  <si>
    <t>Waldhausen Effileringssax</t>
  </si>
  <si>
    <t>WLD-604898</t>
  </si>
  <si>
    <t>Waldhausen Reservdelar till Säkerhetsstigbygel</t>
  </si>
  <si>
    <t>WLD-605700</t>
  </si>
  <si>
    <t>Waldhausen CIRCLE Kindkedjekrokar, par</t>
  </si>
  <si>
    <t>WLD-606301</t>
  </si>
  <si>
    <t>Waldhausen Mansnoddar, 50 g svart</t>
  </si>
  <si>
    <t>WLD-6063400</t>
  </si>
  <si>
    <t>Waldhausen Set för Knoppar och Flätor</t>
  </si>
  <si>
    <t>WLD-606400</t>
  </si>
  <si>
    <t>Waldhausen Hovrasp med Handtag</t>
  </si>
  <si>
    <t>WLD-607401</t>
  </si>
  <si>
    <t>Waldhausen Tungfelsgummi svart</t>
  </si>
  <si>
    <t>WLD-607600-90</t>
  </si>
  <si>
    <t>Waldhausen Uppbindningskedja 90 cm</t>
  </si>
  <si>
    <t>WLD-610198</t>
  </si>
  <si>
    <t>Waldhausen Iceland Stigbygelplattor svart</t>
  </si>
  <si>
    <t>WLD-610600</t>
  </si>
  <si>
    <t>Waldhausen Dubbelsidig Hovkniv</t>
  </si>
  <si>
    <t>WLD-610610</t>
  </si>
  <si>
    <t>Waldhausen Hovkniv höger</t>
  </si>
  <si>
    <t>WLD-611501-12</t>
  </si>
  <si>
    <t>Waldhausen Stigbygelplattor, par svart, 12 cm</t>
  </si>
  <si>
    <t>WLD-611811</t>
  </si>
  <si>
    <t xml:space="preserve">Waldhausen Pistolhake Dubbel </t>
  </si>
  <si>
    <t>WLD-6146301</t>
  </si>
  <si>
    <t>Waldhausen Stigbygelskydd svart</t>
  </si>
  <si>
    <t>WLD-615300</t>
  </si>
  <si>
    <t>Waldhausen Ryckkam med Handtag</t>
  </si>
  <si>
    <t>WLD-6178900</t>
  </si>
  <si>
    <t>Waldhausen Karbinhake till Hästtäcken</t>
  </si>
  <si>
    <t>WLD-6179300</t>
  </si>
  <si>
    <t>Waldhausen Spännen till Kryssgjordar</t>
  </si>
  <si>
    <t>WLD-61794002-055</t>
  </si>
  <si>
    <t>Waldhausen Elastiskt Transportgrimskaft 55 cm</t>
  </si>
  <si>
    <t>WLD-61795001-090</t>
  </si>
  <si>
    <t>Waldhausen Elastiskt Uppbindningsgrimskaft, 90 cm svart</t>
  </si>
  <si>
    <t>WLD-61795002-090</t>
  </si>
  <si>
    <t>Waldhausen Elastiskt Uppbindningsgrimskaft, 90 cm vit svart</t>
  </si>
  <si>
    <t>WLD-618001</t>
  </si>
  <si>
    <t>Waldhausen Magic Grippy Trend Vantar svart</t>
  </si>
  <si>
    <t>WLD-618200</t>
  </si>
  <si>
    <t>Waldhausen Rubber Groomer Magic Massageborste svart</t>
  </si>
  <si>
    <t>WLD-619901</t>
  </si>
  <si>
    <t>Waldhausen "Easy Cut" Man- och Svanssax svart</t>
  </si>
  <si>
    <t>WLD-620401-N</t>
  </si>
  <si>
    <t>Waldhausen Quick Knot® Deluxe Fläthjälp, Standard svart</t>
  </si>
  <si>
    <t>WLD-620402-N</t>
  </si>
  <si>
    <t>Waldhausen Quick Knot® Deluxe Fläthjälp, Standard vit</t>
  </si>
  <si>
    <t>WLD-620501-XL</t>
  </si>
  <si>
    <t>Waldhausen Quick Knot® Deluxe Fläthjälp, XL svart</t>
  </si>
  <si>
    <t>WLD-623702</t>
  </si>
  <si>
    <t>Waldhausen Mantejp - Vit</t>
  </si>
  <si>
    <t>WLD-626415</t>
  </si>
  <si>
    <t>Waldhausen Sporrar + Sporremmar, Barn</t>
  </si>
  <si>
    <t>WLD-626430</t>
  </si>
  <si>
    <t>Waldhausen Sporrar + Sporremmar, Dam , 30 mm</t>
  </si>
  <si>
    <t>WLD-6309101-37</t>
  </si>
  <si>
    <t>Waldhausen Portland Polo Ridstövel svart normal, 37</t>
  </si>
  <si>
    <t>WLD-631201</t>
  </si>
  <si>
    <t>Waldhausen Läder Sporrskydd 2-pack Svart</t>
  </si>
  <si>
    <t>WLD-63130212-PON</t>
  </si>
  <si>
    <t>Waldhausen Hals till Flugtäcke Zebra, Ponny</t>
  </si>
  <si>
    <t>WLD-63130612-155</t>
  </si>
  <si>
    <t>Waldhausen Zebra Flugtäcke med Korsade Maggjordar - Svart/Vit, 155</t>
  </si>
  <si>
    <t>WLD-63143052-125</t>
  </si>
  <si>
    <t>Waldhausen PROTECT Flugtäcke ljusblå/nattblå, 125</t>
  </si>
  <si>
    <t>WLD-63143152-115</t>
  </si>
  <si>
    <t>Waldhausen PROTECT Regn- och Flugtäcke ljusblå/nattblå, 115</t>
  </si>
  <si>
    <t>WLD-63144020-WB</t>
  </si>
  <si>
    <t>Waldhausen PROTECT Flugtäcke Lös Halsdel silvergrå/grå, Full</t>
  </si>
  <si>
    <t>WLD-63144052-VB</t>
  </si>
  <si>
    <t>Waldhausen PROTECT Flugtäcke Lös Halsdel ljusblå/mörkblå, Cob</t>
  </si>
  <si>
    <t>WLD-63147011-WB</t>
  </si>
  <si>
    <t>Waldhausen Space PREMIUM Flughuva med Öron- och Nosskydd - Silvergrå, Full</t>
  </si>
  <si>
    <t>WLD-63147101-PON</t>
  </si>
  <si>
    <t>Waldhausen - Flughuva , Ponny</t>
  </si>
  <si>
    <t>WLD-63147201-PON</t>
  </si>
  <si>
    <t>Waldhausen - Heltäckande Flughuva , Ponny</t>
  </si>
  <si>
    <t>WLD-63147201-WB</t>
  </si>
  <si>
    <t>Waldhausen - Heltäckande Flughuva , Full</t>
  </si>
  <si>
    <t>WLD-63149001-PON</t>
  </si>
  <si>
    <t>Waldhausen PREMIUM Flughuva med Öron och Nosskydd svart, Ponny</t>
  </si>
  <si>
    <t>WLD-63151001-VB</t>
  </si>
  <si>
    <t>Waldhausen Nosskydd - Svart , Cob</t>
  </si>
  <si>
    <t>WLD-63151011-PON</t>
  </si>
  <si>
    <t>Waldhausen Mulskydd med UV-Skydd silvergrå, Ponny</t>
  </si>
  <si>
    <t>WLD-63151011-VB</t>
  </si>
  <si>
    <t>Waldhausen Mulskydd med UV-Skydd silvergrå, Cob</t>
  </si>
  <si>
    <t>WLD-63151011-WB</t>
  </si>
  <si>
    <t>Waldhausen Mulskydd med UV-Skydd silvergrå, Full</t>
  </si>
  <si>
    <t>WLD-63152120-125</t>
  </si>
  <si>
    <t>Waldhausen Protect Flugtäcke med Fransar - Silvergrå/Grå, 125</t>
  </si>
  <si>
    <t>WLD-63152120-135</t>
  </si>
  <si>
    <t>Waldhausen Protect Flugtäcke med Fransar - Silvergrå/Grå, 135</t>
  </si>
  <si>
    <t>WLD-6319456-PON</t>
  </si>
  <si>
    <t>Waldhausen Lucky Flughuva midnattsblå/Lucky Heart, Ponny</t>
  </si>
  <si>
    <t>WLD-6319456-SH</t>
  </si>
  <si>
    <t>Waldhausen Lucky Flughuva midnattsblå/Lucky Heart, Shetland</t>
  </si>
  <si>
    <t>WLD-6327557-135</t>
  </si>
  <si>
    <t>Waldhausen Cooler Sommar- och Flugtäcke midnattsblå/grå, 135</t>
  </si>
  <si>
    <t>WLD-6327557-145</t>
  </si>
  <si>
    <t>Waldhausen Cooler Sommar- och Flugtäcke midnattsblå/grå, 145</t>
  </si>
  <si>
    <t>WLD-633001-XWB</t>
  </si>
  <si>
    <t>Waldhausen Basic Flughuva utan Öron, 2 st svart (utan öron), X-Full</t>
  </si>
  <si>
    <t>WLD-6330205-125</t>
  </si>
  <si>
    <t>Waldhausen Comfort Flugridtäcke midnattsblå, 125</t>
  </si>
  <si>
    <t>WLD-6330501-WB</t>
  </si>
  <si>
    <t>Waldhausen Exclusive Ländtäcke svart, Full</t>
  </si>
  <si>
    <t>WLD-6330505-WB</t>
  </si>
  <si>
    <t>Waldhausen Exclusive Ländtäcke midnattsblå, Full</t>
  </si>
  <si>
    <t>WLD-6330705-145</t>
  </si>
  <si>
    <t>Waldhausen Exclusive Line Transporttäcke midnattsblå, 145</t>
  </si>
  <si>
    <t>WLD-6330956-115</t>
  </si>
  <si>
    <t>Waldhausen Lucky Flugtäcke midnattsblå/Lucky Heart, 115</t>
  </si>
  <si>
    <t>WLD-6331905-135</t>
  </si>
  <si>
    <t>Waldhausen Economic Flugtäcke - Night Blue, 135</t>
  </si>
  <si>
    <t>WLD-6332112-SH</t>
  </si>
  <si>
    <t>Waldhausen Puck Zebra Flughuva - Svart/Vit, Shetland</t>
  </si>
  <si>
    <t>WLD-6332112-XWB</t>
  </si>
  <si>
    <t>Waldhausen Puck Zebra Flughuva - Svart/Vit, X-Full</t>
  </si>
  <si>
    <t>WLD-6332311-WB</t>
  </si>
  <si>
    <t>Waldhausen Puck Flughuva med Fransar - Silvergrå, Full</t>
  </si>
  <si>
    <t>WLD-6332411-WB</t>
  </si>
  <si>
    <t>Waldhausen Puck Flughuva med Nosskydd - Silvergrå, Full</t>
  </si>
  <si>
    <t>WLD-6332656-115</t>
  </si>
  <si>
    <t>Waldhausen Lucky Fleecetäcke - Night Blue, 115</t>
  </si>
  <si>
    <t>WLD-6517618-13</t>
  </si>
  <si>
    <t>Waldhausen Bett- Tvådelat Hollow - 13,5 cm</t>
  </si>
  <si>
    <t>WLD-683801-WB</t>
  </si>
  <si>
    <t>Waldhausen STAR Svanskappa, Läder svart</t>
  </si>
  <si>
    <t>WLD-7000506</t>
  </si>
  <si>
    <t>Waldhausen Horse Friends Set med Dagbok</t>
  </si>
  <si>
    <t>WLD-7000507</t>
  </si>
  <si>
    <t>Waldhausen LED Nattlampa Unicorn, Uppladdningsbar</t>
  </si>
  <si>
    <t>WLD-7000512</t>
  </si>
  <si>
    <t>Waldhausen Bakform med 6 st Motiv</t>
  </si>
  <si>
    <t>WLD-700113</t>
  </si>
  <si>
    <t>Waldhausen Unicorn Ljusslinga med LED-Ljus</t>
  </si>
  <si>
    <t>WLD-708310</t>
  </si>
  <si>
    <t>Waldhausen Hårnät med Rosett och Klämma svart</t>
  </si>
  <si>
    <t>WLD-712700</t>
  </si>
  <si>
    <t>Waldhausen Nyckelring Häst</t>
  </si>
  <si>
    <t>WLD-7173801</t>
  </si>
  <si>
    <t>Waldhausen Hårnät med Strass - Svart</t>
  </si>
  <si>
    <t>WLD-7173805</t>
  </si>
  <si>
    <t>Waldhausen Hårnät med Strass - Blå</t>
  </si>
  <si>
    <t>WLD-7464801</t>
  </si>
  <si>
    <t>Waldhausen Jul-Set för Häst</t>
  </si>
  <si>
    <t>WLD-74700611-1</t>
  </si>
  <si>
    <t>Waldhausen Nyckelring Enhörning silver svart</t>
  </si>
  <si>
    <t>WLD-74700612-2</t>
  </si>
  <si>
    <t>Waldhausen Nyckelring Unicorn head - färgglad</t>
  </si>
  <si>
    <t>WLD-8002705-135</t>
  </si>
  <si>
    <t>Waldhausen Economic Utetäcke midnattsblå, 135</t>
  </si>
  <si>
    <t>WLD-8002764-165</t>
  </si>
  <si>
    <t>Waldhausen Economic Utetäcke gran grön, 165</t>
  </si>
  <si>
    <t>WLD-80041005</t>
  </si>
  <si>
    <t>Waldhausen Comfort Turnout Föltäcke 100g</t>
  </si>
  <si>
    <t>WLD-80043005-070</t>
  </si>
  <si>
    <t>Waldhausen Regntäcke för Shetlandsponny - Blå, 70</t>
  </si>
  <si>
    <t>WLD-80043005-90</t>
  </si>
  <si>
    <t>Waldhausen Regntäcke för Shetlandsponny - Blå, 90</t>
  </si>
  <si>
    <t>WLD-8006605-135</t>
  </si>
  <si>
    <t>Waldhausen Economic Stalltäcke, 200 g midnattsblå, 135</t>
  </si>
  <si>
    <t>WLD-8006605-155</t>
  </si>
  <si>
    <t>Waldhausen Economic Stalltäcke, 200 g midnattsblå, 155</t>
  </si>
  <si>
    <t>WLD-8006664-155</t>
  </si>
  <si>
    <t>Waldhausen Economic Stalltäcke, 200 g gran grön, 155</t>
  </si>
  <si>
    <t>WLD-8022901-155</t>
  </si>
  <si>
    <t>Waldhausen SCANDIC Turnout Täcke Hög Hals - 200 g Svart, 155</t>
  </si>
  <si>
    <t>WLD-8024105-145</t>
  </si>
  <si>
    <t>Waldhausen Arctic Turnout Rug, High Neck, 100 G Night Blå, 145</t>
  </si>
  <si>
    <t>WLD-8030901-135</t>
  </si>
  <si>
    <t>Waldhausen Liner, Fleece svart, 135</t>
  </si>
  <si>
    <t>WLD-8030901-145</t>
  </si>
  <si>
    <t>Waldhausen Liner, Fleece svart, 145</t>
  </si>
  <si>
    <t>WLD-8032201-145</t>
  </si>
  <si>
    <t>Waldhausen Air Mesh Liner svart, 145</t>
  </si>
  <si>
    <t>WLD-8033901</t>
  </si>
  <si>
    <t>Waldhausen NORDIC Bogförlängare Svart</t>
  </si>
  <si>
    <t>WLD-8057105-165</t>
  </si>
  <si>
    <t>Waldhausen Eksemtäcke Night Blå</t>
  </si>
  <si>
    <t>WLD-8057511-WB</t>
  </si>
  <si>
    <t>Waldhausen Eksem Lös Hals - Silver, Full</t>
  </si>
  <si>
    <t>WLD-8057705-115</t>
  </si>
  <si>
    <t>Waldhausen Basic Eksemtäcke - Night Blue, 115</t>
  </si>
  <si>
    <t>WLD-8057705-135</t>
  </si>
  <si>
    <t>Waldhausen Basic Eksemtäcke - Night Blue, 135</t>
  </si>
  <si>
    <t>WLD-8057711-155</t>
  </si>
  <si>
    <t>Waldhausen Basic Eksemtäcke - Silvergrå, 155</t>
  </si>
  <si>
    <t>WLD-8080801-43</t>
  </si>
  <si>
    <t>Waldhausen Allvädersstövel svart, 43</t>
  </si>
  <si>
    <t>WLD-8083501-40</t>
  </si>
  <si>
    <t>Waldhausen Calgary Vinterstövel Svart, 40</t>
  </si>
  <si>
    <t>WLD-8083540-36</t>
  </si>
  <si>
    <t>Waldhausen Calgary Vinterstövel Tin, 36</t>
  </si>
  <si>
    <t>WLD-8084201-38</t>
  </si>
  <si>
    <t>Waldhausen Essential Vinterridstövlar Svart, 38</t>
  </si>
  <si>
    <t>WLD-8084201-39</t>
  </si>
  <si>
    <t>Waldhausen Essential Vinterridstövlar Svart, 39</t>
  </si>
  <si>
    <t>WLD-8084430-40</t>
  </si>
  <si>
    <t>Waldhausen Oakland Stallstövlar Brun, 40</t>
  </si>
  <si>
    <t>WLD-8084430-42</t>
  </si>
  <si>
    <t>Waldhausen Oakland Stallstövlar Brun, 42</t>
  </si>
  <si>
    <t>WLD-8084601-40</t>
  </si>
  <si>
    <t>Waldhausen Vinterridstövlar Clever Comfort Svart, 40</t>
  </si>
  <si>
    <t>WLD-8085101-43</t>
  </si>
  <si>
    <t>ELT Rainless Allväderssövlar - Svart, 43</t>
  </si>
  <si>
    <t>WLD-810450</t>
  </si>
  <si>
    <t>Waldhausen Griffy Longerlina 8 m - Azurblå</t>
  </si>
  <si>
    <t>WLD-8104601-WB</t>
  </si>
  <si>
    <t>Waldhausen Longerhjälp svart, Full</t>
  </si>
  <si>
    <t>WLD-8104604-PON</t>
  </si>
  <si>
    <t>Waldhausen Longerhjälp röd/grå, Ponny</t>
  </si>
  <si>
    <t>WLD-810501</t>
  </si>
  <si>
    <t>Waldhausen Longertygel svart</t>
  </si>
  <si>
    <t>WLD-8141801-130</t>
  </si>
  <si>
    <t>Waldhausen Star Stigläder 2,5 cm- Svart, 130</t>
  </si>
  <si>
    <t>WLD-8142501-MSH</t>
  </si>
  <si>
    <t>Waldhausen - Star Bridle Träns - Ponny/Shettis/Mini Shettis, Mini Shetland</t>
  </si>
  <si>
    <t>WLD-8142501-SH</t>
  </si>
  <si>
    <t>Waldhausen - Star Bridle Träns - Ponny/Shettis/Mini Shettis, Shetland</t>
  </si>
  <si>
    <t>WLD-815500</t>
  </si>
  <si>
    <t>Ryktskrapa, Metall</t>
  </si>
  <si>
    <t>WLD-815832</t>
  </si>
  <si>
    <t>Waldhausen Borst- och Tvätthandske linnea rosa</t>
  </si>
  <si>
    <t>WLD-817801</t>
  </si>
  <si>
    <t>Waldhausen Soft Longerlina - Svart</t>
  </si>
  <si>
    <t>WLD-8185310-6</t>
  </si>
  <si>
    <t>Waldhausen Safe-Gum® Säkerhetsgummi, 6 st, Mix silvergrå</t>
  </si>
  <si>
    <t>WLD-8185410-6</t>
  </si>
  <si>
    <t>Waldhausen Safe-Gum® Säkerhetsgummi, 6 st, T-Spännen</t>
  </si>
  <si>
    <t>WLD-840417-18</t>
  </si>
  <si>
    <t>Waldhausen Longerdelta dubbel</t>
  </si>
  <si>
    <t>WLD-840501</t>
  </si>
  <si>
    <t>Waldhausen Longerdelta med Snurrande Ring svart</t>
  </si>
  <si>
    <t>WLD-840601-25</t>
  </si>
  <si>
    <t>Waldhausen Rosé Longerdelta svart</t>
  </si>
  <si>
    <t>WLD-840652</t>
  </si>
  <si>
    <t>Varnings skylt med Stafford - 20x25 cm, Svart skylt med vit text</t>
  </si>
  <si>
    <t>WLD-854676</t>
  </si>
  <si>
    <t>Kattleksak Catmoji 100% Madnip, Angry / Arg</t>
  </si>
  <si>
    <t>WLD-940700</t>
  </si>
  <si>
    <t>WLD-9454015</t>
  </si>
  <si>
    <t>Waldhausen Chicagoskruv, set, 1,5 cm</t>
  </si>
  <si>
    <t>WLD-9454901</t>
  </si>
  <si>
    <t>Waldhausen Western Grimskaft 3 m - Svart</t>
  </si>
  <si>
    <t>WLD-9456204</t>
  </si>
  <si>
    <t>Waldhausen NH-stick - Röd - 120cm</t>
  </si>
  <si>
    <t>WLD-9456204-100</t>
  </si>
  <si>
    <t>Waldhausen NH-stick - Röd - 100 cm</t>
  </si>
  <si>
    <t>WLD-952301-PON</t>
  </si>
  <si>
    <t>Waldhausen STAR Gummitygel Ponny - Rainbow</t>
  </si>
  <si>
    <t>WLD-9560301-XWB</t>
  </si>
  <si>
    <t>Waldhausen Anatomisk Kapson svart, X-Full</t>
  </si>
  <si>
    <t>WLD-9562001-055</t>
  </si>
  <si>
    <t>Waldhausen Elastisk Dressyrgjord, Läder svart, 55</t>
  </si>
  <si>
    <t>WLD-9575130-VB</t>
  </si>
  <si>
    <t>Waldhausen X-Line Anatomisk Lädergrimma brun, Cob</t>
  </si>
  <si>
    <t>WLD-9579601-WB</t>
  </si>
  <si>
    <t>Waldhausen X-Line Professional Martingal svart, Full</t>
  </si>
  <si>
    <t>WLD-9581201-WB</t>
  </si>
  <si>
    <t>Waldhausen X-Line Förbygel med Lång Brygga - Svart, Full</t>
  </si>
  <si>
    <t>WLD-9801901-WB</t>
  </si>
  <si>
    <t>Waldhausen S-Line Nosrem, ersättning svart, Cob/Full</t>
  </si>
  <si>
    <t>WLD-9802630-WB</t>
  </si>
  <si>
    <t>Waldhausen S-Line Sidostycken med Spännen på Insidan 2-pack - Brun, Full</t>
  </si>
  <si>
    <t>WLD-9807601-WB</t>
  </si>
  <si>
    <t>Waldhausen S-Line Anatomiskt Nackstycke svart, Full</t>
  </si>
  <si>
    <t>WLD-9808401-VB</t>
  </si>
  <si>
    <t>Waldhausen S-Line Glamour Grimma svart, Cob</t>
  </si>
  <si>
    <t>WLD-995030-K</t>
  </si>
  <si>
    <t>Waldhausen Sadelgjordsstropp, Kort brun</t>
  </si>
  <si>
    <t>WLD-995030-L</t>
  </si>
  <si>
    <t>Waldhausen Sadelgjordsstropp, Lång brun</t>
  </si>
  <si>
    <t>WO220515.BEC</t>
  </si>
  <si>
    <t>Wouapy Original Koppel med Hjärtan och Pärlor - Beige</t>
  </si>
  <si>
    <t>WO220530.BEC</t>
  </si>
  <si>
    <t>Wouapy Original Halsband med Hjärtan och Pärlor - Beige, 30</t>
  </si>
  <si>
    <t>Yk</t>
  </si>
  <si>
    <t>Petsters Bokstäver Kursiv - Strass (A-Z), Y</t>
  </si>
  <si>
    <t>ZA05512</t>
  </si>
  <si>
    <t>ProSelect Kontroll - Slow Down Skål, S Pink Blossom</t>
  </si>
  <si>
    <t>ZA121011</t>
  </si>
  <si>
    <t>Meow Town Collection Katthalsband med djur mönster &amp; bjällra, Giraff</t>
  </si>
  <si>
    <t>ZA12217</t>
  </si>
  <si>
    <t>Casual Kitty Pawprint Katthalsband, Svart</t>
  </si>
  <si>
    <t>ZA12219</t>
  </si>
  <si>
    <t>Casual Kitty Pawprint Katthalsband, Blått</t>
  </si>
  <si>
    <t>ZA12243</t>
  </si>
  <si>
    <t>Casual Kitty Pawprint Katthalsband, Grönt</t>
  </si>
  <si>
    <t>ZA12275</t>
  </si>
  <si>
    <t>Casual Kitty Pawprint Katthalsband, Rosa</t>
  </si>
  <si>
    <t>ZA12279</t>
  </si>
  <si>
    <t>Casual Kitty Pawprint Katthalsband, Lila</t>
  </si>
  <si>
    <t>ZA13131416</t>
  </si>
  <si>
    <t>Waterproof Hundhalsband - Bluebird, 35-46 cm</t>
  </si>
  <si>
    <t>ZA13131469</t>
  </si>
  <si>
    <t>Waterproof Hundhalsband - Orange, 35-46 cm</t>
  </si>
  <si>
    <t>ZA1314B</t>
  </si>
  <si>
    <t>Waterproof Hundkoppel - Bluebird - 180 cm x 16 mm</t>
  </si>
  <si>
    <t>ZA1314O</t>
  </si>
  <si>
    <t>Waterproof Hundkoppel - Orange - 180 cm x 16 mm</t>
  </si>
  <si>
    <t>ZA14416616</t>
  </si>
  <si>
    <t>Neoprene Reflexkoppel  - Blått</t>
  </si>
  <si>
    <t>ZA15161411</t>
  </si>
  <si>
    <t>Halsband med djurtryck, 36 - 51 cm</t>
  </si>
  <si>
    <t>ZA15161412</t>
  </si>
  <si>
    <t>ZA15161810</t>
  </si>
  <si>
    <t>Halsband med djurtryck, 46 - 66</t>
  </si>
  <si>
    <t>ZA15161811</t>
  </si>
  <si>
    <t>ZA15161812</t>
  </si>
  <si>
    <t>ZA15174410</t>
  </si>
  <si>
    <t>Hundkoppel med djurtryck, 1,6 cm x 122 cm</t>
  </si>
  <si>
    <t>ZA15174411</t>
  </si>
  <si>
    <t>ZA15174412</t>
  </si>
  <si>
    <t>ZA2450375</t>
  </si>
  <si>
    <t>Guardian Gear Hundskor, XS</t>
  </si>
  <si>
    <t>ZA2450469</t>
  </si>
  <si>
    <t>Guardian Gear Hundskor, S</t>
  </si>
  <si>
    <t>ZA36910119</t>
  </si>
  <si>
    <t>Hundsko med Fleece - Blå, 3XS</t>
  </si>
  <si>
    <t>ZA41414316</t>
  </si>
  <si>
    <t>Gemstone Koppel, 120</t>
  </si>
  <si>
    <t>ZA41414394</t>
  </si>
  <si>
    <t>ZA44416</t>
  </si>
  <si>
    <t>Petstudio "Sherry" Matbarer, 1</t>
  </si>
  <si>
    <t>ZA5091475</t>
  </si>
  <si>
    <t>Gemstone Hundsele - Pink, 38-51 cm</t>
  </si>
  <si>
    <t>ZA52310828</t>
  </si>
  <si>
    <t>ES Collection Cozy Sherpa Sele, Chestnut, XS</t>
  </si>
  <si>
    <t>ZA60151243</t>
  </si>
  <si>
    <t>C &amp; C Basic Hoodies , S</t>
  </si>
  <si>
    <t>ZA60151275</t>
  </si>
  <si>
    <t>ZA60151283</t>
  </si>
  <si>
    <t>ZA60151643</t>
  </si>
  <si>
    <t>C &amp; C Basic Hoodies , M</t>
  </si>
  <si>
    <t>ZA60151675</t>
  </si>
  <si>
    <t>ZA60152017</t>
  </si>
  <si>
    <t>C &amp; C Basic Hoodies , L</t>
  </si>
  <si>
    <t>ZA60152043</t>
  </si>
  <si>
    <t>ZA60152057</t>
  </si>
  <si>
    <t>ZA60152075</t>
  </si>
  <si>
    <t>ZA60152083</t>
  </si>
  <si>
    <t>ZA60152443</t>
  </si>
  <si>
    <t>C &amp; C Basic Hoodies , XL</t>
  </si>
  <si>
    <t>ZA60152457</t>
  </si>
  <si>
    <t>ZA6021675</t>
  </si>
  <si>
    <t>Hundhoodie Camo - Rosa, M</t>
  </si>
  <si>
    <t>ZA6022075</t>
  </si>
  <si>
    <t>Hundhoodie Camo - Rosa, L</t>
  </si>
  <si>
    <t>ZA6022475</t>
  </si>
  <si>
    <t>Hundhoodie Camo - Rosa, XL</t>
  </si>
  <si>
    <t>ZA6023075</t>
  </si>
  <si>
    <t>Hundhoodie Camo - Rosa, XXL</t>
  </si>
  <si>
    <t>ZA6741075</t>
  </si>
  <si>
    <t>Ställbara Halsband  - Camo, 25-40</t>
  </si>
  <si>
    <t>ZA6741475</t>
  </si>
  <si>
    <t>Ställbara Halsband  - Camo, 35-51</t>
  </si>
  <si>
    <t>ZA6741843</t>
  </si>
  <si>
    <t>Ställbara Halsband  - Camo, 46-66 cm</t>
  </si>
  <si>
    <t>ZA6741875</t>
  </si>
  <si>
    <t>Ställbara Halsband  - Camo, 46-66</t>
  </si>
  <si>
    <t>ZA6754443</t>
  </si>
  <si>
    <t>Nylonkoppel - Camo, 120 cm x 16 mm</t>
  </si>
  <si>
    <t>ZA6754475</t>
  </si>
  <si>
    <t>ZA6756443</t>
  </si>
  <si>
    <t>Nylonkoppel - Camo, 180 cm x 16 mm</t>
  </si>
  <si>
    <t>ZA6756475</t>
  </si>
  <si>
    <t>ZA6756675</t>
  </si>
  <si>
    <t>Nylonkoppel - Camo, 180 cm x 25 mm</t>
  </si>
  <si>
    <t>ZA82111469</t>
  </si>
  <si>
    <t>ES Collection Polka Dot Hundhalsband, 35 - 51 cm</t>
  </si>
  <si>
    <t>ZA82111481</t>
  </si>
  <si>
    <t>ZA82111870</t>
  </si>
  <si>
    <t>ES Collection Polka Dot Hundhalsband, 46 - 66</t>
  </si>
  <si>
    <t>ZA82124469</t>
  </si>
  <si>
    <t>ES Collection Polka Dot Koppel, Orange</t>
  </si>
  <si>
    <t>za82126669</t>
  </si>
  <si>
    <t>ZA82126670</t>
  </si>
  <si>
    <t>ES Collection Polka Dot Koppel, Parrot Green</t>
  </si>
  <si>
    <t>ZA8851475</t>
  </si>
  <si>
    <t>GG Sele med Tasstryck - Rosa, S</t>
  </si>
  <si>
    <t>ZA8881217</t>
  </si>
  <si>
    <t>Mesh Hundsele - Svart, S</t>
  </si>
  <si>
    <t>ZA8882083</t>
  </si>
  <si>
    <t>Mesh Hundsele - Röd, L</t>
  </si>
  <si>
    <t>ZA8882417</t>
  </si>
  <si>
    <t>Mesh Hundsele - Svart, XL</t>
  </si>
  <si>
    <t>ZA9841017</t>
  </si>
  <si>
    <t>GG Reflexhalsband, 25-40</t>
  </si>
  <si>
    <t>ZA9841419</t>
  </si>
  <si>
    <t>GG Reflexhalsband, 35-51</t>
  </si>
  <si>
    <t>ZA9841817</t>
  </si>
  <si>
    <t>GG Reflexhalsband, 46-66</t>
  </si>
  <si>
    <t>ZA9841819</t>
  </si>
  <si>
    <t>ZA9841869</t>
  </si>
  <si>
    <t>ZEE2117PBKEUNBK</t>
  </si>
  <si>
    <t xml:space="preserve">Zandona Carbon Air Junior Kotskydd – Black edition </t>
  </si>
  <si>
    <t>ZEE2130PBNUNBK</t>
  </si>
  <si>
    <t>Zandonà Superior Air Pony Senskydd - Black Edition - Brun</t>
  </si>
  <si>
    <t>ZEE2177BNES00</t>
  </si>
  <si>
    <t>Zandona Carbon Air Sensitive+ Ponny/Junior Strykkappor - Black edition - Brun, S</t>
  </si>
  <si>
    <t>ZEE2177PBNEUN00</t>
  </si>
  <si>
    <t>Zandona Carbon Air Sensitive+ Ponny/Junior Strykkappor - Black edition - Brun, Ponny</t>
  </si>
  <si>
    <t>ZM421208</t>
  </si>
  <si>
    <t>Bitch Craft Linne, XXS</t>
  </si>
  <si>
    <t>ZM421210</t>
  </si>
  <si>
    <t>Bitch Craft Linne, XS</t>
  </si>
  <si>
    <t>ZM421214</t>
  </si>
  <si>
    <t>Bitch Craft Linne, S/M</t>
  </si>
  <si>
    <t>ZM421220</t>
  </si>
  <si>
    <t>Bitch Craft Linne, L</t>
  </si>
  <si>
    <t>ZM421224</t>
  </si>
  <si>
    <t>Bitch Craft Linne, XL</t>
  </si>
  <si>
    <t>ZM421308</t>
  </si>
  <si>
    <t>I'm So Corny Linne, XXS</t>
  </si>
  <si>
    <t>ZM421310</t>
  </si>
  <si>
    <t>I'm So Corny Linne, XS</t>
  </si>
  <si>
    <t>ZM421312</t>
  </si>
  <si>
    <t>I'm So Corny Linne, S</t>
  </si>
  <si>
    <t>ZM421314</t>
  </si>
  <si>
    <t>I'm So Corny Linne, S/M</t>
  </si>
  <si>
    <t>ZM421316</t>
  </si>
  <si>
    <t>I'm So Corny Linne, M</t>
  </si>
  <si>
    <t>ZM421320</t>
  </si>
  <si>
    <t>I'm So Corny Linne, L</t>
  </si>
  <si>
    <t>ZM421324</t>
  </si>
  <si>
    <t>I'm So Corny Linne, XL</t>
  </si>
  <si>
    <t>ZM421410</t>
  </si>
  <si>
    <t>Witch In Training - Linne, XS</t>
  </si>
  <si>
    <t>ZM421412</t>
  </si>
  <si>
    <t>Witch In Training - Linne, S</t>
  </si>
  <si>
    <t>ZM421414</t>
  </si>
  <si>
    <t>Witch In Training - Linne, S/M</t>
  </si>
  <si>
    <t>ZM421416</t>
  </si>
  <si>
    <t>Witch In Training - Linne, M</t>
  </si>
  <si>
    <t>ZM421420</t>
  </si>
  <si>
    <t>Witch In Training - Linne, L</t>
  </si>
  <si>
    <t>ZM421424</t>
  </si>
  <si>
    <t>Witch In Training - Linne, XL</t>
  </si>
  <si>
    <t>ZM421510</t>
  </si>
  <si>
    <t>I'm not a Vampire But I Bite - Linne, XS</t>
  </si>
  <si>
    <t>ZM421512</t>
  </si>
  <si>
    <t>I'm not a Vampire But I Bite - Linne, S</t>
  </si>
  <si>
    <t>ZM421514</t>
  </si>
  <si>
    <t>I'm not a Vampire But I Bite - Linne, S/M</t>
  </si>
  <si>
    <t>ZM421520</t>
  </si>
  <si>
    <t>I'm not a Vampire But I Bite - Linne, L</t>
  </si>
  <si>
    <t>ZM421524</t>
  </si>
  <si>
    <t>I'm not a Vampire But I Bite - Linne, XL</t>
  </si>
  <si>
    <t>ZM5710-L</t>
  </si>
  <si>
    <t>Puppy Pride T-shirt - Paljetter, L</t>
  </si>
  <si>
    <t>ZM5710-M</t>
  </si>
  <si>
    <t>Puppy Pride T-shirt - Paljetter, M</t>
  </si>
  <si>
    <t>ZM5710-XS</t>
  </si>
  <si>
    <t>Puppy Pride T-shirt - Paljetter, XS</t>
  </si>
  <si>
    <t>ZM5710-XXS</t>
  </si>
  <si>
    <t>Puppy Pride T-shirt - Paljetter, XXS</t>
  </si>
  <si>
    <t>ZW21952075</t>
  </si>
  <si>
    <t>Camo Hundsele, L</t>
  </si>
  <si>
    <t>ZW27960619</t>
  </si>
  <si>
    <t>Pet Studio Cafe Djurskålar - 4 stl, 3</t>
  </si>
  <si>
    <t>ZW3303024</t>
  </si>
  <si>
    <t>Strypkedjor, 66 cm x 3 mm</t>
  </si>
  <si>
    <t>ZW464175</t>
  </si>
  <si>
    <t>Bajspåsehållare Bone - Rosa</t>
  </si>
  <si>
    <t>ZX01054</t>
  </si>
  <si>
    <t>Everyday Bandannas Scarf, Woof Bow Wow</t>
  </si>
  <si>
    <t>Trixie Kattlådematta, 37 x 45 cm</t>
  </si>
  <si>
    <t>Varav bokat</t>
  </si>
  <si>
    <t>Inpris ex moms</t>
  </si>
  <si>
    <t>Pris (SEK)</t>
  </si>
  <si>
    <t>Extrapris (SEK)</t>
  </si>
  <si>
    <t>Inköpspris (SEK)</t>
  </si>
  <si>
    <t>Totalt lagervärde:</t>
  </si>
  <si>
    <t>Varav bokat:</t>
  </si>
  <si>
    <t>Netto:</t>
  </si>
  <si>
    <t>INK MOMS</t>
  </si>
  <si>
    <t>EX MOMS</t>
  </si>
  <si>
    <t>Totalt lagervärde ink moms</t>
  </si>
  <si>
    <t>Varav bokat ink moms</t>
  </si>
  <si>
    <t>Netto lagervärde ink moms</t>
  </si>
  <si>
    <t>Totalt lagervärde ex moms</t>
  </si>
  <si>
    <t>Varav bokat ex moms</t>
  </si>
  <si>
    <t>Netto lagervärde ex moms</t>
  </si>
  <si>
    <t>Kommentar</t>
  </si>
  <si>
    <t>Produkter som finns i lager och väntar på att skickas till slutkund</t>
  </si>
  <si>
    <t>Baserad på aktuell Euro-kurs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</si>
</sst>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6" x14ac:knownFonts="1">
    <font>
      <sz val="10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">
    <xf numFmtId="0" fontId="0" fillId="0" borderId="0" xfId="0"/>
    <xf numFmtId="0" fontId="4" fillId="0" borderId="0" xfId="0" applyFont="1"/>
    <xf numFmtId="44" fontId="0" fillId="0" borderId="0" xfId="1" applyFont="1"/>
    <xf numFmtId="0" fontId="1" fillId="0" borderId="0" xfId="0" applyFont="1" applyAlignment="1">
      <alignment horizontal="left" wrapText="1"/>
    </xf>
    <xf numFmtId="44" fontId="5" fillId="0" borderId="0" xfId="1" applyFont="1" applyAlignment="1">
      <alignment horizontal="left" wrapText="1"/>
    </xf>
    <xf numFmtId="44" fontId="4" fillId="0" borderId="0" xfId="1" applyFont="1"/>
  </cellXfs>
  <cellStyles count="2">
    <cellStyle name="Normal" xfId="0" builtinId="0"/>
    <cellStyle name="Valuta" xfId="1" builtinId="4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B05526-7F26-457D-9807-5BF760CDE773}" name="Tabell2" displayName="Tabell2" ref="A11:N9784" totalsRowShown="0" headerRowDxfId="0">
  <autoFilter ref="A11:N9784" xr:uid="{E5B05526-7F26-457D-9807-5BF760CDE773}"/>
  <tableColumns count="14">
    <tableColumn id="1" xr3:uid="{1A62E9BE-FDB1-44E9-8B2B-0EA9864984E7}" name="Artikelnummer"/>
    <tableColumn id="2" xr3:uid="{6A0AFA02-1DA3-4D5D-B5B2-4BE9A5C0DF08}" name="Artikel"/>
    <tableColumn id="17" xr3:uid="{17312CBE-8F00-43BE-B014-B58545C6B73B}" name="Pris (SEK)" dataCellStyle="Valuta"/>
    <tableColumn id="4" xr3:uid="{65528D3B-E5B8-4DFD-9D2E-7B241CE7A194}" name="Extrapris (SEK)" dataCellStyle="Valuta"/>
    <tableColumn id="18" xr3:uid="{136CFE80-4700-465D-A09E-F5F7A721F639}" name="Inköpspris (SEK)" dataCellStyle="Valuta"/>
    <tableColumn id="8" xr3:uid="{8F9C6976-D4F5-4013-8F18-FB58EABF95F9}" name="Inpris ex moms" dataCellStyle="Valuta"/>
    <tableColumn id="6" xr3:uid="{38E9B8A3-246D-4E98-B487-7F050798D4D7}" name="Antal"/>
    <tableColumn id="7" xr3:uid="{D2412D30-D9F7-4F3D-B36F-033BACB53A7A}" name="Bokat"/>
    <tableColumn id="24" xr3:uid="{BABD5BF1-AADE-4F41-894F-28145A16878E}" name="Totalt lagervärde ink moms" dataCellStyle="Valuta">
      <calculatedColumnFormula>Tabell2[[#This Row],[Inköpspris (SEK)]]*Tabell2[[#This Row],[Antal]]</calculatedColumnFormula>
    </tableColumn>
    <tableColumn id="25" xr3:uid="{EBEEE5AD-362D-4E01-AB8B-33758B158989}" name="Varav bokat ink moms" dataCellStyle="Valuta">
      <calculatedColumnFormula>MIN(Tabell2[[#This Row],[Bokat]]*Tabell2[[#This Row],[Inköpspris (SEK)]],Tabell2[[#This Row],[Totalt lagervärde ink moms]])</calculatedColumnFormula>
    </tableColumn>
    <tableColumn id="26" xr3:uid="{47774FB7-B195-468F-B9A9-70288C9E19BF}" name="Netto lagervärde ink moms" dataCellStyle="Valuta">
      <calculatedColumnFormula>Tabell2[[#This Row],[Totalt lagervärde ink moms]]-Tabell2[[#This Row],[Varav bokat ink moms]]</calculatedColumnFormula>
    </tableColumn>
    <tableColumn id="14" xr3:uid="{12164AF0-325A-4949-81D5-3E11083EAF5D}" name="Totalt lagervärde ex moms" dataCellStyle="Valuta">
      <calculatedColumnFormula>Tabell2[[#This Row],[Antal]]*Tabell2[[#This Row],[Inpris ex moms]]</calculatedColumnFormula>
    </tableColumn>
    <tableColumn id="15" xr3:uid="{4090B7C9-9AF6-43FA-8DA7-0EBE47A4B305}" name="Varav bokat ex moms" dataCellStyle="Valuta">
      <calculatedColumnFormula>MIN(Tabell2[[#This Row],[Bokat]]*Tabell2[[#This Row],[Inpris ex moms]],Tabell2[[#This Row],[Totalt lagervärde ex moms]])</calculatedColumnFormula>
    </tableColumn>
    <tableColumn id="16" xr3:uid="{9A756068-2035-4834-B89B-3FBDF553FA8A}" name="Netto lagervärde ex moms" dataCellStyle="Valuta">
      <calculatedColumnFormula>Tabell2[[#This Row],[Totalt lagervärde ex moms]]-Tabell2[[#This Row],[Varav bokat ex moms]]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784"/>
  <sheetViews>
    <sheetView tabSelected="1" zoomScaleNormal="100" workbookViewId="0">
      <selection activeCell="B5" sqref="B5"/>
    </sheetView>
  </sheetViews>
  <sheetFormatPr defaultRowHeight="12.75" x14ac:dyDescent="0.2"/>
  <cols>
    <col min="1" max="1" width="24.85546875" customWidth="1"/>
    <col min="2" max="2" width="66.28515625" customWidth="1"/>
    <col min="3" max="3" width="12.140625" style="2" bestFit="1" customWidth="1"/>
    <col min="4" max="4" width="16.85546875" style="2" bestFit="1" customWidth="1"/>
    <col min="5" max="5" width="18" style="2" bestFit="1" customWidth="1"/>
    <col min="6" max="6" width="17.85546875" style="2" bestFit="1" customWidth="1"/>
    <col min="7" max="7" width="8" bestFit="1" customWidth="1"/>
    <col min="8" max="8" width="8.42578125" bestFit="1" customWidth="1"/>
    <col min="9" max="9" width="19.85546875" style="2" customWidth="1"/>
    <col min="10" max="10" width="14.28515625" style="2" customWidth="1"/>
    <col min="11" max="11" width="18.85546875" style="2" customWidth="1"/>
    <col min="12" max="12" width="19" style="2" bestFit="1" customWidth="1"/>
    <col min="13" max="13" width="14.140625" style="2" bestFit="1" customWidth="1"/>
    <col min="14" max="14" width="18.5703125" style="2" bestFit="1" customWidth="1"/>
  </cols>
  <sheetData>
    <row r="1" spans="1:14" x14ac:dyDescent="0.2">
      <c r="A1" s="1" t="s">
        <v>19403</v>
      </c>
      <c r="D1" s="2" t="s">
        <v>19411</v>
      </c>
    </row>
    <row r="2" spans="1:14" x14ac:dyDescent="0.2">
      <c r="A2" s="1" t="s">
        <v>19400</v>
      </c>
      <c r="B2" s="2">
        <f>SUM(Tabell2[Totalt lagervärde ink moms])</f>
        <v>5019893.5600000182</v>
      </c>
    </row>
    <row r="3" spans="1:14" x14ac:dyDescent="0.2">
      <c r="A3" s="1" t="s">
        <v>19401</v>
      </c>
      <c r="B3" s="2">
        <f>SUM(Tabell2[Varav bokat ink moms])</f>
        <v>215693.14000000013</v>
      </c>
    </row>
    <row r="4" spans="1:14" x14ac:dyDescent="0.2">
      <c r="A4" s="1" t="s">
        <v>19402</v>
      </c>
      <c r="B4" s="2">
        <f>B2-B3</f>
        <v>4804200.4200000186</v>
      </c>
    </row>
    <row r="6" spans="1:14" x14ac:dyDescent="0.2">
      <c r="A6" s="1" t="s">
        <v>19404</v>
      </c>
    </row>
    <row r="7" spans="1:14" x14ac:dyDescent="0.2">
      <c r="A7" s="1" t="s">
        <v>19400</v>
      </c>
      <c r="B7" s="2">
        <f>SUM(Tabell2[Totalt lagervärde ex moms])</f>
        <v>4015911.5530000282</v>
      </c>
      <c r="D7" s="5" t="s">
        <v>19413</v>
      </c>
    </row>
    <row r="8" spans="1:14" x14ac:dyDescent="0.2">
      <c r="A8" s="1" t="s">
        <v>19395</v>
      </c>
      <c r="B8" s="2">
        <f>SUM(Tabell2[Varav bokat ex moms])</f>
        <v>172554.33399999994</v>
      </c>
      <c r="D8" s="2" t="s">
        <v>19412</v>
      </c>
    </row>
    <row r="9" spans="1:14" x14ac:dyDescent="0.2">
      <c r="A9" s="1" t="s">
        <v>19402</v>
      </c>
      <c r="B9" s="2">
        <f>B7-B8</f>
        <v>3843357.2190000284</v>
      </c>
    </row>
    <row r="11" spans="1:14" s="3" customFormat="1" ht="25.5" x14ac:dyDescent="0.2">
      <c r="A11" s="3" t="s">
        <v>0</v>
      </c>
      <c r="B11" s="3" t="s">
        <v>1</v>
      </c>
      <c r="C11" s="4" t="s">
        <v>19397</v>
      </c>
      <c r="D11" s="4" t="s">
        <v>19398</v>
      </c>
      <c r="E11" s="4" t="s">
        <v>19399</v>
      </c>
      <c r="F11" s="4" t="s">
        <v>19396</v>
      </c>
      <c r="G11" s="3" t="s">
        <v>2</v>
      </c>
      <c r="H11" s="3" t="s">
        <v>3</v>
      </c>
      <c r="I11" s="4" t="s">
        <v>19405</v>
      </c>
      <c r="J11" s="4" t="s">
        <v>19406</v>
      </c>
      <c r="K11" s="4" t="s">
        <v>19407</v>
      </c>
      <c r="L11" s="4" t="s">
        <v>19408</v>
      </c>
      <c r="M11" s="4" t="s">
        <v>19409</v>
      </c>
      <c r="N11" s="4" t="s">
        <v>19410</v>
      </c>
    </row>
    <row r="12" spans="1:14" x14ac:dyDescent="0.2">
      <c r="A12" t="s">
        <v>2187</v>
      </c>
      <c r="B12" t="s">
        <v>2188</v>
      </c>
      <c r="C12" s="2">
        <v>87</v>
      </c>
      <c r="D12" s="2">
        <v>61</v>
      </c>
      <c r="E12" s="2">
        <v>45.11</v>
      </c>
      <c r="F12" s="2">
        <v>36.090000000000003</v>
      </c>
      <c r="G12">
        <v>2</v>
      </c>
      <c r="H12">
        <v>0</v>
      </c>
      <c r="I12" s="2">
        <f>Tabell2[[#This Row],[Inköpspris (SEK)]]*Tabell2[[#This Row],[Antal]]</f>
        <v>90.22</v>
      </c>
      <c r="J12" s="2">
        <f>MIN(Tabell2[[#This Row],[Bokat]]*Tabell2[[#This Row],[Inköpspris (SEK)]],Tabell2[[#This Row],[Totalt lagervärde ink moms]])</f>
        <v>0</v>
      </c>
      <c r="K12" s="2">
        <f>Tabell2[[#This Row],[Totalt lagervärde ink moms]]-Tabell2[[#This Row],[Varav bokat ink moms]]</f>
        <v>90.22</v>
      </c>
      <c r="L12" s="2">
        <f>Tabell2[[#This Row],[Antal]]*Tabell2[[#This Row],[Inpris ex moms]]</f>
        <v>72.180000000000007</v>
      </c>
      <c r="M12" s="2">
        <f>MIN(Tabell2[[#This Row],[Bokat]]*Tabell2[[#This Row],[Inpris ex moms]],Tabell2[[#This Row],[Totalt lagervärde ex moms]])</f>
        <v>0</v>
      </c>
      <c r="N12" s="2">
        <f>Tabell2[[#This Row],[Totalt lagervärde ex moms]]-Tabell2[[#This Row],[Varav bokat ex moms]]</f>
        <v>72.180000000000007</v>
      </c>
    </row>
    <row r="13" spans="1:14" x14ac:dyDescent="0.2">
      <c r="A13" s="1" t="s">
        <v>2499</v>
      </c>
      <c r="B13" t="s">
        <v>2500</v>
      </c>
      <c r="C13" s="2">
        <v>5239</v>
      </c>
      <c r="D13" s="2">
        <v>3929</v>
      </c>
      <c r="E13" s="2">
        <v>4248</v>
      </c>
      <c r="F13" s="2">
        <v>3398.4</v>
      </c>
      <c r="G13">
        <v>1</v>
      </c>
      <c r="H13">
        <v>0</v>
      </c>
      <c r="I13" s="2">
        <f>Tabell2[[#This Row],[Inköpspris (SEK)]]*Tabell2[[#This Row],[Antal]]</f>
        <v>4248</v>
      </c>
      <c r="J13" s="2">
        <f>MIN(Tabell2[[#This Row],[Bokat]]*Tabell2[[#This Row],[Inköpspris (SEK)]],Tabell2[[#This Row],[Totalt lagervärde ink moms]])</f>
        <v>0</v>
      </c>
      <c r="K13" s="2">
        <f>Tabell2[[#This Row],[Totalt lagervärde ink moms]]-Tabell2[[#This Row],[Varav bokat ink moms]]</f>
        <v>4248</v>
      </c>
      <c r="L13" s="2">
        <f>Tabell2[[#This Row],[Antal]]*Tabell2[[#This Row],[Inpris ex moms]]</f>
        <v>3398.4</v>
      </c>
      <c r="M13" s="2">
        <f>MIN(Tabell2[[#This Row],[Bokat]]*Tabell2[[#This Row],[Inpris ex moms]],Tabell2[[#This Row],[Totalt lagervärde ex moms]])</f>
        <v>0</v>
      </c>
      <c r="N13" s="2">
        <f>Tabell2[[#This Row],[Totalt lagervärde ex moms]]-Tabell2[[#This Row],[Varav bokat ex moms]]</f>
        <v>3398.4</v>
      </c>
    </row>
    <row r="14" spans="1:14" x14ac:dyDescent="0.2">
      <c r="A14" t="s">
        <v>2501</v>
      </c>
      <c r="B14" t="s">
        <v>2502</v>
      </c>
      <c r="C14" s="2">
        <v>5239</v>
      </c>
      <c r="D14" s="2">
        <v>4715</v>
      </c>
      <c r="E14" s="2">
        <v>4248</v>
      </c>
      <c r="F14" s="2">
        <v>3398.4</v>
      </c>
      <c r="G14">
        <v>1</v>
      </c>
      <c r="H14">
        <v>0</v>
      </c>
      <c r="I14" s="2">
        <f>Tabell2[[#This Row],[Inköpspris (SEK)]]*Tabell2[[#This Row],[Antal]]</f>
        <v>4248</v>
      </c>
      <c r="J14" s="2">
        <f>MIN(Tabell2[[#This Row],[Bokat]]*Tabell2[[#This Row],[Inköpspris (SEK)]],Tabell2[[#This Row],[Totalt lagervärde ink moms]])</f>
        <v>0</v>
      </c>
      <c r="K14" s="2">
        <f>Tabell2[[#This Row],[Totalt lagervärde ink moms]]-Tabell2[[#This Row],[Varav bokat ink moms]]</f>
        <v>4248</v>
      </c>
      <c r="L14" s="2">
        <f>Tabell2[[#This Row],[Antal]]*Tabell2[[#This Row],[Inpris ex moms]]</f>
        <v>3398.4</v>
      </c>
      <c r="M14" s="2">
        <f>MIN(Tabell2[[#This Row],[Bokat]]*Tabell2[[#This Row],[Inpris ex moms]],Tabell2[[#This Row],[Totalt lagervärde ex moms]])</f>
        <v>0</v>
      </c>
      <c r="N14" s="2">
        <f>Tabell2[[#This Row],[Totalt lagervärde ex moms]]-Tabell2[[#This Row],[Varav bokat ex moms]]</f>
        <v>3398.4</v>
      </c>
    </row>
    <row r="15" spans="1:14" x14ac:dyDescent="0.2">
      <c r="A15" t="s">
        <v>2387</v>
      </c>
      <c r="B15" t="s">
        <v>2388</v>
      </c>
      <c r="C15" s="2">
        <v>339</v>
      </c>
      <c r="D15" s="2">
        <v>305</v>
      </c>
      <c r="E15" s="2">
        <v>265.5</v>
      </c>
      <c r="F15" s="2">
        <v>212.4</v>
      </c>
      <c r="G15">
        <v>1</v>
      </c>
      <c r="H15">
        <v>0</v>
      </c>
      <c r="I15" s="2">
        <f>Tabell2[[#This Row],[Inköpspris (SEK)]]*Tabell2[[#This Row],[Antal]]</f>
        <v>265.5</v>
      </c>
      <c r="J15" s="2">
        <f>MIN(Tabell2[[#This Row],[Bokat]]*Tabell2[[#This Row],[Inköpspris (SEK)]],Tabell2[[#This Row],[Totalt lagervärde ink moms]])</f>
        <v>0</v>
      </c>
      <c r="K15" s="2">
        <f>Tabell2[[#This Row],[Totalt lagervärde ink moms]]-Tabell2[[#This Row],[Varav bokat ink moms]]</f>
        <v>265.5</v>
      </c>
      <c r="L15" s="2">
        <f>Tabell2[[#This Row],[Antal]]*Tabell2[[#This Row],[Inpris ex moms]]</f>
        <v>212.4</v>
      </c>
      <c r="M15" s="2">
        <f>MIN(Tabell2[[#This Row],[Bokat]]*Tabell2[[#This Row],[Inpris ex moms]],Tabell2[[#This Row],[Totalt lagervärde ex moms]])</f>
        <v>0</v>
      </c>
      <c r="N15" s="2">
        <f>Tabell2[[#This Row],[Totalt lagervärde ex moms]]-Tabell2[[#This Row],[Varav bokat ex moms]]</f>
        <v>212.4</v>
      </c>
    </row>
    <row r="16" spans="1:14" x14ac:dyDescent="0.2">
      <c r="A16" t="s">
        <v>1588</v>
      </c>
      <c r="B16" t="s">
        <v>1589</v>
      </c>
      <c r="C16" s="2">
        <v>4555</v>
      </c>
      <c r="D16" s="2">
        <v>3872</v>
      </c>
      <c r="E16" s="2">
        <v>3438.63</v>
      </c>
      <c r="F16" s="2">
        <v>2750.9</v>
      </c>
      <c r="G16">
        <v>1</v>
      </c>
      <c r="H16">
        <v>0</v>
      </c>
      <c r="I16" s="2">
        <f>Tabell2[[#This Row],[Inköpspris (SEK)]]*Tabell2[[#This Row],[Antal]]</f>
        <v>3438.63</v>
      </c>
      <c r="J16" s="2">
        <f>MIN(Tabell2[[#This Row],[Bokat]]*Tabell2[[#This Row],[Inköpspris (SEK)]],Tabell2[[#This Row],[Totalt lagervärde ink moms]])</f>
        <v>0</v>
      </c>
      <c r="K16" s="2">
        <f>Tabell2[[#This Row],[Totalt lagervärde ink moms]]-Tabell2[[#This Row],[Varav bokat ink moms]]</f>
        <v>3438.63</v>
      </c>
      <c r="L16" s="2">
        <f>Tabell2[[#This Row],[Antal]]*Tabell2[[#This Row],[Inpris ex moms]]</f>
        <v>2750.9</v>
      </c>
      <c r="M16" s="2">
        <f>MIN(Tabell2[[#This Row],[Bokat]]*Tabell2[[#This Row],[Inpris ex moms]],Tabell2[[#This Row],[Totalt lagervärde ex moms]])</f>
        <v>0</v>
      </c>
      <c r="N16" s="2">
        <f>Tabell2[[#This Row],[Totalt lagervärde ex moms]]-Tabell2[[#This Row],[Varav bokat ex moms]]</f>
        <v>2750.9</v>
      </c>
    </row>
    <row r="17" spans="1:14" x14ac:dyDescent="0.2">
      <c r="A17" t="s">
        <v>2505</v>
      </c>
      <c r="B17" t="s">
        <v>2506</v>
      </c>
      <c r="C17" s="2">
        <v>5695</v>
      </c>
      <c r="D17" s="2">
        <v>4841</v>
      </c>
      <c r="E17" s="2">
        <v>4141.8</v>
      </c>
      <c r="F17" s="2">
        <v>3313.44</v>
      </c>
      <c r="G17">
        <v>1</v>
      </c>
      <c r="H17">
        <v>0</v>
      </c>
      <c r="I17" s="2">
        <f>Tabell2[[#This Row],[Inköpspris (SEK)]]*Tabell2[[#This Row],[Antal]]</f>
        <v>4141.8</v>
      </c>
      <c r="J17" s="2">
        <f>MIN(Tabell2[[#This Row],[Bokat]]*Tabell2[[#This Row],[Inköpspris (SEK)]],Tabell2[[#This Row],[Totalt lagervärde ink moms]])</f>
        <v>0</v>
      </c>
      <c r="K17" s="2">
        <f>Tabell2[[#This Row],[Totalt lagervärde ink moms]]-Tabell2[[#This Row],[Varav bokat ink moms]]</f>
        <v>4141.8</v>
      </c>
      <c r="L17" s="2">
        <f>Tabell2[[#This Row],[Antal]]*Tabell2[[#This Row],[Inpris ex moms]]</f>
        <v>3313.44</v>
      </c>
      <c r="M17" s="2">
        <f>MIN(Tabell2[[#This Row],[Bokat]]*Tabell2[[#This Row],[Inpris ex moms]],Tabell2[[#This Row],[Totalt lagervärde ex moms]])</f>
        <v>0</v>
      </c>
      <c r="N17" s="2">
        <f>Tabell2[[#This Row],[Totalt lagervärde ex moms]]-Tabell2[[#This Row],[Varav bokat ex moms]]</f>
        <v>3313.44</v>
      </c>
    </row>
    <row r="18" spans="1:14" x14ac:dyDescent="0.2">
      <c r="A18" t="s">
        <v>2503</v>
      </c>
      <c r="B18" t="s">
        <v>2504</v>
      </c>
      <c r="C18" s="2">
        <v>5695</v>
      </c>
      <c r="D18" s="2">
        <v>4271</v>
      </c>
      <c r="E18" s="2">
        <v>4141.8</v>
      </c>
      <c r="F18" s="2">
        <v>3313.44</v>
      </c>
      <c r="G18">
        <v>1</v>
      </c>
      <c r="H18">
        <v>0</v>
      </c>
      <c r="I18" s="2">
        <f>Tabell2[[#This Row],[Inköpspris (SEK)]]*Tabell2[[#This Row],[Antal]]</f>
        <v>4141.8</v>
      </c>
      <c r="J18" s="2">
        <f>MIN(Tabell2[[#This Row],[Bokat]]*Tabell2[[#This Row],[Inköpspris (SEK)]],Tabell2[[#This Row],[Totalt lagervärde ink moms]])</f>
        <v>0</v>
      </c>
      <c r="K18" s="2">
        <f>Tabell2[[#This Row],[Totalt lagervärde ink moms]]-Tabell2[[#This Row],[Varav bokat ink moms]]</f>
        <v>4141.8</v>
      </c>
      <c r="L18" s="2">
        <f>Tabell2[[#This Row],[Antal]]*Tabell2[[#This Row],[Inpris ex moms]]</f>
        <v>3313.44</v>
      </c>
      <c r="M18" s="2">
        <f>MIN(Tabell2[[#This Row],[Bokat]]*Tabell2[[#This Row],[Inpris ex moms]],Tabell2[[#This Row],[Totalt lagervärde ex moms]])</f>
        <v>0</v>
      </c>
      <c r="N18" s="2">
        <f>Tabell2[[#This Row],[Totalt lagervärde ex moms]]-Tabell2[[#This Row],[Varav bokat ex moms]]</f>
        <v>3313.44</v>
      </c>
    </row>
    <row r="19" spans="1:14" x14ac:dyDescent="0.2">
      <c r="A19" t="s">
        <v>1718</v>
      </c>
      <c r="B19" t="s">
        <v>1719</v>
      </c>
      <c r="C19" s="2">
        <v>5695</v>
      </c>
      <c r="E19" s="2">
        <v>3850.55</v>
      </c>
      <c r="F19" s="2">
        <v>3080.44</v>
      </c>
      <c r="G19">
        <v>1</v>
      </c>
      <c r="H19">
        <v>0</v>
      </c>
      <c r="I19" s="2">
        <f>Tabell2[[#This Row],[Inköpspris (SEK)]]*Tabell2[[#This Row],[Antal]]</f>
        <v>3850.55</v>
      </c>
      <c r="J19" s="2">
        <f>MIN(Tabell2[[#This Row],[Bokat]]*Tabell2[[#This Row],[Inköpspris (SEK)]],Tabell2[[#This Row],[Totalt lagervärde ink moms]])</f>
        <v>0</v>
      </c>
      <c r="K19" s="2">
        <f>Tabell2[[#This Row],[Totalt lagervärde ink moms]]-Tabell2[[#This Row],[Varav bokat ink moms]]</f>
        <v>3850.55</v>
      </c>
      <c r="L19" s="2">
        <f>Tabell2[[#This Row],[Antal]]*Tabell2[[#This Row],[Inpris ex moms]]</f>
        <v>3080.44</v>
      </c>
      <c r="M19" s="2">
        <f>MIN(Tabell2[[#This Row],[Bokat]]*Tabell2[[#This Row],[Inpris ex moms]],Tabell2[[#This Row],[Totalt lagervärde ex moms]])</f>
        <v>0</v>
      </c>
      <c r="N19" s="2">
        <f>Tabell2[[#This Row],[Totalt lagervärde ex moms]]-Tabell2[[#This Row],[Varav bokat ex moms]]</f>
        <v>3080.44</v>
      </c>
    </row>
    <row r="20" spans="1:14" x14ac:dyDescent="0.2">
      <c r="A20" t="s">
        <v>1734</v>
      </c>
      <c r="B20" t="s">
        <v>1735</v>
      </c>
      <c r="C20" s="2">
        <v>489</v>
      </c>
      <c r="D20" s="2">
        <v>391</v>
      </c>
      <c r="E20" s="2">
        <v>330.55</v>
      </c>
      <c r="F20" s="2">
        <v>264.44</v>
      </c>
      <c r="G20">
        <v>1</v>
      </c>
      <c r="H20">
        <v>0</v>
      </c>
      <c r="I20" s="2">
        <f>Tabell2[[#This Row],[Inköpspris (SEK)]]*Tabell2[[#This Row],[Antal]]</f>
        <v>330.55</v>
      </c>
      <c r="J20" s="2">
        <f>MIN(Tabell2[[#This Row],[Bokat]]*Tabell2[[#This Row],[Inköpspris (SEK)]],Tabell2[[#This Row],[Totalt lagervärde ink moms]])</f>
        <v>0</v>
      </c>
      <c r="K20" s="2">
        <f>Tabell2[[#This Row],[Totalt lagervärde ink moms]]-Tabell2[[#This Row],[Varav bokat ink moms]]</f>
        <v>330.55</v>
      </c>
      <c r="L20" s="2">
        <f>Tabell2[[#This Row],[Antal]]*Tabell2[[#This Row],[Inpris ex moms]]</f>
        <v>264.44</v>
      </c>
      <c r="M20" s="2">
        <f>MIN(Tabell2[[#This Row],[Bokat]]*Tabell2[[#This Row],[Inpris ex moms]],Tabell2[[#This Row],[Totalt lagervärde ex moms]])</f>
        <v>0</v>
      </c>
      <c r="N20" s="2">
        <f>Tabell2[[#This Row],[Totalt lagervärde ex moms]]-Tabell2[[#This Row],[Varav bokat ex moms]]</f>
        <v>264.44</v>
      </c>
    </row>
    <row r="21" spans="1:14" x14ac:dyDescent="0.2">
      <c r="A21" t="s">
        <v>2207</v>
      </c>
      <c r="B21" t="s">
        <v>2208</v>
      </c>
      <c r="C21" s="2">
        <v>68</v>
      </c>
      <c r="E21" s="2">
        <v>45.8</v>
      </c>
      <c r="F21" s="2">
        <v>36.64</v>
      </c>
      <c r="G21">
        <v>1</v>
      </c>
      <c r="H21">
        <v>1</v>
      </c>
      <c r="I21" s="2">
        <f>Tabell2[[#This Row],[Inköpspris (SEK)]]*Tabell2[[#This Row],[Antal]]</f>
        <v>45.8</v>
      </c>
      <c r="J21" s="2">
        <f>MIN(Tabell2[[#This Row],[Bokat]]*Tabell2[[#This Row],[Inköpspris (SEK)]],Tabell2[[#This Row],[Totalt lagervärde ink moms]])</f>
        <v>45.8</v>
      </c>
      <c r="K21" s="2">
        <f>Tabell2[[#This Row],[Totalt lagervärde ink moms]]-Tabell2[[#This Row],[Varav bokat ink moms]]</f>
        <v>0</v>
      </c>
      <c r="L21" s="2">
        <f>Tabell2[[#This Row],[Antal]]*Tabell2[[#This Row],[Inpris ex moms]]</f>
        <v>36.64</v>
      </c>
      <c r="M21" s="2">
        <f>MIN(Tabell2[[#This Row],[Bokat]]*Tabell2[[#This Row],[Inpris ex moms]],Tabell2[[#This Row],[Totalt lagervärde ex moms]])</f>
        <v>36.64</v>
      </c>
      <c r="N21" s="2">
        <f>Tabell2[[#This Row],[Totalt lagervärde ex moms]]-Tabell2[[#This Row],[Varav bokat ex moms]]</f>
        <v>0</v>
      </c>
    </row>
    <row r="22" spans="1:14" x14ac:dyDescent="0.2">
      <c r="A22" t="s">
        <v>2165</v>
      </c>
      <c r="B22" t="s">
        <v>2166</v>
      </c>
      <c r="C22" s="2">
        <v>68</v>
      </c>
      <c r="D22" s="2">
        <v>51</v>
      </c>
      <c r="E22" s="2">
        <v>45.14</v>
      </c>
      <c r="F22" s="2">
        <v>36.11</v>
      </c>
      <c r="G22">
        <v>2</v>
      </c>
      <c r="H22">
        <v>0</v>
      </c>
      <c r="I22" s="2">
        <f>Tabell2[[#This Row],[Inköpspris (SEK)]]*Tabell2[[#This Row],[Antal]]</f>
        <v>90.28</v>
      </c>
      <c r="J22" s="2">
        <f>MIN(Tabell2[[#This Row],[Bokat]]*Tabell2[[#This Row],[Inköpspris (SEK)]],Tabell2[[#This Row],[Totalt lagervärde ink moms]])</f>
        <v>0</v>
      </c>
      <c r="K22" s="2">
        <f>Tabell2[[#This Row],[Totalt lagervärde ink moms]]-Tabell2[[#This Row],[Varav bokat ink moms]]</f>
        <v>90.28</v>
      </c>
      <c r="L22" s="2">
        <f>Tabell2[[#This Row],[Antal]]*Tabell2[[#This Row],[Inpris ex moms]]</f>
        <v>72.22</v>
      </c>
      <c r="M22" s="2">
        <f>MIN(Tabell2[[#This Row],[Bokat]]*Tabell2[[#This Row],[Inpris ex moms]],Tabell2[[#This Row],[Totalt lagervärde ex moms]])</f>
        <v>0</v>
      </c>
      <c r="N22" s="2">
        <f>Tabell2[[#This Row],[Totalt lagervärde ex moms]]-Tabell2[[#This Row],[Varav bokat ex moms]]</f>
        <v>72.22</v>
      </c>
    </row>
    <row r="23" spans="1:14" x14ac:dyDescent="0.2">
      <c r="A23" t="s">
        <v>2257</v>
      </c>
      <c r="B23" t="s">
        <v>2258</v>
      </c>
      <c r="C23" s="2">
        <v>259</v>
      </c>
      <c r="D23" s="2">
        <v>194</v>
      </c>
      <c r="E23" s="2">
        <v>171.25</v>
      </c>
      <c r="F23" s="2">
        <v>137</v>
      </c>
      <c r="G23">
        <v>1</v>
      </c>
      <c r="H23">
        <v>0</v>
      </c>
      <c r="I23" s="2">
        <f>Tabell2[[#This Row],[Inköpspris (SEK)]]*Tabell2[[#This Row],[Antal]]</f>
        <v>171.25</v>
      </c>
      <c r="J23" s="2">
        <f>MIN(Tabell2[[#This Row],[Bokat]]*Tabell2[[#This Row],[Inköpspris (SEK)]],Tabell2[[#This Row],[Totalt lagervärde ink moms]])</f>
        <v>0</v>
      </c>
      <c r="K23" s="2">
        <f>Tabell2[[#This Row],[Totalt lagervärde ink moms]]-Tabell2[[#This Row],[Varav bokat ink moms]]</f>
        <v>171.25</v>
      </c>
      <c r="L23" s="2">
        <f>Tabell2[[#This Row],[Antal]]*Tabell2[[#This Row],[Inpris ex moms]]</f>
        <v>137</v>
      </c>
      <c r="M23" s="2">
        <f>MIN(Tabell2[[#This Row],[Bokat]]*Tabell2[[#This Row],[Inpris ex moms]],Tabell2[[#This Row],[Totalt lagervärde ex moms]])</f>
        <v>0</v>
      </c>
      <c r="N23" s="2">
        <f>Tabell2[[#This Row],[Totalt lagervärde ex moms]]-Tabell2[[#This Row],[Varav bokat ex moms]]</f>
        <v>137</v>
      </c>
    </row>
    <row r="24" spans="1:14" x14ac:dyDescent="0.2">
      <c r="A24" t="s">
        <v>2185</v>
      </c>
      <c r="B24" t="s">
        <v>2186</v>
      </c>
      <c r="C24" s="2">
        <v>45</v>
      </c>
      <c r="E24" s="2">
        <v>29.2</v>
      </c>
      <c r="F24" s="2">
        <v>23.36</v>
      </c>
      <c r="G24">
        <v>1</v>
      </c>
      <c r="H24">
        <v>1</v>
      </c>
      <c r="I24" s="2">
        <f>Tabell2[[#This Row],[Inköpspris (SEK)]]*Tabell2[[#This Row],[Antal]]</f>
        <v>29.2</v>
      </c>
      <c r="J24" s="2">
        <f>MIN(Tabell2[[#This Row],[Bokat]]*Tabell2[[#This Row],[Inköpspris (SEK)]],Tabell2[[#This Row],[Totalt lagervärde ink moms]])</f>
        <v>29.2</v>
      </c>
      <c r="K24" s="2">
        <f>Tabell2[[#This Row],[Totalt lagervärde ink moms]]-Tabell2[[#This Row],[Varav bokat ink moms]]</f>
        <v>0</v>
      </c>
      <c r="L24" s="2">
        <f>Tabell2[[#This Row],[Antal]]*Tabell2[[#This Row],[Inpris ex moms]]</f>
        <v>23.36</v>
      </c>
      <c r="M24" s="2">
        <f>MIN(Tabell2[[#This Row],[Bokat]]*Tabell2[[#This Row],[Inpris ex moms]],Tabell2[[#This Row],[Totalt lagervärde ex moms]])</f>
        <v>23.36</v>
      </c>
      <c r="N24" s="2">
        <f>Tabell2[[#This Row],[Totalt lagervärde ex moms]]-Tabell2[[#This Row],[Varav bokat ex moms]]</f>
        <v>0</v>
      </c>
    </row>
    <row r="25" spans="1:14" x14ac:dyDescent="0.2">
      <c r="A25" t="s">
        <v>2159</v>
      </c>
      <c r="B25" t="s">
        <v>2160</v>
      </c>
      <c r="C25" s="2">
        <v>56</v>
      </c>
      <c r="D25" s="2">
        <v>39</v>
      </c>
      <c r="E25" s="2">
        <v>36.24</v>
      </c>
      <c r="F25" s="2">
        <v>28.99</v>
      </c>
      <c r="G25">
        <v>3</v>
      </c>
      <c r="H25">
        <v>1</v>
      </c>
      <c r="I25" s="2">
        <f>Tabell2[[#This Row],[Inköpspris (SEK)]]*Tabell2[[#This Row],[Antal]]</f>
        <v>108.72</v>
      </c>
      <c r="J25" s="2">
        <f>MIN(Tabell2[[#This Row],[Bokat]]*Tabell2[[#This Row],[Inköpspris (SEK)]],Tabell2[[#This Row],[Totalt lagervärde ink moms]])</f>
        <v>36.24</v>
      </c>
      <c r="K25" s="2">
        <f>Tabell2[[#This Row],[Totalt lagervärde ink moms]]-Tabell2[[#This Row],[Varav bokat ink moms]]</f>
        <v>72.47999999999999</v>
      </c>
      <c r="L25" s="2">
        <f>Tabell2[[#This Row],[Antal]]*Tabell2[[#This Row],[Inpris ex moms]]</f>
        <v>86.97</v>
      </c>
      <c r="M25" s="2">
        <f>MIN(Tabell2[[#This Row],[Bokat]]*Tabell2[[#This Row],[Inpris ex moms]],Tabell2[[#This Row],[Totalt lagervärde ex moms]])</f>
        <v>28.99</v>
      </c>
      <c r="N25" s="2">
        <f>Tabell2[[#This Row],[Totalt lagervärde ex moms]]-Tabell2[[#This Row],[Varav bokat ex moms]]</f>
        <v>57.980000000000004</v>
      </c>
    </row>
    <row r="26" spans="1:14" x14ac:dyDescent="0.2">
      <c r="A26" t="s">
        <v>2161</v>
      </c>
      <c r="B26" t="s">
        <v>2162</v>
      </c>
      <c r="C26" s="2">
        <v>56</v>
      </c>
      <c r="D26" s="2">
        <v>39</v>
      </c>
      <c r="E26" s="2">
        <v>36.24</v>
      </c>
      <c r="F26" s="2">
        <v>28.99</v>
      </c>
      <c r="G26">
        <v>1</v>
      </c>
      <c r="H26">
        <v>0</v>
      </c>
      <c r="I26" s="2">
        <f>Tabell2[[#This Row],[Inköpspris (SEK)]]*Tabell2[[#This Row],[Antal]]</f>
        <v>36.24</v>
      </c>
      <c r="J26" s="2">
        <f>MIN(Tabell2[[#This Row],[Bokat]]*Tabell2[[#This Row],[Inköpspris (SEK)]],Tabell2[[#This Row],[Totalt lagervärde ink moms]])</f>
        <v>0</v>
      </c>
      <c r="K26" s="2">
        <f>Tabell2[[#This Row],[Totalt lagervärde ink moms]]-Tabell2[[#This Row],[Varav bokat ink moms]]</f>
        <v>36.24</v>
      </c>
      <c r="L26" s="2">
        <f>Tabell2[[#This Row],[Antal]]*Tabell2[[#This Row],[Inpris ex moms]]</f>
        <v>28.99</v>
      </c>
      <c r="M26" s="2">
        <f>MIN(Tabell2[[#This Row],[Bokat]]*Tabell2[[#This Row],[Inpris ex moms]],Tabell2[[#This Row],[Totalt lagervärde ex moms]])</f>
        <v>0</v>
      </c>
      <c r="N26" s="2">
        <f>Tabell2[[#This Row],[Totalt lagervärde ex moms]]-Tabell2[[#This Row],[Varav bokat ex moms]]</f>
        <v>28.99</v>
      </c>
    </row>
    <row r="27" spans="1:14" x14ac:dyDescent="0.2">
      <c r="A27" t="s">
        <v>2175</v>
      </c>
      <c r="B27" t="s">
        <v>2176</v>
      </c>
      <c r="C27" s="2">
        <v>91</v>
      </c>
      <c r="D27" s="2">
        <v>64</v>
      </c>
      <c r="E27" s="2">
        <v>58.41</v>
      </c>
      <c r="F27" s="2">
        <v>46.73</v>
      </c>
      <c r="G27">
        <v>3</v>
      </c>
      <c r="H27">
        <v>0</v>
      </c>
      <c r="I27" s="2">
        <f>Tabell2[[#This Row],[Inköpspris (SEK)]]*Tabell2[[#This Row],[Antal]]</f>
        <v>175.23</v>
      </c>
      <c r="J27" s="2">
        <f>MIN(Tabell2[[#This Row],[Bokat]]*Tabell2[[#This Row],[Inköpspris (SEK)]],Tabell2[[#This Row],[Totalt lagervärde ink moms]])</f>
        <v>0</v>
      </c>
      <c r="K27" s="2">
        <f>Tabell2[[#This Row],[Totalt lagervärde ink moms]]-Tabell2[[#This Row],[Varav bokat ink moms]]</f>
        <v>175.23</v>
      </c>
      <c r="L27" s="2">
        <f>Tabell2[[#This Row],[Antal]]*Tabell2[[#This Row],[Inpris ex moms]]</f>
        <v>140.19</v>
      </c>
      <c r="M27" s="2">
        <f>MIN(Tabell2[[#This Row],[Bokat]]*Tabell2[[#This Row],[Inpris ex moms]],Tabell2[[#This Row],[Totalt lagervärde ex moms]])</f>
        <v>0</v>
      </c>
      <c r="N27" s="2">
        <f>Tabell2[[#This Row],[Totalt lagervärde ex moms]]-Tabell2[[#This Row],[Varav bokat ex moms]]</f>
        <v>140.19</v>
      </c>
    </row>
    <row r="28" spans="1:14" x14ac:dyDescent="0.2">
      <c r="A28" t="s">
        <v>2183</v>
      </c>
      <c r="B28" t="s">
        <v>2184</v>
      </c>
      <c r="C28" s="2">
        <v>135</v>
      </c>
      <c r="D28" s="2">
        <v>94</v>
      </c>
      <c r="E28" s="2">
        <v>86.29</v>
      </c>
      <c r="F28" s="2">
        <v>69.03</v>
      </c>
      <c r="G28">
        <v>2</v>
      </c>
      <c r="H28">
        <v>0</v>
      </c>
      <c r="I28" s="2">
        <f>Tabell2[[#This Row],[Inköpspris (SEK)]]*Tabell2[[#This Row],[Antal]]</f>
        <v>172.58</v>
      </c>
      <c r="J28" s="2">
        <f>MIN(Tabell2[[#This Row],[Bokat]]*Tabell2[[#This Row],[Inköpspris (SEK)]],Tabell2[[#This Row],[Totalt lagervärde ink moms]])</f>
        <v>0</v>
      </c>
      <c r="K28" s="2">
        <f>Tabell2[[#This Row],[Totalt lagervärde ink moms]]-Tabell2[[#This Row],[Varav bokat ink moms]]</f>
        <v>172.58</v>
      </c>
      <c r="L28" s="2">
        <f>Tabell2[[#This Row],[Antal]]*Tabell2[[#This Row],[Inpris ex moms]]</f>
        <v>138.06</v>
      </c>
      <c r="M28" s="2">
        <f>MIN(Tabell2[[#This Row],[Bokat]]*Tabell2[[#This Row],[Inpris ex moms]],Tabell2[[#This Row],[Totalt lagervärde ex moms]])</f>
        <v>0</v>
      </c>
      <c r="N28" s="2">
        <f>Tabell2[[#This Row],[Totalt lagervärde ex moms]]-Tabell2[[#This Row],[Varav bokat ex moms]]</f>
        <v>138.06</v>
      </c>
    </row>
    <row r="29" spans="1:14" x14ac:dyDescent="0.2">
      <c r="A29" t="s">
        <v>2109</v>
      </c>
      <c r="B29" t="s">
        <v>2110</v>
      </c>
      <c r="C29" s="2">
        <v>95</v>
      </c>
      <c r="D29" s="2">
        <v>62</v>
      </c>
      <c r="E29" s="2">
        <v>60.66</v>
      </c>
      <c r="F29" s="2">
        <v>48.53</v>
      </c>
      <c r="G29">
        <v>2</v>
      </c>
      <c r="H29">
        <v>0</v>
      </c>
      <c r="I29" s="2">
        <f>Tabell2[[#This Row],[Inköpspris (SEK)]]*Tabell2[[#This Row],[Antal]]</f>
        <v>121.32</v>
      </c>
      <c r="J29" s="2">
        <f>MIN(Tabell2[[#This Row],[Bokat]]*Tabell2[[#This Row],[Inköpspris (SEK)]],Tabell2[[#This Row],[Totalt lagervärde ink moms]])</f>
        <v>0</v>
      </c>
      <c r="K29" s="2">
        <f>Tabell2[[#This Row],[Totalt lagervärde ink moms]]-Tabell2[[#This Row],[Varav bokat ink moms]]</f>
        <v>121.32</v>
      </c>
      <c r="L29" s="2">
        <f>Tabell2[[#This Row],[Antal]]*Tabell2[[#This Row],[Inpris ex moms]]</f>
        <v>97.06</v>
      </c>
      <c r="M29" s="2">
        <f>MIN(Tabell2[[#This Row],[Bokat]]*Tabell2[[#This Row],[Inpris ex moms]],Tabell2[[#This Row],[Totalt lagervärde ex moms]])</f>
        <v>0</v>
      </c>
      <c r="N29" s="2">
        <f>Tabell2[[#This Row],[Totalt lagervärde ex moms]]-Tabell2[[#This Row],[Varav bokat ex moms]]</f>
        <v>97.06</v>
      </c>
    </row>
    <row r="30" spans="1:14" x14ac:dyDescent="0.2">
      <c r="A30" t="s">
        <v>2111</v>
      </c>
      <c r="B30" t="s">
        <v>2112</v>
      </c>
      <c r="C30" s="2">
        <v>95</v>
      </c>
      <c r="D30" s="2">
        <v>66</v>
      </c>
      <c r="E30" s="2">
        <v>60.66</v>
      </c>
      <c r="F30" s="2">
        <v>48.53</v>
      </c>
      <c r="G30">
        <v>1</v>
      </c>
      <c r="H30">
        <v>0</v>
      </c>
      <c r="I30" s="2">
        <f>Tabell2[[#This Row],[Inköpspris (SEK)]]*Tabell2[[#This Row],[Antal]]</f>
        <v>60.66</v>
      </c>
      <c r="J30" s="2">
        <f>MIN(Tabell2[[#This Row],[Bokat]]*Tabell2[[#This Row],[Inköpspris (SEK)]],Tabell2[[#This Row],[Totalt lagervärde ink moms]])</f>
        <v>0</v>
      </c>
      <c r="K30" s="2">
        <f>Tabell2[[#This Row],[Totalt lagervärde ink moms]]-Tabell2[[#This Row],[Varav bokat ink moms]]</f>
        <v>60.66</v>
      </c>
      <c r="L30" s="2">
        <f>Tabell2[[#This Row],[Antal]]*Tabell2[[#This Row],[Inpris ex moms]]</f>
        <v>48.53</v>
      </c>
      <c r="M30" s="2">
        <f>MIN(Tabell2[[#This Row],[Bokat]]*Tabell2[[#This Row],[Inpris ex moms]],Tabell2[[#This Row],[Totalt lagervärde ex moms]])</f>
        <v>0</v>
      </c>
      <c r="N30" s="2">
        <f>Tabell2[[#This Row],[Totalt lagervärde ex moms]]-Tabell2[[#This Row],[Varav bokat ex moms]]</f>
        <v>48.53</v>
      </c>
    </row>
    <row r="31" spans="1:14" x14ac:dyDescent="0.2">
      <c r="A31" t="s">
        <v>2209</v>
      </c>
      <c r="B31" t="s">
        <v>2210</v>
      </c>
      <c r="C31" s="2">
        <v>99</v>
      </c>
      <c r="D31" s="2">
        <v>69</v>
      </c>
      <c r="E31" s="2">
        <v>62.39</v>
      </c>
      <c r="F31" s="2">
        <v>49.91</v>
      </c>
      <c r="G31">
        <v>8</v>
      </c>
      <c r="H31">
        <v>1</v>
      </c>
      <c r="I31" s="2">
        <f>Tabell2[[#This Row],[Inköpspris (SEK)]]*Tabell2[[#This Row],[Antal]]</f>
        <v>499.12</v>
      </c>
      <c r="J31" s="2">
        <f>MIN(Tabell2[[#This Row],[Bokat]]*Tabell2[[#This Row],[Inköpspris (SEK)]],Tabell2[[#This Row],[Totalt lagervärde ink moms]])</f>
        <v>62.39</v>
      </c>
      <c r="K31" s="2">
        <f>Tabell2[[#This Row],[Totalt lagervärde ink moms]]-Tabell2[[#This Row],[Varav bokat ink moms]]</f>
        <v>436.73</v>
      </c>
      <c r="L31" s="2">
        <f>Tabell2[[#This Row],[Antal]]*Tabell2[[#This Row],[Inpris ex moms]]</f>
        <v>399.28</v>
      </c>
      <c r="M31" s="2">
        <f>MIN(Tabell2[[#This Row],[Bokat]]*Tabell2[[#This Row],[Inpris ex moms]],Tabell2[[#This Row],[Totalt lagervärde ex moms]])</f>
        <v>49.91</v>
      </c>
      <c r="N31" s="2">
        <f>Tabell2[[#This Row],[Totalt lagervärde ex moms]]-Tabell2[[#This Row],[Varav bokat ex moms]]</f>
        <v>349.37</v>
      </c>
    </row>
    <row r="32" spans="1:14" x14ac:dyDescent="0.2">
      <c r="A32" t="s">
        <v>1628</v>
      </c>
      <c r="B32" t="s">
        <v>1629</v>
      </c>
      <c r="C32" s="2">
        <v>279</v>
      </c>
      <c r="D32" s="2">
        <v>195</v>
      </c>
      <c r="E32" s="2">
        <v>175.5</v>
      </c>
      <c r="F32" s="2">
        <v>140.4</v>
      </c>
      <c r="G32">
        <v>1</v>
      </c>
      <c r="H32">
        <v>0</v>
      </c>
      <c r="I32" s="2">
        <f>Tabell2[[#This Row],[Inköpspris (SEK)]]*Tabell2[[#This Row],[Antal]]</f>
        <v>175.5</v>
      </c>
      <c r="J32" s="2">
        <f>MIN(Tabell2[[#This Row],[Bokat]]*Tabell2[[#This Row],[Inköpspris (SEK)]],Tabell2[[#This Row],[Totalt lagervärde ink moms]])</f>
        <v>0</v>
      </c>
      <c r="K32" s="2">
        <f>Tabell2[[#This Row],[Totalt lagervärde ink moms]]-Tabell2[[#This Row],[Varav bokat ink moms]]</f>
        <v>175.5</v>
      </c>
      <c r="L32" s="2">
        <f>Tabell2[[#This Row],[Antal]]*Tabell2[[#This Row],[Inpris ex moms]]</f>
        <v>140.4</v>
      </c>
      <c r="M32" s="2">
        <f>MIN(Tabell2[[#This Row],[Bokat]]*Tabell2[[#This Row],[Inpris ex moms]],Tabell2[[#This Row],[Totalt lagervärde ex moms]])</f>
        <v>0</v>
      </c>
      <c r="N32" s="2">
        <f>Tabell2[[#This Row],[Totalt lagervärde ex moms]]-Tabell2[[#This Row],[Varav bokat ex moms]]</f>
        <v>140.4</v>
      </c>
    </row>
    <row r="33" spans="1:14" x14ac:dyDescent="0.2">
      <c r="A33" t="s">
        <v>1720</v>
      </c>
      <c r="B33" t="s">
        <v>1721</v>
      </c>
      <c r="C33" s="2">
        <v>1819</v>
      </c>
      <c r="D33" s="2">
        <v>1273</v>
      </c>
      <c r="E33" s="2">
        <v>1128.3800000000001</v>
      </c>
      <c r="F33" s="2">
        <v>902.7</v>
      </c>
      <c r="G33">
        <v>2</v>
      </c>
      <c r="H33">
        <v>0</v>
      </c>
      <c r="I33" s="2">
        <f>Tabell2[[#This Row],[Inköpspris (SEK)]]*Tabell2[[#This Row],[Antal]]</f>
        <v>2256.7600000000002</v>
      </c>
      <c r="J33" s="2">
        <f>MIN(Tabell2[[#This Row],[Bokat]]*Tabell2[[#This Row],[Inköpspris (SEK)]],Tabell2[[#This Row],[Totalt lagervärde ink moms]])</f>
        <v>0</v>
      </c>
      <c r="K33" s="2">
        <f>Tabell2[[#This Row],[Totalt lagervärde ink moms]]-Tabell2[[#This Row],[Varav bokat ink moms]]</f>
        <v>2256.7600000000002</v>
      </c>
      <c r="L33" s="2">
        <f>Tabell2[[#This Row],[Antal]]*Tabell2[[#This Row],[Inpris ex moms]]</f>
        <v>1805.4</v>
      </c>
      <c r="M33" s="2">
        <f>MIN(Tabell2[[#This Row],[Bokat]]*Tabell2[[#This Row],[Inpris ex moms]],Tabell2[[#This Row],[Totalt lagervärde ex moms]])</f>
        <v>0</v>
      </c>
      <c r="N33" s="2">
        <f>Tabell2[[#This Row],[Totalt lagervärde ex moms]]-Tabell2[[#This Row],[Varav bokat ex moms]]</f>
        <v>1805.4</v>
      </c>
    </row>
    <row r="34" spans="1:14" x14ac:dyDescent="0.2">
      <c r="A34" t="s">
        <v>2145</v>
      </c>
      <c r="B34" t="s">
        <v>2146</v>
      </c>
      <c r="C34" s="2">
        <v>56</v>
      </c>
      <c r="D34" s="2">
        <v>39</v>
      </c>
      <c r="E34" s="2">
        <v>34.51</v>
      </c>
      <c r="F34" s="2">
        <v>27.61</v>
      </c>
      <c r="G34">
        <v>1</v>
      </c>
      <c r="H34">
        <v>1</v>
      </c>
      <c r="I34" s="2">
        <f>Tabell2[[#This Row],[Inköpspris (SEK)]]*Tabell2[[#This Row],[Antal]]</f>
        <v>34.51</v>
      </c>
      <c r="J34" s="2">
        <f>MIN(Tabell2[[#This Row],[Bokat]]*Tabell2[[#This Row],[Inköpspris (SEK)]],Tabell2[[#This Row],[Totalt lagervärde ink moms]])</f>
        <v>34.51</v>
      </c>
      <c r="K34" s="2">
        <f>Tabell2[[#This Row],[Totalt lagervärde ink moms]]-Tabell2[[#This Row],[Varav bokat ink moms]]</f>
        <v>0</v>
      </c>
      <c r="L34" s="2">
        <f>Tabell2[[#This Row],[Antal]]*Tabell2[[#This Row],[Inpris ex moms]]</f>
        <v>27.61</v>
      </c>
      <c r="M34" s="2">
        <f>MIN(Tabell2[[#This Row],[Bokat]]*Tabell2[[#This Row],[Inpris ex moms]],Tabell2[[#This Row],[Totalt lagervärde ex moms]])</f>
        <v>27.61</v>
      </c>
      <c r="N34" s="2">
        <f>Tabell2[[#This Row],[Totalt lagervärde ex moms]]-Tabell2[[#This Row],[Varav bokat ex moms]]</f>
        <v>0</v>
      </c>
    </row>
    <row r="35" spans="1:14" x14ac:dyDescent="0.2">
      <c r="A35" t="s">
        <v>2149</v>
      </c>
      <c r="B35" t="s">
        <v>2150</v>
      </c>
      <c r="C35" s="2">
        <v>56</v>
      </c>
      <c r="E35" s="2">
        <v>34.51</v>
      </c>
      <c r="F35" s="2">
        <v>27.61</v>
      </c>
      <c r="G35">
        <v>1</v>
      </c>
      <c r="H35">
        <v>1</v>
      </c>
      <c r="I35" s="2">
        <f>Tabell2[[#This Row],[Inköpspris (SEK)]]*Tabell2[[#This Row],[Antal]]</f>
        <v>34.51</v>
      </c>
      <c r="J35" s="2">
        <f>MIN(Tabell2[[#This Row],[Bokat]]*Tabell2[[#This Row],[Inköpspris (SEK)]],Tabell2[[#This Row],[Totalt lagervärde ink moms]])</f>
        <v>34.51</v>
      </c>
      <c r="K35" s="2">
        <f>Tabell2[[#This Row],[Totalt lagervärde ink moms]]-Tabell2[[#This Row],[Varav bokat ink moms]]</f>
        <v>0</v>
      </c>
      <c r="L35" s="2">
        <f>Tabell2[[#This Row],[Antal]]*Tabell2[[#This Row],[Inpris ex moms]]</f>
        <v>27.61</v>
      </c>
      <c r="M35" s="2">
        <f>MIN(Tabell2[[#This Row],[Bokat]]*Tabell2[[#This Row],[Inpris ex moms]],Tabell2[[#This Row],[Totalt lagervärde ex moms]])</f>
        <v>27.61</v>
      </c>
      <c r="N35" s="2">
        <f>Tabell2[[#This Row],[Totalt lagervärde ex moms]]-Tabell2[[#This Row],[Varav bokat ex moms]]</f>
        <v>0</v>
      </c>
    </row>
    <row r="36" spans="1:14" x14ac:dyDescent="0.2">
      <c r="A36" t="s">
        <v>2151</v>
      </c>
      <c r="B36" t="s">
        <v>2152</v>
      </c>
      <c r="C36" s="2">
        <v>56</v>
      </c>
      <c r="E36" s="2">
        <v>34.51</v>
      </c>
      <c r="F36" s="2">
        <v>27.61</v>
      </c>
      <c r="G36">
        <v>2</v>
      </c>
      <c r="H36">
        <v>2</v>
      </c>
      <c r="I36" s="2">
        <f>Tabell2[[#This Row],[Inköpspris (SEK)]]*Tabell2[[#This Row],[Antal]]</f>
        <v>69.02</v>
      </c>
      <c r="J36" s="2">
        <f>MIN(Tabell2[[#This Row],[Bokat]]*Tabell2[[#This Row],[Inköpspris (SEK)]],Tabell2[[#This Row],[Totalt lagervärde ink moms]])</f>
        <v>69.02</v>
      </c>
      <c r="K36" s="2">
        <f>Tabell2[[#This Row],[Totalt lagervärde ink moms]]-Tabell2[[#This Row],[Varav bokat ink moms]]</f>
        <v>0</v>
      </c>
      <c r="L36" s="2">
        <f>Tabell2[[#This Row],[Antal]]*Tabell2[[#This Row],[Inpris ex moms]]</f>
        <v>55.22</v>
      </c>
      <c r="M36" s="2">
        <f>MIN(Tabell2[[#This Row],[Bokat]]*Tabell2[[#This Row],[Inpris ex moms]],Tabell2[[#This Row],[Totalt lagervärde ex moms]])</f>
        <v>55.22</v>
      </c>
      <c r="N36" s="2">
        <f>Tabell2[[#This Row],[Totalt lagervärde ex moms]]-Tabell2[[#This Row],[Varav bokat ex moms]]</f>
        <v>0</v>
      </c>
    </row>
    <row r="37" spans="1:14" x14ac:dyDescent="0.2">
      <c r="A37" t="s">
        <v>2153</v>
      </c>
      <c r="B37" t="s">
        <v>2154</v>
      </c>
      <c r="C37" s="2">
        <v>56</v>
      </c>
      <c r="D37" s="2">
        <v>39</v>
      </c>
      <c r="E37" s="2">
        <v>34.51</v>
      </c>
      <c r="F37" s="2">
        <v>27.61</v>
      </c>
      <c r="G37">
        <v>2</v>
      </c>
      <c r="H37">
        <v>0</v>
      </c>
      <c r="I37" s="2">
        <f>Tabell2[[#This Row],[Inköpspris (SEK)]]*Tabell2[[#This Row],[Antal]]</f>
        <v>69.02</v>
      </c>
      <c r="J37" s="2">
        <f>MIN(Tabell2[[#This Row],[Bokat]]*Tabell2[[#This Row],[Inköpspris (SEK)]],Tabell2[[#This Row],[Totalt lagervärde ink moms]])</f>
        <v>0</v>
      </c>
      <c r="K37" s="2">
        <f>Tabell2[[#This Row],[Totalt lagervärde ink moms]]-Tabell2[[#This Row],[Varav bokat ink moms]]</f>
        <v>69.02</v>
      </c>
      <c r="L37" s="2">
        <f>Tabell2[[#This Row],[Antal]]*Tabell2[[#This Row],[Inpris ex moms]]</f>
        <v>55.22</v>
      </c>
      <c r="M37" s="2">
        <f>MIN(Tabell2[[#This Row],[Bokat]]*Tabell2[[#This Row],[Inpris ex moms]],Tabell2[[#This Row],[Totalt lagervärde ex moms]])</f>
        <v>0</v>
      </c>
      <c r="N37" s="2">
        <f>Tabell2[[#This Row],[Totalt lagervärde ex moms]]-Tabell2[[#This Row],[Varav bokat ex moms]]</f>
        <v>55.22</v>
      </c>
    </row>
    <row r="38" spans="1:14" x14ac:dyDescent="0.2">
      <c r="A38" t="s">
        <v>2155</v>
      </c>
      <c r="B38" t="s">
        <v>2156</v>
      </c>
      <c r="C38" s="2">
        <v>56</v>
      </c>
      <c r="E38" s="2">
        <v>34.51</v>
      </c>
      <c r="F38" s="2">
        <v>27.61</v>
      </c>
      <c r="G38">
        <v>1</v>
      </c>
      <c r="H38">
        <v>1</v>
      </c>
      <c r="I38" s="2">
        <f>Tabell2[[#This Row],[Inköpspris (SEK)]]*Tabell2[[#This Row],[Antal]]</f>
        <v>34.51</v>
      </c>
      <c r="J38" s="2">
        <f>MIN(Tabell2[[#This Row],[Bokat]]*Tabell2[[#This Row],[Inköpspris (SEK)]],Tabell2[[#This Row],[Totalt lagervärde ink moms]])</f>
        <v>34.51</v>
      </c>
      <c r="K38" s="2">
        <f>Tabell2[[#This Row],[Totalt lagervärde ink moms]]-Tabell2[[#This Row],[Varav bokat ink moms]]</f>
        <v>0</v>
      </c>
      <c r="L38" s="2">
        <f>Tabell2[[#This Row],[Antal]]*Tabell2[[#This Row],[Inpris ex moms]]</f>
        <v>27.61</v>
      </c>
      <c r="M38" s="2">
        <f>MIN(Tabell2[[#This Row],[Bokat]]*Tabell2[[#This Row],[Inpris ex moms]],Tabell2[[#This Row],[Totalt lagervärde ex moms]])</f>
        <v>27.61</v>
      </c>
      <c r="N38" s="2">
        <f>Tabell2[[#This Row],[Totalt lagervärde ex moms]]-Tabell2[[#This Row],[Varav bokat ex moms]]</f>
        <v>0</v>
      </c>
    </row>
    <row r="39" spans="1:14" x14ac:dyDescent="0.2">
      <c r="A39" t="s">
        <v>2167</v>
      </c>
      <c r="B39" t="s">
        <v>2168</v>
      </c>
      <c r="C39" s="2">
        <v>56</v>
      </c>
      <c r="D39" s="2">
        <v>39</v>
      </c>
      <c r="E39" s="2">
        <v>34.51</v>
      </c>
      <c r="F39" s="2">
        <v>27.61</v>
      </c>
      <c r="G39">
        <v>2</v>
      </c>
      <c r="H39">
        <v>0</v>
      </c>
      <c r="I39" s="2">
        <f>Tabell2[[#This Row],[Inköpspris (SEK)]]*Tabell2[[#This Row],[Antal]]</f>
        <v>69.02</v>
      </c>
      <c r="J39" s="2">
        <f>MIN(Tabell2[[#This Row],[Bokat]]*Tabell2[[#This Row],[Inköpspris (SEK)]],Tabell2[[#This Row],[Totalt lagervärde ink moms]])</f>
        <v>0</v>
      </c>
      <c r="K39" s="2">
        <f>Tabell2[[#This Row],[Totalt lagervärde ink moms]]-Tabell2[[#This Row],[Varav bokat ink moms]]</f>
        <v>69.02</v>
      </c>
      <c r="L39" s="2">
        <f>Tabell2[[#This Row],[Antal]]*Tabell2[[#This Row],[Inpris ex moms]]</f>
        <v>55.22</v>
      </c>
      <c r="M39" s="2">
        <f>MIN(Tabell2[[#This Row],[Bokat]]*Tabell2[[#This Row],[Inpris ex moms]],Tabell2[[#This Row],[Totalt lagervärde ex moms]])</f>
        <v>0</v>
      </c>
      <c r="N39" s="2">
        <f>Tabell2[[#This Row],[Totalt lagervärde ex moms]]-Tabell2[[#This Row],[Varav bokat ex moms]]</f>
        <v>55.22</v>
      </c>
    </row>
    <row r="40" spans="1:14" x14ac:dyDescent="0.2">
      <c r="A40" t="s">
        <v>2169</v>
      </c>
      <c r="B40" t="s">
        <v>2170</v>
      </c>
      <c r="C40" s="2">
        <v>56</v>
      </c>
      <c r="D40" s="2">
        <v>39</v>
      </c>
      <c r="E40" s="2">
        <v>34.51</v>
      </c>
      <c r="F40" s="2">
        <v>27.61</v>
      </c>
      <c r="G40">
        <v>2</v>
      </c>
      <c r="H40">
        <v>1</v>
      </c>
      <c r="I40" s="2">
        <f>Tabell2[[#This Row],[Inköpspris (SEK)]]*Tabell2[[#This Row],[Antal]]</f>
        <v>69.02</v>
      </c>
      <c r="J40" s="2">
        <f>MIN(Tabell2[[#This Row],[Bokat]]*Tabell2[[#This Row],[Inköpspris (SEK)]],Tabell2[[#This Row],[Totalt lagervärde ink moms]])</f>
        <v>34.51</v>
      </c>
      <c r="K40" s="2">
        <f>Tabell2[[#This Row],[Totalt lagervärde ink moms]]-Tabell2[[#This Row],[Varav bokat ink moms]]</f>
        <v>34.51</v>
      </c>
      <c r="L40" s="2">
        <f>Tabell2[[#This Row],[Antal]]*Tabell2[[#This Row],[Inpris ex moms]]</f>
        <v>55.22</v>
      </c>
      <c r="M40" s="2">
        <f>MIN(Tabell2[[#This Row],[Bokat]]*Tabell2[[#This Row],[Inpris ex moms]],Tabell2[[#This Row],[Totalt lagervärde ex moms]])</f>
        <v>27.61</v>
      </c>
      <c r="N40" s="2">
        <f>Tabell2[[#This Row],[Totalt lagervärde ex moms]]-Tabell2[[#This Row],[Varav bokat ex moms]]</f>
        <v>27.61</v>
      </c>
    </row>
    <row r="41" spans="1:14" x14ac:dyDescent="0.2">
      <c r="A41" t="s">
        <v>2171</v>
      </c>
      <c r="B41" t="s">
        <v>2172</v>
      </c>
      <c r="C41" s="2">
        <v>56</v>
      </c>
      <c r="D41" s="2">
        <v>39</v>
      </c>
      <c r="E41" s="2">
        <v>34.51</v>
      </c>
      <c r="F41" s="2">
        <v>27.61</v>
      </c>
      <c r="G41">
        <v>3</v>
      </c>
      <c r="H41">
        <v>0</v>
      </c>
      <c r="I41" s="2">
        <f>Tabell2[[#This Row],[Inköpspris (SEK)]]*Tabell2[[#This Row],[Antal]]</f>
        <v>103.53</v>
      </c>
      <c r="J41" s="2">
        <f>MIN(Tabell2[[#This Row],[Bokat]]*Tabell2[[#This Row],[Inköpspris (SEK)]],Tabell2[[#This Row],[Totalt lagervärde ink moms]])</f>
        <v>0</v>
      </c>
      <c r="K41" s="2">
        <f>Tabell2[[#This Row],[Totalt lagervärde ink moms]]-Tabell2[[#This Row],[Varav bokat ink moms]]</f>
        <v>103.53</v>
      </c>
      <c r="L41" s="2">
        <f>Tabell2[[#This Row],[Antal]]*Tabell2[[#This Row],[Inpris ex moms]]</f>
        <v>82.83</v>
      </c>
      <c r="M41" s="2">
        <f>MIN(Tabell2[[#This Row],[Bokat]]*Tabell2[[#This Row],[Inpris ex moms]],Tabell2[[#This Row],[Totalt lagervärde ex moms]])</f>
        <v>0</v>
      </c>
      <c r="N41" s="2">
        <f>Tabell2[[#This Row],[Totalt lagervärde ex moms]]-Tabell2[[#This Row],[Varav bokat ex moms]]</f>
        <v>82.83</v>
      </c>
    </row>
    <row r="42" spans="1:14" x14ac:dyDescent="0.2">
      <c r="A42" t="s">
        <v>2173</v>
      </c>
      <c r="B42" t="s">
        <v>2174</v>
      </c>
      <c r="C42" s="2">
        <v>56</v>
      </c>
      <c r="D42" s="2">
        <v>39</v>
      </c>
      <c r="E42" s="2">
        <v>34.51</v>
      </c>
      <c r="F42" s="2">
        <v>27.61</v>
      </c>
      <c r="G42">
        <v>2</v>
      </c>
      <c r="H42">
        <v>0</v>
      </c>
      <c r="I42" s="2">
        <f>Tabell2[[#This Row],[Inköpspris (SEK)]]*Tabell2[[#This Row],[Antal]]</f>
        <v>69.02</v>
      </c>
      <c r="J42" s="2">
        <f>MIN(Tabell2[[#This Row],[Bokat]]*Tabell2[[#This Row],[Inköpspris (SEK)]],Tabell2[[#This Row],[Totalt lagervärde ink moms]])</f>
        <v>0</v>
      </c>
      <c r="K42" s="2">
        <f>Tabell2[[#This Row],[Totalt lagervärde ink moms]]-Tabell2[[#This Row],[Varav bokat ink moms]]</f>
        <v>69.02</v>
      </c>
      <c r="L42" s="2">
        <f>Tabell2[[#This Row],[Antal]]*Tabell2[[#This Row],[Inpris ex moms]]</f>
        <v>55.22</v>
      </c>
      <c r="M42" s="2">
        <f>MIN(Tabell2[[#This Row],[Bokat]]*Tabell2[[#This Row],[Inpris ex moms]],Tabell2[[#This Row],[Totalt lagervärde ex moms]])</f>
        <v>0</v>
      </c>
      <c r="N42" s="2">
        <f>Tabell2[[#This Row],[Totalt lagervärde ex moms]]-Tabell2[[#This Row],[Varav bokat ex moms]]</f>
        <v>55.22</v>
      </c>
    </row>
    <row r="43" spans="1:14" x14ac:dyDescent="0.2">
      <c r="A43" t="s">
        <v>2177</v>
      </c>
      <c r="B43" t="s">
        <v>2178</v>
      </c>
      <c r="C43" s="2">
        <v>56</v>
      </c>
      <c r="E43" s="2">
        <v>34.51</v>
      </c>
      <c r="F43" s="2">
        <v>27.61</v>
      </c>
      <c r="G43">
        <v>1</v>
      </c>
      <c r="H43">
        <v>1</v>
      </c>
      <c r="I43" s="2">
        <f>Tabell2[[#This Row],[Inköpspris (SEK)]]*Tabell2[[#This Row],[Antal]]</f>
        <v>34.51</v>
      </c>
      <c r="J43" s="2">
        <f>MIN(Tabell2[[#This Row],[Bokat]]*Tabell2[[#This Row],[Inköpspris (SEK)]],Tabell2[[#This Row],[Totalt lagervärde ink moms]])</f>
        <v>34.51</v>
      </c>
      <c r="K43" s="2">
        <f>Tabell2[[#This Row],[Totalt lagervärde ink moms]]-Tabell2[[#This Row],[Varav bokat ink moms]]</f>
        <v>0</v>
      </c>
      <c r="L43" s="2">
        <f>Tabell2[[#This Row],[Antal]]*Tabell2[[#This Row],[Inpris ex moms]]</f>
        <v>27.61</v>
      </c>
      <c r="M43" s="2">
        <f>MIN(Tabell2[[#This Row],[Bokat]]*Tabell2[[#This Row],[Inpris ex moms]],Tabell2[[#This Row],[Totalt lagervärde ex moms]])</f>
        <v>27.61</v>
      </c>
      <c r="N43" s="2">
        <f>Tabell2[[#This Row],[Totalt lagervärde ex moms]]-Tabell2[[#This Row],[Varav bokat ex moms]]</f>
        <v>0</v>
      </c>
    </row>
    <row r="44" spans="1:14" x14ac:dyDescent="0.2">
      <c r="A44" t="s">
        <v>2179</v>
      </c>
      <c r="B44" t="s">
        <v>2180</v>
      </c>
      <c r="C44" s="2">
        <v>56</v>
      </c>
      <c r="E44" s="2">
        <v>34.51</v>
      </c>
      <c r="F44" s="2">
        <v>27.61</v>
      </c>
      <c r="G44">
        <v>1</v>
      </c>
      <c r="H44">
        <v>1</v>
      </c>
      <c r="I44" s="2">
        <f>Tabell2[[#This Row],[Inköpspris (SEK)]]*Tabell2[[#This Row],[Antal]]</f>
        <v>34.51</v>
      </c>
      <c r="J44" s="2">
        <f>MIN(Tabell2[[#This Row],[Bokat]]*Tabell2[[#This Row],[Inköpspris (SEK)]],Tabell2[[#This Row],[Totalt lagervärde ink moms]])</f>
        <v>34.51</v>
      </c>
      <c r="K44" s="2">
        <f>Tabell2[[#This Row],[Totalt lagervärde ink moms]]-Tabell2[[#This Row],[Varav bokat ink moms]]</f>
        <v>0</v>
      </c>
      <c r="L44" s="2">
        <f>Tabell2[[#This Row],[Antal]]*Tabell2[[#This Row],[Inpris ex moms]]</f>
        <v>27.61</v>
      </c>
      <c r="M44" s="2">
        <f>MIN(Tabell2[[#This Row],[Bokat]]*Tabell2[[#This Row],[Inpris ex moms]],Tabell2[[#This Row],[Totalt lagervärde ex moms]])</f>
        <v>27.61</v>
      </c>
      <c r="N44" s="2">
        <f>Tabell2[[#This Row],[Totalt lagervärde ex moms]]-Tabell2[[#This Row],[Varav bokat ex moms]]</f>
        <v>0</v>
      </c>
    </row>
    <row r="45" spans="1:14" x14ac:dyDescent="0.2">
      <c r="A45" t="s">
        <v>1722</v>
      </c>
      <c r="B45" t="s">
        <v>1723</v>
      </c>
      <c r="C45" s="2">
        <v>659</v>
      </c>
      <c r="D45" s="2">
        <v>461</v>
      </c>
      <c r="E45" s="2">
        <v>404.23</v>
      </c>
      <c r="F45" s="2">
        <v>323.38</v>
      </c>
      <c r="G45">
        <v>1</v>
      </c>
      <c r="H45">
        <v>0</v>
      </c>
      <c r="I45" s="2">
        <f>Tabell2[[#This Row],[Inköpspris (SEK)]]*Tabell2[[#This Row],[Antal]]</f>
        <v>404.23</v>
      </c>
      <c r="J45" s="2">
        <f>MIN(Tabell2[[#This Row],[Bokat]]*Tabell2[[#This Row],[Inköpspris (SEK)]],Tabell2[[#This Row],[Totalt lagervärde ink moms]])</f>
        <v>0</v>
      </c>
      <c r="K45" s="2">
        <f>Tabell2[[#This Row],[Totalt lagervärde ink moms]]-Tabell2[[#This Row],[Varav bokat ink moms]]</f>
        <v>404.23</v>
      </c>
      <c r="L45" s="2">
        <f>Tabell2[[#This Row],[Antal]]*Tabell2[[#This Row],[Inpris ex moms]]</f>
        <v>323.38</v>
      </c>
      <c r="M45" s="2">
        <f>MIN(Tabell2[[#This Row],[Bokat]]*Tabell2[[#This Row],[Inpris ex moms]],Tabell2[[#This Row],[Totalt lagervärde ex moms]])</f>
        <v>0</v>
      </c>
      <c r="N45" s="2">
        <f>Tabell2[[#This Row],[Totalt lagervärde ex moms]]-Tabell2[[#This Row],[Varav bokat ex moms]]</f>
        <v>323.38</v>
      </c>
    </row>
    <row r="46" spans="1:14" x14ac:dyDescent="0.2">
      <c r="A46" t="s">
        <v>2253</v>
      </c>
      <c r="B46" t="s">
        <v>2254</v>
      </c>
      <c r="C46" s="2">
        <v>279</v>
      </c>
      <c r="D46" s="2">
        <v>195</v>
      </c>
      <c r="E46" s="2">
        <v>169.93</v>
      </c>
      <c r="F46" s="2">
        <v>135.94</v>
      </c>
      <c r="G46">
        <v>1</v>
      </c>
      <c r="H46">
        <v>0</v>
      </c>
      <c r="I46" s="2">
        <f>Tabell2[[#This Row],[Inköpspris (SEK)]]*Tabell2[[#This Row],[Antal]]</f>
        <v>169.93</v>
      </c>
      <c r="J46" s="2">
        <f>MIN(Tabell2[[#This Row],[Bokat]]*Tabell2[[#This Row],[Inköpspris (SEK)]],Tabell2[[#This Row],[Totalt lagervärde ink moms]])</f>
        <v>0</v>
      </c>
      <c r="K46" s="2">
        <f>Tabell2[[#This Row],[Totalt lagervärde ink moms]]-Tabell2[[#This Row],[Varav bokat ink moms]]</f>
        <v>169.93</v>
      </c>
      <c r="L46" s="2">
        <f>Tabell2[[#This Row],[Antal]]*Tabell2[[#This Row],[Inpris ex moms]]</f>
        <v>135.94</v>
      </c>
      <c r="M46" s="2">
        <f>MIN(Tabell2[[#This Row],[Bokat]]*Tabell2[[#This Row],[Inpris ex moms]],Tabell2[[#This Row],[Totalt lagervärde ex moms]])</f>
        <v>0</v>
      </c>
      <c r="N46" s="2">
        <f>Tabell2[[#This Row],[Totalt lagervärde ex moms]]-Tabell2[[#This Row],[Varav bokat ex moms]]</f>
        <v>135.94</v>
      </c>
    </row>
    <row r="47" spans="1:14" x14ac:dyDescent="0.2">
      <c r="A47" t="s">
        <v>2068</v>
      </c>
      <c r="B47" t="s">
        <v>2069</v>
      </c>
      <c r="C47" s="2">
        <v>89</v>
      </c>
      <c r="D47" s="2">
        <v>63</v>
      </c>
      <c r="E47" s="2">
        <v>54.16</v>
      </c>
      <c r="F47" s="2">
        <v>43.33</v>
      </c>
      <c r="G47">
        <v>5</v>
      </c>
      <c r="H47">
        <v>0</v>
      </c>
      <c r="I47" s="2">
        <f>Tabell2[[#This Row],[Inköpspris (SEK)]]*Tabell2[[#This Row],[Antal]]</f>
        <v>270.79999999999995</v>
      </c>
      <c r="J47" s="2">
        <f>MIN(Tabell2[[#This Row],[Bokat]]*Tabell2[[#This Row],[Inköpspris (SEK)]],Tabell2[[#This Row],[Totalt lagervärde ink moms]])</f>
        <v>0</v>
      </c>
      <c r="K47" s="2">
        <f>Tabell2[[#This Row],[Totalt lagervärde ink moms]]-Tabell2[[#This Row],[Varav bokat ink moms]]</f>
        <v>270.79999999999995</v>
      </c>
      <c r="L47" s="2">
        <f>Tabell2[[#This Row],[Antal]]*Tabell2[[#This Row],[Inpris ex moms]]</f>
        <v>216.64999999999998</v>
      </c>
      <c r="M47" s="2">
        <f>MIN(Tabell2[[#This Row],[Bokat]]*Tabell2[[#This Row],[Inpris ex moms]],Tabell2[[#This Row],[Totalt lagervärde ex moms]])</f>
        <v>0</v>
      </c>
      <c r="N47" s="2">
        <f>Tabell2[[#This Row],[Totalt lagervärde ex moms]]-Tabell2[[#This Row],[Varav bokat ex moms]]</f>
        <v>216.64999999999998</v>
      </c>
    </row>
    <row r="48" spans="1:14" x14ac:dyDescent="0.2">
      <c r="A48" t="s">
        <v>1612</v>
      </c>
      <c r="B48" t="s">
        <v>1613</v>
      </c>
      <c r="C48" s="2">
        <v>225</v>
      </c>
      <c r="D48" s="2">
        <v>158</v>
      </c>
      <c r="E48" s="2">
        <v>136.6</v>
      </c>
      <c r="F48" s="2">
        <v>109.28</v>
      </c>
      <c r="G48">
        <v>1</v>
      </c>
      <c r="H48">
        <v>0</v>
      </c>
      <c r="I48" s="2">
        <f>Tabell2[[#This Row],[Inköpspris (SEK)]]*Tabell2[[#This Row],[Antal]]</f>
        <v>136.6</v>
      </c>
      <c r="J48" s="2">
        <f>MIN(Tabell2[[#This Row],[Bokat]]*Tabell2[[#This Row],[Inköpspris (SEK)]],Tabell2[[#This Row],[Totalt lagervärde ink moms]])</f>
        <v>0</v>
      </c>
      <c r="K48" s="2">
        <f>Tabell2[[#This Row],[Totalt lagervärde ink moms]]-Tabell2[[#This Row],[Varav bokat ink moms]]</f>
        <v>136.6</v>
      </c>
      <c r="L48" s="2">
        <f>Tabell2[[#This Row],[Antal]]*Tabell2[[#This Row],[Inpris ex moms]]</f>
        <v>109.28</v>
      </c>
      <c r="M48" s="2">
        <f>MIN(Tabell2[[#This Row],[Bokat]]*Tabell2[[#This Row],[Inpris ex moms]],Tabell2[[#This Row],[Totalt lagervärde ex moms]])</f>
        <v>0</v>
      </c>
      <c r="N48" s="2">
        <f>Tabell2[[#This Row],[Totalt lagervärde ex moms]]-Tabell2[[#This Row],[Varav bokat ex moms]]</f>
        <v>109.28</v>
      </c>
    </row>
    <row r="49" spans="1:14" x14ac:dyDescent="0.2">
      <c r="A49" t="s">
        <v>1742</v>
      </c>
      <c r="B49" t="s">
        <v>1743</v>
      </c>
      <c r="C49" s="2">
        <v>225</v>
      </c>
      <c r="D49" s="2">
        <v>146</v>
      </c>
      <c r="E49" s="2">
        <v>136.6</v>
      </c>
      <c r="F49" s="2">
        <v>109.28</v>
      </c>
      <c r="G49">
        <v>1</v>
      </c>
      <c r="H49">
        <v>0</v>
      </c>
      <c r="I49" s="2">
        <f>Tabell2[[#This Row],[Inköpspris (SEK)]]*Tabell2[[#This Row],[Antal]]</f>
        <v>136.6</v>
      </c>
      <c r="J49" s="2">
        <f>MIN(Tabell2[[#This Row],[Bokat]]*Tabell2[[#This Row],[Inköpspris (SEK)]],Tabell2[[#This Row],[Totalt lagervärde ink moms]])</f>
        <v>0</v>
      </c>
      <c r="K49" s="2">
        <f>Tabell2[[#This Row],[Totalt lagervärde ink moms]]-Tabell2[[#This Row],[Varav bokat ink moms]]</f>
        <v>136.6</v>
      </c>
      <c r="L49" s="2">
        <f>Tabell2[[#This Row],[Antal]]*Tabell2[[#This Row],[Inpris ex moms]]</f>
        <v>109.28</v>
      </c>
      <c r="M49" s="2">
        <f>MIN(Tabell2[[#This Row],[Bokat]]*Tabell2[[#This Row],[Inpris ex moms]],Tabell2[[#This Row],[Totalt lagervärde ex moms]])</f>
        <v>0</v>
      </c>
      <c r="N49" s="2">
        <f>Tabell2[[#This Row],[Totalt lagervärde ex moms]]-Tabell2[[#This Row],[Varav bokat ex moms]]</f>
        <v>109.28</v>
      </c>
    </row>
    <row r="50" spans="1:14" x14ac:dyDescent="0.2">
      <c r="A50" t="s">
        <v>2115</v>
      </c>
      <c r="B50" t="s">
        <v>2116</v>
      </c>
      <c r="C50" s="2">
        <v>45</v>
      </c>
      <c r="D50" s="2">
        <v>31</v>
      </c>
      <c r="E50" s="2">
        <v>27.21</v>
      </c>
      <c r="F50" s="2">
        <v>21.77</v>
      </c>
      <c r="G50">
        <v>2</v>
      </c>
      <c r="H50">
        <v>0</v>
      </c>
      <c r="I50" s="2">
        <f>Tabell2[[#This Row],[Inköpspris (SEK)]]*Tabell2[[#This Row],[Antal]]</f>
        <v>54.42</v>
      </c>
      <c r="J50" s="2">
        <f>MIN(Tabell2[[#This Row],[Bokat]]*Tabell2[[#This Row],[Inköpspris (SEK)]],Tabell2[[#This Row],[Totalt lagervärde ink moms]])</f>
        <v>0</v>
      </c>
      <c r="K50" s="2">
        <f>Tabell2[[#This Row],[Totalt lagervärde ink moms]]-Tabell2[[#This Row],[Varav bokat ink moms]]</f>
        <v>54.42</v>
      </c>
      <c r="L50" s="2">
        <f>Tabell2[[#This Row],[Antal]]*Tabell2[[#This Row],[Inpris ex moms]]</f>
        <v>43.54</v>
      </c>
      <c r="M50" s="2">
        <f>MIN(Tabell2[[#This Row],[Bokat]]*Tabell2[[#This Row],[Inpris ex moms]],Tabell2[[#This Row],[Totalt lagervärde ex moms]])</f>
        <v>0</v>
      </c>
      <c r="N50" s="2">
        <f>Tabell2[[#This Row],[Totalt lagervärde ex moms]]-Tabell2[[#This Row],[Varav bokat ex moms]]</f>
        <v>43.54</v>
      </c>
    </row>
    <row r="51" spans="1:14" x14ac:dyDescent="0.2">
      <c r="A51" t="s">
        <v>2397</v>
      </c>
      <c r="B51" t="s">
        <v>2398</v>
      </c>
      <c r="C51" s="2">
        <v>549</v>
      </c>
      <c r="D51" s="2">
        <v>384</v>
      </c>
      <c r="E51" s="2">
        <v>331.88</v>
      </c>
      <c r="F51" s="2">
        <v>265.5</v>
      </c>
      <c r="G51">
        <v>3</v>
      </c>
      <c r="H51">
        <v>0</v>
      </c>
      <c r="I51" s="2">
        <f>Tabell2[[#This Row],[Inköpspris (SEK)]]*Tabell2[[#This Row],[Antal]]</f>
        <v>995.64</v>
      </c>
      <c r="J51" s="2">
        <f>MIN(Tabell2[[#This Row],[Bokat]]*Tabell2[[#This Row],[Inköpspris (SEK)]],Tabell2[[#This Row],[Totalt lagervärde ink moms]])</f>
        <v>0</v>
      </c>
      <c r="K51" s="2">
        <f>Tabell2[[#This Row],[Totalt lagervärde ink moms]]-Tabell2[[#This Row],[Varav bokat ink moms]]</f>
        <v>995.64</v>
      </c>
      <c r="L51" s="2">
        <f>Tabell2[[#This Row],[Antal]]*Tabell2[[#This Row],[Inpris ex moms]]</f>
        <v>796.5</v>
      </c>
      <c r="M51" s="2">
        <f>MIN(Tabell2[[#This Row],[Bokat]]*Tabell2[[#This Row],[Inpris ex moms]],Tabell2[[#This Row],[Totalt lagervärde ex moms]])</f>
        <v>0</v>
      </c>
      <c r="N51" s="2">
        <f>Tabell2[[#This Row],[Totalt lagervärde ex moms]]-Tabell2[[#This Row],[Varav bokat ex moms]]</f>
        <v>796.5</v>
      </c>
    </row>
    <row r="52" spans="1:14" x14ac:dyDescent="0.2">
      <c r="A52" t="s">
        <v>2399</v>
      </c>
      <c r="B52" t="s">
        <v>2400</v>
      </c>
      <c r="C52" s="2">
        <v>549</v>
      </c>
      <c r="D52" s="2">
        <v>384</v>
      </c>
      <c r="E52" s="2">
        <v>331.88</v>
      </c>
      <c r="F52" s="2">
        <v>265.5</v>
      </c>
      <c r="G52">
        <v>1</v>
      </c>
      <c r="H52">
        <v>0</v>
      </c>
      <c r="I52" s="2">
        <f>Tabell2[[#This Row],[Inköpspris (SEK)]]*Tabell2[[#This Row],[Antal]]</f>
        <v>331.88</v>
      </c>
      <c r="J52" s="2">
        <f>MIN(Tabell2[[#This Row],[Bokat]]*Tabell2[[#This Row],[Inköpspris (SEK)]],Tabell2[[#This Row],[Totalt lagervärde ink moms]])</f>
        <v>0</v>
      </c>
      <c r="K52" s="2">
        <f>Tabell2[[#This Row],[Totalt lagervärde ink moms]]-Tabell2[[#This Row],[Varav bokat ink moms]]</f>
        <v>331.88</v>
      </c>
      <c r="L52" s="2">
        <f>Tabell2[[#This Row],[Antal]]*Tabell2[[#This Row],[Inpris ex moms]]</f>
        <v>265.5</v>
      </c>
      <c r="M52" s="2">
        <f>MIN(Tabell2[[#This Row],[Bokat]]*Tabell2[[#This Row],[Inpris ex moms]],Tabell2[[#This Row],[Totalt lagervärde ex moms]])</f>
        <v>0</v>
      </c>
      <c r="N52" s="2">
        <f>Tabell2[[#This Row],[Totalt lagervärde ex moms]]-Tabell2[[#This Row],[Varav bokat ex moms]]</f>
        <v>265.5</v>
      </c>
    </row>
    <row r="53" spans="1:14" x14ac:dyDescent="0.2">
      <c r="A53" t="s">
        <v>2401</v>
      </c>
      <c r="B53" t="s">
        <v>2402</v>
      </c>
      <c r="C53" s="2">
        <v>549</v>
      </c>
      <c r="D53" s="2">
        <v>384</v>
      </c>
      <c r="E53" s="2">
        <v>331.88</v>
      </c>
      <c r="F53" s="2">
        <v>265.5</v>
      </c>
      <c r="G53">
        <v>1</v>
      </c>
      <c r="H53">
        <v>0</v>
      </c>
      <c r="I53" s="2">
        <f>Tabell2[[#This Row],[Inköpspris (SEK)]]*Tabell2[[#This Row],[Antal]]</f>
        <v>331.88</v>
      </c>
      <c r="J53" s="2">
        <f>MIN(Tabell2[[#This Row],[Bokat]]*Tabell2[[#This Row],[Inköpspris (SEK)]],Tabell2[[#This Row],[Totalt lagervärde ink moms]])</f>
        <v>0</v>
      </c>
      <c r="K53" s="2">
        <f>Tabell2[[#This Row],[Totalt lagervärde ink moms]]-Tabell2[[#This Row],[Varav bokat ink moms]]</f>
        <v>331.88</v>
      </c>
      <c r="L53" s="2">
        <f>Tabell2[[#This Row],[Antal]]*Tabell2[[#This Row],[Inpris ex moms]]</f>
        <v>265.5</v>
      </c>
      <c r="M53" s="2">
        <f>MIN(Tabell2[[#This Row],[Bokat]]*Tabell2[[#This Row],[Inpris ex moms]],Tabell2[[#This Row],[Totalt lagervärde ex moms]])</f>
        <v>0</v>
      </c>
      <c r="N53" s="2">
        <f>Tabell2[[#This Row],[Totalt lagervärde ex moms]]-Tabell2[[#This Row],[Varav bokat ex moms]]</f>
        <v>265.5</v>
      </c>
    </row>
    <row r="54" spans="1:14" x14ac:dyDescent="0.2">
      <c r="A54" t="s">
        <v>2259</v>
      </c>
      <c r="B54" t="s">
        <v>2260</v>
      </c>
      <c r="C54" s="2">
        <v>249</v>
      </c>
      <c r="D54" s="2">
        <v>162</v>
      </c>
      <c r="E54" s="2">
        <v>150.01</v>
      </c>
      <c r="F54" s="2">
        <v>120.01</v>
      </c>
      <c r="G54">
        <v>3</v>
      </c>
      <c r="H54">
        <v>0</v>
      </c>
      <c r="I54" s="2">
        <f>Tabell2[[#This Row],[Inköpspris (SEK)]]*Tabell2[[#This Row],[Antal]]</f>
        <v>450.03</v>
      </c>
      <c r="J54" s="2">
        <f>MIN(Tabell2[[#This Row],[Bokat]]*Tabell2[[#This Row],[Inköpspris (SEK)]],Tabell2[[#This Row],[Totalt lagervärde ink moms]])</f>
        <v>0</v>
      </c>
      <c r="K54" s="2">
        <f>Tabell2[[#This Row],[Totalt lagervärde ink moms]]-Tabell2[[#This Row],[Varav bokat ink moms]]</f>
        <v>450.03</v>
      </c>
      <c r="L54" s="2">
        <f>Tabell2[[#This Row],[Antal]]*Tabell2[[#This Row],[Inpris ex moms]]</f>
        <v>360.03000000000003</v>
      </c>
      <c r="M54" s="2">
        <f>MIN(Tabell2[[#This Row],[Bokat]]*Tabell2[[#This Row],[Inpris ex moms]],Tabell2[[#This Row],[Totalt lagervärde ex moms]])</f>
        <v>0</v>
      </c>
      <c r="N54" s="2">
        <f>Tabell2[[#This Row],[Totalt lagervärde ex moms]]-Tabell2[[#This Row],[Varav bokat ex moms]]</f>
        <v>360.03000000000003</v>
      </c>
    </row>
    <row r="55" spans="1:14" x14ac:dyDescent="0.2">
      <c r="A55" t="s">
        <v>2233</v>
      </c>
      <c r="B55" t="s">
        <v>2234</v>
      </c>
      <c r="C55" s="2">
        <v>199</v>
      </c>
      <c r="D55" s="2">
        <v>139</v>
      </c>
      <c r="E55" s="2">
        <v>119.48</v>
      </c>
      <c r="F55" s="2">
        <v>95.58</v>
      </c>
      <c r="G55">
        <v>1</v>
      </c>
      <c r="H55">
        <v>0</v>
      </c>
      <c r="I55" s="2">
        <f>Tabell2[[#This Row],[Inköpspris (SEK)]]*Tabell2[[#This Row],[Antal]]</f>
        <v>119.48</v>
      </c>
      <c r="J55" s="2">
        <f>MIN(Tabell2[[#This Row],[Bokat]]*Tabell2[[#This Row],[Inköpspris (SEK)]],Tabell2[[#This Row],[Totalt lagervärde ink moms]])</f>
        <v>0</v>
      </c>
      <c r="K55" s="2">
        <f>Tabell2[[#This Row],[Totalt lagervärde ink moms]]-Tabell2[[#This Row],[Varav bokat ink moms]]</f>
        <v>119.48</v>
      </c>
      <c r="L55" s="2">
        <f>Tabell2[[#This Row],[Antal]]*Tabell2[[#This Row],[Inpris ex moms]]</f>
        <v>95.58</v>
      </c>
      <c r="M55" s="2">
        <f>MIN(Tabell2[[#This Row],[Bokat]]*Tabell2[[#This Row],[Inpris ex moms]],Tabell2[[#This Row],[Totalt lagervärde ex moms]])</f>
        <v>0</v>
      </c>
      <c r="N55" s="2">
        <f>Tabell2[[#This Row],[Totalt lagervärde ex moms]]-Tabell2[[#This Row],[Varav bokat ex moms]]</f>
        <v>95.58</v>
      </c>
    </row>
    <row r="56" spans="1:14" x14ac:dyDescent="0.2">
      <c r="A56" t="s">
        <v>2239</v>
      </c>
      <c r="B56" t="s">
        <v>2240</v>
      </c>
      <c r="C56" s="2">
        <v>199</v>
      </c>
      <c r="E56" s="2">
        <v>119.48</v>
      </c>
      <c r="F56" s="2">
        <v>95.58</v>
      </c>
      <c r="G56">
        <v>1</v>
      </c>
      <c r="H56">
        <v>1</v>
      </c>
      <c r="I56" s="2">
        <f>Tabell2[[#This Row],[Inköpspris (SEK)]]*Tabell2[[#This Row],[Antal]]</f>
        <v>119.48</v>
      </c>
      <c r="J56" s="2">
        <f>MIN(Tabell2[[#This Row],[Bokat]]*Tabell2[[#This Row],[Inköpspris (SEK)]],Tabell2[[#This Row],[Totalt lagervärde ink moms]])</f>
        <v>119.48</v>
      </c>
      <c r="K56" s="2">
        <f>Tabell2[[#This Row],[Totalt lagervärde ink moms]]-Tabell2[[#This Row],[Varav bokat ink moms]]</f>
        <v>0</v>
      </c>
      <c r="L56" s="2">
        <f>Tabell2[[#This Row],[Antal]]*Tabell2[[#This Row],[Inpris ex moms]]</f>
        <v>95.58</v>
      </c>
      <c r="M56" s="2">
        <f>MIN(Tabell2[[#This Row],[Bokat]]*Tabell2[[#This Row],[Inpris ex moms]],Tabell2[[#This Row],[Totalt lagervärde ex moms]])</f>
        <v>95.58</v>
      </c>
      <c r="N56" s="2">
        <f>Tabell2[[#This Row],[Totalt lagervärde ex moms]]-Tabell2[[#This Row],[Varav bokat ex moms]]</f>
        <v>0</v>
      </c>
    </row>
    <row r="57" spans="1:14" x14ac:dyDescent="0.2">
      <c r="A57" t="s">
        <v>2243</v>
      </c>
      <c r="B57" t="s">
        <v>2244</v>
      </c>
      <c r="C57" s="2">
        <v>199</v>
      </c>
      <c r="E57" s="2">
        <v>119.48</v>
      </c>
      <c r="F57" s="2">
        <v>95.58</v>
      </c>
      <c r="G57">
        <v>1</v>
      </c>
      <c r="H57">
        <v>0</v>
      </c>
      <c r="I57" s="2">
        <f>Tabell2[[#This Row],[Inköpspris (SEK)]]*Tabell2[[#This Row],[Antal]]</f>
        <v>119.48</v>
      </c>
      <c r="J57" s="2">
        <f>MIN(Tabell2[[#This Row],[Bokat]]*Tabell2[[#This Row],[Inköpspris (SEK)]],Tabell2[[#This Row],[Totalt lagervärde ink moms]])</f>
        <v>0</v>
      </c>
      <c r="K57" s="2">
        <f>Tabell2[[#This Row],[Totalt lagervärde ink moms]]-Tabell2[[#This Row],[Varav bokat ink moms]]</f>
        <v>119.48</v>
      </c>
      <c r="L57" s="2">
        <f>Tabell2[[#This Row],[Antal]]*Tabell2[[#This Row],[Inpris ex moms]]</f>
        <v>95.58</v>
      </c>
      <c r="M57" s="2">
        <f>MIN(Tabell2[[#This Row],[Bokat]]*Tabell2[[#This Row],[Inpris ex moms]],Tabell2[[#This Row],[Totalt lagervärde ex moms]])</f>
        <v>0</v>
      </c>
      <c r="N57" s="2">
        <f>Tabell2[[#This Row],[Totalt lagervärde ex moms]]-Tabell2[[#This Row],[Varav bokat ex moms]]</f>
        <v>95.58</v>
      </c>
    </row>
    <row r="58" spans="1:14" x14ac:dyDescent="0.2">
      <c r="A58" t="s">
        <v>1726</v>
      </c>
      <c r="B58" t="s">
        <v>1727</v>
      </c>
      <c r="C58" s="2">
        <v>455</v>
      </c>
      <c r="D58" s="2">
        <v>318</v>
      </c>
      <c r="E58" s="2">
        <v>272.14</v>
      </c>
      <c r="F58" s="2">
        <v>217.71</v>
      </c>
      <c r="G58">
        <v>1</v>
      </c>
      <c r="H58">
        <v>0</v>
      </c>
      <c r="I58" s="2">
        <f>Tabell2[[#This Row],[Inköpspris (SEK)]]*Tabell2[[#This Row],[Antal]]</f>
        <v>272.14</v>
      </c>
      <c r="J58" s="2">
        <f>MIN(Tabell2[[#This Row],[Bokat]]*Tabell2[[#This Row],[Inköpspris (SEK)]],Tabell2[[#This Row],[Totalt lagervärde ink moms]])</f>
        <v>0</v>
      </c>
      <c r="K58" s="2">
        <f>Tabell2[[#This Row],[Totalt lagervärde ink moms]]-Tabell2[[#This Row],[Varav bokat ink moms]]</f>
        <v>272.14</v>
      </c>
      <c r="L58" s="2">
        <f>Tabell2[[#This Row],[Antal]]*Tabell2[[#This Row],[Inpris ex moms]]</f>
        <v>217.71</v>
      </c>
      <c r="M58" s="2">
        <f>MIN(Tabell2[[#This Row],[Bokat]]*Tabell2[[#This Row],[Inpris ex moms]],Tabell2[[#This Row],[Totalt lagervärde ex moms]])</f>
        <v>0</v>
      </c>
      <c r="N58" s="2">
        <f>Tabell2[[#This Row],[Totalt lagervärde ex moms]]-Tabell2[[#This Row],[Varav bokat ex moms]]</f>
        <v>217.71</v>
      </c>
    </row>
    <row r="59" spans="1:14" x14ac:dyDescent="0.2">
      <c r="A59" t="s">
        <v>1728</v>
      </c>
      <c r="B59" t="s">
        <v>1729</v>
      </c>
      <c r="C59" s="2">
        <v>455</v>
      </c>
      <c r="D59" s="2">
        <v>318</v>
      </c>
      <c r="E59" s="2">
        <v>272.14</v>
      </c>
      <c r="F59" s="2">
        <v>217.71</v>
      </c>
      <c r="G59">
        <v>1</v>
      </c>
      <c r="H59">
        <v>0</v>
      </c>
      <c r="I59" s="2">
        <f>Tabell2[[#This Row],[Inköpspris (SEK)]]*Tabell2[[#This Row],[Antal]]</f>
        <v>272.14</v>
      </c>
      <c r="J59" s="2">
        <f>MIN(Tabell2[[#This Row],[Bokat]]*Tabell2[[#This Row],[Inköpspris (SEK)]],Tabell2[[#This Row],[Totalt lagervärde ink moms]])</f>
        <v>0</v>
      </c>
      <c r="K59" s="2">
        <f>Tabell2[[#This Row],[Totalt lagervärde ink moms]]-Tabell2[[#This Row],[Varav bokat ink moms]]</f>
        <v>272.14</v>
      </c>
      <c r="L59" s="2">
        <f>Tabell2[[#This Row],[Antal]]*Tabell2[[#This Row],[Inpris ex moms]]</f>
        <v>217.71</v>
      </c>
      <c r="M59" s="2">
        <f>MIN(Tabell2[[#This Row],[Bokat]]*Tabell2[[#This Row],[Inpris ex moms]],Tabell2[[#This Row],[Totalt lagervärde ex moms]])</f>
        <v>0</v>
      </c>
      <c r="N59" s="2">
        <f>Tabell2[[#This Row],[Totalt lagervärde ex moms]]-Tabell2[[#This Row],[Varav bokat ex moms]]</f>
        <v>217.71</v>
      </c>
    </row>
    <row r="60" spans="1:14" x14ac:dyDescent="0.2">
      <c r="A60" t="s">
        <v>1730</v>
      </c>
      <c r="B60" t="s">
        <v>1731</v>
      </c>
      <c r="C60" s="2">
        <v>455</v>
      </c>
      <c r="D60" s="2">
        <v>318</v>
      </c>
      <c r="E60" s="2">
        <v>272.14</v>
      </c>
      <c r="F60" s="2">
        <v>217.71</v>
      </c>
      <c r="G60">
        <v>1</v>
      </c>
      <c r="H60">
        <v>0</v>
      </c>
      <c r="I60" s="2">
        <f>Tabell2[[#This Row],[Inköpspris (SEK)]]*Tabell2[[#This Row],[Antal]]</f>
        <v>272.14</v>
      </c>
      <c r="J60" s="2">
        <f>MIN(Tabell2[[#This Row],[Bokat]]*Tabell2[[#This Row],[Inköpspris (SEK)]],Tabell2[[#This Row],[Totalt lagervärde ink moms]])</f>
        <v>0</v>
      </c>
      <c r="K60" s="2">
        <f>Tabell2[[#This Row],[Totalt lagervärde ink moms]]-Tabell2[[#This Row],[Varav bokat ink moms]]</f>
        <v>272.14</v>
      </c>
      <c r="L60" s="2">
        <f>Tabell2[[#This Row],[Antal]]*Tabell2[[#This Row],[Inpris ex moms]]</f>
        <v>217.71</v>
      </c>
      <c r="M60" s="2">
        <f>MIN(Tabell2[[#This Row],[Bokat]]*Tabell2[[#This Row],[Inpris ex moms]],Tabell2[[#This Row],[Totalt lagervärde ex moms]])</f>
        <v>0</v>
      </c>
      <c r="N60" s="2">
        <f>Tabell2[[#This Row],[Totalt lagervärde ex moms]]-Tabell2[[#This Row],[Varav bokat ex moms]]</f>
        <v>217.71</v>
      </c>
    </row>
    <row r="61" spans="1:14" x14ac:dyDescent="0.2">
      <c r="A61" t="s">
        <v>2181</v>
      </c>
      <c r="B61" t="s">
        <v>2182</v>
      </c>
      <c r="C61" s="2">
        <v>36</v>
      </c>
      <c r="D61" s="2">
        <v>25</v>
      </c>
      <c r="E61" s="2">
        <v>21.5</v>
      </c>
      <c r="F61" s="2">
        <v>17.2</v>
      </c>
      <c r="G61">
        <v>3</v>
      </c>
      <c r="H61">
        <v>2</v>
      </c>
      <c r="I61" s="2">
        <f>Tabell2[[#This Row],[Inköpspris (SEK)]]*Tabell2[[#This Row],[Antal]]</f>
        <v>64.5</v>
      </c>
      <c r="J61" s="2">
        <f>MIN(Tabell2[[#This Row],[Bokat]]*Tabell2[[#This Row],[Inköpspris (SEK)]],Tabell2[[#This Row],[Totalt lagervärde ink moms]])</f>
        <v>43</v>
      </c>
      <c r="K61" s="2">
        <f>Tabell2[[#This Row],[Totalt lagervärde ink moms]]-Tabell2[[#This Row],[Varav bokat ink moms]]</f>
        <v>21.5</v>
      </c>
      <c r="L61" s="2">
        <f>Tabell2[[#This Row],[Antal]]*Tabell2[[#This Row],[Inpris ex moms]]</f>
        <v>51.599999999999994</v>
      </c>
      <c r="M61" s="2">
        <f>MIN(Tabell2[[#This Row],[Bokat]]*Tabell2[[#This Row],[Inpris ex moms]],Tabell2[[#This Row],[Totalt lagervärde ex moms]])</f>
        <v>34.4</v>
      </c>
      <c r="N61" s="2">
        <f>Tabell2[[#This Row],[Totalt lagervärde ex moms]]-Tabell2[[#This Row],[Varav bokat ex moms]]</f>
        <v>17.199999999999996</v>
      </c>
    </row>
    <row r="62" spans="1:14" x14ac:dyDescent="0.2">
      <c r="A62" t="s">
        <v>2251</v>
      </c>
      <c r="B62" t="s">
        <v>2252</v>
      </c>
      <c r="C62" s="2">
        <v>215</v>
      </c>
      <c r="D62" s="2">
        <v>150</v>
      </c>
      <c r="E62" s="2">
        <v>128.1</v>
      </c>
      <c r="F62" s="2">
        <v>102.48</v>
      </c>
      <c r="G62">
        <v>1</v>
      </c>
      <c r="H62">
        <v>0</v>
      </c>
      <c r="I62" s="2">
        <f>Tabell2[[#This Row],[Inköpspris (SEK)]]*Tabell2[[#This Row],[Antal]]</f>
        <v>128.1</v>
      </c>
      <c r="J62" s="2">
        <f>MIN(Tabell2[[#This Row],[Bokat]]*Tabell2[[#This Row],[Inköpspris (SEK)]],Tabell2[[#This Row],[Totalt lagervärde ink moms]])</f>
        <v>0</v>
      </c>
      <c r="K62" s="2">
        <f>Tabell2[[#This Row],[Totalt lagervärde ink moms]]-Tabell2[[#This Row],[Varav bokat ink moms]]</f>
        <v>128.1</v>
      </c>
      <c r="L62" s="2">
        <f>Tabell2[[#This Row],[Antal]]*Tabell2[[#This Row],[Inpris ex moms]]</f>
        <v>102.48</v>
      </c>
      <c r="M62" s="2">
        <f>MIN(Tabell2[[#This Row],[Bokat]]*Tabell2[[#This Row],[Inpris ex moms]],Tabell2[[#This Row],[Totalt lagervärde ex moms]])</f>
        <v>0</v>
      </c>
      <c r="N62" s="2">
        <f>Tabell2[[#This Row],[Totalt lagervärde ex moms]]-Tabell2[[#This Row],[Varav bokat ex moms]]</f>
        <v>102.48</v>
      </c>
    </row>
    <row r="63" spans="1:14" x14ac:dyDescent="0.2">
      <c r="A63" t="s">
        <v>2507</v>
      </c>
      <c r="B63" t="s">
        <v>2508</v>
      </c>
      <c r="C63" s="2">
        <v>279</v>
      </c>
      <c r="D63" s="2">
        <v>195</v>
      </c>
      <c r="E63" s="2">
        <v>165.94</v>
      </c>
      <c r="F63" s="2">
        <v>132.75</v>
      </c>
      <c r="G63">
        <v>1</v>
      </c>
      <c r="H63">
        <v>0</v>
      </c>
      <c r="I63" s="2">
        <f>Tabell2[[#This Row],[Inköpspris (SEK)]]*Tabell2[[#This Row],[Antal]]</f>
        <v>165.94</v>
      </c>
      <c r="J63" s="2">
        <f>MIN(Tabell2[[#This Row],[Bokat]]*Tabell2[[#This Row],[Inköpspris (SEK)]],Tabell2[[#This Row],[Totalt lagervärde ink moms]])</f>
        <v>0</v>
      </c>
      <c r="K63" s="2">
        <f>Tabell2[[#This Row],[Totalt lagervärde ink moms]]-Tabell2[[#This Row],[Varav bokat ink moms]]</f>
        <v>165.94</v>
      </c>
      <c r="L63" s="2">
        <f>Tabell2[[#This Row],[Antal]]*Tabell2[[#This Row],[Inpris ex moms]]</f>
        <v>132.75</v>
      </c>
      <c r="M63" s="2">
        <f>MIN(Tabell2[[#This Row],[Bokat]]*Tabell2[[#This Row],[Inpris ex moms]],Tabell2[[#This Row],[Totalt lagervärde ex moms]])</f>
        <v>0</v>
      </c>
      <c r="N63" s="2">
        <f>Tabell2[[#This Row],[Totalt lagervärde ex moms]]-Tabell2[[#This Row],[Varav bokat ex moms]]</f>
        <v>132.75</v>
      </c>
    </row>
    <row r="64" spans="1:14" x14ac:dyDescent="0.2">
      <c r="A64" t="s">
        <v>2199</v>
      </c>
      <c r="B64" t="s">
        <v>2200</v>
      </c>
      <c r="C64" s="2">
        <v>129</v>
      </c>
      <c r="D64" s="2">
        <v>90</v>
      </c>
      <c r="E64" s="2">
        <v>76.599999999999994</v>
      </c>
      <c r="F64" s="2">
        <v>61.28</v>
      </c>
      <c r="G64">
        <v>1</v>
      </c>
      <c r="H64">
        <v>0</v>
      </c>
      <c r="I64" s="2">
        <f>Tabell2[[#This Row],[Inköpspris (SEK)]]*Tabell2[[#This Row],[Antal]]</f>
        <v>76.599999999999994</v>
      </c>
      <c r="J64" s="2">
        <f>MIN(Tabell2[[#This Row],[Bokat]]*Tabell2[[#This Row],[Inköpspris (SEK)]],Tabell2[[#This Row],[Totalt lagervärde ink moms]])</f>
        <v>0</v>
      </c>
      <c r="K64" s="2">
        <f>Tabell2[[#This Row],[Totalt lagervärde ink moms]]-Tabell2[[#This Row],[Varav bokat ink moms]]</f>
        <v>76.599999999999994</v>
      </c>
      <c r="L64" s="2">
        <f>Tabell2[[#This Row],[Antal]]*Tabell2[[#This Row],[Inpris ex moms]]</f>
        <v>61.28</v>
      </c>
      <c r="M64" s="2">
        <f>MIN(Tabell2[[#This Row],[Bokat]]*Tabell2[[#This Row],[Inpris ex moms]],Tabell2[[#This Row],[Totalt lagervärde ex moms]])</f>
        <v>0</v>
      </c>
      <c r="N64" s="2">
        <f>Tabell2[[#This Row],[Totalt lagervärde ex moms]]-Tabell2[[#This Row],[Varav bokat ex moms]]</f>
        <v>61.28</v>
      </c>
    </row>
    <row r="65" spans="1:14" x14ac:dyDescent="0.2">
      <c r="A65" t="s">
        <v>2473</v>
      </c>
      <c r="B65" t="s">
        <v>2474</v>
      </c>
      <c r="C65" s="2">
        <v>199</v>
      </c>
      <c r="D65" s="2">
        <v>139</v>
      </c>
      <c r="E65" s="2">
        <v>118.15</v>
      </c>
      <c r="F65" s="2">
        <v>94.52</v>
      </c>
      <c r="G65">
        <v>14</v>
      </c>
      <c r="H65">
        <v>0</v>
      </c>
      <c r="I65" s="2">
        <f>Tabell2[[#This Row],[Inköpspris (SEK)]]*Tabell2[[#This Row],[Antal]]</f>
        <v>1654.1000000000001</v>
      </c>
      <c r="J65" s="2">
        <f>MIN(Tabell2[[#This Row],[Bokat]]*Tabell2[[#This Row],[Inköpspris (SEK)]],Tabell2[[#This Row],[Totalt lagervärde ink moms]])</f>
        <v>0</v>
      </c>
      <c r="K65" s="2">
        <f>Tabell2[[#This Row],[Totalt lagervärde ink moms]]-Tabell2[[#This Row],[Varav bokat ink moms]]</f>
        <v>1654.1000000000001</v>
      </c>
      <c r="L65" s="2">
        <f>Tabell2[[#This Row],[Antal]]*Tabell2[[#This Row],[Inpris ex moms]]</f>
        <v>1323.28</v>
      </c>
      <c r="M65" s="2">
        <f>MIN(Tabell2[[#This Row],[Bokat]]*Tabell2[[#This Row],[Inpris ex moms]],Tabell2[[#This Row],[Totalt lagervärde ex moms]])</f>
        <v>0</v>
      </c>
      <c r="N65" s="2">
        <f>Tabell2[[#This Row],[Totalt lagervärde ex moms]]-Tabell2[[#This Row],[Varav bokat ex moms]]</f>
        <v>1323.28</v>
      </c>
    </row>
    <row r="66" spans="1:14" x14ac:dyDescent="0.2">
      <c r="A66" t="s">
        <v>2143</v>
      </c>
      <c r="B66" t="s">
        <v>2144</v>
      </c>
      <c r="C66" s="2">
        <v>159</v>
      </c>
      <c r="D66" s="2">
        <v>111</v>
      </c>
      <c r="E66" s="2">
        <v>94.25</v>
      </c>
      <c r="F66" s="2">
        <v>75.400000000000006</v>
      </c>
      <c r="G66">
        <v>1</v>
      </c>
      <c r="H66">
        <v>0</v>
      </c>
      <c r="I66" s="2">
        <f>Tabell2[[#This Row],[Inköpspris (SEK)]]*Tabell2[[#This Row],[Antal]]</f>
        <v>94.25</v>
      </c>
      <c r="J66" s="2">
        <f>MIN(Tabell2[[#This Row],[Bokat]]*Tabell2[[#This Row],[Inköpspris (SEK)]],Tabell2[[#This Row],[Totalt lagervärde ink moms]])</f>
        <v>0</v>
      </c>
      <c r="K66" s="2">
        <f>Tabell2[[#This Row],[Totalt lagervärde ink moms]]-Tabell2[[#This Row],[Varav bokat ink moms]]</f>
        <v>94.25</v>
      </c>
      <c r="L66" s="2">
        <f>Tabell2[[#This Row],[Antal]]*Tabell2[[#This Row],[Inpris ex moms]]</f>
        <v>75.400000000000006</v>
      </c>
      <c r="M66" s="2">
        <f>MIN(Tabell2[[#This Row],[Bokat]]*Tabell2[[#This Row],[Inpris ex moms]],Tabell2[[#This Row],[Totalt lagervärde ex moms]])</f>
        <v>0</v>
      </c>
      <c r="N66" s="2">
        <f>Tabell2[[#This Row],[Totalt lagervärde ex moms]]-Tabell2[[#This Row],[Varav bokat ex moms]]</f>
        <v>75.400000000000006</v>
      </c>
    </row>
    <row r="67" spans="1:14" x14ac:dyDescent="0.2">
      <c r="A67" t="s">
        <v>2201</v>
      </c>
      <c r="B67" t="s">
        <v>2202</v>
      </c>
      <c r="C67" s="2">
        <v>145</v>
      </c>
      <c r="D67" s="2">
        <v>102</v>
      </c>
      <c r="E67" s="2">
        <v>85.63</v>
      </c>
      <c r="F67" s="2">
        <v>68.5</v>
      </c>
      <c r="G67">
        <v>2</v>
      </c>
      <c r="H67">
        <v>0</v>
      </c>
      <c r="I67" s="2">
        <f>Tabell2[[#This Row],[Inköpspris (SEK)]]*Tabell2[[#This Row],[Antal]]</f>
        <v>171.26</v>
      </c>
      <c r="J67" s="2">
        <f>MIN(Tabell2[[#This Row],[Bokat]]*Tabell2[[#This Row],[Inköpspris (SEK)]],Tabell2[[#This Row],[Totalt lagervärde ink moms]])</f>
        <v>0</v>
      </c>
      <c r="K67" s="2">
        <f>Tabell2[[#This Row],[Totalt lagervärde ink moms]]-Tabell2[[#This Row],[Varav bokat ink moms]]</f>
        <v>171.26</v>
      </c>
      <c r="L67" s="2">
        <f>Tabell2[[#This Row],[Antal]]*Tabell2[[#This Row],[Inpris ex moms]]</f>
        <v>137</v>
      </c>
      <c r="M67" s="2">
        <f>MIN(Tabell2[[#This Row],[Bokat]]*Tabell2[[#This Row],[Inpris ex moms]],Tabell2[[#This Row],[Totalt lagervärde ex moms]])</f>
        <v>0</v>
      </c>
      <c r="N67" s="2">
        <f>Tabell2[[#This Row],[Totalt lagervärde ex moms]]-Tabell2[[#This Row],[Varav bokat ex moms]]</f>
        <v>137</v>
      </c>
    </row>
    <row r="68" spans="1:14" x14ac:dyDescent="0.2">
      <c r="A68" t="s">
        <v>2139</v>
      </c>
      <c r="B68" t="s">
        <v>2140</v>
      </c>
      <c r="C68" s="2">
        <v>59</v>
      </c>
      <c r="D68" s="2">
        <v>41</v>
      </c>
      <c r="E68" s="2">
        <v>34.78</v>
      </c>
      <c r="F68" s="2">
        <v>27.82</v>
      </c>
      <c r="G68">
        <v>2</v>
      </c>
      <c r="H68">
        <v>0</v>
      </c>
      <c r="I68" s="2">
        <f>Tabell2[[#This Row],[Inköpspris (SEK)]]*Tabell2[[#This Row],[Antal]]</f>
        <v>69.56</v>
      </c>
      <c r="J68" s="2">
        <f>MIN(Tabell2[[#This Row],[Bokat]]*Tabell2[[#This Row],[Inköpspris (SEK)]],Tabell2[[#This Row],[Totalt lagervärde ink moms]])</f>
        <v>0</v>
      </c>
      <c r="K68" s="2">
        <f>Tabell2[[#This Row],[Totalt lagervärde ink moms]]-Tabell2[[#This Row],[Varav bokat ink moms]]</f>
        <v>69.56</v>
      </c>
      <c r="L68" s="2">
        <f>Tabell2[[#This Row],[Antal]]*Tabell2[[#This Row],[Inpris ex moms]]</f>
        <v>55.64</v>
      </c>
      <c r="M68" s="2">
        <f>MIN(Tabell2[[#This Row],[Bokat]]*Tabell2[[#This Row],[Inpris ex moms]],Tabell2[[#This Row],[Totalt lagervärde ex moms]])</f>
        <v>0</v>
      </c>
      <c r="N68" s="2">
        <f>Tabell2[[#This Row],[Totalt lagervärde ex moms]]-Tabell2[[#This Row],[Varav bokat ex moms]]</f>
        <v>55.64</v>
      </c>
    </row>
    <row r="69" spans="1:14" x14ac:dyDescent="0.2">
      <c r="A69" t="s">
        <v>2066</v>
      </c>
      <c r="B69" t="s">
        <v>2067</v>
      </c>
      <c r="C69" s="2">
        <v>85</v>
      </c>
      <c r="D69" s="2">
        <v>59</v>
      </c>
      <c r="E69" s="2">
        <v>50.05</v>
      </c>
      <c r="F69" s="2">
        <v>40.04</v>
      </c>
      <c r="G69">
        <v>4</v>
      </c>
      <c r="H69">
        <v>0</v>
      </c>
      <c r="I69" s="2">
        <f>Tabell2[[#This Row],[Inköpspris (SEK)]]*Tabell2[[#This Row],[Antal]]</f>
        <v>200.2</v>
      </c>
      <c r="J69" s="2">
        <f>MIN(Tabell2[[#This Row],[Bokat]]*Tabell2[[#This Row],[Inköpspris (SEK)]],Tabell2[[#This Row],[Totalt lagervärde ink moms]])</f>
        <v>0</v>
      </c>
      <c r="K69" s="2">
        <f>Tabell2[[#This Row],[Totalt lagervärde ink moms]]-Tabell2[[#This Row],[Varav bokat ink moms]]</f>
        <v>200.2</v>
      </c>
      <c r="L69" s="2">
        <f>Tabell2[[#This Row],[Antal]]*Tabell2[[#This Row],[Inpris ex moms]]</f>
        <v>160.16</v>
      </c>
      <c r="M69" s="2">
        <f>MIN(Tabell2[[#This Row],[Bokat]]*Tabell2[[#This Row],[Inpris ex moms]],Tabell2[[#This Row],[Totalt lagervärde ex moms]])</f>
        <v>0</v>
      </c>
      <c r="N69" s="2">
        <f>Tabell2[[#This Row],[Totalt lagervärde ex moms]]-Tabell2[[#This Row],[Varav bokat ex moms]]</f>
        <v>160.16</v>
      </c>
    </row>
    <row r="70" spans="1:14" x14ac:dyDescent="0.2">
      <c r="A70" t="s">
        <v>2231</v>
      </c>
      <c r="B70" t="s">
        <v>2232</v>
      </c>
      <c r="C70" s="2">
        <v>465</v>
      </c>
      <c r="D70" s="2">
        <v>375</v>
      </c>
      <c r="E70" s="2">
        <v>273.45999999999998</v>
      </c>
      <c r="F70" s="2">
        <v>218.77</v>
      </c>
      <c r="G70">
        <v>2</v>
      </c>
      <c r="H70">
        <v>0</v>
      </c>
      <c r="I70" s="2">
        <f>Tabell2[[#This Row],[Inköpspris (SEK)]]*Tabell2[[#This Row],[Antal]]</f>
        <v>546.91999999999996</v>
      </c>
      <c r="J70" s="2">
        <f>MIN(Tabell2[[#This Row],[Bokat]]*Tabell2[[#This Row],[Inköpspris (SEK)]],Tabell2[[#This Row],[Totalt lagervärde ink moms]])</f>
        <v>0</v>
      </c>
      <c r="K70" s="2">
        <f>Tabell2[[#This Row],[Totalt lagervärde ink moms]]-Tabell2[[#This Row],[Varav bokat ink moms]]</f>
        <v>546.91999999999996</v>
      </c>
      <c r="L70" s="2">
        <f>Tabell2[[#This Row],[Antal]]*Tabell2[[#This Row],[Inpris ex moms]]</f>
        <v>437.54</v>
      </c>
      <c r="M70" s="2">
        <f>MIN(Tabell2[[#This Row],[Bokat]]*Tabell2[[#This Row],[Inpris ex moms]],Tabell2[[#This Row],[Totalt lagervärde ex moms]])</f>
        <v>0</v>
      </c>
      <c r="N70" s="2">
        <f>Tabell2[[#This Row],[Totalt lagervärde ex moms]]-Tabell2[[#This Row],[Varav bokat ex moms]]</f>
        <v>437.54</v>
      </c>
    </row>
    <row r="71" spans="1:14" x14ac:dyDescent="0.2">
      <c r="A71" t="s">
        <v>2491</v>
      </c>
      <c r="B71" t="s">
        <v>2492</v>
      </c>
      <c r="C71" s="2">
        <v>249</v>
      </c>
      <c r="D71" s="2">
        <v>174</v>
      </c>
      <c r="E71" s="2">
        <v>146.03</v>
      </c>
      <c r="F71" s="2">
        <v>116.82</v>
      </c>
      <c r="G71">
        <v>1</v>
      </c>
      <c r="H71">
        <v>0</v>
      </c>
      <c r="I71" s="2">
        <f>Tabell2[[#This Row],[Inköpspris (SEK)]]*Tabell2[[#This Row],[Antal]]</f>
        <v>146.03</v>
      </c>
      <c r="J71" s="2">
        <f>MIN(Tabell2[[#This Row],[Bokat]]*Tabell2[[#This Row],[Inköpspris (SEK)]],Tabell2[[#This Row],[Totalt lagervärde ink moms]])</f>
        <v>0</v>
      </c>
      <c r="K71" s="2">
        <f>Tabell2[[#This Row],[Totalt lagervärde ink moms]]-Tabell2[[#This Row],[Varav bokat ink moms]]</f>
        <v>146.03</v>
      </c>
      <c r="L71" s="2">
        <f>Tabell2[[#This Row],[Antal]]*Tabell2[[#This Row],[Inpris ex moms]]</f>
        <v>116.82</v>
      </c>
      <c r="M71" s="2">
        <f>MIN(Tabell2[[#This Row],[Bokat]]*Tabell2[[#This Row],[Inpris ex moms]],Tabell2[[#This Row],[Totalt lagervärde ex moms]])</f>
        <v>0</v>
      </c>
      <c r="N71" s="2">
        <f>Tabell2[[#This Row],[Totalt lagervärde ex moms]]-Tabell2[[#This Row],[Varav bokat ex moms]]</f>
        <v>116.82</v>
      </c>
    </row>
    <row r="72" spans="1:14" x14ac:dyDescent="0.2">
      <c r="A72" t="s">
        <v>2493</v>
      </c>
      <c r="B72" t="s">
        <v>2494</v>
      </c>
      <c r="C72" s="2">
        <v>249</v>
      </c>
      <c r="D72" s="2">
        <v>174</v>
      </c>
      <c r="E72" s="2">
        <v>146.03</v>
      </c>
      <c r="F72" s="2">
        <v>116.82</v>
      </c>
      <c r="G72">
        <v>1</v>
      </c>
      <c r="H72">
        <v>0</v>
      </c>
      <c r="I72" s="2">
        <f>Tabell2[[#This Row],[Inköpspris (SEK)]]*Tabell2[[#This Row],[Antal]]</f>
        <v>146.03</v>
      </c>
      <c r="J72" s="2">
        <f>MIN(Tabell2[[#This Row],[Bokat]]*Tabell2[[#This Row],[Inköpspris (SEK)]],Tabell2[[#This Row],[Totalt lagervärde ink moms]])</f>
        <v>0</v>
      </c>
      <c r="K72" s="2">
        <f>Tabell2[[#This Row],[Totalt lagervärde ink moms]]-Tabell2[[#This Row],[Varav bokat ink moms]]</f>
        <v>146.03</v>
      </c>
      <c r="L72" s="2">
        <f>Tabell2[[#This Row],[Antal]]*Tabell2[[#This Row],[Inpris ex moms]]</f>
        <v>116.82</v>
      </c>
      <c r="M72" s="2">
        <f>MIN(Tabell2[[#This Row],[Bokat]]*Tabell2[[#This Row],[Inpris ex moms]],Tabell2[[#This Row],[Totalt lagervärde ex moms]])</f>
        <v>0</v>
      </c>
      <c r="N72" s="2">
        <f>Tabell2[[#This Row],[Totalt lagervärde ex moms]]-Tabell2[[#This Row],[Varav bokat ex moms]]</f>
        <v>116.82</v>
      </c>
    </row>
    <row r="73" spans="1:14" x14ac:dyDescent="0.2">
      <c r="A73" t="s">
        <v>2163</v>
      </c>
      <c r="B73" t="s">
        <v>2164</v>
      </c>
      <c r="C73" s="2">
        <v>99</v>
      </c>
      <c r="D73" s="2">
        <v>64</v>
      </c>
      <c r="E73" s="2">
        <v>58.01</v>
      </c>
      <c r="F73" s="2">
        <v>46.41</v>
      </c>
      <c r="G73">
        <v>2</v>
      </c>
      <c r="H73">
        <v>0</v>
      </c>
      <c r="I73" s="2">
        <f>Tabell2[[#This Row],[Inköpspris (SEK)]]*Tabell2[[#This Row],[Antal]]</f>
        <v>116.02</v>
      </c>
      <c r="J73" s="2">
        <f>MIN(Tabell2[[#This Row],[Bokat]]*Tabell2[[#This Row],[Inköpspris (SEK)]],Tabell2[[#This Row],[Totalt lagervärde ink moms]])</f>
        <v>0</v>
      </c>
      <c r="K73" s="2">
        <f>Tabell2[[#This Row],[Totalt lagervärde ink moms]]-Tabell2[[#This Row],[Varav bokat ink moms]]</f>
        <v>116.02</v>
      </c>
      <c r="L73" s="2">
        <f>Tabell2[[#This Row],[Antal]]*Tabell2[[#This Row],[Inpris ex moms]]</f>
        <v>92.82</v>
      </c>
      <c r="M73" s="2">
        <f>MIN(Tabell2[[#This Row],[Bokat]]*Tabell2[[#This Row],[Inpris ex moms]],Tabell2[[#This Row],[Totalt lagervärde ex moms]])</f>
        <v>0</v>
      </c>
      <c r="N73" s="2">
        <f>Tabell2[[#This Row],[Totalt lagervärde ex moms]]-Tabell2[[#This Row],[Varav bokat ex moms]]</f>
        <v>92.82</v>
      </c>
    </row>
    <row r="74" spans="1:14" x14ac:dyDescent="0.2">
      <c r="A74" t="s">
        <v>2113</v>
      </c>
      <c r="B74" t="s">
        <v>2114</v>
      </c>
      <c r="C74" s="2">
        <v>109</v>
      </c>
      <c r="D74" s="2">
        <v>76</v>
      </c>
      <c r="E74" s="2">
        <v>63.73</v>
      </c>
      <c r="F74" s="2">
        <v>50.98</v>
      </c>
      <c r="G74">
        <v>2</v>
      </c>
      <c r="H74">
        <v>0</v>
      </c>
      <c r="I74" s="2">
        <f>Tabell2[[#This Row],[Inköpspris (SEK)]]*Tabell2[[#This Row],[Antal]]</f>
        <v>127.46</v>
      </c>
      <c r="J74" s="2">
        <f>MIN(Tabell2[[#This Row],[Bokat]]*Tabell2[[#This Row],[Inköpspris (SEK)]],Tabell2[[#This Row],[Totalt lagervärde ink moms]])</f>
        <v>0</v>
      </c>
      <c r="K74" s="2">
        <f>Tabell2[[#This Row],[Totalt lagervärde ink moms]]-Tabell2[[#This Row],[Varav bokat ink moms]]</f>
        <v>127.46</v>
      </c>
      <c r="L74" s="2">
        <f>Tabell2[[#This Row],[Antal]]*Tabell2[[#This Row],[Inpris ex moms]]</f>
        <v>101.96</v>
      </c>
      <c r="M74" s="2">
        <f>MIN(Tabell2[[#This Row],[Bokat]]*Tabell2[[#This Row],[Inpris ex moms]],Tabell2[[#This Row],[Totalt lagervärde ex moms]])</f>
        <v>0</v>
      </c>
      <c r="N74" s="2">
        <f>Tabell2[[#This Row],[Totalt lagervärde ex moms]]-Tabell2[[#This Row],[Varav bokat ex moms]]</f>
        <v>101.96</v>
      </c>
    </row>
    <row r="75" spans="1:14" x14ac:dyDescent="0.2">
      <c r="A75" t="s">
        <v>2389</v>
      </c>
      <c r="B75" t="s">
        <v>2390</v>
      </c>
      <c r="C75" s="2">
        <v>269</v>
      </c>
      <c r="D75" s="2">
        <v>188</v>
      </c>
      <c r="E75" s="2">
        <v>157.18</v>
      </c>
      <c r="F75" s="2">
        <v>125.74</v>
      </c>
      <c r="G75">
        <v>1</v>
      </c>
      <c r="H75">
        <v>0</v>
      </c>
      <c r="I75" s="2">
        <f>Tabell2[[#This Row],[Inköpspris (SEK)]]*Tabell2[[#This Row],[Antal]]</f>
        <v>157.18</v>
      </c>
      <c r="J75" s="2">
        <f>MIN(Tabell2[[#This Row],[Bokat]]*Tabell2[[#This Row],[Inköpspris (SEK)]],Tabell2[[#This Row],[Totalt lagervärde ink moms]])</f>
        <v>0</v>
      </c>
      <c r="K75" s="2">
        <f>Tabell2[[#This Row],[Totalt lagervärde ink moms]]-Tabell2[[#This Row],[Varav bokat ink moms]]</f>
        <v>157.18</v>
      </c>
      <c r="L75" s="2">
        <f>Tabell2[[#This Row],[Antal]]*Tabell2[[#This Row],[Inpris ex moms]]</f>
        <v>125.74</v>
      </c>
      <c r="M75" s="2">
        <f>MIN(Tabell2[[#This Row],[Bokat]]*Tabell2[[#This Row],[Inpris ex moms]],Tabell2[[#This Row],[Totalt lagervärde ex moms]])</f>
        <v>0</v>
      </c>
      <c r="N75" s="2">
        <f>Tabell2[[#This Row],[Totalt lagervärde ex moms]]-Tabell2[[#This Row],[Varav bokat ex moms]]</f>
        <v>125.74</v>
      </c>
    </row>
    <row r="76" spans="1:14" x14ac:dyDescent="0.2">
      <c r="A76" t="s">
        <v>2391</v>
      </c>
      <c r="B76" t="s">
        <v>2392</v>
      </c>
      <c r="C76" s="2">
        <v>269</v>
      </c>
      <c r="D76" s="2">
        <v>188</v>
      </c>
      <c r="E76" s="2">
        <v>157.18</v>
      </c>
      <c r="F76" s="2">
        <v>125.74</v>
      </c>
      <c r="G76">
        <v>1</v>
      </c>
      <c r="H76">
        <v>0</v>
      </c>
      <c r="I76" s="2">
        <f>Tabell2[[#This Row],[Inköpspris (SEK)]]*Tabell2[[#This Row],[Antal]]</f>
        <v>157.18</v>
      </c>
      <c r="J76" s="2">
        <f>MIN(Tabell2[[#This Row],[Bokat]]*Tabell2[[#This Row],[Inköpspris (SEK)]],Tabell2[[#This Row],[Totalt lagervärde ink moms]])</f>
        <v>0</v>
      </c>
      <c r="K76" s="2">
        <f>Tabell2[[#This Row],[Totalt lagervärde ink moms]]-Tabell2[[#This Row],[Varav bokat ink moms]]</f>
        <v>157.18</v>
      </c>
      <c r="L76" s="2">
        <f>Tabell2[[#This Row],[Antal]]*Tabell2[[#This Row],[Inpris ex moms]]</f>
        <v>125.74</v>
      </c>
      <c r="M76" s="2">
        <f>MIN(Tabell2[[#This Row],[Bokat]]*Tabell2[[#This Row],[Inpris ex moms]],Tabell2[[#This Row],[Totalt lagervärde ex moms]])</f>
        <v>0</v>
      </c>
      <c r="N76" s="2">
        <f>Tabell2[[#This Row],[Totalt lagervärde ex moms]]-Tabell2[[#This Row],[Varav bokat ex moms]]</f>
        <v>125.74</v>
      </c>
    </row>
    <row r="77" spans="1:14" x14ac:dyDescent="0.2">
      <c r="A77" t="s">
        <v>1766</v>
      </c>
      <c r="B77" t="s">
        <v>1767</v>
      </c>
      <c r="C77" s="2">
        <v>455</v>
      </c>
      <c r="D77" s="2">
        <v>318</v>
      </c>
      <c r="E77" s="2">
        <v>265.5</v>
      </c>
      <c r="F77" s="2">
        <v>212.4</v>
      </c>
      <c r="G77">
        <v>1</v>
      </c>
      <c r="H77">
        <v>0</v>
      </c>
      <c r="I77" s="2">
        <f>Tabell2[[#This Row],[Inköpspris (SEK)]]*Tabell2[[#This Row],[Antal]]</f>
        <v>265.5</v>
      </c>
      <c r="J77" s="2">
        <f>MIN(Tabell2[[#This Row],[Bokat]]*Tabell2[[#This Row],[Inköpspris (SEK)]],Tabell2[[#This Row],[Totalt lagervärde ink moms]])</f>
        <v>0</v>
      </c>
      <c r="K77" s="2">
        <f>Tabell2[[#This Row],[Totalt lagervärde ink moms]]-Tabell2[[#This Row],[Varav bokat ink moms]]</f>
        <v>265.5</v>
      </c>
      <c r="L77" s="2">
        <f>Tabell2[[#This Row],[Antal]]*Tabell2[[#This Row],[Inpris ex moms]]</f>
        <v>212.4</v>
      </c>
      <c r="M77" s="2">
        <f>MIN(Tabell2[[#This Row],[Bokat]]*Tabell2[[#This Row],[Inpris ex moms]],Tabell2[[#This Row],[Totalt lagervärde ex moms]])</f>
        <v>0</v>
      </c>
      <c r="N77" s="2">
        <f>Tabell2[[#This Row],[Totalt lagervärde ex moms]]-Tabell2[[#This Row],[Varav bokat ex moms]]</f>
        <v>212.4</v>
      </c>
    </row>
    <row r="78" spans="1:14" x14ac:dyDescent="0.2">
      <c r="A78" t="s">
        <v>2227</v>
      </c>
      <c r="B78" t="s">
        <v>2228</v>
      </c>
      <c r="C78" s="2">
        <v>455</v>
      </c>
      <c r="D78" s="2">
        <v>296</v>
      </c>
      <c r="E78" s="2">
        <v>265.5</v>
      </c>
      <c r="F78" s="2">
        <v>212.4</v>
      </c>
      <c r="G78">
        <v>1</v>
      </c>
      <c r="H78">
        <v>0</v>
      </c>
      <c r="I78" s="2">
        <f>Tabell2[[#This Row],[Inköpspris (SEK)]]*Tabell2[[#This Row],[Antal]]</f>
        <v>265.5</v>
      </c>
      <c r="J78" s="2">
        <f>MIN(Tabell2[[#This Row],[Bokat]]*Tabell2[[#This Row],[Inköpspris (SEK)]],Tabell2[[#This Row],[Totalt lagervärde ink moms]])</f>
        <v>0</v>
      </c>
      <c r="K78" s="2">
        <f>Tabell2[[#This Row],[Totalt lagervärde ink moms]]-Tabell2[[#This Row],[Varav bokat ink moms]]</f>
        <v>265.5</v>
      </c>
      <c r="L78" s="2">
        <f>Tabell2[[#This Row],[Antal]]*Tabell2[[#This Row],[Inpris ex moms]]</f>
        <v>212.4</v>
      </c>
      <c r="M78" s="2">
        <f>MIN(Tabell2[[#This Row],[Bokat]]*Tabell2[[#This Row],[Inpris ex moms]],Tabell2[[#This Row],[Totalt lagervärde ex moms]])</f>
        <v>0</v>
      </c>
      <c r="N78" s="2">
        <f>Tabell2[[#This Row],[Totalt lagervärde ex moms]]-Tabell2[[#This Row],[Varav bokat ex moms]]</f>
        <v>212.4</v>
      </c>
    </row>
    <row r="79" spans="1:14" x14ac:dyDescent="0.2">
      <c r="A79" t="s">
        <v>1770</v>
      </c>
      <c r="B79" t="s">
        <v>1771</v>
      </c>
      <c r="C79" s="2">
        <v>339</v>
      </c>
      <c r="D79" s="2">
        <v>237</v>
      </c>
      <c r="E79" s="2">
        <v>197.8</v>
      </c>
      <c r="F79" s="2">
        <v>158.24</v>
      </c>
      <c r="G79">
        <v>1</v>
      </c>
      <c r="H79">
        <v>0</v>
      </c>
      <c r="I79" s="2">
        <f>Tabell2[[#This Row],[Inköpspris (SEK)]]*Tabell2[[#This Row],[Antal]]</f>
        <v>197.8</v>
      </c>
      <c r="J79" s="2">
        <f>MIN(Tabell2[[#This Row],[Bokat]]*Tabell2[[#This Row],[Inköpspris (SEK)]],Tabell2[[#This Row],[Totalt lagervärde ink moms]])</f>
        <v>0</v>
      </c>
      <c r="K79" s="2">
        <f>Tabell2[[#This Row],[Totalt lagervärde ink moms]]-Tabell2[[#This Row],[Varav bokat ink moms]]</f>
        <v>197.8</v>
      </c>
      <c r="L79" s="2">
        <f>Tabell2[[#This Row],[Antal]]*Tabell2[[#This Row],[Inpris ex moms]]</f>
        <v>158.24</v>
      </c>
      <c r="M79" s="2">
        <f>MIN(Tabell2[[#This Row],[Bokat]]*Tabell2[[#This Row],[Inpris ex moms]],Tabell2[[#This Row],[Totalt lagervärde ex moms]])</f>
        <v>0</v>
      </c>
      <c r="N79" s="2">
        <f>Tabell2[[#This Row],[Totalt lagervärde ex moms]]-Tabell2[[#This Row],[Varav bokat ex moms]]</f>
        <v>158.24</v>
      </c>
    </row>
    <row r="80" spans="1:14" x14ac:dyDescent="0.2">
      <c r="A80" t="s">
        <v>2245</v>
      </c>
      <c r="B80" t="s">
        <v>2246</v>
      </c>
      <c r="C80" s="2">
        <v>165</v>
      </c>
      <c r="D80" s="2">
        <v>115</v>
      </c>
      <c r="E80" s="2">
        <v>96.25</v>
      </c>
      <c r="F80" s="2">
        <v>77</v>
      </c>
      <c r="G80">
        <v>1</v>
      </c>
      <c r="H80">
        <v>0</v>
      </c>
      <c r="I80" s="2">
        <f>Tabell2[[#This Row],[Inköpspris (SEK)]]*Tabell2[[#This Row],[Antal]]</f>
        <v>96.25</v>
      </c>
      <c r="J80" s="2">
        <f>MIN(Tabell2[[#This Row],[Bokat]]*Tabell2[[#This Row],[Inköpspris (SEK)]],Tabell2[[#This Row],[Totalt lagervärde ink moms]])</f>
        <v>0</v>
      </c>
      <c r="K80" s="2">
        <f>Tabell2[[#This Row],[Totalt lagervärde ink moms]]-Tabell2[[#This Row],[Varav bokat ink moms]]</f>
        <v>96.25</v>
      </c>
      <c r="L80" s="2">
        <f>Tabell2[[#This Row],[Antal]]*Tabell2[[#This Row],[Inpris ex moms]]</f>
        <v>77</v>
      </c>
      <c r="M80" s="2">
        <f>MIN(Tabell2[[#This Row],[Bokat]]*Tabell2[[#This Row],[Inpris ex moms]],Tabell2[[#This Row],[Totalt lagervärde ex moms]])</f>
        <v>0</v>
      </c>
      <c r="N80" s="2">
        <f>Tabell2[[#This Row],[Totalt lagervärde ex moms]]-Tabell2[[#This Row],[Varav bokat ex moms]]</f>
        <v>77</v>
      </c>
    </row>
    <row r="81" spans="1:14" x14ac:dyDescent="0.2">
      <c r="A81" t="s">
        <v>2241</v>
      </c>
      <c r="B81" t="s">
        <v>2242</v>
      </c>
      <c r="C81" s="2">
        <v>155</v>
      </c>
      <c r="D81" s="2">
        <v>108</v>
      </c>
      <c r="E81" s="2">
        <v>90.28</v>
      </c>
      <c r="F81" s="2">
        <v>72.22</v>
      </c>
      <c r="G81">
        <v>1</v>
      </c>
      <c r="H81">
        <v>0</v>
      </c>
      <c r="I81" s="2">
        <f>Tabell2[[#This Row],[Inköpspris (SEK)]]*Tabell2[[#This Row],[Antal]]</f>
        <v>90.28</v>
      </c>
      <c r="J81" s="2">
        <f>MIN(Tabell2[[#This Row],[Bokat]]*Tabell2[[#This Row],[Inköpspris (SEK)]],Tabell2[[#This Row],[Totalt lagervärde ink moms]])</f>
        <v>0</v>
      </c>
      <c r="K81" s="2">
        <f>Tabell2[[#This Row],[Totalt lagervärde ink moms]]-Tabell2[[#This Row],[Varav bokat ink moms]]</f>
        <v>90.28</v>
      </c>
      <c r="L81" s="2">
        <f>Tabell2[[#This Row],[Antal]]*Tabell2[[#This Row],[Inpris ex moms]]</f>
        <v>72.22</v>
      </c>
      <c r="M81" s="2">
        <f>MIN(Tabell2[[#This Row],[Bokat]]*Tabell2[[#This Row],[Inpris ex moms]],Tabell2[[#This Row],[Totalt lagervärde ex moms]])</f>
        <v>0</v>
      </c>
      <c r="N81" s="2">
        <f>Tabell2[[#This Row],[Totalt lagervärde ex moms]]-Tabell2[[#This Row],[Varav bokat ex moms]]</f>
        <v>72.22</v>
      </c>
    </row>
    <row r="82" spans="1:14" x14ac:dyDescent="0.2">
      <c r="A82" t="s">
        <v>2197</v>
      </c>
      <c r="B82" t="s">
        <v>2198</v>
      </c>
      <c r="C82" s="2">
        <v>139</v>
      </c>
      <c r="D82" s="2">
        <v>97</v>
      </c>
      <c r="E82" s="2">
        <v>80.709999999999994</v>
      </c>
      <c r="F82" s="2">
        <v>64.569999999999993</v>
      </c>
      <c r="G82">
        <v>5</v>
      </c>
      <c r="H82">
        <v>0</v>
      </c>
      <c r="I82" s="2">
        <f>Tabell2[[#This Row],[Inköpspris (SEK)]]*Tabell2[[#This Row],[Antal]]</f>
        <v>403.54999999999995</v>
      </c>
      <c r="J82" s="2">
        <f>MIN(Tabell2[[#This Row],[Bokat]]*Tabell2[[#This Row],[Inköpspris (SEK)]],Tabell2[[#This Row],[Totalt lagervärde ink moms]])</f>
        <v>0</v>
      </c>
      <c r="K82" s="2">
        <f>Tabell2[[#This Row],[Totalt lagervärde ink moms]]-Tabell2[[#This Row],[Varav bokat ink moms]]</f>
        <v>403.54999999999995</v>
      </c>
      <c r="L82" s="2">
        <f>Tabell2[[#This Row],[Antal]]*Tabell2[[#This Row],[Inpris ex moms]]</f>
        <v>322.84999999999997</v>
      </c>
      <c r="M82" s="2">
        <f>MIN(Tabell2[[#This Row],[Bokat]]*Tabell2[[#This Row],[Inpris ex moms]],Tabell2[[#This Row],[Totalt lagervärde ex moms]])</f>
        <v>0</v>
      </c>
      <c r="N82" s="2">
        <f>Tabell2[[#This Row],[Totalt lagervärde ex moms]]-Tabell2[[#This Row],[Varav bokat ex moms]]</f>
        <v>322.84999999999997</v>
      </c>
    </row>
    <row r="83" spans="1:14" x14ac:dyDescent="0.2">
      <c r="A83" t="s">
        <v>2249</v>
      </c>
      <c r="B83" t="s">
        <v>2250</v>
      </c>
      <c r="C83" s="2">
        <v>375</v>
      </c>
      <c r="E83" s="2">
        <v>217.71</v>
      </c>
      <c r="F83" s="2">
        <v>174.17</v>
      </c>
      <c r="G83">
        <v>1</v>
      </c>
      <c r="H83">
        <v>1</v>
      </c>
      <c r="I83" s="2">
        <f>Tabell2[[#This Row],[Inköpspris (SEK)]]*Tabell2[[#This Row],[Antal]]</f>
        <v>217.71</v>
      </c>
      <c r="J83" s="2">
        <f>MIN(Tabell2[[#This Row],[Bokat]]*Tabell2[[#This Row],[Inköpspris (SEK)]],Tabell2[[#This Row],[Totalt lagervärde ink moms]])</f>
        <v>217.71</v>
      </c>
      <c r="K83" s="2">
        <f>Tabell2[[#This Row],[Totalt lagervärde ink moms]]-Tabell2[[#This Row],[Varav bokat ink moms]]</f>
        <v>0</v>
      </c>
      <c r="L83" s="2">
        <f>Tabell2[[#This Row],[Antal]]*Tabell2[[#This Row],[Inpris ex moms]]</f>
        <v>174.17</v>
      </c>
      <c r="M83" s="2">
        <f>MIN(Tabell2[[#This Row],[Bokat]]*Tabell2[[#This Row],[Inpris ex moms]],Tabell2[[#This Row],[Totalt lagervärde ex moms]])</f>
        <v>174.17</v>
      </c>
      <c r="N83" s="2">
        <f>Tabell2[[#This Row],[Totalt lagervärde ex moms]]-Tabell2[[#This Row],[Varav bokat ex moms]]</f>
        <v>0</v>
      </c>
    </row>
    <row r="84" spans="1:14" x14ac:dyDescent="0.2">
      <c r="A84" t="s">
        <v>2229</v>
      </c>
      <c r="B84" t="s">
        <v>2230</v>
      </c>
      <c r="C84" s="2">
        <v>359</v>
      </c>
      <c r="D84" s="2">
        <v>251</v>
      </c>
      <c r="E84" s="2">
        <v>208.41</v>
      </c>
      <c r="F84" s="2">
        <v>166.73</v>
      </c>
      <c r="G84">
        <v>1</v>
      </c>
      <c r="H84">
        <v>0</v>
      </c>
      <c r="I84" s="2">
        <f>Tabell2[[#This Row],[Inköpspris (SEK)]]*Tabell2[[#This Row],[Antal]]</f>
        <v>208.41</v>
      </c>
      <c r="J84" s="2">
        <f>MIN(Tabell2[[#This Row],[Bokat]]*Tabell2[[#This Row],[Inköpspris (SEK)]],Tabell2[[#This Row],[Totalt lagervärde ink moms]])</f>
        <v>0</v>
      </c>
      <c r="K84" s="2">
        <f>Tabell2[[#This Row],[Totalt lagervärde ink moms]]-Tabell2[[#This Row],[Varav bokat ink moms]]</f>
        <v>208.41</v>
      </c>
      <c r="L84" s="2">
        <f>Tabell2[[#This Row],[Antal]]*Tabell2[[#This Row],[Inpris ex moms]]</f>
        <v>166.73</v>
      </c>
      <c r="M84" s="2">
        <f>MIN(Tabell2[[#This Row],[Bokat]]*Tabell2[[#This Row],[Inpris ex moms]],Tabell2[[#This Row],[Totalt lagervärde ex moms]])</f>
        <v>0</v>
      </c>
      <c r="N84" s="2">
        <f>Tabell2[[#This Row],[Totalt lagervärde ex moms]]-Tabell2[[#This Row],[Varav bokat ex moms]]</f>
        <v>166.73</v>
      </c>
    </row>
    <row r="85" spans="1:14" x14ac:dyDescent="0.2">
      <c r="A85" t="s">
        <v>2359</v>
      </c>
      <c r="B85" t="s">
        <v>2360</v>
      </c>
      <c r="C85" s="2">
        <v>265</v>
      </c>
      <c r="D85" s="2">
        <v>186</v>
      </c>
      <c r="E85" s="2">
        <v>153.72999999999999</v>
      </c>
      <c r="F85" s="2">
        <v>122.98</v>
      </c>
      <c r="G85">
        <v>1</v>
      </c>
      <c r="H85">
        <v>0</v>
      </c>
      <c r="I85" s="2">
        <f>Tabell2[[#This Row],[Inköpspris (SEK)]]*Tabell2[[#This Row],[Antal]]</f>
        <v>153.72999999999999</v>
      </c>
      <c r="J85" s="2">
        <f>MIN(Tabell2[[#This Row],[Bokat]]*Tabell2[[#This Row],[Inköpspris (SEK)]],Tabell2[[#This Row],[Totalt lagervärde ink moms]])</f>
        <v>0</v>
      </c>
      <c r="K85" s="2">
        <f>Tabell2[[#This Row],[Totalt lagervärde ink moms]]-Tabell2[[#This Row],[Varav bokat ink moms]]</f>
        <v>153.72999999999999</v>
      </c>
      <c r="L85" s="2">
        <f>Tabell2[[#This Row],[Antal]]*Tabell2[[#This Row],[Inpris ex moms]]</f>
        <v>122.98</v>
      </c>
      <c r="M85" s="2">
        <f>MIN(Tabell2[[#This Row],[Bokat]]*Tabell2[[#This Row],[Inpris ex moms]],Tabell2[[#This Row],[Totalt lagervärde ex moms]])</f>
        <v>0</v>
      </c>
      <c r="N85" s="2">
        <f>Tabell2[[#This Row],[Totalt lagervärde ex moms]]-Tabell2[[#This Row],[Varav bokat ex moms]]</f>
        <v>122.98</v>
      </c>
    </row>
    <row r="86" spans="1:14" x14ac:dyDescent="0.2">
      <c r="A86" t="s">
        <v>2361</v>
      </c>
      <c r="B86" t="s">
        <v>2362</v>
      </c>
      <c r="C86" s="2">
        <v>265</v>
      </c>
      <c r="D86" s="2">
        <v>186</v>
      </c>
      <c r="E86" s="2">
        <v>153.72999999999999</v>
      </c>
      <c r="F86" s="2">
        <v>122.98</v>
      </c>
      <c r="G86">
        <v>1</v>
      </c>
      <c r="H86">
        <v>0</v>
      </c>
      <c r="I86" s="2">
        <f>Tabell2[[#This Row],[Inköpspris (SEK)]]*Tabell2[[#This Row],[Antal]]</f>
        <v>153.72999999999999</v>
      </c>
      <c r="J86" s="2">
        <f>MIN(Tabell2[[#This Row],[Bokat]]*Tabell2[[#This Row],[Inköpspris (SEK)]],Tabell2[[#This Row],[Totalt lagervärde ink moms]])</f>
        <v>0</v>
      </c>
      <c r="K86" s="2">
        <f>Tabell2[[#This Row],[Totalt lagervärde ink moms]]-Tabell2[[#This Row],[Varav bokat ink moms]]</f>
        <v>153.72999999999999</v>
      </c>
      <c r="L86" s="2">
        <f>Tabell2[[#This Row],[Antal]]*Tabell2[[#This Row],[Inpris ex moms]]</f>
        <v>122.98</v>
      </c>
      <c r="M86" s="2">
        <f>MIN(Tabell2[[#This Row],[Bokat]]*Tabell2[[#This Row],[Inpris ex moms]],Tabell2[[#This Row],[Totalt lagervärde ex moms]])</f>
        <v>0</v>
      </c>
      <c r="N86" s="2">
        <f>Tabell2[[#This Row],[Totalt lagervärde ex moms]]-Tabell2[[#This Row],[Varav bokat ex moms]]</f>
        <v>122.98</v>
      </c>
    </row>
    <row r="87" spans="1:14" x14ac:dyDescent="0.2">
      <c r="A87" t="s">
        <v>2363</v>
      </c>
      <c r="B87" t="s">
        <v>2364</v>
      </c>
      <c r="C87" s="2">
        <v>265</v>
      </c>
      <c r="D87" s="2">
        <v>186</v>
      </c>
      <c r="E87" s="2">
        <v>153.72999999999999</v>
      </c>
      <c r="F87" s="2">
        <v>122.98</v>
      </c>
      <c r="G87">
        <v>1</v>
      </c>
      <c r="H87">
        <v>0</v>
      </c>
      <c r="I87" s="2">
        <f>Tabell2[[#This Row],[Inköpspris (SEK)]]*Tabell2[[#This Row],[Antal]]</f>
        <v>153.72999999999999</v>
      </c>
      <c r="J87" s="2">
        <f>MIN(Tabell2[[#This Row],[Bokat]]*Tabell2[[#This Row],[Inköpspris (SEK)]],Tabell2[[#This Row],[Totalt lagervärde ink moms]])</f>
        <v>0</v>
      </c>
      <c r="K87" s="2">
        <f>Tabell2[[#This Row],[Totalt lagervärde ink moms]]-Tabell2[[#This Row],[Varav bokat ink moms]]</f>
        <v>153.72999999999999</v>
      </c>
      <c r="L87" s="2">
        <f>Tabell2[[#This Row],[Antal]]*Tabell2[[#This Row],[Inpris ex moms]]</f>
        <v>122.98</v>
      </c>
      <c r="M87" s="2">
        <f>MIN(Tabell2[[#This Row],[Bokat]]*Tabell2[[#This Row],[Inpris ex moms]],Tabell2[[#This Row],[Totalt lagervärde ex moms]])</f>
        <v>0</v>
      </c>
      <c r="N87" s="2">
        <f>Tabell2[[#This Row],[Totalt lagervärde ex moms]]-Tabell2[[#This Row],[Varav bokat ex moms]]</f>
        <v>122.98</v>
      </c>
    </row>
    <row r="88" spans="1:14" x14ac:dyDescent="0.2">
      <c r="A88" t="s">
        <v>2365</v>
      </c>
      <c r="B88" t="s">
        <v>2366</v>
      </c>
      <c r="C88" s="2">
        <v>265</v>
      </c>
      <c r="D88" s="2">
        <v>186</v>
      </c>
      <c r="E88" s="2">
        <v>153.72999999999999</v>
      </c>
      <c r="F88" s="2">
        <v>122.98</v>
      </c>
      <c r="G88">
        <v>1</v>
      </c>
      <c r="H88">
        <v>0</v>
      </c>
      <c r="I88" s="2">
        <f>Tabell2[[#This Row],[Inköpspris (SEK)]]*Tabell2[[#This Row],[Antal]]</f>
        <v>153.72999999999999</v>
      </c>
      <c r="J88" s="2">
        <f>MIN(Tabell2[[#This Row],[Bokat]]*Tabell2[[#This Row],[Inköpspris (SEK)]],Tabell2[[#This Row],[Totalt lagervärde ink moms]])</f>
        <v>0</v>
      </c>
      <c r="K88" s="2">
        <f>Tabell2[[#This Row],[Totalt lagervärde ink moms]]-Tabell2[[#This Row],[Varav bokat ink moms]]</f>
        <v>153.72999999999999</v>
      </c>
      <c r="L88" s="2">
        <f>Tabell2[[#This Row],[Antal]]*Tabell2[[#This Row],[Inpris ex moms]]</f>
        <v>122.98</v>
      </c>
      <c r="M88" s="2">
        <f>MIN(Tabell2[[#This Row],[Bokat]]*Tabell2[[#This Row],[Inpris ex moms]],Tabell2[[#This Row],[Totalt lagervärde ex moms]])</f>
        <v>0</v>
      </c>
      <c r="N88" s="2">
        <f>Tabell2[[#This Row],[Totalt lagervärde ex moms]]-Tabell2[[#This Row],[Varav bokat ex moms]]</f>
        <v>122.98</v>
      </c>
    </row>
    <row r="89" spans="1:14" x14ac:dyDescent="0.2">
      <c r="A89" t="s">
        <v>2441</v>
      </c>
      <c r="B89" t="s">
        <v>2442</v>
      </c>
      <c r="C89" s="2">
        <v>1925</v>
      </c>
      <c r="D89" s="2">
        <v>1155</v>
      </c>
      <c r="E89" s="2">
        <v>1115.0999999999999</v>
      </c>
      <c r="F89" s="2">
        <v>892.08</v>
      </c>
      <c r="G89">
        <v>2</v>
      </c>
      <c r="H89">
        <v>0</v>
      </c>
      <c r="I89" s="2">
        <f>Tabell2[[#This Row],[Inköpspris (SEK)]]*Tabell2[[#This Row],[Antal]]</f>
        <v>2230.1999999999998</v>
      </c>
      <c r="J89" s="2">
        <f>MIN(Tabell2[[#This Row],[Bokat]]*Tabell2[[#This Row],[Inköpspris (SEK)]],Tabell2[[#This Row],[Totalt lagervärde ink moms]])</f>
        <v>0</v>
      </c>
      <c r="K89" s="2">
        <f>Tabell2[[#This Row],[Totalt lagervärde ink moms]]-Tabell2[[#This Row],[Varav bokat ink moms]]</f>
        <v>2230.1999999999998</v>
      </c>
      <c r="L89" s="2">
        <f>Tabell2[[#This Row],[Antal]]*Tabell2[[#This Row],[Inpris ex moms]]</f>
        <v>1784.16</v>
      </c>
      <c r="M89" s="2">
        <f>MIN(Tabell2[[#This Row],[Bokat]]*Tabell2[[#This Row],[Inpris ex moms]],Tabell2[[#This Row],[Totalt lagervärde ex moms]])</f>
        <v>0</v>
      </c>
      <c r="N89" s="2">
        <f>Tabell2[[#This Row],[Totalt lagervärde ex moms]]-Tabell2[[#This Row],[Varav bokat ex moms]]</f>
        <v>1784.16</v>
      </c>
    </row>
    <row r="90" spans="1:14" x14ac:dyDescent="0.2">
      <c r="A90" t="s">
        <v>2006</v>
      </c>
      <c r="B90" t="s">
        <v>2007</v>
      </c>
      <c r="C90" s="2">
        <v>99</v>
      </c>
      <c r="D90" s="2">
        <v>64</v>
      </c>
      <c r="E90" s="2">
        <v>57.09</v>
      </c>
      <c r="F90" s="2">
        <v>45.67</v>
      </c>
      <c r="G90">
        <v>1</v>
      </c>
      <c r="H90">
        <v>0</v>
      </c>
      <c r="I90" s="2">
        <f>Tabell2[[#This Row],[Inköpspris (SEK)]]*Tabell2[[#This Row],[Antal]]</f>
        <v>57.09</v>
      </c>
      <c r="J90" s="2">
        <f>MIN(Tabell2[[#This Row],[Bokat]]*Tabell2[[#This Row],[Inköpspris (SEK)]],Tabell2[[#This Row],[Totalt lagervärde ink moms]])</f>
        <v>0</v>
      </c>
      <c r="K90" s="2">
        <f>Tabell2[[#This Row],[Totalt lagervärde ink moms]]-Tabell2[[#This Row],[Varav bokat ink moms]]</f>
        <v>57.09</v>
      </c>
      <c r="L90" s="2">
        <f>Tabell2[[#This Row],[Antal]]*Tabell2[[#This Row],[Inpris ex moms]]</f>
        <v>45.67</v>
      </c>
      <c r="M90" s="2">
        <f>MIN(Tabell2[[#This Row],[Bokat]]*Tabell2[[#This Row],[Inpris ex moms]],Tabell2[[#This Row],[Totalt lagervärde ex moms]])</f>
        <v>0</v>
      </c>
      <c r="N90" s="2">
        <f>Tabell2[[#This Row],[Totalt lagervärde ex moms]]-Tabell2[[#This Row],[Varav bokat ex moms]]</f>
        <v>45.67</v>
      </c>
    </row>
    <row r="91" spans="1:14" x14ac:dyDescent="0.2">
      <c r="A91" t="s">
        <v>1824</v>
      </c>
      <c r="B91" t="s">
        <v>1825</v>
      </c>
      <c r="C91" s="2">
        <v>77</v>
      </c>
      <c r="D91" s="2">
        <v>54</v>
      </c>
      <c r="E91" s="2">
        <v>44.34</v>
      </c>
      <c r="F91" s="2">
        <v>35.47</v>
      </c>
      <c r="G91">
        <v>1</v>
      </c>
      <c r="H91">
        <v>0</v>
      </c>
      <c r="I91" s="2">
        <f>Tabell2[[#This Row],[Inköpspris (SEK)]]*Tabell2[[#This Row],[Antal]]</f>
        <v>44.34</v>
      </c>
      <c r="J91" s="2">
        <f>MIN(Tabell2[[#This Row],[Bokat]]*Tabell2[[#This Row],[Inköpspris (SEK)]],Tabell2[[#This Row],[Totalt lagervärde ink moms]])</f>
        <v>0</v>
      </c>
      <c r="K91" s="2">
        <f>Tabell2[[#This Row],[Totalt lagervärde ink moms]]-Tabell2[[#This Row],[Varav bokat ink moms]]</f>
        <v>44.34</v>
      </c>
      <c r="L91" s="2">
        <f>Tabell2[[#This Row],[Antal]]*Tabell2[[#This Row],[Inpris ex moms]]</f>
        <v>35.47</v>
      </c>
      <c r="M91" s="2">
        <f>MIN(Tabell2[[#This Row],[Bokat]]*Tabell2[[#This Row],[Inpris ex moms]],Tabell2[[#This Row],[Totalt lagervärde ex moms]])</f>
        <v>0</v>
      </c>
      <c r="N91" s="2">
        <f>Tabell2[[#This Row],[Totalt lagervärde ex moms]]-Tabell2[[#This Row],[Varav bokat ex moms]]</f>
        <v>35.47</v>
      </c>
    </row>
    <row r="92" spans="1:14" x14ac:dyDescent="0.2">
      <c r="A92" t="s">
        <v>1826</v>
      </c>
      <c r="B92" t="s">
        <v>1827</v>
      </c>
      <c r="C92" s="2">
        <v>77</v>
      </c>
      <c r="E92" s="2">
        <v>44.34</v>
      </c>
      <c r="F92" s="2">
        <v>35.47</v>
      </c>
      <c r="G92">
        <v>1</v>
      </c>
      <c r="H92">
        <v>1</v>
      </c>
      <c r="I92" s="2">
        <f>Tabell2[[#This Row],[Inköpspris (SEK)]]*Tabell2[[#This Row],[Antal]]</f>
        <v>44.34</v>
      </c>
      <c r="J92" s="2">
        <f>MIN(Tabell2[[#This Row],[Bokat]]*Tabell2[[#This Row],[Inköpspris (SEK)]],Tabell2[[#This Row],[Totalt lagervärde ink moms]])</f>
        <v>44.34</v>
      </c>
      <c r="K92" s="2">
        <f>Tabell2[[#This Row],[Totalt lagervärde ink moms]]-Tabell2[[#This Row],[Varav bokat ink moms]]</f>
        <v>0</v>
      </c>
      <c r="L92" s="2">
        <f>Tabell2[[#This Row],[Antal]]*Tabell2[[#This Row],[Inpris ex moms]]</f>
        <v>35.47</v>
      </c>
      <c r="M92" s="2">
        <f>MIN(Tabell2[[#This Row],[Bokat]]*Tabell2[[#This Row],[Inpris ex moms]],Tabell2[[#This Row],[Totalt lagervärde ex moms]])</f>
        <v>35.47</v>
      </c>
      <c r="N92" s="2">
        <f>Tabell2[[#This Row],[Totalt lagervärde ex moms]]-Tabell2[[#This Row],[Varav bokat ex moms]]</f>
        <v>0</v>
      </c>
    </row>
    <row r="93" spans="1:14" x14ac:dyDescent="0.2">
      <c r="A93" t="s">
        <v>1740</v>
      </c>
      <c r="B93" t="s">
        <v>1741</v>
      </c>
      <c r="C93" s="2">
        <v>305</v>
      </c>
      <c r="D93" s="2">
        <v>214</v>
      </c>
      <c r="E93" s="2">
        <v>175.5</v>
      </c>
      <c r="F93" s="2">
        <v>140.4</v>
      </c>
      <c r="G93">
        <v>2</v>
      </c>
      <c r="H93">
        <v>0</v>
      </c>
      <c r="I93" s="2">
        <f>Tabell2[[#This Row],[Inköpspris (SEK)]]*Tabell2[[#This Row],[Antal]]</f>
        <v>351</v>
      </c>
      <c r="J93" s="2">
        <f>MIN(Tabell2[[#This Row],[Bokat]]*Tabell2[[#This Row],[Inköpspris (SEK)]],Tabell2[[#This Row],[Totalt lagervärde ink moms]])</f>
        <v>0</v>
      </c>
      <c r="K93" s="2">
        <f>Tabell2[[#This Row],[Totalt lagervärde ink moms]]-Tabell2[[#This Row],[Varav bokat ink moms]]</f>
        <v>351</v>
      </c>
      <c r="L93" s="2">
        <f>Tabell2[[#This Row],[Antal]]*Tabell2[[#This Row],[Inpris ex moms]]</f>
        <v>280.8</v>
      </c>
      <c r="M93" s="2">
        <f>MIN(Tabell2[[#This Row],[Bokat]]*Tabell2[[#This Row],[Inpris ex moms]],Tabell2[[#This Row],[Totalt lagervärde ex moms]])</f>
        <v>0</v>
      </c>
      <c r="N93" s="2">
        <f>Tabell2[[#This Row],[Totalt lagervärde ex moms]]-Tabell2[[#This Row],[Varav bokat ex moms]]</f>
        <v>280.8</v>
      </c>
    </row>
    <row r="94" spans="1:14" x14ac:dyDescent="0.2">
      <c r="A94" t="s">
        <v>1670</v>
      </c>
      <c r="B94" t="s">
        <v>1671</v>
      </c>
      <c r="C94" s="2">
        <v>12</v>
      </c>
      <c r="D94" s="2">
        <v>8</v>
      </c>
      <c r="E94" s="2">
        <v>6.9</v>
      </c>
      <c r="F94" s="2">
        <v>5.52</v>
      </c>
      <c r="G94">
        <v>1</v>
      </c>
      <c r="H94">
        <v>0</v>
      </c>
      <c r="I94" s="2">
        <f>Tabell2[[#This Row],[Inköpspris (SEK)]]*Tabell2[[#This Row],[Antal]]</f>
        <v>6.9</v>
      </c>
      <c r="J94" s="2">
        <f>MIN(Tabell2[[#This Row],[Bokat]]*Tabell2[[#This Row],[Inköpspris (SEK)]],Tabell2[[#This Row],[Totalt lagervärde ink moms]])</f>
        <v>0</v>
      </c>
      <c r="K94" s="2">
        <f>Tabell2[[#This Row],[Totalt lagervärde ink moms]]-Tabell2[[#This Row],[Varav bokat ink moms]]</f>
        <v>6.9</v>
      </c>
      <c r="L94" s="2">
        <f>Tabell2[[#This Row],[Antal]]*Tabell2[[#This Row],[Inpris ex moms]]</f>
        <v>5.52</v>
      </c>
      <c r="M94" s="2">
        <f>MIN(Tabell2[[#This Row],[Bokat]]*Tabell2[[#This Row],[Inpris ex moms]],Tabell2[[#This Row],[Totalt lagervärde ex moms]])</f>
        <v>0</v>
      </c>
      <c r="N94" s="2">
        <f>Tabell2[[#This Row],[Totalt lagervärde ex moms]]-Tabell2[[#This Row],[Varav bokat ex moms]]</f>
        <v>5.52</v>
      </c>
    </row>
    <row r="95" spans="1:14" x14ac:dyDescent="0.2">
      <c r="A95" t="s">
        <v>1980</v>
      </c>
      <c r="B95" t="s">
        <v>1981</v>
      </c>
      <c r="C95" s="2">
        <v>24</v>
      </c>
      <c r="D95" s="2">
        <v>17</v>
      </c>
      <c r="E95" s="2">
        <v>13.8</v>
      </c>
      <c r="F95" s="2">
        <v>11.04</v>
      </c>
      <c r="G95">
        <v>9</v>
      </c>
      <c r="H95">
        <v>0</v>
      </c>
      <c r="I95" s="2">
        <f>Tabell2[[#This Row],[Inköpspris (SEK)]]*Tabell2[[#This Row],[Antal]]</f>
        <v>124.2</v>
      </c>
      <c r="J95" s="2">
        <f>MIN(Tabell2[[#This Row],[Bokat]]*Tabell2[[#This Row],[Inköpspris (SEK)]],Tabell2[[#This Row],[Totalt lagervärde ink moms]])</f>
        <v>0</v>
      </c>
      <c r="K95" s="2">
        <f>Tabell2[[#This Row],[Totalt lagervärde ink moms]]-Tabell2[[#This Row],[Varav bokat ink moms]]</f>
        <v>124.2</v>
      </c>
      <c r="L95" s="2">
        <f>Tabell2[[#This Row],[Antal]]*Tabell2[[#This Row],[Inpris ex moms]]</f>
        <v>99.359999999999985</v>
      </c>
      <c r="M95" s="2">
        <f>MIN(Tabell2[[#This Row],[Bokat]]*Tabell2[[#This Row],[Inpris ex moms]],Tabell2[[#This Row],[Totalt lagervärde ex moms]])</f>
        <v>0</v>
      </c>
      <c r="N95" s="2">
        <f>Tabell2[[#This Row],[Totalt lagervärde ex moms]]-Tabell2[[#This Row],[Varav bokat ex moms]]</f>
        <v>99.359999999999985</v>
      </c>
    </row>
    <row r="96" spans="1:14" x14ac:dyDescent="0.2">
      <c r="A96" t="s">
        <v>2247</v>
      </c>
      <c r="B96" t="s">
        <v>2248</v>
      </c>
      <c r="C96" s="2">
        <v>225</v>
      </c>
      <c r="E96" s="2">
        <v>129.44</v>
      </c>
      <c r="F96" s="2">
        <v>103.55</v>
      </c>
      <c r="G96">
        <v>1</v>
      </c>
      <c r="H96">
        <v>1</v>
      </c>
      <c r="I96" s="2">
        <f>Tabell2[[#This Row],[Inköpspris (SEK)]]*Tabell2[[#This Row],[Antal]]</f>
        <v>129.44</v>
      </c>
      <c r="J96" s="2">
        <f>MIN(Tabell2[[#This Row],[Bokat]]*Tabell2[[#This Row],[Inköpspris (SEK)]],Tabell2[[#This Row],[Totalt lagervärde ink moms]])</f>
        <v>129.44</v>
      </c>
      <c r="K96" s="2">
        <f>Tabell2[[#This Row],[Totalt lagervärde ink moms]]-Tabell2[[#This Row],[Varav bokat ink moms]]</f>
        <v>0</v>
      </c>
      <c r="L96" s="2">
        <f>Tabell2[[#This Row],[Antal]]*Tabell2[[#This Row],[Inpris ex moms]]</f>
        <v>103.55</v>
      </c>
      <c r="M96" s="2">
        <f>MIN(Tabell2[[#This Row],[Bokat]]*Tabell2[[#This Row],[Inpris ex moms]],Tabell2[[#This Row],[Totalt lagervärde ex moms]])</f>
        <v>103.55</v>
      </c>
      <c r="N96" s="2">
        <f>Tabell2[[#This Row],[Totalt lagervärde ex moms]]-Tabell2[[#This Row],[Varav bokat ex moms]]</f>
        <v>0</v>
      </c>
    </row>
    <row r="97" spans="1:14" x14ac:dyDescent="0.2">
      <c r="A97" t="s">
        <v>2093</v>
      </c>
      <c r="B97" t="s">
        <v>2094</v>
      </c>
      <c r="C97" s="2">
        <v>94</v>
      </c>
      <c r="E97" s="2">
        <v>54.03</v>
      </c>
      <c r="F97" s="2">
        <v>43.22</v>
      </c>
      <c r="G97">
        <v>2</v>
      </c>
      <c r="H97">
        <v>2</v>
      </c>
      <c r="I97" s="2">
        <f>Tabell2[[#This Row],[Inköpspris (SEK)]]*Tabell2[[#This Row],[Antal]]</f>
        <v>108.06</v>
      </c>
      <c r="J97" s="2">
        <f>MIN(Tabell2[[#This Row],[Bokat]]*Tabell2[[#This Row],[Inköpspris (SEK)]],Tabell2[[#This Row],[Totalt lagervärde ink moms]])</f>
        <v>108.06</v>
      </c>
      <c r="K97" s="2">
        <f>Tabell2[[#This Row],[Totalt lagervärde ink moms]]-Tabell2[[#This Row],[Varav bokat ink moms]]</f>
        <v>0</v>
      </c>
      <c r="L97" s="2">
        <f>Tabell2[[#This Row],[Antal]]*Tabell2[[#This Row],[Inpris ex moms]]</f>
        <v>86.44</v>
      </c>
      <c r="M97" s="2">
        <f>MIN(Tabell2[[#This Row],[Bokat]]*Tabell2[[#This Row],[Inpris ex moms]],Tabell2[[#This Row],[Totalt lagervärde ex moms]])</f>
        <v>86.44</v>
      </c>
      <c r="N97" s="2">
        <f>Tabell2[[#This Row],[Totalt lagervärde ex moms]]-Tabell2[[#This Row],[Varav bokat ex moms]]</f>
        <v>0</v>
      </c>
    </row>
    <row r="98" spans="1:14" x14ac:dyDescent="0.2">
      <c r="A98" t="s">
        <v>1888</v>
      </c>
      <c r="B98" t="s">
        <v>1889</v>
      </c>
      <c r="C98" s="2">
        <v>429</v>
      </c>
      <c r="D98" s="2">
        <v>300</v>
      </c>
      <c r="E98" s="2">
        <v>246.25</v>
      </c>
      <c r="F98" s="2">
        <v>197</v>
      </c>
      <c r="G98">
        <v>4</v>
      </c>
      <c r="H98">
        <v>0</v>
      </c>
      <c r="I98" s="2">
        <f>Tabell2[[#This Row],[Inköpspris (SEK)]]*Tabell2[[#This Row],[Antal]]</f>
        <v>985</v>
      </c>
      <c r="J98" s="2">
        <f>MIN(Tabell2[[#This Row],[Bokat]]*Tabell2[[#This Row],[Inköpspris (SEK)]],Tabell2[[#This Row],[Totalt lagervärde ink moms]])</f>
        <v>0</v>
      </c>
      <c r="K98" s="2">
        <f>Tabell2[[#This Row],[Totalt lagervärde ink moms]]-Tabell2[[#This Row],[Varav bokat ink moms]]</f>
        <v>985</v>
      </c>
      <c r="L98" s="2">
        <f>Tabell2[[#This Row],[Antal]]*Tabell2[[#This Row],[Inpris ex moms]]</f>
        <v>788</v>
      </c>
      <c r="M98" s="2">
        <f>MIN(Tabell2[[#This Row],[Bokat]]*Tabell2[[#This Row],[Inpris ex moms]],Tabell2[[#This Row],[Totalt lagervärde ex moms]])</f>
        <v>0</v>
      </c>
      <c r="N98" s="2">
        <f>Tabell2[[#This Row],[Totalt lagervärde ex moms]]-Tabell2[[#This Row],[Varav bokat ex moms]]</f>
        <v>788</v>
      </c>
    </row>
    <row r="99" spans="1:14" x14ac:dyDescent="0.2">
      <c r="A99" t="s">
        <v>2091</v>
      </c>
      <c r="B99" t="s">
        <v>2092</v>
      </c>
      <c r="C99" s="2">
        <v>34</v>
      </c>
      <c r="E99" s="2">
        <v>19.510000000000002</v>
      </c>
      <c r="F99" s="2">
        <v>15.61</v>
      </c>
      <c r="G99">
        <v>1</v>
      </c>
      <c r="H99">
        <v>1</v>
      </c>
      <c r="I99" s="2">
        <f>Tabell2[[#This Row],[Inköpspris (SEK)]]*Tabell2[[#This Row],[Antal]]</f>
        <v>19.510000000000002</v>
      </c>
      <c r="J99" s="2">
        <f>MIN(Tabell2[[#This Row],[Bokat]]*Tabell2[[#This Row],[Inköpspris (SEK)]],Tabell2[[#This Row],[Totalt lagervärde ink moms]])</f>
        <v>19.510000000000002</v>
      </c>
      <c r="K99" s="2">
        <f>Tabell2[[#This Row],[Totalt lagervärde ink moms]]-Tabell2[[#This Row],[Varav bokat ink moms]]</f>
        <v>0</v>
      </c>
      <c r="L99" s="2">
        <f>Tabell2[[#This Row],[Antal]]*Tabell2[[#This Row],[Inpris ex moms]]</f>
        <v>15.61</v>
      </c>
      <c r="M99" s="2">
        <f>MIN(Tabell2[[#This Row],[Bokat]]*Tabell2[[#This Row],[Inpris ex moms]],Tabell2[[#This Row],[Totalt lagervärde ex moms]])</f>
        <v>15.61</v>
      </c>
      <c r="N99" s="2">
        <f>Tabell2[[#This Row],[Totalt lagervärde ex moms]]-Tabell2[[#This Row],[Varav bokat ex moms]]</f>
        <v>0</v>
      </c>
    </row>
    <row r="100" spans="1:14" x14ac:dyDescent="0.2">
      <c r="A100" t="s">
        <v>1976</v>
      </c>
      <c r="B100" t="s">
        <v>1977</v>
      </c>
      <c r="C100" s="2">
        <v>22</v>
      </c>
      <c r="E100" s="2">
        <v>12.61</v>
      </c>
      <c r="F100" s="2">
        <v>10.09</v>
      </c>
      <c r="G100">
        <v>2</v>
      </c>
      <c r="H100">
        <v>1</v>
      </c>
      <c r="I100" s="2">
        <f>Tabell2[[#This Row],[Inköpspris (SEK)]]*Tabell2[[#This Row],[Antal]]</f>
        <v>25.22</v>
      </c>
      <c r="J100" s="2">
        <f>MIN(Tabell2[[#This Row],[Bokat]]*Tabell2[[#This Row],[Inköpspris (SEK)]],Tabell2[[#This Row],[Totalt lagervärde ink moms]])</f>
        <v>12.61</v>
      </c>
      <c r="K100" s="2">
        <f>Tabell2[[#This Row],[Totalt lagervärde ink moms]]-Tabell2[[#This Row],[Varav bokat ink moms]]</f>
        <v>12.61</v>
      </c>
      <c r="L100" s="2">
        <f>Tabell2[[#This Row],[Antal]]*Tabell2[[#This Row],[Inpris ex moms]]</f>
        <v>20.18</v>
      </c>
      <c r="M100" s="2">
        <f>MIN(Tabell2[[#This Row],[Bokat]]*Tabell2[[#This Row],[Inpris ex moms]],Tabell2[[#This Row],[Totalt lagervärde ex moms]])</f>
        <v>10.09</v>
      </c>
      <c r="N100" s="2">
        <f>Tabell2[[#This Row],[Totalt lagervärde ex moms]]-Tabell2[[#This Row],[Varav bokat ex moms]]</f>
        <v>10.09</v>
      </c>
    </row>
    <row r="101" spans="1:14" x14ac:dyDescent="0.2">
      <c r="A101" t="s">
        <v>1812</v>
      </c>
      <c r="B101" t="s">
        <v>1813</v>
      </c>
      <c r="C101" s="2">
        <v>109</v>
      </c>
      <c r="D101" s="2">
        <v>76</v>
      </c>
      <c r="E101" s="2">
        <v>62.39</v>
      </c>
      <c r="F101" s="2">
        <v>49.91</v>
      </c>
      <c r="G101">
        <v>2</v>
      </c>
      <c r="H101">
        <v>0</v>
      </c>
      <c r="I101" s="2">
        <f>Tabell2[[#This Row],[Inköpspris (SEK)]]*Tabell2[[#This Row],[Antal]]</f>
        <v>124.78</v>
      </c>
      <c r="J101" s="2">
        <f>MIN(Tabell2[[#This Row],[Bokat]]*Tabell2[[#This Row],[Inköpspris (SEK)]],Tabell2[[#This Row],[Totalt lagervärde ink moms]])</f>
        <v>0</v>
      </c>
      <c r="K101" s="2">
        <f>Tabell2[[#This Row],[Totalt lagervärde ink moms]]-Tabell2[[#This Row],[Varav bokat ink moms]]</f>
        <v>124.78</v>
      </c>
      <c r="L101" s="2">
        <f>Tabell2[[#This Row],[Antal]]*Tabell2[[#This Row],[Inpris ex moms]]</f>
        <v>99.82</v>
      </c>
      <c r="M101" s="2">
        <f>MIN(Tabell2[[#This Row],[Bokat]]*Tabell2[[#This Row],[Inpris ex moms]],Tabell2[[#This Row],[Totalt lagervärde ex moms]])</f>
        <v>0</v>
      </c>
      <c r="N101" s="2">
        <f>Tabell2[[#This Row],[Totalt lagervärde ex moms]]-Tabell2[[#This Row],[Varav bokat ex moms]]</f>
        <v>99.82</v>
      </c>
    </row>
    <row r="102" spans="1:14" x14ac:dyDescent="0.2">
      <c r="A102" t="s">
        <v>1814</v>
      </c>
      <c r="B102" t="s">
        <v>1815</v>
      </c>
      <c r="C102" s="2">
        <v>109</v>
      </c>
      <c r="D102" s="2">
        <v>76</v>
      </c>
      <c r="E102" s="2">
        <v>62.39</v>
      </c>
      <c r="F102" s="2">
        <v>49.91</v>
      </c>
      <c r="G102">
        <v>2</v>
      </c>
      <c r="H102">
        <v>0</v>
      </c>
      <c r="I102" s="2">
        <f>Tabell2[[#This Row],[Inköpspris (SEK)]]*Tabell2[[#This Row],[Antal]]</f>
        <v>124.78</v>
      </c>
      <c r="J102" s="2">
        <f>MIN(Tabell2[[#This Row],[Bokat]]*Tabell2[[#This Row],[Inköpspris (SEK)]],Tabell2[[#This Row],[Totalt lagervärde ink moms]])</f>
        <v>0</v>
      </c>
      <c r="K102" s="2">
        <f>Tabell2[[#This Row],[Totalt lagervärde ink moms]]-Tabell2[[#This Row],[Varav bokat ink moms]]</f>
        <v>124.78</v>
      </c>
      <c r="L102" s="2">
        <f>Tabell2[[#This Row],[Antal]]*Tabell2[[#This Row],[Inpris ex moms]]</f>
        <v>99.82</v>
      </c>
      <c r="M102" s="2">
        <f>MIN(Tabell2[[#This Row],[Bokat]]*Tabell2[[#This Row],[Inpris ex moms]],Tabell2[[#This Row],[Totalt lagervärde ex moms]])</f>
        <v>0</v>
      </c>
      <c r="N102" s="2">
        <f>Tabell2[[#This Row],[Totalt lagervärde ex moms]]-Tabell2[[#This Row],[Varav bokat ex moms]]</f>
        <v>99.82</v>
      </c>
    </row>
    <row r="103" spans="1:14" x14ac:dyDescent="0.2">
      <c r="A103" t="s">
        <v>1816</v>
      </c>
      <c r="B103" t="s">
        <v>1817</v>
      </c>
      <c r="C103" s="2">
        <v>109</v>
      </c>
      <c r="D103" s="2">
        <v>76</v>
      </c>
      <c r="E103" s="2">
        <v>62.39</v>
      </c>
      <c r="F103" s="2">
        <v>49.91</v>
      </c>
      <c r="G103">
        <v>2</v>
      </c>
      <c r="H103">
        <v>0</v>
      </c>
      <c r="I103" s="2">
        <f>Tabell2[[#This Row],[Inköpspris (SEK)]]*Tabell2[[#This Row],[Antal]]</f>
        <v>124.78</v>
      </c>
      <c r="J103" s="2">
        <f>MIN(Tabell2[[#This Row],[Bokat]]*Tabell2[[#This Row],[Inköpspris (SEK)]],Tabell2[[#This Row],[Totalt lagervärde ink moms]])</f>
        <v>0</v>
      </c>
      <c r="K103" s="2">
        <f>Tabell2[[#This Row],[Totalt lagervärde ink moms]]-Tabell2[[#This Row],[Varav bokat ink moms]]</f>
        <v>124.78</v>
      </c>
      <c r="L103" s="2">
        <f>Tabell2[[#This Row],[Antal]]*Tabell2[[#This Row],[Inpris ex moms]]</f>
        <v>99.82</v>
      </c>
      <c r="M103" s="2">
        <f>MIN(Tabell2[[#This Row],[Bokat]]*Tabell2[[#This Row],[Inpris ex moms]],Tabell2[[#This Row],[Totalt lagervärde ex moms]])</f>
        <v>0</v>
      </c>
      <c r="N103" s="2">
        <f>Tabell2[[#This Row],[Totalt lagervärde ex moms]]-Tabell2[[#This Row],[Varav bokat ex moms]]</f>
        <v>99.82</v>
      </c>
    </row>
    <row r="104" spans="1:14" x14ac:dyDescent="0.2">
      <c r="A104" t="s">
        <v>1768</v>
      </c>
      <c r="B104" t="s">
        <v>1769</v>
      </c>
      <c r="C104" s="2">
        <v>659</v>
      </c>
      <c r="D104" s="2">
        <v>494</v>
      </c>
      <c r="E104" s="2">
        <v>377.01</v>
      </c>
      <c r="F104" s="2">
        <v>301.61</v>
      </c>
      <c r="G104">
        <v>1</v>
      </c>
      <c r="H104">
        <v>0</v>
      </c>
      <c r="I104" s="2">
        <f>Tabell2[[#This Row],[Inköpspris (SEK)]]*Tabell2[[#This Row],[Antal]]</f>
        <v>377.01</v>
      </c>
      <c r="J104" s="2">
        <f>MIN(Tabell2[[#This Row],[Bokat]]*Tabell2[[#This Row],[Inköpspris (SEK)]],Tabell2[[#This Row],[Totalt lagervärde ink moms]])</f>
        <v>0</v>
      </c>
      <c r="K104" s="2">
        <f>Tabell2[[#This Row],[Totalt lagervärde ink moms]]-Tabell2[[#This Row],[Varav bokat ink moms]]</f>
        <v>377.01</v>
      </c>
      <c r="L104" s="2">
        <f>Tabell2[[#This Row],[Antal]]*Tabell2[[#This Row],[Inpris ex moms]]</f>
        <v>301.61</v>
      </c>
      <c r="M104" s="2">
        <f>MIN(Tabell2[[#This Row],[Bokat]]*Tabell2[[#This Row],[Inpris ex moms]],Tabell2[[#This Row],[Totalt lagervärde ex moms]])</f>
        <v>0</v>
      </c>
      <c r="N104" s="2">
        <f>Tabell2[[#This Row],[Totalt lagervärde ex moms]]-Tabell2[[#This Row],[Varav bokat ex moms]]</f>
        <v>301.61</v>
      </c>
    </row>
    <row r="105" spans="1:14" x14ac:dyDescent="0.2">
      <c r="A105" t="s">
        <v>1748</v>
      </c>
      <c r="B105" t="s">
        <v>1749</v>
      </c>
      <c r="C105" s="2">
        <v>295</v>
      </c>
      <c r="D105" s="2">
        <v>206</v>
      </c>
      <c r="E105" s="2">
        <v>168.73</v>
      </c>
      <c r="F105" s="2">
        <v>134.97999999999999</v>
      </c>
      <c r="G105">
        <v>2</v>
      </c>
      <c r="H105">
        <v>0</v>
      </c>
      <c r="I105" s="2">
        <f>Tabell2[[#This Row],[Inköpspris (SEK)]]*Tabell2[[#This Row],[Antal]]</f>
        <v>337.46</v>
      </c>
      <c r="J105" s="2">
        <f>MIN(Tabell2[[#This Row],[Bokat]]*Tabell2[[#This Row],[Inköpspris (SEK)]],Tabell2[[#This Row],[Totalt lagervärde ink moms]])</f>
        <v>0</v>
      </c>
      <c r="K105" s="2">
        <f>Tabell2[[#This Row],[Totalt lagervärde ink moms]]-Tabell2[[#This Row],[Varav bokat ink moms]]</f>
        <v>337.46</v>
      </c>
      <c r="L105" s="2">
        <f>Tabell2[[#This Row],[Antal]]*Tabell2[[#This Row],[Inpris ex moms]]</f>
        <v>269.95999999999998</v>
      </c>
      <c r="M105" s="2">
        <f>MIN(Tabell2[[#This Row],[Bokat]]*Tabell2[[#This Row],[Inpris ex moms]],Tabell2[[#This Row],[Totalt lagervärde ex moms]])</f>
        <v>0</v>
      </c>
      <c r="N105" s="2">
        <f>Tabell2[[#This Row],[Totalt lagervärde ex moms]]-Tabell2[[#This Row],[Varav bokat ex moms]]</f>
        <v>269.95999999999998</v>
      </c>
    </row>
    <row r="106" spans="1:14" x14ac:dyDescent="0.2">
      <c r="A106" t="s">
        <v>1750</v>
      </c>
      <c r="B106" t="s">
        <v>1751</v>
      </c>
      <c r="C106" s="2">
        <v>295</v>
      </c>
      <c r="D106" s="2">
        <v>206</v>
      </c>
      <c r="E106" s="2">
        <v>168.73</v>
      </c>
      <c r="F106" s="2">
        <v>134.97999999999999</v>
      </c>
      <c r="G106">
        <v>1</v>
      </c>
      <c r="H106">
        <v>0</v>
      </c>
      <c r="I106" s="2">
        <f>Tabell2[[#This Row],[Inköpspris (SEK)]]*Tabell2[[#This Row],[Antal]]</f>
        <v>168.73</v>
      </c>
      <c r="J106" s="2">
        <f>MIN(Tabell2[[#This Row],[Bokat]]*Tabell2[[#This Row],[Inköpspris (SEK)]],Tabell2[[#This Row],[Totalt lagervärde ink moms]])</f>
        <v>0</v>
      </c>
      <c r="K106" s="2">
        <f>Tabell2[[#This Row],[Totalt lagervärde ink moms]]-Tabell2[[#This Row],[Varav bokat ink moms]]</f>
        <v>168.73</v>
      </c>
      <c r="L106" s="2">
        <f>Tabell2[[#This Row],[Antal]]*Tabell2[[#This Row],[Inpris ex moms]]</f>
        <v>134.97999999999999</v>
      </c>
      <c r="M106" s="2">
        <f>MIN(Tabell2[[#This Row],[Bokat]]*Tabell2[[#This Row],[Inpris ex moms]],Tabell2[[#This Row],[Totalt lagervärde ex moms]])</f>
        <v>0</v>
      </c>
      <c r="N106" s="2">
        <f>Tabell2[[#This Row],[Totalt lagervärde ex moms]]-Tabell2[[#This Row],[Varav bokat ex moms]]</f>
        <v>134.97999999999999</v>
      </c>
    </row>
    <row r="107" spans="1:14" x14ac:dyDescent="0.2">
      <c r="A107" t="s">
        <v>2121</v>
      </c>
      <c r="B107" t="s">
        <v>2122</v>
      </c>
      <c r="C107" s="2">
        <v>419</v>
      </c>
      <c r="D107" s="2">
        <v>293</v>
      </c>
      <c r="E107" s="2">
        <v>238.95</v>
      </c>
      <c r="F107" s="2">
        <v>191.16</v>
      </c>
      <c r="G107">
        <v>1</v>
      </c>
      <c r="H107">
        <v>0</v>
      </c>
      <c r="I107" s="2">
        <f>Tabell2[[#This Row],[Inköpspris (SEK)]]*Tabell2[[#This Row],[Antal]]</f>
        <v>238.95</v>
      </c>
      <c r="J107" s="2">
        <f>MIN(Tabell2[[#This Row],[Bokat]]*Tabell2[[#This Row],[Inköpspris (SEK)]],Tabell2[[#This Row],[Totalt lagervärde ink moms]])</f>
        <v>0</v>
      </c>
      <c r="K107" s="2">
        <f>Tabell2[[#This Row],[Totalt lagervärde ink moms]]-Tabell2[[#This Row],[Varav bokat ink moms]]</f>
        <v>238.95</v>
      </c>
      <c r="L107" s="2">
        <f>Tabell2[[#This Row],[Antal]]*Tabell2[[#This Row],[Inpris ex moms]]</f>
        <v>191.16</v>
      </c>
      <c r="M107" s="2">
        <f>MIN(Tabell2[[#This Row],[Bokat]]*Tabell2[[#This Row],[Inpris ex moms]],Tabell2[[#This Row],[Totalt lagervärde ex moms]])</f>
        <v>0</v>
      </c>
      <c r="N107" s="2">
        <f>Tabell2[[#This Row],[Totalt lagervärde ex moms]]-Tabell2[[#This Row],[Varav bokat ex moms]]</f>
        <v>191.16</v>
      </c>
    </row>
    <row r="108" spans="1:14" x14ac:dyDescent="0.2">
      <c r="A108" t="s">
        <v>1996</v>
      </c>
      <c r="B108" t="s">
        <v>1997</v>
      </c>
      <c r="C108" s="2">
        <v>109</v>
      </c>
      <c r="D108" s="2">
        <v>76</v>
      </c>
      <c r="E108" s="2">
        <v>62</v>
      </c>
      <c r="F108" s="2">
        <v>49.6</v>
      </c>
      <c r="G108">
        <v>1</v>
      </c>
      <c r="H108">
        <v>0</v>
      </c>
      <c r="I108" s="2">
        <f>Tabell2[[#This Row],[Inköpspris (SEK)]]*Tabell2[[#This Row],[Antal]]</f>
        <v>62</v>
      </c>
      <c r="J108" s="2">
        <f>MIN(Tabell2[[#This Row],[Bokat]]*Tabell2[[#This Row],[Inköpspris (SEK)]],Tabell2[[#This Row],[Totalt lagervärde ink moms]])</f>
        <v>0</v>
      </c>
      <c r="K108" s="2">
        <f>Tabell2[[#This Row],[Totalt lagervärde ink moms]]-Tabell2[[#This Row],[Varav bokat ink moms]]</f>
        <v>62</v>
      </c>
      <c r="L108" s="2">
        <f>Tabell2[[#This Row],[Antal]]*Tabell2[[#This Row],[Inpris ex moms]]</f>
        <v>49.6</v>
      </c>
      <c r="M108" s="2">
        <f>MIN(Tabell2[[#This Row],[Bokat]]*Tabell2[[#This Row],[Inpris ex moms]],Tabell2[[#This Row],[Totalt lagervärde ex moms]])</f>
        <v>0</v>
      </c>
      <c r="N108" s="2">
        <f>Tabell2[[#This Row],[Totalt lagervärde ex moms]]-Tabell2[[#This Row],[Varav bokat ex moms]]</f>
        <v>49.6</v>
      </c>
    </row>
    <row r="109" spans="1:14" x14ac:dyDescent="0.2">
      <c r="A109" t="s">
        <v>1736</v>
      </c>
      <c r="B109" t="s">
        <v>1737</v>
      </c>
      <c r="C109" s="2">
        <v>339</v>
      </c>
      <c r="D109" s="2">
        <v>237</v>
      </c>
      <c r="E109" s="2">
        <v>192.49</v>
      </c>
      <c r="F109" s="2">
        <v>153.99</v>
      </c>
      <c r="G109">
        <v>7</v>
      </c>
      <c r="H109">
        <v>0</v>
      </c>
      <c r="I109" s="2">
        <f>Tabell2[[#This Row],[Inköpspris (SEK)]]*Tabell2[[#This Row],[Antal]]</f>
        <v>1347.43</v>
      </c>
      <c r="J109" s="2">
        <f>MIN(Tabell2[[#This Row],[Bokat]]*Tabell2[[#This Row],[Inköpspris (SEK)]],Tabell2[[#This Row],[Totalt lagervärde ink moms]])</f>
        <v>0</v>
      </c>
      <c r="K109" s="2">
        <f>Tabell2[[#This Row],[Totalt lagervärde ink moms]]-Tabell2[[#This Row],[Varav bokat ink moms]]</f>
        <v>1347.43</v>
      </c>
      <c r="L109" s="2">
        <f>Tabell2[[#This Row],[Antal]]*Tabell2[[#This Row],[Inpris ex moms]]</f>
        <v>1077.93</v>
      </c>
      <c r="M109" s="2">
        <f>MIN(Tabell2[[#This Row],[Bokat]]*Tabell2[[#This Row],[Inpris ex moms]],Tabell2[[#This Row],[Totalt lagervärde ex moms]])</f>
        <v>0</v>
      </c>
      <c r="N109" s="2">
        <f>Tabell2[[#This Row],[Totalt lagervärde ex moms]]-Tabell2[[#This Row],[Varav bokat ex moms]]</f>
        <v>1077.93</v>
      </c>
    </row>
    <row r="110" spans="1:14" x14ac:dyDescent="0.2">
      <c r="A110" t="s">
        <v>2119</v>
      </c>
      <c r="B110" t="s">
        <v>2120</v>
      </c>
      <c r="C110" s="2">
        <v>429</v>
      </c>
      <c r="D110" s="2">
        <v>279</v>
      </c>
      <c r="E110" s="2">
        <v>243.2</v>
      </c>
      <c r="F110" s="2">
        <v>194.56</v>
      </c>
      <c r="G110">
        <v>1</v>
      </c>
      <c r="H110">
        <v>0</v>
      </c>
      <c r="I110" s="2">
        <f>Tabell2[[#This Row],[Inköpspris (SEK)]]*Tabell2[[#This Row],[Antal]]</f>
        <v>243.2</v>
      </c>
      <c r="J110" s="2">
        <f>MIN(Tabell2[[#This Row],[Bokat]]*Tabell2[[#This Row],[Inköpspris (SEK)]],Tabell2[[#This Row],[Totalt lagervärde ink moms]])</f>
        <v>0</v>
      </c>
      <c r="K110" s="2">
        <f>Tabell2[[#This Row],[Totalt lagervärde ink moms]]-Tabell2[[#This Row],[Varav bokat ink moms]]</f>
        <v>243.2</v>
      </c>
      <c r="L110" s="2">
        <f>Tabell2[[#This Row],[Antal]]*Tabell2[[#This Row],[Inpris ex moms]]</f>
        <v>194.56</v>
      </c>
      <c r="M110" s="2">
        <f>MIN(Tabell2[[#This Row],[Bokat]]*Tabell2[[#This Row],[Inpris ex moms]],Tabell2[[#This Row],[Totalt lagervärde ex moms]])</f>
        <v>0</v>
      </c>
      <c r="N110" s="2">
        <f>Tabell2[[#This Row],[Totalt lagervärde ex moms]]-Tabell2[[#This Row],[Varav bokat ex moms]]</f>
        <v>194.56</v>
      </c>
    </row>
    <row r="111" spans="1:14" x14ac:dyDescent="0.2">
      <c r="A111" t="s">
        <v>2469</v>
      </c>
      <c r="B111" t="s">
        <v>2470</v>
      </c>
      <c r="C111" s="2">
        <v>429</v>
      </c>
      <c r="D111" s="2">
        <v>300</v>
      </c>
      <c r="E111" s="2">
        <v>242.94</v>
      </c>
      <c r="F111" s="2">
        <v>194.35</v>
      </c>
      <c r="G111">
        <v>1</v>
      </c>
      <c r="H111">
        <v>0</v>
      </c>
      <c r="I111" s="2">
        <f>Tabell2[[#This Row],[Inköpspris (SEK)]]*Tabell2[[#This Row],[Antal]]</f>
        <v>242.94</v>
      </c>
      <c r="J111" s="2">
        <f>MIN(Tabell2[[#This Row],[Bokat]]*Tabell2[[#This Row],[Inköpspris (SEK)]],Tabell2[[#This Row],[Totalt lagervärde ink moms]])</f>
        <v>0</v>
      </c>
      <c r="K111" s="2">
        <f>Tabell2[[#This Row],[Totalt lagervärde ink moms]]-Tabell2[[#This Row],[Varav bokat ink moms]]</f>
        <v>242.94</v>
      </c>
      <c r="L111" s="2">
        <f>Tabell2[[#This Row],[Antal]]*Tabell2[[#This Row],[Inpris ex moms]]</f>
        <v>194.35</v>
      </c>
      <c r="M111" s="2">
        <f>MIN(Tabell2[[#This Row],[Bokat]]*Tabell2[[#This Row],[Inpris ex moms]],Tabell2[[#This Row],[Totalt lagervärde ex moms]])</f>
        <v>0</v>
      </c>
      <c r="N111" s="2">
        <f>Tabell2[[#This Row],[Totalt lagervärde ex moms]]-Tabell2[[#This Row],[Varav bokat ex moms]]</f>
        <v>194.35</v>
      </c>
    </row>
    <row r="112" spans="1:14" x14ac:dyDescent="0.2">
      <c r="A112" t="s">
        <v>1904</v>
      </c>
      <c r="B112" t="s">
        <v>1905</v>
      </c>
      <c r="C112" s="2">
        <v>34</v>
      </c>
      <c r="E112" s="2">
        <v>19.25</v>
      </c>
      <c r="F112" s="2">
        <v>15.4</v>
      </c>
      <c r="G112">
        <v>4</v>
      </c>
      <c r="H112">
        <v>4</v>
      </c>
      <c r="I112" s="2">
        <f>Tabell2[[#This Row],[Inköpspris (SEK)]]*Tabell2[[#This Row],[Antal]]</f>
        <v>77</v>
      </c>
      <c r="J112" s="2">
        <f>MIN(Tabell2[[#This Row],[Bokat]]*Tabell2[[#This Row],[Inköpspris (SEK)]],Tabell2[[#This Row],[Totalt lagervärde ink moms]])</f>
        <v>77</v>
      </c>
      <c r="K112" s="2">
        <f>Tabell2[[#This Row],[Totalt lagervärde ink moms]]-Tabell2[[#This Row],[Varav bokat ink moms]]</f>
        <v>0</v>
      </c>
      <c r="L112" s="2">
        <f>Tabell2[[#This Row],[Antal]]*Tabell2[[#This Row],[Inpris ex moms]]</f>
        <v>61.6</v>
      </c>
      <c r="M112" s="2">
        <f>MIN(Tabell2[[#This Row],[Bokat]]*Tabell2[[#This Row],[Inpris ex moms]],Tabell2[[#This Row],[Totalt lagervärde ex moms]])</f>
        <v>61.6</v>
      </c>
      <c r="N112" s="2">
        <f>Tabell2[[#This Row],[Totalt lagervärde ex moms]]-Tabell2[[#This Row],[Varav bokat ex moms]]</f>
        <v>0</v>
      </c>
    </row>
    <row r="113" spans="1:14" x14ac:dyDescent="0.2">
      <c r="A113" t="s">
        <v>1906</v>
      </c>
      <c r="B113" t="s">
        <v>1907</v>
      </c>
      <c r="C113" s="2">
        <v>34</v>
      </c>
      <c r="D113" s="2">
        <v>24</v>
      </c>
      <c r="E113" s="2">
        <v>19.25</v>
      </c>
      <c r="F113" s="2">
        <v>15.4</v>
      </c>
      <c r="G113">
        <v>2</v>
      </c>
      <c r="H113">
        <v>0</v>
      </c>
      <c r="I113" s="2">
        <f>Tabell2[[#This Row],[Inköpspris (SEK)]]*Tabell2[[#This Row],[Antal]]</f>
        <v>38.5</v>
      </c>
      <c r="J113" s="2">
        <f>MIN(Tabell2[[#This Row],[Bokat]]*Tabell2[[#This Row],[Inköpspris (SEK)]],Tabell2[[#This Row],[Totalt lagervärde ink moms]])</f>
        <v>0</v>
      </c>
      <c r="K113" s="2">
        <f>Tabell2[[#This Row],[Totalt lagervärde ink moms]]-Tabell2[[#This Row],[Varav bokat ink moms]]</f>
        <v>38.5</v>
      </c>
      <c r="L113" s="2">
        <f>Tabell2[[#This Row],[Antal]]*Tabell2[[#This Row],[Inpris ex moms]]</f>
        <v>30.8</v>
      </c>
      <c r="M113" s="2">
        <f>MIN(Tabell2[[#This Row],[Bokat]]*Tabell2[[#This Row],[Inpris ex moms]],Tabell2[[#This Row],[Totalt lagervärde ex moms]])</f>
        <v>0</v>
      </c>
      <c r="N113" s="2">
        <f>Tabell2[[#This Row],[Totalt lagervärde ex moms]]-Tabell2[[#This Row],[Varav bokat ex moms]]</f>
        <v>30.8</v>
      </c>
    </row>
    <row r="114" spans="1:14" x14ac:dyDescent="0.2">
      <c r="A114" t="s">
        <v>1760</v>
      </c>
      <c r="B114" t="s">
        <v>1761</v>
      </c>
      <c r="C114" s="2">
        <v>225</v>
      </c>
      <c r="D114" s="2">
        <v>191</v>
      </c>
      <c r="E114" s="2">
        <v>126.78</v>
      </c>
      <c r="F114" s="2">
        <v>101.42</v>
      </c>
      <c r="G114">
        <v>1</v>
      </c>
      <c r="H114">
        <v>0</v>
      </c>
      <c r="I114" s="2">
        <f>Tabell2[[#This Row],[Inköpspris (SEK)]]*Tabell2[[#This Row],[Antal]]</f>
        <v>126.78</v>
      </c>
      <c r="J114" s="2">
        <f>MIN(Tabell2[[#This Row],[Bokat]]*Tabell2[[#This Row],[Inköpspris (SEK)]],Tabell2[[#This Row],[Totalt lagervärde ink moms]])</f>
        <v>0</v>
      </c>
      <c r="K114" s="2">
        <f>Tabell2[[#This Row],[Totalt lagervärde ink moms]]-Tabell2[[#This Row],[Varav bokat ink moms]]</f>
        <v>126.78</v>
      </c>
      <c r="L114" s="2">
        <f>Tabell2[[#This Row],[Antal]]*Tabell2[[#This Row],[Inpris ex moms]]</f>
        <v>101.42</v>
      </c>
      <c r="M114" s="2">
        <f>MIN(Tabell2[[#This Row],[Bokat]]*Tabell2[[#This Row],[Inpris ex moms]],Tabell2[[#This Row],[Totalt lagervärde ex moms]])</f>
        <v>0</v>
      </c>
      <c r="N114" s="2">
        <f>Tabell2[[#This Row],[Totalt lagervärde ex moms]]-Tabell2[[#This Row],[Varav bokat ex moms]]</f>
        <v>101.42</v>
      </c>
    </row>
    <row r="115" spans="1:14" x14ac:dyDescent="0.2">
      <c r="A115" t="s">
        <v>1762</v>
      </c>
      <c r="B115" t="s">
        <v>1763</v>
      </c>
      <c r="C115" s="2">
        <v>225</v>
      </c>
      <c r="D115" s="2">
        <v>191</v>
      </c>
      <c r="E115" s="2">
        <v>126.78</v>
      </c>
      <c r="F115" s="2">
        <v>101.42</v>
      </c>
      <c r="G115">
        <v>1</v>
      </c>
      <c r="H115">
        <v>0</v>
      </c>
      <c r="I115" s="2">
        <f>Tabell2[[#This Row],[Inköpspris (SEK)]]*Tabell2[[#This Row],[Antal]]</f>
        <v>126.78</v>
      </c>
      <c r="J115" s="2">
        <f>MIN(Tabell2[[#This Row],[Bokat]]*Tabell2[[#This Row],[Inköpspris (SEK)]],Tabell2[[#This Row],[Totalt lagervärde ink moms]])</f>
        <v>0</v>
      </c>
      <c r="K115" s="2">
        <f>Tabell2[[#This Row],[Totalt lagervärde ink moms]]-Tabell2[[#This Row],[Varav bokat ink moms]]</f>
        <v>126.78</v>
      </c>
      <c r="L115" s="2">
        <f>Tabell2[[#This Row],[Antal]]*Tabell2[[#This Row],[Inpris ex moms]]</f>
        <v>101.42</v>
      </c>
      <c r="M115" s="2">
        <f>MIN(Tabell2[[#This Row],[Bokat]]*Tabell2[[#This Row],[Inpris ex moms]],Tabell2[[#This Row],[Totalt lagervärde ex moms]])</f>
        <v>0</v>
      </c>
      <c r="N115" s="2">
        <f>Tabell2[[#This Row],[Totalt lagervärde ex moms]]-Tabell2[[#This Row],[Varav bokat ex moms]]</f>
        <v>101.42</v>
      </c>
    </row>
    <row r="116" spans="1:14" x14ac:dyDescent="0.2">
      <c r="A116" t="s">
        <v>2018</v>
      </c>
      <c r="B116" t="s">
        <v>2019</v>
      </c>
      <c r="C116" s="2">
        <v>21</v>
      </c>
      <c r="D116" s="2">
        <v>15</v>
      </c>
      <c r="E116" s="2">
        <v>11.81</v>
      </c>
      <c r="F116" s="2">
        <v>9.4499999999999993</v>
      </c>
      <c r="G116">
        <v>6</v>
      </c>
      <c r="H116">
        <v>0</v>
      </c>
      <c r="I116" s="2">
        <f>Tabell2[[#This Row],[Inköpspris (SEK)]]*Tabell2[[#This Row],[Antal]]</f>
        <v>70.86</v>
      </c>
      <c r="J116" s="2">
        <f>MIN(Tabell2[[#This Row],[Bokat]]*Tabell2[[#This Row],[Inköpspris (SEK)]],Tabell2[[#This Row],[Totalt lagervärde ink moms]])</f>
        <v>0</v>
      </c>
      <c r="K116" s="2">
        <f>Tabell2[[#This Row],[Totalt lagervärde ink moms]]-Tabell2[[#This Row],[Varav bokat ink moms]]</f>
        <v>70.86</v>
      </c>
      <c r="L116" s="2">
        <f>Tabell2[[#This Row],[Antal]]*Tabell2[[#This Row],[Inpris ex moms]]</f>
        <v>56.699999999999996</v>
      </c>
      <c r="M116" s="2">
        <f>MIN(Tabell2[[#This Row],[Bokat]]*Tabell2[[#This Row],[Inpris ex moms]],Tabell2[[#This Row],[Totalt lagervärde ex moms]])</f>
        <v>0</v>
      </c>
      <c r="N116" s="2">
        <f>Tabell2[[#This Row],[Totalt lagervärde ex moms]]-Tabell2[[#This Row],[Varav bokat ex moms]]</f>
        <v>56.699999999999996</v>
      </c>
    </row>
    <row r="117" spans="1:14" x14ac:dyDescent="0.2">
      <c r="A117" t="s">
        <v>1738</v>
      </c>
      <c r="B117" t="s">
        <v>1739</v>
      </c>
      <c r="C117" s="2">
        <v>649</v>
      </c>
      <c r="D117" s="2">
        <v>454</v>
      </c>
      <c r="E117" s="2">
        <v>365.06</v>
      </c>
      <c r="F117" s="2">
        <v>292.05</v>
      </c>
      <c r="G117">
        <v>1</v>
      </c>
      <c r="H117">
        <v>0</v>
      </c>
      <c r="I117" s="2">
        <f>Tabell2[[#This Row],[Inköpspris (SEK)]]*Tabell2[[#This Row],[Antal]]</f>
        <v>365.06</v>
      </c>
      <c r="J117" s="2">
        <f>MIN(Tabell2[[#This Row],[Bokat]]*Tabell2[[#This Row],[Inköpspris (SEK)]],Tabell2[[#This Row],[Totalt lagervärde ink moms]])</f>
        <v>0</v>
      </c>
      <c r="K117" s="2">
        <f>Tabell2[[#This Row],[Totalt lagervärde ink moms]]-Tabell2[[#This Row],[Varav bokat ink moms]]</f>
        <v>365.06</v>
      </c>
      <c r="L117" s="2">
        <f>Tabell2[[#This Row],[Antal]]*Tabell2[[#This Row],[Inpris ex moms]]</f>
        <v>292.05</v>
      </c>
      <c r="M117" s="2">
        <f>MIN(Tabell2[[#This Row],[Bokat]]*Tabell2[[#This Row],[Inpris ex moms]],Tabell2[[#This Row],[Totalt lagervärde ex moms]])</f>
        <v>0</v>
      </c>
      <c r="N117" s="2">
        <f>Tabell2[[#This Row],[Totalt lagervärde ex moms]]-Tabell2[[#This Row],[Varav bokat ex moms]]</f>
        <v>292.05</v>
      </c>
    </row>
    <row r="118" spans="1:14" x14ac:dyDescent="0.2">
      <c r="A118" t="s">
        <v>2357</v>
      </c>
      <c r="B118" t="s">
        <v>2358</v>
      </c>
      <c r="C118" s="2">
        <v>305</v>
      </c>
      <c r="D118" s="2">
        <v>214</v>
      </c>
      <c r="E118" s="2">
        <v>171.38</v>
      </c>
      <c r="F118" s="2">
        <v>137.1</v>
      </c>
      <c r="G118">
        <v>1</v>
      </c>
      <c r="H118">
        <v>0</v>
      </c>
      <c r="I118" s="2">
        <f>Tabell2[[#This Row],[Inköpspris (SEK)]]*Tabell2[[#This Row],[Antal]]</f>
        <v>171.38</v>
      </c>
      <c r="J118" s="2">
        <f>MIN(Tabell2[[#This Row],[Bokat]]*Tabell2[[#This Row],[Inköpspris (SEK)]],Tabell2[[#This Row],[Totalt lagervärde ink moms]])</f>
        <v>0</v>
      </c>
      <c r="K118" s="2">
        <f>Tabell2[[#This Row],[Totalt lagervärde ink moms]]-Tabell2[[#This Row],[Varav bokat ink moms]]</f>
        <v>171.38</v>
      </c>
      <c r="L118" s="2">
        <f>Tabell2[[#This Row],[Antal]]*Tabell2[[#This Row],[Inpris ex moms]]</f>
        <v>137.1</v>
      </c>
      <c r="M118" s="2">
        <f>MIN(Tabell2[[#This Row],[Bokat]]*Tabell2[[#This Row],[Inpris ex moms]],Tabell2[[#This Row],[Totalt lagervärde ex moms]])</f>
        <v>0</v>
      </c>
      <c r="N118" s="2">
        <f>Tabell2[[#This Row],[Totalt lagervärde ex moms]]-Tabell2[[#This Row],[Varav bokat ex moms]]</f>
        <v>137.1</v>
      </c>
    </row>
    <row r="119" spans="1:14" x14ac:dyDescent="0.2">
      <c r="A119" t="s">
        <v>2097</v>
      </c>
      <c r="B119" t="s">
        <v>2098</v>
      </c>
      <c r="C119" s="2">
        <v>40</v>
      </c>
      <c r="D119" s="2">
        <v>28</v>
      </c>
      <c r="E119" s="2">
        <v>22.44</v>
      </c>
      <c r="F119" s="2">
        <v>17.95</v>
      </c>
      <c r="G119">
        <v>3</v>
      </c>
      <c r="H119">
        <v>2</v>
      </c>
      <c r="I119" s="2">
        <f>Tabell2[[#This Row],[Inköpspris (SEK)]]*Tabell2[[#This Row],[Antal]]</f>
        <v>67.320000000000007</v>
      </c>
      <c r="J119" s="2">
        <f>MIN(Tabell2[[#This Row],[Bokat]]*Tabell2[[#This Row],[Inköpspris (SEK)]],Tabell2[[#This Row],[Totalt lagervärde ink moms]])</f>
        <v>44.88</v>
      </c>
      <c r="K119" s="2">
        <f>Tabell2[[#This Row],[Totalt lagervärde ink moms]]-Tabell2[[#This Row],[Varav bokat ink moms]]</f>
        <v>22.440000000000005</v>
      </c>
      <c r="L119" s="2">
        <f>Tabell2[[#This Row],[Antal]]*Tabell2[[#This Row],[Inpris ex moms]]</f>
        <v>53.849999999999994</v>
      </c>
      <c r="M119" s="2">
        <f>MIN(Tabell2[[#This Row],[Bokat]]*Tabell2[[#This Row],[Inpris ex moms]],Tabell2[[#This Row],[Totalt lagervärde ex moms]])</f>
        <v>35.9</v>
      </c>
      <c r="N119" s="2">
        <f>Tabell2[[#This Row],[Totalt lagervärde ex moms]]-Tabell2[[#This Row],[Varav bokat ex moms]]</f>
        <v>17.949999999999996</v>
      </c>
    </row>
    <row r="120" spans="1:14" x14ac:dyDescent="0.2">
      <c r="A120" t="s">
        <v>1590</v>
      </c>
      <c r="B120" t="s">
        <v>1591</v>
      </c>
      <c r="C120" s="2">
        <v>225</v>
      </c>
      <c r="D120" s="2">
        <v>135</v>
      </c>
      <c r="E120" s="2">
        <v>126.11</v>
      </c>
      <c r="F120" s="2">
        <v>100.89</v>
      </c>
      <c r="G120">
        <v>1</v>
      </c>
      <c r="H120">
        <v>0</v>
      </c>
      <c r="I120" s="2">
        <f>Tabell2[[#This Row],[Inköpspris (SEK)]]*Tabell2[[#This Row],[Antal]]</f>
        <v>126.11</v>
      </c>
      <c r="J120" s="2">
        <f>MIN(Tabell2[[#This Row],[Bokat]]*Tabell2[[#This Row],[Inköpspris (SEK)]],Tabell2[[#This Row],[Totalt lagervärde ink moms]])</f>
        <v>0</v>
      </c>
      <c r="K120" s="2">
        <f>Tabell2[[#This Row],[Totalt lagervärde ink moms]]-Tabell2[[#This Row],[Varav bokat ink moms]]</f>
        <v>126.11</v>
      </c>
      <c r="L120" s="2">
        <f>Tabell2[[#This Row],[Antal]]*Tabell2[[#This Row],[Inpris ex moms]]</f>
        <v>100.89</v>
      </c>
      <c r="M120" s="2">
        <f>MIN(Tabell2[[#This Row],[Bokat]]*Tabell2[[#This Row],[Inpris ex moms]],Tabell2[[#This Row],[Totalt lagervärde ex moms]])</f>
        <v>0</v>
      </c>
      <c r="N120" s="2">
        <f>Tabell2[[#This Row],[Totalt lagervärde ex moms]]-Tabell2[[#This Row],[Varav bokat ex moms]]</f>
        <v>100.89</v>
      </c>
    </row>
    <row r="121" spans="1:14" x14ac:dyDescent="0.2">
      <c r="A121" t="s">
        <v>1592</v>
      </c>
      <c r="B121" t="s">
        <v>1593</v>
      </c>
      <c r="C121" s="2">
        <v>225</v>
      </c>
      <c r="D121" s="2">
        <v>135</v>
      </c>
      <c r="E121" s="2">
        <v>126.11</v>
      </c>
      <c r="F121" s="2">
        <v>100.89</v>
      </c>
      <c r="G121">
        <v>1</v>
      </c>
      <c r="H121">
        <v>0</v>
      </c>
      <c r="I121" s="2">
        <f>Tabell2[[#This Row],[Inköpspris (SEK)]]*Tabell2[[#This Row],[Antal]]</f>
        <v>126.11</v>
      </c>
      <c r="J121" s="2">
        <f>MIN(Tabell2[[#This Row],[Bokat]]*Tabell2[[#This Row],[Inköpspris (SEK)]],Tabell2[[#This Row],[Totalt lagervärde ink moms]])</f>
        <v>0</v>
      </c>
      <c r="K121" s="2">
        <f>Tabell2[[#This Row],[Totalt lagervärde ink moms]]-Tabell2[[#This Row],[Varav bokat ink moms]]</f>
        <v>126.11</v>
      </c>
      <c r="L121" s="2">
        <f>Tabell2[[#This Row],[Antal]]*Tabell2[[#This Row],[Inpris ex moms]]</f>
        <v>100.89</v>
      </c>
      <c r="M121" s="2">
        <f>MIN(Tabell2[[#This Row],[Bokat]]*Tabell2[[#This Row],[Inpris ex moms]],Tabell2[[#This Row],[Totalt lagervärde ex moms]])</f>
        <v>0</v>
      </c>
      <c r="N121" s="2">
        <f>Tabell2[[#This Row],[Totalt lagervärde ex moms]]-Tabell2[[#This Row],[Varav bokat ex moms]]</f>
        <v>100.89</v>
      </c>
    </row>
    <row r="122" spans="1:14" x14ac:dyDescent="0.2">
      <c r="A122" t="s">
        <v>1594</v>
      </c>
      <c r="B122" t="s">
        <v>1595</v>
      </c>
      <c r="C122" s="2">
        <v>225</v>
      </c>
      <c r="D122" s="2">
        <v>135</v>
      </c>
      <c r="E122" s="2">
        <v>126.11</v>
      </c>
      <c r="F122" s="2">
        <v>100.89</v>
      </c>
      <c r="G122">
        <v>1</v>
      </c>
      <c r="H122">
        <v>0</v>
      </c>
      <c r="I122" s="2">
        <f>Tabell2[[#This Row],[Inköpspris (SEK)]]*Tabell2[[#This Row],[Antal]]</f>
        <v>126.11</v>
      </c>
      <c r="J122" s="2">
        <f>MIN(Tabell2[[#This Row],[Bokat]]*Tabell2[[#This Row],[Inköpspris (SEK)]],Tabell2[[#This Row],[Totalt lagervärde ink moms]])</f>
        <v>0</v>
      </c>
      <c r="K122" s="2">
        <f>Tabell2[[#This Row],[Totalt lagervärde ink moms]]-Tabell2[[#This Row],[Varav bokat ink moms]]</f>
        <v>126.11</v>
      </c>
      <c r="L122" s="2">
        <f>Tabell2[[#This Row],[Antal]]*Tabell2[[#This Row],[Inpris ex moms]]</f>
        <v>100.89</v>
      </c>
      <c r="M122" s="2">
        <f>MIN(Tabell2[[#This Row],[Bokat]]*Tabell2[[#This Row],[Inpris ex moms]],Tabell2[[#This Row],[Totalt lagervärde ex moms]])</f>
        <v>0</v>
      </c>
      <c r="N122" s="2">
        <f>Tabell2[[#This Row],[Totalt lagervärde ex moms]]-Tabell2[[#This Row],[Varav bokat ex moms]]</f>
        <v>100.89</v>
      </c>
    </row>
    <row r="123" spans="1:14" x14ac:dyDescent="0.2">
      <c r="A123" t="s">
        <v>1598</v>
      </c>
      <c r="B123" t="s">
        <v>1599</v>
      </c>
      <c r="C123" s="2">
        <v>225</v>
      </c>
      <c r="D123" s="2">
        <v>135</v>
      </c>
      <c r="E123" s="2">
        <v>126.11</v>
      </c>
      <c r="F123" s="2">
        <v>100.89</v>
      </c>
      <c r="G123">
        <v>1</v>
      </c>
      <c r="H123">
        <v>0</v>
      </c>
      <c r="I123" s="2">
        <f>Tabell2[[#This Row],[Inköpspris (SEK)]]*Tabell2[[#This Row],[Antal]]</f>
        <v>126.11</v>
      </c>
      <c r="J123" s="2">
        <f>MIN(Tabell2[[#This Row],[Bokat]]*Tabell2[[#This Row],[Inköpspris (SEK)]],Tabell2[[#This Row],[Totalt lagervärde ink moms]])</f>
        <v>0</v>
      </c>
      <c r="K123" s="2">
        <f>Tabell2[[#This Row],[Totalt lagervärde ink moms]]-Tabell2[[#This Row],[Varav bokat ink moms]]</f>
        <v>126.11</v>
      </c>
      <c r="L123" s="2">
        <f>Tabell2[[#This Row],[Antal]]*Tabell2[[#This Row],[Inpris ex moms]]</f>
        <v>100.89</v>
      </c>
      <c r="M123" s="2">
        <f>MIN(Tabell2[[#This Row],[Bokat]]*Tabell2[[#This Row],[Inpris ex moms]],Tabell2[[#This Row],[Totalt lagervärde ex moms]])</f>
        <v>0</v>
      </c>
      <c r="N123" s="2">
        <f>Tabell2[[#This Row],[Totalt lagervärde ex moms]]-Tabell2[[#This Row],[Varav bokat ex moms]]</f>
        <v>100.89</v>
      </c>
    </row>
    <row r="124" spans="1:14" x14ac:dyDescent="0.2">
      <c r="A124" t="s">
        <v>1600</v>
      </c>
      <c r="B124" t="s">
        <v>1601</v>
      </c>
      <c r="C124" s="2">
        <v>225</v>
      </c>
      <c r="D124" s="2">
        <v>135</v>
      </c>
      <c r="E124" s="2">
        <v>126.11</v>
      </c>
      <c r="F124" s="2">
        <v>100.89</v>
      </c>
      <c r="G124">
        <v>1</v>
      </c>
      <c r="H124">
        <v>0</v>
      </c>
      <c r="I124" s="2">
        <f>Tabell2[[#This Row],[Inköpspris (SEK)]]*Tabell2[[#This Row],[Antal]]</f>
        <v>126.11</v>
      </c>
      <c r="J124" s="2">
        <f>MIN(Tabell2[[#This Row],[Bokat]]*Tabell2[[#This Row],[Inköpspris (SEK)]],Tabell2[[#This Row],[Totalt lagervärde ink moms]])</f>
        <v>0</v>
      </c>
      <c r="K124" s="2">
        <f>Tabell2[[#This Row],[Totalt lagervärde ink moms]]-Tabell2[[#This Row],[Varav bokat ink moms]]</f>
        <v>126.11</v>
      </c>
      <c r="L124" s="2">
        <f>Tabell2[[#This Row],[Antal]]*Tabell2[[#This Row],[Inpris ex moms]]</f>
        <v>100.89</v>
      </c>
      <c r="M124" s="2">
        <f>MIN(Tabell2[[#This Row],[Bokat]]*Tabell2[[#This Row],[Inpris ex moms]],Tabell2[[#This Row],[Totalt lagervärde ex moms]])</f>
        <v>0</v>
      </c>
      <c r="N124" s="2">
        <f>Tabell2[[#This Row],[Totalt lagervärde ex moms]]-Tabell2[[#This Row],[Varav bokat ex moms]]</f>
        <v>100.89</v>
      </c>
    </row>
    <row r="125" spans="1:14" x14ac:dyDescent="0.2">
      <c r="A125" t="s">
        <v>1604</v>
      </c>
      <c r="B125" t="s">
        <v>1605</v>
      </c>
      <c r="C125" s="2">
        <v>225</v>
      </c>
      <c r="D125" s="2">
        <v>135</v>
      </c>
      <c r="E125" s="2">
        <v>126.11</v>
      </c>
      <c r="F125" s="2">
        <v>100.89</v>
      </c>
      <c r="G125">
        <v>1</v>
      </c>
      <c r="H125">
        <v>0</v>
      </c>
      <c r="I125" s="2">
        <f>Tabell2[[#This Row],[Inköpspris (SEK)]]*Tabell2[[#This Row],[Antal]]</f>
        <v>126.11</v>
      </c>
      <c r="J125" s="2">
        <f>MIN(Tabell2[[#This Row],[Bokat]]*Tabell2[[#This Row],[Inköpspris (SEK)]],Tabell2[[#This Row],[Totalt lagervärde ink moms]])</f>
        <v>0</v>
      </c>
      <c r="K125" s="2">
        <f>Tabell2[[#This Row],[Totalt lagervärde ink moms]]-Tabell2[[#This Row],[Varav bokat ink moms]]</f>
        <v>126.11</v>
      </c>
      <c r="L125" s="2">
        <f>Tabell2[[#This Row],[Antal]]*Tabell2[[#This Row],[Inpris ex moms]]</f>
        <v>100.89</v>
      </c>
      <c r="M125" s="2">
        <f>MIN(Tabell2[[#This Row],[Bokat]]*Tabell2[[#This Row],[Inpris ex moms]],Tabell2[[#This Row],[Totalt lagervärde ex moms]])</f>
        <v>0</v>
      </c>
      <c r="N125" s="2">
        <f>Tabell2[[#This Row],[Totalt lagervärde ex moms]]-Tabell2[[#This Row],[Varav bokat ex moms]]</f>
        <v>100.89</v>
      </c>
    </row>
    <row r="126" spans="1:14" x14ac:dyDescent="0.2">
      <c r="A126" t="s">
        <v>2379</v>
      </c>
      <c r="B126" t="s">
        <v>2380</v>
      </c>
      <c r="C126" s="2">
        <v>225</v>
      </c>
      <c r="D126" s="2">
        <v>158</v>
      </c>
      <c r="E126" s="2">
        <v>126.11</v>
      </c>
      <c r="F126" s="2">
        <v>100.89</v>
      </c>
      <c r="G126">
        <v>1</v>
      </c>
      <c r="H126">
        <v>0</v>
      </c>
      <c r="I126" s="2">
        <f>Tabell2[[#This Row],[Inköpspris (SEK)]]*Tabell2[[#This Row],[Antal]]</f>
        <v>126.11</v>
      </c>
      <c r="J126" s="2">
        <f>MIN(Tabell2[[#This Row],[Bokat]]*Tabell2[[#This Row],[Inköpspris (SEK)]],Tabell2[[#This Row],[Totalt lagervärde ink moms]])</f>
        <v>0</v>
      </c>
      <c r="K126" s="2">
        <f>Tabell2[[#This Row],[Totalt lagervärde ink moms]]-Tabell2[[#This Row],[Varav bokat ink moms]]</f>
        <v>126.11</v>
      </c>
      <c r="L126" s="2">
        <f>Tabell2[[#This Row],[Antal]]*Tabell2[[#This Row],[Inpris ex moms]]</f>
        <v>100.89</v>
      </c>
      <c r="M126" s="2">
        <f>MIN(Tabell2[[#This Row],[Bokat]]*Tabell2[[#This Row],[Inpris ex moms]],Tabell2[[#This Row],[Totalt lagervärde ex moms]])</f>
        <v>0</v>
      </c>
      <c r="N126" s="2">
        <f>Tabell2[[#This Row],[Totalt lagervärde ex moms]]-Tabell2[[#This Row],[Varav bokat ex moms]]</f>
        <v>100.89</v>
      </c>
    </row>
    <row r="127" spans="1:14" x14ac:dyDescent="0.2">
      <c r="A127" t="s">
        <v>1994</v>
      </c>
      <c r="B127" t="s">
        <v>1995</v>
      </c>
      <c r="C127" s="2">
        <v>23</v>
      </c>
      <c r="D127" s="2">
        <v>16</v>
      </c>
      <c r="E127" s="2">
        <v>12.88</v>
      </c>
      <c r="F127" s="2">
        <v>10.3</v>
      </c>
      <c r="G127">
        <v>1</v>
      </c>
      <c r="H127">
        <v>0</v>
      </c>
      <c r="I127" s="2">
        <f>Tabell2[[#This Row],[Inköpspris (SEK)]]*Tabell2[[#This Row],[Antal]]</f>
        <v>12.88</v>
      </c>
      <c r="J127" s="2">
        <f>MIN(Tabell2[[#This Row],[Bokat]]*Tabell2[[#This Row],[Inköpspris (SEK)]],Tabell2[[#This Row],[Totalt lagervärde ink moms]])</f>
        <v>0</v>
      </c>
      <c r="K127" s="2">
        <f>Tabell2[[#This Row],[Totalt lagervärde ink moms]]-Tabell2[[#This Row],[Varav bokat ink moms]]</f>
        <v>12.88</v>
      </c>
      <c r="L127" s="2">
        <f>Tabell2[[#This Row],[Antal]]*Tabell2[[#This Row],[Inpris ex moms]]</f>
        <v>10.3</v>
      </c>
      <c r="M127" s="2">
        <f>MIN(Tabell2[[#This Row],[Bokat]]*Tabell2[[#This Row],[Inpris ex moms]],Tabell2[[#This Row],[Totalt lagervärde ex moms]])</f>
        <v>0</v>
      </c>
      <c r="N127" s="2">
        <f>Tabell2[[#This Row],[Totalt lagervärde ex moms]]-Tabell2[[#This Row],[Varav bokat ex moms]]</f>
        <v>10.3</v>
      </c>
    </row>
    <row r="128" spans="1:14" x14ac:dyDescent="0.2">
      <c r="A128" t="s">
        <v>2405</v>
      </c>
      <c r="B128" t="s">
        <v>2406</v>
      </c>
      <c r="C128" s="2">
        <v>259</v>
      </c>
      <c r="D128" s="2">
        <v>181</v>
      </c>
      <c r="E128" s="2">
        <v>144.96</v>
      </c>
      <c r="F128" s="2">
        <v>115.97</v>
      </c>
      <c r="G128">
        <v>2</v>
      </c>
      <c r="H128">
        <v>0</v>
      </c>
      <c r="I128" s="2">
        <f>Tabell2[[#This Row],[Inköpspris (SEK)]]*Tabell2[[#This Row],[Antal]]</f>
        <v>289.92</v>
      </c>
      <c r="J128" s="2">
        <f>MIN(Tabell2[[#This Row],[Bokat]]*Tabell2[[#This Row],[Inköpspris (SEK)]],Tabell2[[#This Row],[Totalt lagervärde ink moms]])</f>
        <v>0</v>
      </c>
      <c r="K128" s="2">
        <f>Tabell2[[#This Row],[Totalt lagervärde ink moms]]-Tabell2[[#This Row],[Varav bokat ink moms]]</f>
        <v>289.92</v>
      </c>
      <c r="L128" s="2">
        <f>Tabell2[[#This Row],[Antal]]*Tabell2[[#This Row],[Inpris ex moms]]</f>
        <v>231.94</v>
      </c>
      <c r="M128" s="2">
        <f>MIN(Tabell2[[#This Row],[Bokat]]*Tabell2[[#This Row],[Inpris ex moms]],Tabell2[[#This Row],[Totalt lagervärde ex moms]])</f>
        <v>0</v>
      </c>
      <c r="N128" s="2">
        <f>Tabell2[[#This Row],[Totalt lagervärde ex moms]]-Tabell2[[#This Row],[Varav bokat ex moms]]</f>
        <v>231.94</v>
      </c>
    </row>
    <row r="129" spans="1:14" x14ac:dyDescent="0.2">
      <c r="A129" t="s">
        <v>2367</v>
      </c>
      <c r="B129" t="s">
        <v>2368</v>
      </c>
      <c r="C129" s="2">
        <v>329</v>
      </c>
      <c r="D129" s="2">
        <v>230</v>
      </c>
      <c r="E129" s="2">
        <v>183.59</v>
      </c>
      <c r="F129" s="2">
        <v>146.87</v>
      </c>
      <c r="G129">
        <v>1</v>
      </c>
      <c r="H129">
        <v>0</v>
      </c>
      <c r="I129" s="2">
        <f>Tabell2[[#This Row],[Inköpspris (SEK)]]*Tabell2[[#This Row],[Antal]]</f>
        <v>183.59</v>
      </c>
      <c r="J129" s="2">
        <f>MIN(Tabell2[[#This Row],[Bokat]]*Tabell2[[#This Row],[Inköpspris (SEK)]],Tabell2[[#This Row],[Totalt lagervärde ink moms]])</f>
        <v>0</v>
      </c>
      <c r="K129" s="2">
        <f>Tabell2[[#This Row],[Totalt lagervärde ink moms]]-Tabell2[[#This Row],[Varav bokat ink moms]]</f>
        <v>183.59</v>
      </c>
      <c r="L129" s="2">
        <f>Tabell2[[#This Row],[Antal]]*Tabell2[[#This Row],[Inpris ex moms]]</f>
        <v>146.87</v>
      </c>
      <c r="M129" s="2">
        <f>MIN(Tabell2[[#This Row],[Bokat]]*Tabell2[[#This Row],[Inpris ex moms]],Tabell2[[#This Row],[Totalt lagervärde ex moms]])</f>
        <v>0</v>
      </c>
      <c r="N129" s="2">
        <f>Tabell2[[#This Row],[Totalt lagervärde ex moms]]-Tabell2[[#This Row],[Varav bokat ex moms]]</f>
        <v>146.87</v>
      </c>
    </row>
    <row r="130" spans="1:14" x14ac:dyDescent="0.2">
      <c r="A130" t="s">
        <v>2369</v>
      </c>
      <c r="B130" t="s">
        <v>2370</v>
      </c>
      <c r="C130" s="2">
        <v>329</v>
      </c>
      <c r="D130" s="2">
        <v>230</v>
      </c>
      <c r="E130" s="2">
        <v>183.59</v>
      </c>
      <c r="F130" s="2">
        <v>146.87</v>
      </c>
      <c r="G130">
        <v>1</v>
      </c>
      <c r="H130">
        <v>0</v>
      </c>
      <c r="I130" s="2">
        <f>Tabell2[[#This Row],[Inköpspris (SEK)]]*Tabell2[[#This Row],[Antal]]</f>
        <v>183.59</v>
      </c>
      <c r="J130" s="2">
        <f>MIN(Tabell2[[#This Row],[Bokat]]*Tabell2[[#This Row],[Inköpspris (SEK)]],Tabell2[[#This Row],[Totalt lagervärde ink moms]])</f>
        <v>0</v>
      </c>
      <c r="K130" s="2">
        <f>Tabell2[[#This Row],[Totalt lagervärde ink moms]]-Tabell2[[#This Row],[Varav bokat ink moms]]</f>
        <v>183.59</v>
      </c>
      <c r="L130" s="2">
        <f>Tabell2[[#This Row],[Antal]]*Tabell2[[#This Row],[Inpris ex moms]]</f>
        <v>146.87</v>
      </c>
      <c r="M130" s="2">
        <f>MIN(Tabell2[[#This Row],[Bokat]]*Tabell2[[#This Row],[Inpris ex moms]],Tabell2[[#This Row],[Totalt lagervärde ex moms]])</f>
        <v>0</v>
      </c>
      <c r="N130" s="2">
        <f>Tabell2[[#This Row],[Totalt lagervärde ex moms]]-Tabell2[[#This Row],[Varav bokat ex moms]]</f>
        <v>146.87</v>
      </c>
    </row>
    <row r="131" spans="1:14" x14ac:dyDescent="0.2">
      <c r="A131" t="s">
        <v>2371</v>
      </c>
      <c r="B131" t="s">
        <v>2372</v>
      </c>
      <c r="C131" s="2">
        <v>329</v>
      </c>
      <c r="D131" s="2">
        <v>230</v>
      </c>
      <c r="E131" s="2">
        <v>183.59</v>
      </c>
      <c r="F131" s="2">
        <v>146.87</v>
      </c>
      <c r="G131">
        <v>1</v>
      </c>
      <c r="H131">
        <v>0</v>
      </c>
      <c r="I131" s="2">
        <f>Tabell2[[#This Row],[Inköpspris (SEK)]]*Tabell2[[#This Row],[Antal]]</f>
        <v>183.59</v>
      </c>
      <c r="J131" s="2">
        <f>MIN(Tabell2[[#This Row],[Bokat]]*Tabell2[[#This Row],[Inköpspris (SEK)]],Tabell2[[#This Row],[Totalt lagervärde ink moms]])</f>
        <v>0</v>
      </c>
      <c r="K131" s="2">
        <f>Tabell2[[#This Row],[Totalt lagervärde ink moms]]-Tabell2[[#This Row],[Varav bokat ink moms]]</f>
        <v>183.59</v>
      </c>
      <c r="L131" s="2">
        <f>Tabell2[[#This Row],[Antal]]*Tabell2[[#This Row],[Inpris ex moms]]</f>
        <v>146.87</v>
      </c>
      <c r="M131" s="2">
        <f>MIN(Tabell2[[#This Row],[Bokat]]*Tabell2[[#This Row],[Inpris ex moms]],Tabell2[[#This Row],[Totalt lagervärde ex moms]])</f>
        <v>0</v>
      </c>
      <c r="N131" s="2">
        <f>Tabell2[[#This Row],[Totalt lagervärde ex moms]]-Tabell2[[#This Row],[Varav bokat ex moms]]</f>
        <v>146.87</v>
      </c>
    </row>
    <row r="132" spans="1:14" x14ac:dyDescent="0.2">
      <c r="A132" t="s">
        <v>1642</v>
      </c>
      <c r="B132" t="s">
        <v>1643</v>
      </c>
      <c r="C132" s="2">
        <v>305</v>
      </c>
      <c r="D132" s="2">
        <v>183</v>
      </c>
      <c r="E132" s="2">
        <v>169.93</v>
      </c>
      <c r="F132" s="2">
        <v>135.94</v>
      </c>
      <c r="G132">
        <v>4</v>
      </c>
      <c r="H132">
        <v>0</v>
      </c>
      <c r="I132" s="2">
        <f>Tabell2[[#This Row],[Inköpspris (SEK)]]*Tabell2[[#This Row],[Antal]]</f>
        <v>679.72</v>
      </c>
      <c r="J132" s="2">
        <f>MIN(Tabell2[[#This Row],[Bokat]]*Tabell2[[#This Row],[Inköpspris (SEK)]],Tabell2[[#This Row],[Totalt lagervärde ink moms]])</f>
        <v>0</v>
      </c>
      <c r="K132" s="2">
        <f>Tabell2[[#This Row],[Totalt lagervärde ink moms]]-Tabell2[[#This Row],[Varav bokat ink moms]]</f>
        <v>679.72</v>
      </c>
      <c r="L132" s="2">
        <f>Tabell2[[#This Row],[Antal]]*Tabell2[[#This Row],[Inpris ex moms]]</f>
        <v>543.76</v>
      </c>
      <c r="M132" s="2">
        <f>MIN(Tabell2[[#This Row],[Bokat]]*Tabell2[[#This Row],[Inpris ex moms]],Tabell2[[#This Row],[Totalt lagervärde ex moms]])</f>
        <v>0</v>
      </c>
      <c r="N132" s="2">
        <f>Tabell2[[#This Row],[Totalt lagervärde ex moms]]-Tabell2[[#This Row],[Varav bokat ex moms]]</f>
        <v>543.76</v>
      </c>
    </row>
    <row r="133" spans="1:14" x14ac:dyDescent="0.2">
      <c r="A133" t="s">
        <v>2415</v>
      </c>
      <c r="B133" t="s">
        <v>2416</v>
      </c>
      <c r="C133" s="2">
        <v>379</v>
      </c>
      <c r="D133" s="2">
        <v>265</v>
      </c>
      <c r="E133" s="2">
        <v>211.08</v>
      </c>
      <c r="F133" s="2">
        <v>168.86</v>
      </c>
      <c r="G133">
        <v>2</v>
      </c>
      <c r="H133">
        <v>0</v>
      </c>
      <c r="I133" s="2">
        <f>Tabell2[[#This Row],[Inköpspris (SEK)]]*Tabell2[[#This Row],[Antal]]</f>
        <v>422.16</v>
      </c>
      <c r="J133" s="2">
        <f>MIN(Tabell2[[#This Row],[Bokat]]*Tabell2[[#This Row],[Inköpspris (SEK)]],Tabell2[[#This Row],[Totalt lagervärde ink moms]])</f>
        <v>0</v>
      </c>
      <c r="K133" s="2">
        <f>Tabell2[[#This Row],[Totalt lagervärde ink moms]]-Tabell2[[#This Row],[Varav bokat ink moms]]</f>
        <v>422.16</v>
      </c>
      <c r="L133" s="2">
        <f>Tabell2[[#This Row],[Antal]]*Tabell2[[#This Row],[Inpris ex moms]]</f>
        <v>337.72</v>
      </c>
      <c r="M133" s="2">
        <f>MIN(Tabell2[[#This Row],[Bokat]]*Tabell2[[#This Row],[Inpris ex moms]],Tabell2[[#This Row],[Totalt lagervärde ex moms]])</f>
        <v>0</v>
      </c>
      <c r="N133" s="2">
        <f>Tabell2[[#This Row],[Totalt lagervärde ex moms]]-Tabell2[[#This Row],[Varav bokat ex moms]]</f>
        <v>337.72</v>
      </c>
    </row>
    <row r="134" spans="1:14" x14ac:dyDescent="0.2">
      <c r="A134" t="s">
        <v>2497</v>
      </c>
      <c r="B134" t="s">
        <v>2498</v>
      </c>
      <c r="C134" s="2">
        <v>1135</v>
      </c>
      <c r="D134" s="2">
        <v>811</v>
      </c>
      <c r="E134" s="2">
        <v>630.55999999999995</v>
      </c>
      <c r="F134" s="2">
        <v>504.45</v>
      </c>
      <c r="G134">
        <v>1</v>
      </c>
      <c r="H134">
        <v>0</v>
      </c>
      <c r="I134" s="2">
        <f>Tabell2[[#This Row],[Inköpspris (SEK)]]*Tabell2[[#This Row],[Antal]]</f>
        <v>630.55999999999995</v>
      </c>
      <c r="J134" s="2">
        <f>MIN(Tabell2[[#This Row],[Bokat]]*Tabell2[[#This Row],[Inköpspris (SEK)]],Tabell2[[#This Row],[Totalt lagervärde ink moms]])</f>
        <v>0</v>
      </c>
      <c r="K134" s="2">
        <f>Tabell2[[#This Row],[Totalt lagervärde ink moms]]-Tabell2[[#This Row],[Varav bokat ink moms]]</f>
        <v>630.55999999999995</v>
      </c>
      <c r="L134" s="2">
        <f>Tabell2[[#This Row],[Antal]]*Tabell2[[#This Row],[Inpris ex moms]]</f>
        <v>504.45</v>
      </c>
      <c r="M134" s="2">
        <f>MIN(Tabell2[[#This Row],[Bokat]]*Tabell2[[#This Row],[Inpris ex moms]],Tabell2[[#This Row],[Totalt lagervärde ex moms]])</f>
        <v>0</v>
      </c>
      <c r="N134" s="2">
        <f>Tabell2[[#This Row],[Totalt lagervärde ex moms]]-Tabell2[[#This Row],[Varav bokat ex moms]]</f>
        <v>504.45</v>
      </c>
    </row>
    <row r="135" spans="1:14" x14ac:dyDescent="0.2">
      <c r="A135" t="s">
        <v>2417</v>
      </c>
      <c r="B135" t="s">
        <v>2418</v>
      </c>
      <c r="C135" s="2">
        <v>125</v>
      </c>
      <c r="D135" s="2">
        <v>88</v>
      </c>
      <c r="E135" s="2">
        <v>69.430000000000007</v>
      </c>
      <c r="F135" s="2">
        <v>55.54</v>
      </c>
      <c r="G135">
        <v>1</v>
      </c>
      <c r="H135">
        <v>0</v>
      </c>
      <c r="I135" s="2">
        <f>Tabell2[[#This Row],[Inköpspris (SEK)]]*Tabell2[[#This Row],[Antal]]</f>
        <v>69.430000000000007</v>
      </c>
      <c r="J135" s="2">
        <f>MIN(Tabell2[[#This Row],[Bokat]]*Tabell2[[#This Row],[Inköpspris (SEK)]],Tabell2[[#This Row],[Totalt lagervärde ink moms]])</f>
        <v>0</v>
      </c>
      <c r="K135" s="2">
        <f>Tabell2[[#This Row],[Totalt lagervärde ink moms]]-Tabell2[[#This Row],[Varav bokat ink moms]]</f>
        <v>69.430000000000007</v>
      </c>
      <c r="L135" s="2">
        <f>Tabell2[[#This Row],[Antal]]*Tabell2[[#This Row],[Inpris ex moms]]</f>
        <v>55.54</v>
      </c>
      <c r="M135" s="2">
        <f>MIN(Tabell2[[#This Row],[Bokat]]*Tabell2[[#This Row],[Inpris ex moms]],Tabell2[[#This Row],[Totalt lagervärde ex moms]])</f>
        <v>0</v>
      </c>
      <c r="N135" s="2">
        <f>Tabell2[[#This Row],[Totalt lagervärde ex moms]]-Tabell2[[#This Row],[Varav bokat ex moms]]</f>
        <v>55.54</v>
      </c>
    </row>
    <row r="136" spans="1:14" x14ac:dyDescent="0.2">
      <c r="A136" t="s">
        <v>2489</v>
      </c>
      <c r="B136" t="s">
        <v>2490</v>
      </c>
      <c r="C136" s="2">
        <v>909</v>
      </c>
      <c r="D136" s="2">
        <v>636</v>
      </c>
      <c r="E136" s="2">
        <v>504.45</v>
      </c>
      <c r="F136" s="2">
        <v>403.56</v>
      </c>
      <c r="G136">
        <v>1</v>
      </c>
      <c r="H136">
        <v>0</v>
      </c>
      <c r="I136" s="2">
        <f>Tabell2[[#This Row],[Inköpspris (SEK)]]*Tabell2[[#This Row],[Antal]]</f>
        <v>504.45</v>
      </c>
      <c r="J136" s="2">
        <f>MIN(Tabell2[[#This Row],[Bokat]]*Tabell2[[#This Row],[Inköpspris (SEK)]],Tabell2[[#This Row],[Totalt lagervärde ink moms]])</f>
        <v>0</v>
      </c>
      <c r="K136" s="2">
        <f>Tabell2[[#This Row],[Totalt lagervärde ink moms]]-Tabell2[[#This Row],[Varav bokat ink moms]]</f>
        <v>504.45</v>
      </c>
      <c r="L136" s="2">
        <f>Tabell2[[#This Row],[Antal]]*Tabell2[[#This Row],[Inpris ex moms]]</f>
        <v>403.56</v>
      </c>
      <c r="M136" s="2">
        <f>MIN(Tabell2[[#This Row],[Bokat]]*Tabell2[[#This Row],[Inpris ex moms]],Tabell2[[#This Row],[Totalt lagervärde ex moms]])</f>
        <v>0</v>
      </c>
      <c r="N136" s="2">
        <f>Tabell2[[#This Row],[Totalt lagervärde ex moms]]-Tabell2[[#This Row],[Varav bokat ex moms]]</f>
        <v>403.56</v>
      </c>
    </row>
    <row r="137" spans="1:14" x14ac:dyDescent="0.2">
      <c r="A137" t="s">
        <v>1944</v>
      </c>
      <c r="B137" t="s">
        <v>1945</v>
      </c>
      <c r="C137" s="2">
        <v>455</v>
      </c>
      <c r="E137" s="2">
        <v>252.23</v>
      </c>
      <c r="F137" s="2">
        <v>201.78</v>
      </c>
      <c r="G137">
        <v>1</v>
      </c>
      <c r="H137">
        <v>1</v>
      </c>
      <c r="I137" s="2">
        <f>Tabell2[[#This Row],[Inköpspris (SEK)]]*Tabell2[[#This Row],[Antal]]</f>
        <v>252.23</v>
      </c>
      <c r="J137" s="2">
        <f>MIN(Tabell2[[#This Row],[Bokat]]*Tabell2[[#This Row],[Inköpspris (SEK)]],Tabell2[[#This Row],[Totalt lagervärde ink moms]])</f>
        <v>252.23</v>
      </c>
      <c r="K137" s="2">
        <f>Tabell2[[#This Row],[Totalt lagervärde ink moms]]-Tabell2[[#This Row],[Varav bokat ink moms]]</f>
        <v>0</v>
      </c>
      <c r="L137" s="2">
        <f>Tabell2[[#This Row],[Antal]]*Tabell2[[#This Row],[Inpris ex moms]]</f>
        <v>201.78</v>
      </c>
      <c r="M137" s="2">
        <f>MIN(Tabell2[[#This Row],[Bokat]]*Tabell2[[#This Row],[Inpris ex moms]],Tabell2[[#This Row],[Totalt lagervärde ex moms]])</f>
        <v>201.78</v>
      </c>
      <c r="N137" s="2">
        <f>Tabell2[[#This Row],[Totalt lagervärde ex moms]]-Tabell2[[#This Row],[Varav bokat ex moms]]</f>
        <v>0</v>
      </c>
    </row>
    <row r="138" spans="1:14" x14ac:dyDescent="0.2">
      <c r="A138" t="s">
        <v>2437</v>
      </c>
      <c r="B138" t="s">
        <v>2438</v>
      </c>
      <c r="C138" s="2">
        <v>1365</v>
      </c>
      <c r="D138" s="2">
        <v>819</v>
      </c>
      <c r="E138" s="2">
        <v>756.68</v>
      </c>
      <c r="F138" s="2">
        <v>605.34</v>
      </c>
      <c r="G138">
        <v>1</v>
      </c>
      <c r="H138">
        <v>0</v>
      </c>
      <c r="I138" s="2">
        <f>Tabell2[[#This Row],[Inköpspris (SEK)]]*Tabell2[[#This Row],[Antal]]</f>
        <v>756.68</v>
      </c>
      <c r="J138" s="2">
        <f>MIN(Tabell2[[#This Row],[Bokat]]*Tabell2[[#This Row],[Inköpspris (SEK)]],Tabell2[[#This Row],[Totalt lagervärde ink moms]])</f>
        <v>0</v>
      </c>
      <c r="K138" s="2">
        <f>Tabell2[[#This Row],[Totalt lagervärde ink moms]]-Tabell2[[#This Row],[Varav bokat ink moms]]</f>
        <v>756.68</v>
      </c>
      <c r="L138" s="2">
        <f>Tabell2[[#This Row],[Antal]]*Tabell2[[#This Row],[Inpris ex moms]]</f>
        <v>605.34</v>
      </c>
      <c r="M138" s="2">
        <f>MIN(Tabell2[[#This Row],[Bokat]]*Tabell2[[#This Row],[Inpris ex moms]],Tabell2[[#This Row],[Totalt lagervärde ex moms]])</f>
        <v>0</v>
      </c>
      <c r="N138" s="2">
        <f>Tabell2[[#This Row],[Totalt lagervärde ex moms]]-Tabell2[[#This Row],[Varav bokat ex moms]]</f>
        <v>605.34</v>
      </c>
    </row>
    <row r="139" spans="1:14" x14ac:dyDescent="0.2">
      <c r="A139" t="s">
        <v>1758</v>
      </c>
      <c r="B139" t="s">
        <v>1759</v>
      </c>
      <c r="C139" s="2">
        <v>675</v>
      </c>
      <c r="D139" s="2">
        <v>472</v>
      </c>
      <c r="E139" s="2">
        <v>374.09</v>
      </c>
      <c r="F139" s="2">
        <v>299.27</v>
      </c>
      <c r="G139">
        <v>2</v>
      </c>
      <c r="H139">
        <v>0</v>
      </c>
      <c r="I139" s="2">
        <f>Tabell2[[#This Row],[Inköpspris (SEK)]]*Tabell2[[#This Row],[Antal]]</f>
        <v>748.18</v>
      </c>
      <c r="J139" s="2">
        <f>MIN(Tabell2[[#This Row],[Bokat]]*Tabell2[[#This Row],[Inköpspris (SEK)]],Tabell2[[#This Row],[Totalt lagervärde ink moms]])</f>
        <v>0</v>
      </c>
      <c r="K139" s="2">
        <f>Tabell2[[#This Row],[Totalt lagervärde ink moms]]-Tabell2[[#This Row],[Varav bokat ink moms]]</f>
        <v>748.18</v>
      </c>
      <c r="L139" s="2">
        <f>Tabell2[[#This Row],[Antal]]*Tabell2[[#This Row],[Inpris ex moms]]</f>
        <v>598.54</v>
      </c>
      <c r="M139" s="2">
        <f>MIN(Tabell2[[#This Row],[Bokat]]*Tabell2[[#This Row],[Inpris ex moms]],Tabell2[[#This Row],[Totalt lagervärde ex moms]])</f>
        <v>0</v>
      </c>
      <c r="N139" s="2">
        <f>Tabell2[[#This Row],[Totalt lagervärde ex moms]]-Tabell2[[#This Row],[Varav bokat ex moms]]</f>
        <v>598.54</v>
      </c>
    </row>
    <row r="140" spans="1:14" x14ac:dyDescent="0.2">
      <c r="A140" t="s">
        <v>2076</v>
      </c>
      <c r="B140" t="s">
        <v>2077</v>
      </c>
      <c r="C140" s="2">
        <v>255</v>
      </c>
      <c r="D140" s="2">
        <v>178</v>
      </c>
      <c r="E140" s="2">
        <v>141.11000000000001</v>
      </c>
      <c r="F140" s="2">
        <v>112.89</v>
      </c>
      <c r="G140">
        <v>1</v>
      </c>
      <c r="H140">
        <v>0</v>
      </c>
      <c r="I140" s="2">
        <f>Tabell2[[#This Row],[Inköpspris (SEK)]]*Tabell2[[#This Row],[Antal]]</f>
        <v>141.11000000000001</v>
      </c>
      <c r="J140" s="2">
        <f>MIN(Tabell2[[#This Row],[Bokat]]*Tabell2[[#This Row],[Inköpspris (SEK)]],Tabell2[[#This Row],[Totalt lagervärde ink moms]])</f>
        <v>0</v>
      </c>
      <c r="K140" s="2">
        <f>Tabell2[[#This Row],[Totalt lagervärde ink moms]]-Tabell2[[#This Row],[Varav bokat ink moms]]</f>
        <v>141.11000000000001</v>
      </c>
      <c r="L140" s="2">
        <f>Tabell2[[#This Row],[Antal]]*Tabell2[[#This Row],[Inpris ex moms]]</f>
        <v>112.89</v>
      </c>
      <c r="M140" s="2">
        <f>MIN(Tabell2[[#This Row],[Bokat]]*Tabell2[[#This Row],[Inpris ex moms]],Tabell2[[#This Row],[Totalt lagervärde ex moms]])</f>
        <v>0</v>
      </c>
      <c r="N140" s="2">
        <f>Tabell2[[#This Row],[Totalt lagervärde ex moms]]-Tabell2[[#This Row],[Varav bokat ex moms]]</f>
        <v>112.89</v>
      </c>
    </row>
    <row r="141" spans="1:14" x14ac:dyDescent="0.2">
      <c r="A141" t="s">
        <v>1818</v>
      </c>
      <c r="B141" t="s">
        <v>1819</v>
      </c>
      <c r="C141" s="2">
        <v>109</v>
      </c>
      <c r="D141" s="2">
        <v>76</v>
      </c>
      <c r="E141" s="2">
        <v>60.26</v>
      </c>
      <c r="F141" s="2">
        <v>48.21</v>
      </c>
      <c r="G141">
        <v>1</v>
      </c>
      <c r="H141">
        <v>0</v>
      </c>
      <c r="I141" s="2">
        <f>Tabell2[[#This Row],[Inköpspris (SEK)]]*Tabell2[[#This Row],[Antal]]</f>
        <v>60.26</v>
      </c>
      <c r="J141" s="2">
        <f>MIN(Tabell2[[#This Row],[Bokat]]*Tabell2[[#This Row],[Inköpspris (SEK)]],Tabell2[[#This Row],[Totalt lagervärde ink moms]])</f>
        <v>0</v>
      </c>
      <c r="K141" s="2">
        <f>Tabell2[[#This Row],[Totalt lagervärde ink moms]]-Tabell2[[#This Row],[Varav bokat ink moms]]</f>
        <v>60.26</v>
      </c>
      <c r="L141" s="2">
        <f>Tabell2[[#This Row],[Antal]]*Tabell2[[#This Row],[Inpris ex moms]]</f>
        <v>48.21</v>
      </c>
      <c r="M141" s="2">
        <f>MIN(Tabell2[[#This Row],[Bokat]]*Tabell2[[#This Row],[Inpris ex moms]],Tabell2[[#This Row],[Totalt lagervärde ex moms]])</f>
        <v>0</v>
      </c>
      <c r="N141" s="2">
        <f>Tabell2[[#This Row],[Totalt lagervärde ex moms]]-Tabell2[[#This Row],[Varav bokat ex moms]]</f>
        <v>48.21</v>
      </c>
    </row>
    <row r="142" spans="1:14" x14ac:dyDescent="0.2">
      <c r="A142" t="s">
        <v>1780</v>
      </c>
      <c r="B142" t="s">
        <v>1781</v>
      </c>
      <c r="C142" s="2">
        <v>1249</v>
      </c>
      <c r="D142" s="2">
        <v>874</v>
      </c>
      <c r="E142" s="2">
        <v>690.3</v>
      </c>
      <c r="F142" s="2">
        <v>552.24</v>
      </c>
      <c r="G142">
        <v>1</v>
      </c>
      <c r="H142">
        <v>0</v>
      </c>
      <c r="I142" s="2">
        <f>Tabell2[[#This Row],[Inköpspris (SEK)]]*Tabell2[[#This Row],[Antal]]</f>
        <v>690.3</v>
      </c>
      <c r="J142" s="2">
        <f>MIN(Tabell2[[#This Row],[Bokat]]*Tabell2[[#This Row],[Inköpspris (SEK)]],Tabell2[[#This Row],[Totalt lagervärde ink moms]])</f>
        <v>0</v>
      </c>
      <c r="K142" s="2">
        <f>Tabell2[[#This Row],[Totalt lagervärde ink moms]]-Tabell2[[#This Row],[Varav bokat ink moms]]</f>
        <v>690.3</v>
      </c>
      <c r="L142" s="2">
        <f>Tabell2[[#This Row],[Antal]]*Tabell2[[#This Row],[Inpris ex moms]]</f>
        <v>552.24</v>
      </c>
      <c r="M142" s="2">
        <f>MIN(Tabell2[[#This Row],[Bokat]]*Tabell2[[#This Row],[Inpris ex moms]],Tabell2[[#This Row],[Totalt lagervärde ex moms]])</f>
        <v>0</v>
      </c>
      <c r="N142" s="2">
        <f>Tabell2[[#This Row],[Totalt lagervärde ex moms]]-Tabell2[[#This Row],[Varav bokat ex moms]]</f>
        <v>552.24</v>
      </c>
    </row>
    <row r="143" spans="1:14" x14ac:dyDescent="0.2">
      <c r="A143" t="s">
        <v>2287</v>
      </c>
      <c r="B143" t="s">
        <v>2288</v>
      </c>
      <c r="C143" s="2">
        <v>105</v>
      </c>
      <c r="D143" s="2">
        <v>74</v>
      </c>
      <c r="E143" s="2">
        <v>58.01</v>
      </c>
      <c r="F143" s="2">
        <v>46.41</v>
      </c>
      <c r="G143">
        <v>2</v>
      </c>
      <c r="H143">
        <v>0</v>
      </c>
      <c r="I143" s="2">
        <f>Tabell2[[#This Row],[Inköpspris (SEK)]]*Tabell2[[#This Row],[Antal]]</f>
        <v>116.02</v>
      </c>
      <c r="J143" s="2">
        <f>MIN(Tabell2[[#This Row],[Bokat]]*Tabell2[[#This Row],[Inköpspris (SEK)]],Tabell2[[#This Row],[Totalt lagervärde ink moms]])</f>
        <v>0</v>
      </c>
      <c r="K143" s="2">
        <f>Tabell2[[#This Row],[Totalt lagervärde ink moms]]-Tabell2[[#This Row],[Varav bokat ink moms]]</f>
        <v>116.02</v>
      </c>
      <c r="L143" s="2">
        <f>Tabell2[[#This Row],[Antal]]*Tabell2[[#This Row],[Inpris ex moms]]</f>
        <v>92.82</v>
      </c>
      <c r="M143" s="2">
        <f>MIN(Tabell2[[#This Row],[Bokat]]*Tabell2[[#This Row],[Inpris ex moms]],Tabell2[[#This Row],[Totalt lagervärde ex moms]])</f>
        <v>0</v>
      </c>
      <c r="N143" s="2">
        <f>Tabell2[[#This Row],[Totalt lagervärde ex moms]]-Tabell2[[#This Row],[Varav bokat ex moms]]</f>
        <v>92.82</v>
      </c>
    </row>
    <row r="144" spans="1:14" x14ac:dyDescent="0.2">
      <c r="A144" t="s">
        <v>1644</v>
      </c>
      <c r="B144" t="s">
        <v>1645</v>
      </c>
      <c r="C144" s="2">
        <v>225</v>
      </c>
      <c r="D144" s="2">
        <v>158</v>
      </c>
      <c r="E144" s="2">
        <v>124.25</v>
      </c>
      <c r="F144" s="2">
        <v>99.4</v>
      </c>
      <c r="G144">
        <v>11</v>
      </c>
      <c r="H144">
        <v>0</v>
      </c>
      <c r="I144" s="2">
        <f>Tabell2[[#This Row],[Inköpspris (SEK)]]*Tabell2[[#This Row],[Antal]]</f>
        <v>1366.75</v>
      </c>
      <c r="J144" s="2">
        <f>MIN(Tabell2[[#This Row],[Bokat]]*Tabell2[[#This Row],[Inköpspris (SEK)]],Tabell2[[#This Row],[Totalt lagervärde ink moms]])</f>
        <v>0</v>
      </c>
      <c r="K144" s="2">
        <f>Tabell2[[#This Row],[Totalt lagervärde ink moms]]-Tabell2[[#This Row],[Varav bokat ink moms]]</f>
        <v>1366.75</v>
      </c>
      <c r="L144" s="2">
        <f>Tabell2[[#This Row],[Antal]]*Tabell2[[#This Row],[Inpris ex moms]]</f>
        <v>1093.4000000000001</v>
      </c>
      <c r="M144" s="2">
        <f>MIN(Tabell2[[#This Row],[Bokat]]*Tabell2[[#This Row],[Inpris ex moms]],Tabell2[[#This Row],[Totalt lagervärde ex moms]])</f>
        <v>0</v>
      </c>
      <c r="N144" s="2">
        <f>Tabell2[[#This Row],[Totalt lagervärde ex moms]]-Tabell2[[#This Row],[Varav bokat ex moms]]</f>
        <v>1093.4000000000001</v>
      </c>
    </row>
    <row r="145" spans="1:14" x14ac:dyDescent="0.2">
      <c r="A145" t="s">
        <v>1942</v>
      </c>
      <c r="B145" t="s">
        <v>1943</v>
      </c>
      <c r="C145" s="2">
        <v>215</v>
      </c>
      <c r="D145" s="2">
        <v>150</v>
      </c>
      <c r="E145" s="2">
        <v>118.68</v>
      </c>
      <c r="F145" s="2">
        <v>94.94</v>
      </c>
      <c r="G145">
        <v>1</v>
      </c>
      <c r="H145">
        <v>0</v>
      </c>
      <c r="I145" s="2">
        <f>Tabell2[[#This Row],[Inköpspris (SEK)]]*Tabell2[[#This Row],[Antal]]</f>
        <v>118.68</v>
      </c>
      <c r="J145" s="2">
        <f>MIN(Tabell2[[#This Row],[Bokat]]*Tabell2[[#This Row],[Inköpspris (SEK)]],Tabell2[[#This Row],[Totalt lagervärde ink moms]])</f>
        <v>0</v>
      </c>
      <c r="K145" s="2">
        <f>Tabell2[[#This Row],[Totalt lagervärde ink moms]]-Tabell2[[#This Row],[Varav bokat ink moms]]</f>
        <v>118.68</v>
      </c>
      <c r="L145" s="2">
        <f>Tabell2[[#This Row],[Antal]]*Tabell2[[#This Row],[Inpris ex moms]]</f>
        <v>94.94</v>
      </c>
      <c r="M145" s="2">
        <f>MIN(Tabell2[[#This Row],[Bokat]]*Tabell2[[#This Row],[Inpris ex moms]],Tabell2[[#This Row],[Totalt lagervärde ex moms]])</f>
        <v>0</v>
      </c>
      <c r="N145" s="2">
        <f>Tabell2[[#This Row],[Totalt lagervärde ex moms]]-Tabell2[[#This Row],[Varav bokat ex moms]]</f>
        <v>94.94</v>
      </c>
    </row>
    <row r="146" spans="1:14" x14ac:dyDescent="0.2">
      <c r="A146" t="s">
        <v>2495</v>
      </c>
      <c r="B146" t="s">
        <v>2496</v>
      </c>
      <c r="C146" s="2">
        <v>979</v>
      </c>
      <c r="D146" s="2">
        <v>685</v>
      </c>
      <c r="E146" s="2">
        <v>539.9</v>
      </c>
      <c r="F146" s="2">
        <v>431.92</v>
      </c>
      <c r="G146">
        <v>1</v>
      </c>
      <c r="H146">
        <v>0</v>
      </c>
      <c r="I146" s="2">
        <f>Tabell2[[#This Row],[Inköpspris (SEK)]]*Tabell2[[#This Row],[Antal]]</f>
        <v>539.9</v>
      </c>
      <c r="J146" s="2">
        <f>MIN(Tabell2[[#This Row],[Bokat]]*Tabell2[[#This Row],[Inköpspris (SEK)]],Tabell2[[#This Row],[Totalt lagervärde ink moms]])</f>
        <v>0</v>
      </c>
      <c r="K146" s="2">
        <f>Tabell2[[#This Row],[Totalt lagervärde ink moms]]-Tabell2[[#This Row],[Varav bokat ink moms]]</f>
        <v>539.9</v>
      </c>
      <c r="L146" s="2">
        <f>Tabell2[[#This Row],[Antal]]*Tabell2[[#This Row],[Inpris ex moms]]</f>
        <v>431.92</v>
      </c>
      <c r="M146" s="2">
        <f>MIN(Tabell2[[#This Row],[Bokat]]*Tabell2[[#This Row],[Inpris ex moms]],Tabell2[[#This Row],[Totalt lagervärde ex moms]])</f>
        <v>0</v>
      </c>
      <c r="N146" s="2">
        <f>Tabell2[[#This Row],[Totalt lagervärde ex moms]]-Tabell2[[#This Row],[Varav bokat ex moms]]</f>
        <v>431.92</v>
      </c>
    </row>
    <row r="147" spans="1:14" x14ac:dyDescent="0.2">
      <c r="A147" t="s">
        <v>2279</v>
      </c>
      <c r="B147" t="s">
        <v>2280</v>
      </c>
      <c r="C147" s="2">
        <v>795</v>
      </c>
      <c r="D147" s="2">
        <v>556</v>
      </c>
      <c r="E147" s="2">
        <v>438.08</v>
      </c>
      <c r="F147" s="2">
        <v>350.46</v>
      </c>
      <c r="G147">
        <v>1</v>
      </c>
      <c r="H147">
        <v>0</v>
      </c>
      <c r="I147" s="2">
        <f>Tabell2[[#This Row],[Inköpspris (SEK)]]*Tabell2[[#This Row],[Antal]]</f>
        <v>438.08</v>
      </c>
      <c r="J147" s="2">
        <f>MIN(Tabell2[[#This Row],[Bokat]]*Tabell2[[#This Row],[Inköpspris (SEK)]],Tabell2[[#This Row],[Totalt lagervärde ink moms]])</f>
        <v>0</v>
      </c>
      <c r="K147" s="2">
        <f>Tabell2[[#This Row],[Totalt lagervärde ink moms]]-Tabell2[[#This Row],[Varav bokat ink moms]]</f>
        <v>438.08</v>
      </c>
      <c r="L147" s="2">
        <f>Tabell2[[#This Row],[Antal]]*Tabell2[[#This Row],[Inpris ex moms]]</f>
        <v>350.46</v>
      </c>
      <c r="M147" s="2">
        <f>MIN(Tabell2[[#This Row],[Bokat]]*Tabell2[[#This Row],[Inpris ex moms]],Tabell2[[#This Row],[Totalt lagervärde ex moms]])</f>
        <v>0</v>
      </c>
      <c r="N147" s="2">
        <f>Tabell2[[#This Row],[Totalt lagervärde ex moms]]-Tabell2[[#This Row],[Varav bokat ex moms]]</f>
        <v>350.46</v>
      </c>
    </row>
    <row r="148" spans="1:14" x14ac:dyDescent="0.2">
      <c r="A148" t="s">
        <v>1820</v>
      </c>
      <c r="B148" t="s">
        <v>1821</v>
      </c>
      <c r="C148" s="2">
        <v>305</v>
      </c>
      <c r="D148" s="2">
        <v>183</v>
      </c>
      <c r="E148" s="2">
        <v>168.06</v>
      </c>
      <c r="F148" s="2">
        <v>134.44999999999999</v>
      </c>
      <c r="G148">
        <v>1</v>
      </c>
      <c r="H148">
        <v>0</v>
      </c>
      <c r="I148" s="2">
        <f>Tabell2[[#This Row],[Inköpspris (SEK)]]*Tabell2[[#This Row],[Antal]]</f>
        <v>168.06</v>
      </c>
      <c r="J148" s="2">
        <f>MIN(Tabell2[[#This Row],[Bokat]]*Tabell2[[#This Row],[Inköpspris (SEK)]],Tabell2[[#This Row],[Totalt lagervärde ink moms]])</f>
        <v>0</v>
      </c>
      <c r="K148" s="2">
        <f>Tabell2[[#This Row],[Totalt lagervärde ink moms]]-Tabell2[[#This Row],[Varav bokat ink moms]]</f>
        <v>168.06</v>
      </c>
      <c r="L148" s="2">
        <f>Tabell2[[#This Row],[Antal]]*Tabell2[[#This Row],[Inpris ex moms]]</f>
        <v>134.44999999999999</v>
      </c>
      <c r="M148" s="2">
        <f>MIN(Tabell2[[#This Row],[Bokat]]*Tabell2[[#This Row],[Inpris ex moms]],Tabell2[[#This Row],[Totalt lagervärde ex moms]])</f>
        <v>0</v>
      </c>
      <c r="N148" s="2">
        <f>Tabell2[[#This Row],[Totalt lagervärde ex moms]]-Tabell2[[#This Row],[Varav bokat ex moms]]</f>
        <v>134.44999999999999</v>
      </c>
    </row>
    <row r="149" spans="1:14" x14ac:dyDescent="0.2">
      <c r="A149" t="s">
        <v>2044</v>
      </c>
      <c r="B149" t="s">
        <v>2045</v>
      </c>
      <c r="C149" s="2">
        <v>27</v>
      </c>
      <c r="D149" s="2">
        <v>19</v>
      </c>
      <c r="E149" s="2">
        <v>14.86</v>
      </c>
      <c r="F149" s="2">
        <v>11.89</v>
      </c>
      <c r="G149">
        <v>1</v>
      </c>
      <c r="H149">
        <v>0</v>
      </c>
      <c r="I149" s="2">
        <f>Tabell2[[#This Row],[Inköpspris (SEK)]]*Tabell2[[#This Row],[Antal]]</f>
        <v>14.86</v>
      </c>
      <c r="J149" s="2">
        <f>MIN(Tabell2[[#This Row],[Bokat]]*Tabell2[[#This Row],[Inköpspris (SEK)]],Tabell2[[#This Row],[Totalt lagervärde ink moms]])</f>
        <v>0</v>
      </c>
      <c r="K149" s="2">
        <f>Tabell2[[#This Row],[Totalt lagervärde ink moms]]-Tabell2[[#This Row],[Varav bokat ink moms]]</f>
        <v>14.86</v>
      </c>
      <c r="L149" s="2">
        <f>Tabell2[[#This Row],[Antal]]*Tabell2[[#This Row],[Inpris ex moms]]</f>
        <v>11.89</v>
      </c>
      <c r="M149" s="2">
        <f>MIN(Tabell2[[#This Row],[Bokat]]*Tabell2[[#This Row],[Inpris ex moms]],Tabell2[[#This Row],[Totalt lagervärde ex moms]])</f>
        <v>0</v>
      </c>
      <c r="N149" s="2">
        <f>Tabell2[[#This Row],[Totalt lagervärde ex moms]]-Tabell2[[#This Row],[Varav bokat ex moms]]</f>
        <v>11.89</v>
      </c>
    </row>
    <row r="150" spans="1:14" x14ac:dyDescent="0.2">
      <c r="A150" t="s">
        <v>2048</v>
      </c>
      <c r="B150" t="s">
        <v>2049</v>
      </c>
      <c r="C150" s="2">
        <v>27</v>
      </c>
      <c r="D150" s="2">
        <v>16</v>
      </c>
      <c r="E150" s="2">
        <v>14.86</v>
      </c>
      <c r="F150" s="2">
        <v>11.89</v>
      </c>
      <c r="G150">
        <v>2</v>
      </c>
      <c r="H150">
        <v>0</v>
      </c>
      <c r="I150" s="2">
        <f>Tabell2[[#This Row],[Inköpspris (SEK)]]*Tabell2[[#This Row],[Antal]]</f>
        <v>29.72</v>
      </c>
      <c r="J150" s="2">
        <f>MIN(Tabell2[[#This Row],[Bokat]]*Tabell2[[#This Row],[Inköpspris (SEK)]],Tabell2[[#This Row],[Totalt lagervärde ink moms]])</f>
        <v>0</v>
      </c>
      <c r="K150" s="2">
        <f>Tabell2[[#This Row],[Totalt lagervärde ink moms]]-Tabell2[[#This Row],[Varav bokat ink moms]]</f>
        <v>29.72</v>
      </c>
      <c r="L150" s="2">
        <f>Tabell2[[#This Row],[Antal]]*Tabell2[[#This Row],[Inpris ex moms]]</f>
        <v>23.78</v>
      </c>
      <c r="M150" s="2">
        <f>MIN(Tabell2[[#This Row],[Bokat]]*Tabell2[[#This Row],[Inpris ex moms]],Tabell2[[#This Row],[Totalt lagervärde ex moms]])</f>
        <v>0</v>
      </c>
      <c r="N150" s="2">
        <f>Tabell2[[#This Row],[Totalt lagervärde ex moms]]-Tabell2[[#This Row],[Varav bokat ex moms]]</f>
        <v>23.78</v>
      </c>
    </row>
    <row r="151" spans="1:14" x14ac:dyDescent="0.2">
      <c r="A151" t="s">
        <v>2381</v>
      </c>
      <c r="B151" t="s">
        <v>2382</v>
      </c>
      <c r="C151" s="2">
        <v>205</v>
      </c>
      <c r="E151" s="2">
        <v>112.84</v>
      </c>
      <c r="F151" s="2">
        <v>90.27</v>
      </c>
      <c r="G151">
        <v>1</v>
      </c>
      <c r="H151">
        <v>1</v>
      </c>
      <c r="I151" s="2">
        <f>Tabell2[[#This Row],[Inköpspris (SEK)]]*Tabell2[[#This Row],[Antal]]</f>
        <v>112.84</v>
      </c>
      <c r="J151" s="2">
        <f>MIN(Tabell2[[#This Row],[Bokat]]*Tabell2[[#This Row],[Inköpspris (SEK)]],Tabell2[[#This Row],[Totalt lagervärde ink moms]])</f>
        <v>112.84</v>
      </c>
      <c r="K151" s="2">
        <f>Tabell2[[#This Row],[Totalt lagervärde ink moms]]-Tabell2[[#This Row],[Varav bokat ink moms]]</f>
        <v>0</v>
      </c>
      <c r="L151" s="2">
        <f>Tabell2[[#This Row],[Antal]]*Tabell2[[#This Row],[Inpris ex moms]]</f>
        <v>90.27</v>
      </c>
      <c r="M151" s="2">
        <f>MIN(Tabell2[[#This Row],[Bokat]]*Tabell2[[#This Row],[Inpris ex moms]],Tabell2[[#This Row],[Totalt lagervärde ex moms]])</f>
        <v>90.27</v>
      </c>
      <c r="N151" s="2">
        <f>Tabell2[[#This Row],[Totalt lagervärde ex moms]]-Tabell2[[#This Row],[Varav bokat ex moms]]</f>
        <v>0</v>
      </c>
    </row>
    <row r="152" spans="1:14" x14ac:dyDescent="0.2">
      <c r="A152" t="s">
        <v>2383</v>
      </c>
      <c r="B152" t="s">
        <v>2384</v>
      </c>
      <c r="C152" s="2">
        <v>205</v>
      </c>
      <c r="E152" s="2">
        <v>112.84</v>
      </c>
      <c r="F152" s="2">
        <v>90.27</v>
      </c>
      <c r="G152">
        <v>1</v>
      </c>
      <c r="H152">
        <v>1</v>
      </c>
      <c r="I152" s="2">
        <f>Tabell2[[#This Row],[Inköpspris (SEK)]]*Tabell2[[#This Row],[Antal]]</f>
        <v>112.84</v>
      </c>
      <c r="J152" s="2">
        <f>MIN(Tabell2[[#This Row],[Bokat]]*Tabell2[[#This Row],[Inköpspris (SEK)]],Tabell2[[#This Row],[Totalt lagervärde ink moms]])</f>
        <v>112.84</v>
      </c>
      <c r="K152" s="2">
        <f>Tabell2[[#This Row],[Totalt lagervärde ink moms]]-Tabell2[[#This Row],[Varav bokat ink moms]]</f>
        <v>0</v>
      </c>
      <c r="L152" s="2">
        <f>Tabell2[[#This Row],[Antal]]*Tabell2[[#This Row],[Inpris ex moms]]</f>
        <v>90.27</v>
      </c>
      <c r="M152" s="2">
        <f>MIN(Tabell2[[#This Row],[Bokat]]*Tabell2[[#This Row],[Inpris ex moms]],Tabell2[[#This Row],[Totalt lagervärde ex moms]])</f>
        <v>90.27</v>
      </c>
      <c r="N152" s="2">
        <f>Tabell2[[#This Row],[Totalt lagervärde ex moms]]-Tabell2[[#This Row],[Varav bokat ex moms]]</f>
        <v>0</v>
      </c>
    </row>
    <row r="153" spans="1:14" x14ac:dyDescent="0.2">
      <c r="A153" t="s">
        <v>2060</v>
      </c>
      <c r="B153" t="s">
        <v>2061</v>
      </c>
      <c r="C153" s="2">
        <v>319</v>
      </c>
      <c r="D153" s="2">
        <v>223</v>
      </c>
      <c r="E153" s="2">
        <v>175.5</v>
      </c>
      <c r="F153" s="2">
        <v>140.4</v>
      </c>
      <c r="G153">
        <v>1</v>
      </c>
      <c r="H153">
        <v>0</v>
      </c>
      <c r="I153" s="2">
        <f>Tabell2[[#This Row],[Inköpspris (SEK)]]*Tabell2[[#This Row],[Antal]]</f>
        <v>175.5</v>
      </c>
      <c r="J153" s="2">
        <f>MIN(Tabell2[[#This Row],[Bokat]]*Tabell2[[#This Row],[Inköpspris (SEK)]],Tabell2[[#This Row],[Totalt lagervärde ink moms]])</f>
        <v>0</v>
      </c>
      <c r="K153" s="2">
        <f>Tabell2[[#This Row],[Totalt lagervärde ink moms]]-Tabell2[[#This Row],[Varav bokat ink moms]]</f>
        <v>175.5</v>
      </c>
      <c r="L153" s="2">
        <f>Tabell2[[#This Row],[Antal]]*Tabell2[[#This Row],[Inpris ex moms]]</f>
        <v>140.4</v>
      </c>
      <c r="M153" s="2">
        <f>MIN(Tabell2[[#This Row],[Bokat]]*Tabell2[[#This Row],[Inpris ex moms]],Tabell2[[#This Row],[Totalt lagervärde ex moms]])</f>
        <v>0</v>
      </c>
      <c r="N153" s="2">
        <f>Tabell2[[#This Row],[Totalt lagervärde ex moms]]-Tabell2[[#This Row],[Varav bokat ex moms]]</f>
        <v>140.4</v>
      </c>
    </row>
    <row r="154" spans="1:14" x14ac:dyDescent="0.2">
      <c r="A154" t="s">
        <v>2079</v>
      </c>
      <c r="B154" t="s">
        <v>2080</v>
      </c>
      <c r="C154" s="2">
        <v>21</v>
      </c>
      <c r="D154" s="2">
        <v>15</v>
      </c>
      <c r="E154" s="2">
        <v>11.55</v>
      </c>
      <c r="F154" s="2">
        <v>9.24</v>
      </c>
      <c r="G154">
        <v>1</v>
      </c>
      <c r="H154">
        <v>0</v>
      </c>
      <c r="I154" s="2">
        <f>Tabell2[[#This Row],[Inköpspris (SEK)]]*Tabell2[[#This Row],[Antal]]</f>
        <v>11.55</v>
      </c>
      <c r="J154" s="2">
        <f>MIN(Tabell2[[#This Row],[Bokat]]*Tabell2[[#This Row],[Inköpspris (SEK)]],Tabell2[[#This Row],[Totalt lagervärde ink moms]])</f>
        <v>0</v>
      </c>
      <c r="K154" s="2">
        <f>Tabell2[[#This Row],[Totalt lagervärde ink moms]]-Tabell2[[#This Row],[Varav bokat ink moms]]</f>
        <v>11.55</v>
      </c>
      <c r="L154" s="2">
        <f>Tabell2[[#This Row],[Antal]]*Tabell2[[#This Row],[Inpris ex moms]]</f>
        <v>9.24</v>
      </c>
      <c r="M154" s="2">
        <f>MIN(Tabell2[[#This Row],[Bokat]]*Tabell2[[#This Row],[Inpris ex moms]],Tabell2[[#This Row],[Totalt lagervärde ex moms]])</f>
        <v>0</v>
      </c>
      <c r="N154" s="2">
        <f>Tabell2[[#This Row],[Totalt lagervärde ex moms]]-Tabell2[[#This Row],[Varav bokat ex moms]]</f>
        <v>9.24</v>
      </c>
    </row>
    <row r="155" spans="1:14" x14ac:dyDescent="0.2">
      <c r="A155" s="1" t="s">
        <v>2081</v>
      </c>
      <c r="B155" t="s">
        <v>2082</v>
      </c>
      <c r="C155" s="2">
        <v>21</v>
      </c>
      <c r="D155" s="2">
        <v>15</v>
      </c>
      <c r="E155" s="2">
        <v>11.55</v>
      </c>
      <c r="F155" s="2">
        <v>9.24</v>
      </c>
      <c r="G155">
        <v>10</v>
      </c>
      <c r="H155">
        <v>0</v>
      </c>
      <c r="I155" s="2">
        <f>Tabell2[[#This Row],[Inköpspris (SEK)]]*Tabell2[[#This Row],[Antal]]</f>
        <v>115.5</v>
      </c>
      <c r="J155" s="2">
        <f>MIN(Tabell2[[#This Row],[Bokat]]*Tabell2[[#This Row],[Inköpspris (SEK)]],Tabell2[[#This Row],[Totalt lagervärde ink moms]])</f>
        <v>0</v>
      </c>
      <c r="K155" s="2">
        <f>Tabell2[[#This Row],[Totalt lagervärde ink moms]]-Tabell2[[#This Row],[Varav bokat ink moms]]</f>
        <v>115.5</v>
      </c>
      <c r="L155" s="2">
        <f>Tabell2[[#This Row],[Antal]]*Tabell2[[#This Row],[Inpris ex moms]]</f>
        <v>92.4</v>
      </c>
      <c r="M155" s="2">
        <f>MIN(Tabell2[[#This Row],[Bokat]]*Tabell2[[#This Row],[Inpris ex moms]],Tabell2[[#This Row],[Totalt lagervärde ex moms]])</f>
        <v>0</v>
      </c>
      <c r="N155" s="2">
        <f>Tabell2[[#This Row],[Totalt lagervärde ex moms]]-Tabell2[[#This Row],[Varav bokat ex moms]]</f>
        <v>92.4</v>
      </c>
    </row>
    <row r="156" spans="1:14" x14ac:dyDescent="0.2">
      <c r="A156" t="s">
        <v>1678</v>
      </c>
      <c r="B156" t="s">
        <v>1679</v>
      </c>
      <c r="C156" s="2">
        <v>71</v>
      </c>
      <c r="D156" s="2">
        <v>43</v>
      </c>
      <c r="E156" s="2">
        <v>39.03</v>
      </c>
      <c r="F156" s="2">
        <v>31.22</v>
      </c>
      <c r="G156">
        <v>2</v>
      </c>
      <c r="H156">
        <v>0</v>
      </c>
      <c r="I156" s="2">
        <f>Tabell2[[#This Row],[Inköpspris (SEK)]]*Tabell2[[#This Row],[Antal]]</f>
        <v>78.06</v>
      </c>
      <c r="J156" s="2">
        <f>MIN(Tabell2[[#This Row],[Bokat]]*Tabell2[[#This Row],[Inköpspris (SEK)]],Tabell2[[#This Row],[Totalt lagervärde ink moms]])</f>
        <v>0</v>
      </c>
      <c r="K156" s="2">
        <f>Tabell2[[#This Row],[Totalt lagervärde ink moms]]-Tabell2[[#This Row],[Varav bokat ink moms]]</f>
        <v>78.06</v>
      </c>
      <c r="L156" s="2">
        <f>Tabell2[[#This Row],[Antal]]*Tabell2[[#This Row],[Inpris ex moms]]</f>
        <v>62.44</v>
      </c>
      <c r="M156" s="2">
        <f>MIN(Tabell2[[#This Row],[Bokat]]*Tabell2[[#This Row],[Inpris ex moms]],Tabell2[[#This Row],[Totalt lagervärde ex moms]])</f>
        <v>0</v>
      </c>
      <c r="N156" s="2">
        <f>Tabell2[[#This Row],[Totalt lagervärde ex moms]]-Tabell2[[#This Row],[Varav bokat ex moms]]</f>
        <v>62.44</v>
      </c>
    </row>
    <row r="157" spans="1:14" x14ac:dyDescent="0.2">
      <c r="A157" t="s">
        <v>1680</v>
      </c>
      <c r="B157" t="s">
        <v>1681</v>
      </c>
      <c r="C157" s="2">
        <v>71</v>
      </c>
      <c r="D157" s="2">
        <v>50</v>
      </c>
      <c r="E157" s="2">
        <v>39.03</v>
      </c>
      <c r="F157" s="2">
        <v>31.22</v>
      </c>
      <c r="G157">
        <v>3</v>
      </c>
      <c r="H157">
        <v>1</v>
      </c>
      <c r="I157" s="2">
        <f>Tabell2[[#This Row],[Inköpspris (SEK)]]*Tabell2[[#This Row],[Antal]]</f>
        <v>117.09</v>
      </c>
      <c r="J157" s="2">
        <f>MIN(Tabell2[[#This Row],[Bokat]]*Tabell2[[#This Row],[Inköpspris (SEK)]],Tabell2[[#This Row],[Totalt lagervärde ink moms]])</f>
        <v>39.03</v>
      </c>
      <c r="K157" s="2">
        <f>Tabell2[[#This Row],[Totalt lagervärde ink moms]]-Tabell2[[#This Row],[Varav bokat ink moms]]</f>
        <v>78.06</v>
      </c>
      <c r="L157" s="2">
        <f>Tabell2[[#This Row],[Antal]]*Tabell2[[#This Row],[Inpris ex moms]]</f>
        <v>93.66</v>
      </c>
      <c r="M157" s="2">
        <f>MIN(Tabell2[[#This Row],[Bokat]]*Tabell2[[#This Row],[Inpris ex moms]],Tabell2[[#This Row],[Totalt lagervärde ex moms]])</f>
        <v>31.22</v>
      </c>
      <c r="N157" s="2">
        <f>Tabell2[[#This Row],[Totalt lagervärde ex moms]]-Tabell2[[#This Row],[Varav bokat ex moms]]</f>
        <v>62.44</v>
      </c>
    </row>
    <row r="158" spans="1:14" x14ac:dyDescent="0.2">
      <c r="A158" t="s">
        <v>1682</v>
      </c>
      <c r="B158" t="s">
        <v>1683</v>
      </c>
      <c r="C158" s="2">
        <v>71</v>
      </c>
      <c r="D158" s="2">
        <v>50</v>
      </c>
      <c r="E158" s="2">
        <v>39.03</v>
      </c>
      <c r="F158" s="2">
        <v>31.22</v>
      </c>
      <c r="G158">
        <v>2</v>
      </c>
      <c r="H158">
        <v>1</v>
      </c>
      <c r="I158" s="2">
        <f>Tabell2[[#This Row],[Inköpspris (SEK)]]*Tabell2[[#This Row],[Antal]]</f>
        <v>78.06</v>
      </c>
      <c r="J158" s="2">
        <f>MIN(Tabell2[[#This Row],[Bokat]]*Tabell2[[#This Row],[Inköpspris (SEK)]],Tabell2[[#This Row],[Totalt lagervärde ink moms]])</f>
        <v>39.03</v>
      </c>
      <c r="K158" s="2">
        <f>Tabell2[[#This Row],[Totalt lagervärde ink moms]]-Tabell2[[#This Row],[Varav bokat ink moms]]</f>
        <v>39.03</v>
      </c>
      <c r="L158" s="2">
        <f>Tabell2[[#This Row],[Antal]]*Tabell2[[#This Row],[Inpris ex moms]]</f>
        <v>62.44</v>
      </c>
      <c r="M158" s="2">
        <f>MIN(Tabell2[[#This Row],[Bokat]]*Tabell2[[#This Row],[Inpris ex moms]],Tabell2[[#This Row],[Totalt lagervärde ex moms]])</f>
        <v>31.22</v>
      </c>
      <c r="N158" s="2">
        <f>Tabell2[[#This Row],[Totalt lagervärde ex moms]]-Tabell2[[#This Row],[Varav bokat ex moms]]</f>
        <v>31.22</v>
      </c>
    </row>
    <row r="159" spans="1:14" x14ac:dyDescent="0.2">
      <c r="A159" t="s">
        <v>1744</v>
      </c>
      <c r="B159" t="s">
        <v>1745</v>
      </c>
      <c r="C159" s="2">
        <v>215</v>
      </c>
      <c r="D159" s="2">
        <v>150</v>
      </c>
      <c r="E159" s="2">
        <v>118.15</v>
      </c>
      <c r="F159" s="2">
        <v>94.52</v>
      </c>
      <c r="G159">
        <v>3</v>
      </c>
      <c r="H159">
        <v>0</v>
      </c>
      <c r="I159" s="2">
        <f>Tabell2[[#This Row],[Inköpspris (SEK)]]*Tabell2[[#This Row],[Antal]]</f>
        <v>354.45000000000005</v>
      </c>
      <c r="J159" s="2">
        <f>MIN(Tabell2[[#This Row],[Bokat]]*Tabell2[[#This Row],[Inköpspris (SEK)]],Tabell2[[#This Row],[Totalt lagervärde ink moms]])</f>
        <v>0</v>
      </c>
      <c r="K159" s="2">
        <f>Tabell2[[#This Row],[Totalt lagervärde ink moms]]-Tabell2[[#This Row],[Varav bokat ink moms]]</f>
        <v>354.45000000000005</v>
      </c>
      <c r="L159" s="2">
        <f>Tabell2[[#This Row],[Antal]]*Tabell2[[#This Row],[Inpris ex moms]]</f>
        <v>283.56</v>
      </c>
      <c r="M159" s="2">
        <f>MIN(Tabell2[[#This Row],[Bokat]]*Tabell2[[#This Row],[Inpris ex moms]],Tabell2[[#This Row],[Totalt lagervärde ex moms]])</f>
        <v>0</v>
      </c>
      <c r="N159" s="2">
        <f>Tabell2[[#This Row],[Totalt lagervärde ex moms]]-Tabell2[[#This Row],[Varav bokat ex moms]]</f>
        <v>283.56</v>
      </c>
    </row>
    <row r="160" spans="1:14" x14ac:dyDescent="0.2">
      <c r="A160" t="s">
        <v>2125</v>
      </c>
      <c r="B160" t="s">
        <v>2126</v>
      </c>
      <c r="C160" s="2">
        <v>119</v>
      </c>
      <c r="D160" s="2">
        <v>83</v>
      </c>
      <c r="E160" s="2">
        <v>65.31</v>
      </c>
      <c r="F160" s="2">
        <v>52.25</v>
      </c>
      <c r="G160">
        <v>3</v>
      </c>
      <c r="H160">
        <v>0</v>
      </c>
      <c r="I160" s="2">
        <f>Tabell2[[#This Row],[Inköpspris (SEK)]]*Tabell2[[#This Row],[Antal]]</f>
        <v>195.93</v>
      </c>
      <c r="J160" s="2">
        <f>MIN(Tabell2[[#This Row],[Bokat]]*Tabell2[[#This Row],[Inköpspris (SEK)]],Tabell2[[#This Row],[Totalt lagervärde ink moms]])</f>
        <v>0</v>
      </c>
      <c r="K160" s="2">
        <f>Tabell2[[#This Row],[Totalt lagervärde ink moms]]-Tabell2[[#This Row],[Varav bokat ink moms]]</f>
        <v>195.93</v>
      </c>
      <c r="L160" s="2">
        <f>Tabell2[[#This Row],[Antal]]*Tabell2[[#This Row],[Inpris ex moms]]</f>
        <v>156.75</v>
      </c>
      <c r="M160" s="2">
        <f>MIN(Tabell2[[#This Row],[Bokat]]*Tabell2[[#This Row],[Inpris ex moms]],Tabell2[[#This Row],[Totalt lagervärde ex moms]])</f>
        <v>0</v>
      </c>
      <c r="N160" s="2">
        <f>Tabell2[[#This Row],[Totalt lagervärde ex moms]]-Tabell2[[#This Row],[Varav bokat ex moms]]</f>
        <v>156.75</v>
      </c>
    </row>
    <row r="161" spans="1:14" x14ac:dyDescent="0.2">
      <c r="A161" t="s">
        <v>2028</v>
      </c>
      <c r="B161" t="s">
        <v>2029</v>
      </c>
      <c r="C161" s="2">
        <v>179</v>
      </c>
      <c r="D161" s="2">
        <v>125</v>
      </c>
      <c r="E161" s="2">
        <v>98.24</v>
      </c>
      <c r="F161" s="2">
        <v>78.59</v>
      </c>
      <c r="G161">
        <v>1</v>
      </c>
      <c r="H161">
        <v>0</v>
      </c>
      <c r="I161" s="2">
        <f>Tabell2[[#This Row],[Inköpspris (SEK)]]*Tabell2[[#This Row],[Antal]]</f>
        <v>98.24</v>
      </c>
      <c r="J161" s="2">
        <f>MIN(Tabell2[[#This Row],[Bokat]]*Tabell2[[#This Row],[Inköpspris (SEK)]],Tabell2[[#This Row],[Totalt lagervärde ink moms]])</f>
        <v>0</v>
      </c>
      <c r="K161" s="2">
        <f>Tabell2[[#This Row],[Totalt lagervärde ink moms]]-Tabell2[[#This Row],[Varav bokat ink moms]]</f>
        <v>98.24</v>
      </c>
      <c r="L161" s="2">
        <f>Tabell2[[#This Row],[Antal]]*Tabell2[[#This Row],[Inpris ex moms]]</f>
        <v>78.59</v>
      </c>
      <c r="M161" s="2">
        <f>MIN(Tabell2[[#This Row],[Bokat]]*Tabell2[[#This Row],[Inpris ex moms]],Tabell2[[#This Row],[Totalt lagervärde ex moms]])</f>
        <v>0</v>
      </c>
      <c r="N161" s="2">
        <f>Tabell2[[#This Row],[Totalt lagervärde ex moms]]-Tabell2[[#This Row],[Varav bokat ex moms]]</f>
        <v>78.59</v>
      </c>
    </row>
    <row r="162" spans="1:14" x14ac:dyDescent="0.2">
      <c r="A162" t="s">
        <v>2273</v>
      </c>
      <c r="B162" t="s">
        <v>2274</v>
      </c>
      <c r="C162" s="2">
        <v>339</v>
      </c>
      <c r="E162" s="2">
        <v>185.85</v>
      </c>
      <c r="F162" s="2">
        <v>148.68</v>
      </c>
      <c r="G162">
        <v>1</v>
      </c>
      <c r="H162">
        <v>1</v>
      </c>
      <c r="I162" s="2">
        <f>Tabell2[[#This Row],[Inköpspris (SEK)]]*Tabell2[[#This Row],[Antal]]</f>
        <v>185.85</v>
      </c>
      <c r="J162" s="2">
        <f>MIN(Tabell2[[#This Row],[Bokat]]*Tabell2[[#This Row],[Inköpspris (SEK)]],Tabell2[[#This Row],[Totalt lagervärde ink moms]])</f>
        <v>185.85</v>
      </c>
      <c r="K162" s="2">
        <f>Tabell2[[#This Row],[Totalt lagervärde ink moms]]-Tabell2[[#This Row],[Varav bokat ink moms]]</f>
        <v>0</v>
      </c>
      <c r="L162" s="2">
        <f>Tabell2[[#This Row],[Antal]]*Tabell2[[#This Row],[Inpris ex moms]]</f>
        <v>148.68</v>
      </c>
      <c r="M162" s="2">
        <f>MIN(Tabell2[[#This Row],[Bokat]]*Tabell2[[#This Row],[Inpris ex moms]],Tabell2[[#This Row],[Totalt lagervärde ex moms]])</f>
        <v>148.68</v>
      </c>
      <c r="N162" s="2">
        <f>Tabell2[[#This Row],[Totalt lagervärde ex moms]]-Tabell2[[#This Row],[Varav bokat ex moms]]</f>
        <v>0</v>
      </c>
    </row>
    <row r="163" spans="1:14" x14ac:dyDescent="0.2">
      <c r="A163" t="s">
        <v>2395</v>
      </c>
      <c r="B163" t="s">
        <v>2396</v>
      </c>
      <c r="C163" s="2">
        <v>1705</v>
      </c>
      <c r="D163" s="2">
        <v>1194</v>
      </c>
      <c r="E163" s="2">
        <v>934.3</v>
      </c>
      <c r="F163" s="2">
        <v>747.44</v>
      </c>
      <c r="G163">
        <v>1</v>
      </c>
      <c r="H163">
        <v>0</v>
      </c>
      <c r="I163" s="2">
        <f>Tabell2[[#This Row],[Inköpspris (SEK)]]*Tabell2[[#This Row],[Antal]]</f>
        <v>934.3</v>
      </c>
      <c r="J163" s="2">
        <f>MIN(Tabell2[[#This Row],[Bokat]]*Tabell2[[#This Row],[Inköpspris (SEK)]],Tabell2[[#This Row],[Totalt lagervärde ink moms]])</f>
        <v>0</v>
      </c>
      <c r="K163" s="2">
        <f>Tabell2[[#This Row],[Totalt lagervärde ink moms]]-Tabell2[[#This Row],[Varav bokat ink moms]]</f>
        <v>934.3</v>
      </c>
      <c r="L163" s="2">
        <f>Tabell2[[#This Row],[Antal]]*Tabell2[[#This Row],[Inpris ex moms]]</f>
        <v>747.44</v>
      </c>
      <c r="M163" s="2">
        <f>MIN(Tabell2[[#This Row],[Bokat]]*Tabell2[[#This Row],[Inpris ex moms]],Tabell2[[#This Row],[Totalt lagervärde ex moms]])</f>
        <v>0</v>
      </c>
      <c r="N163" s="2">
        <f>Tabell2[[#This Row],[Totalt lagervärde ex moms]]-Tabell2[[#This Row],[Varav bokat ex moms]]</f>
        <v>747.44</v>
      </c>
    </row>
    <row r="164" spans="1:14" x14ac:dyDescent="0.2">
      <c r="A164" t="s">
        <v>1756</v>
      </c>
      <c r="B164" t="s">
        <v>1757</v>
      </c>
      <c r="C164" s="2">
        <v>519</v>
      </c>
      <c r="D164" s="2">
        <v>363</v>
      </c>
      <c r="E164" s="2">
        <v>284.35000000000002</v>
      </c>
      <c r="F164" s="2">
        <v>227.48</v>
      </c>
      <c r="G164">
        <v>2</v>
      </c>
      <c r="H164">
        <v>0</v>
      </c>
      <c r="I164" s="2">
        <f>Tabell2[[#This Row],[Inköpspris (SEK)]]*Tabell2[[#This Row],[Antal]]</f>
        <v>568.70000000000005</v>
      </c>
      <c r="J164" s="2">
        <f>MIN(Tabell2[[#This Row],[Bokat]]*Tabell2[[#This Row],[Inköpspris (SEK)]],Tabell2[[#This Row],[Totalt lagervärde ink moms]])</f>
        <v>0</v>
      </c>
      <c r="K164" s="2">
        <f>Tabell2[[#This Row],[Totalt lagervärde ink moms]]-Tabell2[[#This Row],[Varav bokat ink moms]]</f>
        <v>568.70000000000005</v>
      </c>
      <c r="L164" s="2">
        <f>Tabell2[[#This Row],[Antal]]*Tabell2[[#This Row],[Inpris ex moms]]</f>
        <v>454.96</v>
      </c>
      <c r="M164" s="2">
        <f>MIN(Tabell2[[#This Row],[Bokat]]*Tabell2[[#This Row],[Inpris ex moms]],Tabell2[[#This Row],[Totalt lagervärde ex moms]])</f>
        <v>0</v>
      </c>
      <c r="N164" s="2">
        <f>Tabell2[[#This Row],[Totalt lagervärde ex moms]]-Tabell2[[#This Row],[Varav bokat ex moms]]</f>
        <v>454.96</v>
      </c>
    </row>
    <row r="165" spans="1:14" x14ac:dyDescent="0.2">
      <c r="A165" t="s">
        <v>2353</v>
      </c>
      <c r="B165" t="s">
        <v>2354</v>
      </c>
      <c r="C165" s="2">
        <v>189</v>
      </c>
      <c r="D165" s="2">
        <v>132</v>
      </c>
      <c r="E165" s="2">
        <v>103.55</v>
      </c>
      <c r="F165" s="2">
        <v>82.84</v>
      </c>
      <c r="G165">
        <v>2</v>
      </c>
      <c r="H165">
        <v>0</v>
      </c>
      <c r="I165" s="2">
        <f>Tabell2[[#This Row],[Inköpspris (SEK)]]*Tabell2[[#This Row],[Antal]]</f>
        <v>207.1</v>
      </c>
      <c r="J165" s="2">
        <f>MIN(Tabell2[[#This Row],[Bokat]]*Tabell2[[#This Row],[Inköpspris (SEK)]],Tabell2[[#This Row],[Totalt lagervärde ink moms]])</f>
        <v>0</v>
      </c>
      <c r="K165" s="2">
        <f>Tabell2[[#This Row],[Totalt lagervärde ink moms]]-Tabell2[[#This Row],[Varav bokat ink moms]]</f>
        <v>207.1</v>
      </c>
      <c r="L165" s="2">
        <f>Tabell2[[#This Row],[Antal]]*Tabell2[[#This Row],[Inpris ex moms]]</f>
        <v>165.68</v>
      </c>
      <c r="M165" s="2">
        <f>MIN(Tabell2[[#This Row],[Bokat]]*Tabell2[[#This Row],[Inpris ex moms]],Tabell2[[#This Row],[Totalt lagervärde ex moms]])</f>
        <v>0</v>
      </c>
      <c r="N165" s="2">
        <f>Tabell2[[#This Row],[Totalt lagervärde ex moms]]-Tabell2[[#This Row],[Varav bokat ex moms]]</f>
        <v>165.68</v>
      </c>
    </row>
    <row r="166" spans="1:14" x14ac:dyDescent="0.2">
      <c r="A166" t="s">
        <v>1896</v>
      </c>
      <c r="B166" t="s">
        <v>1897</v>
      </c>
      <c r="C166" s="2">
        <v>909</v>
      </c>
      <c r="D166" s="2">
        <v>636</v>
      </c>
      <c r="E166" s="2">
        <v>497.81</v>
      </c>
      <c r="F166" s="2">
        <v>398.25</v>
      </c>
      <c r="G166">
        <v>1</v>
      </c>
      <c r="H166">
        <v>0</v>
      </c>
      <c r="I166" s="2">
        <f>Tabell2[[#This Row],[Inköpspris (SEK)]]*Tabell2[[#This Row],[Antal]]</f>
        <v>497.81</v>
      </c>
      <c r="J166" s="2">
        <f>MIN(Tabell2[[#This Row],[Bokat]]*Tabell2[[#This Row],[Inköpspris (SEK)]],Tabell2[[#This Row],[Totalt lagervärde ink moms]])</f>
        <v>0</v>
      </c>
      <c r="K166" s="2">
        <f>Tabell2[[#This Row],[Totalt lagervärde ink moms]]-Tabell2[[#This Row],[Varav bokat ink moms]]</f>
        <v>497.81</v>
      </c>
      <c r="L166" s="2">
        <f>Tabell2[[#This Row],[Antal]]*Tabell2[[#This Row],[Inpris ex moms]]</f>
        <v>398.25</v>
      </c>
      <c r="M166" s="2">
        <f>MIN(Tabell2[[#This Row],[Bokat]]*Tabell2[[#This Row],[Inpris ex moms]],Tabell2[[#This Row],[Totalt lagervärde ex moms]])</f>
        <v>0</v>
      </c>
      <c r="N166" s="2">
        <f>Tabell2[[#This Row],[Totalt lagervärde ex moms]]-Tabell2[[#This Row],[Varav bokat ex moms]]</f>
        <v>398.25</v>
      </c>
    </row>
    <row r="167" spans="1:14" x14ac:dyDescent="0.2">
      <c r="A167" t="s">
        <v>1808</v>
      </c>
      <c r="B167" t="s">
        <v>1809</v>
      </c>
      <c r="C167" s="2">
        <v>279</v>
      </c>
      <c r="D167" s="2">
        <v>195</v>
      </c>
      <c r="E167" s="2">
        <v>152.66</v>
      </c>
      <c r="F167" s="2">
        <v>122.13</v>
      </c>
      <c r="G167">
        <v>2</v>
      </c>
      <c r="H167">
        <v>0</v>
      </c>
      <c r="I167" s="2">
        <f>Tabell2[[#This Row],[Inköpspris (SEK)]]*Tabell2[[#This Row],[Antal]]</f>
        <v>305.32</v>
      </c>
      <c r="J167" s="2">
        <f>MIN(Tabell2[[#This Row],[Bokat]]*Tabell2[[#This Row],[Inköpspris (SEK)]],Tabell2[[#This Row],[Totalt lagervärde ink moms]])</f>
        <v>0</v>
      </c>
      <c r="K167" s="2">
        <f>Tabell2[[#This Row],[Totalt lagervärde ink moms]]-Tabell2[[#This Row],[Varav bokat ink moms]]</f>
        <v>305.32</v>
      </c>
      <c r="L167" s="2">
        <f>Tabell2[[#This Row],[Antal]]*Tabell2[[#This Row],[Inpris ex moms]]</f>
        <v>244.26</v>
      </c>
      <c r="M167" s="2">
        <f>MIN(Tabell2[[#This Row],[Bokat]]*Tabell2[[#This Row],[Inpris ex moms]],Tabell2[[#This Row],[Totalt lagervärde ex moms]])</f>
        <v>0</v>
      </c>
      <c r="N167" s="2">
        <f>Tabell2[[#This Row],[Totalt lagervärde ex moms]]-Tabell2[[#This Row],[Varav bokat ex moms]]</f>
        <v>244.26</v>
      </c>
    </row>
    <row r="168" spans="1:14" x14ac:dyDescent="0.2">
      <c r="A168" t="s">
        <v>1810</v>
      </c>
      <c r="B168" t="s">
        <v>1811</v>
      </c>
      <c r="C168" s="2">
        <v>279</v>
      </c>
      <c r="D168" s="2">
        <v>195</v>
      </c>
      <c r="E168" s="2">
        <v>152.66</v>
      </c>
      <c r="F168" s="2">
        <v>122.13</v>
      </c>
      <c r="G168">
        <v>1</v>
      </c>
      <c r="H168">
        <v>0</v>
      </c>
      <c r="I168" s="2">
        <f>Tabell2[[#This Row],[Inköpspris (SEK)]]*Tabell2[[#This Row],[Antal]]</f>
        <v>152.66</v>
      </c>
      <c r="J168" s="2">
        <f>MIN(Tabell2[[#This Row],[Bokat]]*Tabell2[[#This Row],[Inköpspris (SEK)]],Tabell2[[#This Row],[Totalt lagervärde ink moms]])</f>
        <v>0</v>
      </c>
      <c r="K168" s="2">
        <f>Tabell2[[#This Row],[Totalt lagervärde ink moms]]-Tabell2[[#This Row],[Varav bokat ink moms]]</f>
        <v>152.66</v>
      </c>
      <c r="L168" s="2">
        <f>Tabell2[[#This Row],[Antal]]*Tabell2[[#This Row],[Inpris ex moms]]</f>
        <v>122.13</v>
      </c>
      <c r="M168" s="2">
        <f>MIN(Tabell2[[#This Row],[Bokat]]*Tabell2[[#This Row],[Inpris ex moms]],Tabell2[[#This Row],[Totalt lagervärde ex moms]])</f>
        <v>0</v>
      </c>
      <c r="N168" s="2">
        <f>Tabell2[[#This Row],[Totalt lagervärde ex moms]]-Tabell2[[#This Row],[Varav bokat ex moms]]</f>
        <v>122.13</v>
      </c>
    </row>
    <row r="169" spans="1:14" x14ac:dyDescent="0.2">
      <c r="A169" t="s">
        <v>2421</v>
      </c>
      <c r="B169" t="s">
        <v>2422</v>
      </c>
      <c r="C169" s="2">
        <v>279</v>
      </c>
      <c r="D169" s="2">
        <v>195</v>
      </c>
      <c r="E169" s="2">
        <v>152.66</v>
      </c>
      <c r="F169" s="2">
        <v>122.13</v>
      </c>
      <c r="G169">
        <v>1</v>
      </c>
      <c r="H169">
        <v>0</v>
      </c>
      <c r="I169" s="2">
        <f>Tabell2[[#This Row],[Inköpspris (SEK)]]*Tabell2[[#This Row],[Antal]]</f>
        <v>152.66</v>
      </c>
      <c r="J169" s="2">
        <f>MIN(Tabell2[[#This Row],[Bokat]]*Tabell2[[#This Row],[Inköpspris (SEK)]],Tabell2[[#This Row],[Totalt lagervärde ink moms]])</f>
        <v>0</v>
      </c>
      <c r="K169" s="2">
        <f>Tabell2[[#This Row],[Totalt lagervärde ink moms]]-Tabell2[[#This Row],[Varav bokat ink moms]]</f>
        <v>152.66</v>
      </c>
      <c r="L169" s="2">
        <f>Tabell2[[#This Row],[Antal]]*Tabell2[[#This Row],[Inpris ex moms]]</f>
        <v>122.13</v>
      </c>
      <c r="M169" s="2">
        <f>MIN(Tabell2[[#This Row],[Bokat]]*Tabell2[[#This Row],[Inpris ex moms]],Tabell2[[#This Row],[Totalt lagervärde ex moms]])</f>
        <v>0</v>
      </c>
      <c r="N169" s="2">
        <f>Tabell2[[#This Row],[Totalt lagervärde ex moms]]-Tabell2[[#This Row],[Varav bokat ex moms]]</f>
        <v>122.13</v>
      </c>
    </row>
    <row r="170" spans="1:14" x14ac:dyDescent="0.2">
      <c r="A170" t="s">
        <v>1764</v>
      </c>
      <c r="B170" t="s">
        <v>1765</v>
      </c>
      <c r="C170" s="2">
        <v>295</v>
      </c>
      <c r="D170" s="2">
        <v>206</v>
      </c>
      <c r="E170" s="2">
        <v>161.16</v>
      </c>
      <c r="F170" s="2">
        <v>128.93</v>
      </c>
      <c r="G170">
        <v>1</v>
      </c>
      <c r="H170">
        <v>0</v>
      </c>
      <c r="I170" s="2">
        <f>Tabell2[[#This Row],[Inköpspris (SEK)]]*Tabell2[[#This Row],[Antal]]</f>
        <v>161.16</v>
      </c>
      <c r="J170" s="2">
        <f>MIN(Tabell2[[#This Row],[Bokat]]*Tabell2[[#This Row],[Inköpspris (SEK)]],Tabell2[[#This Row],[Totalt lagervärde ink moms]])</f>
        <v>0</v>
      </c>
      <c r="K170" s="2">
        <f>Tabell2[[#This Row],[Totalt lagervärde ink moms]]-Tabell2[[#This Row],[Varav bokat ink moms]]</f>
        <v>161.16</v>
      </c>
      <c r="L170" s="2">
        <f>Tabell2[[#This Row],[Antal]]*Tabell2[[#This Row],[Inpris ex moms]]</f>
        <v>128.93</v>
      </c>
      <c r="M170" s="2">
        <f>MIN(Tabell2[[#This Row],[Bokat]]*Tabell2[[#This Row],[Inpris ex moms]],Tabell2[[#This Row],[Totalt lagervärde ex moms]])</f>
        <v>0</v>
      </c>
      <c r="N170" s="2">
        <f>Tabell2[[#This Row],[Totalt lagervärde ex moms]]-Tabell2[[#This Row],[Varav bokat ex moms]]</f>
        <v>128.93</v>
      </c>
    </row>
    <row r="171" spans="1:14" x14ac:dyDescent="0.2">
      <c r="A171" t="s">
        <v>2467</v>
      </c>
      <c r="B171" t="s">
        <v>2468</v>
      </c>
      <c r="C171" s="2">
        <v>79</v>
      </c>
      <c r="D171" s="2">
        <v>55</v>
      </c>
      <c r="E171" s="2">
        <v>43.15</v>
      </c>
      <c r="F171" s="2">
        <v>34.520000000000003</v>
      </c>
      <c r="G171">
        <v>1</v>
      </c>
      <c r="H171">
        <v>0</v>
      </c>
      <c r="I171" s="2">
        <f>Tabell2[[#This Row],[Inköpspris (SEK)]]*Tabell2[[#This Row],[Antal]]</f>
        <v>43.15</v>
      </c>
      <c r="J171" s="2">
        <f>MIN(Tabell2[[#This Row],[Bokat]]*Tabell2[[#This Row],[Inköpspris (SEK)]],Tabell2[[#This Row],[Totalt lagervärde ink moms]])</f>
        <v>0</v>
      </c>
      <c r="K171" s="2">
        <f>Tabell2[[#This Row],[Totalt lagervärde ink moms]]-Tabell2[[#This Row],[Varav bokat ink moms]]</f>
        <v>43.15</v>
      </c>
      <c r="L171" s="2">
        <f>Tabell2[[#This Row],[Antal]]*Tabell2[[#This Row],[Inpris ex moms]]</f>
        <v>34.520000000000003</v>
      </c>
      <c r="M171" s="2">
        <f>MIN(Tabell2[[#This Row],[Bokat]]*Tabell2[[#This Row],[Inpris ex moms]],Tabell2[[#This Row],[Totalt lagervärde ex moms]])</f>
        <v>0</v>
      </c>
      <c r="N171" s="2">
        <f>Tabell2[[#This Row],[Totalt lagervärde ex moms]]-Tabell2[[#This Row],[Varav bokat ex moms]]</f>
        <v>34.520000000000003</v>
      </c>
    </row>
    <row r="172" spans="1:14" x14ac:dyDescent="0.2">
      <c r="A172" t="s">
        <v>1848</v>
      </c>
      <c r="B172" t="s">
        <v>1849</v>
      </c>
      <c r="C172" s="2">
        <v>795</v>
      </c>
      <c r="D172" s="2">
        <v>477</v>
      </c>
      <c r="E172" s="2">
        <v>433.96</v>
      </c>
      <c r="F172" s="2">
        <v>347.17</v>
      </c>
      <c r="G172">
        <v>2</v>
      </c>
      <c r="H172">
        <v>0</v>
      </c>
      <c r="I172" s="2">
        <f>Tabell2[[#This Row],[Inköpspris (SEK)]]*Tabell2[[#This Row],[Antal]]</f>
        <v>867.92</v>
      </c>
      <c r="J172" s="2">
        <f>MIN(Tabell2[[#This Row],[Bokat]]*Tabell2[[#This Row],[Inköpspris (SEK)]],Tabell2[[#This Row],[Totalt lagervärde ink moms]])</f>
        <v>0</v>
      </c>
      <c r="K172" s="2">
        <f>Tabell2[[#This Row],[Totalt lagervärde ink moms]]-Tabell2[[#This Row],[Varav bokat ink moms]]</f>
        <v>867.92</v>
      </c>
      <c r="L172" s="2">
        <f>Tabell2[[#This Row],[Antal]]*Tabell2[[#This Row],[Inpris ex moms]]</f>
        <v>694.34</v>
      </c>
      <c r="M172" s="2">
        <f>MIN(Tabell2[[#This Row],[Bokat]]*Tabell2[[#This Row],[Inpris ex moms]],Tabell2[[#This Row],[Totalt lagervärde ex moms]])</f>
        <v>0</v>
      </c>
      <c r="N172" s="2">
        <f>Tabell2[[#This Row],[Totalt lagervärde ex moms]]-Tabell2[[#This Row],[Varav bokat ex moms]]</f>
        <v>694.34</v>
      </c>
    </row>
    <row r="173" spans="1:14" x14ac:dyDescent="0.2">
      <c r="A173" t="s">
        <v>1844</v>
      </c>
      <c r="B173" t="s">
        <v>1845</v>
      </c>
      <c r="C173" s="2">
        <v>225</v>
      </c>
      <c r="D173" s="2">
        <v>158</v>
      </c>
      <c r="E173" s="2">
        <v>122.8</v>
      </c>
      <c r="F173" s="2">
        <v>98.24</v>
      </c>
      <c r="G173">
        <v>1</v>
      </c>
      <c r="H173">
        <v>0</v>
      </c>
      <c r="I173" s="2">
        <f>Tabell2[[#This Row],[Inköpspris (SEK)]]*Tabell2[[#This Row],[Antal]]</f>
        <v>122.8</v>
      </c>
      <c r="J173" s="2">
        <f>MIN(Tabell2[[#This Row],[Bokat]]*Tabell2[[#This Row],[Inköpspris (SEK)]],Tabell2[[#This Row],[Totalt lagervärde ink moms]])</f>
        <v>0</v>
      </c>
      <c r="K173" s="2">
        <f>Tabell2[[#This Row],[Totalt lagervärde ink moms]]-Tabell2[[#This Row],[Varav bokat ink moms]]</f>
        <v>122.8</v>
      </c>
      <c r="L173" s="2">
        <f>Tabell2[[#This Row],[Antal]]*Tabell2[[#This Row],[Inpris ex moms]]</f>
        <v>98.24</v>
      </c>
      <c r="M173" s="2">
        <f>MIN(Tabell2[[#This Row],[Bokat]]*Tabell2[[#This Row],[Inpris ex moms]],Tabell2[[#This Row],[Totalt lagervärde ex moms]])</f>
        <v>0</v>
      </c>
      <c r="N173" s="2">
        <f>Tabell2[[#This Row],[Totalt lagervärde ex moms]]-Tabell2[[#This Row],[Varav bokat ex moms]]</f>
        <v>98.24</v>
      </c>
    </row>
    <row r="174" spans="1:14" x14ac:dyDescent="0.2">
      <c r="A174" t="s">
        <v>1898</v>
      </c>
      <c r="B174" t="s">
        <v>1899</v>
      </c>
      <c r="C174" s="2">
        <v>225</v>
      </c>
      <c r="D174" s="2">
        <v>158</v>
      </c>
      <c r="E174" s="2">
        <v>122.8</v>
      </c>
      <c r="F174" s="2">
        <v>98.24</v>
      </c>
      <c r="G174">
        <v>4</v>
      </c>
      <c r="H174">
        <v>0</v>
      </c>
      <c r="I174" s="2">
        <f>Tabell2[[#This Row],[Inköpspris (SEK)]]*Tabell2[[#This Row],[Antal]]</f>
        <v>491.2</v>
      </c>
      <c r="J174" s="2">
        <f>MIN(Tabell2[[#This Row],[Bokat]]*Tabell2[[#This Row],[Inköpspris (SEK)]],Tabell2[[#This Row],[Totalt lagervärde ink moms]])</f>
        <v>0</v>
      </c>
      <c r="K174" s="2">
        <f>Tabell2[[#This Row],[Totalt lagervärde ink moms]]-Tabell2[[#This Row],[Varav bokat ink moms]]</f>
        <v>491.2</v>
      </c>
      <c r="L174" s="2">
        <f>Tabell2[[#This Row],[Antal]]*Tabell2[[#This Row],[Inpris ex moms]]</f>
        <v>392.96</v>
      </c>
      <c r="M174" s="2">
        <f>MIN(Tabell2[[#This Row],[Bokat]]*Tabell2[[#This Row],[Inpris ex moms]],Tabell2[[#This Row],[Totalt lagervärde ex moms]])</f>
        <v>0</v>
      </c>
      <c r="N174" s="2">
        <f>Tabell2[[#This Row],[Totalt lagervärde ex moms]]-Tabell2[[#This Row],[Varav bokat ex moms]]</f>
        <v>392.96</v>
      </c>
    </row>
    <row r="175" spans="1:14" x14ac:dyDescent="0.2">
      <c r="A175" t="s">
        <v>1998</v>
      </c>
      <c r="B175" t="s">
        <v>1999</v>
      </c>
      <c r="C175" s="2">
        <v>56</v>
      </c>
      <c r="D175" s="2">
        <v>39</v>
      </c>
      <c r="E175" s="2">
        <v>30.54</v>
      </c>
      <c r="F175" s="2">
        <v>24.43</v>
      </c>
      <c r="G175">
        <v>1</v>
      </c>
      <c r="H175">
        <v>0</v>
      </c>
      <c r="I175" s="2">
        <f>Tabell2[[#This Row],[Inköpspris (SEK)]]*Tabell2[[#This Row],[Antal]]</f>
        <v>30.54</v>
      </c>
      <c r="J175" s="2">
        <f>MIN(Tabell2[[#This Row],[Bokat]]*Tabell2[[#This Row],[Inköpspris (SEK)]],Tabell2[[#This Row],[Totalt lagervärde ink moms]])</f>
        <v>0</v>
      </c>
      <c r="K175" s="2">
        <f>Tabell2[[#This Row],[Totalt lagervärde ink moms]]-Tabell2[[#This Row],[Varav bokat ink moms]]</f>
        <v>30.54</v>
      </c>
      <c r="L175" s="2">
        <f>Tabell2[[#This Row],[Antal]]*Tabell2[[#This Row],[Inpris ex moms]]</f>
        <v>24.43</v>
      </c>
      <c r="M175" s="2">
        <f>MIN(Tabell2[[#This Row],[Bokat]]*Tabell2[[#This Row],[Inpris ex moms]],Tabell2[[#This Row],[Totalt lagervärde ex moms]])</f>
        <v>0</v>
      </c>
      <c r="N175" s="2">
        <f>Tabell2[[#This Row],[Totalt lagervärde ex moms]]-Tabell2[[#This Row],[Varav bokat ex moms]]</f>
        <v>24.43</v>
      </c>
    </row>
    <row r="176" spans="1:14" x14ac:dyDescent="0.2">
      <c r="A176" t="s">
        <v>1978</v>
      </c>
      <c r="B176" t="s">
        <v>1979</v>
      </c>
      <c r="C176" s="2">
        <v>29</v>
      </c>
      <c r="D176" s="2">
        <v>21</v>
      </c>
      <c r="E176" s="2">
        <v>15.8</v>
      </c>
      <c r="F176" s="2">
        <v>12.64</v>
      </c>
      <c r="G176">
        <v>3</v>
      </c>
      <c r="H176">
        <v>0</v>
      </c>
      <c r="I176" s="2">
        <f>Tabell2[[#This Row],[Inköpspris (SEK)]]*Tabell2[[#This Row],[Antal]]</f>
        <v>47.400000000000006</v>
      </c>
      <c r="J176" s="2">
        <f>MIN(Tabell2[[#This Row],[Bokat]]*Tabell2[[#This Row],[Inköpspris (SEK)]],Tabell2[[#This Row],[Totalt lagervärde ink moms]])</f>
        <v>0</v>
      </c>
      <c r="K176" s="2">
        <f>Tabell2[[#This Row],[Totalt lagervärde ink moms]]-Tabell2[[#This Row],[Varav bokat ink moms]]</f>
        <v>47.400000000000006</v>
      </c>
      <c r="L176" s="2">
        <f>Tabell2[[#This Row],[Antal]]*Tabell2[[#This Row],[Inpris ex moms]]</f>
        <v>37.92</v>
      </c>
      <c r="M176" s="2">
        <f>MIN(Tabell2[[#This Row],[Bokat]]*Tabell2[[#This Row],[Inpris ex moms]],Tabell2[[#This Row],[Totalt lagervärde ex moms]])</f>
        <v>0</v>
      </c>
      <c r="N176" s="2">
        <f>Tabell2[[#This Row],[Totalt lagervärde ex moms]]-Tabell2[[#This Row],[Varav bokat ex moms]]</f>
        <v>37.92</v>
      </c>
    </row>
    <row r="177" spans="1:14" x14ac:dyDescent="0.2">
      <c r="A177" t="s">
        <v>1746</v>
      </c>
      <c r="B177" t="s">
        <v>1747</v>
      </c>
      <c r="C177" s="2">
        <v>465</v>
      </c>
      <c r="E177" s="2">
        <v>253.03</v>
      </c>
      <c r="F177" s="2">
        <v>202.42</v>
      </c>
      <c r="G177">
        <v>1</v>
      </c>
      <c r="H177">
        <v>0</v>
      </c>
      <c r="I177" s="2">
        <f>Tabell2[[#This Row],[Inköpspris (SEK)]]*Tabell2[[#This Row],[Antal]]</f>
        <v>253.03</v>
      </c>
      <c r="J177" s="2">
        <f>MIN(Tabell2[[#This Row],[Bokat]]*Tabell2[[#This Row],[Inköpspris (SEK)]],Tabell2[[#This Row],[Totalt lagervärde ink moms]])</f>
        <v>0</v>
      </c>
      <c r="K177" s="2">
        <f>Tabell2[[#This Row],[Totalt lagervärde ink moms]]-Tabell2[[#This Row],[Varav bokat ink moms]]</f>
        <v>253.03</v>
      </c>
      <c r="L177" s="2">
        <f>Tabell2[[#This Row],[Antal]]*Tabell2[[#This Row],[Inpris ex moms]]</f>
        <v>202.42</v>
      </c>
      <c r="M177" s="2">
        <f>MIN(Tabell2[[#This Row],[Bokat]]*Tabell2[[#This Row],[Inpris ex moms]],Tabell2[[#This Row],[Totalt lagervärde ex moms]])</f>
        <v>0</v>
      </c>
      <c r="N177" s="2">
        <f>Tabell2[[#This Row],[Totalt lagervärde ex moms]]-Tabell2[[#This Row],[Varav bokat ex moms]]</f>
        <v>202.42</v>
      </c>
    </row>
    <row r="178" spans="1:14" x14ac:dyDescent="0.2">
      <c r="A178" t="s">
        <v>1658</v>
      </c>
      <c r="B178" t="s">
        <v>1659</v>
      </c>
      <c r="C178" s="2">
        <v>159</v>
      </c>
      <c r="D178" s="2">
        <v>111</v>
      </c>
      <c r="E178" s="2">
        <v>86.29</v>
      </c>
      <c r="F178" s="2">
        <v>69.03</v>
      </c>
      <c r="G178">
        <v>4</v>
      </c>
      <c r="H178">
        <v>0</v>
      </c>
      <c r="I178" s="2">
        <f>Tabell2[[#This Row],[Inköpspris (SEK)]]*Tabell2[[#This Row],[Antal]]</f>
        <v>345.16</v>
      </c>
      <c r="J178" s="2">
        <f>MIN(Tabell2[[#This Row],[Bokat]]*Tabell2[[#This Row],[Inköpspris (SEK)]],Tabell2[[#This Row],[Totalt lagervärde ink moms]])</f>
        <v>0</v>
      </c>
      <c r="K178" s="2">
        <f>Tabell2[[#This Row],[Totalt lagervärde ink moms]]-Tabell2[[#This Row],[Varav bokat ink moms]]</f>
        <v>345.16</v>
      </c>
      <c r="L178" s="2">
        <f>Tabell2[[#This Row],[Antal]]*Tabell2[[#This Row],[Inpris ex moms]]</f>
        <v>276.12</v>
      </c>
      <c r="M178" s="2">
        <f>MIN(Tabell2[[#This Row],[Bokat]]*Tabell2[[#This Row],[Inpris ex moms]],Tabell2[[#This Row],[Totalt lagervärde ex moms]])</f>
        <v>0</v>
      </c>
      <c r="N178" s="2">
        <f>Tabell2[[#This Row],[Totalt lagervärde ex moms]]-Tabell2[[#This Row],[Varav bokat ex moms]]</f>
        <v>276.12</v>
      </c>
    </row>
    <row r="179" spans="1:14" x14ac:dyDescent="0.2">
      <c r="A179" t="s">
        <v>1660</v>
      </c>
      <c r="B179" t="s">
        <v>1661</v>
      </c>
      <c r="C179" s="2">
        <v>159</v>
      </c>
      <c r="D179" s="2">
        <v>95</v>
      </c>
      <c r="E179" s="2">
        <v>86.29</v>
      </c>
      <c r="F179" s="2">
        <v>69.03</v>
      </c>
      <c r="G179">
        <v>4</v>
      </c>
      <c r="H179">
        <v>0</v>
      </c>
      <c r="I179" s="2">
        <f>Tabell2[[#This Row],[Inköpspris (SEK)]]*Tabell2[[#This Row],[Antal]]</f>
        <v>345.16</v>
      </c>
      <c r="J179" s="2">
        <f>MIN(Tabell2[[#This Row],[Bokat]]*Tabell2[[#This Row],[Inköpspris (SEK)]],Tabell2[[#This Row],[Totalt lagervärde ink moms]])</f>
        <v>0</v>
      </c>
      <c r="K179" s="2">
        <f>Tabell2[[#This Row],[Totalt lagervärde ink moms]]-Tabell2[[#This Row],[Varav bokat ink moms]]</f>
        <v>345.16</v>
      </c>
      <c r="L179" s="2">
        <f>Tabell2[[#This Row],[Antal]]*Tabell2[[#This Row],[Inpris ex moms]]</f>
        <v>276.12</v>
      </c>
      <c r="M179" s="2">
        <f>MIN(Tabell2[[#This Row],[Bokat]]*Tabell2[[#This Row],[Inpris ex moms]],Tabell2[[#This Row],[Totalt lagervärde ex moms]])</f>
        <v>0</v>
      </c>
      <c r="N179" s="2">
        <f>Tabell2[[#This Row],[Totalt lagervärde ex moms]]-Tabell2[[#This Row],[Varav bokat ex moms]]</f>
        <v>276.12</v>
      </c>
    </row>
    <row r="180" spans="1:14" x14ac:dyDescent="0.2">
      <c r="A180" t="s">
        <v>1662</v>
      </c>
      <c r="B180" t="s">
        <v>1663</v>
      </c>
      <c r="C180" s="2">
        <v>159</v>
      </c>
      <c r="D180" s="2">
        <v>95</v>
      </c>
      <c r="E180" s="2">
        <v>86.29</v>
      </c>
      <c r="F180" s="2">
        <v>69.03</v>
      </c>
      <c r="G180">
        <v>2</v>
      </c>
      <c r="H180">
        <v>0</v>
      </c>
      <c r="I180" s="2">
        <f>Tabell2[[#This Row],[Inköpspris (SEK)]]*Tabell2[[#This Row],[Antal]]</f>
        <v>172.58</v>
      </c>
      <c r="J180" s="2">
        <f>MIN(Tabell2[[#This Row],[Bokat]]*Tabell2[[#This Row],[Inköpspris (SEK)]],Tabell2[[#This Row],[Totalt lagervärde ink moms]])</f>
        <v>0</v>
      </c>
      <c r="K180" s="2">
        <f>Tabell2[[#This Row],[Totalt lagervärde ink moms]]-Tabell2[[#This Row],[Varav bokat ink moms]]</f>
        <v>172.58</v>
      </c>
      <c r="L180" s="2">
        <f>Tabell2[[#This Row],[Antal]]*Tabell2[[#This Row],[Inpris ex moms]]</f>
        <v>138.06</v>
      </c>
      <c r="M180" s="2">
        <f>MIN(Tabell2[[#This Row],[Bokat]]*Tabell2[[#This Row],[Inpris ex moms]],Tabell2[[#This Row],[Totalt lagervärde ex moms]])</f>
        <v>0</v>
      </c>
      <c r="N180" s="2">
        <f>Tabell2[[#This Row],[Totalt lagervärde ex moms]]-Tabell2[[#This Row],[Varav bokat ex moms]]</f>
        <v>138.06</v>
      </c>
    </row>
    <row r="181" spans="1:14" x14ac:dyDescent="0.2">
      <c r="A181" t="s">
        <v>1892</v>
      </c>
      <c r="B181" t="s">
        <v>1893</v>
      </c>
      <c r="C181" s="2">
        <v>159</v>
      </c>
      <c r="E181" s="2">
        <v>86.29</v>
      </c>
      <c r="F181" s="2">
        <v>69.03</v>
      </c>
      <c r="G181">
        <v>1</v>
      </c>
      <c r="H181">
        <v>0</v>
      </c>
      <c r="I181" s="2">
        <f>Tabell2[[#This Row],[Inköpspris (SEK)]]*Tabell2[[#This Row],[Antal]]</f>
        <v>86.29</v>
      </c>
      <c r="J181" s="2">
        <f>MIN(Tabell2[[#This Row],[Bokat]]*Tabell2[[#This Row],[Inköpspris (SEK)]],Tabell2[[#This Row],[Totalt lagervärde ink moms]])</f>
        <v>0</v>
      </c>
      <c r="K181" s="2">
        <f>Tabell2[[#This Row],[Totalt lagervärde ink moms]]-Tabell2[[#This Row],[Varav bokat ink moms]]</f>
        <v>86.29</v>
      </c>
      <c r="L181" s="2">
        <f>Tabell2[[#This Row],[Antal]]*Tabell2[[#This Row],[Inpris ex moms]]</f>
        <v>69.03</v>
      </c>
      <c r="M181" s="2">
        <f>MIN(Tabell2[[#This Row],[Bokat]]*Tabell2[[#This Row],[Inpris ex moms]],Tabell2[[#This Row],[Totalt lagervärde ex moms]])</f>
        <v>0</v>
      </c>
      <c r="N181" s="2">
        <f>Tabell2[[#This Row],[Totalt lagervärde ex moms]]-Tabell2[[#This Row],[Varav bokat ex moms]]</f>
        <v>69.03</v>
      </c>
    </row>
    <row r="182" spans="1:14" x14ac:dyDescent="0.2">
      <c r="A182" t="s">
        <v>2419</v>
      </c>
      <c r="B182" t="s">
        <v>2420</v>
      </c>
      <c r="C182" s="2">
        <v>23</v>
      </c>
      <c r="D182" s="2">
        <v>14</v>
      </c>
      <c r="E182" s="2">
        <v>12.48</v>
      </c>
      <c r="F182" s="2">
        <v>9.98</v>
      </c>
      <c r="G182">
        <v>1</v>
      </c>
      <c r="H182">
        <v>0</v>
      </c>
      <c r="I182" s="2">
        <f>Tabell2[[#This Row],[Inköpspris (SEK)]]*Tabell2[[#This Row],[Antal]]</f>
        <v>12.48</v>
      </c>
      <c r="J182" s="2">
        <f>MIN(Tabell2[[#This Row],[Bokat]]*Tabell2[[#This Row],[Inköpspris (SEK)]],Tabell2[[#This Row],[Totalt lagervärde ink moms]])</f>
        <v>0</v>
      </c>
      <c r="K182" s="2">
        <f>Tabell2[[#This Row],[Totalt lagervärde ink moms]]-Tabell2[[#This Row],[Varav bokat ink moms]]</f>
        <v>12.48</v>
      </c>
      <c r="L182" s="2">
        <f>Tabell2[[#This Row],[Antal]]*Tabell2[[#This Row],[Inpris ex moms]]</f>
        <v>9.98</v>
      </c>
      <c r="M182" s="2">
        <f>MIN(Tabell2[[#This Row],[Bokat]]*Tabell2[[#This Row],[Inpris ex moms]],Tabell2[[#This Row],[Totalt lagervärde ex moms]])</f>
        <v>0</v>
      </c>
      <c r="N182" s="2">
        <f>Tabell2[[#This Row],[Totalt lagervärde ex moms]]-Tabell2[[#This Row],[Varav bokat ex moms]]</f>
        <v>9.98</v>
      </c>
    </row>
    <row r="183" spans="1:14" x14ac:dyDescent="0.2">
      <c r="A183" t="s">
        <v>1610</v>
      </c>
      <c r="B183" t="s">
        <v>1611</v>
      </c>
      <c r="C183" s="2">
        <v>279</v>
      </c>
      <c r="E183" s="2">
        <v>151.34</v>
      </c>
      <c r="F183" s="2">
        <v>121.07</v>
      </c>
      <c r="G183">
        <v>1</v>
      </c>
      <c r="H183">
        <v>3</v>
      </c>
      <c r="I183" s="2">
        <f>Tabell2[[#This Row],[Inköpspris (SEK)]]*Tabell2[[#This Row],[Antal]]</f>
        <v>151.34</v>
      </c>
      <c r="J183" s="2">
        <f>MIN(Tabell2[[#This Row],[Bokat]]*Tabell2[[#This Row],[Inköpspris (SEK)]],Tabell2[[#This Row],[Totalt lagervärde ink moms]])</f>
        <v>151.34</v>
      </c>
      <c r="K183" s="2">
        <f>Tabell2[[#This Row],[Totalt lagervärde ink moms]]-Tabell2[[#This Row],[Varav bokat ink moms]]</f>
        <v>0</v>
      </c>
      <c r="L183" s="2">
        <f>Tabell2[[#This Row],[Antal]]*Tabell2[[#This Row],[Inpris ex moms]]</f>
        <v>121.07</v>
      </c>
      <c r="M183" s="2">
        <f>MIN(Tabell2[[#This Row],[Bokat]]*Tabell2[[#This Row],[Inpris ex moms]],Tabell2[[#This Row],[Totalt lagervärde ex moms]])</f>
        <v>121.07</v>
      </c>
      <c r="N183" s="2">
        <f>Tabell2[[#This Row],[Totalt lagervärde ex moms]]-Tabell2[[#This Row],[Varav bokat ex moms]]</f>
        <v>0</v>
      </c>
    </row>
    <row r="184" spans="1:14" x14ac:dyDescent="0.2">
      <c r="A184" t="s">
        <v>2117</v>
      </c>
      <c r="B184" t="s">
        <v>2118</v>
      </c>
      <c r="C184" s="2">
        <v>225</v>
      </c>
      <c r="D184" s="2">
        <v>158</v>
      </c>
      <c r="E184" s="2">
        <v>122</v>
      </c>
      <c r="F184" s="2">
        <v>97.6</v>
      </c>
      <c r="G184">
        <v>1</v>
      </c>
      <c r="H184">
        <v>0</v>
      </c>
      <c r="I184" s="2">
        <f>Tabell2[[#This Row],[Inköpspris (SEK)]]*Tabell2[[#This Row],[Antal]]</f>
        <v>122</v>
      </c>
      <c r="J184" s="2">
        <f>MIN(Tabell2[[#This Row],[Bokat]]*Tabell2[[#This Row],[Inköpspris (SEK)]],Tabell2[[#This Row],[Totalt lagervärde ink moms]])</f>
        <v>0</v>
      </c>
      <c r="K184" s="2">
        <f>Tabell2[[#This Row],[Totalt lagervärde ink moms]]-Tabell2[[#This Row],[Varav bokat ink moms]]</f>
        <v>122</v>
      </c>
      <c r="L184" s="2">
        <f>Tabell2[[#This Row],[Antal]]*Tabell2[[#This Row],[Inpris ex moms]]</f>
        <v>97.6</v>
      </c>
      <c r="M184" s="2">
        <f>MIN(Tabell2[[#This Row],[Bokat]]*Tabell2[[#This Row],[Inpris ex moms]],Tabell2[[#This Row],[Totalt lagervärde ex moms]])</f>
        <v>0</v>
      </c>
      <c r="N184" s="2">
        <f>Tabell2[[#This Row],[Totalt lagervärde ex moms]]-Tabell2[[#This Row],[Varav bokat ex moms]]</f>
        <v>97.6</v>
      </c>
    </row>
    <row r="185" spans="1:14" x14ac:dyDescent="0.2">
      <c r="A185" t="s">
        <v>2135</v>
      </c>
      <c r="B185" t="s">
        <v>2136</v>
      </c>
      <c r="C185" s="2">
        <v>109</v>
      </c>
      <c r="D185" s="2">
        <v>76</v>
      </c>
      <c r="E185" s="2">
        <v>59.08</v>
      </c>
      <c r="F185" s="2">
        <v>47.26</v>
      </c>
      <c r="G185">
        <v>1</v>
      </c>
      <c r="H185">
        <v>0</v>
      </c>
      <c r="I185" s="2">
        <f>Tabell2[[#This Row],[Inköpspris (SEK)]]*Tabell2[[#This Row],[Antal]]</f>
        <v>59.08</v>
      </c>
      <c r="J185" s="2">
        <f>MIN(Tabell2[[#This Row],[Bokat]]*Tabell2[[#This Row],[Inköpspris (SEK)]],Tabell2[[#This Row],[Totalt lagervärde ink moms]])</f>
        <v>0</v>
      </c>
      <c r="K185" s="2">
        <f>Tabell2[[#This Row],[Totalt lagervärde ink moms]]-Tabell2[[#This Row],[Varav bokat ink moms]]</f>
        <v>59.08</v>
      </c>
      <c r="L185" s="2">
        <f>Tabell2[[#This Row],[Antal]]*Tabell2[[#This Row],[Inpris ex moms]]</f>
        <v>47.26</v>
      </c>
      <c r="M185" s="2">
        <f>MIN(Tabell2[[#This Row],[Bokat]]*Tabell2[[#This Row],[Inpris ex moms]],Tabell2[[#This Row],[Totalt lagervärde ex moms]])</f>
        <v>0</v>
      </c>
      <c r="N185" s="2">
        <f>Tabell2[[#This Row],[Totalt lagervärde ex moms]]-Tabell2[[#This Row],[Varav bokat ex moms]]</f>
        <v>47.26</v>
      </c>
    </row>
    <row r="186" spans="1:14" x14ac:dyDescent="0.2">
      <c r="A186" t="s">
        <v>2137</v>
      </c>
      <c r="B186" t="s">
        <v>2138</v>
      </c>
      <c r="C186" s="2">
        <v>109</v>
      </c>
      <c r="D186" s="2">
        <v>76</v>
      </c>
      <c r="E186" s="2">
        <v>59.08</v>
      </c>
      <c r="F186" s="2">
        <v>47.26</v>
      </c>
      <c r="G186">
        <v>1</v>
      </c>
      <c r="H186">
        <v>0</v>
      </c>
      <c r="I186" s="2">
        <f>Tabell2[[#This Row],[Inköpspris (SEK)]]*Tabell2[[#This Row],[Antal]]</f>
        <v>59.08</v>
      </c>
      <c r="J186" s="2">
        <f>MIN(Tabell2[[#This Row],[Bokat]]*Tabell2[[#This Row],[Inköpspris (SEK)]],Tabell2[[#This Row],[Totalt lagervärde ink moms]])</f>
        <v>0</v>
      </c>
      <c r="K186" s="2">
        <f>Tabell2[[#This Row],[Totalt lagervärde ink moms]]-Tabell2[[#This Row],[Varav bokat ink moms]]</f>
        <v>59.08</v>
      </c>
      <c r="L186" s="2">
        <f>Tabell2[[#This Row],[Antal]]*Tabell2[[#This Row],[Inpris ex moms]]</f>
        <v>47.26</v>
      </c>
      <c r="M186" s="2">
        <f>MIN(Tabell2[[#This Row],[Bokat]]*Tabell2[[#This Row],[Inpris ex moms]],Tabell2[[#This Row],[Totalt lagervärde ex moms]])</f>
        <v>0</v>
      </c>
      <c r="N186" s="2">
        <f>Tabell2[[#This Row],[Totalt lagervärde ex moms]]-Tabell2[[#This Row],[Varav bokat ex moms]]</f>
        <v>47.26</v>
      </c>
    </row>
    <row r="187" spans="1:14" x14ac:dyDescent="0.2">
      <c r="A187" t="s">
        <v>1712</v>
      </c>
      <c r="B187" t="s">
        <v>1713</v>
      </c>
      <c r="C187" s="2">
        <v>67</v>
      </c>
      <c r="D187" s="2">
        <v>47</v>
      </c>
      <c r="E187" s="2">
        <v>36.24</v>
      </c>
      <c r="F187" s="2">
        <v>28.99</v>
      </c>
      <c r="G187">
        <v>1</v>
      </c>
      <c r="H187">
        <v>0</v>
      </c>
      <c r="I187" s="2">
        <f>Tabell2[[#This Row],[Inköpspris (SEK)]]*Tabell2[[#This Row],[Antal]]</f>
        <v>36.24</v>
      </c>
      <c r="J187" s="2">
        <f>MIN(Tabell2[[#This Row],[Bokat]]*Tabell2[[#This Row],[Inköpspris (SEK)]],Tabell2[[#This Row],[Totalt lagervärde ink moms]])</f>
        <v>0</v>
      </c>
      <c r="K187" s="2">
        <f>Tabell2[[#This Row],[Totalt lagervärde ink moms]]-Tabell2[[#This Row],[Varav bokat ink moms]]</f>
        <v>36.24</v>
      </c>
      <c r="L187" s="2">
        <f>Tabell2[[#This Row],[Antal]]*Tabell2[[#This Row],[Inpris ex moms]]</f>
        <v>28.99</v>
      </c>
      <c r="M187" s="2">
        <f>MIN(Tabell2[[#This Row],[Bokat]]*Tabell2[[#This Row],[Inpris ex moms]],Tabell2[[#This Row],[Totalt lagervärde ex moms]])</f>
        <v>0</v>
      </c>
      <c r="N187" s="2">
        <f>Tabell2[[#This Row],[Totalt lagervärde ex moms]]-Tabell2[[#This Row],[Varav bokat ex moms]]</f>
        <v>28.99</v>
      </c>
    </row>
    <row r="188" spans="1:14" x14ac:dyDescent="0.2">
      <c r="A188" t="s">
        <v>2022</v>
      </c>
      <c r="B188" t="s">
        <v>2023</v>
      </c>
      <c r="C188" s="2">
        <v>135</v>
      </c>
      <c r="D188" s="2">
        <v>94</v>
      </c>
      <c r="E188" s="2">
        <v>73.010000000000005</v>
      </c>
      <c r="F188" s="2">
        <v>58.41</v>
      </c>
      <c r="G188">
        <v>1</v>
      </c>
      <c r="H188">
        <v>0</v>
      </c>
      <c r="I188" s="2">
        <f>Tabell2[[#This Row],[Inköpspris (SEK)]]*Tabell2[[#This Row],[Antal]]</f>
        <v>73.010000000000005</v>
      </c>
      <c r="J188" s="2">
        <f>MIN(Tabell2[[#This Row],[Bokat]]*Tabell2[[#This Row],[Inköpspris (SEK)]],Tabell2[[#This Row],[Totalt lagervärde ink moms]])</f>
        <v>0</v>
      </c>
      <c r="K188" s="2">
        <f>Tabell2[[#This Row],[Totalt lagervärde ink moms]]-Tabell2[[#This Row],[Varav bokat ink moms]]</f>
        <v>73.010000000000005</v>
      </c>
      <c r="L188" s="2">
        <f>Tabell2[[#This Row],[Antal]]*Tabell2[[#This Row],[Inpris ex moms]]</f>
        <v>58.41</v>
      </c>
      <c r="M188" s="2">
        <f>MIN(Tabell2[[#This Row],[Bokat]]*Tabell2[[#This Row],[Inpris ex moms]],Tabell2[[#This Row],[Totalt lagervärde ex moms]])</f>
        <v>0</v>
      </c>
      <c r="N188" s="2">
        <f>Tabell2[[#This Row],[Totalt lagervärde ex moms]]-Tabell2[[#This Row],[Varav bokat ex moms]]</f>
        <v>58.41</v>
      </c>
    </row>
    <row r="189" spans="1:14" x14ac:dyDescent="0.2">
      <c r="A189" t="s">
        <v>2225</v>
      </c>
      <c r="B189" t="s">
        <v>2226</v>
      </c>
      <c r="C189" s="2">
        <v>259</v>
      </c>
      <c r="D189" s="2">
        <v>181</v>
      </c>
      <c r="E189" s="2">
        <v>140.05000000000001</v>
      </c>
      <c r="F189" s="2">
        <v>112.04</v>
      </c>
      <c r="G189">
        <v>1</v>
      </c>
      <c r="H189">
        <v>0</v>
      </c>
      <c r="I189" s="2">
        <f>Tabell2[[#This Row],[Inköpspris (SEK)]]*Tabell2[[#This Row],[Antal]]</f>
        <v>140.05000000000001</v>
      </c>
      <c r="J189" s="2">
        <f>MIN(Tabell2[[#This Row],[Bokat]]*Tabell2[[#This Row],[Inköpspris (SEK)]],Tabell2[[#This Row],[Totalt lagervärde ink moms]])</f>
        <v>0</v>
      </c>
      <c r="K189" s="2">
        <f>Tabell2[[#This Row],[Totalt lagervärde ink moms]]-Tabell2[[#This Row],[Varav bokat ink moms]]</f>
        <v>140.05000000000001</v>
      </c>
      <c r="L189" s="2">
        <f>Tabell2[[#This Row],[Antal]]*Tabell2[[#This Row],[Inpris ex moms]]</f>
        <v>112.04</v>
      </c>
      <c r="M189" s="2">
        <f>MIN(Tabell2[[#This Row],[Bokat]]*Tabell2[[#This Row],[Inpris ex moms]],Tabell2[[#This Row],[Totalt lagervärde ex moms]])</f>
        <v>0</v>
      </c>
      <c r="N189" s="2">
        <f>Tabell2[[#This Row],[Totalt lagervärde ex moms]]-Tabell2[[#This Row],[Varav bokat ex moms]]</f>
        <v>112.04</v>
      </c>
    </row>
    <row r="190" spans="1:14" x14ac:dyDescent="0.2">
      <c r="A190" t="s">
        <v>1940</v>
      </c>
      <c r="B190" t="s">
        <v>1941</v>
      </c>
      <c r="C190" s="2">
        <v>145</v>
      </c>
      <c r="D190" s="2">
        <v>102</v>
      </c>
      <c r="E190" s="2">
        <v>78.33</v>
      </c>
      <c r="F190" s="2">
        <v>62.66</v>
      </c>
      <c r="G190">
        <v>2</v>
      </c>
      <c r="H190">
        <v>0</v>
      </c>
      <c r="I190" s="2">
        <f>Tabell2[[#This Row],[Inköpspris (SEK)]]*Tabell2[[#This Row],[Antal]]</f>
        <v>156.66</v>
      </c>
      <c r="J190" s="2">
        <f>MIN(Tabell2[[#This Row],[Bokat]]*Tabell2[[#This Row],[Inköpspris (SEK)]],Tabell2[[#This Row],[Totalt lagervärde ink moms]])</f>
        <v>0</v>
      </c>
      <c r="K190" s="2">
        <f>Tabell2[[#This Row],[Totalt lagervärde ink moms]]-Tabell2[[#This Row],[Varav bokat ink moms]]</f>
        <v>156.66</v>
      </c>
      <c r="L190" s="2">
        <f>Tabell2[[#This Row],[Antal]]*Tabell2[[#This Row],[Inpris ex moms]]</f>
        <v>125.32</v>
      </c>
      <c r="M190" s="2">
        <f>MIN(Tabell2[[#This Row],[Bokat]]*Tabell2[[#This Row],[Inpris ex moms]],Tabell2[[#This Row],[Totalt lagervärde ex moms]])</f>
        <v>0</v>
      </c>
      <c r="N190" s="2">
        <f>Tabell2[[#This Row],[Totalt lagervärde ex moms]]-Tabell2[[#This Row],[Varav bokat ex moms]]</f>
        <v>125.32</v>
      </c>
    </row>
    <row r="191" spans="1:14" x14ac:dyDescent="0.2">
      <c r="A191" t="s">
        <v>2087</v>
      </c>
      <c r="B191" t="s">
        <v>2088</v>
      </c>
      <c r="C191" s="2">
        <v>295</v>
      </c>
      <c r="D191" s="2">
        <v>206</v>
      </c>
      <c r="E191" s="2">
        <v>159.30000000000001</v>
      </c>
      <c r="F191" s="2">
        <v>127.44</v>
      </c>
      <c r="G191">
        <v>2</v>
      </c>
      <c r="H191">
        <v>0</v>
      </c>
      <c r="I191" s="2">
        <f>Tabell2[[#This Row],[Inköpspris (SEK)]]*Tabell2[[#This Row],[Antal]]</f>
        <v>318.60000000000002</v>
      </c>
      <c r="J191" s="2">
        <f>MIN(Tabell2[[#This Row],[Bokat]]*Tabell2[[#This Row],[Inköpspris (SEK)]],Tabell2[[#This Row],[Totalt lagervärde ink moms]])</f>
        <v>0</v>
      </c>
      <c r="K191" s="2">
        <f>Tabell2[[#This Row],[Totalt lagervärde ink moms]]-Tabell2[[#This Row],[Varav bokat ink moms]]</f>
        <v>318.60000000000002</v>
      </c>
      <c r="L191" s="2">
        <f>Tabell2[[#This Row],[Antal]]*Tabell2[[#This Row],[Inpris ex moms]]</f>
        <v>254.88</v>
      </c>
      <c r="M191" s="2">
        <f>MIN(Tabell2[[#This Row],[Bokat]]*Tabell2[[#This Row],[Inpris ex moms]],Tabell2[[#This Row],[Totalt lagervärde ex moms]])</f>
        <v>0</v>
      </c>
      <c r="N191" s="2">
        <f>Tabell2[[#This Row],[Totalt lagervärde ex moms]]-Tabell2[[#This Row],[Varav bokat ex moms]]</f>
        <v>254.88</v>
      </c>
    </row>
    <row r="192" spans="1:14" x14ac:dyDescent="0.2">
      <c r="A192" t="s">
        <v>2078</v>
      </c>
      <c r="B192" t="s">
        <v>2077</v>
      </c>
      <c r="C192" s="2">
        <v>91</v>
      </c>
      <c r="D192" s="2">
        <v>55</v>
      </c>
      <c r="E192" s="2">
        <v>49.11</v>
      </c>
      <c r="F192" s="2">
        <v>39.29</v>
      </c>
      <c r="G192">
        <v>1</v>
      </c>
      <c r="H192">
        <v>0</v>
      </c>
      <c r="I192" s="2">
        <f>Tabell2[[#This Row],[Inköpspris (SEK)]]*Tabell2[[#This Row],[Antal]]</f>
        <v>49.11</v>
      </c>
      <c r="J192" s="2">
        <f>MIN(Tabell2[[#This Row],[Bokat]]*Tabell2[[#This Row],[Inköpspris (SEK)]],Tabell2[[#This Row],[Totalt lagervärde ink moms]])</f>
        <v>0</v>
      </c>
      <c r="K192" s="2">
        <f>Tabell2[[#This Row],[Totalt lagervärde ink moms]]-Tabell2[[#This Row],[Varav bokat ink moms]]</f>
        <v>49.11</v>
      </c>
      <c r="L192" s="2">
        <f>Tabell2[[#This Row],[Antal]]*Tabell2[[#This Row],[Inpris ex moms]]</f>
        <v>39.29</v>
      </c>
      <c r="M192" s="2">
        <f>MIN(Tabell2[[#This Row],[Bokat]]*Tabell2[[#This Row],[Inpris ex moms]],Tabell2[[#This Row],[Totalt lagervärde ex moms]])</f>
        <v>0</v>
      </c>
      <c r="N192" s="2">
        <f>Tabell2[[#This Row],[Totalt lagervärde ex moms]]-Tabell2[[#This Row],[Varav bokat ex moms]]</f>
        <v>39.29</v>
      </c>
    </row>
    <row r="193" spans="1:14" x14ac:dyDescent="0.2">
      <c r="A193" t="s">
        <v>2000</v>
      </c>
      <c r="B193" t="s">
        <v>2001</v>
      </c>
      <c r="C193" s="2">
        <v>47</v>
      </c>
      <c r="E193" s="2">
        <v>25.35</v>
      </c>
      <c r="F193" s="2">
        <v>20.28</v>
      </c>
      <c r="G193">
        <v>1</v>
      </c>
      <c r="H193">
        <v>1</v>
      </c>
      <c r="I193" s="2">
        <f>Tabell2[[#This Row],[Inköpspris (SEK)]]*Tabell2[[#This Row],[Antal]]</f>
        <v>25.35</v>
      </c>
      <c r="J193" s="2">
        <f>MIN(Tabell2[[#This Row],[Bokat]]*Tabell2[[#This Row],[Inköpspris (SEK)]],Tabell2[[#This Row],[Totalt lagervärde ink moms]])</f>
        <v>25.35</v>
      </c>
      <c r="K193" s="2">
        <f>Tabell2[[#This Row],[Totalt lagervärde ink moms]]-Tabell2[[#This Row],[Varav bokat ink moms]]</f>
        <v>0</v>
      </c>
      <c r="L193" s="2">
        <f>Tabell2[[#This Row],[Antal]]*Tabell2[[#This Row],[Inpris ex moms]]</f>
        <v>20.28</v>
      </c>
      <c r="M193" s="2">
        <f>MIN(Tabell2[[#This Row],[Bokat]]*Tabell2[[#This Row],[Inpris ex moms]],Tabell2[[#This Row],[Totalt lagervärde ex moms]])</f>
        <v>20.28</v>
      </c>
      <c r="N193" s="2">
        <f>Tabell2[[#This Row],[Totalt lagervärde ex moms]]-Tabell2[[#This Row],[Varav bokat ex moms]]</f>
        <v>0</v>
      </c>
    </row>
    <row r="194" spans="1:14" x14ac:dyDescent="0.2">
      <c r="A194" t="s">
        <v>2002</v>
      </c>
      <c r="B194" t="s">
        <v>2003</v>
      </c>
      <c r="C194" s="2">
        <v>47</v>
      </c>
      <c r="D194" s="2">
        <v>33</v>
      </c>
      <c r="E194" s="2">
        <v>25.35</v>
      </c>
      <c r="F194" s="2">
        <v>20.28</v>
      </c>
      <c r="G194">
        <v>1</v>
      </c>
      <c r="H194">
        <v>0</v>
      </c>
      <c r="I194" s="2">
        <f>Tabell2[[#This Row],[Inköpspris (SEK)]]*Tabell2[[#This Row],[Antal]]</f>
        <v>25.35</v>
      </c>
      <c r="J194" s="2">
        <f>MIN(Tabell2[[#This Row],[Bokat]]*Tabell2[[#This Row],[Inköpspris (SEK)]],Tabell2[[#This Row],[Totalt lagervärde ink moms]])</f>
        <v>0</v>
      </c>
      <c r="K194" s="2">
        <f>Tabell2[[#This Row],[Totalt lagervärde ink moms]]-Tabell2[[#This Row],[Varav bokat ink moms]]</f>
        <v>25.35</v>
      </c>
      <c r="L194" s="2">
        <f>Tabell2[[#This Row],[Antal]]*Tabell2[[#This Row],[Inpris ex moms]]</f>
        <v>20.28</v>
      </c>
      <c r="M194" s="2">
        <f>MIN(Tabell2[[#This Row],[Bokat]]*Tabell2[[#This Row],[Inpris ex moms]],Tabell2[[#This Row],[Totalt lagervärde ex moms]])</f>
        <v>0</v>
      </c>
      <c r="N194" s="2">
        <f>Tabell2[[#This Row],[Totalt lagervärde ex moms]]-Tabell2[[#This Row],[Varav bokat ex moms]]</f>
        <v>20.28</v>
      </c>
    </row>
    <row r="195" spans="1:14" x14ac:dyDescent="0.2">
      <c r="A195" t="s">
        <v>2223</v>
      </c>
      <c r="B195" t="s">
        <v>2224</v>
      </c>
      <c r="C195" s="2">
        <v>269</v>
      </c>
      <c r="D195" s="2">
        <v>161</v>
      </c>
      <c r="E195" s="2">
        <v>144.69999999999999</v>
      </c>
      <c r="F195" s="2">
        <v>115.76</v>
      </c>
      <c r="G195">
        <v>6</v>
      </c>
      <c r="H195">
        <v>0</v>
      </c>
      <c r="I195" s="2">
        <f>Tabell2[[#This Row],[Inköpspris (SEK)]]*Tabell2[[#This Row],[Antal]]</f>
        <v>868.19999999999993</v>
      </c>
      <c r="J195" s="2">
        <f>MIN(Tabell2[[#This Row],[Bokat]]*Tabell2[[#This Row],[Inköpspris (SEK)]],Tabell2[[#This Row],[Totalt lagervärde ink moms]])</f>
        <v>0</v>
      </c>
      <c r="K195" s="2">
        <f>Tabell2[[#This Row],[Totalt lagervärde ink moms]]-Tabell2[[#This Row],[Varav bokat ink moms]]</f>
        <v>868.19999999999993</v>
      </c>
      <c r="L195" s="2">
        <f>Tabell2[[#This Row],[Antal]]*Tabell2[[#This Row],[Inpris ex moms]]</f>
        <v>694.56000000000006</v>
      </c>
      <c r="M195" s="2">
        <f>MIN(Tabell2[[#This Row],[Bokat]]*Tabell2[[#This Row],[Inpris ex moms]],Tabell2[[#This Row],[Totalt lagervärde ex moms]])</f>
        <v>0</v>
      </c>
      <c r="N195" s="2">
        <f>Tabell2[[#This Row],[Totalt lagervärde ex moms]]-Tabell2[[#This Row],[Varav bokat ex moms]]</f>
        <v>694.56000000000006</v>
      </c>
    </row>
    <row r="196" spans="1:14" x14ac:dyDescent="0.2">
      <c r="A196" t="s">
        <v>1614</v>
      </c>
      <c r="B196" t="s">
        <v>1615</v>
      </c>
      <c r="C196" s="2">
        <v>649</v>
      </c>
      <c r="D196" s="2">
        <v>454</v>
      </c>
      <c r="E196" s="2">
        <v>349</v>
      </c>
      <c r="F196" s="2">
        <v>279.2</v>
      </c>
      <c r="G196">
        <v>1</v>
      </c>
      <c r="H196">
        <v>0</v>
      </c>
      <c r="I196" s="2">
        <f>Tabell2[[#This Row],[Inköpspris (SEK)]]*Tabell2[[#This Row],[Antal]]</f>
        <v>349</v>
      </c>
      <c r="J196" s="2">
        <f>MIN(Tabell2[[#This Row],[Bokat]]*Tabell2[[#This Row],[Inköpspris (SEK)]],Tabell2[[#This Row],[Totalt lagervärde ink moms]])</f>
        <v>0</v>
      </c>
      <c r="K196" s="2">
        <f>Tabell2[[#This Row],[Totalt lagervärde ink moms]]-Tabell2[[#This Row],[Varav bokat ink moms]]</f>
        <v>349</v>
      </c>
      <c r="L196" s="2">
        <f>Tabell2[[#This Row],[Antal]]*Tabell2[[#This Row],[Inpris ex moms]]</f>
        <v>279.2</v>
      </c>
      <c r="M196" s="2">
        <f>MIN(Tabell2[[#This Row],[Bokat]]*Tabell2[[#This Row],[Inpris ex moms]],Tabell2[[#This Row],[Totalt lagervärde ex moms]])</f>
        <v>0</v>
      </c>
      <c r="N196" s="2">
        <f>Tabell2[[#This Row],[Totalt lagervärde ex moms]]-Tabell2[[#This Row],[Varav bokat ex moms]]</f>
        <v>279.2</v>
      </c>
    </row>
    <row r="197" spans="1:14" x14ac:dyDescent="0.2">
      <c r="A197" t="s">
        <v>1952</v>
      </c>
      <c r="B197" t="s">
        <v>1953</v>
      </c>
      <c r="C197" s="2">
        <v>79</v>
      </c>
      <c r="D197" s="2">
        <v>47</v>
      </c>
      <c r="E197" s="2">
        <v>42.48</v>
      </c>
      <c r="F197" s="2">
        <v>33.979999999999997</v>
      </c>
      <c r="G197">
        <v>2</v>
      </c>
      <c r="H197">
        <v>0</v>
      </c>
      <c r="I197" s="2">
        <f>Tabell2[[#This Row],[Inköpspris (SEK)]]*Tabell2[[#This Row],[Antal]]</f>
        <v>84.96</v>
      </c>
      <c r="J197" s="2">
        <f>MIN(Tabell2[[#This Row],[Bokat]]*Tabell2[[#This Row],[Inköpspris (SEK)]],Tabell2[[#This Row],[Totalt lagervärde ink moms]])</f>
        <v>0</v>
      </c>
      <c r="K197" s="2">
        <f>Tabell2[[#This Row],[Totalt lagervärde ink moms]]-Tabell2[[#This Row],[Varav bokat ink moms]]</f>
        <v>84.96</v>
      </c>
      <c r="L197" s="2">
        <f>Tabell2[[#This Row],[Antal]]*Tabell2[[#This Row],[Inpris ex moms]]</f>
        <v>67.959999999999994</v>
      </c>
      <c r="M197" s="2">
        <f>MIN(Tabell2[[#This Row],[Bokat]]*Tabell2[[#This Row],[Inpris ex moms]],Tabell2[[#This Row],[Totalt lagervärde ex moms]])</f>
        <v>0</v>
      </c>
      <c r="N197" s="2">
        <f>Tabell2[[#This Row],[Totalt lagervärde ex moms]]-Tabell2[[#This Row],[Varav bokat ex moms]]</f>
        <v>67.959999999999994</v>
      </c>
    </row>
    <row r="198" spans="1:14" x14ac:dyDescent="0.2">
      <c r="A198" t="s">
        <v>1828</v>
      </c>
      <c r="B198" t="s">
        <v>1829</v>
      </c>
      <c r="C198" s="2">
        <v>159</v>
      </c>
      <c r="D198" s="2">
        <v>111</v>
      </c>
      <c r="E198" s="2">
        <v>85.49</v>
      </c>
      <c r="F198" s="2">
        <v>68.39</v>
      </c>
      <c r="G198">
        <v>1</v>
      </c>
      <c r="H198">
        <v>0</v>
      </c>
      <c r="I198" s="2">
        <f>Tabell2[[#This Row],[Inköpspris (SEK)]]*Tabell2[[#This Row],[Antal]]</f>
        <v>85.49</v>
      </c>
      <c r="J198" s="2">
        <f>MIN(Tabell2[[#This Row],[Bokat]]*Tabell2[[#This Row],[Inköpspris (SEK)]],Tabell2[[#This Row],[Totalt lagervärde ink moms]])</f>
        <v>0</v>
      </c>
      <c r="K198" s="2">
        <f>Tabell2[[#This Row],[Totalt lagervärde ink moms]]-Tabell2[[#This Row],[Varav bokat ink moms]]</f>
        <v>85.49</v>
      </c>
      <c r="L198" s="2">
        <f>Tabell2[[#This Row],[Antal]]*Tabell2[[#This Row],[Inpris ex moms]]</f>
        <v>68.39</v>
      </c>
      <c r="M198" s="2">
        <f>MIN(Tabell2[[#This Row],[Bokat]]*Tabell2[[#This Row],[Inpris ex moms]],Tabell2[[#This Row],[Totalt lagervärde ex moms]])</f>
        <v>0</v>
      </c>
      <c r="N198" s="2">
        <f>Tabell2[[#This Row],[Totalt lagervärde ex moms]]-Tabell2[[#This Row],[Varav bokat ex moms]]</f>
        <v>68.39</v>
      </c>
    </row>
    <row r="199" spans="1:14" x14ac:dyDescent="0.2">
      <c r="A199" t="s">
        <v>1830</v>
      </c>
      <c r="B199" t="s">
        <v>1831</v>
      </c>
      <c r="C199" s="2">
        <v>159</v>
      </c>
      <c r="D199" s="2">
        <v>111</v>
      </c>
      <c r="E199" s="2">
        <v>85.49</v>
      </c>
      <c r="F199" s="2">
        <v>68.39</v>
      </c>
      <c r="G199">
        <v>1</v>
      </c>
      <c r="H199">
        <v>0</v>
      </c>
      <c r="I199" s="2">
        <f>Tabell2[[#This Row],[Inköpspris (SEK)]]*Tabell2[[#This Row],[Antal]]</f>
        <v>85.49</v>
      </c>
      <c r="J199" s="2">
        <f>MIN(Tabell2[[#This Row],[Bokat]]*Tabell2[[#This Row],[Inköpspris (SEK)]],Tabell2[[#This Row],[Totalt lagervärde ink moms]])</f>
        <v>0</v>
      </c>
      <c r="K199" s="2">
        <f>Tabell2[[#This Row],[Totalt lagervärde ink moms]]-Tabell2[[#This Row],[Varav bokat ink moms]]</f>
        <v>85.49</v>
      </c>
      <c r="L199" s="2">
        <f>Tabell2[[#This Row],[Antal]]*Tabell2[[#This Row],[Inpris ex moms]]</f>
        <v>68.39</v>
      </c>
      <c r="M199" s="2">
        <f>MIN(Tabell2[[#This Row],[Bokat]]*Tabell2[[#This Row],[Inpris ex moms]],Tabell2[[#This Row],[Totalt lagervärde ex moms]])</f>
        <v>0</v>
      </c>
      <c r="N199" s="2">
        <f>Tabell2[[#This Row],[Totalt lagervärde ex moms]]-Tabell2[[#This Row],[Varav bokat ex moms]]</f>
        <v>68.39</v>
      </c>
    </row>
    <row r="200" spans="1:14" x14ac:dyDescent="0.2">
      <c r="A200" t="s">
        <v>1832</v>
      </c>
      <c r="B200" t="s">
        <v>1833</v>
      </c>
      <c r="C200" s="2">
        <v>159</v>
      </c>
      <c r="D200" s="2">
        <v>111</v>
      </c>
      <c r="E200" s="2">
        <v>85.49</v>
      </c>
      <c r="F200" s="2">
        <v>68.39</v>
      </c>
      <c r="G200">
        <v>1</v>
      </c>
      <c r="H200">
        <v>0</v>
      </c>
      <c r="I200" s="2">
        <f>Tabell2[[#This Row],[Inköpspris (SEK)]]*Tabell2[[#This Row],[Antal]]</f>
        <v>85.49</v>
      </c>
      <c r="J200" s="2">
        <f>MIN(Tabell2[[#This Row],[Bokat]]*Tabell2[[#This Row],[Inköpspris (SEK)]],Tabell2[[#This Row],[Totalt lagervärde ink moms]])</f>
        <v>0</v>
      </c>
      <c r="K200" s="2">
        <f>Tabell2[[#This Row],[Totalt lagervärde ink moms]]-Tabell2[[#This Row],[Varav bokat ink moms]]</f>
        <v>85.49</v>
      </c>
      <c r="L200" s="2">
        <f>Tabell2[[#This Row],[Antal]]*Tabell2[[#This Row],[Inpris ex moms]]</f>
        <v>68.39</v>
      </c>
      <c r="M200" s="2">
        <f>MIN(Tabell2[[#This Row],[Bokat]]*Tabell2[[#This Row],[Inpris ex moms]],Tabell2[[#This Row],[Totalt lagervärde ex moms]])</f>
        <v>0</v>
      </c>
      <c r="N200" s="2">
        <f>Tabell2[[#This Row],[Totalt lagervärde ex moms]]-Tabell2[[#This Row],[Varav bokat ex moms]]</f>
        <v>68.39</v>
      </c>
    </row>
    <row r="201" spans="1:14" x14ac:dyDescent="0.2">
      <c r="A201" t="s">
        <v>1834</v>
      </c>
      <c r="B201" t="s">
        <v>1835</v>
      </c>
      <c r="C201" s="2">
        <v>159</v>
      </c>
      <c r="D201" s="2">
        <v>111</v>
      </c>
      <c r="E201" s="2">
        <v>85.49</v>
      </c>
      <c r="F201" s="2">
        <v>68.39</v>
      </c>
      <c r="G201">
        <v>1</v>
      </c>
      <c r="H201">
        <v>0</v>
      </c>
      <c r="I201" s="2">
        <f>Tabell2[[#This Row],[Inköpspris (SEK)]]*Tabell2[[#This Row],[Antal]]</f>
        <v>85.49</v>
      </c>
      <c r="J201" s="2">
        <f>MIN(Tabell2[[#This Row],[Bokat]]*Tabell2[[#This Row],[Inköpspris (SEK)]],Tabell2[[#This Row],[Totalt lagervärde ink moms]])</f>
        <v>0</v>
      </c>
      <c r="K201" s="2">
        <f>Tabell2[[#This Row],[Totalt lagervärde ink moms]]-Tabell2[[#This Row],[Varav bokat ink moms]]</f>
        <v>85.49</v>
      </c>
      <c r="L201" s="2">
        <f>Tabell2[[#This Row],[Antal]]*Tabell2[[#This Row],[Inpris ex moms]]</f>
        <v>68.39</v>
      </c>
      <c r="M201" s="2">
        <f>MIN(Tabell2[[#This Row],[Bokat]]*Tabell2[[#This Row],[Inpris ex moms]],Tabell2[[#This Row],[Totalt lagervärde ex moms]])</f>
        <v>0</v>
      </c>
      <c r="N201" s="2">
        <f>Tabell2[[#This Row],[Totalt lagervärde ex moms]]-Tabell2[[#This Row],[Varav bokat ex moms]]</f>
        <v>68.39</v>
      </c>
    </row>
    <row r="202" spans="1:14" x14ac:dyDescent="0.2">
      <c r="A202" t="s">
        <v>1836</v>
      </c>
      <c r="B202" t="s">
        <v>1837</v>
      </c>
      <c r="C202" s="2">
        <v>159</v>
      </c>
      <c r="D202" s="2">
        <v>111</v>
      </c>
      <c r="E202" s="2">
        <v>85.49</v>
      </c>
      <c r="F202" s="2">
        <v>68.39</v>
      </c>
      <c r="G202">
        <v>1</v>
      </c>
      <c r="H202">
        <v>1</v>
      </c>
      <c r="I202" s="2">
        <f>Tabell2[[#This Row],[Inköpspris (SEK)]]*Tabell2[[#This Row],[Antal]]</f>
        <v>85.49</v>
      </c>
      <c r="J202" s="2">
        <f>MIN(Tabell2[[#This Row],[Bokat]]*Tabell2[[#This Row],[Inköpspris (SEK)]],Tabell2[[#This Row],[Totalt lagervärde ink moms]])</f>
        <v>85.49</v>
      </c>
      <c r="K202" s="2">
        <f>Tabell2[[#This Row],[Totalt lagervärde ink moms]]-Tabell2[[#This Row],[Varav bokat ink moms]]</f>
        <v>0</v>
      </c>
      <c r="L202" s="2">
        <f>Tabell2[[#This Row],[Antal]]*Tabell2[[#This Row],[Inpris ex moms]]</f>
        <v>68.39</v>
      </c>
      <c r="M202" s="2">
        <f>MIN(Tabell2[[#This Row],[Bokat]]*Tabell2[[#This Row],[Inpris ex moms]],Tabell2[[#This Row],[Totalt lagervärde ex moms]])</f>
        <v>68.39</v>
      </c>
      <c r="N202" s="2">
        <f>Tabell2[[#This Row],[Totalt lagervärde ex moms]]-Tabell2[[#This Row],[Varav bokat ex moms]]</f>
        <v>0</v>
      </c>
    </row>
    <row r="203" spans="1:14" x14ac:dyDescent="0.2">
      <c r="A203" t="s">
        <v>1866</v>
      </c>
      <c r="B203" t="s">
        <v>1867</v>
      </c>
      <c r="C203" s="2">
        <v>159</v>
      </c>
      <c r="D203" s="2">
        <v>111</v>
      </c>
      <c r="E203" s="2">
        <v>85.49</v>
      </c>
      <c r="F203" s="2">
        <v>68.39</v>
      </c>
      <c r="G203">
        <v>1</v>
      </c>
      <c r="H203">
        <v>0</v>
      </c>
      <c r="I203" s="2">
        <f>Tabell2[[#This Row],[Inköpspris (SEK)]]*Tabell2[[#This Row],[Antal]]</f>
        <v>85.49</v>
      </c>
      <c r="J203" s="2">
        <f>MIN(Tabell2[[#This Row],[Bokat]]*Tabell2[[#This Row],[Inköpspris (SEK)]],Tabell2[[#This Row],[Totalt lagervärde ink moms]])</f>
        <v>0</v>
      </c>
      <c r="K203" s="2">
        <f>Tabell2[[#This Row],[Totalt lagervärde ink moms]]-Tabell2[[#This Row],[Varav bokat ink moms]]</f>
        <v>85.49</v>
      </c>
      <c r="L203" s="2">
        <f>Tabell2[[#This Row],[Antal]]*Tabell2[[#This Row],[Inpris ex moms]]</f>
        <v>68.39</v>
      </c>
      <c r="M203" s="2">
        <f>MIN(Tabell2[[#This Row],[Bokat]]*Tabell2[[#This Row],[Inpris ex moms]],Tabell2[[#This Row],[Totalt lagervärde ex moms]])</f>
        <v>0</v>
      </c>
      <c r="N203" s="2">
        <f>Tabell2[[#This Row],[Totalt lagervärde ex moms]]-Tabell2[[#This Row],[Varav bokat ex moms]]</f>
        <v>68.39</v>
      </c>
    </row>
    <row r="204" spans="1:14" x14ac:dyDescent="0.2">
      <c r="A204" t="s">
        <v>1776</v>
      </c>
      <c r="B204" t="s">
        <v>1777</v>
      </c>
      <c r="C204" s="2">
        <v>615</v>
      </c>
      <c r="D204" s="2">
        <v>430</v>
      </c>
      <c r="E204" s="2">
        <v>330.55</v>
      </c>
      <c r="F204" s="2">
        <v>264.44</v>
      </c>
      <c r="G204">
        <v>1</v>
      </c>
      <c r="H204">
        <v>0</v>
      </c>
      <c r="I204" s="2">
        <f>Tabell2[[#This Row],[Inköpspris (SEK)]]*Tabell2[[#This Row],[Antal]]</f>
        <v>330.55</v>
      </c>
      <c r="J204" s="2">
        <f>MIN(Tabell2[[#This Row],[Bokat]]*Tabell2[[#This Row],[Inköpspris (SEK)]],Tabell2[[#This Row],[Totalt lagervärde ink moms]])</f>
        <v>0</v>
      </c>
      <c r="K204" s="2">
        <f>Tabell2[[#This Row],[Totalt lagervärde ink moms]]-Tabell2[[#This Row],[Varav bokat ink moms]]</f>
        <v>330.55</v>
      </c>
      <c r="L204" s="2">
        <f>Tabell2[[#This Row],[Antal]]*Tabell2[[#This Row],[Inpris ex moms]]</f>
        <v>264.44</v>
      </c>
      <c r="M204" s="2">
        <f>MIN(Tabell2[[#This Row],[Bokat]]*Tabell2[[#This Row],[Inpris ex moms]],Tabell2[[#This Row],[Totalt lagervärde ex moms]])</f>
        <v>0</v>
      </c>
      <c r="N204" s="2">
        <f>Tabell2[[#This Row],[Totalt lagervärde ex moms]]-Tabell2[[#This Row],[Varav bokat ex moms]]</f>
        <v>264.44</v>
      </c>
    </row>
    <row r="205" spans="1:14" x14ac:dyDescent="0.2">
      <c r="A205" t="s">
        <v>1894</v>
      </c>
      <c r="B205" t="s">
        <v>1895</v>
      </c>
      <c r="C205" s="2">
        <v>865</v>
      </c>
      <c r="D205" s="2">
        <v>606</v>
      </c>
      <c r="E205" s="2">
        <v>464.63</v>
      </c>
      <c r="F205" s="2">
        <v>371.7</v>
      </c>
      <c r="G205">
        <v>1</v>
      </c>
      <c r="H205">
        <v>0</v>
      </c>
      <c r="I205" s="2">
        <f>Tabell2[[#This Row],[Inköpspris (SEK)]]*Tabell2[[#This Row],[Antal]]</f>
        <v>464.63</v>
      </c>
      <c r="J205" s="2">
        <f>MIN(Tabell2[[#This Row],[Bokat]]*Tabell2[[#This Row],[Inköpspris (SEK)]],Tabell2[[#This Row],[Totalt lagervärde ink moms]])</f>
        <v>0</v>
      </c>
      <c r="K205" s="2">
        <f>Tabell2[[#This Row],[Totalt lagervärde ink moms]]-Tabell2[[#This Row],[Varav bokat ink moms]]</f>
        <v>464.63</v>
      </c>
      <c r="L205" s="2">
        <f>Tabell2[[#This Row],[Antal]]*Tabell2[[#This Row],[Inpris ex moms]]</f>
        <v>371.7</v>
      </c>
      <c r="M205" s="2">
        <f>MIN(Tabell2[[#This Row],[Bokat]]*Tabell2[[#This Row],[Inpris ex moms]],Tabell2[[#This Row],[Totalt lagervärde ex moms]])</f>
        <v>0</v>
      </c>
      <c r="N205" s="2">
        <f>Tabell2[[#This Row],[Totalt lagervärde ex moms]]-Tabell2[[#This Row],[Varav bokat ex moms]]</f>
        <v>371.7</v>
      </c>
    </row>
    <row r="206" spans="1:14" x14ac:dyDescent="0.2">
      <c r="A206" t="s">
        <v>2070</v>
      </c>
      <c r="B206" t="s">
        <v>2071</v>
      </c>
      <c r="C206" s="2">
        <v>109</v>
      </c>
      <c r="D206" s="2">
        <v>76</v>
      </c>
      <c r="E206" s="2">
        <v>58.54</v>
      </c>
      <c r="F206" s="2">
        <v>46.83</v>
      </c>
      <c r="G206">
        <v>1</v>
      </c>
      <c r="H206">
        <v>0</v>
      </c>
      <c r="I206" s="2">
        <f>Tabell2[[#This Row],[Inköpspris (SEK)]]*Tabell2[[#This Row],[Antal]]</f>
        <v>58.54</v>
      </c>
      <c r="J206" s="2">
        <f>MIN(Tabell2[[#This Row],[Bokat]]*Tabell2[[#This Row],[Inköpspris (SEK)]],Tabell2[[#This Row],[Totalt lagervärde ink moms]])</f>
        <v>0</v>
      </c>
      <c r="K206" s="2">
        <f>Tabell2[[#This Row],[Totalt lagervärde ink moms]]-Tabell2[[#This Row],[Varav bokat ink moms]]</f>
        <v>58.54</v>
      </c>
      <c r="L206" s="2">
        <f>Tabell2[[#This Row],[Antal]]*Tabell2[[#This Row],[Inpris ex moms]]</f>
        <v>46.83</v>
      </c>
      <c r="M206" s="2">
        <f>MIN(Tabell2[[#This Row],[Bokat]]*Tabell2[[#This Row],[Inpris ex moms]],Tabell2[[#This Row],[Totalt lagervärde ex moms]])</f>
        <v>0</v>
      </c>
      <c r="N206" s="2">
        <f>Tabell2[[#This Row],[Totalt lagervärde ex moms]]-Tabell2[[#This Row],[Varav bokat ex moms]]</f>
        <v>46.83</v>
      </c>
    </row>
    <row r="207" spans="1:14" x14ac:dyDescent="0.2">
      <c r="A207" t="s">
        <v>2072</v>
      </c>
      <c r="B207" t="s">
        <v>2073</v>
      </c>
      <c r="C207" s="2">
        <v>109</v>
      </c>
      <c r="D207" s="2">
        <v>76</v>
      </c>
      <c r="E207" s="2">
        <v>58.54</v>
      </c>
      <c r="F207" s="2">
        <v>46.83</v>
      </c>
      <c r="G207">
        <v>1</v>
      </c>
      <c r="H207">
        <v>0</v>
      </c>
      <c r="I207" s="2">
        <f>Tabell2[[#This Row],[Inköpspris (SEK)]]*Tabell2[[#This Row],[Antal]]</f>
        <v>58.54</v>
      </c>
      <c r="J207" s="2">
        <f>MIN(Tabell2[[#This Row],[Bokat]]*Tabell2[[#This Row],[Inköpspris (SEK)]],Tabell2[[#This Row],[Totalt lagervärde ink moms]])</f>
        <v>0</v>
      </c>
      <c r="K207" s="2">
        <f>Tabell2[[#This Row],[Totalt lagervärde ink moms]]-Tabell2[[#This Row],[Varav bokat ink moms]]</f>
        <v>58.54</v>
      </c>
      <c r="L207" s="2">
        <f>Tabell2[[#This Row],[Antal]]*Tabell2[[#This Row],[Inpris ex moms]]</f>
        <v>46.83</v>
      </c>
      <c r="M207" s="2">
        <f>MIN(Tabell2[[#This Row],[Bokat]]*Tabell2[[#This Row],[Inpris ex moms]],Tabell2[[#This Row],[Totalt lagervärde ex moms]])</f>
        <v>0</v>
      </c>
      <c r="N207" s="2">
        <f>Tabell2[[#This Row],[Totalt lagervärde ex moms]]-Tabell2[[#This Row],[Varav bokat ex moms]]</f>
        <v>46.83</v>
      </c>
    </row>
    <row r="208" spans="1:14" x14ac:dyDescent="0.2">
      <c r="A208" t="s">
        <v>2095</v>
      </c>
      <c r="B208" t="s">
        <v>2096</v>
      </c>
      <c r="C208" s="2">
        <v>68</v>
      </c>
      <c r="D208" s="2">
        <v>48</v>
      </c>
      <c r="E208" s="2">
        <v>36.51</v>
      </c>
      <c r="F208" s="2">
        <v>29.21</v>
      </c>
      <c r="G208">
        <v>1</v>
      </c>
      <c r="H208">
        <v>0</v>
      </c>
      <c r="I208" s="2">
        <f>Tabell2[[#This Row],[Inköpspris (SEK)]]*Tabell2[[#This Row],[Antal]]</f>
        <v>36.51</v>
      </c>
      <c r="J208" s="2">
        <f>MIN(Tabell2[[#This Row],[Bokat]]*Tabell2[[#This Row],[Inköpspris (SEK)]],Tabell2[[#This Row],[Totalt lagervärde ink moms]])</f>
        <v>0</v>
      </c>
      <c r="K208" s="2">
        <f>Tabell2[[#This Row],[Totalt lagervärde ink moms]]-Tabell2[[#This Row],[Varav bokat ink moms]]</f>
        <v>36.51</v>
      </c>
      <c r="L208" s="2">
        <f>Tabell2[[#This Row],[Antal]]*Tabell2[[#This Row],[Inpris ex moms]]</f>
        <v>29.21</v>
      </c>
      <c r="M208" s="2">
        <f>MIN(Tabell2[[#This Row],[Bokat]]*Tabell2[[#This Row],[Inpris ex moms]],Tabell2[[#This Row],[Totalt lagervärde ex moms]])</f>
        <v>0</v>
      </c>
      <c r="N208" s="2">
        <f>Tabell2[[#This Row],[Totalt lagervärde ex moms]]-Tabell2[[#This Row],[Varav bokat ex moms]]</f>
        <v>29.21</v>
      </c>
    </row>
    <row r="209" spans="1:14" x14ac:dyDescent="0.2">
      <c r="A209" t="s">
        <v>1794</v>
      </c>
      <c r="B209" t="s">
        <v>1795</v>
      </c>
      <c r="C209" s="2">
        <v>99</v>
      </c>
      <c r="D209" s="2">
        <v>69</v>
      </c>
      <c r="E209" s="2">
        <v>53.1</v>
      </c>
      <c r="F209" s="2">
        <v>42.48</v>
      </c>
      <c r="G209">
        <v>4</v>
      </c>
      <c r="H209">
        <v>0</v>
      </c>
      <c r="I209" s="2">
        <f>Tabell2[[#This Row],[Inköpspris (SEK)]]*Tabell2[[#This Row],[Antal]]</f>
        <v>212.4</v>
      </c>
      <c r="J209" s="2">
        <f>MIN(Tabell2[[#This Row],[Bokat]]*Tabell2[[#This Row],[Inköpspris (SEK)]],Tabell2[[#This Row],[Totalt lagervärde ink moms]])</f>
        <v>0</v>
      </c>
      <c r="K209" s="2">
        <f>Tabell2[[#This Row],[Totalt lagervärde ink moms]]-Tabell2[[#This Row],[Varav bokat ink moms]]</f>
        <v>212.4</v>
      </c>
      <c r="L209" s="2">
        <f>Tabell2[[#This Row],[Antal]]*Tabell2[[#This Row],[Inpris ex moms]]</f>
        <v>169.92</v>
      </c>
      <c r="M209" s="2">
        <f>MIN(Tabell2[[#This Row],[Bokat]]*Tabell2[[#This Row],[Inpris ex moms]],Tabell2[[#This Row],[Totalt lagervärde ex moms]])</f>
        <v>0</v>
      </c>
      <c r="N209" s="2">
        <f>Tabell2[[#This Row],[Totalt lagervärde ex moms]]-Tabell2[[#This Row],[Varav bokat ex moms]]</f>
        <v>169.92</v>
      </c>
    </row>
    <row r="210" spans="1:14" x14ac:dyDescent="0.2">
      <c r="A210" t="s">
        <v>1796</v>
      </c>
      <c r="B210" t="s">
        <v>1797</v>
      </c>
      <c r="C210" s="2">
        <v>99</v>
      </c>
      <c r="D210" s="2">
        <v>69</v>
      </c>
      <c r="E210" s="2">
        <v>53.1</v>
      </c>
      <c r="F210" s="2">
        <v>42.48</v>
      </c>
      <c r="G210">
        <v>1</v>
      </c>
      <c r="H210">
        <v>0</v>
      </c>
      <c r="I210" s="2">
        <f>Tabell2[[#This Row],[Inköpspris (SEK)]]*Tabell2[[#This Row],[Antal]]</f>
        <v>53.1</v>
      </c>
      <c r="J210" s="2">
        <f>MIN(Tabell2[[#This Row],[Bokat]]*Tabell2[[#This Row],[Inköpspris (SEK)]],Tabell2[[#This Row],[Totalt lagervärde ink moms]])</f>
        <v>0</v>
      </c>
      <c r="K210" s="2">
        <f>Tabell2[[#This Row],[Totalt lagervärde ink moms]]-Tabell2[[#This Row],[Varav bokat ink moms]]</f>
        <v>53.1</v>
      </c>
      <c r="L210" s="2">
        <f>Tabell2[[#This Row],[Antal]]*Tabell2[[#This Row],[Inpris ex moms]]</f>
        <v>42.48</v>
      </c>
      <c r="M210" s="2">
        <f>MIN(Tabell2[[#This Row],[Bokat]]*Tabell2[[#This Row],[Inpris ex moms]],Tabell2[[#This Row],[Totalt lagervärde ex moms]])</f>
        <v>0</v>
      </c>
      <c r="N210" s="2">
        <f>Tabell2[[#This Row],[Totalt lagervärde ex moms]]-Tabell2[[#This Row],[Varav bokat ex moms]]</f>
        <v>42.48</v>
      </c>
    </row>
    <row r="211" spans="1:14" x14ac:dyDescent="0.2">
      <c r="A211" t="s">
        <v>1798</v>
      </c>
      <c r="B211" t="s">
        <v>1799</v>
      </c>
      <c r="C211" s="2">
        <v>99</v>
      </c>
      <c r="D211" s="2">
        <v>69</v>
      </c>
      <c r="E211" s="2">
        <v>53.1</v>
      </c>
      <c r="F211" s="2">
        <v>42.48</v>
      </c>
      <c r="G211">
        <v>3</v>
      </c>
      <c r="H211">
        <v>0</v>
      </c>
      <c r="I211" s="2">
        <f>Tabell2[[#This Row],[Inköpspris (SEK)]]*Tabell2[[#This Row],[Antal]]</f>
        <v>159.30000000000001</v>
      </c>
      <c r="J211" s="2">
        <f>MIN(Tabell2[[#This Row],[Bokat]]*Tabell2[[#This Row],[Inköpspris (SEK)]],Tabell2[[#This Row],[Totalt lagervärde ink moms]])</f>
        <v>0</v>
      </c>
      <c r="K211" s="2">
        <f>Tabell2[[#This Row],[Totalt lagervärde ink moms]]-Tabell2[[#This Row],[Varav bokat ink moms]]</f>
        <v>159.30000000000001</v>
      </c>
      <c r="L211" s="2">
        <f>Tabell2[[#This Row],[Antal]]*Tabell2[[#This Row],[Inpris ex moms]]</f>
        <v>127.44</v>
      </c>
      <c r="M211" s="2">
        <f>MIN(Tabell2[[#This Row],[Bokat]]*Tabell2[[#This Row],[Inpris ex moms]],Tabell2[[#This Row],[Totalt lagervärde ex moms]])</f>
        <v>0</v>
      </c>
      <c r="N211" s="2">
        <f>Tabell2[[#This Row],[Totalt lagervärde ex moms]]-Tabell2[[#This Row],[Varav bokat ex moms]]</f>
        <v>127.44</v>
      </c>
    </row>
    <row r="212" spans="1:14" x14ac:dyDescent="0.2">
      <c r="A212" t="s">
        <v>1800</v>
      </c>
      <c r="B212" t="s">
        <v>1801</v>
      </c>
      <c r="C212" s="2">
        <v>99</v>
      </c>
      <c r="D212" s="2">
        <v>59</v>
      </c>
      <c r="E212" s="2">
        <v>53.1</v>
      </c>
      <c r="F212" s="2">
        <v>42.48</v>
      </c>
      <c r="G212">
        <v>3</v>
      </c>
      <c r="H212">
        <v>0</v>
      </c>
      <c r="I212" s="2">
        <f>Tabell2[[#This Row],[Inköpspris (SEK)]]*Tabell2[[#This Row],[Antal]]</f>
        <v>159.30000000000001</v>
      </c>
      <c r="J212" s="2">
        <f>MIN(Tabell2[[#This Row],[Bokat]]*Tabell2[[#This Row],[Inköpspris (SEK)]],Tabell2[[#This Row],[Totalt lagervärde ink moms]])</f>
        <v>0</v>
      </c>
      <c r="K212" s="2">
        <f>Tabell2[[#This Row],[Totalt lagervärde ink moms]]-Tabell2[[#This Row],[Varav bokat ink moms]]</f>
        <v>159.30000000000001</v>
      </c>
      <c r="L212" s="2">
        <f>Tabell2[[#This Row],[Antal]]*Tabell2[[#This Row],[Inpris ex moms]]</f>
        <v>127.44</v>
      </c>
      <c r="M212" s="2">
        <f>MIN(Tabell2[[#This Row],[Bokat]]*Tabell2[[#This Row],[Inpris ex moms]],Tabell2[[#This Row],[Totalt lagervärde ex moms]])</f>
        <v>0</v>
      </c>
      <c r="N212" s="2">
        <f>Tabell2[[#This Row],[Totalt lagervärde ex moms]]-Tabell2[[#This Row],[Varav bokat ex moms]]</f>
        <v>127.44</v>
      </c>
    </row>
    <row r="213" spans="1:14" x14ac:dyDescent="0.2">
      <c r="A213" t="s">
        <v>2393</v>
      </c>
      <c r="B213" t="s">
        <v>2394</v>
      </c>
      <c r="C213" s="2">
        <v>1139</v>
      </c>
      <c r="D213" s="2">
        <v>797</v>
      </c>
      <c r="E213" s="2">
        <v>610.91</v>
      </c>
      <c r="F213" s="2">
        <v>488.73</v>
      </c>
      <c r="G213">
        <v>1</v>
      </c>
      <c r="H213">
        <v>0</v>
      </c>
      <c r="I213" s="2">
        <f>Tabell2[[#This Row],[Inköpspris (SEK)]]*Tabell2[[#This Row],[Antal]]</f>
        <v>610.91</v>
      </c>
      <c r="J213" s="2">
        <f>MIN(Tabell2[[#This Row],[Bokat]]*Tabell2[[#This Row],[Inköpspris (SEK)]],Tabell2[[#This Row],[Totalt lagervärde ink moms]])</f>
        <v>0</v>
      </c>
      <c r="K213" s="2">
        <f>Tabell2[[#This Row],[Totalt lagervärde ink moms]]-Tabell2[[#This Row],[Varav bokat ink moms]]</f>
        <v>610.91</v>
      </c>
      <c r="L213" s="2">
        <f>Tabell2[[#This Row],[Antal]]*Tabell2[[#This Row],[Inpris ex moms]]</f>
        <v>488.73</v>
      </c>
      <c r="M213" s="2">
        <f>MIN(Tabell2[[#This Row],[Bokat]]*Tabell2[[#This Row],[Inpris ex moms]],Tabell2[[#This Row],[Totalt lagervärde ex moms]])</f>
        <v>0</v>
      </c>
      <c r="N213" s="2">
        <f>Tabell2[[#This Row],[Totalt lagervärde ex moms]]-Tabell2[[#This Row],[Varav bokat ex moms]]</f>
        <v>488.73</v>
      </c>
    </row>
    <row r="214" spans="1:14" x14ac:dyDescent="0.2">
      <c r="A214" t="s">
        <v>1876</v>
      </c>
      <c r="B214" t="s">
        <v>1877</v>
      </c>
      <c r="C214" s="2">
        <v>199</v>
      </c>
      <c r="D214" s="2">
        <v>142</v>
      </c>
      <c r="E214" s="2">
        <v>106.73</v>
      </c>
      <c r="F214" s="2">
        <v>85.38</v>
      </c>
      <c r="G214">
        <v>5</v>
      </c>
      <c r="H214">
        <v>0</v>
      </c>
      <c r="I214" s="2">
        <f>Tabell2[[#This Row],[Inköpspris (SEK)]]*Tabell2[[#This Row],[Antal]]</f>
        <v>533.65</v>
      </c>
      <c r="J214" s="2">
        <f>MIN(Tabell2[[#This Row],[Bokat]]*Tabell2[[#This Row],[Inköpspris (SEK)]],Tabell2[[#This Row],[Totalt lagervärde ink moms]])</f>
        <v>0</v>
      </c>
      <c r="K214" s="2">
        <f>Tabell2[[#This Row],[Totalt lagervärde ink moms]]-Tabell2[[#This Row],[Varav bokat ink moms]]</f>
        <v>533.65</v>
      </c>
      <c r="L214" s="2">
        <f>Tabell2[[#This Row],[Antal]]*Tabell2[[#This Row],[Inpris ex moms]]</f>
        <v>426.9</v>
      </c>
      <c r="M214" s="2">
        <f>MIN(Tabell2[[#This Row],[Bokat]]*Tabell2[[#This Row],[Inpris ex moms]],Tabell2[[#This Row],[Totalt lagervärde ex moms]])</f>
        <v>0</v>
      </c>
      <c r="N214" s="2">
        <f>Tabell2[[#This Row],[Totalt lagervärde ex moms]]-Tabell2[[#This Row],[Varav bokat ex moms]]</f>
        <v>426.9</v>
      </c>
    </row>
    <row r="215" spans="1:14" x14ac:dyDescent="0.2">
      <c r="A215" t="s">
        <v>1754</v>
      </c>
      <c r="B215" t="s">
        <v>1755</v>
      </c>
      <c r="C215" s="2">
        <v>599</v>
      </c>
      <c r="D215" s="2">
        <v>419</v>
      </c>
      <c r="E215" s="2">
        <v>321.13</v>
      </c>
      <c r="F215" s="2">
        <v>256.89999999999998</v>
      </c>
      <c r="G215">
        <v>2</v>
      </c>
      <c r="H215">
        <v>0</v>
      </c>
      <c r="I215" s="2">
        <f>Tabell2[[#This Row],[Inköpspris (SEK)]]*Tabell2[[#This Row],[Antal]]</f>
        <v>642.26</v>
      </c>
      <c r="J215" s="2">
        <f>MIN(Tabell2[[#This Row],[Bokat]]*Tabell2[[#This Row],[Inköpspris (SEK)]],Tabell2[[#This Row],[Totalt lagervärde ink moms]])</f>
        <v>0</v>
      </c>
      <c r="K215" s="2">
        <f>Tabell2[[#This Row],[Totalt lagervärde ink moms]]-Tabell2[[#This Row],[Varav bokat ink moms]]</f>
        <v>642.26</v>
      </c>
      <c r="L215" s="2">
        <f>Tabell2[[#This Row],[Antal]]*Tabell2[[#This Row],[Inpris ex moms]]</f>
        <v>513.79999999999995</v>
      </c>
      <c r="M215" s="2">
        <f>MIN(Tabell2[[#This Row],[Bokat]]*Tabell2[[#This Row],[Inpris ex moms]],Tabell2[[#This Row],[Totalt lagervärde ex moms]])</f>
        <v>0</v>
      </c>
      <c r="N215" s="2">
        <f>Tabell2[[#This Row],[Totalt lagervärde ex moms]]-Tabell2[[#This Row],[Varav bokat ex moms]]</f>
        <v>513.79999999999995</v>
      </c>
    </row>
    <row r="216" spans="1:14" x14ac:dyDescent="0.2">
      <c r="A216" t="s">
        <v>1672</v>
      </c>
      <c r="B216" t="s">
        <v>1673</v>
      </c>
      <c r="C216" s="2">
        <v>54</v>
      </c>
      <c r="D216" s="2">
        <v>32</v>
      </c>
      <c r="E216" s="2">
        <v>28.94</v>
      </c>
      <c r="F216" s="2">
        <v>23.15</v>
      </c>
      <c r="G216">
        <v>1</v>
      </c>
      <c r="H216">
        <v>0</v>
      </c>
      <c r="I216" s="2">
        <f>Tabell2[[#This Row],[Inköpspris (SEK)]]*Tabell2[[#This Row],[Antal]]</f>
        <v>28.94</v>
      </c>
      <c r="J216" s="2">
        <f>MIN(Tabell2[[#This Row],[Bokat]]*Tabell2[[#This Row],[Inköpspris (SEK)]],Tabell2[[#This Row],[Totalt lagervärde ink moms]])</f>
        <v>0</v>
      </c>
      <c r="K216" s="2">
        <f>Tabell2[[#This Row],[Totalt lagervärde ink moms]]-Tabell2[[#This Row],[Varav bokat ink moms]]</f>
        <v>28.94</v>
      </c>
      <c r="L216" s="2">
        <f>Tabell2[[#This Row],[Antal]]*Tabell2[[#This Row],[Inpris ex moms]]</f>
        <v>23.15</v>
      </c>
      <c r="M216" s="2">
        <f>MIN(Tabell2[[#This Row],[Bokat]]*Tabell2[[#This Row],[Inpris ex moms]],Tabell2[[#This Row],[Totalt lagervärde ex moms]])</f>
        <v>0</v>
      </c>
      <c r="N216" s="2">
        <f>Tabell2[[#This Row],[Totalt lagervärde ex moms]]-Tabell2[[#This Row],[Varav bokat ex moms]]</f>
        <v>23.15</v>
      </c>
    </row>
    <row r="217" spans="1:14" x14ac:dyDescent="0.2">
      <c r="A217" t="s">
        <v>1674</v>
      </c>
      <c r="B217" t="s">
        <v>1675</v>
      </c>
      <c r="C217" s="2">
        <v>54</v>
      </c>
      <c r="D217" s="2">
        <v>38</v>
      </c>
      <c r="E217" s="2">
        <v>28.94</v>
      </c>
      <c r="F217" s="2">
        <v>23.15</v>
      </c>
      <c r="G217">
        <v>1</v>
      </c>
      <c r="H217">
        <v>0</v>
      </c>
      <c r="I217" s="2">
        <f>Tabell2[[#This Row],[Inköpspris (SEK)]]*Tabell2[[#This Row],[Antal]]</f>
        <v>28.94</v>
      </c>
      <c r="J217" s="2">
        <f>MIN(Tabell2[[#This Row],[Bokat]]*Tabell2[[#This Row],[Inköpspris (SEK)]],Tabell2[[#This Row],[Totalt lagervärde ink moms]])</f>
        <v>0</v>
      </c>
      <c r="K217" s="2">
        <f>Tabell2[[#This Row],[Totalt lagervärde ink moms]]-Tabell2[[#This Row],[Varav bokat ink moms]]</f>
        <v>28.94</v>
      </c>
      <c r="L217" s="2">
        <f>Tabell2[[#This Row],[Antal]]*Tabell2[[#This Row],[Inpris ex moms]]</f>
        <v>23.15</v>
      </c>
      <c r="M217" s="2">
        <f>MIN(Tabell2[[#This Row],[Bokat]]*Tabell2[[#This Row],[Inpris ex moms]],Tabell2[[#This Row],[Totalt lagervärde ex moms]])</f>
        <v>0</v>
      </c>
      <c r="N217" s="2">
        <f>Tabell2[[#This Row],[Totalt lagervärde ex moms]]-Tabell2[[#This Row],[Varav bokat ex moms]]</f>
        <v>23.15</v>
      </c>
    </row>
    <row r="218" spans="1:14" x14ac:dyDescent="0.2">
      <c r="A218" t="s">
        <v>2289</v>
      </c>
      <c r="B218" t="s">
        <v>2290</v>
      </c>
      <c r="C218" s="2">
        <v>259</v>
      </c>
      <c r="D218" s="2">
        <v>181</v>
      </c>
      <c r="E218" s="2">
        <v>138.72999999999999</v>
      </c>
      <c r="F218" s="2">
        <v>110.98</v>
      </c>
      <c r="G218">
        <v>3</v>
      </c>
      <c r="H218">
        <v>0</v>
      </c>
      <c r="I218" s="2">
        <f>Tabell2[[#This Row],[Inköpspris (SEK)]]*Tabell2[[#This Row],[Antal]]</f>
        <v>416.18999999999994</v>
      </c>
      <c r="J218" s="2">
        <f>MIN(Tabell2[[#This Row],[Bokat]]*Tabell2[[#This Row],[Inköpspris (SEK)]],Tabell2[[#This Row],[Totalt lagervärde ink moms]])</f>
        <v>0</v>
      </c>
      <c r="K218" s="2">
        <f>Tabell2[[#This Row],[Totalt lagervärde ink moms]]-Tabell2[[#This Row],[Varav bokat ink moms]]</f>
        <v>416.18999999999994</v>
      </c>
      <c r="L218" s="2">
        <f>Tabell2[[#This Row],[Antal]]*Tabell2[[#This Row],[Inpris ex moms]]</f>
        <v>332.94</v>
      </c>
      <c r="M218" s="2">
        <f>MIN(Tabell2[[#This Row],[Bokat]]*Tabell2[[#This Row],[Inpris ex moms]],Tabell2[[#This Row],[Totalt lagervärde ex moms]])</f>
        <v>0</v>
      </c>
      <c r="N218" s="2">
        <f>Tabell2[[#This Row],[Totalt lagervärde ex moms]]-Tabell2[[#This Row],[Varav bokat ex moms]]</f>
        <v>332.94</v>
      </c>
    </row>
    <row r="219" spans="1:14" x14ac:dyDescent="0.2">
      <c r="A219" t="s">
        <v>2267</v>
      </c>
      <c r="B219" t="s">
        <v>2268</v>
      </c>
      <c r="C219" s="2">
        <v>409</v>
      </c>
      <c r="D219" s="2">
        <v>286</v>
      </c>
      <c r="E219" s="2">
        <v>219.04</v>
      </c>
      <c r="F219" s="2">
        <v>175.23</v>
      </c>
      <c r="G219">
        <v>1</v>
      </c>
      <c r="H219">
        <v>0</v>
      </c>
      <c r="I219" s="2">
        <f>Tabell2[[#This Row],[Inköpspris (SEK)]]*Tabell2[[#This Row],[Antal]]</f>
        <v>219.04</v>
      </c>
      <c r="J219" s="2">
        <f>MIN(Tabell2[[#This Row],[Bokat]]*Tabell2[[#This Row],[Inköpspris (SEK)]],Tabell2[[#This Row],[Totalt lagervärde ink moms]])</f>
        <v>0</v>
      </c>
      <c r="K219" s="2">
        <f>Tabell2[[#This Row],[Totalt lagervärde ink moms]]-Tabell2[[#This Row],[Varav bokat ink moms]]</f>
        <v>219.04</v>
      </c>
      <c r="L219" s="2">
        <f>Tabell2[[#This Row],[Antal]]*Tabell2[[#This Row],[Inpris ex moms]]</f>
        <v>175.23</v>
      </c>
      <c r="M219" s="2">
        <f>MIN(Tabell2[[#This Row],[Bokat]]*Tabell2[[#This Row],[Inpris ex moms]],Tabell2[[#This Row],[Totalt lagervärde ex moms]])</f>
        <v>0</v>
      </c>
      <c r="N219" s="2">
        <f>Tabell2[[#This Row],[Totalt lagervärde ex moms]]-Tabell2[[#This Row],[Varav bokat ex moms]]</f>
        <v>175.23</v>
      </c>
    </row>
    <row r="220" spans="1:14" x14ac:dyDescent="0.2">
      <c r="A220" t="s">
        <v>2269</v>
      </c>
      <c r="B220" t="s">
        <v>2270</v>
      </c>
      <c r="C220" s="2">
        <v>409</v>
      </c>
      <c r="D220" s="2">
        <v>286</v>
      </c>
      <c r="E220" s="2">
        <v>219.04</v>
      </c>
      <c r="F220" s="2">
        <v>175.23</v>
      </c>
      <c r="G220">
        <v>1</v>
      </c>
      <c r="H220">
        <v>0</v>
      </c>
      <c r="I220" s="2">
        <f>Tabell2[[#This Row],[Inköpspris (SEK)]]*Tabell2[[#This Row],[Antal]]</f>
        <v>219.04</v>
      </c>
      <c r="J220" s="2">
        <f>MIN(Tabell2[[#This Row],[Bokat]]*Tabell2[[#This Row],[Inköpspris (SEK)]],Tabell2[[#This Row],[Totalt lagervärde ink moms]])</f>
        <v>0</v>
      </c>
      <c r="K220" s="2">
        <f>Tabell2[[#This Row],[Totalt lagervärde ink moms]]-Tabell2[[#This Row],[Varav bokat ink moms]]</f>
        <v>219.04</v>
      </c>
      <c r="L220" s="2">
        <f>Tabell2[[#This Row],[Antal]]*Tabell2[[#This Row],[Inpris ex moms]]</f>
        <v>175.23</v>
      </c>
      <c r="M220" s="2">
        <f>MIN(Tabell2[[#This Row],[Bokat]]*Tabell2[[#This Row],[Inpris ex moms]],Tabell2[[#This Row],[Totalt lagervärde ex moms]])</f>
        <v>0</v>
      </c>
      <c r="N220" s="2">
        <f>Tabell2[[#This Row],[Totalt lagervärde ex moms]]-Tabell2[[#This Row],[Varav bokat ex moms]]</f>
        <v>175.23</v>
      </c>
    </row>
    <row r="221" spans="1:14" x14ac:dyDescent="0.2">
      <c r="A221" t="s">
        <v>2271</v>
      </c>
      <c r="B221" t="s">
        <v>2272</v>
      </c>
      <c r="C221" s="2">
        <v>409</v>
      </c>
      <c r="D221" s="2">
        <v>286</v>
      </c>
      <c r="E221" s="2">
        <v>219.04</v>
      </c>
      <c r="F221" s="2">
        <v>175.23</v>
      </c>
      <c r="G221">
        <v>2</v>
      </c>
      <c r="H221">
        <v>0</v>
      </c>
      <c r="I221" s="2">
        <f>Tabell2[[#This Row],[Inköpspris (SEK)]]*Tabell2[[#This Row],[Antal]]</f>
        <v>438.08</v>
      </c>
      <c r="J221" s="2">
        <f>MIN(Tabell2[[#This Row],[Bokat]]*Tabell2[[#This Row],[Inköpspris (SEK)]],Tabell2[[#This Row],[Totalt lagervärde ink moms]])</f>
        <v>0</v>
      </c>
      <c r="K221" s="2">
        <f>Tabell2[[#This Row],[Totalt lagervärde ink moms]]-Tabell2[[#This Row],[Varav bokat ink moms]]</f>
        <v>438.08</v>
      </c>
      <c r="L221" s="2">
        <f>Tabell2[[#This Row],[Antal]]*Tabell2[[#This Row],[Inpris ex moms]]</f>
        <v>350.46</v>
      </c>
      <c r="M221" s="2">
        <f>MIN(Tabell2[[#This Row],[Bokat]]*Tabell2[[#This Row],[Inpris ex moms]],Tabell2[[#This Row],[Totalt lagervärde ex moms]])</f>
        <v>0</v>
      </c>
      <c r="N221" s="2">
        <f>Tabell2[[#This Row],[Totalt lagervärde ex moms]]-Tabell2[[#This Row],[Varav bokat ex moms]]</f>
        <v>350.46</v>
      </c>
    </row>
    <row r="222" spans="1:14" x14ac:dyDescent="0.2">
      <c r="A222" t="s">
        <v>2217</v>
      </c>
      <c r="B222" t="s">
        <v>2218</v>
      </c>
      <c r="C222" s="2">
        <v>269</v>
      </c>
      <c r="D222" s="2">
        <v>188</v>
      </c>
      <c r="E222" s="2">
        <v>144.04</v>
      </c>
      <c r="F222" s="2">
        <v>115.23</v>
      </c>
      <c r="G222">
        <v>2</v>
      </c>
      <c r="H222">
        <v>0</v>
      </c>
      <c r="I222" s="2">
        <f>Tabell2[[#This Row],[Inköpspris (SEK)]]*Tabell2[[#This Row],[Antal]]</f>
        <v>288.08</v>
      </c>
      <c r="J222" s="2">
        <f>MIN(Tabell2[[#This Row],[Bokat]]*Tabell2[[#This Row],[Inköpspris (SEK)]],Tabell2[[#This Row],[Totalt lagervärde ink moms]])</f>
        <v>0</v>
      </c>
      <c r="K222" s="2">
        <f>Tabell2[[#This Row],[Totalt lagervärde ink moms]]-Tabell2[[#This Row],[Varav bokat ink moms]]</f>
        <v>288.08</v>
      </c>
      <c r="L222" s="2">
        <f>Tabell2[[#This Row],[Antal]]*Tabell2[[#This Row],[Inpris ex moms]]</f>
        <v>230.46</v>
      </c>
      <c r="M222" s="2">
        <f>MIN(Tabell2[[#This Row],[Bokat]]*Tabell2[[#This Row],[Inpris ex moms]],Tabell2[[#This Row],[Totalt lagervärde ex moms]])</f>
        <v>0</v>
      </c>
      <c r="N222" s="2">
        <f>Tabell2[[#This Row],[Totalt lagervärde ex moms]]-Tabell2[[#This Row],[Varav bokat ex moms]]</f>
        <v>230.46</v>
      </c>
    </row>
    <row r="223" spans="1:14" x14ac:dyDescent="0.2">
      <c r="A223" t="s">
        <v>1632</v>
      </c>
      <c r="B223" t="s">
        <v>1633</v>
      </c>
      <c r="C223" s="2">
        <v>305</v>
      </c>
      <c r="D223" s="2">
        <v>214</v>
      </c>
      <c r="E223" s="2">
        <v>163.29</v>
      </c>
      <c r="F223" s="2">
        <v>130.63</v>
      </c>
      <c r="G223">
        <v>1</v>
      </c>
      <c r="H223">
        <v>0</v>
      </c>
      <c r="I223" s="2">
        <f>Tabell2[[#This Row],[Inköpspris (SEK)]]*Tabell2[[#This Row],[Antal]]</f>
        <v>163.29</v>
      </c>
      <c r="J223" s="2">
        <f>MIN(Tabell2[[#This Row],[Bokat]]*Tabell2[[#This Row],[Inköpspris (SEK)]],Tabell2[[#This Row],[Totalt lagervärde ink moms]])</f>
        <v>0</v>
      </c>
      <c r="K223" s="2">
        <f>Tabell2[[#This Row],[Totalt lagervärde ink moms]]-Tabell2[[#This Row],[Varav bokat ink moms]]</f>
        <v>163.29</v>
      </c>
      <c r="L223" s="2">
        <f>Tabell2[[#This Row],[Antal]]*Tabell2[[#This Row],[Inpris ex moms]]</f>
        <v>130.63</v>
      </c>
      <c r="M223" s="2">
        <f>MIN(Tabell2[[#This Row],[Bokat]]*Tabell2[[#This Row],[Inpris ex moms]],Tabell2[[#This Row],[Totalt lagervärde ex moms]])</f>
        <v>0</v>
      </c>
      <c r="N223" s="2">
        <f>Tabell2[[#This Row],[Totalt lagervärde ex moms]]-Tabell2[[#This Row],[Varav bokat ex moms]]</f>
        <v>130.63</v>
      </c>
    </row>
    <row r="224" spans="1:14" x14ac:dyDescent="0.2">
      <c r="A224" t="s">
        <v>1852</v>
      </c>
      <c r="B224" t="s">
        <v>1853</v>
      </c>
      <c r="C224" s="2">
        <v>125</v>
      </c>
      <c r="D224" s="2">
        <v>88</v>
      </c>
      <c r="E224" s="2">
        <v>66.900000000000006</v>
      </c>
      <c r="F224" s="2">
        <v>53.52</v>
      </c>
      <c r="G224">
        <v>1</v>
      </c>
      <c r="H224">
        <v>0</v>
      </c>
      <c r="I224" s="2">
        <f>Tabell2[[#This Row],[Inköpspris (SEK)]]*Tabell2[[#This Row],[Antal]]</f>
        <v>66.900000000000006</v>
      </c>
      <c r="J224" s="2">
        <f>MIN(Tabell2[[#This Row],[Bokat]]*Tabell2[[#This Row],[Inköpspris (SEK)]],Tabell2[[#This Row],[Totalt lagervärde ink moms]])</f>
        <v>0</v>
      </c>
      <c r="K224" s="2">
        <f>Tabell2[[#This Row],[Totalt lagervärde ink moms]]-Tabell2[[#This Row],[Varav bokat ink moms]]</f>
        <v>66.900000000000006</v>
      </c>
      <c r="L224" s="2">
        <f>Tabell2[[#This Row],[Antal]]*Tabell2[[#This Row],[Inpris ex moms]]</f>
        <v>53.52</v>
      </c>
      <c r="M224" s="2">
        <f>MIN(Tabell2[[#This Row],[Bokat]]*Tabell2[[#This Row],[Inpris ex moms]],Tabell2[[#This Row],[Totalt lagervärde ex moms]])</f>
        <v>0</v>
      </c>
      <c r="N224" s="2">
        <f>Tabell2[[#This Row],[Totalt lagervärde ex moms]]-Tabell2[[#This Row],[Varav bokat ex moms]]</f>
        <v>53.52</v>
      </c>
    </row>
    <row r="225" spans="1:14" x14ac:dyDescent="0.2">
      <c r="A225" t="s">
        <v>1854</v>
      </c>
      <c r="B225" t="s">
        <v>1855</v>
      </c>
      <c r="C225" s="2">
        <v>125</v>
      </c>
      <c r="E225" s="2">
        <v>66.900000000000006</v>
      </c>
      <c r="F225" s="2">
        <v>53.52</v>
      </c>
      <c r="G225">
        <v>1</v>
      </c>
      <c r="H225">
        <v>1</v>
      </c>
      <c r="I225" s="2">
        <f>Tabell2[[#This Row],[Inköpspris (SEK)]]*Tabell2[[#This Row],[Antal]]</f>
        <v>66.900000000000006</v>
      </c>
      <c r="J225" s="2">
        <f>MIN(Tabell2[[#This Row],[Bokat]]*Tabell2[[#This Row],[Inköpspris (SEK)]],Tabell2[[#This Row],[Totalt lagervärde ink moms]])</f>
        <v>66.900000000000006</v>
      </c>
      <c r="K225" s="2">
        <f>Tabell2[[#This Row],[Totalt lagervärde ink moms]]-Tabell2[[#This Row],[Varav bokat ink moms]]</f>
        <v>0</v>
      </c>
      <c r="L225" s="2">
        <f>Tabell2[[#This Row],[Antal]]*Tabell2[[#This Row],[Inpris ex moms]]</f>
        <v>53.52</v>
      </c>
      <c r="M225" s="2">
        <f>MIN(Tabell2[[#This Row],[Bokat]]*Tabell2[[#This Row],[Inpris ex moms]],Tabell2[[#This Row],[Totalt lagervärde ex moms]])</f>
        <v>53.52</v>
      </c>
      <c r="N225" s="2">
        <f>Tabell2[[#This Row],[Totalt lagervärde ex moms]]-Tabell2[[#This Row],[Varav bokat ex moms]]</f>
        <v>0</v>
      </c>
    </row>
    <row r="226" spans="1:14" x14ac:dyDescent="0.2">
      <c r="A226" t="s">
        <v>1856</v>
      </c>
      <c r="B226" t="s">
        <v>1857</v>
      </c>
      <c r="C226" s="2">
        <v>125</v>
      </c>
      <c r="D226" s="2">
        <v>88</v>
      </c>
      <c r="E226" s="2">
        <v>66.900000000000006</v>
      </c>
      <c r="F226" s="2">
        <v>53.52</v>
      </c>
      <c r="G226">
        <v>1</v>
      </c>
      <c r="H226">
        <v>0</v>
      </c>
      <c r="I226" s="2">
        <f>Tabell2[[#This Row],[Inköpspris (SEK)]]*Tabell2[[#This Row],[Antal]]</f>
        <v>66.900000000000006</v>
      </c>
      <c r="J226" s="2">
        <f>MIN(Tabell2[[#This Row],[Bokat]]*Tabell2[[#This Row],[Inköpspris (SEK)]],Tabell2[[#This Row],[Totalt lagervärde ink moms]])</f>
        <v>0</v>
      </c>
      <c r="K226" s="2">
        <f>Tabell2[[#This Row],[Totalt lagervärde ink moms]]-Tabell2[[#This Row],[Varav bokat ink moms]]</f>
        <v>66.900000000000006</v>
      </c>
      <c r="L226" s="2">
        <f>Tabell2[[#This Row],[Antal]]*Tabell2[[#This Row],[Inpris ex moms]]</f>
        <v>53.52</v>
      </c>
      <c r="M226" s="2">
        <f>MIN(Tabell2[[#This Row],[Bokat]]*Tabell2[[#This Row],[Inpris ex moms]],Tabell2[[#This Row],[Totalt lagervärde ex moms]])</f>
        <v>0</v>
      </c>
      <c r="N226" s="2">
        <f>Tabell2[[#This Row],[Totalt lagervärde ex moms]]-Tabell2[[#This Row],[Varav bokat ex moms]]</f>
        <v>53.52</v>
      </c>
    </row>
    <row r="227" spans="1:14" x14ac:dyDescent="0.2">
      <c r="A227" t="s">
        <v>1858</v>
      </c>
      <c r="B227" t="s">
        <v>1859</v>
      </c>
      <c r="C227" s="2">
        <v>125</v>
      </c>
      <c r="D227" s="2">
        <v>88</v>
      </c>
      <c r="E227" s="2">
        <v>66.900000000000006</v>
      </c>
      <c r="F227" s="2">
        <v>53.52</v>
      </c>
      <c r="G227">
        <v>1</v>
      </c>
      <c r="H227">
        <v>0</v>
      </c>
      <c r="I227" s="2">
        <f>Tabell2[[#This Row],[Inköpspris (SEK)]]*Tabell2[[#This Row],[Antal]]</f>
        <v>66.900000000000006</v>
      </c>
      <c r="J227" s="2">
        <f>MIN(Tabell2[[#This Row],[Bokat]]*Tabell2[[#This Row],[Inköpspris (SEK)]],Tabell2[[#This Row],[Totalt lagervärde ink moms]])</f>
        <v>0</v>
      </c>
      <c r="K227" s="2">
        <f>Tabell2[[#This Row],[Totalt lagervärde ink moms]]-Tabell2[[#This Row],[Varav bokat ink moms]]</f>
        <v>66.900000000000006</v>
      </c>
      <c r="L227" s="2">
        <f>Tabell2[[#This Row],[Antal]]*Tabell2[[#This Row],[Inpris ex moms]]</f>
        <v>53.52</v>
      </c>
      <c r="M227" s="2">
        <f>MIN(Tabell2[[#This Row],[Bokat]]*Tabell2[[#This Row],[Inpris ex moms]],Tabell2[[#This Row],[Totalt lagervärde ex moms]])</f>
        <v>0</v>
      </c>
      <c r="N227" s="2">
        <f>Tabell2[[#This Row],[Totalt lagervärde ex moms]]-Tabell2[[#This Row],[Varav bokat ex moms]]</f>
        <v>53.52</v>
      </c>
    </row>
    <row r="228" spans="1:14" x14ac:dyDescent="0.2">
      <c r="A228" t="s">
        <v>1772</v>
      </c>
      <c r="B228" t="s">
        <v>1773</v>
      </c>
      <c r="C228" s="2">
        <v>635</v>
      </c>
      <c r="D228" s="2">
        <v>444</v>
      </c>
      <c r="E228" s="2">
        <v>339.84</v>
      </c>
      <c r="F228" s="2">
        <v>271.87</v>
      </c>
      <c r="G228">
        <v>1</v>
      </c>
      <c r="H228">
        <v>0</v>
      </c>
      <c r="I228" s="2">
        <f>Tabell2[[#This Row],[Inköpspris (SEK)]]*Tabell2[[#This Row],[Antal]]</f>
        <v>339.84</v>
      </c>
      <c r="J228" s="2">
        <f>MIN(Tabell2[[#This Row],[Bokat]]*Tabell2[[#This Row],[Inköpspris (SEK)]],Tabell2[[#This Row],[Totalt lagervärde ink moms]])</f>
        <v>0</v>
      </c>
      <c r="K228" s="2">
        <f>Tabell2[[#This Row],[Totalt lagervärde ink moms]]-Tabell2[[#This Row],[Varav bokat ink moms]]</f>
        <v>339.84</v>
      </c>
      <c r="L228" s="2">
        <f>Tabell2[[#This Row],[Antal]]*Tabell2[[#This Row],[Inpris ex moms]]</f>
        <v>271.87</v>
      </c>
      <c r="M228" s="2">
        <f>MIN(Tabell2[[#This Row],[Bokat]]*Tabell2[[#This Row],[Inpris ex moms]],Tabell2[[#This Row],[Totalt lagervärde ex moms]])</f>
        <v>0</v>
      </c>
      <c r="N228" s="2">
        <f>Tabell2[[#This Row],[Totalt lagervärde ex moms]]-Tabell2[[#This Row],[Varav bokat ex moms]]</f>
        <v>271.87</v>
      </c>
    </row>
    <row r="229" spans="1:14" x14ac:dyDescent="0.2">
      <c r="A229" t="s">
        <v>1774</v>
      </c>
      <c r="B229" t="s">
        <v>1775</v>
      </c>
      <c r="C229" s="2">
        <v>635</v>
      </c>
      <c r="D229" s="2">
        <v>444</v>
      </c>
      <c r="E229" s="2">
        <v>339.84</v>
      </c>
      <c r="F229" s="2">
        <v>271.87</v>
      </c>
      <c r="G229">
        <v>1</v>
      </c>
      <c r="H229">
        <v>0</v>
      </c>
      <c r="I229" s="2">
        <f>Tabell2[[#This Row],[Inköpspris (SEK)]]*Tabell2[[#This Row],[Antal]]</f>
        <v>339.84</v>
      </c>
      <c r="J229" s="2">
        <f>MIN(Tabell2[[#This Row],[Bokat]]*Tabell2[[#This Row],[Inköpspris (SEK)]],Tabell2[[#This Row],[Totalt lagervärde ink moms]])</f>
        <v>0</v>
      </c>
      <c r="K229" s="2">
        <f>Tabell2[[#This Row],[Totalt lagervärde ink moms]]-Tabell2[[#This Row],[Varav bokat ink moms]]</f>
        <v>339.84</v>
      </c>
      <c r="L229" s="2">
        <f>Tabell2[[#This Row],[Antal]]*Tabell2[[#This Row],[Inpris ex moms]]</f>
        <v>271.87</v>
      </c>
      <c r="M229" s="2">
        <f>MIN(Tabell2[[#This Row],[Bokat]]*Tabell2[[#This Row],[Inpris ex moms]],Tabell2[[#This Row],[Totalt lagervärde ex moms]])</f>
        <v>0</v>
      </c>
      <c r="N229" s="2">
        <f>Tabell2[[#This Row],[Totalt lagervärde ex moms]]-Tabell2[[#This Row],[Varav bokat ex moms]]</f>
        <v>271.87</v>
      </c>
    </row>
    <row r="230" spans="1:14" x14ac:dyDescent="0.2">
      <c r="A230" t="s">
        <v>1732</v>
      </c>
      <c r="B230" t="s">
        <v>1733</v>
      </c>
      <c r="C230" s="2">
        <v>669</v>
      </c>
      <c r="D230" s="2">
        <v>468</v>
      </c>
      <c r="E230" s="2">
        <v>357.76</v>
      </c>
      <c r="F230" s="2">
        <v>286.20999999999998</v>
      </c>
      <c r="G230">
        <v>2</v>
      </c>
      <c r="H230">
        <v>0</v>
      </c>
      <c r="I230" s="2">
        <f>Tabell2[[#This Row],[Inköpspris (SEK)]]*Tabell2[[#This Row],[Antal]]</f>
        <v>715.52</v>
      </c>
      <c r="J230" s="2">
        <f>MIN(Tabell2[[#This Row],[Bokat]]*Tabell2[[#This Row],[Inköpspris (SEK)]],Tabell2[[#This Row],[Totalt lagervärde ink moms]])</f>
        <v>0</v>
      </c>
      <c r="K230" s="2">
        <f>Tabell2[[#This Row],[Totalt lagervärde ink moms]]-Tabell2[[#This Row],[Varav bokat ink moms]]</f>
        <v>715.52</v>
      </c>
      <c r="L230" s="2">
        <f>Tabell2[[#This Row],[Antal]]*Tabell2[[#This Row],[Inpris ex moms]]</f>
        <v>572.41999999999996</v>
      </c>
      <c r="M230" s="2">
        <f>MIN(Tabell2[[#This Row],[Bokat]]*Tabell2[[#This Row],[Inpris ex moms]],Tabell2[[#This Row],[Totalt lagervärde ex moms]])</f>
        <v>0</v>
      </c>
      <c r="N230" s="2">
        <f>Tabell2[[#This Row],[Totalt lagervärde ex moms]]-Tabell2[[#This Row],[Varav bokat ex moms]]</f>
        <v>572.41999999999996</v>
      </c>
    </row>
    <row r="231" spans="1:14" x14ac:dyDescent="0.2">
      <c r="A231" t="s">
        <v>2030</v>
      </c>
      <c r="B231" t="s">
        <v>2031</v>
      </c>
      <c r="C231" s="2">
        <v>205</v>
      </c>
      <c r="D231" s="2">
        <v>144</v>
      </c>
      <c r="E231" s="2">
        <v>109.53</v>
      </c>
      <c r="F231" s="2">
        <v>87.62</v>
      </c>
      <c r="G231">
        <v>1</v>
      </c>
      <c r="H231">
        <v>0</v>
      </c>
      <c r="I231" s="2">
        <f>Tabell2[[#This Row],[Inköpspris (SEK)]]*Tabell2[[#This Row],[Antal]]</f>
        <v>109.53</v>
      </c>
      <c r="J231" s="2">
        <f>MIN(Tabell2[[#This Row],[Bokat]]*Tabell2[[#This Row],[Inköpspris (SEK)]],Tabell2[[#This Row],[Totalt lagervärde ink moms]])</f>
        <v>0</v>
      </c>
      <c r="K231" s="2">
        <f>Tabell2[[#This Row],[Totalt lagervärde ink moms]]-Tabell2[[#This Row],[Varav bokat ink moms]]</f>
        <v>109.53</v>
      </c>
      <c r="L231" s="2">
        <f>Tabell2[[#This Row],[Antal]]*Tabell2[[#This Row],[Inpris ex moms]]</f>
        <v>87.62</v>
      </c>
      <c r="M231" s="2">
        <f>MIN(Tabell2[[#This Row],[Bokat]]*Tabell2[[#This Row],[Inpris ex moms]],Tabell2[[#This Row],[Totalt lagervärde ex moms]])</f>
        <v>0</v>
      </c>
      <c r="N231" s="2">
        <f>Tabell2[[#This Row],[Totalt lagervärde ex moms]]-Tabell2[[#This Row],[Varav bokat ex moms]]</f>
        <v>87.62</v>
      </c>
    </row>
    <row r="232" spans="1:14" x14ac:dyDescent="0.2">
      <c r="A232" t="s">
        <v>2215</v>
      </c>
      <c r="B232" t="s">
        <v>2216</v>
      </c>
      <c r="C232" s="2">
        <v>169</v>
      </c>
      <c r="D232" s="2">
        <v>118</v>
      </c>
      <c r="E232" s="2">
        <v>90.28</v>
      </c>
      <c r="F232" s="2">
        <v>72.22</v>
      </c>
      <c r="G232">
        <v>10</v>
      </c>
      <c r="H232">
        <v>0</v>
      </c>
      <c r="I232" s="2">
        <f>Tabell2[[#This Row],[Inköpspris (SEK)]]*Tabell2[[#This Row],[Antal]]</f>
        <v>902.8</v>
      </c>
      <c r="J232" s="2">
        <f>MIN(Tabell2[[#This Row],[Bokat]]*Tabell2[[#This Row],[Inköpspris (SEK)]],Tabell2[[#This Row],[Totalt lagervärde ink moms]])</f>
        <v>0</v>
      </c>
      <c r="K232" s="2">
        <f>Tabell2[[#This Row],[Totalt lagervärde ink moms]]-Tabell2[[#This Row],[Varav bokat ink moms]]</f>
        <v>902.8</v>
      </c>
      <c r="L232" s="2">
        <f>Tabell2[[#This Row],[Antal]]*Tabell2[[#This Row],[Inpris ex moms]]</f>
        <v>722.2</v>
      </c>
      <c r="M232" s="2">
        <f>MIN(Tabell2[[#This Row],[Bokat]]*Tabell2[[#This Row],[Inpris ex moms]],Tabell2[[#This Row],[Totalt lagervärde ex moms]])</f>
        <v>0</v>
      </c>
      <c r="N232" s="2">
        <f>Tabell2[[#This Row],[Totalt lagervärde ex moms]]-Tabell2[[#This Row],[Varav bokat ex moms]]</f>
        <v>722.2</v>
      </c>
    </row>
    <row r="233" spans="1:14" x14ac:dyDescent="0.2">
      <c r="A233" t="s">
        <v>1716</v>
      </c>
      <c r="B233" t="s">
        <v>1717</v>
      </c>
      <c r="C233" s="2">
        <v>43</v>
      </c>
      <c r="D233" s="2">
        <v>30</v>
      </c>
      <c r="E233" s="2">
        <v>22.96</v>
      </c>
      <c r="F233" s="2">
        <v>18.37</v>
      </c>
      <c r="G233">
        <v>1</v>
      </c>
      <c r="H233">
        <v>0</v>
      </c>
      <c r="I233" s="2">
        <f>Tabell2[[#This Row],[Inköpspris (SEK)]]*Tabell2[[#This Row],[Antal]]</f>
        <v>22.96</v>
      </c>
      <c r="J233" s="2">
        <f>MIN(Tabell2[[#This Row],[Bokat]]*Tabell2[[#This Row],[Inköpspris (SEK)]],Tabell2[[#This Row],[Totalt lagervärde ink moms]])</f>
        <v>0</v>
      </c>
      <c r="K233" s="2">
        <f>Tabell2[[#This Row],[Totalt lagervärde ink moms]]-Tabell2[[#This Row],[Varav bokat ink moms]]</f>
        <v>22.96</v>
      </c>
      <c r="L233" s="2">
        <f>Tabell2[[#This Row],[Antal]]*Tabell2[[#This Row],[Inpris ex moms]]</f>
        <v>18.37</v>
      </c>
      <c r="M233" s="2">
        <f>MIN(Tabell2[[#This Row],[Bokat]]*Tabell2[[#This Row],[Inpris ex moms]],Tabell2[[#This Row],[Totalt lagervärde ex moms]])</f>
        <v>0</v>
      </c>
      <c r="N233" s="2">
        <f>Tabell2[[#This Row],[Totalt lagervärde ex moms]]-Tabell2[[#This Row],[Varav bokat ex moms]]</f>
        <v>18.37</v>
      </c>
    </row>
    <row r="234" spans="1:14" x14ac:dyDescent="0.2">
      <c r="A234" t="s">
        <v>2024</v>
      </c>
      <c r="B234" t="s">
        <v>2025</v>
      </c>
      <c r="C234" s="2">
        <v>179</v>
      </c>
      <c r="D234" s="2">
        <v>125</v>
      </c>
      <c r="E234" s="2">
        <v>95.58</v>
      </c>
      <c r="F234" s="2">
        <v>76.459999999999994</v>
      </c>
      <c r="G234">
        <v>2</v>
      </c>
      <c r="H234">
        <v>0</v>
      </c>
      <c r="I234" s="2">
        <f>Tabell2[[#This Row],[Inköpspris (SEK)]]*Tabell2[[#This Row],[Antal]]</f>
        <v>191.16</v>
      </c>
      <c r="J234" s="2">
        <f>MIN(Tabell2[[#This Row],[Bokat]]*Tabell2[[#This Row],[Inköpspris (SEK)]],Tabell2[[#This Row],[Totalt lagervärde ink moms]])</f>
        <v>0</v>
      </c>
      <c r="K234" s="2">
        <f>Tabell2[[#This Row],[Totalt lagervärde ink moms]]-Tabell2[[#This Row],[Varav bokat ink moms]]</f>
        <v>191.16</v>
      </c>
      <c r="L234" s="2">
        <f>Tabell2[[#This Row],[Antal]]*Tabell2[[#This Row],[Inpris ex moms]]</f>
        <v>152.91999999999999</v>
      </c>
      <c r="M234" s="2">
        <f>MIN(Tabell2[[#This Row],[Bokat]]*Tabell2[[#This Row],[Inpris ex moms]],Tabell2[[#This Row],[Totalt lagervärde ex moms]])</f>
        <v>0</v>
      </c>
      <c r="N234" s="2">
        <f>Tabell2[[#This Row],[Totalt lagervärde ex moms]]-Tabell2[[#This Row],[Varav bokat ex moms]]</f>
        <v>152.91999999999999</v>
      </c>
    </row>
    <row r="235" spans="1:14" x14ac:dyDescent="0.2">
      <c r="A235" t="s">
        <v>1882</v>
      </c>
      <c r="B235" t="s">
        <v>1883</v>
      </c>
      <c r="C235" s="2">
        <v>91</v>
      </c>
      <c r="E235" s="2">
        <v>48.59</v>
      </c>
      <c r="F235" s="2">
        <v>38.869999999999997</v>
      </c>
      <c r="G235">
        <v>1</v>
      </c>
      <c r="H235">
        <v>1</v>
      </c>
      <c r="I235" s="2">
        <f>Tabell2[[#This Row],[Inköpspris (SEK)]]*Tabell2[[#This Row],[Antal]]</f>
        <v>48.59</v>
      </c>
      <c r="J235" s="2">
        <f>MIN(Tabell2[[#This Row],[Bokat]]*Tabell2[[#This Row],[Inköpspris (SEK)]],Tabell2[[#This Row],[Totalt lagervärde ink moms]])</f>
        <v>48.59</v>
      </c>
      <c r="K235" s="2">
        <f>Tabell2[[#This Row],[Totalt lagervärde ink moms]]-Tabell2[[#This Row],[Varav bokat ink moms]]</f>
        <v>0</v>
      </c>
      <c r="L235" s="2">
        <f>Tabell2[[#This Row],[Antal]]*Tabell2[[#This Row],[Inpris ex moms]]</f>
        <v>38.869999999999997</v>
      </c>
      <c r="M235" s="2">
        <f>MIN(Tabell2[[#This Row],[Bokat]]*Tabell2[[#This Row],[Inpris ex moms]],Tabell2[[#This Row],[Totalt lagervärde ex moms]])</f>
        <v>38.869999999999997</v>
      </c>
      <c r="N235" s="2">
        <f>Tabell2[[#This Row],[Totalt lagervärde ex moms]]-Tabell2[[#This Row],[Varav bokat ex moms]]</f>
        <v>0</v>
      </c>
    </row>
    <row r="236" spans="1:14" x14ac:dyDescent="0.2">
      <c r="A236" t="s">
        <v>2355</v>
      </c>
      <c r="B236" t="s">
        <v>2356</v>
      </c>
      <c r="C236" s="2">
        <v>95</v>
      </c>
      <c r="D236" s="2">
        <v>66</v>
      </c>
      <c r="E236" s="2">
        <v>50.71</v>
      </c>
      <c r="F236" s="2">
        <v>40.57</v>
      </c>
      <c r="G236">
        <v>3</v>
      </c>
      <c r="H236">
        <v>1</v>
      </c>
      <c r="I236" s="2">
        <f>Tabell2[[#This Row],[Inköpspris (SEK)]]*Tabell2[[#This Row],[Antal]]</f>
        <v>152.13</v>
      </c>
      <c r="J236" s="2">
        <f>MIN(Tabell2[[#This Row],[Bokat]]*Tabell2[[#This Row],[Inköpspris (SEK)]],Tabell2[[#This Row],[Totalt lagervärde ink moms]])</f>
        <v>50.71</v>
      </c>
      <c r="K236" s="2">
        <f>Tabell2[[#This Row],[Totalt lagervärde ink moms]]-Tabell2[[#This Row],[Varav bokat ink moms]]</f>
        <v>101.41999999999999</v>
      </c>
      <c r="L236" s="2">
        <f>Tabell2[[#This Row],[Antal]]*Tabell2[[#This Row],[Inpris ex moms]]</f>
        <v>121.71000000000001</v>
      </c>
      <c r="M236" s="2">
        <f>MIN(Tabell2[[#This Row],[Bokat]]*Tabell2[[#This Row],[Inpris ex moms]],Tabell2[[#This Row],[Totalt lagervärde ex moms]])</f>
        <v>40.57</v>
      </c>
      <c r="N236" s="2">
        <f>Tabell2[[#This Row],[Totalt lagervärde ex moms]]-Tabell2[[#This Row],[Varav bokat ex moms]]</f>
        <v>81.140000000000015</v>
      </c>
    </row>
    <row r="237" spans="1:14" x14ac:dyDescent="0.2">
      <c r="A237" t="s">
        <v>1620</v>
      </c>
      <c r="B237" t="s">
        <v>1621</v>
      </c>
      <c r="C237" s="2">
        <v>739</v>
      </c>
      <c r="D237" s="2">
        <v>517</v>
      </c>
      <c r="E237" s="2">
        <v>394.26</v>
      </c>
      <c r="F237" s="2">
        <v>315.41000000000003</v>
      </c>
      <c r="G237">
        <v>1</v>
      </c>
      <c r="H237">
        <v>0</v>
      </c>
      <c r="I237" s="2">
        <f>Tabell2[[#This Row],[Inköpspris (SEK)]]*Tabell2[[#This Row],[Antal]]</f>
        <v>394.26</v>
      </c>
      <c r="J237" s="2">
        <f>MIN(Tabell2[[#This Row],[Bokat]]*Tabell2[[#This Row],[Inköpspris (SEK)]],Tabell2[[#This Row],[Totalt lagervärde ink moms]])</f>
        <v>0</v>
      </c>
      <c r="K237" s="2">
        <f>Tabell2[[#This Row],[Totalt lagervärde ink moms]]-Tabell2[[#This Row],[Varav bokat ink moms]]</f>
        <v>394.26</v>
      </c>
      <c r="L237" s="2">
        <f>Tabell2[[#This Row],[Antal]]*Tabell2[[#This Row],[Inpris ex moms]]</f>
        <v>315.41000000000003</v>
      </c>
      <c r="M237" s="2">
        <f>MIN(Tabell2[[#This Row],[Bokat]]*Tabell2[[#This Row],[Inpris ex moms]],Tabell2[[#This Row],[Totalt lagervärde ex moms]])</f>
        <v>0</v>
      </c>
      <c r="N237" s="2">
        <f>Tabell2[[#This Row],[Totalt lagervärde ex moms]]-Tabell2[[#This Row],[Varav bokat ex moms]]</f>
        <v>315.41000000000003</v>
      </c>
    </row>
    <row r="238" spans="1:14" x14ac:dyDescent="0.2">
      <c r="A238" t="s">
        <v>2283</v>
      </c>
      <c r="B238" t="s">
        <v>2284</v>
      </c>
      <c r="C238" s="2">
        <v>56</v>
      </c>
      <c r="E238" s="2">
        <v>29.88</v>
      </c>
      <c r="F238" s="2">
        <v>23.9</v>
      </c>
      <c r="G238">
        <v>1</v>
      </c>
      <c r="H238">
        <v>1</v>
      </c>
      <c r="I238" s="2">
        <f>Tabell2[[#This Row],[Inköpspris (SEK)]]*Tabell2[[#This Row],[Antal]]</f>
        <v>29.88</v>
      </c>
      <c r="J238" s="2">
        <f>MIN(Tabell2[[#This Row],[Bokat]]*Tabell2[[#This Row],[Inköpspris (SEK)]],Tabell2[[#This Row],[Totalt lagervärde ink moms]])</f>
        <v>29.88</v>
      </c>
      <c r="K238" s="2">
        <f>Tabell2[[#This Row],[Totalt lagervärde ink moms]]-Tabell2[[#This Row],[Varav bokat ink moms]]</f>
        <v>0</v>
      </c>
      <c r="L238" s="2">
        <f>Tabell2[[#This Row],[Antal]]*Tabell2[[#This Row],[Inpris ex moms]]</f>
        <v>23.9</v>
      </c>
      <c r="M238" s="2">
        <f>MIN(Tabell2[[#This Row],[Bokat]]*Tabell2[[#This Row],[Inpris ex moms]],Tabell2[[#This Row],[Totalt lagervärde ex moms]])</f>
        <v>23.9</v>
      </c>
      <c r="N238" s="2">
        <f>Tabell2[[#This Row],[Totalt lagervärde ex moms]]-Tabell2[[#This Row],[Varav bokat ex moms]]</f>
        <v>0</v>
      </c>
    </row>
    <row r="239" spans="1:14" x14ac:dyDescent="0.2">
      <c r="A239" t="s">
        <v>1966</v>
      </c>
      <c r="B239" t="s">
        <v>1967</v>
      </c>
      <c r="C239" s="2">
        <v>249</v>
      </c>
      <c r="D239" s="2">
        <v>174</v>
      </c>
      <c r="E239" s="2">
        <v>132.75</v>
      </c>
      <c r="F239" s="2">
        <v>106.2</v>
      </c>
      <c r="G239">
        <v>1</v>
      </c>
      <c r="H239">
        <v>0</v>
      </c>
      <c r="I239" s="2">
        <f>Tabell2[[#This Row],[Inköpspris (SEK)]]*Tabell2[[#This Row],[Antal]]</f>
        <v>132.75</v>
      </c>
      <c r="J239" s="2">
        <f>MIN(Tabell2[[#This Row],[Bokat]]*Tabell2[[#This Row],[Inköpspris (SEK)]],Tabell2[[#This Row],[Totalt lagervärde ink moms]])</f>
        <v>0</v>
      </c>
      <c r="K239" s="2">
        <f>Tabell2[[#This Row],[Totalt lagervärde ink moms]]-Tabell2[[#This Row],[Varav bokat ink moms]]</f>
        <v>132.75</v>
      </c>
      <c r="L239" s="2">
        <f>Tabell2[[#This Row],[Antal]]*Tabell2[[#This Row],[Inpris ex moms]]</f>
        <v>106.2</v>
      </c>
      <c r="M239" s="2">
        <f>MIN(Tabell2[[#This Row],[Bokat]]*Tabell2[[#This Row],[Inpris ex moms]],Tabell2[[#This Row],[Totalt lagervärde ex moms]])</f>
        <v>0</v>
      </c>
      <c r="N239" s="2">
        <f>Tabell2[[#This Row],[Totalt lagervärde ex moms]]-Tabell2[[#This Row],[Varav bokat ex moms]]</f>
        <v>106.2</v>
      </c>
    </row>
    <row r="240" spans="1:14" x14ac:dyDescent="0.2">
      <c r="A240" t="s">
        <v>1840</v>
      </c>
      <c r="B240" t="s">
        <v>1841</v>
      </c>
      <c r="C240" s="2">
        <v>145</v>
      </c>
      <c r="D240" s="2">
        <v>102</v>
      </c>
      <c r="E240" s="2">
        <v>77.260000000000005</v>
      </c>
      <c r="F240" s="2">
        <v>61.81</v>
      </c>
      <c r="G240">
        <v>1</v>
      </c>
      <c r="H240">
        <v>0</v>
      </c>
      <c r="I240" s="2">
        <f>Tabell2[[#This Row],[Inköpspris (SEK)]]*Tabell2[[#This Row],[Antal]]</f>
        <v>77.260000000000005</v>
      </c>
      <c r="J240" s="2">
        <f>MIN(Tabell2[[#This Row],[Bokat]]*Tabell2[[#This Row],[Inköpspris (SEK)]],Tabell2[[#This Row],[Totalt lagervärde ink moms]])</f>
        <v>0</v>
      </c>
      <c r="K240" s="2">
        <f>Tabell2[[#This Row],[Totalt lagervärde ink moms]]-Tabell2[[#This Row],[Varav bokat ink moms]]</f>
        <v>77.260000000000005</v>
      </c>
      <c r="L240" s="2">
        <f>Tabell2[[#This Row],[Antal]]*Tabell2[[#This Row],[Inpris ex moms]]</f>
        <v>61.81</v>
      </c>
      <c r="M240" s="2">
        <f>MIN(Tabell2[[#This Row],[Bokat]]*Tabell2[[#This Row],[Inpris ex moms]],Tabell2[[#This Row],[Totalt lagervärde ex moms]])</f>
        <v>0</v>
      </c>
      <c r="N240" s="2">
        <f>Tabell2[[#This Row],[Totalt lagervärde ex moms]]-Tabell2[[#This Row],[Varav bokat ex moms]]</f>
        <v>61.81</v>
      </c>
    </row>
    <row r="241" spans="1:14" x14ac:dyDescent="0.2">
      <c r="A241" t="s">
        <v>1842</v>
      </c>
      <c r="B241" t="s">
        <v>1843</v>
      </c>
      <c r="C241" s="2">
        <v>145</v>
      </c>
      <c r="D241" s="2">
        <v>102</v>
      </c>
      <c r="E241" s="2">
        <v>77.260000000000005</v>
      </c>
      <c r="F241" s="2">
        <v>61.81</v>
      </c>
      <c r="G241">
        <v>1</v>
      </c>
      <c r="H241">
        <v>0</v>
      </c>
      <c r="I241" s="2">
        <f>Tabell2[[#This Row],[Inköpspris (SEK)]]*Tabell2[[#This Row],[Antal]]</f>
        <v>77.260000000000005</v>
      </c>
      <c r="J241" s="2">
        <f>MIN(Tabell2[[#This Row],[Bokat]]*Tabell2[[#This Row],[Inköpspris (SEK)]],Tabell2[[#This Row],[Totalt lagervärde ink moms]])</f>
        <v>0</v>
      </c>
      <c r="K241" s="2">
        <f>Tabell2[[#This Row],[Totalt lagervärde ink moms]]-Tabell2[[#This Row],[Varav bokat ink moms]]</f>
        <v>77.260000000000005</v>
      </c>
      <c r="L241" s="2">
        <f>Tabell2[[#This Row],[Antal]]*Tabell2[[#This Row],[Inpris ex moms]]</f>
        <v>61.81</v>
      </c>
      <c r="M241" s="2">
        <f>MIN(Tabell2[[#This Row],[Bokat]]*Tabell2[[#This Row],[Inpris ex moms]],Tabell2[[#This Row],[Totalt lagervärde ex moms]])</f>
        <v>0</v>
      </c>
      <c r="N241" s="2">
        <f>Tabell2[[#This Row],[Totalt lagervärde ex moms]]-Tabell2[[#This Row],[Varav bokat ex moms]]</f>
        <v>61.81</v>
      </c>
    </row>
    <row r="242" spans="1:14" x14ac:dyDescent="0.2">
      <c r="A242" t="s">
        <v>2377</v>
      </c>
      <c r="B242" t="s">
        <v>2378</v>
      </c>
      <c r="C242" s="2">
        <v>219</v>
      </c>
      <c r="D242" s="2">
        <v>153</v>
      </c>
      <c r="E242" s="2">
        <v>116.69</v>
      </c>
      <c r="F242" s="2">
        <v>93.35</v>
      </c>
      <c r="G242">
        <v>1</v>
      </c>
      <c r="H242">
        <v>0</v>
      </c>
      <c r="I242" s="2">
        <f>Tabell2[[#This Row],[Inköpspris (SEK)]]*Tabell2[[#This Row],[Antal]]</f>
        <v>116.69</v>
      </c>
      <c r="J242" s="2">
        <f>MIN(Tabell2[[#This Row],[Bokat]]*Tabell2[[#This Row],[Inköpspris (SEK)]],Tabell2[[#This Row],[Totalt lagervärde ink moms]])</f>
        <v>0</v>
      </c>
      <c r="K242" s="2">
        <f>Tabell2[[#This Row],[Totalt lagervärde ink moms]]-Tabell2[[#This Row],[Varav bokat ink moms]]</f>
        <v>116.69</v>
      </c>
      <c r="L242" s="2">
        <f>Tabell2[[#This Row],[Antal]]*Tabell2[[#This Row],[Inpris ex moms]]</f>
        <v>93.35</v>
      </c>
      <c r="M242" s="2">
        <f>MIN(Tabell2[[#This Row],[Bokat]]*Tabell2[[#This Row],[Inpris ex moms]],Tabell2[[#This Row],[Totalt lagervärde ex moms]])</f>
        <v>0</v>
      </c>
      <c r="N242" s="2">
        <f>Tabell2[[#This Row],[Totalt lagervärde ex moms]]-Tabell2[[#This Row],[Varav bokat ex moms]]</f>
        <v>93.35</v>
      </c>
    </row>
    <row r="243" spans="1:14" x14ac:dyDescent="0.2">
      <c r="A243" t="s">
        <v>1706</v>
      </c>
      <c r="B243" t="s">
        <v>1707</v>
      </c>
      <c r="C243" s="2">
        <v>179</v>
      </c>
      <c r="D243" s="2">
        <v>125</v>
      </c>
      <c r="E243" s="2">
        <v>95.19</v>
      </c>
      <c r="F243" s="2">
        <v>76.150000000000006</v>
      </c>
      <c r="G243">
        <v>1</v>
      </c>
      <c r="H243">
        <v>0</v>
      </c>
      <c r="I243" s="2">
        <f>Tabell2[[#This Row],[Inköpspris (SEK)]]*Tabell2[[#This Row],[Antal]]</f>
        <v>95.19</v>
      </c>
      <c r="J243" s="2">
        <f>MIN(Tabell2[[#This Row],[Bokat]]*Tabell2[[#This Row],[Inköpspris (SEK)]],Tabell2[[#This Row],[Totalt lagervärde ink moms]])</f>
        <v>0</v>
      </c>
      <c r="K243" s="2">
        <f>Tabell2[[#This Row],[Totalt lagervärde ink moms]]-Tabell2[[#This Row],[Varav bokat ink moms]]</f>
        <v>95.19</v>
      </c>
      <c r="L243" s="2">
        <f>Tabell2[[#This Row],[Antal]]*Tabell2[[#This Row],[Inpris ex moms]]</f>
        <v>76.150000000000006</v>
      </c>
      <c r="M243" s="2">
        <f>MIN(Tabell2[[#This Row],[Bokat]]*Tabell2[[#This Row],[Inpris ex moms]],Tabell2[[#This Row],[Totalt lagervärde ex moms]])</f>
        <v>0</v>
      </c>
      <c r="N243" s="2">
        <f>Tabell2[[#This Row],[Totalt lagervärde ex moms]]-Tabell2[[#This Row],[Varav bokat ex moms]]</f>
        <v>76.150000000000006</v>
      </c>
    </row>
    <row r="244" spans="1:14" x14ac:dyDescent="0.2">
      <c r="A244" t="s">
        <v>2265</v>
      </c>
      <c r="B244" t="s">
        <v>2266</v>
      </c>
      <c r="C244" s="2">
        <v>205</v>
      </c>
      <c r="D244" s="2">
        <v>144</v>
      </c>
      <c r="E244" s="2">
        <v>108.99</v>
      </c>
      <c r="F244" s="2">
        <v>87.19</v>
      </c>
      <c r="G244">
        <v>1</v>
      </c>
      <c r="H244">
        <v>0</v>
      </c>
      <c r="I244" s="2">
        <f>Tabell2[[#This Row],[Inköpspris (SEK)]]*Tabell2[[#This Row],[Antal]]</f>
        <v>108.99</v>
      </c>
      <c r="J244" s="2">
        <f>MIN(Tabell2[[#This Row],[Bokat]]*Tabell2[[#This Row],[Inköpspris (SEK)]],Tabell2[[#This Row],[Totalt lagervärde ink moms]])</f>
        <v>0</v>
      </c>
      <c r="K244" s="2">
        <f>Tabell2[[#This Row],[Totalt lagervärde ink moms]]-Tabell2[[#This Row],[Varav bokat ink moms]]</f>
        <v>108.99</v>
      </c>
      <c r="L244" s="2">
        <f>Tabell2[[#This Row],[Antal]]*Tabell2[[#This Row],[Inpris ex moms]]</f>
        <v>87.19</v>
      </c>
      <c r="M244" s="2">
        <f>MIN(Tabell2[[#This Row],[Bokat]]*Tabell2[[#This Row],[Inpris ex moms]],Tabell2[[#This Row],[Totalt lagervärde ex moms]])</f>
        <v>0</v>
      </c>
      <c r="N244" s="2">
        <f>Tabell2[[#This Row],[Totalt lagervärde ex moms]]-Tabell2[[#This Row],[Varav bokat ex moms]]</f>
        <v>87.19</v>
      </c>
    </row>
    <row r="245" spans="1:14" x14ac:dyDescent="0.2">
      <c r="A245" t="s">
        <v>2429</v>
      </c>
      <c r="B245" t="s">
        <v>2430</v>
      </c>
      <c r="C245" s="2">
        <v>439</v>
      </c>
      <c r="D245" s="2">
        <v>307</v>
      </c>
      <c r="E245" s="2">
        <v>233.24</v>
      </c>
      <c r="F245" s="2">
        <v>186.59</v>
      </c>
      <c r="G245">
        <v>2</v>
      </c>
      <c r="H245">
        <v>0</v>
      </c>
      <c r="I245" s="2">
        <f>Tabell2[[#This Row],[Inköpspris (SEK)]]*Tabell2[[#This Row],[Antal]]</f>
        <v>466.48</v>
      </c>
      <c r="J245" s="2">
        <f>MIN(Tabell2[[#This Row],[Bokat]]*Tabell2[[#This Row],[Inköpspris (SEK)]],Tabell2[[#This Row],[Totalt lagervärde ink moms]])</f>
        <v>0</v>
      </c>
      <c r="K245" s="2">
        <f>Tabell2[[#This Row],[Totalt lagervärde ink moms]]-Tabell2[[#This Row],[Varav bokat ink moms]]</f>
        <v>466.48</v>
      </c>
      <c r="L245" s="2">
        <f>Tabell2[[#This Row],[Antal]]*Tabell2[[#This Row],[Inpris ex moms]]</f>
        <v>373.18</v>
      </c>
      <c r="M245" s="2">
        <f>MIN(Tabell2[[#This Row],[Bokat]]*Tabell2[[#This Row],[Inpris ex moms]],Tabell2[[#This Row],[Totalt lagervärde ex moms]])</f>
        <v>0</v>
      </c>
      <c r="N245" s="2">
        <f>Tabell2[[#This Row],[Totalt lagervärde ex moms]]-Tabell2[[#This Row],[Varav bokat ex moms]]</f>
        <v>373.18</v>
      </c>
    </row>
    <row r="246" spans="1:14" x14ac:dyDescent="0.2">
      <c r="A246" t="s">
        <v>2004</v>
      </c>
      <c r="B246" t="s">
        <v>2005</v>
      </c>
      <c r="C246" s="2">
        <v>34</v>
      </c>
      <c r="D246" s="2">
        <v>20</v>
      </c>
      <c r="E246" s="2">
        <v>18.05</v>
      </c>
      <c r="F246" s="2">
        <v>14.44</v>
      </c>
      <c r="G246">
        <v>1</v>
      </c>
      <c r="H246">
        <v>0</v>
      </c>
      <c r="I246" s="2">
        <f>Tabell2[[#This Row],[Inköpspris (SEK)]]*Tabell2[[#This Row],[Antal]]</f>
        <v>18.05</v>
      </c>
      <c r="J246" s="2">
        <f>MIN(Tabell2[[#This Row],[Bokat]]*Tabell2[[#This Row],[Inköpspris (SEK)]],Tabell2[[#This Row],[Totalt lagervärde ink moms]])</f>
        <v>0</v>
      </c>
      <c r="K246" s="2">
        <f>Tabell2[[#This Row],[Totalt lagervärde ink moms]]-Tabell2[[#This Row],[Varav bokat ink moms]]</f>
        <v>18.05</v>
      </c>
      <c r="L246" s="2">
        <f>Tabell2[[#This Row],[Antal]]*Tabell2[[#This Row],[Inpris ex moms]]</f>
        <v>14.44</v>
      </c>
      <c r="M246" s="2">
        <f>MIN(Tabell2[[#This Row],[Bokat]]*Tabell2[[#This Row],[Inpris ex moms]],Tabell2[[#This Row],[Totalt lagervärde ex moms]])</f>
        <v>0</v>
      </c>
      <c r="N246" s="2">
        <f>Tabell2[[#This Row],[Totalt lagervärde ex moms]]-Tabell2[[#This Row],[Varav bokat ex moms]]</f>
        <v>14.44</v>
      </c>
    </row>
    <row r="247" spans="1:14" x14ac:dyDescent="0.2">
      <c r="A247" t="s">
        <v>2465</v>
      </c>
      <c r="B247" t="s">
        <v>2466</v>
      </c>
      <c r="C247" s="2">
        <v>45</v>
      </c>
      <c r="D247" s="2">
        <v>31</v>
      </c>
      <c r="E247" s="2">
        <v>23.9</v>
      </c>
      <c r="F247" s="2">
        <v>19.12</v>
      </c>
      <c r="G247">
        <v>2</v>
      </c>
      <c r="H247">
        <v>0</v>
      </c>
      <c r="I247" s="2">
        <f>Tabell2[[#This Row],[Inköpspris (SEK)]]*Tabell2[[#This Row],[Antal]]</f>
        <v>47.8</v>
      </c>
      <c r="J247" s="2">
        <f>MIN(Tabell2[[#This Row],[Bokat]]*Tabell2[[#This Row],[Inköpspris (SEK)]],Tabell2[[#This Row],[Totalt lagervärde ink moms]])</f>
        <v>0</v>
      </c>
      <c r="K247" s="2">
        <f>Tabell2[[#This Row],[Totalt lagervärde ink moms]]-Tabell2[[#This Row],[Varav bokat ink moms]]</f>
        <v>47.8</v>
      </c>
      <c r="L247" s="2">
        <f>Tabell2[[#This Row],[Antal]]*Tabell2[[#This Row],[Inpris ex moms]]</f>
        <v>38.24</v>
      </c>
      <c r="M247" s="2">
        <f>MIN(Tabell2[[#This Row],[Bokat]]*Tabell2[[#This Row],[Inpris ex moms]],Tabell2[[#This Row],[Totalt lagervärde ex moms]])</f>
        <v>0</v>
      </c>
      <c r="N247" s="2">
        <f>Tabell2[[#This Row],[Totalt lagervärde ex moms]]-Tabell2[[#This Row],[Varav bokat ex moms]]</f>
        <v>38.24</v>
      </c>
    </row>
    <row r="248" spans="1:14" x14ac:dyDescent="0.2">
      <c r="A248" t="s">
        <v>2281</v>
      </c>
      <c r="B248" t="s">
        <v>2282</v>
      </c>
      <c r="C248" s="2">
        <v>45</v>
      </c>
      <c r="E248" s="2">
        <v>23.9</v>
      </c>
      <c r="F248" s="2">
        <v>19.12</v>
      </c>
      <c r="G248">
        <v>1</v>
      </c>
      <c r="H248">
        <v>1</v>
      </c>
      <c r="I248" s="2">
        <f>Tabell2[[#This Row],[Inköpspris (SEK)]]*Tabell2[[#This Row],[Antal]]</f>
        <v>23.9</v>
      </c>
      <c r="J248" s="2">
        <f>MIN(Tabell2[[#This Row],[Bokat]]*Tabell2[[#This Row],[Inköpspris (SEK)]],Tabell2[[#This Row],[Totalt lagervärde ink moms]])</f>
        <v>23.9</v>
      </c>
      <c r="K248" s="2">
        <f>Tabell2[[#This Row],[Totalt lagervärde ink moms]]-Tabell2[[#This Row],[Varav bokat ink moms]]</f>
        <v>0</v>
      </c>
      <c r="L248" s="2">
        <f>Tabell2[[#This Row],[Antal]]*Tabell2[[#This Row],[Inpris ex moms]]</f>
        <v>19.12</v>
      </c>
      <c r="M248" s="2">
        <f>MIN(Tabell2[[#This Row],[Bokat]]*Tabell2[[#This Row],[Inpris ex moms]],Tabell2[[#This Row],[Totalt lagervärde ex moms]])</f>
        <v>19.12</v>
      </c>
      <c r="N248" s="2">
        <f>Tabell2[[#This Row],[Totalt lagervärde ex moms]]-Tabell2[[#This Row],[Varav bokat ex moms]]</f>
        <v>0</v>
      </c>
    </row>
    <row r="249" spans="1:14" x14ac:dyDescent="0.2">
      <c r="A249" t="s">
        <v>2008</v>
      </c>
      <c r="B249" t="s">
        <v>2009</v>
      </c>
      <c r="C249" s="2">
        <v>56</v>
      </c>
      <c r="E249" s="2">
        <v>29.74</v>
      </c>
      <c r="F249" s="2">
        <v>23.79</v>
      </c>
      <c r="G249">
        <v>2</v>
      </c>
      <c r="H249">
        <v>2</v>
      </c>
      <c r="I249" s="2">
        <f>Tabell2[[#This Row],[Inköpspris (SEK)]]*Tabell2[[#This Row],[Antal]]</f>
        <v>59.48</v>
      </c>
      <c r="J249" s="2">
        <f>MIN(Tabell2[[#This Row],[Bokat]]*Tabell2[[#This Row],[Inköpspris (SEK)]],Tabell2[[#This Row],[Totalt lagervärde ink moms]])</f>
        <v>59.48</v>
      </c>
      <c r="K249" s="2">
        <f>Tabell2[[#This Row],[Totalt lagervärde ink moms]]-Tabell2[[#This Row],[Varav bokat ink moms]]</f>
        <v>0</v>
      </c>
      <c r="L249" s="2">
        <f>Tabell2[[#This Row],[Antal]]*Tabell2[[#This Row],[Inpris ex moms]]</f>
        <v>47.58</v>
      </c>
      <c r="M249" s="2">
        <f>MIN(Tabell2[[#This Row],[Bokat]]*Tabell2[[#This Row],[Inpris ex moms]],Tabell2[[#This Row],[Totalt lagervärde ex moms]])</f>
        <v>47.58</v>
      </c>
      <c r="N249" s="2">
        <f>Tabell2[[#This Row],[Totalt lagervärde ex moms]]-Tabell2[[#This Row],[Varav bokat ex moms]]</f>
        <v>0</v>
      </c>
    </row>
    <row r="250" spans="1:14" x14ac:dyDescent="0.2">
      <c r="A250" t="s">
        <v>1878</v>
      </c>
      <c r="B250" t="s">
        <v>1879</v>
      </c>
      <c r="C250" s="2">
        <v>135</v>
      </c>
      <c r="E250" s="2">
        <v>71.69</v>
      </c>
      <c r="F250" s="2">
        <v>57.35</v>
      </c>
      <c r="G250">
        <v>1</v>
      </c>
      <c r="H250">
        <v>1</v>
      </c>
      <c r="I250" s="2">
        <f>Tabell2[[#This Row],[Inköpspris (SEK)]]*Tabell2[[#This Row],[Antal]]</f>
        <v>71.69</v>
      </c>
      <c r="J250" s="2">
        <f>MIN(Tabell2[[#This Row],[Bokat]]*Tabell2[[#This Row],[Inköpspris (SEK)]],Tabell2[[#This Row],[Totalt lagervärde ink moms]])</f>
        <v>71.69</v>
      </c>
      <c r="K250" s="2">
        <f>Tabell2[[#This Row],[Totalt lagervärde ink moms]]-Tabell2[[#This Row],[Varav bokat ink moms]]</f>
        <v>0</v>
      </c>
      <c r="L250" s="2">
        <f>Tabell2[[#This Row],[Antal]]*Tabell2[[#This Row],[Inpris ex moms]]</f>
        <v>57.35</v>
      </c>
      <c r="M250" s="2">
        <f>MIN(Tabell2[[#This Row],[Bokat]]*Tabell2[[#This Row],[Inpris ex moms]],Tabell2[[#This Row],[Totalt lagervärde ex moms]])</f>
        <v>57.35</v>
      </c>
      <c r="N250" s="2">
        <f>Tabell2[[#This Row],[Totalt lagervärde ex moms]]-Tabell2[[#This Row],[Varav bokat ex moms]]</f>
        <v>0</v>
      </c>
    </row>
    <row r="251" spans="1:14" x14ac:dyDescent="0.2">
      <c r="A251" t="s">
        <v>1880</v>
      </c>
      <c r="B251" t="s">
        <v>1881</v>
      </c>
      <c r="C251" s="2">
        <v>135</v>
      </c>
      <c r="D251" s="2">
        <v>94</v>
      </c>
      <c r="E251" s="2">
        <v>71.69</v>
      </c>
      <c r="F251" s="2">
        <v>57.35</v>
      </c>
      <c r="G251">
        <v>1</v>
      </c>
      <c r="H251">
        <v>0</v>
      </c>
      <c r="I251" s="2">
        <f>Tabell2[[#This Row],[Inköpspris (SEK)]]*Tabell2[[#This Row],[Antal]]</f>
        <v>71.69</v>
      </c>
      <c r="J251" s="2">
        <f>MIN(Tabell2[[#This Row],[Bokat]]*Tabell2[[#This Row],[Inköpspris (SEK)]],Tabell2[[#This Row],[Totalt lagervärde ink moms]])</f>
        <v>0</v>
      </c>
      <c r="K251" s="2">
        <f>Tabell2[[#This Row],[Totalt lagervärde ink moms]]-Tabell2[[#This Row],[Varav bokat ink moms]]</f>
        <v>71.69</v>
      </c>
      <c r="L251" s="2">
        <f>Tabell2[[#This Row],[Antal]]*Tabell2[[#This Row],[Inpris ex moms]]</f>
        <v>57.35</v>
      </c>
      <c r="M251" s="2">
        <f>MIN(Tabell2[[#This Row],[Bokat]]*Tabell2[[#This Row],[Inpris ex moms]],Tabell2[[#This Row],[Totalt lagervärde ex moms]])</f>
        <v>0</v>
      </c>
      <c r="N251" s="2">
        <f>Tabell2[[#This Row],[Totalt lagervärde ex moms]]-Tabell2[[#This Row],[Varav bokat ex moms]]</f>
        <v>57.35</v>
      </c>
    </row>
    <row r="252" spans="1:14" x14ac:dyDescent="0.2">
      <c r="A252" t="s">
        <v>1924</v>
      </c>
      <c r="B252" t="s">
        <v>1925</v>
      </c>
      <c r="C252" s="2">
        <v>169</v>
      </c>
      <c r="D252" s="2">
        <v>118</v>
      </c>
      <c r="E252" s="2">
        <v>89.74</v>
      </c>
      <c r="F252" s="2">
        <v>71.790000000000006</v>
      </c>
      <c r="G252">
        <v>1</v>
      </c>
      <c r="H252">
        <v>0</v>
      </c>
      <c r="I252" s="2">
        <f>Tabell2[[#This Row],[Inköpspris (SEK)]]*Tabell2[[#This Row],[Antal]]</f>
        <v>89.74</v>
      </c>
      <c r="J252" s="2">
        <f>MIN(Tabell2[[#This Row],[Bokat]]*Tabell2[[#This Row],[Inköpspris (SEK)]],Tabell2[[#This Row],[Totalt lagervärde ink moms]])</f>
        <v>0</v>
      </c>
      <c r="K252" s="2">
        <f>Tabell2[[#This Row],[Totalt lagervärde ink moms]]-Tabell2[[#This Row],[Varav bokat ink moms]]</f>
        <v>89.74</v>
      </c>
      <c r="L252" s="2">
        <f>Tabell2[[#This Row],[Antal]]*Tabell2[[#This Row],[Inpris ex moms]]</f>
        <v>71.790000000000006</v>
      </c>
      <c r="M252" s="2">
        <f>MIN(Tabell2[[#This Row],[Bokat]]*Tabell2[[#This Row],[Inpris ex moms]],Tabell2[[#This Row],[Totalt lagervärde ex moms]])</f>
        <v>0</v>
      </c>
      <c r="N252" s="2">
        <f>Tabell2[[#This Row],[Totalt lagervärde ex moms]]-Tabell2[[#This Row],[Varav bokat ex moms]]</f>
        <v>71.790000000000006</v>
      </c>
    </row>
    <row r="253" spans="1:14" x14ac:dyDescent="0.2">
      <c r="A253" t="s">
        <v>1926</v>
      </c>
      <c r="B253" t="s">
        <v>1927</v>
      </c>
      <c r="C253" s="2">
        <v>169</v>
      </c>
      <c r="D253" s="2">
        <v>118</v>
      </c>
      <c r="E253" s="2">
        <v>89.74</v>
      </c>
      <c r="F253" s="2">
        <v>71.790000000000006</v>
      </c>
      <c r="G253">
        <v>1</v>
      </c>
      <c r="H253">
        <v>0</v>
      </c>
      <c r="I253" s="2">
        <f>Tabell2[[#This Row],[Inköpspris (SEK)]]*Tabell2[[#This Row],[Antal]]</f>
        <v>89.74</v>
      </c>
      <c r="J253" s="2">
        <f>MIN(Tabell2[[#This Row],[Bokat]]*Tabell2[[#This Row],[Inköpspris (SEK)]],Tabell2[[#This Row],[Totalt lagervärde ink moms]])</f>
        <v>0</v>
      </c>
      <c r="K253" s="2">
        <f>Tabell2[[#This Row],[Totalt lagervärde ink moms]]-Tabell2[[#This Row],[Varav bokat ink moms]]</f>
        <v>89.74</v>
      </c>
      <c r="L253" s="2">
        <f>Tabell2[[#This Row],[Antal]]*Tabell2[[#This Row],[Inpris ex moms]]</f>
        <v>71.790000000000006</v>
      </c>
      <c r="M253" s="2">
        <f>MIN(Tabell2[[#This Row],[Bokat]]*Tabell2[[#This Row],[Inpris ex moms]],Tabell2[[#This Row],[Totalt lagervärde ex moms]])</f>
        <v>0</v>
      </c>
      <c r="N253" s="2">
        <f>Tabell2[[#This Row],[Totalt lagervärde ex moms]]-Tabell2[[#This Row],[Varav bokat ex moms]]</f>
        <v>71.790000000000006</v>
      </c>
    </row>
    <row r="254" spans="1:14" x14ac:dyDescent="0.2">
      <c r="A254" t="s">
        <v>1928</v>
      </c>
      <c r="B254" t="s">
        <v>1929</v>
      </c>
      <c r="C254" s="2">
        <v>169</v>
      </c>
      <c r="D254" s="2">
        <v>118</v>
      </c>
      <c r="E254" s="2">
        <v>89.74</v>
      </c>
      <c r="F254" s="2">
        <v>71.790000000000006</v>
      </c>
      <c r="G254">
        <v>1</v>
      </c>
      <c r="H254">
        <v>0</v>
      </c>
      <c r="I254" s="2">
        <f>Tabell2[[#This Row],[Inköpspris (SEK)]]*Tabell2[[#This Row],[Antal]]</f>
        <v>89.74</v>
      </c>
      <c r="J254" s="2">
        <f>MIN(Tabell2[[#This Row],[Bokat]]*Tabell2[[#This Row],[Inköpspris (SEK)]],Tabell2[[#This Row],[Totalt lagervärde ink moms]])</f>
        <v>0</v>
      </c>
      <c r="K254" s="2">
        <f>Tabell2[[#This Row],[Totalt lagervärde ink moms]]-Tabell2[[#This Row],[Varav bokat ink moms]]</f>
        <v>89.74</v>
      </c>
      <c r="L254" s="2">
        <f>Tabell2[[#This Row],[Antal]]*Tabell2[[#This Row],[Inpris ex moms]]</f>
        <v>71.790000000000006</v>
      </c>
      <c r="M254" s="2">
        <f>MIN(Tabell2[[#This Row],[Bokat]]*Tabell2[[#This Row],[Inpris ex moms]],Tabell2[[#This Row],[Totalt lagervärde ex moms]])</f>
        <v>0</v>
      </c>
      <c r="N254" s="2">
        <f>Tabell2[[#This Row],[Totalt lagervärde ex moms]]-Tabell2[[#This Row],[Varav bokat ex moms]]</f>
        <v>71.790000000000006</v>
      </c>
    </row>
    <row r="255" spans="1:14" x14ac:dyDescent="0.2">
      <c r="A255" t="s">
        <v>1708</v>
      </c>
      <c r="B255" t="s">
        <v>1709</v>
      </c>
      <c r="C255" s="2">
        <v>185</v>
      </c>
      <c r="D255" s="2">
        <v>130</v>
      </c>
      <c r="E255" s="2">
        <v>98.24</v>
      </c>
      <c r="F255" s="2">
        <v>78.59</v>
      </c>
      <c r="G255">
        <v>1</v>
      </c>
      <c r="H255">
        <v>0</v>
      </c>
      <c r="I255" s="2">
        <f>Tabell2[[#This Row],[Inköpspris (SEK)]]*Tabell2[[#This Row],[Antal]]</f>
        <v>98.24</v>
      </c>
      <c r="J255" s="2">
        <f>MIN(Tabell2[[#This Row],[Bokat]]*Tabell2[[#This Row],[Inköpspris (SEK)]],Tabell2[[#This Row],[Totalt lagervärde ink moms]])</f>
        <v>0</v>
      </c>
      <c r="K255" s="2">
        <f>Tabell2[[#This Row],[Totalt lagervärde ink moms]]-Tabell2[[#This Row],[Varav bokat ink moms]]</f>
        <v>98.24</v>
      </c>
      <c r="L255" s="2">
        <f>Tabell2[[#This Row],[Antal]]*Tabell2[[#This Row],[Inpris ex moms]]</f>
        <v>78.59</v>
      </c>
      <c r="M255" s="2">
        <f>MIN(Tabell2[[#This Row],[Bokat]]*Tabell2[[#This Row],[Inpris ex moms]],Tabell2[[#This Row],[Totalt lagervärde ex moms]])</f>
        <v>0</v>
      </c>
      <c r="N255" s="2">
        <f>Tabell2[[#This Row],[Totalt lagervärde ex moms]]-Tabell2[[#This Row],[Varav bokat ex moms]]</f>
        <v>78.59</v>
      </c>
    </row>
    <row r="256" spans="1:14" x14ac:dyDescent="0.2">
      <c r="A256" t="s">
        <v>2403</v>
      </c>
      <c r="B256" t="s">
        <v>2404</v>
      </c>
      <c r="C256" s="2">
        <v>225</v>
      </c>
      <c r="D256" s="2">
        <v>158</v>
      </c>
      <c r="E256" s="2">
        <v>119.48</v>
      </c>
      <c r="F256" s="2">
        <v>95.58</v>
      </c>
      <c r="G256">
        <v>1</v>
      </c>
      <c r="H256">
        <v>0</v>
      </c>
      <c r="I256" s="2">
        <f>Tabell2[[#This Row],[Inköpspris (SEK)]]*Tabell2[[#This Row],[Antal]]</f>
        <v>119.48</v>
      </c>
      <c r="J256" s="2">
        <f>MIN(Tabell2[[#This Row],[Bokat]]*Tabell2[[#This Row],[Inköpspris (SEK)]],Tabell2[[#This Row],[Totalt lagervärde ink moms]])</f>
        <v>0</v>
      </c>
      <c r="K256" s="2">
        <f>Tabell2[[#This Row],[Totalt lagervärde ink moms]]-Tabell2[[#This Row],[Varav bokat ink moms]]</f>
        <v>119.48</v>
      </c>
      <c r="L256" s="2">
        <f>Tabell2[[#This Row],[Antal]]*Tabell2[[#This Row],[Inpris ex moms]]</f>
        <v>95.58</v>
      </c>
      <c r="M256" s="2">
        <f>MIN(Tabell2[[#This Row],[Bokat]]*Tabell2[[#This Row],[Inpris ex moms]],Tabell2[[#This Row],[Totalt lagervärde ex moms]])</f>
        <v>0</v>
      </c>
      <c r="N256" s="2">
        <f>Tabell2[[#This Row],[Totalt lagervärde ex moms]]-Tabell2[[#This Row],[Varav bokat ex moms]]</f>
        <v>95.58</v>
      </c>
    </row>
    <row r="257" spans="1:14" x14ac:dyDescent="0.2">
      <c r="A257" t="s">
        <v>2413</v>
      </c>
      <c r="B257" t="s">
        <v>2414</v>
      </c>
      <c r="C257" s="2">
        <v>225</v>
      </c>
      <c r="D257" s="2">
        <v>158</v>
      </c>
      <c r="E257" s="2">
        <v>119.48</v>
      </c>
      <c r="F257" s="2">
        <v>95.58</v>
      </c>
      <c r="G257">
        <v>1</v>
      </c>
      <c r="H257">
        <v>0</v>
      </c>
      <c r="I257" s="2">
        <f>Tabell2[[#This Row],[Inköpspris (SEK)]]*Tabell2[[#This Row],[Antal]]</f>
        <v>119.48</v>
      </c>
      <c r="J257" s="2">
        <f>MIN(Tabell2[[#This Row],[Bokat]]*Tabell2[[#This Row],[Inköpspris (SEK)]],Tabell2[[#This Row],[Totalt lagervärde ink moms]])</f>
        <v>0</v>
      </c>
      <c r="K257" s="2">
        <f>Tabell2[[#This Row],[Totalt lagervärde ink moms]]-Tabell2[[#This Row],[Varav bokat ink moms]]</f>
        <v>119.48</v>
      </c>
      <c r="L257" s="2">
        <f>Tabell2[[#This Row],[Antal]]*Tabell2[[#This Row],[Inpris ex moms]]</f>
        <v>95.58</v>
      </c>
      <c r="M257" s="2">
        <f>MIN(Tabell2[[#This Row],[Bokat]]*Tabell2[[#This Row],[Inpris ex moms]],Tabell2[[#This Row],[Totalt lagervärde ex moms]])</f>
        <v>0</v>
      </c>
      <c r="N257" s="2">
        <f>Tabell2[[#This Row],[Totalt lagervärde ex moms]]-Tabell2[[#This Row],[Varav bokat ex moms]]</f>
        <v>95.58</v>
      </c>
    </row>
    <row r="258" spans="1:14" x14ac:dyDescent="0.2">
      <c r="A258" t="s">
        <v>2203</v>
      </c>
      <c r="B258" t="s">
        <v>2204</v>
      </c>
      <c r="C258" s="2">
        <v>225</v>
      </c>
      <c r="E258" s="2">
        <v>119.48</v>
      </c>
      <c r="F258" s="2">
        <v>95.58</v>
      </c>
      <c r="G258">
        <v>1</v>
      </c>
      <c r="H258">
        <v>0</v>
      </c>
      <c r="I258" s="2">
        <f>Tabell2[[#This Row],[Inköpspris (SEK)]]*Tabell2[[#This Row],[Antal]]</f>
        <v>119.48</v>
      </c>
      <c r="J258" s="2">
        <f>MIN(Tabell2[[#This Row],[Bokat]]*Tabell2[[#This Row],[Inköpspris (SEK)]],Tabell2[[#This Row],[Totalt lagervärde ink moms]])</f>
        <v>0</v>
      </c>
      <c r="K258" s="2">
        <f>Tabell2[[#This Row],[Totalt lagervärde ink moms]]-Tabell2[[#This Row],[Varav bokat ink moms]]</f>
        <v>119.48</v>
      </c>
      <c r="L258" s="2">
        <f>Tabell2[[#This Row],[Antal]]*Tabell2[[#This Row],[Inpris ex moms]]</f>
        <v>95.58</v>
      </c>
      <c r="M258" s="2">
        <f>MIN(Tabell2[[#This Row],[Bokat]]*Tabell2[[#This Row],[Inpris ex moms]],Tabell2[[#This Row],[Totalt lagervärde ex moms]])</f>
        <v>0</v>
      </c>
      <c r="N258" s="2">
        <f>Tabell2[[#This Row],[Totalt lagervärde ex moms]]-Tabell2[[#This Row],[Varav bokat ex moms]]</f>
        <v>95.58</v>
      </c>
    </row>
    <row r="259" spans="1:14" x14ac:dyDescent="0.2">
      <c r="A259" t="s">
        <v>1946</v>
      </c>
      <c r="B259" t="s">
        <v>1947</v>
      </c>
      <c r="C259" s="2">
        <v>1025</v>
      </c>
      <c r="D259" s="2">
        <v>718</v>
      </c>
      <c r="E259" s="2">
        <v>544.28</v>
      </c>
      <c r="F259" s="2">
        <v>435.42</v>
      </c>
      <c r="G259">
        <v>1</v>
      </c>
      <c r="H259">
        <v>0</v>
      </c>
      <c r="I259" s="2">
        <f>Tabell2[[#This Row],[Inköpspris (SEK)]]*Tabell2[[#This Row],[Antal]]</f>
        <v>544.28</v>
      </c>
      <c r="J259" s="2">
        <f>MIN(Tabell2[[#This Row],[Bokat]]*Tabell2[[#This Row],[Inköpspris (SEK)]],Tabell2[[#This Row],[Totalt lagervärde ink moms]])</f>
        <v>0</v>
      </c>
      <c r="K259" s="2">
        <f>Tabell2[[#This Row],[Totalt lagervärde ink moms]]-Tabell2[[#This Row],[Varav bokat ink moms]]</f>
        <v>544.28</v>
      </c>
      <c r="L259" s="2">
        <f>Tabell2[[#This Row],[Antal]]*Tabell2[[#This Row],[Inpris ex moms]]</f>
        <v>435.42</v>
      </c>
      <c r="M259" s="2">
        <f>MIN(Tabell2[[#This Row],[Bokat]]*Tabell2[[#This Row],[Inpris ex moms]],Tabell2[[#This Row],[Totalt lagervärde ex moms]])</f>
        <v>0</v>
      </c>
      <c r="N259" s="2">
        <f>Tabell2[[#This Row],[Totalt lagervärde ex moms]]-Tabell2[[#This Row],[Varav bokat ex moms]]</f>
        <v>435.42</v>
      </c>
    </row>
    <row r="260" spans="1:14" x14ac:dyDescent="0.2">
      <c r="A260" t="s">
        <v>2219</v>
      </c>
      <c r="B260" t="s">
        <v>2220</v>
      </c>
      <c r="C260" s="2">
        <v>249</v>
      </c>
      <c r="D260" s="2">
        <v>174</v>
      </c>
      <c r="E260" s="2">
        <v>132.09</v>
      </c>
      <c r="F260" s="2">
        <v>105.67</v>
      </c>
      <c r="G260">
        <v>1</v>
      </c>
      <c r="H260">
        <v>1</v>
      </c>
      <c r="I260" s="2">
        <f>Tabell2[[#This Row],[Inköpspris (SEK)]]*Tabell2[[#This Row],[Antal]]</f>
        <v>132.09</v>
      </c>
      <c r="J260" s="2">
        <f>MIN(Tabell2[[#This Row],[Bokat]]*Tabell2[[#This Row],[Inköpspris (SEK)]],Tabell2[[#This Row],[Totalt lagervärde ink moms]])</f>
        <v>132.09</v>
      </c>
      <c r="K260" s="2">
        <f>Tabell2[[#This Row],[Totalt lagervärde ink moms]]-Tabell2[[#This Row],[Varav bokat ink moms]]</f>
        <v>0</v>
      </c>
      <c r="L260" s="2">
        <f>Tabell2[[#This Row],[Antal]]*Tabell2[[#This Row],[Inpris ex moms]]</f>
        <v>105.67</v>
      </c>
      <c r="M260" s="2">
        <f>MIN(Tabell2[[#This Row],[Bokat]]*Tabell2[[#This Row],[Inpris ex moms]],Tabell2[[#This Row],[Totalt lagervärde ex moms]])</f>
        <v>105.67</v>
      </c>
      <c r="N260" s="2">
        <f>Tabell2[[#This Row],[Totalt lagervärde ex moms]]-Tabell2[[#This Row],[Varav bokat ex moms]]</f>
        <v>0</v>
      </c>
    </row>
    <row r="261" spans="1:14" x14ac:dyDescent="0.2">
      <c r="A261" t="s">
        <v>1838</v>
      </c>
      <c r="B261" t="s">
        <v>1839</v>
      </c>
      <c r="C261" s="2">
        <v>125</v>
      </c>
      <c r="D261" s="2">
        <v>88</v>
      </c>
      <c r="E261" s="2">
        <v>66.239999999999995</v>
      </c>
      <c r="F261" s="2">
        <v>52.99</v>
      </c>
      <c r="G261">
        <v>1</v>
      </c>
      <c r="H261">
        <v>0</v>
      </c>
      <c r="I261" s="2">
        <f>Tabell2[[#This Row],[Inköpspris (SEK)]]*Tabell2[[#This Row],[Antal]]</f>
        <v>66.239999999999995</v>
      </c>
      <c r="J261" s="2">
        <f>MIN(Tabell2[[#This Row],[Bokat]]*Tabell2[[#This Row],[Inköpspris (SEK)]],Tabell2[[#This Row],[Totalt lagervärde ink moms]])</f>
        <v>0</v>
      </c>
      <c r="K261" s="2">
        <f>Tabell2[[#This Row],[Totalt lagervärde ink moms]]-Tabell2[[#This Row],[Varav bokat ink moms]]</f>
        <v>66.239999999999995</v>
      </c>
      <c r="L261" s="2">
        <f>Tabell2[[#This Row],[Antal]]*Tabell2[[#This Row],[Inpris ex moms]]</f>
        <v>52.99</v>
      </c>
      <c r="M261" s="2">
        <f>MIN(Tabell2[[#This Row],[Bokat]]*Tabell2[[#This Row],[Inpris ex moms]],Tabell2[[#This Row],[Totalt lagervärde ex moms]])</f>
        <v>0</v>
      </c>
      <c r="N261" s="2">
        <f>Tabell2[[#This Row],[Totalt lagervärde ex moms]]-Tabell2[[#This Row],[Varav bokat ex moms]]</f>
        <v>52.99</v>
      </c>
    </row>
    <row r="262" spans="1:14" x14ac:dyDescent="0.2">
      <c r="A262" t="s">
        <v>2485</v>
      </c>
      <c r="B262" t="s">
        <v>2486</v>
      </c>
      <c r="C262" s="2">
        <v>125</v>
      </c>
      <c r="D262" s="2">
        <v>88</v>
      </c>
      <c r="E262" s="2">
        <v>66.239999999999995</v>
      </c>
      <c r="F262" s="2">
        <v>52.99</v>
      </c>
      <c r="G262">
        <v>2</v>
      </c>
      <c r="H262">
        <v>0</v>
      </c>
      <c r="I262" s="2">
        <f>Tabell2[[#This Row],[Inköpspris (SEK)]]*Tabell2[[#This Row],[Antal]]</f>
        <v>132.47999999999999</v>
      </c>
      <c r="J262" s="2">
        <f>MIN(Tabell2[[#This Row],[Bokat]]*Tabell2[[#This Row],[Inköpspris (SEK)]],Tabell2[[#This Row],[Totalt lagervärde ink moms]])</f>
        <v>0</v>
      </c>
      <c r="K262" s="2">
        <f>Tabell2[[#This Row],[Totalt lagervärde ink moms]]-Tabell2[[#This Row],[Varav bokat ink moms]]</f>
        <v>132.47999999999999</v>
      </c>
      <c r="L262" s="2">
        <f>Tabell2[[#This Row],[Antal]]*Tabell2[[#This Row],[Inpris ex moms]]</f>
        <v>105.98</v>
      </c>
      <c r="M262" s="2">
        <f>MIN(Tabell2[[#This Row],[Bokat]]*Tabell2[[#This Row],[Inpris ex moms]],Tabell2[[#This Row],[Totalt lagervärde ex moms]])</f>
        <v>0</v>
      </c>
      <c r="N262" s="2">
        <f>Tabell2[[#This Row],[Totalt lagervärde ex moms]]-Tabell2[[#This Row],[Varav bokat ex moms]]</f>
        <v>105.98</v>
      </c>
    </row>
    <row r="263" spans="1:14" x14ac:dyDescent="0.2">
      <c r="A263" t="s">
        <v>2487</v>
      </c>
      <c r="B263" t="s">
        <v>2488</v>
      </c>
      <c r="C263" s="2">
        <v>125</v>
      </c>
      <c r="D263" s="2">
        <v>88</v>
      </c>
      <c r="E263" s="2">
        <v>66.239999999999995</v>
      </c>
      <c r="F263" s="2">
        <v>52.99</v>
      </c>
      <c r="G263">
        <v>1</v>
      </c>
      <c r="H263">
        <v>0</v>
      </c>
      <c r="I263" s="2">
        <f>Tabell2[[#This Row],[Inköpspris (SEK)]]*Tabell2[[#This Row],[Antal]]</f>
        <v>66.239999999999995</v>
      </c>
      <c r="J263" s="2">
        <f>MIN(Tabell2[[#This Row],[Bokat]]*Tabell2[[#This Row],[Inköpspris (SEK)]],Tabell2[[#This Row],[Totalt lagervärde ink moms]])</f>
        <v>0</v>
      </c>
      <c r="K263" s="2">
        <f>Tabell2[[#This Row],[Totalt lagervärde ink moms]]-Tabell2[[#This Row],[Varav bokat ink moms]]</f>
        <v>66.239999999999995</v>
      </c>
      <c r="L263" s="2">
        <f>Tabell2[[#This Row],[Antal]]*Tabell2[[#This Row],[Inpris ex moms]]</f>
        <v>52.99</v>
      </c>
      <c r="M263" s="2">
        <f>MIN(Tabell2[[#This Row],[Bokat]]*Tabell2[[#This Row],[Inpris ex moms]],Tabell2[[#This Row],[Totalt lagervärde ex moms]])</f>
        <v>0</v>
      </c>
      <c r="N263" s="2">
        <f>Tabell2[[#This Row],[Totalt lagervärde ex moms]]-Tabell2[[#This Row],[Varav bokat ex moms]]</f>
        <v>52.99</v>
      </c>
    </row>
    <row r="264" spans="1:14" x14ac:dyDescent="0.2">
      <c r="A264" t="s">
        <v>1714</v>
      </c>
      <c r="B264" t="s">
        <v>1715</v>
      </c>
      <c r="C264" s="2">
        <v>79</v>
      </c>
      <c r="D264" s="2">
        <v>55</v>
      </c>
      <c r="E264" s="2">
        <v>41.81</v>
      </c>
      <c r="F264" s="2">
        <v>33.450000000000003</v>
      </c>
      <c r="G264">
        <v>1</v>
      </c>
      <c r="H264">
        <v>0</v>
      </c>
      <c r="I264" s="2">
        <f>Tabell2[[#This Row],[Inköpspris (SEK)]]*Tabell2[[#This Row],[Antal]]</f>
        <v>41.81</v>
      </c>
      <c r="J264" s="2">
        <f>MIN(Tabell2[[#This Row],[Bokat]]*Tabell2[[#This Row],[Inköpspris (SEK)]],Tabell2[[#This Row],[Totalt lagervärde ink moms]])</f>
        <v>0</v>
      </c>
      <c r="K264" s="2">
        <f>Tabell2[[#This Row],[Totalt lagervärde ink moms]]-Tabell2[[#This Row],[Varav bokat ink moms]]</f>
        <v>41.81</v>
      </c>
      <c r="L264" s="2">
        <f>Tabell2[[#This Row],[Antal]]*Tabell2[[#This Row],[Inpris ex moms]]</f>
        <v>33.450000000000003</v>
      </c>
      <c r="M264" s="2">
        <f>MIN(Tabell2[[#This Row],[Bokat]]*Tabell2[[#This Row],[Inpris ex moms]],Tabell2[[#This Row],[Totalt lagervärde ex moms]])</f>
        <v>0</v>
      </c>
      <c r="N264" s="2">
        <f>Tabell2[[#This Row],[Totalt lagervärde ex moms]]-Tabell2[[#This Row],[Varav bokat ex moms]]</f>
        <v>33.450000000000003</v>
      </c>
    </row>
    <row r="265" spans="1:14" x14ac:dyDescent="0.2">
      <c r="A265" t="s">
        <v>1950</v>
      </c>
      <c r="B265" t="s">
        <v>1951</v>
      </c>
      <c r="C265" s="2">
        <v>409</v>
      </c>
      <c r="D265" s="2">
        <v>286</v>
      </c>
      <c r="E265" s="2">
        <v>216.39</v>
      </c>
      <c r="F265" s="2">
        <v>173.11</v>
      </c>
      <c r="G265">
        <v>1</v>
      </c>
      <c r="H265">
        <v>0</v>
      </c>
      <c r="I265" s="2">
        <f>Tabell2[[#This Row],[Inköpspris (SEK)]]*Tabell2[[#This Row],[Antal]]</f>
        <v>216.39</v>
      </c>
      <c r="J265" s="2">
        <f>MIN(Tabell2[[#This Row],[Bokat]]*Tabell2[[#This Row],[Inköpspris (SEK)]],Tabell2[[#This Row],[Totalt lagervärde ink moms]])</f>
        <v>0</v>
      </c>
      <c r="K265" s="2">
        <f>Tabell2[[#This Row],[Totalt lagervärde ink moms]]-Tabell2[[#This Row],[Varav bokat ink moms]]</f>
        <v>216.39</v>
      </c>
      <c r="L265" s="2">
        <f>Tabell2[[#This Row],[Antal]]*Tabell2[[#This Row],[Inpris ex moms]]</f>
        <v>173.11</v>
      </c>
      <c r="M265" s="2">
        <f>MIN(Tabell2[[#This Row],[Bokat]]*Tabell2[[#This Row],[Inpris ex moms]],Tabell2[[#This Row],[Totalt lagervärde ex moms]])</f>
        <v>0</v>
      </c>
      <c r="N265" s="2">
        <f>Tabell2[[#This Row],[Totalt lagervärde ex moms]]-Tabell2[[#This Row],[Varav bokat ex moms]]</f>
        <v>173.11</v>
      </c>
    </row>
    <row r="266" spans="1:14" x14ac:dyDescent="0.2">
      <c r="A266" t="s">
        <v>1698</v>
      </c>
      <c r="B266" t="s">
        <v>1699</v>
      </c>
      <c r="C266" s="2">
        <v>129</v>
      </c>
      <c r="E266" s="2">
        <v>68.239999999999995</v>
      </c>
      <c r="F266" s="2">
        <v>54.59</v>
      </c>
      <c r="G266">
        <v>1</v>
      </c>
      <c r="H266">
        <v>1</v>
      </c>
      <c r="I266" s="2">
        <f>Tabell2[[#This Row],[Inköpspris (SEK)]]*Tabell2[[#This Row],[Antal]]</f>
        <v>68.239999999999995</v>
      </c>
      <c r="J266" s="2">
        <f>MIN(Tabell2[[#This Row],[Bokat]]*Tabell2[[#This Row],[Inköpspris (SEK)]],Tabell2[[#This Row],[Totalt lagervärde ink moms]])</f>
        <v>68.239999999999995</v>
      </c>
      <c r="K266" s="2">
        <f>Tabell2[[#This Row],[Totalt lagervärde ink moms]]-Tabell2[[#This Row],[Varav bokat ink moms]]</f>
        <v>0</v>
      </c>
      <c r="L266" s="2">
        <f>Tabell2[[#This Row],[Antal]]*Tabell2[[#This Row],[Inpris ex moms]]</f>
        <v>54.59</v>
      </c>
      <c r="M266" s="2">
        <f>MIN(Tabell2[[#This Row],[Bokat]]*Tabell2[[#This Row],[Inpris ex moms]],Tabell2[[#This Row],[Totalt lagervärde ex moms]])</f>
        <v>54.59</v>
      </c>
      <c r="N266" s="2">
        <f>Tabell2[[#This Row],[Totalt lagervärde ex moms]]-Tabell2[[#This Row],[Varav bokat ex moms]]</f>
        <v>0</v>
      </c>
    </row>
    <row r="267" spans="1:14" x14ac:dyDescent="0.2">
      <c r="A267" t="s">
        <v>1608</v>
      </c>
      <c r="B267" t="s">
        <v>1609</v>
      </c>
      <c r="C267" s="2">
        <v>795</v>
      </c>
      <c r="D267" s="2">
        <v>556</v>
      </c>
      <c r="E267" s="2">
        <v>420.43</v>
      </c>
      <c r="F267" s="2">
        <v>336.34</v>
      </c>
      <c r="G267">
        <v>1</v>
      </c>
      <c r="H267">
        <v>0</v>
      </c>
      <c r="I267" s="2">
        <f>Tabell2[[#This Row],[Inköpspris (SEK)]]*Tabell2[[#This Row],[Antal]]</f>
        <v>420.43</v>
      </c>
      <c r="J267" s="2">
        <f>MIN(Tabell2[[#This Row],[Bokat]]*Tabell2[[#This Row],[Inköpspris (SEK)]],Tabell2[[#This Row],[Totalt lagervärde ink moms]])</f>
        <v>0</v>
      </c>
      <c r="K267" s="2">
        <f>Tabell2[[#This Row],[Totalt lagervärde ink moms]]-Tabell2[[#This Row],[Varav bokat ink moms]]</f>
        <v>420.43</v>
      </c>
      <c r="L267" s="2">
        <f>Tabell2[[#This Row],[Antal]]*Tabell2[[#This Row],[Inpris ex moms]]</f>
        <v>336.34</v>
      </c>
      <c r="M267" s="2">
        <f>MIN(Tabell2[[#This Row],[Bokat]]*Tabell2[[#This Row],[Inpris ex moms]],Tabell2[[#This Row],[Totalt lagervärde ex moms]])</f>
        <v>0</v>
      </c>
      <c r="N267" s="2">
        <f>Tabell2[[#This Row],[Totalt lagervärde ex moms]]-Tabell2[[#This Row],[Varav bokat ex moms]]</f>
        <v>336.34</v>
      </c>
    </row>
    <row r="268" spans="1:14" x14ac:dyDescent="0.2">
      <c r="A268" t="s">
        <v>2423</v>
      </c>
      <c r="B268" t="s">
        <v>2424</v>
      </c>
      <c r="C268" s="2">
        <v>60</v>
      </c>
      <c r="D268" s="2">
        <v>42</v>
      </c>
      <c r="E268" s="2">
        <v>31.73</v>
      </c>
      <c r="F268" s="2">
        <v>25.38</v>
      </c>
      <c r="G268">
        <v>5</v>
      </c>
      <c r="H268">
        <v>0</v>
      </c>
      <c r="I268" s="2">
        <f>Tabell2[[#This Row],[Inköpspris (SEK)]]*Tabell2[[#This Row],[Antal]]</f>
        <v>158.65</v>
      </c>
      <c r="J268" s="2">
        <f>MIN(Tabell2[[#This Row],[Bokat]]*Tabell2[[#This Row],[Inköpspris (SEK)]],Tabell2[[#This Row],[Totalt lagervärde ink moms]])</f>
        <v>0</v>
      </c>
      <c r="K268" s="2">
        <f>Tabell2[[#This Row],[Totalt lagervärde ink moms]]-Tabell2[[#This Row],[Varav bokat ink moms]]</f>
        <v>158.65</v>
      </c>
      <c r="L268" s="2">
        <f>Tabell2[[#This Row],[Antal]]*Tabell2[[#This Row],[Inpris ex moms]]</f>
        <v>126.89999999999999</v>
      </c>
      <c r="M268" s="2">
        <f>MIN(Tabell2[[#This Row],[Bokat]]*Tabell2[[#This Row],[Inpris ex moms]],Tabell2[[#This Row],[Totalt lagervärde ex moms]])</f>
        <v>0</v>
      </c>
      <c r="N268" s="2">
        <f>Tabell2[[#This Row],[Totalt lagervärde ex moms]]-Tabell2[[#This Row],[Varav bokat ex moms]]</f>
        <v>126.89999999999999</v>
      </c>
    </row>
    <row r="269" spans="1:14" x14ac:dyDescent="0.2">
      <c r="A269" t="s">
        <v>1910</v>
      </c>
      <c r="B269" t="s">
        <v>1911</v>
      </c>
      <c r="C269" s="2">
        <v>339</v>
      </c>
      <c r="E269" s="2">
        <v>179.21</v>
      </c>
      <c r="F269" s="2">
        <v>143.37</v>
      </c>
      <c r="G269">
        <v>1</v>
      </c>
      <c r="H269">
        <v>1</v>
      </c>
      <c r="I269" s="2">
        <f>Tabell2[[#This Row],[Inköpspris (SEK)]]*Tabell2[[#This Row],[Antal]]</f>
        <v>179.21</v>
      </c>
      <c r="J269" s="2">
        <f>MIN(Tabell2[[#This Row],[Bokat]]*Tabell2[[#This Row],[Inköpspris (SEK)]],Tabell2[[#This Row],[Totalt lagervärde ink moms]])</f>
        <v>179.21</v>
      </c>
      <c r="K269" s="2">
        <f>Tabell2[[#This Row],[Totalt lagervärde ink moms]]-Tabell2[[#This Row],[Varav bokat ink moms]]</f>
        <v>0</v>
      </c>
      <c r="L269" s="2">
        <f>Tabell2[[#This Row],[Antal]]*Tabell2[[#This Row],[Inpris ex moms]]</f>
        <v>143.37</v>
      </c>
      <c r="M269" s="2">
        <f>MIN(Tabell2[[#This Row],[Bokat]]*Tabell2[[#This Row],[Inpris ex moms]],Tabell2[[#This Row],[Totalt lagervärde ex moms]])</f>
        <v>143.37</v>
      </c>
      <c r="N269" s="2">
        <f>Tabell2[[#This Row],[Totalt lagervärde ex moms]]-Tabell2[[#This Row],[Varav bokat ex moms]]</f>
        <v>0</v>
      </c>
    </row>
    <row r="270" spans="1:14" x14ac:dyDescent="0.2">
      <c r="A270" t="s">
        <v>1636</v>
      </c>
      <c r="B270" t="s">
        <v>1637</v>
      </c>
      <c r="C270" s="2">
        <v>259</v>
      </c>
      <c r="D270" s="2">
        <v>181</v>
      </c>
      <c r="E270" s="2">
        <v>136.74</v>
      </c>
      <c r="F270" s="2">
        <v>109.39</v>
      </c>
      <c r="G270">
        <v>1</v>
      </c>
      <c r="H270">
        <v>0</v>
      </c>
      <c r="I270" s="2">
        <f>Tabell2[[#This Row],[Inköpspris (SEK)]]*Tabell2[[#This Row],[Antal]]</f>
        <v>136.74</v>
      </c>
      <c r="J270" s="2">
        <f>MIN(Tabell2[[#This Row],[Bokat]]*Tabell2[[#This Row],[Inköpspris (SEK)]],Tabell2[[#This Row],[Totalt lagervärde ink moms]])</f>
        <v>0</v>
      </c>
      <c r="K270" s="2">
        <f>Tabell2[[#This Row],[Totalt lagervärde ink moms]]-Tabell2[[#This Row],[Varav bokat ink moms]]</f>
        <v>136.74</v>
      </c>
      <c r="L270" s="2">
        <f>Tabell2[[#This Row],[Antal]]*Tabell2[[#This Row],[Inpris ex moms]]</f>
        <v>109.39</v>
      </c>
      <c r="M270" s="2">
        <f>MIN(Tabell2[[#This Row],[Bokat]]*Tabell2[[#This Row],[Inpris ex moms]],Tabell2[[#This Row],[Totalt lagervärde ex moms]])</f>
        <v>0</v>
      </c>
      <c r="N270" s="2">
        <f>Tabell2[[#This Row],[Totalt lagervärde ex moms]]-Tabell2[[#This Row],[Varav bokat ex moms]]</f>
        <v>109.39</v>
      </c>
    </row>
    <row r="271" spans="1:14" x14ac:dyDescent="0.2">
      <c r="A271" t="s">
        <v>1638</v>
      </c>
      <c r="B271" t="s">
        <v>1639</v>
      </c>
      <c r="C271" s="2">
        <v>259</v>
      </c>
      <c r="D271" s="2">
        <v>181</v>
      </c>
      <c r="E271" s="2">
        <v>136.74</v>
      </c>
      <c r="F271" s="2">
        <v>109.39</v>
      </c>
      <c r="G271">
        <v>1</v>
      </c>
      <c r="H271">
        <v>0</v>
      </c>
      <c r="I271" s="2">
        <f>Tabell2[[#This Row],[Inköpspris (SEK)]]*Tabell2[[#This Row],[Antal]]</f>
        <v>136.74</v>
      </c>
      <c r="J271" s="2">
        <f>MIN(Tabell2[[#This Row],[Bokat]]*Tabell2[[#This Row],[Inköpspris (SEK)]],Tabell2[[#This Row],[Totalt lagervärde ink moms]])</f>
        <v>0</v>
      </c>
      <c r="K271" s="2">
        <f>Tabell2[[#This Row],[Totalt lagervärde ink moms]]-Tabell2[[#This Row],[Varav bokat ink moms]]</f>
        <v>136.74</v>
      </c>
      <c r="L271" s="2">
        <f>Tabell2[[#This Row],[Antal]]*Tabell2[[#This Row],[Inpris ex moms]]</f>
        <v>109.39</v>
      </c>
      <c r="M271" s="2">
        <f>MIN(Tabell2[[#This Row],[Bokat]]*Tabell2[[#This Row],[Inpris ex moms]],Tabell2[[#This Row],[Totalt lagervärde ex moms]])</f>
        <v>0</v>
      </c>
      <c r="N271" s="2">
        <f>Tabell2[[#This Row],[Totalt lagervärde ex moms]]-Tabell2[[#This Row],[Varav bokat ex moms]]</f>
        <v>109.39</v>
      </c>
    </row>
    <row r="272" spans="1:14" x14ac:dyDescent="0.2">
      <c r="A272" t="s">
        <v>1846</v>
      </c>
      <c r="B272" t="s">
        <v>1847</v>
      </c>
      <c r="C272" s="2">
        <v>249</v>
      </c>
      <c r="D272" s="2">
        <v>174</v>
      </c>
      <c r="E272" s="2">
        <v>131.43</v>
      </c>
      <c r="F272" s="2">
        <v>105.14</v>
      </c>
      <c r="G272">
        <v>1</v>
      </c>
      <c r="H272">
        <v>0</v>
      </c>
      <c r="I272" s="2">
        <f>Tabell2[[#This Row],[Inköpspris (SEK)]]*Tabell2[[#This Row],[Antal]]</f>
        <v>131.43</v>
      </c>
      <c r="J272" s="2">
        <f>MIN(Tabell2[[#This Row],[Bokat]]*Tabell2[[#This Row],[Inköpspris (SEK)]],Tabell2[[#This Row],[Totalt lagervärde ink moms]])</f>
        <v>0</v>
      </c>
      <c r="K272" s="2">
        <f>Tabell2[[#This Row],[Totalt lagervärde ink moms]]-Tabell2[[#This Row],[Varav bokat ink moms]]</f>
        <v>131.43</v>
      </c>
      <c r="L272" s="2">
        <f>Tabell2[[#This Row],[Antal]]*Tabell2[[#This Row],[Inpris ex moms]]</f>
        <v>105.14</v>
      </c>
      <c r="M272" s="2">
        <f>MIN(Tabell2[[#This Row],[Bokat]]*Tabell2[[#This Row],[Inpris ex moms]],Tabell2[[#This Row],[Totalt lagervärde ex moms]])</f>
        <v>0</v>
      </c>
      <c r="N272" s="2">
        <f>Tabell2[[#This Row],[Totalt lagervärde ex moms]]-Tabell2[[#This Row],[Varav bokat ex moms]]</f>
        <v>105.14</v>
      </c>
    </row>
    <row r="273" spans="1:14" x14ac:dyDescent="0.2">
      <c r="A273" t="s">
        <v>1690</v>
      </c>
      <c r="B273" t="s">
        <v>1691</v>
      </c>
      <c r="C273" s="2">
        <v>225</v>
      </c>
      <c r="D273" s="2">
        <v>135</v>
      </c>
      <c r="E273" s="2">
        <v>118.68</v>
      </c>
      <c r="F273" s="2">
        <v>94.94</v>
      </c>
      <c r="G273">
        <v>1</v>
      </c>
      <c r="H273">
        <v>0</v>
      </c>
      <c r="I273" s="2">
        <f>Tabell2[[#This Row],[Inköpspris (SEK)]]*Tabell2[[#This Row],[Antal]]</f>
        <v>118.68</v>
      </c>
      <c r="J273" s="2">
        <f>MIN(Tabell2[[#This Row],[Bokat]]*Tabell2[[#This Row],[Inköpspris (SEK)]],Tabell2[[#This Row],[Totalt lagervärde ink moms]])</f>
        <v>0</v>
      </c>
      <c r="K273" s="2">
        <f>Tabell2[[#This Row],[Totalt lagervärde ink moms]]-Tabell2[[#This Row],[Varav bokat ink moms]]</f>
        <v>118.68</v>
      </c>
      <c r="L273" s="2">
        <f>Tabell2[[#This Row],[Antal]]*Tabell2[[#This Row],[Inpris ex moms]]</f>
        <v>94.94</v>
      </c>
      <c r="M273" s="2">
        <f>MIN(Tabell2[[#This Row],[Bokat]]*Tabell2[[#This Row],[Inpris ex moms]],Tabell2[[#This Row],[Totalt lagervärde ex moms]])</f>
        <v>0</v>
      </c>
      <c r="N273" s="2">
        <f>Tabell2[[#This Row],[Totalt lagervärde ex moms]]-Tabell2[[#This Row],[Varav bokat ex moms]]</f>
        <v>94.94</v>
      </c>
    </row>
    <row r="274" spans="1:14" x14ac:dyDescent="0.2">
      <c r="A274" t="s">
        <v>1692</v>
      </c>
      <c r="B274" t="s">
        <v>1693</v>
      </c>
      <c r="C274" s="2">
        <v>225</v>
      </c>
      <c r="D274" s="2">
        <v>135</v>
      </c>
      <c r="E274" s="2">
        <v>118.68</v>
      </c>
      <c r="F274" s="2">
        <v>94.94</v>
      </c>
      <c r="G274">
        <v>2</v>
      </c>
      <c r="H274">
        <v>0</v>
      </c>
      <c r="I274" s="2">
        <f>Tabell2[[#This Row],[Inköpspris (SEK)]]*Tabell2[[#This Row],[Antal]]</f>
        <v>237.36</v>
      </c>
      <c r="J274" s="2">
        <f>MIN(Tabell2[[#This Row],[Bokat]]*Tabell2[[#This Row],[Inköpspris (SEK)]],Tabell2[[#This Row],[Totalt lagervärde ink moms]])</f>
        <v>0</v>
      </c>
      <c r="K274" s="2">
        <f>Tabell2[[#This Row],[Totalt lagervärde ink moms]]-Tabell2[[#This Row],[Varav bokat ink moms]]</f>
        <v>237.36</v>
      </c>
      <c r="L274" s="2">
        <f>Tabell2[[#This Row],[Antal]]*Tabell2[[#This Row],[Inpris ex moms]]</f>
        <v>189.88</v>
      </c>
      <c r="M274" s="2">
        <f>MIN(Tabell2[[#This Row],[Bokat]]*Tabell2[[#This Row],[Inpris ex moms]],Tabell2[[#This Row],[Totalt lagervärde ex moms]])</f>
        <v>0</v>
      </c>
      <c r="N274" s="2">
        <f>Tabell2[[#This Row],[Totalt lagervärde ex moms]]-Tabell2[[#This Row],[Varav bokat ex moms]]</f>
        <v>189.88</v>
      </c>
    </row>
    <row r="275" spans="1:14" x14ac:dyDescent="0.2">
      <c r="A275" t="s">
        <v>1870</v>
      </c>
      <c r="B275" t="s">
        <v>1871</v>
      </c>
      <c r="C275" s="2">
        <v>109</v>
      </c>
      <c r="E275" s="2">
        <v>57.48</v>
      </c>
      <c r="F275" s="2">
        <v>45.98</v>
      </c>
      <c r="G275">
        <v>1</v>
      </c>
      <c r="H275">
        <v>1</v>
      </c>
      <c r="I275" s="2">
        <f>Tabell2[[#This Row],[Inköpspris (SEK)]]*Tabell2[[#This Row],[Antal]]</f>
        <v>57.48</v>
      </c>
      <c r="J275" s="2">
        <f>MIN(Tabell2[[#This Row],[Bokat]]*Tabell2[[#This Row],[Inköpspris (SEK)]],Tabell2[[#This Row],[Totalt lagervärde ink moms]])</f>
        <v>57.48</v>
      </c>
      <c r="K275" s="2">
        <f>Tabell2[[#This Row],[Totalt lagervärde ink moms]]-Tabell2[[#This Row],[Varav bokat ink moms]]</f>
        <v>0</v>
      </c>
      <c r="L275" s="2">
        <f>Tabell2[[#This Row],[Antal]]*Tabell2[[#This Row],[Inpris ex moms]]</f>
        <v>45.98</v>
      </c>
      <c r="M275" s="2">
        <f>MIN(Tabell2[[#This Row],[Bokat]]*Tabell2[[#This Row],[Inpris ex moms]],Tabell2[[#This Row],[Totalt lagervärde ex moms]])</f>
        <v>45.98</v>
      </c>
      <c r="N275" s="2">
        <f>Tabell2[[#This Row],[Totalt lagervärde ex moms]]-Tabell2[[#This Row],[Varav bokat ex moms]]</f>
        <v>0</v>
      </c>
    </row>
    <row r="276" spans="1:14" x14ac:dyDescent="0.2">
      <c r="A276" t="s">
        <v>2189</v>
      </c>
      <c r="B276" t="s">
        <v>2190</v>
      </c>
      <c r="C276" s="2">
        <v>99</v>
      </c>
      <c r="D276" s="2">
        <v>69</v>
      </c>
      <c r="E276" s="2">
        <v>52.18</v>
      </c>
      <c r="F276" s="2">
        <v>41.74</v>
      </c>
      <c r="G276">
        <v>1</v>
      </c>
      <c r="H276">
        <v>0</v>
      </c>
      <c r="I276" s="2">
        <f>Tabell2[[#This Row],[Inköpspris (SEK)]]*Tabell2[[#This Row],[Antal]]</f>
        <v>52.18</v>
      </c>
      <c r="J276" s="2">
        <f>MIN(Tabell2[[#This Row],[Bokat]]*Tabell2[[#This Row],[Inköpspris (SEK)]],Tabell2[[#This Row],[Totalt lagervärde ink moms]])</f>
        <v>0</v>
      </c>
      <c r="K276" s="2">
        <f>Tabell2[[#This Row],[Totalt lagervärde ink moms]]-Tabell2[[#This Row],[Varav bokat ink moms]]</f>
        <v>52.18</v>
      </c>
      <c r="L276" s="2">
        <f>Tabell2[[#This Row],[Antal]]*Tabell2[[#This Row],[Inpris ex moms]]</f>
        <v>41.74</v>
      </c>
      <c r="M276" s="2">
        <f>MIN(Tabell2[[#This Row],[Bokat]]*Tabell2[[#This Row],[Inpris ex moms]],Tabell2[[#This Row],[Totalt lagervärde ex moms]])</f>
        <v>0</v>
      </c>
      <c r="N276" s="2">
        <f>Tabell2[[#This Row],[Totalt lagervärde ex moms]]-Tabell2[[#This Row],[Varav bokat ex moms]]</f>
        <v>41.74</v>
      </c>
    </row>
    <row r="277" spans="1:14" x14ac:dyDescent="0.2">
      <c r="A277" t="s">
        <v>2193</v>
      </c>
      <c r="B277" t="s">
        <v>2194</v>
      </c>
      <c r="C277" s="2">
        <v>139</v>
      </c>
      <c r="E277" s="2">
        <v>73.150000000000006</v>
      </c>
      <c r="F277" s="2">
        <v>58.52</v>
      </c>
      <c r="G277">
        <v>1</v>
      </c>
      <c r="H277">
        <v>0</v>
      </c>
      <c r="I277" s="2">
        <f>Tabell2[[#This Row],[Inköpspris (SEK)]]*Tabell2[[#This Row],[Antal]]</f>
        <v>73.150000000000006</v>
      </c>
      <c r="J277" s="2">
        <f>MIN(Tabell2[[#This Row],[Bokat]]*Tabell2[[#This Row],[Inköpspris (SEK)]],Tabell2[[#This Row],[Totalt lagervärde ink moms]])</f>
        <v>0</v>
      </c>
      <c r="K277" s="2">
        <f>Tabell2[[#This Row],[Totalt lagervärde ink moms]]-Tabell2[[#This Row],[Varav bokat ink moms]]</f>
        <v>73.150000000000006</v>
      </c>
      <c r="L277" s="2">
        <f>Tabell2[[#This Row],[Antal]]*Tabell2[[#This Row],[Inpris ex moms]]</f>
        <v>58.52</v>
      </c>
      <c r="M277" s="2">
        <f>MIN(Tabell2[[#This Row],[Bokat]]*Tabell2[[#This Row],[Inpris ex moms]],Tabell2[[#This Row],[Totalt lagervärde ex moms]])</f>
        <v>0</v>
      </c>
      <c r="N277" s="2">
        <f>Tabell2[[#This Row],[Totalt lagervärde ex moms]]-Tabell2[[#This Row],[Varav bokat ex moms]]</f>
        <v>58.52</v>
      </c>
    </row>
    <row r="278" spans="1:14" x14ac:dyDescent="0.2">
      <c r="A278" t="s">
        <v>1700</v>
      </c>
      <c r="B278" t="s">
        <v>1701</v>
      </c>
      <c r="C278" s="2">
        <v>129</v>
      </c>
      <c r="D278" s="2">
        <v>77</v>
      </c>
      <c r="E278" s="2">
        <v>67.84</v>
      </c>
      <c r="F278" s="2">
        <v>54.27</v>
      </c>
      <c r="G278">
        <v>1</v>
      </c>
      <c r="H278">
        <v>0</v>
      </c>
      <c r="I278" s="2">
        <f>Tabell2[[#This Row],[Inköpspris (SEK)]]*Tabell2[[#This Row],[Antal]]</f>
        <v>67.84</v>
      </c>
      <c r="J278" s="2">
        <f>MIN(Tabell2[[#This Row],[Bokat]]*Tabell2[[#This Row],[Inköpspris (SEK)]],Tabell2[[#This Row],[Totalt lagervärde ink moms]])</f>
        <v>0</v>
      </c>
      <c r="K278" s="2">
        <f>Tabell2[[#This Row],[Totalt lagervärde ink moms]]-Tabell2[[#This Row],[Varav bokat ink moms]]</f>
        <v>67.84</v>
      </c>
      <c r="L278" s="2">
        <f>Tabell2[[#This Row],[Antal]]*Tabell2[[#This Row],[Inpris ex moms]]</f>
        <v>54.27</v>
      </c>
      <c r="M278" s="2">
        <f>MIN(Tabell2[[#This Row],[Bokat]]*Tabell2[[#This Row],[Inpris ex moms]],Tabell2[[#This Row],[Totalt lagervärde ex moms]])</f>
        <v>0</v>
      </c>
      <c r="N278" s="2">
        <f>Tabell2[[#This Row],[Totalt lagervärde ex moms]]-Tabell2[[#This Row],[Varav bokat ex moms]]</f>
        <v>54.27</v>
      </c>
    </row>
    <row r="279" spans="1:14" x14ac:dyDescent="0.2">
      <c r="A279" t="s">
        <v>1752</v>
      </c>
      <c r="B279" t="s">
        <v>1753</v>
      </c>
      <c r="C279" s="2">
        <v>489</v>
      </c>
      <c r="D279" s="2">
        <v>342</v>
      </c>
      <c r="E279" s="2">
        <v>257.14</v>
      </c>
      <c r="F279" s="2">
        <v>205.71</v>
      </c>
      <c r="G279">
        <v>1</v>
      </c>
      <c r="H279">
        <v>0</v>
      </c>
      <c r="I279" s="2">
        <f>Tabell2[[#This Row],[Inköpspris (SEK)]]*Tabell2[[#This Row],[Antal]]</f>
        <v>257.14</v>
      </c>
      <c r="J279" s="2">
        <f>MIN(Tabell2[[#This Row],[Bokat]]*Tabell2[[#This Row],[Inköpspris (SEK)]],Tabell2[[#This Row],[Totalt lagervärde ink moms]])</f>
        <v>0</v>
      </c>
      <c r="K279" s="2">
        <f>Tabell2[[#This Row],[Totalt lagervärde ink moms]]-Tabell2[[#This Row],[Varav bokat ink moms]]</f>
        <v>257.14</v>
      </c>
      <c r="L279" s="2">
        <f>Tabell2[[#This Row],[Antal]]*Tabell2[[#This Row],[Inpris ex moms]]</f>
        <v>205.71</v>
      </c>
      <c r="M279" s="2">
        <f>MIN(Tabell2[[#This Row],[Bokat]]*Tabell2[[#This Row],[Inpris ex moms]],Tabell2[[#This Row],[Totalt lagervärde ex moms]])</f>
        <v>0</v>
      </c>
      <c r="N279" s="2">
        <f>Tabell2[[#This Row],[Totalt lagervärde ex moms]]-Tabell2[[#This Row],[Varav bokat ex moms]]</f>
        <v>205.71</v>
      </c>
    </row>
    <row r="280" spans="1:14" x14ac:dyDescent="0.2">
      <c r="A280" t="s">
        <v>2195</v>
      </c>
      <c r="B280" t="s">
        <v>2196</v>
      </c>
      <c r="C280" s="2">
        <v>189</v>
      </c>
      <c r="D280" s="2">
        <v>132</v>
      </c>
      <c r="E280" s="2">
        <v>99.3</v>
      </c>
      <c r="F280" s="2">
        <v>79.44</v>
      </c>
      <c r="G280">
        <v>2</v>
      </c>
      <c r="H280">
        <v>0</v>
      </c>
      <c r="I280" s="2">
        <f>Tabell2[[#This Row],[Inköpspris (SEK)]]*Tabell2[[#This Row],[Antal]]</f>
        <v>198.6</v>
      </c>
      <c r="J280" s="2">
        <f>MIN(Tabell2[[#This Row],[Bokat]]*Tabell2[[#This Row],[Inköpspris (SEK)]],Tabell2[[#This Row],[Totalt lagervärde ink moms]])</f>
        <v>0</v>
      </c>
      <c r="K280" s="2">
        <f>Tabell2[[#This Row],[Totalt lagervärde ink moms]]-Tabell2[[#This Row],[Varav bokat ink moms]]</f>
        <v>198.6</v>
      </c>
      <c r="L280" s="2">
        <f>Tabell2[[#This Row],[Antal]]*Tabell2[[#This Row],[Inpris ex moms]]</f>
        <v>158.88</v>
      </c>
      <c r="M280" s="2">
        <f>MIN(Tabell2[[#This Row],[Bokat]]*Tabell2[[#This Row],[Inpris ex moms]],Tabell2[[#This Row],[Totalt lagervärde ex moms]])</f>
        <v>0</v>
      </c>
      <c r="N280" s="2">
        <f>Tabell2[[#This Row],[Totalt lagervärde ex moms]]-Tabell2[[#This Row],[Varav bokat ex moms]]</f>
        <v>158.88</v>
      </c>
    </row>
    <row r="281" spans="1:14" x14ac:dyDescent="0.2">
      <c r="A281" t="s">
        <v>1930</v>
      </c>
      <c r="B281" t="s">
        <v>1931</v>
      </c>
      <c r="C281" s="2">
        <v>91</v>
      </c>
      <c r="D281" s="2">
        <v>64</v>
      </c>
      <c r="E281" s="2">
        <v>47.79</v>
      </c>
      <c r="F281" s="2">
        <v>38.229999999999997</v>
      </c>
      <c r="G281">
        <v>1</v>
      </c>
      <c r="H281">
        <v>0</v>
      </c>
      <c r="I281" s="2">
        <f>Tabell2[[#This Row],[Inköpspris (SEK)]]*Tabell2[[#This Row],[Antal]]</f>
        <v>47.79</v>
      </c>
      <c r="J281" s="2">
        <f>MIN(Tabell2[[#This Row],[Bokat]]*Tabell2[[#This Row],[Inköpspris (SEK)]],Tabell2[[#This Row],[Totalt lagervärde ink moms]])</f>
        <v>0</v>
      </c>
      <c r="K281" s="2">
        <f>Tabell2[[#This Row],[Totalt lagervärde ink moms]]-Tabell2[[#This Row],[Varav bokat ink moms]]</f>
        <v>47.79</v>
      </c>
      <c r="L281" s="2">
        <f>Tabell2[[#This Row],[Antal]]*Tabell2[[#This Row],[Inpris ex moms]]</f>
        <v>38.229999999999997</v>
      </c>
      <c r="M281" s="2">
        <f>MIN(Tabell2[[#This Row],[Bokat]]*Tabell2[[#This Row],[Inpris ex moms]],Tabell2[[#This Row],[Totalt lagervärde ex moms]])</f>
        <v>0</v>
      </c>
      <c r="N281" s="2">
        <f>Tabell2[[#This Row],[Totalt lagervärde ex moms]]-Tabell2[[#This Row],[Varav bokat ex moms]]</f>
        <v>38.229999999999997</v>
      </c>
    </row>
    <row r="282" spans="1:14" x14ac:dyDescent="0.2">
      <c r="A282" t="s">
        <v>1932</v>
      </c>
      <c r="B282" t="s">
        <v>1933</v>
      </c>
      <c r="C282" s="2">
        <v>91</v>
      </c>
      <c r="D282" s="2">
        <v>64</v>
      </c>
      <c r="E282" s="2">
        <v>47.79</v>
      </c>
      <c r="F282" s="2">
        <v>38.229999999999997</v>
      </c>
      <c r="G282">
        <v>1</v>
      </c>
      <c r="H282">
        <v>1</v>
      </c>
      <c r="I282" s="2">
        <f>Tabell2[[#This Row],[Inköpspris (SEK)]]*Tabell2[[#This Row],[Antal]]</f>
        <v>47.79</v>
      </c>
      <c r="J282" s="2">
        <f>MIN(Tabell2[[#This Row],[Bokat]]*Tabell2[[#This Row],[Inköpspris (SEK)]],Tabell2[[#This Row],[Totalt lagervärde ink moms]])</f>
        <v>47.79</v>
      </c>
      <c r="K282" s="2">
        <f>Tabell2[[#This Row],[Totalt lagervärde ink moms]]-Tabell2[[#This Row],[Varav bokat ink moms]]</f>
        <v>0</v>
      </c>
      <c r="L282" s="2">
        <f>Tabell2[[#This Row],[Antal]]*Tabell2[[#This Row],[Inpris ex moms]]</f>
        <v>38.229999999999997</v>
      </c>
      <c r="M282" s="2">
        <f>MIN(Tabell2[[#This Row],[Bokat]]*Tabell2[[#This Row],[Inpris ex moms]],Tabell2[[#This Row],[Totalt lagervärde ex moms]])</f>
        <v>38.229999999999997</v>
      </c>
      <c r="N282" s="2">
        <f>Tabell2[[#This Row],[Totalt lagervärde ex moms]]-Tabell2[[#This Row],[Varav bokat ex moms]]</f>
        <v>0</v>
      </c>
    </row>
    <row r="283" spans="1:14" x14ac:dyDescent="0.2">
      <c r="A283" t="s">
        <v>2221</v>
      </c>
      <c r="B283" t="s">
        <v>2222</v>
      </c>
      <c r="C283" s="2">
        <v>91</v>
      </c>
      <c r="D283" s="2">
        <v>64</v>
      </c>
      <c r="E283" s="2">
        <v>47.79</v>
      </c>
      <c r="F283" s="2">
        <v>38.229999999999997</v>
      </c>
      <c r="G283">
        <v>1</v>
      </c>
      <c r="H283">
        <v>0</v>
      </c>
      <c r="I283" s="2">
        <f>Tabell2[[#This Row],[Inköpspris (SEK)]]*Tabell2[[#This Row],[Antal]]</f>
        <v>47.79</v>
      </c>
      <c r="J283" s="2">
        <f>MIN(Tabell2[[#This Row],[Bokat]]*Tabell2[[#This Row],[Inköpspris (SEK)]],Tabell2[[#This Row],[Totalt lagervärde ink moms]])</f>
        <v>0</v>
      </c>
      <c r="K283" s="2">
        <f>Tabell2[[#This Row],[Totalt lagervärde ink moms]]-Tabell2[[#This Row],[Varav bokat ink moms]]</f>
        <v>47.79</v>
      </c>
      <c r="L283" s="2">
        <f>Tabell2[[#This Row],[Antal]]*Tabell2[[#This Row],[Inpris ex moms]]</f>
        <v>38.229999999999997</v>
      </c>
      <c r="M283" s="2">
        <f>MIN(Tabell2[[#This Row],[Bokat]]*Tabell2[[#This Row],[Inpris ex moms]],Tabell2[[#This Row],[Totalt lagervärde ex moms]])</f>
        <v>0</v>
      </c>
      <c r="N283" s="2">
        <f>Tabell2[[#This Row],[Totalt lagervärde ex moms]]-Tabell2[[#This Row],[Varav bokat ex moms]]</f>
        <v>38.229999999999997</v>
      </c>
    </row>
    <row r="284" spans="1:14" x14ac:dyDescent="0.2">
      <c r="A284" t="s">
        <v>1652</v>
      </c>
      <c r="B284" t="s">
        <v>1653</v>
      </c>
      <c r="C284" s="2">
        <v>429</v>
      </c>
      <c r="D284" s="2">
        <v>279</v>
      </c>
      <c r="E284" s="2">
        <v>224.88</v>
      </c>
      <c r="F284" s="2">
        <v>179.9</v>
      </c>
      <c r="G284">
        <v>1</v>
      </c>
      <c r="H284">
        <v>0</v>
      </c>
      <c r="I284" s="2">
        <f>Tabell2[[#This Row],[Inköpspris (SEK)]]*Tabell2[[#This Row],[Antal]]</f>
        <v>224.88</v>
      </c>
      <c r="J284" s="2">
        <f>MIN(Tabell2[[#This Row],[Bokat]]*Tabell2[[#This Row],[Inköpspris (SEK)]],Tabell2[[#This Row],[Totalt lagervärde ink moms]])</f>
        <v>0</v>
      </c>
      <c r="K284" s="2">
        <f>Tabell2[[#This Row],[Totalt lagervärde ink moms]]-Tabell2[[#This Row],[Varav bokat ink moms]]</f>
        <v>224.88</v>
      </c>
      <c r="L284" s="2">
        <f>Tabell2[[#This Row],[Antal]]*Tabell2[[#This Row],[Inpris ex moms]]</f>
        <v>179.9</v>
      </c>
      <c r="M284" s="2">
        <f>MIN(Tabell2[[#This Row],[Bokat]]*Tabell2[[#This Row],[Inpris ex moms]],Tabell2[[#This Row],[Totalt lagervärde ex moms]])</f>
        <v>0</v>
      </c>
      <c r="N284" s="2">
        <f>Tabell2[[#This Row],[Totalt lagervärde ex moms]]-Tabell2[[#This Row],[Varav bokat ex moms]]</f>
        <v>179.9</v>
      </c>
    </row>
    <row r="285" spans="1:14" x14ac:dyDescent="0.2">
      <c r="A285" t="s">
        <v>1654</v>
      </c>
      <c r="B285" t="s">
        <v>1655</v>
      </c>
      <c r="C285" s="2">
        <v>429</v>
      </c>
      <c r="D285" s="2">
        <v>279</v>
      </c>
      <c r="E285" s="2">
        <v>224.88</v>
      </c>
      <c r="F285" s="2">
        <v>179.9</v>
      </c>
      <c r="G285">
        <v>2</v>
      </c>
      <c r="H285">
        <v>0</v>
      </c>
      <c r="I285" s="2">
        <f>Tabell2[[#This Row],[Inköpspris (SEK)]]*Tabell2[[#This Row],[Antal]]</f>
        <v>449.76</v>
      </c>
      <c r="J285" s="2">
        <f>MIN(Tabell2[[#This Row],[Bokat]]*Tabell2[[#This Row],[Inköpspris (SEK)]],Tabell2[[#This Row],[Totalt lagervärde ink moms]])</f>
        <v>0</v>
      </c>
      <c r="K285" s="2">
        <f>Tabell2[[#This Row],[Totalt lagervärde ink moms]]-Tabell2[[#This Row],[Varav bokat ink moms]]</f>
        <v>449.76</v>
      </c>
      <c r="L285" s="2">
        <f>Tabell2[[#This Row],[Antal]]*Tabell2[[#This Row],[Inpris ex moms]]</f>
        <v>359.8</v>
      </c>
      <c r="M285" s="2">
        <f>MIN(Tabell2[[#This Row],[Bokat]]*Tabell2[[#This Row],[Inpris ex moms]],Tabell2[[#This Row],[Totalt lagervärde ex moms]])</f>
        <v>0</v>
      </c>
      <c r="N285" s="2">
        <f>Tabell2[[#This Row],[Totalt lagervärde ex moms]]-Tabell2[[#This Row],[Varav bokat ex moms]]</f>
        <v>359.8</v>
      </c>
    </row>
    <row r="286" spans="1:14" x14ac:dyDescent="0.2">
      <c r="A286" t="s">
        <v>1656</v>
      </c>
      <c r="B286" t="s">
        <v>1657</v>
      </c>
      <c r="C286" s="2">
        <v>429</v>
      </c>
      <c r="D286" s="2">
        <v>279</v>
      </c>
      <c r="E286" s="2">
        <v>224.88</v>
      </c>
      <c r="F286" s="2">
        <v>179.9</v>
      </c>
      <c r="G286">
        <v>3</v>
      </c>
      <c r="H286">
        <v>0</v>
      </c>
      <c r="I286" s="2">
        <f>Tabell2[[#This Row],[Inköpspris (SEK)]]*Tabell2[[#This Row],[Antal]]</f>
        <v>674.64</v>
      </c>
      <c r="J286" s="2">
        <f>MIN(Tabell2[[#This Row],[Bokat]]*Tabell2[[#This Row],[Inköpspris (SEK)]],Tabell2[[#This Row],[Totalt lagervärde ink moms]])</f>
        <v>0</v>
      </c>
      <c r="K286" s="2">
        <f>Tabell2[[#This Row],[Totalt lagervärde ink moms]]-Tabell2[[#This Row],[Varav bokat ink moms]]</f>
        <v>674.64</v>
      </c>
      <c r="L286" s="2">
        <f>Tabell2[[#This Row],[Antal]]*Tabell2[[#This Row],[Inpris ex moms]]</f>
        <v>539.70000000000005</v>
      </c>
      <c r="M286" s="2">
        <f>MIN(Tabell2[[#This Row],[Bokat]]*Tabell2[[#This Row],[Inpris ex moms]],Tabell2[[#This Row],[Totalt lagervärde ex moms]])</f>
        <v>0</v>
      </c>
      <c r="N286" s="2">
        <f>Tabell2[[#This Row],[Totalt lagervärde ex moms]]-Tabell2[[#This Row],[Varav bokat ex moms]]</f>
        <v>539.70000000000005</v>
      </c>
    </row>
    <row r="287" spans="1:14" x14ac:dyDescent="0.2">
      <c r="A287" t="s">
        <v>1984</v>
      </c>
      <c r="B287" t="s">
        <v>1985</v>
      </c>
      <c r="C287" s="2">
        <v>91</v>
      </c>
      <c r="D287" s="2">
        <v>64</v>
      </c>
      <c r="E287" s="2">
        <v>47.66</v>
      </c>
      <c r="F287" s="2">
        <v>38.130000000000003</v>
      </c>
      <c r="G287">
        <v>1</v>
      </c>
      <c r="H287">
        <v>0</v>
      </c>
      <c r="I287" s="2">
        <f>Tabell2[[#This Row],[Inköpspris (SEK)]]*Tabell2[[#This Row],[Antal]]</f>
        <v>47.66</v>
      </c>
      <c r="J287" s="2">
        <f>MIN(Tabell2[[#This Row],[Bokat]]*Tabell2[[#This Row],[Inköpspris (SEK)]],Tabell2[[#This Row],[Totalt lagervärde ink moms]])</f>
        <v>0</v>
      </c>
      <c r="K287" s="2">
        <f>Tabell2[[#This Row],[Totalt lagervärde ink moms]]-Tabell2[[#This Row],[Varav bokat ink moms]]</f>
        <v>47.66</v>
      </c>
      <c r="L287" s="2">
        <f>Tabell2[[#This Row],[Antal]]*Tabell2[[#This Row],[Inpris ex moms]]</f>
        <v>38.130000000000003</v>
      </c>
      <c r="M287" s="2">
        <f>MIN(Tabell2[[#This Row],[Bokat]]*Tabell2[[#This Row],[Inpris ex moms]],Tabell2[[#This Row],[Totalt lagervärde ex moms]])</f>
        <v>0</v>
      </c>
      <c r="N287" s="2">
        <f>Tabell2[[#This Row],[Totalt lagervärde ex moms]]-Tabell2[[#This Row],[Varav bokat ex moms]]</f>
        <v>38.130000000000003</v>
      </c>
    </row>
    <row r="288" spans="1:14" x14ac:dyDescent="0.2">
      <c r="A288" t="s">
        <v>1986</v>
      </c>
      <c r="B288" t="s">
        <v>1987</v>
      </c>
      <c r="C288" s="2">
        <v>91</v>
      </c>
      <c r="D288" s="2">
        <v>64</v>
      </c>
      <c r="E288" s="2">
        <v>47.66</v>
      </c>
      <c r="F288" s="2">
        <v>38.130000000000003</v>
      </c>
      <c r="G288">
        <v>1</v>
      </c>
      <c r="H288">
        <v>0</v>
      </c>
      <c r="I288" s="2">
        <f>Tabell2[[#This Row],[Inköpspris (SEK)]]*Tabell2[[#This Row],[Antal]]</f>
        <v>47.66</v>
      </c>
      <c r="J288" s="2">
        <f>MIN(Tabell2[[#This Row],[Bokat]]*Tabell2[[#This Row],[Inköpspris (SEK)]],Tabell2[[#This Row],[Totalt lagervärde ink moms]])</f>
        <v>0</v>
      </c>
      <c r="K288" s="2">
        <f>Tabell2[[#This Row],[Totalt lagervärde ink moms]]-Tabell2[[#This Row],[Varav bokat ink moms]]</f>
        <v>47.66</v>
      </c>
      <c r="L288" s="2">
        <f>Tabell2[[#This Row],[Antal]]*Tabell2[[#This Row],[Inpris ex moms]]</f>
        <v>38.130000000000003</v>
      </c>
      <c r="M288" s="2">
        <f>MIN(Tabell2[[#This Row],[Bokat]]*Tabell2[[#This Row],[Inpris ex moms]],Tabell2[[#This Row],[Totalt lagervärde ex moms]])</f>
        <v>0</v>
      </c>
      <c r="N288" s="2">
        <f>Tabell2[[#This Row],[Totalt lagervärde ex moms]]-Tabell2[[#This Row],[Varav bokat ex moms]]</f>
        <v>38.130000000000003</v>
      </c>
    </row>
    <row r="289" spans="1:14" x14ac:dyDescent="0.2">
      <c r="A289" t="s">
        <v>1916</v>
      </c>
      <c r="B289" t="s">
        <v>1917</v>
      </c>
      <c r="C289" s="2">
        <v>125</v>
      </c>
      <c r="D289" s="2">
        <v>88</v>
      </c>
      <c r="E289" s="2">
        <v>65.45</v>
      </c>
      <c r="F289" s="2">
        <v>52.36</v>
      </c>
      <c r="G289">
        <v>1</v>
      </c>
      <c r="H289">
        <v>0</v>
      </c>
      <c r="I289" s="2">
        <f>Tabell2[[#This Row],[Inköpspris (SEK)]]*Tabell2[[#This Row],[Antal]]</f>
        <v>65.45</v>
      </c>
      <c r="J289" s="2">
        <f>MIN(Tabell2[[#This Row],[Bokat]]*Tabell2[[#This Row],[Inköpspris (SEK)]],Tabell2[[#This Row],[Totalt lagervärde ink moms]])</f>
        <v>0</v>
      </c>
      <c r="K289" s="2">
        <f>Tabell2[[#This Row],[Totalt lagervärde ink moms]]-Tabell2[[#This Row],[Varav bokat ink moms]]</f>
        <v>65.45</v>
      </c>
      <c r="L289" s="2">
        <f>Tabell2[[#This Row],[Antal]]*Tabell2[[#This Row],[Inpris ex moms]]</f>
        <v>52.36</v>
      </c>
      <c r="M289" s="2">
        <f>MIN(Tabell2[[#This Row],[Bokat]]*Tabell2[[#This Row],[Inpris ex moms]],Tabell2[[#This Row],[Totalt lagervärde ex moms]])</f>
        <v>0</v>
      </c>
      <c r="N289" s="2">
        <f>Tabell2[[#This Row],[Totalt lagervärde ex moms]]-Tabell2[[#This Row],[Varav bokat ex moms]]</f>
        <v>52.36</v>
      </c>
    </row>
    <row r="290" spans="1:14" x14ac:dyDescent="0.2">
      <c r="A290" t="s">
        <v>1918</v>
      </c>
      <c r="B290" t="s">
        <v>1919</v>
      </c>
      <c r="C290" s="2">
        <v>125</v>
      </c>
      <c r="D290" s="2">
        <v>88</v>
      </c>
      <c r="E290" s="2">
        <v>65.45</v>
      </c>
      <c r="F290" s="2">
        <v>52.36</v>
      </c>
      <c r="G290">
        <v>1</v>
      </c>
      <c r="H290">
        <v>0</v>
      </c>
      <c r="I290" s="2">
        <f>Tabell2[[#This Row],[Inköpspris (SEK)]]*Tabell2[[#This Row],[Antal]]</f>
        <v>65.45</v>
      </c>
      <c r="J290" s="2">
        <f>MIN(Tabell2[[#This Row],[Bokat]]*Tabell2[[#This Row],[Inköpspris (SEK)]],Tabell2[[#This Row],[Totalt lagervärde ink moms]])</f>
        <v>0</v>
      </c>
      <c r="K290" s="2">
        <f>Tabell2[[#This Row],[Totalt lagervärde ink moms]]-Tabell2[[#This Row],[Varav bokat ink moms]]</f>
        <v>65.45</v>
      </c>
      <c r="L290" s="2">
        <f>Tabell2[[#This Row],[Antal]]*Tabell2[[#This Row],[Inpris ex moms]]</f>
        <v>52.36</v>
      </c>
      <c r="M290" s="2">
        <f>MIN(Tabell2[[#This Row],[Bokat]]*Tabell2[[#This Row],[Inpris ex moms]],Tabell2[[#This Row],[Totalt lagervärde ex moms]])</f>
        <v>0</v>
      </c>
      <c r="N290" s="2">
        <f>Tabell2[[#This Row],[Totalt lagervärde ex moms]]-Tabell2[[#This Row],[Varav bokat ex moms]]</f>
        <v>52.36</v>
      </c>
    </row>
    <row r="291" spans="1:14" x14ac:dyDescent="0.2">
      <c r="A291" t="s">
        <v>1920</v>
      </c>
      <c r="B291" t="s">
        <v>1921</v>
      </c>
      <c r="C291" s="2">
        <v>125</v>
      </c>
      <c r="D291" s="2">
        <v>88</v>
      </c>
      <c r="E291" s="2">
        <v>65.45</v>
      </c>
      <c r="F291" s="2">
        <v>52.36</v>
      </c>
      <c r="G291">
        <v>1</v>
      </c>
      <c r="H291">
        <v>0</v>
      </c>
      <c r="I291" s="2">
        <f>Tabell2[[#This Row],[Inköpspris (SEK)]]*Tabell2[[#This Row],[Antal]]</f>
        <v>65.45</v>
      </c>
      <c r="J291" s="2">
        <f>MIN(Tabell2[[#This Row],[Bokat]]*Tabell2[[#This Row],[Inköpspris (SEK)]],Tabell2[[#This Row],[Totalt lagervärde ink moms]])</f>
        <v>0</v>
      </c>
      <c r="K291" s="2">
        <f>Tabell2[[#This Row],[Totalt lagervärde ink moms]]-Tabell2[[#This Row],[Varav bokat ink moms]]</f>
        <v>65.45</v>
      </c>
      <c r="L291" s="2">
        <f>Tabell2[[#This Row],[Antal]]*Tabell2[[#This Row],[Inpris ex moms]]</f>
        <v>52.36</v>
      </c>
      <c r="M291" s="2">
        <f>MIN(Tabell2[[#This Row],[Bokat]]*Tabell2[[#This Row],[Inpris ex moms]],Tabell2[[#This Row],[Totalt lagervärde ex moms]])</f>
        <v>0</v>
      </c>
      <c r="N291" s="2">
        <f>Tabell2[[#This Row],[Totalt lagervärde ex moms]]-Tabell2[[#This Row],[Varav bokat ex moms]]</f>
        <v>52.36</v>
      </c>
    </row>
    <row r="292" spans="1:14" x14ac:dyDescent="0.2">
      <c r="A292" t="s">
        <v>1922</v>
      </c>
      <c r="B292" t="s">
        <v>1923</v>
      </c>
      <c r="C292" s="2">
        <v>125</v>
      </c>
      <c r="D292" s="2">
        <v>88</v>
      </c>
      <c r="E292" s="2">
        <v>65.45</v>
      </c>
      <c r="F292" s="2">
        <v>52.36</v>
      </c>
      <c r="G292">
        <v>1</v>
      </c>
      <c r="H292">
        <v>0</v>
      </c>
      <c r="I292" s="2">
        <f>Tabell2[[#This Row],[Inköpspris (SEK)]]*Tabell2[[#This Row],[Antal]]</f>
        <v>65.45</v>
      </c>
      <c r="J292" s="2">
        <f>MIN(Tabell2[[#This Row],[Bokat]]*Tabell2[[#This Row],[Inköpspris (SEK)]],Tabell2[[#This Row],[Totalt lagervärde ink moms]])</f>
        <v>0</v>
      </c>
      <c r="K292" s="2">
        <f>Tabell2[[#This Row],[Totalt lagervärde ink moms]]-Tabell2[[#This Row],[Varav bokat ink moms]]</f>
        <v>65.45</v>
      </c>
      <c r="L292" s="2">
        <f>Tabell2[[#This Row],[Antal]]*Tabell2[[#This Row],[Inpris ex moms]]</f>
        <v>52.36</v>
      </c>
      <c r="M292" s="2">
        <f>MIN(Tabell2[[#This Row],[Bokat]]*Tabell2[[#This Row],[Inpris ex moms]],Tabell2[[#This Row],[Totalt lagervärde ex moms]])</f>
        <v>0</v>
      </c>
      <c r="N292" s="2">
        <f>Tabell2[[#This Row],[Totalt lagervärde ex moms]]-Tabell2[[#This Row],[Varav bokat ex moms]]</f>
        <v>52.36</v>
      </c>
    </row>
    <row r="293" spans="1:14" x14ac:dyDescent="0.2">
      <c r="A293" t="s">
        <v>1684</v>
      </c>
      <c r="B293" t="s">
        <v>1685</v>
      </c>
      <c r="C293" s="2">
        <v>105</v>
      </c>
      <c r="D293" s="2">
        <v>74</v>
      </c>
      <c r="E293" s="2">
        <v>54.96</v>
      </c>
      <c r="F293" s="2">
        <v>43.97</v>
      </c>
      <c r="G293">
        <v>2</v>
      </c>
      <c r="H293">
        <v>1</v>
      </c>
      <c r="I293" s="2">
        <f>Tabell2[[#This Row],[Inköpspris (SEK)]]*Tabell2[[#This Row],[Antal]]</f>
        <v>109.92</v>
      </c>
      <c r="J293" s="2">
        <f>MIN(Tabell2[[#This Row],[Bokat]]*Tabell2[[#This Row],[Inköpspris (SEK)]],Tabell2[[#This Row],[Totalt lagervärde ink moms]])</f>
        <v>54.96</v>
      </c>
      <c r="K293" s="2">
        <f>Tabell2[[#This Row],[Totalt lagervärde ink moms]]-Tabell2[[#This Row],[Varav bokat ink moms]]</f>
        <v>54.96</v>
      </c>
      <c r="L293" s="2">
        <f>Tabell2[[#This Row],[Antal]]*Tabell2[[#This Row],[Inpris ex moms]]</f>
        <v>87.94</v>
      </c>
      <c r="M293" s="2">
        <f>MIN(Tabell2[[#This Row],[Bokat]]*Tabell2[[#This Row],[Inpris ex moms]],Tabell2[[#This Row],[Totalt lagervärde ex moms]])</f>
        <v>43.97</v>
      </c>
      <c r="N293" s="2">
        <f>Tabell2[[#This Row],[Totalt lagervärde ex moms]]-Tabell2[[#This Row],[Varav bokat ex moms]]</f>
        <v>43.97</v>
      </c>
    </row>
    <row r="294" spans="1:14" x14ac:dyDescent="0.2">
      <c r="A294" t="s">
        <v>1686</v>
      </c>
      <c r="B294" t="s">
        <v>1687</v>
      </c>
      <c r="C294" s="2">
        <v>105</v>
      </c>
      <c r="D294" s="2">
        <v>74</v>
      </c>
      <c r="E294" s="2">
        <v>54.96</v>
      </c>
      <c r="F294" s="2">
        <v>43.97</v>
      </c>
      <c r="G294">
        <v>1</v>
      </c>
      <c r="H294">
        <v>0</v>
      </c>
      <c r="I294" s="2">
        <f>Tabell2[[#This Row],[Inköpspris (SEK)]]*Tabell2[[#This Row],[Antal]]</f>
        <v>54.96</v>
      </c>
      <c r="J294" s="2">
        <f>MIN(Tabell2[[#This Row],[Bokat]]*Tabell2[[#This Row],[Inköpspris (SEK)]],Tabell2[[#This Row],[Totalt lagervärde ink moms]])</f>
        <v>0</v>
      </c>
      <c r="K294" s="2">
        <f>Tabell2[[#This Row],[Totalt lagervärde ink moms]]-Tabell2[[#This Row],[Varav bokat ink moms]]</f>
        <v>54.96</v>
      </c>
      <c r="L294" s="2">
        <f>Tabell2[[#This Row],[Antal]]*Tabell2[[#This Row],[Inpris ex moms]]</f>
        <v>43.97</v>
      </c>
      <c r="M294" s="2">
        <f>MIN(Tabell2[[#This Row],[Bokat]]*Tabell2[[#This Row],[Inpris ex moms]],Tabell2[[#This Row],[Totalt lagervärde ex moms]])</f>
        <v>0</v>
      </c>
      <c r="N294" s="2">
        <f>Tabell2[[#This Row],[Totalt lagervärde ex moms]]-Tabell2[[#This Row],[Varav bokat ex moms]]</f>
        <v>43.97</v>
      </c>
    </row>
    <row r="295" spans="1:14" x14ac:dyDescent="0.2">
      <c r="A295" t="s">
        <v>1908</v>
      </c>
      <c r="B295" t="s">
        <v>1909</v>
      </c>
      <c r="C295" s="2">
        <v>105</v>
      </c>
      <c r="D295" s="2">
        <v>74</v>
      </c>
      <c r="E295" s="2">
        <v>54.96</v>
      </c>
      <c r="F295" s="2">
        <v>43.97</v>
      </c>
      <c r="G295">
        <v>2</v>
      </c>
      <c r="H295">
        <v>0</v>
      </c>
      <c r="I295" s="2">
        <f>Tabell2[[#This Row],[Inköpspris (SEK)]]*Tabell2[[#This Row],[Antal]]</f>
        <v>109.92</v>
      </c>
      <c r="J295" s="2">
        <f>MIN(Tabell2[[#This Row],[Bokat]]*Tabell2[[#This Row],[Inköpspris (SEK)]],Tabell2[[#This Row],[Totalt lagervärde ink moms]])</f>
        <v>0</v>
      </c>
      <c r="K295" s="2">
        <f>Tabell2[[#This Row],[Totalt lagervärde ink moms]]-Tabell2[[#This Row],[Varav bokat ink moms]]</f>
        <v>109.92</v>
      </c>
      <c r="L295" s="2">
        <f>Tabell2[[#This Row],[Antal]]*Tabell2[[#This Row],[Inpris ex moms]]</f>
        <v>87.94</v>
      </c>
      <c r="M295" s="2">
        <f>MIN(Tabell2[[#This Row],[Bokat]]*Tabell2[[#This Row],[Inpris ex moms]],Tabell2[[#This Row],[Totalt lagervärde ex moms]])</f>
        <v>0</v>
      </c>
      <c r="N295" s="2">
        <f>Tabell2[[#This Row],[Totalt lagervärde ex moms]]-Tabell2[[#This Row],[Varav bokat ex moms]]</f>
        <v>87.94</v>
      </c>
    </row>
    <row r="296" spans="1:14" x14ac:dyDescent="0.2">
      <c r="A296" t="s">
        <v>2074</v>
      </c>
      <c r="B296" t="s">
        <v>2075</v>
      </c>
      <c r="C296" s="2">
        <v>209</v>
      </c>
      <c r="E296" s="2">
        <v>109.39</v>
      </c>
      <c r="F296" s="2">
        <v>87.51</v>
      </c>
      <c r="G296">
        <v>1</v>
      </c>
      <c r="H296">
        <v>1</v>
      </c>
      <c r="I296" s="2">
        <f>Tabell2[[#This Row],[Inköpspris (SEK)]]*Tabell2[[#This Row],[Antal]]</f>
        <v>109.39</v>
      </c>
      <c r="J296" s="2">
        <f>MIN(Tabell2[[#This Row],[Bokat]]*Tabell2[[#This Row],[Inköpspris (SEK)]],Tabell2[[#This Row],[Totalt lagervärde ink moms]])</f>
        <v>109.39</v>
      </c>
      <c r="K296" s="2">
        <f>Tabell2[[#This Row],[Totalt lagervärde ink moms]]-Tabell2[[#This Row],[Varav bokat ink moms]]</f>
        <v>0</v>
      </c>
      <c r="L296" s="2">
        <f>Tabell2[[#This Row],[Antal]]*Tabell2[[#This Row],[Inpris ex moms]]</f>
        <v>87.51</v>
      </c>
      <c r="M296" s="2">
        <f>MIN(Tabell2[[#This Row],[Bokat]]*Tabell2[[#This Row],[Inpris ex moms]],Tabell2[[#This Row],[Totalt lagervärde ex moms]])</f>
        <v>87.51</v>
      </c>
      <c r="N296" s="2">
        <f>Tabell2[[#This Row],[Totalt lagervärde ex moms]]-Tabell2[[#This Row],[Varav bokat ex moms]]</f>
        <v>0</v>
      </c>
    </row>
    <row r="297" spans="1:14" x14ac:dyDescent="0.2">
      <c r="A297" t="s">
        <v>1668</v>
      </c>
      <c r="B297" t="s">
        <v>1669</v>
      </c>
      <c r="C297" s="2">
        <v>52</v>
      </c>
      <c r="D297" s="2">
        <v>36</v>
      </c>
      <c r="E297" s="2">
        <v>27.21</v>
      </c>
      <c r="F297" s="2">
        <v>21.77</v>
      </c>
      <c r="G297">
        <v>1</v>
      </c>
      <c r="H297">
        <v>0</v>
      </c>
      <c r="I297" s="2">
        <f>Tabell2[[#This Row],[Inköpspris (SEK)]]*Tabell2[[#This Row],[Antal]]</f>
        <v>27.21</v>
      </c>
      <c r="J297" s="2">
        <f>MIN(Tabell2[[#This Row],[Bokat]]*Tabell2[[#This Row],[Inköpspris (SEK)]],Tabell2[[#This Row],[Totalt lagervärde ink moms]])</f>
        <v>0</v>
      </c>
      <c r="K297" s="2">
        <f>Tabell2[[#This Row],[Totalt lagervärde ink moms]]-Tabell2[[#This Row],[Varav bokat ink moms]]</f>
        <v>27.21</v>
      </c>
      <c r="L297" s="2">
        <f>Tabell2[[#This Row],[Antal]]*Tabell2[[#This Row],[Inpris ex moms]]</f>
        <v>21.77</v>
      </c>
      <c r="M297" s="2">
        <f>MIN(Tabell2[[#This Row],[Bokat]]*Tabell2[[#This Row],[Inpris ex moms]],Tabell2[[#This Row],[Totalt lagervärde ex moms]])</f>
        <v>0</v>
      </c>
      <c r="N297" s="2">
        <f>Tabell2[[#This Row],[Totalt lagervärde ex moms]]-Tabell2[[#This Row],[Varav bokat ex moms]]</f>
        <v>21.77</v>
      </c>
    </row>
    <row r="298" spans="1:14" x14ac:dyDescent="0.2">
      <c r="A298" t="s">
        <v>2483</v>
      </c>
      <c r="B298" t="s">
        <v>2484</v>
      </c>
      <c r="C298" s="2">
        <v>189</v>
      </c>
      <c r="D298" s="2">
        <v>132</v>
      </c>
      <c r="E298" s="2">
        <v>98.9</v>
      </c>
      <c r="F298" s="2">
        <v>79.12</v>
      </c>
      <c r="G298">
        <v>2</v>
      </c>
      <c r="H298">
        <v>0</v>
      </c>
      <c r="I298" s="2">
        <f>Tabell2[[#This Row],[Inköpspris (SEK)]]*Tabell2[[#This Row],[Antal]]</f>
        <v>197.8</v>
      </c>
      <c r="J298" s="2">
        <f>MIN(Tabell2[[#This Row],[Bokat]]*Tabell2[[#This Row],[Inköpspris (SEK)]],Tabell2[[#This Row],[Totalt lagervärde ink moms]])</f>
        <v>0</v>
      </c>
      <c r="K298" s="2">
        <f>Tabell2[[#This Row],[Totalt lagervärde ink moms]]-Tabell2[[#This Row],[Varav bokat ink moms]]</f>
        <v>197.8</v>
      </c>
      <c r="L298" s="2">
        <f>Tabell2[[#This Row],[Antal]]*Tabell2[[#This Row],[Inpris ex moms]]</f>
        <v>158.24</v>
      </c>
      <c r="M298" s="2">
        <f>MIN(Tabell2[[#This Row],[Bokat]]*Tabell2[[#This Row],[Inpris ex moms]],Tabell2[[#This Row],[Totalt lagervärde ex moms]])</f>
        <v>0</v>
      </c>
      <c r="N298" s="2">
        <f>Tabell2[[#This Row],[Totalt lagervärde ex moms]]-Tabell2[[#This Row],[Varav bokat ex moms]]</f>
        <v>158.24</v>
      </c>
    </row>
    <row r="299" spans="1:14" x14ac:dyDescent="0.2">
      <c r="A299" t="s">
        <v>2054</v>
      </c>
      <c r="B299" t="s">
        <v>2055</v>
      </c>
      <c r="C299" s="2">
        <v>68</v>
      </c>
      <c r="D299" s="2">
        <v>48</v>
      </c>
      <c r="E299" s="2">
        <v>35.58</v>
      </c>
      <c r="F299" s="2">
        <v>28.46</v>
      </c>
      <c r="G299">
        <v>1</v>
      </c>
      <c r="H299">
        <v>0</v>
      </c>
      <c r="I299" s="2">
        <f>Tabell2[[#This Row],[Inköpspris (SEK)]]*Tabell2[[#This Row],[Antal]]</f>
        <v>35.58</v>
      </c>
      <c r="J299" s="2">
        <f>MIN(Tabell2[[#This Row],[Bokat]]*Tabell2[[#This Row],[Inköpspris (SEK)]],Tabell2[[#This Row],[Totalt lagervärde ink moms]])</f>
        <v>0</v>
      </c>
      <c r="K299" s="2">
        <f>Tabell2[[#This Row],[Totalt lagervärde ink moms]]-Tabell2[[#This Row],[Varav bokat ink moms]]</f>
        <v>35.58</v>
      </c>
      <c r="L299" s="2">
        <f>Tabell2[[#This Row],[Antal]]*Tabell2[[#This Row],[Inpris ex moms]]</f>
        <v>28.46</v>
      </c>
      <c r="M299" s="2">
        <f>MIN(Tabell2[[#This Row],[Bokat]]*Tabell2[[#This Row],[Inpris ex moms]],Tabell2[[#This Row],[Totalt lagervärde ex moms]])</f>
        <v>0</v>
      </c>
      <c r="N299" s="2">
        <f>Tabell2[[#This Row],[Totalt lagervärde ex moms]]-Tabell2[[#This Row],[Varav bokat ex moms]]</f>
        <v>28.46</v>
      </c>
    </row>
    <row r="300" spans="1:14" x14ac:dyDescent="0.2">
      <c r="A300" t="s">
        <v>1782</v>
      </c>
      <c r="B300" t="s">
        <v>1783</v>
      </c>
      <c r="C300" s="2">
        <v>675</v>
      </c>
      <c r="D300" s="2">
        <v>472</v>
      </c>
      <c r="E300" s="2">
        <v>353.11</v>
      </c>
      <c r="F300" s="2">
        <v>282.49</v>
      </c>
      <c r="G300">
        <v>3</v>
      </c>
      <c r="H300">
        <v>0</v>
      </c>
      <c r="I300" s="2">
        <f>Tabell2[[#This Row],[Inköpspris (SEK)]]*Tabell2[[#This Row],[Antal]]</f>
        <v>1059.33</v>
      </c>
      <c r="J300" s="2">
        <f>MIN(Tabell2[[#This Row],[Bokat]]*Tabell2[[#This Row],[Inköpspris (SEK)]],Tabell2[[#This Row],[Totalt lagervärde ink moms]])</f>
        <v>0</v>
      </c>
      <c r="K300" s="2">
        <f>Tabell2[[#This Row],[Totalt lagervärde ink moms]]-Tabell2[[#This Row],[Varav bokat ink moms]]</f>
        <v>1059.33</v>
      </c>
      <c r="L300" s="2">
        <f>Tabell2[[#This Row],[Antal]]*Tabell2[[#This Row],[Inpris ex moms]]</f>
        <v>847.47</v>
      </c>
      <c r="M300" s="2">
        <f>MIN(Tabell2[[#This Row],[Bokat]]*Tabell2[[#This Row],[Inpris ex moms]],Tabell2[[#This Row],[Totalt lagervärde ex moms]])</f>
        <v>0</v>
      </c>
      <c r="N300" s="2">
        <f>Tabell2[[#This Row],[Totalt lagervärde ex moms]]-Tabell2[[#This Row],[Varav bokat ex moms]]</f>
        <v>847.47</v>
      </c>
    </row>
    <row r="301" spans="1:14" x14ac:dyDescent="0.2">
      <c r="A301" t="s">
        <v>2040</v>
      </c>
      <c r="B301" t="s">
        <v>2041</v>
      </c>
      <c r="C301" s="2">
        <v>455</v>
      </c>
      <c r="D301" s="2">
        <v>273</v>
      </c>
      <c r="E301" s="2">
        <v>238.03</v>
      </c>
      <c r="F301" s="2">
        <v>190.42</v>
      </c>
      <c r="G301">
        <v>1</v>
      </c>
      <c r="H301">
        <v>0</v>
      </c>
      <c r="I301" s="2">
        <f>Tabell2[[#This Row],[Inköpspris (SEK)]]*Tabell2[[#This Row],[Antal]]</f>
        <v>238.03</v>
      </c>
      <c r="J301" s="2">
        <f>MIN(Tabell2[[#This Row],[Bokat]]*Tabell2[[#This Row],[Inköpspris (SEK)]],Tabell2[[#This Row],[Totalt lagervärde ink moms]])</f>
        <v>0</v>
      </c>
      <c r="K301" s="2">
        <f>Tabell2[[#This Row],[Totalt lagervärde ink moms]]-Tabell2[[#This Row],[Varav bokat ink moms]]</f>
        <v>238.03</v>
      </c>
      <c r="L301" s="2">
        <f>Tabell2[[#This Row],[Antal]]*Tabell2[[#This Row],[Inpris ex moms]]</f>
        <v>190.42</v>
      </c>
      <c r="M301" s="2">
        <f>MIN(Tabell2[[#This Row],[Bokat]]*Tabell2[[#This Row],[Inpris ex moms]],Tabell2[[#This Row],[Totalt lagervärde ex moms]])</f>
        <v>0</v>
      </c>
      <c r="N301" s="2">
        <f>Tabell2[[#This Row],[Totalt lagervärde ex moms]]-Tabell2[[#This Row],[Varav bokat ex moms]]</f>
        <v>190.42</v>
      </c>
    </row>
    <row r="302" spans="1:14" x14ac:dyDescent="0.2">
      <c r="A302" t="s">
        <v>1606</v>
      </c>
      <c r="B302" t="s">
        <v>1607</v>
      </c>
      <c r="C302" s="2">
        <v>99</v>
      </c>
      <c r="D302" s="2">
        <v>69</v>
      </c>
      <c r="E302" s="2">
        <v>51.78</v>
      </c>
      <c r="F302" s="2">
        <v>41.42</v>
      </c>
      <c r="G302">
        <v>1</v>
      </c>
      <c r="H302">
        <v>0</v>
      </c>
      <c r="I302" s="2">
        <f>Tabell2[[#This Row],[Inköpspris (SEK)]]*Tabell2[[#This Row],[Antal]]</f>
        <v>51.78</v>
      </c>
      <c r="J302" s="2">
        <f>MIN(Tabell2[[#This Row],[Bokat]]*Tabell2[[#This Row],[Inköpspris (SEK)]],Tabell2[[#This Row],[Totalt lagervärde ink moms]])</f>
        <v>0</v>
      </c>
      <c r="K302" s="2">
        <f>Tabell2[[#This Row],[Totalt lagervärde ink moms]]-Tabell2[[#This Row],[Varav bokat ink moms]]</f>
        <v>51.78</v>
      </c>
      <c r="L302" s="2">
        <f>Tabell2[[#This Row],[Antal]]*Tabell2[[#This Row],[Inpris ex moms]]</f>
        <v>41.42</v>
      </c>
      <c r="M302" s="2">
        <f>MIN(Tabell2[[#This Row],[Bokat]]*Tabell2[[#This Row],[Inpris ex moms]],Tabell2[[#This Row],[Totalt lagervärde ex moms]])</f>
        <v>0</v>
      </c>
      <c r="N302" s="2">
        <f>Tabell2[[#This Row],[Totalt lagervärde ex moms]]-Tabell2[[#This Row],[Varav bokat ex moms]]</f>
        <v>41.42</v>
      </c>
    </row>
    <row r="303" spans="1:14" x14ac:dyDescent="0.2">
      <c r="A303" t="s">
        <v>2407</v>
      </c>
      <c r="B303" t="s">
        <v>2408</v>
      </c>
      <c r="C303" s="2">
        <v>99</v>
      </c>
      <c r="D303" s="2">
        <v>69</v>
      </c>
      <c r="E303" s="2">
        <v>51.78</v>
      </c>
      <c r="F303" s="2">
        <v>41.42</v>
      </c>
      <c r="G303">
        <v>1</v>
      </c>
      <c r="H303">
        <v>0</v>
      </c>
      <c r="I303" s="2">
        <f>Tabell2[[#This Row],[Inköpspris (SEK)]]*Tabell2[[#This Row],[Antal]]</f>
        <v>51.78</v>
      </c>
      <c r="J303" s="2">
        <f>MIN(Tabell2[[#This Row],[Bokat]]*Tabell2[[#This Row],[Inköpspris (SEK)]],Tabell2[[#This Row],[Totalt lagervärde ink moms]])</f>
        <v>0</v>
      </c>
      <c r="K303" s="2">
        <f>Tabell2[[#This Row],[Totalt lagervärde ink moms]]-Tabell2[[#This Row],[Varav bokat ink moms]]</f>
        <v>51.78</v>
      </c>
      <c r="L303" s="2">
        <f>Tabell2[[#This Row],[Antal]]*Tabell2[[#This Row],[Inpris ex moms]]</f>
        <v>41.42</v>
      </c>
      <c r="M303" s="2">
        <f>MIN(Tabell2[[#This Row],[Bokat]]*Tabell2[[#This Row],[Inpris ex moms]],Tabell2[[#This Row],[Totalt lagervärde ex moms]])</f>
        <v>0</v>
      </c>
      <c r="N303" s="2">
        <f>Tabell2[[#This Row],[Totalt lagervärde ex moms]]-Tabell2[[#This Row],[Varav bokat ex moms]]</f>
        <v>41.42</v>
      </c>
    </row>
    <row r="304" spans="1:14" x14ac:dyDescent="0.2">
      <c r="A304" t="s">
        <v>2275</v>
      </c>
      <c r="B304" t="s">
        <v>2276</v>
      </c>
      <c r="C304" s="2">
        <v>635</v>
      </c>
      <c r="D304" s="2">
        <v>444</v>
      </c>
      <c r="E304" s="2">
        <v>331.88</v>
      </c>
      <c r="F304" s="2">
        <v>265.5</v>
      </c>
      <c r="G304">
        <v>1</v>
      </c>
      <c r="H304">
        <v>0</v>
      </c>
      <c r="I304" s="2">
        <f>Tabell2[[#This Row],[Inköpspris (SEK)]]*Tabell2[[#This Row],[Antal]]</f>
        <v>331.88</v>
      </c>
      <c r="J304" s="2">
        <f>MIN(Tabell2[[#This Row],[Bokat]]*Tabell2[[#This Row],[Inköpspris (SEK)]],Tabell2[[#This Row],[Totalt lagervärde ink moms]])</f>
        <v>0</v>
      </c>
      <c r="K304" s="2">
        <f>Tabell2[[#This Row],[Totalt lagervärde ink moms]]-Tabell2[[#This Row],[Varav bokat ink moms]]</f>
        <v>331.88</v>
      </c>
      <c r="L304" s="2">
        <f>Tabell2[[#This Row],[Antal]]*Tabell2[[#This Row],[Inpris ex moms]]</f>
        <v>265.5</v>
      </c>
      <c r="M304" s="2">
        <f>MIN(Tabell2[[#This Row],[Bokat]]*Tabell2[[#This Row],[Inpris ex moms]],Tabell2[[#This Row],[Totalt lagervärde ex moms]])</f>
        <v>0</v>
      </c>
      <c r="N304" s="2">
        <f>Tabell2[[#This Row],[Totalt lagervärde ex moms]]-Tabell2[[#This Row],[Varav bokat ex moms]]</f>
        <v>265.5</v>
      </c>
    </row>
    <row r="305" spans="1:14" x14ac:dyDescent="0.2">
      <c r="A305" t="s">
        <v>2050</v>
      </c>
      <c r="B305" t="s">
        <v>2051</v>
      </c>
      <c r="C305" s="2">
        <v>63</v>
      </c>
      <c r="D305" s="2">
        <v>38</v>
      </c>
      <c r="E305" s="2">
        <v>32.93</v>
      </c>
      <c r="F305" s="2">
        <v>26.34</v>
      </c>
      <c r="G305">
        <v>2</v>
      </c>
      <c r="H305">
        <v>0</v>
      </c>
      <c r="I305" s="2">
        <f>Tabell2[[#This Row],[Inköpspris (SEK)]]*Tabell2[[#This Row],[Antal]]</f>
        <v>65.86</v>
      </c>
      <c r="J305" s="2">
        <f>MIN(Tabell2[[#This Row],[Bokat]]*Tabell2[[#This Row],[Inköpspris (SEK)]],Tabell2[[#This Row],[Totalt lagervärde ink moms]])</f>
        <v>0</v>
      </c>
      <c r="K305" s="2">
        <f>Tabell2[[#This Row],[Totalt lagervärde ink moms]]-Tabell2[[#This Row],[Varav bokat ink moms]]</f>
        <v>65.86</v>
      </c>
      <c r="L305" s="2">
        <f>Tabell2[[#This Row],[Antal]]*Tabell2[[#This Row],[Inpris ex moms]]</f>
        <v>52.68</v>
      </c>
      <c r="M305" s="2">
        <f>MIN(Tabell2[[#This Row],[Bokat]]*Tabell2[[#This Row],[Inpris ex moms]],Tabell2[[#This Row],[Totalt lagervärde ex moms]])</f>
        <v>0</v>
      </c>
      <c r="N305" s="2">
        <f>Tabell2[[#This Row],[Totalt lagervärde ex moms]]-Tabell2[[#This Row],[Varav bokat ex moms]]</f>
        <v>52.68</v>
      </c>
    </row>
    <row r="306" spans="1:14" x14ac:dyDescent="0.2">
      <c r="A306" t="s">
        <v>1902</v>
      </c>
      <c r="B306" t="s">
        <v>1903</v>
      </c>
      <c r="C306" s="2">
        <v>235</v>
      </c>
      <c r="D306" s="2">
        <v>158</v>
      </c>
      <c r="E306" s="2">
        <v>122.8</v>
      </c>
      <c r="F306" s="2">
        <v>98.24</v>
      </c>
      <c r="G306">
        <v>4</v>
      </c>
      <c r="H306">
        <v>0</v>
      </c>
      <c r="I306" s="2">
        <f>Tabell2[[#This Row],[Inköpspris (SEK)]]*Tabell2[[#This Row],[Antal]]</f>
        <v>491.2</v>
      </c>
      <c r="J306" s="2">
        <f>MIN(Tabell2[[#This Row],[Bokat]]*Tabell2[[#This Row],[Inköpspris (SEK)]],Tabell2[[#This Row],[Totalt lagervärde ink moms]])</f>
        <v>0</v>
      </c>
      <c r="K306" s="2">
        <f>Tabell2[[#This Row],[Totalt lagervärde ink moms]]-Tabell2[[#This Row],[Varav bokat ink moms]]</f>
        <v>491.2</v>
      </c>
      <c r="L306" s="2">
        <f>Tabell2[[#This Row],[Antal]]*Tabell2[[#This Row],[Inpris ex moms]]</f>
        <v>392.96</v>
      </c>
      <c r="M306" s="2">
        <f>MIN(Tabell2[[#This Row],[Bokat]]*Tabell2[[#This Row],[Inpris ex moms]],Tabell2[[#This Row],[Totalt lagervärde ex moms]])</f>
        <v>0</v>
      </c>
      <c r="N306" s="2">
        <f>Tabell2[[#This Row],[Totalt lagervärde ex moms]]-Tabell2[[#This Row],[Varav bokat ex moms]]</f>
        <v>392.96</v>
      </c>
    </row>
    <row r="307" spans="1:14" x14ac:dyDescent="0.2">
      <c r="A307" t="s">
        <v>1990</v>
      </c>
      <c r="B307" t="s">
        <v>1991</v>
      </c>
      <c r="C307" s="2">
        <v>30</v>
      </c>
      <c r="D307" s="2">
        <v>18</v>
      </c>
      <c r="E307" s="2">
        <v>15.66</v>
      </c>
      <c r="F307" s="2">
        <v>12.53</v>
      </c>
      <c r="G307">
        <v>2</v>
      </c>
      <c r="H307">
        <v>0</v>
      </c>
      <c r="I307" s="2">
        <f>Tabell2[[#This Row],[Inköpspris (SEK)]]*Tabell2[[#This Row],[Antal]]</f>
        <v>31.32</v>
      </c>
      <c r="J307" s="2">
        <f>MIN(Tabell2[[#This Row],[Bokat]]*Tabell2[[#This Row],[Inköpspris (SEK)]],Tabell2[[#This Row],[Totalt lagervärde ink moms]])</f>
        <v>0</v>
      </c>
      <c r="K307" s="2">
        <f>Tabell2[[#This Row],[Totalt lagervärde ink moms]]-Tabell2[[#This Row],[Varav bokat ink moms]]</f>
        <v>31.32</v>
      </c>
      <c r="L307" s="2">
        <f>Tabell2[[#This Row],[Antal]]*Tabell2[[#This Row],[Inpris ex moms]]</f>
        <v>25.06</v>
      </c>
      <c r="M307" s="2">
        <f>MIN(Tabell2[[#This Row],[Bokat]]*Tabell2[[#This Row],[Inpris ex moms]],Tabell2[[#This Row],[Totalt lagervärde ex moms]])</f>
        <v>0</v>
      </c>
      <c r="N307" s="2">
        <f>Tabell2[[#This Row],[Totalt lagervärde ex moms]]-Tabell2[[#This Row],[Varav bokat ex moms]]</f>
        <v>25.06</v>
      </c>
    </row>
    <row r="308" spans="1:14" x14ac:dyDescent="0.2">
      <c r="A308" t="s">
        <v>2427</v>
      </c>
      <c r="B308" t="s">
        <v>2428</v>
      </c>
      <c r="C308" s="2">
        <v>45</v>
      </c>
      <c r="D308" s="2">
        <v>31</v>
      </c>
      <c r="E308" s="2">
        <v>23.5</v>
      </c>
      <c r="F308" s="2">
        <v>18.8</v>
      </c>
      <c r="G308">
        <v>2</v>
      </c>
      <c r="H308">
        <v>0</v>
      </c>
      <c r="I308" s="2">
        <f>Tabell2[[#This Row],[Inköpspris (SEK)]]*Tabell2[[#This Row],[Antal]]</f>
        <v>47</v>
      </c>
      <c r="J308" s="2">
        <f>MIN(Tabell2[[#This Row],[Bokat]]*Tabell2[[#This Row],[Inköpspris (SEK)]],Tabell2[[#This Row],[Totalt lagervärde ink moms]])</f>
        <v>0</v>
      </c>
      <c r="K308" s="2">
        <f>Tabell2[[#This Row],[Totalt lagervärde ink moms]]-Tabell2[[#This Row],[Varav bokat ink moms]]</f>
        <v>47</v>
      </c>
      <c r="L308" s="2">
        <f>Tabell2[[#This Row],[Antal]]*Tabell2[[#This Row],[Inpris ex moms]]</f>
        <v>37.6</v>
      </c>
      <c r="M308" s="2">
        <f>MIN(Tabell2[[#This Row],[Bokat]]*Tabell2[[#This Row],[Inpris ex moms]],Tabell2[[#This Row],[Totalt lagervärde ex moms]])</f>
        <v>0</v>
      </c>
      <c r="N308" s="2">
        <f>Tabell2[[#This Row],[Totalt lagervärde ex moms]]-Tabell2[[#This Row],[Varav bokat ex moms]]</f>
        <v>37.6</v>
      </c>
    </row>
    <row r="309" spans="1:14" x14ac:dyDescent="0.2">
      <c r="A309" t="s">
        <v>2010</v>
      </c>
      <c r="B309" t="s">
        <v>2011</v>
      </c>
      <c r="C309" s="2">
        <v>125</v>
      </c>
      <c r="D309" s="2">
        <v>88</v>
      </c>
      <c r="E309" s="2">
        <v>65.180000000000007</v>
      </c>
      <c r="F309" s="2">
        <v>52.14</v>
      </c>
      <c r="G309">
        <v>1</v>
      </c>
      <c r="H309">
        <v>0</v>
      </c>
      <c r="I309" s="2">
        <f>Tabell2[[#This Row],[Inköpspris (SEK)]]*Tabell2[[#This Row],[Antal]]</f>
        <v>65.180000000000007</v>
      </c>
      <c r="J309" s="2">
        <f>MIN(Tabell2[[#This Row],[Bokat]]*Tabell2[[#This Row],[Inköpspris (SEK)]],Tabell2[[#This Row],[Totalt lagervärde ink moms]])</f>
        <v>0</v>
      </c>
      <c r="K309" s="2">
        <f>Tabell2[[#This Row],[Totalt lagervärde ink moms]]-Tabell2[[#This Row],[Varav bokat ink moms]]</f>
        <v>65.180000000000007</v>
      </c>
      <c r="L309" s="2">
        <f>Tabell2[[#This Row],[Antal]]*Tabell2[[#This Row],[Inpris ex moms]]</f>
        <v>52.14</v>
      </c>
      <c r="M309" s="2">
        <f>MIN(Tabell2[[#This Row],[Bokat]]*Tabell2[[#This Row],[Inpris ex moms]],Tabell2[[#This Row],[Totalt lagervärde ex moms]])</f>
        <v>0</v>
      </c>
      <c r="N309" s="2">
        <f>Tabell2[[#This Row],[Totalt lagervärde ex moms]]-Tabell2[[#This Row],[Varav bokat ex moms]]</f>
        <v>52.14</v>
      </c>
    </row>
    <row r="310" spans="1:14" x14ac:dyDescent="0.2">
      <c r="A310" t="s">
        <v>2032</v>
      </c>
      <c r="B310" t="s">
        <v>2033</v>
      </c>
      <c r="C310" s="2">
        <v>125</v>
      </c>
      <c r="D310" s="2">
        <v>75</v>
      </c>
      <c r="E310" s="2">
        <v>65.180000000000007</v>
      </c>
      <c r="F310" s="2">
        <v>52.14</v>
      </c>
      <c r="G310">
        <v>1</v>
      </c>
      <c r="H310">
        <v>0</v>
      </c>
      <c r="I310" s="2">
        <f>Tabell2[[#This Row],[Inköpspris (SEK)]]*Tabell2[[#This Row],[Antal]]</f>
        <v>65.180000000000007</v>
      </c>
      <c r="J310" s="2">
        <f>MIN(Tabell2[[#This Row],[Bokat]]*Tabell2[[#This Row],[Inköpspris (SEK)]],Tabell2[[#This Row],[Totalt lagervärde ink moms]])</f>
        <v>0</v>
      </c>
      <c r="K310" s="2">
        <f>Tabell2[[#This Row],[Totalt lagervärde ink moms]]-Tabell2[[#This Row],[Varav bokat ink moms]]</f>
        <v>65.180000000000007</v>
      </c>
      <c r="L310" s="2">
        <f>Tabell2[[#This Row],[Antal]]*Tabell2[[#This Row],[Inpris ex moms]]</f>
        <v>52.14</v>
      </c>
      <c r="M310" s="2">
        <f>MIN(Tabell2[[#This Row],[Bokat]]*Tabell2[[#This Row],[Inpris ex moms]],Tabell2[[#This Row],[Totalt lagervärde ex moms]])</f>
        <v>0</v>
      </c>
      <c r="N310" s="2">
        <f>Tabell2[[#This Row],[Totalt lagervärde ex moms]]-Tabell2[[#This Row],[Varav bokat ex moms]]</f>
        <v>52.14</v>
      </c>
    </row>
    <row r="311" spans="1:14" x14ac:dyDescent="0.2">
      <c r="A311" t="s">
        <v>1784</v>
      </c>
      <c r="B311" t="s">
        <v>1785</v>
      </c>
      <c r="C311" s="2">
        <v>1249</v>
      </c>
      <c r="D311" s="2">
        <v>874</v>
      </c>
      <c r="E311" s="2">
        <v>650.48</v>
      </c>
      <c r="F311" s="2">
        <v>520.38</v>
      </c>
      <c r="G311">
        <v>2</v>
      </c>
      <c r="H311">
        <v>0</v>
      </c>
      <c r="I311" s="2">
        <f>Tabell2[[#This Row],[Inköpspris (SEK)]]*Tabell2[[#This Row],[Antal]]</f>
        <v>1300.96</v>
      </c>
      <c r="J311" s="2">
        <f>MIN(Tabell2[[#This Row],[Bokat]]*Tabell2[[#This Row],[Inköpspris (SEK)]],Tabell2[[#This Row],[Totalt lagervärde ink moms]])</f>
        <v>0</v>
      </c>
      <c r="K311" s="2">
        <f>Tabell2[[#This Row],[Totalt lagervärde ink moms]]-Tabell2[[#This Row],[Varav bokat ink moms]]</f>
        <v>1300.96</v>
      </c>
      <c r="L311" s="2">
        <f>Tabell2[[#This Row],[Antal]]*Tabell2[[#This Row],[Inpris ex moms]]</f>
        <v>1040.76</v>
      </c>
      <c r="M311" s="2">
        <f>MIN(Tabell2[[#This Row],[Bokat]]*Tabell2[[#This Row],[Inpris ex moms]],Tabell2[[#This Row],[Totalt lagervärde ex moms]])</f>
        <v>0</v>
      </c>
      <c r="N311" s="2">
        <f>Tabell2[[#This Row],[Totalt lagervärde ex moms]]-Tabell2[[#This Row],[Varav bokat ex moms]]</f>
        <v>1040.76</v>
      </c>
    </row>
    <row r="312" spans="1:14" x14ac:dyDescent="0.2">
      <c r="A312" t="s">
        <v>1786</v>
      </c>
      <c r="B312" t="s">
        <v>1787</v>
      </c>
      <c r="C312" s="2">
        <v>1249</v>
      </c>
      <c r="D312" s="2">
        <v>874</v>
      </c>
      <c r="E312" s="2">
        <v>650.48</v>
      </c>
      <c r="F312" s="2">
        <v>520.38</v>
      </c>
      <c r="G312">
        <v>4</v>
      </c>
      <c r="H312">
        <v>0</v>
      </c>
      <c r="I312" s="2">
        <f>Tabell2[[#This Row],[Inköpspris (SEK)]]*Tabell2[[#This Row],[Antal]]</f>
        <v>2601.92</v>
      </c>
      <c r="J312" s="2">
        <f>MIN(Tabell2[[#This Row],[Bokat]]*Tabell2[[#This Row],[Inköpspris (SEK)]],Tabell2[[#This Row],[Totalt lagervärde ink moms]])</f>
        <v>0</v>
      </c>
      <c r="K312" s="2">
        <f>Tabell2[[#This Row],[Totalt lagervärde ink moms]]-Tabell2[[#This Row],[Varav bokat ink moms]]</f>
        <v>2601.92</v>
      </c>
      <c r="L312" s="2">
        <f>Tabell2[[#This Row],[Antal]]*Tabell2[[#This Row],[Inpris ex moms]]</f>
        <v>2081.52</v>
      </c>
      <c r="M312" s="2">
        <f>MIN(Tabell2[[#This Row],[Bokat]]*Tabell2[[#This Row],[Inpris ex moms]],Tabell2[[#This Row],[Totalt lagervärde ex moms]])</f>
        <v>0</v>
      </c>
      <c r="N312" s="2">
        <f>Tabell2[[#This Row],[Totalt lagervärde ex moms]]-Tabell2[[#This Row],[Varav bokat ex moms]]</f>
        <v>2081.52</v>
      </c>
    </row>
    <row r="313" spans="1:14" x14ac:dyDescent="0.2">
      <c r="A313" t="s">
        <v>2191</v>
      </c>
      <c r="B313" t="s">
        <v>2192</v>
      </c>
      <c r="C313" s="2">
        <v>179</v>
      </c>
      <c r="D313" s="2">
        <v>125</v>
      </c>
      <c r="E313" s="2">
        <v>93.19</v>
      </c>
      <c r="F313" s="2">
        <v>74.55</v>
      </c>
      <c r="G313">
        <v>1</v>
      </c>
      <c r="H313">
        <v>0</v>
      </c>
      <c r="I313" s="2">
        <f>Tabell2[[#This Row],[Inköpspris (SEK)]]*Tabell2[[#This Row],[Antal]]</f>
        <v>93.19</v>
      </c>
      <c r="J313" s="2">
        <f>MIN(Tabell2[[#This Row],[Bokat]]*Tabell2[[#This Row],[Inköpspris (SEK)]],Tabell2[[#This Row],[Totalt lagervärde ink moms]])</f>
        <v>0</v>
      </c>
      <c r="K313" s="2">
        <f>Tabell2[[#This Row],[Totalt lagervärde ink moms]]-Tabell2[[#This Row],[Varav bokat ink moms]]</f>
        <v>93.19</v>
      </c>
      <c r="L313" s="2">
        <f>Tabell2[[#This Row],[Antal]]*Tabell2[[#This Row],[Inpris ex moms]]</f>
        <v>74.55</v>
      </c>
      <c r="M313" s="2">
        <f>MIN(Tabell2[[#This Row],[Bokat]]*Tabell2[[#This Row],[Inpris ex moms]],Tabell2[[#This Row],[Totalt lagervärde ex moms]])</f>
        <v>0</v>
      </c>
      <c r="N313" s="2">
        <f>Tabell2[[#This Row],[Totalt lagervärde ex moms]]-Tabell2[[#This Row],[Varav bokat ex moms]]</f>
        <v>74.55</v>
      </c>
    </row>
    <row r="314" spans="1:14" x14ac:dyDescent="0.2">
      <c r="A314" t="s">
        <v>2431</v>
      </c>
      <c r="B314" t="s">
        <v>2432</v>
      </c>
      <c r="C314" s="2">
        <v>409</v>
      </c>
      <c r="E314" s="2">
        <v>212.4</v>
      </c>
      <c r="F314" s="2">
        <v>169.92</v>
      </c>
      <c r="G314">
        <v>1</v>
      </c>
      <c r="H314">
        <v>0</v>
      </c>
      <c r="I314" s="2">
        <f>Tabell2[[#This Row],[Inköpspris (SEK)]]*Tabell2[[#This Row],[Antal]]</f>
        <v>212.4</v>
      </c>
      <c r="J314" s="2">
        <f>MIN(Tabell2[[#This Row],[Bokat]]*Tabell2[[#This Row],[Inköpspris (SEK)]],Tabell2[[#This Row],[Totalt lagervärde ink moms]])</f>
        <v>0</v>
      </c>
      <c r="K314" s="2">
        <f>Tabell2[[#This Row],[Totalt lagervärde ink moms]]-Tabell2[[#This Row],[Varav bokat ink moms]]</f>
        <v>212.4</v>
      </c>
      <c r="L314" s="2">
        <f>Tabell2[[#This Row],[Antal]]*Tabell2[[#This Row],[Inpris ex moms]]</f>
        <v>169.92</v>
      </c>
      <c r="M314" s="2">
        <f>MIN(Tabell2[[#This Row],[Bokat]]*Tabell2[[#This Row],[Inpris ex moms]],Tabell2[[#This Row],[Totalt lagervärde ex moms]])</f>
        <v>0</v>
      </c>
      <c r="N314" s="2">
        <f>Tabell2[[#This Row],[Totalt lagervärde ex moms]]-Tabell2[[#This Row],[Varav bokat ex moms]]</f>
        <v>169.92</v>
      </c>
    </row>
    <row r="315" spans="1:14" x14ac:dyDescent="0.2">
      <c r="A315" t="s">
        <v>1788</v>
      </c>
      <c r="B315" t="s">
        <v>1789</v>
      </c>
      <c r="C315" s="2">
        <v>179</v>
      </c>
      <c r="D315" s="2">
        <v>116</v>
      </c>
      <c r="E315" s="2">
        <v>92.79</v>
      </c>
      <c r="F315" s="2">
        <v>74.23</v>
      </c>
      <c r="G315">
        <v>2</v>
      </c>
      <c r="H315">
        <v>0</v>
      </c>
      <c r="I315" s="2">
        <f>Tabell2[[#This Row],[Inköpspris (SEK)]]*Tabell2[[#This Row],[Antal]]</f>
        <v>185.58</v>
      </c>
      <c r="J315" s="2">
        <f>MIN(Tabell2[[#This Row],[Bokat]]*Tabell2[[#This Row],[Inköpspris (SEK)]],Tabell2[[#This Row],[Totalt lagervärde ink moms]])</f>
        <v>0</v>
      </c>
      <c r="K315" s="2">
        <f>Tabell2[[#This Row],[Totalt lagervärde ink moms]]-Tabell2[[#This Row],[Varav bokat ink moms]]</f>
        <v>185.58</v>
      </c>
      <c r="L315" s="2">
        <f>Tabell2[[#This Row],[Antal]]*Tabell2[[#This Row],[Inpris ex moms]]</f>
        <v>148.46</v>
      </c>
      <c r="M315" s="2">
        <f>MIN(Tabell2[[#This Row],[Bokat]]*Tabell2[[#This Row],[Inpris ex moms]],Tabell2[[#This Row],[Totalt lagervärde ex moms]])</f>
        <v>0</v>
      </c>
      <c r="N315" s="2">
        <f>Tabell2[[#This Row],[Totalt lagervärde ex moms]]-Tabell2[[#This Row],[Varav bokat ex moms]]</f>
        <v>148.46</v>
      </c>
    </row>
    <row r="316" spans="1:14" x14ac:dyDescent="0.2">
      <c r="A316" t="s">
        <v>1790</v>
      </c>
      <c r="B316" t="s">
        <v>1791</v>
      </c>
      <c r="C316" s="2">
        <v>179</v>
      </c>
      <c r="D316" s="2">
        <v>125</v>
      </c>
      <c r="E316" s="2">
        <v>92.79</v>
      </c>
      <c r="F316" s="2">
        <v>74.23</v>
      </c>
      <c r="G316">
        <v>2</v>
      </c>
      <c r="H316">
        <v>0</v>
      </c>
      <c r="I316" s="2">
        <f>Tabell2[[#This Row],[Inköpspris (SEK)]]*Tabell2[[#This Row],[Antal]]</f>
        <v>185.58</v>
      </c>
      <c r="J316" s="2">
        <f>MIN(Tabell2[[#This Row],[Bokat]]*Tabell2[[#This Row],[Inköpspris (SEK)]],Tabell2[[#This Row],[Totalt lagervärde ink moms]])</f>
        <v>0</v>
      </c>
      <c r="K316" s="2">
        <f>Tabell2[[#This Row],[Totalt lagervärde ink moms]]-Tabell2[[#This Row],[Varav bokat ink moms]]</f>
        <v>185.58</v>
      </c>
      <c r="L316" s="2">
        <f>Tabell2[[#This Row],[Antal]]*Tabell2[[#This Row],[Inpris ex moms]]</f>
        <v>148.46</v>
      </c>
      <c r="M316" s="2">
        <f>MIN(Tabell2[[#This Row],[Bokat]]*Tabell2[[#This Row],[Inpris ex moms]],Tabell2[[#This Row],[Totalt lagervärde ex moms]])</f>
        <v>0</v>
      </c>
      <c r="N316" s="2">
        <f>Tabell2[[#This Row],[Totalt lagervärde ex moms]]-Tabell2[[#This Row],[Varav bokat ex moms]]</f>
        <v>148.46</v>
      </c>
    </row>
    <row r="317" spans="1:14" x14ac:dyDescent="0.2">
      <c r="A317" t="s">
        <v>1792</v>
      </c>
      <c r="B317" t="s">
        <v>1793</v>
      </c>
      <c r="C317" s="2">
        <v>179</v>
      </c>
      <c r="D317" s="2">
        <v>116</v>
      </c>
      <c r="E317" s="2">
        <v>92.79</v>
      </c>
      <c r="F317" s="2">
        <v>74.23</v>
      </c>
      <c r="G317">
        <v>1</v>
      </c>
      <c r="H317">
        <v>0</v>
      </c>
      <c r="I317" s="2">
        <f>Tabell2[[#This Row],[Inköpspris (SEK)]]*Tabell2[[#This Row],[Antal]]</f>
        <v>92.79</v>
      </c>
      <c r="J317" s="2">
        <f>MIN(Tabell2[[#This Row],[Bokat]]*Tabell2[[#This Row],[Inköpspris (SEK)]],Tabell2[[#This Row],[Totalt lagervärde ink moms]])</f>
        <v>0</v>
      </c>
      <c r="K317" s="2">
        <f>Tabell2[[#This Row],[Totalt lagervärde ink moms]]-Tabell2[[#This Row],[Varav bokat ink moms]]</f>
        <v>92.79</v>
      </c>
      <c r="L317" s="2">
        <f>Tabell2[[#This Row],[Antal]]*Tabell2[[#This Row],[Inpris ex moms]]</f>
        <v>74.23</v>
      </c>
      <c r="M317" s="2">
        <f>MIN(Tabell2[[#This Row],[Bokat]]*Tabell2[[#This Row],[Inpris ex moms]],Tabell2[[#This Row],[Totalt lagervärde ex moms]])</f>
        <v>0</v>
      </c>
      <c r="N317" s="2">
        <f>Tabell2[[#This Row],[Totalt lagervärde ex moms]]-Tabell2[[#This Row],[Varav bokat ex moms]]</f>
        <v>74.23</v>
      </c>
    </row>
    <row r="318" spans="1:14" x14ac:dyDescent="0.2">
      <c r="A318" t="s">
        <v>2385</v>
      </c>
      <c r="B318" t="s">
        <v>2386</v>
      </c>
      <c r="C318" s="2">
        <v>195</v>
      </c>
      <c r="D318" s="2">
        <v>136</v>
      </c>
      <c r="E318" s="2">
        <v>100.89</v>
      </c>
      <c r="F318" s="2">
        <v>80.709999999999994</v>
      </c>
      <c r="G318">
        <v>1</v>
      </c>
      <c r="H318">
        <v>0</v>
      </c>
      <c r="I318" s="2">
        <f>Tabell2[[#This Row],[Inköpspris (SEK)]]*Tabell2[[#This Row],[Antal]]</f>
        <v>100.89</v>
      </c>
      <c r="J318" s="2">
        <f>MIN(Tabell2[[#This Row],[Bokat]]*Tabell2[[#This Row],[Inköpspris (SEK)]],Tabell2[[#This Row],[Totalt lagervärde ink moms]])</f>
        <v>0</v>
      </c>
      <c r="K318" s="2">
        <f>Tabell2[[#This Row],[Totalt lagervärde ink moms]]-Tabell2[[#This Row],[Varav bokat ink moms]]</f>
        <v>100.89</v>
      </c>
      <c r="L318" s="2">
        <f>Tabell2[[#This Row],[Antal]]*Tabell2[[#This Row],[Inpris ex moms]]</f>
        <v>80.709999999999994</v>
      </c>
      <c r="M318" s="2">
        <f>MIN(Tabell2[[#This Row],[Bokat]]*Tabell2[[#This Row],[Inpris ex moms]],Tabell2[[#This Row],[Totalt lagervärde ex moms]])</f>
        <v>0</v>
      </c>
      <c r="N318" s="2">
        <f>Tabell2[[#This Row],[Totalt lagervärde ex moms]]-Tabell2[[#This Row],[Varav bokat ex moms]]</f>
        <v>80.709999999999994</v>
      </c>
    </row>
    <row r="319" spans="1:14" x14ac:dyDescent="0.2">
      <c r="A319" t="s">
        <v>2295</v>
      </c>
      <c r="B319" t="s">
        <v>2296</v>
      </c>
      <c r="C319" s="2">
        <v>699</v>
      </c>
      <c r="D319" s="2">
        <v>489</v>
      </c>
      <c r="E319" s="2">
        <v>361.08</v>
      </c>
      <c r="F319" s="2">
        <v>288.86</v>
      </c>
      <c r="G319">
        <v>1</v>
      </c>
      <c r="H319">
        <v>0</v>
      </c>
      <c r="I319" s="2">
        <f>Tabell2[[#This Row],[Inköpspris (SEK)]]*Tabell2[[#This Row],[Antal]]</f>
        <v>361.08</v>
      </c>
      <c r="J319" s="2">
        <f>MIN(Tabell2[[#This Row],[Bokat]]*Tabell2[[#This Row],[Inköpspris (SEK)]],Tabell2[[#This Row],[Totalt lagervärde ink moms]])</f>
        <v>0</v>
      </c>
      <c r="K319" s="2">
        <f>Tabell2[[#This Row],[Totalt lagervärde ink moms]]-Tabell2[[#This Row],[Varav bokat ink moms]]</f>
        <v>361.08</v>
      </c>
      <c r="L319" s="2">
        <f>Tabell2[[#This Row],[Antal]]*Tabell2[[#This Row],[Inpris ex moms]]</f>
        <v>288.86</v>
      </c>
      <c r="M319" s="2">
        <f>MIN(Tabell2[[#This Row],[Bokat]]*Tabell2[[#This Row],[Inpris ex moms]],Tabell2[[#This Row],[Totalt lagervärde ex moms]])</f>
        <v>0</v>
      </c>
      <c r="N319" s="2">
        <f>Tabell2[[#This Row],[Totalt lagervärde ex moms]]-Tabell2[[#This Row],[Varav bokat ex moms]]</f>
        <v>288.86</v>
      </c>
    </row>
    <row r="320" spans="1:14" x14ac:dyDescent="0.2">
      <c r="A320" t="s">
        <v>2297</v>
      </c>
      <c r="B320" t="s">
        <v>2298</v>
      </c>
      <c r="C320" s="2">
        <v>699</v>
      </c>
      <c r="D320" s="2">
        <v>489</v>
      </c>
      <c r="E320" s="2">
        <v>361.08</v>
      </c>
      <c r="F320" s="2">
        <v>288.86</v>
      </c>
      <c r="G320">
        <v>1</v>
      </c>
      <c r="H320">
        <v>0</v>
      </c>
      <c r="I320" s="2">
        <f>Tabell2[[#This Row],[Inköpspris (SEK)]]*Tabell2[[#This Row],[Antal]]</f>
        <v>361.08</v>
      </c>
      <c r="J320" s="2">
        <f>MIN(Tabell2[[#This Row],[Bokat]]*Tabell2[[#This Row],[Inköpspris (SEK)]],Tabell2[[#This Row],[Totalt lagervärde ink moms]])</f>
        <v>0</v>
      </c>
      <c r="K320" s="2">
        <f>Tabell2[[#This Row],[Totalt lagervärde ink moms]]-Tabell2[[#This Row],[Varav bokat ink moms]]</f>
        <v>361.08</v>
      </c>
      <c r="L320" s="2">
        <f>Tabell2[[#This Row],[Antal]]*Tabell2[[#This Row],[Inpris ex moms]]</f>
        <v>288.86</v>
      </c>
      <c r="M320" s="2">
        <f>MIN(Tabell2[[#This Row],[Bokat]]*Tabell2[[#This Row],[Inpris ex moms]],Tabell2[[#This Row],[Totalt lagervärde ex moms]])</f>
        <v>0</v>
      </c>
      <c r="N320" s="2">
        <f>Tabell2[[#This Row],[Totalt lagervärde ex moms]]-Tabell2[[#This Row],[Varav bokat ex moms]]</f>
        <v>288.86</v>
      </c>
    </row>
    <row r="321" spans="1:14" x14ac:dyDescent="0.2">
      <c r="A321" t="s">
        <v>2299</v>
      </c>
      <c r="B321" t="s">
        <v>2300</v>
      </c>
      <c r="C321" s="2">
        <v>699</v>
      </c>
      <c r="D321" s="2">
        <v>489</v>
      </c>
      <c r="E321" s="2">
        <v>361.08</v>
      </c>
      <c r="F321" s="2">
        <v>288.86</v>
      </c>
      <c r="G321">
        <v>2</v>
      </c>
      <c r="H321">
        <v>0</v>
      </c>
      <c r="I321" s="2">
        <f>Tabell2[[#This Row],[Inköpspris (SEK)]]*Tabell2[[#This Row],[Antal]]</f>
        <v>722.16</v>
      </c>
      <c r="J321" s="2">
        <f>MIN(Tabell2[[#This Row],[Bokat]]*Tabell2[[#This Row],[Inköpspris (SEK)]],Tabell2[[#This Row],[Totalt lagervärde ink moms]])</f>
        <v>0</v>
      </c>
      <c r="K321" s="2">
        <f>Tabell2[[#This Row],[Totalt lagervärde ink moms]]-Tabell2[[#This Row],[Varav bokat ink moms]]</f>
        <v>722.16</v>
      </c>
      <c r="L321" s="2">
        <f>Tabell2[[#This Row],[Antal]]*Tabell2[[#This Row],[Inpris ex moms]]</f>
        <v>577.72</v>
      </c>
      <c r="M321" s="2">
        <f>MIN(Tabell2[[#This Row],[Bokat]]*Tabell2[[#This Row],[Inpris ex moms]],Tabell2[[#This Row],[Totalt lagervärde ex moms]])</f>
        <v>0</v>
      </c>
      <c r="N321" s="2">
        <f>Tabell2[[#This Row],[Totalt lagervärde ex moms]]-Tabell2[[#This Row],[Varav bokat ex moms]]</f>
        <v>577.72</v>
      </c>
    </row>
    <row r="322" spans="1:14" x14ac:dyDescent="0.2">
      <c r="A322" t="s">
        <v>2301</v>
      </c>
      <c r="B322" t="s">
        <v>2302</v>
      </c>
      <c r="C322" s="2">
        <v>699</v>
      </c>
      <c r="D322" s="2">
        <v>489</v>
      </c>
      <c r="E322" s="2">
        <v>361.08</v>
      </c>
      <c r="F322" s="2">
        <v>288.86</v>
      </c>
      <c r="G322">
        <v>1</v>
      </c>
      <c r="H322">
        <v>0</v>
      </c>
      <c r="I322" s="2">
        <f>Tabell2[[#This Row],[Inköpspris (SEK)]]*Tabell2[[#This Row],[Antal]]</f>
        <v>361.08</v>
      </c>
      <c r="J322" s="2">
        <f>MIN(Tabell2[[#This Row],[Bokat]]*Tabell2[[#This Row],[Inköpspris (SEK)]],Tabell2[[#This Row],[Totalt lagervärde ink moms]])</f>
        <v>0</v>
      </c>
      <c r="K322" s="2">
        <f>Tabell2[[#This Row],[Totalt lagervärde ink moms]]-Tabell2[[#This Row],[Varav bokat ink moms]]</f>
        <v>361.08</v>
      </c>
      <c r="L322" s="2">
        <f>Tabell2[[#This Row],[Antal]]*Tabell2[[#This Row],[Inpris ex moms]]</f>
        <v>288.86</v>
      </c>
      <c r="M322" s="2">
        <f>MIN(Tabell2[[#This Row],[Bokat]]*Tabell2[[#This Row],[Inpris ex moms]],Tabell2[[#This Row],[Totalt lagervärde ex moms]])</f>
        <v>0</v>
      </c>
      <c r="N322" s="2">
        <f>Tabell2[[#This Row],[Totalt lagervärde ex moms]]-Tabell2[[#This Row],[Varav bokat ex moms]]</f>
        <v>288.86</v>
      </c>
    </row>
    <row r="323" spans="1:14" x14ac:dyDescent="0.2">
      <c r="A323" t="s">
        <v>2293</v>
      </c>
      <c r="B323" t="s">
        <v>2294</v>
      </c>
      <c r="C323" s="2">
        <v>699</v>
      </c>
      <c r="D323" s="2">
        <v>489</v>
      </c>
      <c r="E323" s="2">
        <v>361.08</v>
      </c>
      <c r="F323" s="2">
        <v>288.86</v>
      </c>
      <c r="G323">
        <v>2</v>
      </c>
      <c r="H323">
        <v>0</v>
      </c>
      <c r="I323" s="2">
        <f>Tabell2[[#This Row],[Inköpspris (SEK)]]*Tabell2[[#This Row],[Antal]]</f>
        <v>722.16</v>
      </c>
      <c r="J323" s="2">
        <f>MIN(Tabell2[[#This Row],[Bokat]]*Tabell2[[#This Row],[Inköpspris (SEK)]],Tabell2[[#This Row],[Totalt lagervärde ink moms]])</f>
        <v>0</v>
      </c>
      <c r="K323" s="2">
        <f>Tabell2[[#This Row],[Totalt lagervärde ink moms]]-Tabell2[[#This Row],[Varav bokat ink moms]]</f>
        <v>722.16</v>
      </c>
      <c r="L323" s="2">
        <f>Tabell2[[#This Row],[Antal]]*Tabell2[[#This Row],[Inpris ex moms]]</f>
        <v>577.72</v>
      </c>
      <c r="M323" s="2">
        <f>MIN(Tabell2[[#This Row],[Bokat]]*Tabell2[[#This Row],[Inpris ex moms]],Tabell2[[#This Row],[Totalt lagervärde ex moms]])</f>
        <v>0</v>
      </c>
      <c r="N323" s="2">
        <f>Tabell2[[#This Row],[Totalt lagervärde ex moms]]-Tabell2[[#This Row],[Varav bokat ex moms]]</f>
        <v>577.72</v>
      </c>
    </row>
    <row r="324" spans="1:14" x14ac:dyDescent="0.2">
      <c r="A324" t="s">
        <v>2303</v>
      </c>
      <c r="B324" t="s">
        <v>2304</v>
      </c>
      <c r="C324" s="2">
        <v>699</v>
      </c>
      <c r="D324" s="2">
        <v>489</v>
      </c>
      <c r="E324" s="2">
        <v>361.08</v>
      </c>
      <c r="F324" s="2">
        <v>288.86</v>
      </c>
      <c r="G324">
        <v>1</v>
      </c>
      <c r="H324">
        <v>0</v>
      </c>
      <c r="I324" s="2">
        <f>Tabell2[[#This Row],[Inköpspris (SEK)]]*Tabell2[[#This Row],[Antal]]</f>
        <v>361.08</v>
      </c>
      <c r="J324" s="2">
        <f>MIN(Tabell2[[#This Row],[Bokat]]*Tabell2[[#This Row],[Inköpspris (SEK)]],Tabell2[[#This Row],[Totalt lagervärde ink moms]])</f>
        <v>0</v>
      </c>
      <c r="K324" s="2">
        <f>Tabell2[[#This Row],[Totalt lagervärde ink moms]]-Tabell2[[#This Row],[Varav bokat ink moms]]</f>
        <v>361.08</v>
      </c>
      <c r="L324" s="2">
        <f>Tabell2[[#This Row],[Antal]]*Tabell2[[#This Row],[Inpris ex moms]]</f>
        <v>288.86</v>
      </c>
      <c r="M324" s="2">
        <f>MIN(Tabell2[[#This Row],[Bokat]]*Tabell2[[#This Row],[Inpris ex moms]],Tabell2[[#This Row],[Totalt lagervärde ex moms]])</f>
        <v>0</v>
      </c>
      <c r="N324" s="2">
        <f>Tabell2[[#This Row],[Totalt lagervärde ex moms]]-Tabell2[[#This Row],[Varav bokat ex moms]]</f>
        <v>288.86</v>
      </c>
    </row>
    <row r="325" spans="1:14" x14ac:dyDescent="0.2">
      <c r="A325" t="s">
        <v>1988</v>
      </c>
      <c r="B325" t="s">
        <v>1989</v>
      </c>
      <c r="C325" s="2">
        <v>54</v>
      </c>
      <c r="D325" s="2">
        <v>38</v>
      </c>
      <c r="E325" s="2">
        <v>27.88</v>
      </c>
      <c r="F325" s="2">
        <v>22.3</v>
      </c>
      <c r="G325">
        <v>2</v>
      </c>
      <c r="H325">
        <v>0</v>
      </c>
      <c r="I325" s="2">
        <f>Tabell2[[#This Row],[Inköpspris (SEK)]]*Tabell2[[#This Row],[Antal]]</f>
        <v>55.76</v>
      </c>
      <c r="J325" s="2">
        <f>MIN(Tabell2[[#This Row],[Bokat]]*Tabell2[[#This Row],[Inköpspris (SEK)]],Tabell2[[#This Row],[Totalt lagervärde ink moms]])</f>
        <v>0</v>
      </c>
      <c r="K325" s="2">
        <f>Tabell2[[#This Row],[Totalt lagervärde ink moms]]-Tabell2[[#This Row],[Varav bokat ink moms]]</f>
        <v>55.76</v>
      </c>
      <c r="L325" s="2">
        <f>Tabell2[[#This Row],[Antal]]*Tabell2[[#This Row],[Inpris ex moms]]</f>
        <v>44.6</v>
      </c>
      <c r="M325" s="2">
        <f>MIN(Tabell2[[#This Row],[Bokat]]*Tabell2[[#This Row],[Inpris ex moms]],Tabell2[[#This Row],[Totalt lagervärde ex moms]])</f>
        <v>0</v>
      </c>
      <c r="N325" s="2">
        <f>Tabell2[[#This Row],[Totalt lagervärde ex moms]]-Tabell2[[#This Row],[Varav bokat ex moms]]</f>
        <v>44.6</v>
      </c>
    </row>
    <row r="326" spans="1:14" x14ac:dyDescent="0.2">
      <c r="A326" t="s">
        <v>1622</v>
      </c>
      <c r="B326" t="s">
        <v>1623</v>
      </c>
      <c r="C326" s="2">
        <v>135</v>
      </c>
      <c r="D326" s="2">
        <v>94</v>
      </c>
      <c r="E326" s="2">
        <v>69.7</v>
      </c>
      <c r="F326" s="2">
        <v>55.76</v>
      </c>
      <c r="G326">
        <v>1</v>
      </c>
      <c r="H326">
        <v>0</v>
      </c>
      <c r="I326" s="2">
        <f>Tabell2[[#This Row],[Inköpspris (SEK)]]*Tabell2[[#This Row],[Antal]]</f>
        <v>69.7</v>
      </c>
      <c r="J326" s="2">
        <f>MIN(Tabell2[[#This Row],[Bokat]]*Tabell2[[#This Row],[Inköpspris (SEK)]],Tabell2[[#This Row],[Totalt lagervärde ink moms]])</f>
        <v>0</v>
      </c>
      <c r="K326" s="2">
        <f>Tabell2[[#This Row],[Totalt lagervärde ink moms]]-Tabell2[[#This Row],[Varav bokat ink moms]]</f>
        <v>69.7</v>
      </c>
      <c r="L326" s="2">
        <f>Tabell2[[#This Row],[Antal]]*Tabell2[[#This Row],[Inpris ex moms]]</f>
        <v>55.76</v>
      </c>
      <c r="M326" s="2">
        <f>MIN(Tabell2[[#This Row],[Bokat]]*Tabell2[[#This Row],[Inpris ex moms]],Tabell2[[#This Row],[Totalt lagervärde ex moms]])</f>
        <v>0</v>
      </c>
      <c r="N326" s="2">
        <f>Tabell2[[#This Row],[Totalt lagervärde ex moms]]-Tabell2[[#This Row],[Varav bokat ex moms]]</f>
        <v>55.76</v>
      </c>
    </row>
    <row r="327" spans="1:14" x14ac:dyDescent="0.2">
      <c r="A327" t="s">
        <v>1624</v>
      </c>
      <c r="B327" t="s">
        <v>1625</v>
      </c>
      <c r="C327" s="2">
        <v>135</v>
      </c>
      <c r="D327" s="2">
        <v>94</v>
      </c>
      <c r="E327" s="2">
        <v>69.7</v>
      </c>
      <c r="F327" s="2">
        <v>55.76</v>
      </c>
      <c r="G327">
        <v>3</v>
      </c>
      <c r="H327">
        <v>0</v>
      </c>
      <c r="I327" s="2">
        <f>Tabell2[[#This Row],[Inköpspris (SEK)]]*Tabell2[[#This Row],[Antal]]</f>
        <v>209.10000000000002</v>
      </c>
      <c r="J327" s="2">
        <f>MIN(Tabell2[[#This Row],[Bokat]]*Tabell2[[#This Row],[Inköpspris (SEK)]],Tabell2[[#This Row],[Totalt lagervärde ink moms]])</f>
        <v>0</v>
      </c>
      <c r="K327" s="2">
        <f>Tabell2[[#This Row],[Totalt lagervärde ink moms]]-Tabell2[[#This Row],[Varav bokat ink moms]]</f>
        <v>209.10000000000002</v>
      </c>
      <c r="L327" s="2">
        <f>Tabell2[[#This Row],[Antal]]*Tabell2[[#This Row],[Inpris ex moms]]</f>
        <v>167.28</v>
      </c>
      <c r="M327" s="2">
        <f>MIN(Tabell2[[#This Row],[Bokat]]*Tabell2[[#This Row],[Inpris ex moms]],Tabell2[[#This Row],[Totalt lagervärde ex moms]])</f>
        <v>0</v>
      </c>
      <c r="N327" s="2">
        <f>Tabell2[[#This Row],[Totalt lagervärde ex moms]]-Tabell2[[#This Row],[Varav bokat ex moms]]</f>
        <v>167.28</v>
      </c>
    </row>
    <row r="328" spans="1:14" x14ac:dyDescent="0.2">
      <c r="A328" t="s">
        <v>1650</v>
      </c>
      <c r="B328" t="s">
        <v>1651</v>
      </c>
      <c r="C328" s="2">
        <v>135</v>
      </c>
      <c r="D328" s="2">
        <v>94</v>
      </c>
      <c r="E328" s="2">
        <v>69.7</v>
      </c>
      <c r="F328" s="2">
        <v>55.76</v>
      </c>
      <c r="G328">
        <v>1</v>
      </c>
      <c r="H328">
        <v>0</v>
      </c>
      <c r="I328" s="2">
        <f>Tabell2[[#This Row],[Inköpspris (SEK)]]*Tabell2[[#This Row],[Antal]]</f>
        <v>69.7</v>
      </c>
      <c r="J328" s="2">
        <f>MIN(Tabell2[[#This Row],[Bokat]]*Tabell2[[#This Row],[Inköpspris (SEK)]],Tabell2[[#This Row],[Totalt lagervärde ink moms]])</f>
        <v>0</v>
      </c>
      <c r="K328" s="2">
        <f>Tabell2[[#This Row],[Totalt lagervärde ink moms]]-Tabell2[[#This Row],[Varav bokat ink moms]]</f>
        <v>69.7</v>
      </c>
      <c r="L328" s="2">
        <f>Tabell2[[#This Row],[Antal]]*Tabell2[[#This Row],[Inpris ex moms]]</f>
        <v>55.76</v>
      </c>
      <c r="M328" s="2">
        <f>MIN(Tabell2[[#This Row],[Bokat]]*Tabell2[[#This Row],[Inpris ex moms]],Tabell2[[#This Row],[Totalt lagervärde ex moms]])</f>
        <v>0</v>
      </c>
      <c r="N328" s="2">
        <f>Tabell2[[#This Row],[Totalt lagervärde ex moms]]-Tabell2[[#This Row],[Varav bokat ex moms]]</f>
        <v>55.76</v>
      </c>
    </row>
    <row r="329" spans="1:14" x14ac:dyDescent="0.2">
      <c r="A329" t="s">
        <v>1890</v>
      </c>
      <c r="B329" t="s">
        <v>1891</v>
      </c>
      <c r="C329" s="2">
        <v>319</v>
      </c>
      <c r="D329" s="2">
        <v>223</v>
      </c>
      <c r="E329" s="2">
        <v>164.61</v>
      </c>
      <c r="F329" s="2">
        <v>131.69</v>
      </c>
      <c r="G329">
        <v>2</v>
      </c>
      <c r="H329">
        <v>0</v>
      </c>
      <c r="I329" s="2">
        <f>Tabell2[[#This Row],[Inköpspris (SEK)]]*Tabell2[[#This Row],[Antal]]</f>
        <v>329.22</v>
      </c>
      <c r="J329" s="2">
        <f>MIN(Tabell2[[#This Row],[Bokat]]*Tabell2[[#This Row],[Inköpspris (SEK)]],Tabell2[[#This Row],[Totalt lagervärde ink moms]])</f>
        <v>0</v>
      </c>
      <c r="K329" s="2">
        <f>Tabell2[[#This Row],[Totalt lagervärde ink moms]]-Tabell2[[#This Row],[Varav bokat ink moms]]</f>
        <v>329.22</v>
      </c>
      <c r="L329" s="2">
        <f>Tabell2[[#This Row],[Antal]]*Tabell2[[#This Row],[Inpris ex moms]]</f>
        <v>263.38</v>
      </c>
      <c r="M329" s="2">
        <f>MIN(Tabell2[[#This Row],[Bokat]]*Tabell2[[#This Row],[Inpris ex moms]],Tabell2[[#This Row],[Totalt lagervärde ex moms]])</f>
        <v>0</v>
      </c>
      <c r="N329" s="2">
        <f>Tabell2[[#This Row],[Totalt lagervärde ex moms]]-Tabell2[[#This Row],[Varav bokat ex moms]]</f>
        <v>263.38</v>
      </c>
    </row>
    <row r="330" spans="1:14" x14ac:dyDescent="0.2">
      <c r="A330" t="s">
        <v>1626</v>
      </c>
      <c r="B330" t="s">
        <v>1627</v>
      </c>
      <c r="C330" s="2">
        <v>269</v>
      </c>
      <c r="D330" s="2">
        <v>188</v>
      </c>
      <c r="E330" s="2">
        <v>138.72999999999999</v>
      </c>
      <c r="F330" s="2">
        <v>110.98</v>
      </c>
      <c r="G330">
        <v>1</v>
      </c>
      <c r="H330">
        <v>0</v>
      </c>
      <c r="I330" s="2">
        <f>Tabell2[[#This Row],[Inköpspris (SEK)]]*Tabell2[[#This Row],[Antal]]</f>
        <v>138.72999999999999</v>
      </c>
      <c r="J330" s="2">
        <f>MIN(Tabell2[[#This Row],[Bokat]]*Tabell2[[#This Row],[Inköpspris (SEK)]],Tabell2[[#This Row],[Totalt lagervärde ink moms]])</f>
        <v>0</v>
      </c>
      <c r="K330" s="2">
        <f>Tabell2[[#This Row],[Totalt lagervärde ink moms]]-Tabell2[[#This Row],[Varav bokat ink moms]]</f>
        <v>138.72999999999999</v>
      </c>
      <c r="L330" s="2">
        <f>Tabell2[[#This Row],[Antal]]*Tabell2[[#This Row],[Inpris ex moms]]</f>
        <v>110.98</v>
      </c>
      <c r="M330" s="2">
        <f>MIN(Tabell2[[#This Row],[Bokat]]*Tabell2[[#This Row],[Inpris ex moms]],Tabell2[[#This Row],[Totalt lagervärde ex moms]])</f>
        <v>0</v>
      </c>
      <c r="N330" s="2">
        <f>Tabell2[[#This Row],[Totalt lagervärde ex moms]]-Tabell2[[#This Row],[Varav bokat ex moms]]</f>
        <v>110.98</v>
      </c>
    </row>
    <row r="331" spans="1:14" x14ac:dyDescent="0.2">
      <c r="A331" t="s">
        <v>2062</v>
      </c>
      <c r="B331" t="s">
        <v>2063</v>
      </c>
      <c r="C331" s="2">
        <v>169</v>
      </c>
      <c r="D331" s="2">
        <v>118</v>
      </c>
      <c r="E331" s="2">
        <v>87.09</v>
      </c>
      <c r="F331" s="2">
        <v>69.67</v>
      </c>
      <c r="G331">
        <v>2</v>
      </c>
      <c r="H331">
        <v>0</v>
      </c>
      <c r="I331" s="2">
        <f>Tabell2[[#This Row],[Inköpspris (SEK)]]*Tabell2[[#This Row],[Antal]]</f>
        <v>174.18</v>
      </c>
      <c r="J331" s="2">
        <f>MIN(Tabell2[[#This Row],[Bokat]]*Tabell2[[#This Row],[Inköpspris (SEK)]],Tabell2[[#This Row],[Totalt lagervärde ink moms]])</f>
        <v>0</v>
      </c>
      <c r="K331" s="2">
        <f>Tabell2[[#This Row],[Totalt lagervärde ink moms]]-Tabell2[[#This Row],[Varav bokat ink moms]]</f>
        <v>174.18</v>
      </c>
      <c r="L331" s="2">
        <f>Tabell2[[#This Row],[Antal]]*Tabell2[[#This Row],[Inpris ex moms]]</f>
        <v>139.34</v>
      </c>
      <c r="M331" s="2">
        <f>MIN(Tabell2[[#This Row],[Bokat]]*Tabell2[[#This Row],[Inpris ex moms]],Tabell2[[#This Row],[Totalt lagervärde ex moms]])</f>
        <v>0</v>
      </c>
      <c r="N331" s="2">
        <f>Tabell2[[#This Row],[Totalt lagervärde ex moms]]-Tabell2[[#This Row],[Varav bokat ex moms]]</f>
        <v>139.34</v>
      </c>
    </row>
    <row r="332" spans="1:14" x14ac:dyDescent="0.2">
      <c r="A332" t="s">
        <v>1868</v>
      </c>
      <c r="B332" t="s">
        <v>1869</v>
      </c>
      <c r="C332" s="2">
        <v>169</v>
      </c>
      <c r="E332" s="2">
        <v>86.95</v>
      </c>
      <c r="F332" s="2">
        <v>69.56</v>
      </c>
      <c r="G332">
        <v>1</v>
      </c>
      <c r="H332">
        <v>1</v>
      </c>
      <c r="I332" s="2">
        <f>Tabell2[[#This Row],[Inköpspris (SEK)]]*Tabell2[[#This Row],[Antal]]</f>
        <v>86.95</v>
      </c>
      <c r="J332" s="2">
        <f>MIN(Tabell2[[#This Row],[Bokat]]*Tabell2[[#This Row],[Inköpspris (SEK)]],Tabell2[[#This Row],[Totalt lagervärde ink moms]])</f>
        <v>86.95</v>
      </c>
      <c r="K332" s="2">
        <f>Tabell2[[#This Row],[Totalt lagervärde ink moms]]-Tabell2[[#This Row],[Varav bokat ink moms]]</f>
        <v>0</v>
      </c>
      <c r="L332" s="2">
        <f>Tabell2[[#This Row],[Antal]]*Tabell2[[#This Row],[Inpris ex moms]]</f>
        <v>69.56</v>
      </c>
      <c r="M332" s="2">
        <f>MIN(Tabell2[[#This Row],[Bokat]]*Tabell2[[#This Row],[Inpris ex moms]],Tabell2[[#This Row],[Totalt lagervärde ex moms]])</f>
        <v>69.56</v>
      </c>
      <c r="N332" s="2">
        <f>Tabell2[[#This Row],[Totalt lagervärde ex moms]]-Tabell2[[#This Row],[Varav bokat ex moms]]</f>
        <v>0</v>
      </c>
    </row>
    <row r="333" spans="1:14" x14ac:dyDescent="0.2">
      <c r="A333" t="s">
        <v>2064</v>
      </c>
      <c r="B333" t="s">
        <v>2065</v>
      </c>
      <c r="C333" s="2">
        <v>109</v>
      </c>
      <c r="D333" s="2">
        <v>65</v>
      </c>
      <c r="E333" s="2">
        <v>56.03</v>
      </c>
      <c r="F333" s="2">
        <v>44.82</v>
      </c>
      <c r="G333">
        <v>1</v>
      </c>
      <c r="H333">
        <v>0</v>
      </c>
      <c r="I333" s="2">
        <f>Tabell2[[#This Row],[Inköpspris (SEK)]]*Tabell2[[#This Row],[Antal]]</f>
        <v>56.03</v>
      </c>
      <c r="J333" s="2">
        <f>MIN(Tabell2[[#This Row],[Bokat]]*Tabell2[[#This Row],[Inköpspris (SEK)]],Tabell2[[#This Row],[Totalt lagervärde ink moms]])</f>
        <v>0</v>
      </c>
      <c r="K333" s="2">
        <f>Tabell2[[#This Row],[Totalt lagervärde ink moms]]-Tabell2[[#This Row],[Varav bokat ink moms]]</f>
        <v>56.03</v>
      </c>
      <c r="L333" s="2">
        <f>Tabell2[[#This Row],[Antal]]*Tabell2[[#This Row],[Inpris ex moms]]</f>
        <v>44.82</v>
      </c>
      <c r="M333" s="2">
        <f>MIN(Tabell2[[#This Row],[Bokat]]*Tabell2[[#This Row],[Inpris ex moms]],Tabell2[[#This Row],[Totalt lagervärde ex moms]])</f>
        <v>0</v>
      </c>
      <c r="N333" s="2">
        <f>Tabell2[[#This Row],[Totalt lagervärde ex moms]]-Tabell2[[#This Row],[Varav bokat ex moms]]</f>
        <v>44.82</v>
      </c>
    </row>
    <row r="334" spans="1:14" x14ac:dyDescent="0.2">
      <c r="A334" t="s">
        <v>1710</v>
      </c>
      <c r="B334" t="s">
        <v>1711</v>
      </c>
      <c r="C334" s="2">
        <v>419</v>
      </c>
      <c r="E334" s="2">
        <v>214.93</v>
      </c>
      <c r="F334" s="2">
        <v>171.94</v>
      </c>
      <c r="G334">
        <v>1</v>
      </c>
      <c r="H334">
        <v>1</v>
      </c>
      <c r="I334" s="2">
        <f>Tabell2[[#This Row],[Inköpspris (SEK)]]*Tabell2[[#This Row],[Antal]]</f>
        <v>214.93</v>
      </c>
      <c r="J334" s="2">
        <f>MIN(Tabell2[[#This Row],[Bokat]]*Tabell2[[#This Row],[Inköpspris (SEK)]],Tabell2[[#This Row],[Totalt lagervärde ink moms]])</f>
        <v>214.93</v>
      </c>
      <c r="K334" s="2">
        <f>Tabell2[[#This Row],[Totalt lagervärde ink moms]]-Tabell2[[#This Row],[Varav bokat ink moms]]</f>
        <v>0</v>
      </c>
      <c r="L334" s="2">
        <f>Tabell2[[#This Row],[Antal]]*Tabell2[[#This Row],[Inpris ex moms]]</f>
        <v>171.94</v>
      </c>
      <c r="M334" s="2">
        <f>MIN(Tabell2[[#This Row],[Bokat]]*Tabell2[[#This Row],[Inpris ex moms]],Tabell2[[#This Row],[Totalt lagervärde ex moms]])</f>
        <v>171.94</v>
      </c>
      <c r="N334" s="2">
        <f>Tabell2[[#This Row],[Totalt lagervärde ex moms]]-Tabell2[[#This Row],[Varav bokat ex moms]]</f>
        <v>0</v>
      </c>
    </row>
    <row r="335" spans="1:14" x14ac:dyDescent="0.2">
      <c r="A335" t="s">
        <v>1964</v>
      </c>
      <c r="B335" t="s">
        <v>1965</v>
      </c>
      <c r="C335" s="2">
        <v>189</v>
      </c>
      <c r="D335" s="2">
        <v>104</v>
      </c>
      <c r="E335" s="2">
        <v>96.91</v>
      </c>
      <c r="F335" s="2">
        <v>77.53</v>
      </c>
      <c r="G335">
        <v>1</v>
      </c>
      <c r="H335">
        <v>0</v>
      </c>
      <c r="I335" s="2">
        <f>Tabell2[[#This Row],[Inköpspris (SEK)]]*Tabell2[[#This Row],[Antal]]</f>
        <v>96.91</v>
      </c>
      <c r="J335" s="2">
        <f>MIN(Tabell2[[#This Row],[Bokat]]*Tabell2[[#This Row],[Inköpspris (SEK)]],Tabell2[[#This Row],[Totalt lagervärde ink moms]])</f>
        <v>0</v>
      </c>
      <c r="K335" s="2">
        <f>Tabell2[[#This Row],[Totalt lagervärde ink moms]]-Tabell2[[#This Row],[Varav bokat ink moms]]</f>
        <v>96.91</v>
      </c>
      <c r="L335" s="2">
        <f>Tabell2[[#This Row],[Antal]]*Tabell2[[#This Row],[Inpris ex moms]]</f>
        <v>77.53</v>
      </c>
      <c r="M335" s="2">
        <f>MIN(Tabell2[[#This Row],[Bokat]]*Tabell2[[#This Row],[Inpris ex moms]],Tabell2[[#This Row],[Totalt lagervärde ex moms]])</f>
        <v>0</v>
      </c>
      <c r="N335" s="2">
        <f>Tabell2[[#This Row],[Totalt lagervärde ex moms]]-Tabell2[[#This Row],[Varav bokat ex moms]]</f>
        <v>77.53</v>
      </c>
    </row>
    <row r="336" spans="1:14" x14ac:dyDescent="0.2">
      <c r="A336" t="s">
        <v>1702</v>
      </c>
      <c r="B336" t="s">
        <v>1703</v>
      </c>
      <c r="C336" s="2">
        <v>215</v>
      </c>
      <c r="D336" s="2">
        <v>118</v>
      </c>
      <c r="E336" s="2">
        <v>110.19</v>
      </c>
      <c r="F336" s="2">
        <v>88.15</v>
      </c>
      <c r="G336">
        <v>1</v>
      </c>
      <c r="H336">
        <v>0</v>
      </c>
      <c r="I336" s="2">
        <f>Tabell2[[#This Row],[Inköpspris (SEK)]]*Tabell2[[#This Row],[Antal]]</f>
        <v>110.19</v>
      </c>
      <c r="J336" s="2">
        <f>MIN(Tabell2[[#This Row],[Bokat]]*Tabell2[[#This Row],[Inköpspris (SEK)]],Tabell2[[#This Row],[Totalt lagervärde ink moms]])</f>
        <v>0</v>
      </c>
      <c r="K336" s="2">
        <f>Tabell2[[#This Row],[Totalt lagervärde ink moms]]-Tabell2[[#This Row],[Varav bokat ink moms]]</f>
        <v>110.19</v>
      </c>
      <c r="L336" s="2">
        <f>Tabell2[[#This Row],[Antal]]*Tabell2[[#This Row],[Inpris ex moms]]</f>
        <v>88.15</v>
      </c>
      <c r="M336" s="2">
        <f>MIN(Tabell2[[#This Row],[Bokat]]*Tabell2[[#This Row],[Inpris ex moms]],Tabell2[[#This Row],[Totalt lagervärde ex moms]])</f>
        <v>0</v>
      </c>
      <c r="N336" s="2">
        <f>Tabell2[[#This Row],[Totalt lagervärde ex moms]]-Tabell2[[#This Row],[Varav bokat ex moms]]</f>
        <v>88.15</v>
      </c>
    </row>
    <row r="337" spans="1:14" x14ac:dyDescent="0.2">
      <c r="A337" t="s">
        <v>1664</v>
      </c>
      <c r="B337" t="s">
        <v>1665</v>
      </c>
      <c r="C337" s="2">
        <v>63</v>
      </c>
      <c r="D337" s="2">
        <v>44</v>
      </c>
      <c r="E337" s="2">
        <v>32.26</v>
      </c>
      <c r="F337" s="2">
        <v>25.81</v>
      </c>
      <c r="G337">
        <v>1</v>
      </c>
      <c r="H337">
        <v>0</v>
      </c>
      <c r="I337" s="2">
        <f>Tabell2[[#This Row],[Inköpspris (SEK)]]*Tabell2[[#This Row],[Antal]]</f>
        <v>32.26</v>
      </c>
      <c r="J337" s="2">
        <f>MIN(Tabell2[[#This Row],[Bokat]]*Tabell2[[#This Row],[Inköpspris (SEK)]],Tabell2[[#This Row],[Totalt lagervärde ink moms]])</f>
        <v>0</v>
      </c>
      <c r="K337" s="2">
        <f>Tabell2[[#This Row],[Totalt lagervärde ink moms]]-Tabell2[[#This Row],[Varav bokat ink moms]]</f>
        <v>32.26</v>
      </c>
      <c r="L337" s="2">
        <f>Tabell2[[#This Row],[Antal]]*Tabell2[[#This Row],[Inpris ex moms]]</f>
        <v>25.81</v>
      </c>
      <c r="M337" s="2">
        <f>MIN(Tabell2[[#This Row],[Bokat]]*Tabell2[[#This Row],[Inpris ex moms]],Tabell2[[#This Row],[Totalt lagervärde ex moms]])</f>
        <v>0</v>
      </c>
      <c r="N337" s="2">
        <f>Tabell2[[#This Row],[Totalt lagervärde ex moms]]-Tabell2[[#This Row],[Varav bokat ex moms]]</f>
        <v>25.81</v>
      </c>
    </row>
    <row r="338" spans="1:14" x14ac:dyDescent="0.2">
      <c r="A338" t="s">
        <v>2513</v>
      </c>
      <c r="B338" t="s">
        <v>2514</v>
      </c>
      <c r="C338" s="2">
        <v>465</v>
      </c>
      <c r="D338" s="2">
        <v>326</v>
      </c>
      <c r="E338" s="2">
        <v>238.03</v>
      </c>
      <c r="F338" s="2">
        <v>190.42</v>
      </c>
      <c r="G338">
        <v>1</v>
      </c>
      <c r="H338">
        <v>0</v>
      </c>
      <c r="I338" s="2">
        <f>Tabell2[[#This Row],[Inköpspris (SEK)]]*Tabell2[[#This Row],[Antal]]</f>
        <v>238.03</v>
      </c>
      <c r="J338" s="2">
        <f>MIN(Tabell2[[#This Row],[Bokat]]*Tabell2[[#This Row],[Inköpspris (SEK)]],Tabell2[[#This Row],[Totalt lagervärde ink moms]])</f>
        <v>0</v>
      </c>
      <c r="K338" s="2">
        <f>Tabell2[[#This Row],[Totalt lagervärde ink moms]]-Tabell2[[#This Row],[Varav bokat ink moms]]</f>
        <v>238.03</v>
      </c>
      <c r="L338" s="2">
        <f>Tabell2[[#This Row],[Antal]]*Tabell2[[#This Row],[Inpris ex moms]]</f>
        <v>190.42</v>
      </c>
      <c r="M338" s="2">
        <f>MIN(Tabell2[[#This Row],[Bokat]]*Tabell2[[#This Row],[Inpris ex moms]],Tabell2[[#This Row],[Totalt lagervärde ex moms]])</f>
        <v>0</v>
      </c>
      <c r="N338" s="2">
        <f>Tabell2[[#This Row],[Totalt lagervärde ex moms]]-Tabell2[[#This Row],[Varav bokat ex moms]]</f>
        <v>190.42</v>
      </c>
    </row>
    <row r="339" spans="1:14" x14ac:dyDescent="0.2">
      <c r="A339" t="s">
        <v>2515</v>
      </c>
      <c r="B339" t="s">
        <v>2516</v>
      </c>
      <c r="C339" s="2">
        <v>465</v>
      </c>
      <c r="D339" s="2">
        <v>326</v>
      </c>
      <c r="E339" s="2">
        <v>238.03</v>
      </c>
      <c r="F339" s="2">
        <v>190.42</v>
      </c>
      <c r="G339">
        <v>1</v>
      </c>
      <c r="H339">
        <v>0</v>
      </c>
      <c r="I339" s="2">
        <f>Tabell2[[#This Row],[Inköpspris (SEK)]]*Tabell2[[#This Row],[Antal]]</f>
        <v>238.03</v>
      </c>
      <c r="J339" s="2">
        <f>MIN(Tabell2[[#This Row],[Bokat]]*Tabell2[[#This Row],[Inköpspris (SEK)]],Tabell2[[#This Row],[Totalt lagervärde ink moms]])</f>
        <v>0</v>
      </c>
      <c r="K339" s="2">
        <f>Tabell2[[#This Row],[Totalt lagervärde ink moms]]-Tabell2[[#This Row],[Varav bokat ink moms]]</f>
        <v>238.03</v>
      </c>
      <c r="L339" s="2">
        <f>Tabell2[[#This Row],[Antal]]*Tabell2[[#This Row],[Inpris ex moms]]</f>
        <v>190.42</v>
      </c>
      <c r="M339" s="2">
        <f>MIN(Tabell2[[#This Row],[Bokat]]*Tabell2[[#This Row],[Inpris ex moms]],Tabell2[[#This Row],[Totalt lagervärde ex moms]])</f>
        <v>0</v>
      </c>
      <c r="N339" s="2">
        <f>Tabell2[[#This Row],[Totalt lagervärde ex moms]]-Tabell2[[#This Row],[Varav bokat ex moms]]</f>
        <v>190.42</v>
      </c>
    </row>
    <row r="340" spans="1:14" x14ac:dyDescent="0.2">
      <c r="A340" t="s">
        <v>2261</v>
      </c>
      <c r="B340" t="s">
        <v>2262</v>
      </c>
      <c r="C340" s="2">
        <v>295</v>
      </c>
      <c r="D340" s="2">
        <v>206</v>
      </c>
      <c r="E340" s="2">
        <v>150.94</v>
      </c>
      <c r="F340" s="2">
        <v>120.75</v>
      </c>
      <c r="G340">
        <v>7</v>
      </c>
      <c r="H340">
        <v>0</v>
      </c>
      <c r="I340" s="2">
        <f>Tabell2[[#This Row],[Inköpspris (SEK)]]*Tabell2[[#This Row],[Antal]]</f>
        <v>1056.58</v>
      </c>
      <c r="J340" s="2">
        <f>MIN(Tabell2[[#This Row],[Bokat]]*Tabell2[[#This Row],[Inköpspris (SEK)]],Tabell2[[#This Row],[Totalt lagervärde ink moms]])</f>
        <v>0</v>
      </c>
      <c r="K340" s="2">
        <f>Tabell2[[#This Row],[Totalt lagervärde ink moms]]-Tabell2[[#This Row],[Varav bokat ink moms]]</f>
        <v>1056.58</v>
      </c>
      <c r="L340" s="2">
        <f>Tabell2[[#This Row],[Antal]]*Tabell2[[#This Row],[Inpris ex moms]]</f>
        <v>845.25</v>
      </c>
      <c r="M340" s="2">
        <f>MIN(Tabell2[[#This Row],[Bokat]]*Tabell2[[#This Row],[Inpris ex moms]],Tabell2[[#This Row],[Totalt lagervärde ex moms]])</f>
        <v>0</v>
      </c>
      <c r="N340" s="2">
        <f>Tabell2[[#This Row],[Totalt lagervärde ex moms]]-Tabell2[[#This Row],[Varav bokat ex moms]]</f>
        <v>845.25</v>
      </c>
    </row>
    <row r="341" spans="1:14" x14ac:dyDescent="0.2">
      <c r="A341" t="s">
        <v>2263</v>
      </c>
      <c r="B341" t="s">
        <v>2264</v>
      </c>
      <c r="C341" s="2">
        <v>295</v>
      </c>
      <c r="D341" s="2">
        <v>206</v>
      </c>
      <c r="E341" s="2">
        <v>150.94</v>
      </c>
      <c r="F341" s="2">
        <v>120.75</v>
      </c>
      <c r="G341">
        <v>2</v>
      </c>
      <c r="H341">
        <v>0</v>
      </c>
      <c r="I341" s="2">
        <f>Tabell2[[#This Row],[Inköpspris (SEK)]]*Tabell2[[#This Row],[Antal]]</f>
        <v>301.88</v>
      </c>
      <c r="J341" s="2">
        <f>MIN(Tabell2[[#This Row],[Bokat]]*Tabell2[[#This Row],[Inköpspris (SEK)]],Tabell2[[#This Row],[Totalt lagervärde ink moms]])</f>
        <v>0</v>
      </c>
      <c r="K341" s="2">
        <f>Tabell2[[#This Row],[Totalt lagervärde ink moms]]-Tabell2[[#This Row],[Varav bokat ink moms]]</f>
        <v>301.88</v>
      </c>
      <c r="L341" s="2">
        <f>Tabell2[[#This Row],[Antal]]*Tabell2[[#This Row],[Inpris ex moms]]</f>
        <v>241.5</v>
      </c>
      <c r="M341" s="2">
        <f>MIN(Tabell2[[#This Row],[Bokat]]*Tabell2[[#This Row],[Inpris ex moms]],Tabell2[[#This Row],[Totalt lagervärde ex moms]])</f>
        <v>0</v>
      </c>
      <c r="N341" s="2">
        <f>Tabell2[[#This Row],[Totalt lagervärde ex moms]]-Tabell2[[#This Row],[Varav bokat ex moms]]</f>
        <v>241.5</v>
      </c>
    </row>
    <row r="342" spans="1:14" x14ac:dyDescent="0.2">
      <c r="A342" t="s">
        <v>1884</v>
      </c>
      <c r="B342" t="s">
        <v>1885</v>
      </c>
      <c r="C342" s="2">
        <v>259</v>
      </c>
      <c r="D342" s="2">
        <v>181</v>
      </c>
      <c r="E342" s="2">
        <v>132.49</v>
      </c>
      <c r="F342" s="2">
        <v>105.99</v>
      </c>
      <c r="G342">
        <v>1</v>
      </c>
      <c r="H342">
        <v>0</v>
      </c>
      <c r="I342" s="2">
        <f>Tabell2[[#This Row],[Inköpspris (SEK)]]*Tabell2[[#This Row],[Antal]]</f>
        <v>132.49</v>
      </c>
      <c r="J342" s="2">
        <f>MIN(Tabell2[[#This Row],[Bokat]]*Tabell2[[#This Row],[Inköpspris (SEK)]],Tabell2[[#This Row],[Totalt lagervärde ink moms]])</f>
        <v>0</v>
      </c>
      <c r="K342" s="2">
        <f>Tabell2[[#This Row],[Totalt lagervärde ink moms]]-Tabell2[[#This Row],[Varav bokat ink moms]]</f>
        <v>132.49</v>
      </c>
      <c r="L342" s="2">
        <f>Tabell2[[#This Row],[Antal]]*Tabell2[[#This Row],[Inpris ex moms]]</f>
        <v>105.99</v>
      </c>
      <c r="M342" s="2">
        <f>MIN(Tabell2[[#This Row],[Bokat]]*Tabell2[[#This Row],[Inpris ex moms]],Tabell2[[#This Row],[Totalt lagervärde ex moms]])</f>
        <v>0</v>
      </c>
      <c r="N342" s="2">
        <f>Tabell2[[#This Row],[Totalt lagervärde ex moms]]-Tabell2[[#This Row],[Varav bokat ex moms]]</f>
        <v>105.99</v>
      </c>
    </row>
    <row r="343" spans="1:14" x14ac:dyDescent="0.2">
      <c r="A343" t="s">
        <v>2309</v>
      </c>
      <c r="B343" t="s">
        <v>2310</v>
      </c>
      <c r="C343" s="2">
        <v>319</v>
      </c>
      <c r="D343" s="2">
        <v>223</v>
      </c>
      <c r="E343" s="2">
        <v>162.88999999999999</v>
      </c>
      <c r="F343" s="2">
        <v>130.31</v>
      </c>
      <c r="G343">
        <v>2</v>
      </c>
      <c r="H343">
        <v>0</v>
      </c>
      <c r="I343" s="2">
        <f>Tabell2[[#This Row],[Inköpspris (SEK)]]*Tabell2[[#This Row],[Antal]]</f>
        <v>325.77999999999997</v>
      </c>
      <c r="J343" s="2">
        <f>MIN(Tabell2[[#This Row],[Bokat]]*Tabell2[[#This Row],[Inköpspris (SEK)]],Tabell2[[#This Row],[Totalt lagervärde ink moms]])</f>
        <v>0</v>
      </c>
      <c r="K343" s="2">
        <f>Tabell2[[#This Row],[Totalt lagervärde ink moms]]-Tabell2[[#This Row],[Varav bokat ink moms]]</f>
        <v>325.77999999999997</v>
      </c>
      <c r="L343" s="2">
        <f>Tabell2[[#This Row],[Antal]]*Tabell2[[#This Row],[Inpris ex moms]]</f>
        <v>260.62</v>
      </c>
      <c r="M343" s="2">
        <f>MIN(Tabell2[[#This Row],[Bokat]]*Tabell2[[#This Row],[Inpris ex moms]],Tabell2[[#This Row],[Totalt lagervärde ex moms]])</f>
        <v>0</v>
      </c>
      <c r="N343" s="2">
        <f>Tabell2[[#This Row],[Totalt lagervärde ex moms]]-Tabell2[[#This Row],[Varav bokat ex moms]]</f>
        <v>260.62</v>
      </c>
    </row>
    <row r="344" spans="1:14" x14ac:dyDescent="0.2">
      <c r="A344" t="s">
        <v>1962</v>
      </c>
      <c r="B344" t="s">
        <v>1963</v>
      </c>
      <c r="C344" s="2">
        <v>45</v>
      </c>
      <c r="D344" s="2">
        <v>31</v>
      </c>
      <c r="E344" s="2">
        <v>22.96</v>
      </c>
      <c r="F344" s="2">
        <v>18.37</v>
      </c>
      <c r="G344">
        <v>1</v>
      </c>
      <c r="H344">
        <v>0</v>
      </c>
      <c r="I344" s="2">
        <f>Tabell2[[#This Row],[Inköpspris (SEK)]]*Tabell2[[#This Row],[Antal]]</f>
        <v>22.96</v>
      </c>
      <c r="J344" s="2">
        <f>MIN(Tabell2[[#This Row],[Bokat]]*Tabell2[[#This Row],[Inköpspris (SEK)]],Tabell2[[#This Row],[Totalt lagervärde ink moms]])</f>
        <v>0</v>
      </c>
      <c r="K344" s="2">
        <f>Tabell2[[#This Row],[Totalt lagervärde ink moms]]-Tabell2[[#This Row],[Varav bokat ink moms]]</f>
        <v>22.96</v>
      </c>
      <c r="L344" s="2">
        <f>Tabell2[[#This Row],[Antal]]*Tabell2[[#This Row],[Inpris ex moms]]</f>
        <v>18.37</v>
      </c>
      <c r="M344" s="2">
        <f>MIN(Tabell2[[#This Row],[Bokat]]*Tabell2[[#This Row],[Inpris ex moms]],Tabell2[[#This Row],[Totalt lagervärde ex moms]])</f>
        <v>0</v>
      </c>
      <c r="N344" s="2">
        <f>Tabell2[[#This Row],[Totalt lagervärde ex moms]]-Tabell2[[#This Row],[Varav bokat ex moms]]</f>
        <v>18.37</v>
      </c>
    </row>
    <row r="345" spans="1:14" x14ac:dyDescent="0.2">
      <c r="A345" t="s">
        <v>2046</v>
      </c>
      <c r="B345" t="s">
        <v>2047</v>
      </c>
      <c r="C345" s="2">
        <v>45</v>
      </c>
      <c r="D345" s="2">
        <v>31</v>
      </c>
      <c r="E345" s="2">
        <v>22.96</v>
      </c>
      <c r="F345" s="2">
        <v>18.37</v>
      </c>
      <c r="G345">
        <v>2</v>
      </c>
      <c r="H345">
        <v>0</v>
      </c>
      <c r="I345" s="2">
        <f>Tabell2[[#This Row],[Inköpspris (SEK)]]*Tabell2[[#This Row],[Antal]]</f>
        <v>45.92</v>
      </c>
      <c r="J345" s="2">
        <f>MIN(Tabell2[[#This Row],[Bokat]]*Tabell2[[#This Row],[Inköpspris (SEK)]],Tabell2[[#This Row],[Totalt lagervärde ink moms]])</f>
        <v>0</v>
      </c>
      <c r="K345" s="2">
        <f>Tabell2[[#This Row],[Totalt lagervärde ink moms]]-Tabell2[[#This Row],[Varav bokat ink moms]]</f>
        <v>45.92</v>
      </c>
      <c r="L345" s="2">
        <f>Tabell2[[#This Row],[Antal]]*Tabell2[[#This Row],[Inpris ex moms]]</f>
        <v>36.74</v>
      </c>
      <c r="M345" s="2">
        <f>MIN(Tabell2[[#This Row],[Bokat]]*Tabell2[[#This Row],[Inpris ex moms]],Tabell2[[#This Row],[Totalt lagervärde ex moms]])</f>
        <v>0</v>
      </c>
      <c r="N345" s="2">
        <f>Tabell2[[#This Row],[Totalt lagervärde ex moms]]-Tabell2[[#This Row],[Varav bokat ex moms]]</f>
        <v>36.74</v>
      </c>
    </row>
    <row r="346" spans="1:14" x14ac:dyDescent="0.2">
      <c r="A346" t="s">
        <v>2034</v>
      </c>
      <c r="B346" t="s">
        <v>2035</v>
      </c>
      <c r="C346" s="2">
        <v>19</v>
      </c>
      <c r="E346" s="2">
        <v>9.69</v>
      </c>
      <c r="F346" s="2">
        <v>7.75</v>
      </c>
      <c r="G346">
        <v>2</v>
      </c>
      <c r="H346">
        <v>0</v>
      </c>
      <c r="I346" s="2">
        <f>Tabell2[[#This Row],[Inköpspris (SEK)]]*Tabell2[[#This Row],[Antal]]</f>
        <v>19.38</v>
      </c>
      <c r="J346" s="2">
        <f>MIN(Tabell2[[#This Row],[Bokat]]*Tabell2[[#This Row],[Inköpspris (SEK)]],Tabell2[[#This Row],[Totalt lagervärde ink moms]])</f>
        <v>0</v>
      </c>
      <c r="K346" s="2">
        <f>Tabell2[[#This Row],[Totalt lagervärde ink moms]]-Tabell2[[#This Row],[Varav bokat ink moms]]</f>
        <v>19.38</v>
      </c>
      <c r="L346" s="2">
        <f>Tabell2[[#This Row],[Antal]]*Tabell2[[#This Row],[Inpris ex moms]]</f>
        <v>15.5</v>
      </c>
      <c r="M346" s="2">
        <f>MIN(Tabell2[[#This Row],[Bokat]]*Tabell2[[#This Row],[Inpris ex moms]],Tabell2[[#This Row],[Totalt lagervärde ex moms]])</f>
        <v>0</v>
      </c>
      <c r="N346" s="2">
        <f>Tabell2[[#This Row],[Totalt lagervärde ex moms]]-Tabell2[[#This Row],[Varav bokat ex moms]]</f>
        <v>15.5</v>
      </c>
    </row>
    <row r="347" spans="1:14" x14ac:dyDescent="0.2">
      <c r="A347" t="s">
        <v>2038</v>
      </c>
      <c r="B347" t="s">
        <v>2039</v>
      </c>
      <c r="C347" s="2">
        <v>19</v>
      </c>
      <c r="D347" s="2">
        <v>13</v>
      </c>
      <c r="E347" s="2">
        <v>9.69</v>
      </c>
      <c r="F347" s="2">
        <v>7.75</v>
      </c>
      <c r="G347">
        <v>8</v>
      </c>
      <c r="H347">
        <v>0</v>
      </c>
      <c r="I347" s="2">
        <f>Tabell2[[#This Row],[Inköpspris (SEK)]]*Tabell2[[#This Row],[Antal]]</f>
        <v>77.52</v>
      </c>
      <c r="J347" s="2">
        <f>MIN(Tabell2[[#This Row],[Bokat]]*Tabell2[[#This Row],[Inköpspris (SEK)]],Tabell2[[#This Row],[Totalt lagervärde ink moms]])</f>
        <v>0</v>
      </c>
      <c r="K347" s="2">
        <f>Tabell2[[#This Row],[Totalt lagervärde ink moms]]-Tabell2[[#This Row],[Varav bokat ink moms]]</f>
        <v>77.52</v>
      </c>
      <c r="L347" s="2">
        <f>Tabell2[[#This Row],[Antal]]*Tabell2[[#This Row],[Inpris ex moms]]</f>
        <v>62</v>
      </c>
      <c r="M347" s="2">
        <f>MIN(Tabell2[[#This Row],[Bokat]]*Tabell2[[#This Row],[Inpris ex moms]],Tabell2[[#This Row],[Totalt lagervärde ex moms]])</f>
        <v>0</v>
      </c>
      <c r="N347" s="2">
        <f>Tabell2[[#This Row],[Totalt lagervärde ex moms]]-Tabell2[[#This Row],[Varav bokat ex moms]]</f>
        <v>62</v>
      </c>
    </row>
    <row r="348" spans="1:14" x14ac:dyDescent="0.2">
      <c r="A348" t="s">
        <v>2099</v>
      </c>
      <c r="B348" t="s">
        <v>2100</v>
      </c>
      <c r="C348" s="2">
        <v>60</v>
      </c>
      <c r="D348" s="2">
        <v>42</v>
      </c>
      <c r="E348" s="2">
        <v>30.54</v>
      </c>
      <c r="F348" s="2">
        <v>24.43</v>
      </c>
      <c r="G348">
        <v>9</v>
      </c>
      <c r="H348">
        <v>3</v>
      </c>
      <c r="I348" s="2">
        <f>Tabell2[[#This Row],[Inköpspris (SEK)]]*Tabell2[[#This Row],[Antal]]</f>
        <v>274.86</v>
      </c>
      <c r="J348" s="2">
        <f>MIN(Tabell2[[#This Row],[Bokat]]*Tabell2[[#This Row],[Inköpspris (SEK)]],Tabell2[[#This Row],[Totalt lagervärde ink moms]])</f>
        <v>91.62</v>
      </c>
      <c r="K348" s="2">
        <f>Tabell2[[#This Row],[Totalt lagervärde ink moms]]-Tabell2[[#This Row],[Varav bokat ink moms]]</f>
        <v>183.24</v>
      </c>
      <c r="L348" s="2">
        <f>Tabell2[[#This Row],[Antal]]*Tabell2[[#This Row],[Inpris ex moms]]</f>
        <v>219.87</v>
      </c>
      <c r="M348" s="2">
        <f>MIN(Tabell2[[#This Row],[Bokat]]*Tabell2[[#This Row],[Inpris ex moms]],Tabell2[[#This Row],[Totalt lagervärde ex moms]])</f>
        <v>73.289999999999992</v>
      </c>
      <c r="N348" s="2">
        <f>Tabell2[[#This Row],[Totalt lagervärde ex moms]]-Tabell2[[#This Row],[Varav bokat ex moms]]</f>
        <v>146.58000000000001</v>
      </c>
    </row>
    <row r="349" spans="1:14" x14ac:dyDescent="0.2">
      <c r="A349" t="s">
        <v>2042</v>
      </c>
      <c r="B349" t="s">
        <v>2043</v>
      </c>
      <c r="C349" s="2">
        <v>295</v>
      </c>
      <c r="D349" s="2">
        <v>206</v>
      </c>
      <c r="E349" s="2">
        <v>150.01</v>
      </c>
      <c r="F349" s="2">
        <v>120.01</v>
      </c>
      <c r="G349">
        <v>1</v>
      </c>
      <c r="H349">
        <v>0</v>
      </c>
      <c r="I349" s="2">
        <f>Tabell2[[#This Row],[Inköpspris (SEK)]]*Tabell2[[#This Row],[Antal]]</f>
        <v>150.01</v>
      </c>
      <c r="J349" s="2">
        <f>MIN(Tabell2[[#This Row],[Bokat]]*Tabell2[[#This Row],[Inköpspris (SEK)]],Tabell2[[#This Row],[Totalt lagervärde ink moms]])</f>
        <v>0</v>
      </c>
      <c r="K349" s="2">
        <f>Tabell2[[#This Row],[Totalt lagervärde ink moms]]-Tabell2[[#This Row],[Varav bokat ink moms]]</f>
        <v>150.01</v>
      </c>
      <c r="L349" s="2">
        <f>Tabell2[[#This Row],[Antal]]*Tabell2[[#This Row],[Inpris ex moms]]</f>
        <v>120.01</v>
      </c>
      <c r="M349" s="2">
        <f>MIN(Tabell2[[#This Row],[Bokat]]*Tabell2[[#This Row],[Inpris ex moms]],Tabell2[[#This Row],[Totalt lagervärde ex moms]])</f>
        <v>0</v>
      </c>
      <c r="N349" s="2">
        <f>Tabell2[[#This Row],[Totalt lagervärde ex moms]]-Tabell2[[#This Row],[Varav bokat ex moms]]</f>
        <v>120.01</v>
      </c>
    </row>
    <row r="350" spans="1:14" x14ac:dyDescent="0.2">
      <c r="A350" t="s">
        <v>1860</v>
      </c>
      <c r="B350" t="s">
        <v>1861</v>
      </c>
      <c r="C350" s="2">
        <v>99</v>
      </c>
      <c r="D350" s="2">
        <v>54</v>
      </c>
      <c r="E350" s="2">
        <v>50.31</v>
      </c>
      <c r="F350" s="2">
        <v>40.25</v>
      </c>
      <c r="G350">
        <v>3</v>
      </c>
      <c r="H350">
        <v>0</v>
      </c>
      <c r="I350" s="2">
        <f>Tabell2[[#This Row],[Inköpspris (SEK)]]*Tabell2[[#This Row],[Antal]]</f>
        <v>150.93</v>
      </c>
      <c r="J350" s="2">
        <f>MIN(Tabell2[[#This Row],[Bokat]]*Tabell2[[#This Row],[Inköpspris (SEK)]],Tabell2[[#This Row],[Totalt lagervärde ink moms]])</f>
        <v>0</v>
      </c>
      <c r="K350" s="2">
        <f>Tabell2[[#This Row],[Totalt lagervärde ink moms]]-Tabell2[[#This Row],[Varav bokat ink moms]]</f>
        <v>150.93</v>
      </c>
      <c r="L350" s="2">
        <f>Tabell2[[#This Row],[Antal]]*Tabell2[[#This Row],[Inpris ex moms]]</f>
        <v>120.75</v>
      </c>
      <c r="M350" s="2">
        <f>MIN(Tabell2[[#This Row],[Bokat]]*Tabell2[[#This Row],[Inpris ex moms]],Tabell2[[#This Row],[Totalt lagervärde ex moms]])</f>
        <v>0</v>
      </c>
      <c r="N350" s="2">
        <f>Tabell2[[#This Row],[Totalt lagervärde ex moms]]-Tabell2[[#This Row],[Varav bokat ex moms]]</f>
        <v>120.75</v>
      </c>
    </row>
    <row r="351" spans="1:14" x14ac:dyDescent="0.2">
      <c r="A351" t="s">
        <v>1862</v>
      </c>
      <c r="B351" t="s">
        <v>1863</v>
      </c>
      <c r="C351" s="2">
        <v>99</v>
      </c>
      <c r="D351" s="2">
        <v>69</v>
      </c>
      <c r="E351" s="2">
        <v>50.31</v>
      </c>
      <c r="F351" s="2">
        <v>40.25</v>
      </c>
      <c r="G351">
        <v>1</v>
      </c>
      <c r="H351">
        <v>0</v>
      </c>
      <c r="I351" s="2">
        <f>Tabell2[[#This Row],[Inköpspris (SEK)]]*Tabell2[[#This Row],[Antal]]</f>
        <v>50.31</v>
      </c>
      <c r="J351" s="2">
        <f>MIN(Tabell2[[#This Row],[Bokat]]*Tabell2[[#This Row],[Inköpspris (SEK)]],Tabell2[[#This Row],[Totalt lagervärde ink moms]])</f>
        <v>0</v>
      </c>
      <c r="K351" s="2">
        <f>Tabell2[[#This Row],[Totalt lagervärde ink moms]]-Tabell2[[#This Row],[Varav bokat ink moms]]</f>
        <v>50.31</v>
      </c>
      <c r="L351" s="2">
        <f>Tabell2[[#This Row],[Antal]]*Tabell2[[#This Row],[Inpris ex moms]]</f>
        <v>40.25</v>
      </c>
      <c r="M351" s="2">
        <f>MIN(Tabell2[[#This Row],[Bokat]]*Tabell2[[#This Row],[Inpris ex moms]],Tabell2[[#This Row],[Totalt lagervärde ex moms]])</f>
        <v>0</v>
      </c>
      <c r="N351" s="2">
        <f>Tabell2[[#This Row],[Totalt lagervärde ex moms]]-Tabell2[[#This Row],[Varav bokat ex moms]]</f>
        <v>40.25</v>
      </c>
    </row>
    <row r="352" spans="1:14" x14ac:dyDescent="0.2">
      <c r="A352" t="s">
        <v>1864</v>
      </c>
      <c r="B352" t="s">
        <v>1865</v>
      </c>
      <c r="C352" s="2">
        <v>99</v>
      </c>
      <c r="D352" s="2">
        <v>69</v>
      </c>
      <c r="E352" s="2">
        <v>50.31</v>
      </c>
      <c r="F352" s="2">
        <v>40.25</v>
      </c>
      <c r="G352">
        <v>1</v>
      </c>
      <c r="H352">
        <v>0</v>
      </c>
      <c r="I352" s="2">
        <f>Tabell2[[#This Row],[Inköpspris (SEK)]]*Tabell2[[#This Row],[Antal]]</f>
        <v>50.31</v>
      </c>
      <c r="J352" s="2">
        <f>MIN(Tabell2[[#This Row],[Bokat]]*Tabell2[[#This Row],[Inköpspris (SEK)]],Tabell2[[#This Row],[Totalt lagervärde ink moms]])</f>
        <v>0</v>
      </c>
      <c r="K352" s="2">
        <f>Tabell2[[#This Row],[Totalt lagervärde ink moms]]-Tabell2[[#This Row],[Varav bokat ink moms]]</f>
        <v>50.31</v>
      </c>
      <c r="L352" s="2">
        <f>Tabell2[[#This Row],[Antal]]*Tabell2[[#This Row],[Inpris ex moms]]</f>
        <v>40.25</v>
      </c>
      <c r="M352" s="2">
        <f>MIN(Tabell2[[#This Row],[Bokat]]*Tabell2[[#This Row],[Inpris ex moms]],Tabell2[[#This Row],[Totalt lagervärde ex moms]])</f>
        <v>0</v>
      </c>
      <c r="N352" s="2">
        <f>Tabell2[[#This Row],[Totalt lagervärde ex moms]]-Tabell2[[#This Row],[Varav bokat ex moms]]</f>
        <v>40.25</v>
      </c>
    </row>
    <row r="353" spans="1:14" x14ac:dyDescent="0.2">
      <c r="A353" t="s">
        <v>1688</v>
      </c>
      <c r="B353" t="s">
        <v>1689</v>
      </c>
      <c r="C353" s="2">
        <v>249</v>
      </c>
      <c r="D353" s="2">
        <v>174</v>
      </c>
      <c r="E353" s="2">
        <v>126.51</v>
      </c>
      <c r="F353" s="2">
        <v>101.21</v>
      </c>
      <c r="G353">
        <v>1</v>
      </c>
      <c r="H353">
        <v>0</v>
      </c>
      <c r="I353" s="2">
        <f>Tabell2[[#This Row],[Inköpspris (SEK)]]*Tabell2[[#This Row],[Antal]]</f>
        <v>126.51</v>
      </c>
      <c r="J353" s="2">
        <f>MIN(Tabell2[[#This Row],[Bokat]]*Tabell2[[#This Row],[Inköpspris (SEK)]],Tabell2[[#This Row],[Totalt lagervärde ink moms]])</f>
        <v>0</v>
      </c>
      <c r="K353" s="2">
        <f>Tabell2[[#This Row],[Totalt lagervärde ink moms]]-Tabell2[[#This Row],[Varav bokat ink moms]]</f>
        <v>126.51</v>
      </c>
      <c r="L353" s="2">
        <f>Tabell2[[#This Row],[Antal]]*Tabell2[[#This Row],[Inpris ex moms]]</f>
        <v>101.21</v>
      </c>
      <c r="M353" s="2">
        <f>MIN(Tabell2[[#This Row],[Bokat]]*Tabell2[[#This Row],[Inpris ex moms]],Tabell2[[#This Row],[Totalt lagervärde ex moms]])</f>
        <v>0</v>
      </c>
      <c r="N353" s="2">
        <f>Tabell2[[#This Row],[Totalt lagervärde ex moms]]-Tabell2[[#This Row],[Varav bokat ex moms]]</f>
        <v>101.21</v>
      </c>
    </row>
    <row r="354" spans="1:14" x14ac:dyDescent="0.2">
      <c r="A354" t="s">
        <v>1954</v>
      </c>
      <c r="B354" t="s">
        <v>1955</v>
      </c>
      <c r="C354" s="2">
        <v>34</v>
      </c>
      <c r="D354" s="2">
        <v>19</v>
      </c>
      <c r="E354" s="2">
        <v>17.260000000000002</v>
      </c>
      <c r="F354" s="2">
        <v>13.81</v>
      </c>
      <c r="G354">
        <v>1</v>
      </c>
      <c r="H354">
        <v>0</v>
      </c>
      <c r="I354" s="2">
        <f>Tabell2[[#This Row],[Inköpspris (SEK)]]*Tabell2[[#This Row],[Antal]]</f>
        <v>17.260000000000002</v>
      </c>
      <c r="J354" s="2">
        <f>MIN(Tabell2[[#This Row],[Bokat]]*Tabell2[[#This Row],[Inköpspris (SEK)]],Tabell2[[#This Row],[Totalt lagervärde ink moms]])</f>
        <v>0</v>
      </c>
      <c r="K354" s="2">
        <f>Tabell2[[#This Row],[Totalt lagervärde ink moms]]-Tabell2[[#This Row],[Varav bokat ink moms]]</f>
        <v>17.260000000000002</v>
      </c>
      <c r="L354" s="2">
        <f>Tabell2[[#This Row],[Antal]]*Tabell2[[#This Row],[Inpris ex moms]]</f>
        <v>13.81</v>
      </c>
      <c r="M354" s="2">
        <f>MIN(Tabell2[[#This Row],[Bokat]]*Tabell2[[#This Row],[Inpris ex moms]],Tabell2[[#This Row],[Totalt lagervärde ex moms]])</f>
        <v>0</v>
      </c>
      <c r="N354" s="2">
        <f>Tabell2[[#This Row],[Totalt lagervärde ex moms]]-Tabell2[[#This Row],[Varav bokat ex moms]]</f>
        <v>13.81</v>
      </c>
    </row>
    <row r="355" spans="1:14" x14ac:dyDescent="0.2">
      <c r="A355" t="s">
        <v>1960</v>
      </c>
      <c r="B355" t="s">
        <v>1961</v>
      </c>
      <c r="C355" s="2">
        <v>34</v>
      </c>
      <c r="D355" s="2">
        <v>24</v>
      </c>
      <c r="E355" s="2">
        <v>17.260000000000002</v>
      </c>
      <c r="F355" s="2">
        <v>13.81</v>
      </c>
      <c r="G355">
        <v>1</v>
      </c>
      <c r="H355">
        <v>0</v>
      </c>
      <c r="I355" s="2">
        <f>Tabell2[[#This Row],[Inköpspris (SEK)]]*Tabell2[[#This Row],[Antal]]</f>
        <v>17.260000000000002</v>
      </c>
      <c r="J355" s="2">
        <f>MIN(Tabell2[[#This Row],[Bokat]]*Tabell2[[#This Row],[Inköpspris (SEK)]],Tabell2[[#This Row],[Totalt lagervärde ink moms]])</f>
        <v>0</v>
      </c>
      <c r="K355" s="2">
        <f>Tabell2[[#This Row],[Totalt lagervärde ink moms]]-Tabell2[[#This Row],[Varav bokat ink moms]]</f>
        <v>17.260000000000002</v>
      </c>
      <c r="L355" s="2">
        <f>Tabell2[[#This Row],[Antal]]*Tabell2[[#This Row],[Inpris ex moms]]</f>
        <v>13.81</v>
      </c>
      <c r="M355" s="2">
        <f>MIN(Tabell2[[#This Row],[Bokat]]*Tabell2[[#This Row],[Inpris ex moms]],Tabell2[[#This Row],[Totalt lagervärde ex moms]])</f>
        <v>0</v>
      </c>
      <c r="N355" s="2">
        <f>Tabell2[[#This Row],[Totalt lagervärde ex moms]]-Tabell2[[#This Row],[Varav bokat ex moms]]</f>
        <v>13.81</v>
      </c>
    </row>
    <row r="356" spans="1:14" x14ac:dyDescent="0.2">
      <c r="A356" t="s">
        <v>2285</v>
      </c>
      <c r="B356" t="s">
        <v>2286</v>
      </c>
      <c r="C356" s="2">
        <v>865</v>
      </c>
      <c r="D356" s="2">
        <v>606</v>
      </c>
      <c r="E356" s="2">
        <v>438.08</v>
      </c>
      <c r="F356" s="2">
        <v>350.46</v>
      </c>
      <c r="G356">
        <v>1</v>
      </c>
      <c r="H356">
        <v>0</v>
      </c>
      <c r="I356" s="2">
        <f>Tabell2[[#This Row],[Inköpspris (SEK)]]*Tabell2[[#This Row],[Antal]]</f>
        <v>438.08</v>
      </c>
      <c r="J356" s="2">
        <f>MIN(Tabell2[[#This Row],[Bokat]]*Tabell2[[#This Row],[Inköpspris (SEK)]],Tabell2[[#This Row],[Totalt lagervärde ink moms]])</f>
        <v>0</v>
      </c>
      <c r="K356" s="2">
        <f>Tabell2[[#This Row],[Totalt lagervärde ink moms]]-Tabell2[[#This Row],[Varav bokat ink moms]]</f>
        <v>438.08</v>
      </c>
      <c r="L356" s="2">
        <f>Tabell2[[#This Row],[Antal]]*Tabell2[[#This Row],[Inpris ex moms]]</f>
        <v>350.46</v>
      </c>
      <c r="M356" s="2">
        <f>MIN(Tabell2[[#This Row],[Bokat]]*Tabell2[[#This Row],[Inpris ex moms]],Tabell2[[#This Row],[Totalt lagervärde ex moms]])</f>
        <v>0</v>
      </c>
      <c r="N356" s="2">
        <f>Tabell2[[#This Row],[Totalt lagervärde ex moms]]-Tabell2[[#This Row],[Varav bokat ex moms]]</f>
        <v>350.46</v>
      </c>
    </row>
    <row r="357" spans="1:14" x14ac:dyDescent="0.2">
      <c r="A357" t="s">
        <v>2425</v>
      </c>
      <c r="B357" t="s">
        <v>2426</v>
      </c>
      <c r="C357" s="2">
        <v>279</v>
      </c>
      <c r="D357" s="2">
        <v>195</v>
      </c>
      <c r="E357" s="2">
        <v>141.11000000000001</v>
      </c>
      <c r="F357" s="2">
        <v>112.89</v>
      </c>
      <c r="G357">
        <v>1</v>
      </c>
      <c r="H357">
        <v>0</v>
      </c>
      <c r="I357" s="2">
        <f>Tabell2[[#This Row],[Inköpspris (SEK)]]*Tabell2[[#This Row],[Antal]]</f>
        <v>141.11000000000001</v>
      </c>
      <c r="J357" s="2">
        <f>MIN(Tabell2[[#This Row],[Bokat]]*Tabell2[[#This Row],[Inköpspris (SEK)]],Tabell2[[#This Row],[Totalt lagervärde ink moms]])</f>
        <v>0</v>
      </c>
      <c r="K357" s="2">
        <f>Tabell2[[#This Row],[Totalt lagervärde ink moms]]-Tabell2[[#This Row],[Varav bokat ink moms]]</f>
        <v>141.11000000000001</v>
      </c>
      <c r="L357" s="2">
        <f>Tabell2[[#This Row],[Antal]]*Tabell2[[#This Row],[Inpris ex moms]]</f>
        <v>112.89</v>
      </c>
      <c r="M357" s="2">
        <f>MIN(Tabell2[[#This Row],[Bokat]]*Tabell2[[#This Row],[Inpris ex moms]],Tabell2[[#This Row],[Totalt lagervärde ex moms]])</f>
        <v>0</v>
      </c>
      <c r="N357" s="2">
        <f>Tabell2[[#This Row],[Totalt lagervärde ex moms]]-Tabell2[[#This Row],[Varav bokat ex moms]]</f>
        <v>112.89</v>
      </c>
    </row>
    <row r="358" spans="1:14" x14ac:dyDescent="0.2">
      <c r="A358" t="s">
        <v>2052</v>
      </c>
      <c r="B358" t="s">
        <v>2053</v>
      </c>
      <c r="C358" s="2">
        <v>68</v>
      </c>
      <c r="D358" s="2">
        <v>37</v>
      </c>
      <c r="E358" s="2">
        <v>34.39</v>
      </c>
      <c r="F358" s="2">
        <v>27.51</v>
      </c>
      <c r="G358">
        <v>1</v>
      </c>
      <c r="H358">
        <v>0</v>
      </c>
      <c r="I358" s="2">
        <f>Tabell2[[#This Row],[Inköpspris (SEK)]]*Tabell2[[#This Row],[Antal]]</f>
        <v>34.39</v>
      </c>
      <c r="J358" s="2">
        <f>MIN(Tabell2[[#This Row],[Bokat]]*Tabell2[[#This Row],[Inköpspris (SEK)]],Tabell2[[#This Row],[Totalt lagervärde ink moms]])</f>
        <v>0</v>
      </c>
      <c r="K358" s="2">
        <f>Tabell2[[#This Row],[Totalt lagervärde ink moms]]-Tabell2[[#This Row],[Varav bokat ink moms]]</f>
        <v>34.39</v>
      </c>
      <c r="L358" s="2">
        <f>Tabell2[[#This Row],[Antal]]*Tabell2[[#This Row],[Inpris ex moms]]</f>
        <v>27.51</v>
      </c>
      <c r="M358" s="2">
        <f>MIN(Tabell2[[#This Row],[Bokat]]*Tabell2[[#This Row],[Inpris ex moms]],Tabell2[[#This Row],[Totalt lagervärde ex moms]])</f>
        <v>0</v>
      </c>
      <c r="N358" s="2">
        <f>Tabell2[[#This Row],[Totalt lagervärde ex moms]]-Tabell2[[#This Row],[Varav bokat ex moms]]</f>
        <v>27.51</v>
      </c>
    </row>
    <row r="359" spans="1:14" x14ac:dyDescent="0.2">
      <c r="A359" t="s">
        <v>1914</v>
      </c>
      <c r="B359" t="s">
        <v>1915</v>
      </c>
      <c r="C359" s="2">
        <v>499</v>
      </c>
      <c r="D359" s="2">
        <v>274</v>
      </c>
      <c r="E359" s="2">
        <v>252.09</v>
      </c>
      <c r="F359" s="2">
        <v>201.67</v>
      </c>
      <c r="G359">
        <v>8</v>
      </c>
      <c r="H359">
        <v>0</v>
      </c>
      <c r="I359" s="2">
        <f>Tabell2[[#This Row],[Inköpspris (SEK)]]*Tabell2[[#This Row],[Antal]]</f>
        <v>2016.72</v>
      </c>
      <c r="J359" s="2">
        <f>MIN(Tabell2[[#This Row],[Bokat]]*Tabell2[[#This Row],[Inköpspris (SEK)]],Tabell2[[#This Row],[Totalt lagervärde ink moms]])</f>
        <v>0</v>
      </c>
      <c r="K359" s="2">
        <f>Tabell2[[#This Row],[Totalt lagervärde ink moms]]-Tabell2[[#This Row],[Varav bokat ink moms]]</f>
        <v>2016.72</v>
      </c>
      <c r="L359" s="2">
        <f>Tabell2[[#This Row],[Antal]]*Tabell2[[#This Row],[Inpris ex moms]]</f>
        <v>1613.36</v>
      </c>
      <c r="M359" s="2">
        <f>MIN(Tabell2[[#This Row],[Bokat]]*Tabell2[[#This Row],[Inpris ex moms]],Tabell2[[#This Row],[Totalt lagervärde ex moms]])</f>
        <v>0</v>
      </c>
      <c r="N359" s="2">
        <f>Tabell2[[#This Row],[Totalt lagervärde ex moms]]-Tabell2[[#This Row],[Varav bokat ex moms]]</f>
        <v>1613.36</v>
      </c>
    </row>
    <row r="360" spans="1:14" x14ac:dyDescent="0.2">
      <c r="A360" t="s">
        <v>1648</v>
      </c>
      <c r="B360" t="s">
        <v>1649</v>
      </c>
      <c r="C360" s="2">
        <v>149</v>
      </c>
      <c r="D360" s="2">
        <v>82</v>
      </c>
      <c r="E360" s="2">
        <v>75.28</v>
      </c>
      <c r="F360" s="2">
        <v>60.22</v>
      </c>
      <c r="G360">
        <v>1</v>
      </c>
      <c r="H360">
        <v>0</v>
      </c>
      <c r="I360" s="2">
        <f>Tabell2[[#This Row],[Inköpspris (SEK)]]*Tabell2[[#This Row],[Antal]]</f>
        <v>75.28</v>
      </c>
      <c r="J360" s="2">
        <f>MIN(Tabell2[[#This Row],[Bokat]]*Tabell2[[#This Row],[Inköpspris (SEK)]],Tabell2[[#This Row],[Totalt lagervärde ink moms]])</f>
        <v>0</v>
      </c>
      <c r="K360" s="2">
        <f>Tabell2[[#This Row],[Totalt lagervärde ink moms]]-Tabell2[[#This Row],[Varav bokat ink moms]]</f>
        <v>75.28</v>
      </c>
      <c r="L360" s="2">
        <f>Tabell2[[#This Row],[Antal]]*Tabell2[[#This Row],[Inpris ex moms]]</f>
        <v>60.22</v>
      </c>
      <c r="M360" s="2">
        <f>MIN(Tabell2[[#This Row],[Bokat]]*Tabell2[[#This Row],[Inpris ex moms]],Tabell2[[#This Row],[Totalt lagervärde ex moms]])</f>
        <v>0</v>
      </c>
      <c r="N360" s="2">
        <f>Tabell2[[#This Row],[Totalt lagervärde ex moms]]-Tabell2[[#This Row],[Varav bokat ex moms]]</f>
        <v>60.22</v>
      </c>
    </row>
    <row r="361" spans="1:14" x14ac:dyDescent="0.2">
      <c r="A361" t="s">
        <v>1778</v>
      </c>
      <c r="B361" t="s">
        <v>1779</v>
      </c>
      <c r="C361" s="2">
        <v>1239</v>
      </c>
      <c r="D361" s="2">
        <v>867</v>
      </c>
      <c r="E361" s="2">
        <v>623.92999999999995</v>
      </c>
      <c r="F361" s="2">
        <v>499.14</v>
      </c>
      <c r="G361">
        <v>1</v>
      </c>
      <c r="H361">
        <v>0</v>
      </c>
      <c r="I361" s="2">
        <f>Tabell2[[#This Row],[Inköpspris (SEK)]]*Tabell2[[#This Row],[Antal]]</f>
        <v>623.92999999999995</v>
      </c>
      <c r="J361" s="2">
        <f>MIN(Tabell2[[#This Row],[Bokat]]*Tabell2[[#This Row],[Inköpspris (SEK)]],Tabell2[[#This Row],[Totalt lagervärde ink moms]])</f>
        <v>0</v>
      </c>
      <c r="K361" s="2">
        <f>Tabell2[[#This Row],[Totalt lagervärde ink moms]]-Tabell2[[#This Row],[Varav bokat ink moms]]</f>
        <v>623.92999999999995</v>
      </c>
      <c r="L361" s="2">
        <f>Tabell2[[#This Row],[Antal]]*Tabell2[[#This Row],[Inpris ex moms]]</f>
        <v>499.14</v>
      </c>
      <c r="M361" s="2">
        <f>MIN(Tabell2[[#This Row],[Bokat]]*Tabell2[[#This Row],[Inpris ex moms]],Tabell2[[#This Row],[Totalt lagervärde ex moms]])</f>
        <v>0</v>
      </c>
      <c r="N361" s="2">
        <f>Tabell2[[#This Row],[Totalt lagervärde ex moms]]-Tabell2[[#This Row],[Varav bokat ex moms]]</f>
        <v>499.14</v>
      </c>
    </row>
    <row r="362" spans="1:14" x14ac:dyDescent="0.2">
      <c r="A362" t="s">
        <v>1948</v>
      </c>
      <c r="B362" t="s">
        <v>1949</v>
      </c>
      <c r="C362" s="2">
        <v>145</v>
      </c>
      <c r="D362" s="2">
        <v>102</v>
      </c>
      <c r="E362" s="2">
        <v>73.010000000000005</v>
      </c>
      <c r="F362" s="2">
        <v>58.41</v>
      </c>
      <c r="G362">
        <v>3</v>
      </c>
      <c r="H362">
        <v>0</v>
      </c>
      <c r="I362" s="2">
        <f>Tabell2[[#This Row],[Inköpspris (SEK)]]*Tabell2[[#This Row],[Antal]]</f>
        <v>219.03000000000003</v>
      </c>
      <c r="J362" s="2">
        <f>MIN(Tabell2[[#This Row],[Bokat]]*Tabell2[[#This Row],[Inköpspris (SEK)]],Tabell2[[#This Row],[Totalt lagervärde ink moms]])</f>
        <v>0</v>
      </c>
      <c r="K362" s="2">
        <f>Tabell2[[#This Row],[Totalt lagervärde ink moms]]-Tabell2[[#This Row],[Varav bokat ink moms]]</f>
        <v>219.03000000000003</v>
      </c>
      <c r="L362" s="2">
        <f>Tabell2[[#This Row],[Antal]]*Tabell2[[#This Row],[Inpris ex moms]]</f>
        <v>175.23</v>
      </c>
      <c r="M362" s="2">
        <f>MIN(Tabell2[[#This Row],[Bokat]]*Tabell2[[#This Row],[Inpris ex moms]],Tabell2[[#This Row],[Totalt lagervärde ex moms]])</f>
        <v>0</v>
      </c>
      <c r="N362" s="2">
        <f>Tabell2[[#This Row],[Totalt lagervärde ex moms]]-Tabell2[[#This Row],[Varav bokat ex moms]]</f>
        <v>175.23</v>
      </c>
    </row>
    <row r="363" spans="1:14" x14ac:dyDescent="0.2">
      <c r="A363" t="s">
        <v>2205</v>
      </c>
      <c r="B363" t="s">
        <v>2206</v>
      </c>
      <c r="C363" s="2">
        <v>145</v>
      </c>
      <c r="D363" s="2">
        <v>102</v>
      </c>
      <c r="E363" s="2">
        <v>73.010000000000005</v>
      </c>
      <c r="F363" s="2">
        <v>58.41</v>
      </c>
      <c r="G363">
        <v>2</v>
      </c>
      <c r="H363">
        <v>0</v>
      </c>
      <c r="I363" s="2">
        <f>Tabell2[[#This Row],[Inköpspris (SEK)]]*Tabell2[[#This Row],[Antal]]</f>
        <v>146.02000000000001</v>
      </c>
      <c r="J363" s="2">
        <f>MIN(Tabell2[[#This Row],[Bokat]]*Tabell2[[#This Row],[Inköpspris (SEK)]],Tabell2[[#This Row],[Totalt lagervärde ink moms]])</f>
        <v>0</v>
      </c>
      <c r="K363" s="2">
        <f>Tabell2[[#This Row],[Totalt lagervärde ink moms]]-Tabell2[[#This Row],[Varav bokat ink moms]]</f>
        <v>146.02000000000001</v>
      </c>
      <c r="L363" s="2">
        <f>Tabell2[[#This Row],[Antal]]*Tabell2[[#This Row],[Inpris ex moms]]</f>
        <v>116.82</v>
      </c>
      <c r="M363" s="2">
        <f>MIN(Tabell2[[#This Row],[Bokat]]*Tabell2[[#This Row],[Inpris ex moms]],Tabell2[[#This Row],[Totalt lagervärde ex moms]])</f>
        <v>0</v>
      </c>
      <c r="N363" s="2">
        <f>Tabell2[[#This Row],[Totalt lagervärde ex moms]]-Tabell2[[#This Row],[Varav bokat ex moms]]</f>
        <v>116.82</v>
      </c>
    </row>
    <row r="364" spans="1:14" x14ac:dyDescent="0.2">
      <c r="A364" t="s">
        <v>2373</v>
      </c>
      <c r="B364" t="s">
        <v>2374</v>
      </c>
      <c r="C364" s="2">
        <v>145</v>
      </c>
      <c r="D364" s="2">
        <v>102</v>
      </c>
      <c r="E364" s="2">
        <v>73.010000000000005</v>
      </c>
      <c r="F364" s="2">
        <v>58.41</v>
      </c>
      <c r="G364">
        <v>1</v>
      </c>
      <c r="H364">
        <v>0</v>
      </c>
      <c r="I364" s="2">
        <f>Tabell2[[#This Row],[Inköpspris (SEK)]]*Tabell2[[#This Row],[Antal]]</f>
        <v>73.010000000000005</v>
      </c>
      <c r="J364" s="2">
        <f>MIN(Tabell2[[#This Row],[Bokat]]*Tabell2[[#This Row],[Inköpspris (SEK)]],Tabell2[[#This Row],[Totalt lagervärde ink moms]])</f>
        <v>0</v>
      </c>
      <c r="K364" s="2">
        <f>Tabell2[[#This Row],[Totalt lagervärde ink moms]]-Tabell2[[#This Row],[Varav bokat ink moms]]</f>
        <v>73.010000000000005</v>
      </c>
      <c r="L364" s="2">
        <f>Tabell2[[#This Row],[Antal]]*Tabell2[[#This Row],[Inpris ex moms]]</f>
        <v>58.41</v>
      </c>
      <c r="M364" s="2">
        <f>MIN(Tabell2[[#This Row],[Bokat]]*Tabell2[[#This Row],[Inpris ex moms]],Tabell2[[#This Row],[Totalt lagervärde ex moms]])</f>
        <v>0</v>
      </c>
      <c r="N364" s="2">
        <f>Tabell2[[#This Row],[Totalt lagervärde ex moms]]-Tabell2[[#This Row],[Varav bokat ex moms]]</f>
        <v>58.41</v>
      </c>
    </row>
    <row r="365" spans="1:14" x14ac:dyDescent="0.2">
      <c r="A365" t="s">
        <v>2375</v>
      </c>
      <c r="B365" t="s">
        <v>2376</v>
      </c>
      <c r="C365" s="2">
        <v>145</v>
      </c>
      <c r="D365" s="2">
        <v>102</v>
      </c>
      <c r="E365" s="2">
        <v>73.010000000000005</v>
      </c>
      <c r="F365" s="2">
        <v>58.41</v>
      </c>
      <c r="G365">
        <v>1</v>
      </c>
      <c r="H365">
        <v>0</v>
      </c>
      <c r="I365" s="2">
        <f>Tabell2[[#This Row],[Inköpspris (SEK)]]*Tabell2[[#This Row],[Antal]]</f>
        <v>73.010000000000005</v>
      </c>
      <c r="J365" s="2">
        <f>MIN(Tabell2[[#This Row],[Bokat]]*Tabell2[[#This Row],[Inköpspris (SEK)]],Tabell2[[#This Row],[Totalt lagervärde ink moms]])</f>
        <v>0</v>
      </c>
      <c r="K365" s="2">
        <f>Tabell2[[#This Row],[Totalt lagervärde ink moms]]-Tabell2[[#This Row],[Varav bokat ink moms]]</f>
        <v>73.010000000000005</v>
      </c>
      <c r="L365" s="2">
        <f>Tabell2[[#This Row],[Antal]]*Tabell2[[#This Row],[Inpris ex moms]]</f>
        <v>58.41</v>
      </c>
      <c r="M365" s="2">
        <f>MIN(Tabell2[[#This Row],[Bokat]]*Tabell2[[#This Row],[Inpris ex moms]],Tabell2[[#This Row],[Totalt lagervärde ex moms]])</f>
        <v>0</v>
      </c>
      <c r="N365" s="2">
        <f>Tabell2[[#This Row],[Totalt lagervärde ex moms]]-Tabell2[[#This Row],[Varav bokat ex moms]]</f>
        <v>58.41</v>
      </c>
    </row>
    <row r="366" spans="1:14" x14ac:dyDescent="0.2">
      <c r="A366" t="s">
        <v>1874</v>
      </c>
      <c r="B366" t="s">
        <v>1875</v>
      </c>
      <c r="C366" s="2">
        <v>189</v>
      </c>
      <c r="D366" s="2">
        <v>132</v>
      </c>
      <c r="E366" s="2">
        <v>95.05</v>
      </c>
      <c r="F366" s="2">
        <v>76.040000000000006</v>
      </c>
      <c r="G366">
        <v>2</v>
      </c>
      <c r="H366">
        <v>0</v>
      </c>
      <c r="I366" s="2">
        <f>Tabell2[[#This Row],[Inköpspris (SEK)]]*Tabell2[[#This Row],[Antal]]</f>
        <v>190.1</v>
      </c>
      <c r="J366" s="2">
        <f>MIN(Tabell2[[#This Row],[Bokat]]*Tabell2[[#This Row],[Inköpspris (SEK)]],Tabell2[[#This Row],[Totalt lagervärde ink moms]])</f>
        <v>0</v>
      </c>
      <c r="K366" s="2">
        <f>Tabell2[[#This Row],[Totalt lagervärde ink moms]]-Tabell2[[#This Row],[Varav bokat ink moms]]</f>
        <v>190.1</v>
      </c>
      <c r="L366" s="2">
        <f>Tabell2[[#This Row],[Antal]]*Tabell2[[#This Row],[Inpris ex moms]]</f>
        <v>152.08000000000001</v>
      </c>
      <c r="M366" s="2">
        <f>MIN(Tabell2[[#This Row],[Bokat]]*Tabell2[[#This Row],[Inpris ex moms]],Tabell2[[#This Row],[Totalt lagervärde ex moms]])</f>
        <v>0</v>
      </c>
      <c r="N366" s="2">
        <f>Tabell2[[#This Row],[Totalt lagervärde ex moms]]-Tabell2[[#This Row],[Varav bokat ex moms]]</f>
        <v>152.08000000000001</v>
      </c>
    </row>
    <row r="367" spans="1:14" x14ac:dyDescent="0.2">
      <c r="A367" t="s">
        <v>1968</v>
      </c>
      <c r="B367" t="s">
        <v>1969</v>
      </c>
      <c r="C367" s="2">
        <v>79</v>
      </c>
      <c r="D367" s="2">
        <v>43</v>
      </c>
      <c r="E367" s="2">
        <v>39.69</v>
      </c>
      <c r="F367" s="2">
        <v>31.75</v>
      </c>
      <c r="G367">
        <v>1</v>
      </c>
      <c r="H367">
        <v>0</v>
      </c>
      <c r="I367" s="2">
        <f>Tabell2[[#This Row],[Inköpspris (SEK)]]*Tabell2[[#This Row],[Antal]]</f>
        <v>39.69</v>
      </c>
      <c r="J367" s="2">
        <f>MIN(Tabell2[[#This Row],[Bokat]]*Tabell2[[#This Row],[Inköpspris (SEK)]],Tabell2[[#This Row],[Totalt lagervärde ink moms]])</f>
        <v>0</v>
      </c>
      <c r="K367" s="2">
        <f>Tabell2[[#This Row],[Totalt lagervärde ink moms]]-Tabell2[[#This Row],[Varav bokat ink moms]]</f>
        <v>39.69</v>
      </c>
      <c r="L367" s="2">
        <f>Tabell2[[#This Row],[Antal]]*Tabell2[[#This Row],[Inpris ex moms]]</f>
        <v>31.75</v>
      </c>
      <c r="M367" s="2">
        <f>MIN(Tabell2[[#This Row],[Bokat]]*Tabell2[[#This Row],[Inpris ex moms]],Tabell2[[#This Row],[Totalt lagervärde ex moms]])</f>
        <v>0</v>
      </c>
      <c r="N367" s="2">
        <f>Tabell2[[#This Row],[Totalt lagervärde ex moms]]-Tabell2[[#This Row],[Varav bokat ex moms]]</f>
        <v>31.75</v>
      </c>
    </row>
    <row r="368" spans="1:14" x14ac:dyDescent="0.2">
      <c r="A368" t="s">
        <v>1970</v>
      </c>
      <c r="B368" t="s">
        <v>1971</v>
      </c>
      <c r="C368" s="2">
        <v>79</v>
      </c>
      <c r="D368" s="2">
        <v>55</v>
      </c>
      <c r="E368" s="2">
        <v>39.69</v>
      </c>
      <c r="F368" s="2">
        <v>31.75</v>
      </c>
      <c r="G368">
        <v>1</v>
      </c>
      <c r="H368">
        <v>0</v>
      </c>
      <c r="I368" s="2">
        <f>Tabell2[[#This Row],[Inköpspris (SEK)]]*Tabell2[[#This Row],[Antal]]</f>
        <v>39.69</v>
      </c>
      <c r="J368" s="2">
        <f>MIN(Tabell2[[#This Row],[Bokat]]*Tabell2[[#This Row],[Inköpspris (SEK)]],Tabell2[[#This Row],[Totalt lagervärde ink moms]])</f>
        <v>0</v>
      </c>
      <c r="K368" s="2">
        <f>Tabell2[[#This Row],[Totalt lagervärde ink moms]]-Tabell2[[#This Row],[Varav bokat ink moms]]</f>
        <v>39.69</v>
      </c>
      <c r="L368" s="2">
        <f>Tabell2[[#This Row],[Antal]]*Tabell2[[#This Row],[Inpris ex moms]]</f>
        <v>31.75</v>
      </c>
      <c r="M368" s="2">
        <f>MIN(Tabell2[[#This Row],[Bokat]]*Tabell2[[#This Row],[Inpris ex moms]],Tabell2[[#This Row],[Totalt lagervärde ex moms]])</f>
        <v>0</v>
      </c>
      <c r="N368" s="2">
        <f>Tabell2[[#This Row],[Totalt lagervärde ex moms]]-Tabell2[[#This Row],[Varav bokat ex moms]]</f>
        <v>31.75</v>
      </c>
    </row>
    <row r="369" spans="1:14" x14ac:dyDescent="0.2">
      <c r="A369" t="s">
        <v>2101</v>
      </c>
      <c r="B369" t="s">
        <v>2102</v>
      </c>
      <c r="C369" s="2">
        <v>65</v>
      </c>
      <c r="D369" s="2">
        <v>36</v>
      </c>
      <c r="E369" s="2">
        <v>32.659999999999997</v>
      </c>
      <c r="F369" s="2">
        <v>26.13</v>
      </c>
      <c r="G369">
        <v>2</v>
      </c>
      <c r="H369">
        <v>0</v>
      </c>
      <c r="I369" s="2">
        <f>Tabell2[[#This Row],[Inköpspris (SEK)]]*Tabell2[[#This Row],[Antal]]</f>
        <v>65.319999999999993</v>
      </c>
      <c r="J369" s="2">
        <f>MIN(Tabell2[[#This Row],[Bokat]]*Tabell2[[#This Row],[Inköpspris (SEK)]],Tabell2[[#This Row],[Totalt lagervärde ink moms]])</f>
        <v>0</v>
      </c>
      <c r="K369" s="2">
        <f>Tabell2[[#This Row],[Totalt lagervärde ink moms]]-Tabell2[[#This Row],[Varav bokat ink moms]]</f>
        <v>65.319999999999993</v>
      </c>
      <c r="L369" s="2">
        <f>Tabell2[[#This Row],[Antal]]*Tabell2[[#This Row],[Inpris ex moms]]</f>
        <v>52.26</v>
      </c>
      <c r="M369" s="2">
        <f>MIN(Tabell2[[#This Row],[Bokat]]*Tabell2[[#This Row],[Inpris ex moms]],Tabell2[[#This Row],[Totalt lagervärde ex moms]])</f>
        <v>0</v>
      </c>
      <c r="N369" s="2">
        <f>Tabell2[[#This Row],[Totalt lagervärde ex moms]]-Tabell2[[#This Row],[Varav bokat ex moms]]</f>
        <v>52.26</v>
      </c>
    </row>
    <row r="370" spans="1:14" x14ac:dyDescent="0.2">
      <c r="A370" t="s">
        <v>1646</v>
      </c>
      <c r="B370" t="s">
        <v>1647</v>
      </c>
      <c r="C370" s="2">
        <v>165</v>
      </c>
      <c r="D370" s="2">
        <v>91</v>
      </c>
      <c r="E370" s="2">
        <v>82.84</v>
      </c>
      <c r="F370" s="2">
        <v>66.27</v>
      </c>
      <c r="G370">
        <v>1</v>
      </c>
      <c r="H370">
        <v>0</v>
      </c>
      <c r="I370" s="2">
        <f>Tabell2[[#This Row],[Inköpspris (SEK)]]*Tabell2[[#This Row],[Antal]]</f>
        <v>82.84</v>
      </c>
      <c r="J370" s="2">
        <f>MIN(Tabell2[[#This Row],[Bokat]]*Tabell2[[#This Row],[Inköpspris (SEK)]],Tabell2[[#This Row],[Totalt lagervärde ink moms]])</f>
        <v>0</v>
      </c>
      <c r="K370" s="2">
        <f>Tabell2[[#This Row],[Totalt lagervärde ink moms]]-Tabell2[[#This Row],[Varav bokat ink moms]]</f>
        <v>82.84</v>
      </c>
      <c r="L370" s="2">
        <f>Tabell2[[#This Row],[Antal]]*Tabell2[[#This Row],[Inpris ex moms]]</f>
        <v>66.27</v>
      </c>
      <c r="M370" s="2">
        <f>MIN(Tabell2[[#This Row],[Bokat]]*Tabell2[[#This Row],[Inpris ex moms]],Tabell2[[#This Row],[Totalt lagervärde ex moms]])</f>
        <v>0</v>
      </c>
      <c r="N370" s="2">
        <f>Tabell2[[#This Row],[Totalt lagervärde ex moms]]-Tabell2[[#This Row],[Varav bokat ex moms]]</f>
        <v>66.27</v>
      </c>
    </row>
    <row r="371" spans="1:14" x14ac:dyDescent="0.2">
      <c r="A371" t="s">
        <v>2026</v>
      </c>
      <c r="B371" t="s">
        <v>2027</v>
      </c>
      <c r="C371" s="2">
        <v>209</v>
      </c>
      <c r="E371" s="2">
        <v>104.88</v>
      </c>
      <c r="F371" s="2">
        <v>83.9</v>
      </c>
      <c r="G371">
        <v>1</v>
      </c>
      <c r="H371">
        <v>1</v>
      </c>
      <c r="I371" s="2">
        <f>Tabell2[[#This Row],[Inköpspris (SEK)]]*Tabell2[[#This Row],[Antal]]</f>
        <v>104.88</v>
      </c>
      <c r="J371" s="2">
        <f>MIN(Tabell2[[#This Row],[Bokat]]*Tabell2[[#This Row],[Inköpspris (SEK)]],Tabell2[[#This Row],[Totalt lagervärde ink moms]])</f>
        <v>104.88</v>
      </c>
      <c r="K371" s="2">
        <f>Tabell2[[#This Row],[Totalt lagervärde ink moms]]-Tabell2[[#This Row],[Varav bokat ink moms]]</f>
        <v>0</v>
      </c>
      <c r="L371" s="2">
        <f>Tabell2[[#This Row],[Antal]]*Tabell2[[#This Row],[Inpris ex moms]]</f>
        <v>83.9</v>
      </c>
      <c r="M371" s="2">
        <f>MIN(Tabell2[[#This Row],[Bokat]]*Tabell2[[#This Row],[Inpris ex moms]],Tabell2[[#This Row],[Totalt lagervärde ex moms]])</f>
        <v>83.9</v>
      </c>
      <c r="N371" s="2">
        <f>Tabell2[[#This Row],[Totalt lagervärde ex moms]]-Tabell2[[#This Row],[Varav bokat ex moms]]</f>
        <v>0</v>
      </c>
    </row>
    <row r="372" spans="1:14" x14ac:dyDescent="0.2">
      <c r="A372" t="s">
        <v>1886</v>
      </c>
      <c r="B372" t="s">
        <v>1887</v>
      </c>
      <c r="C372" s="2">
        <v>225</v>
      </c>
      <c r="D372" s="2">
        <v>158</v>
      </c>
      <c r="E372" s="2">
        <v>112.84</v>
      </c>
      <c r="F372" s="2">
        <v>90.27</v>
      </c>
      <c r="G372">
        <v>1</v>
      </c>
      <c r="H372">
        <v>0</v>
      </c>
      <c r="I372" s="2">
        <f>Tabell2[[#This Row],[Inköpspris (SEK)]]*Tabell2[[#This Row],[Antal]]</f>
        <v>112.84</v>
      </c>
      <c r="J372" s="2">
        <f>MIN(Tabell2[[#This Row],[Bokat]]*Tabell2[[#This Row],[Inköpspris (SEK)]],Tabell2[[#This Row],[Totalt lagervärde ink moms]])</f>
        <v>0</v>
      </c>
      <c r="K372" s="2">
        <f>Tabell2[[#This Row],[Totalt lagervärde ink moms]]-Tabell2[[#This Row],[Varav bokat ink moms]]</f>
        <v>112.84</v>
      </c>
      <c r="L372" s="2">
        <f>Tabell2[[#This Row],[Antal]]*Tabell2[[#This Row],[Inpris ex moms]]</f>
        <v>90.27</v>
      </c>
      <c r="M372" s="2">
        <f>MIN(Tabell2[[#This Row],[Bokat]]*Tabell2[[#This Row],[Inpris ex moms]],Tabell2[[#This Row],[Totalt lagervärde ex moms]])</f>
        <v>0</v>
      </c>
      <c r="N372" s="2">
        <f>Tabell2[[#This Row],[Totalt lagervärde ex moms]]-Tabell2[[#This Row],[Varav bokat ex moms]]</f>
        <v>90.27</v>
      </c>
    </row>
    <row r="373" spans="1:14" x14ac:dyDescent="0.2">
      <c r="A373" t="s">
        <v>1956</v>
      </c>
      <c r="B373" t="s">
        <v>1957</v>
      </c>
      <c r="C373" s="2">
        <v>159</v>
      </c>
      <c r="D373" s="2">
        <v>111</v>
      </c>
      <c r="E373" s="2">
        <v>79.650000000000006</v>
      </c>
      <c r="F373" s="2">
        <v>63.72</v>
      </c>
      <c r="G373">
        <v>1</v>
      </c>
      <c r="H373">
        <v>0</v>
      </c>
      <c r="I373" s="2">
        <f>Tabell2[[#This Row],[Inköpspris (SEK)]]*Tabell2[[#This Row],[Antal]]</f>
        <v>79.650000000000006</v>
      </c>
      <c r="J373" s="2">
        <f>MIN(Tabell2[[#This Row],[Bokat]]*Tabell2[[#This Row],[Inköpspris (SEK)]],Tabell2[[#This Row],[Totalt lagervärde ink moms]])</f>
        <v>0</v>
      </c>
      <c r="K373" s="2">
        <f>Tabell2[[#This Row],[Totalt lagervärde ink moms]]-Tabell2[[#This Row],[Varav bokat ink moms]]</f>
        <v>79.650000000000006</v>
      </c>
      <c r="L373" s="2">
        <f>Tabell2[[#This Row],[Antal]]*Tabell2[[#This Row],[Inpris ex moms]]</f>
        <v>63.72</v>
      </c>
      <c r="M373" s="2">
        <f>MIN(Tabell2[[#This Row],[Bokat]]*Tabell2[[#This Row],[Inpris ex moms]],Tabell2[[#This Row],[Totalt lagervärde ex moms]])</f>
        <v>0</v>
      </c>
      <c r="N373" s="2">
        <f>Tabell2[[#This Row],[Totalt lagervärde ex moms]]-Tabell2[[#This Row],[Varav bokat ex moms]]</f>
        <v>63.72</v>
      </c>
    </row>
    <row r="374" spans="1:14" x14ac:dyDescent="0.2">
      <c r="A374" t="s">
        <v>2347</v>
      </c>
      <c r="B374" t="s">
        <v>2348</v>
      </c>
      <c r="C374" s="2">
        <v>78</v>
      </c>
      <c r="D374" s="2">
        <v>43</v>
      </c>
      <c r="E374" s="2">
        <v>39.03</v>
      </c>
      <c r="F374" s="2">
        <v>31.22</v>
      </c>
      <c r="G374">
        <v>2</v>
      </c>
      <c r="H374">
        <v>1</v>
      </c>
      <c r="I374" s="2">
        <f>Tabell2[[#This Row],[Inköpspris (SEK)]]*Tabell2[[#This Row],[Antal]]</f>
        <v>78.06</v>
      </c>
      <c r="J374" s="2">
        <f>MIN(Tabell2[[#This Row],[Bokat]]*Tabell2[[#This Row],[Inköpspris (SEK)]],Tabell2[[#This Row],[Totalt lagervärde ink moms]])</f>
        <v>39.03</v>
      </c>
      <c r="K374" s="2">
        <f>Tabell2[[#This Row],[Totalt lagervärde ink moms]]-Tabell2[[#This Row],[Varav bokat ink moms]]</f>
        <v>39.03</v>
      </c>
      <c r="L374" s="2">
        <f>Tabell2[[#This Row],[Antal]]*Tabell2[[#This Row],[Inpris ex moms]]</f>
        <v>62.44</v>
      </c>
      <c r="M374" s="2">
        <f>MIN(Tabell2[[#This Row],[Bokat]]*Tabell2[[#This Row],[Inpris ex moms]],Tabell2[[#This Row],[Totalt lagervärde ex moms]])</f>
        <v>31.22</v>
      </c>
      <c r="N374" s="2">
        <f>Tabell2[[#This Row],[Totalt lagervärde ex moms]]-Tabell2[[#This Row],[Varav bokat ex moms]]</f>
        <v>31.22</v>
      </c>
    </row>
    <row r="375" spans="1:14" x14ac:dyDescent="0.2">
      <c r="A375" t="s">
        <v>2351</v>
      </c>
      <c r="B375" t="s">
        <v>2352</v>
      </c>
      <c r="C375" s="2">
        <v>45</v>
      </c>
      <c r="D375" s="2">
        <v>25</v>
      </c>
      <c r="E375" s="2">
        <v>22.44</v>
      </c>
      <c r="F375" s="2">
        <v>17.95</v>
      </c>
      <c r="G375">
        <v>1</v>
      </c>
      <c r="H375">
        <v>0</v>
      </c>
      <c r="I375" s="2">
        <f>Tabell2[[#This Row],[Inköpspris (SEK)]]*Tabell2[[#This Row],[Antal]]</f>
        <v>22.44</v>
      </c>
      <c r="J375" s="2">
        <f>MIN(Tabell2[[#This Row],[Bokat]]*Tabell2[[#This Row],[Inköpspris (SEK)]],Tabell2[[#This Row],[Totalt lagervärde ink moms]])</f>
        <v>0</v>
      </c>
      <c r="K375" s="2">
        <f>Tabell2[[#This Row],[Totalt lagervärde ink moms]]-Tabell2[[#This Row],[Varav bokat ink moms]]</f>
        <v>22.44</v>
      </c>
      <c r="L375" s="2">
        <f>Tabell2[[#This Row],[Antal]]*Tabell2[[#This Row],[Inpris ex moms]]</f>
        <v>17.95</v>
      </c>
      <c r="M375" s="2">
        <f>MIN(Tabell2[[#This Row],[Bokat]]*Tabell2[[#This Row],[Inpris ex moms]],Tabell2[[#This Row],[Totalt lagervärde ex moms]])</f>
        <v>0</v>
      </c>
      <c r="N375" s="2">
        <f>Tabell2[[#This Row],[Totalt lagervärde ex moms]]-Tabell2[[#This Row],[Varav bokat ex moms]]</f>
        <v>17.95</v>
      </c>
    </row>
    <row r="376" spans="1:14" x14ac:dyDescent="0.2">
      <c r="A376" t="s">
        <v>1992</v>
      </c>
      <c r="B376" t="s">
        <v>1993</v>
      </c>
      <c r="C376" s="2">
        <v>45</v>
      </c>
      <c r="D376" s="2">
        <v>31</v>
      </c>
      <c r="E376" s="2">
        <v>22.3</v>
      </c>
      <c r="F376" s="2">
        <v>17.84</v>
      </c>
      <c r="G376">
        <v>11</v>
      </c>
      <c r="H376">
        <v>0</v>
      </c>
      <c r="I376" s="2">
        <f>Tabell2[[#This Row],[Inköpspris (SEK)]]*Tabell2[[#This Row],[Antal]]</f>
        <v>245.3</v>
      </c>
      <c r="J376" s="2">
        <f>MIN(Tabell2[[#This Row],[Bokat]]*Tabell2[[#This Row],[Inköpspris (SEK)]],Tabell2[[#This Row],[Totalt lagervärde ink moms]])</f>
        <v>0</v>
      </c>
      <c r="K376" s="2">
        <f>Tabell2[[#This Row],[Totalt lagervärde ink moms]]-Tabell2[[#This Row],[Varav bokat ink moms]]</f>
        <v>245.3</v>
      </c>
      <c r="L376" s="2">
        <f>Tabell2[[#This Row],[Antal]]*Tabell2[[#This Row],[Inpris ex moms]]</f>
        <v>196.24</v>
      </c>
      <c r="M376" s="2">
        <f>MIN(Tabell2[[#This Row],[Bokat]]*Tabell2[[#This Row],[Inpris ex moms]],Tabell2[[#This Row],[Totalt lagervärde ex moms]])</f>
        <v>0</v>
      </c>
      <c r="N376" s="2">
        <f>Tabell2[[#This Row],[Totalt lagervärde ex moms]]-Tabell2[[#This Row],[Varav bokat ex moms]]</f>
        <v>196.24</v>
      </c>
    </row>
    <row r="377" spans="1:14" x14ac:dyDescent="0.2">
      <c r="A377" t="s">
        <v>1822</v>
      </c>
      <c r="B377" t="s">
        <v>1823</v>
      </c>
      <c r="C377" s="2">
        <v>145</v>
      </c>
      <c r="D377" s="2">
        <v>102</v>
      </c>
      <c r="E377" s="2">
        <v>71.69</v>
      </c>
      <c r="F377" s="2">
        <v>57.35</v>
      </c>
      <c r="G377">
        <v>6</v>
      </c>
      <c r="H377">
        <v>0</v>
      </c>
      <c r="I377" s="2">
        <f>Tabell2[[#This Row],[Inköpspris (SEK)]]*Tabell2[[#This Row],[Antal]]</f>
        <v>430.14</v>
      </c>
      <c r="J377" s="2">
        <f>MIN(Tabell2[[#This Row],[Bokat]]*Tabell2[[#This Row],[Inköpspris (SEK)]],Tabell2[[#This Row],[Totalt lagervärde ink moms]])</f>
        <v>0</v>
      </c>
      <c r="K377" s="2">
        <f>Tabell2[[#This Row],[Totalt lagervärde ink moms]]-Tabell2[[#This Row],[Varav bokat ink moms]]</f>
        <v>430.14</v>
      </c>
      <c r="L377" s="2">
        <f>Tabell2[[#This Row],[Antal]]*Tabell2[[#This Row],[Inpris ex moms]]</f>
        <v>344.1</v>
      </c>
      <c r="M377" s="2">
        <f>MIN(Tabell2[[#This Row],[Bokat]]*Tabell2[[#This Row],[Inpris ex moms]],Tabell2[[#This Row],[Totalt lagervärde ex moms]])</f>
        <v>0</v>
      </c>
      <c r="N377" s="2">
        <f>Tabell2[[#This Row],[Totalt lagervärde ex moms]]-Tabell2[[#This Row],[Varav bokat ex moms]]</f>
        <v>344.1</v>
      </c>
    </row>
    <row r="378" spans="1:14" x14ac:dyDescent="0.2">
      <c r="A378" t="s">
        <v>1872</v>
      </c>
      <c r="B378" t="s">
        <v>1873</v>
      </c>
      <c r="C378" s="2">
        <v>175</v>
      </c>
      <c r="D378" s="2">
        <v>122</v>
      </c>
      <c r="E378" s="2">
        <v>85.49</v>
      </c>
      <c r="F378" s="2">
        <v>68.39</v>
      </c>
      <c r="G378">
        <v>1</v>
      </c>
      <c r="H378">
        <v>0</v>
      </c>
      <c r="I378" s="2">
        <f>Tabell2[[#This Row],[Inköpspris (SEK)]]*Tabell2[[#This Row],[Antal]]</f>
        <v>85.49</v>
      </c>
      <c r="J378" s="2">
        <f>MIN(Tabell2[[#This Row],[Bokat]]*Tabell2[[#This Row],[Inköpspris (SEK)]],Tabell2[[#This Row],[Totalt lagervärde ink moms]])</f>
        <v>0</v>
      </c>
      <c r="K378" s="2">
        <f>Tabell2[[#This Row],[Totalt lagervärde ink moms]]-Tabell2[[#This Row],[Varav bokat ink moms]]</f>
        <v>85.49</v>
      </c>
      <c r="L378" s="2">
        <f>Tabell2[[#This Row],[Antal]]*Tabell2[[#This Row],[Inpris ex moms]]</f>
        <v>68.39</v>
      </c>
      <c r="M378" s="2">
        <f>MIN(Tabell2[[#This Row],[Bokat]]*Tabell2[[#This Row],[Inpris ex moms]],Tabell2[[#This Row],[Totalt lagervärde ex moms]])</f>
        <v>0</v>
      </c>
      <c r="N378" s="2">
        <f>Tabell2[[#This Row],[Totalt lagervärde ex moms]]-Tabell2[[#This Row],[Varav bokat ex moms]]</f>
        <v>68.39</v>
      </c>
    </row>
    <row r="379" spans="1:14" x14ac:dyDescent="0.2">
      <c r="A379" t="s">
        <v>1802</v>
      </c>
      <c r="B379" t="s">
        <v>1803</v>
      </c>
      <c r="C379" s="2">
        <v>79</v>
      </c>
      <c r="D379" s="2">
        <v>43</v>
      </c>
      <c r="E379" s="2">
        <v>38.24</v>
      </c>
      <c r="F379" s="2">
        <v>30.59</v>
      </c>
      <c r="G379">
        <v>1</v>
      </c>
      <c r="H379">
        <v>0</v>
      </c>
      <c r="I379" s="2">
        <f>Tabell2[[#This Row],[Inköpspris (SEK)]]*Tabell2[[#This Row],[Antal]]</f>
        <v>38.24</v>
      </c>
      <c r="J379" s="2">
        <f>MIN(Tabell2[[#This Row],[Bokat]]*Tabell2[[#This Row],[Inköpspris (SEK)]],Tabell2[[#This Row],[Totalt lagervärde ink moms]])</f>
        <v>0</v>
      </c>
      <c r="K379" s="2">
        <f>Tabell2[[#This Row],[Totalt lagervärde ink moms]]-Tabell2[[#This Row],[Varav bokat ink moms]]</f>
        <v>38.24</v>
      </c>
      <c r="L379" s="2">
        <f>Tabell2[[#This Row],[Antal]]*Tabell2[[#This Row],[Inpris ex moms]]</f>
        <v>30.59</v>
      </c>
      <c r="M379" s="2">
        <f>MIN(Tabell2[[#This Row],[Bokat]]*Tabell2[[#This Row],[Inpris ex moms]],Tabell2[[#This Row],[Totalt lagervärde ex moms]])</f>
        <v>0</v>
      </c>
      <c r="N379" s="2">
        <f>Tabell2[[#This Row],[Totalt lagervärde ex moms]]-Tabell2[[#This Row],[Varav bokat ex moms]]</f>
        <v>30.59</v>
      </c>
    </row>
    <row r="380" spans="1:14" x14ac:dyDescent="0.2">
      <c r="A380" t="s">
        <v>1804</v>
      </c>
      <c r="B380" t="s">
        <v>1805</v>
      </c>
      <c r="C380" s="2">
        <v>79</v>
      </c>
      <c r="D380" s="2">
        <v>43</v>
      </c>
      <c r="E380" s="2">
        <v>38.24</v>
      </c>
      <c r="F380" s="2">
        <v>30.59</v>
      </c>
      <c r="G380">
        <v>1</v>
      </c>
      <c r="H380">
        <v>0</v>
      </c>
      <c r="I380" s="2">
        <f>Tabell2[[#This Row],[Inköpspris (SEK)]]*Tabell2[[#This Row],[Antal]]</f>
        <v>38.24</v>
      </c>
      <c r="J380" s="2">
        <f>MIN(Tabell2[[#This Row],[Bokat]]*Tabell2[[#This Row],[Inköpspris (SEK)]],Tabell2[[#This Row],[Totalt lagervärde ink moms]])</f>
        <v>0</v>
      </c>
      <c r="K380" s="2">
        <f>Tabell2[[#This Row],[Totalt lagervärde ink moms]]-Tabell2[[#This Row],[Varav bokat ink moms]]</f>
        <v>38.24</v>
      </c>
      <c r="L380" s="2">
        <f>Tabell2[[#This Row],[Antal]]*Tabell2[[#This Row],[Inpris ex moms]]</f>
        <v>30.59</v>
      </c>
      <c r="M380" s="2">
        <f>MIN(Tabell2[[#This Row],[Bokat]]*Tabell2[[#This Row],[Inpris ex moms]],Tabell2[[#This Row],[Totalt lagervärde ex moms]])</f>
        <v>0</v>
      </c>
      <c r="N380" s="2">
        <f>Tabell2[[#This Row],[Totalt lagervärde ex moms]]-Tabell2[[#This Row],[Varav bokat ex moms]]</f>
        <v>30.59</v>
      </c>
    </row>
    <row r="381" spans="1:14" x14ac:dyDescent="0.2">
      <c r="A381" t="s">
        <v>1806</v>
      </c>
      <c r="B381" t="s">
        <v>1807</v>
      </c>
      <c r="C381" s="2">
        <v>79</v>
      </c>
      <c r="D381" s="2">
        <v>43</v>
      </c>
      <c r="E381" s="2">
        <v>38.24</v>
      </c>
      <c r="F381" s="2">
        <v>30.59</v>
      </c>
      <c r="G381">
        <v>1</v>
      </c>
      <c r="H381">
        <v>0</v>
      </c>
      <c r="I381" s="2">
        <f>Tabell2[[#This Row],[Inköpspris (SEK)]]*Tabell2[[#This Row],[Antal]]</f>
        <v>38.24</v>
      </c>
      <c r="J381" s="2">
        <f>MIN(Tabell2[[#This Row],[Bokat]]*Tabell2[[#This Row],[Inköpspris (SEK)]],Tabell2[[#This Row],[Totalt lagervärde ink moms]])</f>
        <v>0</v>
      </c>
      <c r="K381" s="2">
        <f>Tabell2[[#This Row],[Totalt lagervärde ink moms]]-Tabell2[[#This Row],[Varav bokat ink moms]]</f>
        <v>38.24</v>
      </c>
      <c r="L381" s="2">
        <f>Tabell2[[#This Row],[Antal]]*Tabell2[[#This Row],[Inpris ex moms]]</f>
        <v>30.59</v>
      </c>
      <c r="M381" s="2">
        <f>MIN(Tabell2[[#This Row],[Bokat]]*Tabell2[[#This Row],[Inpris ex moms]],Tabell2[[#This Row],[Totalt lagervärde ex moms]])</f>
        <v>0</v>
      </c>
      <c r="N381" s="2">
        <f>Tabell2[[#This Row],[Totalt lagervärde ex moms]]-Tabell2[[#This Row],[Varav bokat ex moms]]</f>
        <v>30.59</v>
      </c>
    </row>
    <row r="382" spans="1:14" x14ac:dyDescent="0.2">
      <c r="A382" t="s">
        <v>2012</v>
      </c>
      <c r="B382" t="s">
        <v>2013</v>
      </c>
      <c r="C382" s="2">
        <v>195</v>
      </c>
      <c r="D382" s="2">
        <v>98</v>
      </c>
      <c r="E382" s="2">
        <v>92.4</v>
      </c>
      <c r="F382" s="2">
        <v>73.92</v>
      </c>
      <c r="G382">
        <v>1</v>
      </c>
      <c r="H382">
        <v>0</v>
      </c>
      <c r="I382" s="2">
        <f>Tabell2[[#This Row],[Inköpspris (SEK)]]*Tabell2[[#This Row],[Antal]]</f>
        <v>92.4</v>
      </c>
      <c r="J382" s="2">
        <f>MIN(Tabell2[[#This Row],[Bokat]]*Tabell2[[#This Row],[Inköpspris (SEK)]],Tabell2[[#This Row],[Totalt lagervärde ink moms]])</f>
        <v>0</v>
      </c>
      <c r="K382" s="2">
        <f>Tabell2[[#This Row],[Totalt lagervärde ink moms]]-Tabell2[[#This Row],[Varav bokat ink moms]]</f>
        <v>92.4</v>
      </c>
      <c r="L382" s="2">
        <f>Tabell2[[#This Row],[Antal]]*Tabell2[[#This Row],[Inpris ex moms]]</f>
        <v>73.92</v>
      </c>
      <c r="M382" s="2">
        <f>MIN(Tabell2[[#This Row],[Bokat]]*Tabell2[[#This Row],[Inpris ex moms]],Tabell2[[#This Row],[Totalt lagervärde ex moms]])</f>
        <v>0</v>
      </c>
      <c r="N382" s="2">
        <f>Tabell2[[#This Row],[Totalt lagervärde ex moms]]-Tabell2[[#This Row],[Varav bokat ex moms]]</f>
        <v>73.92</v>
      </c>
    </row>
    <row r="383" spans="1:14" x14ac:dyDescent="0.2">
      <c r="A383" t="s">
        <v>2014</v>
      </c>
      <c r="B383" t="s">
        <v>2015</v>
      </c>
      <c r="C383" s="2">
        <v>195</v>
      </c>
      <c r="D383" s="2">
        <v>98</v>
      </c>
      <c r="E383" s="2">
        <v>92.4</v>
      </c>
      <c r="F383" s="2">
        <v>73.92</v>
      </c>
      <c r="G383">
        <v>1</v>
      </c>
      <c r="H383">
        <v>0</v>
      </c>
      <c r="I383" s="2">
        <f>Tabell2[[#This Row],[Inköpspris (SEK)]]*Tabell2[[#This Row],[Antal]]</f>
        <v>92.4</v>
      </c>
      <c r="J383" s="2">
        <f>MIN(Tabell2[[#This Row],[Bokat]]*Tabell2[[#This Row],[Inköpspris (SEK)]],Tabell2[[#This Row],[Totalt lagervärde ink moms]])</f>
        <v>0</v>
      </c>
      <c r="K383" s="2">
        <f>Tabell2[[#This Row],[Totalt lagervärde ink moms]]-Tabell2[[#This Row],[Varav bokat ink moms]]</f>
        <v>92.4</v>
      </c>
      <c r="L383" s="2">
        <f>Tabell2[[#This Row],[Antal]]*Tabell2[[#This Row],[Inpris ex moms]]</f>
        <v>73.92</v>
      </c>
      <c r="M383" s="2">
        <f>MIN(Tabell2[[#This Row],[Bokat]]*Tabell2[[#This Row],[Inpris ex moms]],Tabell2[[#This Row],[Totalt lagervärde ex moms]])</f>
        <v>0</v>
      </c>
      <c r="N383" s="2">
        <f>Tabell2[[#This Row],[Totalt lagervärde ex moms]]-Tabell2[[#This Row],[Varav bokat ex moms]]</f>
        <v>73.92</v>
      </c>
    </row>
    <row r="384" spans="1:14" x14ac:dyDescent="0.2">
      <c r="A384" t="s">
        <v>2016</v>
      </c>
      <c r="B384" t="s">
        <v>2017</v>
      </c>
      <c r="C384" s="2">
        <v>195</v>
      </c>
      <c r="D384" s="2">
        <v>136</v>
      </c>
      <c r="E384" s="2">
        <v>92.4</v>
      </c>
      <c r="F384" s="2">
        <v>73.92</v>
      </c>
      <c r="G384">
        <v>1</v>
      </c>
      <c r="H384">
        <v>0</v>
      </c>
      <c r="I384" s="2">
        <f>Tabell2[[#This Row],[Inköpspris (SEK)]]*Tabell2[[#This Row],[Antal]]</f>
        <v>92.4</v>
      </c>
      <c r="J384" s="2">
        <f>MIN(Tabell2[[#This Row],[Bokat]]*Tabell2[[#This Row],[Inköpspris (SEK)]],Tabell2[[#This Row],[Totalt lagervärde ink moms]])</f>
        <v>0</v>
      </c>
      <c r="K384" s="2">
        <f>Tabell2[[#This Row],[Totalt lagervärde ink moms]]-Tabell2[[#This Row],[Varav bokat ink moms]]</f>
        <v>92.4</v>
      </c>
      <c r="L384" s="2">
        <f>Tabell2[[#This Row],[Antal]]*Tabell2[[#This Row],[Inpris ex moms]]</f>
        <v>73.92</v>
      </c>
      <c r="M384" s="2">
        <f>MIN(Tabell2[[#This Row],[Bokat]]*Tabell2[[#This Row],[Inpris ex moms]],Tabell2[[#This Row],[Totalt lagervärde ex moms]])</f>
        <v>0</v>
      </c>
      <c r="N384" s="2">
        <f>Tabell2[[#This Row],[Totalt lagervärde ex moms]]-Tabell2[[#This Row],[Varav bokat ex moms]]</f>
        <v>73.92</v>
      </c>
    </row>
    <row r="385" spans="1:14" x14ac:dyDescent="0.2">
      <c r="A385" t="s">
        <v>1934</v>
      </c>
      <c r="B385" t="s">
        <v>1935</v>
      </c>
      <c r="C385" s="2">
        <v>101</v>
      </c>
      <c r="D385" s="2">
        <v>74</v>
      </c>
      <c r="E385" s="2">
        <v>47.79</v>
      </c>
      <c r="F385" s="2">
        <v>38.229999999999997</v>
      </c>
      <c r="G385">
        <v>1</v>
      </c>
      <c r="H385">
        <v>0</v>
      </c>
      <c r="I385" s="2">
        <f>Tabell2[[#This Row],[Inköpspris (SEK)]]*Tabell2[[#This Row],[Antal]]</f>
        <v>47.79</v>
      </c>
      <c r="J385" s="2">
        <f>MIN(Tabell2[[#This Row],[Bokat]]*Tabell2[[#This Row],[Inköpspris (SEK)]],Tabell2[[#This Row],[Totalt lagervärde ink moms]])</f>
        <v>0</v>
      </c>
      <c r="K385" s="2">
        <f>Tabell2[[#This Row],[Totalt lagervärde ink moms]]-Tabell2[[#This Row],[Varav bokat ink moms]]</f>
        <v>47.79</v>
      </c>
      <c r="L385" s="2">
        <f>Tabell2[[#This Row],[Antal]]*Tabell2[[#This Row],[Inpris ex moms]]</f>
        <v>38.229999999999997</v>
      </c>
      <c r="M385" s="2">
        <f>MIN(Tabell2[[#This Row],[Bokat]]*Tabell2[[#This Row],[Inpris ex moms]],Tabell2[[#This Row],[Totalt lagervärde ex moms]])</f>
        <v>0</v>
      </c>
      <c r="N385" s="2">
        <f>Tabell2[[#This Row],[Totalt lagervärde ex moms]]-Tabell2[[#This Row],[Varav bokat ex moms]]</f>
        <v>38.229999999999997</v>
      </c>
    </row>
    <row r="386" spans="1:14" x14ac:dyDescent="0.2">
      <c r="A386" t="s">
        <v>1936</v>
      </c>
      <c r="B386" t="s">
        <v>1937</v>
      </c>
      <c r="C386" s="2">
        <v>101</v>
      </c>
      <c r="D386" s="2">
        <v>74</v>
      </c>
      <c r="E386" s="2">
        <v>47.79</v>
      </c>
      <c r="F386" s="2">
        <v>38.229999999999997</v>
      </c>
      <c r="G386">
        <v>1</v>
      </c>
      <c r="H386">
        <v>0</v>
      </c>
      <c r="I386" s="2">
        <f>Tabell2[[#This Row],[Inköpspris (SEK)]]*Tabell2[[#This Row],[Antal]]</f>
        <v>47.79</v>
      </c>
      <c r="J386" s="2">
        <f>MIN(Tabell2[[#This Row],[Bokat]]*Tabell2[[#This Row],[Inköpspris (SEK)]],Tabell2[[#This Row],[Totalt lagervärde ink moms]])</f>
        <v>0</v>
      </c>
      <c r="K386" s="2">
        <f>Tabell2[[#This Row],[Totalt lagervärde ink moms]]-Tabell2[[#This Row],[Varav bokat ink moms]]</f>
        <v>47.79</v>
      </c>
      <c r="L386" s="2">
        <f>Tabell2[[#This Row],[Antal]]*Tabell2[[#This Row],[Inpris ex moms]]</f>
        <v>38.229999999999997</v>
      </c>
      <c r="M386" s="2">
        <f>MIN(Tabell2[[#This Row],[Bokat]]*Tabell2[[#This Row],[Inpris ex moms]],Tabell2[[#This Row],[Totalt lagervärde ex moms]])</f>
        <v>0</v>
      </c>
      <c r="N386" s="2">
        <f>Tabell2[[#This Row],[Totalt lagervärde ex moms]]-Tabell2[[#This Row],[Varav bokat ex moms]]</f>
        <v>38.229999999999997</v>
      </c>
    </row>
    <row r="387" spans="1:14" x14ac:dyDescent="0.2">
      <c r="A387" t="s">
        <v>1938</v>
      </c>
      <c r="B387" t="s">
        <v>1939</v>
      </c>
      <c r="C387" s="2">
        <v>101</v>
      </c>
      <c r="D387" s="2">
        <v>74</v>
      </c>
      <c r="E387" s="2">
        <v>47.79</v>
      </c>
      <c r="F387" s="2">
        <v>38.229999999999997</v>
      </c>
      <c r="G387">
        <v>1</v>
      </c>
      <c r="H387">
        <v>0</v>
      </c>
      <c r="I387" s="2">
        <f>Tabell2[[#This Row],[Inköpspris (SEK)]]*Tabell2[[#This Row],[Antal]]</f>
        <v>47.79</v>
      </c>
      <c r="J387" s="2">
        <f>MIN(Tabell2[[#This Row],[Bokat]]*Tabell2[[#This Row],[Inköpspris (SEK)]],Tabell2[[#This Row],[Totalt lagervärde ink moms]])</f>
        <v>0</v>
      </c>
      <c r="K387" s="2">
        <f>Tabell2[[#This Row],[Totalt lagervärde ink moms]]-Tabell2[[#This Row],[Varav bokat ink moms]]</f>
        <v>47.79</v>
      </c>
      <c r="L387" s="2">
        <f>Tabell2[[#This Row],[Antal]]*Tabell2[[#This Row],[Inpris ex moms]]</f>
        <v>38.229999999999997</v>
      </c>
      <c r="M387" s="2">
        <f>MIN(Tabell2[[#This Row],[Bokat]]*Tabell2[[#This Row],[Inpris ex moms]],Tabell2[[#This Row],[Totalt lagervärde ex moms]])</f>
        <v>0</v>
      </c>
      <c r="N387" s="2">
        <f>Tabell2[[#This Row],[Totalt lagervärde ex moms]]-Tabell2[[#This Row],[Varav bokat ex moms]]</f>
        <v>38.229999999999997</v>
      </c>
    </row>
    <row r="388" spans="1:14" x14ac:dyDescent="0.2">
      <c r="A388" t="s">
        <v>2307</v>
      </c>
      <c r="B388" t="s">
        <v>2308</v>
      </c>
      <c r="C388" s="2">
        <v>319</v>
      </c>
      <c r="D388" s="2">
        <v>223</v>
      </c>
      <c r="E388" s="2">
        <v>150.80000000000001</v>
      </c>
      <c r="F388" s="2">
        <v>120.64</v>
      </c>
      <c r="G388">
        <v>1</v>
      </c>
      <c r="H388">
        <v>0</v>
      </c>
      <c r="I388" s="2">
        <f>Tabell2[[#This Row],[Inköpspris (SEK)]]*Tabell2[[#This Row],[Antal]]</f>
        <v>150.80000000000001</v>
      </c>
      <c r="J388" s="2">
        <f>MIN(Tabell2[[#This Row],[Bokat]]*Tabell2[[#This Row],[Inköpspris (SEK)]],Tabell2[[#This Row],[Totalt lagervärde ink moms]])</f>
        <v>0</v>
      </c>
      <c r="K388" s="2">
        <f>Tabell2[[#This Row],[Totalt lagervärde ink moms]]-Tabell2[[#This Row],[Varav bokat ink moms]]</f>
        <v>150.80000000000001</v>
      </c>
      <c r="L388" s="2">
        <f>Tabell2[[#This Row],[Antal]]*Tabell2[[#This Row],[Inpris ex moms]]</f>
        <v>120.64</v>
      </c>
      <c r="M388" s="2">
        <f>MIN(Tabell2[[#This Row],[Bokat]]*Tabell2[[#This Row],[Inpris ex moms]],Tabell2[[#This Row],[Totalt lagervärde ex moms]])</f>
        <v>0</v>
      </c>
      <c r="N388" s="2">
        <f>Tabell2[[#This Row],[Totalt lagervärde ex moms]]-Tabell2[[#This Row],[Varav bokat ex moms]]</f>
        <v>120.64</v>
      </c>
    </row>
    <row r="389" spans="1:14" x14ac:dyDescent="0.2">
      <c r="A389" t="s">
        <v>2305</v>
      </c>
      <c r="B389" t="s">
        <v>2306</v>
      </c>
      <c r="C389" s="2">
        <v>319</v>
      </c>
      <c r="D389" s="2">
        <v>223</v>
      </c>
      <c r="E389" s="2">
        <v>150.80000000000001</v>
      </c>
      <c r="F389" s="2">
        <v>120.64</v>
      </c>
      <c r="G389">
        <v>2</v>
      </c>
      <c r="H389">
        <v>0</v>
      </c>
      <c r="I389" s="2">
        <f>Tabell2[[#This Row],[Inköpspris (SEK)]]*Tabell2[[#This Row],[Antal]]</f>
        <v>301.60000000000002</v>
      </c>
      <c r="J389" s="2">
        <f>MIN(Tabell2[[#This Row],[Bokat]]*Tabell2[[#This Row],[Inköpspris (SEK)]],Tabell2[[#This Row],[Totalt lagervärde ink moms]])</f>
        <v>0</v>
      </c>
      <c r="K389" s="2">
        <f>Tabell2[[#This Row],[Totalt lagervärde ink moms]]-Tabell2[[#This Row],[Varav bokat ink moms]]</f>
        <v>301.60000000000002</v>
      </c>
      <c r="L389" s="2">
        <f>Tabell2[[#This Row],[Antal]]*Tabell2[[#This Row],[Inpris ex moms]]</f>
        <v>241.28</v>
      </c>
      <c r="M389" s="2">
        <f>MIN(Tabell2[[#This Row],[Bokat]]*Tabell2[[#This Row],[Inpris ex moms]],Tabell2[[#This Row],[Totalt lagervärde ex moms]])</f>
        <v>0</v>
      </c>
      <c r="N389" s="2">
        <f>Tabell2[[#This Row],[Totalt lagervärde ex moms]]-Tabell2[[#This Row],[Varav bokat ex moms]]</f>
        <v>241.28</v>
      </c>
    </row>
    <row r="390" spans="1:14" x14ac:dyDescent="0.2">
      <c r="A390" t="s">
        <v>1634</v>
      </c>
      <c r="B390" t="s">
        <v>1635</v>
      </c>
      <c r="C390" s="2">
        <v>239</v>
      </c>
      <c r="D390" s="2">
        <v>167</v>
      </c>
      <c r="E390" s="2">
        <v>112.7</v>
      </c>
      <c r="F390" s="2">
        <v>90.16</v>
      </c>
      <c r="G390">
        <v>2</v>
      </c>
      <c r="H390">
        <v>0</v>
      </c>
      <c r="I390" s="2">
        <f>Tabell2[[#This Row],[Inköpspris (SEK)]]*Tabell2[[#This Row],[Antal]]</f>
        <v>225.4</v>
      </c>
      <c r="J390" s="2">
        <f>MIN(Tabell2[[#This Row],[Bokat]]*Tabell2[[#This Row],[Inköpspris (SEK)]],Tabell2[[#This Row],[Totalt lagervärde ink moms]])</f>
        <v>0</v>
      </c>
      <c r="K390" s="2">
        <f>Tabell2[[#This Row],[Totalt lagervärde ink moms]]-Tabell2[[#This Row],[Varav bokat ink moms]]</f>
        <v>225.4</v>
      </c>
      <c r="L390" s="2">
        <f>Tabell2[[#This Row],[Antal]]*Tabell2[[#This Row],[Inpris ex moms]]</f>
        <v>180.32</v>
      </c>
      <c r="M390" s="2">
        <f>MIN(Tabell2[[#This Row],[Bokat]]*Tabell2[[#This Row],[Inpris ex moms]],Tabell2[[#This Row],[Totalt lagervärde ex moms]])</f>
        <v>0</v>
      </c>
      <c r="N390" s="2">
        <f>Tabell2[[#This Row],[Totalt lagervärde ex moms]]-Tabell2[[#This Row],[Varav bokat ex moms]]</f>
        <v>180.32</v>
      </c>
    </row>
    <row r="391" spans="1:14" x14ac:dyDescent="0.2">
      <c r="A391" t="s">
        <v>1666</v>
      </c>
      <c r="B391" t="s">
        <v>1667</v>
      </c>
      <c r="C391" s="2">
        <v>179</v>
      </c>
      <c r="E391" s="2">
        <v>83.9</v>
      </c>
      <c r="F391" s="2">
        <v>67.12</v>
      </c>
      <c r="G391">
        <v>1</v>
      </c>
      <c r="H391">
        <v>10</v>
      </c>
      <c r="I391" s="2">
        <f>Tabell2[[#This Row],[Inköpspris (SEK)]]*Tabell2[[#This Row],[Antal]]</f>
        <v>83.9</v>
      </c>
      <c r="J391" s="2">
        <f>MIN(Tabell2[[#This Row],[Bokat]]*Tabell2[[#This Row],[Inköpspris (SEK)]],Tabell2[[#This Row],[Totalt lagervärde ink moms]])</f>
        <v>83.9</v>
      </c>
      <c r="K391" s="2">
        <f>Tabell2[[#This Row],[Totalt lagervärde ink moms]]-Tabell2[[#This Row],[Varav bokat ink moms]]</f>
        <v>0</v>
      </c>
      <c r="L391" s="2">
        <f>Tabell2[[#This Row],[Antal]]*Tabell2[[#This Row],[Inpris ex moms]]</f>
        <v>67.12</v>
      </c>
      <c r="M391" s="2">
        <f>MIN(Tabell2[[#This Row],[Bokat]]*Tabell2[[#This Row],[Inpris ex moms]],Tabell2[[#This Row],[Totalt lagervärde ex moms]])</f>
        <v>67.12</v>
      </c>
      <c r="N391" s="2">
        <f>Tabell2[[#This Row],[Totalt lagervärde ex moms]]-Tabell2[[#This Row],[Varav bokat ex moms]]</f>
        <v>0</v>
      </c>
    </row>
    <row r="392" spans="1:14" x14ac:dyDescent="0.2">
      <c r="A392" t="s">
        <v>1676</v>
      </c>
      <c r="B392" t="s">
        <v>1677</v>
      </c>
      <c r="C392" s="2">
        <v>54</v>
      </c>
      <c r="D392" s="2">
        <v>38</v>
      </c>
      <c r="E392" s="2">
        <v>25.23</v>
      </c>
      <c r="F392" s="2">
        <v>20.18</v>
      </c>
      <c r="G392">
        <v>1</v>
      </c>
      <c r="H392">
        <v>0</v>
      </c>
      <c r="I392" s="2">
        <f>Tabell2[[#This Row],[Inköpspris (SEK)]]*Tabell2[[#This Row],[Antal]]</f>
        <v>25.23</v>
      </c>
      <c r="J392" s="2">
        <f>MIN(Tabell2[[#This Row],[Bokat]]*Tabell2[[#This Row],[Inköpspris (SEK)]],Tabell2[[#This Row],[Totalt lagervärde ink moms]])</f>
        <v>0</v>
      </c>
      <c r="K392" s="2">
        <f>Tabell2[[#This Row],[Totalt lagervärde ink moms]]-Tabell2[[#This Row],[Varav bokat ink moms]]</f>
        <v>25.23</v>
      </c>
      <c r="L392" s="2">
        <f>Tabell2[[#This Row],[Antal]]*Tabell2[[#This Row],[Inpris ex moms]]</f>
        <v>20.18</v>
      </c>
      <c r="M392" s="2">
        <f>MIN(Tabell2[[#This Row],[Bokat]]*Tabell2[[#This Row],[Inpris ex moms]],Tabell2[[#This Row],[Totalt lagervärde ex moms]])</f>
        <v>0</v>
      </c>
      <c r="N392" s="2">
        <f>Tabell2[[#This Row],[Totalt lagervärde ex moms]]-Tabell2[[#This Row],[Varav bokat ex moms]]</f>
        <v>20.18</v>
      </c>
    </row>
    <row r="393" spans="1:14" x14ac:dyDescent="0.2">
      <c r="A393" t="s">
        <v>1974</v>
      </c>
      <c r="B393" t="s">
        <v>1975</v>
      </c>
      <c r="C393" s="2">
        <v>22</v>
      </c>
      <c r="D393" s="2">
        <v>15</v>
      </c>
      <c r="E393" s="2">
        <v>10.23</v>
      </c>
      <c r="F393" s="2">
        <v>8.18</v>
      </c>
      <c r="G393">
        <v>1</v>
      </c>
      <c r="H393">
        <v>0</v>
      </c>
      <c r="I393" s="2">
        <f>Tabell2[[#This Row],[Inköpspris (SEK)]]*Tabell2[[#This Row],[Antal]]</f>
        <v>10.23</v>
      </c>
      <c r="J393" s="2">
        <f>MIN(Tabell2[[#This Row],[Bokat]]*Tabell2[[#This Row],[Inköpspris (SEK)]],Tabell2[[#This Row],[Totalt lagervärde ink moms]])</f>
        <v>0</v>
      </c>
      <c r="K393" s="2">
        <f>Tabell2[[#This Row],[Totalt lagervärde ink moms]]-Tabell2[[#This Row],[Varav bokat ink moms]]</f>
        <v>10.23</v>
      </c>
      <c r="L393" s="2">
        <f>Tabell2[[#This Row],[Antal]]*Tabell2[[#This Row],[Inpris ex moms]]</f>
        <v>8.18</v>
      </c>
      <c r="M393" s="2">
        <f>MIN(Tabell2[[#This Row],[Bokat]]*Tabell2[[#This Row],[Inpris ex moms]],Tabell2[[#This Row],[Totalt lagervärde ex moms]])</f>
        <v>0</v>
      </c>
      <c r="N393" s="2">
        <f>Tabell2[[#This Row],[Totalt lagervärde ex moms]]-Tabell2[[#This Row],[Varav bokat ex moms]]</f>
        <v>8.18</v>
      </c>
    </row>
    <row r="394" spans="1:14" x14ac:dyDescent="0.2">
      <c r="A394" t="s">
        <v>1958</v>
      </c>
      <c r="B394" t="s">
        <v>1959</v>
      </c>
      <c r="C394" s="2">
        <v>28</v>
      </c>
      <c r="D394" s="2">
        <v>14</v>
      </c>
      <c r="E394" s="2">
        <v>12.88</v>
      </c>
      <c r="F394" s="2">
        <v>10.3</v>
      </c>
      <c r="G394">
        <v>2</v>
      </c>
      <c r="H394">
        <v>0</v>
      </c>
      <c r="I394" s="2">
        <f>Tabell2[[#This Row],[Inköpspris (SEK)]]*Tabell2[[#This Row],[Antal]]</f>
        <v>25.76</v>
      </c>
      <c r="J394" s="2">
        <f>MIN(Tabell2[[#This Row],[Bokat]]*Tabell2[[#This Row],[Inköpspris (SEK)]],Tabell2[[#This Row],[Totalt lagervärde ink moms]])</f>
        <v>0</v>
      </c>
      <c r="K394" s="2">
        <f>Tabell2[[#This Row],[Totalt lagervärde ink moms]]-Tabell2[[#This Row],[Varav bokat ink moms]]</f>
        <v>25.76</v>
      </c>
      <c r="L394" s="2">
        <f>Tabell2[[#This Row],[Antal]]*Tabell2[[#This Row],[Inpris ex moms]]</f>
        <v>20.6</v>
      </c>
      <c r="M394" s="2">
        <f>MIN(Tabell2[[#This Row],[Bokat]]*Tabell2[[#This Row],[Inpris ex moms]],Tabell2[[#This Row],[Totalt lagervärde ex moms]])</f>
        <v>0</v>
      </c>
      <c r="N394" s="2">
        <f>Tabell2[[#This Row],[Totalt lagervärde ex moms]]-Tabell2[[#This Row],[Varav bokat ex moms]]</f>
        <v>20.6</v>
      </c>
    </row>
    <row r="395" spans="1:14" x14ac:dyDescent="0.2">
      <c r="A395" t="s">
        <v>1912</v>
      </c>
      <c r="B395" t="s">
        <v>1913</v>
      </c>
      <c r="C395" s="2">
        <v>88</v>
      </c>
      <c r="D395" s="2">
        <v>44</v>
      </c>
      <c r="E395" s="2">
        <v>39.83</v>
      </c>
      <c r="F395" s="2">
        <v>31.86</v>
      </c>
      <c r="G395">
        <v>3</v>
      </c>
      <c r="H395">
        <v>0</v>
      </c>
      <c r="I395" s="2">
        <f>Tabell2[[#This Row],[Inköpspris (SEK)]]*Tabell2[[#This Row],[Antal]]</f>
        <v>119.49</v>
      </c>
      <c r="J395" s="2">
        <f>MIN(Tabell2[[#This Row],[Bokat]]*Tabell2[[#This Row],[Inköpspris (SEK)]],Tabell2[[#This Row],[Totalt lagervärde ink moms]])</f>
        <v>0</v>
      </c>
      <c r="K395" s="2">
        <f>Tabell2[[#This Row],[Totalt lagervärde ink moms]]-Tabell2[[#This Row],[Varav bokat ink moms]]</f>
        <v>119.49</v>
      </c>
      <c r="L395" s="2">
        <f>Tabell2[[#This Row],[Antal]]*Tabell2[[#This Row],[Inpris ex moms]]</f>
        <v>95.58</v>
      </c>
      <c r="M395" s="2">
        <f>MIN(Tabell2[[#This Row],[Bokat]]*Tabell2[[#This Row],[Inpris ex moms]],Tabell2[[#This Row],[Totalt lagervärde ex moms]])</f>
        <v>0</v>
      </c>
      <c r="N395" s="2">
        <f>Tabell2[[#This Row],[Totalt lagervärde ex moms]]-Tabell2[[#This Row],[Varav bokat ex moms]]</f>
        <v>95.58</v>
      </c>
    </row>
    <row r="396" spans="1:14" x14ac:dyDescent="0.2">
      <c r="A396" t="s">
        <v>2089</v>
      </c>
      <c r="B396" t="s">
        <v>2090</v>
      </c>
      <c r="C396" s="2">
        <v>60</v>
      </c>
      <c r="D396" s="2">
        <v>42</v>
      </c>
      <c r="E396" s="2">
        <v>26.41</v>
      </c>
      <c r="F396" s="2">
        <v>21.13</v>
      </c>
      <c r="G396">
        <v>3</v>
      </c>
      <c r="H396">
        <v>2</v>
      </c>
      <c r="I396" s="2">
        <f>Tabell2[[#This Row],[Inköpspris (SEK)]]*Tabell2[[#This Row],[Antal]]</f>
        <v>79.23</v>
      </c>
      <c r="J396" s="2">
        <f>MIN(Tabell2[[#This Row],[Bokat]]*Tabell2[[#This Row],[Inköpspris (SEK)]],Tabell2[[#This Row],[Totalt lagervärde ink moms]])</f>
        <v>52.82</v>
      </c>
      <c r="K396" s="2">
        <f>Tabell2[[#This Row],[Totalt lagervärde ink moms]]-Tabell2[[#This Row],[Varav bokat ink moms]]</f>
        <v>26.410000000000004</v>
      </c>
      <c r="L396" s="2">
        <f>Tabell2[[#This Row],[Antal]]*Tabell2[[#This Row],[Inpris ex moms]]</f>
        <v>63.39</v>
      </c>
      <c r="M396" s="2">
        <f>MIN(Tabell2[[#This Row],[Bokat]]*Tabell2[[#This Row],[Inpris ex moms]],Tabell2[[#This Row],[Totalt lagervärde ex moms]])</f>
        <v>42.26</v>
      </c>
      <c r="N396" s="2">
        <f>Tabell2[[#This Row],[Totalt lagervärde ex moms]]-Tabell2[[#This Row],[Varav bokat ex moms]]</f>
        <v>21.130000000000003</v>
      </c>
    </row>
    <row r="397" spans="1:14" x14ac:dyDescent="0.2">
      <c r="A397" t="s">
        <v>2103</v>
      </c>
      <c r="B397" t="s">
        <v>2104</v>
      </c>
      <c r="C397" s="2">
        <v>99</v>
      </c>
      <c r="E397" s="2">
        <v>43.15</v>
      </c>
      <c r="F397" s="2">
        <v>34.520000000000003</v>
      </c>
      <c r="G397">
        <v>12</v>
      </c>
      <c r="H397">
        <v>0</v>
      </c>
      <c r="I397" s="2">
        <f>Tabell2[[#This Row],[Inköpspris (SEK)]]*Tabell2[[#This Row],[Antal]]</f>
        <v>517.79999999999995</v>
      </c>
      <c r="J397" s="2">
        <f>MIN(Tabell2[[#This Row],[Bokat]]*Tabell2[[#This Row],[Inköpspris (SEK)]],Tabell2[[#This Row],[Totalt lagervärde ink moms]])</f>
        <v>0</v>
      </c>
      <c r="K397" s="2">
        <f>Tabell2[[#This Row],[Totalt lagervärde ink moms]]-Tabell2[[#This Row],[Varav bokat ink moms]]</f>
        <v>517.79999999999995</v>
      </c>
      <c r="L397" s="2">
        <f>Tabell2[[#This Row],[Antal]]*Tabell2[[#This Row],[Inpris ex moms]]</f>
        <v>414.24</v>
      </c>
      <c r="M397" s="2">
        <f>MIN(Tabell2[[#This Row],[Bokat]]*Tabell2[[#This Row],[Inpris ex moms]],Tabell2[[#This Row],[Totalt lagervärde ex moms]])</f>
        <v>0</v>
      </c>
      <c r="N397" s="2">
        <f>Tabell2[[#This Row],[Totalt lagervärde ex moms]]-Tabell2[[#This Row],[Varav bokat ex moms]]</f>
        <v>414.24</v>
      </c>
    </row>
    <row r="398" spans="1:14" x14ac:dyDescent="0.2">
      <c r="A398" t="s">
        <v>2105</v>
      </c>
      <c r="B398" t="s">
        <v>2106</v>
      </c>
      <c r="C398" s="2">
        <v>99</v>
      </c>
      <c r="E398" s="2">
        <v>43.15</v>
      </c>
      <c r="F398" s="2">
        <v>34.520000000000003</v>
      </c>
      <c r="G398">
        <v>8</v>
      </c>
      <c r="H398">
        <v>0</v>
      </c>
      <c r="I398" s="2">
        <f>Tabell2[[#This Row],[Inköpspris (SEK)]]*Tabell2[[#This Row],[Antal]]</f>
        <v>345.2</v>
      </c>
      <c r="J398" s="2">
        <f>MIN(Tabell2[[#This Row],[Bokat]]*Tabell2[[#This Row],[Inköpspris (SEK)]],Tabell2[[#This Row],[Totalt lagervärde ink moms]])</f>
        <v>0</v>
      </c>
      <c r="K398" s="2">
        <f>Tabell2[[#This Row],[Totalt lagervärde ink moms]]-Tabell2[[#This Row],[Varav bokat ink moms]]</f>
        <v>345.2</v>
      </c>
      <c r="L398" s="2">
        <f>Tabell2[[#This Row],[Antal]]*Tabell2[[#This Row],[Inpris ex moms]]</f>
        <v>276.16000000000003</v>
      </c>
      <c r="M398" s="2">
        <f>MIN(Tabell2[[#This Row],[Bokat]]*Tabell2[[#This Row],[Inpris ex moms]],Tabell2[[#This Row],[Totalt lagervärde ex moms]])</f>
        <v>0</v>
      </c>
      <c r="N398" s="2">
        <f>Tabell2[[#This Row],[Totalt lagervärde ex moms]]-Tabell2[[#This Row],[Varav bokat ex moms]]</f>
        <v>276.16000000000003</v>
      </c>
    </row>
    <row r="399" spans="1:14" x14ac:dyDescent="0.2">
      <c r="A399" t="s">
        <v>2107</v>
      </c>
      <c r="B399" t="s">
        <v>2108</v>
      </c>
      <c r="C399" s="2">
        <v>99</v>
      </c>
      <c r="D399" s="2">
        <v>69</v>
      </c>
      <c r="E399" s="2">
        <v>43.15</v>
      </c>
      <c r="F399" s="2">
        <v>34.520000000000003</v>
      </c>
      <c r="G399">
        <v>5</v>
      </c>
      <c r="H399">
        <v>0</v>
      </c>
      <c r="I399" s="2">
        <f>Tabell2[[#This Row],[Inköpspris (SEK)]]*Tabell2[[#This Row],[Antal]]</f>
        <v>215.75</v>
      </c>
      <c r="J399" s="2">
        <f>MIN(Tabell2[[#This Row],[Bokat]]*Tabell2[[#This Row],[Inköpspris (SEK)]],Tabell2[[#This Row],[Totalt lagervärde ink moms]])</f>
        <v>0</v>
      </c>
      <c r="K399" s="2">
        <f>Tabell2[[#This Row],[Totalt lagervärde ink moms]]-Tabell2[[#This Row],[Varav bokat ink moms]]</f>
        <v>215.75</v>
      </c>
      <c r="L399" s="2">
        <f>Tabell2[[#This Row],[Antal]]*Tabell2[[#This Row],[Inpris ex moms]]</f>
        <v>172.60000000000002</v>
      </c>
      <c r="M399" s="2">
        <f>MIN(Tabell2[[#This Row],[Bokat]]*Tabell2[[#This Row],[Inpris ex moms]],Tabell2[[#This Row],[Totalt lagervärde ex moms]])</f>
        <v>0</v>
      </c>
      <c r="N399" s="2">
        <f>Tabell2[[#This Row],[Totalt lagervärde ex moms]]-Tabell2[[#This Row],[Varav bokat ex moms]]</f>
        <v>172.60000000000002</v>
      </c>
    </row>
    <row r="400" spans="1:14" x14ac:dyDescent="0.2">
      <c r="A400" t="s">
        <v>1630</v>
      </c>
      <c r="B400" t="s">
        <v>1631</v>
      </c>
      <c r="C400" s="2">
        <v>71</v>
      </c>
      <c r="D400" s="2">
        <v>50</v>
      </c>
      <c r="E400" s="2">
        <v>30.66</v>
      </c>
      <c r="F400" s="2">
        <v>24.53</v>
      </c>
      <c r="G400">
        <v>6</v>
      </c>
      <c r="H400">
        <v>0</v>
      </c>
      <c r="I400" s="2">
        <f>Tabell2[[#This Row],[Inköpspris (SEK)]]*Tabell2[[#This Row],[Antal]]</f>
        <v>183.96</v>
      </c>
      <c r="J400" s="2">
        <f>MIN(Tabell2[[#This Row],[Bokat]]*Tabell2[[#This Row],[Inköpspris (SEK)]],Tabell2[[#This Row],[Totalt lagervärde ink moms]])</f>
        <v>0</v>
      </c>
      <c r="K400" s="2">
        <f>Tabell2[[#This Row],[Totalt lagervärde ink moms]]-Tabell2[[#This Row],[Varav bokat ink moms]]</f>
        <v>183.96</v>
      </c>
      <c r="L400" s="2">
        <f>Tabell2[[#This Row],[Antal]]*Tabell2[[#This Row],[Inpris ex moms]]</f>
        <v>147.18</v>
      </c>
      <c r="M400" s="2">
        <f>MIN(Tabell2[[#This Row],[Bokat]]*Tabell2[[#This Row],[Inpris ex moms]],Tabell2[[#This Row],[Totalt lagervärde ex moms]])</f>
        <v>0</v>
      </c>
      <c r="N400" s="2">
        <f>Tabell2[[#This Row],[Totalt lagervärde ex moms]]-Tabell2[[#This Row],[Varav bokat ex moms]]</f>
        <v>147.18</v>
      </c>
    </row>
    <row r="401" spans="1:14" x14ac:dyDescent="0.2">
      <c r="A401" t="s">
        <v>1982</v>
      </c>
      <c r="B401" t="s">
        <v>1983</v>
      </c>
      <c r="C401" s="2">
        <v>159</v>
      </c>
      <c r="D401" s="2">
        <v>80</v>
      </c>
      <c r="E401" s="2">
        <v>68.239999999999995</v>
      </c>
      <c r="F401" s="2">
        <v>54.59</v>
      </c>
      <c r="G401">
        <v>1</v>
      </c>
      <c r="H401">
        <v>0</v>
      </c>
      <c r="I401" s="2">
        <f>Tabell2[[#This Row],[Inköpspris (SEK)]]*Tabell2[[#This Row],[Antal]]</f>
        <v>68.239999999999995</v>
      </c>
      <c r="J401" s="2">
        <f>MIN(Tabell2[[#This Row],[Bokat]]*Tabell2[[#This Row],[Inköpspris (SEK)]],Tabell2[[#This Row],[Totalt lagervärde ink moms]])</f>
        <v>0</v>
      </c>
      <c r="K401" s="2">
        <f>Tabell2[[#This Row],[Totalt lagervärde ink moms]]-Tabell2[[#This Row],[Varav bokat ink moms]]</f>
        <v>68.239999999999995</v>
      </c>
      <c r="L401" s="2">
        <f>Tabell2[[#This Row],[Antal]]*Tabell2[[#This Row],[Inpris ex moms]]</f>
        <v>54.59</v>
      </c>
      <c r="M401" s="2">
        <f>MIN(Tabell2[[#This Row],[Bokat]]*Tabell2[[#This Row],[Inpris ex moms]],Tabell2[[#This Row],[Totalt lagervärde ex moms]])</f>
        <v>0</v>
      </c>
      <c r="N401" s="2">
        <f>Tabell2[[#This Row],[Totalt lagervärde ex moms]]-Tabell2[[#This Row],[Varav bokat ex moms]]</f>
        <v>54.59</v>
      </c>
    </row>
    <row r="402" spans="1:14" x14ac:dyDescent="0.2">
      <c r="A402" t="s">
        <v>2291</v>
      </c>
      <c r="B402" t="s">
        <v>2292</v>
      </c>
      <c r="C402" s="2">
        <v>139</v>
      </c>
      <c r="E402" s="2">
        <v>59.6</v>
      </c>
      <c r="F402" s="2">
        <v>47.68</v>
      </c>
      <c r="G402">
        <v>1</v>
      </c>
      <c r="H402">
        <v>0</v>
      </c>
      <c r="I402" s="2">
        <f>Tabell2[[#This Row],[Inköpspris (SEK)]]*Tabell2[[#This Row],[Antal]]</f>
        <v>59.6</v>
      </c>
      <c r="J402" s="2">
        <f>MIN(Tabell2[[#This Row],[Bokat]]*Tabell2[[#This Row],[Inköpspris (SEK)]],Tabell2[[#This Row],[Totalt lagervärde ink moms]])</f>
        <v>0</v>
      </c>
      <c r="K402" s="2">
        <f>Tabell2[[#This Row],[Totalt lagervärde ink moms]]-Tabell2[[#This Row],[Varav bokat ink moms]]</f>
        <v>59.6</v>
      </c>
      <c r="L402" s="2">
        <f>Tabell2[[#This Row],[Antal]]*Tabell2[[#This Row],[Inpris ex moms]]</f>
        <v>47.68</v>
      </c>
      <c r="M402" s="2">
        <f>MIN(Tabell2[[#This Row],[Bokat]]*Tabell2[[#This Row],[Inpris ex moms]],Tabell2[[#This Row],[Totalt lagervärde ex moms]])</f>
        <v>0</v>
      </c>
      <c r="N402" s="2">
        <f>Tabell2[[#This Row],[Totalt lagervärde ex moms]]-Tabell2[[#This Row],[Varav bokat ex moms]]</f>
        <v>47.68</v>
      </c>
    </row>
    <row r="403" spans="1:14" x14ac:dyDescent="0.2">
      <c r="A403" t="s">
        <v>2036</v>
      </c>
      <c r="B403" t="s">
        <v>2037</v>
      </c>
      <c r="C403" s="2">
        <v>23</v>
      </c>
      <c r="D403" s="2">
        <v>16</v>
      </c>
      <c r="E403" s="2">
        <v>9.2899999999999991</v>
      </c>
      <c r="F403" s="2">
        <v>7.43</v>
      </c>
      <c r="G403">
        <v>2</v>
      </c>
      <c r="H403">
        <v>0</v>
      </c>
      <c r="I403" s="2">
        <f>Tabell2[[#This Row],[Inköpspris (SEK)]]*Tabell2[[#This Row],[Antal]]</f>
        <v>18.579999999999998</v>
      </c>
      <c r="J403" s="2">
        <f>MIN(Tabell2[[#This Row],[Bokat]]*Tabell2[[#This Row],[Inköpspris (SEK)]],Tabell2[[#This Row],[Totalt lagervärde ink moms]])</f>
        <v>0</v>
      </c>
      <c r="K403" s="2">
        <f>Tabell2[[#This Row],[Totalt lagervärde ink moms]]-Tabell2[[#This Row],[Varav bokat ink moms]]</f>
        <v>18.579999999999998</v>
      </c>
      <c r="L403" s="2">
        <f>Tabell2[[#This Row],[Antal]]*Tabell2[[#This Row],[Inpris ex moms]]</f>
        <v>14.86</v>
      </c>
      <c r="M403" s="2">
        <f>MIN(Tabell2[[#This Row],[Bokat]]*Tabell2[[#This Row],[Inpris ex moms]],Tabell2[[#This Row],[Totalt lagervärde ex moms]])</f>
        <v>0</v>
      </c>
      <c r="N403" s="2">
        <f>Tabell2[[#This Row],[Totalt lagervärde ex moms]]-Tabell2[[#This Row],[Varav bokat ex moms]]</f>
        <v>14.86</v>
      </c>
    </row>
    <row r="404" spans="1:14" x14ac:dyDescent="0.2">
      <c r="A404" t="s">
        <v>2131</v>
      </c>
      <c r="B404" t="s">
        <v>2132</v>
      </c>
      <c r="C404" s="2">
        <v>169</v>
      </c>
      <c r="D404" s="2">
        <v>130</v>
      </c>
      <c r="E404" s="2">
        <v>68.239999999999995</v>
      </c>
      <c r="F404" s="2">
        <v>54.59</v>
      </c>
      <c r="G404">
        <v>1</v>
      </c>
      <c r="H404">
        <v>0</v>
      </c>
      <c r="I404" s="2">
        <f>Tabell2[[#This Row],[Inköpspris (SEK)]]*Tabell2[[#This Row],[Antal]]</f>
        <v>68.239999999999995</v>
      </c>
      <c r="J404" s="2">
        <f>MIN(Tabell2[[#This Row],[Bokat]]*Tabell2[[#This Row],[Inköpspris (SEK)]],Tabell2[[#This Row],[Totalt lagervärde ink moms]])</f>
        <v>0</v>
      </c>
      <c r="K404" s="2">
        <f>Tabell2[[#This Row],[Totalt lagervärde ink moms]]-Tabell2[[#This Row],[Varav bokat ink moms]]</f>
        <v>68.239999999999995</v>
      </c>
      <c r="L404" s="2">
        <f>Tabell2[[#This Row],[Antal]]*Tabell2[[#This Row],[Inpris ex moms]]</f>
        <v>54.59</v>
      </c>
      <c r="M404" s="2">
        <f>MIN(Tabell2[[#This Row],[Bokat]]*Tabell2[[#This Row],[Inpris ex moms]],Tabell2[[#This Row],[Totalt lagervärde ex moms]])</f>
        <v>0</v>
      </c>
      <c r="N404" s="2">
        <f>Tabell2[[#This Row],[Totalt lagervärde ex moms]]-Tabell2[[#This Row],[Varav bokat ex moms]]</f>
        <v>54.59</v>
      </c>
    </row>
    <row r="405" spans="1:14" x14ac:dyDescent="0.2">
      <c r="A405" t="s">
        <v>2020</v>
      </c>
      <c r="B405" t="s">
        <v>2021</v>
      </c>
      <c r="C405" s="2">
        <v>34</v>
      </c>
      <c r="D405" s="2">
        <v>24</v>
      </c>
      <c r="E405" s="2">
        <v>13.28</v>
      </c>
      <c r="F405" s="2">
        <v>10.62</v>
      </c>
      <c r="G405">
        <v>5</v>
      </c>
      <c r="H405">
        <v>0</v>
      </c>
      <c r="I405" s="2">
        <f>Tabell2[[#This Row],[Inköpspris (SEK)]]*Tabell2[[#This Row],[Antal]]</f>
        <v>66.399999999999991</v>
      </c>
      <c r="J405" s="2">
        <f>MIN(Tabell2[[#This Row],[Bokat]]*Tabell2[[#This Row],[Inköpspris (SEK)]],Tabell2[[#This Row],[Totalt lagervärde ink moms]])</f>
        <v>0</v>
      </c>
      <c r="K405" s="2">
        <f>Tabell2[[#This Row],[Totalt lagervärde ink moms]]-Tabell2[[#This Row],[Varav bokat ink moms]]</f>
        <v>66.399999999999991</v>
      </c>
      <c r="L405" s="2">
        <f>Tabell2[[#This Row],[Antal]]*Tabell2[[#This Row],[Inpris ex moms]]</f>
        <v>53.099999999999994</v>
      </c>
      <c r="M405" s="2">
        <f>MIN(Tabell2[[#This Row],[Bokat]]*Tabell2[[#This Row],[Inpris ex moms]],Tabell2[[#This Row],[Totalt lagervärde ex moms]])</f>
        <v>0</v>
      </c>
      <c r="N405" s="2">
        <f>Tabell2[[#This Row],[Totalt lagervärde ex moms]]-Tabell2[[#This Row],[Varav bokat ex moms]]</f>
        <v>53.099999999999994</v>
      </c>
    </row>
    <row r="406" spans="1:14" x14ac:dyDescent="0.2">
      <c r="A406" t="s">
        <v>2337</v>
      </c>
      <c r="B406" t="s">
        <v>2338</v>
      </c>
      <c r="C406" s="2">
        <v>129</v>
      </c>
      <c r="D406" s="2">
        <v>90</v>
      </c>
      <c r="E406" s="2">
        <v>172.58</v>
      </c>
      <c r="F406" s="2">
        <v>138.06</v>
      </c>
      <c r="G406">
        <v>2</v>
      </c>
      <c r="H406">
        <v>0</v>
      </c>
      <c r="I406" s="2">
        <f>Tabell2[[#This Row],[Inköpspris (SEK)]]*Tabell2[[#This Row],[Antal]]</f>
        <v>345.16</v>
      </c>
      <c r="J406" s="2">
        <f>MIN(Tabell2[[#This Row],[Bokat]]*Tabell2[[#This Row],[Inköpspris (SEK)]],Tabell2[[#This Row],[Totalt lagervärde ink moms]])</f>
        <v>0</v>
      </c>
      <c r="K406" s="2">
        <f>Tabell2[[#This Row],[Totalt lagervärde ink moms]]-Tabell2[[#This Row],[Varav bokat ink moms]]</f>
        <v>345.16</v>
      </c>
      <c r="L406" s="2">
        <f>Tabell2[[#This Row],[Antal]]*Tabell2[[#This Row],[Inpris ex moms]]</f>
        <v>276.12</v>
      </c>
      <c r="M406" s="2">
        <f>MIN(Tabell2[[#This Row],[Bokat]]*Tabell2[[#This Row],[Inpris ex moms]],Tabell2[[#This Row],[Totalt lagervärde ex moms]])</f>
        <v>0</v>
      </c>
      <c r="N406" s="2">
        <f>Tabell2[[#This Row],[Totalt lagervärde ex moms]]-Tabell2[[#This Row],[Varav bokat ex moms]]</f>
        <v>276.12</v>
      </c>
    </row>
    <row r="407" spans="1:14" x14ac:dyDescent="0.2">
      <c r="A407" t="s">
        <v>2339</v>
      </c>
      <c r="B407" t="s">
        <v>2340</v>
      </c>
      <c r="C407" s="2">
        <v>129</v>
      </c>
      <c r="D407" s="2">
        <v>90</v>
      </c>
      <c r="E407" s="2">
        <v>172.58</v>
      </c>
      <c r="F407" s="2">
        <v>138.06</v>
      </c>
      <c r="G407">
        <v>2</v>
      </c>
      <c r="H407">
        <v>0</v>
      </c>
      <c r="I407" s="2">
        <f>Tabell2[[#This Row],[Inköpspris (SEK)]]*Tabell2[[#This Row],[Antal]]</f>
        <v>345.16</v>
      </c>
      <c r="J407" s="2">
        <f>MIN(Tabell2[[#This Row],[Bokat]]*Tabell2[[#This Row],[Inköpspris (SEK)]],Tabell2[[#This Row],[Totalt lagervärde ink moms]])</f>
        <v>0</v>
      </c>
      <c r="K407" s="2">
        <f>Tabell2[[#This Row],[Totalt lagervärde ink moms]]-Tabell2[[#This Row],[Varav bokat ink moms]]</f>
        <v>345.16</v>
      </c>
      <c r="L407" s="2">
        <f>Tabell2[[#This Row],[Antal]]*Tabell2[[#This Row],[Inpris ex moms]]</f>
        <v>276.12</v>
      </c>
      <c r="M407" s="2">
        <f>MIN(Tabell2[[#This Row],[Bokat]]*Tabell2[[#This Row],[Inpris ex moms]],Tabell2[[#This Row],[Totalt lagervärde ex moms]])</f>
        <v>0</v>
      </c>
      <c r="N407" s="2">
        <f>Tabell2[[#This Row],[Totalt lagervärde ex moms]]-Tabell2[[#This Row],[Varav bokat ex moms]]</f>
        <v>276.12</v>
      </c>
    </row>
    <row r="408" spans="1:14" x14ac:dyDescent="0.2">
      <c r="A408" t="s">
        <v>2315</v>
      </c>
      <c r="B408" t="s">
        <v>2316</v>
      </c>
      <c r="C408" s="2">
        <v>89</v>
      </c>
      <c r="D408" s="2">
        <v>62</v>
      </c>
      <c r="E408" s="2">
        <v>93.45</v>
      </c>
      <c r="F408" s="2">
        <v>74.760000000000005</v>
      </c>
      <c r="G408">
        <v>2</v>
      </c>
      <c r="H408">
        <v>0</v>
      </c>
      <c r="I408" s="2">
        <f>Tabell2[[#This Row],[Inköpspris (SEK)]]*Tabell2[[#This Row],[Antal]]</f>
        <v>186.9</v>
      </c>
      <c r="J408" s="2">
        <f>MIN(Tabell2[[#This Row],[Bokat]]*Tabell2[[#This Row],[Inköpspris (SEK)]],Tabell2[[#This Row],[Totalt lagervärde ink moms]])</f>
        <v>0</v>
      </c>
      <c r="K408" s="2">
        <f>Tabell2[[#This Row],[Totalt lagervärde ink moms]]-Tabell2[[#This Row],[Varav bokat ink moms]]</f>
        <v>186.9</v>
      </c>
      <c r="L408" s="2">
        <f>Tabell2[[#This Row],[Antal]]*Tabell2[[#This Row],[Inpris ex moms]]</f>
        <v>149.52000000000001</v>
      </c>
      <c r="M408" s="2">
        <f>MIN(Tabell2[[#This Row],[Bokat]]*Tabell2[[#This Row],[Inpris ex moms]],Tabell2[[#This Row],[Totalt lagervärde ex moms]])</f>
        <v>0</v>
      </c>
      <c r="N408" s="2">
        <f>Tabell2[[#This Row],[Totalt lagervärde ex moms]]-Tabell2[[#This Row],[Varav bokat ex moms]]</f>
        <v>149.52000000000001</v>
      </c>
    </row>
    <row r="409" spans="1:14" x14ac:dyDescent="0.2">
      <c r="A409" t="s">
        <v>2317</v>
      </c>
      <c r="B409" t="s">
        <v>2318</v>
      </c>
      <c r="C409" s="2">
        <v>89</v>
      </c>
      <c r="D409" s="2">
        <v>62</v>
      </c>
      <c r="E409" s="2">
        <v>93.45</v>
      </c>
      <c r="F409" s="2">
        <v>74.760000000000005</v>
      </c>
      <c r="G409">
        <v>1</v>
      </c>
      <c r="H409">
        <v>0</v>
      </c>
      <c r="I409" s="2">
        <f>Tabell2[[#This Row],[Inköpspris (SEK)]]*Tabell2[[#This Row],[Antal]]</f>
        <v>93.45</v>
      </c>
      <c r="J409" s="2">
        <f>MIN(Tabell2[[#This Row],[Bokat]]*Tabell2[[#This Row],[Inköpspris (SEK)]],Tabell2[[#This Row],[Totalt lagervärde ink moms]])</f>
        <v>0</v>
      </c>
      <c r="K409" s="2">
        <f>Tabell2[[#This Row],[Totalt lagervärde ink moms]]-Tabell2[[#This Row],[Varav bokat ink moms]]</f>
        <v>93.45</v>
      </c>
      <c r="L409" s="2">
        <f>Tabell2[[#This Row],[Antal]]*Tabell2[[#This Row],[Inpris ex moms]]</f>
        <v>74.760000000000005</v>
      </c>
      <c r="M409" s="2">
        <f>MIN(Tabell2[[#This Row],[Bokat]]*Tabell2[[#This Row],[Inpris ex moms]],Tabell2[[#This Row],[Totalt lagervärde ex moms]])</f>
        <v>0</v>
      </c>
      <c r="N409" s="2">
        <f>Tabell2[[#This Row],[Totalt lagervärde ex moms]]-Tabell2[[#This Row],[Varav bokat ex moms]]</f>
        <v>74.760000000000005</v>
      </c>
    </row>
    <row r="410" spans="1:14" x14ac:dyDescent="0.2">
      <c r="A410" t="s">
        <v>2319</v>
      </c>
      <c r="B410" t="s">
        <v>2320</v>
      </c>
      <c r="C410" s="2">
        <v>89</v>
      </c>
      <c r="D410" s="2">
        <v>62</v>
      </c>
      <c r="E410" s="2">
        <v>93.45</v>
      </c>
      <c r="F410" s="2">
        <v>74.760000000000005</v>
      </c>
      <c r="G410">
        <v>1</v>
      </c>
      <c r="H410">
        <v>0</v>
      </c>
      <c r="I410" s="2">
        <f>Tabell2[[#This Row],[Inköpspris (SEK)]]*Tabell2[[#This Row],[Antal]]</f>
        <v>93.45</v>
      </c>
      <c r="J410" s="2">
        <f>MIN(Tabell2[[#This Row],[Bokat]]*Tabell2[[#This Row],[Inköpspris (SEK)]],Tabell2[[#This Row],[Totalt lagervärde ink moms]])</f>
        <v>0</v>
      </c>
      <c r="K410" s="2">
        <f>Tabell2[[#This Row],[Totalt lagervärde ink moms]]-Tabell2[[#This Row],[Varav bokat ink moms]]</f>
        <v>93.45</v>
      </c>
      <c r="L410" s="2">
        <f>Tabell2[[#This Row],[Antal]]*Tabell2[[#This Row],[Inpris ex moms]]</f>
        <v>74.760000000000005</v>
      </c>
      <c r="M410" s="2">
        <f>MIN(Tabell2[[#This Row],[Bokat]]*Tabell2[[#This Row],[Inpris ex moms]],Tabell2[[#This Row],[Totalt lagervärde ex moms]])</f>
        <v>0</v>
      </c>
      <c r="N410" s="2">
        <f>Tabell2[[#This Row],[Totalt lagervärde ex moms]]-Tabell2[[#This Row],[Varav bokat ex moms]]</f>
        <v>74.760000000000005</v>
      </c>
    </row>
    <row r="411" spans="1:14" x14ac:dyDescent="0.2">
      <c r="A411" t="s">
        <v>2331</v>
      </c>
      <c r="B411" t="s">
        <v>2332</v>
      </c>
      <c r="C411" s="2">
        <v>169</v>
      </c>
      <c r="D411" s="2">
        <v>118</v>
      </c>
      <c r="E411" s="2">
        <v>175.23</v>
      </c>
      <c r="F411" s="2">
        <v>140.18</v>
      </c>
      <c r="G411">
        <v>2</v>
      </c>
      <c r="H411">
        <v>0</v>
      </c>
      <c r="I411" s="2">
        <f>Tabell2[[#This Row],[Inköpspris (SEK)]]*Tabell2[[#This Row],[Antal]]</f>
        <v>350.46</v>
      </c>
      <c r="J411" s="2">
        <f>MIN(Tabell2[[#This Row],[Bokat]]*Tabell2[[#This Row],[Inköpspris (SEK)]],Tabell2[[#This Row],[Totalt lagervärde ink moms]])</f>
        <v>0</v>
      </c>
      <c r="K411" s="2">
        <f>Tabell2[[#This Row],[Totalt lagervärde ink moms]]-Tabell2[[#This Row],[Varav bokat ink moms]]</f>
        <v>350.46</v>
      </c>
      <c r="L411" s="2">
        <f>Tabell2[[#This Row],[Antal]]*Tabell2[[#This Row],[Inpris ex moms]]</f>
        <v>280.36</v>
      </c>
      <c r="M411" s="2">
        <f>MIN(Tabell2[[#This Row],[Bokat]]*Tabell2[[#This Row],[Inpris ex moms]],Tabell2[[#This Row],[Totalt lagervärde ex moms]])</f>
        <v>0</v>
      </c>
      <c r="N411" s="2">
        <f>Tabell2[[#This Row],[Totalt lagervärde ex moms]]-Tabell2[[#This Row],[Varav bokat ex moms]]</f>
        <v>280.36</v>
      </c>
    </row>
    <row r="412" spans="1:14" x14ac:dyDescent="0.2">
      <c r="A412" t="s">
        <v>2333</v>
      </c>
      <c r="B412" t="s">
        <v>2334</v>
      </c>
      <c r="C412" s="2">
        <v>169</v>
      </c>
      <c r="D412" s="2">
        <v>118</v>
      </c>
      <c r="E412" s="2">
        <v>175.23</v>
      </c>
      <c r="F412" s="2">
        <v>140.18</v>
      </c>
      <c r="G412">
        <v>1</v>
      </c>
      <c r="H412">
        <v>0</v>
      </c>
      <c r="I412" s="2">
        <f>Tabell2[[#This Row],[Inköpspris (SEK)]]*Tabell2[[#This Row],[Antal]]</f>
        <v>175.23</v>
      </c>
      <c r="J412" s="2">
        <f>MIN(Tabell2[[#This Row],[Bokat]]*Tabell2[[#This Row],[Inköpspris (SEK)]],Tabell2[[#This Row],[Totalt lagervärde ink moms]])</f>
        <v>0</v>
      </c>
      <c r="K412" s="2">
        <f>Tabell2[[#This Row],[Totalt lagervärde ink moms]]-Tabell2[[#This Row],[Varav bokat ink moms]]</f>
        <v>175.23</v>
      </c>
      <c r="L412" s="2">
        <f>Tabell2[[#This Row],[Antal]]*Tabell2[[#This Row],[Inpris ex moms]]</f>
        <v>140.18</v>
      </c>
      <c r="M412" s="2">
        <f>MIN(Tabell2[[#This Row],[Bokat]]*Tabell2[[#This Row],[Inpris ex moms]],Tabell2[[#This Row],[Totalt lagervärde ex moms]])</f>
        <v>0</v>
      </c>
      <c r="N412" s="2">
        <f>Tabell2[[#This Row],[Totalt lagervärde ex moms]]-Tabell2[[#This Row],[Varav bokat ex moms]]</f>
        <v>140.18</v>
      </c>
    </row>
    <row r="413" spans="1:14" x14ac:dyDescent="0.2">
      <c r="A413" t="s">
        <v>2335</v>
      </c>
      <c r="B413" t="s">
        <v>2336</v>
      </c>
      <c r="C413" s="2">
        <v>169</v>
      </c>
      <c r="D413" s="2">
        <v>118</v>
      </c>
      <c r="E413" s="2">
        <v>175.23</v>
      </c>
      <c r="F413" s="2">
        <v>140.18</v>
      </c>
      <c r="G413">
        <v>2</v>
      </c>
      <c r="H413">
        <v>0</v>
      </c>
      <c r="I413" s="2">
        <f>Tabell2[[#This Row],[Inköpspris (SEK)]]*Tabell2[[#This Row],[Antal]]</f>
        <v>350.46</v>
      </c>
      <c r="J413" s="2">
        <f>MIN(Tabell2[[#This Row],[Bokat]]*Tabell2[[#This Row],[Inköpspris (SEK)]],Tabell2[[#This Row],[Totalt lagervärde ink moms]])</f>
        <v>0</v>
      </c>
      <c r="K413" s="2">
        <f>Tabell2[[#This Row],[Totalt lagervärde ink moms]]-Tabell2[[#This Row],[Varav bokat ink moms]]</f>
        <v>350.46</v>
      </c>
      <c r="L413" s="2">
        <f>Tabell2[[#This Row],[Antal]]*Tabell2[[#This Row],[Inpris ex moms]]</f>
        <v>280.36</v>
      </c>
      <c r="M413" s="2">
        <f>MIN(Tabell2[[#This Row],[Bokat]]*Tabell2[[#This Row],[Inpris ex moms]],Tabell2[[#This Row],[Totalt lagervärde ex moms]])</f>
        <v>0</v>
      </c>
      <c r="N413" s="2">
        <f>Tabell2[[#This Row],[Totalt lagervärde ex moms]]-Tabell2[[#This Row],[Varav bokat ex moms]]</f>
        <v>280.36</v>
      </c>
    </row>
    <row r="414" spans="1:14" x14ac:dyDescent="0.2">
      <c r="A414" t="s">
        <v>2321</v>
      </c>
      <c r="B414" t="s">
        <v>2322</v>
      </c>
      <c r="C414" s="2">
        <v>79</v>
      </c>
      <c r="D414" s="2">
        <v>55</v>
      </c>
      <c r="E414" s="2">
        <v>81.78</v>
      </c>
      <c r="F414" s="2">
        <v>65.42</v>
      </c>
      <c r="G414">
        <v>4</v>
      </c>
      <c r="H414">
        <v>0</v>
      </c>
      <c r="I414" s="2">
        <f>Tabell2[[#This Row],[Inköpspris (SEK)]]*Tabell2[[#This Row],[Antal]]</f>
        <v>327.12</v>
      </c>
      <c r="J414" s="2">
        <f>MIN(Tabell2[[#This Row],[Bokat]]*Tabell2[[#This Row],[Inköpspris (SEK)]],Tabell2[[#This Row],[Totalt lagervärde ink moms]])</f>
        <v>0</v>
      </c>
      <c r="K414" s="2">
        <f>Tabell2[[#This Row],[Totalt lagervärde ink moms]]-Tabell2[[#This Row],[Varav bokat ink moms]]</f>
        <v>327.12</v>
      </c>
      <c r="L414" s="2">
        <f>Tabell2[[#This Row],[Antal]]*Tabell2[[#This Row],[Inpris ex moms]]</f>
        <v>261.68</v>
      </c>
      <c r="M414" s="2">
        <f>MIN(Tabell2[[#This Row],[Bokat]]*Tabell2[[#This Row],[Inpris ex moms]],Tabell2[[#This Row],[Totalt lagervärde ex moms]])</f>
        <v>0</v>
      </c>
      <c r="N414" s="2">
        <f>Tabell2[[#This Row],[Totalt lagervärde ex moms]]-Tabell2[[#This Row],[Varav bokat ex moms]]</f>
        <v>261.68</v>
      </c>
    </row>
    <row r="415" spans="1:14" x14ac:dyDescent="0.2">
      <c r="A415" t="s">
        <v>2323</v>
      </c>
      <c r="B415" t="s">
        <v>2324</v>
      </c>
      <c r="C415" s="2">
        <v>79</v>
      </c>
      <c r="D415" s="2">
        <v>55</v>
      </c>
      <c r="E415" s="2">
        <v>81.78</v>
      </c>
      <c r="F415" s="2">
        <v>65.42</v>
      </c>
      <c r="G415">
        <v>1</v>
      </c>
      <c r="H415">
        <v>0</v>
      </c>
      <c r="I415" s="2">
        <f>Tabell2[[#This Row],[Inköpspris (SEK)]]*Tabell2[[#This Row],[Antal]]</f>
        <v>81.78</v>
      </c>
      <c r="J415" s="2">
        <f>MIN(Tabell2[[#This Row],[Bokat]]*Tabell2[[#This Row],[Inköpspris (SEK)]],Tabell2[[#This Row],[Totalt lagervärde ink moms]])</f>
        <v>0</v>
      </c>
      <c r="K415" s="2">
        <f>Tabell2[[#This Row],[Totalt lagervärde ink moms]]-Tabell2[[#This Row],[Varav bokat ink moms]]</f>
        <v>81.78</v>
      </c>
      <c r="L415" s="2">
        <f>Tabell2[[#This Row],[Antal]]*Tabell2[[#This Row],[Inpris ex moms]]</f>
        <v>65.42</v>
      </c>
      <c r="M415" s="2">
        <f>MIN(Tabell2[[#This Row],[Bokat]]*Tabell2[[#This Row],[Inpris ex moms]],Tabell2[[#This Row],[Totalt lagervärde ex moms]])</f>
        <v>0</v>
      </c>
      <c r="N415" s="2">
        <f>Tabell2[[#This Row],[Totalt lagervärde ex moms]]-Tabell2[[#This Row],[Varav bokat ex moms]]</f>
        <v>65.42</v>
      </c>
    </row>
    <row r="416" spans="1:14" x14ac:dyDescent="0.2">
      <c r="A416" t="s">
        <v>2325</v>
      </c>
      <c r="B416" t="s">
        <v>2326</v>
      </c>
      <c r="C416" s="2">
        <v>79</v>
      </c>
      <c r="D416" s="2">
        <v>55</v>
      </c>
      <c r="E416" s="2">
        <v>81.78</v>
      </c>
      <c r="F416" s="2">
        <v>65.42</v>
      </c>
      <c r="G416">
        <v>4</v>
      </c>
      <c r="H416">
        <v>0</v>
      </c>
      <c r="I416" s="2">
        <f>Tabell2[[#This Row],[Inköpspris (SEK)]]*Tabell2[[#This Row],[Antal]]</f>
        <v>327.12</v>
      </c>
      <c r="J416" s="2">
        <f>MIN(Tabell2[[#This Row],[Bokat]]*Tabell2[[#This Row],[Inköpspris (SEK)]],Tabell2[[#This Row],[Totalt lagervärde ink moms]])</f>
        <v>0</v>
      </c>
      <c r="K416" s="2">
        <f>Tabell2[[#This Row],[Totalt lagervärde ink moms]]-Tabell2[[#This Row],[Varav bokat ink moms]]</f>
        <v>327.12</v>
      </c>
      <c r="L416" s="2">
        <f>Tabell2[[#This Row],[Antal]]*Tabell2[[#This Row],[Inpris ex moms]]</f>
        <v>261.68</v>
      </c>
      <c r="M416" s="2">
        <f>MIN(Tabell2[[#This Row],[Bokat]]*Tabell2[[#This Row],[Inpris ex moms]],Tabell2[[#This Row],[Totalt lagervärde ex moms]])</f>
        <v>0</v>
      </c>
      <c r="N416" s="2">
        <f>Tabell2[[#This Row],[Totalt lagervärde ex moms]]-Tabell2[[#This Row],[Varav bokat ex moms]]</f>
        <v>261.68</v>
      </c>
    </row>
    <row r="417" spans="1:14" x14ac:dyDescent="0.2">
      <c r="A417" t="s">
        <v>2311</v>
      </c>
      <c r="B417" t="s">
        <v>2312</v>
      </c>
      <c r="C417" s="2">
        <v>119</v>
      </c>
      <c r="D417" s="2">
        <v>83</v>
      </c>
      <c r="E417" s="2">
        <v>116.83</v>
      </c>
      <c r="F417" s="2">
        <v>93.46</v>
      </c>
      <c r="G417">
        <v>4</v>
      </c>
      <c r="H417">
        <v>0</v>
      </c>
      <c r="I417" s="2">
        <f>Tabell2[[#This Row],[Inköpspris (SEK)]]*Tabell2[[#This Row],[Antal]]</f>
        <v>467.32</v>
      </c>
      <c r="J417" s="2">
        <f>MIN(Tabell2[[#This Row],[Bokat]]*Tabell2[[#This Row],[Inköpspris (SEK)]],Tabell2[[#This Row],[Totalt lagervärde ink moms]])</f>
        <v>0</v>
      </c>
      <c r="K417" s="2">
        <f>Tabell2[[#This Row],[Totalt lagervärde ink moms]]-Tabell2[[#This Row],[Varav bokat ink moms]]</f>
        <v>467.32</v>
      </c>
      <c r="L417" s="2">
        <f>Tabell2[[#This Row],[Antal]]*Tabell2[[#This Row],[Inpris ex moms]]</f>
        <v>373.84</v>
      </c>
      <c r="M417" s="2">
        <f>MIN(Tabell2[[#This Row],[Bokat]]*Tabell2[[#This Row],[Inpris ex moms]],Tabell2[[#This Row],[Totalt lagervärde ex moms]])</f>
        <v>0</v>
      </c>
      <c r="N417" s="2">
        <f>Tabell2[[#This Row],[Totalt lagervärde ex moms]]-Tabell2[[#This Row],[Varav bokat ex moms]]</f>
        <v>373.84</v>
      </c>
    </row>
    <row r="418" spans="1:14" x14ac:dyDescent="0.2">
      <c r="A418" t="s">
        <v>2313</v>
      </c>
      <c r="B418" t="s">
        <v>2314</v>
      </c>
      <c r="C418" s="2">
        <v>119</v>
      </c>
      <c r="D418" s="2">
        <v>83</v>
      </c>
      <c r="E418" s="2">
        <v>116.83</v>
      </c>
      <c r="F418" s="2">
        <v>93.46</v>
      </c>
      <c r="G418">
        <v>3</v>
      </c>
      <c r="H418">
        <v>0</v>
      </c>
      <c r="I418" s="2">
        <f>Tabell2[[#This Row],[Inköpspris (SEK)]]*Tabell2[[#This Row],[Antal]]</f>
        <v>350.49</v>
      </c>
      <c r="J418" s="2">
        <f>MIN(Tabell2[[#This Row],[Bokat]]*Tabell2[[#This Row],[Inköpspris (SEK)]],Tabell2[[#This Row],[Totalt lagervärde ink moms]])</f>
        <v>0</v>
      </c>
      <c r="K418" s="2">
        <f>Tabell2[[#This Row],[Totalt lagervärde ink moms]]-Tabell2[[#This Row],[Varav bokat ink moms]]</f>
        <v>350.49</v>
      </c>
      <c r="L418" s="2">
        <f>Tabell2[[#This Row],[Antal]]*Tabell2[[#This Row],[Inpris ex moms]]</f>
        <v>280.38</v>
      </c>
      <c r="M418" s="2">
        <f>MIN(Tabell2[[#This Row],[Bokat]]*Tabell2[[#This Row],[Inpris ex moms]],Tabell2[[#This Row],[Totalt lagervärde ex moms]])</f>
        <v>0</v>
      </c>
      <c r="N418" s="2">
        <f>Tabell2[[#This Row],[Totalt lagervärde ex moms]]-Tabell2[[#This Row],[Varav bokat ex moms]]</f>
        <v>280.38</v>
      </c>
    </row>
    <row r="419" spans="1:14" x14ac:dyDescent="0.2">
      <c r="A419" t="s">
        <v>1724</v>
      </c>
      <c r="B419" t="s">
        <v>1725</v>
      </c>
      <c r="C419" s="2">
        <v>56</v>
      </c>
      <c r="D419" s="2">
        <v>39</v>
      </c>
      <c r="E419" s="2">
        <v>51.11</v>
      </c>
      <c r="F419" s="2">
        <v>40.89</v>
      </c>
      <c r="G419">
        <v>1</v>
      </c>
      <c r="H419">
        <v>0</v>
      </c>
      <c r="I419" s="2">
        <f>Tabell2[[#This Row],[Inköpspris (SEK)]]*Tabell2[[#This Row],[Antal]]</f>
        <v>51.11</v>
      </c>
      <c r="J419" s="2">
        <f>MIN(Tabell2[[#This Row],[Bokat]]*Tabell2[[#This Row],[Inköpspris (SEK)]],Tabell2[[#This Row],[Totalt lagervärde ink moms]])</f>
        <v>0</v>
      </c>
      <c r="K419" s="2">
        <f>Tabell2[[#This Row],[Totalt lagervärde ink moms]]-Tabell2[[#This Row],[Varav bokat ink moms]]</f>
        <v>51.11</v>
      </c>
      <c r="L419" s="2">
        <f>Tabell2[[#This Row],[Antal]]*Tabell2[[#This Row],[Inpris ex moms]]</f>
        <v>40.89</v>
      </c>
      <c r="M419" s="2">
        <f>MIN(Tabell2[[#This Row],[Bokat]]*Tabell2[[#This Row],[Inpris ex moms]],Tabell2[[#This Row],[Totalt lagervärde ex moms]])</f>
        <v>0</v>
      </c>
      <c r="N419" s="2">
        <f>Tabell2[[#This Row],[Totalt lagervärde ex moms]]-Tabell2[[#This Row],[Varav bokat ex moms]]</f>
        <v>40.89</v>
      </c>
    </row>
    <row r="420" spans="1:14" x14ac:dyDescent="0.2">
      <c r="A420" t="s">
        <v>2509</v>
      </c>
      <c r="B420" t="s">
        <v>2510</v>
      </c>
      <c r="C420" s="2">
        <v>6779</v>
      </c>
      <c r="D420" s="2">
        <v>4745</v>
      </c>
      <c r="E420" s="2">
        <v>4239.38</v>
      </c>
      <c r="F420" s="2">
        <v>3391.5</v>
      </c>
      <c r="G420">
        <v>2</v>
      </c>
      <c r="H420">
        <v>0</v>
      </c>
      <c r="I420" s="2">
        <f>Tabell2[[#This Row],[Inköpspris (SEK)]]*Tabell2[[#This Row],[Antal]]</f>
        <v>8478.76</v>
      </c>
      <c r="J420" s="2">
        <f>MIN(Tabell2[[#This Row],[Bokat]]*Tabell2[[#This Row],[Inköpspris (SEK)]],Tabell2[[#This Row],[Totalt lagervärde ink moms]])</f>
        <v>0</v>
      </c>
      <c r="K420" s="2">
        <f>Tabell2[[#This Row],[Totalt lagervärde ink moms]]-Tabell2[[#This Row],[Varav bokat ink moms]]</f>
        <v>8478.76</v>
      </c>
      <c r="L420" s="2">
        <f>Tabell2[[#This Row],[Antal]]*Tabell2[[#This Row],[Inpris ex moms]]</f>
        <v>6783</v>
      </c>
      <c r="M420" s="2">
        <f>MIN(Tabell2[[#This Row],[Bokat]]*Tabell2[[#This Row],[Inpris ex moms]],Tabell2[[#This Row],[Totalt lagervärde ex moms]])</f>
        <v>0</v>
      </c>
      <c r="N420" s="2">
        <f>Tabell2[[#This Row],[Totalt lagervärde ex moms]]-Tabell2[[#This Row],[Varav bokat ex moms]]</f>
        <v>6783</v>
      </c>
    </row>
    <row r="421" spans="1:14" x14ac:dyDescent="0.2">
      <c r="A421" t="s">
        <v>2511</v>
      </c>
      <c r="B421" t="s">
        <v>2512</v>
      </c>
      <c r="C421" s="2">
        <v>6779</v>
      </c>
      <c r="D421" s="2">
        <v>4745</v>
      </c>
      <c r="E421" s="2">
        <v>4239.38</v>
      </c>
      <c r="F421" s="2">
        <v>3391.5</v>
      </c>
      <c r="G421">
        <v>1</v>
      </c>
      <c r="H421">
        <v>0</v>
      </c>
      <c r="I421" s="2">
        <f>Tabell2[[#This Row],[Inköpspris (SEK)]]*Tabell2[[#This Row],[Antal]]</f>
        <v>4239.38</v>
      </c>
      <c r="J421" s="2">
        <f>MIN(Tabell2[[#This Row],[Bokat]]*Tabell2[[#This Row],[Inköpspris (SEK)]],Tabell2[[#This Row],[Totalt lagervärde ink moms]])</f>
        <v>0</v>
      </c>
      <c r="K421" s="2">
        <f>Tabell2[[#This Row],[Totalt lagervärde ink moms]]-Tabell2[[#This Row],[Varav bokat ink moms]]</f>
        <v>4239.38</v>
      </c>
      <c r="L421" s="2">
        <f>Tabell2[[#This Row],[Antal]]*Tabell2[[#This Row],[Inpris ex moms]]</f>
        <v>3391.5</v>
      </c>
      <c r="M421" s="2">
        <f>MIN(Tabell2[[#This Row],[Bokat]]*Tabell2[[#This Row],[Inpris ex moms]],Tabell2[[#This Row],[Totalt lagervärde ex moms]])</f>
        <v>0</v>
      </c>
      <c r="N421" s="2">
        <f>Tabell2[[#This Row],[Totalt lagervärde ex moms]]-Tabell2[[#This Row],[Varav bokat ex moms]]</f>
        <v>3391.5</v>
      </c>
    </row>
    <row r="422" spans="1:14" x14ac:dyDescent="0.2">
      <c r="A422" t="s">
        <v>2447</v>
      </c>
      <c r="B422" t="s">
        <v>2448</v>
      </c>
      <c r="C422" s="2">
        <v>555</v>
      </c>
      <c r="D422" s="2">
        <v>388</v>
      </c>
      <c r="E422" s="2">
        <v>337.73</v>
      </c>
      <c r="F422" s="2">
        <v>270.18</v>
      </c>
      <c r="G422">
        <v>1</v>
      </c>
      <c r="H422">
        <v>0</v>
      </c>
      <c r="I422" s="2">
        <f>Tabell2[[#This Row],[Inköpspris (SEK)]]*Tabell2[[#This Row],[Antal]]</f>
        <v>337.73</v>
      </c>
      <c r="J422" s="2">
        <f>MIN(Tabell2[[#This Row],[Bokat]]*Tabell2[[#This Row],[Inköpspris (SEK)]],Tabell2[[#This Row],[Totalt lagervärde ink moms]])</f>
        <v>0</v>
      </c>
      <c r="K422" s="2">
        <f>Tabell2[[#This Row],[Totalt lagervärde ink moms]]-Tabell2[[#This Row],[Varav bokat ink moms]]</f>
        <v>337.73</v>
      </c>
      <c r="L422" s="2">
        <f>Tabell2[[#This Row],[Antal]]*Tabell2[[#This Row],[Inpris ex moms]]</f>
        <v>270.18</v>
      </c>
      <c r="M422" s="2">
        <f>MIN(Tabell2[[#This Row],[Bokat]]*Tabell2[[#This Row],[Inpris ex moms]],Tabell2[[#This Row],[Totalt lagervärde ex moms]])</f>
        <v>0</v>
      </c>
      <c r="N422" s="2">
        <f>Tabell2[[#This Row],[Totalt lagervärde ex moms]]-Tabell2[[#This Row],[Varav bokat ex moms]]</f>
        <v>270.18</v>
      </c>
    </row>
    <row r="423" spans="1:14" x14ac:dyDescent="0.2">
      <c r="A423" t="s">
        <v>2123</v>
      </c>
      <c r="B423" t="s">
        <v>2124</v>
      </c>
      <c r="C423" s="2">
        <v>175</v>
      </c>
      <c r="D423" s="2">
        <v>122</v>
      </c>
      <c r="E423" s="2">
        <v>106.31</v>
      </c>
      <c r="F423" s="2">
        <v>85.05</v>
      </c>
      <c r="G423">
        <v>2</v>
      </c>
      <c r="H423">
        <v>0</v>
      </c>
      <c r="I423" s="2">
        <f>Tabell2[[#This Row],[Inköpspris (SEK)]]*Tabell2[[#This Row],[Antal]]</f>
        <v>212.62</v>
      </c>
      <c r="J423" s="2">
        <f>MIN(Tabell2[[#This Row],[Bokat]]*Tabell2[[#This Row],[Inköpspris (SEK)]],Tabell2[[#This Row],[Totalt lagervärde ink moms]])</f>
        <v>0</v>
      </c>
      <c r="K423" s="2">
        <f>Tabell2[[#This Row],[Totalt lagervärde ink moms]]-Tabell2[[#This Row],[Varav bokat ink moms]]</f>
        <v>212.62</v>
      </c>
      <c r="L423" s="2">
        <f>Tabell2[[#This Row],[Antal]]*Tabell2[[#This Row],[Inpris ex moms]]</f>
        <v>170.1</v>
      </c>
      <c r="M423" s="2">
        <f>MIN(Tabell2[[#This Row],[Bokat]]*Tabell2[[#This Row],[Inpris ex moms]],Tabell2[[#This Row],[Totalt lagervärde ex moms]])</f>
        <v>0</v>
      </c>
      <c r="N423" s="2">
        <f>Tabell2[[#This Row],[Totalt lagervärde ex moms]]-Tabell2[[#This Row],[Varav bokat ex moms]]</f>
        <v>170.1</v>
      </c>
    </row>
    <row r="424" spans="1:14" x14ac:dyDescent="0.2">
      <c r="A424" t="s">
        <v>1596</v>
      </c>
      <c r="B424" t="s">
        <v>1597</v>
      </c>
      <c r="C424" s="2">
        <v>225</v>
      </c>
      <c r="D424" s="2">
        <v>135</v>
      </c>
      <c r="E424" s="2">
        <v>135.38</v>
      </c>
      <c r="F424" s="2">
        <v>108.3</v>
      </c>
      <c r="G424">
        <v>1</v>
      </c>
      <c r="H424">
        <v>0</v>
      </c>
      <c r="I424" s="2">
        <f>Tabell2[[#This Row],[Inköpspris (SEK)]]*Tabell2[[#This Row],[Antal]]</f>
        <v>135.38</v>
      </c>
      <c r="J424" s="2">
        <f>MIN(Tabell2[[#This Row],[Bokat]]*Tabell2[[#This Row],[Inköpspris (SEK)]],Tabell2[[#This Row],[Totalt lagervärde ink moms]])</f>
        <v>0</v>
      </c>
      <c r="K424" s="2">
        <f>Tabell2[[#This Row],[Totalt lagervärde ink moms]]-Tabell2[[#This Row],[Varav bokat ink moms]]</f>
        <v>135.38</v>
      </c>
      <c r="L424" s="2">
        <f>Tabell2[[#This Row],[Antal]]*Tabell2[[#This Row],[Inpris ex moms]]</f>
        <v>108.3</v>
      </c>
      <c r="M424" s="2">
        <f>MIN(Tabell2[[#This Row],[Bokat]]*Tabell2[[#This Row],[Inpris ex moms]],Tabell2[[#This Row],[Totalt lagervärde ex moms]])</f>
        <v>0</v>
      </c>
      <c r="N424" s="2">
        <f>Tabell2[[#This Row],[Totalt lagervärde ex moms]]-Tabell2[[#This Row],[Varav bokat ex moms]]</f>
        <v>108.3</v>
      </c>
    </row>
    <row r="425" spans="1:14" x14ac:dyDescent="0.2">
      <c r="A425" t="s">
        <v>1602</v>
      </c>
      <c r="B425" t="s">
        <v>1603</v>
      </c>
      <c r="C425" s="2">
        <v>225</v>
      </c>
      <c r="D425" s="2">
        <v>135</v>
      </c>
      <c r="E425" s="2">
        <v>135.38</v>
      </c>
      <c r="F425" s="2">
        <v>108.3</v>
      </c>
      <c r="G425">
        <v>1</v>
      </c>
      <c r="H425">
        <v>0</v>
      </c>
      <c r="I425" s="2">
        <f>Tabell2[[#This Row],[Inköpspris (SEK)]]*Tabell2[[#This Row],[Antal]]</f>
        <v>135.38</v>
      </c>
      <c r="J425" s="2">
        <f>MIN(Tabell2[[#This Row],[Bokat]]*Tabell2[[#This Row],[Inköpspris (SEK)]],Tabell2[[#This Row],[Totalt lagervärde ink moms]])</f>
        <v>0</v>
      </c>
      <c r="K425" s="2">
        <f>Tabell2[[#This Row],[Totalt lagervärde ink moms]]-Tabell2[[#This Row],[Varav bokat ink moms]]</f>
        <v>135.38</v>
      </c>
      <c r="L425" s="2">
        <f>Tabell2[[#This Row],[Antal]]*Tabell2[[#This Row],[Inpris ex moms]]</f>
        <v>108.3</v>
      </c>
      <c r="M425" s="2">
        <f>MIN(Tabell2[[#This Row],[Bokat]]*Tabell2[[#This Row],[Inpris ex moms]],Tabell2[[#This Row],[Totalt lagervärde ex moms]])</f>
        <v>0</v>
      </c>
      <c r="N425" s="2">
        <f>Tabell2[[#This Row],[Totalt lagervärde ex moms]]-Tabell2[[#This Row],[Varav bokat ex moms]]</f>
        <v>108.3</v>
      </c>
    </row>
    <row r="426" spans="1:14" x14ac:dyDescent="0.2">
      <c r="A426" t="s">
        <v>2443</v>
      </c>
      <c r="B426" t="s">
        <v>2444</v>
      </c>
      <c r="C426" s="2">
        <v>1299</v>
      </c>
      <c r="D426" s="2">
        <v>909</v>
      </c>
      <c r="E426" s="2">
        <v>779.4</v>
      </c>
      <c r="F426" s="2">
        <v>623.52</v>
      </c>
      <c r="G426">
        <v>1</v>
      </c>
      <c r="H426">
        <v>0</v>
      </c>
      <c r="I426" s="2">
        <f>Tabell2[[#This Row],[Inköpspris (SEK)]]*Tabell2[[#This Row],[Antal]]</f>
        <v>779.4</v>
      </c>
      <c r="J426" s="2">
        <f>MIN(Tabell2[[#This Row],[Bokat]]*Tabell2[[#This Row],[Inköpspris (SEK)]],Tabell2[[#This Row],[Totalt lagervärde ink moms]])</f>
        <v>0</v>
      </c>
      <c r="K426" s="2">
        <f>Tabell2[[#This Row],[Totalt lagervärde ink moms]]-Tabell2[[#This Row],[Varav bokat ink moms]]</f>
        <v>779.4</v>
      </c>
      <c r="L426" s="2">
        <f>Tabell2[[#This Row],[Antal]]*Tabell2[[#This Row],[Inpris ex moms]]</f>
        <v>623.52</v>
      </c>
      <c r="M426" s="2">
        <f>MIN(Tabell2[[#This Row],[Bokat]]*Tabell2[[#This Row],[Inpris ex moms]],Tabell2[[#This Row],[Totalt lagervärde ex moms]])</f>
        <v>0</v>
      </c>
      <c r="N426" s="2">
        <f>Tabell2[[#This Row],[Totalt lagervärde ex moms]]-Tabell2[[#This Row],[Varav bokat ex moms]]</f>
        <v>623.52</v>
      </c>
    </row>
    <row r="427" spans="1:14" x14ac:dyDescent="0.2">
      <c r="A427" t="s">
        <v>1640</v>
      </c>
      <c r="B427" t="s">
        <v>1641</v>
      </c>
      <c r="C427" s="2">
        <v>305</v>
      </c>
      <c r="D427" s="2">
        <v>183</v>
      </c>
      <c r="E427" s="2">
        <v>182.4</v>
      </c>
      <c r="F427" s="2">
        <v>145.91999999999999</v>
      </c>
      <c r="G427">
        <v>5</v>
      </c>
      <c r="H427">
        <v>0</v>
      </c>
      <c r="I427" s="2">
        <f>Tabell2[[#This Row],[Inköpspris (SEK)]]*Tabell2[[#This Row],[Antal]]</f>
        <v>912</v>
      </c>
      <c r="J427" s="2">
        <f>MIN(Tabell2[[#This Row],[Bokat]]*Tabell2[[#This Row],[Inköpspris (SEK)]],Tabell2[[#This Row],[Totalt lagervärde ink moms]])</f>
        <v>0</v>
      </c>
      <c r="K427" s="2">
        <f>Tabell2[[#This Row],[Totalt lagervärde ink moms]]-Tabell2[[#This Row],[Varav bokat ink moms]]</f>
        <v>912</v>
      </c>
      <c r="L427" s="2">
        <f>Tabell2[[#This Row],[Antal]]*Tabell2[[#This Row],[Inpris ex moms]]</f>
        <v>729.59999999999991</v>
      </c>
      <c r="M427" s="2">
        <f>MIN(Tabell2[[#This Row],[Bokat]]*Tabell2[[#This Row],[Inpris ex moms]],Tabell2[[#This Row],[Totalt lagervärde ex moms]])</f>
        <v>0</v>
      </c>
      <c r="N427" s="2">
        <f>Tabell2[[#This Row],[Totalt lagervärde ex moms]]-Tabell2[[#This Row],[Varav bokat ex moms]]</f>
        <v>729.59999999999991</v>
      </c>
    </row>
    <row r="428" spans="1:14" x14ac:dyDescent="0.2">
      <c r="A428" t="s">
        <v>2461</v>
      </c>
      <c r="B428" t="s">
        <v>2462</v>
      </c>
      <c r="C428" s="2">
        <v>555</v>
      </c>
      <c r="E428" s="2">
        <v>327.75</v>
      </c>
      <c r="F428" s="2">
        <v>262.2</v>
      </c>
      <c r="G428">
        <v>1</v>
      </c>
      <c r="H428">
        <v>0</v>
      </c>
      <c r="I428" s="2">
        <f>Tabell2[[#This Row],[Inköpspris (SEK)]]*Tabell2[[#This Row],[Antal]]</f>
        <v>327.75</v>
      </c>
      <c r="J428" s="2">
        <f>MIN(Tabell2[[#This Row],[Bokat]]*Tabell2[[#This Row],[Inköpspris (SEK)]],Tabell2[[#This Row],[Totalt lagervärde ink moms]])</f>
        <v>0</v>
      </c>
      <c r="K428" s="2">
        <f>Tabell2[[#This Row],[Totalt lagervärde ink moms]]-Tabell2[[#This Row],[Varav bokat ink moms]]</f>
        <v>327.75</v>
      </c>
      <c r="L428" s="2">
        <f>Tabell2[[#This Row],[Antal]]*Tabell2[[#This Row],[Inpris ex moms]]</f>
        <v>262.2</v>
      </c>
      <c r="M428" s="2">
        <f>MIN(Tabell2[[#This Row],[Bokat]]*Tabell2[[#This Row],[Inpris ex moms]],Tabell2[[#This Row],[Totalt lagervärde ex moms]])</f>
        <v>0</v>
      </c>
      <c r="N428" s="2">
        <f>Tabell2[[#This Row],[Totalt lagervärde ex moms]]-Tabell2[[#This Row],[Varav bokat ex moms]]</f>
        <v>262.2</v>
      </c>
    </row>
    <row r="429" spans="1:14" x14ac:dyDescent="0.2">
      <c r="A429" t="s">
        <v>2058</v>
      </c>
      <c r="B429" t="s">
        <v>2059</v>
      </c>
      <c r="C429" s="2">
        <v>169</v>
      </c>
      <c r="E429" s="2">
        <v>99.75</v>
      </c>
      <c r="F429" s="2">
        <v>79.8</v>
      </c>
      <c r="G429">
        <v>2</v>
      </c>
      <c r="H429">
        <v>0</v>
      </c>
      <c r="I429" s="2">
        <f>Tabell2[[#This Row],[Inköpspris (SEK)]]*Tabell2[[#This Row],[Antal]]</f>
        <v>199.5</v>
      </c>
      <c r="J429" s="2">
        <f>MIN(Tabell2[[#This Row],[Bokat]]*Tabell2[[#This Row],[Inköpspris (SEK)]],Tabell2[[#This Row],[Totalt lagervärde ink moms]])</f>
        <v>0</v>
      </c>
      <c r="K429" s="2">
        <f>Tabell2[[#This Row],[Totalt lagervärde ink moms]]-Tabell2[[#This Row],[Varav bokat ink moms]]</f>
        <v>199.5</v>
      </c>
      <c r="L429" s="2">
        <f>Tabell2[[#This Row],[Antal]]*Tabell2[[#This Row],[Inpris ex moms]]</f>
        <v>159.6</v>
      </c>
      <c r="M429" s="2">
        <f>MIN(Tabell2[[#This Row],[Bokat]]*Tabell2[[#This Row],[Inpris ex moms]],Tabell2[[#This Row],[Totalt lagervärde ex moms]])</f>
        <v>0</v>
      </c>
      <c r="N429" s="2">
        <f>Tabell2[[#This Row],[Totalt lagervärde ex moms]]-Tabell2[[#This Row],[Varav bokat ex moms]]</f>
        <v>159.6</v>
      </c>
    </row>
    <row r="430" spans="1:14" x14ac:dyDescent="0.2">
      <c r="A430" t="s">
        <v>1618</v>
      </c>
      <c r="B430" t="s">
        <v>1619</v>
      </c>
      <c r="C430" s="2">
        <v>795</v>
      </c>
      <c r="D430" s="2">
        <v>477</v>
      </c>
      <c r="E430" s="2">
        <v>468.83</v>
      </c>
      <c r="F430" s="2">
        <v>375.06</v>
      </c>
      <c r="G430">
        <v>1</v>
      </c>
      <c r="H430">
        <v>0</v>
      </c>
      <c r="I430" s="2">
        <f>Tabell2[[#This Row],[Inköpspris (SEK)]]*Tabell2[[#This Row],[Antal]]</f>
        <v>468.83</v>
      </c>
      <c r="J430" s="2">
        <f>MIN(Tabell2[[#This Row],[Bokat]]*Tabell2[[#This Row],[Inköpspris (SEK)]],Tabell2[[#This Row],[Totalt lagervärde ink moms]])</f>
        <v>0</v>
      </c>
      <c r="K430" s="2">
        <f>Tabell2[[#This Row],[Totalt lagervärde ink moms]]-Tabell2[[#This Row],[Varav bokat ink moms]]</f>
        <v>468.83</v>
      </c>
      <c r="L430" s="2">
        <f>Tabell2[[#This Row],[Antal]]*Tabell2[[#This Row],[Inpris ex moms]]</f>
        <v>375.06</v>
      </c>
      <c r="M430" s="2">
        <f>MIN(Tabell2[[#This Row],[Bokat]]*Tabell2[[#This Row],[Inpris ex moms]],Tabell2[[#This Row],[Totalt lagervärde ex moms]])</f>
        <v>0</v>
      </c>
      <c r="N430" s="2">
        <f>Tabell2[[#This Row],[Totalt lagervärde ex moms]]-Tabell2[[#This Row],[Varav bokat ex moms]]</f>
        <v>375.06</v>
      </c>
    </row>
    <row r="431" spans="1:14" x14ac:dyDescent="0.2">
      <c r="A431" t="s">
        <v>2455</v>
      </c>
      <c r="B431" t="s">
        <v>2456</v>
      </c>
      <c r="C431" s="2">
        <v>1699</v>
      </c>
      <c r="E431" s="2">
        <v>996.8</v>
      </c>
      <c r="F431" s="2">
        <v>797.44</v>
      </c>
      <c r="G431">
        <v>1</v>
      </c>
      <c r="H431">
        <v>0</v>
      </c>
      <c r="I431" s="2">
        <f>Tabell2[[#This Row],[Inköpspris (SEK)]]*Tabell2[[#This Row],[Antal]]</f>
        <v>996.8</v>
      </c>
      <c r="J431" s="2">
        <f>MIN(Tabell2[[#This Row],[Bokat]]*Tabell2[[#This Row],[Inköpspris (SEK)]],Tabell2[[#This Row],[Totalt lagervärde ink moms]])</f>
        <v>0</v>
      </c>
      <c r="K431" s="2">
        <f>Tabell2[[#This Row],[Totalt lagervärde ink moms]]-Tabell2[[#This Row],[Varav bokat ink moms]]</f>
        <v>996.8</v>
      </c>
      <c r="L431" s="2">
        <f>Tabell2[[#This Row],[Antal]]*Tabell2[[#This Row],[Inpris ex moms]]</f>
        <v>797.44</v>
      </c>
      <c r="M431" s="2">
        <f>MIN(Tabell2[[#This Row],[Bokat]]*Tabell2[[#This Row],[Inpris ex moms]],Tabell2[[#This Row],[Totalt lagervärde ex moms]])</f>
        <v>0</v>
      </c>
      <c r="N431" s="2">
        <f>Tabell2[[#This Row],[Totalt lagervärde ex moms]]-Tabell2[[#This Row],[Varav bokat ex moms]]</f>
        <v>797.44</v>
      </c>
    </row>
    <row r="432" spans="1:14" x14ac:dyDescent="0.2">
      <c r="A432" t="s">
        <v>2439</v>
      </c>
      <c r="B432" t="s">
        <v>2440</v>
      </c>
      <c r="C432" s="2">
        <v>1599</v>
      </c>
      <c r="D432" s="2">
        <v>1119</v>
      </c>
      <c r="E432" s="2">
        <v>934.95</v>
      </c>
      <c r="F432" s="2">
        <v>747.96</v>
      </c>
      <c r="G432">
        <v>2</v>
      </c>
      <c r="H432">
        <v>0</v>
      </c>
      <c r="I432" s="2">
        <f>Tabell2[[#This Row],[Inköpspris (SEK)]]*Tabell2[[#This Row],[Antal]]</f>
        <v>1869.9</v>
      </c>
      <c r="J432" s="2">
        <f>MIN(Tabell2[[#This Row],[Bokat]]*Tabell2[[#This Row],[Inköpspris (SEK)]],Tabell2[[#This Row],[Totalt lagervärde ink moms]])</f>
        <v>0</v>
      </c>
      <c r="K432" s="2">
        <f>Tabell2[[#This Row],[Totalt lagervärde ink moms]]-Tabell2[[#This Row],[Varav bokat ink moms]]</f>
        <v>1869.9</v>
      </c>
      <c r="L432" s="2">
        <f>Tabell2[[#This Row],[Antal]]*Tabell2[[#This Row],[Inpris ex moms]]</f>
        <v>1495.92</v>
      </c>
      <c r="M432" s="2">
        <f>MIN(Tabell2[[#This Row],[Bokat]]*Tabell2[[#This Row],[Inpris ex moms]],Tabell2[[#This Row],[Totalt lagervärde ex moms]])</f>
        <v>0</v>
      </c>
      <c r="N432" s="2">
        <f>Tabell2[[#This Row],[Totalt lagervärde ex moms]]-Tabell2[[#This Row],[Varav bokat ex moms]]</f>
        <v>1495.92</v>
      </c>
    </row>
    <row r="433" spans="1:14" x14ac:dyDescent="0.2">
      <c r="A433" t="s">
        <v>2277</v>
      </c>
      <c r="B433" t="s">
        <v>2278</v>
      </c>
      <c r="C433" s="2">
        <v>725</v>
      </c>
      <c r="D433" s="2">
        <v>507</v>
      </c>
      <c r="E433" s="2">
        <v>423.38</v>
      </c>
      <c r="F433" s="2">
        <v>338.7</v>
      </c>
      <c r="G433">
        <v>1</v>
      </c>
      <c r="H433">
        <v>0</v>
      </c>
      <c r="I433" s="2">
        <f>Tabell2[[#This Row],[Inköpspris (SEK)]]*Tabell2[[#This Row],[Antal]]</f>
        <v>423.38</v>
      </c>
      <c r="J433" s="2">
        <f>MIN(Tabell2[[#This Row],[Bokat]]*Tabell2[[#This Row],[Inköpspris (SEK)]],Tabell2[[#This Row],[Totalt lagervärde ink moms]])</f>
        <v>0</v>
      </c>
      <c r="K433" s="2">
        <f>Tabell2[[#This Row],[Totalt lagervärde ink moms]]-Tabell2[[#This Row],[Varav bokat ink moms]]</f>
        <v>423.38</v>
      </c>
      <c r="L433" s="2">
        <f>Tabell2[[#This Row],[Antal]]*Tabell2[[#This Row],[Inpris ex moms]]</f>
        <v>338.7</v>
      </c>
      <c r="M433" s="2">
        <f>MIN(Tabell2[[#This Row],[Bokat]]*Tabell2[[#This Row],[Inpris ex moms]],Tabell2[[#This Row],[Totalt lagervärde ex moms]])</f>
        <v>0</v>
      </c>
      <c r="N433" s="2">
        <f>Tabell2[[#This Row],[Totalt lagervärde ex moms]]-Tabell2[[#This Row],[Varav bokat ex moms]]</f>
        <v>338.7</v>
      </c>
    </row>
    <row r="434" spans="1:14" x14ac:dyDescent="0.2">
      <c r="A434" t="s">
        <v>2056</v>
      </c>
      <c r="B434" t="s">
        <v>2057</v>
      </c>
      <c r="C434" s="2">
        <v>555</v>
      </c>
      <c r="D434" s="2">
        <v>388</v>
      </c>
      <c r="E434" s="2">
        <v>323.48</v>
      </c>
      <c r="F434" s="2">
        <v>258.77999999999997</v>
      </c>
      <c r="G434">
        <v>1</v>
      </c>
      <c r="H434">
        <v>0</v>
      </c>
      <c r="I434" s="2">
        <f>Tabell2[[#This Row],[Inköpspris (SEK)]]*Tabell2[[#This Row],[Antal]]</f>
        <v>323.48</v>
      </c>
      <c r="J434" s="2">
        <f>MIN(Tabell2[[#This Row],[Bokat]]*Tabell2[[#This Row],[Inköpspris (SEK)]],Tabell2[[#This Row],[Totalt lagervärde ink moms]])</f>
        <v>0</v>
      </c>
      <c r="K434" s="2">
        <f>Tabell2[[#This Row],[Totalt lagervärde ink moms]]-Tabell2[[#This Row],[Varav bokat ink moms]]</f>
        <v>323.48</v>
      </c>
      <c r="L434" s="2">
        <f>Tabell2[[#This Row],[Antal]]*Tabell2[[#This Row],[Inpris ex moms]]</f>
        <v>258.77999999999997</v>
      </c>
      <c r="M434" s="2">
        <f>MIN(Tabell2[[#This Row],[Bokat]]*Tabell2[[#This Row],[Inpris ex moms]],Tabell2[[#This Row],[Totalt lagervärde ex moms]])</f>
        <v>0</v>
      </c>
      <c r="N434" s="2">
        <f>Tabell2[[#This Row],[Totalt lagervärde ex moms]]-Tabell2[[#This Row],[Varav bokat ex moms]]</f>
        <v>258.77999999999997</v>
      </c>
    </row>
    <row r="435" spans="1:14" x14ac:dyDescent="0.2">
      <c r="A435" t="s">
        <v>1704</v>
      </c>
      <c r="B435" t="s">
        <v>1705</v>
      </c>
      <c r="C435" s="2">
        <v>529</v>
      </c>
      <c r="D435" s="2">
        <v>370</v>
      </c>
      <c r="E435" s="2">
        <v>307.74</v>
      </c>
      <c r="F435" s="2">
        <v>246.19</v>
      </c>
      <c r="G435">
        <v>1</v>
      </c>
      <c r="H435">
        <v>0</v>
      </c>
      <c r="I435" s="2">
        <f>Tabell2[[#This Row],[Inköpspris (SEK)]]*Tabell2[[#This Row],[Antal]]</f>
        <v>307.74</v>
      </c>
      <c r="J435" s="2">
        <f>MIN(Tabell2[[#This Row],[Bokat]]*Tabell2[[#This Row],[Inköpspris (SEK)]],Tabell2[[#This Row],[Totalt lagervärde ink moms]])</f>
        <v>0</v>
      </c>
      <c r="K435" s="2">
        <f>Tabell2[[#This Row],[Totalt lagervärde ink moms]]-Tabell2[[#This Row],[Varav bokat ink moms]]</f>
        <v>307.74</v>
      </c>
      <c r="L435" s="2">
        <f>Tabell2[[#This Row],[Antal]]*Tabell2[[#This Row],[Inpris ex moms]]</f>
        <v>246.19</v>
      </c>
      <c r="M435" s="2">
        <f>MIN(Tabell2[[#This Row],[Bokat]]*Tabell2[[#This Row],[Inpris ex moms]],Tabell2[[#This Row],[Totalt lagervärde ex moms]])</f>
        <v>0</v>
      </c>
      <c r="N435" s="2">
        <f>Tabell2[[#This Row],[Totalt lagervärde ex moms]]-Tabell2[[#This Row],[Varav bokat ex moms]]</f>
        <v>246.19</v>
      </c>
    </row>
    <row r="436" spans="1:14" x14ac:dyDescent="0.2">
      <c r="A436" t="s">
        <v>2453</v>
      </c>
      <c r="B436" t="s">
        <v>2454</v>
      </c>
      <c r="C436" s="2">
        <v>1579</v>
      </c>
      <c r="D436" s="2">
        <v>1105</v>
      </c>
      <c r="E436" s="2">
        <v>912</v>
      </c>
      <c r="F436" s="2">
        <v>729.6</v>
      </c>
      <c r="G436">
        <v>1</v>
      </c>
      <c r="H436">
        <v>0</v>
      </c>
      <c r="I436" s="2">
        <f>Tabell2[[#This Row],[Inköpspris (SEK)]]*Tabell2[[#This Row],[Antal]]</f>
        <v>912</v>
      </c>
      <c r="J436" s="2">
        <f>MIN(Tabell2[[#This Row],[Bokat]]*Tabell2[[#This Row],[Inköpspris (SEK)]],Tabell2[[#This Row],[Totalt lagervärde ink moms]])</f>
        <v>0</v>
      </c>
      <c r="K436" s="2">
        <f>Tabell2[[#This Row],[Totalt lagervärde ink moms]]-Tabell2[[#This Row],[Varav bokat ink moms]]</f>
        <v>912</v>
      </c>
      <c r="L436" s="2">
        <f>Tabell2[[#This Row],[Antal]]*Tabell2[[#This Row],[Inpris ex moms]]</f>
        <v>729.6</v>
      </c>
      <c r="M436" s="2">
        <f>MIN(Tabell2[[#This Row],[Bokat]]*Tabell2[[#This Row],[Inpris ex moms]],Tabell2[[#This Row],[Totalt lagervärde ex moms]])</f>
        <v>0</v>
      </c>
      <c r="N436" s="2">
        <f>Tabell2[[#This Row],[Totalt lagervärde ex moms]]-Tabell2[[#This Row],[Varav bokat ex moms]]</f>
        <v>729.6</v>
      </c>
    </row>
    <row r="437" spans="1:14" x14ac:dyDescent="0.2">
      <c r="A437" t="s">
        <v>2463</v>
      </c>
      <c r="B437" t="s">
        <v>2464</v>
      </c>
      <c r="C437" s="2">
        <v>1579</v>
      </c>
      <c r="D437" s="2">
        <v>1105</v>
      </c>
      <c r="E437" s="2">
        <v>912</v>
      </c>
      <c r="F437" s="2">
        <v>729.6</v>
      </c>
      <c r="G437">
        <v>1</v>
      </c>
      <c r="H437">
        <v>0</v>
      </c>
      <c r="I437" s="2">
        <f>Tabell2[[#This Row],[Inköpspris (SEK)]]*Tabell2[[#This Row],[Antal]]</f>
        <v>912</v>
      </c>
      <c r="J437" s="2">
        <f>MIN(Tabell2[[#This Row],[Bokat]]*Tabell2[[#This Row],[Inköpspris (SEK)]],Tabell2[[#This Row],[Totalt lagervärde ink moms]])</f>
        <v>0</v>
      </c>
      <c r="K437" s="2">
        <f>Tabell2[[#This Row],[Totalt lagervärde ink moms]]-Tabell2[[#This Row],[Varav bokat ink moms]]</f>
        <v>912</v>
      </c>
      <c r="L437" s="2">
        <f>Tabell2[[#This Row],[Antal]]*Tabell2[[#This Row],[Inpris ex moms]]</f>
        <v>729.6</v>
      </c>
      <c r="M437" s="2">
        <f>MIN(Tabell2[[#This Row],[Bokat]]*Tabell2[[#This Row],[Inpris ex moms]],Tabell2[[#This Row],[Totalt lagervärde ex moms]])</f>
        <v>0</v>
      </c>
      <c r="N437" s="2">
        <f>Tabell2[[#This Row],[Totalt lagervärde ex moms]]-Tabell2[[#This Row],[Varav bokat ex moms]]</f>
        <v>729.6</v>
      </c>
    </row>
    <row r="438" spans="1:14" x14ac:dyDescent="0.2">
      <c r="A438" t="s">
        <v>2449</v>
      </c>
      <c r="B438" t="s">
        <v>2450</v>
      </c>
      <c r="C438" s="2">
        <v>669</v>
      </c>
      <c r="D438" s="2">
        <v>468</v>
      </c>
      <c r="E438" s="2">
        <v>384.75</v>
      </c>
      <c r="F438" s="2">
        <v>307.8</v>
      </c>
      <c r="G438">
        <v>1</v>
      </c>
      <c r="H438">
        <v>0</v>
      </c>
      <c r="I438" s="2">
        <f>Tabell2[[#This Row],[Inköpspris (SEK)]]*Tabell2[[#This Row],[Antal]]</f>
        <v>384.75</v>
      </c>
      <c r="J438" s="2">
        <f>MIN(Tabell2[[#This Row],[Bokat]]*Tabell2[[#This Row],[Inköpspris (SEK)]],Tabell2[[#This Row],[Totalt lagervärde ink moms]])</f>
        <v>0</v>
      </c>
      <c r="K438" s="2">
        <f>Tabell2[[#This Row],[Totalt lagervärde ink moms]]-Tabell2[[#This Row],[Varav bokat ink moms]]</f>
        <v>384.75</v>
      </c>
      <c r="L438" s="2">
        <f>Tabell2[[#This Row],[Antal]]*Tabell2[[#This Row],[Inpris ex moms]]</f>
        <v>307.8</v>
      </c>
      <c r="M438" s="2">
        <f>MIN(Tabell2[[#This Row],[Bokat]]*Tabell2[[#This Row],[Inpris ex moms]],Tabell2[[#This Row],[Totalt lagervärde ex moms]])</f>
        <v>0</v>
      </c>
      <c r="N438" s="2">
        <f>Tabell2[[#This Row],[Totalt lagervärde ex moms]]-Tabell2[[#This Row],[Varav bokat ex moms]]</f>
        <v>307.8</v>
      </c>
    </row>
    <row r="439" spans="1:14" x14ac:dyDescent="0.2">
      <c r="A439" t="s">
        <v>2451</v>
      </c>
      <c r="B439" t="s">
        <v>2452</v>
      </c>
      <c r="C439" s="2">
        <v>669</v>
      </c>
      <c r="D439" s="2">
        <v>468</v>
      </c>
      <c r="E439" s="2">
        <v>384.75</v>
      </c>
      <c r="F439" s="2">
        <v>307.8</v>
      </c>
      <c r="G439">
        <v>1</v>
      </c>
      <c r="H439">
        <v>0</v>
      </c>
      <c r="I439" s="2">
        <f>Tabell2[[#This Row],[Inköpspris (SEK)]]*Tabell2[[#This Row],[Antal]]</f>
        <v>384.75</v>
      </c>
      <c r="J439" s="2">
        <f>MIN(Tabell2[[#This Row],[Bokat]]*Tabell2[[#This Row],[Inköpspris (SEK)]],Tabell2[[#This Row],[Totalt lagervärde ink moms]])</f>
        <v>0</v>
      </c>
      <c r="K439" s="2">
        <f>Tabell2[[#This Row],[Totalt lagervärde ink moms]]-Tabell2[[#This Row],[Varav bokat ink moms]]</f>
        <v>384.75</v>
      </c>
      <c r="L439" s="2">
        <f>Tabell2[[#This Row],[Antal]]*Tabell2[[#This Row],[Inpris ex moms]]</f>
        <v>307.8</v>
      </c>
      <c r="M439" s="2">
        <f>MIN(Tabell2[[#This Row],[Bokat]]*Tabell2[[#This Row],[Inpris ex moms]],Tabell2[[#This Row],[Totalt lagervärde ex moms]])</f>
        <v>0</v>
      </c>
      <c r="N439" s="2">
        <f>Tabell2[[#This Row],[Totalt lagervärde ex moms]]-Tabell2[[#This Row],[Varav bokat ex moms]]</f>
        <v>307.8</v>
      </c>
    </row>
    <row r="440" spans="1:14" x14ac:dyDescent="0.2">
      <c r="A440" t="s">
        <v>2481</v>
      </c>
      <c r="B440" t="s">
        <v>2482</v>
      </c>
      <c r="C440" s="2">
        <v>669</v>
      </c>
      <c r="D440" s="2">
        <v>468</v>
      </c>
      <c r="E440" s="2">
        <v>384.75</v>
      </c>
      <c r="F440" s="2">
        <v>307.8</v>
      </c>
      <c r="G440">
        <v>7</v>
      </c>
      <c r="H440">
        <v>0</v>
      </c>
      <c r="I440" s="2">
        <f>Tabell2[[#This Row],[Inköpspris (SEK)]]*Tabell2[[#This Row],[Antal]]</f>
        <v>2693.25</v>
      </c>
      <c r="J440" s="2">
        <f>MIN(Tabell2[[#This Row],[Bokat]]*Tabell2[[#This Row],[Inköpspris (SEK)]],Tabell2[[#This Row],[Totalt lagervärde ink moms]])</f>
        <v>0</v>
      </c>
      <c r="K440" s="2">
        <f>Tabell2[[#This Row],[Totalt lagervärde ink moms]]-Tabell2[[#This Row],[Varav bokat ink moms]]</f>
        <v>2693.25</v>
      </c>
      <c r="L440" s="2">
        <f>Tabell2[[#This Row],[Antal]]*Tabell2[[#This Row],[Inpris ex moms]]</f>
        <v>2154.6</v>
      </c>
      <c r="M440" s="2">
        <f>MIN(Tabell2[[#This Row],[Bokat]]*Tabell2[[#This Row],[Inpris ex moms]],Tabell2[[#This Row],[Totalt lagervärde ex moms]])</f>
        <v>0</v>
      </c>
      <c r="N440" s="2">
        <f>Tabell2[[#This Row],[Totalt lagervärde ex moms]]-Tabell2[[#This Row],[Varav bokat ex moms]]</f>
        <v>2154.6</v>
      </c>
    </row>
    <row r="441" spans="1:14" x14ac:dyDescent="0.2">
      <c r="A441" t="s">
        <v>2213</v>
      </c>
      <c r="B441" t="s">
        <v>2214</v>
      </c>
      <c r="C441" s="2">
        <v>299</v>
      </c>
      <c r="E441" s="2">
        <v>171</v>
      </c>
      <c r="F441" s="2">
        <v>136.80000000000001</v>
      </c>
      <c r="G441">
        <v>4</v>
      </c>
      <c r="H441">
        <v>1</v>
      </c>
      <c r="I441" s="2">
        <f>Tabell2[[#This Row],[Inköpspris (SEK)]]*Tabell2[[#This Row],[Antal]]</f>
        <v>684</v>
      </c>
      <c r="J441" s="2">
        <f>MIN(Tabell2[[#This Row],[Bokat]]*Tabell2[[#This Row],[Inköpspris (SEK)]],Tabell2[[#This Row],[Totalt lagervärde ink moms]])</f>
        <v>171</v>
      </c>
      <c r="K441" s="2">
        <f>Tabell2[[#This Row],[Totalt lagervärde ink moms]]-Tabell2[[#This Row],[Varav bokat ink moms]]</f>
        <v>513</v>
      </c>
      <c r="L441" s="2">
        <f>Tabell2[[#This Row],[Antal]]*Tabell2[[#This Row],[Inpris ex moms]]</f>
        <v>547.20000000000005</v>
      </c>
      <c r="M441" s="2">
        <f>MIN(Tabell2[[#This Row],[Bokat]]*Tabell2[[#This Row],[Inpris ex moms]],Tabell2[[#This Row],[Totalt lagervärde ex moms]])</f>
        <v>136.80000000000001</v>
      </c>
      <c r="N441" s="2">
        <f>Tabell2[[#This Row],[Totalt lagervärde ex moms]]-Tabell2[[#This Row],[Varav bokat ex moms]]</f>
        <v>410.40000000000003</v>
      </c>
    </row>
    <row r="442" spans="1:14" x14ac:dyDescent="0.2">
      <c r="A442" t="s">
        <v>2471</v>
      </c>
      <c r="B442" t="s">
        <v>2472</v>
      </c>
      <c r="C442" s="2">
        <v>885</v>
      </c>
      <c r="D442" s="2">
        <v>620</v>
      </c>
      <c r="E442" s="2">
        <v>500.18</v>
      </c>
      <c r="F442" s="2">
        <v>400.14</v>
      </c>
      <c r="G442">
        <v>1</v>
      </c>
      <c r="H442">
        <v>0</v>
      </c>
      <c r="I442" s="2">
        <f>Tabell2[[#This Row],[Inköpspris (SEK)]]*Tabell2[[#This Row],[Antal]]</f>
        <v>500.18</v>
      </c>
      <c r="J442" s="2">
        <f>MIN(Tabell2[[#This Row],[Bokat]]*Tabell2[[#This Row],[Inköpspris (SEK)]],Tabell2[[#This Row],[Totalt lagervärde ink moms]])</f>
        <v>0</v>
      </c>
      <c r="K442" s="2">
        <f>Tabell2[[#This Row],[Totalt lagervärde ink moms]]-Tabell2[[#This Row],[Varav bokat ink moms]]</f>
        <v>500.18</v>
      </c>
      <c r="L442" s="2">
        <f>Tabell2[[#This Row],[Antal]]*Tabell2[[#This Row],[Inpris ex moms]]</f>
        <v>400.14</v>
      </c>
      <c r="M442" s="2">
        <f>MIN(Tabell2[[#This Row],[Bokat]]*Tabell2[[#This Row],[Inpris ex moms]],Tabell2[[#This Row],[Totalt lagervärde ex moms]])</f>
        <v>0</v>
      </c>
      <c r="N442" s="2">
        <f>Tabell2[[#This Row],[Totalt lagervärde ex moms]]-Tabell2[[#This Row],[Varav bokat ex moms]]</f>
        <v>400.14</v>
      </c>
    </row>
    <row r="443" spans="1:14" x14ac:dyDescent="0.2">
      <c r="A443" t="s">
        <v>1900</v>
      </c>
      <c r="B443" t="s">
        <v>1901</v>
      </c>
      <c r="C443" s="2">
        <v>235</v>
      </c>
      <c r="D443" s="2">
        <v>168</v>
      </c>
      <c r="E443" s="2">
        <v>131.81</v>
      </c>
      <c r="F443" s="2">
        <v>105.45</v>
      </c>
      <c r="G443">
        <v>3</v>
      </c>
      <c r="H443">
        <v>0</v>
      </c>
      <c r="I443" s="2">
        <f>Tabell2[[#This Row],[Inköpspris (SEK)]]*Tabell2[[#This Row],[Antal]]</f>
        <v>395.43</v>
      </c>
      <c r="J443" s="2">
        <f>MIN(Tabell2[[#This Row],[Bokat]]*Tabell2[[#This Row],[Inköpspris (SEK)]],Tabell2[[#This Row],[Totalt lagervärde ink moms]])</f>
        <v>0</v>
      </c>
      <c r="K443" s="2">
        <f>Tabell2[[#This Row],[Totalt lagervärde ink moms]]-Tabell2[[#This Row],[Varav bokat ink moms]]</f>
        <v>395.43</v>
      </c>
      <c r="L443" s="2">
        <f>Tabell2[[#This Row],[Antal]]*Tabell2[[#This Row],[Inpris ex moms]]</f>
        <v>316.35000000000002</v>
      </c>
      <c r="M443" s="2">
        <f>MIN(Tabell2[[#This Row],[Bokat]]*Tabell2[[#This Row],[Inpris ex moms]],Tabell2[[#This Row],[Totalt lagervärde ex moms]])</f>
        <v>0</v>
      </c>
      <c r="N443" s="2">
        <f>Tabell2[[#This Row],[Totalt lagervärde ex moms]]-Tabell2[[#This Row],[Varav bokat ex moms]]</f>
        <v>316.35000000000002</v>
      </c>
    </row>
    <row r="444" spans="1:14" x14ac:dyDescent="0.2">
      <c r="A444" t="s">
        <v>2255</v>
      </c>
      <c r="B444" t="s">
        <v>2256</v>
      </c>
      <c r="C444" s="2">
        <v>1185</v>
      </c>
      <c r="D444" s="2">
        <v>1128</v>
      </c>
      <c r="E444" s="2">
        <v>823.05</v>
      </c>
      <c r="F444" s="2">
        <v>658.44</v>
      </c>
      <c r="G444">
        <v>1</v>
      </c>
      <c r="H444">
        <v>0</v>
      </c>
      <c r="I444" s="2">
        <f>Tabell2[[#This Row],[Inköpspris (SEK)]]*Tabell2[[#This Row],[Antal]]</f>
        <v>823.05</v>
      </c>
      <c r="J444" s="2">
        <f>MIN(Tabell2[[#This Row],[Bokat]]*Tabell2[[#This Row],[Inköpspris (SEK)]],Tabell2[[#This Row],[Totalt lagervärde ink moms]])</f>
        <v>0</v>
      </c>
      <c r="K444" s="2">
        <f>Tabell2[[#This Row],[Totalt lagervärde ink moms]]-Tabell2[[#This Row],[Varav bokat ink moms]]</f>
        <v>823.05</v>
      </c>
      <c r="L444" s="2">
        <f>Tabell2[[#This Row],[Antal]]*Tabell2[[#This Row],[Inpris ex moms]]</f>
        <v>658.44</v>
      </c>
      <c r="M444" s="2">
        <f>MIN(Tabell2[[#This Row],[Bokat]]*Tabell2[[#This Row],[Inpris ex moms]],Tabell2[[#This Row],[Totalt lagervärde ex moms]])</f>
        <v>0</v>
      </c>
      <c r="N444" s="2">
        <f>Tabell2[[#This Row],[Totalt lagervärde ex moms]]-Tabell2[[#This Row],[Varav bokat ex moms]]</f>
        <v>658.44</v>
      </c>
    </row>
    <row r="445" spans="1:14" x14ac:dyDescent="0.2">
      <c r="A445" t="s">
        <v>2457</v>
      </c>
      <c r="B445" t="s">
        <v>2458</v>
      </c>
      <c r="C445" s="2">
        <v>439</v>
      </c>
      <c r="D445" s="2">
        <v>307</v>
      </c>
      <c r="E445" s="2">
        <v>242.25</v>
      </c>
      <c r="F445" s="2">
        <v>193.8</v>
      </c>
      <c r="G445">
        <v>1</v>
      </c>
      <c r="H445">
        <v>0</v>
      </c>
      <c r="I445" s="2">
        <f>Tabell2[[#This Row],[Inköpspris (SEK)]]*Tabell2[[#This Row],[Antal]]</f>
        <v>242.25</v>
      </c>
      <c r="J445" s="2">
        <f>MIN(Tabell2[[#This Row],[Bokat]]*Tabell2[[#This Row],[Inköpspris (SEK)]],Tabell2[[#This Row],[Totalt lagervärde ink moms]])</f>
        <v>0</v>
      </c>
      <c r="K445" s="2">
        <f>Tabell2[[#This Row],[Totalt lagervärde ink moms]]-Tabell2[[#This Row],[Varav bokat ink moms]]</f>
        <v>242.25</v>
      </c>
      <c r="L445" s="2">
        <f>Tabell2[[#This Row],[Antal]]*Tabell2[[#This Row],[Inpris ex moms]]</f>
        <v>193.8</v>
      </c>
      <c r="M445" s="2">
        <f>MIN(Tabell2[[#This Row],[Bokat]]*Tabell2[[#This Row],[Inpris ex moms]],Tabell2[[#This Row],[Totalt lagervärde ex moms]])</f>
        <v>0</v>
      </c>
      <c r="N445" s="2">
        <f>Tabell2[[#This Row],[Totalt lagervärde ex moms]]-Tabell2[[#This Row],[Varav bokat ex moms]]</f>
        <v>193.8</v>
      </c>
    </row>
    <row r="446" spans="1:14" x14ac:dyDescent="0.2">
      <c r="A446" t="s">
        <v>2477</v>
      </c>
      <c r="B446" t="s">
        <v>2478</v>
      </c>
      <c r="C446" s="2">
        <v>285</v>
      </c>
      <c r="D446" s="2">
        <v>200</v>
      </c>
      <c r="E446" s="2">
        <v>156.75</v>
      </c>
      <c r="F446" s="2">
        <v>125.4</v>
      </c>
      <c r="G446">
        <v>1</v>
      </c>
      <c r="H446">
        <v>0</v>
      </c>
      <c r="I446" s="2">
        <f>Tabell2[[#This Row],[Inköpspris (SEK)]]*Tabell2[[#This Row],[Antal]]</f>
        <v>156.75</v>
      </c>
      <c r="J446" s="2">
        <f>MIN(Tabell2[[#This Row],[Bokat]]*Tabell2[[#This Row],[Inköpspris (SEK)]],Tabell2[[#This Row],[Totalt lagervärde ink moms]])</f>
        <v>0</v>
      </c>
      <c r="K446" s="2">
        <f>Tabell2[[#This Row],[Totalt lagervärde ink moms]]-Tabell2[[#This Row],[Varav bokat ink moms]]</f>
        <v>156.75</v>
      </c>
      <c r="L446" s="2">
        <f>Tabell2[[#This Row],[Antal]]*Tabell2[[#This Row],[Inpris ex moms]]</f>
        <v>125.4</v>
      </c>
      <c r="M446" s="2">
        <f>MIN(Tabell2[[#This Row],[Bokat]]*Tabell2[[#This Row],[Inpris ex moms]],Tabell2[[#This Row],[Totalt lagervärde ex moms]])</f>
        <v>0</v>
      </c>
      <c r="N446" s="2">
        <f>Tabell2[[#This Row],[Totalt lagervärde ex moms]]-Tabell2[[#This Row],[Varav bokat ex moms]]</f>
        <v>125.4</v>
      </c>
    </row>
    <row r="447" spans="1:14" x14ac:dyDescent="0.2">
      <c r="A447" t="s">
        <v>2479</v>
      </c>
      <c r="B447" t="s">
        <v>2480</v>
      </c>
      <c r="C447" s="2">
        <v>285</v>
      </c>
      <c r="D447" s="2">
        <v>200</v>
      </c>
      <c r="E447" s="2">
        <v>156.75</v>
      </c>
      <c r="F447" s="2">
        <v>125.4</v>
      </c>
      <c r="G447">
        <v>1</v>
      </c>
      <c r="H447">
        <v>0</v>
      </c>
      <c r="I447" s="2">
        <f>Tabell2[[#This Row],[Inköpspris (SEK)]]*Tabell2[[#This Row],[Antal]]</f>
        <v>156.75</v>
      </c>
      <c r="J447" s="2">
        <f>MIN(Tabell2[[#This Row],[Bokat]]*Tabell2[[#This Row],[Inköpspris (SEK)]],Tabell2[[#This Row],[Totalt lagervärde ink moms]])</f>
        <v>0</v>
      </c>
      <c r="K447" s="2">
        <f>Tabell2[[#This Row],[Totalt lagervärde ink moms]]-Tabell2[[#This Row],[Varav bokat ink moms]]</f>
        <v>156.75</v>
      </c>
      <c r="L447" s="2">
        <f>Tabell2[[#This Row],[Antal]]*Tabell2[[#This Row],[Inpris ex moms]]</f>
        <v>125.4</v>
      </c>
      <c r="M447" s="2">
        <f>MIN(Tabell2[[#This Row],[Bokat]]*Tabell2[[#This Row],[Inpris ex moms]],Tabell2[[#This Row],[Totalt lagervärde ex moms]])</f>
        <v>0</v>
      </c>
      <c r="N447" s="2">
        <f>Tabell2[[#This Row],[Totalt lagervärde ex moms]]-Tabell2[[#This Row],[Varav bokat ex moms]]</f>
        <v>125.4</v>
      </c>
    </row>
    <row r="448" spans="1:14" x14ac:dyDescent="0.2">
      <c r="A448" t="s">
        <v>2349</v>
      </c>
      <c r="B448" t="s">
        <v>2350</v>
      </c>
      <c r="C448" s="2">
        <v>43</v>
      </c>
      <c r="D448" s="2">
        <v>24</v>
      </c>
      <c r="E448" s="2">
        <v>22.94</v>
      </c>
      <c r="F448" s="2">
        <v>18.350000000000001</v>
      </c>
      <c r="G448">
        <v>3</v>
      </c>
      <c r="H448">
        <v>0</v>
      </c>
      <c r="I448" s="2">
        <f>Tabell2[[#This Row],[Inköpspris (SEK)]]*Tabell2[[#This Row],[Antal]]</f>
        <v>68.820000000000007</v>
      </c>
      <c r="J448" s="2">
        <f>MIN(Tabell2[[#This Row],[Bokat]]*Tabell2[[#This Row],[Inköpspris (SEK)]],Tabell2[[#This Row],[Totalt lagervärde ink moms]])</f>
        <v>0</v>
      </c>
      <c r="K448" s="2">
        <f>Tabell2[[#This Row],[Totalt lagervärde ink moms]]-Tabell2[[#This Row],[Varav bokat ink moms]]</f>
        <v>68.820000000000007</v>
      </c>
      <c r="L448" s="2">
        <f>Tabell2[[#This Row],[Antal]]*Tabell2[[#This Row],[Inpris ex moms]]</f>
        <v>55.050000000000004</v>
      </c>
      <c r="M448" s="2">
        <f>MIN(Tabell2[[#This Row],[Bokat]]*Tabell2[[#This Row],[Inpris ex moms]],Tabell2[[#This Row],[Totalt lagervärde ex moms]])</f>
        <v>0</v>
      </c>
      <c r="N448" s="2">
        <f>Tabell2[[#This Row],[Totalt lagervärde ex moms]]-Tabell2[[#This Row],[Varav bokat ex moms]]</f>
        <v>55.050000000000004</v>
      </c>
    </row>
    <row r="449" spans="1:14" x14ac:dyDescent="0.2">
      <c r="A449" t="s">
        <v>2409</v>
      </c>
      <c r="B449" t="s">
        <v>2410</v>
      </c>
      <c r="C449" s="2">
        <v>42</v>
      </c>
      <c r="D449" s="2">
        <v>29</v>
      </c>
      <c r="E449" s="2">
        <v>22.38</v>
      </c>
      <c r="F449" s="2">
        <v>17.899999999999999</v>
      </c>
      <c r="G449">
        <v>1</v>
      </c>
      <c r="H449">
        <v>0</v>
      </c>
      <c r="I449" s="2">
        <f>Tabell2[[#This Row],[Inköpspris (SEK)]]*Tabell2[[#This Row],[Antal]]</f>
        <v>22.38</v>
      </c>
      <c r="J449" s="2">
        <f>MIN(Tabell2[[#This Row],[Bokat]]*Tabell2[[#This Row],[Inköpspris (SEK)]],Tabell2[[#This Row],[Totalt lagervärde ink moms]])</f>
        <v>0</v>
      </c>
      <c r="K449" s="2">
        <f>Tabell2[[#This Row],[Totalt lagervärde ink moms]]-Tabell2[[#This Row],[Varav bokat ink moms]]</f>
        <v>22.38</v>
      </c>
      <c r="L449" s="2">
        <f>Tabell2[[#This Row],[Antal]]*Tabell2[[#This Row],[Inpris ex moms]]</f>
        <v>17.899999999999999</v>
      </c>
      <c r="M449" s="2">
        <f>MIN(Tabell2[[#This Row],[Bokat]]*Tabell2[[#This Row],[Inpris ex moms]],Tabell2[[#This Row],[Totalt lagervärde ex moms]])</f>
        <v>0</v>
      </c>
      <c r="N449" s="2">
        <f>Tabell2[[#This Row],[Totalt lagervärde ex moms]]-Tabell2[[#This Row],[Varav bokat ex moms]]</f>
        <v>17.899999999999999</v>
      </c>
    </row>
    <row r="450" spans="1:14" x14ac:dyDescent="0.2">
      <c r="A450" t="s">
        <v>2411</v>
      </c>
      <c r="B450" t="s">
        <v>2412</v>
      </c>
      <c r="C450" s="2">
        <v>42</v>
      </c>
      <c r="D450" s="2">
        <v>29</v>
      </c>
      <c r="E450" s="2">
        <v>22.38</v>
      </c>
      <c r="F450" s="2">
        <v>17.899999999999999</v>
      </c>
      <c r="G450">
        <v>2</v>
      </c>
      <c r="H450">
        <v>0</v>
      </c>
      <c r="I450" s="2">
        <f>Tabell2[[#This Row],[Inköpspris (SEK)]]*Tabell2[[#This Row],[Antal]]</f>
        <v>44.76</v>
      </c>
      <c r="J450" s="2">
        <f>MIN(Tabell2[[#This Row],[Bokat]]*Tabell2[[#This Row],[Inköpspris (SEK)]],Tabell2[[#This Row],[Totalt lagervärde ink moms]])</f>
        <v>0</v>
      </c>
      <c r="K450" s="2">
        <f>Tabell2[[#This Row],[Totalt lagervärde ink moms]]-Tabell2[[#This Row],[Varav bokat ink moms]]</f>
        <v>44.76</v>
      </c>
      <c r="L450" s="2">
        <f>Tabell2[[#This Row],[Antal]]*Tabell2[[#This Row],[Inpris ex moms]]</f>
        <v>35.799999999999997</v>
      </c>
      <c r="M450" s="2">
        <f>MIN(Tabell2[[#This Row],[Bokat]]*Tabell2[[#This Row],[Inpris ex moms]],Tabell2[[#This Row],[Totalt lagervärde ex moms]])</f>
        <v>0</v>
      </c>
      <c r="N450" s="2">
        <f>Tabell2[[#This Row],[Totalt lagervärde ex moms]]-Tabell2[[#This Row],[Varav bokat ex moms]]</f>
        <v>35.799999999999997</v>
      </c>
    </row>
    <row r="451" spans="1:14" x14ac:dyDescent="0.2">
      <c r="A451" t="s">
        <v>2133</v>
      </c>
      <c r="B451" t="s">
        <v>2134</v>
      </c>
      <c r="C451" s="2">
        <v>229</v>
      </c>
      <c r="D451" s="2">
        <v>160</v>
      </c>
      <c r="E451" s="2">
        <v>121.95</v>
      </c>
      <c r="F451" s="2">
        <v>97.56</v>
      </c>
      <c r="G451">
        <v>1</v>
      </c>
      <c r="H451">
        <v>0</v>
      </c>
      <c r="I451" s="2">
        <f>Tabell2[[#This Row],[Inköpspris (SEK)]]*Tabell2[[#This Row],[Antal]]</f>
        <v>121.95</v>
      </c>
      <c r="J451" s="2">
        <f>MIN(Tabell2[[#This Row],[Bokat]]*Tabell2[[#This Row],[Inköpspris (SEK)]],Tabell2[[#This Row],[Totalt lagervärde ink moms]])</f>
        <v>0</v>
      </c>
      <c r="K451" s="2">
        <f>Tabell2[[#This Row],[Totalt lagervärde ink moms]]-Tabell2[[#This Row],[Varav bokat ink moms]]</f>
        <v>121.95</v>
      </c>
      <c r="L451" s="2">
        <f>Tabell2[[#This Row],[Antal]]*Tabell2[[#This Row],[Inpris ex moms]]</f>
        <v>97.56</v>
      </c>
      <c r="M451" s="2">
        <f>MIN(Tabell2[[#This Row],[Bokat]]*Tabell2[[#This Row],[Inpris ex moms]],Tabell2[[#This Row],[Totalt lagervärde ex moms]])</f>
        <v>0</v>
      </c>
      <c r="N451" s="2">
        <f>Tabell2[[#This Row],[Totalt lagervärde ex moms]]-Tabell2[[#This Row],[Varav bokat ex moms]]</f>
        <v>97.56</v>
      </c>
    </row>
    <row r="452" spans="1:14" x14ac:dyDescent="0.2">
      <c r="A452" t="s">
        <v>2435</v>
      </c>
      <c r="B452" t="s">
        <v>2436</v>
      </c>
      <c r="C452" s="2">
        <v>699</v>
      </c>
      <c r="D452" s="2">
        <v>489</v>
      </c>
      <c r="E452" s="2">
        <v>371.25</v>
      </c>
      <c r="F452" s="2">
        <v>297</v>
      </c>
      <c r="G452">
        <v>1</v>
      </c>
      <c r="H452">
        <v>0</v>
      </c>
      <c r="I452" s="2">
        <f>Tabell2[[#This Row],[Inköpspris (SEK)]]*Tabell2[[#This Row],[Antal]]</f>
        <v>371.25</v>
      </c>
      <c r="J452" s="2">
        <f>MIN(Tabell2[[#This Row],[Bokat]]*Tabell2[[#This Row],[Inköpspris (SEK)]],Tabell2[[#This Row],[Totalt lagervärde ink moms]])</f>
        <v>0</v>
      </c>
      <c r="K452" s="2">
        <f>Tabell2[[#This Row],[Totalt lagervärde ink moms]]-Tabell2[[#This Row],[Varav bokat ink moms]]</f>
        <v>371.25</v>
      </c>
      <c r="L452" s="2">
        <f>Tabell2[[#This Row],[Antal]]*Tabell2[[#This Row],[Inpris ex moms]]</f>
        <v>297</v>
      </c>
      <c r="M452" s="2">
        <f>MIN(Tabell2[[#This Row],[Bokat]]*Tabell2[[#This Row],[Inpris ex moms]],Tabell2[[#This Row],[Totalt lagervärde ex moms]])</f>
        <v>0</v>
      </c>
      <c r="N452" s="2">
        <f>Tabell2[[#This Row],[Totalt lagervärde ex moms]]-Tabell2[[#This Row],[Varav bokat ex moms]]</f>
        <v>297</v>
      </c>
    </row>
    <row r="453" spans="1:14" x14ac:dyDescent="0.2">
      <c r="A453" t="s">
        <v>1694</v>
      </c>
      <c r="B453" t="s">
        <v>1695</v>
      </c>
      <c r="C453" s="2">
        <v>599</v>
      </c>
      <c r="D453" s="2">
        <v>419</v>
      </c>
      <c r="E453" s="2">
        <v>314.43</v>
      </c>
      <c r="F453" s="2">
        <v>251.54</v>
      </c>
      <c r="G453">
        <v>1</v>
      </c>
      <c r="H453">
        <v>0</v>
      </c>
      <c r="I453" s="2">
        <f>Tabell2[[#This Row],[Inköpspris (SEK)]]*Tabell2[[#This Row],[Antal]]</f>
        <v>314.43</v>
      </c>
      <c r="J453" s="2">
        <f>MIN(Tabell2[[#This Row],[Bokat]]*Tabell2[[#This Row],[Inköpspris (SEK)]],Tabell2[[#This Row],[Totalt lagervärde ink moms]])</f>
        <v>0</v>
      </c>
      <c r="K453" s="2">
        <f>Tabell2[[#This Row],[Totalt lagervärde ink moms]]-Tabell2[[#This Row],[Varav bokat ink moms]]</f>
        <v>314.43</v>
      </c>
      <c r="L453" s="2">
        <f>Tabell2[[#This Row],[Antal]]*Tabell2[[#This Row],[Inpris ex moms]]</f>
        <v>251.54</v>
      </c>
      <c r="M453" s="2">
        <f>MIN(Tabell2[[#This Row],[Bokat]]*Tabell2[[#This Row],[Inpris ex moms]],Tabell2[[#This Row],[Totalt lagervärde ex moms]])</f>
        <v>0</v>
      </c>
      <c r="N453" s="2">
        <f>Tabell2[[#This Row],[Totalt lagervärde ex moms]]-Tabell2[[#This Row],[Varav bokat ex moms]]</f>
        <v>251.54</v>
      </c>
    </row>
    <row r="454" spans="1:14" x14ac:dyDescent="0.2">
      <c r="A454" t="s">
        <v>1696</v>
      </c>
      <c r="B454" t="s">
        <v>1697</v>
      </c>
      <c r="C454" s="2">
        <v>599</v>
      </c>
      <c r="D454" s="2">
        <v>419</v>
      </c>
      <c r="E454" s="2">
        <v>314.43</v>
      </c>
      <c r="F454" s="2">
        <v>251.54</v>
      </c>
      <c r="G454">
        <v>1</v>
      </c>
      <c r="H454">
        <v>0</v>
      </c>
      <c r="I454" s="2">
        <f>Tabell2[[#This Row],[Inköpspris (SEK)]]*Tabell2[[#This Row],[Antal]]</f>
        <v>314.43</v>
      </c>
      <c r="J454" s="2">
        <f>MIN(Tabell2[[#This Row],[Bokat]]*Tabell2[[#This Row],[Inköpspris (SEK)]],Tabell2[[#This Row],[Totalt lagervärde ink moms]])</f>
        <v>0</v>
      </c>
      <c r="K454" s="2">
        <f>Tabell2[[#This Row],[Totalt lagervärde ink moms]]-Tabell2[[#This Row],[Varav bokat ink moms]]</f>
        <v>314.43</v>
      </c>
      <c r="L454" s="2">
        <f>Tabell2[[#This Row],[Antal]]*Tabell2[[#This Row],[Inpris ex moms]]</f>
        <v>251.54</v>
      </c>
      <c r="M454" s="2">
        <f>MIN(Tabell2[[#This Row],[Bokat]]*Tabell2[[#This Row],[Inpris ex moms]],Tabell2[[#This Row],[Totalt lagervärde ex moms]])</f>
        <v>0</v>
      </c>
      <c r="N454" s="2">
        <f>Tabell2[[#This Row],[Totalt lagervärde ex moms]]-Tabell2[[#This Row],[Varav bokat ex moms]]</f>
        <v>251.54</v>
      </c>
    </row>
    <row r="455" spans="1:14" x14ac:dyDescent="0.2">
      <c r="A455" t="s">
        <v>2459</v>
      </c>
      <c r="B455" t="s">
        <v>2460</v>
      </c>
      <c r="C455" s="2">
        <v>599</v>
      </c>
      <c r="D455" s="2">
        <v>419</v>
      </c>
      <c r="E455" s="2">
        <v>311.64999999999998</v>
      </c>
      <c r="F455" s="2">
        <v>249.32</v>
      </c>
      <c r="G455">
        <v>4</v>
      </c>
      <c r="H455">
        <v>0</v>
      </c>
      <c r="I455" s="2">
        <f>Tabell2[[#This Row],[Inköpspris (SEK)]]*Tabell2[[#This Row],[Antal]]</f>
        <v>1246.5999999999999</v>
      </c>
      <c r="J455" s="2">
        <f>MIN(Tabell2[[#This Row],[Bokat]]*Tabell2[[#This Row],[Inköpspris (SEK)]],Tabell2[[#This Row],[Totalt lagervärde ink moms]])</f>
        <v>0</v>
      </c>
      <c r="K455" s="2">
        <f>Tabell2[[#This Row],[Totalt lagervärde ink moms]]-Tabell2[[#This Row],[Varav bokat ink moms]]</f>
        <v>1246.5999999999999</v>
      </c>
      <c r="L455" s="2">
        <f>Tabell2[[#This Row],[Antal]]*Tabell2[[#This Row],[Inpris ex moms]]</f>
        <v>997.28</v>
      </c>
      <c r="M455" s="2">
        <f>MIN(Tabell2[[#This Row],[Bokat]]*Tabell2[[#This Row],[Inpris ex moms]],Tabell2[[#This Row],[Totalt lagervärde ex moms]])</f>
        <v>0</v>
      </c>
      <c r="N455" s="2">
        <f>Tabell2[[#This Row],[Totalt lagervärde ex moms]]-Tabell2[[#This Row],[Varav bokat ex moms]]</f>
        <v>997.28</v>
      </c>
    </row>
    <row r="456" spans="1:14" x14ac:dyDescent="0.2">
      <c r="A456" t="s">
        <v>2445</v>
      </c>
      <c r="B456" t="s">
        <v>2446</v>
      </c>
      <c r="C456" s="2">
        <v>719</v>
      </c>
      <c r="D456" s="2">
        <v>503</v>
      </c>
      <c r="E456" s="2">
        <v>371.25</v>
      </c>
      <c r="F456" s="2">
        <v>297</v>
      </c>
      <c r="G456">
        <v>1</v>
      </c>
      <c r="H456">
        <v>0</v>
      </c>
      <c r="I456" s="2">
        <f>Tabell2[[#This Row],[Inköpspris (SEK)]]*Tabell2[[#This Row],[Antal]]</f>
        <v>371.25</v>
      </c>
      <c r="J456" s="2">
        <f>MIN(Tabell2[[#This Row],[Bokat]]*Tabell2[[#This Row],[Inköpspris (SEK)]],Tabell2[[#This Row],[Totalt lagervärde ink moms]])</f>
        <v>0</v>
      </c>
      <c r="K456" s="2">
        <f>Tabell2[[#This Row],[Totalt lagervärde ink moms]]-Tabell2[[#This Row],[Varav bokat ink moms]]</f>
        <v>371.25</v>
      </c>
      <c r="L456" s="2">
        <f>Tabell2[[#This Row],[Antal]]*Tabell2[[#This Row],[Inpris ex moms]]</f>
        <v>297</v>
      </c>
      <c r="M456" s="2">
        <f>MIN(Tabell2[[#This Row],[Bokat]]*Tabell2[[#This Row],[Inpris ex moms]],Tabell2[[#This Row],[Totalt lagervärde ex moms]])</f>
        <v>0</v>
      </c>
      <c r="N456" s="2">
        <f>Tabell2[[#This Row],[Totalt lagervärde ex moms]]-Tabell2[[#This Row],[Varav bokat ex moms]]</f>
        <v>297</v>
      </c>
    </row>
    <row r="457" spans="1:14" x14ac:dyDescent="0.2">
      <c r="A457" t="s">
        <v>1616</v>
      </c>
      <c r="B457" t="s">
        <v>1617</v>
      </c>
      <c r="C457" s="2">
        <v>799</v>
      </c>
      <c r="D457" s="2">
        <v>559</v>
      </c>
      <c r="E457" s="2">
        <v>412.5</v>
      </c>
      <c r="F457" s="2">
        <v>330</v>
      </c>
      <c r="G457">
        <v>1</v>
      </c>
      <c r="H457">
        <v>0</v>
      </c>
      <c r="I457" s="2">
        <f>Tabell2[[#This Row],[Inköpspris (SEK)]]*Tabell2[[#This Row],[Antal]]</f>
        <v>412.5</v>
      </c>
      <c r="J457" s="2">
        <f>MIN(Tabell2[[#This Row],[Bokat]]*Tabell2[[#This Row],[Inköpspris (SEK)]],Tabell2[[#This Row],[Totalt lagervärde ink moms]])</f>
        <v>0</v>
      </c>
      <c r="K457" s="2">
        <f>Tabell2[[#This Row],[Totalt lagervärde ink moms]]-Tabell2[[#This Row],[Varav bokat ink moms]]</f>
        <v>412.5</v>
      </c>
      <c r="L457" s="2">
        <f>Tabell2[[#This Row],[Antal]]*Tabell2[[#This Row],[Inpris ex moms]]</f>
        <v>330</v>
      </c>
      <c r="M457" s="2">
        <f>MIN(Tabell2[[#This Row],[Bokat]]*Tabell2[[#This Row],[Inpris ex moms]],Tabell2[[#This Row],[Totalt lagervärde ex moms]])</f>
        <v>0</v>
      </c>
      <c r="N457" s="2">
        <f>Tabell2[[#This Row],[Totalt lagervärde ex moms]]-Tabell2[[#This Row],[Varav bokat ex moms]]</f>
        <v>330</v>
      </c>
    </row>
    <row r="458" spans="1:14" x14ac:dyDescent="0.2">
      <c r="A458" t="s">
        <v>2433</v>
      </c>
      <c r="B458" t="s">
        <v>2434</v>
      </c>
      <c r="C458" s="2">
        <v>349</v>
      </c>
      <c r="D458" s="2">
        <v>244</v>
      </c>
      <c r="E458" s="2">
        <v>178.75</v>
      </c>
      <c r="F458" s="2">
        <v>143</v>
      </c>
      <c r="G458">
        <v>1</v>
      </c>
      <c r="H458">
        <v>1</v>
      </c>
      <c r="I458" s="2">
        <f>Tabell2[[#This Row],[Inköpspris (SEK)]]*Tabell2[[#This Row],[Antal]]</f>
        <v>178.75</v>
      </c>
      <c r="J458" s="2">
        <f>MIN(Tabell2[[#This Row],[Bokat]]*Tabell2[[#This Row],[Inköpspris (SEK)]],Tabell2[[#This Row],[Totalt lagervärde ink moms]])</f>
        <v>178.75</v>
      </c>
      <c r="K458" s="2">
        <f>Tabell2[[#This Row],[Totalt lagervärde ink moms]]-Tabell2[[#This Row],[Varav bokat ink moms]]</f>
        <v>0</v>
      </c>
      <c r="L458" s="2">
        <f>Tabell2[[#This Row],[Antal]]*Tabell2[[#This Row],[Inpris ex moms]]</f>
        <v>143</v>
      </c>
      <c r="M458" s="2">
        <f>MIN(Tabell2[[#This Row],[Bokat]]*Tabell2[[#This Row],[Inpris ex moms]],Tabell2[[#This Row],[Totalt lagervärde ex moms]])</f>
        <v>143</v>
      </c>
      <c r="N458" s="2">
        <f>Tabell2[[#This Row],[Totalt lagervärde ex moms]]-Tabell2[[#This Row],[Varav bokat ex moms]]</f>
        <v>0</v>
      </c>
    </row>
    <row r="459" spans="1:14" x14ac:dyDescent="0.2">
      <c r="A459" t="s">
        <v>1850</v>
      </c>
      <c r="B459" t="s">
        <v>1851</v>
      </c>
      <c r="C459" s="2">
        <v>1295</v>
      </c>
      <c r="D459" s="2">
        <v>712</v>
      </c>
      <c r="E459" s="2">
        <v>661.2</v>
      </c>
      <c r="F459" s="2">
        <v>528.96</v>
      </c>
      <c r="G459">
        <v>1</v>
      </c>
      <c r="H459">
        <v>0</v>
      </c>
      <c r="I459" s="2">
        <f>Tabell2[[#This Row],[Inköpspris (SEK)]]*Tabell2[[#This Row],[Antal]]</f>
        <v>661.2</v>
      </c>
      <c r="J459" s="2">
        <f>MIN(Tabell2[[#This Row],[Bokat]]*Tabell2[[#This Row],[Inköpspris (SEK)]],Tabell2[[#This Row],[Totalt lagervärde ink moms]])</f>
        <v>0</v>
      </c>
      <c r="K459" s="2">
        <f>Tabell2[[#This Row],[Totalt lagervärde ink moms]]-Tabell2[[#This Row],[Varav bokat ink moms]]</f>
        <v>661.2</v>
      </c>
      <c r="L459" s="2">
        <f>Tabell2[[#This Row],[Antal]]*Tabell2[[#This Row],[Inpris ex moms]]</f>
        <v>528.96</v>
      </c>
      <c r="M459" s="2">
        <f>MIN(Tabell2[[#This Row],[Bokat]]*Tabell2[[#This Row],[Inpris ex moms]],Tabell2[[#This Row],[Totalt lagervärde ex moms]])</f>
        <v>0</v>
      </c>
      <c r="N459" s="2">
        <f>Tabell2[[#This Row],[Totalt lagervärde ex moms]]-Tabell2[[#This Row],[Varav bokat ex moms]]</f>
        <v>528.96</v>
      </c>
    </row>
    <row r="460" spans="1:14" x14ac:dyDescent="0.2">
      <c r="A460" t="s">
        <v>1586</v>
      </c>
      <c r="B460" t="s">
        <v>1587</v>
      </c>
      <c r="C460" s="2">
        <v>95</v>
      </c>
      <c r="D460" s="2">
        <v>66</v>
      </c>
      <c r="E460" s="2">
        <v>47.43</v>
      </c>
      <c r="F460" s="2">
        <v>37.94</v>
      </c>
      <c r="G460">
        <v>3</v>
      </c>
      <c r="H460">
        <v>0</v>
      </c>
      <c r="I460" s="2">
        <f>Tabell2[[#This Row],[Inköpspris (SEK)]]*Tabell2[[#This Row],[Antal]]</f>
        <v>142.29</v>
      </c>
      <c r="J460" s="2">
        <f>MIN(Tabell2[[#This Row],[Bokat]]*Tabell2[[#This Row],[Inköpspris (SEK)]],Tabell2[[#This Row],[Totalt lagervärde ink moms]])</f>
        <v>0</v>
      </c>
      <c r="K460" s="2">
        <f>Tabell2[[#This Row],[Totalt lagervärde ink moms]]-Tabell2[[#This Row],[Varav bokat ink moms]]</f>
        <v>142.29</v>
      </c>
      <c r="L460" s="2">
        <f>Tabell2[[#This Row],[Antal]]*Tabell2[[#This Row],[Inpris ex moms]]</f>
        <v>113.82</v>
      </c>
      <c r="M460" s="2">
        <f>MIN(Tabell2[[#This Row],[Bokat]]*Tabell2[[#This Row],[Inpris ex moms]],Tabell2[[#This Row],[Totalt lagervärde ex moms]])</f>
        <v>0</v>
      </c>
      <c r="N460" s="2">
        <f>Tabell2[[#This Row],[Totalt lagervärde ex moms]]-Tabell2[[#This Row],[Varav bokat ex moms]]</f>
        <v>113.82</v>
      </c>
    </row>
    <row r="461" spans="1:14" x14ac:dyDescent="0.2">
      <c r="A461" t="s">
        <v>2327</v>
      </c>
      <c r="B461" t="s">
        <v>2328</v>
      </c>
      <c r="C461" s="2">
        <v>95</v>
      </c>
      <c r="D461" s="2">
        <v>66</v>
      </c>
      <c r="E461" s="2">
        <v>47.43</v>
      </c>
      <c r="F461" s="2">
        <v>37.94</v>
      </c>
      <c r="G461">
        <v>4</v>
      </c>
      <c r="H461">
        <v>0</v>
      </c>
      <c r="I461" s="2">
        <f>Tabell2[[#This Row],[Inköpspris (SEK)]]*Tabell2[[#This Row],[Antal]]</f>
        <v>189.72</v>
      </c>
      <c r="J461" s="2">
        <f>MIN(Tabell2[[#This Row],[Bokat]]*Tabell2[[#This Row],[Inköpspris (SEK)]],Tabell2[[#This Row],[Totalt lagervärde ink moms]])</f>
        <v>0</v>
      </c>
      <c r="K461" s="2">
        <f>Tabell2[[#This Row],[Totalt lagervärde ink moms]]-Tabell2[[#This Row],[Varav bokat ink moms]]</f>
        <v>189.72</v>
      </c>
      <c r="L461" s="2">
        <f>Tabell2[[#This Row],[Antal]]*Tabell2[[#This Row],[Inpris ex moms]]</f>
        <v>151.76</v>
      </c>
      <c r="M461" s="2">
        <f>MIN(Tabell2[[#This Row],[Bokat]]*Tabell2[[#This Row],[Inpris ex moms]],Tabell2[[#This Row],[Totalt lagervärde ex moms]])</f>
        <v>0</v>
      </c>
      <c r="N461" s="2">
        <f>Tabell2[[#This Row],[Totalt lagervärde ex moms]]-Tabell2[[#This Row],[Varav bokat ex moms]]</f>
        <v>151.76</v>
      </c>
    </row>
    <row r="462" spans="1:14" x14ac:dyDescent="0.2">
      <c r="A462" t="s">
        <v>2329</v>
      </c>
      <c r="B462" t="s">
        <v>2330</v>
      </c>
      <c r="C462" s="2">
        <v>95</v>
      </c>
      <c r="D462" s="2">
        <v>66</v>
      </c>
      <c r="E462" s="2">
        <v>47.43</v>
      </c>
      <c r="F462" s="2">
        <v>37.94</v>
      </c>
      <c r="G462">
        <v>1</v>
      </c>
      <c r="H462">
        <v>0</v>
      </c>
      <c r="I462" s="2">
        <f>Tabell2[[#This Row],[Inköpspris (SEK)]]*Tabell2[[#This Row],[Antal]]</f>
        <v>47.43</v>
      </c>
      <c r="J462" s="2">
        <f>MIN(Tabell2[[#This Row],[Bokat]]*Tabell2[[#This Row],[Inköpspris (SEK)]],Tabell2[[#This Row],[Totalt lagervärde ink moms]])</f>
        <v>0</v>
      </c>
      <c r="K462" s="2">
        <f>Tabell2[[#This Row],[Totalt lagervärde ink moms]]-Tabell2[[#This Row],[Varav bokat ink moms]]</f>
        <v>47.43</v>
      </c>
      <c r="L462" s="2">
        <f>Tabell2[[#This Row],[Antal]]*Tabell2[[#This Row],[Inpris ex moms]]</f>
        <v>37.94</v>
      </c>
      <c r="M462" s="2">
        <f>MIN(Tabell2[[#This Row],[Bokat]]*Tabell2[[#This Row],[Inpris ex moms]],Tabell2[[#This Row],[Totalt lagervärde ex moms]])</f>
        <v>0</v>
      </c>
      <c r="N462" s="2">
        <f>Tabell2[[#This Row],[Totalt lagervärde ex moms]]-Tabell2[[#This Row],[Varav bokat ex moms]]</f>
        <v>37.94</v>
      </c>
    </row>
    <row r="463" spans="1:14" x14ac:dyDescent="0.2">
      <c r="A463" t="s">
        <v>2211</v>
      </c>
      <c r="B463" t="s">
        <v>2212</v>
      </c>
      <c r="C463" s="2">
        <v>189</v>
      </c>
      <c r="E463" s="2">
        <v>94</v>
      </c>
      <c r="F463" s="2">
        <v>75.2</v>
      </c>
      <c r="G463">
        <v>15</v>
      </c>
      <c r="H463">
        <v>0</v>
      </c>
      <c r="I463" s="2">
        <f>Tabell2[[#This Row],[Inköpspris (SEK)]]*Tabell2[[#This Row],[Antal]]</f>
        <v>1410</v>
      </c>
      <c r="J463" s="2">
        <f>MIN(Tabell2[[#This Row],[Bokat]]*Tabell2[[#This Row],[Inköpspris (SEK)]],Tabell2[[#This Row],[Totalt lagervärde ink moms]])</f>
        <v>0</v>
      </c>
      <c r="K463" s="2">
        <f>Tabell2[[#This Row],[Totalt lagervärde ink moms]]-Tabell2[[#This Row],[Varav bokat ink moms]]</f>
        <v>1410</v>
      </c>
      <c r="L463" s="2">
        <f>Tabell2[[#This Row],[Antal]]*Tabell2[[#This Row],[Inpris ex moms]]</f>
        <v>1128</v>
      </c>
      <c r="M463" s="2">
        <f>MIN(Tabell2[[#This Row],[Bokat]]*Tabell2[[#This Row],[Inpris ex moms]],Tabell2[[#This Row],[Totalt lagervärde ex moms]])</f>
        <v>0</v>
      </c>
      <c r="N463" s="2">
        <f>Tabell2[[#This Row],[Totalt lagervärde ex moms]]-Tabell2[[#This Row],[Varav bokat ex moms]]</f>
        <v>1128</v>
      </c>
    </row>
    <row r="464" spans="1:14" x14ac:dyDescent="0.2">
      <c r="A464" t="s">
        <v>2141</v>
      </c>
      <c r="B464" t="s">
        <v>2142</v>
      </c>
      <c r="C464" s="2">
        <v>156</v>
      </c>
      <c r="D464" s="2">
        <v>139</v>
      </c>
      <c r="E464" s="2">
        <v>94.25</v>
      </c>
      <c r="F464" s="2">
        <v>75.400000000000006</v>
      </c>
      <c r="G464">
        <v>2</v>
      </c>
      <c r="H464">
        <v>1</v>
      </c>
      <c r="I464" s="2">
        <f>Tabell2[[#This Row],[Inköpspris (SEK)]]*Tabell2[[#This Row],[Antal]]</f>
        <v>188.5</v>
      </c>
      <c r="J464" s="2">
        <f>MIN(Tabell2[[#This Row],[Bokat]]*Tabell2[[#This Row],[Inköpspris (SEK)]],Tabell2[[#This Row],[Totalt lagervärde ink moms]])</f>
        <v>94.25</v>
      </c>
      <c r="K464" s="2">
        <f>Tabell2[[#This Row],[Totalt lagervärde ink moms]]-Tabell2[[#This Row],[Varav bokat ink moms]]</f>
        <v>94.25</v>
      </c>
      <c r="L464" s="2">
        <f>Tabell2[[#This Row],[Antal]]*Tabell2[[#This Row],[Inpris ex moms]]</f>
        <v>150.80000000000001</v>
      </c>
      <c r="M464" s="2">
        <f>MIN(Tabell2[[#This Row],[Bokat]]*Tabell2[[#This Row],[Inpris ex moms]],Tabell2[[#This Row],[Totalt lagervärde ex moms]])</f>
        <v>75.400000000000006</v>
      </c>
      <c r="N464" s="2">
        <f>Tabell2[[#This Row],[Totalt lagervärde ex moms]]-Tabell2[[#This Row],[Varav bokat ex moms]]</f>
        <v>75.400000000000006</v>
      </c>
    </row>
    <row r="465" spans="1:14" x14ac:dyDescent="0.2">
      <c r="A465" t="s">
        <v>2147</v>
      </c>
      <c r="B465" t="s">
        <v>2148</v>
      </c>
      <c r="C465" s="2">
        <v>156</v>
      </c>
      <c r="D465" s="2">
        <v>139</v>
      </c>
      <c r="E465" s="2">
        <v>94.25</v>
      </c>
      <c r="F465" s="2">
        <v>75.400000000000006</v>
      </c>
      <c r="G465">
        <v>1</v>
      </c>
      <c r="H465">
        <v>0</v>
      </c>
      <c r="I465" s="2">
        <f>Tabell2[[#This Row],[Inköpspris (SEK)]]*Tabell2[[#This Row],[Antal]]</f>
        <v>94.25</v>
      </c>
      <c r="J465" s="2">
        <f>MIN(Tabell2[[#This Row],[Bokat]]*Tabell2[[#This Row],[Inköpspris (SEK)]],Tabell2[[#This Row],[Totalt lagervärde ink moms]])</f>
        <v>0</v>
      </c>
      <c r="K465" s="2">
        <f>Tabell2[[#This Row],[Totalt lagervärde ink moms]]-Tabell2[[#This Row],[Varav bokat ink moms]]</f>
        <v>94.25</v>
      </c>
      <c r="L465" s="2">
        <f>Tabell2[[#This Row],[Antal]]*Tabell2[[#This Row],[Inpris ex moms]]</f>
        <v>75.400000000000006</v>
      </c>
      <c r="M465" s="2">
        <f>MIN(Tabell2[[#This Row],[Bokat]]*Tabell2[[#This Row],[Inpris ex moms]],Tabell2[[#This Row],[Totalt lagervärde ex moms]])</f>
        <v>0</v>
      </c>
      <c r="N465" s="2">
        <f>Tabell2[[#This Row],[Totalt lagervärde ex moms]]-Tabell2[[#This Row],[Varav bokat ex moms]]</f>
        <v>75.400000000000006</v>
      </c>
    </row>
    <row r="466" spans="1:14" x14ac:dyDescent="0.2">
      <c r="A466" t="s">
        <v>2129</v>
      </c>
      <c r="B466" t="s">
        <v>2130</v>
      </c>
      <c r="C466" s="2">
        <v>189</v>
      </c>
      <c r="D466" s="2">
        <v>153</v>
      </c>
      <c r="E466" s="2">
        <v>114.04</v>
      </c>
      <c r="F466" s="2">
        <v>91.23</v>
      </c>
      <c r="G466">
        <v>1</v>
      </c>
      <c r="H466">
        <v>0</v>
      </c>
      <c r="I466" s="2">
        <f>Tabell2[[#This Row],[Inköpspris (SEK)]]*Tabell2[[#This Row],[Antal]]</f>
        <v>114.04</v>
      </c>
      <c r="J466" s="2">
        <f>MIN(Tabell2[[#This Row],[Bokat]]*Tabell2[[#This Row],[Inköpspris (SEK)]],Tabell2[[#This Row],[Totalt lagervärde ink moms]])</f>
        <v>0</v>
      </c>
      <c r="K466" s="2">
        <f>Tabell2[[#This Row],[Totalt lagervärde ink moms]]-Tabell2[[#This Row],[Varav bokat ink moms]]</f>
        <v>114.04</v>
      </c>
      <c r="L466" s="2">
        <f>Tabell2[[#This Row],[Antal]]*Tabell2[[#This Row],[Inpris ex moms]]</f>
        <v>91.23</v>
      </c>
      <c r="M466" s="2">
        <f>MIN(Tabell2[[#This Row],[Bokat]]*Tabell2[[#This Row],[Inpris ex moms]],Tabell2[[#This Row],[Totalt lagervärde ex moms]])</f>
        <v>0</v>
      </c>
      <c r="N466" s="2">
        <f>Tabell2[[#This Row],[Totalt lagervärde ex moms]]-Tabell2[[#This Row],[Varav bokat ex moms]]</f>
        <v>91.23</v>
      </c>
    </row>
    <row r="467" spans="1:14" x14ac:dyDescent="0.2">
      <c r="A467" t="s">
        <v>2345</v>
      </c>
      <c r="B467" t="s">
        <v>2346</v>
      </c>
      <c r="C467" s="2">
        <v>319</v>
      </c>
      <c r="D467" s="2">
        <v>223</v>
      </c>
      <c r="E467" s="2">
        <v>153</v>
      </c>
      <c r="F467" s="2">
        <v>122.4</v>
      </c>
      <c r="G467">
        <v>1</v>
      </c>
      <c r="H467">
        <v>0</v>
      </c>
      <c r="I467" s="2">
        <f>Tabell2[[#This Row],[Inköpspris (SEK)]]*Tabell2[[#This Row],[Antal]]</f>
        <v>153</v>
      </c>
      <c r="J467" s="2">
        <f>MIN(Tabell2[[#This Row],[Bokat]]*Tabell2[[#This Row],[Inköpspris (SEK)]],Tabell2[[#This Row],[Totalt lagervärde ink moms]])</f>
        <v>0</v>
      </c>
      <c r="K467" s="2">
        <f>Tabell2[[#This Row],[Totalt lagervärde ink moms]]-Tabell2[[#This Row],[Varav bokat ink moms]]</f>
        <v>153</v>
      </c>
      <c r="L467" s="2">
        <f>Tabell2[[#This Row],[Antal]]*Tabell2[[#This Row],[Inpris ex moms]]</f>
        <v>122.4</v>
      </c>
      <c r="M467" s="2">
        <f>MIN(Tabell2[[#This Row],[Bokat]]*Tabell2[[#This Row],[Inpris ex moms]],Tabell2[[#This Row],[Totalt lagervärde ex moms]])</f>
        <v>0</v>
      </c>
      <c r="N467" s="2">
        <f>Tabell2[[#This Row],[Totalt lagervärde ex moms]]-Tabell2[[#This Row],[Varav bokat ex moms]]</f>
        <v>122.4</v>
      </c>
    </row>
    <row r="468" spans="1:14" x14ac:dyDescent="0.2">
      <c r="A468" t="s">
        <v>2475</v>
      </c>
      <c r="B468" t="s">
        <v>2476</v>
      </c>
      <c r="C468" s="2">
        <v>69</v>
      </c>
      <c r="D468" s="2">
        <v>48</v>
      </c>
      <c r="E468" s="2">
        <v>41.15</v>
      </c>
      <c r="F468" s="2">
        <v>32.92</v>
      </c>
      <c r="G468">
        <v>1</v>
      </c>
      <c r="H468">
        <v>0</v>
      </c>
      <c r="I468" s="2">
        <f>Tabell2[[#This Row],[Inköpspris (SEK)]]*Tabell2[[#This Row],[Antal]]</f>
        <v>41.15</v>
      </c>
      <c r="J468" s="2">
        <f>MIN(Tabell2[[#This Row],[Bokat]]*Tabell2[[#This Row],[Inköpspris (SEK)]],Tabell2[[#This Row],[Totalt lagervärde ink moms]])</f>
        <v>0</v>
      </c>
      <c r="K468" s="2">
        <f>Tabell2[[#This Row],[Totalt lagervärde ink moms]]-Tabell2[[#This Row],[Varav bokat ink moms]]</f>
        <v>41.15</v>
      </c>
      <c r="L468" s="2">
        <f>Tabell2[[#This Row],[Antal]]*Tabell2[[#This Row],[Inpris ex moms]]</f>
        <v>32.92</v>
      </c>
      <c r="M468" s="2">
        <f>MIN(Tabell2[[#This Row],[Bokat]]*Tabell2[[#This Row],[Inpris ex moms]],Tabell2[[#This Row],[Totalt lagervärde ex moms]])</f>
        <v>0</v>
      </c>
      <c r="N468" s="2">
        <f>Tabell2[[#This Row],[Totalt lagervärde ex moms]]-Tabell2[[#This Row],[Varav bokat ex moms]]</f>
        <v>32.92</v>
      </c>
    </row>
    <row r="469" spans="1:14" x14ac:dyDescent="0.2">
      <c r="A469" t="s">
        <v>2237</v>
      </c>
      <c r="B469" t="s">
        <v>2238</v>
      </c>
      <c r="C469" s="2">
        <v>645</v>
      </c>
      <c r="D469" s="2">
        <v>585</v>
      </c>
      <c r="E469" s="2">
        <v>378.34</v>
      </c>
      <c r="F469" s="2">
        <v>302.67</v>
      </c>
      <c r="G469">
        <v>1</v>
      </c>
      <c r="H469">
        <v>0</v>
      </c>
      <c r="I469" s="2">
        <f>Tabell2[[#This Row],[Inköpspris (SEK)]]*Tabell2[[#This Row],[Antal]]</f>
        <v>378.34</v>
      </c>
      <c r="J469" s="2">
        <f>MIN(Tabell2[[#This Row],[Bokat]]*Tabell2[[#This Row],[Inköpspris (SEK)]],Tabell2[[#This Row],[Totalt lagervärde ink moms]])</f>
        <v>0</v>
      </c>
      <c r="K469" s="2">
        <f>Tabell2[[#This Row],[Totalt lagervärde ink moms]]-Tabell2[[#This Row],[Varav bokat ink moms]]</f>
        <v>378.34</v>
      </c>
      <c r="L469" s="2">
        <f>Tabell2[[#This Row],[Antal]]*Tabell2[[#This Row],[Inpris ex moms]]</f>
        <v>302.67</v>
      </c>
      <c r="M469" s="2">
        <f>MIN(Tabell2[[#This Row],[Bokat]]*Tabell2[[#This Row],[Inpris ex moms]],Tabell2[[#This Row],[Totalt lagervärde ex moms]])</f>
        <v>0</v>
      </c>
      <c r="N469" s="2">
        <f>Tabell2[[#This Row],[Totalt lagervärde ex moms]]-Tabell2[[#This Row],[Varav bokat ex moms]]</f>
        <v>302.67</v>
      </c>
    </row>
    <row r="470" spans="1:14" x14ac:dyDescent="0.2">
      <c r="A470" t="s">
        <v>2235</v>
      </c>
      <c r="B470" t="s">
        <v>2236</v>
      </c>
      <c r="C470" s="2">
        <v>329</v>
      </c>
      <c r="D470" s="2">
        <v>269</v>
      </c>
      <c r="E470" s="2">
        <v>189.18</v>
      </c>
      <c r="F470" s="2">
        <v>151.34</v>
      </c>
      <c r="G470">
        <v>1</v>
      </c>
      <c r="H470">
        <v>0</v>
      </c>
      <c r="I470" s="2">
        <f>Tabell2[[#This Row],[Inköpspris (SEK)]]*Tabell2[[#This Row],[Antal]]</f>
        <v>189.18</v>
      </c>
      <c r="J470" s="2">
        <f>MIN(Tabell2[[#This Row],[Bokat]]*Tabell2[[#This Row],[Inköpspris (SEK)]],Tabell2[[#This Row],[Totalt lagervärde ink moms]])</f>
        <v>0</v>
      </c>
      <c r="K470" s="2">
        <f>Tabell2[[#This Row],[Totalt lagervärde ink moms]]-Tabell2[[#This Row],[Varav bokat ink moms]]</f>
        <v>189.18</v>
      </c>
      <c r="L470" s="2">
        <f>Tabell2[[#This Row],[Antal]]*Tabell2[[#This Row],[Inpris ex moms]]</f>
        <v>151.34</v>
      </c>
      <c r="M470" s="2">
        <f>MIN(Tabell2[[#This Row],[Bokat]]*Tabell2[[#This Row],[Inpris ex moms]],Tabell2[[#This Row],[Totalt lagervärde ex moms]])</f>
        <v>0</v>
      </c>
      <c r="N470" s="2">
        <f>Tabell2[[#This Row],[Totalt lagervärde ex moms]]-Tabell2[[#This Row],[Varav bokat ex moms]]</f>
        <v>151.34</v>
      </c>
    </row>
    <row r="471" spans="1:14" x14ac:dyDescent="0.2">
      <c r="A471" t="s">
        <v>2127</v>
      </c>
      <c r="B471" t="s">
        <v>2128</v>
      </c>
      <c r="C471" s="2">
        <v>209</v>
      </c>
      <c r="D471" s="2">
        <v>173</v>
      </c>
      <c r="E471" s="2">
        <v>120</v>
      </c>
      <c r="F471" s="2">
        <v>96</v>
      </c>
      <c r="G471">
        <v>3</v>
      </c>
      <c r="H471">
        <v>0</v>
      </c>
      <c r="I471" s="2">
        <f>Tabell2[[#This Row],[Inköpspris (SEK)]]*Tabell2[[#This Row],[Antal]]</f>
        <v>360</v>
      </c>
      <c r="J471" s="2">
        <f>MIN(Tabell2[[#This Row],[Bokat]]*Tabell2[[#This Row],[Inköpspris (SEK)]],Tabell2[[#This Row],[Totalt lagervärde ink moms]])</f>
        <v>0</v>
      </c>
      <c r="K471" s="2">
        <f>Tabell2[[#This Row],[Totalt lagervärde ink moms]]-Tabell2[[#This Row],[Varav bokat ink moms]]</f>
        <v>360</v>
      </c>
      <c r="L471" s="2">
        <f>Tabell2[[#This Row],[Antal]]*Tabell2[[#This Row],[Inpris ex moms]]</f>
        <v>288</v>
      </c>
      <c r="M471" s="2">
        <f>MIN(Tabell2[[#This Row],[Bokat]]*Tabell2[[#This Row],[Inpris ex moms]],Tabell2[[#This Row],[Totalt lagervärde ex moms]])</f>
        <v>0</v>
      </c>
      <c r="N471" s="2">
        <f>Tabell2[[#This Row],[Totalt lagervärde ex moms]]-Tabell2[[#This Row],[Varav bokat ex moms]]</f>
        <v>288</v>
      </c>
    </row>
    <row r="472" spans="1:14" x14ac:dyDescent="0.2">
      <c r="A472" t="s">
        <v>2341</v>
      </c>
      <c r="B472" t="s">
        <v>2342</v>
      </c>
      <c r="C472" s="2">
        <v>479</v>
      </c>
      <c r="D472" s="2">
        <v>335</v>
      </c>
      <c r="E472" s="2">
        <v>215.44</v>
      </c>
      <c r="F472" s="2">
        <v>172.35</v>
      </c>
      <c r="G472">
        <v>3</v>
      </c>
      <c r="H472">
        <v>0</v>
      </c>
      <c r="I472" s="2">
        <f>Tabell2[[#This Row],[Inköpspris (SEK)]]*Tabell2[[#This Row],[Antal]]</f>
        <v>646.31999999999994</v>
      </c>
      <c r="J472" s="2">
        <f>MIN(Tabell2[[#This Row],[Bokat]]*Tabell2[[#This Row],[Inköpspris (SEK)]],Tabell2[[#This Row],[Totalt lagervärde ink moms]])</f>
        <v>0</v>
      </c>
      <c r="K472" s="2">
        <f>Tabell2[[#This Row],[Totalt lagervärde ink moms]]-Tabell2[[#This Row],[Varav bokat ink moms]]</f>
        <v>646.31999999999994</v>
      </c>
      <c r="L472" s="2">
        <f>Tabell2[[#This Row],[Antal]]*Tabell2[[#This Row],[Inpris ex moms]]</f>
        <v>517.04999999999995</v>
      </c>
      <c r="M472" s="2">
        <f>MIN(Tabell2[[#This Row],[Bokat]]*Tabell2[[#This Row],[Inpris ex moms]],Tabell2[[#This Row],[Totalt lagervärde ex moms]])</f>
        <v>0</v>
      </c>
      <c r="N472" s="2">
        <f>Tabell2[[#This Row],[Totalt lagervärde ex moms]]-Tabell2[[#This Row],[Varav bokat ex moms]]</f>
        <v>517.04999999999995</v>
      </c>
    </row>
    <row r="473" spans="1:14" x14ac:dyDescent="0.2">
      <c r="A473" t="s">
        <v>2343</v>
      </c>
      <c r="B473" t="s">
        <v>2344</v>
      </c>
      <c r="C473" s="2">
        <v>479</v>
      </c>
      <c r="D473" s="2">
        <v>335</v>
      </c>
      <c r="E473" s="2">
        <v>215.44</v>
      </c>
      <c r="F473" s="2">
        <v>172.35</v>
      </c>
      <c r="G473">
        <v>1</v>
      </c>
      <c r="H473">
        <v>0</v>
      </c>
      <c r="I473" s="2">
        <f>Tabell2[[#This Row],[Inköpspris (SEK)]]*Tabell2[[#This Row],[Antal]]</f>
        <v>215.44</v>
      </c>
      <c r="J473" s="2">
        <f>MIN(Tabell2[[#This Row],[Bokat]]*Tabell2[[#This Row],[Inköpspris (SEK)]],Tabell2[[#This Row],[Totalt lagervärde ink moms]])</f>
        <v>0</v>
      </c>
      <c r="K473" s="2">
        <f>Tabell2[[#This Row],[Totalt lagervärde ink moms]]-Tabell2[[#This Row],[Varav bokat ink moms]]</f>
        <v>215.44</v>
      </c>
      <c r="L473" s="2">
        <f>Tabell2[[#This Row],[Antal]]*Tabell2[[#This Row],[Inpris ex moms]]</f>
        <v>172.35</v>
      </c>
      <c r="M473" s="2">
        <f>MIN(Tabell2[[#This Row],[Bokat]]*Tabell2[[#This Row],[Inpris ex moms]],Tabell2[[#This Row],[Totalt lagervärde ex moms]])</f>
        <v>0</v>
      </c>
      <c r="N473" s="2">
        <f>Tabell2[[#This Row],[Totalt lagervärde ex moms]]-Tabell2[[#This Row],[Varav bokat ex moms]]</f>
        <v>172.35</v>
      </c>
    </row>
    <row r="474" spans="1:14" x14ac:dyDescent="0.2">
      <c r="A474" t="s">
        <v>2085</v>
      </c>
      <c r="B474" t="s">
        <v>2086</v>
      </c>
      <c r="C474" s="2">
        <v>61</v>
      </c>
      <c r="D474" s="2">
        <v>55</v>
      </c>
      <c r="E474" s="2">
        <v>33.19</v>
      </c>
      <c r="F474" s="2">
        <v>26.55</v>
      </c>
      <c r="G474">
        <v>3</v>
      </c>
      <c r="H474">
        <v>0</v>
      </c>
      <c r="I474" s="2">
        <f>Tabell2[[#This Row],[Inköpspris (SEK)]]*Tabell2[[#This Row],[Antal]]</f>
        <v>99.57</v>
      </c>
      <c r="J474" s="2">
        <f>MIN(Tabell2[[#This Row],[Bokat]]*Tabell2[[#This Row],[Inköpspris (SEK)]],Tabell2[[#This Row],[Totalt lagervärde ink moms]])</f>
        <v>0</v>
      </c>
      <c r="K474" s="2">
        <f>Tabell2[[#This Row],[Totalt lagervärde ink moms]]-Tabell2[[#This Row],[Varav bokat ink moms]]</f>
        <v>99.57</v>
      </c>
      <c r="L474" s="2">
        <f>Tabell2[[#This Row],[Antal]]*Tabell2[[#This Row],[Inpris ex moms]]</f>
        <v>79.650000000000006</v>
      </c>
      <c r="M474" s="2">
        <f>MIN(Tabell2[[#This Row],[Bokat]]*Tabell2[[#This Row],[Inpris ex moms]],Tabell2[[#This Row],[Totalt lagervärde ex moms]])</f>
        <v>0</v>
      </c>
      <c r="N474" s="2">
        <f>Tabell2[[#This Row],[Totalt lagervärde ex moms]]-Tabell2[[#This Row],[Varav bokat ex moms]]</f>
        <v>79.650000000000006</v>
      </c>
    </row>
    <row r="475" spans="1:14" x14ac:dyDescent="0.2">
      <c r="A475" t="s">
        <v>2083</v>
      </c>
      <c r="B475" t="s">
        <v>2084</v>
      </c>
      <c r="C475" s="2">
        <v>41</v>
      </c>
      <c r="D475" s="2">
        <v>35</v>
      </c>
      <c r="E475" s="2">
        <v>21.38</v>
      </c>
      <c r="F475" s="2">
        <v>17.100000000000001</v>
      </c>
      <c r="G475">
        <v>5</v>
      </c>
      <c r="H475">
        <v>0</v>
      </c>
      <c r="I475" s="2">
        <f>Tabell2[[#This Row],[Inköpspris (SEK)]]*Tabell2[[#This Row],[Antal]]</f>
        <v>106.89999999999999</v>
      </c>
      <c r="J475" s="2">
        <f>MIN(Tabell2[[#This Row],[Bokat]]*Tabell2[[#This Row],[Inköpspris (SEK)]],Tabell2[[#This Row],[Totalt lagervärde ink moms]])</f>
        <v>0</v>
      </c>
      <c r="K475" s="2">
        <f>Tabell2[[#This Row],[Totalt lagervärde ink moms]]-Tabell2[[#This Row],[Varav bokat ink moms]]</f>
        <v>106.89999999999999</v>
      </c>
      <c r="L475" s="2">
        <f>Tabell2[[#This Row],[Antal]]*Tabell2[[#This Row],[Inpris ex moms]]</f>
        <v>85.5</v>
      </c>
      <c r="M475" s="2">
        <f>MIN(Tabell2[[#This Row],[Bokat]]*Tabell2[[#This Row],[Inpris ex moms]],Tabell2[[#This Row],[Totalt lagervärde ex moms]])</f>
        <v>0</v>
      </c>
      <c r="N475" s="2">
        <f>Tabell2[[#This Row],[Totalt lagervärde ex moms]]-Tabell2[[#This Row],[Varav bokat ex moms]]</f>
        <v>85.5</v>
      </c>
    </row>
    <row r="476" spans="1:14" x14ac:dyDescent="0.2">
      <c r="A476" t="s">
        <v>1972</v>
      </c>
      <c r="B476" t="s">
        <v>1973</v>
      </c>
      <c r="C476" s="2">
        <v>32</v>
      </c>
      <c r="D476" s="2">
        <v>25</v>
      </c>
      <c r="E476" s="2">
        <v>14.08</v>
      </c>
      <c r="F476" s="2">
        <v>11.26</v>
      </c>
      <c r="G476">
        <v>2</v>
      </c>
      <c r="H476">
        <v>1</v>
      </c>
      <c r="I476" s="2">
        <f>Tabell2[[#This Row],[Inköpspris (SEK)]]*Tabell2[[#This Row],[Antal]]</f>
        <v>28.16</v>
      </c>
      <c r="J476" s="2">
        <f>MIN(Tabell2[[#This Row],[Bokat]]*Tabell2[[#This Row],[Inköpspris (SEK)]],Tabell2[[#This Row],[Totalt lagervärde ink moms]])</f>
        <v>14.08</v>
      </c>
      <c r="K476" s="2">
        <f>Tabell2[[#This Row],[Totalt lagervärde ink moms]]-Tabell2[[#This Row],[Varav bokat ink moms]]</f>
        <v>14.08</v>
      </c>
      <c r="L476" s="2">
        <f>Tabell2[[#This Row],[Antal]]*Tabell2[[#This Row],[Inpris ex moms]]</f>
        <v>22.52</v>
      </c>
      <c r="M476" s="2">
        <f>MIN(Tabell2[[#This Row],[Bokat]]*Tabell2[[#This Row],[Inpris ex moms]],Tabell2[[#This Row],[Totalt lagervärde ex moms]])</f>
        <v>11.26</v>
      </c>
      <c r="N476" s="2">
        <f>Tabell2[[#This Row],[Totalt lagervärde ex moms]]-Tabell2[[#This Row],[Varav bokat ex moms]]</f>
        <v>11.26</v>
      </c>
    </row>
    <row r="477" spans="1:14" x14ac:dyDescent="0.2">
      <c r="A477" t="s">
        <v>2157</v>
      </c>
      <c r="B477" t="s">
        <v>2158</v>
      </c>
      <c r="C477" s="2">
        <v>156</v>
      </c>
      <c r="D477" s="2">
        <v>139</v>
      </c>
      <c r="E477" s="2">
        <v>37.049999999999997</v>
      </c>
      <c r="F477" s="2">
        <v>29.64</v>
      </c>
      <c r="G477">
        <v>1</v>
      </c>
      <c r="H477">
        <v>0</v>
      </c>
      <c r="I477" s="2">
        <f>Tabell2[[#This Row],[Inköpspris (SEK)]]*Tabell2[[#This Row],[Antal]]</f>
        <v>37.049999999999997</v>
      </c>
      <c r="J477" s="2">
        <f>MIN(Tabell2[[#This Row],[Bokat]]*Tabell2[[#This Row],[Inköpspris (SEK)]],Tabell2[[#This Row],[Totalt lagervärde ink moms]])</f>
        <v>0</v>
      </c>
      <c r="K477" s="2">
        <f>Tabell2[[#This Row],[Totalt lagervärde ink moms]]-Tabell2[[#This Row],[Varav bokat ink moms]]</f>
        <v>37.049999999999997</v>
      </c>
      <c r="L477" s="2">
        <f>Tabell2[[#This Row],[Antal]]*Tabell2[[#This Row],[Inpris ex moms]]</f>
        <v>29.64</v>
      </c>
      <c r="M477" s="2">
        <f>MIN(Tabell2[[#This Row],[Bokat]]*Tabell2[[#This Row],[Inpris ex moms]],Tabell2[[#This Row],[Totalt lagervärde ex moms]])</f>
        <v>0</v>
      </c>
      <c r="N477" s="2">
        <f>Tabell2[[#This Row],[Totalt lagervärde ex moms]]-Tabell2[[#This Row],[Varav bokat ex moms]]</f>
        <v>29.64</v>
      </c>
    </row>
    <row r="478" spans="1:14" x14ac:dyDescent="0.2">
      <c r="A478" t="s">
        <v>17515</v>
      </c>
      <c r="B478" t="s">
        <v>17516</v>
      </c>
      <c r="C478" s="2">
        <v>109</v>
      </c>
      <c r="D478" s="2">
        <v>76</v>
      </c>
      <c r="E478" s="2">
        <v>77.3</v>
      </c>
      <c r="F478" s="2">
        <v>61.84</v>
      </c>
      <c r="G478">
        <v>2</v>
      </c>
      <c r="H478">
        <v>0</v>
      </c>
      <c r="I478" s="2">
        <f>Tabell2[[#This Row],[Inköpspris (SEK)]]*Tabell2[[#This Row],[Antal]]</f>
        <v>154.6</v>
      </c>
      <c r="J478" s="2">
        <f>MIN(Tabell2[[#This Row],[Bokat]]*Tabell2[[#This Row],[Inköpspris (SEK)]],Tabell2[[#This Row],[Totalt lagervärde ink moms]])</f>
        <v>0</v>
      </c>
      <c r="K478" s="2">
        <f>Tabell2[[#This Row],[Totalt lagervärde ink moms]]-Tabell2[[#This Row],[Varav bokat ink moms]]</f>
        <v>154.6</v>
      </c>
      <c r="L478" s="2">
        <f>Tabell2[[#This Row],[Antal]]*Tabell2[[#This Row],[Inpris ex moms]]</f>
        <v>123.68</v>
      </c>
      <c r="M478" s="2">
        <f>MIN(Tabell2[[#This Row],[Bokat]]*Tabell2[[#This Row],[Inpris ex moms]],Tabell2[[#This Row],[Totalt lagervärde ex moms]])</f>
        <v>0</v>
      </c>
      <c r="N478" s="2">
        <f>Tabell2[[#This Row],[Totalt lagervärde ex moms]]-Tabell2[[#This Row],[Varav bokat ex moms]]</f>
        <v>123.68</v>
      </c>
    </row>
    <row r="479" spans="1:14" x14ac:dyDescent="0.2">
      <c r="A479" t="s">
        <v>17513</v>
      </c>
      <c r="B479" t="s">
        <v>17514</v>
      </c>
      <c r="C479" s="2">
        <v>129</v>
      </c>
      <c r="D479" s="2">
        <v>90</v>
      </c>
      <c r="E479" s="2">
        <v>67.569999999999993</v>
      </c>
      <c r="F479" s="2">
        <v>54.055999999999997</v>
      </c>
      <c r="G479">
        <v>6</v>
      </c>
      <c r="H479">
        <v>0</v>
      </c>
      <c r="I479" s="2">
        <f>Tabell2[[#This Row],[Inköpspris (SEK)]]*Tabell2[[#This Row],[Antal]]</f>
        <v>405.41999999999996</v>
      </c>
      <c r="J479" s="2">
        <f>MIN(Tabell2[[#This Row],[Bokat]]*Tabell2[[#This Row],[Inköpspris (SEK)]],Tabell2[[#This Row],[Totalt lagervärde ink moms]])</f>
        <v>0</v>
      </c>
      <c r="K479" s="2">
        <f>Tabell2[[#This Row],[Totalt lagervärde ink moms]]-Tabell2[[#This Row],[Varav bokat ink moms]]</f>
        <v>405.41999999999996</v>
      </c>
      <c r="L479" s="2">
        <f>Tabell2[[#This Row],[Antal]]*Tabell2[[#This Row],[Inpris ex moms]]</f>
        <v>324.33600000000001</v>
      </c>
      <c r="M479" s="2">
        <f>MIN(Tabell2[[#This Row],[Bokat]]*Tabell2[[#This Row],[Inpris ex moms]],Tabell2[[#This Row],[Totalt lagervärde ex moms]])</f>
        <v>0</v>
      </c>
      <c r="N479" s="2">
        <f>Tabell2[[#This Row],[Totalt lagervärde ex moms]]-Tabell2[[#This Row],[Varav bokat ex moms]]</f>
        <v>324.33600000000001</v>
      </c>
    </row>
    <row r="480" spans="1:14" x14ac:dyDescent="0.2">
      <c r="A480" t="s">
        <v>370</v>
      </c>
      <c r="B480" t="s">
        <v>371</v>
      </c>
      <c r="C480" s="2">
        <v>1039</v>
      </c>
      <c r="D480" s="2">
        <v>883</v>
      </c>
      <c r="E480" s="2">
        <v>604.45000000000005</v>
      </c>
      <c r="F480" s="2">
        <v>483.56000000000006</v>
      </c>
      <c r="G480">
        <v>2</v>
      </c>
      <c r="H480">
        <v>0</v>
      </c>
      <c r="I480" s="2">
        <f>Tabell2[[#This Row],[Inköpspris (SEK)]]*Tabell2[[#This Row],[Antal]]</f>
        <v>1208.9000000000001</v>
      </c>
      <c r="J480" s="2">
        <f>MIN(Tabell2[[#This Row],[Bokat]]*Tabell2[[#This Row],[Inköpspris (SEK)]],Tabell2[[#This Row],[Totalt lagervärde ink moms]])</f>
        <v>0</v>
      </c>
      <c r="K480" s="2">
        <f>Tabell2[[#This Row],[Totalt lagervärde ink moms]]-Tabell2[[#This Row],[Varav bokat ink moms]]</f>
        <v>1208.9000000000001</v>
      </c>
      <c r="L480" s="2">
        <f>Tabell2[[#This Row],[Antal]]*Tabell2[[#This Row],[Inpris ex moms]]</f>
        <v>967.12000000000012</v>
      </c>
      <c r="M480" s="2">
        <f>MIN(Tabell2[[#This Row],[Bokat]]*Tabell2[[#This Row],[Inpris ex moms]],Tabell2[[#This Row],[Totalt lagervärde ex moms]])</f>
        <v>0</v>
      </c>
      <c r="N480" s="2">
        <f>Tabell2[[#This Row],[Totalt lagervärde ex moms]]-Tabell2[[#This Row],[Varav bokat ex moms]]</f>
        <v>967.12000000000012</v>
      </c>
    </row>
    <row r="481" spans="1:14" x14ac:dyDescent="0.2">
      <c r="A481" t="s">
        <v>1536</v>
      </c>
      <c r="B481" t="s">
        <v>1537</v>
      </c>
      <c r="C481" s="2">
        <v>459</v>
      </c>
      <c r="E481" s="2">
        <v>316.25</v>
      </c>
      <c r="F481" s="2">
        <v>253</v>
      </c>
      <c r="G481">
        <v>1</v>
      </c>
      <c r="H481">
        <v>0</v>
      </c>
      <c r="I481" s="2">
        <f>Tabell2[[#This Row],[Inköpspris (SEK)]]*Tabell2[[#This Row],[Antal]]</f>
        <v>316.25</v>
      </c>
      <c r="J481" s="2">
        <f>MIN(Tabell2[[#This Row],[Bokat]]*Tabell2[[#This Row],[Inköpspris (SEK)]],Tabell2[[#This Row],[Totalt lagervärde ink moms]])</f>
        <v>0</v>
      </c>
      <c r="K481" s="2">
        <f>Tabell2[[#This Row],[Totalt lagervärde ink moms]]-Tabell2[[#This Row],[Varav bokat ink moms]]</f>
        <v>316.25</v>
      </c>
      <c r="L481" s="2">
        <f>Tabell2[[#This Row],[Antal]]*Tabell2[[#This Row],[Inpris ex moms]]</f>
        <v>253</v>
      </c>
      <c r="M481" s="2">
        <f>MIN(Tabell2[[#This Row],[Bokat]]*Tabell2[[#This Row],[Inpris ex moms]],Tabell2[[#This Row],[Totalt lagervärde ex moms]])</f>
        <v>0</v>
      </c>
      <c r="N481" s="2">
        <f>Tabell2[[#This Row],[Totalt lagervärde ex moms]]-Tabell2[[#This Row],[Varav bokat ex moms]]</f>
        <v>253</v>
      </c>
    </row>
    <row r="482" spans="1:14" x14ac:dyDescent="0.2">
      <c r="A482" t="s">
        <v>5579</v>
      </c>
      <c r="B482" t="s">
        <v>5580</v>
      </c>
      <c r="C482" s="2">
        <v>19</v>
      </c>
      <c r="D482" s="2">
        <v>14</v>
      </c>
      <c r="E482" s="2">
        <v>13.06</v>
      </c>
      <c r="F482" s="2">
        <v>10.45</v>
      </c>
      <c r="G482">
        <v>1</v>
      </c>
      <c r="H482">
        <v>0</v>
      </c>
      <c r="I482" s="2">
        <f>Tabell2[[#This Row],[Inköpspris (SEK)]]*Tabell2[[#This Row],[Antal]]</f>
        <v>13.06</v>
      </c>
      <c r="J482" s="2">
        <f>MIN(Tabell2[[#This Row],[Bokat]]*Tabell2[[#This Row],[Inköpspris (SEK)]],Tabell2[[#This Row],[Totalt lagervärde ink moms]])</f>
        <v>0</v>
      </c>
      <c r="K482" s="2">
        <f>Tabell2[[#This Row],[Totalt lagervärde ink moms]]-Tabell2[[#This Row],[Varav bokat ink moms]]</f>
        <v>13.06</v>
      </c>
      <c r="L482" s="2">
        <f>Tabell2[[#This Row],[Antal]]*Tabell2[[#This Row],[Inpris ex moms]]</f>
        <v>10.45</v>
      </c>
      <c r="M482" s="2">
        <f>MIN(Tabell2[[#This Row],[Bokat]]*Tabell2[[#This Row],[Inpris ex moms]],Tabell2[[#This Row],[Totalt lagervärde ex moms]])</f>
        <v>0</v>
      </c>
      <c r="N482" s="2">
        <f>Tabell2[[#This Row],[Totalt lagervärde ex moms]]-Tabell2[[#This Row],[Varav bokat ex moms]]</f>
        <v>10.45</v>
      </c>
    </row>
    <row r="483" spans="1:14" x14ac:dyDescent="0.2">
      <c r="A483" t="s">
        <v>7750</v>
      </c>
      <c r="B483" t="s">
        <v>7751</v>
      </c>
      <c r="C483" s="2">
        <v>219</v>
      </c>
      <c r="D483" s="2">
        <v>188</v>
      </c>
      <c r="E483" s="2">
        <v>143.75</v>
      </c>
      <c r="F483" s="2">
        <v>115</v>
      </c>
      <c r="G483">
        <v>7</v>
      </c>
      <c r="H483">
        <v>0</v>
      </c>
      <c r="I483" s="2">
        <f>Tabell2[[#This Row],[Inköpspris (SEK)]]*Tabell2[[#This Row],[Antal]]</f>
        <v>1006.25</v>
      </c>
      <c r="J483" s="2">
        <f>MIN(Tabell2[[#This Row],[Bokat]]*Tabell2[[#This Row],[Inköpspris (SEK)]],Tabell2[[#This Row],[Totalt lagervärde ink moms]])</f>
        <v>0</v>
      </c>
      <c r="K483" s="2">
        <f>Tabell2[[#This Row],[Totalt lagervärde ink moms]]-Tabell2[[#This Row],[Varav bokat ink moms]]</f>
        <v>1006.25</v>
      </c>
      <c r="L483" s="2">
        <f>Tabell2[[#This Row],[Antal]]*Tabell2[[#This Row],[Inpris ex moms]]</f>
        <v>805</v>
      </c>
      <c r="M483" s="2">
        <f>MIN(Tabell2[[#This Row],[Bokat]]*Tabell2[[#This Row],[Inpris ex moms]],Tabell2[[#This Row],[Totalt lagervärde ex moms]])</f>
        <v>0</v>
      </c>
      <c r="N483" s="2">
        <f>Tabell2[[#This Row],[Totalt lagervärde ex moms]]-Tabell2[[#This Row],[Varav bokat ex moms]]</f>
        <v>805</v>
      </c>
    </row>
    <row r="484" spans="1:14" x14ac:dyDescent="0.2">
      <c r="A484" t="s">
        <v>3993</v>
      </c>
      <c r="B484" t="s">
        <v>3994</v>
      </c>
      <c r="C484" s="2">
        <v>119</v>
      </c>
      <c r="D484" s="2">
        <v>83</v>
      </c>
      <c r="E484" s="2">
        <v>73.97</v>
      </c>
      <c r="F484" s="2">
        <v>59.175000000000004</v>
      </c>
      <c r="G484">
        <v>1</v>
      </c>
      <c r="H484">
        <v>0</v>
      </c>
      <c r="I484" s="2">
        <f>Tabell2[[#This Row],[Inköpspris (SEK)]]*Tabell2[[#This Row],[Antal]]</f>
        <v>73.97</v>
      </c>
      <c r="J484" s="2">
        <f>MIN(Tabell2[[#This Row],[Bokat]]*Tabell2[[#This Row],[Inköpspris (SEK)]],Tabell2[[#This Row],[Totalt lagervärde ink moms]])</f>
        <v>0</v>
      </c>
      <c r="K484" s="2">
        <f>Tabell2[[#This Row],[Totalt lagervärde ink moms]]-Tabell2[[#This Row],[Varav bokat ink moms]]</f>
        <v>73.97</v>
      </c>
      <c r="L484" s="2">
        <f>Tabell2[[#This Row],[Antal]]*Tabell2[[#This Row],[Inpris ex moms]]</f>
        <v>59.175000000000004</v>
      </c>
      <c r="M484" s="2">
        <f>MIN(Tabell2[[#This Row],[Bokat]]*Tabell2[[#This Row],[Inpris ex moms]],Tabell2[[#This Row],[Totalt lagervärde ex moms]])</f>
        <v>0</v>
      </c>
      <c r="N484" s="2">
        <f>Tabell2[[#This Row],[Totalt lagervärde ex moms]]-Tabell2[[#This Row],[Varav bokat ex moms]]</f>
        <v>59.175000000000004</v>
      </c>
    </row>
    <row r="485" spans="1:14" x14ac:dyDescent="0.2">
      <c r="A485" t="s">
        <v>3861</v>
      </c>
      <c r="B485" t="s">
        <v>3862</v>
      </c>
      <c r="C485" s="2">
        <v>119</v>
      </c>
      <c r="D485" s="2">
        <v>83</v>
      </c>
      <c r="E485" s="2">
        <v>73.42</v>
      </c>
      <c r="F485" s="2">
        <v>58.734999999999992</v>
      </c>
      <c r="G485">
        <v>2</v>
      </c>
      <c r="H485">
        <v>0</v>
      </c>
      <c r="I485" s="2">
        <f>Tabell2[[#This Row],[Inköpspris (SEK)]]*Tabell2[[#This Row],[Antal]]</f>
        <v>146.84</v>
      </c>
      <c r="J485" s="2">
        <f>MIN(Tabell2[[#This Row],[Bokat]]*Tabell2[[#This Row],[Inköpspris (SEK)]],Tabell2[[#This Row],[Totalt lagervärde ink moms]])</f>
        <v>0</v>
      </c>
      <c r="K485" s="2">
        <f>Tabell2[[#This Row],[Totalt lagervärde ink moms]]-Tabell2[[#This Row],[Varav bokat ink moms]]</f>
        <v>146.84</v>
      </c>
      <c r="L485" s="2">
        <f>Tabell2[[#This Row],[Antal]]*Tabell2[[#This Row],[Inpris ex moms]]</f>
        <v>117.46999999999998</v>
      </c>
      <c r="M485" s="2">
        <f>MIN(Tabell2[[#This Row],[Bokat]]*Tabell2[[#This Row],[Inpris ex moms]],Tabell2[[#This Row],[Totalt lagervärde ex moms]])</f>
        <v>0</v>
      </c>
      <c r="N485" s="2">
        <f>Tabell2[[#This Row],[Totalt lagervärde ex moms]]-Tabell2[[#This Row],[Varav bokat ex moms]]</f>
        <v>117.46999999999998</v>
      </c>
    </row>
    <row r="486" spans="1:14" x14ac:dyDescent="0.2">
      <c r="A486" t="s">
        <v>3895</v>
      </c>
      <c r="B486" t="s">
        <v>3896</v>
      </c>
      <c r="C486" s="2">
        <v>85</v>
      </c>
      <c r="D486" s="2">
        <v>59</v>
      </c>
      <c r="E486" s="2">
        <v>51.53</v>
      </c>
      <c r="F486" s="2">
        <v>41.225000000000001</v>
      </c>
      <c r="G486">
        <v>1</v>
      </c>
      <c r="H486">
        <v>0</v>
      </c>
      <c r="I486" s="2">
        <f>Tabell2[[#This Row],[Inköpspris (SEK)]]*Tabell2[[#This Row],[Antal]]</f>
        <v>51.53</v>
      </c>
      <c r="J486" s="2">
        <f>MIN(Tabell2[[#This Row],[Bokat]]*Tabell2[[#This Row],[Inköpspris (SEK)]],Tabell2[[#This Row],[Totalt lagervärde ink moms]])</f>
        <v>0</v>
      </c>
      <c r="K486" s="2">
        <f>Tabell2[[#This Row],[Totalt lagervärde ink moms]]-Tabell2[[#This Row],[Varav bokat ink moms]]</f>
        <v>51.53</v>
      </c>
      <c r="L486" s="2">
        <f>Tabell2[[#This Row],[Antal]]*Tabell2[[#This Row],[Inpris ex moms]]</f>
        <v>41.225000000000001</v>
      </c>
      <c r="M486" s="2">
        <f>MIN(Tabell2[[#This Row],[Bokat]]*Tabell2[[#This Row],[Inpris ex moms]],Tabell2[[#This Row],[Totalt lagervärde ex moms]])</f>
        <v>0</v>
      </c>
      <c r="N486" s="2">
        <f>Tabell2[[#This Row],[Totalt lagervärde ex moms]]-Tabell2[[#This Row],[Varav bokat ex moms]]</f>
        <v>41.225000000000001</v>
      </c>
    </row>
    <row r="487" spans="1:14" x14ac:dyDescent="0.2">
      <c r="A487" t="s">
        <v>3965</v>
      </c>
      <c r="B487" t="s">
        <v>3966</v>
      </c>
      <c r="C487" s="2">
        <v>96</v>
      </c>
      <c r="D487" s="2">
        <v>67</v>
      </c>
      <c r="E487" s="2">
        <v>58.03</v>
      </c>
      <c r="F487" s="2">
        <v>46.424999999999997</v>
      </c>
      <c r="G487">
        <v>1</v>
      </c>
      <c r="H487">
        <v>0</v>
      </c>
      <c r="I487" s="2">
        <f>Tabell2[[#This Row],[Inköpspris (SEK)]]*Tabell2[[#This Row],[Antal]]</f>
        <v>58.03</v>
      </c>
      <c r="J487" s="2">
        <f>MIN(Tabell2[[#This Row],[Bokat]]*Tabell2[[#This Row],[Inköpspris (SEK)]],Tabell2[[#This Row],[Totalt lagervärde ink moms]])</f>
        <v>0</v>
      </c>
      <c r="K487" s="2">
        <f>Tabell2[[#This Row],[Totalt lagervärde ink moms]]-Tabell2[[#This Row],[Varav bokat ink moms]]</f>
        <v>58.03</v>
      </c>
      <c r="L487" s="2">
        <f>Tabell2[[#This Row],[Antal]]*Tabell2[[#This Row],[Inpris ex moms]]</f>
        <v>46.424999999999997</v>
      </c>
      <c r="M487" s="2">
        <f>MIN(Tabell2[[#This Row],[Bokat]]*Tabell2[[#This Row],[Inpris ex moms]],Tabell2[[#This Row],[Totalt lagervärde ex moms]])</f>
        <v>0</v>
      </c>
      <c r="N487" s="2">
        <f>Tabell2[[#This Row],[Totalt lagervärde ex moms]]-Tabell2[[#This Row],[Varav bokat ex moms]]</f>
        <v>46.424999999999997</v>
      </c>
    </row>
    <row r="488" spans="1:14" x14ac:dyDescent="0.2">
      <c r="A488" t="s">
        <v>3975</v>
      </c>
      <c r="B488" t="s">
        <v>3976</v>
      </c>
      <c r="C488" s="2">
        <v>96</v>
      </c>
      <c r="D488" s="2">
        <v>67</v>
      </c>
      <c r="E488" s="2">
        <v>58.03</v>
      </c>
      <c r="F488" s="2">
        <v>46.424999999999997</v>
      </c>
      <c r="G488">
        <v>3</v>
      </c>
      <c r="H488">
        <v>0</v>
      </c>
      <c r="I488" s="2">
        <f>Tabell2[[#This Row],[Inköpspris (SEK)]]*Tabell2[[#This Row],[Antal]]</f>
        <v>174.09</v>
      </c>
      <c r="J488" s="2">
        <f>MIN(Tabell2[[#This Row],[Bokat]]*Tabell2[[#This Row],[Inköpspris (SEK)]],Tabell2[[#This Row],[Totalt lagervärde ink moms]])</f>
        <v>0</v>
      </c>
      <c r="K488" s="2">
        <f>Tabell2[[#This Row],[Totalt lagervärde ink moms]]-Tabell2[[#This Row],[Varav bokat ink moms]]</f>
        <v>174.09</v>
      </c>
      <c r="L488" s="2">
        <f>Tabell2[[#This Row],[Antal]]*Tabell2[[#This Row],[Inpris ex moms]]</f>
        <v>139.27499999999998</v>
      </c>
      <c r="M488" s="2">
        <f>MIN(Tabell2[[#This Row],[Bokat]]*Tabell2[[#This Row],[Inpris ex moms]],Tabell2[[#This Row],[Totalt lagervärde ex moms]])</f>
        <v>0</v>
      </c>
      <c r="N488" s="2">
        <f>Tabell2[[#This Row],[Totalt lagervärde ex moms]]-Tabell2[[#This Row],[Varav bokat ex moms]]</f>
        <v>139.27499999999998</v>
      </c>
    </row>
    <row r="489" spans="1:14" x14ac:dyDescent="0.2">
      <c r="A489" t="s">
        <v>4043</v>
      </c>
      <c r="B489" t="s">
        <v>4044</v>
      </c>
      <c r="C489" s="2">
        <v>225</v>
      </c>
      <c r="D489" s="2">
        <v>158</v>
      </c>
      <c r="E489" s="2">
        <v>135.88999999999999</v>
      </c>
      <c r="F489" s="2">
        <v>108.715</v>
      </c>
      <c r="G489">
        <v>2</v>
      </c>
      <c r="H489">
        <v>0</v>
      </c>
      <c r="I489" s="2">
        <f>Tabell2[[#This Row],[Inköpspris (SEK)]]*Tabell2[[#This Row],[Antal]]</f>
        <v>271.77999999999997</v>
      </c>
      <c r="J489" s="2">
        <f>MIN(Tabell2[[#This Row],[Bokat]]*Tabell2[[#This Row],[Inköpspris (SEK)]],Tabell2[[#This Row],[Totalt lagervärde ink moms]])</f>
        <v>0</v>
      </c>
      <c r="K489" s="2">
        <f>Tabell2[[#This Row],[Totalt lagervärde ink moms]]-Tabell2[[#This Row],[Varav bokat ink moms]]</f>
        <v>271.77999999999997</v>
      </c>
      <c r="L489" s="2">
        <f>Tabell2[[#This Row],[Antal]]*Tabell2[[#This Row],[Inpris ex moms]]</f>
        <v>217.43</v>
      </c>
      <c r="M489" s="2">
        <f>MIN(Tabell2[[#This Row],[Bokat]]*Tabell2[[#This Row],[Inpris ex moms]],Tabell2[[#This Row],[Totalt lagervärde ex moms]])</f>
        <v>0</v>
      </c>
      <c r="N489" s="2">
        <f>Tabell2[[#This Row],[Totalt lagervärde ex moms]]-Tabell2[[#This Row],[Varav bokat ex moms]]</f>
        <v>217.43</v>
      </c>
    </row>
    <row r="490" spans="1:14" x14ac:dyDescent="0.2">
      <c r="A490" t="s">
        <v>3987</v>
      </c>
      <c r="B490" t="s">
        <v>3988</v>
      </c>
      <c r="C490" s="2">
        <v>100</v>
      </c>
      <c r="D490" s="2">
        <v>70</v>
      </c>
      <c r="E490" s="2">
        <v>60.09</v>
      </c>
      <c r="F490" s="2">
        <v>48.074999999999996</v>
      </c>
      <c r="G490">
        <v>2</v>
      </c>
      <c r="H490">
        <v>0</v>
      </c>
      <c r="I490" s="2">
        <f>Tabell2[[#This Row],[Inköpspris (SEK)]]*Tabell2[[#This Row],[Antal]]</f>
        <v>120.18</v>
      </c>
      <c r="J490" s="2">
        <f>MIN(Tabell2[[#This Row],[Bokat]]*Tabell2[[#This Row],[Inköpspris (SEK)]],Tabell2[[#This Row],[Totalt lagervärde ink moms]])</f>
        <v>0</v>
      </c>
      <c r="K490" s="2">
        <f>Tabell2[[#This Row],[Totalt lagervärde ink moms]]-Tabell2[[#This Row],[Varav bokat ink moms]]</f>
        <v>120.18</v>
      </c>
      <c r="L490" s="2">
        <f>Tabell2[[#This Row],[Antal]]*Tabell2[[#This Row],[Inpris ex moms]]</f>
        <v>96.149999999999991</v>
      </c>
      <c r="M490" s="2">
        <f>MIN(Tabell2[[#This Row],[Bokat]]*Tabell2[[#This Row],[Inpris ex moms]],Tabell2[[#This Row],[Totalt lagervärde ex moms]])</f>
        <v>0</v>
      </c>
      <c r="N490" s="2">
        <f>Tabell2[[#This Row],[Totalt lagervärde ex moms]]-Tabell2[[#This Row],[Varav bokat ex moms]]</f>
        <v>96.149999999999991</v>
      </c>
    </row>
    <row r="491" spans="1:14" x14ac:dyDescent="0.2">
      <c r="A491" t="s">
        <v>528</v>
      </c>
      <c r="B491" t="s">
        <v>529</v>
      </c>
      <c r="C491" s="2">
        <v>195</v>
      </c>
      <c r="D491" s="2">
        <v>141</v>
      </c>
      <c r="E491" s="2">
        <v>114.95</v>
      </c>
      <c r="F491" s="2">
        <v>91.960000000000022</v>
      </c>
      <c r="G491">
        <v>1</v>
      </c>
      <c r="H491">
        <v>0</v>
      </c>
      <c r="I491" s="2">
        <f>Tabell2[[#This Row],[Inköpspris (SEK)]]*Tabell2[[#This Row],[Antal]]</f>
        <v>114.95</v>
      </c>
      <c r="J491" s="2">
        <f>MIN(Tabell2[[#This Row],[Bokat]]*Tabell2[[#This Row],[Inköpspris (SEK)]],Tabell2[[#This Row],[Totalt lagervärde ink moms]])</f>
        <v>0</v>
      </c>
      <c r="K491" s="2">
        <f>Tabell2[[#This Row],[Totalt lagervärde ink moms]]-Tabell2[[#This Row],[Varav bokat ink moms]]</f>
        <v>114.95</v>
      </c>
      <c r="L491" s="2">
        <f>Tabell2[[#This Row],[Antal]]*Tabell2[[#This Row],[Inpris ex moms]]</f>
        <v>91.960000000000022</v>
      </c>
      <c r="M491" s="2">
        <f>MIN(Tabell2[[#This Row],[Bokat]]*Tabell2[[#This Row],[Inpris ex moms]],Tabell2[[#This Row],[Totalt lagervärde ex moms]])</f>
        <v>0</v>
      </c>
      <c r="N491" s="2">
        <f>Tabell2[[#This Row],[Totalt lagervärde ex moms]]-Tabell2[[#This Row],[Varav bokat ex moms]]</f>
        <v>91.960000000000022</v>
      </c>
    </row>
    <row r="492" spans="1:14" x14ac:dyDescent="0.2">
      <c r="A492" t="s">
        <v>562</v>
      </c>
      <c r="B492" t="s">
        <v>563</v>
      </c>
      <c r="C492" s="2">
        <v>299</v>
      </c>
      <c r="D492" s="2">
        <v>269</v>
      </c>
      <c r="E492" s="2">
        <v>175.45</v>
      </c>
      <c r="F492" s="2">
        <v>140.36000000000001</v>
      </c>
      <c r="G492">
        <v>1</v>
      </c>
      <c r="H492">
        <v>0</v>
      </c>
      <c r="I492" s="2">
        <f>Tabell2[[#This Row],[Inköpspris (SEK)]]*Tabell2[[#This Row],[Antal]]</f>
        <v>175.45</v>
      </c>
      <c r="J492" s="2">
        <f>MIN(Tabell2[[#This Row],[Bokat]]*Tabell2[[#This Row],[Inköpspris (SEK)]],Tabell2[[#This Row],[Totalt lagervärde ink moms]])</f>
        <v>0</v>
      </c>
      <c r="K492" s="2">
        <f>Tabell2[[#This Row],[Totalt lagervärde ink moms]]-Tabell2[[#This Row],[Varav bokat ink moms]]</f>
        <v>175.45</v>
      </c>
      <c r="L492" s="2">
        <f>Tabell2[[#This Row],[Antal]]*Tabell2[[#This Row],[Inpris ex moms]]</f>
        <v>140.36000000000001</v>
      </c>
      <c r="M492" s="2">
        <f>MIN(Tabell2[[#This Row],[Bokat]]*Tabell2[[#This Row],[Inpris ex moms]],Tabell2[[#This Row],[Totalt lagervärde ex moms]])</f>
        <v>0</v>
      </c>
      <c r="N492" s="2">
        <f>Tabell2[[#This Row],[Totalt lagervärde ex moms]]-Tabell2[[#This Row],[Varav bokat ex moms]]</f>
        <v>140.36000000000001</v>
      </c>
    </row>
    <row r="493" spans="1:14" x14ac:dyDescent="0.2">
      <c r="A493" t="s">
        <v>538</v>
      </c>
      <c r="B493" t="s">
        <v>539</v>
      </c>
      <c r="C493" s="2">
        <v>159</v>
      </c>
      <c r="D493" s="2">
        <v>111</v>
      </c>
      <c r="E493" s="2">
        <v>92.95</v>
      </c>
      <c r="F493" s="2">
        <v>74.360000000000014</v>
      </c>
      <c r="G493">
        <v>8</v>
      </c>
      <c r="H493">
        <v>0</v>
      </c>
      <c r="I493" s="2">
        <f>Tabell2[[#This Row],[Inköpspris (SEK)]]*Tabell2[[#This Row],[Antal]]</f>
        <v>743.6</v>
      </c>
      <c r="J493" s="2">
        <f>MIN(Tabell2[[#This Row],[Bokat]]*Tabell2[[#This Row],[Inköpspris (SEK)]],Tabell2[[#This Row],[Totalt lagervärde ink moms]])</f>
        <v>0</v>
      </c>
      <c r="K493" s="2">
        <f>Tabell2[[#This Row],[Totalt lagervärde ink moms]]-Tabell2[[#This Row],[Varav bokat ink moms]]</f>
        <v>743.6</v>
      </c>
      <c r="L493" s="2">
        <f>Tabell2[[#This Row],[Antal]]*Tabell2[[#This Row],[Inpris ex moms]]</f>
        <v>594.88000000000011</v>
      </c>
      <c r="M493" s="2">
        <f>MIN(Tabell2[[#This Row],[Bokat]]*Tabell2[[#This Row],[Inpris ex moms]],Tabell2[[#This Row],[Totalt lagervärde ex moms]])</f>
        <v>0</v>
      </c>
      <c r="N493" s="2">
        <f>Tabell2[[#This Row],[Totalt lagervärde ex moms]]-Tabell2[[#This Row],[Varav bokat ex moms]]</f>
        <v>594.88000000000011</v>
      </c>
    </row>
    <row r="494" spans="1:14" x14ac:dyDescent="0.2">
      <c r="A494" t="s">
        <v>442</v>
      </c>
      <c r="B494" t="s">
        <v>443</v>
      </c>
      <c r="C494" s="2">
        <v>715</v>
      </c>
      <c r="D494" s="2">
        <v>592</v>
      </c>
      <c r="E494" s="2">
        <v>417.45</v>
      </c>
      <c r="F494" s="2">
        <v>333.96000000000004</v>
      </c>
      <c r="G494">
        <v>1</v>
      </c>
      <c r="H494">
        <v>0</v>
      </c>
      <c r="I494" s="2">
        <f>Tabell2[[#This Row],[Inköpspris (SEK)]]*Tabell2[[#This Row],[Antal]]</f>
        <v>417.45</v>
      </c>
      <c r="J494" s="2">
        <f>MIN(Tabell2[[#This Row],[Bokat]]*Tabell2[[#This Row],[Inköpspris (SEK)]],Tabell2[[#This Row],[Totalt lagervärde ink moms]])</f>
        <v>0</v>
      </c>
      <c r="K494" s="2">
        <f>Tabell2[[#This Row],[Totalt lagervärde ink moms]]-Tabell2[[#This Row],[Varav bokat ink moms]]</f>
        <v>417.45</v>
      </c>
      <c r="L494" s="2">
        <f>Tabell2[[#This Row],[Antal]]*Tabell2[[#This Row],[Inpris ex moms]]</f>
        <v>333.96000000000004</v>
      </c>
      <c r="M494" s="2">
        <f>MIN(Tabell2[[#This Row],[Bokat]]*Tabell2[[#This Row],[Inpris ex moms]],Tabell2[[#This Row],[Totalt lagervärde ex moms]])</f>
        <v>0</v>
      </c>
      <c r="N494" s="2">
        <f>Tabell2[[#This Row],[Totalt lagervärde ex moms]]-Tabell2[[#This Row],[Varav bokat ex moms]]</f>
        <v>333.96000000000004</v>
      </c>
    </row>
    <row r="495" spans="1:14" x14ac:dyDescent="0.2">
      <c r="A495" t="s">
        <v>223</v>
      </c>
      <c r="B495" t="s">
        <v>224</v>
      </c>
      <c r="C495" s="2">
        <v>415</v>
      </c>
      <c r="D495" s="2">
        <v>332</v>
      </c>
      <c r="E495" s="2">
        <v>241.45</v>
      </c>
      <c r="F495" s="2">
        <v>193.16</v>
      </c>
      <c r="G495">
        <v>2</v>
      </c>
      <c r="H495">
        <v>0</v>
      </c>
      <c r="I495" s="2">
        <f>Tabell2[[#This Row],[Inköpspris (SEK)]]*Tabell2[[#This Row],[Antal]]</f>
        <v>482.9</v>
      </c>
      <c r="J495" s="2">
        <f>MIN(Tabell2[[#This Row],[Bokat]]*Tabell2[[#This Row],[Inköpspris (SEK)]],Tabell2[[#This Row],[Totalt lagervärde ink moms]])</f>
        <v>0</v>
      </c>
      <c r="K495" s="2">
        <f>Tabell2[[#This Row],[Totalt lagervärde ink moms]]-Tabell2[[#This Row],[Varav bokat ink moms]]</f>
        <v>482.9</v>
      </c>
      <c r="L495" s="2">
        <f>Tabell2[[#This Row],[Antal]]*Tabell2[[#This Row],[Inpris ex moms]]</f>
        <v>386.32</v>
      </c>
      <c r="M495" s="2">
        <f>MIN(Tabell2[[#This Row],[Bokat]]*Tabell2[[#This Row],[Inpris ex moms]],Tabell2[[#This Row],[Totalt lagervärde ex moms]])</f>
        <v>0</v>
      </c>
      <c r="N495" s="2">
        <f>Tabell2[[#This Row],[Totalt lagervärde ex moms]]-Tabell2[[#This Row],[Varav bokat ex moms]]</f>
        <v>386.32</v>
      </c>
    </row>
    <row r="496" spans="1:14" x14ac:dyDescent="0.2">
      <c r="A496" t="s">
        <v>295</v>
      </c>
      <c r="B496" t="s">
        <v>296</v>
      </c>
      <c r="C496" s="2">
        <v>595</v>
      </c>
      <c r="E496" s="2">
        <v>345.95</v>
      </c>
      <c r="F496" s="2">
        <v>276.76</v>
      </c>
      <c r="G496">
        <v>1</v>
      </c>
      <c r="H496">
        <v>1</v>
      </c>
      <c r="I496" s="2">
        <f>Tabell2[[#This Row],[Inköpspris (SEK)]]*Tabell2[[#This Row],[Antal]]</f>
        <v>345.95</v>
      </c>
      <c r="J496" s="2">
        <f>MIN(Tabell2[[#This Row],[Bokat]]*Tabell2[[#This Row],[Inköpspris (SEK)]],Tabell2[[#This Row],[Totalt lagervärde ink moms]])</f>
        <v>345.95</v>
      </c>
      <c r="K496" s="2">
        <f>Tabell2[[#This Row],[Totalt lagervärde ink moms]]-Tabell2[[#This Row],[Varav bokat ink moms]]</f>
        <v>0</v>
      </c>
      <c r="L496" s="2">
        <f>Tabell2[[#This Row],[Antal]]*Tabell2[[#This Row],[Inpris ex moms]]</f>
        <v>276.76</v>
      </c>
      <c r="M496" s="2">
        <f>MIN(Tabell2[[#This Row],[Bokat]]*Tabell2[[#This Row],[Inpris ex moms]],Tabell2[[#This Row],[Totalt lagervärde ex moms]])</f>
        <v>276.76</v>
      </c>
      <c r="N496" s="2">
        <f>Tabell2[[#This Row],[Totalt lagervärde ex moms]]-Tabell2[[#This Row],[Varav bokat ex moms]]</f>
        <v>0</v>
      </c>
    </row>
    <row r="497" spans="1:14" x14ac:dyDescent="0.2">
      <c r="A497" t="s">
        <v>5519</v>
      </c>
      <c r="B497" t="s">
        <v>5520</v>
      </c>
      <c r="C497" s="2">
        <v>139</v>
      </c>
      <c r="D497" s="2">
        <v>109</v>
      </c>
      <c r="E497" s="2">
        <v>80.75</v>
      </c>
      <c r="F497" s="2">
        <v>64.599999999999994</v>
      </c>
      <c r="G497">
        <v>1</v>
      </c>
      <c r="H497">
        <v>0</v>
      </c>
      <c r="I497" s="2">
        <f>Tabell2[[#This Row],[Inköpspris (SEK)]]*Tabell2[[#This Row],[Antal]]</f>
        <v>80.75</v>
      </c>
      <c r="J497" s="2">
        <f>MIN(Tabell2[[#This Row],[Bokat]]*Tabell2[[#This Row],[Inköpspris (SEK)]],Tabell2[[#This Row],[Totalt lagervärde ink moms]])</f>
        <v>0</v>
      </c>
      <c r="K497" s="2">
        <f>Tabell2[[#This Row],[Totalt lagervärde ink moms]]-Tabell2[[#This Row],[Varav bokat ink moms]]</f>
        <v>80.75</v>
      </c>
      <c r="L497" s="2">
        <f>Tabell2[[#This Row],[Antal]]*Tabell2[[#This Row],[Inpris ex moms]]</f>
        <v>64.599999999999994</v>
      </c>
      <c r="M497" s="2">
        <f>MIN(Tabell2[[#This Row],[Bokat]]*Tabell2[[#This Row],[Inpris ex moms]],Tabell2[[#This Row],[Totalt lagervärde ex moms]])</f>
        <v>0</v>
      </c>
      <c r="N497" s="2">
        <f>Tabell2[[#This Row],[Totalt lagervärde ex moms]]-Tabell2[[#This Row],[Varav bokat ex moms]]</f>
        <v>64.599999999999994</v>
      </c>
    </row>
    <row r="498" spans="1:14" x14ac:dyDescent="0.2">
      <c r="A498" t="s">
        <v>299</v>
      </c>
      <c r="B498" t="s">
        <v>300</v>
      </c>
      <c r="C498" s="2">
        <v>785</v>
      </c>
      <c r="D498" s="2">
        <v>682</v>
      </c>
      <c r="E498" s="2">
        <v>455.95</v>
      </c>
      <c r="F498" s="2">
        <v>364.76000000000005</v>
      </c>
      <c r="G498">
        <v>3</v>
      </c>
      <c r="H498">
        <v>3</v>
      </c>
      <c r="I498" s="2">
        <f>Tabell2[[#This Row],[Inköpspris (SEK)]]*Tabell2[[#This Row],[Antal]]</f>
        <v>1367.85</v>
      </c>
      <c r="J498" s="2">
        <f>MIN(Tabell2[[#This Row],[Bokat]]*Tabell2[[#This Row],[Inköpspris (SEK)]],Tabell2[[#This Row],[Totalt lagervärde ink moms]])</f>
        <v>1367.85</v>
      </c>
      <c r="K498" s="2">
        <f>Tabell2[[#This Row],[Totalt lagervärde ink moms]]-Tabell2[[#This Row],[Varav bokat ink moms]]</f>
        <v>0</v>
      </c>
      <c r="L498" s="2">
        <f>Tabell2[[#This Row],[Antal]]*Tabell2[[#This Row],[Inpris ex moms]]</f>
        <v>1094.2800000000002</v>
      </c>
      <c r="M498" s="2">
        <f>MIN(Tabell2[[#This Row],[Bokat]]*Tabell2[[#This Row],[Inpris ex moms]],Tabell2[[#This Row],[Totalt lagervärde ex moms]])</f>
        <v>1094.2800000000002</v>
      </c>
      <c r="N498" s="2">
        <f>Tabell2[[#This Row],[Totalt lagervärde ex moms]]-Tabell2[[#This Row],[Varav bokat ex moms]]</f>
        <v>0</v>
      </c>
    </row>
    <row r="499" spans="1:14" x14ac:dyDescent="0.2">
      <c r="A499" t="s">
        <v>301</v>
      </c>
      <c r="B499" t="s">
        <v>300</v>
      </c>
      <c r="C499" s="2">
        <v>785</v>
      </c>
      <c r="D499" s="2">
        <v>682</v>
      </c>
      <c r="E499" s="2">
        <v>455.95</v>
      </c>
      <c r="F499" s="2">
        <v>364.76000000000005</v>
      </c>
      <c r="G499">
        <v>2</v>
      </c>
      <c r="H499">
        <v>0</v>
      </c>
      <c r="I499" s="2">
        <f>Tabell2[[#This Row],[Inköpspris (SEK)]]*Tabell2[[#This Row],[Antal]]</f>
        <v>911.9</v>
      </c>
      <c r="J499" s="2">
        <f>MIN(Tabell2[[#This Row],[Bokat]]*Tabell2[[#This Row],[Inköpspris (SEK)]],Tabell2[[#This Row],[Totalt lagervärde ink moms]])</f>
        <v>0</v>
      </c>
      <c r="K499" s="2">
        <f>Tabell2[[#This Row],[Totalt lagervärde ink moms]]-Tabell2[[#This Row],[Varav bokat ink moms]]</f>
        <v>911.9</v>
      </c>
      <c r="L499" s="2">
        <f>Tabell2[[#This Row],[Antal]]*Tabell2[[#This Row],[Inpris ex moms]]</f>
        <v>729.5200000000001</v>
      </c>
      <c r="M499" s="2">
        <f>MIN(Tabell2[[#This Row],[Bokat]]*Tabell2[[#This Row],[Inpris ex moms]],Tabell2[[#This Row],[Totalt lagervärde ex moms]])</f>
        <v>0</v>
      </c>
      <c r="N499" s="2">
        <f>Tabell2[[#This Row],[Totalt lagervärde ex moms]]-Tabell2[[#This Row],[Varav bokat ex moms]]</f>
        <v>729.5200000000001</v>
      </c>
    </row>
    <row r="500" spans="1:14" x14ac:dyDescent="0.2">
      <c r="A500" t="s">
        <v>304</v>
      </c>
      <c r="B500" t="s">
        <v>305</v>
      </c>
      <c r="C500" s="2">
        <v>785</v>
      </c>
      <c r="D500" s="2">
        <v>667</v>
      </c>
      <c r="E500" s="2">
        <v>455.95</v>
      </c>
      <c r="F500" s="2">
        <v>364.76000000000005</v>
      </c>
      <c r="G500">
        <v>1</v>
      </c>
      <c r="H500">
        <v>0</v>
      </c>
      <c r="I500" s="2">
        <f>Tabell2[[#This Row],[Inköpspris (SEK)]]*Tabell2[[#This Row],[Antal]]</f>
        <v>455.95</v>
      </c>
      <c r="J500" s="2">
        <f>MIN(Tabell2[[#This Row],[Bokat]]*Tabell2[[#This Row],[Inköpspris (SEK)]],Tabell2[[#This Row],[Totalt lagervärde ink moms]])</f>
        <v>0</v>
      </c>
      <c r="K500" s="2">
        <f>Tabell2[[#This Row],[Totalt lagervärde ink moms]]-Tabell2[[#This Row],[Varav bokat ink moms]]</f>
        <v>455.95</v>
      </c>
      <c r="L500" s="2">
        <f>Tabell2[[#This Row],[Antal]]*Tabell2[[#This Row],[Inpris ex moms]]</f>
        <v>364.76000000000005</v>
      </c>
      <c r="M500" s="2">
        <f>MIN(Tabell2[[#This Row],[Bokat]]*Tabell2[[#This Row],[Inpris ex moms]],Tabell2[[#This Row],[Totalt lagervärde ex moms]])</f>
        <v>0</v>
      </c>
      <c r="N500" s="2">
        <f>Tabell2[[#This Row],[Totalt lagervärde ex moms]]-Tabell2[[#This Row],[Varav bokat ex moms]]</f>
        <v>364.76000000000005</v>
      </c>
    </row>
    <row r="501" spans="1:14" x14ac:dyDescent="0.2">
      <c r="A501" t="s">
        <v>522</v>
      </c>
      <c r="B501" t="s">
        <v>523</v>
      </c>
      <c r="C501" s="2">
        <v>179</v>
      </c>
      <c r="D501" s="2">
        <v>125</v>
      </c>
      <c r="E501" s="2">
        <v>103.95</v>
      </c>
      <c r="F501" s="2">
        <v>83.160000000000011</v>
      </c>
      <c r="G501">
        <v>3</v>
      </c>
      <c r="H501">
        <v>0</v>
      </c>
      <c r="I501" s="2">
        <f>Tabell2[[#This Row],[Inköpspris (SEK)]]*Tabell2[[#This Row],[Antal]]</f>
        <v>311.85000000000002</v>
      </c>
      <c r="J501" s="2">
        <f>MIN(Tabell2[[#This Row],[Bokat]]*Tabell2[[#This Row],[Inköpspris (SEK)]],Tabell2[[#This Row],[Totalt lagervärde ink moms]])</f>
        <v>0</v>
      </c>
      <c r="K501" s="2">
        <f>Tabell2[[#This Row],[Totalt lagervärde ink moms]]-Tabell2[[#This Row],[Varav bokat ink moms]]</f>
        <v>311.85000000000002</v>
      </c>
      <c r="L501" s="2">
        <f>Tabell2[[#This Row],[Antal]]*Tabell2[[#This Row],[Inpris ex moms]]</f>
        <v>249.48000000000002</v>
      </c>
      <c r="M501" s="2">
        <f>MIN(Tabell2[[#This Row],[Bokat]]*Tabell2[[#This Row],[Inpris ex moms]],Tabell2[[#This Row],[Totalt lagervärde ex moms]])</f>
        <v>0</v>
      </c>
      <c r="N501" s="2">
        <f>Tabell2[[#This Row],[Totalt lagervärde ex moms]]-Tabell2[[#This Row],[Varav bokat ex moms]]</f>
        <v>249.48000000000002</v>
      </c>
    </row>
    <row r="502" spans="1:14" x14ac:dyDescent="0.2">
      <c r="A502" t="s">
        <v>217</v>
      </c>
      <c r="B502" t="s">
        <v>218</v>
      </c>
      <c r="C502" s="2">
        <v>359</v>
      </c>
      <c r="D502" s="2">
        <v>305</v>
      </c>
      <c r="E502" s="2">
        <v>208.45</v>
      </c>
      <c r="F502" s="2">
        <v>166.76000000000002</v>
      </c>
      <c r="G502">
        <v>4</v>
      </c>
      <c r="H502">
        <v>0</v>
      </c>
      <c r="I502" s="2">
        <f>Tabell2[[#This Row],[Inköpspris (SEK)]]*Tabell2[[#This Row],[Antal]]</f>
        <v>833.8</v>
      </c>
      <c r="J502" s="2">
        <f>MIN(Tabell2[[#This Row],[Bokat]]*Tabell2[[#This Row],[Inköpspris (SEK)]],Tabell2[[#This Row],[Totalt lagervärde ink moms]])</f>
        <v>0</v>
      </c>
      <c r="K502" s="2">
        <f>Tabell2[[#This Row],[Totalt lagervärde ink moms]]-Tabell2[[#This Row],[Varav bokat ink moms]]</f>
        <v>833.8</v>
      </c>
      <c r="L502" s="2">
        <f>Tabell2[[#This Row],[Antal]]*Tabell2[[#This Row],[Inpris ex moms]]</f>
        <v>667.04000000000008</v>
      </c>
      <c r="M502" s="2">
        <f>MIN(Tabell2[[#This Row],[Bokat]]*Tabell2[[#This Row],[Inpris ex moms]],Tabell2[[#This Row],[Totalt lagervärde ex moms]])</f>
        <v>0</v>
      </c>
      <c r="N502" s="2">
        <f>Tabell2[[#This Row],[Totalt lagervärde ex moms]]-Tabell2[[#This Row],[Varav bokat ex moms]]</f>
        <v>667.04000000000008</v>
      </c>
    </row>
    <row r="503" spans="1:14" x14ac:dyDescent="0.2">
      <c r="A503" t="s">
        <v>540</v>
      </c>
      <c r="B503" t="s">
        <v>541</v>
      </c>
      <c r="C503" s="2">
        <v>189</v>
      </c>
      <c r="D503" s="2">
        <v>161</v>
      </c>
      <c r="E503" s="2">
        <v>109.45</v>
      </c>
      <c r="F503" s="2">
        <v>87.560000000000016</v>
      </c>
      <c r="G503">
        <v>5</v>
      </c>
      <c r="H503">
        <v>0</v>
      </c>
      <c r="I503" s="2">
        <f>Tabell2[[#This Row],[Inköpspris (SEK)]]*Tabell2[[#This Row],[Antal]]</f>
        <v>547.25</v>
      </c>
      <c r="J503" s="2">
        <f>MIN(Tabell2[[#This Row],[Bokat]]*Tabell2[[#This Row],[Inköpspris (SEK)]],Tabell2[[#This Row],[Totalt lagervärde ink moms]])</f>
        <v>0</v>
      </c>
      <c r="K503" s="2">
        <f>Tabell2[[#This Row],[Totalt lagervärde ink moms]]-Tabell2[[#This Row],[Varav bokat ink moms]]</f>
        <v>547.25</v>
      </c>
      <c r="L503" s="2">
        <f>Tabell2[[#This Row],[Antal]]*Tabell2[[#This Row],[Inpris ex moms]]</f>
        <v>437.80000000000007</v>
      </c>
      <c r="M503" s="2">
        <f>MIN(Tabell2[[#This Row],[Bokat]]*Tabell2[[#This Row],[Inpris ex moms]],Tabell2[[#This Row],[Totalt lagervärde ex moms]])</f>
        <v>0</v>
      </c>
      <c r="N503" s="2">
        <f>Tabell2[[#This Row],[Totalt lagervärde ex moms]]-Tabell2[[#This Row],[Varav bokat ex moms]]</f>
        <v>437.80000000000007</v>
      </c>
    </row>
    <row r="504" spans="1:14" x14ac:dyDescent="0.2">
      <c r="A504" t="s">
        <v>542</v>
      </c>
      <c r="B504" t="s">
        <v>543</v>
      </c>
      <c r="C504" s="2">
        <v>189</v>
      </c>
      <c r="D504" s="2">
        <v>161</v>
      </c>
      <c r="E504" s="2">
        <v>109.45</v>
      </c>
      <c r="F504" s="2">
        <v>87.560000000000016</v>
      </c>
      <c r="G504">
        <v>1</v>
      </c>
      <c r="H504">
        <v>0</v>
      </c>
      <c r="I504" s="2">
        <f>Tabell2[[#This Row],[Inköpspris (SEK)]]*Tabell2[[#This Row],[Antal]]</f>
        <v>109.45</v>
      </c>
      <c r="J504" s="2">
        <f>MIN(Tabell2[[#This Row],[Bokat]]*Tabell2[[#This Row],[Inköpspris (SEK)]],Tabell2[[#This Row],[Totalt lagervärde ink moms]])</f>
        <v>0</v>
      </c>
      <c r="K504" s="2">
        <f>Tabell2[[#This Row],[Totalt lagervärde ink moms]]-Tabell2[[#This Row],[Varav bokat ink moms]]</f>
        <v>109.45</v>
      </c>
      <c r="L504" s="2">
        <f>Tabell2[[#This Row],[Antal]]*Tabell2[[#This Row],[Inpris ex moms]]</f>
        <v>87.560000000000016</v>
      </c>
      <c r="M504" s="2">
        <f>MIN(Tabell2[[#This Row],[Bokat]]*Tabell2[[#This Row],[Inpris ex moms]],Tabell2[[#This Row],[Totalt lagervärde ex moms]])</f>
        <v>0</v>
      </c>
      <c r="N504" s="2">
        <f>Tabell2[[#This Row],[Totalt lagervärde ex moms]]-Tabell2[[#This Row],[Varav bokat ex moms]]</f>
        <v>87.560000000000016</v>
      </c>
    </row>
    <row r="505" spans="1:14" x14ac:dyDescent="0.2">
      <c r="A505" t="s">
        <v>524</v>
      </c>
      <c r="B505" t="s">
        <v>525</v>
      </c>
      <c r="C505" s="2">
        <v>189</v>
      </c>
      <c r="D505" s="2">
        <v>135</v>
      </c>
      <c r="E505" s="2">
        <v>109.45</v>
      </c>
      <c r="F505" s="2">
        <v>87.560000000000016</v>
      </c>
      <c r="G505">
        <v>1</v>
      </c>
      <c r="H505">
        <v>0</v>
      </c>
      <c r="I505" s="2">
        <f>Tabell2[[#This Row],[Inköpspris (SEK)]]*Tabell2[[#This Row],[Antal]]</f>
        <v>109.45</v>
      </c>
      <c r="J505" s="2">
        <f>MIN(Tabell2[[#This Row],[Bokat]]*Tabell2[[#This Row],[Inköpspris (SEK)]],Tabell2[[#This Row],[Totalt lagervärde ink moms]])</f>
        <v>0</v>
      </c>
      <c r="K505" s="2">
        <f>Tabell2[[#This Row],[Totalt lagervärde ink moms]]-Tabell2[[#This Row],[Varav bokat ink moms]]</f>
        <v>109.45</v>
      </c>
      <c r="L505" s="2">
        <f>Tabell2[[#This Row],[Antal]]*Tabell2[[#This Row],[Inpris ex moms]]</f>
        <v>87.560000000000016</v>
      </c>
      <c r="M505" s="2">
        <f>MIN(Tabell2[[#This Row],[Bokat]]*Tabell2[[#This Row],[Inpris ex moms]],Tabell2[[#This Row],[Totalt lagervärde ex moms]])</f>
        <v>0</v>
      </c>
      <c r="N505" s="2">
        <f>Tabell2[[#This Row],[Totalt lagervärde ex moms]]-Tabell2[[#This Row],[Varav bokat ex moms]]</f>
        <v>87.560000000000016</v>
      </c>
    </row>
    <row r="506" spans="1:14" x14ac:dyDescent="0.2">
      <c r="A506" t="s">
        <v>526</v>
      </c>
      <c r="B506" t="s">
        <v>527</v>
      </c>
      <c r="C506" s="2">
        <v>189</v>
      </c>
      <c r="D506" s="2">
        <v>135</v>
      </c>
      <c r="E506" s="2">
        <v>109.45</v>
      </c>
      <c r="F506" s="2">
        <v>87.560000000000016</v>
      </c>
      <c r="G506">
        <v>1</v>
      </c>
      <c r="H506">
        <v>2</v>
      </c>
      <c r="I506" s="2">
        <f>Tabell2[[#This Row],[Inköpspris (SEK)]]*Tabell2[[#This Row],[Antal]]</f>
        <v>109.45</v>
      </c>
      <c r="J506" s="2">
        <f>MIN(Tabell2[[#This Row],[Bokat]]*Tabell2[[#This Row],[Inköpspris (SEK)]],Tabell2[[#This Row],[Totalt lagervärde ink moms]])</f>
        <v>109.45</v>
      </c>
      <c r="K506" s="2">
        <f>Tabell2[[#This Row],[Totalt lagervärde ink moms]]-Tabell2[[#This Row],[Varav bokat ink moms]]</f>
        <v>0</v>
      </c>
      <c r="L506" s="2">
        <f>Tabell2[[#This Row],[Antal]]*Tabell2[[#This Row],[Inpris ex moms]]</f>
        <v>87.560000000000016</v>
      </c>
      <c r="M506" s="2">
        <f>MIN(Tabell2[[#This Row],[Bokat]]*Tabell2[[#This Row],[Inpris ex moms]],Tabell2[[#This Row],[Totalt lagervärde ex moms]])</f>
        <v>87.560000000000016</v>
      </c>
      <c r="N506" s="2">
        <f>Tabell2[[#This Row],[Totalt lagervärde ex moms]]-Tabell2[[#This Row],[Varav bokat ex moms]]</f>
        <v>0</v>
      </c>
    </row>
    <row r="507" spans="1:14" x14ac:dyDescent="0.2">
      <c r="A507" t="s">
        <v>534</v>
      </c>
      <c r="B507" t="s">
        <v>535</v>
      </c>
      <c r="C507" s="2">
        <v>379</v>
      </c>
      <c r="D507" s="2">
        <v>303</v>
      </c>
      <c r="E507" s="2">
        <v>219.45</v>
      </c>
      <c r="F507" s="2">
        <v>175.56000000000003</v>
      </c>
      <c r="G507">
        <v>2</v>
      </c>
      <c r="H507">
        <v>0</v>
      </c>
      <c r="I507" s="2">
        <f>Tabell2[[#This Row],[Inköpspris (SEK)]]*Tabell2[[#This Row],[Antal]]</f>
        <v>438.9</v>
      </c>
      <c r="J507" s="2">
        <f>MIN(Tabell2[[#This Row],[Bokat]]*Tabell2[[#This Row],[Inköpspris (SEK)]],Tabell2[[#This Row],[Totalt lagervärde ink moms]])</f>
        <v>0</v>
      </c>
      <c r="K507" s="2">
        <f>Tabell2[[#This Row],[Totalt lagervärde ink moms]]-Tabell2[[#This Row],[Varav bokat ink moms]]</f>
        <v>438.9</v>
      </c>
      <c r="L507" s="2">
        <f>Tabell2[[#This Row],[Antal]]*Tabell2[[#This Row],[Inpris ex moms]]</f>
        <v>351.12000000000006</v>
      </c>
      <c r="M507" s="2">
        <f>MIN(Tabell2[[#This Row],[Bokat]]*Tabell2[[#This Row],[Inpris ex moms]],Tabell2[[#This Row],[Totalt lagervärde ex moms]])</f>
        <v>0</v>
      </c>
      <c r="N507" s="2">
        <f>Tabell2[[#This Row],[Totalt lagervärde ex moms]]-Tabell2[[#This Row],[Varav bokat ex moms]]</f>
        <v>351.12000000000006</v>
      </c>
    </row>
    <row r="508" spans="1:14" x14ac:dyDescent="0.2">
      <c r="A508" t="s">
        <v>338</v>
      </c>
      <c r="B508" t="s">
        <v>339</v>
      </c>
      <c r="C508" s="2">
        <v>379</v>
      </c>
      <c r="D508" s="2">
        <v>322</v>
      </c>
      <c r="E508" s="2">
        <v>219.45</v>
      </c>
      <c r="F508" s="2">
        <v>175.56</v>
      </c>
      <c r="G508">
        <v>3</v>
      </c>
      <c r="H508">
        <v>0</v>
      </c>
      <c r="I508" s="2">
        <f>Tabell2[[#This Row],[Inköpspris (SEK)]]*Tabell2[[#This Row],[Antal]]</f>
        <v>658.34999999999991</v>
      </c>
      <c r="J508" s="2">
        <f>MIN(Tabell2[[#This Row],[Bokat]]*Tabell2[[#This Row],[Inköpspris (SEK)]],Tabell2[[#This Row],[Totalt lagervärde ink moms]])</f>
        <v>0</v>
      </c>
      <c r="K508" s="2">
        <f>Tabell2[[#This Row],[Totalt lagervärde ink moms]]-Tabell2[[#This Row],[Varav bokat ink moms]]</f>
        <v>658.34999999999991</v>
      </c>
      <c r="L508" s="2">
        <f>Tabell2[[#This Row],[Antal]]*Tabell2[[#This Row],[Inpris ex moms]]</f>
        <v>526.68000000000006</v>
      </c>
      <c r="M508" s="2">
        <f>MIN(Tabell2[[#This Row],[Bokat]]*Tabell2[[#This Row],[Inpris ex moms]],Tabell2[[#This Row],[Totalt lagervärde ex moms]])</f>
        <v>0</v>
      </c>
      <c r="N508" s="2">
        <f>Tabell2[[#This Row],[Totalt lagervärde ex moms]]-Tabell2[[#This Row],[Varav bokat ex moms]]</f>
        <v>526.68000000000006</v>
      </c>
    </row>
    <row r="509" spans="1:14" x14ac:dyDescent="0.2">
      <c r="A509" t="s">
        <v>532</v>
      </c>
      <c r="B509" t="s">
        <v>533</v>
      </c>
      <c r="C509" s="2">
        <v>275</v>
      </c>
      <c r="D509" s="2">
        <v>220</v>
      </c>
      <c r="E509" s="2">
        <v>158.94999999999999</v>
      </c>
      <c r="F509" s="2">
        <v>127.16000000000003</v>
      </c>
      <c r="G509">
        <v>2</v>
      </c>
      <c r="H509">
        <v>0</v>
      </c>
      <c r="I509" s="2">
        <f>Tabell2[[#This Row],[Inköpspris (SEK)]]*Tabell2[[#This Row],[Antal]]</f>
        <v>317.89999999999998</v>
      </c>
      <c r="J509" s="2">
        <f>MIN(Tabell2[[#This Row],[Bokat]]*Tabell2[[#This Row],[Inköpspris (SEK)]],Tabell2[[#This Row],[Totalt lagervärde ink moms]])</f>
        <v>0</v>
      </c>
      <c r="K509" s="2">
        <f>Tabell2[[#This Row],[Totalt lagervärde ink moms]]-Tabell2[[#This Row],[Varav bokat ink moms]]</f>
        <v>317.89999999999998</v>
      </c>
      <c r="L509" s="2">
        <f>Tabell2[[#This Row],[Antal]]*Tabell2[[#This Row],[Inpris ex moms]]</f>
        <v>254.32000000000005</v>
      </c>
      <c r="M509" s="2">
        <f>MIN(Tabell2[[#This Row],[Bokat]]*Tabell2[[#This Row],[Inpris ex moms]],Tabell2[[#This Row],[Totalt lagervärde ex moms]])</f>
        <v>0</v>
      </c>
      <c r="N509" s="2">
        <f>Tabell2[[#This Row],[Totalt lagervärde ex moms]]-Tabell2[[#This Row],[Varav bokat ex moms]]</f>
        <v>254.32000000000005</v>
      </c>
    </row>
    <row r="510" spans="1:14" x14ac:dyDescent="0.2">
      <c r="A510" t="s">
        <v>536</v>
      </c>
      <c r="B510" t="s">
        <v>537</v>
      </c>
      <c r="C510" s="2">
        <v>199</v>
      </c>
      <c r="D510" s="2">
        <v>139</v>
      </c>
      <c r="E510" s="2">
        <v>114.95</v>
      </c>
      <c r="F510" s="2">
        <v>91.960000000000022</v>
      </c>
      <c r="G510">
        <v>1</v>
      </c>
      <c r="H510">
        <v>0</v>
      </c>
      <c r="I510" s="2">
        <f>Tabell2[[#This Row],[Inköpspris (SEK)]]*Tabell2[[#This Row],[Antal]]</f>
        <v>114.95</v>
      </c>
      <c r="J510" s="2">
        <f>MIN(Tabell2[[#This Row],[Bokat]]*Tabell2[[#This Row],[Inköpspris (SEK)]],Tabell2[[#This Row],[Totalt lagervärde ink moms]])</f>
        <v>0</v>
      </c>
      <c r="K510" s="2">
        <f>Tabell2[[#This Row],[Totalt lagervärde ink moms]]-Tabell2[[#This Row],[Varav bokat ink moms]]</f>
        <v>114.95</v>
      </c>
      <c r="L510" s="2">
        <f>Tabell2[[#This Row],[Antal]]*Tabell2[[#This Row],[Inpris ex moms]]</f>
        <v>91.960000000000022</v>
      </c>
      <c r="M510" s="2">
        <f>MIN(Tabell2[[#This Row],[Bokat]]*Tabell2[[#This Row],[Inpris ex moms]],Tabell2[[#This Row],[Totalt lagervärde ex moms]])</f>
        <v>0</v>
      </c>
      <c r="N510" s="2">
        <f>Tabell2[[#This Row],[Totalt lagervärde ex moms]]-Tabell2[[#This Row],[Varav bokat ex moms]]</f>
        <v>91.960000000000022</v>
      </c>
    </row>
    <row r="511" spans="1:14" x14ac:dyDescent="0.2">
      <c r="A511" t="s">
        <v>3051</v>
      </c>
      <c r="B511" t="s">
        <v>3052</v>
      </c>
      <c r="C511" s="2">
        <v>1259</v>
      </c>
      <c r="D511" s="2">
        <v>755</v>
      </c>
      <c r="E511" s="2">
        <v>716.99</v>
      </c>
      <c r="F511" s="2">
        <v>573.58999999999992</v>
      </c>
      <c r="G511">
        <v>1</v>
      </c>
      <c r="H511">
        <v>0</v>
      </c>
      <c r="I511" s="2">
        <f>Tabell2[[#This Row],[Inköpspris (SEK)]]*Tabell2[[#This Row],[Antal]]</f>
        <v>716.99</v>
      </c>
      <c r="J511" s="2">
        <f>MIN(Tabell2[[#This Row],[Bokat]]*Tabell2[[#This Row],[Inköpspris (SEK)]],Tabell2[[#This Row],[Totalt lagervärde ink moms]])</f>
        <v>0</v>
      </c>
      <c r="K511" s="2">
        <f>Tabell2[[#This Row],[Totalt lagervärde ink moms]]-Tabell2[[#This Row],[Varav bokat ink moms]]</f>
        <v>716.99</v>
      </c>
      <c r="L511" s="2">
        <f>Tabell2[[#This Row],[Antal]]*Tabell2[[#This Row],[Inpris ex moms]]</f>
        <v>573.58999999999992</v>
      </c>
      <c r="M511" s="2">
        <f>MIN(Tabell2[[#This Row],[Bokat]]*Tabell2[[#This Row],[Inpris ex moms]],Tabell2[[#This Row],[Totalt lagervärde ex moms]])</f>
        <v>0</v>
      </c>
      <c r="N511" s="2">
        <f>Tabell2[[#This Row],[Totalt lagervärde ex moms]]-Tabell2[[#This Row],[Varav bokat ex moms]]</f>
        <v>573.58999999999992</v>
      </c>
    </row>
    <row r="512" spans="1:14" x14ac:dyDescent="0.2">
      <c r="A512" t="s">
        <v>2721</v>
      </c>
      <c r="B512" t="s">
        <v>2722</v>
      </c>
      <c r="C512" s="2">
        <v>1439</v>
      </c>
      <c r="D512" s="2">
        <v>1007</v>
      </c>
      <c r="E512" s="2">
        <v>819.49</v>
      </c>
      <c r="F512" s="2">
        <v>655.58999999999992</v>
      </c>
      <c r="G512">
        <v>1</v>
      </c>
      <c r="H512">
        <v>0</v>
      </c>
      <c r="I512" s="2">
        <f>Tabell2[[#This Row],[Inköpspris (SEK)]]*Tabell2[[#This Row],[Antal]]</f>
        <v>819.49</v>
      </c>
      <c r="J512" s="2">
        <f>MIN(Tabell2[[#This Row],[Bokat]]*Tabell2[[#This Row],[Inköpspris (SEK)]],Tabell2[[#This Row],[Totalt lagervärde ink moms]])</f>
        <v>0</v>
      </c>
      <c r="K512" s="2">
        <f>Tabell2[[#This Row],[Totalt lagervärde ink moms]]-Tabell2[[#This Row],[Varav bokat ink moms]]</f>
        <v>819.49</v>
      </c>
      <c r="L512" s="2">
        <f>Tabell2[[#This Row],[Antal]]*Tabell2[[#This Row],[Inpris ex moms]]</f>
        <v>655.58999999999992</v>
      </c>
      <c r="M512" s="2">
        <f>MIN(Tabell2[[#This Row],[Bokat]]*Tabell2[[#This Row],[Inpris ex moms]],Tabell2[[#This Row],[Totalt lagervärde ex moms]])</f>
        <v>0</v>
      </c>
      <c r="N512" s="2">
        <f>Tabell2[[#This Row],[Totalt lagervärde ex moms]]-Tabell2[[#This Row],[Varav bokat ex moms]]</f>
        <v>655.58999999999992</v>
      </c>
    </row>
    <row r="513" spans="1:14" x14ac:dyDescent="0.2">
      <c r="A513" t="s">
        <v>2723</v>
      </c>
      <c r="B513" t="s">
        <v>2724</v>
      </c>
      <c r="C513" s="2">
        <v>1439</v>
      </c>
      <c r="D513" s="2">
        <v>1007</v>
      </c>
      <c r="E513" s="2">
        <v>819.49</v>
      </c>
      <c r="F513" s="2">
        <v>655.58999999999992</v>
      </c>
      <c r="G513">
        <v>1</v>
      </c>
      <c r="H513">
        <v>0</v>
      </c>
      <c r="I513" s="2">
        <f>Tabell2[[#This Row],[Inköpspris (SEK)]]*Tabell2[[#This Row],[Antal]]</f>
        <v>819.49</v>
      </c>
      <c r="J513" s="2">
        <f>MIN(Tabell2[[#This Row],[Bokat]]*Tabell2[[#This Row],[Inköpspris (SEK)]],Tabell2[[#This Row],[Totalt lagervärde ink moms]])</f>
        <v>0</v>
      </c>
      <c r="K513" s="2">
        <f>Tabell2[[#This Row],[Totalt lagervärde ink moms]]-Tabell2[[#This Row],[Varav bokat ink moms]]</f>
        <v>819.49</v>
      </c>
      <c r="L513" s="2">
        <f>Tabell2[[#This Row],[Antal]]*Tabell2[[#This Row],[Inpris ex moms]]</f>
        <v>655.58999999999992</v>
      </c>
      <c r="M513" s="2">
        <f>MIN(Tabell2[[#This Row],[Bokat]]*Tabell2[[#This Row],[Inpris ex moms]],Tabell2[[#This Row],[Totalt lagervärde ex moms]])</f>
        <v>0</v>
      </c>
      <c r="N513" s="2">
        <f>Tabell2[[#This Row],[Totalt lagervärde ex moms]]-Tabell2[[#This Row],[Varav bokat ex moms]]</f>
        <v>655.58999999999992</v>
      </c>
    </row>
    <row r="514" spans="1:14" x14ac:dyDescent="0.2">
      <c r="A514" t="s">
        <v>2725</v>
      </c>
      <c r="B514" t="s">
        <v>2726</v>
      </c>
      <c r="C514" s="2">
        <v>1439</v>
      </c>
      <c r="D514" s="2">
        <v>1007</v>
      </c>
      <c r="E514" s="2">
        <v>819.49</v>
      </c>
      <c r="F514" s="2">
        <v>655.58999999999992</v>
      </c>
      <c r="G514">
        <v>1</v>
      </c>
      <c r="H514">
        <v>0</v>
      </c>
      <c r="I514" s="2">
        <f>Tabell2[[#This Row],[Inköpspris (SEK)]]*Tabell2[[#This Row],[Antal]]</f>
        <v>819.49</v>
      </c>
      <c r="J514" s="2">
        <f>MIN(Tabell2[[#This Row],[Bokat]]*Tabell2[[#This Row],[Inköpspris (SEK)]],Tabell2[[#This Row],[Totalt lagervärde ink moms]])</f>
        <v>0</v>
      </c>
      <c r="K514" s="2">
        <f>Tabell2[[#This Row],[Totalt lagervärde ink moms]]-Tabell2[[#This Row],[Varav bokat ink moms]]</f>
        <v>819.49</v>
      </c>
      <c r="L514" s="2">
        <f>Tabell2[[#This Row],[Antal]]*Tabell2[[#This Row],[Inpris ex moms]]</f>
        <v>655.58999999999992</v>
      </c>
      <c r="M514" s="2">
        <f>MIN(Tabell2[[#This Row],[Bokat]]*Tabell2[[#This Row],[Inpris ex moms]],Tabell2[[#This Row],[Totalt lagervärde ex moms]])</f>
        <v>0</v>
      </c>
      <c r="N514" s="2">
        <f>Tabell2[[#This Row],[Totalt lagervärde ex moms]]-Tabell2[[#This Row],[Varav bokat ex moms]]</f>
        <v>655.58999999999992</v>
      </c>
    </row>
    <row r="515" spans="1:14" x14ac:dyDescent="0.2">
      <c r="A515" t="s">
        <v>2727</v>
      </c>
      <c r="B515" t="s">
        <v>2728</v>
      </c>
      <c r="C515" s="2">
        <v>1439</v>
      </c>
      <c r="D515" s="2">
        <v>1007</v>
      </c>
      <c r="E515" s="2">
        <v>819.49</v>
      </c>
      <c r="F515" s="2">
        <v>655.58999999999992</v>
      </c>
      <c r="G515">
        <v>1</v>
      </c>
      <c r="H515">
        <v>0</v>
      </c>
      <c r="I515" s="2">
        <f>Tabell2[[#This Row],[Inköpspris (SEK)]]*Tabell2[[#This Row],[Antal]]</f>
        <v>819.49</v>
      </c>
      <c r="J515" s="2">
        <f>MIN(Tabell2[[#This Row],[Bokat]]*Tabell2[[#This Row],[Inköpspris (SEK)]],Tabell2[[#This Row],[Totalt lagervärde ink moms]])</f>
        <v>0</v>
      </c>
      <c r="K515" s="2">
        <f>Tabell2[[#This Row],[Totalt lagervärde ink moms]]-Tabell2[[#This Row],[Varav bokat ink moms]]</f>
        <v>819.49</v>
      </c>
      <c r="L515" s="2">
        <f>Tabell2[[#This Row],[Antal]]*Tabell2[[#This Row],[Inpris ex moms]]</f>
        <v>655.58999999999992</v>
      </c>
      <c r="M515" s="2">
        <f>MIN(Tabell2[[#This Row],[Bokat]]*Tabell2[[#This Row],[Inpris ex moms]],Tabell2[[#This Row],[Totalt lagervärde ex moms]])</f>
        <v>0</v>
      </c>
      <c r="N515" s="2">
        <f>Tabell2[[#This Row],[Totalt lagervärde ex moms]]-Tabell2[[#This Row],[Varav bokat ex moms]]</f>
        <v>655.58999999999992</v>
      </c>
    </row>
    <row r="516" spans="1:14" x14ac:dyDescent="0.2">
      <c r="A516" t="s">
        <v>3495</v>
      </c>
      <c r="B516" t="s">
        <v>3496</v>
      </c>
      <c r="C516" s="2">
        <v>1529</v>
      </c>
      <c r="D516" s="2">
        <v>1070</v>
      </c>
      <c r="E516" s="2">
        <v>870.74</v>
      </c>
      <c r="F516" s="2">
        <v>696.58999999999992</v>
      </c>
      <c r="G516">
        <v>1</v>
      </c>
      <c r="H516">
        <v>0</v>
      </c>
      <c r="I516" s="2">
        <f>Tabell2[[#This Row],[Inköpspris (SEK)]]*Tabell2[[#This Row],[Antal]]</f>
        <v>870.74</v>
      </c>
      <c r="J516" s="2">
        <f>MIN(Tabell2[[#This Row],[Bokat]]*Tabell2[[#This Row],[Inköpspris (SEK)]],Tabell2[[#This Row],[Totalt lagervärde ink moms]])</f>
        <v>0</v>
      </c>
      <c r="K516" s="2">
        <f>Tabell2[[#This Row],[Totalt lagervärde ink moms]]-Tabell2[[#This Row],[Varav bokat ink moms]]</f>
        <v>870.74</v>
      </c>
      <c r="L516" s="2">
        <f>Tabell2[[#This Row],[Antal]]*Tabell2[[#This Row],[Inpris ex moms]]</f>
        <v>696.58999999999992</v>
      </c>
      <c r="M516" s="2">
        <f>MIN(Tabell2[[#This Row],[Bokat]]*Tabell2[[#This Row],[Inpris ex moms]],Tabell2[[#This Row],[Totalt lagervärde ex moms]])</f>
        <v>0</v>
      </c>
      <c r="N516" s="2">
        <f>Tabell2[[#This Row],[Totalt lagervärde ex moms]]-Tabell2[[#This Row],[Varav bokat ex moms]]</f>
        <v>696.58999999999992</v>
      </c>
    </row>
    <row r="517" spans="1:14" x14ac:dyDescent="0.2">
      <c r="A517" t="s">
        <v>3047</v>
      </c>
      <c r="B517" t="s">
        <v>3048</v>
      </c>
      <c r="C517" s="2">
        <v>2609</v>
      </c>
      <c r="D517" s="2">
        <v>1565</v>
      </c>
      <c r="E517" s="2">
        <v>1485.74</v>
      </c>
      <c r="F517" s="2">
        <v>1188.5899999999999</v>
      </c>
      <c r="G517">
        <v>1</v>
      </c>
      <c r="H517">
        <v>1</v>
      </c>
      <c r="I517" s="2">
        <f>Tabell2[[#This Row],[Inköpspris (SEK)]]*Tabell2[[#This Row],[Antal]]</f>
        <v>1485.74</v>
      </c>
      <c r="J517" s="2">
        <f>MIN(Tabell2[[#This Row],[Bokat]]*Tabell2[[#This Row],[Inköpspris (SEK)]],Tabell2[[#This Row],[Totalt lagervärde ink moms]])</f>
        <v>1485.74</v>
      </c>
      <c r="K517" s="2">
        <f>Tabell2[[#This Row],[Totalt lagervärde ink moms]]-Tabell2[[#This Row],[Varav bokat ink moms]]</f>
        <v>0</v>
      </c>
      <c r="L517" s="2">
        <f>Tabell2[[#This Row],[Antal]]*Tabell2[[#This Row],[Inpris ex moms]]</f>
        <v>1188.5899999999999</v>
      </c>
      <c r="M517" s="2">
        <f>MIN(Tabell2[[#This Row],[Bokat]]*Tabell2[[#This Row],[Inpris ex moms]],Tabell2[[#This Row],[Totalt lagervärde ex moms]])</f>
        <v>1188.5899999999999</v>
      </c>
      <c r="N517" s="2">
        <f>Tabell2[[#This Row],[Totalt lagervärde ex moms]]-Tabell2[[#This Row],[Varav bokat ex moms]]</f>
        <v>0</v>
      </c>
    </row>
    <row r="518" spans="1:14" x14ac:dyDescent="0.2">
      <c r="A518" t="s">
        <v>2837</v>
      </c>
      <c r="B518" t="s">
        <v>2838</v>
      </c>
      <c r="C518" s="2">
        <v>4229</v>
      </c>
      <c r="D518" s="2">
        <v>2537</v>
      </c>
      <c r="E518" s="2">
        <v>2408.2399999999998</v>
      </c>
      <c r="F518" s="2">
        <v>1926.59</v>
      </c>
      <c r="G518">
        <v>1</v>
      </c>
      <c r="H518">
        <v>0</v>
      </c>
      <c r="I518" s="2">
        <f>Tabell2[[#This Row],[Inköpspris (SEK)]]*Tabell2[[#This Row],[Antal]]</f>
        <v>2408.2399999999998</v>
      </c>
      <c r="J518" s="2">
        <f>MIN(Tabell2[[#This Row],[Bokat]]*Tabell2[[#This Row],[Inköpspris (SEK)]],Tabell2[[#This Row],[Totalt lagervärde ink moms]])</f>
        <v>0</v>
      </c>
      <c r="K518" s="2">
        <f>Tabell2[[#This Row],[Totalt lagervärde ink moms]]-Tabell2[[#This Row],[Varav bokat ink moms]]</f>
        <v>2408.2399999999998</v>
      </c>
      <c r="L518" s="2">
        <f>Tabell2[[#This Row],[Antal]]*Tabell2[[#This Row],[Inpris ex moms]]</f>
        <v>1926.59</v>
      </c>
      <c r="M518" s="2">
        <f>MIN(Tabell2[[#This Row],[Bokat]]*Tabell2[[#This Row],[Inpris ex moms]],Tabell2[[#This Row],[Totalt lagervärde ex moms]])</f>
        <v>0</v>
      </c>
      <c r="N518" s="2">
        <f>Tabell2[[#This Row],[Totalt lagervärde ex moms]]-Tabell2[[#This Row],[Varav bokat ex moms]]</f>
        <v>1926.59</v>
      </c>
    </row>
    <row r="519" spans="1:14" x14ac:dyDescent="0.2">
      <c r="A519" t="s">
        <v>2839</v>
      </c>
      <c r="B519" t="s">
        <v>2840</v>
      </c>
      <c r="C519" s="2">
        <v>4229</v>
      </c>
      <c r="D519" s="2">
        <v>2537</v>
      </c>
      <c r="E519" s="2">
        <v>2408.2399999999998</v>
      </c>
      <c r="F519" s="2">
        <v>1926.59</v>
      </c>
      <c r="G519">
        <v>1</v>
      </c>
      <c r="H519">
        <v>0</v>
      </c>
      <c r="I519" s="2">
        <f>Tabell2[[#This Row],[Inköpspris (SEK)]]*Tabell2[[#This Row],[Antal]]</f>
        <v>2408.2399999999998</v>
      </c>
      <c r="J519" s="2">
        <f>MIN(Tabell2[[#This Row],[Bokat]]*Tabell2[[#This Row],[Inköpspris (SEK)]],Tabell2[[#This Row],[Totalt lagervärde ink moms]])</f>
        <v>0</v>
      </c>
      <c r="K519" s="2">
        <f>Tabell2[[#This Row],[Totalt lagervärde ink moms]]-Tabell2[[#This Row],[Varav bokat ink moms]]</f>
        <v>2408.2399999999998</v>
      </c>
      <c r="L519" s="2">
        <f>Tabell2[[#This Row],[Antal]]*Tabell2[[#This Row],[Inpris ex moms]]</f>
        <v>1926.59</v>
      </c>
      <c r="M519" s="2">
        <f>MIN(Tabell2[[#This Row],[Bokat]]*Tabell2[[#This Row],[Inpris ex moms]],Tabell2[[#This Row],[Totalt lagervärde ex moms]])</f>
        <v>0</v>
      </c>
      <c r="N519" s="2">
        <f>Tabell2[[#This Row],[Totalt lagervärde ex moms]]-Tabell2[[#This Row],[Varav bokat ex moms]]</f>
        <v>1926.59</v>
      </c>
    </row>
    <row r="520" spans="1:14" x14ac:dyDescent="0.2">
      <c r="A520" t="s">
        <v>4425</v>
      </c>
      <c r="B520" t="s">
        <v>4426</v>
      </c>
      <c r="C520" s="2">
        <v>2599</v>
      </c>
      <c r="D520" s="2">
        <v>1819</v>
      </c>
      <c r="E520" s="2">
        <v>1478.18</v>
      </c>
      <c r="F520" s="2">
        <v>1182.5450000000001</v>
      </c>
      <c r="G520">
        <v>1</v>
      </c>
      <c r="H520">
        <v>0</v>
      </c>
      <c r="I520" s="2">
        <f>Tabell2[[#This Row],[Inköpspris (SEK)]]*Tabell2[[#This Row],[Antal]]</f>
        <v>1478.18</v>
      </c>
      <c r="J520" s="2">
        <f>MIN(Tabell2[[#This Row],[Bokat]]*Tabell2[[#This Row],[Inköpspris (SEK)]],Tabell2[[#This Row],[Totalt lagervärde ink moms]])</f>
        <v>0</v>
      </c>
      <c r="K520" s="2">
        <f>Tabell2[[#This Row],[Totalt lagervärde ink moms]]-Tabell2[[#This Row],[Varav bokat ink moms]]</f>
        <v>1478.18</v>
      </c>
      <c r="L520" s="2">
        <f>Tabell2[[#This Row],[Antal]]*Tabell2[[#This Row],[Inpris ex moms]]</f>
        <v>1182.5450000000001</v>
      </c>
      <c r="M520" s="2">
        <f>MIN(Tabell2[[#This Row],[Bokat]]*Tabell2[[#This Row],[Inpris ex moms]],Tabell2[[#This Row],[Totalt lagervärde ex moms]])</f>
        <v>0</v>
      </c>
      <c r="N520" s="2">
        <f>Tabell2[[#This Row],[Totalt lagervärde ex moms]]-Tabell2[[#This Row],[Varav bokat ex moms]]</f>
        <v>1182.5450000000001</v>
      </c>
    </row>
    <row r="521" spans="1:14" x14ac:dyDescent="0.2">
      <c r="A521" t="s">
        <v>2767</v>
      </c>
      <c r="B521" t="s">
        <v>2768</v>
      </c>
      <c r="C521" s="2">
        <v>429</v>
      </c>
      <c r="D521" s="2">
        <v>300</v>
      </c>
      <c r="E521" s="2">
        <v>243.99</v>
      </c>
      <c r="F521" s="2">
        <v>195.19499999999999</v>
      </c>
      <c r="G521">
        <v>1</v>
      </c>
      <c r="H521">
        <v>0</v>
      </c>
      <c r="I521" s="2">
        <f>Tabell2[[#This Row],[Inköpspris (SEK)]]*Tabell2[[#This Row],[Antal]]</f>
        <v>243.99</v>
      </c>
      <c r="J521" s="2">
        <f>MIN(Tabell2[[#This Row],[Bokat]]*Tabell2[[#This Row],[Inköpspris (SEK)]],Tabell2[[#This Row],[Totalt lagervärde ink moms]])</f>
        <v>0</v>
      </c>
      <c r="K521" s="2">
        <f>Tabell2[[#This Row],[Totalt lagervärde ink moms]]-Tabell2[[#This Row],[Varav bokat ink moms]]</f>
        <v>243.99</v>
      </c>
      <c r="L521" s="2">
        <f>Tabell2[[#This Row],[Antal]]*Tabell2[[#This Row],[Inpris ex moms]]</f>
        <v>195.19499999999999</v>
      </c>
      <c r="M521" s="2">
        <f>MIN(Tabell2[[#This Row],[Bokat]]*Tabell2[[#This Row],[Inpris ex moms]],Tabell2[[#This Row],[Totalt lagervärde ex moms]])</f>
        <v>0</v>
      </c>
      <c r="N521" s="2">
        <f>Tabell2[[#This Row],[Totalt lagervärde ex moms]]-Tabell2[[#This Row],[Varav bokat ex moms]]</f>
        <v>195.19499999999999</v>
      </c>
    </row>
    <row r="522" spans="1:14" x14ac:dyDescent="0.2">
      <c r="A522" t="s">
        <v>2771</v>
      </c>
      <c r="B522" t="s">
        <v>2772</v>
      </c>
      <c r="C522" s="2">
        <v>429</v>
      </c>
      <c r="D522" s="2">
        <v>300</v>
      </c>
      <c r="E522" s="2">
        <v>243.99</v>
      </c>
      <c r="F522" s="2">
        <v>195.19499999999999</v>
      </c>
      <c r="G522">
        <v>1</v>
      </c>
      <c r="H522">
        <v>0</v>
      </c>
      <c r="I522" s="2">
        <f>Tabell2[[#This Row],[Inköpspris (SEK)]]*Tabell2[[#This Row],[Antal]]</f>
        <v>243.99</v>
      </c>
      <c r="J522" s="2">
        <f>MIN(Tabell2[[#This Row],[Bokat]]*Tabell2[[#This Row],[Inköpspris (SEK)]],Tabell2[[#This Row],[Totalt lagervärde ink moms]])</f>
        <v>0</v>
      </c>
      <c r="K522" s="2">
        <f>Tabell2[[#This Row],[Totalt lagervärde ink moms]]-Tabell2[[#This Row],[Varav bokat ink moms]]</f>
        <v>243.99</v>
      </c>
      <c r="L522" s="2">
        <f>Tabell2[[#This Row],[Antal]]*Tabell2[[#This Row],[Inpris ex moms]]</f>
        <v>195.19499999999999</v>
      </c>
      <c r="M522" s="2">
        <f>MIN(Tabell2[[#This Row],[Bokat]]*Tabell2[[#This Row],[Inpris ex moms]],Tabell2[[#This Row],[Totalt lagervärde ex moms]])</f>
        <v>0</v>
      </c>
      <c r="N522" s="2">
        <f>Tabell2[[#This Row],[Totalt lagervärde ex moms]]-Tabell2[[#This Row],[Varav bokat ex moms]]</f>
        <v>195.19499999999999</v>
      </c>
    </row>
    <row r="523" spans="1:14" x14ac:dyDescent="0.2">
      <c r="A523" t="s">
        <v>2759</v>
      </c>
      <c r="B523" t="s">
        <v>2760</v>
      </c>
      <c r="C523" s="2">
        <v>285</v>
      </c>
      <c r="E523" s="2">
        <v>158.68</v>
      </c>
      <c r="F523" s="2">
        <v>126.94500000000001</v>
      </c>
      <c r="G523">
        <v>1</v>
      </c>
      <c r="H523">
        <v>0</v>
      </c>
      <c r="I523" s="2">
        <f>Tabell2[[#This Row],[Inköpspris (SEK)]]*Tabell2[[#This Row],[Antal]]</f>
        <v>158.68</v>
      </c>
      <c r="J523" s="2">
        <f>MIN(Tabell2[[#This Row],[Bokat]]*Tabell2[[#This Row],[Inköpspris (SEK)]],Tabell2[[#This Row],[Totalt lagervärde ink moms]])</f>
        <v>0</v>
      </c>
      <c r="K523" s="2">
        <f>Tabell2[[#This Row],[Totalt lagervärde ink moms]]-Tabell2[[#This Row],[Varav bokat ink moms]]</f>
        <v>158.68</v>
      </c>
      <c r="L523" s="2">
        <f>Tabell2[[#This Row],[Antal]]*Tabell2[[#This Row],[Inpris ex moms]]</f>
        <v>126.94500000000001</v>
      </c>
      <c r="M523" s="2">
        <f>MIN(Tabell2[[#This Row],[Bokat]]*Tabell2[[#This Row],[Inpris ex moms]],Tabell2[[#This Row],[Totalt lagervärde ex moms]])</f>
        <v>0</v>
      </c>
      <c r="N523" s="2">
        <f>Tabell2[[#This Row],[Totalt lagervärde ex moms]]-Tabell2[[#This Row],[Varav bokat ex moms]]</f>
        <v>126.94500000000001</v>
      </c>
    </row>
    <row r="524" spans="1:14" x14ac:dyDescent="0.2">
      <c r="A524" t="s">
        <v>3285</v>
      </c>
      <c r="B524" t="s">
        <v>3286</v>
      </c>
      <c r="C524" s="2">
        <v>1569</v>
      </c>
      <c r="D524" s="2">
        <v>863</v>
      </c>
      <c r="E524" s="2">
        <v>852.64</v>
      </c>
      <c r="F524" s="2">
        <v>682.11</v>
      </c>
      <c r="G524">
        <v>1</v>
      </c>
      <c r="H524">
        <v>1</v>
      </c>
      <c r="I524" s="2">
        <f>Tabell2[[#This Row],[Inköpspris (SEK)]]*Tabell2[[#This Row],[Antal]]</f>
        <v>852.64</v>
      </c>
      <c r="J524" s="2">
        <f>MIN(Tabell2[[#This Row],[Bokat]]*Tabell2[[#This Row],[Inköpspris (SEK)]],Tabell2[[#This Row],[Totalt lagervärde ink moms]])</f>
        <v>852.64</v>
      </c>
      <c r="K524" s="2">
        <f>Tabell2[[#This Row],[Totalt lagervärde ink moms]]-Tabell2[[#This Row],[Varav bokat ink moms]]</f>
        <v>0</v>
      </c>
      <c r="L524" s="2">
        <f>Tabell2[[#This Row],[Antal]]*Tabell2[[#This Row],[Inpris ex moms]]</f>
        <v>682.11</v>
      </c>
      <c r="M524" s="2">
        <f>MIN(Tabell2[[#This Row],[Bokat]]*Tabell2[[#This Row],[Inpris ex moms]],Tabell2[[#This Row],[Totalt lagervärde ex moms]])</f>
        <v>682.11</v>
      </c>
      <c r="N524" s="2">
        <f>Tabell2[[#This Row],[Totalt lagervärde ex moms]]-Tabell2[[#This Row],[Varav bokat ex moms]]</f>
        <v>0</v>
      </c>
    </row>
    <row r="525" spans="1:14" x14ac:dyDescent="0.2">
      <c r="A525" t="s">
        <v>3067</v>
      </c>
      <c r="B525" t="s">
        <v>3068</v>
      </c>
      <c r="C525" s="2">
        <v>989</v>
      </c>
      <c r="D525" s="2">
        <v>692</v>
      </c>
      <c r="E525" s="2">
        <v>535.76</v>
      </c>
      <c r="F525" s="2">
        <v>428.61</v>
      </c>
      <c r="G525">
        <v>2</v>
      </c>
      <c r="H525">
        <v>0</v>
      </c>
      <c r="I525" s="2">
        <f>Tabell2[[#This Row],[Inköpspris (SEK)]]*Tabell2[[#This Row],[Antal]]</f>
        <v>1071.52</v>
      </c>
      <c r="J525" s="2">
        <f>MIN(Tabell2[[#This Row],[Bokat]]*Tabell2[[#This Row],[Inköpspris (SEK)]],Tabell2[[#This Row],[Totalt lagervärde ink moms]])</f>
        <v>0</v>
      </c>
      <c r="K525" s="2">
        <f>Tabell2[[#This Row],[Totalt lagervärde ink moms]]-Tabell2[[#This Row],[Varav bokat ink moms]]</f>
        <v>1071.52</v>
      </c>
      <c r="L525" s="2">
        <f>Tabell2[[#This Row],[Antal]]*Tabell2[[#This Row],[Inpris ex moms]]</f>
        <v>857.22</v>
      </c>
      <c r="M525" s="2">
        <f>MIN(Tabell2[[#This Row],[Bokat]]*Tabell2[[#This Row],[Inpris ex moms]],Tabell2[[#This Row],[Totalt lagervärde ex moms]])</f>
        <v>0</v>
      </c>
      <c r="N525" s="2">
        <f>Tabell2[[#This Row],[Totalt lagervärde ex moms]]-Tabell2[[#This Row],[Varav bokat ex moms]]</f>
        <v>857.22</v>
      </c>
    </row>
    <row r="526" spans="1:14" x14ac:dyDescent="0.2">
      <c r="A526" t="s">
        <v>3008</v>
      </c>
      <c r="B526" t="s">
        <v>3009</v>
      </c>
      <c r="C526" s="2">
        <v>1259</v>
      </c>
      <c r="D526" s="2">
        <v>692</v>
      </c>
      <c r="E526" s="2">
        <v>682.01</v>
      </c>
      <c r="F526" s="2">
        <v>545.61</v>
      </c>
      <c r="G526">
        <v>1</v>
      </c>
      <c r="H526">
        <v>0</v>
      </c>
      <c r="I526" s="2">
        <f>Tabell2[[#This Row],[Inköpspris (SEK)]]*Tabell2[[#This Row],[Antal]]</f>
        <v>682.01</v>
      </c>
      <c r="J526" s="2">
        <f>MIN(Tabell2[[#This Row],[Bokat]]*Tabell2[[#This Row],[Inköpspris (SEK)]],Tabell2[[#This Row],[Totalt lagervärde ink moms]])</f>
        <v>0</v>
      </c>
      <c r="K526" s="2">
        <f>Tabell2[[#This Row],[Totalt lagervärde ink moms]]-Tabell2[[#This Row],[Varav bokat ink moms]]</f>
        <v>682.01</v>
      </c>
      <c r="L526" s="2">
        <f>Tabell2[[#This Row],[Antal]]*Tabell2[[#This Row],[Inpris ex moms]]</f>
        <v>545.61</v>
      </c>
      <c r="M526" s="2">
        <f>MIN(Tabell2[[#This Row],[Bokat]]*Tabell2[[#This Row],[Inpris ex moms]],Tabell2[[#This Row],[Totalt lagervärde ex moms]])</f>
        <v>0</v>
      </c>
      <c r="N526" s="2">
        <f>Tabell2[[#This Row],[Totalt lagervärde ex moms]]-Tabell2[[#This Row],[Varav bokat ex moms]]</f>
        <v>545.61</v>
      </c>
    </row>
    <row r="527" spans="1:14" x14ac:dyDescent="0.2">
      <c r="A527" t="s">
        <v>3141</v>
      </c>
      <c r="B527" t="s">
        <v>3142</v>
      </c>
      <c r="C527" s="2">
        <v>1439</v>
      </c>
      <c r="D527" s="2">
        <v>1007</v>
      </c>
      <c r="E527" s="2">
        <v>779.51</v>
      </c>
      <c r="F527" s="2">
        <v>623.61</v>
      </c>
      <c r="G527">
        <v>1</v>
      </c>
      <c r="H527">
        <v>0</v>
      </c>
      <c r="I527" s="2">
        <f>Tabell2[[#This Row],[Inköpspris (SEK)]]*Tabell2[[#This Row],[Antal]]</f>
        <v>779.51</v>
      </c>
      <c r="J527" s="2">
        <f>MIN(Tabell2[[#This Row],[Bokat]]*Tabell2[[#This Row],[Inköpspris (SEK)]],Tabell2[[#This Row],[Totalt lagervärde ink moms]])</f>
        <v>0</v>
      </c>
      <c r="K527" s="2">
        <f>Tabell2[[#This Row],[Totalt lagervärde ink moms]]-Tabell2[[#This Row],[Varav bokat ink moms]]</f>
        <v>779.51</v>
      </c>
      <c r="L527" s="2">
        <f>Tabell2[[#This Row],[Antal]]*Tabell2[[#This Row],[Inpris ex moms]]</f>
        <v>623.61</v>
      </c>
      <c r="M527" s="2">
        <f>MIN(Tabell2[[#This Row],[Bokat]]*Tabell2[[#This Row],[Inpris ex moms]],Tabell2[[#This Row],[Totalt lagervärde ex moms]])</f>
        <v>0</v>
      </c>
      <c r="N527" s="2">
        <f>Tabell2[[#This Row],[Totalt lagervärde ex moms]]-Tabell2[[#This Row],[Varav bokat ex moms]]</f>
        <v>623.61</v>
      </c>
    </row>
    <row r="528" spans="1:14" x14ac:dyDescent="0.2">
      <c r="A528" t="s">
        <v>3006</v>
      </c>
      <c r="B528" t="s">
        <v>3007</v>
      </c>
      <c r="C528" s="2">
        <v>1979</v>
      </c>
      <c r="D528" s="2">
        <v>1385</v>
      </c>
      <c r="E528" s="2">
        <v>1072.01</v>
      </c>
      <c r="F528" s="2">
        <v>857.61</v>
      </c>
      <c r="G528">
        <v>1</v>
      </c>
      <c r="H528">
        <v>0</v>
      </c>
      <c r="I528" s="2">
        <f>Tabell2[[#This Row],[Inköpspris (SEK)]]*Tabell2[[#This Row],[Antal]]</f>
        <v>1072.01</v>
      </c>
      <c r="J528" s="2">
        <f>MIN(Tabell2[[#This Row],[Bokat]]*Tabell2[[#This Row],[Inköpspris (SEK)]],Tabell2[[#This Row],[Totalt lagervärde ink moms]])</f>
        <v>0</v>
      </c>
      <c r="K528" s="2">
        <f>Tabell2[[#This Row],[Totalt lagervärde ink moms]]-Tabell2[[#This Row],[Varav bokat ink moms]]</f>
        <v>1072.01</v>
      </c>
      <c r="L528" s="2">
        <f>Tabell2[[#This Row],[Antal]]*Tabell2[[#This Row],[Inpris ex moms]]</f>
        <v>857.61</v>
      </c>
      <c r="M528" s="2">
        <f>MIN(Tabell2[[#This Row],[Bokat]]*Tabell2[[#This Row],[Inpris ex moms]],Tabell2[[#This Row],[Totalt lagervärde ex moms]])</f>
        <v>0</v>
      </c>
      <c r="N528" s="2">
        <f>Tabell2[[#This Row],[Totalt lagervärde ex moms]]-Tabell2[[#This Row],[Varav bokat ex moms]]</f>
        <v>857.61</v>
      </c>
    </row>
    <row r="529" spans="1:14" x14ac:dyDescent="0.2">
      <c r="A529" t="s">
        <v>2527</v>
      </c>
      <c r="B529" t="s">
        <v>2528</v>
      </c>
      <c r="C529" s="2">
        <v>2069</v>
      </c>
      <c r="D529" s="2">
        <v>1241</v>
      </c>
      <c r="E529" s="2">
        <v>1120.76</v>
      </c>
      <c r="F529" s="2">
        <v>896.61</v>
      </c>
      <c r="G529">
        <v>1</v>
      </c>
      <c r="H529">
        <v>1</v>
      </c>
      <c r="I529" s="2">
        <f>Tabell2[[#This Row],[Inköpspris (SEK)]]*Tabell2[[#This Row],[Antal]]</f>
        <v>1120.76</v>
      </c>
      <c r="J529" s="2">
        <f>MIN(Tabell2[[#This Row],[Bokat]]*Tabell2[[#This Row],[Inköpspris (SEK)]],Tabell2[[#This Row],[Totalt lagervärde ink moms]])</f>
        <v>1120.76</v>
      </c>
      <c r="K529" s="2">
        <f>Tabell2[[#This Row],[Totalt lagervärde ink moms]]-Tabell2[[#This Row],[Varav bokat ink moms]]</f>
        <v>0</v>
      </c>
      <c r="L529" s="2">
        <f>Tabell2[[#This Row],[Antal]]*Tabell2[[#This Row],[Inpris ex moms]]</f>
        <v>896.61</v>
      </c>
      <c r="M529" s="2">
        <f>MIN(Tabell2[[#This Row],[Bokat]]*Tabell2[[#This Row],[Inpris ex moms]],Tabell2[[#This Row],[Totalt lagervärde ex moms]])</f>
        <v>896.61</v>
      </c>
      <c r="N529" s="2">
        <f>Tabell2[[#This Row],[Totalt lagervärde ex moms]]-Tabell2[[#This Row],[Varav bokat ex moms]]</f>
        <v>0</v>
      </c>
    </row>
    <row r="530" spans="1:14" x14ac:dyDescent="0.2">
      <c r="A530" t="s">
        <v>2805</v>
      </c>
      <c r="B530" t="s">
        <v>2806</v>
      </c>
      <c r="C530" s="2">
        <v>2069</v>
      </c>
      <c r="D530" s="2">
        <v>1241</v>
      </c>
      <c r="E530" s="2">
        <v>1120.76</v>
      </c>
      <c r="F530" s="2">
        <v>896.61</v>
      </c>
      <c r="G530">
        <v>1</v>
      </c>
      <c r="H530">
        <v>0</v>
      </c>
      <c r="I530" s="2">
        <f>Tabell2[[#This Row],[Inköpspris (SEK)]]*Tabell2[[#This Row],[Antal]]</f>
        <v>1120.76</v>
      </c>
      <c r="J530" s="2">
        <f>MIN(Tabell2[[#This Row],[Bokat]]*Tabell2[[#This Row],[Inköpspris (SEK)]],Tabell2[[#This Row],[Totalt lagervärde ink moms]])</f>
        <v>0</v>
      </c>
      <c r="K530" s="2">
        <f>Tabell2[[#This Row],[Totalt lagervärde ink moms]]-Tabell2[[#This Row],[Varav bokat ink moms]]</f>
        <v>1120.76</v>
      </c>
      <c r="L530" s="2">
        <f>Tabell2[[#This Row],[Antal]]*Tabell2[[#This Row],[Inpris ex moms]]</f>
        <v>896.61</v>
      </c>
      <c r="M530" s="2">
        <f>MIN(Tabell2[[#This Row],[Bokat]]*Tabell2[[#This Row],[Inpris ex moms]],Tabell2[[#This Row],[Totalt lagervärde ex moms]])</f>
        <v>0</v>
      </c>
      <c r="N530" s="2">
        <f>Tabell2[[#This Row],[Totalt lagervärde ex moms]]-Tabell2[[#This Row],[Varav bokat ex moms]]</f>
        <v>896.61</v>
      </c>
    </row>
    <row r="531" spans="1:14" x14ac:dyDescent="0.2">
      <c r="A531" t="s">
        <v>2807</v>
      </c>
      <c r="B531" t="s">
        <v>2808</v>
      </c>
      <c r="C531" s="2">
        <v>2069</v>
      </c>
      <c r="D531" s="2">
        <v>1241</v>
      </c>
      <c r="E531" s="2">
        <v>1120.76</v>
      </c>
      <c r="F531" s="2">
        <v>896.61</v>
      </c>
      <c r="G531">
        <v>1</v>
      </c>
      <c r="H531">
        <v>0</v>
      </c>
      <c r="I531" s="2">
        <f>Tabell2[[#This Row],[Inköpspris (SEK)]]*Tabell2[[#This Row],[Antal]]</f>
        <v>1120.76</v>
      </c>
      <c r="J531" s="2">
        <f>MIN(Tabell2[[#This Row],[Bokat]]*Tabell2[[#This Row],[Inköpspris (SEK)]],Tabell2[[#This Row],[Totalt lagervärde ink moms]])</f>
        <v>0</v>
      </c>
      <c r="K531" s="2">
        <f>Tabell2[[#This Row],[Totalt lagervärde ink moms]]-Tabell2[[#This Row],[Varav bokat ink moms]]</f>
        <v>1120.76</v>
      </c>
      <c r="L531" s="2">
        <f>Tabell2[[#This Row],[Antal]]*Tabell2[[#This Row],[Inpris ex moms]]</f>
        <v>896.61</v>
      </c>
      <c r="M531" s="2">
        <f>MIN(Tabell2[[#This Row],[Bokat]]*Tabell2[[#This Row],[Inpris ex moms]],Tabell2[[#This Row],[Totalt lagervärde ex moms]])</f>
        <v>0</v>
      </c>
      <c r="N531" s="2">
        <f>Tabell2[[#This Row],[Totalt lagervärde ex moms]]-Tabell2[[#This Row],[Varav bokat ex moms]]</f>
        <v>896.61</v>
      </c>
    </row>
    <row r="532" spans="1:14" x14ac:dyDescent="0.2">
      <c r="A532" t="s">
        <v>2809</v>
      </c>
      <c r="B532" t="s">
        <v>2810</v>
      </c>
      <c r="C532" s="2">
        <v>2069</v>
      </c>
      <c r="D532" s="2">
        <v>1241</v>
      </c>
      <c r="E532" s="2">
        <v>1120.76</v>
      </c>
      <c r="F532" s="2">
        <v>896.61</v>
      </c>
      <c r="G532">
        <v>1</v>
      </c>
      <c r="H532">
        <v>0</v>
      </c>
      <c r="I532" s="2">
        <f>Tabell2[[#This Row],[Inköpspris (SEK)]]*Tabell2[[#This Row],[Antal]]</f>
        <v>1120.76</v>
      </c>
      <c r="J532" s="2">
        <f>MIN(Tabell2[[#This Row],[Bokat]]*Tabell2[[#This Row],[Inköpspris (SEK)]],Tabell2[[#This Row],[Totalt lagervärde ink moms]])</f>
        <v>0</v>
      </c>
      <c r="K532" s="2">
        <f>Tabell2[[#This Row],[Totalt lagervärde ink moms]]-Tabell2[[#This Row],[Varav bokat ink moms]]</f>
        <v>1120.76</v>
      </c>
      <c r="L532" s="2">
        <f>Tabell2[[#This Row],[Antal]]*Tabell2[[#This Row],[Inpris ex moms]]</f>
        <v>896.61</v>
      </c>
      <c r="M532" s="2">
        <f>MIN(Tabell2[[#This Row],[Bokat]]*Tabell2[[#This Row],[Inpris ex moms]],Tabell2[[#This Row],[Totalt lagervärde ex moms]])</f>
        <v>0</v>
      </c>
      <c r="N532" s="2">
        <f>Tabell2[[#This Row],[Totalt lagervärde ex moms]]-Tabell2[[#This Row],[Varav bokat ex moms]]</f>
        <v>896.61</v>
      </c>
    </row>
    <row r="533" spans="1:14" x14ac:dyDescent="0.2">
      <c r="A533" t="s">
        <v>2811</v>
      </c>
      <c r="B533" t="s">
        <v>2812</v>
      </c>
      <c r="C533" s="2">
        <v>2069</v>
      </c>
      <c r="D533" s="2">
        <v>1241</v>
      </c>
      <c r="E533" s="2">
        <v>1120.76</v>
      </c>
      <c r="F533" s="2">
        <v>896.61</v>
      </c>
      <c r="G533">
        <v>1</v>
      </c>
      <c r="H533">
        <v>0</v>
      </c>
      <c r="I533" s="2">
        <f>Tabell2[[#This Row],[Inköpspris (SEK)]]*Tabell2[[#This Row],[Antal]]</f>
        <v>1120.76</v>
      </c>
      <c r="J533" s="2">
        <f>MIN(Tabell2[[#This Row],[Bokat]]*Tabell2[[#This Row],[Inköpspris (SEK)]],Tabell2[[#This Row],[Totalt lagervärde ink moms]])</f>
        <v>0</v>
      </c>
      <c r="K533" s="2">
        <f>Tabell2[[#This Row],[Totalt lagervärde ink moms]]-Tabell2[[#This Row],[Varav bokat ink moms]]</f>
        <v>1120.76</v>
      </c>
      <c r="L533" s="2">
        <f>Tabell2[[#This Row],[Antal]]*Tabell2[[#This Row],[Inpris ex moms]]</f>
        <v>896.61</v>
      </c>
      <c r="M533" s="2">
        <f>MIN(Tabell2[[#This Row],[Bokat]]*Tabell2[[#This Row],[Inpris ex moms]],Tabell2[[#This Row],[Totalt lagervärde ex moms]])</f>
        <v>0</v>
      </c>
      <c r="N533" s="2">
        <f>Tabell2[[#This Row],[Totalt lagervärde ex moms]]-Tabell2[[#This Row],[Varav bokat ex moms]]</f>
        <v>896.61</v>
      </c>
    </row>
    <row r="534" spans="1:14" x14ac:dyDescent="0.2">
      <c r="A534" t="s">
        <v>3517</v>
      </c>
      <c r="B534" t="s">
        <v>3518</v>
      </c>
      <c r="C534" s="2">
        <v>2069</v>
      </c>
      <c r="D534" s="2">
        <v>1138</v>
      </c>
      <c r="E534" s="2">
        <v>1120.76</v>
      </c>
      <c r="F534" s="2">
        <v>896.61</v>
      </c>
      <c r="G534">
        <v>1</v>
      </c>
      <c r="H534">
        <v>1</v>
      </c>
      <c r="I534" s="2">
        <f>Tabell2[[#This Row],[Inköpspris (SEK)]]*Tabell2[[#This Row],[Antal]]</f>
        <v>1120.76</v>
      </c>
      <c r="J534" s="2">
        <f>MIN(Tabell2[[#This Row],[Bokat]]*Tabell2[[#This Row],[Inköpspris (SEK)]],Tabell2[[#This Row],[Totalt lagervärde ink moms]])</f>
        <v>1120.76</v>
      </c>
      <c r="K534" s="2">
        <f>Tabell2[[#This Row],[Totalt lagervärde ink moms]]-Tabell2[[#This Row],[Varav bokat ink moms]]</f>
        <v>0</v>
      </c>
      <c r="L534" s="2">
        <f>Tabell2[[#This Row],[Antal]]*Tabell2[[#This Row],[Inpris ex moms]]</f>
        <v>896.61</v>
      </c>
      <c r="M534" s="2">
        <f>MIN(Tabell2[[#This Row],[Bokat]]*Tabell2[[#This Row],[Inpris ex moms]],Tabell2[[#This Row],[Totalt lagervärde ex moms]])</f>
        <v>896.61</v>
      </c>
      <c r="N534" s="2">
        <f>Tabell2[[#This Row],[Totalt lagervärde ex moms]]-Tabell2[[#This Row],[Varav bokat ex moms]]</f>
        <v>0</v>
      </c>
    </row>
    <row r="535" spans="1:14" x14ac:dyDescent="0.2">
      <c r="A535" t="s">
        <v>3349</v>
      </c>
      <c r="B535" t="s">
        <v>3350</v>
      </c>
      <c r="C535" s="2">
        <v>2159</v>
      </c>
      <c r="E535" s="2">
        <v>1169.51</v>
      </c>
      <c r="F535" s="2">
        <v>935.61</v>
      </c>
      <c r="G535">
        <v>1</v>
      </c>
      <c r="H535">
        <v>0</v>
      </c>
      <c r="I535" s="2">
        <f>Tabell2[[#This Row],[Inköpspris (SEK)]]*Tabell2[[#This Row],[Antal]]</f>
        <v>1169.51</v>
      </c>
      <c r="J535" s="2">
        <f>MIN(Tabell2[[#This Row],[Bokat]]*Tabell2[[#This Row],[Inköpspris (SEK)]],Tabell2[[#This Row],[Totalt lagervärde ink moms]])</f>
        <v>0</v>
      </c>
      <c r="K535" s="2">
        <f>Tabell2[[#This Row],[Totalt lagervärde ink moms]]-Tabell2[[#This Row],[Varav bokat ink moms]]</f>
        <v>1169.51</v>
      </c>
      <c r="L535" s="2">
        <f>Tabell2[[#This Row],[Antal]]*Tabell2[[#This Row],[Inpris ex moms]]</f>
        <v>935.61</v>
      </c>
      <c r="M535" s="2">
        <f>MIN(Tabell2[[#This Row],[Bokat]]*Tabell2[[#This Row],[Inpris ex moms]],Tabell2[[#This Row],[Totalt lagervärde ex moms]])</f>
        <v>0</v>
      </c>
      <c r="N535" s="2">
        <f>Tabell2[[#This Row],[Totalt lagervärde ex moms]]-Tabell2[[#This Row],[Varav bokat ex moms]]</f>
        <v>935.61</v>
      </c>
    </row>
    <row r="536" spans="1:14" x14ac:dyDescent="0.2">
      <c r="A536" t="s">
        <v>7405</v>
      </c>
      <c r="B536" t="s">
        <v>7406</v>
      </c>
      <c r="C536" s="2">
        <v>449</v>
      </c>
      <c r="D536" s="2">
        <v>314</v>
      </c>
      <c r="E536" s="2">
        <v>242.25</v>
      </c>
      <c r="F536" s="2">
        <v>193.8</v>
      </c>
      <c r="G536">
        <v>1</v>
      </c>
      <c r="H536">
        <v>0</v>
      </c>
      <c r="I536" s="2">
        <f>Tabell2[[#This Row],[Inköpspris (SEK)]]*Tabell2[[#This Row],[Antal]]</f>
        <v>242.25</v>
      </c>
      <c r="J536" s="2">
        <f>MIN(Tabell2[[#This Row],[Bokat]]*Tabell2[[#This Row],[Inköpspris (SEK)]],Tabell2[[#This Row],[Totalt lagervärde ink moms]])</f>
        <v>0</v>
      </c>
      <c r="K536" s="2">
        <f>Tabell2[[#This Row],[Totalt lagervärde ink moms]]-Tabell2[[#This Row],[Varav bokat ink moms]]</f>
        <v>242.25</v>
      </c>
      <c r="L536" s="2">
        <f>Tabell2[[#This Row],[Antal]]*Tabell2[[#This Row],[Inpris ex moms]]</f>
        <v>193.8</v>
      </c>
      <c r="M536" s="2">
        <f>MIN(Tabell2[[#This Row],[Bokat]]*Tabell2[[#This Row],[Inpris ex moms]],Tabell2[[#This Row],[Totalt lagervärde ex moms]])</f>
        <v>0</v>
      </c>
      <c r="N536" s="2">
        <f>Tabell2[[#This Row],[Totalt lagervärde ex moms]]-Tabell2[[#This Row],[Varav bokat ex moms]]</f>
        <v>193.8</v>
      </c>
    </row>
    <row r="537" spans="1:14" x14ac:dyDescent="0.2">
      <c r="A537" t="s">
        <v>7407</v>
      </c>
      <c r="B537" t="s">
        <v>7408</v>
      </c>
      <c r="C537" s="2">
        <v>449</v>
      </c>
      <c r="D537" s="2">
        <v>314</v>
      </c>
      <c r="E537" s="2">
        <v>242.25</v>
      </c>
      <c r="F537" s="2">
        <v>193.8</v>
      </c>
      <c r="G537">
        <v>1</v>
      </c>
      <c r="H537">
        <v>0</v>
      </c>
      <c r="I537" s="2">
        <f>Tabell2[[#This Row],[Inköpspris (SEK)]]*Tabell2[[#This Row],[Antal]]</f>
        <v>242.25</v>
      </c>
      <c r="J537" s="2">
        <f>MIN(Tabell2[[#This Row],[Bokat]]*Tabell2[[#This Row],[Inköpspris (SEK)]],Tabell2[[#This Row],[Totalt lagervärde ink moms]])</f>
        <v>0</v>
      </c>
      <c r="K537" s="2">
        <f>Tabell2[[#This Row],[Totalt lagervärde ink moms]]-Tabell2[[#This Row],[Varav bokat ink moms]]</f>
        <v>242.25</v>
      </c>
      <c r="L537" s="2">
        <f>Tabell2[[#This Row],[Antal]]*Tabell2[[#This Row],[Inpris ex moms]]</f>
        <v>193.8</v>
      </c>
      <c r="M537" s="2">
        <f>MIN(Tabell2[[#This Row],[Bokat]]*Tabell2[[#This Row],[Inpris ex moms]],Tabell2[[#This Row],[Totalt lagervärde ex moms]])</f>
        <v>0</v>
      </c>
      <c r="N537" s="2">
        <f>Tabell2[[#This Row],[Totalt lagervärde ex moms]]-Tabell2[[#This Row],[Varav bokat ex moms]]</f>
        <v>193.8</v>
      </c>
    </row>
    <row r="538" spans="1:14" x14ac:dyDescent="0.2">
      <c r="A538" t="s">
        <v>530</v>
      </c>
      <c r="B538" t="s">
        <v>531</v>
      </c>
      <c r="C538" s="2">
        <v>655</v>
      </c>
      <c r="D538" s="2">
        <v>534</v>
      </c>
      <c r="E538" s="2">
        <v>351.45</v>
      </c>
      <c r="F538" s="2">
        <v>281.16000000000003</v>
      </c>
      <c r="G538">
        <v>1</v>
      </c>
      <c r="H538">
        <v>0</v>
      </c>
      <c r="I538" s="2">
        <f>Tabell2[[#This Row],[Inköpspris (SEK)]]*Tabell2[[#This Row],[Antal]]</f>
        <v>351.45</v>
      </c>
      <c r="J538" s="2">
        <f>MIN(Tabell2[[#This Row],[Bokat]]*Tabell2[[#This Row],[Inköpspris (SEK)]],Tabell2[[#This Row],[Totalt lagervärde ink moms]])</f>
        <v>0</v>
      </c>
      <c r="K538" s="2">
        <f>Tabell2[[#This Row],[Totalt lagervärde ink moms]]-Tabell2[[#This Row],[Varav bokat ink moms]]</f>
        <v>351.45</v>
      </c>
      <c r="L538" s="2">
        <f>Tabell2[[#This Row],[Antal]]*Tabell2[[#This Row],[Inpris ex moms]]</f>
        <v>281.16000000000003</v>
      </c>
      <c r="M538" s="2">
        <f>MIN(Tabell2[[#This Row],[Bokat]]*Tabell2[[#This Row],[Inpris ex moms]],Tabell2[[#This Row],[Totalt lagervärde ex moms]])</f>
        <v>0</v>
      </c>
      <c r="N538" s="2">
        <f>Tabell2[[#This Row],[Totalt lagervärde ex moms]]-Tabell2[[#This Row],[Varav bokat ex moms]]</f>
        <v>281.16000000000003</v>
      </c>
    </row>
    <row r="539" spans="1:14" x14ac:dyDescent="0.2">
      <c r="A539" t="s">
        <v>9843</v>
      </c>
      <c r="B539" t="s">
        <v>9844</v>
      </c>
      <c r="C539" s="2">
        <v>159</v>
      </c>
      <c r="D539" s="2">
        <v>111</v>
      </c>
      <c r="E539" s="2">
        <v>83.75</v>
      </c>
      <c r="F539" s="2">
        <v>67</v>
      </c>
      <c r="G539">
        <v>4</v>
      </c>
      <c r="H539">
        <v>0</v>
      </c>
      <c r="I539" s="2">
        <f>Tabell2[[#This Row],[Inköpspris (SEK)]]*Tabell2[[#This Row],[Antal]]</f>
        <v>335</v>
      </c>
      <c r="J539" s="2">
        <f>MIN(Tabell2[[#This Row],[Bokat]]*Tabell2[[#This Row],[Inköpspris (SEK)]],Tabell2[[#This Row],[Totalt lagervärde ink moms]])</f>
        <v>0</v>
      </c>
      <c r="K539" s="2">
        <f>Tabell2[[#This Row],[Totalt lagervärde ink moms]]-Tabell2[[#This Row],[Varav bokat ink moms]]</f>
        <v>335</v>
      </c>
      <c r="L539" s="2">
        <f>Tabell2[[#This Row],[Antal]]*Tabell2[[#This Row],[Inpris ex moms]]</f>
        <v>268</v>
      </c>
      <c r="M539" s="2">
        <f>MIN(Tabell2[[#This Row],[Bokat]]*Tabell2[[#This Row],[Inpris ex moms]],Tabell2[[#This Row],[Totalt lagervärde ex moms]])</f>
        <v>0</v>
      </c>
      <c r="N539" s="2">
        <f>Tabell2[[#This Row],[Totalt lagervärde ex moms]]-Tabell2[[#This Row],[Varav bokat ex moms]]</f>
        <v>268</v>
      </c>
    </row>
    <row r="540" spans="1:14" x14ac:dyDescent="0.2">
      <c r="A540" t="s">
        <v>838</v>
      </c>
      <c r="B540" t="s">
        <v>839</v>
      </c>
      <c r="C540" s="2">
        <v>1559</v>
      </c>
      <c r="D540" s="2">
        <v>1091</v>
      </c>
      <c r="E540" s="2">
        <v>817.91</v>
      </c>
      <c r="F540" s="2">
        <v>654.33000000000004</v>
      </c>
      <c r="G540">
        <v>1</v>
      </c>
      <c r="H540">
        <v>0</v>
      </c>
      <c r="I540" s="2">
        <f>Tabell2[[#This Row],[Inköpspris (SEK)]]*Tabell2[[#This Row],[Antal]]</f>
        <v>817.91</v>
      </c>
      <c r="J540" s="2">
        <f>MIN(Tabell2[[#This Row],[Bokat]]*Tabell2[[#This Row],[Inköpspris (SEK)]],Tabell2[[#This Row],[Totalt lagervärde ink moms]])</f>
        <v>0</v>
      </c>
      <c r="K540" s="2">
        <f>Tabell2[[#This Row],[Totalt lagervärde ink moms]]-Tabell2[[#This Row],[Varav bokat ink moms]]</f>
        <v>817.91</v>
      </c>
      <c r="L540" s="2">
        <f>Tabell2[[#This Row],[Antal]]*Tabell2[[#This Row],[Inpris ex moms]]</f>
        <v>654.33000000000004</v>
      </c>
      <c r="M540" s="2">
        <f>MIN(Tabell2[[#This Row],[Bokat]]*Tabell2[[#This Row],[Inpris ex moms]],Tabell2[[#This Row],[Totalt lagervärde ex moms]])</f>
        <v>0</v>
      </c>
      <c r="N540" s="2">
        <f>Tabell2[[#This Row],[Totalt lagervärde ex moms]]-Tabell2[[#This Row],[Varav bokat ex moms]]</f>
        <v>654.33000000000004</v>
      </c>
    </row>
    <row r="541" spans="1:14" x14ac:dyDescent="0.2">
      <c r="A541" t="s">
        <v>3199</v>
      </c>
      <c r="B541" t="s">
        <v>3200</v>
      </c>
      <c r="C541" s="2">
        <v>139</v>
      </c>
      <c r="D541" s="2">
        <v>111</v>
      </c>
      <c r="E541" s="2">
        <v>72.64</v>
      </c>
      <c r="F541" s="2">
        <v>58.11</v>
      </c>
      <c r="G541">
        <v>2</v>
      </c>
      <c r="H541">
        <v>0</v>
      </c>
      <c r="I541" s="2">
        <f>Tabell2[[#This Row],[Inköpspris (SEK)]]*Tabell2[[#This Row],[Antal]]</f>
        <v>145.28</v>
      </c>
      <c r="J541" s="2">
        <f>MIN(Tabell2[[#This Row],[Bokat]]*Tabell2[[#This Row],[Inköpspris (SEK)]],Tabell2[[#This Row],[Totalt lagervärde ink moms]])</f>
        <v>0</v>
      </c>
      <c r="K541" s="2">
        <f>Tabell2[[#This Row],[Totalt lagervärde ink moms]]-Tabell2[[#This Row],[Varav bokat ink moms]]</f>
        <v>145.28</v>
      </c>
      <c r="L541" s="2">
        <f>Tabell2[[#This Row],[Antal]]*Tabell2[[#This Row],[Inpris ex moms]]</f>
        <v>116.22</v>
      </c>
      <c r="M541" s="2">
        <f>MIN(Tabell2[[#This Row],[Bokat]]*Tabell2[[#This Row],[Inpris ex moms]],Tabell2[[#This Row],[Totalt lagervärde ex moms]])</f>
        <v>0</v>
      </c>
      <c r="N541" s="2">
        <f>Tabell2[[#This Row],[Totalt lagervärde ex moms]]-Tabell2[[#This Row],[Varav bokat ex moms]]</f>
        <v>116.22</v>
      </c>
    </row>
    <row r="542" spans="1:14" x14ac:dyDescent="0.2">
      <c r="A542" t="s">
        <v>776</v>
      </c>
      <c r="B542" t="s">
        <v>777</v>
      </c>
      <c r="C542" s="2">
        <v>2589</v>
      </c>
      <c r="E542" s="2">
        <v>1352.5</v>
      </c>
      <c r="F542" s="2">
        <v>1082</v>
      </c>
      <c r="G542">
        <v>1</v>
      </c>
      <c r="H542">
        <v>0</v>
      </c>
      <c r="I542" s="2">
        <f>Tabell2[[#This Row],[Inköpspris (SEK)]]*Tabell2[[#This Row],[Antal]]</f>
        <v>1352.5</v>
      </c>
      <c r="J542" s="2">
        <f>MIN(Tabell2[[#This Row],[Bokat]]*Tabell2[[#This Row],[Inköpspris (SEK)]],Tabell2[[#This Row],[Totalt lagervärde ink moms]])</f>
        <v>0</v>
      </c>
      <c r="K542" s="2">
        <f>Tabell2[[#This Row],[Totalt lagervärde ink moms]]-Tabell2[[#This Row],[Varav bokat ink moms]]</f>
        <v>1352.5</v>
      </c>
      <c r="L542" s="2">
        <f>Tabell2[[#This Row],[Antal]]*Tabell2[[#This Row],[Inpris ex moms]]</f>
        <v>1082</v>
      </c>
      <c r="M542" s="2">
        <f>MIN(Tabell2[[#This Row],[Bokat]]*Tabell2[[#This Row],[Inpris ex moms]],Tabell2[[#This Row],[Totalt lagervärde ex moms]])</f>
        <v>0</v>
      </c>
      <c r="N542" s="2">
        <f>Tabell2[[#This Row],[Totalt lagervärde ex moms]]-Tabell2[[#This Row],[Varav bokat ex moms]]</f>
        <v>1082</v>
      </c>
    </row>
    <row r="543" spans="1:14" x14ac:dyDescent="0.2">
      <c r="A543" t="s">
        <v>3185</v>
      </c>
      <c r="B543" t="s">
        <v>3186</v>
      </c>
      <c r="C543" s="2">
        <v>149</v>
      </c>
      <c r="D543" s="2">
        <v>104</v>
      </c>
      <c r="E543" s="2">
        <v>77.510000000000005</v>
      </c>
      <c r="F543" s="2">
        <v>62.010000000000005</v>
      </c>
      <c r="G543">
        <v>5</v>
      </c>
      <c r="H543">
        <v>0</v>
      </c>
      <c r="I543" s="2">
        <f>Tabell2[[#This Row],[Inköpspris (SEK)]]*Tabell2[[#This Row],[Antal]]</f>
        <v>387.55</v>
      </c>
      <c r="J543" s="2">
        <f>MIN(Tabell2[[#This Row],[Bokat]]*Tabell2[[#This Row],[Inköpspris (SEK)]],Tabell2[[#This Row],[Totalt lagervärde ink moms]])</f>
        <v>0</v>
      </c>
      <c r="K543" s="2">
        <f>Tabell2[[#This Row],[Totalt lagervärde ink moms]]-Tabell2[[#This Row],[Varav bokat ink moms]]</f>
        <v>387.55</v>
      </c>
      <c r="L543" s="2">
        <f>Tabell2[[#This Row],[Antal]]*Tabell2[[#This Row],[Inpris ex moms]]</f>
        <v>310.05</v>
      </c>
      <c r="M543" s="2">
        <f>MIN(Tabell2[[#This Row],[Bokat]]*Tabell2[[#This Row],[Inpris ex moms]],Tabell2[[#This Row],[Totalt lagervärde ex moms]])</f>
        <v>0</v>
      </c>
      <c r="N543" s="2">
        <f>Tabell2[[#This Row],[Totalt lagervärde ex moms]]-Tabell2[[#This Row],[Varav bokat ex moms]]</f>
        <v>310.05</v>
      </c>
    </row>
    <row r="544" spans="1:14" x14ac:dyDescent="0.2">
      <c r="A544" t="s">
        <v>3189</v>
      </c>
      <c r="B544" t="s">
        <v>3190</v>
      </c>
      <c r="C544" s="2">
        <v>149</v>
      </c>
      <c r="D544" s="2">
        <v>104</v>
      </c>
      <c r="E544" s="2">
        <v>77.510000000000005</v>
      </c>
      <c r="F544" s="2">
        <v>62.010000000000005</v>
      </c>
      <c r="G544">
        <v>1</v>
      </c>
      <c r="H544">
        <v>0</v>
      </c>
      <c r="I544" s="2">
        <f>Tabell2[[#This Row],[Inköpspris (SEK)]]*Tabell2[[#This Row],[Antal]]</f>
        <v>77.510000000000005</v>
      </c>
      <c r="J544" s="2">
        <f>MIN(Tabell2[[#This Row],[Bokat]]*Tabell2[[#This Row],[Inköpspris (SEK)]],Tabell2[[#This Row],[Totalt lagervärde ink moms]])</f>
        <v>0</v>
      </c>
      <c r="K544" s="2">
        <f>Tabell2[[#This Row],[Totalt lagervärde ink moms]]-Tabell2[[#This Row],[Varav bokat ink moms]]</f>
        <v>77.510000000000005</v>
      </c>
      <c r="L544" s="2">
        <f>Tabell2[[#This Row],[Antal]]*Tabell2[[#This Row],[Inpris ex moms]]</f>
        <v>62.010000000000005</v>
      </c>
      <c r="M544" s="2">
        <f>MIN(Tabell2[[#This Row],[Bokat]]*Tabell2[[#This Row],[Inpris ex moms]],Tabell2[[#This Row],[Totalt lagervärde ex moms]])</f>
        <v>0</v>
      </c>
      <c r="N544" s="2">
        <f>Tabell2[[#This Row],[Totalt lagervärde ex moms]]-Tabell2[[#This Row],[Varav bokat ex moms]]</f>
        <v>62.010000000000005</v>
      </c>
    </row>
    <row r="545" spans="1:14" x14ac:dyDescent="0.2">
      <c r="A545" t="s">
        <v>3193</v>
      </c>
      <c r="B545" t="s">
        <v>3194</v>
      </c>
      <c r="C545" s="2">
        <v>149</v>
      </c>
      <c r="D545" s="2">
        <v>104</v>
      </c>
      <c r="E545" s="2">
        <v>77.510000000000005</v>
      </c>
      <c r="F545" s="2">
        <v>62.010000000000005</v>
      </c>
      <c r="G545">
        <v>1</v>
      </c>
      <c r="H545">
        <v>0</v>
      </c>
      <c r="I545" s="2">
        <f>Tabell2[[#This Row],[Inköpspris (SEK)]]*Tabell2[[#This Row],[Antal]]</f>
        <v>77.510000000000005</v>
      </c>
      <c r="J545" s="2">
        <f>MIN(Tabell2[[#This Row],[Bokat]]*Tabell2[[#This Row],[Inköpspris (SEK)]],Tabell2[[#This Row],[Totalt lagervärde ink moms]])</f>
        <v>0</v>
      </c>
      <c r="K545" s="2">
        <f>Tabell2[[#This Row],[Totalt lagervärde ink moms]]-Tabell2[[#This Row],[Varav bokat ink moms]]</f>
        <v>77.510000000000005</v>
      </c>
      <c r="L545" s="2">
        <f>Tabell2[[#This Row],[Antal]]*Tabell2[[#This Row],[Inpris ex moms]]</f>
        <v>62.010000000000005</v>
      </c>
      <c r="M545" s="2">
        <f>MIN(Tabell2[[#This Row],[Bokat]]*Tabell2[[#This Row],[Inpris ex moms]],Tabell2[[#This Row],[Totalt lagervärde ex moms]])</f>
        <v>0</v>
      </c>
      <c r="N545" s="2">
        <f>Tabell2[[#This Row],[Totalt lagervärde ex moms]]-Tabell2[[#This Row],[Varav bokat ex moms]]</f>
        <v>62.010000000000005</v>
      </c>
    </row>
    <row r="546" spans="1:14" x14ac:dyDescent="0.2">
      <c r="A546" t="s">
        <v>2968</v>
      </c>
      <c r="B546" t="s">
        <v>2969</v>
      </c>
      <c r="C546" s="2">
        <v>159</v>
      </c>
      <c r="D546" s="2">
        <v>111</v>
      </c>
      <c r="E546" s="2">
        <v>82.39</v>
      </c>
      <c r="F546" s="2">
        <v>65.91</v>
      </c>
      <c r="G546">
        <v>1</v>
      </c>
      <c r="H546">
        <v>0</v>
      </c>
      <c r="I546" s="2">
        <f>Tabell2[[#This Row],[Inköpspris (SEK)]]*Tabell2[[#This Row],[Antal]]</f>
        <v>82.39</v>
      </c>
      <c r="J546" s="2">
        <f>MIN(Tabell2[[#This Row],[Bokat]]*Tabell2[[#This Row],[Inköpspris (SEK)]],Tabell2[[#This Row],[Totalt lagervärde ink moms]])</f>
        <v>0</v>
      </c>
      <c r="K546" s="2">
        <f>Tabell2[[#This Row],[Totalt lagervärde ink moms]]-Tabell2[[#This Row],[Varav bokat ink moms]]</f>
        <v>82.39</v>
      </c>
      <c r="L546" s="2">
        <f>Tabell2[[#This Row],[Antal]]*Tabell2[[#This Row],[Inpris ex moms]]</f>
        <v>65.91</v>
      </c>
      <c r="M546" s="2">
        <f>MIN(Tabell2[[#This Row],[Bokat]]*Tabell2[[#This Row],[Inpris ex moms]],Tabell2[[#This Row],[Totalt lagervärde ex moms]])</f>
        <v>0</v>
      </c>
      <c r="N546" s="2">
        <f>Tabell2[[#This Row],[Totalt lagervärde ex moms]]-Tabell2[[#This Row],[Varav bokat ex moms]]</f>
        <v>65.91</v>
      </c>
    </row>
    <row r="547" spans="1:14" x14ac:dyDescent="0.2">
      <c r="A547" t="s">
        <v>6081</v>
      </c>
      <c r="B547" t="s">
        <v>6082</v>
      </c>
      <c r="C547" s="2">
        <v>775</v>
      </c>
      <c r="D547" s="2">
        <v>542</v>
      </c>
      <c r="E547" s="2">
        <v>398.25</v>
      </c>
      <c r="F547" s="2">
        <v>318.60000000000002</v>
      </c>
      <c r="G547">
        <v>1</v>
      </c>
      <c r="H547">
        <v>0</v>
      </c>
      <c r="I547" s="2">
        <f>Tabell2[[#This Row],[Inköpspris (SEK)]]*Tabell2[[#This Row],[Antal]]</f>
        <v>398.25</v>
      </c>
      <c r="J547" s="2">
        <f>MIN(Tabell2[[#This Row],[Bokat]]*Tabell2[[#This Row],[Inköpspris (SEK)]],Tabell2[[#This Row],[Totalt lagervärde ink moms]])</f>
        <v>0</v>
      </c>
      <c r="K547" s="2">
        <f>Tabell2[[#This Row],[Totalt lagervärde ink moms]]-Tabell2[[#This Row],[Varav bokat ink moms]]</f>
        <v>398.25</v>
      </c>
      <c r="L547" s="2">
        <f>Tabell2[[#This Row],[Antal]]*Tabell2[[#This Row],[Inpris ex moms]]</f>
        <v>318.60000000000002</v>
      </c>
      <c r="M547" s="2">
        <f>MIN(Tabell2[[#This Row],[Bokat]]*Tabell2[[#This Row],[Inpris ex moms]],Tabell2[[#This Row],[Totalt lagervärde ex moms]])</f>
        <v>0</v>
      </c>
      <c r="N547" s="2">
        <f>Tabell2[[#This Row],[Totalt lagervärde ex moms]]-Tabell2[[#This Row],[Varav bokat ex moms]]</f>
        <v>318.60000000000002</v>
      </c>
    </row>
    <row r="548" spans="1:14" x14ac:dyDescent="0.2">
      <c r="A548" t="s">
        <v>6113</v>
      </c>
      <c r="B548" t="s">
        <v>6114</v>
      </c>
      <c r="C548" s="2">
        <v>775</v>
      </c>
      <c r="D548" s="2">
        <v>542</v>
      </c>
      <c r="E548" s="2">
        <v>398.25</v>
      </c>
      <c r="F548" s="2">
        <v>318.60000000000002</v>
      </c>
      <c r="G548">
        <v>1</v>
      </c>
      <c r="H548">
        <v>0</v>
      </c>
      <c r="I548" s="2">
        <f>Tabell2[[#This Row],[Inköpspris (SEK)]]*Tabell2[[#This Row],[Antal]]</f>
        <v>398.25</v>
      </c>
      <c r="J548" s="2">
        <f>MIN(Tabell2[[#This Row],[Bokat]]*Tabell2[[#This Row],[Inköpspris (SEK)]],Tabell2[[#This Row],[Totalt lagervärde ink moms]])</f>
        <v>0</v>
      </c>
      <c r="K548" s="2">
        <f>Tabell2[[#This Row],[Totalt lagervärde ink moms]]-Tabell2[[#This Row],[Varav bokat ink moms]]</f>
        <v>398.25</v>
      </c>
      <c r="L548" s="2">
        <f>Tabell2[[#This Row],[Antal]]*Tabell2[[#This Row],[Inpris ex moms]]</f>
        <v>318.60000000000002</v>
      </c>
      <c r="M548" s="2">
        <f>MIN(Tabell2[[#This Row],[Bokat]]*Tabell2[[#This Row],[Inpris ex moms]],Tabell2[[#This Row],[Totalt lagervärde ex moms]])</f>
        <v>0</v>
      </c>
      <c r="N548" s="2">
        <f>Tabell2[[#This Row],[Totalt lagervärde ex moms]]-Tabell2[[#This Row],[Varav bokat ex moms]]</f>
        <v>318.60000000000002</v>
      </c>
    </row>
    <row r="549" spans="1:14" x14ac:dyDescent="0.2">
      <c r="A549" t="s">
        <v>6247</v>
      </c>
      <c r="B549" t="s">
        <v>6248</v>
      </c>
      <c r="C549" s="2">
        <v>465</v>
      </c>
      <c r="D549" s="2">
        <v>326</v>
      </c>
      <c r="E549" s="2">
        <v>238.95</v>
      </c>
      <c r="F549" s="2">
        <v>191.16</v>
      </c>
      <c r="G549">
        <v>1</v>
      </c>
      <c r="H549">
        <v>0</v>
      </c>
      <c r="I549" s="2">
        <f>Tabell2[[#This Row],[Inköpspris (SEK)]]*Tabell2[[#This Row],[Antal]]</f>
        <v>238.95</v>
      </c>
      <c r="J549" s="2">
        <f>MIN(Tabell2[[#This Row],[Bokat]]*Tabell2[[#This Row],[Inköpspris (SEK)]],Tabell2[[#This Row],[Totalt lagervärde ink moms]])</f>
        <v>0</v>
      </c>
      <c r="K549" s="2">
        <f>Tabell2[[#This Row],[Totalt lagervärde ink moms]]-Tabell2[[#This Row],[Varav bokat ink moms]]</f>
        <v>238.95</v>
      </c>
      <c r="L549" s="2">
        <f>Tabell2[[#This Row],[Antal]]*Tabell2[[#This Row],[Inpris ex moms]]</f>
        <v>191.16</v>
      </c>
      <c r="M549" s="2">
        <f>MIN(Tabell2[[#This Row],[Bokat]]*Tabell2[[#This Row],[Inpris ex moms]],Tabell2[[#This Row],[Totalt lagervärde ex moms]])</f>
        <v>0</v>
      </c>
      <c r="N549" s="2">
        <f>Tabell2[[#This Row],[Totalt lagervärde ex moms]]-Tabell2[[#This Row],[Varav bokat ex moms]]</f>
        <v>191.16</v>
      </c>
    </row>
    <row r="550" spans="1:14" x14ac:dyDescent="0.2">
      <c r="A550" t="s">
        <v>6067</v>
      </c>
      <c r="B550" t="s">
        <v>6068</v>
      </c>
      <c r="C550" s="2">
        <v>1035</v>
      </c>
      <c r="D550" s="2">
        <v>724</v>
      </c>
      <c r="E550" s="2">
        <v>531</v>
      </c>
      <c r="F550" s="2">
        <v>424.8</v>
      </c>
      <c r="G550">
        <v>1</v>
      </c>
      <c r="H550">
        <v>0</v>
      </c>
      <c r="I550" s="2">
        <f>Tabell2[[#This Row],[Inköpspris (SEK)]]*Tabell2[[#This Row],[Antal]]</f>
        <v>531</v>
      </c>
      <c r="J550" s="2">
        <f>MIN(Tabell2[[#This Row],[Bokat]]*Tabell2[[#This Row],[Inköpspris (SEK)]],Tabell2[[#This Row],[Totalt lagervärde ink moms]])</f>
        <v>0</v>
      </c>
      <c r="K550" s="2">
        <f>Tabell2[[#This Row],[Totalt lagervärde ink moms]]-Tabell2[[#This Row],[Varav bokat ink moms]]</f>
        <v>531</v>
      </c>
      <c r="L550" s="2">
        <f>Tabell2[[#This Row],[Antal]]*Tabell2[[#This Row],[Inpris ex moms]]</f>
        <v>424.8</v>
      </c>
      <c r="M550" s="2">
        <f>MIN(Tabell2[[#This Row],[Bokat]]*Tabell2[[#This Row],[Inpris ex moms]],Tabell2[[#This Row],[Totalt lagervärde ex moms]])</f>
        <v>0</v>
      </c>
      <c r="N550" s="2">
        <f>Tabell2[[#This Row],[Totalt lagervärde ex moms]]-Tabell2[[#This Row],[Varav bokat ex moms]]</f>
        <v>424.8</v>
      </c>
    </row>
    <row r="551" spans="1:14" x14ac:dyDescent="0.2">
      <c r="A551" t="s">
        <v>6069</v>
      </c>
      <c r="B551" t="s">
        <v>6070</v>
      </c>
      <c r="C551" s="2">
        <v>1035</v>
      </c>
      <c r="D551" s="2">
        <v>724</v>
      </c>
      <c r="E551" s="2">
        <v>531</v>
      </c>
      <c r="F551" s="2">
        <v>424.8</v>
      </c>
      <c r="G551">
        <v>2</v>
      </c>
      <c r="H551">
        <v>1</v>
      </c>
      <c r="I551" s="2">
        <f>Tabell2[[#This Row],[Inköpspris (SEK)]]*Tabell2[[#This Row],[Antal]]</f>
        <v>1062</v>
      </c>
      <c r="J551" s="2">
        <f>MIN(Tabell2[[#This Row],[Bokat]]*Tabell2[[#This Row],[Inköpspris (SEK)]],Tabell2[[#This Row],[Totalt lagervärde ink moms]])</f>
        <v>531</v>
      </c>
      <c r="K551" s="2">
        <f>Tabell2[[#This Row],[Totalt lagervärde ink moms]]-Tabell2[[#This Row],[Varav bokat ink moms]]</f>
        <v>531</v>
      </c>
      <c r="L551" s="2">
        <f>Tabell2[[#This Row],[Antal]]*Tabell2[[#This Row],[Inpris ex moms]]</f>
        <v>849.6</v>
      </c>
      <c r="M551" s="2">
        <f>MIN(Tabell2[[#This Row],[Bokat]]*Tabell2[[#This Row],[Inpris ex moms]],Tabell2[[#This Row],[Totalt lagervärde ex moms]])</f>
        <v>424.8</v>
      </c>
      <c r="N551" s="2">
        <f>Tabell2[[#This Row],[Totalt lagervärde ex moms]]-Tabell2[[#This Row],[Varav bokat ex moms]]</f>
        <v>424.8</v>
      </c>
    </row>
    <row r="552" spans="1:14" x14ac:dyDescent="0.2">
      <c r="A552" t="s">
        <v>6105</v>
      </c>
      <c r="B552" t="s">
        <v>6106</v>
      </c>
      <c r="C552" s="2">
        <v>1035</v>
      </c>
      <c r="D552" s="2">
        <v>724</v>
      </c>
      <c r="E552" s="2">
        <v>531</v>
      </c>
      <c r="F552" s="2">
        <v>424.8</v>
      </c>
      <c r="G552">
        <v>2</v>
      </c>
      <c r="H552">
        <v>0</v>
      </c>
      <c r="I552" s="2">
        <f>Tabell2[[#This Row],[Inköpspris (SEK)]]*Tabell2[[#This Row],[Antal]]</f>
        <v>1062</v>
      </c>
      <c r="J552" s="2">
        <f>MIN(Tabell2[[#This Row],[Bokat]]*Tabell2[[#This Row],[Inköpspris (SEK)]],Tabell2[[#This Row],[Totalt lagervärde ink moms]])</f>
        <v>0</v>
      </c>
      <c r="K552" s="2">
        <f>Tabell2[[#This Row],[Totalt lagervärde ink moms]]-Tabell2[[#This Row],[Varav bokat ink moms]]</f>
        <v>1062</v>
      </c>
      <c r="L552" s="2">
        <f>Tabell2[[#This Row],[Antal]]*Tabell2[[#This Row],[Inpris ex moms]]</f>
        <v>849.6</v>
      </c>
      <c r="M552" s="2">
        <f>MIN(Tabell2[[#This Row],[Bokat]]*Tabell2[[#This Row],[Inpris ex moms]],Tabell2[[#This Row],[Totalt lagervärde ex moms]])</f>
        <v>0</v>
      </c>
      <c r="N552" s="2">
        <f>Tabell2[[#This Row],[Totalt lagervärde ex moms]]-Tabell2[[#This Row],[Varav bokat ex moms]]</f>
        <v>849.6</v>
      </c>
    </row>
    <row r="553" spans="1:14" x14ac:dyDescent="0.2">
      <c r="A553" t="s">
        <v>6107</v>
      </c>
      <c r="B553" t="s">
        <v>6108</v>
      </c>
      <c r="C553" s="2">
        <v>1035</v>
      </c>
      <c r="D553" s="2">
        <v>724</v>
      </c>
      <c r="E553" s="2">
        <v>531</v>
      </c>
      <c r="F553" s="2">
        <v>424.8</v>
      </c>
      <c r="G553">
        <v>1</v>
      </c>
      <c r="H553">
        <v>1</v>
      </c>
      <c r="I553" s="2">
        <f>Tabell2[[#This Row],[Inköpspris (SEK)]]*Tabell2[[#This Row],[Antal]]</f>
        <v>531</v>
      </c>
      <c r="J553" s="2">
        <f>MIN(Tabell2[[#This Row],[Bokat]]*Tabell2[[#This Row],[Inköpspris (SEK)]],Tabell2[[#This Row],[Totalt lagervärde ink moms]])</f>
        <v>531</v>
      </c>
      <c r="K553" s="2">
        <f>Tabell2[[#This Row],[Totalt lagervärde ink moms]]-Tabell2[[#This Row],[Varav bokat ink moms]]</f>
        <v>0</v>
      </c>
      <c r="L553" s="2">
        <f>Tabell2[[#This Row],[Antal]]*Tabell2[[#This Row],[Inpris ex moms]]</f>
        <v>424.8</v>
      </c>
      <c r="M553" s="2">
        <f>MIN(Tabell2[[#This Row],[Bokat]]*Tabell2[[#This Row],[Inpris ex moms]],Tabell2[[#This Row],[Totalt lagervärde ex moms]])</f>
        <v>424.8</v>
      </c>
      <c r="N553" s="2">
        <f>Tabell2[[#This Row],[Totalt lagervärde ex moms]]-Tabell2[[#This Row],[Varav bokat ex moms]]</f>
        <v>0</v>
      </c>
    </row>
    <row r="554" spans="1:14" x14ac:dyDescent="0.2">
      <c r="A554" t="s">
        <v>6117</v>
      </c>
      <c r="B554" t="s">
        <v>6118</v>
      </c>
      <c r="C554" s="2">
        <v>1035</v>
      </c>
      <c r="D554" s="2">
        <v>724</v>
      </c>
      <c r="E554" s="2">
        <v>531</v>
      </c>
      <c r="F554" s="2">
        <v>424.8</v>
      </c>
      <c r="G554">
        <v>2</v>
      </c>
      <c r="H554">
        <v>0</v>
      </c>
      <c r="I554" s="2">
        <f>Tabell2[[#This Row],[Inköpspris (SEK)]]*Tabell2[[#This Row],[Antal]]</f>
        <v>1062</v>
      </c>
      <c r="J554" s="2">
        <f>MIN(Tabell2[[#This Row],[Bokat]]*Tabell2[[#This Row],[Inköpspris (SEK)]],Tabell2[[#This Row],[Totalt lagervärde ink moms]])</f>
        <v>0</v>
      </c>
      <c r="K554" s="2">
        <f>Tabell2[[#This Row],[Totalt lagervärde ink moms]]-Tabell2[[#This Row],[Varav bokat ink moms]]</f>
        <v>1062</v>
      </c>
      <c r="L554" s="2">
        <f>Tabell2[[#This Row],[Antal]]*Tabell2[[#This Row],[Inpris ex moms]]</f>
        <v>849.6</v>
      </c>
      <c r="M554" s="2">
        <f>MIN(Tabell2[[#This Row],[Bokat]]*Tabell2[[#This Row],[Inpris ex moms]],Tabell2[[#This Row],[Totalt lagervärde ex moms]])</f>
        <v>0</v>
      </c>
      <c r="N554" s="2">
        <f>Tabell2[[#This Row],[Totalt lagervärde ex moms]]-Tabell2[[#This Row],[Varav bokat ex moms]]</f>
        <v>849.6</v>
      </c>
    </row>
    <row r="555" spans="1:14" x14ac:dyDescent="0.2">
      <c r="A555" t="s">
        <v>6119</v>
      </c>
      <c r="B555" t="s">
        <v>6120</v>
      </c>
      <c r="C555" s="2">
        <v>1035</v>
      </c>
      <c r="D555" s="2">
        <v>724</v>
      </c>
      <c r="E555" s="2">
        <v>531</v>
      </c>
      <c r="F555" s="2">
        <v>424.8</v>
      </c>
      <c r="G555">
        <v>2</v>
      </c>
      <c r="H555">
        <v>0</v>
      </c>
      <c r="I555" s="2">
        <f>Tabell2[[#This Row],[Inköpspris (SEK)]]*Tabell2[[#This Row],[Antal]]</f>
        <v>1062</v>
      </c>
      <c r="J555" s="2">
        <f>MIN(Tabell2[[#This Row],[Bokat]]*Tabell2[[#This Row],[Inköpspris (SEK)]],Tabell2[[#This Row],[Totalt lagervärde ink moms]])</f>
        <v>0</v>
      </c>
      <c r="K555" s="2">
        <f>Tabell2[[#This Row],[Totalt lagervärde ink moms]]-Tabell2[[#This Row],[Varav bokat ink moms]]</f>
        <v>1062</v>
      </c>
      <c r="L555" s="2">
        <f>Tabell2[[#This Row],[Antal]]*Tabell2[[#This Row],[Inpris ex moms]]</f>
        <v>849.6</v>
      </c>
      <c r="M555" s="2">
        <f>MIN(Tabell2[[#This Row],[Bokat]]*Tabell2[[#This Row],[Inpris ex moms]],Tabell2[[#This Row],[Totalt lagervärde ex moms]])</f>
        <v>0</v>
      </c>
      <c r="N555" s="2">
        <f>Tabell2[[#This Row],[Totalt lagervärde ex moms]]-Tabell2[[#This Row],[Varav bokat ex moms]]</f>
        <v>849.6</v>
      </c>
    </row>
    <row r="556" spans="1:14" x14ac:dyDescent="0.2">
      <c r="A556" t="s">
        <v>6121</v>
      </c>
      <c r="B556" t="s">
        <v>6122</v>
      </c>
      <c r="C556" s="2">
        <v>1035</v>
      </c>
      <c r="D556" s="2">
        <v>724</v>
      </c>
      <c r="E556" s="2">
        <v>531</v>
      </c>
      <c r="F556" s="2">
        <v>424.8</v>
      </c>
      <c r="G556">
        <v>1</v>
      </c>
      <c r="H556">
        <v>1</v>
      </c>
      <c r="I556" s="2">
        <f>Tabell2[[#This Row],[Inköpspris (SEK)]]*Tabell2[[#This Row],[Antal]]</f>
        <v>531</v>
      </c>
      <c r="J556" s="2">
        <f>MIN(Tabell2[[#This Row],[Bokat]]*Tabell2[[#This Row],[Inköpspris (SEK)]],Tabell2[[#This Row],[Totalt lagervärde ink moms]])</f>
        <v>531</v>
      </c>
      <c r="K556" s="2">
        <f>Tabell2[[#This Row],[Totalt lagervärde ink moms]]-Tabell2[[#This Row],[Varav bokat ink moms]]</f>
        <v>0</v>
      </c>
      <c r="L556" s="2">
        <f>Tabell2[[#This Row],[Antal]]*Tabell2[[#This Row],[Inpris ex moms]]</f>
        <v>424.8</v>
      </c>
      <c r="M556" s="2">
        <f>MIN(Tabell2[[#This Row],[Bokat]]*Tabell2[[#This Row],[Inpris ex moms]],Tabell2[[#This Row],[Totalt lagervärde ex moms]])</f>
        <v>424.8</v>
      </c>
      <c r="N556" s="2">
        <f>Tabell2[[#This Row],[Totalt lagervärde ex moms]]-Tabell2[[#This Row],[Varav bokat ex moms]]</f>
        <v>0</v>
      </c>
    </row>
    <row r="557" spans="1:14" x14ac:dyDescent="0.2">
      <c r="A557" t="s">
        <v>6215</v>
      </c>
      <c r="B557" t="s">
        <v>6216</v>
      </c>
      <c r="C557" s="2">
        <v>1035</v>
      </c>
      <c r="D557" s="2">
        <v>724</v>
      </c>
      <c r="E557" s="2">
        <v>531</v>
      </c>
      <c r="F557" s="2">
        <v>424.8</v>
      </c>
      <c r="G557">
        <v>1</v>
      </c>
      <c r="H557">
        <v>0</v>
      </c>
      <c r="I557" s="2">
        <f>Tabell2[[#This Row],[Inköpspris (SEK)]]*Tabell2[[#This Row],[Antal]]</f>
        <v>531</v>
      </c>
      <c r="J557" s="2">
        <f>MIN(Tabell2[[#This Row],[Bokat]]*Tabell2[[#This Row],[Inköpspris (SEK)]],Tabell2[[#This Row],[Totalt lagervärde ink moms]])</f>
        <v>0</v>
      </c>
      <c r="K557" s="2">
        <f>Tabell2[[#This Row],[Totalt lagervärde ink moms]]-Tabell2[[#This Row],[Varav bokat ink moms]]</f>
        <v>531</v>
      </c>
      <c r="L557" s="2">
        <f>Tabell2[[#This Row],[Antal]]*Tabell2[[#This Row],[Inpris ex moms]]</f>
        <v>424.8</v>
      </c>
      <c r="M557" s="2">
        <f>MIN(Tabell2[[#This Row],[Bokat]]*Tabell2[[#This Row],[Inpris ex moms]],Tabell2[[#This Row],[Totalt lagervärde ex moms]])</f>
        <v>0</v>
      </c>
      <c r="N557" s="2">
        <f>Tabell2[[#This Row],[Totalt lagervärde ex moms]]-Tabell2[[#This Row],[Varav bokat ex moms]]</f>
        <v>424.8</v>
      </c>
    </row>
    <row r="558" spans="1:14" x14ac:dyDescent="0.2">
      <c r="A558" t="s">
        <v>6109</v>
      </c>
      <c r="B558" t="s">
        <v>6110</v>
      </c>
      <c r="C558" s="2">
        <v>725</v>
      </c>
      <c r="E558" s="2">
        <v>371.7</v>
      </c>
      <c r="F558" s="2">
        <v>297.36</v>
      </c>
      <c r="G558">
        <v>1</v>
      </c>
      <c r="H558">
        <v>1</v>
      </c>
      <c r="I558" s="2">
        <f>Tabell2[[#This Row],[Inköpspris (SEK)]]*Tabell2[[#This Row],[Antal]]</f>
        <v>371.7</v>
      </c>
      <c r="J558" s="2">
        <f>MIN(Tabell2[[#This Row],[Bokat]]*Tabell2[[#This Row],[Inköpspris (SEK)]],Tabell2[[#This Row],[Totalt lagervärde ink moms]])</f>
        <v>371.7</v>
      </c>
      <c r="K558" s="2">
        <f>Tabell2[[#This Row],[Totalt lagervärde ink moms]]-Tabell2[[#This Row],[Varav bokat ink moms]]</f>
        <v>0</v>
      </c>
      <c r="L558" s="2">
        <f>Tabell2[[#This Row],[Antal]]*Tabell2[[#This Row],[Inpris ex moms]]</f>
        <v>297.36</v>
      </c>
      <c r="M558" s="2">
        <f>MIN(Tabell2[[#This Row],[Bokat]]*Tabell2[[#This Row],[Inpris ex moms]],Tabell2[[#This Row],[Totalt lagervärde ex moms]])</f>
        <v>297.36</v>
      </c>
      <c r="N558" s="2">
        <f>Tabell2[[#This Row],[Totalt lagervärde ex moms]]-Tabell2[[#This Row],[Varav bokat ex moms]]</f>
        <v>0</v>
      </c>
    </row>
    <row r="559" spans="1:14" x14ac:dyDescent="0.2">
      <c r="A559" t="s">
        <v>6181</v>
      </c>
      <c r="B559" t="s">
        <v>6182</v>
      </c>
      <c r="C559" s="2">
        <v>725</v>
      </c>
      <c r="D559" s="2">
        <v>507</v>
      </c>
      <c r="E559" s="2">
        <v>371.7</v>
      </c>
      <c r="F559" s="2">
        <v>297.36</v>
      </c>
      <c r="G559">
        <v>1</v>
      </c>
      <c r="H559">
        <v>0</v>
      </c>
      <c r="I559" s="2">
        <f>Tabell2[[#This Row],[Inköpspris (SEK)]]*Tabell2[[#This Row],[Antal]]</f>
        <v>371.7</v>
      </c>
      <c r="J559" s="2">
        <f>MIN(Tabell2[[#This Row],[Bokat]]*Tabell2[[#This Row],[Inköpspris (SEK)]],Tabell2[[#This Row],[Totalt lagervärde ink moms]])</f>
        <v>0</v>
      </c>
      <c r="K559" s="2">
        <f>Tabell2[[#This Row],[Totalt lagervärde ink moms]]-Tabell2[[#This Row],[Varav bokat ink moms]]</f>
        <v>371.7</v>
      </c>
      <c r="L559" s="2">
        <f>Tabell2[[#This Row],[Antal]]*Tabell2[[#This Row],[Inpris ex moms]]</f>
        <v>297.36</v>
      </c>
      <c r="M559" s="2">
        <f>MIN(Tabell2[[#This Row],[Bokat]]*Tabell2[[#This Row],[Inpris ex moms]],Tabell2[[#This Row],[Totalt lagervärde ex moms]])</f>
        <v>0</v>
      </c>
      <c r="N559" s="2">
        <f>Tabell2[[#This Row],[Totalt lagervärde ex moms]]-Tabell2[[#This Row],[Varav bokat ex moms]]</f>
        <v>297.36</v>
      </c>
    </row>
    <row r="560" spans="1:14" x14ac:dyDescent="0.2">
      <c r="A560" t="s">
        <v>6191</v>
      </c>
      <c r="B560" t="s">
        <v>6192</v>
      </c>
      <c r="C560" s="2">
        <v>829</v>
      </c>
      <c r="E560" s="2">
        <v>424.8</v>
      </c>
      <c r="F560" s="2">
        <v>339.84</v>
      </c>
      <c r="G560">
        <v>1</v>
      </c>
      <c r="H560">
        <v>1</v>
      </c>
      <c r="I560" s="2">
        <f>Tabell2[[#This Row],[Inköpspris (SEK)]]*Tabell2[[#This Row],[Antal]]</f>
        <v>424.8</v>
      </c>
      <c r="J560" s="2">
        <f>MIN(Tabell2[[#This Row],[Bokat]]*Tabell2[[#This Row],[Inköpspris (SEK)]],Tabell2[[#This Row],[Totalt lagervärde ink moms]])</f>
        <v>424.8</v>
      </c>
      <c r="K560" s="2">
        <f>Tabell2[[#This Row],[Totalt lagervärde ink moms]]-Tabell2[[#This Row],[Varav bokat ink moms]]</f>
        <v>0</v>
      </c>
      <c r="L560" s="2">
        <f>Tabell2[[#This Row],[Antal]]*Tabell2[[#This Row],[Inpris ex moms]]</f>
        <v>339.84</v>
      </c>
      <c r="M560" s="2">
        <f>MIN(Tabell2[[#This Row],[Bokat]]*Tabell2[[#This Row],[Inpris ex moms]],Tabell2[[#This Row],[Totalt lagervärde ex moms]])</f>
        <v>339.84</v>
      </c>
      <c r="N560" s="2">
        <f>Tabell2[[#This Row],[Totalt lagervärde ex moms]]-Tabell2[[#This Row],[Varav bokat ex moms]]</f>
        <v>0</v>
      </c>
    </row>
    <row r="561" spans="1:14" x14ac:dyDescent="0.2">
      <c r="A561" t="s">
        <v>6229</v>
      </c>
      <c r="B561" t="s">
        <v>6230</v>
      </c>
      <c r="C561" s="2">
        <v>829</v>
      </c>
      <c r="D561" s="2">
        <v>580</v>
      </c>
      <c r="E561" s="2">
        <v>424.8</v>
      </c>
      <c r="F561" s="2">
        <v>339.84</v>
      </c>
      <c r="G561">
        <v>1</v>
      </c>
      <c r="H561">
        <v>0</v>
      </c>
      <c r="I561" s="2">
        <f>Tabell2[[#This Row],[Inköpspris (SEK)]]*Tabell2[[#This Row],[Antal]]</f>
        <v>424.8</v>
      </c>
      <c r="J561" s="2">
        <f>MIN(Tabell2[[#This Row],[Bokat]]*Tabell2[[#This Row],[Inköpspris (SEK)]],Tabell2[[#This Row],[Totalt lagervärde ink moms]])</f>
        <v>0</v>
      </c>
      <c r="K561" s="2">
        <f>Tabell2[[#This Row],[Totalt lagervärde ink moms]]-Tabell2[[#This Row],[Varav bokat ink moms]]</f>
        <v>424.8</v>
      </c>
      <c r="L561" s="2">
        <f>Tabell2[[#This Row],[Antal]]*Tabell2[[#This Row],[Inpris ex moms]]</f>
        <v>339.84</v>
      </c>
      <c r="M561" s="2">
        <f>MIN(Tabell2[[#This Row],[Bokat]]*Tabell2[[#This Row],[Inpris ex moms]],Tabell2[[#This Row],[Totalt lagervärde ex moms]])</f>
        <v>0</v>
      </c>
      <c r="N561" s="2">
        <f>Tabell2[[#This Row],[Totalt lagervärde ex moms]]-Tabell2[[#This Row],[Varav bokat ex moms]]</f>
        <v>339.84</v>
      </c>
    </row>
    <row r="562" spans="1:14" x14ac:dyDescent="0.2">
      <c r="A562" t="s">
        <v>6231</v>
      </c>
      <c r="B562" t="s">
        <v>6232</v>
      </c>
      <c r="C562" s="2">
        <v>829</v>
      </c>
      <c r="D562" s="2">
        <v>580</v>
      </c>
      <c r="E562" s="2">
        <v>424.8</v>
      </c>
      <c r="F562" s="2">
        <v>339.84</v>
      </c>
      <c r="G562">
        <v>1</v>
      </c>
      <c r="H562">
        <v>1</v>
      </c>
      <c r="I562" s="2">
        <f>Tabell2[[#This Row],[Inköpspris (SEK)]]*Tabell2[[#This Row],[Antal]]</f>
        <v>424.8</v>
      </c>
      <c r="J562" s="2">
        <f>MIN(Tabell2[[#This Row],[Bokat]]*Tabell2[[#This Row],[Inköpspris (SEK)]],Tabell2[[#This Row],[Totalt lagervärde ink moms]])</f>
        <v>424.8</v>
      </c>
      <c r="K562" s="2">
        <f>Tabell2[[#This Row],[Totalt lagervärde ink moms]]-Tabell2[[#This Row],[Varav bokat ink moms]]</f>
        <v>0</v>
      </c>
      <c r="L562" s="2">
        <f>Tabell2[[#This Row],[Antal]]*Tabell2[[#This Row],[Inpris ex moms]]</f>
        <v>339.84</v>
      </c>
      <c r="M562" s="2">
        <f>MIN(Tabell2[[#This Row],[Bokat]]*Tabell2[[#This Row],[Inpris ex moms]],Tabell2[[#This Row],[Totalt lagervärde ex moms]])</f>
        <v>339.84</v>
      </c>
      <c r="N562" s="2">
        <f>Tabell2[[#This Row],[Totalt lagervärde ex moms]]-Tabell2[[#This Row],[Varav bokat ex moms]]</f>
        <v>0</v>
      </c>
    </row>
    <row r="563" spans="1:14" x14ac:dyDescent="0.2">
      <c r="A563" t="s">
        <v>6245</v>
      </c>
      <c r="B563" t="s">
        <v>6246</v>
      </c>
      <c r="C563" s="2">
        <v>829</v>
      </c>
      <c r="E563" s="2">
        <v>424.8</v>
      </c>
      <c r="F563" s="2">
        <v>339.84</v>
      </c>
      <c r="G563">
        <v>1</v>
      </c>
      <c r="H563">
        <v>1</v>
      </c>
      <c r="I563" s="2">
        <f>Tabell2[[#This Row],[Inköpspris (SEK)]]*Tabell2[[#This Row],[Antal]]</f>
        <v>424.8</v>
      </c>
      <c r="J563" s="2">
        <f>MIN(Tabell2[[#This Row],[Bokat]]*Tabell2[[#This Row],[Inköpspris (SEK)]],Tabell2[[#This Row],[Totalt lagervärde ink moms]])</f>
        <v>424.8</v>
      </c>
      <c r="K563" s="2">
        <f>Tabell2[[#This Row],[Totalt lagervärde ink moms]]-Tabell2[[#This Row],[Varav bokat ink moms]]</f>
        <v>0</v>
      </c>
      <c r="L563" s="2">
        <f>Tabell2[[#This Row],[Antal]]*Tabell2[[#This Row],[Inpris ex moms]]</f>
        <v>339.84</v>
      </c>
      <c r="M563" s="2">
        <f>MIN(Tabell2[[#This Row],[Bokat]]*Tabell2[[#This Row],[Inpris ex moms]],Tabell2[[#This Row],[Totalt lagervärde ex moms]])</f>
        <v>339.84</v>
      </c>
      <c r="N563" s="2">
        <f>Tabell2[[#This Row],[Totalt lagervärde ex moms]]-Tabell2[[#This Row],[Varav bokat ex moms]]</f>
        <v>0</v>
      </c>
    </row>
    <row r="564" spans="1:14" x14ac:dyDescent="0.2">
      <c r="A564" t="s">
        <v>6061</v>
      </c>
      <c r="B564" t="s">
        <v>6062</v>
      </c>
      <c r="C564" s="2">
        <v>985</v>
      </c>
      <c r="E564" s="2">
        <v>504.45</v>
      </c>
      <c r="F564" s="2">
        <v>403.56</v>
      </c>
      <c r="G564">
        <v>1</v>
      </c>
      <c r="H564">
        <v>0</v>
      </c>
      <c r="I564" s="2">
        <f>Tabell2[[#This Row],[Inköpspris (SEK)]]*Tabell2[[#This Row],[Antal]]</f>
        <v>504.45</v>
      </c>
      <c r="J564" s="2">
        <f>MIN(Tabell2[[#This Row],[Bokat]]*Tabell2[[#This Row],[Inköpspris (SEK)]],Tabell2[[#This Row],[Totalt lagervärde ink moms]])</f>
        <v>0</v>
      </c>
      <c r="K564" s="2">
        <f>Tabell2[[#This Row],[Totalt lagervärde ink moms]]-Tabell2[[#This Row],[Varav bokat ink moms]]</f>
        <v>504.45</v>
      </c>
      <c r="L564" s="2">
        <f>Tabell2[[#This Row],[Antal]]*Tabell2[[#This Row],[Inpris ex moms]]</f>
        <v>403.56</v>
      </c>
      <c r="M564" s="2">
        <f>MIN(Tabell2[[#This Row],[Bokat]]*Tabell2[[#This Row],[Inpris ex moms]],Tabell2[[#This Row],[Totalt lagervärde ex moms]])</f>
        <v>0</v>
      </c>
      <c r="N564" s="2">
        <f>Tabell2[[#This Row],[Totalt lagervärde ex moms]]-Tabell2[[#This Row],[Varav bokat ex moms]]</f>
        <v>403.56</v>
      </c>
    </row>
    <row r="565" spans="1:14" x14ac:dyDescent="0.2">
      <c r="A565" t="s">
        <v>6063</v>
      </c>
      <c r="B565" t="s">
        <v>6064</v>
      </c>
      <c r="C565" s="2">
        <v>985</v>
      </c>
      <c r="E565" s="2">
        <v>504.45</v>
      </c>
      <c r="F565" s="2">
        <v>403.56</v>
      </c>
      <c r="G565">
        <v>1</v>
      </c>
      <c r="H565">
        <v>0</v>
      </c>
      <c r="I565" s="2">
        <f>Tabell2[[#This Row],[Inköpspris (SEK)]]*Tabell2[[#This Row],[Antal]]</f>
        <v>504.45</v>
      </c>
      <c r="J565" s="2">
        <f>MIN(Tabell2[[#This Row],[Bokat]]*Tabell2[[#This Row],[Inköpspris (SEK)]],Tabell2[[#This Row],[Totalt lagervärde ink moms]])</f>
        <v>0</v>
      </c>
      <c r="K565" s="2">
        <f>Tabell2[[#This Row],[Totalt lagervärde ink moms]]-Tabell2[[#This Row],[Varav bokat ink moms]]</f>
        <v>504.45</v>
      </c>
      <c r="L565" s="2">
        <f>Tabell2[[#This Row],[Antal]]*Tabell2[[#This Row],[Inpris ex moms]]</f>
        <v>403.56</v>
      </c>
      <c r="M565" s="2">
        <f>MIN(Tabell2[[#This Row],[Bokat]]*Tabell2[[#This Row],[Inpris ex moms]],Tabell2[[#This Row],[Totalt lagervärde ex moms]])</f>
        <v>0</v>
      </c>
      <c r="N565" s="2">
        <f>Tabell2[[#This Row],[Totalt lagervärde ex moms]]-Tabell2[[#This Row],[Varav bokat ex moms]]</f>
        <v>403.56</v>
      </c>
    </row>
    <row r="566" spans="1:14" x14ac:dyDescent="0.2">
      <c r="A566" t="s">
        <v>6065</v>
      </c>
      <c r="B566" t="s">
        <v>6066</v>
      </c>
      <c r="C566" s="2">
        <v>985</v>
      </c>
      <c r="E566" s="2">
        <v>504.45</v>
      </c>
      <c r="F566" s="2">
        <v>403.56</v>
      </c>
      <c r="G566">
        <v>1</v>
      </c>
      <c r="H566">
        <v>0</v>
      </c>
      <c r="I566" s="2">
        <f>Tabell2[[#This Row],[Inköpspris (SEK)]]*Tabell2[[#This Row],[Antal]]</f>
        <v>504.45</v>
      </c>
      <c r="J566" s="2">
        <f>MIN(Tabell2[[#This Row],[Bokat]]*Tabell2[[#This Row],[Inköpspris (SEK)]],Tabell2[[#This Row],[Totalt lagervärde ink moms]])</f>
        <v>0</v>
      </c>
      <c r="K566" s="2">
        <f>Tabell2[[#This Row],[Totalt lagervärde ink moms]]-Tabell2[[#This Row],[Varav bokat ink moms]]</f>
        <v>504.45</v>
      </c>
      <c r="L566" s="2">
        <f>Tabell2[[#This Row],[Antal]]*Tabell2[[#This Row],[Inpris ex moms]]</f>
        <v>403.56</v>
      </c>
      <c r="M566" s="2">
        <f>MIN(Tabell2[[#This Row],[Bokat]]*Tabell2[[#This Row],[Inpris ex moms]],Tabell2[[#This Row],[Totalt lagervärde ex moms]])</f>
        <v>0</v>
      </c>
      <c r="N566" s="2">
        <f>Tabell2[[#This Row],[Totalt lagervärde ex moms]]-Tabell2[[#This Row],[Varav bokat ex moms]]</f>
        <v>403.56</v>
      </c>
    </row>
    <row r="567" spans="1:14" x14ac:dyDescent="0.2">
      <c r="A567" t="s">
        <v>6187</v>
      </c>
      <c r="B567" t="s">
        <v>6188</v>
      </c>
      <c r="C567" s="2">
        <v>1379</v>
      </c>
      <c r="D567" s="2">
        <v>965</v>
      </c>
      <c r="E567" s="2">
        <v>706.23</v>
      </c>
      <c r="F567" s="2">
        <v>564.98</v>
      </c>
      <c r="G567">
        <v>1</v>
      </c>
      <c r="H567">
        <v>1</v>
      </c>
      <c r="I567" s="2">
        <f>Tabell2[[#This Row],[Inköpspris (SEK)]]*Tabell2[[#This Row],[Antal]]</f>
        <v>706.23</v>
      </c>
      <c r="J567" s="2">
        <f>MIN(Tabell2[[#This Row],[Bokat]]*Tabell2[[#This Row],[Inköpspris (SEK)]],Tabell2[[#This Row],[Totalt lagervärde ink moms]])</f>
        <v>706.23</v>
      </c>
      <c r="K567" s="2">
        <f>Tabell2[[#This Row],[Totalt lagervärde ink moms]]-Tabell2[[#This Row],[Varav bokat ink moms]]</f>
        <v>0</v>
      </c>
      <c r="L567" s="2">
        <f>Tabell2[[#This Row],[Antal]]*Tabell2[[#This Row],[Inpris ex moms]]</f>
        <v>564.98</v>
      </c>
      <c r="M567" s="2">
        <f>MIN(Tabell2[[#This Row],[Bokat]]*Tabell2[[#This Row],[Inpris ex moms]],Tabell2[[#This Row],[Totalt lagervärde ex moms]])</f>
        <v>564.98</v>
      </c>
      <c r="N567" s="2">
        <f>Tabell2[[#This Row],[Totalt lagervärde ex moms]]-Tabell2[[#This Row],[Varav bokat ex moms]]</f>
        <v>0</v>
      </c>
    </row>
    <row r="568" spans="1:14" x14ac:dyDescent="0.2">
      <c r="A568" t="s">
        <v>6189</v>
      </c>
      <c r="B568" t="s">
        <v>6190</v>
      </c>
      <c r="C568" s="2">
        <v>1379</v>
      </c>
      <c r="D568" s="2">
        <v>965</v>
      </c>
      <c r="E568" s="2">
        <v>706.23</v>
      </c>
      <c r="F568" s="2">
        <v>564.98</v>
      </c>
      <c r="G568">
        <v>1</v>
      </c>
      <c r="H568">
        <v>0</v>
      </c>
      <c r="I568" s="2">
        <f>Tabell2[[#This Row],[Inköpspris (SEK)]]*Tabell2[[#This Row],[Antal]]</f>
        <v>706.23</v>
      </c>
      <c r="J568" s="2">
        <f>MIN(Tabell2[[#This Row],[Bokat]]*Tabell2[[#This Row],[Inköpspris (SEK)]],Tabell2[[#This Row],[Totalt lagervärde ink moms]])</f>
        <v>0</v>
      </c>
      <c r="K568" s="2">
        <f>Tabell2[[#This Row],[Totalt lagervärde ink moms]]-Tabell2[[#This Row],[Varav bokat ink moms]]</f>
        <v>706.23</v>
      </c>
      <c r="L568" s="2">
        <f>Tabell2[[#This Row],[Antal]]*Tabell2[[#This Row],[Inpris ex moms]]</f>
        <v>564.98</v>
      </c>
      <c r="M568" s="2">
        <f>MIN(Tabell2[[#This Row],[Bokat]]*Tabell2[[#This Row],[Inpris ex moms]],Tabell2[[#This Row],[Totalt lagervärde ex moms]])</f>
        <v>0</v>
      </c>
      <c r="N568" s="2">
        <f>Tabell2[[#This Row],[Totalt lagervärde ex moms]]-Tabell2[[#This Row],[Varav bokat ex moms]]</f>
        <v>564.98</v>
      </c>
    </row>
    <row r="569" spans="1:14" x14ac:dyDescent="0.2">
      <c r="A569" t="s">
        <v>6291</v>
      </c>
      <c r="B569" t="s">
        <v>6292</v>
      </c>
      <c r="C569" s="2">
        <v>1245</v>
      </c>
      <c r="D569" s="2">
        <v>872</v>
      </c>
      <c r="E569" s="2">
        <v>637.20000000000005</v>
      </c>
      <c r="F569" s="2">
        <v>509.76</v>
      </c>
      <c r="G569">
        <v>1</v>
      </c>
      <c r="H569">
        <v>0</v>
      </c>
      <c r="I569" s="2">
        <f>Tabell2[[#This Row],[Inköpspris (SEK)]]*Tabell2[[#This Row],[Antal]]</f>
        <v>637.20000000000005</v>
      </c>
      <c r="J569" s="2">
        <f>MIN(Tabell2[[#This Row],[Bokat]]*Tabell2[[#This Row],[Inköpspris (SEK)]],Tabell2[[#This Row],[Totalt lagervärde ink moms]])</f>
        <v>0</v>
      </c>
      <c r="K569" s="2">
        <f>Tabell2[[#This Row],[Totalt lagervärde ink moms]]-Tabell2[[#This Row],[Varav bokat ink moms]]</f>
        <v>637.20000000000005</v>
      </c>
      <c r="L569" s="2">
        <f>Tabell2[[#This Row],[Antal]]*Tabell2[[#This Row],[Inpris ex moms]]</f>
        <v>509.76</v>
      </c>
      <c r="M569" s="2">
        <f>MIN(Tabell2[[#This Row],[Bokat]]*Tabell2[[#This Row],[Inpris ex moms]],Tabell2[[#This Row],[Totalt lagervärde ex moms]])</f>
        <v>0</v>
      </c>
      <c r="N569" s="2">
        <f>Tabell2[[#This Row],[Totalt lagervärde ex moms]]-Tabell2[[#This Row],[Varav bokat ex moms]]</f>
        <v>509.76</v>
      </c>
    </row>
    <row r="570" spans="1:14" x14ac:dyDescent="0.2">
      <c r="A570" t="s">
        <v>6293</v>
      </c>
      <c r="B570" t="s">
        <v>6294</v>
      </c>
      <c r="C570" s="2">
        <v>1245</v>
      </c>
      <c r="D570" s="2">
        <v>872</v>
      </c>
      <c r="E570" s="2">
        <v>637.20000000000005</v>
      </c>
      <c r="F570" s="2">
        <v>509.76</v>
      </c>
      <c r="G570">
        <v>1</v>
      </c>
      <c r="H570">
        <v>1</v>
      </c>
      <c r="I570" s="2">
        <f>Tabell2[[#This Row],[Inköpspris (SEK)]]*Tabell2[[#This Row],[Antal]]</f>
        <v>637.20000000000005</v>
      </c>
      <c r="J570" s="2">
        <f>MIN(Tabell2[[#This Row],[Bokat]]*Tabell2[[#This Row],[Inköpspris (SEK)]],Tabell2[[#This Row],[Totalt lagervärde ink moms]])</f>
        <v>637.20000000000005</v>
      </c>
      <c r="K570" s="2">
        <f>Tabell2[[#This Row],[Totalt lagervärde ink moms]]-Tabell2[[#This Row],[Varav bokat ink moms]]</f>
        <v>0</v>
      </c>
      <c r="L570" s="2">
        <f>Tabell2[[#This Row],[Antal]]*Tabell2[[#This Row],[Inpris ex moms]]</f>
        <v>509.76</v>
      </c>
      <c r="M570" s="2">
        <f>MIN(Tabell2[[#This Row],[Bokat]]*Tabell2[[#This Row],[Inpris ex moms]],Tabell2[[#This Row],[Totalt lagervärde ex moms]])</f>
        <v>509.76</v>
      </c>
      <c r="N570" s="2">
        <f>Tabell2[[#This Row],[Totalt lagervärde ex moms]]-Tabell2[[#This Row],[Varav bokat ex moms]]</f>
        <v>0</v>
      </c>
    </row>
    <row r="571" spans="1:14" x14ac:dyDescent="0.2">
      <c r="A571" t="s">
        <v>6147</v>
      </c>
      <c r="B571" t="s">
        <v>6148</v>
      </c>
      <c r="C571" s="2">
        <v>675</v>
      </c>
      <c r="D571" s="2">
        <v>472</v>
      </c>
      <c r="E571" s="2">
        <v>345.15</v>
      </c>
      <c r="F571" s="2">
        <v>276.12</v>
      </c>
      <c r="G571">
        <v>1</v>
      </c>
      <c r="H571">
        <v>0</v>
      </c>
      <c r="I571" s="2">
        <f>Tabell2[[#This Row],[Inköpspris (SEK)]]*Tabell2[[#This Row],[Antal]]</f>
        <v>345.15</v>
      </c>
      <c r="J571" s="2">
        <f>MIN(Tabell2[[#This Row],[Bokat]]*Tabell2[[#This Row],[Inköpspris (SEK)]],Tabell2[[#This Row],[Totalt lagervärde ink moms]])</f>
        <v>0</v>
      </c>
      <c r="K571" s="2">
        <f>Tabell2[[#This Row],[Totalt lagervärde ink moms]]-Tabell2[[#This Row],[Varav bokat ink moms]]</f>
        <v>345.15</v>
      </c>
      <c r="L571" s="2">
        <f>Tabell2[[#This Row],[Antal]]*Tabell2[[#This Row],[Inpris ex moms]]</f>
        <v>276.12</v>
      </c>
      <c r="M571" s="2">
        <f>MIN(Tabell2[[#This Row],[Bokat]]*Tabell2[[#This Row],[Inpris ex moms]],Tabell2[[#This Row],[Totalt lagervärde ex moms]])</f>
        <v>0</v>
      </c>
      <c r="N571" s="2">
        <f>Tabell2[[#This Row],[Totalt lagervärde ex moms]]-Tabell2[[#This Row],[Varav bokat ex moms]]</f>
        <v>276.12</v>
      </c>
    </row>
    <row r="572" spans="1:14" x14ac:dyDescent="0.2">
      <c r="A572" t="s">
        <v>6227</v>
      </c>
      <c r="B572" t="s">
        <v>6228</v>
      </c>
      <c r="C572" s="2">
        <v>675</v>
      </c>
      <c r="D572" s="2">
        <v>472</v>
      </c>
      <c r="E572" s="2">
        <v>345.15</v>
      </c>
      <c r="F572" s="2">
        <v>276.12</v>
      </c>
      <c r="G572">
        <v>1</v>
      </c>
      <c r="H572">
        <v>0</v>
      </c>
      <c r="I572" s="2">
        <f>Tabell2[[#This Row],[Inköpspris (SEK)]]*Tabell2[[#This Row],[Antal]]</f>
        <v>345.15</v>
      </c>
      <c r="J572" s="2">
        <f>MIN(Tabell2[[#This Row],[Bokat]]*Tabell2[[#This Row],[Inköpspris (SEK)]],Tabell2[[#This Row],[Totalt lagervärde ink moms]])</f>
        <v>0</v>
      </c>
      <c r="K572" s="2">
        <f>Tabell2[[#This Row],[Totalt lagervärde ink moms]]-Tabell2[[#This Row],[Varav bokat ink moms]]</f>
        <v>345.15</v>
      </c>
      <c r="L572" s="2">
        <f>Tabell2[[#This Row],[Antal]]*Tabell2[[#This Row],[Inpris ex moms]]</f>
        <v>276.12</v>
      </c>
      <c r="M572" s="2">
        <f>MIN(Tabell2[[#This Row],[Bokat]]*Tabell2[[#This Row],[Inpris ex moms]],Tabell2[[#This Row],[Totalt lagervärde ex moms]])</f>
        <v>0</v>
      </c>
      <c r="N572" s="2">
        <f>Tabell2[[#This Row],[Totalt lagervärde ex moms]]-Tabell2[[#This Row],[Varav bokat ex moms]]</f>
        <v>276.12</v>
      </c>
    </row>
    <row r="573" spans="1:14" x14ac:dyDescent="0.2">
      <c r="A573" t="s">
        <v>6059</v>
      </c>
      <c r="B573" t="s">
        <v>6060</v>
      </c>
      <c r="C573" s="2">
        <v>935</v>
      </c>
      <c r="D573" s="2">
        <v>654</v>
      </c>
      <c r="E573" s="2">
        <v>477.9</v>
      </c>
      <c r="F573" s="2">
        <v>382.32</v>
      </c>
      <c r="G573">
        <v>1</v>
      </c>
      <c r="H573">
        <v>0</v>
      </c>
      <c r="I573" s="2">
        <f>Tabell2[[#This Row],[Inköpspris (SEK)]]*Tabell2[[#This Row],[Antal]]</f>
        <v>477.9</v>
      </c>
      <c r="J573" s="2">
        <f>MIN(Tabell2[[#This Row],[Bokat]]*Tabell2[[#This Row],[Inköpspris (SEK)]],Tabell2[[#This Row],[Totalt lagervärde ink moms]])</f>
        <v>0</v>
      </c>
      <c r="K573" s="2">
        <f>Tabell2[[#This Row],[Totalt lagervärde ink moms]]-Tabell2[[#This Row],[Varav bokat ink moms]]</f>
        <v>477.9</v>
      </c>
      <c r="L573" s="2">
        <f>Tabell2[[#This Row],[Antal]]*Tabell2[[#This Row],[Inpris ex moms]]</f>
        <v>382.32</v>
      </c>
      <c r="M573" s="2">
        <f>MIN(Tabell2[[#This Row],[Bokat]]*Tabell2[[#This Row],[Inpris ex moms]],Tabell2[[#This Row],[Totalt lagervärde ex moms]])</f>
        <v>0</v>
      </c>
      <c r="N573" s="2">
        <f>Tabell2[[#This Row],[Totalt lagervärde ex moms]]-Tabell2[[#This Row],[Varav bokat ex moms]]</f>
        <v>382.32</v>
      </c>
    </row>
    <row r="574" spans="1:14" x14ac:dyDescent="0.2">
      <c r="A574" t="s">
        <v>6099</v>
      </c>
      <c r="B574" t="s">
        <v>6100</v>
      </c>
      <c r="C574" s="2">
        <v>935</v>
      </c>
      <c r="D574" s="2">
        <v>654</v>
      </c>
      <c r="E574" s="2">
        <v>477.9</v>
      </c>
      <c r="F574" s="2">
        <v>382.32</v>
      </c>
      <c r="G574">
        <v>2</v>
      </c>
      <c r="H574">
        <v>0</v>
      </c>
      <c r="I574" s="2">
        <f>Tabell2[[#This Row],[Inköpspris (SEK)]]*Tabell2[[#This Row],[Antal]]</f>
        <v>955.8</v>
      </c>
      <c r="J574" s="2">
        <f>MIN(Tabell2[[#This Row],[Bokat]]*Tabell2[[#This Row],[Inköpspris (SEK)]],Tabell2[[#This Row],[Totalt lagervärde ink moms]])</f>
        <v>0</v>
      </c>
      <c r="K574" s="2">
        <f>Tabell2[[#This Row],[Totalt lagervärde ink moms]]-Tabell2[[#This Row],[Varav bokat ink moms]]</f>
        <v>955.8</v>
      </c>
      <c r="L574" s="2">
        <f>Tabell2[[#This Row],[Antal]]*Tabell2[[#This Row],[Inpris ex moms]]</f>
        <v>764.64</v>
      </c>
      <c r="M574" s="2">
        <f>MIN(Tabell2[[#This Row],[Bokat]]*Tabell2[[#This Row],[Inpris ex moms]],Tabell2[[#This Row],[Totalt lagervärde ex moms]])</f>
        <v>0</v>
      </c>
      <c r="N574" s="2">
        <f>Tabell2[[#This Row],[Totalt lagervärde ex moms]]-Tabell2[[#This Row],[Varav bokat ex moms]]</f>
        <v>764.64</v>
      </c>
    </row>
    <row r="575" spans="1:14" x14ac:dyDescent="0.2">
      <c r="A575" t="s">
        <v>6287</v>
      </c>
      <c r="B575" t="s">
        <v>6288</v>
      </c>
      <c r="C575" s="2">
        <v>935</v>
      </c>
      <c r="D575" s="2">
        <v>654</v>
      </c>
      <c r="E575" s="2">
        <v>477.9</v>
      </c>
      <c r="F575" s="2">
        <v>382.32</v>
      </c>
      <c r="G575">
        <v>1</v>
      </c>
      <c r="H575">
        <v>0</v>
      </c>
      <c r="I575" s="2">
        <f>Tabell2[[#This Row],[Inköpspris (SEK)]]*Tabell2[[#This Row],[Antal]]</f>
        <v>477.9</v>
      </c>
      <c r="J575" s="2">
        <f>MIN(Tabell2[[#This Row],[Bokat]]*Tabell2[[#This Row],[Inköpspris (SEK)]],Tabell2[[#This Row],[Totalt lagervärde ink moms]])</f>
        <v>0</v>
      </c>
      <c r="K575" s="2">
        <f>Tabell2[[#This Row],[Totalt lagervärde ink moms]]-Tabell2[[#This Row],[Varav bokat ink moms]]</f>
        <v>477.9</v>
      </c>
      <c r="L575" s="2">
        <f>Tabell2[[#This Row],[Antal]]*Tabell2[[#This Row],[Inpris ex moms]]</f>
        <v>382.32</v>
      </c>
      <c r="M575" s="2">
        <f>MIN(Tabell2[[#This Row],[Bokat]]*Tabell2[[#This Row],[Inpris ex moms]],Tabell2[[#This Row],[Totalt lagervärde ex moms]])</f>
        <v>0</v>
      </c>
      <c r="N575" s="2">
        <f>Tabell2[[#This Row],[Totalt lagervärde ex moms]]-Tabell2[[#This Row],[Varav bokat ex moms]]</f>
        <v>382.32</v>
      </c>
    </row>
    <row r="576" spans="1:14" x14ac:dyDescent="0.2">
      <c r="A576" t="s">
        <v>6289</v>
      </c>
      <c r="B576" t="s">
        <v>6290</v>
      </c>
      <c r="C576" s="2">
        <v>935</v>
      </c>
      <c r="D576" s="2">
        <v>654</v>
      </c>
      <c r="E576" s="2">
        <v>477.9</v>
      </c>
      <c r="F576" s="2">
        <v>382.32</v>
      </c>
      <c r="G576">
        <v>1</v>
      </c>
      <c r="H576">
        <v>1</v>
      </c>
      <c r="I576" s="2">
        <f>Tabell2[[#This Row],[Inköpspris (SEK)]]*Tabell2[[#This Row],[Antal]]</f>
        <v>477.9</v>
      </c>
      <c r="J576" s="2">
        <f>MIN(Tabell2[[#This Row],[Bokat]]*Tabell2[[#This Row],[Inköpspris (SEK)]],Tabell2[[#This Row],[Totalt lagervärde ink moms]])</f>
        <v>477.9</v>
      </c>
      <c r="K576" s="2">
        <f>Tabell2[[#This Row],[Totalt lagervärde ink moms]]-Tabell2[[#This Row],[Varav bokat ink moms]]</f>
        <v>0</v>
      </c>
      <c r="L576" s="2">
        <f>Tabell2[[#This Row],[Antal]]*Tabell2[[#This Row],[Inpris ex moms]]</f>
        <v>382.32</v>
      </c>
      <c r="M576" s="2">
        <f>MIN(Tabell2[[#This Row],[Bokat]]*Tabell2[[#This Row],[Inpris ex moms]],Tabell2[[#This Row],[Totalt lagervärde ex moms]])</f>
        <v>382.32</v>
      </c>
      <c r="N576" s="2">
        <f>Tabell2[[#This Row],[Totalt lagervärde ex moms]]-Tabell2[[#This Row],[Varav bokat ex moms]]</f>
        <v>0</v>
      </c>
    </row>
    <row r="577" spans="1:14" x14ac:dyDescent="0.2">
      <c r="A577" t="s">
        <v>6213</v>
      </c>
      <c r="B577" t="s">
        <v>6214</v>
      </c>
      <c r="C577" s="2">
        <v>1455</v>
      </c>
      <c r="D577" s="2">
        <v>1018</v>
      </c>
      <c r="E577" s="2">
        <v>743.4</v>
      </c>
      <c r="F577" s="2">
        <v>594.72</v>
      </c>
      <c r="G577">
        <v>1</v>
      </c>
      <c r="H577">
        <v>0</v>
      </c>
      <c r="I577" s="2">
        <f>Tabell2[[#This Row],[Inköpspris (SEK)]]*Tabell2[[#This Row],[Antal]]</f>
        <v>743.4</v>
      </c>
      <c r="J577" s="2">
        <f>MIN(Tabell2[[#This Row],[Bokat]]*Tabell2[[#This Row],[Inköpspris (SEK)]],Tabell2[[#This Row],[Totalt lagervärde ink moms]])</f>
        <v>0</v>
      </c>
      <c r="K577" s="2">
        <f>Tabell2[[#This Row],[Totalt lagervärde ink moms]]-Tabell2[[#This Row],[Varav bokat ink moms]]</f>
        <v>743.4</v>
      </c>
      <c r="L577" s="2">
        <f>Tabell2[[#This Row],[Antal]]*Tabell2[[#This Row],[Inpris ex moms]]</f>
        <v>594.72</v>
      </c>
      <c r="M577" s="2">
        <f>MIN(Tabell2[[#This Row],[Bokat]]*Tabell2[[#This Row],[Inpris ex moms]],Tabell2[[#This Row],[Totalt lagervärde ex moms]])</f>
        <v>0</v>
      </c>
      <c r="N577" s="2">
        <f>Tabell2[[#This Row],[Totalt lagervärde ex moms]]-Tabell2[[#This Row],[Varav bokat ex moms]]</f>
        <v>594.72</v>
      </c>
    </row>
    <row r="578" spans="1:14" x14ac:dyDescent="0.2">
      <c r="A578" t="s">
        <v>6123</v>
      </c>
      <c r="B578" t="s">
        <v>6124</v>
      </c>
      <c r="C578" s="2">
        <v>1559</v>
      </c>
      <c r="D578" s="2">
        <v>1091</v>
      </c>
      <c r="E578" s="2">
        <v>796.5</v>
      </c>
      <c r="F578" s="2">
        <v>637.20000000000005</v>
      </c>
      <c r="G578">
        <v>2</v>
      </c>
      <c r="H578">
        <v>0</v>
      </c>
      <c r="I578" s="2">
        <f>Tabell2[[#This Row],[Inköpspris (SEK)]]*Tabell2[[#This Row],[Antal]]</f>
        <v>1593</v>
      </c>
      <c r="J578" s="2">
        <f>MIN(Tabell2[[#This Row],[Bokat]]*Tabell2[[#This Row],[Inköpspris (SEK)]],Tabell2[[#This Row],[Totalt lagervärde ink moms]])</f>
        <v>0</v>
      </c>
      <c r="K578" s="2">
        <f>Tabell2[[#This Row],[Totalt lagervärde ink moms]]-Tabell2[[#This Row],[Varav bokat ink moms]]</f>
        <v>1593</v>
      </c>
      <c r="L578" s="2">
        <f>Tabell2[[#This Row],[Antal]]*Tabell2[[#This Row],[Inpris ex moms]]</f>
        <v>1274.4000000000001</v>
      </c>
      <c r="M578" s="2">
        <f>MIN(Tabell2[[#This Row],[Bokat]]*Tabell2[[#This Row],[Inpris ex moms]],Tabell2[[#This Row],[Totalt lagervärde ex moms]])</f>
        <v>0</v>
      </c>
      <c r="N578" s="2">
        <f>Tabell2[[#This Row],[Totalt lagervärde ex moms]]-Tabell2[[#This Row],[Varav bokat ex moms]]</f>
        <v>1274.4000000000001</v>
      </c>
    </row>
    <row r="579" spans="1:14" x14ac:dyDescent="0.2">
      <c r="A579" t="s">
        <v>6125</v>
      </c>
      <c r="B579" t="s">
        <v>6126</v>
      </c>
      <c r="C579" s="2">
        <v>1559</v>
      </c>
      <c r="D579" s="2">
        <v>1091</v>
      </c>
      <c r="E579" s="2">
        <v>796.5</v>
      </c>
      <c r="F579" s="2">
        <v>637.20000000000005</v>
      </c>
      <c r="G579">
        <v>2</v>
      </c>
      <c r="H579">
        <v>0</v>
      </c>
      <c r="I579" s="2">
        <f>Tabell2[[#This Row],[Inköpspris (SEK)]]*Tabell2[[#This Row],[Antal]]</f>
        <v>1593</v>
      </c>
      <c r="J579" s="2">
        <f>MIN(Tabell2[[#This Row],[Bokat]]*Tabell2[[#This Row],[Inköpspris (SEK)]],Tabell2[[#This Row],[Totalt lagervärde ink moms]])</f>
        <v>0</v>
      </c>
      <c r="K579" s="2">
        <f>Tabell2[[#This Row],[Totalt lagervärde ink moms]]-Tabell2[[#This Row],[Varav bokat ink moms]]</f>
        <v>1593</v>
      </c>
      <c r="L579" s="2">
        <f>Tabell2[[#This Row],[Antal]]*Tabell2[[#This Row],[Inpris ex moms]]</f>
        <v>1274.4000000000001</v>
      </c>
      <c r="M579" s="2">
        <f>MIN(Tabell2[[#This Row],[Bokat]]*Tabell2[[#This Row],[Inpris ex moms]],Tabell2[[#This Row],[Totalt lagervärde ex moms]])</f>
        <v>0</v>
      </c>
      <c r="N579" s="2">
        <f>Tabell2[[#This Row],[Totalt lagervärde ex moms]]-Tabell2[[#This Row],[Varav bokat ex moms]]</f>
        <v>1274.4000000000001</v>
      </c>
    </row>
    <row r="580" spans="1:14" x14ac:dyDescent="0.2">
      <c r="A580" t="s">
        <v>6127</v>
      </c>
      <c r="B580" t="s">
        <v>6128</v>
      </c>
      <c r="C580" s="2">
        <v>1559</v>
      </c>
      <c r="D580" s="2">
        <v>1091</v>
      </c>
      <c r="E580" s="2">
        <v>796.5</v>
      </c>
      <c r="F580" s="2">
        <v>637.20000000000005</v>
      </c>
      <c r="G580">
        <v>2</v>
      </c>
      <c r="H580">
        <v>0</v>
      </c>
      <c r="I580" s="2">
        <f>Tabell2[[#This Row],[Inköpspris (SEK)]]*Tabell2[[#This Row],[Antal]]</f>
        <v>1593</v>
      </c>
      <c r="J580" s="2">
        <f>MIN(Tabell2[[#This Row],[Bokat]]*Tabell2[[#This Row],[Inköpspris (SEK)]],Tabell2[[#This Row],[Totalt lagervärde ink moms]])</f>
        <v>0</v>
      </c>
      <c r="K580" s="2">
        <f>Tabell2[[#This Row],[Totalt lagervärde ink moms]]-Tabell2[[#This Row],[Varav bokat ink moms]]</f>
        <v>1593</v>
      </c>
      <c r="L580" s="2">
        <f>Tabell2[[#This Row],[Antal]]*Tabell2[[#This Row],[Inpris ex moms]]</f>
        <v>1274.4000000000001</v>
      </c>
      <c r="M580" s="2">
        <f>MIN(Tabell2[[#This Row],[Bokat]]*Tabell2[[#This Row],[Inpris ex moms]],Tabell2[[#This Row],[Totalt lagervärde ex moms]])</f>
        <v>0</v>
      </c>
      <c r="N580" s="2">
        <f>Tabell2[[#This Row],[Totalt lagervärde ex moms]]-Tabell2[[#This Row],[Varav bokat ex moms]]</f>
        <v>1274.4000000000001</v>
      </c>
    </row>
    <row r="581" spans="1:14" x14ac:dyDescent="0.2">
      <c r="A581" t="s">
        <v>6139</v>
      </c>
      <c r="B581" t="s">
        <v>6140</v>
      </c>
      <c r="C581" s="2">
        <v>2079</v>
      </c>
      <c r="D581" s="2">
        <v>1455</v>
      </c>
      <c r="E581" s="2">
        <v>1062</v>
      </c>
      <c r="F581" s="2">
        <v>849.6</v>
      </c>
      <c r="G581">
        <v>1</v>
      </c>
      <c r="H581">
        <v>0</v>
      </c>
      <c r="I581" s="2">
        <f>Tabell2[[#This Row],[Inköpspris (SEK)]]*Tabell2[[#This Row],[Antal]]</f>
        <v>1062</v>
      </c>
      <c r="J581" s="2">
        <f>MIN(Tabell2[[#This Row],[Bokat]]*Tabell2[[#This Row],[Inköpspris (SEK)]],Tabell2[[#This Row],[Totalt lagervärde ink moms]])</f>
        <v>0</v>
      </c>
      <c r="K581" s="2">
        <f>Tabell2[[#This Row],[Totalt lagervärde ink moms]]-Tabell2[[#This Row],[Varav bokat ink moms]]</f>
        <v>1062</v>
      </c>
      <c r="L581" s="2">
        <f>Tabell2[[#This Row],[Antal]]*Tabell2[[#This Row],[Inpris ex moms]]</f>
        <v>849.6</v>
      </c>
      <c r="M581" s="2">
        <f>MIN(Tabell2[[#This Row],[Bokat]]*Tabell2[[#This Row],[Inpris ex moms]],Tabell2[[#This Row],[Totalt lagervärde ex moms]])</f>
        <v>0</v>
      </c>
      <c r="N581" s="2">
        <f>Tabell2[[#This Row],[Totalt lagervärde ex moms]]-Tabell2[[#This Row],[Varav bokat ex moms]]</f>
        <v>849.6</v>
      </c>
    </row>
    <row r="582" spans="1:14" x14ac:dyDescent="0.2">
      <c r="A582" t="s">
        <v>6155</v>
      </c>
      <c r="B582" t="s">
        <v>6156</v>
      </c>
      <c r="C582" s="2">
        <v>2079</v>
      </c>
      <c r="E582" s="2">
        <v>1062</v>
      </c>
      <c r="F582" s="2">
        <v>849.6</v>
      </c>
      <c r="G582">
        <v>1</v>
      </c>
      <c r="H582">
        <v>0</v>
      </c>
      <c r="I582" s="2">
        <f>Tabell2[[#This Row],[Inköpspris (SEK)]]*Tabell2[[#This Row],[Antal]]</f>
        <v>1062</v>
      </c>
      <c r="J582" s="2">
        <f>MIN(Tabell2[[#This Row],[Bokat]]*Tabell2[[#This Row],[Inköpspris (SEK)]],Tabell2[[#This Row],[Totalt lagervärde ink moms]])</f>
        <v>0</v>
      </c>
      <c r="K582" s="2">
        <f>Tabell2[[#This Row],[Totalt lagervärde ink moms]]-Tabell2[[#This Row],[Varav bokat ink moms]]</f>
        <v>1062</v>
      </c>
      <c r="L582" s="2">
        <f>Tabell2[[#This Row],[Antal]]*Tabell2[[#This Row],[Inpris ex moms]]</f>
        <v>849.6</v>
      </c>
      <c r="M582" s="2">
        <f>MIN(Tabell2[[#This Row],[Bokat]]*Tabell2[[#This Row],[Inpris ex moms]],Tabell2[[#This Row],[Totalt lagervärde ex moms]])</f>
        <v>0</v>
      </c>
      <c r="N582" s="2">
        <f>Tabell2[[#This Row],[Totalt lagervärde ex moms]]-Tabell2[[#This Row],[Varav bokat ex moms]]</f>
        <v>849.6</v>
      </c>
    </row>
    <row r="583" spans="1:14" x14ac:dyDescent="0.2">
      <c r="A583" t="s">
        <v>6183</v>
      </c>
      <c r="B583" t="s">
        <v>6184</v>
      </c>
      <c r="C583" s="2">
        <v>2079</v>
      </c>
      <c r="D583" s="2">
        <v>1455</v>
      </c>
      <c r="E583" s="2">
        <v>1062</v>
      </c>
      <c r="F583" s="2">
        <v>849.6</v>
      </c>
      <c r="G583">
        <v>1</v>
      </c>
      <c r="H583">
        <v>0</v>
      </c>
      <c r="I583" s="2">
        <f>Tabell2[[#This Row],[Inköpspris (SEK)]]*Tabell2[[#This Row],[Antal]]</f>
        <v>1062</v>
      </c>
      <c r="J583" s="2">
        <f>MIN(Tabell2[[#This Row],[Bokat]]*Tabell2[[#This Row],[Inköpspris (SEK)]],Tabell2[[#This Row],[Totalt lagervärde ink moms]])</f>
        <v>0</v>
      </c>
      <c r="K583" s="2">
        <f>Tabell2[[#This Row],[Totalt lagervärde ink moms]]-Tabell2[[#This Row],[Varav bokat ink moms]]</f>
        <v>1062</v>
      </c>
      <c r="L583" s="2">
        <f>Tabell2[[#This Row],[Antal]]*Tabell2[[#This Row],[Inpris ex moms]]</f>
        <v>849.6</v>
      </c>
      <c r="M583" s="2">
        <f>MIN(Tabell2[[#This Row],[Bokat]]*Tabell2[[#This Row],[Inpris ex moms]],Tabell2[[#This Row],[Totalt lagervärde ex moms]])</f>
        <v>0</v>
      </c>
      <c r="N583" s="2">
        <f>Tabell2[[#This Row],[Totalt lagervärde ex moms]]-Tabell2[[#This Row],[Varav bokat ex moms]]</f>
        <v>849.6</v>
      </c>
    </row>
    <row r="584" spans="1:14" x14ac:dyDescent="0.2">
      <c r="A584" t="s">
        <v>6185</v>
      </c>
      <c r="B584" t="s">
        <v>6186</v>
      </c>
      <c r="C584" s="2">
        <v>2079</v>
      </c>
      <c r="D584" s="2">
        <v>1455</v>
      </c>
      <c r="E584" s="2">
        <v>1062</v>
      </c>
      <c r="F584" s="2">
        <v>849.6</v>
      </c>
      <c r="G584">
        <v>1</v>
      </c>
      <c r="H584">
        <v>0</v>
      </c>
      <c r="I584" s="2">
        <f>Tabell2[[#This Row],[Inköpspris (SEK)]]*Tabell2[[#This Row],[Antal]]</f>
        <v>1062</v>
      </c>
      <c r="J584" s="2">
        <f>MIN(Tabell2[[#This Row],[Bokat]]*Tabell2[[#This Row],[Inköpspris (SEK)]],Tabell2[[#This Row],[Totalt lagervärde ink moms]])</f>
        <v>0</v>
      </c>
      <c r="K584" s="2">
        <f>Tabell2[[#This Row],[Totalt lagervärde ink moms]]-Tabell2[[#This Row],[Varav bokat ink moms]]</f>
        <v>1062</v>
      </c>
      <c r="L584" s="2">
        <f>Tabell2[[#This Row],[Antal]]*Tabell2[[#This Row],[Inpris ex moms]]</f>
        <v>849.6</v>
      </c>
      <c r="M584" s="2">
        <f>MIN(Tabell2[[#This Row],[Bokat]]*Tabell2[[#This Row],[Inpris ex moms]],Tabell2[[#This Row],[Totalt lagervärde ex moms]])</f>
        <v>0</v>
      </c>
      <c r="N584" s="2">
        <f>Tabell2[[#This Row],[Totalt lagervärde ex moms]]-Tabell2[[#This Row],[Varav bokat ex moms]]</f>
        <v>849.6</v>
      </c>
    </row>
    <row r="585" spans="1:14" x14ac:dyDescent="0.2">
      <c r="A585" t="s">
        <v>6241</v>
      </c>
      <c r="B585" t="s">
        <v>6242</v>
      </c>
      <c r="C585" s="2">
        <v>2495</v>
      </c>
      <c r="D585" s="2">
        <v>1746</v>
      </c>
      <c r="E585" s="2">
        <v>1274.4000000000001</v>
      </c>
      <c r="F585" s="2">
        <v>1019.52</v>
      </c>
      <c r="G585">
        <v>1</v>
      </c>
      <c r="H585">
        <v>0</v>
      </c>
      <c r="I585" s="2">
        <f>Tabell2[[#This Row],[Inköpspris (SEK)]]*Tabell2[[#This Row],[Antal]]</f>
        <v>1274.4000000000001</v>
      </c>
      <c r="J585" s="2">
        <f>MIN(Tabell2[[#This Row],[Bokat]]*Tabell2[[#This Row],[Inköpspris (SEK)]],Tabell2[[#This Row],[Totalt lagervärde ink moms]])</f>
        <v>0</v>
      </c>
      <c r="K585" s="2">
        <f>Tabell2[[#This Row],[Totalt lagervärde ink moms]]-Tabell2[[#This Row],[Varav bokat ink moms]]</f>
        <v>1274.4000000000001</v>
      </c>
      <c r="L585" s="2">
        <f>Tabell2[[#This Row],[Antal]]*Tabell2[[#This Row],[Inpris ex moms]]</f>
        <v>1019.52</v>
      </c>
      <c r="M585" s="2">
        <f>MIN(Tabell2[[#This Row],[Bokat]]*Tabell2[[#This Row],[Inpris ex moms]],Tabell2[[#This Row],[Totalt lagervärde ex moms]])</f>
        <v>0</v>
      </c>
      <c r="N585" s="2">
        <f>Tabell2[[#This Row],[Totalt lagervärde ex moms]]-Tabell2[[#This Row],[Varav bokat ex moms]]</f>
        <v>1019.52</v>
      </c>
    </row>
    <row r="586" spans="1:14" x14ac:dyDescent="0.2">
      <c r="A586" t="s">
        <v>6097</v>
      </c>
      <c r="B586" t="s">
        <v>6098</v>
      </c>
      <c r="C586" s="2">
        <v>1925</v>
      </c>
      <c r="D586" s="2">
        <v>1348</v>
      </c>
      <c r="E586" s="2">
        <v>982.35</v>
      </c>
      <c r="F586" s="2">
        <v>785.88</v>
      </c>
      <c r="G586">
        <v>1</v>
      </c>
      <c r="H586">
        <v>1</v>
      </c>
      <c r="I586" s="2">
        <f>Tabell2[[#This Row],[Inköpspris (SEK)]]*Tabell2[[#This Row],[Antal]]</f>
        <v>982.35</v>
      </c>
      <c r="J586" s="2">
        <f>MIN(Tabell2[[#This Row],[Bokat]]*Tabell2[[#This Row],[Inköpspris (SEK)]],Tabell2[[#This Row],[Totalt lagervärde ink moms]])</f>
        <v>982.35</v>
      </c>
      <c r="K586" s="2">
        <f>Tabell2[[#This Row],[Totalt lagervärde ink moms]]-Tabell2[[#This Row],[Varav bokat ink moms]]</f>
        <v>0</v>
      </c>
      <c r="L586" s="2">
        <f>Tabell2[[#This Row],[Antal]]*Tabell2[[#This Row],[Inpris ex moms]]</f>
        <v>785.88</v>
      </c>
      <c r="M586" s="2">
        <f>MIN(Tabell2[[#This Row],[Bokat]]*Tabell2[[#This Row],[Inpris ex moms]],Tabell2[[#This Row],[Totalt lagervärde ex moms]])</f>
        <v>785.88</v>
      </c>
      <c r="N586" s="2">
        <f>Tabell2[[#This Row],[Totalt lagervärde ex moms]]-Tabell2[[#This Row],[Varav bokat ex moms]]</f>
        <v>0</v>
      </c>
    </row>
    <row r="587" spans="1:14" x14ac:dyDescent="0.2">
      <c r="A587" t="s">
        <v>6071</v>
      </c>
      <c r="B587" t="s">
        <v>6072</v>
      </c>
      <c r="C587" s="2">
        <v>4579</v>
      </c>
      <c r="D587" s="2">
        <v>3205</v>
      </c>
      <c r="E587" s="2">
        <v>2336.4</v>
      </c>
      <c r="F587" s="2">
        <v>1869.12</v>
      </c>
      <c r="G587">
        <v>1</v>
      </c>
      <c r="H587">
        <v>0</v>
      </c>
      <c r="I587" s="2">
        <f>Tabell2[[#This Row],[Inköpspris (SEK)]]*Tabell2[[#This Row],[Antal]]</f>
        <v>2336.4</v>
      </c>
      <c r="J587" s="2">
        <f>MIN(Tabell2[[#This Row],[Bokat]]*Tabell2[[#This Row],[Inköpspris (SEK)]],Tabell2[[#This Row],[Totalt lagervärde ink moms]])</f>
        <v>0</v>
      </c>
      <c r="K587" s="2">
        <f>Tabell2[[#This Row],[Totalt lagervärde ink moms]]-Tabell2[[#This Row],[Varav bokat ink moms]]</f>
        <v>2336.4</v>
      </c>
      <c r="L587" s="2">
        <f>Tabell2[[#This Row],[Antal]]*Tabell2[[#This Row],[Inpris ex moms]]</f>
        <v>1869.12</v>
      </c>
      <c r="M587" s="2">
        <f>MIN(Tabell2[[#This Row],[Bokat]]*Tabell2[[#This Row],[Inpris ex moms]],Tabell2[[#This Row],[Totalt lagervärde ex moms]])</f>
        <v>0</v>
      </c>
      <c r="N587" s="2">
        <f>Tabell2[[#This Row],[Totalt lagervärde ex moms]]-Tabell2[[#This Row],[Varav bokat ex moms]]</f>
        <v>1869.12</v>
      </c>
    </row>
    <row r="588" spans="1:14" x14ac:dyDescent="0.2">
      <c r="A588" t="s">
        <v>6073</v>
      </c>
      <c r="B588" t="s">
        <v>6074</v>
      </c>
      <c r="C588" s="2">
        <v>4579</v>
      </c>
      <c r="D588" s="2">
        <v>3205</v>
      </c>
      <c r="E588" s="2">
        <v>2336.4</v>
      </c>
      <c r="F588" s="2">
        <v>1869.12</v>
      </c>
      <c r="G588">
        <v>1</v>
      </c>
      <c r="H588">
        <v>0</v>
      </c>
      <c r="I588" s="2">
        <f>Tabell2[[#This Row],[Inköpspris (SEK)]]*Tabell2[[#This Row],[Antal]]</f>
        <v>2336.4</v>
      </c>
      <c r="J588" s="2">
        <f>MIN(Tabell2[[#This Row],[Bokat]]*Tabell2[[#This Row],[Inköpspris (SEK)]],Tabell2[[#This Row],[Totalt lagervärde ink moms]])</f>
        <v>0</v>
      </c>
      <c r="K588" s="2">
        <f>Tabell2[[#This Row],[Totalt lagervärde ink moms]]-Tabell2[[#This Row],[Varav bokat ink moms]]</f>
        <v>2336.4</v>
      </c>
      <c r="L588" s="2">
        <f>Tabell2[[#This Row],[Antal]]*Tabell2[[#This Row],[Inpris ex moms]]</f>
        <v>1869.12</v>
      </c>
      <c r="M588" s="2">
        <f>MIN(Tabell2[[#This Row],[Bokat]]*Tabell2[[#This Row],[Inpris ex moms]],Tabell2[[#This Row],[Totalt lagervärde ex moms]])</f>
        <v>0</v>
      </c>
      <c r="N588" s="2">
        <f>Tabell2[[#This Row],[Totalt lagervärde ex moms]]-Tabell2[[#This Row],[Varav bokat ex moms]]</f>
        <v>1869.12</v>
      </c>
    </row>
    <row r="589" spans="1:14" x14ac:dyDescent="0.2">
      <c r="A589" t="s">
        <v>6159</v>
      </c>
      <c r="B589" t="s">
        <v>6160</v>
      </c>
      <c r="C589" s="2">
        <v>1145</v>
      </c>
      <c r="D589" s="2">
        <v>802</v>
      </c>
      <c r="E589" s="2">
        <v>584.1</v>
      </c>
      <c r="F589" s="2">
        <v>467.28</v>
      </c>
      <c r="G589">
        <v>2</v>
      </c>
      <c r="H589">
        <v>0</v>
      </c>
      <c r="I589" s="2">
        <f>Tabell2[[#This Row],[Inköpspris (SEK)]]*Tabell2[[#This Row],[Antal]]</f>
        <v>1168.2</v>
      </c>
      <c r="J589" s="2">
        <f>MIN(Tabell2[[#This Row],[Bokat]]*Tabell2[[#This Row],[Inköpspris (SEK)]],Tabell2[[#This Row],[Totalt lagervärde ink moms]])</f>
        <v>0</v>
      </c>
      <c r="K589" s="2">
        <f>Tabell2[[#This Row],[Totalt lagervärde ink moms]]-Tabell2[[#This Row],[Varav bokat ink moms]]</f>
        <v>1168.2</v>
      </c>
      <c r="L589" s="2">
        <f>Tabell2[[#This Row],[Antal]]*Tabell2[[#This Row],[Inpris ex moms]]</f>
        <v>934.56</v>
      </c>
      <c r="M589" s="2">
        <f>MIN(Tabell2[[#This Row],[Bokat]]*Tabell2[[#This Row],[Inpris ex moms]],Tabell2[[#This Row],[Totalt lagervärde ex moms]])</f>
        <v>0</v>
      </c>
      <c r="N589" s="2">
        <f>Tabell2[[#This Row],[Totalt lagervärde ex moms]]-Tabell2[[#This Row],[Varav bokat ex moms]]</f>
        <v>934.56</v>
      </c>
    </row>
    <row r="590" spans="1:14" x14ac:dyDescent="0.2">
      <c r="A590" t="s">
        <v>6193</v>
      </c>
      <c r="B590" t="s">
        <v>6194</v>
      </c>
      <c r="C590" s="2">
        <v>1145</v>
      </c>
      <c r="D590" s="2">
        <v>802</v>
      </c>
      <c r="E590" s="2">
        <v>584.1</v>
      </c>
      <c r="F590" s="2">
        <v>467.28</v>
      </c>
      <c r="G590">
        <v>1</v>
      </c>
      <c r="H590">
        <v>0</v>
      </c>
      <c r="I590" s="2">
        <f>Tabell2[[#This Row],[Inköpspris (SEK)]]*Tabell2[[#This Row],[Antal]]</f>
        <v>584.1</v>
      </c>
      <c r="J590" s="2">
        <f>MIN(Tabell2[[#This Row],[Bokat]]*Tabell2[[#This Row],[Inköpspris (SEK)]],Tabell2[[#This Row],[Totalt lagervärde ink moms]])</f>
        <v>0</v>
      </c>
      <c r="K590" s="2">
        <f>Tabell2[[#This Row],[Totalt lagervärde ink moms]]-Tabell2[[#This Row],[Varav bokat ink moms]]</f>
        <v>584.1</v>
      </c>
      <c r="L590" s="2">
        <f>Tabell2[[#This Row],[Antal]]*Tabell2[[#This Row],[Inpris ex moms]]</f>
        <v>467.28</v>
      </c>
      <c r="M590" s="2">
        <f>MIN(Tabell2[[#This Row],[Bokat]]*Tabell2[[#This Row],[Inpris ex moms]],Tabell2[[#This Row],[Totalt lagervärde ex moms]])</f>
        <v>0</v>
      </c>
      <c r="N590" s="2">
        <f>Tabell2[[#This Row],[Totalt lagervärde ex moms]]-Tabell2[[#This Row],[Varav bokat ex moms]]</f>
        <v>467.28</v>
      </c>
    </row>
    <row r="591" spans="1:14" x14ac:dyDescent="0.2">
      <c r="A591" t="s">
        <v>6195</v>
      </c>
      <c r="B591" t="s">
        <v>6196</v>
      </c>
      <c r="C591" s="2">
        <v>1145</v>
      </c>
      <c r="D591" s="2">
        <v>802</v>
      </c>
      <c r="E591" s="2">
        <v>584.1</v>
      </c>
      <c r="F591" s="2">
        <v>467.28</v>
      </c>
      <c r="G591">
        <v>1</v>
      </c>
      <c r="H591">
        <v>0</v>
      </c>
      <c r="I591" s="2">
        <f>Tabell2[[#This Row],[Inköpspris (SEK)]]*Tabell2[[#This Row],[Antal]]</f>
        <v>584.1</v>
      </c>
      <c r="J591" s="2">
        <f>MIN(Tabell2[[#This Row],[Bokat]]*Tabell2[[#This Row],[Inköpspris (SEK)]],Tabell2[[#This Row],[Totalt lagervärde ink moms]])</f>
        <v>0</v>
      </c>
      <c r="K591" s="2">
        <f>Tabell2[[#This Row],[Totalt lagervärde ink moms]]-Tabell2[[#This Row],[Varav bokat ink moms]]</f>
        <v>584.1</v>
      </c>
      <c r="L591" s="2">
        <f>Tabell2[[#This Row],[Antal]]*Tabell2[[#This Row],[Inpris ex moms]]</f>
        <v>467.28</v>
      </c>
      <c r="M591" s="2">
        <f>MIN(Tabell2[[#This Row],[Bokat]]*Tabell2[[#This Row],[Inpris ex moms]],Tabell2[[#This Row],[Totalt lagervärde ex moms]])</f>
        <v>0</v>
      </c>
      <c r="N591" s="2">
        <f>Tabell2[[#This Row],[Totalt lagervärde ex moms]]-Tabell2[[#This Row],[Varav bokat ex moms]]</f>
        <v>467.28</v>
      </c>
    </row>
    <row r="592" spans="1:14" x14ac:dyDescent="0.2">
      <c r="A592" t="s">
        <v>6083</v>
      </c>
      <c r="B592" t="s">
        <v>6084</v>
      </c>
      <c r="C592" s="2">
        <v>2915</v>
      </c>
      <c r="D592" s="2">
        <v>2040</v>
      </c>
      <c r="E592" s="2">
        <v>1486.8</v>
      </c>
      <c r="F592" s="2">
        <v>1189.44</v>
      </c>
      <c r="G592">
        <v>1</v>
      </c>
      <c r="H592">
        <v>0</v>
      </c>
      <c r="I592" s="2">
        <f>Tabell2[[#This Row],[Inköpspris (SEK)]]*Tabell2[[#This Row],[Antal]]</f>
        <v>1486.8</v>
      </c>
      <c r="J592" s="2">
        <f>MIN(Tabell2[[#This Row],[Bokat]]*Tabell2[[#This Row],[Inköpspris (SEK)]],Tabell2[[#This Row],[Totalt lagervärde ink moms]])</f>
        <v>0</v>
      </c>
      <c r="K592" s="2">
        <f>Tabell2[[#This Row],[Totalt lagervärde ink moms]]-Tabell2[[#This Row],[Varav bokat ink moms]]</f>
        <v>1486.8</v>
      </c>
      <c r="L592" s="2">
        <f>Tabell2[[#This Row],[Antal]]*Tabell2[[#This Row],[Inpris ex moms]]</f>
        <v>1189.44</v>
      </c>
      <c r="M592" s="2">
        <f>MIN(Tabell2[[#This Row],[Bokat]]*Tabell2[[#This Row],[Inpris ex moms]],Tabell2[[#This Row],[Totalt lagervärde ex moms]])</f>
        <v>0</v>
      </c>
      <c r="N592" s="2">
        <f>Tabell2[[#This Row],[Totalt lagervärde ex moms]]-Tabell2[[#This Row],[Varav bokat ex moms]]</f>
        <v>1189.44</v>
      </c>
    </row>
    <row r="593" spans="1:14" x14ac:dyDescent="0.2">
      <c r="A593" t="s">
        <v>6085</v>
      </c>
      <c r="B593" t="s">
        <v>6086</v>
      </c>
      <c r="C593" s="2">
        <v>2915</v>
      </c>
      <c r="D593" s="2">
        <v>2040</v>
      </c>
      <c r="E593" s="2">
        <v>1486.8</v>
      </c>
      <c r="F593" s="2">
        <v>1189.44</v>
      </c>
      <c r="G593">
        <v>1</v>
      </c>
      <c r="H593">
        <v>0</v>
      </c>
      <c r="I593" s="2">
        <f>Tabell2[[#This Row],[Inköpspris (SEK)]]*Tabell2[[#This Row],[Antal]]</f>
        <v>1486.8</v>
      </c>
      <c r="J593" s="2">
        <f>MIN(Tabell2[[#This Row],[Bokat]]*Tabell2[[#This Row],[Inköpspris (SEK)]],Tabell2[[#This Row],[Totalt lagervärde ink moms]])</f>
        <v>0</v>
      </c>
      <c r="K593" s="2">
        <f>Tabell2[[#This Row],[Totalt lagervärde ink moms]]-Tabell2[[#This Row],[Varav bokat ink moms]]</f>
        <v>1486.8</v>
      </c>
      <c r="L593" s="2">
        <f>Tabell2[[#This Row],[Antal]]*Tabell2[[#This Row],[Inpris ex moms]]</f>
        <v>1189.44</v>
      </c>
      <c r="M593" s="2">
        <f>MIN(Tabell2[[#This Row],[Bokat]]*Tabell2[[#This Row],[Inpris ex moms]],Tabell2[[#This Row],[Totalt lagervärde ex moms]])</f>
        <v>0</v>
      </c>
      <c r="N593" s="2">
        <f>Tabell2[[#This Row],[Totalt lagervärde ex moms]]-Tabell2[[#This Row],[Varav bokat ex moms]]</f>
        <v>1189.44</v>
      </c>
    </row>
    <row r="594" spans="1:14" x14ac:dyDescent="0.2">
      <c r="A594" t="s">
        <v>6075</v>
      </c>
      <c r="B594" t="s">
        <v>6076</v>
      </c>
      <c r="C594" s="2">
        <v>4685</v>
      </c>
      <c r="D594" s="2">
        <v>3280</v>
      </c>
      <c r="E594" s="2">
        <v>2389.5</v>
      </c>
      <c r="F594" s="2">
        <v>1911.6</v>
      </c>
      <c r="G594">
        <v>2</v>
      </c>
      <c r="H594">
        <v>0</v>
      </c>
      <c r="I594" s="2">
        <f>Tabell2[[#This Row],[Inköpspris (SEK)]]*Tabell2[[#This Row],[Antal]]</f>
        <v>4779</v>
      </c>
      <c r="J594" s="2">
        <f>MIN(Tabell2[[#This Row],[Bokat]]*Tabell2[[#This Row],[Inköpspris (SEK)]],Tabell2[[#This Row],[Totalt lagervärde ink moms]])</f>
        <v>0</v>
      </c>
      <c r="K594" s="2">
        <f>Tabell2[[#This Row],[Totalt lagervärde ink moms]]-Tabell2[[#This Row],[Varav bokat ink moms]]</f>
        <v>4779</v>
      </c>
      <c r="L594" s="2">
        <f>Tabell2[[#This Row],[Antal]]*Tabell2[[#This Row],[Inpris ex moms]]</f>
        <v>3823.2</v>
      </c>
      <c r="M594" s="2">
        <f>MIN(Tabell2[[#This Row],[Bokat]]*Tabell2[[#This Row],[Inpris ex moms]],Tabell2[[#This Row],[Totalt lagervärde ex moms]])</f>
        <v>0</v>
      </c>
      <c r="N594" s="2">
        <f>Tabell2[[#This Row],[Totalt lagervärde ex moms]]-Tabell2[[#This Row],[Varav bokat ex moms]]</f>
        <v>3823.2</v>
      </c>
    </row>
    <row r="595" spans="1:14" x14ac:dyDescent="0.2">
      <c r="A595" t="s">
        <v>6077</v>
      </c>
      <c r="B595" t="s">
        <v>6078</v>
      </c>
      <c r="C595" s="2">
        <v>4685</v>
      </c>
      <c r="D595" s="2">
        <v>3280</v>
      </c>
      <c r="E595" s="2">
        <v>2389.5</v>
      </c>
      <c r="F595" s="2">
        <v>1911.6</v>
      </c>
      <c r="G595">
        <v>1</v>
      </c>
      <c r="H595">
        <v>0</v>
      </c>
      <c r="I595" s="2">
        <f>Tabell2[[#This Row],[Inköpspris (SEK)]]*Tabell2[[#This Row],[Antal]]</f>
        <v>2389.5</v>
      </c>
      <c r="J595" s="2">
        <f>MIN(Tabell2[[#This Row],[Bokat]]*Tabell2[[#This Row],[Inköpspris (SEK)]],Tabell2[[#This Row],[Totalt lagervärde ink moms]])</f>
        <v>0</v>
      </c>
      <c r="K595" s="2">
        <f>Tabell2[[#This Row],[Totalt lagervärde ink moms]]-Tabell2[[#This Row],[Varav bokat ink moms]]</f>
        <v>2389.5</v>
      </c>
      <c r="L595" s="2">
        <f>Tabell2[[#This Row],[Antal]]*Tabell2[[#This Row],[Inpris ex moms]]</f>
        <v>1911.6</v>
      </c>
      <c r="M595" s="2">
        <f>MIN(Tabell2[[#This Row],[Bokat]]*Tabell2[[#This Row],[Inpris ex moms]],Tabell2[[#This Row],[Totalt lagervärde ex moms]])</f>
        <v>0</v>
      </c>
      <c r="N595" s="2">
        <f>Tabell2[[#This Row],[Totalt lagervärde ex moms]]-Tabell2[[#This Row],[Varav bokat ex moms]]</f>
        <v>1911.6</v>
      </c>
    </row>
    <row r="596" spans="1:14" x14ac:dyDescent="0.2">
      <c r="A596" t="s">
        <v>6079</v>
      </c>
      <c r="B596" t="s">
        <v>6080</v>
      </c>
      <c r="C596" s="2">
        <v>4685</v>
      </c>
      <c r="D596" s="2">
        <v>3280</v>
      </c>
      <c r="E596" s="2">
        <v>2389.5</v>
      </c>
      <c r="F596" s="2">
        <v>1911.6</v>
      </c>
      <c r="G596">
        <v>1</v>
      </c>
      <c r="H596">
        <v>0</v>
      </c>
      <c r="I596" s="2">
        <f>Tabell2[[#This Row],[Inköpspris (SEK)]]*Tabell2[[#This Row],[Antal]]</f>
        <v>2389.5</v>
      </c>
      <c r="J596" s="2">
        <f>MIN(Tabell2[[#This Row],[Bokat]]*Tabell2[[#This Row],[Inköpspris (SEK)]],Tabell2[[#This Row],[Totalt lagervärde ink moms]])</f>
        <v>0</v>
      </c>
      <c r="K596" s="2">
        <f>Tabell2[[#This Row],[Totalt lagervärde ink moms]]-Tabell2[[#This Row],[Varav bokat ink moms]]</f>
        <v>2389.5</v>
      </c>
      <c r="L596" s="2">
        <f>Tabell2[[#This Row],[Antal]]*Tabell2[[#This Row],[Inpris ex moms]]</f>
        <v>1911.6</v>
      </c>
      <c r="M596" s="2">
        <f>MIN(Tabell2[[#This Row],[Bokat]]*Tabell2[[#This Row],[Inpris ex moms]],Tabell2[[#This Row],[Totalt lagervärde ex moms]])</f>
        <v>0</v>
      </c>
      <c r="N596" s="2">
        <f>Tabell2[[#This Row],[Totalt lagervärde ex moms]]-Tabell2[[#This Row],[Varav bokat ex moms]]</f>
        <v>1911.6</v>
      </c>
    </row>
    <row r="597" spans="1:14" x14ac:dyDescent="0.2">
      <c r="A597" t="s">
        <v>6115</v>
      </c>
      <c r="B597" t="s">
        <v>6116</v>
      </c>
      <c r="C597" s="2">
        <v>885</v>
      </c>
      <c r="D597" s="2">
        <v>620</v>
      </c>
      <c r="E597" s="2">
        <v>451.35</v>
      </c>
      <c r="F597" s="2">
        <v>361.08</v>
      </c>
      <c r="G597">
        <v>1</v>
      </c>
      <c r="H597">
        <v>0</v>
      </c>
      <c r="I597" s="2">
        <f>Tabell2[[#This Row],[Inköpspris (SEK)]]*Tabell2[[#This Row],[Antal]]</f>
        <v>451.35</v>
      </c>
      <c r="J597" s="2">
        <f>MIN(Tabell2[[#This Row],[Bokat]]*Tabell2[[#This Row],[Inköpspris (SEK)]],Tabell2[[#This Row],[Totalt lagervärde ink moms]])</f>
        <v>0</v>
      </c>
      <c r="K597" s="2">
        <f>Tabell2[[#This Row],[Totalt lagervärde ink moms]]-Tabell2[[#This Row],[Varav bokat ink moms]]</f>
        <v>451.35</v>
      </c>
      <c r="L597" s="2">
        <f>Tabell2[[#This Row],[Antal]]*Tabell2[[#This Row],[Inpris ex moms]]</f>
        <v>361.08</v>
      </c>
      <c r="M597" s="2">
        <f>MIN(Tabell2[[#This Row],[Bokat]]*Tabell2[[#This Row],[Inpris ex moms]],Tabell2[[#This Row],[Totalt lagervärde ex moms]])</f>
        <v>0</v>
      </c>
      <c r="N597" s="2">
        <f>Tabell2[[#This Row],[Totalt lagervärde ex moms]]-Tabell2[[#This Row],[Varav bokat ex moms]]</f>
        <v>361.08</v>
      </c>
    </row>
    <row r="598" spans="1:14" x14ac:dyDescent="0.2">
      <c r="A598" t="s">
        <v>6055</v>
      </c>
      <c r="B598" t="s">
        <v>6056</v>
      </c>
      <c r="C598" s="2">
        <v>4269</v>
      </c>
      <c r="D598" s="2">
        <v>2988</v>
      </c>
      <c r="E598" s="2">
        <v>2177.1</v>
      </c>
      <c r="F598" s="2">
        <v>1741.68</v>
      </c>
      <c r="G598">
        <v>1</v>
      </c>
      <c r="H598">
        <v>0</v>
      </c>
      <c r="I598" s="2">
        <f>Tabell2[[#This Row],[Inköpspris (SEK)]]*Tabell2[[#This Row],[Antal]]</f>
        <v>2177.1</v>
      </c>
      <c r="J598" s="2">
        <f>MIN(Tabell2[[#This Row],[Bokat]]*Tabell2[[#This Row],[Inköpspris (SEK)]],Tabell2[[#This Row],[Totalt lagervärde ink moms]])</f>
        <v>0</v>
      </c>
      <c r="K598" s="2">
        <f>Tabell2[[#This Row],[Totalt lagervärde ink moms]]-Tabell2[[#This Row],[Varav bokat ink moms]]</f>
        <v>2177.1</v>
      </c>
      <c r="L598" s="2">
        <f>Tabell2[[#This Row],[Antal]]*Tabell2[[#This Row],[Inpris ex moms]]</f>
        <v>1741.68</v>
      </c>
      <c r="M598" s="2">
        <f>MIN(Tabell2[[#This Row],[Bokat]]*Tabell2[[#This Row],[Inpris ex moms]],Tabell2[[#This Row],[Totalt lagervärde ex moms]])</f>
        <v>0</v>
      </c>
      <c r="N598" s="2">
        <f>Tabell2[[#This Row],[Totalt lagervärde ex moms]]-Tabell2[[#This Row],[Varav bokat ex moms]]</f>
        <v>1741.68</v>
      </c>
    </row>
    <row r="599" spans="1:14" x14ac:dyDescent="0.2">
      <c r="A599" t="s">
        <v>6057</v>
      </c>
      <c r="B599" t="s">
        <v>6058</v>
      </c>
      <c r="C599" s="2">
        <v>4269</v>
      </c>
      <c r="D599" s="2">
        <v>2988</v>
      </c>
      <c r="E599" s="2">
        <v>2177.1</v>
      </c>
      <c r="F599" s="2">
        <v>1741.68</v>
      </c>
      <c r="G599">
        <v>1</v>
      </c>
      <c r="H599">
        <v>0</v>
      </c>
      <c r="I599" s="2">
        <f>Tabell2[[#This Row],[Inköpspris (SEK)]]*Tabell2[[#This Row],[Antal]]</f>
        <v>2177.1</v>
      </c>
      <c r="J599" s="2">
        <f>MIN(Tabell2[[#This Row],[Bokat]]*Tabell2[[#This Row],[Inköpspris (SEK)]],Tabell2[[#This Row],[Totalt lagervärde ink moms]])</f>
        <v>0</v>
      </c>
      <c r="K599" s="2">
        <f>Tabell2[[#This Row],[Totalt lagervärde ink moms]]-Tabell2[[#This Row],[Varav bokat ink moms]]</f>
        <v>2177.1</v>
      </c>
      <c r="L599" s="2">
        <f>Tabell2[[#This Row],[Antal]]*Tabell2[[#This Row],[Inpris ex moms]]</f>
        <v>1741.68</v>
      </c>
      <c r="M599" s="2">
        <f>MIN(Tabell2[[#This Row],[Bokat]]*Tabell2[[#This Row],[Inpris ex moms]],Tabell2[[#This Row],[Totalt lagervärde ex moms]])</f>
        <v>0</v>
      </c>
      <c r="N599" s="2">
        <f>Tabell2[[#This Row],[Totalt lagervärde ex moms]]-Tabell2[[#This Row],[Varav bokat ex moms]]</f>
        <v>1741.68</v>
      </c>
    </row>
    <row r="600" spans="1:14" x14ac:dyDescent="0.2">
      <c r="A600" t="s">
        <v>6233</v>
      </c>
      <c r="B600" t="s">
        <v>6234</v>
      </c>
      <c r="C600" s="2">
        <v>729</v>
      </c>
      <c r="D600" s="2">
        <v>510</v>
      </c>
      <c r="E600" s="2">
        <v>371.7</v>
      </c>
      <c r="F600" s="2">
        <v>297.36</v>
      </c>
      <c r="G600">
        <v>2</v>
      </c>
      <c r="H600">
        <v>0</v>
      </c>
      <c r="I600" s="2">
        <f>Tabell2[[#This Row],[Inköpspris (SEK)]]*Tabell2[[#This Row],[Antal]]</f>
        <v>743.4</v>
      </c>
      <c r="J600" s="2">
        <f>MIN(Tabell2[[#This Row],[Bokat]]*Tabell2[[#This Row],[Inköpspris (SEK)]],Tabell2[[#This Row],[Totalt lagervärde ink moms]])</f>
        <v>0</v>
      </c>
      <c r="K600" s="2">
        <f>Tabell2[[#This Row],[Totalt lagervärde ink moms]]-Tabell2[[#This Row],[Varav bokat ink moms]]</f>
        <v>743.4</v>
      </c>
      <c r="L600" s="2">
        <f>Tabell2[[#This Row],[Antal]]*Tabell2[[#This Row],[Inpris ex moms]]</f>
        <v>594.72</v>
      </c>
      <c r="M600" s="2">
        <f>MIN(Tabell2[[#This Row],[Bokat]]*Tabell2[[#This Row],[Inpris ex moms]],Tabell2[[#This Row],[Totalt lagervärde ex moms]])</f>
        <v>0</v>
      </c>
      <c r="N600" s="2">
        <f>Tabell2[[#This Row],[Totalt lagervärde ex moms]]-Tabell2[[#This Row],[Varav bokat ex moms]]</f>
        <v>594.72</v>
      </c>
    </row>
    <row r="601" spans="1:14" x14ac:dyDescent="0.2">
      <c r="A601" t="s">
        <v>6235</v>
      </c>
      <c r="B601" t="s">
        <v>6236</v>
      </c>
      <c r="C601" s="2">
        <v>729</v>
      </c>
      <c r="D601" s="2">
        <v>510</v>
      </c>
      <c r="E601" s="2">
        <v>371.7</v>
      </c>
      <c r="F601" s="2">
        <v>297.36</v>
      </c>
      <c r="G601">
        <v>3</v>
      </c>
      <c r="H601">
        <v>0</v>
      </c>
      <c r="I601" s="2">
        <f>Tabell2[[#This Row],[Inköpspris (SEK)]]*Tabell2[[#This Row],[Antal]]</f>
        <v>1115.0999999999999</v>
      </c>
      <c r="J601" s="2">
        <f>MIN(Tabell2[[#This Row],[Bokat]]*Tabell2[[#This Row],[Inköpspris (SEK)]],Tabell2[[#This Row],[Totalt lagervärde ink moms]])</f>
        <v>0</v>
      </c>
      <c r="K601" s="2">
        <f>Tabell2[[#This Row],[Totalt lagervärde ink moms]]-Tabell2[[#This Row],[Varav bokat ink moms]]</f>
        <v>1115.0999999999999</v>
      </c>
      <c r="L601" s="2">
        <f>Tabell2[[#This Row],[Antal]]*Tabell2[[#This Row],[Inpris ex moms]]</f>
        <v>892.08</v>
      </c>
      <c r="M601" s="2">
        <f>MIN(Tabell2[[#This Row],[Bokat]]*Tabell2[[#This Row],[Inpris ex moms]],Tabell2[[#This Row],[Totalt lagervärde ex moms]])</f>
        <v>0</v>
      </c>
      <c r="N601" s="2">
        <f>Tabell2[[#This Row],[Totalt lagervärde ex moms]]-Tabell2[[#This Row],[Varav bokat ex moms]]</f>
        <v>892.08</v>
      </c>
    </row>
    <row r="602" spans="1:14" x14ac:dyDescent="0.2">
      <c r="A602" t="s">
        <v>6237</v>
      </c>
      <c r="B602" t="s">
        <v>6238</v>
      </c>
      <c r="C602" s="2">
        <v>729</v>
      </c>
      <c r="D602" s="2">
        <v>510</v>
      </c>
      <c r="E602" s="2">
        <v>371.7</v>
      </c>
      <c r="F602" s="2">
        <v>297.36</v>
      </c>
      <c r="G602">
        <v>1</v>
      </c>
      <c r="H602">
        <v>0</v>
      </c>
      <c r="I602" s="2">
        <f>Tabell2[[#This Row],[Inköpspris (SEK)]]*Tabell2[[#This Row],[Antal]]</f>
        <v>371.7</v>
      </c>
      <c r="J602" s="2">
        <f>MIN(Tabell2[[#This Row],[Bokat]]*Tabell2[[#This Row],[Inköpspris (SEK)]],Tabell2[[#This Row],[Totalt lagervärde ink moms]])</f>
        <v>0</v>
      </c>
      <c r="K602" s="2">
        <f>Tabell2[[#This Row],[Totalt lagervärde ink moms]]-Tabell2[[#This Row],[Varav bokat ink moms]]</f>
        <v>371.7</v>
      </c>
      <c r="L602" s="2">
        <f>Tabell2[[#This Row],[Antal]]*Tabell2[[#This Row],[Inpris ex moms]]</f>
        <v>297.36</v>
      </c>
      <c r="M602" s="2">
        <f>MIN(Tabell2[[#This Row],[Bokat]]*Tabell2[[#This Row],[Inpris ex moms]],Tabell2[[#This Row],[Totalt lagervärde ex moms]])</f>
        <v>0</v>
      </c>
      <c r="N602" s="2">
        <f>Tabell2[[#This Row],[Totalt lagervärde ex moms]]-Tabell2[[#This Row],[Varav bokat ex moms]]</f>
        <v>297.36</v>
      </c>
    </row>
    <row r="603" spans="1:14" x14ac:dyDescent="0.2">
      <c r="A603" t="s">
        <v>6209</v>
      </c>
      <c r="B603" t="s">
        <v>6210</v>
      </c>
      <c r="C603" s="2">
        <v>1355</v>
      </c>
      <c r="D603" s="2">
        <v>948</v>
      </c>
      <c r="E603" s="2">
        <v>690.3</v>
      </c>
      <c r="F603" s="2">
        <v>552.24</v>
      </c>
      <c r="G603">
        <v>1</v>
      </c>
      <c r="H603">
        <v>0</v>
      </c>
      <c r="I603" s="2">
        <f>Tabell2[[#This Row],[Inköpspris (SEK)]]*Tabell2[[#This Row],[Antal]]</f>
        <v>690.3</v>
      </c>
      <c r="J603" s="2">
        <f>MIN(Tabell2[[#This Row],[Bokat]]*Tabell2[[#This Row],[Inköpspris (SEK)]],Tabell2[[#This Row],[Totalt lagervärde ink moms]])</f>
        <v>0</v>
      </c>
      <c r="K603" s="2">
        <f>Tabell2[[#This Row],[Totalt lagervärde ink moms]]-Tabell2[[#This Row],[Varav bokat ink moms]]</f>
        <v>690.3</v>
      </c>
      <c r="L603" s="2">
        <f>Tabell2[[#This Row],[Antal]]*Tabell2[[#This Row],[Inpris ex moms]]</f>
        <v>552.24</v>
      </c>
      <c r="M603" s="2">
        <f>MIN(Tabell2[[#This Row],[Bokat]]*Tabell2[[#This Row],[Inpris ex moms]],Tabell2[[#This Row],[Totalt lagervärde ex moms]])</f>
        <v>0</v>
      </c>
      <c r="N603" s="2">
        <f>Tabell2[[#This Row],[Totalt lagervärde ex moms]]-Tabell2[[#This Row],[Varav bokat ex moms]]</f>
        <v>552.24</v>
      </c>
    </row>
    <row r="604" spans="1:14" x14ac:dyDescent="0.2">
      <c r="A604" t="s">
        <v>6211</v>
      </c>
      <c r="B604" t="s">
        <v>6212</v>
      </c>
      <c r="C604" s="2">
        <v>1355</v>
      </c>
      <c r="D604" s="2">
        <v>948</v>
      </c>
      <c r="E604" s="2">
        <v>690.3</v>
      </c>
      <c r="F604" s="2">
        <v>552.24</v>
      </c>
      <c r="G604">
        <v>2</v>
      </c>
      <c r="H604">
        <v>0</v>
      </c>
      <c r="I604" s="2">
        <f>Tabell2[[#This Row],[Inköpspris (SEK)]]*Tabell2[[#This Row],[Antal]]</f>
        <v>1380.6</v>
      </c>
      <c r="J604" s="2">
        <f>MIN(Tabell2[[#This Row],[Bokat]]*Tabell2[[#This Row],[Inköpspris (SEK)]],Tabell2[[#This Row],[Totalt lagervärde ink moms]])</f>
        <v>0</v>
      </c>
      <c r="K604" s="2">
        <f>Tabell2[[#This Row],[Totalt lagervärde ink moms]]-Tabell2[[#This Row],[Varav bokat ink moms]]</f>
        <v>1380.6</v>
      </c>
      <c r="L604" s="2">
        <f>Tabell2[[#This Row],[Antal]]*Tabell2[[#This Row],[Inpris ex moms]]</f>
        <v>1104.48</v>
      </c>
      <c r="M604" s="2">
        <f>MIN(Tabell2[[#This Row],[Bokat]]*Tabell2[[#This Row],[Inpris ex moms]],Tabell2[[#This Row],[Totalt lagervärde ex moms]])</f>
        <v>0</v>
      </c>
      <c r="N604" s="2">
        <f>Tabell2[[#This Row],[Totalt lagervärde ex moms]]-Tabell2[[#This Row],[Varav bokat ex moms]]</f>
        <v>1104.48</v>
      </c>
    </row>
    <row r="605" spans="1:14" x14ac:dyDescent="0.2">
      <c r="A605" t="s">
        <v>6249</v>
      </c>
      <c r="B605" t="s">
        <v>6250</v>
      </c>
      <c r="C605" s="2">
        <v>365</v>
      </c>
      <c r="D605" s="2">
        <v>255</v>
      </c>
      <c r="E605" s="2">
        <v>185.85</v>
      </c>
      <c r="F605" s="2">
        <v>148.68</v>
      </c>
      <c r="G605">
        <v>1</v>
      </c>
      <c r="H605">
        <v>0</v>
      </c>
      <c r="I605" s="2">
        <f>Tabell2[[#This Row],[Inköpspris (SEK)]]*Tabell2[[#This Row],[Antal]]</f>
        <v>185.85</v>
      </c>
      <c r="J605" s="2">
        <f>MIN(Tabell2[[#This Row],[Bokat]]*Tabell2[[#This Row],[Inköpspris (SEK)]],Tabell2[[#This Row],[Totalt lagervärde ink moms]])</f>
        <v>0</v>
      </c>
      <c r="K605" s="2">
        <f>Tabell2[[#This Row],[Totalt lagervärde ink moms]]-Tabell2[[#This Row],[Varav bokat ink moms]]</f>
        <v>185.85</v>
      </c>
      <c r="L605" s="2">
        <f>Tabell2[[#This Row],[Antal]]*Tabell2[[#This Row],[Inpris ex moms]]</f>
        <v>148.68</v>
      </c>
      <c r="M605" s="2">
        <f>MIN(Tabell2[[#This Row],[Bokat]]*Tabell2[[#This Row],[Inpris ex moms]],Tabell2[[#This Row],[Totalt lagervärde ex moms]])</f>
        <v>0</v>
      </c>
      <c r="N605" s="2">
        <f>Tabell2[[#This Row],[Totalt lagervärde ex moms]]-Tabell2[[#This Row],[Varav bokat ex moms]]</f>
        <v>148.68</v>
      </c>
    </row>
    <row r="606" spans="1:14" x14ac:dyDescent="0.2">
      <c r="A606" t="s">
        <v>6165</v>
      </c>
      <c r="B606" t="s">
        <v>6166</v>
      </c>
      <c r="C606" s="2">
        <v>1665</v>
      </c>
      <c r="D606" s="2">
        <v>1166</v>
      </c>
      <c r="E606" s="2">
        <v>838.98</v>
      </c>
      <c r="F606" s="2">
        <v>671.18</v>
      </c>
      <c r="G606">
        <v>1</v>
      </c>
      <c r="H606">
        <v>0</v>
      </c>
      <c r="I606" s="2">
        <f>Tabell2[[#This Row],[Inköpspris (SEK)]]*Tabell2[[#This Row],[Antal]]</f>
        <v>838.98</v>
      </c>
      <c r="J606" s="2">
        <f>MIN(Tabell2[[#This Row],[Bokat]]*Tabell2[[#This Row],[Inköpspris (SEK)]],Tabell2[[#This Row],[Totalt lagervärde ink moms]])</f>
        <v>0</v>
      </c>
      <c r="K606" s="2">
        <f>Tabell2[[#This Row],[Totalt lagervärde ink moms]]-Tabell2[[#This Row],[Varav bokat ink moms]]</f>
        <v>838.98</v>
      </c>
      <c r="L606" s="2">
        <f>Tabell2[[#This Row],[Antal]]*Tabell2[[#This Row],[Inpris ex moms]]</f>
        <v>671.18</v>
      </c>
      <c r="M606" s="2">
        <f>MIN(Tabell2[[#This Row],[Bokat]]*Tabell2[[#This Row],[Inpris ex moms]],Tabell2[[#This Row],[Totalt lagervärde ex moms]])</f>
        <v>0</v>
      </c>
      <c r="N606" s="2">
        <f>Tabell2[[#This Row],[Totalt lagervärde ex moms]]-Tabell2[[#This Row],[Varav bokat ex moms]]</f>
        <v>671.18</v>
      </c>
    </row>
    <row r="607" spans="1:14" x14ac:dyDescent="0.2">
      <c r="A607" t="s">
        <v>6153</v>
      </c>
      <c r="B607" t="s">
        <v>6154</v>
      </c>
      <c r="C607" s="2">
        <v>759</v>
      </c>
      <c r="D607" s="2">
        <v>531</v>
      </c>
      <c r="E607" s="2">
        <v>382.33</v>
      </c>
      <c r="F607" s="2">
        <v>305.86</v>
      </c>
      <c r="G607">
        <v>1</v>
      </c>
      <c r="H607">
        <v>0</v>
      </c>
      <c r="I607" s="2">
        <f>Tabell2[[#This Row],[Inköpspris (SEK)]]*Tabell2[[#This Row],[Antal]]</f>
        <v>382.33</v>
      </c>
      <c r="J607" s="2">
        <f>MIN(Tabell2[[#This Row],[Bokat]]*Tabell2[[#This Row],[Inköpspris (SEK)]],Tabell2[[#This Row],[Totalt lagervärde ink moms]])</f>
        <v>0</v>
      </c>
      <c r="K607" s="2">
        <f>Tabell2[[#This Row],[Totalt lagervärde ink moms]]-Tabell2[[#This Row],[Varav bokat ink moms]]</f>
        <v>382.33</v>
      </c>
      <c r="L607" s="2">
        <f>Tabell2[[#This Row],[Antal]]*Tabell2[[#This Row],[Inpris ex moms]]</f>
        <v>305.86</v>
      </c>
      <c r="M607" s="2">
        <f>MIN(Tabell2[[#This Row],[Bokat]]*Tabell2[[#This Row],[Inpris ex moms]],Tabell2[[#This Row],[Totalt lagervärde ex moms]])</f>
        <v>0</v>
      </c>
      <c r="N607" s="2">
        <f>Tabell2[[#This Row],[Totalt lagervärde ex moms]]-Tabell2[[#This Row],[Varav bokat ex moms]]</f>
        <v>305.86</v>
      </c>
    </row>
    <row r="608" spans="1:14" x14ac:dyDescent="0.2">
      <c r="A608" t="s">
        <v>3103</v>
      </c>
      <c r="B608" t="s">
        <v>3104</v>
      </c>
      <c r="C608" s="2">
        <v>1645</v>
      </c>
      <c r="D608" s="2">
        <v>1152</v>
      </c>
      <c r="E608" s="2">
        <v>828.26</v>
      </c>
      <c r="F608" s="2">
        <v>662.61</v>
      </c>
      <c r="G608">
        <v>1</v>
      </c>
      <c r="H608">
        <v>0</v>
      </c>
      <c r="I608" s="2">
        <f>Tabell2[[#This Row],[Inköpspris (SEK)]]*Tabell2[[#This Row],[Antal]]</f>
        <v>828.26</v>
      </c>
      <c r="J608" s="2">
        <f>MIN(Tabell2[[#This Row],[Bokat]]*Tabell2[[#This Row],[Inköpspris (SEK)]],Tabell2[[#This Row],[Totalt lagervärde ink moms]])</f>
        <v>0</v>
      </c>
      <c r="K608" s="2">
        <f>Tabell2[[#This Row],[Totalt lagervärde ink moms]]-Tabell2[[#This Row],[Varav bokat ink moms]]</f>
        <v>828.26</v>
      </c>
      <c r="L608" s="2">
        <f>Tabell2[[#This Row],[Antal]]*Tabell2[[#This Row],[Inpris ex moms]]</f>
        <v>662.61</v>
      </c>
      <c r="M608" s="2">
        <f>MIN(Tabell2[[#This Row],[Bokat]]*Tabell2[[#This Row],[Inpris ex moms]],Tabell2[[#This Row],[Totalt lagervärde ex moms]])</f>
        <v>0</v>
      </c>
      <c r="N608" s="2">
        <f>Tabell2[[#This Row],[Totalt lagervärde ex moms]]-Tabell2[[#This Row],[Varav bokat ex moms]]</f>
        <v>662.61</v>
      </c>
    </row>
    <row r="609" spans="1:14" x14ac:dyDescent="0.2">
      <c r="A609" t="s">
        <v>6797</v>
      </c>
      <c r="B609" t="s">
        <v>6798</v>
      </c>
      <c r="C609" s="2">
        <v>179</v>
      </c>
      <c r="E609" s="2">
        <v>90.06</v>
      </c>
      <c r="F609" s="2">
        <v>72.05</v>
      </c>
      <c r="G609">
        <v>1</v>
      </c>
      <c r="H609">
        <v>1</v>
      </c>
      <c r="I609" s="2">
        <f>Tabell2[[#This Row],[Inköpspris (SEK)]]*Tabell2[[#This Row],[Antal]]</f>
        <v>90.06</v>
      </c>
      <c r="J609" s="2">
        <f>MIN(Tabell2[[#This Row],[Bokat]]*Tabell2[[#This Row],[Inköpspris (SEK)]],Tabell2[[#This Row],[Totalt lagervärde ink moms]])</f>
        <v>90.06</v>
      </c>
      <c r="K609" s="2">
        <f>Tabell2[[#This Row],[Totalt lagervärde ink moms]]-Tabell2[[#This Row],[Varav bokat ink moms]]</f>
        <v>0</v>
      </c>
      <c r="L609" s="2">
        <f>Tabell2[[#This Row],[Antal]]*Tabell2[[#This Row],[Inpris ex moms]]</f>
        <v>72.05</v>
      </c>
      <c r="M609" s="2">
        <f>MIN(Tabell2[[#This Row],[Bokat]]*Tabell2[[#This Row],[Inpris ex moms]],Tabell2[[#This Row],[Totalt lagervärde ex moms]])</f>
        <v>72.05</v>
      </c>
      <c r="N609" s="2">
        <f>Tabell2[[#This Row],[Totalt lagervärde ex moms]]-Tabell2[[#This Row],[Varav bokat ex moms]]</f>
        <v>0</v>
      </c>
    </row>
    <row r="610" spans="1:14" x14ac:dyDescent="0.2">
      <c r="A610" t="s">
        <v>6799</v>
      </c>
      <c r="B610" t="s">
        <v>6800</v>
      </c>
      <c r="C610" s="2">
        <v>179</v>
      </c>
      <c r="D610" s="2">
        <v>125</v>
      </c>
      <c r="E610" s="2">
        <v>90.06</v>
      </c>
      <c r="F610" s="2">
        <v>72.05</v>
      </c>
      <c r="G610">
        <v>1</v>
      </c>
      <c r="H610">
        <v>0</v>
      </c>
      <c r="I610" s="2">
        <f>Tabell2[[#This Row],[Inköpspris (SEK)]]*Tabell2[[#This Row],[Antal]]</f>
        <v>90.06</v>
      </c>
      <c r="J610" s="2">
        <f>MIN(Tabell2[[#This Row],[Bokat]]*Tabell2[[#This Row],[Inköpspris (SEK)]],Tabell2[[#This Row],[Totalt lagervärde ink moms]])</f>
        <v>0</v>
      </c>
      <c r="K610" s="2">
        <f>Tabell2[[#This Row],[Totalt lagervärde ink moms]]-Tabell2[[#This Row],[Varav bokat ink moms]]</f>
        <v>90.06</v>
      </c>
      <c r="L610" s="2">
        <f>Tabell2[[#This Row],[Antal]]*Tabell2[[#This Row],[Inpris ex moms]]</f>
        <v>72.05</v>
      </c>
      <c r="M610" s="2">
        <f>MIN(Tabell2[[#This Row],[Bokat]]*Tabell2[[#This Row],[Inpris ex moms]],Tabell2[[#This Row],[Totalt lagervärde ex moms]])</f>
        <v>0</v>
      </c>
      <c r="N610" s="2">
        <f>Tabell2[[#This Row],[Totalt lagervärde ex moms]]-Tabell2[[#This Row],[Varav bokat ex moms]]</f>
        <v>72.05</v>
      </c>
    </row>
    <row r="611" spans="1:14" x14ac:dyDescent="0.2">
      <c r="A611" t="s">
        <v>6801</v>
      </c>
      <c r="B611" t="s">
        <v>6802</v>
      </c>
      <c r="C611" s="2">
        <v>179</v>
      </c>
      <c r="D611" s="2">
        <v>125</v>
      </c>
      <c r="E611" s="2">
        <v>90.06</v>
      </c>
      <c r="F611" s="2">
        <v>72.05</v>
      </c>
      <c r="G611">
        <v>1</v>
      </c>
      <c r="H611">
        <v>0</v>
      </c>
      <c r="I611" s="2">
        <f>Tabell2[[#This Row],[Inköpspris (SEK)]]*Tabell2[[#This Row],[Antal]]</f>
        <v>90.06</v>
      </c>
      <c r="J611" s="2">
        <f>MIN(Tabell2[[#This Row],[Bokat]]*Tabell2[[#This Row],[Inköpspris (SEK)]],Tabell2[[#This Row],[Totalt lagervärde ink moms]])</f>
        <v>0</v>
      </c>
      <c r="K611" s="2">
        <f>Tabell2[[#This Row],[Totalt lagervärde ink moms]]-Tabell2[[#This Row],[Varav bokat ink moms]]</f>
        <v>90.06</v>
      </c>
      <c r="L611" s="2">
        <f>Tabell2[[#This Row],[Antal]]*Tabell2[[#This Row],[Inpris ex moms]]</f>
        <v>72.05</v>
      </c>
      <c r="M611" s="2">
        <f>MIN(Tabell2[[#This Row],[Bokat]]*Tabell2[[#This Row],[Inpris ex moms]],Tabell2[[#This Row],[Totalt lagervärde ex moms]])</f>
        <v>0</v>
      </c>
      <c r="N611" s="2">
        <f>Tabell2[[#This Row],[Totalt lagervärde ex moms]]-Tabell2[[#This Row],[Varav bokat ex moms]]</f>
        <v>72.05</v>
      </c>
    </row>
    <row r="612" spans="1:14" x14ac:dyDescent="0.2">
      <c r="A612" t="s">
        <v>6803</v>
      </c>
      <c r="B612" t="s">
        <v>6804</v>
      </c>
      <c r="C612" s="2">
        <v>179</v>
      </c>
      <c r="D612" s="2">
        <v>125</v>
      </c>
      <c r="E612" s="2">
        <v>90.06</v>
      </c>
      <c r="F612" s="2">
        <v>72.05</v>
      </c>
      <c r="G612">
        <v>1</v>
      </c>
      <c r="H612">
        <v>0</v>
      </c>
      <c r="I612" s="2">
        <f>Tabell2[[#This Row],[Inköpspris (SEK)]]*Tabell2[[#This Row],[Antal]]</f>
        <v>90.06</v>
      </c>
      <c r="J612" s="2">
        <f>MIN(Tabell2[[#This Row],[Bokat]]*Tabell2[[#This Row],[Inköpspris (SEK)]],Tabell2[[#This Row],[Totalt lagervärde ink moms]])</f>
        <v>0</v>
      </c>
      <c r="K612" s="2">
        <f>Tabell2[[#This Row],[Totalt lagervärde ink moms]]-Tabell2[[#This Row],[Varav bokat ink moms]]</f>
        <v>90.06</v>
      </c>
      <c r="L612" s="2">
        <f>Tabell2[[#This Row],[Antal]]*Tabell2[[#This Row],[Inpris ex moms]]</f>
        <v>72.05</v>
      </c>
      <c r="M612" s="2">
        <f>MIN(Tabell2[[#This Row],[Bokat]]*Tabell2[[#This Row],[Inpris ex moms]],Tabell2[[#This Row],[Totalt lagervärde ex moms]])</f>
        <v>0</v>
      </c>
      <c r="N612" s="2">
        <f>Tabell2[[#This Row],[Totalt lagervärde ex moms]]-Tabell2[[#This Row],[Varav bokat ex moms]]</f>
        <v>72.05</v>
      </c>
    </row>
    <row r="613" spans="1:14" x14ac:dyDescent="0.2">
      <c r="A613" t="s">
        <v>6805</v>
      </c>
      <c r="B613" t="s">
        <v>6806</v>
      </c>
      <c r="C613" s="2">
        <v>179</v>
      </c>
      <c r="D613" s="2">
        <v>116</v>
      </c>
      <c r="E613" s="2">
        <v>90.06</v>
      </c>
      <c r="F613" s="2">
        <v>72.05</v>
      </c>
      <c r="G613">
        <v>1</v>
      </c>
      <c r="H613">
        <v>0</v>
      </c>
      <c r="I613" s="2">
        <f>Tabell2[[#This Row],[Inköpspris (SEK)]]*Tabell2[[#This Row],[Antal]]</f>
        <v>90.06</v>
      </c>
      <c r="J613" s="2">
        <f>MIN(Tabell2[[#This Row],[Bokat]]*Tabell2[[#This Row],[Inköpspris (SEK)]],Tabell2[[#This Row],[Totalt lagervärde ink moms]])</f>
        <v>0</v>
      </c>
      <c r="K613" s="2">
        <f>Tabell2[[#This Row],[Totalt lagervärde ink moms]]-Tabell2[[#This Row],[Varav bokat ink moms]]</f>
        <v>90.06</v>
      </c>
      <c r="L613" s="2">
        <f>Tabell2[[#This Row],[Antal]]*Tabell2[[#This Row],[Inpris ex moms]]</f>
        <v>72.05</v>
      </c>
      <c r="M613" s="2">
        <f>MIN(Tabell2[[#This Row],[Bokat]]*Tabell2[[#This Row],[Inpris ex moms]],Tabell2[[#This Row],[Totalt lagervärde ex moms]])</f>
        <v>0</v>
      </c>
      <c r="N613" s="2">
        <f>Tabell2[[#This Row],[Totalt lagervärde ex moms]]-Tabell2[[#This Row],[Varav bokat ex moms]]</f>
        <v>72.05</v>
      </c>
    </row>
    <row r="614" spans="1:14" x14ac:dyDescent="0.2">
      <c r="A614" t="s">
        <v>6807</v>
      </c>
      <c r="B614" t="s">
        <v>6808</v>
      </c>
      <c r="C614" s="2">
        <v>179</v>
      </c>
      <c r="D614" s="2">
        <v>116</v>
      </c>
      <c r="E614" s="2">
        <v>90.06</v>
      </c>
      <c r="F614" s="2">
        <v>72.05</v>
      </c>
      <c r="G614">
        <v>1</v>
      </c>
      <c r="H614">
        <v>0</v>
      </c>
      <c r="I614" s="2">
        <f>Tabell2[[#This Row],[Inköpspris (SEK)]]*Tabell2[[#This Row],[Antal]]</f>
        <v>90.06</v>
      </c>
      <c r="J614" s="2">
        <f>MIN(Tabell2[[#This Row],[Bokat]]*Tabell2[[#This Row],[Inköpspris (SEK)]],Tabell2[[#This Row],[Totalt lagervärde ink moms]])</f>
        <v>0</v>
      </c>
      <c r="K614" s="2">
        <f>Tabell2[[#This Row],[Totalt lagervärde ink moms]]-Tabell2[[#This Row],[Varav bokat ink moms]]</f>
        <v>90.06</v>
      </c>
      <c r="L614" s="2">
        <f>Tabell2[[#This Row],[Antal]]*Tabell2[[#This Row],[Inpris ex moms]]</f>
        <v>72.05</v>
      </c>
      <c r="M614" s="2">
        <f>MIN(Tabell2[[#This Row],[Bokat]]*Tabell2[[#This Row],[Inpris ex moms]],Tabell2[[#This Row],[Totalt lagervärde ex moms]])</f>
        <v>0</v>
      </c>
      <c r="N614" s="2">
        <f>Tabell2[[#This Row],[Totalt lagervärde ex moms]]-Tabell2[[#This Row],[Varav bokat ex moms]]</f>
        <v>72.05</v>
      </c>
    </row>
    <row r="615" spans="1:14" x14ac:dyDescent="0.2">
      <c r="A615" t="s">
        <v>7354</v>
      </c>
      <c r="B615" t="s">
        <v>7355</v>
      </c>
      <c r="C615" s="2">
        <v>149</v>
      </c>
      <c r="D615" s="2">
        <v>104</v>
      </c>
      <c r="E615" s="2">
        <v>74.91</v>
      </c>
      <c r="F615" s="2">
        <v>59.93</v>
      </c>
      <c r="G615">
        <v>3</v>
      </c>
      <c r="H615">
        <v>0</v>
      </c>
      <c r="I615" s="2">
        <f>Tabell2[[#This Row],[Inköpspris (SEK)]]*Tabell2[[#This Row],[Antal]]</f>
        <v>224.73</v>
      </c>
      <c r="J615" s="2">
        <f>MIN(Tabell2[[#This Row],[Bokat]]*Tabell2[[#This Row],[Inköpspris (SEK)]],Tabell2[[#This Row],[Totalt lagervärde ink moms]])</f>
        <v>0</v>
      </c>
      <c r="K615" s="2">
        <f>Tabell2[[#This Row],[Totalt lagervärde ink moms]]-Tabell2[[#This Row],[Varav bokat ink moms]]</f>
        <v>224.73</v>
      </c>
      <c r="L615" s="2">
        <f>Tabell2[[#This Row],[Antal]]*Tabell2[[#This Row],[Inpris ex moms]]</f>
        <v>179.79</v>
      </c>
      <c r="M615" s="2">
        <f>MIN(Tabell2[[#This Row],[Bokat]]*Tabell2[[#This Row],[Inpris ex moms]],Tabell2[[#This Row],[Totalt lagervärde ex moms]])</f>
        <v>0</v>
      </c>
      <c r="N615" s="2">
        <f>Tabell2[[#This Row],[Totalt lagervärde ex moms]]-Tabell2[[#This Row],[Varav bokat ex moms]]</f>
        <v>179.79</v>
      </c>
    </row>
    <row r="616" spans="1:14" x14ac:dyDescent="0.2">
      <c r="A616" t="s">
        <v>6859</v>
      </c>
      <c r="B616" t="s">
        <v>6860</v>
      </c>
      <c r="C616" s="2">
        <v>105</v>
      </c>
      <c r="D616" s="2">
        <v>74</v>
      </c>
      <c r="E616" s="2">
        <v>52.79</v>
      </c>
      <c r="F616" s="2">
        <v>42.23</v>
      </c>
      <c r="G616">
        <v>1</v>
      </c>
      <c r="H616">
        <v>0</v>
      </c>
      <c r="I616" s="2">
        <f>Tabell2[[#This Row],[Inköpspris (SEK)]]*Tabell2[[#This Row],[Antal]]</f>
        <v>52.79</v>
      </c>
      <c r="J616" s="2">
        <f>MIN(Tabell2[[#This Row],[Bokat]]*Tabell2[[#This Row],[Inköpspris (SEK)]],Tabell2[[#This Row],[Totalt lagervärde ink moms]])</f>
        <v>0</v>
      </c>
      <c r="K616" s="2">
        <f>Tabell2[[#This Row],[Totalt lagervärde ink moms]]-Tabell2[[#This Row],[Varav bokat ink moms]]</f>
        <v>52.79</v>
      </c>
      <c r="L616" s="2">
        <f>Tabell2[[#This Row],[Antal]]*Tabell2[[#This Row],[Inpris ex moms]]</f>
        <v>42.23</v>
      </c>
      <c r="M616" s="2">
        <f>MIN(Tabell2[[#This Row],[Bokat]]*Tabell2[[#This Row],[Inpris ex moms]],Tabell2[[#This Row],[Totalt lagervärde ex moms]])</f>
        <v>0</v>
      </c>
      <c r="N616" s="2">
        <f>Tabell2[[#This Row],[Totalt lagervärde ex moms]]-Tabell2[[#This Row],[Varav bokat ex moms]]</f>
        <v>42.23</v>
      </c>
    </row>
    <row r="617" spans="1:14" x14ac:dyDescent="0.2">
      <c r="A617" t="s">
        <v>6861</v>
      </c>
      <c r="B617" t="s">
        <v>6862</v>
      </c>
      <c r="C617" s="2">
        <v>105</v>
      </c>
      <c r="D617" s="2">
        <v>74</v>
      </c>
      <c r="E617" s="2">
        <v>52.79</v>
      </c>
      <c r="F617" s="2">
        <v>42.23</v>
      </c>
      <c r="G617">
        <v>4</v>
      </c>
      <c r="H617">
        <v>0</v>
      </c>
      <c r="I617" s="2">
        <f>Tabell2[[#This Row],[Inköpspris (SEK)]]*Tabell2[[#This Row],[Antal]]</f>
        <v>211.16</v>
      </c>
      <c r="J617" s="2">
        <f>MIN(Tabell2[[#This Row],[Bokat]]*Tabell2[[#This Row],[Inköpspris (SEK)]],Tabell2[[#This Row],[Totalt lagervärde ink moms]])</f>
        <v>0</v>
      </c>
      <c r="K617" s="2">
        <f>Tabell2[[#This Row],[Totalt lagervärde ink moms]]-Tabell2[[#This Row],[Varav bokat ink moms]]</f>
        <v>211.16</v>
      </c>
      <c r="L617" s="2">
        <f>Tabell2[[#This Row],[Antal]]*Tabell2[[#This Row],[Inpris ex moms]]</f>
        <v>168.92</v>
      </c>
      <c r="M617" s="2">
        <f>MIN(Tabell2[[#This Row],[Bokat]]*Tabell2[[#This Row],[Inpris ex moms]],Tabell2[[#This Row],[Totalt lagervärde ex moms]])</f>
        <v>0</v>
      </c>
      <c r="N617" s="2">
        <f>Tabell2[[#This Row],[Totalt lagervärde ex moms]]-Tabell2[[#This Row],[Varav bokat ex moms]]</f>
        <v>168.92</v>
      </c>
    </row>
    <row r="618" spans="1:14" x14ac:dyDescent="0.2">
      <c r="A618" t="s">
        <v>6863</v>
      </c>
      <c r="B618" t="s">
        <v>6864</v>
      </c>
      <c r="C618" s="2">
        <v>105</v>
      </c>
      <c r="D618" s="2">
        <v>74</v>
      </c>
      <c r="E618" s="2">
        <v>52.79</v>
      </c>
      <c r="F618" s="2">
        <v>42.23</v>
      </c>
      <c r="G618">
        <v>4</v>
      </c>
      <c r="H618">
        <v>0</v>
      </c>
      <c r="I618" s="2">
        <f>Tabell2[[#This Row],[Inköpspris (SEK)]]*Tabell2[[#This Row],[Antal]]</f>
        <v>211.16</v>
      </c>
      <c r="J618" s="2">
        <f>MIN(Tabell2[[#This Row],[Bokat]]*Tabell2[[#This Row],[Inköpspris (SEK)]],Tabell2[[#This Row],[Totalt lagervärde ink moms]])</f>
        <v>0</v>
      </c>
      <c r="K618" s="2">
        <f>Tabell2[[#This Row],[Totalt lagervärde ink moms]]-Tabell2[[#This Row],[Varav bokat ink moms]]</f>
        <v>211.16</v>
      </c>
      <c r="L618" s="2">
        <f>Tabell2[[#This Row],[Antal]]*Tabell2[[#This Row],[Inpris ex moms]]</f>
        <v>168.92</v>
      </c>
      <c r="M618" s="2">
        <f>MIN(Tabell2[[#This Row],[Bokat]]*Tabell2[[#This Row],[Inpris ex moms]],Tabell2[[#This Row],[Totalt lagervärde ex moms]])</f>
        <v>0</v>
      </c>
      <c r="N618" s="2">
        <f>Tabell2[[#This Row],[Totalt lagervärde ex moms]]-Tabell2[[#This Row],[Varav bokat ex moms]]</f>
        <v>168.92</v>
      </c>
    </row>
    <row r="619" spans="1:14" x14ac:dyDescent="0.2">
      <c r="A619" t="s">
        <v>6865</v>
      </c>
      <c r="B619" t="s">
        <v>6866</v>
      </c>
      <c r="C619" s="2">
        <v>105</v>
      </c>
      <c r="D619" s="2">
        <v>74</v>
      </c>
      <c r="E619" s="2">
        <v>52.79</v>
      </c>
      <c r="F619" s="2">
        <v>42.23</v>
      </c>
      <c r="G619">
        <v>5</v>
      </c>
      <c r="H619">
        <v>0</v>
      </c>
      <c r="I619" s="2">
        <f>Tabell2[[#This Row],[Inköpspris (SEK)]]*Tabell2[[#This Row],[Antal]]</f>
        <v>263.95</v>
      </c>
      <c r="J619" s="2">
        <f>MIN(Tabell2[[#This Row],[Bokat]]*Tabell2[[#This Row],[Inköpspris (SEK)]],Tabell2[[#This Row],[Totalt lagervärde ink moms]])</f>
        <v>0</v>
      </c>
      <c r="K619" s="2">
        <f>Tabell2[[#This Row],[Totalt lagervärde ink moms]]-Tabell2[[#This Row],[Varav bokat ink moms]]</f>
        <v>263.95</v>
      </c>
      <c r="L619" s="2">
        <f>Tabell2[[#This Row],[Antal]]*Tabell2[[#This Row],[Inpris ex moms]]</f>
        <v>211.14999999999998</v>
      </c>
      <c r="M619" s="2">
        <f>MIN(Tabell2[[#This Row],[Bokat]]*Tabell2[[#This Row],[Inpris ex moms]],Tabell2[[#This Row],[Totalt lagervärde ex moms]])</f>
        <v>0</v>
      </c>
      <c r="N619" s="2">
        <f>Tabell2[[#This Row],[Totalt lagervärde ex moms]]-Tabell2[[#This Row],[Varav bokat ex moms]]</f>
        <v>211.14999999999998</v>
      </c>
    </row>
    <row r="620" spans="1:14" x14ac:dyDescent="0.2">
      <c r="A620" t="s">
        <v>6867</v>
      </c>
      <c r="B620" t="s">
        <v>6868</v>
      </c>
      <c r="C620" s="2">
        <v>105</v>
      </c>
      <c r="D620" s="2">
        <v>74</v>
      </c>
      <c r="E620" s="2">
        <v>52.79</v>
      </c>
      <c r="F620" s="2">
        <v>42.23</v>
      </c>
      <c r="G620">
        <v>5</v>
      </c>
      <c r="H620">
        <v>0</v>
      </c>
      <c r="I620" s="2">
        <f>Tabell2[[#This Row],[Inköpspris (SEK)]]*Tabell2[[#This Row],[Antal]]</f>
        <v>263.95</v>
      </c>
      <c r="J620" s="2">
        <f>MIN(Tabell2[[#This Row],[Bokat]]*Tabell2[[#This Row],[Inköpspris (SEK)]],Tabell2[[#This Row],[Totalt lagervärde ink moms]])</f>
        <v>0</v>
      </c>
      <c r="K620" s="2">
        <f>Tabell2[[#This Row],[Totalt lagervärde ink moms]]-Tabell2[[#This Row],[Varav bokat ink moms]]</f>
        <v>263.95</v>
      </c>
      <c r="L620" s="2">
        <f>Tabell2[[#This Row],[Antal]]*Tabell2[[#This Row],[Inpris ex moms]]</f>
        <v>211.14999999999998</v>
      </c>
      <c r="M620" s="2">
        <f>MIN(Tabell2[[#This Row],[Bokat]]*Tabell2[[#This Row],[Inpris ex moms]],Tabell2[[#This Row],[Totalt lagervärde ex moms]])</f>
        <v>0</v>
      </c>
      <c r="N620" s="2">
        <f>Tabell2[[#This Row],[Totalt lagervärde ex moms]]-Tabell2[[#This Row],[Varav bokat ex moms]]</f>
        <v>211.14999999999998</v>
      </c>
    </row>
    <row r="621" spans="1:14" x14ac:dyDescent="0.2">
      <c r="A621" t="s">
        <v>6909</v>
      </c>
      <c r="B621" t="s">
        <v>6910</v>
      </c>
      <c r="C621" s="2">
        <v>105</v>
      </c>
      <c r="D621" s="2">
        <v>74</v>
      </c>
      <c r="E621" s="2">
        <v>52.79</v>
      </c>
      <c r="F621" s="2">
        <v>42.23</v>
      </c>
      <c r="G621">
        <v>6</v>
      </c>
      <c r="H621">
        <v>0</v>
      </c>
      <c r="I621" s="2">
        <f>Tabell2[[#This Row],[Inköpspris (SEK)]]*Tabell2[[#This Row],[Antal]]</f>
        <v>316.74</v>
      </c>
      <c r="J621" s="2">
        <f>MIN(Tabell2[[#This Row],[Bokat]]*Tabell2[[#This Row],[Inköpspris (SEK)]],Tabell2[[#This Row],[Totalt lagervärde ink moms]])</f>
        <v>0</v>
      </c>
      <c r="K621" s="2">
        <f>Tabell2[[#This Row],[Totalt lagervärde ink moms]]-Tabell2[[#This Row],[Varav bokat ink moms]]</f>
        <v>316.74</v>
      </c>
      <c r="L621" s="2">
        <f>Tabell2[[#This Row],[Antal]]*Tabell2[[#This Row],[Inpris ex moms]]</f>
        <v>253.38</v>
      </c>
      <c r="M621" s="2">
        <f>MIN(Tabell2[[#This Row],[Bokat]]*Tabell2[[#This Row],[Inpris ex moms]],Tabell2[[#This Row],[Totalt lagervärde ex moms]])</f>
        <v>0</v>
      </c>
      <c r="N621" s="2">
        <f>Tabell2[[#This Row],[Totalt lagervärde ex moms]]-Tabell2[[#This Row],[Varav bokat ex moms]]</f>
        <v>253.38</v>
      </c>
    </row>
    <row r="622" spans="1:14" x14ac:dyDescent="0.2">
      <c r="A622" t="s">
        <v>6911</v>
      </c>
      <c r="B622" t="s">
        <v>6912</v>
      </c>
      <c r="C622" s="2">
        <v>105</v>
      </c>
      <c r="D622" s="2">
        <v>74</v>
      </c>
      <c r="E622" s="2">
        <v>52.79</v>
      </c>
      <c r="F622" s="2">
        <v>42.23</v>
      </c>
      <c r="G622">
        <v>4</v>
      </c>
      <c r="H622">
        <v>0</v>
      </c>
      <c r="I622" s="2">
        <f>Tabell2[[#This Row],[Inköpspris (SEK)]]*Tabell2[[#This Row],[Antal]]</f>
        <v>211.16</v>
      </c>
      <c r="J622" s="2">
        <f>MIN(Tabell2[[#This Row],[Bokat]]*Tabell2[[#This Row],[Inköpspris (SEK)]],Tabell2[[#This Row],[Totalt lagervärde ink moms]])</f>
        <v>0</v>
      </c>
      <c r="K622" s="2">
        <f>Tabell2[[#This Row],[Totalt lagervärde ink moms]]-Tabell2[[#This Row],[Varav bokat ink moms]]</f>
        <v>211.16</v>
      </c>
      <c r="L622" s="2">
        <f>Tabell2[[#This Row],[Antal]]*Tabell2[[#This Row],[Inpris ex moms]]</f>
        <v>168.92</v>
      </c>
      <c r="M622" s="2">
        <f>MIN(Tabell2[[#This Row],[Bokat]]*Tabell2[[#This Row],[Inpris ex moms]],Tabell2[[#This Row],[Totalt lagervärde ex moms]])</f>
        <v>0</v>
      </c>
      <c r="N622" s="2">
        <f>Tabell2[[#This Row],[Totalt lagervärde ex moms]]-Tabell2[[#This Row],[Varav bokat ex moms]]</f>
        <v>168.92</v>
      </c>
    </row>
    <row r="623" spans="1:14" x14ac:dyDescent="0.2">
      <c r="A623" t="s">
        <v>6913</v>
      </c>
      <c r="B623" t="s">
        <v>6914</v>
      </c>
      <c r="C623" s="2">
        <v>105</v>
      </c>
      <c r="D623" s="2">
        <v>74</v>
      </c>
      <c r="E623" s="2">
        <v>52.79</v>
      </c>
      <c r="F623" s="2">
        <v>42.23</v>
      </c>
      <c r="G623">
        <v>5</v>
      </c>
      <c r="H623">
        <v>0</v>
      </c>
      <c r="I623" s="2">
        <f>Tabell2[[#This Row],[Inköpspris (SEK)]]*Tabell2[[#This Row],[Antal]]</f>
        <v>263.95</v>
      </c>
      <c r="J623" s="2">
        <f>MIN(Tabell2[[#This Row],[Bokat]]*Tabell2[[#This Row],[Inköpspris (SEK)]],Tabell2[[#This Row],[Totalt lagervärde ink moms]])</f>
        <v>0</v>
      </c>
      <c r="K623" s="2">
        <f>Tabell2[[#This Row],[Totalt lagervärde ink moms]]-Tabell2[[#This Row],[Varav bokat ink moms]]</f>
        <v>263.95</v>
      </c>
      <c r="L623" s="2">
        <f>Tabell2[[#This Row],[Antal]]*Tabell2[[#This Row],[Inpris ex moms]]</f>
        <v>211.14999999999998</v>
      </c>
      <c r="M623" s="2">
        <f>MIN(Tabell2[[#This Row],[Bokat]]*Tabell2[[#This Row],[Inpris ex moms]],Tabell2[[#This Row],[Totalt lagervärde ex moms]])</f>
        <v>0</v>
      </c>
      <c r="N623" s="2">
        <f>Tabell2[[#This Row],[Totalt lagervärde ex moms]]-Tabell2[[#This Row],[Varav bokat ex moms]]</f>
        <v>211.14999999999998</v>
      </c>
    </row>
    <row r="624" spans="1:14" x14ac:dyDescent="0.2">
      <c r="A624" t="s">
        <v>7401</v>
      </c>
      <c r="B624" t="s">
        <v>7402</v>
      </c>
      <c r="C624" s="2">
        <v>165</v>
      </c>
      <c r="D624" s="2">
        <v>115</v>
      </c>
      <c r="E624" s="2">
        <v>82.88</v>
      </c>
      <c r="F624" s="2">
        <v>66.3</v>
      </c>
      <c r="G624">
        <v>3</v>
      </c>
      <c r="H624">
        <v>0</v>
      </c>
      <c r="I624" s="2">
        <f>Tabell2[[#This Row],[Inköpspris (SEK)]]*Tabell2[[#This Row],[Antal]]</f>
        <v>248.64</v>
      </c>
      <c r="J624" s="2">
        <f>MIN(Tabell2[[#This Row],[Bokat]]*Tabell2[[#This Row],[Inköpspris (SEK)]],Tabell2[[#This Row],[Totalt lagervärde ink moms]])</f>
        <v>0</v>
      </c>
      <c r="K624" s="2">
        <f>Tabell2[[#This Row],[Totalt lagervärde ink moms]]-Tabell2[[#This Row],[Varav bokat ink moms]]</f>
        <v>248.64</v>
      </c>
      <c r="L624" s="2">
        <f>Tabell2[[#This Row],[Antal]]*Tabell2[[#This Row],[Inpris ex moms]]</f>
        <v>198.89999999999998</v>
      </c>
      <c r="M624" s="2">
        <f>MIN(Tabell2[[#This Row],[Bokat]]*Tabell2[[#This Row],[Inpris ex moms]],Tabell2[[#This Row],[Totalt lagervärde ex moms]])</f>
        <v>0</v>
      </c>
      <c r="N624" s="2">
        <f>Tabell2[[#This Row],[Totalt lagervärde ex moms]]-Tabell2[[#This Row],[Varav bokat ex moms]]</f>
        <v>198.89999999999998</v>
      </c>
    </row>
    <row r="625" spans="1:14" x14ac:dyDescent="0.2">
      <c r="A625" t="s">
        <v>7403</v>
      </c>
      <c r="B625" t="s">
        <v>7404</v>
      </c>
      <c r="C625" s="2">
        <v>165</v>
      </c>
      <c r="D625" s="2">
        <v>115</v>
      </c>
      <c r="E625" s="2">
        <v>82.88</v>
      </c>
      <c r="F625" s="2">
        <v>66.3</v>
      </c>
      <c r="G625">
        <v>2</v>
      </c>
      <c r="H625">
        <v>0</v>
      </c>
      <c r="I625" s="2">
        <f>Tabell2[[#This Row],[Inköpspris (SEK)]]*Tabell2[[#This Row],[Antal]]</f>
        <v>165.76</v>
      </c>
      <c r="J625" s="2">
        <f>MIN(Tabell2[[#This Row],[Bokat]]*Tabell2[[#This Row],[Inköpspris (SEK)]],Tabell2[[#This Row],[Totalt lagervärde ink moms]])</f>
        <v>0</v>
      </c>
      <c r="K625" s="2">
        <f>Tabell2[[#This Row],[Totalt lagervärde ink moms]]-Tabell2[[#This Row],[Varav bokat ink moms]]</f>
        <v>165.76</v>
      </c>
      <c r="L625" s="2">
        <f>Tabell2[[#This Row],[Antal]]*Tabell2[[#This Row],[Inpris ex moms]]</f>
        <v>132.6</v>
      </c>
      <c r="M625" s="2">
        <f>MIN(Tabell2[[#This Row],[Bokat]]*Tabell2[[#This Row],[Inpris ex moms]],Tabell2[[#This Row],[Totalt lagervärde ex moms]])</f>
        <v>0</v>
      </c>
      <c r="N625" s="2">
        <f>Tabell2[[#This Row],[Totalt lagervärde ex moms]]-Tabell2[[#This Row],[Varav bokat ex moms]]</f>
        <v>132.6</v>
      </c>
    </row>
    <row r="626" spans="1:14" x14ac:dyDescent="0.2">
      <c r="A626" t="s">
        <v>6809</v>
      </c>
      <c r="B626" t="s">
        <v>6810</v>
      </c>
      <c r="C626" s="2">
        <v>159</v>
      </c>
      <c r="D626" s="2">
        <v>111</v>
      </c>
      <c r="E626" s="2">
        <v>79.44</v>
      </c>
      <c r="F626" s="2">
        <v>63.55</v>
      </c>
      <c r="G626">
        <v>1</v>
      </c>
      <c r="H626">
        <v>0</v>
      </c>
      <c r="I626" s="2">
        <f>Tabell2[[#This Row],[Inköpspris (SEK)]]*Tabell2[[#This Row],[Antal]]</f>
        <v>79.44</v>
      </c>
      <c r="J626" s="2">
        <f>MIN(Tabell2[[#This Row],[Bokat]]*Tabell2[[#This Row],[Inköpspris (SEK)]],Tabell2[[#This Row],[Totalt lagervärde ink moms]])</f>
        <v>0</v>
      </c>
      <c r="K626" s="2">
        <f>Tabell2[[#This Row],[Totalt lagervärde ink moms]]-Tabell2[[#This Row],[Varav bokat ink moms]]</f>
        <v>79.44</v>
      </c>
      <c r="L626" s="2">
        <f>Tabell2[[#This Row],[Antal]]*Tabell2[[#This Row],[Inpris ex moms]]</f>
        <v>63.55</v>
      </c>
      <c r="M626" s="2">
        <f>MIN(Tabell2[[#This Row],[Bokat]]*Tabell2[[#This Row],[Inpris ex moms]],Tabell2[[#This Row],[Totalt lagervärde ex moms]])</f>
        <v>0</v>
      </c>
      <c r="N626" s="2">
        <f>Tabell2[[#This Row],[Totalt lagervärde ex moms]]-Tabell2[[#This Row],[Varav bokat ex moms]]</f>
        <v>63.55</v>
      </c>
    </row>
    <row r="627" spans="1:14" x14ac:dyDescent="0.2">
      <c r="A627" t="s">
        <v>6811</v>
      </c>
      <c r="B627" t="s">
        <v>6812</v>
      </c>
      <c r="C627" s="2">
        <v>159</v>
      </c>
      <c r="D627" s="2">
        <v>111</v>
      </c>
      <c r="E627" s="2">
        <v>79.44</v>
      </c>
      <c r="F627" s="2">
        <v>63.55</v>
      </c>
      <c r="G627">
        <v>3</v>
      </c>
      <c r="H627">
        <v>0</v>
      </c>
      <c r="I627" s="2">
        <f>Tabell2[[#This Row],[Inköpspris (SEK)]]*Tabell2[[#This Row],[Antal]]</f>
        <v>238.32</v>
      </c>
      <c r="J627" s="2">
        <f>MIN(Tabell2[[#This Row],[Bokat]]*Tabell2[[#This Row],[Inköpspris (SEK)]],Tabell2[[#This Row],[Totalt lagervärde ink moms]])</f>
        <v>0</v>
      </c>
      <c r="K627" s="2">
        <f>Tabell2[[#This Row],[Totalt lagervärde ink moms]]-Tabell2[[#This Row],[Varav bokat ink moms]]</f>
        <v>238.32</v>
      </c>
      <c r="L627" s="2">
        <f>Tabell2[[#This Row],[Antal]]*Tabell2[[#This Row],[Inpris ex moms]]</f>
        <v>190.64999999999998</v>
      </c>
      <c r="M627" s="2">
        <f>MIN(Tabell2[[#This Row],[Bokat]]*Tabell2[[#This Row],[Inpris ex moms]],Tabell2[[#This Row],[Totalt lagervärde ex moms]])</f>
        <v>0</v>
      </c>
      <c r="N627" s="2">
        <f>Tabell2[[#This Row],[Totalt lagervärde ex moms]]-Tabell2[[#This Row],[Varav bokat ex moms]]</f>
        <v>190.64999999999998</v>
      </c>
    </row>
    <row r="628" spans="1:14" x14ac:dyDescent="0.2">
      <c r="A628" t="s">
        <v>6813</v>
      </c>
      <c r="B628" t="s">
        <v>6814</v>
      </c>
      <c r="C628" s="2">
        <v>159</v>
      </c>
      <c r="D628" s="2">
        <v>111</v>
      </c>
      <c r="E628" s="2">
        <v>79.44</v>
      </c>
      <c r="F628" s="2">
        <v>63.55</v>
      </c>
      <c r="G628">
        <v>1</v>
      </c>
      <c r="H628">
        <v>0</v>
      </c>
      <c r="I628" s="2">
        <f>Tabell2[[#This Row],[Inköpspris (SEK)]]*Tabell2[[#This Row],[Antal]]</f>
        <v>79.44</v>
      </c>
      <c r="J628" s="2">
        <f>MIN(Tabell2[[#This Row],[Bokat]]*Tabell2[[#This Row],[Inköpspris (SEK)]],Tabell2[[#This Row],[Totalt lagervärde ink moms]])</f>
        <v>0</v>
      </c>
      <c r="K628" s="2">
        <f>Tabell2[[#This Row],[Totalt lagervärde ink moms]]-Tabell2[[#This Row],[Varav bokat ink moms]]</f>
        <v>79.44</v>
      </c>
      <c r="L628" s="2">
        <f>Tabell2[[#This Row],[Antal]]*Tabell2[[#This Row],[Inpris ex moms]]</f>
        <v>63.55</v>
      </c>
      <c r="M628" s="2">
        <f>MIN(Tabell2[[#This Row],[Bokat]]*Tabell2[[#This Row],[Inpris ex moms]],Tabell2[[#This Row],[Totalt lagervärde ex moms]])</f>
        <v>0</v>
      </c>
      <c r="N628" s="2">
        <f>Tabell2[[#This Row],[Totalt lagervärde ex moms]]-Tabell2[[#This Row],[Varav bokat ex moms]]</f>
        <v>63.55</v>
      </c>
    </row>
    <row r="629" spans="1:14" x14ac:dyDescent="0.2">
      <c r="A629" t="s">
        <v>7001</v>
      </c>
      <c r="B629" t="s">
        <v>7002</v>
      </c>
      <c r="C629" s="2">
        <v>319</v>
      </c>
      <c r="D629" s="2">
        <v>223</v>
      </c>
      <c r="E629" s="2">
        <v>159.09</v>
      </c>
      <c r="F629" s="2">
        <v>127.27</v>
      </c>
      <c r="G629">
        <v>1</v>
      </c>
      <c r="H629">
        <v>0</v>
      </c>
      <c r="I629" s="2">
        <f>Tabell2[[#This Row],[Inköpspris (SEK)]]*Tabell2[[#This Row],[Antal]]</f>
        <v>159.09</v>
      </c>
      <c r="J629" s="2">
        <f>MIN(Tabell2[[#This Row],[Bokat]]*Tabell2[[#This Row],[Inköpspris (SEK)]],Tabell2[[#This Row],[Totalt lagervärde ink moms]])</f>
        <v>0</v>
      </c>
      <c r="K629" s="2">
        <f>Tabell2[[#This Row],[Totalt lagervärde ink moms]]-Tabell2[[#This Row],[Varav bokat ink moms]]</f>
        <v>159.09</v>
      </c>
      <c r="L629" s="2">
        <f>Tabell2[[#This Row],[Antal]]*Tabell2[[#This Row],[Inpris ex moms]]</f>
        <v>127.27</v>
      </c>
      <c r="M629" s="2">
        <f>MIN(Tabell2[[#This Row],[Bokat]]*Tabell2[[#This Row],[Inpris ex moms]],Tabell2[[#This Row],[Totalt lagervärde ex moms]])</f>
        <v>0</v>
      </c>
      <c r="N629" s="2">
        <f>Tabell2[[#This Row],[Totalt lagervärde ex moms]]-Tabell2[[#This Row],[Varav bokat ex moms]]</f>
        <v>127.27</v>
      </c>
    </row>
    <row r="630" spans="1:14" x14ac:dyDescent="0.2">
      <c r="A630" t="s">
        <v>7003</v>
      </c>
      <c r="B630" t="s">
        <v>7004</v>
      </c>
      <c r="C630" s="2">
        <v>319</v>
      </c>
      <c r="D630" s="2">
        <v>223</v>
      </c>
      <c r="E630" s="2">
        <v>159.09</v>
      </c>
      <c r="F630" s="2">
        <v>127.27</v>
      </c>
      <c r="G630">
        <v>1</v>
      </c>
      <c r="H630">
        <v>0</v>
      </c>
      <c r="I630" s="2">
        <f>Tabell2[[#This Row],[Inköpspris (SEK)]]*Tabell2[[#This Row],[Antal]]</f>
        <v>159.09</v>
      </c>
      <c r="J630" s="2">
        <f>MIN(Tabell2[[#This Row],[Bokat]]*Tabell2[[#This Row],[Inköpspris (SEK)]],Tabell2[[#This Row],[Totalt lagervärde ink moms]])</f>
        <v>0</v>
      </c>
      <c r="K630" s="2">
        <f>Tabell2[[#This Row],[Totalt lagervärde ink moms]]-Tabell2[[#This Row],[Varav bokat ink moms]]</f>
        <v>159.09</v>
      </c>
      <c r="L630" s="2">
        <f>Tabell2[[#This Row],[Antal]]*Tabell2[[#This Row],[Inpris ex moms]]</f>
        <v>127.27</v>
      </c>
      <c r="M630" s="2">
        <f>MIN(Tabell2[[#This Row],[Bokat]]*Tabell2[[#This Row],[Inpris ex moms]],Tabell2[[#This Row],[Totalt lagervärde ex moms]])</f>
        <v>0</v>
      </c>
      <c r="N630" s="2">
        <f>Tabell2[[#This Row],[Totalt lagervärde ex moms]]-Tabell2[[#This Row],[Varav bokat ex moms]]</f>
        <v>127.27</v>
      </c>
    </row>
    <row r="631" spans="1:14" x14ac:dyDescent="0.2">
      <c r="A631" t="s">
        <v>6781</v>
      </c>
      <c r="B631" t="s">
        <v>6782</v>
      </c>
      <c r="C631" s="2">
        <v>319</v>
      </c>
      <c r="D631" s="2">
        <v>223</v>
      </c>
      <c r="E631" s="2">
        <v>159.09</v>
      </c>
      <c r="F631" s="2">
        <v>127.27</v>
      </c>
      <c r="G631">
        <v>1</v>
      </c>
      <c r="H631">
        <v>0</v>
      </c>
      <c r="I631" s="2">
        <f>Tabell2[[#This Row],[Inköpspris (SEK)]]*Tabell2[[#This Row],[Antal]]</f>
        <v>159.09</v>
      </c>
      <c r="J631" s="2">
        <f>MIN(Tabell2[[#This Row],[Bokat]]*Tabell2[[#This Row],[Inköpspris (SEK)]],Tabell2[[#This Row],[Totalt lagervärde ink moms]])</f>
        <v>0</v>
      </c>
      <c r="K631" s="2">
        <f>Tabell2[[#This Row],[Totalt lagervärde ink moms]]-Tabell2[[#This Row],[Varav bokat ink moms]]</f>
        <v>159.09</v>
      </c>
      <c r="L631" s="2">
        <f>Tabell2[[#This Row],[Antal]]*Tabell2[[#This Row],[Inpris ex moms]]</f>
        <v>127.27</v>
      </c>
      <c r="M631" s="2">
        <f>MIN(Tabell2[[#This Row],[Bokat]]*Tabell2[[#This Row],[Inpris ex moms]],Tabell2[[#This Row],[Totalt lagervärde ex moms]])</f>
        <v>0</v>
      </c>
      <c r="N631" s="2">
        <f>Tabell2[[#This Row],[Totalt lagervärde ex moms]]-Tabell2[[#This Row],[Varav bokat ex moms]]</f>
        <v>127.27</v>
      </c>
    </row>
    <row r="632" spans="1:14" x14ac:dyDescent="0.2">
      <c r="A632" t="s">
        <v>7049</v>
      </c>
      <c r="B632" t="s">
        <v>7050</v>
      </c>
      <c r="C632" s="2">
        <v>319</v>
      </c>
      <c r="D632" s="2">
        <v>223</v>
      </c>
      <c r="E632" s="2">
        <v>159.09</v>
      </c>
      <c r="F632" s="2">
        <v>127.27</v>
      </c>
      <c r="G632">
        <v>2</v>
      </c>
      <c r="H632">
        <v>0</v>
      </c>
      <c r="I632" s="2">
        <f>Tabell2[[#This Row],[Inköpspris (SEK)]]*Tabell2[[#This Row],[Antal]]</f>
        <v>318.18</v>
      </c>
      <c r="J632" s="2">
        <f>MIN(Tabell2[[#This Row],[Bokat]]*Tabell2[[#This Row],[Inköpspris (SEK)]],Tabell2[[#This Row],[Totalt lagervärde ink moms]])</f>
        <v>0</v>
      </c>
      <c r="K632" s="2">
        <f>Tabell2[[#This Row],[Totalt lagervärde ink moms]]-Tabell2[[#This Row],[Varav bokat ink moms]]</f>
        <v>318.18</v>
      </c>
      <c r="L632" s="2">
        <f>Tabell2[[#This Row],[Antal]]*Tabell2[[#This Row],[Inpris ex moms]]</f>
        <v>254.54</v>
      </c>
      <c r="M632" s="2">
        <f>MIN(Tabell2[[#This Row],[Bokat]]*Tabell2[[#This Row],[Inpris ex moms]],Tabell2[[#This Row],[Totalt lagervärde ex moms]])</f>
        <v>0</v>
      </c>
      <c r="N632" s="2">
        <f>Tabell2[[#This Row],[Totalt lagervärde ex moms]]-Tabell2[[#This Row],[Varav bokat ex moms]]</f>
        <v>254.54</v>
      </c>
    </row>
    <row r="633" spans="1:14" x14ac:dyDescent="0.2">
      <c r="A633" t="s">
        <v>7316</v>
      </c>
      <c r="B633" t="s">
        <v>7317</v>
      </c>
      <c r="C633" s="2">
        <v>149</v>
      </c>
      <c r="D633" s="2">
        <v>104</v>
      </c>
      <c r="E633" s="2">
        <v>73.849999999999994</v>
      </c>
      <c r="F633" s="2">
        <v>59.08</v>
      </c>
      <c r="G633">
        <v>2</v>
      </c>
      <c r="H633">
        <v>0</v>
      </c>
      <c r="I633" s="2">
        <f>Tabell2[[#This Row],[Inköpspris (SEK)]]*Tabell2[[#This Row],[Antal]]</f>
        <v>147.69999999999999</v>
      </c>
      <c r="J633" s="2">
        <f>MIN(Tabell2[[#This Row],[Bokat]]*Tabell2[[#This Row],[Inköpspris (SEK)]],Tabell2[[#This Row],[Totalt lagervärde ink moms]])</f>
        <v>0</v>
      </c>
      <c r="K633" s="2">
        <f>Tabell2[[#This Row],[Totalt lagervärde ink moms]]-Tabell2[[#This Row],[Varav bokat ink moms]]</f>
        <v>147.69999999999999</v>
      </c>
      <c r="L633" s="2">
        <f>Tabell2[[#This Row],[Antal]]*Tabell2[[#This Row],[Inpris ex moms]]</f>
        <v>118.16</v>
      </c>
      <c r="M633" s="2">
        <f>MIN(Tabell2[[#This Row],[Bokat]]*Tabell2[[#This Row],[Inpris ex moms]],Tabell2[[#This Row],[Totalt lagervärde ex moms]])</f>
        <v>0</v>
      </c>
      <c r="N633" s="2">
        <f>Tabell2[[#This Row],[Totalt lagervärde ex moms]]-Tabell2[[#This Row],[Varav bokat ex moms]]</f>
        <v>118.16</v>
      </c>
    </row>
    <row r="634" spans="1:14" x14ac:dyDescent="0.2">
      <c r="A634" t="s">
        <v>6681</v>
      </c>
      <c r="B634" t="s">
        <v>6682</v>
      </c>
      <c r="C634" s="2">
        <v>289</v>
      </c>
      <c r="D634" s="2">
        <v>173</v>
      </c>
      <c r="E634" s="2">
        <v>143.16</v>
      </c>
      <c r="F634" s="2">
        <v>114.53</v>
      </c>
      <c r="G634">
        <v>1</v>
      </c>
      <c r="H634">
        <v>0</v>
      </c>
      <c r="I634" s="2">
        <f>Tabell2[[#This Row],[Inköpspris (SEK)]]*Tabell2[[#This Row],[Antal]]</f>
        <v>143.16</v>
      </c>
      <c r="J634" s="2">
        <f>MIN(Tabell2[[#This Row],[Bokat]]*Tabell2[[#This Row],[Inköpspris (SEK)]],Tabell2[[#This Row],[Totalt lagervärde ink moms]])</f>
        <v>0</v>
      </c>
      <c r="K634" s="2">
        <f>Tabell2[[#This Row],[Totalt lagervärde ink moms]]-Tabell2[[#This Row],[Varav bokat ink moms]]</f>
        <v>143.16</v>
      </c>
      <c r="L634" s="2">
        <f>Tabell2[[#This Row],[Antal]]*Tabell2[[#This Row],[Inpris ex moms]]</f>
        <v>114.53</v>
      </c>
      <c r="M634" s="2">
        <f>MIN(Tabell2[[#This Row],[Bokat]]*Tabell2[[#This Row],[Inpris ex moms]],Tabell2[[#This Row],[Totalt lagervärde ex moms]])</f>
        <v>0</v>
      </c>
      <c r="N634" s="2">
        <f>Tabell2[[#This Row],[Totalt lagervärde ex moms]]-Tabell2[[#This Row],[Varav bokat ex moms]]</f>
        <v>114.53</v>
      </c>
    </row>
    <row r="635" spans="1:14" x14ac:dyDescent="0.2">
      <c r="A635" t="s">
        <v>6869</v>
      </c>
      <c r="B635" t="s">
        <v>6870</v>
      </c>
      <c r="C635" s="2">
        <v>139</v>
      </c>
      <c r="D635" s="2">
        <v>97</v>
      </c>
      <c r="E635" s="2">
        <v>68.81</v>
      </c>
      <c r="F635" s="2">
        <v>55.05</v>
      </c>
      <c r="G635">
        <v>2</v>
      </c>
      <c r="H635">
        <v>0</v>
      </c>
      <c r="I635" s="2">
        <f>Tabell2[[#This Row],[Inköpspris (SEK)]]*Tabell2[[#This Row],[Antal]]</f>
        <v>137.62</v>
      </c>
      <c r="J635" s="2">
        <f>MIN(Tabell2[[#This Row],[Bokat]]*Tabell2[[#This Row],[Inköpspris (SEK)]],Tabell2[[#This Row],[Totalt lagervärde ink moms]])</f>
        <v>0</v>
      </c>
      <c r="K635" s="2">
        <f>Tabell2[[#This Row],[Totalt lagervärde ink moms]]-Tabell2[[#This Row],[Varav bokat ink moms]]</f>
        <v>137.62</v>
      </c>
      <c r="L635" s="2">
        <f>Tabell2[[#This Row],[Antal]]*Tabell2[[#This Row],[Inpris ex moms]]</f>
        <v>110.1</v>
      </c>
      <c r="M635" s="2">
        <f>MIN(Tabell2[[#This Row],[Bokat]]*Tabell2[[#This Row],[Inpris ex moms]],Tabell2[[#This Row],[Totalt lagervärde ex moms]])</f>
        <v>0</v>
      </c>
      <c r="N635" s="2">
        <f>Tabell2[[#This Row],[Totalt lagervärde ex moms]]-Tabell2[[#This Row],[Varav bokat ex moms]]</f>
        <v>110.1</v>
      </c>
    </row>
    <row r="636" spans="1:14" x14ac:dyDescent="0.2">
      <c r="A636" t="s">
        <v>6871</v>
      </c>
      <c r="B636" t="s">
        <v>6872</v>
      </c>
      <c r="C636" s="2">
        <v>139</v>
      </c>
      <c r="D636" s="2">
        <v>90</v>
      </c>
      <c r="E636" s="2">
        <v>68.81</v>
      </c>
      <c r="F636" s="2">
        <v>55.05</v>
      </c>
      <c r="G636">
        <v>3</v>
      </c>
      <c r="H636">
        <v>0</v>
      </c>
      <c r="I636" s="2">
        <f>Tabell2[[#This Row],[Inköpspris (SEK)]]*Tabell2[[#This Row],[Antal]]</f>
        <v>206.43</v>
      </c>
      <c r="J636" s="2">
        <f>MIN(Tabell2[[#This Row],[Bokat]]*Tabell2[[#This Row],[Inköpspris (SEK)]],Tabell2[[#This Row],[Totalt lagervärde ink moms]])</f>
        <v>0</v>
      </c>
      <c r="K636" s="2">
        <f>Tabell2[[#This Row],[Totalt lagervärde ink moms]]-Tabell2[[#This Row],[Varav bokat ink moms]]</f>
        <v>206.43</v>
      </c>
      <c r="L636" s="2">
        <f>Tabell2[[#This Row],[Antal]]*Tabell2[[#This Row],[Inpris ex moms]]</f>
        <v>165.14999999999998</v>
      </c>
      <c r="M636" s="2">
        <f>MIN(Tabell2[[#This Row],[Bokat]]*Tabell2[[#This Row],[Inpris ex moms]],Tabell2[[#This Row],[Totalt lagervärde ex moms]])</f>
        <v>0</v>
      </c>
      <c r="N636" s="2">
        <f>Tabell2[[#This Row],[Totalt lagervärde ex moms]]-Tabell2[[#This Row],[Varav bokat ex moms]]</f>
        <v>165.14999999999998</v>
      </c>
    </row>
    <row r="637" spans="1:14" x14ac:dyDescent="0.2">
      <c r="A637" t="s">
        <v>6873</v>
      </c>
      <c r="B637" t="s">
        <v>6874</v>
      </c>
      <c r="C637" s="2">
        <v>139</v>
      </c>
      <c r="D637" s="2">
        <v>97</v>
      </c>
      <c r="E637" s="2">
        <v>68.81</v>
      </c>
      <c r="F637" s="2">
        <v>55.05</v>
      </c>
      <c r="G637">
        <v>3</v>
      </c>
      <c r="H637">
        <v>0</v>
      </c>
      <c r="I637" s="2">
        <f>Tabell2[[#This Row],[Inköpspris (SEK)]]*Tabell2[[#This Row],[Antal]]</f>
        <v>206.43</v>
      </c>
      <c r="J637" s="2">
        <f>MIN(Tabell2[[#This Row],[Bokat]]*Tabell2[[#This Row],[Inköpspris (SEK)]],Tabell2[[#This Row],[Totalt lagervärde ink moms]])</f>
        <v>0</v>
      </c>
      <c r="K637" s="2">
        <f>Tabell2[[#This Row],[Totalt lagervärde ink moms]]-Tabell2[[#This Row],[Varav bokat ink moms]]</f>
        <v>206.43</v>
      </c>
      <c r="L637" s="2">
        <f>Tabell2[[#This Row],[Antal]]*Tabell2[[#This Row],[Inpris ex moms]]</f>
        <v>165.14999999999998</v>
      </c>
      <c r="M637" s="2">
        <f>MIN(Tabell2[[#This Row],[Bokat]]*Tabell2[[#This Row],[Inpris ex moms]],Tabell2[[#This Row],[Totalt lagervärde ex moms]])</f>
        <v>0</v>
      </c>
      <c r="N637" s="2">
        <f>Tabell2[[#This Row],[Totalt lagervärde ex moms]]-Tabell2[[#This Row],[Varav bokat ex moms]]</f>
        <v>165.14999999999998</v>
      </c>
    </row>
    <row r="638" spans="1:14" x14ac:dyDescent="0.2">
      <c r="A638" t="s">
        <v>6875</v>
      </c>
      <c r="B638" t="s">
        <v>6876</v>
      </c>
      <c r="C638" s="2">
        <v>139</v>
      </c>
      <c r="D638" s="2">
        <v>97</v>
      </c>
      <c r="E638" s="2">
        <v>68.81</v>
      </c>
      <c r="F638" s="2">
        <v>55.05</v>
      </c>
      <c r="G638">
        <v>4</v>
      </c>
      <c r="H638">
        <v>0</v>
      </c>
      <c r="I638" s="2">
        <f>Tabell2[[#This Row],[Inköpspris (SEK)]]*Tabell2[[#This Row],[Antal]]</f>
        <v>275.24</v>
      </c>
      <c r="J638" s="2">
        <f>MIN(Tabell2[[#This Row],[Bokat]]*Tabell2[[#This Row],[Inköpspris (SEK)]],Tabell2[[#This Row],[Totalt lagervärde ink moms]])</f>
        <v>0</v>
      </c>
      <c r="K638" s="2">
        <f>Tabell2[[#This Row],[Totalt lagervärde ink moms]]-Tabell2[[#This Row],[Varav bokat ink moms]]</f>
        <v>275.24</v>
      </c>
      <c r="L638" s="2">
        <f>Tabell2[[#This Row],[Antal]]*Tabell2[[#This Row],[Inpris ex moms]]</f>
        <v>220.2</v>
      </c>
      <c r="M638" s="2">
        <f>MIN(Tabell2[[#This Row],[Bokat]]*Tabell2[[#This Row],[Inpris ex moms]],Tabell2[[#This Row],[Totalt lagervärde ex moms]])</f>
        <v>0</v>
      </c>
      <c r="N638" s="2">
        <f>Tabell2[[#This Row],[Totalt lagervärde ex moms]]-Tabell2[[#This Row],[Varav bokat ex moms]]</f>
        <v>220.2</v>
      </c>
    </row>
    <row r="639" spans="1:14" x14ac:dyDescent="0.2">
      <c r="A639" t="s">
        <v>6783</v>
      </c>
      <c r="B639" t="s">
        <v>6784</v>
      </c>
      <c r="C639" s="2">
        <v>375</v>
      </c>
      <c r="D639" s="2">
        <v>262</v>
      </c>
      <c r="E639" s="2">
        <v>185.64</v>
      </c>
      <c r="F639" s="2">
        <v>148.51</v>
      </c>
      <c r="G639">
        <v>1</v>
      </c>
      <c r="H639">
        <v>0</v>
      </c>
      <c r="I639" s="2">
        <f>Tabell2[[#This Row],[Inköpspris (SEK)]]*Tabell2[[#This Row],[Antal]]</f>
        <v>185.64</v>
      </c>
      <c r="J639" s="2">
        <f>MIN(Tabell2[[#This Row],[Bokat]]*Tabell2[[#This Row],[Inköpspris (SEK)]],Tabell2[[#This Row],[Totalt lagervärde ink moms]])</f>
        <v>0</v>
      </c>
      <c r="K639" s="2">
        <f>Tabell2[[#This Row],[Totalt lagervärde ink moms]]-Tabell2[[#This Row],[Varav bokat ink moms]]</f>
        <v>185.64</v>
      </c>
      <c r="L639" s="2">
        <f>Tabell2[[#This Row],[Antal]]*Tabell2[[#This Row],[Inpris ex moms]]</f>
        <v>148.51</v>
      </c>
      <c r="M639" s="2">
        <f>MIN(Tabell2[[#This Row],[Bokat]]*Tabell2[[#This Row],[Inpris ex moms]],Tabell2[[#This Row],[Totalt lagervärde ex moms]])</f>
        <v>0</v>
      </c>
      <c r="N639" s="2">
        <f>Tabell2[[#This Row],[Totalt lagervärde ex moms]]-Tabell2[[#This Row],[Varav bokat ex moms]]</f>
        <v>148.51</v>
      </c>
    </row>
    <row r="640" spans="1:14" x14ac:dyDescent="0.2">
      <c r="A640" t="s">
        <v>7246</v>
      </c>
      <c r="B640" t="s">
        <v>7247</v>
      </c>
      <c r="C640" s="2">
        <v>145</v>
      </c>
      <c r="D640" s="2">
        <v>102</v>
      </c>
      <c r="E640" s="2">
        <v>71.73</v>
      </c>
      <c r="F640" s="2">
        <v>57.38</v>
      </c>
      <c r="G640">
        <v>1</v>
      </c>
      <c r="H640">
        <v>0</v>
      </c>
      <c r="I640" s="2">
        <f>Tabell2[[#This Row],[Inköpspris (SEK)]]*Tabell2[[#This Row],[Antal]]</f>
        <v>71.73</v>
      </c>
      <c r="J640" s="2">
        <f>MIN(Tabell2[[#This Row],[Bokat]]*Tabell2[[#This Row],[Inköpspris (SEK)]],Tabell2[[#This Row],[Totalt lagervärde ink moms]])</f>
        <v>0</v>
      </c>
      <c r="K640" s="2">
        <f>Tabell2[[#This Row],[Totalt lagervärde ink moms]]-Tabell2[[#This Row],[Varav bokat ink moms]]</f>
        <v>71.73</v>
      </c>
      <c r="L640" s="2">
        <f>Tabell2[[#This Row],[Antal]]*Tabell2[[#This Row],[Inpris ex moms]]</f>
        <v>57.38</v>
      </c>
      <c r="M640" s="2">
        <f>MIN(Tabell2[[#This Row],[Bokat]]*Tabell2[[#This Row],[Inpris ex moms]],Tabell2[[#This Row],[Totalt lagervärde ex moms]])</f>
        <v>0</v>
      </c>
      <c r="N640" s="2">
        <f>Tabell2[[#This Row],[Totalt lagervärde ex moms]]-Tabell2[[#This Row],[Varav bokat ex moms]]</f>
        <v>57.38</v>
      </c>
    </row>
    <row r="641" spans="1:14" x14ac:dyDescent="0.2">
      <c r="A641" t="s">
        <v>7248</v>
      </c>
      <c r="B641" t="s">
        <v>7249</v>
      </c>
      <c r="C641" s="2">
        <v>145</v>
      </c>
      <c r="D641" s="2">
        <v>102</v>
      </c>
      <c r="E641" s="2">
        <v>71.73</v>
      </c>
      <c r="F641" s="2">
        <v>57.38</v>
      </c>
      <c r="G641">
        <v>1</v>
      </c>
      <c r="H641">
        <v>0</v>
      </c>
      <c r="I641" s="2">
        <f>Tabell2[[#This Row],[Inköpspris (SEK)]]*Tabell2[[#This Row],[Antal]]</f>
        <v>71.73</v>
      </c>
      <c r="J641" s="2">
        <f>MIN(Tabell2[[#This Row],[Bokat]]*Tabell2[[#This Row],[Inköpspris (SEK)]],Tabell2[[#This Row],[Totalt lagervärde ink moms]])</f>
        <v>0</v>
      </c>
      <c r="K641" s="2">
        <f>Tabell2[[#This Row],[Totalt lagervärde ink moms]]-Tabell2[[#This Row],[Varav bokat ink moms]]</f>
        <v>71.73</v>
      </c>
      <c r="L641" s="2">
        <f>Tabell2[[#This Row],[Antal]]*Tabell2[[#This Row],[Inpris ex moms]]</f>
        <v>57.38</v>
      </c>
      <c r="M641" s="2">
        <f>MIN(Tabell2[[#This Row],[Bokat]]*Tabell2[[#This Row],[Inpris ex moms]],Tabell2[[#This Row],[Totalt lagervärde ex moms]])</f>
        <v>0</v>
      </c>
      <c r="N641" s="2">
        <f>Tabell2[[#This Row],[Totalt lagervärde ex moms]]-Tabell2[[#This Row],[Varav bokat ex moms]]</f>
        <v>57.38</v>
      </c>
    </row>
    <row r="642" spans="1:14" x14ac:dyDescent="0.2">
      <c r="A642" t="s">
        <v>7372</v>
      </c>
      <c r="B642" t="s">
        <v>7373</v>
      </c>
      <c r="C642" s="2">
        <v>145</v>
      </c>
      <c r="D642" s="2">
        <v>102</v>
      </c>
      <c r="E642" s="2">
        <v>71.73</v>
      </c>
      <c r="F642" s="2">
        <v>57.38</v>
      </c>
      <c r="G642">
        <v>1</v>
      </c>
      <c r="H642">
        <v>0</v>
      </c>
      <c r="I642" s="2">
        <f>Tabell2[[#This Row],[Inköpspris (SEK)]]*Tabell2[[#This Row],[Antal]]</f>
        <v>71.73</v>
      </c>
      <c r="J642" s="2">
        <f>MIN(Tabell2[[#This Row],[Bokat]]*Tabell2[[#This Row],[Inköpspris (SEK)]],Tabell2[[#This Row],[Totalt lagervärde ink moms]])</f>
        <v>0</v>
      </c>
      <c r="K642" s="2">
        <f>Tabell2[[#This Row],[Totalt lagervärde ink moms]]-Tabell2[[#This Row],[Varav bokat ink moms]]</f>
        <v>71.73</v>
      </c>
      <c r="L642" s="2">
        <f>Tabell2[[#This Row],[Antal]]*Tabell2[[#This Row],[Inpris ex moms]]</f>
        <v>57.38</v>
      </c>
      <c r="M642" s="2">
        <f>MIN(Tabell2[[#This Row],[Bokat]]*Tabell2[[#This Row],[Inpris ex moms]],Tabell2[[#This Row],[Totalt lagervärde ex moms]])</f>
        <v>0</v>
      </c>
      <c r="N642" s="2">
        <f>Tabell2[[#This Row],[Totalt lagervärde ex moms]]-Tabell2[[#This Row],[Varav bokat ex moms]]</f>
        <v>57.38</v>
      </c>
    </row>
    <row r="643" spans="1:14" x14ac:dyDescent="0.2">
      <c r="A643" t="s">
        <v>7374</v>
      </c>
      <c r="B643" t="s">
        <v>7375</v>
      </c>
      <c r="C643" s="2">
        <v>145</v>
      </c>
      <c r="D643" s="2">
        <v>102</v>
      </c>
      <c r="E643" s="2">
        <v>71.73</v>
      </c>
      <c r="F643" s="2">
        <v>57.38</v>
      </c>
      <c r="G643">
        <v>1</v>
      </c>
      <c r="H643">
        <v>0</v>
      </c>
      <c r="I643" s="2">
        <f>Tabell2[[#This Row],[Inköpspris (SEK)]]*Tabell2[[#This Row],[Antal]]</f>
        <v>71.73</v>
      </c>
      <c r="J643" s="2">
        <f>MIN(Tabell2[[#This Row],[Bokat]]*Tabell2[[#This Row],[Inköpspris (SEK)]],Tabell2[[#This Row],[Totalt lagervärde ink moms]])</f>
        <v>0</v>
      </c>
      <c r="K643" s="2">
        <f>Tabell2[[#This Row],[Totalt lagervärde ink moms]]-Tabell2[[#This Row],[Varav bokat ink moms]]</f>
        <v>71.73</v>
      </c>
      <c r="L643" s="2">
        <f>Tabell2[[#This Row],[Antal]]*Tabell2[[#This Row],[Inpris ex moms]]</f>
        <v>57.38</v>
      </c>
      <c r="M643" s="2">
        <f>MIN(Tabell2[[#This Row],[Bokat]]*Tabell2[[#This Row],[Inpris ex moms]],Tabell2[[#This Row],[Totalt lagervärde ex moms]])</f>
        <v>0</v>
      </c>
      <c r="N643" s="2">
        <f>Tabell2[[#This Row],[Totalt lagervärde ex moms]]-Tabell2[[#This Row],[Varav bokat ex moms]]</f>
        <v>57.38</v>
      </c>
    </row>
    <row r="644" spans="1:14" x14ac:dyDescent="0.2">
      <c r="A644" t="s">
        <v>7376</v>
      </c>
      <c r="B644" t="s">
        <v>7377</v>
      </c>
      <c r="C644" s="2">
        <v>145</v>
      </c>
      <c r="D644" s="2">
        <v>102</v>
      </c>
      <c r="E644" s="2">
        <v>71.73</v>
      </c>
      <c r="F644" s="2">
        <v>57.38</v>
      </c>
      <c r="G644">
        <v>1</v>
      </c>
      <c r="H644">
        <v>0</v>
      </c>
      <c r="I644" s="2">
        <f>Tabell2[[#This Row],[Inköpspris (SEK)]]*Tabell2[[#This Row],[Antal]]</f>
        <v>71.73</v>
      </c>
      <c r="J644" s="2">
        <f>MIN(Tabell2[[#This Row],[Bokat]]*Tabell2[[#This Row],[Inköpspris (SEK)]],Tabell2[[#This Row],[Totalt lagervärde ink moms]])</f>
        <v>0</v>
      </c>
      <c r="K644" s="2">
        <f>Tabell2[[#This Row],[Totalt lagervärde ink moms]]-Tabell2[[#This Row],[Varav bokat ink moms]]</f>
        <v>71.73</v>
      </c>
      <c r="L644" s="2">
        <f>Tabell2[[#This Row],[Antal]]*Tabell2[[#This Row],[Inpris ex moms]]</f>
        <v>57.38</v>
      </c>
      <c r="M644" s="2">
        <f>MIN(Tabell2[[#This Row],[Bokat]]*Tabell2[[#This Row],[Inpris ex moms]],Tabell2[[#This Row],[Totalt lagervärde ex moms]])</f>
        <v>0</v>
      </c>
      <c r="N644" s="2">
        <f>Tabell2[[#This Row],[Totalt lagervärde ex moms]]-Tabell2[[#This Row],[Varav bokat ex moms]]</f>
        <v>57.38</v>
      </c>
    </row>
    <row r="645" spans="1:14" x14ac:dyDescent="0.2">
      <c r="A645" t="s">
        <v>7378</v>
      </c>
      <c r="B645" t="s">
        <v>7379</v>
      </c>
      <c r="C645" s="2">
        <v>145</v>
      </c>
      <c r="D645" s="2">
        <v>102</v>
      </c>
      <c r="E645" s="2">
        <v>71.73</v>
      </c>
      <c r="F645" s="2">
        <v>57.38</v>
      </c>
      <c r="G645">
        <v>1</v>
      </c>
      <c r="H645">
        <v>0</v>
      </c>
      <c r="I645" s="2">
        <f>Tabell2[[#This Row],[Inköpspris (SEK)]]*Tabell2[[#This Row],[Antal]]</f>
        <v>71.73</v>
      </c>
      <c r="J645" s="2">
        <f>MIN(Tabell2[[#This Row],[Bokat]]*Tabell2[[#This Row],[Inköpspris (SEK)]],Tabell2[[#This Row],[Totalt lagervärde ink moms]])</f>
        <v>0</v>
      </c>
      <c r="K645" s="2">
        <f>Tabell2[[#This Row],[Totalt lagervärde ink moms]]-Tabell2[[#This Row],[Varav bokat ink moms]]</f>
        <v>71.73</v>
      </c>
      <c r="L645" s="2">
        <f>Tabell2[[#This Row],[Antal]]*Tabell2[[#This Row],[Inpris ex moms]]</f>
        <v>57.38</v>
      </c>
      <c r="M645" s="2">
        <f>MIN(Tabell2[[#This Row],[Bokat]]*Tabell2[[#This Row],[Inpris ex moms]],Tabell2[[#This Row],[Totalt lagervärde ex moms]])</f>
        <v>0</v>
      </c>
      <c r="N645" s="2">
        <f>Tabell2[[#This Row],[Totalt lagervärde ex moms]]-Tabell2[[#This Row],[Varav bokat ex moms]]</f>
        <v>57.38</v>
      </c>
    </row>
    <row r="646" spans="1:14" x14ac:dyDescent="0.2">
      <c r="A646" t="s">
        <v>6983</v>
      </c>
      <c r="B646" t="s">
        <v>6984</v>
      </c>
      <c r="C646" s="2">
        <v>429</v>
      </c>
      <c r="D646" s="2">
        <v>322</v>
      </c>
      <c r="E646" s="2">
        <v>212.19</v>
      </c>
      <c r="F646" s="2">
        <v>169.75</v>
      </c>
      <c r="G646">
        <v>1</v>
      </c>
      <c r="H646">
        <v>0</v>
      </c>
      <c r="I646" s="2">
        <f>Tabell2[[#This Row],[Inköpspris (SEK)]]*Tabell2[[#This Row],[Antal]]</f>
        <v>212.19</v>
      </c>
      <c r="J646" s="2">
        <f>MIN(Tabell2[[#This Row],[Bokat]]*Tabell2[[#This Row],[Inköpspris (SEK)]],Tabell2[[#This Row],[Totalt lagervärde ink moms]])</f>
        <v>0</v>
      </c>
      <c r="K646" s="2">
        <f>Tabell2[[#This Row],[Totalt lagervärde ink moms]]-Tabell2[[#This Row],[Varav bokat ink moms]]</f>
        <v>212.19</v>
      </c>
      <c r="L646" s="2">
        <f>Tabell2[[#This Row],[Antal]]*Tabell2[[#This Row],[Inpris ex moms]]</f>
        <v>169.75</v>
      </c>
      <c r="M646" s="2">
        <f>MIN(Tabell2[[#This Row],[Bokat]]*Tabell2[[#This Row],[Inpris ex moms]],Tabell2[[#This Row],[Totalt lagervärde ex moms]])</f>
        <v>0</v>
      </c>
      <c r="N646" s="2">
        <f>Tabell2[[#This Row],[Totalt lagervärde ex moms]]-Tabell2[[#This Row],[Varav bokat ex moms]]</f>
        <v>169.75</v>
      </c>
    </row>
    <row r="647" spans="1:14" x14ac:dyDescent="0.2">
      <c r="A647" t="s">
        <v>6985</v>
      </c>
      <c r="B647" t="s">
        <v>6986</v>
      </c>
      <c r="C647" s="2">
        <v>429</v>
      </c>
      <c r="D647" s="2">
        <v>322</v>
      </c>
      <c r="E647" s="2">
        <v>212.19</v>
      </c>
      <c r="F647" s="2">
        <v>169.75</v>
      </c>
      <c r="G647">
        <v>1</v>
      </c>
      <c r="H647">
        <v>0</v>
      </c>
      <c r="I647" s="2">
        <f>Tabell2[[#This Row],[Inköpspris (SEK)]]*Tabell2[[#This Row],[Antal]]</f>
        <v>212.19</v>
      </c>
      <c r="J647" s="2">
        <f>MIN(Tabell2[[#This Row],[Bokat]]*Tabell2[[#This Row],[Inköpspris (SEK)]],Tabell2[[#This Row],[Totalt lagervärde ink moms]])</f>
        <v>0</v>
      </c>
      <c r="K647" s="2">
        <f>Tabell2[[#This Row],[Totalt lagervärde ink moms]]-Tabell2[[#This Row],[Varav bokat ink moms]]</f>
        <v>212.19</v>
      </c>
      <c r="L647" s="2">
        <f>Tabell2[[#This Row],[Antal]]*Tabell2[[#This Row],[Inpris ex moms]]</f>
        <v>169.75</v>
      </c>
      <c r="M647" s="2">
        <f>MIN(Tabell2[[#This Row],[Bokat]]*Tabell2[[#This Row],[Inpris ex moms]],Tabell2[[#This Row],[Totalt lagervärde ex moms]])</f>
        <v>0</v>
      </c>
      <c r="N647" s="2">
        <f>Tabell2[[#This Row],[Totalt lagervärde ex moms]]-Tabell2[[#This Row],[Varav bokat ex moms]]</f>
        <v>169.75</v>
      </c>
    </row>
    <row r="648" spans="1:14" x14ac:dyDescent="0.2">
      <c r="A648" t="s">
        <v>6931</v>
      </c>
      <c r="B648" t="s">
        <v>6932</v>
      </c>
      <c r="C648" s="2">
        <v>96</v>
      </c>
      <c r="D648" s="2">
        <v>67</v>
      </c>
      <c r="E648" s="2">
        <v>47.48</v>
      </c>
      <c r="F648" s="2">
        <v>37.979999999999997</v>
      </c>
      <c r="G648">
        <v>2</v>
      </c>
      <c r="H648">
        <v>0</v>
      </c>
      <c r="I648" s="2">
        <f>Tabell2[[#This Row],[Inköpspris (SEK)]]*Tabell2[[#This Row],[Antal]]</f>
        <v>94.96</v>
      </c>
      <c r="J648" s="2">
        <f>MIN(Tabell2[[#This Row],[Bokat]]*Tabell2[[#This Row],[Inköpspris (SEK)]],Tabell2[[#This Row],[Totalt lagervärde ink moms]])</f>
        <v>0</v>
      </c>
      <c r="K648" s="2">
        <f>Tabell2[[#This Row],[Totalt lagervärde ink moms]]-Tabell2[[#This Row],[Varav bokat ink moms]]</f>
        <v>94.96</v>
      </c>
      <c r="L648" s="2">
        <f>Tabell2[[#This Row],[Antal]]*Tabell2[[#This Row],[Inpris ex moms]]</f>
        <v>75.959999999999994</v>
      </c>
      <c r="M648" s="2">
        <f>MIN(Tabell2[[#This Row],[Bokat]]*Tabell2[[#This Row],[Inpris ex moms]],Tabell2[[#This Row],[Totalt lagervärde ex moms]])</f>
        <v>0</v>
      </c>
      <c r="N648" s="2">
        <f>Tabell2[[#This Row],[Totalt lagervärde ex moms]]-Tabell2[[#This Row],[Varav bokat ex moms]]</f>
        <v>75.959999999999994</v>
      </c>
    </row>
    <row r="649" spans="1:14" x14ac:dyDescent="0.2">
      <c r="A649" t="s">
        <v>6933</v>
      </c>
      <c r="B649" t="s">
        <v>6934</v>
      </c>
      <c r="C649" s="2">
        <v>96</v>
      </c>
      <c r="D649" s="2">
        <v>67</v>
      </c>
      <c r="E649" s="2">
        <v>47.48</v>
      </c>
      <c r="F649" s="2">
        <v>37.979999999999997</v>
      </c>
      <c r="G649">
        <v>2</v>
      </c>
      <c r="H649">
        <v>0</v>
      </c>
      <c r="I649" s="2">
        <f>Tabell2[[#This Row],[Inköpspris (SEK)]]*Tabell2[[#This Row],[Antal]]</f>
        <v>94.96</v>
      </c>
      <c r="J649" s="2">
        <f>MIN(Tabell2[[#This Row],[Bokat]]*Tabell2[[#This Row],[Inköpspris (SEK)]],Tabell2[[#This Row],[Totalt lagervärde ink moms]])</f>
        <v>0</v>
      </c>
      <c r="K649" s="2">
        <f>Tabell2[[#This Row],[Totalt lagervärde ink moms]]-Tabell2[[#This Row],[Varav bokat ink moms]]</f>
        <v>94.96</v>
      </c>
      <c r="L649" s="2">
        <f>Tabell2[[#This Row],[Antal]]*Tabell2[[#This Row],[Inpris ex moms]]</f>
        <v>75.959999999999994</v>
      </c>
      <c r="M649" s="2">
        <f>MIN(Tabell2[[#This Row],[Bokat]]*Tabell2[[#This Row],[Inpris ex moms]],Tabell2[[#This Row],[Totalt lagervärde ex moms]])</f>
        <v>0</v>
      </c>
      <c r="N649" s="2">
        <f>Tabell2[[#This Row],[Totalt lagervärde ex moms]]-Tabell2[[#This Row],[Varav bokat ex moms]]</f>
        <v>75.959999999999994</v>
      </c>
    </row>
    <row r="650" spans="1:14" x14ac:dyDescent="0.2">
      <c r="A650" t="s">
        <v>6935</v>
      </c>
      <c r="B650" t="s">
        <v>6936</v>
      </c>
      <c r="C650" s="2">
        <v>96</v>
      </c>
      <c r="D650" s="2">
        <v>72</v>
      </c>
      <c r="E650" s="2">
        <v>47.48</v>
      </c>
      <c r="F650" s="2">
        <v>37.979999999999997</v>
      </c>
      <c r="G650">
        <v>2</v>
      </c>
      <c r="H650">
        <v>0</v>
      </c>
      <c r="I650" s="2">
        <f>Tabell2[[#This Row],[Inköpspris (SEK)]]*Tabell2[[#This Row],[Antal]]</f>
        <v>94.96</v>
      </c>
      <c r="J650" s="2">
        <f>MIN(Tabell2[[#This Row],[Bokat]]*Tabell2[[#This Row],[Inköpspris (SEK)]],Tabell2[[#This Row],[Totalt lagervärde ink moms]])</f>
        <v>0</v>
      </c>
      <c r="K650" s="2">
        <f>Tabell2[[#This Row],[Totalt lagervärde ink moms]]-Tabell2[[#This Row],[Varav bokat ink moms]]</f>
        <v>94.96</v>
      </c>
      <c r="L650" s="2">
        <f>Tabell2[[#This Row],[Antal]]*Tabell2[[#This Row],[Inpris ex moms]]</f>
        <v>75.959999999999994</v>
      </c>
      <c r="M650" s="2">
        <f>MIN(Tabell2[[#This Row],[Bokat]]*Tabell2[[#This Row],[Inpris ex moms]],Tabell2[[#This Row],[Totalt lagervärde ex moms]])</f>
        <v>0</v>
      </c>
      <c r="N650" s="2">
        <f>Tabell2[[#This Row],[Totalt lagervärde ex moms]]-Tabell2[[#This Row],[Varav bokat ex moms]]</f>
        <v>75.959999999999994</v>
      </c>
    </row>
    <row r="651" spans="1:14" x14ac:dyDescent="0.2">
      <c r="A651" t="s">
        <v>6937</v>
      </c>
      <c r="B651" t="s">
        <v>6938</v>
      </c>
      <c r="C651" s="2">
        <v>96</v>
      </c>
      <c r="D651" s="2">
        <v>72</v>
      </c>
      <c r="E651" s="2">
        <v>47.48</v>
      </c>
      <c r="F651" s="2">
        <v>37.979999999999997</v>
      </c>
      <c r="G651">
        <v>2</v>
      </c>
      <c r="H651">
        <v>0</v>
      </c>
      <c r="I651" s="2">
        <f>Tabell2[[#This Row],[Inköpspris (SEK)]]*Tabell2[[#This Row],[Antal]]</f>
        <v>94.96</v>
      </c>
      <c r="J651" s="2">
        <f>MIN(Tabell2[[#This Row],[Bokat]]*Tabell2[[#This Row],[Inköpspris (SEK)]],Tabell2[[#This Row],[Totalt lagervärde ink moms]])</f>
        <v>0</v>
      </c>
      <c r="K651" s="2">
        <f>Tabell2[[#This Row],[Totalt lagervärde ink moms]]-Tabell2[[#This Row],[Varav bokat ink moms]]</f>
        <v>94.96</v>
      </c>
      <c r="L651" s="2">
        <f>Tabell2[[#This Row],[Antal]]*Tabell2[[#This Row],[Inpris ex moms]]</f>
        <v>75.959999999999994</v>
      </c>
      <c r="M651" s="2">
        <f>MIN(Tabell2[[#This Row],[Bokat]]*Tabell2[[#This Row],[Inpris ex moms]],Tabell2[[#This Row],[Totalt lagervärde ex moms]])</f>
        <v>0</v>
      </c>
      <c r="N651" s="2">
        <f>Tabell2[[#This Row],[Totalt lagervärde ex moms]]-Tabell2[[#This Row],[Varav bokat ex moms]]</f>
        <v>75.959999999999994</v>
      </c>
    </row>
    <row r="652" spans="1:14" x14ac:dyDescent="0.2">
      <c r="A652" t="s">
        <v>6939</v>
      </c>
      <c r="B652" t="s">
        <v>6940</v>
      </c>
      <c r="C652" s="2">
        <v>96</v>
      </c>
      <c r="D652" s="2">
        <v>72</v>
      </c>
      <c r="E652" s="2">
        <v>47.48</v>
      </c>
      <c r="F652" s="2">
        <v>37.979999999999997</v>
      </c>
      <c r="G652">
        <v>5</v>
      </c>
      <c r="H652">
        <v>0</v>
      </c>
      <c r="I652" s="2">
        <f>Tabell2[[#This Row],[Inköpspris (SEK)]]*Tabell2[[#This Row],[Antal]]</f>
        <v>237.39999999999998</v>
      </c>
      <c r="J652" s="2">
        <f>MIN(Tabell2[[#This Row],[Bokat]]*Tabell2[[#This Row],[Inköpspris (SEK)]],Tabell2[[#This Row],[Totalt lagervärde ink moms]])</f>
        <v>0</v>
      </c>
      <c r="K652" s="2">
        <f>Tabell2[[#This Row],[Totalt lagervärde ink moms]]-Tabell2[[#This Row],[Varav bokat ink moms]]</f>
        <v>237.39999999999998</v>
      </c>
      <c r="L652" s="2">
        <f>Tabell2[[#This Row],[Antal]]*Tabell2[[#This Row],[Inpris ex moms]]</f>
        <v>189.89999999999998</v>
      </c>
      <c r="M652" s="2">
        <f>MIN(Tabell2[[#This Row],[Bokat]]*Tabell2[[#This Row],[Inpris ex moms]],Tabell2[[#This Row],[Totalt lagervärde ex moms]])</f>
        <v>0</v>
      </c>
      <c r="N652" s="2">
        <f>Tabell2[[#This Row],[Totalt lagervärde ex moms]]-Tabell2[[#This Row],[Varav bokat ex moms]]</f>
        <v>189.89999999999998</v>
      </c>
    </row>
    <row r="653" spans="1:14" x14ac:dyDescent="0.2">
      <c r="A653" t="s">
        <v>6941</v>
      </c>
      <c r="B653" t="s">
        <v>6942</v>
      </c>
      <c r="C653" s="2">
        <v>96</v>
      </c>
      <c r="D653" s="2">
        <v>67</v>
      </c>
      <c r="E653" s="2">
        <v>47.48</v>
      </c>
      <c r="F653" s="2">
        <v>37.979999999999997</v>
      </c>
      <c r="G653">
        <v>2</v>
      </c>
      <c r="H653">
        <v>0</v>
      </c>
      <c r="I653" s="2">
        <f>Tabell2[[#This Row],[Inköpspris (SEK)]]*Tabell2[[#This Row],[Antal]]</f>
        <v>94.96</v>
      </c>
      <c r="J653" s="2">
        <f>MIN(Tabell2[[#This Row],[Bokat]]*Tabell2[[#This Row],[Inköpspris (SEK)]],Tabell2[[#This Row],[Totalt lagervärde ink moms]])</f>
        <v>0</v>
      </c>
      <c r="K653" s="2">
        <f>Tabell2[[#This Row],[Totalt lagervärde ink moms]]-Tabell2[[#This Row],[Varav bokat ink moms]]</f>
        <v>94.96</v>
      </c>
      <c r="L653" s="2">
        <f>Tabell2[[#This Row],[Antal]]*Tabell2[[#This Row],[Inpris ex moms]]</f>
        <v>75.959999999999994</v>
      </c>
      <c r="M653" s="2">
        <f>MIN(Tabell2[[#This Row],[Bokat]]*Tabell2[[#This Row],[Inpris ex moms]],Tabell2[[#This Row],[Totalt lagervärde ex moms]])</f>
        <v>0</v>
      </c>
      <c r="N653" s="2">
        <f>Tabell2[[#This Row],[Totalt lagervärde ex moms]]-Tabell2[[#This Row],[Varav bokat ex moms]]</f>
        <v>75.959999999999994</v>
      </c>
    </row>
    <row r="654" spans="1:14" x14ac:dyDescent="0.2">
      <c r="A654" t="s">
        <v>6943</v>
      </c>
      <c r="B654" t="s">
        <v>6944</v>
      </c>
      <c r="C654" s="2">
        <v>96</v>
      </c>
      <c r="D654" s="2">
        <v>67</v>
      </c>
      <c r="E654" s="2">
        <v>47.48</v>
      </c>
      <c r="F654" s="2">
        <v>37.979999999999997</v>
      </c>
      <c r="G654">
        <v>2</v>
      </c>
      <c r="H654">
        <v>0</v>
      </c>
      <c r="I654" s="2">
        <f>Tabell2[[#This Row],[Inköpspris (SEK)]]*Tabell2[[#This Row],[Antal]]</f>
        <v>94.96</v>
      </c>
      <c r="J654" s="2">
        <f>MIN(Tabell2[[#This Row],[Bokat]]*Tabell2[[#This Row],[Inköpspris (SEK)]],Tabell2[[#This Row],[Totalt lagervärde ink moms]])</f>
        <v>0</v>
      </c>
      <c r="K654" s="2">
        <f>Tabell2[[#This Row],[Totalt lagervärde ink moms]]-Tabell2[[#This Row],[Varav bokat ink moms]]</f>
        <v>94.96</v>
      </c>
      <c r="L654" s="2">
        <f>Tabell2[[#This Row],[Antal]]*Tabell2[[#This Row],[Inpris ex moms]]</f>
        <v>75.959999999999994</v>
      </c>
      <c r="M654" s="2">
        <f>MIN(Tabell2[[#This Row],[Bokat]]*Tabell2[[#This Row],[Inpris ex moms]],Tabell2[[#This Row],[Totalt lagervärde ex moms]])</f>
        <v>0</v>
      </c>
      <c r="N654" s="2">
        <f>Tabell2[[#This Row],[Totalt lagervärde ex moms]]-Tabell2[[#This Row],[Varav bokat ex moms]]</f>
        <v>75.959999999999994</v>
      </c>
    </row>
    <row r="655" spans="1:14" x14ac:dyDescent="0.2">
      <c r="A655" t="s">
        <v>6945</v>
      </c>
      <c r="B655" t="s">
        <v>6946</v>
      </c>
      <c r="C655" s="2">
        <v>96</v>
      </c>
      <c r="D655" s="2">
        <v>67</v>
      </c>
      <c r="E655" s="2">
        <v>47.48</v>
      </c>
      <c r="F655" s="2">
        <v>37.979999999999997</v>
      </c>
      <c r="G655">
        <v>1</v>
      </c>
      <c r="H655">
        <v>0</v>
      </c>
      <c r="I655" s="2">
        <f>Tabell2[[#This Row],[Inköpspris (SEK)]]*Tabell2[[#This Row],[Antal]]</f>
        <v>47.48</v>
      </c>
      <c r="J655" s="2">
        <f>MIN(Tabell2[[#This Row],[Bokat]]*Tabell2[[#This Row],[Inköpspris (SEK)]],Tabell2[[#This Row],[Totalt lagervärde ink moms]])</f>
        <v>0</v>
      </c>
      <c r="K655" s="2">
        <f>Tabell2[[#This Row],[Totalt lagervärde ink moms]]-Tabell2[[#This Row],[Varav bokat ink moms]]</f>
        <v>47.48</v>
      </c>
      <c r="L655" s="2">
        <f>Tabell2[[#This Row],[Antal]]*Tabell2[[#This Row],[Inpris ex moms]]</f>
        <v>37.979999999999997</v>
      </c>
      <c r="M655" s="2">
        <f>MIN(Tabell2[[#This Row],[Bokat]]*Tabell2[[#This Row],[Inpris ex moms]],Tabell2[[#This Row],[Totalt lagervärde ex moms]])</f>
        <v>0</v>
      </c>
      <c r="N655" s="2">
        <f>Tabell2[[#This Row],[Totalt lagervärde ex moms]]-Tabell2[[#This Row],[Varav bokat ex moms]]</f>
        <v>37.979999999999997</v>
      </c>
    </row>
    <row r="656" spans="1:14" x14ac:dyDescent="0.2">
      <c r="A656" t="s">
        <v>6691</v>
      </c>
      <c r="B656" t="s">
        <v>6692</v>
      </c>
      <c r="C656" s="2">
        <v>285</v>
      </c>
      <c r="D656" s="2">
        <v>171</v>
      </c>
      <c r="E656" s="2">
        <v>140.71</v>
      </c>
      <c r="F656" s="2">
        <v>112.57</v>
      </c>
      <c r="G656">
        <v>1</v>
      </c>
      <c r="H656">
        <v>0</v>
      </c>
      <c r="I656" s="2">
        <f>Tabell2[[#This Row],[Inköpspris (SEK)]]*Tabell2[[#This Row],[Antal]]</f>
        <v>140.71</v>
      </c>
      <c r="J656" s="2">
        <f>MIN(Tabell2[[#This Row],[Bokat]]*Tabell2[[#This Row],[Inköpspris (SEK)]],Tabell2[[#This Row],[Totalt lagervärde ink moms]])</f>
        <v>0</v>
      </c>
      <c r="K656" s="2">
        <f>Tabell2[[#This Row],[Totalt lagervärde ink moms]]-Tabell2[[#This Row],[Varav bokat ink moms]]</f>
        <v>140.71</v>
      </c>
      <c r="L656" s="2">
        <f>Tabell2[[#This Row],[Antal]]*Tabell2[[#This Row],[Inpris ex moms]]</f>
        <v>112.57</v>
      </c>
      <c r="M656" s="2">
        <f>MIN(Tabell2[[#This Row],[Bokat]]*Tabell2[[#This Row],[Inpris ex moms]],Tabell2[[#This Row],[Totalt lagervärde ex moms]])</f>
        <v>0</v>
      </c>
      <c r="N656" s="2">
        <f>Tabell2[[#This Row],[Totalt lagervärde ex moms]]-Tabell2[[#This Row],[Varav bokat ex moms]]</f>
        <v>112.57</v>
      </c>
    </row>
    <row r="657" spans="1:14" x14ac:dyDescent="0.2">
      <c r="A657" t="s">
        <v>6763</v>
      </c>
      <c r="B657" t="s">
        <v>6764</v>
      </c>
      <c r="C657" s="2">
        <v>969</v>
      </c>
      <c r="D657" s="2">
        <v>678</v>
      </c>
      <c r="E657" s="2">
        <v>477.69</v>
      </c>
      <c r="F657" s="2">
        <v>382.15</v>
      </c>
      <c r="G657">
        <v>1</v>
      </c>
      <c r="H657">
        <v>0</v>
      </c>
      <c r="I657" s="2">
        <f>Tabell2[[#This Row],[Inköpspris (SEK)]]*Tabell2[[#This Row],[Antal]]</f>
        <v>477.69</v>
      </c>
      <c r="J657" s="2">
        <f>MIN(Tabell2[[#This Row],[Bokat]]*Tabell2[[#This Row],[Inköpspris (SEK)]],Tabell2[[#This Row],[Totalt lagervärde ink moms]])</f>
        <v>0</v>
      </c>
      <c r="K657" s="2">
        <f>Tabell2[[#This Row],[Totalt lagervärde ink moms]]-Tabell2[[#This Row],[Varav bokat ink moms]]</f>
        <v>477.69</v>
      </c>
      <c r="L657" s="2">
        <f>Tabell2[[#This Row],[Antal]]*Tabell2[[#This Row],[Inpris ex moms]]</f>
        <v>382.15</v>
      </c>
      <c r="M657" s="2">
        <f>MIN(Tabell2[[#This Row],[Bokat]]*Tabell2[[#This Row],[Inpris ex moms]],Tabell2[[#This Row],[Totalt lagervärde ex moms]])</f>
        <v>0</v>
      </c>
      <c r="N657" s="2">
        <f>Tabell2[[#This Row],[Totalt lagervärde ex moms]]-Tabell2[[#This Row],[Varav bokat ex moms]]</f>
        <v>382.15</v>
      </c>
    </row>
    <row r="658" spans="1:14" x14ac:dyDescent="0.2">
      <c r="A658" t="s">
        <v>6765</v>
      </c>
      <c r="B658" t="s">
        <v>6766</v>
      </c>
      <c r="C658" s="2">
        <v>969</v>
      </c>
      <c r="D658" s="2">
        <v>678</v>
      </c>
      <c r="E658" s="2">
        <v>477.69</v>
      </c>
      <c r="F658" s="2">
        <v>382.15</v>
      </c>
      <c r="G658">
        <v>1</v>
      </c>
      <c r="H658">
        <v>0</v>
      </c>
      <c r="I658" s="2">
        <f>Tabell2[[#This Row],[Inköpspris (SEK)]]*Tabell2[[#This Row],[Antal]]</f>
        <v>477.69</v>
      </c>
      <c r="J658" s="2">
        <f>MIN(Tabell2[[#This Row],[Bokat]]*Tabell2[[#This Row],[Inköpspris (SEK)]],Tabell2[[#This Row],[Totalt lagervärde ink moms]])</f>
        <v>0</v>
      </c>
      <c r="K658" s="2">
        <f>Tabell2[[#This Row],[Totalt lagervärde ink moms]]-Tabell2[[#This Row],[Varav bokat ink moms]]</f>
        <v>477.69</v>
      </c>
      <c r="L658" s="2">
        <f>Tabell2[[#This Row],[Antal]]*Tabell2[[#This Row],[Inpris ex moms]]</f>
        <v>382.15</v>
      </c>
      <c r="M658" s="2">
        <f>MIN(Tabell2[[#This Row],[Bokat]]*Tabell2[[#This Row],[Inpris ex moms]],Tabell2[[#This Row],[Totalt lagervärde ex moms]])</f>
        <v>0</v>
      </c>
      <c r="N658" s="2">
        <f>Tabell2[[#This Row],[Totalt lagervärde ex moms]]-Tabell2[[#This Row],[Varav bokat ex moms]]</f>
        <v>382.15</v>
      </c>
    </row>
    <row r="659" spans="1:14" x14ac:dyDescent="0.2">
      <c r="A659" t="s">
        <v>6767</v>
      </c>
      <c r="B659" t="s">
        <v>6768</v>
      </c>
      <c r="C659" s="2">
        <v>969</v>
      </c>
      <c r="D659" s="2">
        <v>678</v>
      </c>
      <c r="E659" s="2">
        <v>477.69</v>
      </c>
      <c r="F659" s="2">
        <v>382.15</v>
      </c>
      <c r="G659">
        <v>1</v>
      </c>
      <c r="H659">
        <v>0</v>
      </c>
      <c r="I659" s="2">
        <f>Tabell2[[#This Row],[Inköpspris (SEK)]]*Tabell2[[#This Row],[Antal]]</f>
        <v>477.69</v>
      </c>
      <c r="J659" s="2">
        <f>MIN(Tabell2[[#This Row],[Bokat]]*Tabell2[[#This Row],[Inköpspris (SEK)]],Tabell2[[#This Row],[Totalt lagervärde ink moms]])</f>
        <v>0</v>
      </c>
      <c r="K659" s="2">
        <f>Tabell2[[#This Row],[Totalt lagervärde ink moms]]-Tabell2[[#This Row],[Varav bokat ink moms]]</f>
        <v>477.69</v>
      </c>
      <c r="L659" s="2">
        <f>Tabell2[[#This Row],[Antal]]*Tabell2[[#This Row],[Inpris ex moms]]</f>
        <v>382.15</v>
      </c>
      <c r="M659" s="2">
        <f>MIN(Tabell2[[#This Row],[Bokat]]*Tabell2[[#This Row],[Inpris ex moms]],Tabell2[[#This Row],[Totalt lagervärde ex moms]])</f>
        <v>0</v>
      </c>
      <c r="N659" s="2">
        <f>Tabell2[[#This Row],[Totalt lagervärde ex moms]]-Tabell2[[#This Row],[Varav bokat ex moms]]</f>
        <v>382.15</v>
      </c>
    </row>
    <row r="660" spans="1:14" x14ac:dyDescent="0.2">
      <c r="A660" t="s">
        <v>7051</v>
      </c>
      <c r="B660" t="s">
        <v>7052</v>
      </c>
      <c r="C660" s="2">
        <v>215</v>
      </c>
      <c r="D660" s="2">
        <v>150</v>
      </c>
      <c r="E660" s="2">
        <v>105.99</v>
      </c>
      <c r="F660" s="2">
        <v>84.79</v>
      </c>
      <c r="G660">
        <v>8</v>
      </c>
      <c r="H660">
        <v>2</v>
      </c>
      <c r="I660" s="2">
        <f>Tabell2[[#This Row],[Inköpspris (SEK)]]*Tabell2[[#This Row],[Antal]]</f>
        <v>847.92</v>
      </c>
      <c r="J660" s="2">
        <f>MIN(Tabell2[[#This Row],[Bokat]]*Tabell2[[#This Row],[Inköpspris (SEK)]],Tabell2[[#This Row],[Totalt lagervärde ink moms]])</f>
        <v>211.98</v>
      </c>
      <c r="K660" s="2">
        <f>Tabell2[[#This Row],[Totalt lagervärde ink moms]]-Tabell2[[#This Row],[Varav bokat ink moms]]</f>
        <v>635.93999999999994</v>
      </c>
      <c r="L660" s="2">
        <f>Tabell2[[#This Row],[Antal]]*Tabell2[[#This Row],[Inpris ex moms]]</f>
        <v>678.32</v>
      </c>
      <c r="M660" s="2">
        <f>MIN(Tabell2[[#This Row],[Bokat]]*Tabell2[[#This Row],[Inpris ex moms]],Tabell2[[#This Row],[Totalt lagervärde ex moms]])</f>
        <v>169.58</v>
      </c>
      <c r="N660" s="2">
        <f>Tabell2[[#This Row],[Totalt lagervärde ex moms]]-Tabell2[[#This Row],[Varav bokat ex moms]]</f>
        <v>508.74</v>
      </c>
    </row>
    <row r="661" spans="1:14" x14ac:dyDescent="0.2">
      <c r="A661" t="s">
        <v>7053</v>
      </c>
      <c r="B661" t="s">
        <v>7054</v>
      </c>
      <c r="C661" s="2">
        <v>215</v>
      </c>
      <c r="D661" s="2">
        <v>150</v>
      </c>
      <c r="E661" s="2">
        <v>105.99</v>
      </c>
      <c r="F661" s="2">
        <v>84.79</v>
      </c>
      <c r="G661">
        <v>9</v>
      </c>
      <c r="H661">
        <v>0</v>
      </c>
      <c r="I661" s="2">
        <f>Tabell2[[#This Row],[Inköpspris (SEK)]]*Tabell2[[#This Row],[Antal]]</f>
        <v>953.91</v>
      </c>
      <c r="J661" s="2">
        <f>MIN(Tabell2[[#This Row],[Bokat]]*Tabell2[[#This Row],[Inköpspris (SEK)]],Tabell2[[#This Row],[Totalt lagervärde ink moms]])</f>
        <v>0</v>
      </c>
      <c r="K661" s="2">
        <f>Tabell2[[#This Row],[Totalt lagervärde ink moms]]-Tabell2[[#This Row],[Varav bokat ink moms]]</f>
        <v>953.91</v>
      </c>
      <c r="L661" s="2">
        <f>Tabell2[[#This Row],[Antal]]*Tabell2[[#This Row],[Inpris ex moms]]</f>
        <v>763.11</v>
      </c>
      <c r="M661" s="2">
        <f>MIN(Tabell2[[#This Row],[Bokat]]*Tabell2[[#This Row],[Inpris ex moms]],Tabell2[[#This Row],[Totalt lagervärde ex moms]])</f>
        <v>0</v>
      </c>
      <c r="N661" s="2">
        <f>Tabell2[[#This Row],[Totalt lagervärde ex moms]]-Tabell2[[#This Row],[Varav bokat ex moms]]</f>
        <v>763.11</v>
      </c>
    </row>
    <row r="662" spans="1:14" x14ac:dyDescent="0.2">
      <c r="A662" t="s">
        <v>7059</v>
      </c>
      <c r="B662" t="s">
        <v>7060</v>
      </c>
      <c r="C662" s="2">
        <v>215</v>
      </c>
      <c r="D662" s="2">
        <v>150</v>
      </c>
      <c r="E662" s="2">
        <v>105.99</v>
      </c>
      <c r="F662" s="2">
        <v>84.79</v>
      </c>
      <c r="G662">
        <v>8</v>
      </c>
      <c r="H662">
        <v>0</v>
      </c>
      <c r="I662" s="2">
        <f>Tabell2[[#This Row],[Inköpspris (SEK)]]*Tabell2[[#This Row],[Antal]]</f>
        <v>847.92</v>
      </c>
      <c r="J662" s="2">
        <f>MIN(Tabell2[[#This Row],[Bokat]]*Tabell2[[#This Row],[Inköpspris (SEK)]],Tabell2[[#This Row],[Totalt lagervärde ink moms]])</f>
        <v>0</v>
      </c>
      <c r="K662" s="2">
        <f>Tabell2[[#This Row],[Totalt lagervärde ink moms]]-Tabell2[[#This Row],[Varav bokat ink moms]]</f>
        <v>847.92</v>
      </c>
      <c r="L662" s="2">
        <f>Tabell2[[#This Row],[Antal]]*Tabell2[[#This Row],[Inpris ex moms]]</f>
        <v>678.32</v>
      </c>
      <c r="M662" s="2">
        <f>MIN(Tabell2[[#This Row],[Bokat]]*Tabell2[[#This Row],[Inpris ex moms]],Tabell2[[#This Row],[Totalt lagervärde ex moms]])</f>
        <v>0</v>
      </c>
      <c r="N662" s="2">
        <f>Tabell2[[#This Row],[Totalt lagervärde ex moms]]-Tabell2[[#This Row],[Varav bokat ex moms]]</f>
        <v>678.32</v>
      </c>
    </row>
    <row r="663" spans="1:14" x14ac:dyDescent="0.2">
      <c r="A663" t="s">
        <v>9909</v>
      </c>
      <c r="B663" t="s">
        <v>9910</v>
      </c>
      <c r="C663" s="2">
        <v>1015</v>
      </c>
      <c r="D663" s="2">
        <v>710</v>
      </c>
      <c r="E663" s="2">
        <v>500</v>
      </c>
      <c r="F663" s="2">
        <v>400</v>
      </c>
      <c r="G663">
        <v>1</v>
      </c>
      <c r="H663">
        <v>0</v>
      </c>
      <c r="I663" s="2">
        <f>Tabell2[[#This Row],[Inköpspris (SEK)]]*Tabell2[[#This Row],[Antal]]</f>
        <v>500</v>
      </c>
      <c r="J663" s="2">
        <f>MIN(Tabell2[[#This Row],[Bokat]]*Tabell2[[#This Row],[Inköpspris (SEK)]],Tabell2[[#This Row],[Totalt lagervärde ink moms]])</f>
        <v>0</v>
      </c>
      <c r="K663" s="2">
        <f>Tabell2[[#This Row],[Totalt lagervärde ink moms]]-Tabell2[[#This Row],[Varav bokat ink moms]]</f>
        <v>500</v>
      </c>
      <c r="L663" s="2">
        <f>Tabell2[[#This Row],[Antal]]*Tabell2[[#This Row],[Inpris ex moms]]</f>
        <v>400</v>
      </c>
      <c r="M663" s="2">
        <f>MIN(Tabell2[[#This Row],[Bokat]]*Tabell2[[#This Row],[Inpris ex moms]],Tabell2[[#This Row],[Totalt lagervärde ex moms]])</f>
        <v>0</v>
      </c>
      <c r="N663" s="2">
        <f>Tabell2[[#This Row],[Totalt lagervärde ex moms]]-Tabell2[[#This Row],[Varav bokat ex moms]]</f>
        <v>400</v>
      </c>
    </row>
    <row r="664" spans="1:14" x14ac:dyDescent="0.2">
      <c r="A664" t="s">
        <v>9911</v>
      </c>
      <c r="B664" t="s">
        <v>9912</v>
      </c>
      <c r="C664" s="2">
        <v>1015</v>
      </c>
      <c r="D664" s="2">
        <v>710</v>
      </c>
      <c r="E664" s="2">
        <v>500</v>
      </c>
      <c r="F664" s="2">
        <v>400</v>
      </c>
      <c r="G664">
        <v>1</v>
      </c>
      <c r="H664">
        <v>0</v>
      </c>
      <c r="I664" s="2">
        <f>Tabell2[[#This Row],[Inköpspris (SEK)]]*Tabell2[[#This Row],[Antal]]</f>
        <v>500</v>
      </c>
      <c r="J664" s="2">
        <f>MIN(Tabell2[[#This Row],[Bokat]]*Tabell2[[#This Row],[Inköpspris (SEK)]],Tabell2[[#This Row],[Totalt lagervärde ink moms]])</f>
        <v>0</v>
      </c>
      <c r="K664" s="2">
        <f>Tabell2[[#This Row],[Totalt lagervärde ink moms]]-Tabell2[[#This Row],[Varav bokat ink moms]]</f>
        <v>500</v>
      </c>
      <c r="L664" s="2">
        <f>Tabell2[[#This Row],[Antal]]*Tabell2[[#This Row],[Inpris ex moms]]</f>
        <v>400</v>
      </c>
      <c r="M664" s="2">
        <f>MIN(Tabell2[[#This Row],[Bokat]]*Tabell2[[#This Row],[Inpris ex moms]],Tabell2[[#This Row],[Totalt lagervärde ex moms]])</f>
        <v>0</v>
      </c>
      <c r="N664" s="2">
        <f>Tabell2[[#This Row],[Totalt lagervärde ex moms]]-Tabell2[[#This Row],[Varav bokat ex moms]]</f>
        <v>400</v>
      </c>
    </row>
    <row r="665" spans="1:14" x14ac:dyDescent="0.2">
      <c r="A665" t="s">
        <v>6507</v>
      </c>
      <c r="B665" t="s">
        <v>6508</v>
      </c>
      <c r="C665" s="2">
        <v>485</v>
      </c>
      <c r="D665" s="2">
        <v>340</v>
      </c>
      <c r="E665" s="2">
        <v>238.74</v>
      </c>
      <c r="F665" s="2">
        <v>190.99</v>
      </c>
      <c r="G665">
        <v>1</v>
      </c>
      <c r="H665">
        <v>0</v>
      </c>
      <c r="I665" s="2">
        <f>Tabell2[[#This Row],[Inköpspris (SEK)]]*Tabell2[[#This Row],[Antal]]</f>
        <v>238.74</v>
      </c>
      <c r="J665" s="2">
        <f>MIN(Tabell2[[#This Row],[Bokat]]*Tabell2[[#This Row],[Inköpspris (SEK)]],Tabell2[[#This Row],[Totalt lagervärde ink moms]])</f>
        <v>0</v>
      </c>
      <c r="K665" s="2">
        <f>Tabell2[[#This Row],[Totalt lagervärde ink moms]]-Tabell2[[#This Row],[Varav bokat ink moms]]</f>
        <v>238.74</v>
      </c>
      <c r="L665" s="2">
        <f>Tabell2[[#This Row],[Antal]]*Tabell2[[#This Row],[Inpris ex moms]]</f>
        <v>190.99</v>
      </c>
      <c r="M665" s="2">
        <f>MIN(Tabell2[[#This Row],[Bokat]]*Tabell2[[#This Row],[Inpris ex moms]],Tabell2[[#This Row],[Totalt lagervärde ex moms]])</f>
        <v>0</v>
      </c>
      <c r="N665" s="2">
        <f>Tabell2[[#This Row],[Totalt lagervärde ex moms]]-Tabell2[[#This Row],[Varav bokat ex moms]]</f>
        <v>190.99</v>
      </c>
    </row>
    <row r="666" spans="1:14" x14ac:dyDescent="0.2">
      <c r="A666" t="s">
        <v>6509</v>
      </c>
      <c r="B666" t="s">
        <v>6510</v>
      </c>
      <c r="C666" s="2">
        <v>485</v>
      </c>
      <c r="D666" s="2">
        <v>340</v>
      </c>
      <c r="E666" s="2">
        <v>238.74</v>
      </c>
      <c r="F666" s="2">
        <v>190.99</v>
      </c>
      <c r="G666">
        <v>1</v>
      </c>
      <c r="H666">
        <v>0</v>
      </c>
      <c r="I666" s="2">
        <f>Tabell2[[#This Row],[Inköpspris (SEK)]]*Tabell2[[#This Row],[Antal]]</f>
        <v>238.74</v>
      </c>
      <c r="J666" s="2">
        <f>MIN(Tabell2[[#This Row],[Bokat]]*Tabell2[[#This Row],[Inköpspris (SEK)]],Tabell2[[#This Row],[Totalt lagervärde ink moms]])</f>
        <v>0</v>
      </c>
      <c r="K666" s="2">
        <f>Tabell2[[#This Row],[Totalt lagervärde ink moms]]-Tabell2[[#This Row],[Varav bokat ink moms]]</f>
        <v>238.74</v>
      </c>
      <c r="L666" s="2">
        <f>Tabell2[[#This Row],[Antal]]*Tabell2[[#This Row],[Inpris ex moms]]</f>
        <v>190.99</v>
      </c>
      <c r="M666" s="2">
        <f>MIN(Tabell2[[#This Row],[Bokat]]*Tabell2[[#This Row],[Inpris ex moms]],Tabell2[[#This Row],[Totalt lagervärde ex moms]])</f>
        <v>0</v>
      </c>
      <c r="N666" s="2">
        <f>Tabell2[[#This Row],[Totalt lagervärde ex moms]]-Tabell2[[#This Row],[Varav bokat ex moms]]</f>
        <v>190.99</v>
      </c>
    </row>
    <row r="667" spans="1:14" x14ac:dyDescent="0.2">
      <c r="A667" t="s">
        <v>6511</v>
      </c>
      <c r="B667" t="s">
        <v>6512</v>
      </c>
      <c r="C667" s="2">
        <v>485</v>
      </c>
      <c r="D667" s="2">
        <v>388</v>
      </c>
      <c r="E667" s="2">
        <v>238.74</v>
      </c>
      <c r="F667" s="2">
        <v>190.99</v>
      </c>
      <c r="G667">
        <v>1</v>
      </c>
      <c r="H667">
        <v>0</v>
      </c>
      <c r="I667" s="2">
        <f>Tabell2[[#This Row],[Inköpspris (SEK)]]*Tabell2[[#This Row],[Antal]]</f>
        <v>238.74</v>
      </c>
      <c r="J667" s="2">
        <f>MIN(Tabell2[[#This Row],[Bokat]]*Tabell2[[#This Row],[Inköpspris (SEK)]],Tabell2[[#This Row],[Totalt lagervärde ink moms]])</f>
        <v>0</v>
      </c>
      <c r="K667" s="2">
        <f>Tabell2[[#This Row],[Totalt lagervärde ink moms]]-Tabell2[[#This Row],[Varav bokat ink moms]]</f>
        <v>238.74</v>
      </c>
      <c r="L667" s="2">
        <f>Tabell2[[#This Row],[Antal]]*Tabell2[[#This Row],[Inpris ex moms]]</f>
        <v>190.99</v>
      </c>
      <c r="M667" s="2">
        <f>MIN(Tabell2[[#This Row],[Bokat]]*Tabell2[[#This Row],[Inpris ex moms]],Tabell2[[#This Row],[Totalt lagervärde ex moms]])</f>
        <v>0</v>
      </c>
      <c r="N667" s="2">
        <f>Tabell2[[#This Row],[Totalt lagervärde ex moms]]-Tabell2[[#This Row],[Varav bokat ex moms]]</f>
        <v>190.99</v>
      </c>
    </row>
    <row r="668" spans="1:14" x14ac:dyDescent="0.2">
      <c r="A668" t="s">
        <v>6513</v>
      </c>
      <c r="B668" t="s">
        <v>6514</v>
      </c>
      <c r="C668" s="2">
        <v>485</v>
      </c>
      <c r="D668" s="2">
        <v>340</v>
      </c>
      <c r="E668" s="2">
        <v>238.74</v>
      </c>
      <c r="F668" s="2">
        <v>190.99</v>
      </c>
      <c r="G668">
        <v>1</v>
      </c>
      <c r="H668">
        <v>0</v>
      </c>
      <c r="I668" s="2">
        <f>Tabell2[[#This Row],[Inköpspris (SEK)]]*Tabell2[[#This Row],[Antal]]</f>
        <v>238.74</v>
      </c>
      <c r="J668" s="2">
        <f>MIN(Tabell2[[#This Row],[Bokat]]*Tabell2[[#This Row],[Inköpspris (SEK)]],Tabell2[[#This Row],[Totalt lagervärde ink moms]])</f>
        <v>0</v>
      </c>
      <c r="K668" s="2">
        <f>Tabell2[[#This Row],[Totalt lagervärde ink moms]]-Tabell2[[#This Row],[Varav bokat ink moms]]</f>
        <v>238.74</v>
      </c>
      <c r="L668" s="2">
        <f>Tabell2[[#This Row],[Antal]]*Tabell2[[#This Row],[Inpris ex moms]]</f>
        <v>190.99</v>
      </c>
      <c r="M668" s="2">
        <f>MIN(Tabell2[[#This Row],[Bokat]]*Tabell2[[#This Row],[Inpris ex moms]],Tabell2[[#This Row],[Totalt lagervärde ex moms]])</f>
        <v>0</v>
      </c>
      <c r="N668" s="2">
        <f>Tabell2[[#This Row],[Totalt lagervärde ex moms]]-Tabell2[[#This Row],[Varav bokat ex moms]]</f>
        <v>190.99</v>
      </c>
    </row>
    <row r="669" spans="1:14" x14ac:dyDescent="0.2">
      <c r="A669" t="s">
        <v>6515</v>
      </c>
      <c r="B669" t="s">
        <v>6516</v>
      </c>
      <c r="C669" s="2">
        <v>485</v>
      </c>
      <c r="D669" s="2">
        <v>340</v>
      </c>
      <c r="E669" s="2">
        <v>238.74</v>
      </c>
      <c r="F669" s="2">
        <v>190.99</v>
      </c>
      <c r="G669">
        <v>1</v>
      </c>
      <c r="H669">
        <v>0</v>
      </c>
      <c r="I669" s="2">
        <f>Tabell2[[#This Row],[Inköpspris (SEK)]]*Tabell2[[#This Row],[Antal]]</f>
        <v>238.74</v>
      </c>
      <c r="J669" s="2">
        <f>MIN(Tabell2[[#This Row],[Bokat]]*Tabell2[[#This Row],[Inköpspris (SEK)]],Tabell2[[#This Row],[Totalt lagervärde ink moms]])</f>
        <v>0</v>
      </c>
      <c r="K669" s="2">
        <f>Tabell2[[#This Row],[Totalt lagervärde ink moms]]-Tabell2[[#This Row],[Varav bokat ink moms]]</f>
        <v>238.74</v>
      </c>
      <c r="L669" s="2">
        <f>Tabell2[[#This Row],[Antal]]*Tabell2[[#This Row],[Inpris ex moms]]</f>
        <v>190.99</v>
      </c>
      <c r="M669" s="2">
        <f>MIN(Tabell2[[#This Row],[Bokat]]*Tabell2[[#This Row],[Inpris ex moms]],Tabell2[[#This Row],[Totalt lagervärde ex moms]])</f>
        <v>0</v>
      </c>
      <c r="N669" s="2">
        <f>Tabell2[[#This Row],[Totalt lagervärde ex moms]]-Tabell2[[#This Row],[Varav bokat ex moms]]</f>
        <v>190.99</v>
      </c>
    </row>
    <row r="670" spans="1:14" x14ac:dyDescent="0.2">
      <c r="A670" t="s">
        <v>6689</v>
      </c>
      <c r="B670" t="s">
        <v>6690</v>
      </c>
      <c r="C670" s="2">
        <v>485</v>
      </c>
      <c r="D670" s="2">
        <v>340</v>
      </c>
      <c r="E670" s="2">
        <v>238.74</v>
      </c>
      <c r="F670" s="2">
        <v>190.99</v>
      </c>
      <c r="G670">
        <v>1</v>
      </c>
      <c r="H670">
        <v>0</v>
      </c>
      <c r="I670" s="2">
        <f>Tabell2[[#This Row],[Inköpspris (SEK)]]*Tabell2[[#This Row],[Antal]]</f>
        <v>238.74</v>
      </c>
      <c r="J670" s="2">
        <f>MIN(Tabell2[[#This Row],[Bokat]]*Tabell2[[#This Row],[Inköpspris (SEK)]],Tabell2[[#This Row],[Totalt lagervärde ink moms]])</f>
        <v>0</v>
      </c>
      <c r="K670" s="2">
        <f>Tabell2[[#This Row],[Totalt lagervärde ink moms]]-Tabell2[[#This Row],[Varav bokat ink moms]]</f>
        <v>238.74</v>
      </c>
      <c r="L670" s="2">
        <f>Tabell2[[#This Row],[Antal]]*Tabell2[[#This Row],[Inpris ex moms]]</f>
        <v>190.99</v>
      </c>
      <c r="M670" s="2">
        <f>MIN(Tabell2[[#This Row],[Bokat]]*Tabell2[[#This Row],[Inpris ex moms]],Tabell2[[#This Row],[Totalt lagervärde ex moms]])</f>
        <v>0</v>
      </c>
      <c r="N670" s="2">
        <f>Tabell2[[#This Row],[Totalt lagervärde ex moms]]-Tabell2[[#This Row],[Varav bokat ex moms]]</f>
        <v>190.99</v>
      </c>
    </row>
    <row r="671" spans="1:14" x14ac:dyDescent="0.2">
      <c r="A671" t="s">
        <v>6957</v>
      </c>
      <c r="B671" t="s">
        <v>6958</v>
      </c>
      <c r="C671" s="2">
        <v>485</v>
      </c>
      <c r="D671" s="2">
        <v>340</v>
      </c>
      <c r="E671" s="2">
        <v>238.74</v>
      </c>
      <c r="F671" s="2">
        <v>190.99</v>
      </c>
      <c r="G671">
        <v>1</v>
      </c>
      <c r="H671">
        <v>0</v>
      </c>
      <c r="I671" s="2">
        <f>Tabell2[[#This Row],[Inköpspris (SEK)]]*Tabell2[[#This Row],[Antal]]</f>
        <v>238.74</v>
      </c>
      <c r="J671" s="2">
        <f>MIN(Tabell2[[#This Row],[Bokat]]*Tabell2[[#This Row],[Inköpspris (SEK)]],Tabell2[[#This Row],[Totalt lagervärde ink moms]])</f>
        <v>0</v>
      </c>
      <c r="K671" s="2">
        <f>Tabell2[[#This Row],[Totalt lagervärde ink moms]]-Tabell2[[#This Row],[Varav bokat ink moms]]</f>
        <v>238.74</v>
      </c>
      <c r="L671" s="2">
        <f>Tabell2[[#This Row],[Antal]]*Tabell2[[#This Row],[Inpris ex moms]]</f>
        <v>190.99</v>
      </c>
      <c r="M671" s="2">
        <f>MIN(Tabell2[[#This Row],[Bokat]]*Tabell2[[#This Row],[Inpris ex moms]],Tabell2[[#This Row],[Totalt lagervärde ex moms]])</f>
        <v>0</v>
      </c>
      <c r="N671" s="2">
        <f>Tabell2[[#This Row],[Totalt lagervärde ex moms]]-Tabell2[[#This Row],[Varav bokat ex moms]]</f>
        <v>190.99</v>
      </c>
    </row>
    <row r="672" spans="1:14" x14ac:dyDescent="0.2">
      <c r="A672" t="s">
        <v>6683</v>
      </c>
      <c r="B672" t="s">
        <v>6684</v>
      </c>
      <c r="C672" s="2">
        <v>539</v>
      </c>
      <c r="D672" s="2">
        <v>377</v>
      </c>
      <c r="E672" s="2">
        <v>265.29000000000002</v>
      </c>
      <c r="F672" s="2">
        <v>212.23</v>
      </c>
      <c r="G672">
        <v>2</v>
      </c>
      <c r="H672">
        <v>0</v>
      </c>
      <c r="I672" s="2">
        <f>Tabell2[[#This Row],[Inköpspris (SEK)]]*Tabell2[[#This Row],[Antal]]</f>
        <v>530.58000000000004</v>
      </c>
      <c r="J672" s="2">
        <f>MIN(Tabell2[[#This Row],[Bokat]]*Tabell2[[#This Row],[Inköpspris (SEK)]],Tabell2[[#This Row],[Totalt lagervärde ink moms]])</f>
        <v>0</v>
      </c>
      <c r="K672" s="2">
        <f>Tabell2[[#This Row],[Totalt lagervärde ink moms]]-Tabell2[[#This Row],[Varav bokat ink moms]]</f>
        <v>530.58000000000004</v>
      </c>
      <c r="L672" s="2">
        <f>Tabell2[[#This Row],[Antal]]*Tabell2[[#This Row],[Inpris ex moms]]</f>
        <v>424.46</v>
      </c>
      <c r="M672" s="2">
        <f>MIN(Tabell2[[#This Row],[Bokat]]*Tabell2[[#This Row],[Inpris ex moms]],Tabell2[[#This Row],[Totalt lagervärde ex moms]])</f>
        <v>0</v>
      </c>
      <c r="N672" s="2">
        <f>Tabell2[[#This Row],[Totalt lagervärde ex moms]]-Tabell2[[#This Row],[Varav bokat ex moms]]</f>
        <v>424.46</v>
      </c>
    </row>
    <row r="673" spans="1:14" x14ac:dyDescent="0.2">
      <c r="A673" t="s">
        <v>6685</v>
      </c>
      <c r="B673" t="s">
        <v>6686</v>
      </c>
      <c r="C673" s="2">
        <v>539</v>
      </c>
      <c r="D673" s="2">
        <v>377</v>
      </c>
      <c r="E673" s="2">
        <v>265.29000000000002</v>
      </c>
      <c r="F673" s="2">
        <v>212.23</v>
      </c>
      <c r="G673">
        <v>1</v>
      </c>
      <c r="H673">
        <v>0</v>
      </c>
      <c r="I673" s="2">
        <f>Tabell2[[#This Row],[Inköpspris (SEK)]]*Tabell2[[#This Row],[Antal]]</f>
        <v>265.29000000000002</v>
      </c>
      <c r="J673" s="2">
        <f>MIN(Tabell2[[#This Row],[Bokat]]*Tabell2[[#This Row],[Inköpspris (SEK)]],Tabell2[[#This Row],[Totalt lagervärde ink moms]])</f>
        <v>0</v>
      </c>
      <c r="K673" s="2">
        <f>Tabell2[[#This Row],[Totalt lagervärde ink moms]]-Tabell2[[#This Row],[Varav bokat ink moms]]</f>
        <v>265.29000000000002</v>
      </c>
      <c r="L673" s="2">
        <f>Tabell2[[#This Row],[Antal]]*Tabell2[[#This Row],[Inpris ex moms]]</f>
        <v>212.23</v>
      </c>
      <c r="M673" s="2">
        <f>MIN(Tabell2[[#This Row],[Bokat]]*Tabell2[[#This Row],[Inpris ex moms]],Tabell2[[#This Row],[Totalt lagervärde ex moms]])</f>
        <v>0</v>
      </c>
      <c r="N673" s="2">
        <f>Tabell2[[#This Row],[Totalt lagervärde ex moms]]-Tabell2[[#This Row],[Varav bokat ex moms]]</f>
        <v>212.23</v>
      </c>
    </row>
    <row r="674" spans="1:14" x14ac:dyDescent="0.2">
      <c r="A674" t="s">
        <v>6769</v>
      </c>
      <c r="B674" t="s">
        <v>6770</v>
      </c>
      <c r="C674" s="2">
        <v>1025</v>
      </c>
      <c r="D674" s="2">
        <v>718</v>
      </c>
      <c r="E674" s="2">
        <v>504.24</v>
      </c>
      <c r="F674" s="2">
        <v>403.39</v>
      </c>
      <c r="G674">
        <v>1</v>
      </c>
      <c r="H674">
        <v>0</v>
      </c>
      <c r="I674" s="2">
        <f>Tabell2[[#This Row],[Inköpspris (SEK)]]*Tabell2[[#This Row],[Antal]]</f>
        <v>504.24</v>
      </c>
      <c r="J674" s="2">
        <f>MIN(Tabell2[[#This Row],[Bokat]]*Tabell2[[#This Row],[Inköpspris (SEK)]],Tabell2[[#This Row],[Totalt lagervärde ink moms]])</f>
        <v>0</v>
      </c>
      <c r="K674" s="2">
        <f>Tabell2[[#This Row],[Totalt lagervärde ink moms]]-Tabell2[[#This Row],[Varav bokat ink moms]]</f>
        <v>504.24</v>
      </c>
      <c r="L674" s="2">
        <f>Tabell2[[#This Row],[Antal]]*Tabell2[[#This Row],[Inpris ex moms]]</f>
        <v>403.39</v>
      </c>
      <c r="M674" s="2">
        <f>MIN(Tabell2[[#This Row],[Bokat]]*Tabell2[[#This Row],[Inpris ex moms]],Tabell2[[#This Row],[Totalt lagervärde ex moms]])</f>
        <v>0</v>
      </c>
      <c r="N674" s="2">
        <f>Tabell2[[#This Row],[Totalt lagervärde ex moms]]-Tabell2[[#This Row],[Varav bokat ex moms]]</f>
        <v>403.39</v>
      </c>
    </row>
    <row r="675" spans="1:14" x14ac:dyDescent="0.2">
      <c r="A675" t="s">
        <v>6951</v>
      </c>
      <c r="B675" t="s">
        <v>6952</v>
      </c>
      <c r="C675" s="2">
        <v>1079</v>
      </c>
      <c r="D675" s="2">
        <v>755</v>
      </c>
      <c r="E675" s="2">
        <v>530.79</v>
      </c>
      <c r="F675" s="2">
        <v>424.63</v>
      </c>
      <c r="G675">
        <v>1</v>
      </c>
      <c r="H675">
        <v>0</v>
      </c>
      <c r="I675" s="2">
        <f>Tabell2[[#This Row],[Inköpspris (SEK)]]*Tabell2[[#This Row],[Antal]]</f>
        <v>530.79</v>
      </c>
      <c r="J675" s="2">
        <f>MIN(Tabell2[[#This Row],[Bokat]]*Tabell2[[#This Row],[Inköpspris (SEK)]],Tabell2[[#This Row],[Totalt lagervärde ink moms]])</f>
        <v>0</v>
      </c>
      <c r="K675" s="2">
        <f>Tabell2[[#This Row],[Totalt lagervärde ink moms]]-Tabell2[[#This Row],[Varav bokat ink moms]]</f>
        <v>530.79</v>
      </c>
      <c r="L675" s="2">
        <f>Tabell2[[#This Row],[Antal]]*Tabell2[[#This Row],[Inpris ex moms]]</f>
        <v>424.63</v>
      </c>
      <c r="M675" s="2">
        <f>MIN(Tabell2[[#This Row],[Bokat]]*Tabell2[[#This Row],[Inpris ex moms]],Tabell2[[#This Row],[Totalt lagervärde ex moms]])</f>
        <v>0</v>
      </c>
      <c r="N675" s="2">
        <f>Tabell2[[#This Row],[Totalt lagervärde ex moms]]-Tabell2[[#This Row],[Varav bokat ex moms]]</f>
        <v>424.63</v>
      </c>
    </row>
    <row r="676" spans="1:14" x14ac:dyDescent="0.2">
      <c r="A676" t="s">
        <v>7320</v>
      </c>
      <c r="B676" t="s">
        <v>7321</v>
      </c>
      <c r="C676" s="2">
        <v>4299</v>
      </c>
      <c r="D676" s="2">
        <v>3009</v>
      </c>
      <c r="E676" s="2">
        <v>2114.38</v>
      </c>
      <c r="F676" s="2">
        <v>1691.5</v>
      </c>
      <c r="G676">
        <v>2</v>
      </c>
      <c r="H676">
        <v>0</v>
      </c>
      <c r="I676" s="2">
        <f>Tabell2[[#This Row],[Inköpspris (SEK)]]*Tabell2[[#This Row],[Antal]]</f>
        <v>4228.76</v>
      </c>
      <c r="J676" s="2">
        <f>MIN(Tabell2[[#This Row],[Bokat]]*Tabell2[[#This Row],[Inköpspris (SEK)]],Tabell2[[#This Row],[Totalt lagervärde ink moms]])</f>
        <v>0</v>
      </c>
      <c r="K676" s="2">
        <f>Tabell2[[#This Row],[Totalt lagervärde ink moms]]-Tabell2[[#This Row],[Varav bokat ink moms]]</f>
        <v>4228.76</v>
      </c>
      <c r="L676" s="2">
        <f>Tabell2[[#This Row],[Antal]]*Tabell2[[#This Row],[Inpris ex moms]]</f>
        <v>3383</v>
      </c>
      <c r="M676" s="2">
        <f>MIN(Tabell2[[#This Row],[Bokat]]*Tabell2[[#This Row],[Inpris ex moms]],Tabell2[[#This Row],[Totalt lagervärde ex moms]])</f>
        <v>0</v>
      </c>
      <c r="N676" s="2">
        <f>Tabell2[[#This Row],[Totalt lagervärde ex moms]]-Tabell2[[#This Row],[Varav bokat ex moms]]</f>
        <v>3383</v>
      </c>
    </row>
    <row r="677" spans="1:14" x14ac:dyDescent="0.2">
      <c r="A677" t="s">
        <v>6489</v>
      </c>
      <c r="B677" t="s">
        <v>6490</v>
      </c>
      <c r="C677" s="2">
        <v>81</v>
      </c>
      <c r="D677" s="2">
        <v>57</v>
      </c>
      <c r="E677" s="2">
        <v>39.83</v>
      </c>
      <c r="F677" s="2">
        <v>31.86</v>
      </c>
      <c r="G677">
        <v>3</v>
      </c>
      <c r="H677">
        <v>0</v>
      </c>
      <c r="I677" s="2">
        <f>Tabell2[[#This Row],[Inköpspris (SEK)]]*Tabell2[[#This Row],[Antal]]</f>
        <v>119.49</v>
      </c>
      <c r="J677" s="2">
        <f>MIN(Tabell2[[#This Row],[Bokat]]*Tabell2[[#This Row],[Inköpspris (SEK)]],Tabell2[[#This Row],[Totalt lagervärde ink moms]])</f>
        <v>0</v>
      </c>
      <c r="K677" s="2">
        <f>Tabell2[[#This Row],[Totalt lagervärde ink moms]]-Tabell2[[#This Row],[Varav bokat ink moms]]</f>
        <v>119.49</v>
      </c>
      <c r="L677" s="2">
        <f>Tabell2[[#This Row],[Antal]]*Tabell2[[#This Row],[Inpris ex moms]]</f>
        <v>95.58</v>
      </c>
      <c r="M677" s="2">
        <f>MIN(Tabell2[[#This Row],[Bokat]]*Tabell2[[#This Row],[Inpris ex moms]],Tabell2[[#This Row],[Totalt lagervärde ex moms]])</f>
        <v>0</v>
      </c>
      <c r="N677" s="2">
        <f>Tabell2[[#This Row],[Totalt lagervärde ex moms]]-Tabell2[[#This Row],[Varav bokat ex moms]]</f>
        <v>95.58</v>
      </c>
    </row>
    <row r="678" spans="1:14" x14ac:dyDescent="0.2">
      <c r="A678" t="s">
        <v>6487</v>
      </c>
      <c r="B678" t="s">
        <v>6488</v>
      </c>
      <c r="C678" s="2">
        <v>81</v>
      </c>
      <c r="D678" s="2">
        <v>57</v>
      </c>
      <c r="E678" s="2">
        <v>39.83</v>
      </c>
      <c r="F678" s="2">
        <v>31.86</v>
      </c>
      <c r="G678">
        <v>1</v>
      </c>
      <c r="H678">
        <v>0</v>
      </c>
      <c r="I678" s="2">
        <f>Tabell2[[#This Row],[Inköpspris (SEK)]]*Tabell2[[#This Row],[Antal]]</f>
        <v>39.83</v>
      </c>
      <c r="J678" s="2">
        <f>MIN(Tabell2[[#This Row],[Bokat]]*Tabell2[[#This Row],[Inköpspris (SEK)]],Tabell2[[#This Row],[Totalt lagervärde ink moms]])</f>
        <v>0</v>
      </c>
      <c r="K678" s="2">
        <f>Tabell2[[#This Row],[Totalt lagervärde ink moms]]-Tabell2[[#This Row],[Varav bokat ink moms]]</f>
        <v>39.83</v>
      </c>
      <c r="L678" s="2">
        <f>Tabell2[[#This Row],[Antal]]*Tabell2[[#This Row],[Inpris ex moms]]</f>
        <v>31.86</v>
      </c>
      <c r="M678" s="2">
        <f>MIN(Tabell2[[#This Row],[Bokat]]*Tabell2[[#This Row],[Inpris ex moms]],Tabell2[[#This Row],[Totalt lagervärde ex moms]])</f>
        <v>0</v>
      </c>
      <c r="N678" s="2">
        <f>Tabell2[[#This Row],[Totalt lagervärde ex moms]]-Tabell2[[#This Row],[Varav bokat ex moms]]</f>
        <v>31.86</v>
      </c>
    </row>
    <row r="679" spans="1:14" x14ac:dyDescent="0.2">
      <c r="A679" t="s">
        <v>7017</v>
      </c>
      <c r="B679" t="s">
        <v>7018</v>
      </c>
      <c r="C679" s="2">
        <v>405</v>
      </c>
      <c r="D679" s="2">
        <v>284</v>
      </c>
      <c r="E679" s="2">
        <v>199.13</v>
      </c>
      <c r="F679" s="2">
        <v>159.30000000000001</v>
      </c>
      <c r="G679">
        <v>2</v>
      </c>
      <c r="H679">
        <v>0</v>
      </c>
      <c r="I679" s="2">
        <f>Tabell2[[#This Row],[Inköpspris (SEK)]]*Tabell2[[#This Row],[Antal]]</f>
        <v>398.26</v>
      </c>
      <c r="J679" s="2">
        <f>MIN(Tabell2[[#This Row],[Bokat]]*Tabell2[[#This Row],[Inköpspris (SEK)]],Tabell2[[#This Row],[Totalt lagervärde ink moms]])</f>
        <v>0</v>
      </c>
      <c r="K679" s="2">
        <f>Tabell2[[#This Row],[Totalt lagervärde ink moms]]-Tabell2[[#This Row],[Varav bokat ink moms]]</f>
        <v>398.26</v>
      </c>
      <c r="L679" s="2">
        <f>Tabell2[[#This Row],[Antal]]*Tabell2[[#This Row],[Inpris ex moms]]</f>
        <v>318.60000000000002</v>
      </c>
      <c r="M679" s="2">
        <f>MIN(Tabell2[[#This Row],[Bokat]]*Tabell2[[#This Row],[Inpris ex moms]],Tabell2[[#This Row],[Totalt lagervärde ex moms]])</f>
        <v>0</v>
      </c>
      <c r="N679" s="2">
        <f>Tabell2[[#This Row],[Totalt lagervärde ex moms]]-Tabell2[[#This Row],[Varav bokat ex moms]]</f>
        <v>318.60000000000002</v>
      </c>
    </row>
    <row r="680" spans="1:14" x14ac:dyDescent="0.2">
      <c r="A680" t="s">
        <v>7019</v>
      </c>
      <c r="B680" t="s">
        <v>7020</v>
      </c>
      <c r="C680" s="2">
        <v>405</v>
      </c>
      <c r="D680" s="2">
        <v>284</v>
      </c>
      <c r="E680" s="2">
        <v>199.13</v>
      </c>
      <c r="F680" s="2">
        <v>159.30000000000001</v>
      </c>
      <c r="G680">
        <v>1</v>
      </c>
      <c r="H680">
        <v>0</v>
      </c>
      <c r="I680" s="2">
        <f>Tabell2[[#This Row],[Inköpspris (SEK)]]*Tabell2[[#This Row],[Antal]]</f>
        <v>199.13</v>
      </c>
      <c r="J680" s="2">
        <f>MIN(Tabell2[[#This Row],[Bokat]]*Tabell2[[#This Row],[Inköpspris (SEK)]],Tabell2[[#This Row],[Totalt lagervärde ink moms]])</f>
        <v>0</v>
      </c>
      <c r="K680" s="2">
        <f>Tabell2[[#This Row],[Totalt lagervärde ink moms]]-Tabell2[[#This Row],[Varav bokat ink moms]]</f>
        <v>199.13</v>
      </c>
      <c r="L680" s="2">
        <f>Tabell2[[#This Row],[Antal]]*Tabell2[[#This Row],[Inpris ex moms]]</f>
        <v>159.30000000000001</v>
      </c>
      <c r="M680" s="2">
        <f>MIN(Tabell2[[#This Row],[Bokat]]*Tabell2[[#This Row],[Inpris ex moms]],Tabell2[[#This Row],[Totalt lagervärde ex moms]])</f>
        <v>0</v>
      </c>
      <c r="N680" s="2">
        <f>Tabell2[[#This Row],[Totalt lagervärde ex moms]]-Tabell2[[#This Row],[Varav bokat ex moms]]</f>
        <v>159.30000000000001</v>
      </c>
    </row>
    <row r="681" spans="1:14" x14ac:dyDescent="0.2">
      <c r="A681" t="s">
        <v>18733</v>
      </c>
      <c r="B681" s="1" t="s">
        <v>18734</v>
      </c>
      <c r="C681" s="2">
        <v>99</v>
      </c>
      <c r="D681" s="2">
        <v>74</v>
      </c>
      <c r="E681" s="2">
        <v>48.61</v>
      </c>
      <c r="F681" s="2">
        <v>38.89</v>
      </c>
      <c r="G681">
        <v>1</v>
      </c>
      <c r="H681">
        <v>0</v>
      </c>
      <c r="I681" s="2">
        <f>Tabell2[[#This Row],[Inköpspris (SEK)]]*Tabell2[[#This Row],[Antal]]</f>
        <v>48.61</v>
      </c>
      <c r="J681" s="2">
        <f>MIN(Tabell2[[#This Row],[Bokat]]*Tabell2[[#This Row],[Inköpspris (SEK)]],Tabell2[[#This Row],[Totalt lagervärde ink moms]])</f>
        <v>0</v>
      </c>
      <c r="K681" s="2">
        <f>Tabell2[[#This Row],[Totalt lagervärde ink moms]]-Tabell2[[#This Row],[Varav bokat ink moms]]</f>
        <v>48.61</v>
      </c>
      <c r="L681" s="2">
        <f>Tabell2[[#This Row],[Antal]]*Tabell2[[#This Row],[Inpris ex moms]]</f>
        <v>38.89</v>
      </c>
      <c r="M681" s="2">
        <f>MIN(Tabell2[[#This Row],[Bokat]]*Tabell2[[#This Row],[Inpris ex moms]],Tabell2[[#This Row],[Totalt lagervärde ex moms]])</f>
        <v>0</v>
      </c>
      <c r="N681" s="2">
        <f>Tabell2[[#This Row],[Totalt lagervärde ex moms]]-Tabell2[[#This Row],[Varav bokat ex moms]]</f>
        <v>38.89</v>
      </c>
    </row>
    <row r="682" spans="1:14" x14ac:dyDescent="0.2">
      <c r="A682" t="s">
        <v>6835</v>
      </c>
      <c r="B682" t="s">
        <v>6836</v>
      </c>
      <c r="C682" s="2">
        <v>1189</v>
      </c>
      <c r="D682" s="2">
        <v>832</v>
      </c>
      <c r="E682" s="2">
        <v>583.89</v>
      </c>
      <c r="F682" s="2">
        <v>467.11</v>
      </c>
      <c r="G682">
        <v>1</v>
      </c>
      <c r="H682">
        <v>0</v>
      </c>
      <c r="I682" s="2">
        <f>Tabell2[[#This Row],[Inköpspris (SEK)]]*Tabell2[[#This Row],[Antal]]</f>
        <v>583.89</v>
      </c>
      <c r="J682" s="2">
        <f>MIN(Tabell2[[#This Row],[Bokat]]*Tabell2[[#This Row],[Inköpspris (SEK)]],Tabell2[[#This Row],[Totalt lagervärde ink moms]])</f>
        <v>0</v>
      </c>
      <c r="K682" s="2">
        <f>Tabell2[[#This Row],[Totalt lagervärde ink moms]]-Tabell2[[#This Row],[Varav bokat ink moms]]</f>
        <v>583.89</v>
      </c>
      <c r="L682" s="2">
        <f>Tabell2[[#This Row],[Antal]]*Tabell2[[#This Row],[Inpris ex moms]]</f>
        <v>467.11</v>
      </c>
      <c r="M682" s="2">
        <f>MIN(Tabell2[[#This Row],[Bokat]]*Tabell2[[#This Row],[Inpris ex moms]],Tabell2[[#This Row],[Totalt lagervärde ex moms]])</f>
        <v>0</v>
      </c>
      <c r="N682" s="2">
        <f>Tabell2[[#This Row],[Totalt lagervärde ex moms]]-Tabell2[[#This Row],[Varav bokat ex moms]]</f>
        <v>467.11</v>
      </c>
    </row>
    <row r="683" spans="1:14" x14ac:dyDescent="0.2">
      <c r="A683" t="s">
        <v>6837</v>
      </c>
      <c r="B683" t="s">
        <v>6838</v>
      </c>
      <c r="C683" s="2">
        <v>1189</v>
      </c>
      <c r="D683" s="2">
        <v>832</v>
      </c>
      <c r="E683" s="2">
        <v>583.89</v>
      </c>
      <c r="F683" s="2">
        <v>467.11</v>
      </c>
      <c r="G683">
        <v>1</v>
      </c>
      <c r="H683">
        <v>0</v>
      </c>
      <c r="I683" s="2">
        <f>Tabell2[[#This Row],[Inköpspris (SEK)]]*Tabell2[[#This Row],[Antal]]</f>
        <v>583.89</v>
      </c>
      <c r="J683" s="2">
        <f>MIN(Tabell2[[#This Row],[Bokat]]*Tabell2[[#This Row],[Inköpspris (SEK)]],Tabell2[[#This Row],[Totalt lagervärde ink moms]])</f>
        <v>0</v>
      </c>
      <c r="K683" s="2">
        <f>Tabell2[[#This Row],[Totalt lagervärde ink moms]]-Tabell2[[#This Row],[Varav bokat ink moms]]</f>
        <v>583.89</v>
      </c>
      <c r="L683" s="2">
        <f>Tabell2[[#This Row],[Antal]]*Tabell2[[#This Row],[Inpris ex moms]]</f>
        <v>467.11</v>
      </c>
      <c r="M683" s="2">
        <f>MIN(Tabell2[[#This Row],[Bokat]]*Tabell2[[#This Row],[Inpris ex moms]],Tabell2[[#This Row],[Totalt lagervärde ex moms]])</f>
        <v>0</v>
      </c>
      <c r="N683" s="2">
        <f>Tabell2[[#This Row],[Totalt lagervärde ex moms]]-Tabell2[[#This Row],[Varav bokat ex moms]]</f>
        <v>467.11</v>
      </c>
    </row>
    <row r="684" spans="1:14" x14ac:dyDescent="0.2">
      <c r="A684" t="s">
        <v>7159</v>
      </c>
      <c r="B684" t="s">
        <v>7160</v>
      </c>
      <c r="C684" s="2">
        <v>119</v>
      </c>
      <c r="D684" s="2">
        <v>83</v>
      </c>
      <c r="E684" s="2">
        <v>58.44</v>
      </c>
      <c r="F684" s="2">
        <v>46.75</v>
      </c>
      <c r="G684">
        <v>4</v>
      </c>
      <c r="H684">
        <v>0</v>
      </c>
      <c r="I684" s="2">
        <f>Tabell2[[#This Row],[Inköpspris (SEK)]]*Tabell2[[#This Row],[Antal]]</f>
        <v>233.76</v>
      </c>
      <c r="J684" s="2">
        <f>MIN(Tabell2[[#This Row],[Bokat]]*Tabell2[[#This Row],[Inköpspris (SEK)]],Tabell2[[#This Row],[Totalt lagervärde ink moms]])</f>
        <v>0</v>
      </c>
      <c r="K684" s="2">
        <f>Tabell2[[#This Row],[Totalt lagervärde ink moms]]-Tabell2[[#This Row],[Varav bokat ink moms]]</f>
        <v>233.76</v>
      </c>
      <c r="L684" s="2">
        <f>Tabell2[[#This Row],[Antal]]*Tabell2[[#This Row],[Inpris ex moms]]</f>
        <v>187</v>
      </c>
      <c r="M684" s="2">
        <f>MIN(Tabell2[[#This Row],[Bokat]]*Tabell2[[#This Row],[Inpris ex moms]],Tabell2[[#This Row],[Totalt lagervärde ex moms]])</f>
        <v>0</v>
      </c>
      <c r="N684" s="2">
        <f>Tabell2[[#This Row],[Totalt lagervärde ex moms]]-Tabell2[[#This Row],[Varav bokat ex moms]]</f>
        <v>187</v>
      </c>
    </row>
    <row r="685" spans="1:14" x14ac:dyDescent="0.2">
      <c r="A685" t="s">
        <v>7161</v>
      </c>
      <c r="B685" t="s">
        <v>7162</v>
      </c>
      <c r="C685" s="2">
        <v>119</v>
      </c>
      <c r="D685" s="2">
        <v>83</v>
      </c>
      <c r="E685" s="2">
        <v>58.44</v>
      </c>
      <c r="F685" s="2">
        <v>46.75</v>
      </c>
      <c r="G685">
        <v>1</v>
      </c>
      <c r="H685">
        <v>0</v>
      </c>
      <c r="I685" s="2">
        <f>Tabell2[[#This Row],[Inköpspris (SEK)]]*Tabell2[[#This Row],[Antal]]</f>
        <v>58.44</v>
      </c>
      <c r="J685" s="2">
        <f>MIN(Tabell2[[#This Row],[Bokat]]*Tabell2[[#This Row],[Inköpspris (SEK)]],Tabell2[[#This Row],[Totalt lagervärde ink moms]])</f>
        <v>0</v>
      </c>
      <c r="K685" s="2">
        <f>Tabell2[[#This Row],[Totalt lagervärde ink moms]]-Tabell2[[#This Row],[Varav bokat ink moms]]</f>
        <v>58.44</v>
      </c>
      <c r="L685" s="2">
        <f>Tabell2[[#This Row],[Antal]]*Tabell2[[#This Row],[Inpris ex moms]]</f>
        <v>46.75</v>
      </c>
      <c r="M685" s="2">
        <f>MIN(Tabell2[[#This Row],[Bokat]]*Tabell2[[#This Row],[Inpris ex moms]],Tabell2[[#This Row],[Totalt lagervärde ex moms]])</f>
        <v>0</v>
      </c>
      <c r="N685" s="2">
        <f>Tabell2[[#This Row],[Totalt lagervärde ex moms]]-Tabell2[[#This Row],[Varav bokat ex moms]]</f>
        <v>46.75</v>
      </c>
    </row>
    <row r="686" spans="1:14" x14ac:dyDescent="0.2">
      <c r="A686" t="s">
        <v>7163</v>
      </c>
      <c r="B686" t="s">
        <v>7164</v>
      </c>
      <c r="C686" s="2">
        <v>119</v>
      </c>
      <c r="D686" s="2">
        <v>83</v>
      </c>
      <c r="E686" s="2">
        <v>58.44</v>
      </c>
      <c r="F686" s="2">
        <v>46.75</v>
      </c>
      <c r="G686">
        <v>3</v>
      </c>
      <c r="H686">
        <v>1</v>
      </c>
      <c r="I686" s="2">
        <f>Tabell2[[#This Row],[Inköpspris (SEK)]]*Tabell2[[#This Row],[Antal]]</f>
        <v>175.32</v>
      </c>
      <c r="J686" s="2">
        <f>MIN(Tabell2[[#This Row],[Bokat]]*Tabell2[[#This Row],[Inköpspris (SEK)]],Tabell2[[#This Row],[Totalt lagervärde ink moms]])</f>
        <v>58.44</v>
      </c>
      <c r="K686" s="2">
        <f>Tabell2[[#This Row],[Totalt lagervärde ink moms]]-Tabell2[[#This Row],[Varav bokat ink moms]]</f>
        <v>116.88</v>
      </c>
      <c r="L686" s="2">
        <f>Tabell2[[#This Row],[Antal]]*Tabell2[[#This Row],[Inpris ex moms]]</f>
        <v>140.25</v>
      </c>
      <c r="M686" s="2">
        <f>MIN(Tabell2[[#This Row],[Bokat]]*Tabell2[[#This Row],[Inpris ex moms]],Tabell2[[#This Row],[Totalt lagervärde ex moms]])</f>
        <v>46.75</v>
      </c>
      <c r="N686" s="2">
        <f>Tabell2[[#This Row],[Totalt lagervärde ex moms]]-Tabell2[[#This Row],[Varav bokat ex moms]]</f>
        <v>93.5</v>
      </c>
    </row>
    <row r="687" spans="1:14" x14ac:dyDescent="0.2">
      <c r="A687" t="s">
        <v>6761</v>
      </c>
      <c r="B687" t="s">
        <v>6762</v>
      </c>
      <c r="C687" s="2">
        <v>865</v>
      </c>
      <c r="D687" s="2">
        <v>649</v>
      </c>
      <c r="E687" s="2">
        <v>424.59</v>
      </c>
      <c r="F687" s="2">
        <v>339.67</v>
      </c>
      <c r="G687">
        <v>1</v>
      </c>
      <c r="H687">
        <v>0</v>
      </c>
      <c r="I687" s="2">
        <f>Tabell2[[#This Row],[Inköpspris (SEK)]]*Tabell2[[#This Row],[Antal]]</f>
        <v>424.59</v>
      </c>
      <c r="J687" s="2">
        <f>MIN(Tabell2[[#This Row],[Bokat]]*Tabell2[[#This Row],[Inköpspris (SEK)]],Tabell2[[#This Row],[Totalt lagervärde ink moms]])</f>
        <v>0</v>
      </c>
      <c r="K687" s="2">
        <f>Tabell2[[#This Row],[Totalt lagervärde ink moms]]-Tabell2[[#This Row],[Varav bokat ink moms]]</f>
        <v>424.59</v>
      </c>
      <c r="L687" s="2">
        <f>Tabell2[[#This Row],[Antal]]*Tabell2[[#This Row],[Inpris ex moms]]</f>
        <v>339.67</v>
      </c>
      <c r="M687" s="2">
        <f>MIN(Tabell2[[#This Row],[Bokat]]*Tabell2[[#This Row],[Inpris ex moms]],Tabell2[[#This Row],[Totalt lagervärde ex moms]])</f>
        <v>0</v>
      </c>
      <c r="N687" s="2">
        <f>Tabell2[[#This Row],[Totalt lagervärde ex moms]]-Tabell2[[#This Row],[Varav bokat ex moms]]</f>
        <v>339.67</v>
      </c>
    </row>
    <row r="688" spans="1:14" x14ac:dyDescent="0.2">
      <c r="A688" t="s">
        <v>7045</v>
      </c>
      <c r="B688" t="s">
        <v>7046</v>
      </c>
      <c r="C688" s="2">
        <v>649</v>
      </c>
      <c r="D688" s="2">
        <v>454</v>
      </c>
      <c r="E688" s="2">
        <v>318.39</v>
      </c>
      <c r="F688" s="2">
        <v>254.71</v>
      </c>
      <c r="G688">
        <v>1</v>
      </c>
      <c r="H688">
        <v>0</v>
      </c>
      <c r="I688" s="2">
        <f>Tabell2[[#This Row],[Inköpspris (SEK)]]*Tabell2[[#This Row],[Antal]]</f>
        <v>318.39</v>
      </c>
      <c r="J688" s="2">
        <f>MIN(Tabell2[[#This Row],[Bokat]]*Tabell2[[#This Row],[Inköpspris (SEK)]],Tabell2[[#This Row],[Totalt lagervärde ink moms]])</f>
        <v>0</v>
      </c>
      <c r="K688" s="2">
        <f>Tabell2[[#This Row],[Totalt lagervärde ink moms]]-Tabell2[[#This Row],[Varav bokat ink moms]]</f>
        <v>318.39</v>
      </c>
      <c r="L688" s="2">
        <f>Tabell2[[#This Row],[Antal]]*Tabell2[[#This Row],[Inpris ex moms]]</f>
        <v>254.71</v>
      </c>
      <c r="M688" s="2">
        <f>MIN(Tabell2[[#This Row],[Bokat]]*Tabell2[[#This Row],[Inpris ex moms]],Tabell2[[#This Row],[Totalt lagervärde ex moms]])</f>
        <v>0</v>
      </c>
      <c r="N688" s="2">
        <f>Tabell2[[#This Row],[Totalt lagervärde ex moms]]-Tabell2[[#This Row],[Varav bokat ex moms]]</f>
        <v>254.71</v>
      </c>
    </row>
    <row r="689" spans="1:14" x14ac:dyDescent="0.2">
      <c r="A689" t="s">
        <v>7047</v>
      </c>
      <c r="B689" t="s">
        <v>7048</v>
      </c>
      <c r="C689" s="2">
        <v>649</v>
      </c>
      <c r="D689" s="2">
        <v>454</v>
      </c>
      <c r="E689" s="2">
        <v>318.39</v>
      </c>
      <c r="F689" s="2">
        <v>254.71</v>
      </c>
      <c r="G689">
        <v>1</v>
      </c>
      <c r="H689">
        <v>0</v>
      </c>
      <c r="I689" s="2">
        <f>Tabell2[[#This Row],[Inköpspris (SEK)]]*Tabell2[[#This Row],[Antal]]</f>
        <v>318.39</v>
      </c>
      <c r="J689" s="2">
        <f>MIN(Tabell2[[#This Row],[Bokat]]*Tabell2[[#This Row],[Inköpspris (SEK)]],Tabell2[[#This Row],[Totalt lagervärde ink moms]])</f>
        <v>0</v>
      </c>
      <c r="K689" s="2">
        <f>Tabell2[[#This Row],[Totalt lagervärde ink moms]]-Tabell2[[#This Row],[Varav bokat ink moms]]</f>
        <v>318.39</v>
      </c>
      <c r="L689" s="2">
        <f>Tabell2[[#This Row],[Antal]]*Tabell2[[#This Row],[Inpris ex moms]]</f>
        <v>254.71</v>
      </c>
      <c r="M689" s="2">
        <f>MIN(Tabell2[[#This Row],[Bokat]]*Tabell2[[#This Row],[Inpris ex moms]],Tabell2[[#This Row],[Totalt lagervärde ex moms]])</f>
        <v>0</v>
      </c>
      <c r="N689" s="2">
        <f>Tabell2[[#This Row],[Totalt lagervärde ex moms]]-Tabell2[[#This Row],[Varav bokat ex moms]]</f>
        <v>254.71</v>
      </c>
    </row>
    <row r="690" spans="1:14" x14ac:dyDescent="0.2">
      <c r="A690" t="s">
        <v>6947</v>
      </c>
      <c r="B690" t="s">
        <v>6948</v>
      </c>
      <c r="C690" s="2">
        <v>3789</v>
      </c>
      <c r="D690" s="2">
        <v>2652</v>
      </c>
      <c r="E690" s="2">
        <v>1858.29</v>
      </c>
      <c r="F690" s="2">
        <v>1486.63</v>
      </c>
      <c r="G690">
        <v>1</v>
      </c>
      <c r="H690">
        <v>0</v>
      </c>
      <c r="I690" s="2">
        <f>Tabell2[[#This Row],[Inköpspris (SEK)]]*Tabell2[[#This Row],[Antal]]</f>
        <v>1858.29</v>
      </c>
      <c r="J690" s="2">
        <f>MIN(Tabell2[[#This Row],[Bokat]]*Tabell2[[#This Row],[Inköpspris (SEK)]],Tabell2[[#This Row],[Totalt lagervärde ink moms]])</f>
        <v>0</v>
      </c>
      <c r="K690" s="2">
        <f>Tabell2[[#This Row],[Totalt lagervärde ink moms]]-Tabell2[[#This Row],[Varav bokat ink moms]]</f>
        <v>1858.29</v>
      </c>
      <c r="L690" s="2">
        <f>Tabell2[[#This Row],[Antal]]*Tabell2[[#This Row],[Inpris ex moms]]</f>
        <v>1486.63</v>
      </c>
      <c r="M690" s="2">
        <f>MIN(Tabell2[[#This Row],[Bokat]]*Tabell2[[#This Row],[Inpris ex moms]],Tabell2[[#This Row],[Totalt lagervärde ex moms]])</f>
        <v>0</v>
      </c>
      <c r="N690" s="2">
        <f>Tabell2[[#This Row],[Totalt lagervärde ex moms]]-Tabell2[[#This Row],[Varav bokat ex moms]]</f>
        <v>1486.63</v>
      </c>
    </row>
    <row r="691" spans="1:14" x14ac:dyDescent="0.2">
      <c r="A691" t="s">
        <v>6949</v>
      </c>
      <c r="B691" t="s">
        <v>6950</v>
      </c>
      <c r="C691" s="2">
        <v>3789</v>
      </c>
      <c r="D691" s="2">
        <v>2652</v>
      </c>
      <c r="E691" s="2">
        <v>1858.29</v>
      </c>
      <c r="F691" s="2">
        <v>1486.63</v>
      </c>
      <c r="G691">
        <v>1</v>
      </c>
      <c r="H691">
        <v>0</v>
      </c>
      <c r="I691" s="2">
        <f>Tabell2[[#This Row],[Inköpspris (SEK)]]*Tabell2[[#This Row],[Antal]]</f>
        <v>1858.29</v>
      </c>
      <c r="J691" s="2">
        <f>MIN(Tabell2[[#This Row],[Bokat]]*Tabell2[[#This Row],[Inköpspris (SEK)]],Tabell2[[#This Row],[Totalt lagervärde ink moms]])</f>
        <v>0</v>
      </c>
      <c r="K691" s="2">
        <f>Tabell2[[#This Row],[Totalt lagervärde ink moms]]-Tabell2[[#This Row],[Varav bokat ink moms]]</f>
        <v>1858.29</v>
      </c>
      <c r="L691" s="2">
        <f>Tabell2[[#This Row],[Antal]]*Tabell2[[#This Row],[Inpris ex moms]]</f>
        <v>1486.63</v>
      </c>
      <c r="M691" s="2">
        <f>MIN(Tabell2[[#This Row],[Bokat]]*Tabell2[[#This Row],[Inpris ex moms]],Tabell2[[#This Row],[Totalt lagervärde ex moms]])</f>
        <v>0</v>
      </c>
      <c r="N691" s="2">
        <f>Tabell2[[#This Row],[Totalt lagervärde ex moms]]-Tabell2[[#This Row],[Varav bokat ex moms]]</f>
        <v>1486.63</v>
      </c>
    </row>
    <row r="692" spans="1:14" x14ac:dyDescent="0.2">
      <c r="A692" t="s">
        <v>7147</v>
      </c>
      <c r="B692" t="s">
        <v>7148</v>
      </c>
      <c r="C692" s="2">
        <v>169</v>
      </c>
      <c r="D692" s="2">
        <v>127</v>
      </c>
      <c r="E692" s="2">
        <v>82.88</v>
      </c>
      <c r="F692" s="2">
        <v>66.3</v>
      </c>
      <c r="G692">
        <v>8</v>
      </c>
      <c r="H692">
        <v>0</v>
      </c>
      <c r="I692" s="2">
        <f>Tabell2[[#This Row],[Inköpspris (SEK)]]*Tabell2[[#This Row],[Antal]]</f>
        <v>663.04</v>
      </c>
      <c r="J692" s="2">
        <f>MIN(Tabell2[[#This Row],[Bokat]]*Tabell2[[#This Row],[Inköpspris (SEK)]],Tabell2[[#This Row],[Totalt lagervärde ink moms]])</f>
        <v>0</v>
      </c>
      <c r="K692" s="2">
        <f>Tabell2[[#This Row],[Totalt lagervärde ink moms]]-Tabell2[[#This Row],[Varav bokat ink moms]]</f>
        <v>663.04</v>
      </c>
      <c r="L692" s="2">
        <f>Tabell2[[#This Row],[Antal]]*Tabell2[[#This Row],[Inpris ex moms]]</f>
        <v>530.4</v>
      </c>
      <c r="M692" s="2">
        <f>MIN(Tabell2[[#This Row],[Bokat]]*Tabell2[[#This Row],[Inpris ex moms]],Tabell2[[#This Row],[Totalt lagervärde ex moms]])</f>
        <v>0</v>
      </c>
      <c r="N692" s="2">
        <f>Tabell2[[#This Row],[Totalt lagervärde ex moms]]-Tabell2[[#This Row],[Varav bokat ex moms]]</f>
        <v>530.4</v>
      </c>
    </row>
    <row r="693" spans="1:14" x14ac:dyDescent="0.2">
      <c r="A693" t="s">
        <v>772</v>
      </c>
      <c r="B693" t="s">
        <v>773</v>
      </c>
      <c r="C693" s="2">
        <v>899</v>
      </c>
      <c r="D693" s="2">
        <v>644</v>
      </c>
      <c r="E693" s="2">
        <v>440</v>
      </c>
      <c r="F693" s="2">
        <v>352</v>
      </c>
      <c r="G693">
        <v>4</v>
      </c>
      <c r="H693">
        <v>0</v>
      </c>
      <c r="I693" s="2">
        <f>Tabell2[[#This Row],[Inköpspris (SEK)]]*Tabell2[[#This Row],[Antal]]</f>
        <v>1760</v>
      </c>
      <c r="J693" s="2">
        <f>MIN(Tabell2[[#This Row],[Bokat]]*Tabell2[[#This Row],[Inköpspris (SEK)]],Tabell2[[#This Row],[Totalt lagervärde ink moms]])</f>
        <v>0</v>
      </c>
      <c r="K693" s="2">
        <f>Tabell2[[#This Row],[Totalt lagervärde ink moms]]-Tabell2[[#This Row],[Varav bokat ink moms]]</f>
        <v>1760</v>
      </c>
      <c r="L693" s="2">
        <f>Tabell2[[#This Row],[Antal]]*Tabell2[[#This Row],[Inpris ex moms]]</f>
        <v>1408</v>
      </c>
      <c r="M693" s="2">
        <f>MIN(Tabell2[[#This Row],[Bokat]]*Tabell2[[#This Row],[Inpris ex moms]],Tabell2[[#This Row],[Totalt lagervärde ex moms]])</f>
        <v>0</v>
      </c>
      <c r="N693" s="2">
        <f>Tabell2[[#This Row],[Totalt lagervärde ex moms]]-Tabell2[[#This Row],[Varav bokat ex moms]]</f>
        <v>1408</v>
      </c>
    </row>
    <row r="694" spans="1:14" x14ac:dyDescent="0.2">
      <c r="A694" t="s">
        <v>774</v>
      </c>
      <c r="B694" t="s">
        <v>775</v>
      </c>
      <c r="C694" s="2">
        <v>899</v>
      </c>
      <c r="D694" s="2">
        <v>644</v>
      </c>
      <c r="E694" s="2">
        <v>440</v>
      </c>
      <c r="F694" s="2">
        <v>352</v>
      </c>
      <c r="G694">
        <v>1</v>
      </c>
      <c r="H694">
        <v>0</v>
      </c>
      <c r="I694" s="2">
        <f>Tabell2[[#This Row],[Inköpspris (SEK)]]*Tabell2[[#This Row],[Antal]]</f>
        <v>440</v>
      </c>
      <c r="J694" s="2">
        <f>MIN(Tabell2[[#This Row],[Bokat]]*Tabell2[[#This Row],[Inköpspris (SEK)]],Tabell2[[#This Row],[Totalt lagervärde ink moms]])</f>
        <v>0</v>
      </c>
      <c r="K694" s="2">
        <f>Tabell2[[#This Row],[Totalt lagervärde ink moms]]-Tabell2[[#This Row],[Varav bokat ink moms]]</f>
        <v>440</v>
      </c>
      <c r="L694" s="2">
        <f>Tabell2[[#This Row],[Antal]]*Tabell2[[#This Row],[Inpris ex moms]]</f>
        <v>352</v>
      </c>
      <c r="M694" s="2">
        <f>MIN(Tabell2[[#This Row],[Bokat]]*Tabell2[[#This Row],[Inpris ex moms]],Tabell2[[#This Row],[Totalt lagervärde ex moms]])</f>
        <v>0</v>
      </c>
      <c r="N694" s="2">
        <f>Tabell2[[#This Row],[Totalt lagervärde ex moms]]-Tabell2[[#This Row],[Varav bokat ex moms]]</f>
        <v>352</v>
      </c>
    </row>
    <row r="695" spans="1:14" x14ac:dyDescent="0.2">
      <c r="A695" t="s">
        <v>7272</v>
      </c>
      <c r="B695" t="s">
        <v>7273</v>
      </c>
      <c r="C695" s="2">
        <v>499</v>
      </c>
      <c r="E695" s="2">
        <v>241.73</v>
      </c>
      <c r="F695" s="2">
        <v>193.38</v>
      </c>
      <c r="G695">
        <v>1</v>
      </c>
      <c r="H695">
        <v>0</v>
      </c>
      <c r="I695" s="2">
        <f>Tabell2[[#This Row],[Inköpspris (SEK)]]*Tabell2[[#This Row],[Antal]]</f>
        <v>241.73</v>
      </c>
      <c r="J695" s="2">
        <f>MIN(Tabell2[[#This Row],[Bokat]]*Tabell2[[#This Row],[Inköpspris (SEK)]],Tabell2[[#This Row],[Totalt lagervärde ink moms]])</f>
        <v>0</v>
      </c>
      <c r="K695" s="2">
        <f>Tabell2[[#This Row],[Totalt lagervärde ink moms]]-Tabell2[[#This Row],[Varav bokat ink moms]]</f>
        <v>241.73</v>
      </c>
      <c r="L695" s="2">
        <f>Tabell2[[#This Row],[Antal]]*Tabell2[[#This Row],[Inpris ex moms]]</f>
        <v>193.38</v>
      </c>
      <c r="M695" s="2">
        <f>MIN(Tabell2[[#This Row],[Bokat]]*Tabell2[[#This Row],[Inpris ex moms]],Tabell2[[#This Row],[Totalt lagervärde ex moms]])</f>
        <v>0</v>
      </c>
      <c r="N695" s="2">
        <f>Tabell2[[#This Row],[Totalt lagervärde ex moms]]-Tabell2[[#This Row],[Varav bokat ex moms]]</f>
        <v>193.38</v>
      </c>
    </row>
    <row r="696" spans="1:14" x14ac:dyDescent="0.2">
      <c r="A696" t="s">
        <v>7326</v>
      </c>
      <c r="B696" t="s">
        <v>7327</v>
      </c>
      <c r="C696" s="2">
        <v>499</v>
      </c>
      <c r="D696" s="2">
        <v>349</v>
      </c>
      <c r="E696" s="2">
        <v>241.73</v>
      </c>
      <c r="F696" s="2">
        <v>193.38</v>
      </c>
      <c r="G696">
        <v>1</v>
      </c>
      <c r="H696">
        <v>0</v>
      </c>
      <c r="I696" s="2">
        <f>Tabell2[[#This Row],[Inköpspris (SEK)]]*Tabell2[[#This Row],[Antal]]</f>
        <v>241.73</v>
      </c>
      <c r="J696" s="2">
        <f>MIN(Tabell2[[#This Row],[Bokat]]*Tabell2[[#This Row],[Inköpspris (SEK)]],Tabell2[[#This Row],[Totalt lagervärde ink moms]])</f>
        <v>0</v>
      </c>
      <c r="K696" s="2">
        <f>Tabell2[[#This Row],[Totalt lagervärde ink moms]]-Tabell2[[#This Row],[Varav bokat ink moms]]</f>
        <v>241.73</v>
      </c>
      <c r="L696" s="2">
        <f>Tabell2[[#This Row],[Antal]]*Tabell2[[#This Row],[Inpris ex moms]]</f>
        <v>193.38</v>
      </c>
      <c r="M696" s="2">
        <f>MIN(Tabell2[[#This Row],[Bokat]]*Tabell2[[#This Row],[Inpris ex moms]],Tabell2[[#This Row],[Totalt lagervärde ex moms]])</f>
        <v>0</v>
      </c>
      <c r="N696" s="2">
        <f>Tabell2[[#This Row],[Totalt lagervärde ex moms]]-Tabell2[[#This Row],[Varav bokat ex moms]]</f>
        <v>193.38</v>
      </c>
    </row>
    <row r="697" spans="1:14" x14ac:dyDescent="0.2">
      <c r="A697" t="s">
        <v>7328</v>
      </c>
      <c r="B697" t="s">
        <v>7329</v>
      </c>
      <c r="C697" s="2">
        <v>499</v>
      </c>
      <c r="D697" s="2">
        <v>349</v>
      </c>
      <c r="E697" s="2">
        <v>241.73</v>
      </c>
      <c r="F697" s="2">
        <v>193.38</v>
      </c>
      <c r="G697">
        <v>2</v>
      </c>
      <c r="H697">
        <v>0</v>
      </c>
      <c r="I697" s="2">
        <f>Tabell2[[#This Row],[Inköpspris (SEK)]]*Tabell2[[#This Row],[Antal]]</f>
        <v>483.46</v>
      </c>
      <c r="J697" s="2">
        <f>MIN(Tabell2[[#This Row],[Bokat]]*Tabell2[[#This Row],[Inköpspris (SEK)]],Tabell2[[#This Row],[Totalt lagervärde ink moms]])</f>
        <v>0</v>
      </c>
      <c r="K697" s="2">
        <f>Tabell2[[#This Row],[Totalt lagervärde ink moms]]-Tabell2[[#This Row],[Varav bokat ink moms]]</f>
        <v>483.46</v>
      </c>
      <c r="L697" s="2">
        <f>Tabell2[[#This Row],[Antal]]*Tabell2[[#This Row],[Inpris ex moms]]</f>
        <v>386.76</v>
      </c>
      <c r="M697" s="2">
        <f>MIN(Tabell2[[#This Row],[Bokat]]*Tabell2[[#This Row],[Inpris ex moms]],Tabell2[[#This Row],[Totalt lagervärde ex moms]])</f>
        <v>0</v>
      </c>
      <c r="N697" s="2">
        <f>Tabell2[[#This Row],[Totalt lagervärde ex moms]]-Tabell2[[#This Row],[Varav bokat ex moms]]</f>
        <v>386.76</v>
      </c>
    </row>
    <row r="698" spans="1:14" x14ac:dyDescent="0.2">
      <c r="A698" t="s">
        <v>7143</v>
      </c>
      <c r="B698" t="s">
        <v>7144</v>
      </c>
      <c r="C698" s="2">
        <v>369</v>
      </c>
      <c r="D698" s="2">
        <v>258</v>
      </c>
      <c r="E698" s="2">
        <v>178.5</v>
      </c>
      <c r="F698" s="2">
        <v>142.80000000000001</v>
      </c>
      <c r="G698">
        <v>1</v>
      </c>
      <c r="H698">
        <v>0</v>
      </c>
      <c r="I698" s="2">
        <f>Tabell2[[#This Row],[Inköpspris (SEK)]]*Tabell2[[#This Row],[Antal]]</f>
        <v>178.5</v>
      </c>
      <c r="J698" s="2">
        <f>MIN(Tabell2[[#This Row],[Bokat]]*Tabell2[[#This Row],[Inköpspris (SEK)]],Tabell2[[#This Row],[Totalt lagervärde ink moms]])</f>
        <v>0</v>
      </c>
      <c r="K698" s="2">
        <f>Tabell2[[#This Row],[Totalt lagervärde ink moms]]-Tabell2[[#This Row],[Varav bokat ink moms]]</f>
        <v>178.5</v>
      </c>
      <c r="L698" s="2">
        <f>Tabell2[[#This Row],[Antal]]*Tabell2[[#This Row],[Inpris ex moms]]</f>
        <v>142.80000000000001</v>
      </c>
      <c r="M698" s="2">
        <f>MIN(Tabell2[[#This Row],[Bokat]]*Tabell2[[#This Row],[Inpris ex moms]],Tabell2[[#This Row],[Totalt lagervärde ex moms]])</f>
        <v>0</v>
      </c>
      <c r="N698" s="2">
        <f>Tabell2[[#This Row],[Totalt lagervärde ex moms]]-Tabell2[[#This Row],[Varav bokat ex moms]]</f>
        <v>142.80000000000001</v>
      </c>
    </row>
    <row r="699" spans="1:14" x14ac:dyDescent="0.2">
      <c r="A699" t="s">
        <v>790</v>
      </c>
      <c r="B699" t="s">
        <v>791</v>
      </c>
      <c r="C699" s="2">
        <v>1139</v>
      </c>
      <c r="D699" s="2">
        <v>830</v>
      </c>
      <c r="E699" s="2">
        <v>549.35</v>
      </c>
      <c r="F699" s="2">
        <v>439.48</v>
      </c>
      <c r="G699">
        <v>1</v>
      </c>
      <c r="H699">
        <v>0</v>
      </c>
      <c r="I699" s="2">
        <f>Tabell2[[#This Row],[Inköpspris (SEK)]]*Tabell2[[#This Row],[Antal]]</f>
        <v>549.35</v>
      </c>
      <c r="J699" s="2">
        <f>MIN(Tabell2[[#This Row],[Bokat]]*Tabell2[[#This Row],[Inköpspris (SEK)]],Tabell2[[#This Row],[Totalt lagervärde ink moms]])</f>
        <v>0</v>
      </c>
      <c r="K699" s="2">
        <f>Tabell2[[#This Row],[Totalt lagervärde ink moms]]-Tabell2[[#This Row],[Varav bokat ink moms]]</f>
        <v>549.35</v>
      </c>
      <c r="L699" s="2">
        <f>Tabell2[[#This Row],[Antal]]*Tabell2[[#This Row],[Inpris ex moms]]</f>
        <v>439.48</v>
      </c>
      <c r="M699" s="2">
        <f>MIN(Tabell2[[#This Row],[Bokat]]*Tabell2[[#This Row],[Inpris ex moms]],Tabell2[[#This Row],[Totalt lagervärde ex moms]])</f>
        <v>0</v>
      </c>
      <c r="N699" s="2">
        <f>Tabell2[[#This Row],[Totalt lagervärde ex moms]]-Tabell2[[#This Row],[Varav bokat ex moms]]</f>
        <v>439.48</v>
      </c>
    </row>
    <row r="700" spans="1:14" x14ac:dyDescent="0.2">
      <c r="A700" t="s">
        <v>9361</v>
      </c>
      <c r="B700" t="s">
        <v>9362</v>
      </c>
      <c r="C700" s="2">
        <v>605</v>
      </c>
      <c r="D700" s="2">
        <v>544</v>
      </c>
      <c r="E700" s="2">
        <v>287.2</v>
      </c>
      <c r="F700" s="2">
        <v>229.76</v>
      </c>
      <c r="G700">
        <v>2</v>
      </c>
      <c r="H700">
        <v>0</v>
      </c>
      <c r="I700" s="2">
        <f>Tabell2[[#This Row],[Inköpspris (SEK)]]*Tabell2[[#This Row],[Antal]]</f>
        <v>574.4</v>
      </c>
      <c r="J700" s="2">
        <f>MIN(Tabell2[[#This Row],[Bokat]]*Tabell2[[#This Row],[Inköpspris (SEK)]],Tabell2[[#This Row],[Totalt lagervärde ink moms]])</f>
        <v>0</v>
      </c>
      <c r="K700" s="2">
        <f>Tabell2[[#This Row],[Totalt lagervärde ink moms]]-Tabell2[[#This Row],[Varav bokat ink moms]]</f>
        <v>574.4</v>
      </c>
      <c r="L700" s="2">
        <f>Tabell2[[#This Row],[Antal]]*Tabell2[[#This Row],[Inpris ex moms]]</f>
        <v>459.52</v>
      </c>
      <c r="M700" s="2">
        <f>MIN(Tabell2[[#This Row],[Bokat]]*Tabell2[[#This Row],[Inpris ex moms]],Tabell2[[#This Row],[Totalt lagervärde ex moms]])</f>
        <v>0</v>
      </c>
      <c r="N700" s="2">
        <f>Tabell2[[#This Row],[Totalt lagervärde ex moms]]-Tabell2[[#This Row],[Varav bokat ex moms]]</f>
        <v>459.52</v>
      </c>
    </row>
    <row r="701" spans="1:14" x14ac:dyDescent="0.2">
      <c r="A701" t="s">
        <v>9363</v>
      </c>
      <c r="B701" t="s">
        <v>9364</v>
      </c>
      <c r="C701" s="2">
        <v>605</v>
      </c>
      <c r="D701" s="2">
        <v>544</v>
      </c>
      <c r="E701" s="2">
        <v>287.2</v>
      </c>
      <c r="F701" s="2">
        <v>229.76</v>
      </c>
      <c r="G701">
        <v>2</v>
      </c>
      <c r="H701">
        <v>0</v>
      </c>
      <c r="I701" s="2">
        <f>Tabell2[[#This Row],[Inköpspris (SEK)]]*Tabell2[[#This Row],[Antal]]</f>
        <v>574.4</v>
      </c>
      <c r="J701" s="2">
        <f>MIN(Tabell2[[#This Row],[Bokat]]*Tabell2[[#This Row],[Inköpspris (SEK)]],Tabell2[[#This Row],[Totalt lagervärde ink moms]])</f>
        <v>0</v>
      </c>
      <c r="K701" s="2">
        <f>Tabell2[[#This Row],[Totalt lagervärde ink moms]]-Tabell2[[#This Row],[Varav bokat ink moms]]</f>
        <v>574.4</v>
      </c>
      <c r="L701" s="2">
        <f>Tabell2[[#This Row],[Antal]]*Tabell2[[#This Row],[Inpris ex moms]]</f>
        <v>459.52</v>
      </c>
      <c r="M701" s="2">
        <f>MIN(Tabell2[[#This Row],[Bokat]]*Tabell2[[#This Row],[Inpris ex moms]],Tabell2[[#This Row],[Totalt lagervärde ex moms]])</f>
        <v>0</v>
      </c>
      <c r="N701" s="2">
        <f>Tabell2[[#This Row],[Totalt lagervärde ex moms]]-Tabell2[[#This Row],[Varav bokat ex moms]]</f>
        <v>459.52</v>
      </c>
    </row>
    <row r="702" spans="1:14" x14ac:dyDescent="0.2">
      <c r="A702" t="s">
        <v>9365</v>
      </c>
      <c r="B702" t="s">
        <v>9366</v>
      </c>
      <c r="C702" s="2">
        <v>605</v>
      </c>
      <c r="D702" s="2">
        <v>544</v>
      </c>
      <c r="E702" s="2">
        <v>287.2</v>
      </c>
      <c r="F702" s="2">
        <v>229.76</v>
      </c>
      <c r="G702">
        <v>1</v>
      </c>
      <c r="H702">
        <v>0</v>
      </c>
      <c r="I702" s="2">
        <f>Tabell2[[#This Row],[Inköpspris (SEK)]]*Tabell2[[#This Row],[Antal]]</f>
        <v>287.2</v>
      </c>
      <c r="J702" s="2">
        <f>MIN(Tabell2[[#This Row],[Bokat]]*Tabell2[[#This Row],[Inköpspris (SEK)]],Tabell2[[#This Row],[Totalt lagervärde ink moms]])</f>
        <v>0</v>
      </c>
      <c r="K702" s="2">
        <f>Tabell2[[#This Row],[Totalt lagervärde ink moms]]-Tabell2[[#This Row],[Varav bokat ink moms]]</f>
        <v>287.2</v>
      </c>
      <c r="L702" s="2">
        <f>Tabell2[[#This Row],[Antal]]*Tabell2[[#This Row],[Inpris ex moms]]</f>
        <v>229.76</v>
      </c>
      <c r="M702" s="2">
        <f>MIN(Tabell2[[#This Row],[Bokat]]*Tabell2[[#This Row],[Inpris ex moms]],Tabell2[[#This Row],[Totalt lagervärde ex moms]])</f>
        <v>0</v>
      </c>
      <c r="N702" s="2">
        <f>Tabell2[[#This Row],[Totalt lagervärde ex moms]]-Tabell2[[#This Row],[Varav bokat ex moms]]</f>
        <v>229.76</v>
      </c>
    </row>
    <row r="703" spans="1:14" x14ac:dyDescent="0.2">
      <c r="A703" t="s">
        <v>9367</v>
      </c>
      <c r="B703" t="s">
        <v>9368</v>
      </c>
      <c r="C703" s="2">
        <v>605</v>
      </c>
      <c r="D703" s="2">
        <v>544</v>
      </c>
      <c r="E703" s="2">
        <v>287.2</v>
      </c>
      <c r="F703" s="2">
        <v>229.76</v>
      </c>
      <c r="G703">
        <v>2</v>
      </c>
      <c r="H703">
        <v>0</v>
      </c>
      <c r="I703" s="2">
        <f>Tabell2[[#This Row],[Inköpspris (SEK)]]*Tabell2[[#This Row],[Antal]]</f>
        <v>574.4</v>
      </c>
      <c r="J703" s="2">
        <f>MIN(Tabell2[[#This Row],[Bokat]]*Tabell2[[#This Row],[Inköpspris (SEK)]],Tabell2[[#This Row],[Totalt lagervärde ink moms]])</f>
        <v>0</v>
      </c>
      <c r="K703" s="2">
        <f>Tabell2[[#This Row],[Totalt lagervärde ink moms]]-Tabell2[[#This Row],[Varav bokat ink moms]]</f>
        <v>574.4</v>
      </c>
      <c r="L703" s="2">
        <f>Tabell2[[#This Row],[Antal]]*Tabell2[[#This Row],[Inpris ex moms]]</f>
        <v>459.52</v>
      </c>
      <c r="M703" s="2">
        <f>MIN(Tabell2[[#This Row],[Bokat]]*Tabell2[[#This Row],[Inpris ex moms]],Tabell2[[#This Row],[Totalt lagervärde ex moms]])</f>
        <v>0</v>
      </c>
      <c r="N703" s="2">
        <f>Tabell2[[#This Row],[Totalt lagervärde ex moms]]-Tabell2[[#This Row],[Varav bokat ex moms]]</f>
        <v>459.52</v>
      </c>
    </row>
    <row r="704" spans="1:14" x14ac:dyDescent="0.2">
      <c r="A704" t="s">
        <v>9307</v>
      </c>
      <c r="B704" t="s">
        <v>9308</v>
      </c>
      <c r="C704" s="2">
        <v>1569</v>
      </c>
      <c r="D704" s="2">
        <v>1098</v>
      </c>
      <c r="E704" s="2">
        <v>744.5</v>
      </c>
      <c r="F704" s="2">
        <v>595.6</v>
      </c>
      <c r="G704">
        <v>1</v>
      </c>
      <c r="H704">
        <v>0</v>
      </c>
      <c r="I704" s="2">
        <f>Tabell2[[#This Row],[Inköpspris (SEK)]]*Tabell2[[#This Row],[Antal]]</f>
        <v>744.5</v>
      </c>
      <c r="J704" s="2">
        <f>MIN(Tabell2[[#This Row],[Bokat]]*Tabell2[[#This Row],[Inköpspris (SEK)]],Tabell2[[#This Row],[Totalt lagervärde ink moms]])</f>
        <v>0</v>
      </c>
      <c r="K704" s="2">
        <f>Tabell2[[#This Row],[Totalt lagervärde ink moms]]-Tabell2[[#This Row],[Varav bokat ink moms]]</f>
        <v>744.5</v>
      </c>
      <c r="L704" s="2">
        <f>Tabell2[[#This Row],[Antal]]*Tabell2[[#This Row],[Inpris ex moms]]</f>
        <v>595.6</v>
      </c>
      <c r="M704" s="2">
        <f>MIN(Tabell2[[#This Row],[Bokat]]*Tabell2[[#This Row],[Inpris ex moms]],Tabell2[[#This Row],[Totalt lagervärde ex moms]])</f>
        <v>0</v>
      </c>
      <c r="N704" s="2">
        <f>Tabell2[[#This Row],[Totalt lagervärde ex moms]]-Tabell2[[#This Row],[Varav bokat ex moms]]</f>
        <v>595.6</v>
      </c>
    </row>
    <row r="705" spans="1:14" x14ac:dyDescent="0.2">
      <c r="A705" t="s">
        <v>3939</v>
      </c>
      <c r="B705" t="s">
        <v>3940</v>
      </c>
      <c r="C705" s="2">
        <v>559</v>
      </c>
      <c r="D705" s="2">
        <v>430</v>
      </c>
      <c r="E705" s="2">
        <v>259.14</v>
      </c>
      <c r="F705" s="2">
        <v>207.315</v>
      </c>
      <c r="G705">
        <v>1</v>
      </c>
      <c r="H705">
        <v>0</v>
      </c>
      <c r="I705" s="2">
        <f>Tabell2[[#This Row],[Inköpspris (SEK)]]*Tabell2[[#This Row],[Antal]]</f>
        <v>259.14</v>
      </c>
      <c r="J705" s="2">
        <f>MIN(Tabell2[[#This Row],[Bokat]]*Tabell2[[#This Row],[Inköpspris (SEK)]],Tabell2[[#This Row],[Totalt lagervärde ink moms]])</f>
        <v>0</v>
      </c>
      <c r="K705" s="2">
        <f>Tabell2[[#This Row],[Totalt lagervärde ink moms]]-Tabell2[[#This Row],[Varav bokat ink moms]]</f>
        <v>259.14</v>
      </c>
      <c r="L705" s="2">
        <f>Tabell2[[#This Row],[Antal]]*Tabell2[[#This Row],[Inpris ex moms]]</f>
        <v>207.315</v>
      </c>
      <c r="M705" s="2">
        <f>MIN(Tabell2[[#This Row],[Bokat]]*Tabell2[[#This Row],[Inpris ex moms]],Tabell2[[#This Row],[Totalt lagervärde ex moms]])</f>
        <v>0</v>
      </c>
      <c r="N705" s="2">
        <f>Tabell2[[#This Row],[Totalt lagervärde ex moms]]-Tabell2[[#This Row],[Varav bokat ex moms]]</f>
        <v>207.315</v>
      </c>
    </row>
    <row r="706" spans="1:14" x14ac:dyDescent="0.2">
      <c r="A706" t="s">
        <v>3857</v>
      </c>
      <c r="B706" t="s">
        <v>3858</v>
      </c>
      <c r="C706" s="2">
        <v>169</v>
      </c>
      <c r="D706" s="2">
        <v>130</v>
      </c>
      <c r="E706" s="2">
        <v>77.88</v>
      </c>
      <c r="F706" s="2">
        <v>62.304999999999993</v>
      </c>
      <c r="G706">
        <v>8</v>
      </c>
      <c r="H706">
        <v>0</v>
      </c>
      <c r="I706" s="2">
        <f>Tabell2[[#This Row],[Inköpspris (SEK)]]*Tabell2[[#This Row],[Antal]]</f>
        <v>623.04</v>
      </c>
      <c r="J706" s="2">
        <f>MIN(Tabell2[[#This Row],[Bokat]]*Tabell2[[#This Row],[Inköpspris (SEK)]],Tabell2[[#This Row],[Totalt lagervärde ink moms]])</f>
        <v>0</v>
      </c>
      <c r="K706" s="2">
        <f>Tabell2[[#This Row],[Totalt lagervärde ink moms]]-Tabell2[[#This Row],[Varav bokat ink moms]]</f>
        <v>623.04</v>
      </c>
      <c r="L706" s="2">
        <f>Tabell2[[#This Row],[Antal]]*Tabell2[[#This Row],[Inpris ex moms]]</f>
        <v>498.43999999999994</v>
      </c>
      <c r="M706" s="2">
        <f>MIN(Tabell2[[#This Row],[Bokat]]*Tabell2[[#This Row],[Inpris ex moms]],Tabell2[[#This Row],[Totalt lagervärde ex moms]])</f>
        <v>0</v>
      </c>
      <c r="N706" s="2">
        <f>Tabell2[[#This Row],[Totalt lagervärde ex moms]]-Tabell2[[#This Row],[Varav bokat ex moms]]</f>
        <v>498.43999999999994</v>
      </c>
    </row>
    <row r="707" spans="1:14" x14ac:dyDescent="0.2">
      <c r="A707" t="s">
        <v>18460</v>
      </c>
      <c r="B707" t="s">
        <v>18461</v>
      </c>
      <c r="C707" s="2">
        <v>99</v>
      </c>
      <c r="D707" s="2">
        <v>69</v>
      </c>
      <c r="E707" s="2">
        <v>45.16</v>
      </c>
      <c r="F707" s="2">
        <v>36.130000000000003</v>
      </c>
      <c r="G707">
        <v>1</v>
      </c>
      <c r="H707">
        <v>0</v>
      </c>
      <c r="I707" s="2">
        <f>Tabell2[[#This Row],[Inköpspris (SEK)]]*Tabell2[[#This Row],[Antal]]</f>
        <v>45.16</v>
      </c>
      <c r="J707" s="2">
        <f>MIN(Tabell2[[#This Row],[Bokat]]*Tabell2[[#This Row],[Inköpspris (SEK)]],Tabell2[[#This Row],[Totalt lagervärde ink moms]])</f>
        <v>0</v>
      </c>
      <c r="K707" s="2">
        <f>Tabell2[[#This Row],[Totalt lagervärde ink moms]]-Tabell2[[#This Row],[Varav bokat ink moms]]</f>
        <v>45.16</v>
      </c>
      <c r="L707" s="2">
        <f>Tabell2[[#This Row],[Antal]]*Tabell2[[#This Row],[Inpris ex moms]]</f>
        <v>36.130000000000003</v>
      </c>
      <c r="M707" s="2">
        <f>MIN(Tabell2[[#This Row],[Bokat]]*Tabell2[[#This Row],[Inpris ex moms]],Tabell2[[#This Row],[Totalt lagervärde ex moms]])</f>
        <v>0</v>
      </c>
      <c r="N707" s="2">
        <f>Tabell2[[#This Row],[Totalt lagervärde ex moms]]-Tabell2[[#This Row],[Varav bokat ex moms]]</f>
        <v>36.130000000000003</v>
      </c>
    </row>
    <row r="708" spans="1:14" x14ac:dyDescent="0.2">
      <c r="A708" t="s">
        <v>18191</v>
      </c>
      <c r="B708" t="s">
        <v>18192</v>
      </c>
      <c r="C708" s="2">
        <v>239</v>
      </c>
      <c r="D708" s="2">
        <v>167</v>
      </c>
      <c r="E708" s="2">
        <v>105.73</v>
      </c>
      <c r="F708" s="2">
        <v>84.58</v>
      </c>
      <c r="G708">
        <v>3</v>
      </c>
      <c r="H708">
        <v>0</v>
      </c>
      <c r="I708" s="2">
        <f>Tabell2[[#This Row],[Inköpspris (SEK)]]*Tabell2[[#This Row],[Antal]]</f>
        <v>317.19</v>
      </c>
      <c r="J708" s="2">
        <f>MIN(Tabell2[[#This Row],[Bokat]]*Tabell2[[#This Row],[Inköpspris (SEK)]],Tabell2[[#This Row],[Totalt lagervärde ink moms]])</f>
        <v>0</v>
      </c>
      <c r="K708" s="2">
        <f>Tabell2[[#This Row],[Totalt lagervärde ink moms]]-Tabell2[[#This Row],[Varav bokat ink moms]]</f>
        <v>317.19</v>
      </c>
      <c r="L708" s="2">
        <f>Tabell2[[#This Row],[Antal]]*Tabell2[[#This Row],[Inpris ex moms]]</f>
        <v>253.74</v>
      </c>
      <c r="M708" s="2">
        <f>MIN(Tabell2[[#This Row],[Bokat]]*Tabell2[[#This Row],[Inpris ex moms]],Tabell2[[#This Row],[Totalt lagervärde ex moms]])</f>
        <v>0</v>
      </c>
      <c r="N708" s="2">
        <f>Tabell2[[#This Row],[Totalt lagervärde ex moms]]-Tabell2[[#This Row],[Varav bokat ex moms]]</f>
        <v>253.74</v>
      </c>
    </row>
    <row r="709" spans="1:14" x14ac:dyDescent="0.2">
      <c r="A709" t="s">
        <v>18193</v>
      </c>
      <c r="B709" t="s">
        <v>18194</v>
      </c>
      <c r="C709" s="2">
        <v>239</v>
      </c>
      <c r="D709" s="2">
        <v>167</v>
      </c>
      <c r="E709" s="2">
        <v>105.73</v>
      </c>
      <c r="F709" s="2">
        <v>84.58</v>
      </c>
      <c r="G709">
        <v>1</v>
      </c>
      <c r="H709">
        <v>0</v>
      </c>
      <c r="I709" s="2">
        <f>Tabell2[[#This Row],[Inköpspris (SEK)]]*Tabell2[[#This Row],[Antal]]</f>
        <v>105.73</v>
      </c>
      <c r="J709" s="2">
        <f>MIN(Tabell2[[#This Row],[Bokat]]*Tabell2[[#This Row],[Inköpspris (SEK)]],Tabell2[[#This Row],[Totalt lagervärde ink moms]])</f>
        <v>0</v>
      </c>
      <c r="K709" s="2">
        <f>Tabell2[[#This Row],[Totalt lagervärde ink moms]]-Tabell2[[#This Row],[Varav bokat ink moms]]</f>
        <v>105.73</v>
      </c>
      <c r="L709" s="2">
        <f>Tabell2[[#This Row],[Antal]]*Tabell2[[#This Row],[Inpris ex moms]]</f>
        <v>84.58</v>
      </c>
      <c r="M709" s="2">
        <f>MIN(Tabell2[[#This Row],[Bokat]]*Tabell2[[#This Row],[Inpris ex moms]],Tabell2[[#This Row],[Totalt lagervärde ex moms]])</f>
        <v>0</v>
      </c>
      <c r="N709" s="2">
        <f>Tabell2[[#This Row],[Totalt lagervärde ex moms]]-Tabell2[[#This Row],[Varav bokat ex moms]]</f>
        <v>84.58</v>
      </c>
    </row>
    <row r="710" spans="1:14" x14ac:dyDescent="0.2">
      <c r="A710" t="s">
        <v>18205</v>
      </c>
      <c r="B710" t="s">
        <v>18206</v>
      </c>
      <c r="C710" s="2">
        <v>239</v>
      </c>
      <c r="D710" s="2">
        <v>167</v>
      </c>
      <c r="E710" s="2">
        <v>105.73</v>
      </c>
      <c r="F710" s="2">
        <v>84.58</v>
      </c>
      <c r="G710">
        <v>3</v>
      </c>
      <c r="H710">
        <v>0</v>
      </c>
      <c r="I710" s="2">
        <f>Tabell2[[#This Row],[Inköpspris (SEK)]]*Tabell2[[#This Row],[Antal]]</f>
        <v>317.19</v>
      </c>
      <c r="J710" s="2">
        <f>MIN(Tabell2[[#This Row],[Bokat]]*Tabell2[[#This Row],[Inköpspris (SEK)]],Tabell2[[#This Row],[Totalt lagervärde ink moms]])</f>
        <v>0</v>
      </c>
      <c r="K710" s="2">
        <f>Tabell2[[#This Row],[Totalt lagervärde ink moms]]-Tabell2[[#This Row],[Varav bokat ink moms]]</f>
        <v>317.19</v>
      </c>
      <c r="L710" s="2">
        <f>Tabell2[[#This Row],[Antal]]*Tabell2[[#This Row],[Inpris ex moms]]</f>
        <v>253.74</v>
      </c>
      <c r="M710" s="2">
        <f>MIN(Tabell2[[#This Row],[Bokat]]*Tabell2[[#This Row],[Inpris ex moms]],Tabell2[[#This Row],[Totalt lagervärde ex moms]])</f>
        <v>0</v>
      </c>
      <c r="N710" s="2">
        <f>Tabell2[[#This Row],[Totalt lagervärde ex moms]]-Tabell2[[#This Row],[Varav bokat ex moms]]</f>
        <v>253.74</v>
      </c>
    </row>
    <row r="711" spans="1:14" x14ac:dyDescent="0.2">
      <c r="A711" t="s">
        <v>18392</v>
      </c>
      <c r="B711" t="s">
        <v>18393</v>
      </c>
      <c r="C711" s="2">
        <v>239</v>
      </c>
      <c r="D711" s="2">
        <v>167</v>
      </c>
      <c r="E711" s="2">
        <v>105.73</v>
      </c>
      <c r="F711" s="2">
        <v>84.58</v>
      </c>
      <c r="G711">
        <v>2</v>
      </c>
      <c r="H711">
        <v>0</v>
      </c>
      <c r="I711" s="2">
        <f>Tabell2[[#This Row],[Inköpspris (SEK)]]*Tabell2[[#This Row],[Antal]]</f>
        <v>211.46</v>
      </c>
      <c r="J711" s="2">
        <f>MIN(Tabell2[[#This Row],[Bokat]]*Tabell2[[#This Row],[Inköpspris (SEK)]],Tabell2[[#This Row],[Totalt lagervärde ink moms]])</f>
        <v>0</v>
      </c>
      <c r="K711" s="2">
        <f>Tabell2[[#This Row],[Totalt lagervärde ink moms]]-Tabell2[[#This Row],[Varav bokat ink moms]]</f>
        <v>211.46</v>
      </c>
      <c r="L711" s="2">
        <f>Tabell2[[#This Row],[Antal]]*Tabell2[[#This Row],[Inpris ex moms]]</f>
        <v>169.16</v>
      </c>
      <c r="M711" s="2">
        <f>MIN(Tabell2[[#This Row],[Bokat]]*Tabell2[[#This Row],[Inpris ex moms]],Tabell2[[#This Row],[Totalt lagervärde ex moms]])</f>
        <v>0</v>
      </c>
      <c r="N711" s="2">
        <f>Tabell2[[#This Row],[Totalt lagervärde ex moms]]-Tabell2[[#This Row],[Varav bokat ex moms]]</f>
        <v>169.16</v>
      </c>
    </row>
    <row r="712" spans="1:14" x14ac:dyDescent="0.2">
      <c r="A712" t="s">
        <v>18394</v>
      </c>
      <c r="B712" t="s">
        <v>18395</v>
      </c>
      <c r="C712" s="2">
        <v>239</v>
      </c>
      <c r="D712" s="2">
        <v>167</v>
      </c>
      <c r="E712" s="2">
        <v>105.73</v>
      </c>
      <c r="F712" s="2">
        <v>84.58</v>
      </c>
      <c r="G712">
        <v>1</v>
      </c>
      <c r="H712">
        <v>0</v>
      </c>
      <c r="I712" s="2">
        <f>Tabell2[[#This Row],[Inköpspris (SEK)]]*Tabell2[[#This Row],[Antal]]</f>
        <v>105.73</v>
      </c>
      <c r="J712" s="2">
        <f>MIN(Tabell2[[#This Row],[Bokat]]*Tabell2[[#This Row],[Inköpspris (SEK)]],Tabell2[[#This Row],[Totalt lagervärde ink moms]])</f>
        <v>0</v>
      </c>
      <c r="K712" s="2">
        <f>Tabell2[[#This Row],[Totalt lagervärde ink moms]]-Tabell2[[#This Row],[Varav bokat ink moms]]</f>
        <v>105.73</v>
      </c>
      <c r="L712" s="2">
        <f>Tabell2[[#This Row],[Antal]]*Tabell2[[#This Row],[Inpris ex moms]]</f>
        <v>84.58</v>
      </c>
      <c r="M712" s="2">
        <f>MIN(Tabell2[[#This Row],[Bokat]]*Tabell2[[#This Row],[Inpris ex moms]],Tabell2[[#This Row],[Totalt lagervärde ex moms]])</f>
        <v>0</v>
      </c>
      <c r="N712" s="2">
        <f>Tabell2[[#This Row],[Totalt lagervärde ex moms]]-Tabell2[[#This Row],[Varav bokat ex moms]]</f>
        <v>84.58</v>
      </c>
    </row>
    <row r="713" spans="1:14" x14ac:dyDescent="0.2">
      <c r="A713" t="s">
        <v>18450</v>
      </c>
      <c r="B713" t="s">
        <v>18451</v>
      </c>
      <c r="C713" s="2">
        <v>239</v>
      </c>
      <c r="D713" s="2">
        <v>167</v>
      </c>
      <c r="E713" s="2">
        <v>105.73</v>
      </c>
      <c r="F713" s="2">
        <v>84.58</v>
      </c>
      <c r="G713">
        <v>2</v>
      </c>
      <c r="H713">
        <v>0</v>
      </c>
      <c r="I713" s="2">
        <f>Tabell2[[#This Row],[Inköpspris (SEK)]]*Tabell2[[#This Row],[Antal]]</f>
        <v>211.46</v>
      </c>
      <c r="J713" s="2">
        <f>MIN(Tabell2[[#This Row],[Bokat]]*Tabell2[[#This Row],[Inköpspris (SEK)]],Tabell2[[#This Row],[Totalt lagervärde ink moms]])</f>
        <v>0</v>
      </c>
      <c r="K713" s="2">
        <f>Tabell2[[#This Row],[Totalt lagervärde ink moms]]-Tabell2[[#This Row],[Varav bokat ink moms]]</f>
        <v>211.46</v>
      </c>
      <c r="L713" s="2">
        <f>Tabell2[[#This Row],[Antal]]*Tabell2[[#This Row],[Inpris ex moms]]</f>
        <v>169.16</v>
      </c>
      <c r="M713" s="2">
        <f>MIN(Tabell2[[#This Row],[Bokat]]*Tabell2[[#This Row],[Inpris ex moms]],Tabell2[[#This Row],[Totalt lagervärde ex moms]])</f>
        <v>0</v>
      </c>
      <c r="N713" s="2">
        <f>Tabell2[[#This Row],[Totalt lagervärde ex moms]]-Tabell2[[#This Row],[Varav bokat ex moms]]</f>
        <v>169.16</v>
      </c>
    </row>
    <row r="714" spans="1:14" x14ac:dyDescent="0.2">
      <c r="A714" t="s">
        <v>18592</v>
      </c>
      <c r="B714" t="s">
        <v>18593</v>
      </c>
      <c r="C714" s="2">
        <v>239</v>
      </c>
      <c r="D714" s="2">
        <v>167</v>
      </c>
      <c r="E714" s="2">
        <v>105.73</v>
      </c>
      <c r="F714" s="2">
        <v>84.58</v>
      </c>
      <c r="G714">
        <v>1</v>
      </c>
      <c r="H714">
        <v>0</v>
      </c>
      <c r="I714" s="2">
        <f>Tabell2[[#This Row],[Inköpspris (SEK)]]*Tabell2[[#This Row],[Antal]]</f>
        <v>105.73</v>
      </c>
      <c r="J714" s="2">
        <f>MIN(Tabell2[[#This Row],[Bokat]]*Tabell2[[#This Row],[Inköpspris (SEK)]],Tabell2[[#This Row],[Totalt lagervärde ink moms]])</f>
        <v>0</v>
      </c>
      <c r="K714" s="2">
        <f>Tabell2[[#This Row],[Totalt lagervärde ink moms]]-Tabell2[[#This Row],[Varav bokat ink moms]]</f>
        <v>105.73</v>
      </c>
      <c r="L714" s="2">
        <f>Tabell2[[#This Row],[Antal]]*Tabell2[[#This Row],[Inpris ex moms]]</f>
        <v>84.58</v>
      </c>
      <c r="M714" s="2">
        <f>MIN(Tabell2[[#This Row],[Bokat]]*Tabell2[[#This Row],[Inpris ex moms]],Tabell2[[#This Row],[Totalt lagervärde ex moms]])</f>
        <v>0</v>
      </c>
      <c r="N714" s="2">
        <f>Tabell2[[#This Row],[Totalt lagervärde ex moms]]-Tabell2[[#This Row],[Varav bokat ex moms]]</f>
        <v>84.58</v>
      </c>
    </row>
    <row r="715" spans="1:14" x14ac:dyDescent="0.2">
      <c r="A715" t="s">
        <v>18753</v>
      </c>
      <c r="B715" t="s">
        <v>18754</v>
      </c>
      <c r="C715" s="2">
        <v>239</v>
      </c>
      <c r="D715" s="2">
        <v>155</v>
      </c>
      <c r="E715" s="2">
        <v>105.73</v>
      </c>
      <c r="F715" s="2">
        <v>84.58</v>
      </c>
      <c r="G715">
        <v>3</v>
      </c>
      <c r="H715">
        <v>0</v>
      </c>
      <c r="I715" s="2">
        <f>Tabell2[[#This Row],[Inköpspris (SEK)]]*Tabell2[[#This Row],[Antal]]</f>
        <v>317.19</v>
      </c>
      <c r="J715" s="2">
        <f>MIN(Tabell2[[#This Row],[Bokat]]*Tabell2[[#This Row],[Inköpspris (SEK)]],Tabell2[[#This Row],[Totalt lagervärde ink moms]])</f>
        <v>0</v>
      </c>
      <c r="K715" s="2">
        <f>Tabell2[[#This Row],[Totalt lagervärde ink moms]]-Tabell2[[#This Row],[Varav bokat ink moms]]</f>
        <v>317.19</v>
      </c>
      <c r="L715" s="2">
        <f>Tabell2[[#This Row],[Antal]]*Tabell2[[#This Row],[Inpris ex moms]]</f>
        <v>253.74</v>
      </c>
      <c r="M715" s="2">
        <f>MIN(Tabell2[[#This Row],[Bokat]]*Tabell2[[#This Row],[Inpris ex moms]],Tabell2[[#This Row],[Totalt lagervärde ex moms]])</f>
        <v>0</v>
      </c>
      <c r="N715" s="2">
        <f>Tabell2[[#This Row],[Totalt lagervärde ex moms]]-Tabell2[[#This Row],[Varav bokat ex moms]]</f>
        <v>253.74</v>
      </c>
    </row>
    <row r="716" spans="1:14" x14ac:dyDescent="0.2">
      <c r="A716" t="s">
        <v>18825</v>
      </c>
      <c r="B716" t="s">
        <v>18826</v>
      </c>
      <c r="C716" s="2">
        <v>239</v>
      </c>
      <c r="D716" s="2">
        <v>167</v>
      </c>
      <c r="E716" s="2">
        <v>105.73</v>
      </c>
      <c r="F716" s="2">
        <v>84.58</v>
      </c>
      <c r="G716">
        <v>1</v>
      </c>
      <c r="H716">
        <v>0</v>
      </c>
      <c r="I716" s="2">
        <f>Tabell2[[#This Row],[Inköpspris (SEK)]]*Tabell2[[#This Row],[Antal]]</f>
        <v>105.73</v>
      </c>
      <c r="J716" s="2">
        <f>MIN(Tabell2[[#This Row],[Bokat]]*Tabell2[[#This Row],[Inköpspris (SEK)]],Tabell2[[#This Row],[Totalt lagervärde ink moms]])</f>
        <v>0</v>
      </c>
      <c r="K716" s="2">
        <f>Tabell2[[#This Row],[Totalt lagervärde ink moms]]-Tabell2[[#This Row],[Varav bokat ink moms]]</f>
        <v>105.73</v>
      </c>
      <c r="L716" s="2">
        <f>Tabell2[[#This Row],[Antal]]*Tabell2[[#This Row],[Inpris ex moms]]</f>
        <v>84.58</v>
      </c>
      <c r="M716" s="2">
        <f>MIN(Tabell2[[#This Row],[Bokat]]*Tabell2[[#This Row],[Inpris ex moms]],Tabell2[[#This Row],[Totalt lagervärde ex moms]])</f>
        <v>0</v>
      </c>
      <c r="N716" s="2">
        <f>Tabell2[[#This Row],[Totalt lagervärde ex moms]]-Tabell2[[#This Row],[Varav bokat ex moms]]</f>
        <v>84.58</v>
      </c>
    </row>
    <row r="717" spans="1:14" x14ac:dyDescent="0.2">
      <c r="A717" t="s">
        <v>18827</v>
      </c>
      <c r="B717" t="s">
        <v>18828</v>
      </c>
      <c r="C717" s="2">
        <v>239</v>
      </c>
      <c r="D717" s="2">
        <v>167</v>
      </c>
      <c r="E717" s="2">
        <v>105.73</v>
      </c>
      <c r="F717" s="2">
        <v>84.58</v>
      </c>
      <c r="G717">
        <v>1</v>
      </c>
      <c r="H717">
        <v>0</v>
      </c>
      <c r="I717" s="2">
        <f>Tabell2[[#This Row],[Inköpspris (SEK)]]*Tabell2[[#This Row],[Antal]]</f>
        <v>105.73</v>
      </c>
      <c r="J717" s="2">
        <f>MIN(Tabell2[[#This Row],[Bokat]]*Tabell2[[#This Row],[Inköpspris (SEK)]],Tabell2[[#This Row],[Totalt lagervärde ink moms]])</f>
        <v>0</v>
      </c>
      <c r="K717" s="2">
        <f>Tabell2[[#This Row],[Totalt lagervärde ink moms]]-Tabell2[[#This Row],[Varav bokat ink moms]]</f>
        <v>105.73</v>
      </c>
      <c r="L717" s="2">
        <f>Tabell2[[#This Row],[Antal]]*Tabell2[[#This Row],[Inpris ex moms]]</f>
        <v>84.58</v>
      </c>
      <c r="M717" s="2">
        <f>MIN(Tabell2[[#This Row],[Bokat]]*Tabell2[[#This Row],[Inpris ex moms]],Tabell2[[#This Row],[Totalt lagervärde ex moms]])</f>
        <v>0</v>
      </c>
      <c r="N717" s="2">
        <f>Tabell2[[#This Row],[Totalt lagervärde ex moms]]-Tabell2[[#This Row],[Varav bokat ex moms]]</f>
        <v>84.58</v>
      </c>
    </row>
    <row r="718" spans="1:14" x14ac:dyDescent="0.2">
      <c r="A718" t="s">
        <v>18829</v>
      </c>
      <c r="B718" t="s">
        <v>18830</v>
      </c>
      <c r="C718" s="2">
        <v>239</v>
      </c>
      <c r="D718" s="2">
        <v>167</v>
      </c>
      <c r="E718" s="2">
        <v>105.73</v>
      </c>
      <c r="F718" s="2">
        <v>84.58</v>
      </c>
      <c r="G718">
        <v>1</v>
      </c>
      <c r="H718">
        <v>0</v>
      </c>
      <c r="I718" s="2">
        <f>Tabell2[[#This Row],[Inköpspris (SEK)]]*Tabell2[[#This Row],[Antal]]</f>
        <v>105.73</v>
      </c>
      <c r="J718" s="2">
        <f>MIN(Tabell2[[#This Row],[Bokat]]*Tabell2[[#This Row],[Inköpspris (SEK)]],Tabell2[[#This Row],[Totalt lagervärde ink moms]])</f>
        <v>0</v>
      </c>
      <c r="K718" s="2">
        <f>Tabell2[[#This Row],[Totalt lagervärde ink moms]]-Tabell2[[#This Row],[Varav bokat ink moms]]</f>
        <v>105.73</v>
      </c>
      <c r="L718" s="2">
        <f>Tabell2[[#This Row],[Antal]]*Tabell2[[#This Row],[Inpris ex moms]]</f>
        <v>84.58</v>
      </c>
      <c r="M718" s="2">
        <f>MIN(Tabell2[[#This Row],[Bokat]]*Tabell2[[#This Row],[Inpris ex moms]],Tabell2[[#This Row],[Totalt lagervärde ex moms]])</f>
        <v>0</v>
      </c>
      <c r="N718" s="2">
        <f>Tabell2[[#This Row],[Totalt lagervärde ex moms]]-Tabell2[[#This Row],[Varav bokat ex moms]]</f>
        <v>84.58</v>
      </c>
    </row>
    <row r="719" spans="1:14" x14ac:dyDescent="0.2">
      <c r="A719" t="s">
        <v>19045</v>
      </c>
      <c r="B719" t="s">
        <v>19046</v>
      </c>
      <c r="C719" s="2">
        <v>239</v>
      </c>
      <c r="D719" s="2">
        <v>167</v>
      </c>
      <c r="E719" s="2">
        <v>105.73</v>
      </c>
      <c r="F719" s="2">
        <v>84.58</v>
      </c>
      <c r="G719">
        <v>1</v>
      </c>
      <c r="H719">
        <v>0</v>
      </c>
      <c r="I719" s="2">
        <f>Tabell2[[#This Row],[Inköpspris (SEK)]]*Tabell2[[#This Row],[Antal]]</f>
        <v>105.73</v>
      </c>
      <c r="J719" s="2">
        <f>MIN(Tabell2[[#This Row],[Bokat]]*Tabell2[[#This Row],[Inköpspris (SEK)]],Tabell2[[#This Row],[Totalt lagervärde ink moms]])</f>
        <v>0</v>
      </c>
      <c r="K719" s="2">
        <f>Tabell2[[#This Row],[Totalt lagervärde ink moms]]-Tabell2[[#This Row],[Varav bokat ink moms]]</f>
        <v>105.73</v>
      </c>
      <c r="L719" s="2">
        <f>Tabell2[[#This Row],[Antal]]*Tabell2[[#This Row],[Inpris ex moms]]</f>
        <v>84.58</v>
      </c>
      <c r="M719" s="2">
        <f>MIN(Tabell2[[#This Row],[Bokat]]*Tabell2[[#This Row],[Inpris ex moms]],Tabell2[[#This Row],[Totalt lagervärde ex moms]])</f>
        <v>0</v>
      </c>
      <c r="N719" s="2">
        <f>Tabell2[[#This Row],[Totalt lagervärde ex moms]]-Tabell2[[#This Row],[Varav bokat ex moms]]</f>
        <v>84.58</v>
      </c>
    </row>
    <row r="720" spans="1:14" x14ac:dyDescent="0.2">
      <c r="A720" t="s">
        <v>19047</v>
      </c>
      <c r="B720" t="s">
        <v>19048</v>
      </c>
      <c r="C720" s="2">
        <v>239</v>
      </c>
      <c r="D720" s="2">
        <v>167</v>
      </c>
      <c r="E720" s="2">
        <v>105.73</v>
      </c>
      <c r="F720" s="2">
        <v>84.58</v>
      </c>
      <c r="G720">
        <v>1</v>
      </c>
      <c r="H720">
        <v>0</v>
      </c>
      <c r="I720" s="2">
        <f>Tabell2[[#This Row],[Inköpspris (SEK)]]*Tabell2[[#This Row],[Antal]]</f>
        <v>105.73</v>
      </c>
      <c r="J720" s="2">
        <f>MIN(Tabell2[[#This Row],[Bokat]]*Tabell2[[#This Row],[Inköpspris (SEK)]],Tabell2[[#This Row],[Totalt lagervärde ink moms]])</f>
        <v>0</v>
      </c>
      <c r="K720" s="2">
        <f>Tabell2[[#This Row],[Totalt lagervärde ink moms]]-Tabell2[[#This Row],[Varav bokat ink moms]]</f>
        <v>105.73</v>
      </c>
      <c r="L720" s="2">
        <f>Tabell2[[#This Row],[Antal]]*Tabell2[[#This Row],[Inpris ex moms]]</f>
        <v>84.58</v>
      </c>
      <c r="M720" s="2">
        <f>MIN(Tabell2[[#This Row],[Bokat]]*Tabell2[[#This Row],[Inpris ex moms]],Tabell2[[#This Row],[Totalt lagervärde ex moms]])</f>
        <v>0</v>
      </c>
      <c r="N720" s="2">
        <f>Tabell2[[#This Row],[Totalt lagervärde ex moms]]-Tabell2[[#This Row],[Varav bokat ex moms]]</f>
        <v>84.58</v>
      </c>
    </row>
    <row r="721" spans="1:14" x14ac:dyDescent="0.2">
      <c r="A721" t="s">
        <v>18159</v>
      </c>
      <c r="B721" t="s">
        <v>18160</v>
      </c>
      <c r="C721" s="2">
        <v>179</v>
      </c>
      <c r="D721" s="2">
        <v>125</v>
      </c>
      <c r="E721" s="2">
        <v>79.16</v>
      </c>
      <c r="F721" s="2">
        <v>63.33</v>
      </c>
      <c r="G721">
        <v>2</v>
      </c>
      <c r="H721">
        <v>0</v>
      </c>
      <c r="I721" s="2">
        <f>Tabell2[[#This Row],[Inköpspris (SEK)]]*Tabell2[[#This Row],[Antal]]</f>
        <v>158.32</v>
      </c>
      <c r="J721" s="2">
        <f>MIN(Tabell2[[#This Row],[Bokat]]*Tabell2[[#This Row],[Inköpspris (SEK)]],Tabell2[[#This Row],[Totalt lagervärde ink moms]])</f>
        <v>0</v>
      </c>
      <c r="K721" s="2">
        <f>Tabell2[[#This Row],[Totalt lagervärde ink moms]]-Tabell2[[#This Row],[Varav bokat ink moms]]</f>
        <v>158.32</v>
      </c>
      <c r="L721" s="2">
        <f>Tabell2[[#This Row],[Antal]]*Tabell2[[#This Row],[Inpris ex moms]]</f>
        <v>126.66</v>
      </c>
      <c r="M721" s="2">
        <f>MIN(Tabell2[[#This Row],[Bokat]]*Tabell2[[#This Row],[Inpris ex moms]],Tabell2[[#This Row],[Totalt lagervärde ex moms]])</f>
        <v>0</v>
      </c>
      <c r="N721" s="2">
        <f>Tabell2[[#This Row],[Totalt lagervärde ex moms]]-Tabell2[[#This Row],[Varav bokat ex moms]]</f>
        <v>126.66</v>
      </c>
    </row>
    <row r="722" spans="1:14" x14ac:dyDescent="0.2">
      <c r="A722" t="s">
        <v>18161</v>
      </c>
      <c r="B722" t="s">
        <v>18162</v>
      </c>
      <c r="C722" s="2">
        <v>179</v>
      </c>
      <c r="D722" s="2">
        <v>125</v>
      </c>
      <c r="E722" s="2">
        <v>79.16</v>
      </c>
      <c r="F722" s="2">
        <v>63.33</v>
      </c>
      <c r="G722">
        <v>1</v>
      </c>
      <c r="H722">
        <v>0</v>
      </c>
      <c r="I722" s="2">
        <f>Tabell2[[#This Row],[Inköpspris (SEK)]]*Tabell2[[#This Row],[Antal]]</f>
        <v>79.16</v>
      </c>
      <c r="J722" s="2">
        <f>MIN(Tabell2[[#This Row],[Bokat]]*Tabell2[[#This Row],[Inköpspris (SEK)]],Tabell2[[#This Row],[Totalt lagervärde ink moms]])</f>
        <v>0</v>
      </c>
      <c r="K722" s="2">
        <f>Tabell2[[#This Row],[Totalt lagervärde ink moms]]-Tabell2[[#This Row],[Varav bokat ink moms]]</f>
        <v>79.16</v>
      </c>
      <c r="L722" s="2">
        <f>Tabell2[[#This Row],[Antal]]*Tabell2[[#This Row],[Inpris ex moms]]</f>
        <v>63.33</v>
      </c>
      <c r="M722" s="2">
        <f>MIN(Tabell2[[#This Row],[Bokat]]*Tabell2[[#This Row],[Inpris ex moms]],Tabell2[[#This Row],[Totalt lagervärde ex moms]])</f>
        <v>0</v>
      </c>
      <c r="N722" s="2">
        <f>Tabell2[[#This Row],[Totalt lagervärde ex moms]]-Tabell2[[#This Row],[Varav bokat ex moms]]</f>
        <v>63.33</v>
      </c>
    </row>
    <row r="723" spans="1:14" x14ac:dyDescent="0.2">
      <c r="A723" t="s">
        <v>18181</v>
      </c>
      <c r="B723" t="s">
        <v>18182</v>
      </c>
      <c r="C723" s="2">
        <v>179</v>
      </c>
      <c r="E723" s="2">
        <v>79.16</v>
      </c>
      <c r="F723" s="2">
        <v>63.33</v>
      </c>
      <c r="G723">
        <v>1</v>
      </c>
      <c r="H723">
        <v>1</v>
      </c>
      <c r="I723" s="2">
        <f>Tabell2[[#This Row],[Inköpspris (SEK)]]*Tabell2[[#This Row],[Antal]]</f>
        <v>79.16</v>
      </c>
      <c r="J723" s="2">
        <f>MIN(Tabell2[[#This Row],[Bokat]]*Tabell2[[#This Row],[Inköpspris (SEK)]],Tabell2[[#This Row],[Totalt lagervärde ink moms]])</f>
        <v>79.16</v>
      </c>
      <c r="K723" s="2">
        <f>Tabell2[[#This Row],[Totalt lagervärde ink moms]]-Tabell2[[#This Row],[Varav bokat ink moms]]</f>
        <v>0</v>
      </c>
      <c r="L723" s="2">
        <f>Tabell2[[#This Row],[Antal]]*Tabell2[[#This Row],[Inpris ex moms]]</f>
        <v>63.33</v>
      </c>
      <c r="M723" s="2">
        <f>MIN(Tabell2[[#This Row],[Bokat]]*Tabell2[[#This Row],[Inpris ex moms]],Tabell2[[#This Row],[Totalt lagervärde ex moms]])</f>
        <v>63.33</v>
      </c>
      <c r="N723" s="2">
        <f>Tabell2[[#This Row],[Totalt lagervärde ex moms]]-Tabell2[[#This Row],[Varav bokat ex moms]]</f>
        <v>0</v>
      </c>
    </row>
    <row r="724" spans="1:14" x14ac:dyDescent="0.2">
      <c r="A724" t="s">
        <v>18712</v>
      </c>
      <c r="B724" t="s">
        <v>18713</v>
      </c>
      <c r="C724" s="2">
        <v>155</v>
      </c>
      <c r="D724" s="2">
        <v>108</v>
      </c>
      <c r="E724" s="2">
        <v>68.540000000000006</v>
      </c>
      <c r="F724" s="2">
        <v>54.83</v>
      </c>
      <c r="G724">
        <v>4</v>
      </c>
      <c r="H724">
        <v>0</v>
      </c>
      <c r="I724" s="2">
        <f>Tabell2[[#This Row],[Inköpspris (SEK)]]*Tabell2[[#This Row],[Antal]]</f>
        <v>274.16000000000003</v>
      </c>
      <c r="J724" s="2">
        <f>MIN(Tabell2[[#This Row],[Bokat]]*Tabell2[[#This Row],[Inköpspris (SEK)]],Tabell2[[#This Row],[Totalt lagervärde ink moms]])</f>
        <v>0</v>
      </c>
      <c r="K724" s="2">
        <f>Tabell2[[#This Row],[Totalt lagervärde ink moms]]-Tabell2[[#This Row],[Varav bokat ink moms]]</f>
        <v>274.16000000000003</v>
      </c>
      <c r="L724" s="2">
        <f>Tabell2[[#This Row],[Antal]]*Tabell2[[#This Row],[Inpris ex moms]]</f>
        <v>219.32</v>
      </c>
      <c r="M724" s="2">
        <f>MIN(Tabell2[[#This Row],[Bokat]]*Tabell2[[#This Row],[Inpris ex moms]],Tabell2[[#This Row],[Totalt lagervärde ex moms]])</f>
        <v>0</v>
      </c>
      <c r="N724" s="2">
        <f>Tabell2[[#This Row],[Totalt lagervärde ex moms]]-Tabell2[[#This Row],[Varav bokat ex moms]]</f>
        <v>219.32</v>
      </c>
    </row>
    <row r="725" spans="1:14" x14ac:dyDescent="0.2">
      <c r="A725" t="s">
        <v>18714</v>
      </c>
      <c r="B725" t="s">
        <v>18715</v>
      </c>
      <c r="C725" s="2">
        <v>155</v>
      </c>
      <c r="D725" s="2">
        <v>108</v>
      </c>
      <c r="E725" s="2">
        <v>68.540000000000006</v>
      </c>
      <c r="F725" s="2">
        <v>54.83</v>
      </c>
      <c r="G725">
        <v>1</v>
      </c>
      <c r="H725">
        <v>0</v>
      </c>
      <c r="I725" s="2">
        <f>Tabell2[[#This Row],[Inköpspris (SEK)]]*Tabell2[[#This Row],[Antal]]</f>
        <v>68.540000000000006</v>
      </c>
      <c r="J725" s="2">
        <f>MIN(Tabell2[[#This Row],[Bokat]]*Tabell2[[#This Row],[Inköpspris (SEK)]],Tabell2[[#This Row],[Totalt lagervärde ink moms]])</f>
        <v>0</v>
      </c>
      <c r="K725" s="2">
        <f>Tabell2[[#This Row],[Totalt lagervärde ink moms]]-Tabell2[[#This Row],[Varav bokat ink moms]]</f>
        <v>68.540000000000006</v>
      </c>
      <c r="L725" s="2">
        <f>Tabell2[[#This Row],[Antal]]*Tabell2[[#This Row],[Inpris ex moms]]</f>
        <v>54.83</v>
      </c>
      <c r="M725" s="2">
        <f>MIN(Tabell2[[#This Row],[Bokat]]*Tabell2[[#This Row],[Inpris ex moms]],Tabell2[[#This Row],[Totalt lagervärde ex moms]])</f>
        <v>0</v>
      </c>
      <c r="N725" s="2">
        <f>Tabell2[[#This Row],[Totalt lagervärde ex moms]]-Tabell2[[#This Row],[Varav bokat ex moms]]</f>
        <v>54.83</v>
      </c>
    </row>
    <row r="726" spans="1:14" x14ac:dyDescent="0.2">
      <c r="A726" t="s">
        <v>18716</v>
      </c>
      <c r="B726" t="s">
        <v>18717</v>
      </c>
      <c r="C726" s="2">
        <v>155</v>
      </c>
      <c r="D726" s="2">
        <v>108</v>
      </c>
      <c r="E726" s="2">
        <v>68.540000000000006</v>
      </c>
      <c r="F726" s="2">
        <v>54.83</v>
      </c>
      <c r="G726">
        <v>1</v>
      </c>
      <c r="H726">
        <v>0</v>
      </c>
      <c r="I726" s="2">
        <f>Tabell2[[#This Row],[Inköpspris (SEK)]]*Tabell2[[#This Row],[Antal]]</f>
        <v>68.540000000000006</v>
      </c>
      <c r="J726" s="2">
        <f>MIN(Tabell2[[#This Row],[Bokat]]*Tabell2[[#This Row],[Inköpspris (SEK)]],Tabell2[[#This Row],[Totalt lagervärde ink moms]])</f>
        <v>0</v>
      </c>
      <c r="K726" s="2">
        <f>Tabell2[[#This Row],[Totalt lagervärde ink moms]]-Tabell2[[#This Row],[Varav bokat ink moms]]</f>
        <v>68.540000000000006</v>
      </c>
      <c r="L726" s="2">
        <f>Tabell2[[#This Row],[Antal]]*Tabell2[[#This Row],[Inpris ex moms]]</f>
        <v>54.83</v>
      </c>
      <c r="M726" s="2">
        <f>MIN(Tabell2[[#This Row],[Bokat]]*Tabell2[[#This Row],[Inpris ex moms]],Tabell2[[#This Row],[Totalt lagervärde ex moms]])</f>
        <v>0</v>
      </c>
      <c r="N726" s="2">
        <f>Tabell2[[#This Row],[Totalt lagervärde ex moms]]-Tabell2[[#This Row],[Varav bokat ex moms]]</f>
        <v>54.83</v>
      </c>
    </row>
    <row r="727" spans="1:14" x14ac:dyDescent="0.2">
      <c r="A727" t="s">
        <v>18718</v>
      </c>
      <c r="B727" t="s">
        <v>18719</v>
      </c>
      <c r="C727" s="2">
        <v>155</v>
      </c>
      <c r="D727" s="2">
        <v>108</v>
      </c>
      <c r="E727" s="2">
        <v>68.540000000000006</v>
      </c>
      <c r="F727" s="2">
        <v>54.83</v>
      </c>
      <c r="G727">
        <v>1</v>
      </c>
      <c r="H727">
        <v>0</v>
      </c>
      <c r="I727" s="2">
        <f>Tabell2[[#This Row],[Inköpspris (SEK)]]*Tabell2[[#This Row],[Antal]]</f>
        <v>68.540000000000006</v>
      </c>
      <c r="J727" s="2">
        <f>MIN(Tabell2[[#This Row],[Bokat]]*Tabell2[[#This Row],[Inköpspris (SEK)]],Tabell2[[#This Row],[Totalt lagervärde ink moms]])</f>
        <v>0</v>
      </c>
      <c r="K727" s="2">
        <f>Tabell2[[#This Row],[Totalt lagervärde ink moms]]-Tabell2[[#This Row],[Varav bokat ink moms]]</f>
        <v>68.540000000000006</v>
      </c>
      <c r="L727" s="2">
        <f>Tabell2[[#This Row],[Antal]]*Tabell2[[#This Row],[Inpris ex moms]]</f>
        <v>54.83</v>
      </c>
      <c r="M727" s="2">
        <f>MIN(Tabell2[[#This Row],[Bokat]]*Tabell2[[#This Row],[Inpris ex moms]],Tabell2[[#This Row],[Totalt lagervärde ex moms]])</f>
        <v>0</v>
      </c>
      <c r="N727" s="2">
        <f>Tabell2[[#This Row],[Totalt lagervärde ex moms]]-Tabell2[[#This Row],[Varav bokat ex moms]]</f>
        <v>54.83</v>
      </c>
    </row>
    <row r="728" spans="1:14" x14ac:dyDescent="0.2">
      <c r="A728" t="s">
        <v>18833</v>
      </c>
      <c r="B728" t="s">
        <v>18834</v>
      </c>
      <c r="C728" s="2">
        <v>155</v>
      </c>
      <c r="E728" s="2">
        <v>68.540000000000006</v>
      </c>
      <c r="F728" s="2">
        <v>54.83</v>
      </c>
      <c r="G728">
        <v>1</v>
      </c>
      <c r="H728">
        <v>1</v>
      </c>
      <c r="I728" s="2">
        <f>Tabell2[[#This Row],[Inköpspris (SEK)]]*Tabell2[[#This Row],[Antal]]</f>
        <v>68.540000000000006</v>
      </c>
      <c r="J728" s="2">
        <f>MIN(Tabell2[[#This Row],[Bokat]]*Tabell2[[#This Row],[Inköpspris (SEK)]],Tabell2[[#This Row],[Totalt lagervärde ink moms]])</f>
        <v>68.540000000000006</v>
      </c>
      <c r="K728" s="2">
        <f>Tabell2[[#This Row],[Totalt lagervärde ink moms]]-Tabell2[[#This Row],[Varav bokat ink moms]]</f>
        <v>0</v>
      </c>
      <c r="L728" s="2">
        <f>Tabell2[[#This Row],[Antal]]*Tabell2[[#This Row],[Inpris ex moms]]</f>
        <v>54.83</v>
      </c>
      <c r="M728" s="2">
        <f>MIN(Tabell2[[#This Row],[Bokat]]*Tabell2[[#This Row],[Inpris ex moms]],Tabell2[[#This Row],[Totalt lagervärde ex moms]])</f>
        <v>54.83</v>
      </c>
      <c r="N728" s="2">
        <f>Tabell2[[#This Row],[Totalt lagervärde ex moms]]-Tabell2[[#This Row],[Varav bokat ex moms]]</f>
        <v>0</v>
      </c>
    </row>
    <row r="729" spans="1:14" x14ac:dyDescent="0.2">
      <c r="A729" t="s">
        <v>18388</v>
      </c>
      <c r="B729" t="s">
        <v>18389</v>
      </c>
      <c r="C729" s="2">
        <v>119</v>
      </c>
      <c r="D729" s="2">
        <v>83</v>
      </c>
      <c r="E729" s="2">
        <v>52.6</v>
      </c>
      <c r="F729" s="2">
        <v>42.08</v>
      </c>
      <c r="G729">
        <v>2</v>
      </c>
      <c r="H729">
        <v>0</v>
      </c>
      <c r="I729" s="2">
        <f>Tabell2[[#This Row],[Inköpspris (SEK)]]*Tabell2[[#This Row],[Antal]]</f>
        <v>105.2</v>
      </c>
      <c r="J729" s="2">
        <f>MIN(Tabell2[[#This Row],[Bokat]]*Tabell2[[#This Row],[Inköpspris (SEK)]],Tabell2[[#This Row],[Totalt lagervärde ink moms]])</f>
        <v>0</v>
      </c>
      <c r="K729" s="2">
        <f>Tabell2[[#This Row],[Totalt lagervärde ink moms]]-Tabell2[[#This Row],[Varav bokat ink moms]]</f>
        <v>105.2</v>
      </c>
      <c r="L729" s="2">
        <f>Tabell2[[#This Row],[Antal]]*Tabell2[[#This Row],[Inpris ex moms]]</f>
        <v>84.16</v>
      </c>
      <c r="M729" s="2">
        <f>MIN(Tabell2[[#This Row],[Bokat]]*Tabell2[[#This Row],[Inpris ex moms]],Tabell2[[#This Row],[Totalt lagervärde ex moms]])</f>
        <v>0</v>
      </c>
      <c r="N729" s="2">
        <f>Tabell2[[#This Row],[Totalt lagervärde ex moms]]-Tabell2[[#This Row],[Varav bokat ex moms]]</f>
        <v>84.16</v>
      </c>
    </row>
    <row r="730" spans="1:14" x14ac:dyDescent="0.2">
      <c r="A730" t="s">
        <v>19009</v>
      </c>
      <c r="B730" t="s">
        <v>19010</v>
      </c>
      <c r="C730" s="2">
        <v>119</v>
      </c>
      <c r="D730" s="2">
        <v>83</v>
      </c>
      <c r="E730" s="2">
        <v>52.6</v>
      </c>
      <c r="F730" s="2">
        <v>42.08</v>
      </c>
      <c r="G730">
        <v>2</v>
      </c>
      <c r="H730">
        <v>0</v>
      </c>
      <c r="I730" s="2">
        <f>Tabell2[[#This Row],[Inköpspris (SEK)]]*Tabell2[[#This Row],[Antal]]</f>
        <v>105.2</v>
      </c>
      <c r="J730" s="2">
        <f>MIN(Tabell2[[#This Row],[Bokat]]*Tabell2[[#This Row],[Inköpspris (SEK)]],Tabell2[[#This Row],[Totalt lagervärde ink moms]])</f>
        <v>0</v>
      </c>
      <c r="K730" s="2">
        <f>Tabell2[[#This Row],[Totalt lagervärde ink moms]]-Tabell2[[#This Row],[Varav bokat ink moms]]</f>
        <v>105.2</v>
      </c>
      <c r="L730" s="2">
        <f>Tabell2[[#This Row],[Antal]]*Tabell2[[#This Row],[Inpris ex moms]]</f>
        <v>84.16</v>
      </c>
      <c r="M730" s="2">
        <f>MIN(Tabell2[[#This Row],[Bokat]]*Tabell2[[#This Row],[Inpris ex moms]],Tabell2[[#This Row],[Totalt lagervärde ex moms]])</f>
        <v>0</v>
      </c>
      <c r="N730" s="2">
        <f>Tabell2[[#This Row],[Totalt lagervärde ex moms]]-Tabell2[[#This Row],[Varav bokat ex moms]]</f>
        <v>84.16</v>
      </c>
    </row>
    <row r="731" spans="1:14" x14ac:dyDescent="0.2">
      <c r="A731" t="s">
        <v>19011</v>
      </c>
      <c r="B731" t="s">
        <v>19012</v>
      </c>
      <c r="C731" s="2">
        <v>119</v>
      </c>
      <c r="D731" s="2">
        <v>83</v>
      </c>
      <c r="E731" s="2">
        <v>52.6</v>
      </c>
      <c r="F731" s="2">
        <v>42.08</v>
      </c>
      <c r="G731">
        <v>1</v>
      </c>
      <c r="H731">
        <v>0</v>
      </c>
      <c r="I731" s="2">
        <f>Tabell2[[#This Row],[Inköpspris (SEK)]]*Tabell2[[#This Row],[Antal]]</f>
        <v>52.6</v>
      </c>
      <c r="J731" s="2">
        <f>MIN(Tabell2[[#This Row],[Bokat]]*Tabell2[[#This Row],[Inköpspris (SEK)]],Tabell2[[#This Row],[Totalt lagervärde ink moms]])</f>
        <v>0</v>
      </c>
      <c r="K731" s="2">
        <f>Tabell2[[#This Row],[Totalt lagervärde ink moms]]-Tabell2[[#This Row],[Varav bokat ink moms]]</f>
        <v>52.6</v>
      </c>
      <c r="L731" s="2">
        <f>Tabell2[[#This Row],[Antal]]*Tabell2[[#This Row],[Inpris ex moms]]</f>
        <v>42.08</v>
      </c>
      <c r="M731" s="2">
        <f>MIN(Tabell2[[#This Row],[Bokat]]*Tabell2[[#This Row],[Inpris ex moms]],Tabell2[[#This Row],[Totalt lagervärde ex moms]])</f>
        <v>0</v>
      </c>
      <c r="N731" s="2">
        <f>Tabell2[[#This Row],[Totalt lagervärde ex moms]]-Tabell2[[#This Row],[Varav bokat ex moms]]</f>
        <v>42.08</v>
      </c>
    </row>
    <row r="732" spans="1:14" x14ac:dyDescent="0.2">
      <c r="A732" t="s">
        <v>19013</v>
      </c>
      <c r="B732" t="s">
        <v>19014</v>
      </c>
      <c r="C732" s="2">
        <v>119</v>
      </c>
      <c r="D732" s="2">
        <v>83</v>
      </c>
      <c r="E732" s="2">
        <v>52.6</v>
      </c>
      <c r="F732" s="2">
        <v>42.08</v>
      </c>
      <c r="G732">
        <v>1</v>
      </c>
      <c r="H732">
        <v>1</v>
      </c>
      <c r="I732" s="2">
        <f>Tabell2[[#This Row],[Inköpspris (SEK)]]*Tabell2[[#This Row],[Antal]]</f>
        <v>52.6</v>
      </c>
      <c r="J732" s="2">
        <f>MIN(Tabell2[[#This Row],[Bokat]]*Tabell2[[#This Row],[Inköpspris (SEK)]],Tabell2[[#This Row],[Totalt lagervärde ink moms]])</f>
        <v>52.6</v>
      </c>
      <c r="K732" s="2">
        <f>Tabell2[[#This Row],[Totalt lagervärde ink moms]]-Tabell2[[#This Row],[Varav bokat ink moms]]</f>
        <v>0</v>
      </c>
      <c r="L732" s="2">
        <f>Tabell2[[#This Row],[Antal]]*Tabell2[[#This Row],[Inpris ex moms]]</f>
        <v>42.08</v>
      </c>
      <c r="M732" s="2">
        <f>MIN(Tabell2[[#This Row],[Bokat]]*Tabell2[[#This Row],[Inpris ex moms]],Tabell2[[#This Row],[Totalt lagervärde ex moms]])</f>
        <v>42.08</v>
      </c>
      <c r="N732" s="2">
        <f>Tabell2[[#This Row],[Totalt lagervärde ex moms]]-Tabell2[[#This Row],[Varav bokat ex moms]]</f>
        <v>0</v>
      </c>
    </row>
    <row r="733" spans="1:14" x14ac:dyDescent="0.2">
      <c r="A733" t="s">
        <v>18307</v>
      </c>
      <c r="B733" t="s">
        <v>18308</v>
      </c>
      <c r="C733" s="2">
        <v>35</v>
      </c>
      <c r="D733" s="2">
        <v>24</v>
      </c>
      <c r="E733" s="2">
        <v>15.41</v>
      </c>
      <c r="F733" s="2">
        <v>12.33</v>
      </c>
      <c r="G733">
        <v>3</v>
      </c>
      <c r="H733">
        <v>0</v>
      </c>
      <c r="I733" s="2">
        <f>Tabell2[[#This Row],[Inköpspris (SEK)]]*Tabell2[[#This Row],[Antal]]</f>
        <v>46.230000000000004</v>
      </c>
      <c r="J733" s="2">
        <f>MIN(Tabell2[[#This Row],[Bokat]]*Tabell2[[#This Row],[Inköpspris (SEK)]],Tabell2[[#This Row],[Totalt lagervärde ink moms]])</f>
        <v>0</v>
      </c>
      <c r="K733" s="2">
        <f>Tabell2[[#This Row],[Totalt lagervärde ink moms]]-Tabell2[[#This Row],[Varav bokat ink moms]]</f>
        <v>46.230000000000004</v>
      </c>
      <c r="L733" s="2">
        <f>Tabell2[[#This Row],[Antal]]*Tabell2[[#This Row],[Inpris ex moms]]</f>
        <v>36.99</v>
      </c>
      <c r="M733" s="2">
        <f>MIN(Tabell2[[#This Row],[Bokat]]*Tabell2[[#This Row],[Inpris ex moms]],Tabell2[[#This Row],[Totalt lagervärde ex moms]])</f>
        <v>0</v>
      </c>
      <c r="N733" s="2">
        <f>Tabell2[[#This Row],[Totalt lagervärde ex moms]]-Tabell2[[#This Row],[Varav bokat ex moms]]</f>
        <v>36.99</v>
      </c>
    </row>
    <row r="734" spans="1:14" x14ac:dyDescent="0.2">
      <c r="A734" t="s">
        <v>18309</v>
      </c>
      <c r="B734" t="s">
        <v>18310</v>
      </c>
      <c r="C734" s="2">
        <v>35</v>
      </c>
      <c r="D734" s="2">
        <v>24</v>
      </c>
      <c r="E734" s="2">
        <v>15.41</v>
      </c>
      <c r="F734" s="2">
        <v>12.33</v>
      </c>
      <c r="G734">
        <v>3</v>
      </c>
      <c r="H734">
        <v>0</v>
      </c>
      <c r="I734" s="2">
        <f>Tabell2[[#This Row],[Inköpspris (SEK)]]*Tabell2[[#This Row],[Antal]]</f>
        <v>46.230000000000004</v>
      </c>
      <c r="J734" s="2">
        <f>MIN(Tabell2[[#This Row],[Bokat]]*Tabell2[[#This Row],[Inköpspris (SEK)]],Tabell2[[#This Row],[Totalt lagervärde ink moms]])</f>
        <v>0</v>
      </c>
      <c r="K734" s="2">
        <f>Tabell2[[#This Row],[Totalt lagervärde ink moms]]-Tabell2[[#This Row],[Varav bokat ink moms]]</f>
        <v>46.230000000000004</v>
      </c>
      <c r="L734" s="2">
        <f>Tabell2[[#This Row],[Antal]]*Tabell2[[#This Row],[Inpris ex moms]]</f>
        <v>36.99</v>
      </c>
      <c r="M734" s="2">
        <f>MIN(Tabell2[[#This Row],[Bokat]]*Tabell2[[#This Row],[Inpris ex moms]],Tabell2[[#This Row],[Totalt lagervärde ex moms]])</f>
        <v>0</v>
      </c>
      <c r="N734" s="2">
        <f>Tabell2[[#This Row],[Totalt lagervärde ex moms]]-Tabell2[[#This Row],[Varav bokat ex moms]]</f>
        <v>36.99</v>
      </c>
    </row>
    <row r="735" spans="1:14" x14ac:dyDescent="0.2">
      <c r="A735" t="s">
        <v>18408</v>
      </c>
      <c r="B735" t="s">
        <v>18409</v>
      </c>
      <c r="C735" s="2">
        <v>289</v>
      </c>
      <c r="D735" s="2">
        <v>202</v>
      </c>
      <c r="E735" s="2">
        <v>126.98</v>
      </c>
      <c r="F735" s="2">
        <v>101.58</v>
      </c>
      <c r="G735">
        <v>1</v>
      </c>
      <c r="H735">
        <v>0</v>
      </c>
      <c r="I735" s="2">
        <f>Tabell2[[#This Row],[Inköpspris (SEK)]]*Tabell2[[#This Row],[Antal]]</f>
        <v>126.98</v>
      </c>
      <c r="J735" s="2">
        <f>MIN(Tabell2[[#This Row],[Bokat]]*Tabell2[[#This Row],[Inköpspris (SEK)]],Tabell2[[#This Row],[Totalt lagervärde ink moms]])</f>
        <v>0</v>
      </c>
      <c r="K735" s="2">
        <f>Tabell2[[#This Row],[Totalt lagervärde ink moms]]-Tabell2[[#This Row],[Varav bokat ink moms]]</f>
        <v>126.98</v>
      </c>
      <c r="L735" s="2">
        <f>Tabell2[[#This Row],[Antal]]*Tabell2[[#This Row],[Inpris ex moms]]</f>
        <v>101.58</v>
      </c>
      <c r="M735" s="2">
        <f>MIN(Tabell2[[#This Row],[Bokat]]*Tabell2[[#This Row],[Inpris ex moms]],Tabell2[[#This Row],[Totalt lagervärde ex moms]])</f>
        <v>0</v>
      </c>
      <c r="N735" s="2">
        <f>Tabell2[[#This Row],[Totalt lagervärde ex moms]]-Tabell2[[#This Row],[Varav bokat ex moms]]</f>
        <v>101.58</v>
      </c>
    </row>
    <row r="736" spans="1:14" x14ac:dyDescent="0.2">
      <c r="A736" t="s">
        <v>18823</v>
      </c>
      <c r="B736" t="s">
        <v>18824</v>
      </c>
      <c r="C736" s="2">
        <v>289</v>
      </c>
      <c r="D736" s="2">
        <v>202</v>
      </c>
      <c r="E736" s="2">
        <v>126.98</v>
      </c>
      <c r="F736" s="2">
        <v>101.58</v>
      </c>
      <c r="G736">
        <v>1</v>
      </c>
      <c r="H736">
        <v>0</v>
      </c>
      <c r="I736" s="2">
        <f>Tabell2[[#This Row],[Inköpspris (SEK)]]*Tabell2[[#This Row],[Antal]]</f>
        <v>126.98</v>
      </c>
      <c r="J736" s="2">
        <f>MIN(Tabell2[[#This Row],[Bokat]]*Tabell2[[#This Row],[Inköpspris (SEK)]],Tabell2[[#This Row],[Totalt lagervärde ink moms]])</f>
        <v>0</v>
      </c>
      <c r="K736" s="2">
        <f>Tabell2[[#This Row],[Totalt lagervärde ink moms]]-Tabell2[[#This Row],[Varav bokat ink moms]]</f>
        <v>126.98</v>
      </c>
      <c r="L736" s="2">
        <f>Tabell2[[#This Row],[Antal]]*Tabell2[[#This Row],[Inpris ex moms]]</f>
        <v>101.58</v>
      </c>
      <c r="M736" s="2">
        <f>MIN(Tabell2[[#This Row],[Bokat]]*Tabell2[[#This Row],[Inpris ex moms]],Tabell2[[#This Row],[Totalt lagervärde ex moms]])</f>
        <v>0</v>
      </c>
      <c r="N736" s="2">
        <f>Tabell2[[#This Row],[Totalt lagervärde ex moms]]-Tabell2[[#This Row],[Varav bokat ex moms]]</f>
        <v>101.58</v>
      </c>
    </row>
    <row r="737" spans="1:14" x14ac:dyDescent="0.2">
      <c r="A737" t="s">
        <v>18993</v>
      </c>
      <c r="B737" t="s">
        <v>18994</v>
      </c>
      <c r="C737" s="2">
        <v>289</v>
      </c>
      <c r="D737" s="2">
        <v>202</v>
      </c>
      <c r="E737" s="2">
        <v>126.98</v>
      </c>
      <c r="F737" s="2">
        <v>101.58</v>
      </c>
      <c r="G737">
        <v>1</v>
      </c>
      <c r="H737">
        <v>0</v>
      </c>
      <c r="I737" s="2">
        <f>Tabell2[[#This Row],[Inköpspris (SEK)]]*Tabell2[[#This Row],[Antal]]</f>
        <v>126.98</v>
      </c>
      <c r="J737" s="2">
        <f>MIN(Tabell2[[#This Row],[Bokat]]*Tabell2[[#This Row],[Inköpspris (SEK)]],Tabell2[[#This Row],[Totalt lagervärde ink moms]])</f>
        <v>0</v>
      </c>
      <c r="K737" s="2">
        <f>Tabell2[[#This Row],[Totalt lagervärde ink moms]]-Tabell2[[#This Row],[Varav bokat ink moms]]</f>
        <v>126.98</v>
      </c>
      <c r="L737" s="2">
        <f>Tabell2[[#This Row],[Antal]]*Tabell2[[#This Row],[Inpris ex moms]]</f>
        <v>101.58</v>
      </c>
      <c r="M737" s="2">
        <f>MIN(Tabell2[[#This Row],[Bokat]]*Tabell2[[#This Row],[Inpris ex moms]],Tabell2[[#This Row],[Totalt lagervärde ex moms]])</f>
        <v>0</v>
      </c>
      <c r="N737" s="2">
        <f>Tabell2[[#This Row],[Totalt lagervärde ex moms]]-Tabell2[[#This Row],[Varav bokat ex moms]]</f>
        <v>101.58</v>
      </c>
    </row>
    <row r="738" spans="1:14" x14ac:dyDescent="0.2">
      <c r="A738" t="s">
        <v>18995</v>
      </c>
      <c r="B738" t="s">
        <v>18996</v>
      </c>
      <c r="C738" s="2">
        <v>289</v>
      </c>
      <c r="D738" s="2">
        <v>202</v>
      </c>
      <c r="E738" s="2">
        <v>126.98</v>
      </c>
      <c r="F738" s="2">
        <v>101.58</v>
      </c>
      <c r="G738">
        <v>1</v>
      </c>
      <c r="H738">
        <v>0</v>
      </c>
      <c r="I738" s="2">
        <f>Tabell2[[#This Row],[Inköpspris (SEK)]]*Tabell2[[#This Row],[Antal]]</f>
        <v>126.98</v>
      </c>
      <c r="J738" s="2">
        <f>MIN(Tabell2[[#This Row],[Bokat]]*Tabell2[[#This Row],[Inköpspris (SEK)]],Tabell2[[#This Row],[Totalt lagervärde ink moms]])</f>
        <v>0</v>
      </c>
      <c r="K738" s="2">
        <f>Tabell2[[#This Row],[Totalt lagervärde ink moms]]-Tabell2[[#This Row],[Varav bokat ink moms]]</f>
        <v>126.98</v>
      </c>
      <c r="L738" s="2">
        <f>Tabell2[[#This Row],[Antal]]*Tabell2[[#This Row],[Inpris ex moms]]</f>
        <v>101.58</v>
      </c>
      <c r="M738" s="2">
        <f>MIN(Tabell2[[#This Row],[Bokat]]*Tabell2[[#This Row],[Inpris ex moms]],Tabell2[[#This Row],[Totalt lagervärde ex moms]])</f>
        <v>0</v>
      </c>
      <c r="N738" s="2">
        <f>Tabell2[[#This Row],[Totalt lagervärde ex moms]]-Tabell2[[#This Row],[Varav bokat ex moms]]</f>
        <v>101.58</v>
      </c>
    </row>
    <row r="739" spans="1:14" x14ac:dyDescent="0.2">
      <c r="A739" t="s">
        <v>19039</v>
      </c>
      <c r="B739" t="s">
        <v>19040</v>
      </c>
      <c r="C739" s="2">
        <v>289</v>
      </c>
      <c r="D739" s="2">
        <v>202</v>
      </c>
      <c r="E739" s="2">
        <v>126.98</v>
      </c>
      <c r="F739" s="2">
        <v>101.58</v>
      </c>
      <c r="G739">
        <v>1</v>
      </c>
      <c r="H739">
        <v>0</v>
      </c>
      <c r="I739" s="2">
        <f>Tabell2[[#This Row],[Inköpspris (SEK)]]*Tabell2[[#This Row],[Antal]]</f>
        <v>126.98</v>
      </c>
      <c r="J739" s="2">
        <f>MIN(Tabell2[[#This Row],[Bokat]]*Tabell2[[#This Row],[Inköpspris (SEK)]],Tabell2[[#This Row],[Totalt lagervärde ink moms]])</f>
        <v>0</v>
      </c>
      <c r="K739" s="2">
        <f>Tabell2[[#This Row],[Totalt lagervärde ink moms]]-Tabell2[[#This Row],[Varav bokat ink moms]]</f>
        <v>126.98</v>
      </c>
      <c r="L739" s="2">
        <f>Tabell2[[#This Row],[Antal]]*Tabell2[[#This Row],[Inpris ex moms]]</f>
        <v>101.58</v>
      </c>
      <c r="M739" s="2">
        <f>MIN(Tabell2[[#This Row],[Bokat]]*Tabell2[[#This Row],[Inpris ex moms]],Tabell2[[#This Row],[Totalt lagervärde ex moms]])</f>
        <v>0</v>
      </c>
      <c r="N739" s="2">
        <f>Tabell2[[#This Row],[Totalt lagervärde ex moms]]-Tabell2[[#This Row],[Varav bokat ex moms]]</f>
        <v>101.58</v>
      </c>
    </row>
    <row r="740" spans="1:14" x14ac:dyDescent="0.2">
      <c r="A740" t="s">
        <v>18480</v>
      </c>
      <c r="B740" t="s">
        <v>18481</v>
      </c>
      <c r="C740" s="2">
        <v>229</v>
      </c>
      <c r="D740" s="2">
        <v>160</v>
      </c>
      <c r="E740" s="2">
        <v>100.41</v>
      </c>
      <c r="F740" s="2">
        <v>80.33</v>
      </c>
      <c r="G740">
        <v>3</v>
      </c>
      <c r="H740">
        <v>0</v>
      </c>
      <c r="I740" s="2">
        <f>Tabell2[[#This Row],[Inköpspris (SEK)]]*Tabell2[[#This Row],[Antal]]</f>
        <v>301.23</v>
      </c>
      <c r="J740" s="2">
        <f>MIN(Tabell2[[#This Row],[Bokat]]*Tabell2[[#This Row],[Inköpspris (SEK)]],Tabell2[[#This Row],[Totalt lagervärde ink moms]])</f>
        <v>0</v>
      </c>
      <c r="K740" s="2">
        <f>Tabell2[[#This Row],[Totalt lagervärde ink moms]]-Tabell2[[#This Row],[Varav bokat ink moms]]</f>
        <v>301.23</v>
      </c>
      <c r="L740" s="2">
        <f>Tabell2[[#This Row],[Antal]]*Tabell2[[#This Row],[Inpris ex moms]]</f>
        <v>240.99</v>
      </c>
      <c r="M740" s="2">
        <f>MIN(Tabell2[[#This Row],[Bokat]]*Tabell2[[#This Row],[Inpris ex moms]],Tabell2[[#This Row],[Totalt lagervärde ex moms]])</f>
        <v>0</v>
      </c>
      <c r="N740" s="2">
        <f>Tabell2[[#This Row],[Totalt lagervärde ex moms]]-Tabell2[[#This Row],[Varav bokat ex moms]]</f>
        <v>240.99</v>
      </c>
    </row>
    <row r="741" spans="1:14" x14ac:dyDescent="0.2">
      <c r="A741" t="s">
        <v>18584</v>
      </c>
      <c r="B741" t="s">
        <v>18585</v>
      </c>
      <c r="C741" s="2">
        <v>229</v>
      </c>
      <c r="D741" s="2">
        <v>160</v>
      </c>
      <c r="E741" s="2">
        <v>100.41</v>
      </c>
      <c r="F741" s="2">
        <v>80.33</v>
      </c>
      <c r="G741">
        <v>1</v>
      </c>
      <c r="H741">
        <v>0</v>
      </c>
      <c r="I741" s="2">
        <f>Tabell2[[#This Row],[Inköpspris (SEK)]]*Tabell2[[#This Row],[Antal]]</f>
        <v>100.41</v>
      </c>
      <c r="J741" s="2">
        <f>MIN(Tabell2[[#This Row],[Bokat]]*Tabell2[[#This Row],[Inköpspris (SEK)]],Tabell2[[#This Row],[Totalt lagervärde ink moms]])</f>
        <v>0</v>
      </c>
      <c r="K741" s="2">
        <f>Tabell2[[#This Row],[Totalt lagervärde ink moms]]-Tabell2[[#This Row],[Varav bokat ink moms]]</f>
        <v>100.41</v>
      </c>
      <c r="L741" s="2">
        <f>Tabell2[[#This Row],[Antal]]*Tabell2[[#This Row],[Inpris ex moms]]</f>
        <v>80.33</v>
      </c>
      <c r="M741" s="2">
        <f>MIN(Tabell2[[#This Row],[Bokat]]*Tabell2[[#This Row],[Inpris ex moms]],Tabell2[[#This Row],[Totalt lagervärde ex moms]])</f>
        <v>0</v>
      </c>
      <c r="N741" s="2">
        <f>Tabell2[[#This Row],[Totalt lagervärde ex moms]]-Tabell2[[#This Row],[Varav bokat ex moms]]</f>
        <v>80.33</v>
      </c>
    </row>
    <row r="742" spans="1:14" x14ac:dyDescent="0.2">
      <c r="A742" t="s">
        <v>6263</v>
      </c>
      <c r="B742" t="s">
        <v>6264</v>
      </c>
      <c r="C742" s="2">
        <v>109</v>
      </c>
      <c r="D742" s="2">
        <v>76</v>
      </c>
      <c r="E742" s="2">
        <v>47.79</v>
      </c>
      <c r="F742" s="2">
        <v>38.229999999999997</v>
      </c>
      <c r="G742">
        <v>15</v>
      </c>
      <c r="H742">
        <v>3</v>
      </c>
      <c r="I742" s="2">
        <f>Tabell2[[#This Row],[Inköpspris (SEK)]]*Tabell2[[#This Row],[Antal]]</f>
        <v>716.85</v>
      </c>
      <c r="J742" s="2">
        <f>MIN(Tabell2[[#This Row],[Bokat]]*Tabell2[[#This Row],[Inköpspris (SEK)]],Tabell2[[#This Row],[Totalt lagervärde ink moms]])</f>
        <v>143.37</v>
      </c>
      <c r="K742" s="2">
        <f>Tabell2[[#This Row],[Totalt lagervärde ink moms]]-Tabell2[[#This Row],[Varav bokat ink moms]]</f>
        <v>573.48</v>
      </c>
      <c r="L742" s="2">
        <f>Tabell2[[#This Row],[Antal]]*Tabell2[[#This Row],[Inpris ex moms]]</f>
        <v>573.44999999999993</v>
      </c>
      <c r="M742" s="2">
        <f>MIN(Tabell2[[#This Row],[Bokat]]*Tabell2[[#This Row],[Inpris ex moms]],Tabell2[[#This Row],[Totalt lagervärde ex moms]])</f>
        <v>114.69</v>
      </c>
      <c r="N742" s="2">
        <f>Tabell2[[#This Row],[Totalt lagervärde ex moms]]-Tabell2[[#This Row],[Varav bokat ex moms]]</f>
        <v>458.75999999999993</v>
      </c>
    </row>
    <row r="743" spans="1:14" x14ac:dyDescent="0.2">
      <c r="A743" t="s">
        <v>6265</v>
      </c>
      <c r="B743" t="s">
        <v>6266</v>
      </c>
      <c r="C743" s="2">
        <v>109</v>
      </c>
      <c r="D743" s="2">
        <v>76</v>
      </c>
      <c r="E743" s="2">
        <v>47.79</v>
      </c>
      <c r="F743" s="2">
        <v>38.229999999999997</v>
      </c>
      <c r="G743">
        <v>12</v>
      </c>
      <c r="H743">
        <v>2</v>
      </c>
      <c r="I743" s="2">
        <f>Tabell2[[#This Row],[Inköpspris (SEK)]]*Tabell2[[#This Row],[Antal]]</f>
        <v>573.48</v>
      </c>
      <c r="J743" s="2">
        <f>MIN(Tabell2[[#This Row],[Bokat]]*Tabell2[[#This Row],[Inköpspris (SEK)]],Tabell2[[#This Row],[Totalt lagervärde ink moms]])</f>
        <v>95.58</v>
      </c>
      <c r="K743" s="2">
        <f>Tabell2[[#This Row],[Totalt lagervärde ink moms]]-Tabell2[[#This Row],[Varav bokat ink moms]]</f>
        <v>477.90000000000003</v>
      </c>
      <c r="L743" s="2">
        <f>Tabell2[[#This Row],[Antal]]*Tabell2[[#This Row],[Inpris ex moms]]</f>
        <v>458.76</v>
      </c>
      <c r="M743" s="2">
        <f>MIN(Tabell2[[#This Row],[Bokat]]*Tabell2[[#This Row],[Inpris ex moms]],Tabell2[[#This Row],[Totalt lagervärde ex moms]])</f>
        <v>76.459999999999994</v>
      </c>
      <c r="N743" s="2">
        <f>Tabell2[[#This Row],[Totalt lagervärde ex moms]]-Tabell2[[#This Row],[Varav bokat ex moms]]</f>
        <v>382.3</v>
      </c>
    </row>
    <row r="744" spans="1:14" x14ac:dyDescent="0.2">
      <c r="A744" t="s">
        <v>6267</v>
      </c>
      <c r="B744" t="s">
        <v>6268</v>
      </c>
      <c r="C744" s="2">
        <v>109</v>
      </c>
      <c r="D744" s="2">
        <v>76</v>
      </c>
      <c r="E744" s="2">
        <v>47.79</v>
      </c>
      <c r="F744" s="2">
        <v>38.229999999999997</v>
      </c>
      <c r="G744">
        <v>55</v>
      </c>
      <c r="H744">
        <v>5</v>
      </c>
      <c r="I744" s="2">
        <f>Tabell2[[#This Row],[Inköpspris (SEK)]]*Tabell2[[#This Row],[Antal]]</f>
        <v>2628.45</v>
      </c>
      <c r="J744" s="2">
        <f>MIN(Tabell2[[#This Row],[Bokat]]*Tabell2[[#This Row],[Inköpspris (SEK)]],Tabell2[[#This Row],[Totalt lagervärde ink moms]])</f>
        <v>238.95</v>
      </c>
      <c r="K744" s="2">
        <f>Tabell2[[#This Row],[Totalt lagervärde ink moms]]-Tabell2[[#This Row],[Varav bokat ink moms]]</f>
        <v>2389.5</v>
      </c>
      <c r="L744" s="2">
        <f>Tabell2[[#This Row],[Antal]]*Tabell2[[#This Row],[Inpris ex moms]]</f>
        <v>2102.6499999999996</v>
      </c>
      <c r="M744" s="2">
        <f>MIN(Tabell2[[#This Row],[Bokat]]*Tabell2[[#This Row],[Inpris ex moms]],Tabell2[[#This Row],[Totalt lagervärde ex moms]])</f>
        <v>191.14999999999998</v>
      </c>
      <c r="N744" s="2">
        <f>Tabell2[[#This Row],[Totalt lagervärde ex moms]]-Tabell2[[#This Row],[Varav bokat ex moms]]</f>
        <v>1911.4999999999995</v>
      </c>
    </row>
    <row r="745" spans="1:14" x14ac:dyDescent="0.2">
      <c r="A745" t="s">
        <v>6269</v>
      </c>
      <c r="B745" t="s">
        <v>6270</v>
      </c>
      <c r="C745" s="2">
        <v>109</v>
      </c>
      <c r="D745" s="2">
        <v>76</v>
      </c>
      <c r="E745" s="2">
        <v>47.79</v>
      </c>
      <c r="F745" s="2">
        <v>38.229999999999997</v>
      </c>
      <c r="G745">
        <v>26</v>
      </c>
      <c r="H745">
        <v>2</v>
      </c>
      <c r="I745" s="2">
        <f>Tabell2[[#This Row],[Inköpspris (SEK)]]*Tabell2[[#This Row],[Antal]]</f>
        <v>1242.54</v>
      </c>
      <c r="J745" s="2">
        <f>MIN(Tabell2[[#This Row],[Bokat]]*Tabell2[[#This Row],[Inköpspris (SEK)]],Tabell2[[#This Row],[Totalt lagervärde ink moms]])</f>
        <v>95.58</v>
      </c>
      <c r="K745" s="2">
        <f>Tabell2[[#This Row],[Totalt lagervärde ink moms]]-Tabell2[[#This Row],[Varav bokat ink moms]]</f>
        <v>1146.96</v>
      </c>
      <c r="L745" s="2">
        <f>Tabell2[[#This Row],[Antal]]*Tabell2[[#This Row],[Inpris ex moms]]</f>
        <v>993.9799999999999</v>
      </c>
      <c r="M745" s="2">
        <f>MIN(Tabell2[[#This Row],[Bokat]]*Tabell2[[#This Row],[Inpris ex moms]],Tabell2[[#This Row],[Totalt lagervärde ex moms]])</f>
        <v>76.459999999999994</v>
      </c>
      <c r="N745" s="2">
        <f>Tabell2[[#This Row],[Totalt lagervärde ex moms]]-Tabell2[[#This Row],[Varav bokat ex moms]]</f>
        <v>917.51999999999987</v>
      </c>
    </row>
    <row r="746" spans="1:14" x14ac:dyDescent="0.2">
      <c r="A746" t="s">
        <v>18153</v>
      </c>
      <c r="B746" t="s">
        <v>18154</v>
      </c>
      <c r="C746" s="2">
        <v>205</v>
      </c>
      <c r="D746" s="2">
        <v>144</v>
      </c>
      <c r="E746" s="2">
        <v>89.79</v>
      </c>
      <c r="F746" s="2">
        <v>71.83</v>
      </c>
      <c r="G746">
        <v>2</v>
      </c>
      <c r="H746">
        <v>0</v>
      </c>
      <c r="I746" s="2">
        <f>Tabell2[[#This Row],[Inköpspris (SEK)]]*Tabell2[[#This Row],[Antal]]</f>
        <v>179.58</v>
      </c>
      <c r="J746" s="2">
        <f>MIN(Tabell2[[#This Row],[Bokat]]*Tabell2[[#This Row],[Inköpspris (SEK)]],Tabell2[[#This Row],[Totalt lagervärde ink moms]])</f>
        <v>0</v>
      </c>
      <c r="K746" s="2">
        <f>Tabell2[[#This Row],[Totalt lagervärde ink moms]]-Tabell2[[#This Row],[Varav bokat ink moms]]</f>
        <v>179.58</v>
      </c>
      <c r="L746" s="2">
        <f>Tabell2[[#This Row],[Antal]]*Tabell2[[#This Row],[Inpris ex moms]]</f>
        <v>143.66</v>
      </c>
      <c r="M746" s="2">
        <f>MIN(Tabell2[[#This Row],[Bokat]]*Tabell2[[#This Row],[Inpris ex moms]],Tabell2[[#This Row],[Totalt lagervärde ex moms]])</f>
        <v>0</v>
      </c>
      <c r="N746" s="2">
        <f>Tabell2[[#This Row],[Totalt lagervärde ex moms]]-Tabell2[[#This Row],[Varav bokat ex moms]]</f>
        <v>143.66</v>
      </c>
    </row>
    <row r="747" spans="1:14" x14ac:dyDescent="0.2">
      <c r="A747" t="s">
        <v>18801</v>
      </c>
      <c r="B747" t="s">
        <v>18802</v>
      </c>
      <c r="C747" s="2">
        <v>205</v>
      </c>
      <c r="D747" s="2">
        <v>144</v>
      </c>
      <c r="E747" s="2">
        <v>89.79</v>
      </c>
      <c r="F747" s="2">
        <v>71.83</v>
      </c>
      <c r="G747">
        <v>1</v>
      </c>
      <c r="H747">
        <v>0</v>
      </c>
      <c r="I747" s="2">
        <f>Tabell2[[#This Row],[Inköpspris (SEK)]]*Tabell2[[#This Row],[Antal]]</f>
        <v>89.79</v>
      </c>
      <c r="J747" s="2">
        <f>MIN(Tabell2[[#This Row],[Bokat]]*Tabell2[[#This Row],[Inköpspris (SEK)]],Tabell2[[#This Row],[Totalt lagervärde ink moms]])</f>
        <v>0</v>
      </c>
      <c r="K747" s="2">
        <f>Tabell2[[#This Row],[Totalt lagervärde ink moms]]-Tabell2[[#This Row],[Varav bokat ink moms]]</f>
        <v>89.79</v>
      </c>
      <c r="L747" s="2">
        <f>Tabell2[[#This Row],[Antal]]*Tabell2[[#This Row],[Inpris ex moms]]</f>
        <v>71.83</v>
      </c>
      <c r="M747" s="2">
        <f>MIN(Tabell2[[#This Row],[Bokat]]*Tabell2[[#This Row],[Inpris ex moms]],Tabell2[[#This Row],[Totalt lagervärde ex moms]])</f>
        <v>0</v>
      </c>
      <c r="N747" s="2">
        <f>Tabell2[[#This Row],[Totalt lagervärde ex moms]]-Tabell2[[#This Row],[Varav bokat ex moms]]</f>
        <v>71.83</v>
      </c>
    </row>
    <row r="748" spans="1:14" x14ac:dyDescent="0.2">
      <c r="A748" t="s">
        <v>18803</v>
      </c>
      <c r="B748" t="s">
        <v>18804</v>
      </c>
      <c r="C748" s="2">
        <v>205</v>
      </c>
      <c r="D748" s="2">
        <v>144</v>
      </c>
      <c r="E748" s="2">
        <v>89.79</v>
      </c>
      <c r="F748" s="2">
        <v>71.83</v>
      </c>
      <c r="G748">
        <v>2</v>
      </c>
      <c r="H748">
        <v>0</v>
      </c>
      <c r="I748" s="2">
        <f>Tabell2[[#This Row],[Inköpspris (SEK)]]*Tabell2[[#This Row],[Antal]]</f>
        <v>179.58</v>
      </c>
      <c r="J748" s="2">
        <f>MIN(Tabell2[[#This Row],[Bokat]]*Tabell2[[#This Row],[Inköpspris (SEK)]],Tabell2[[#This Row],[Totalt lagervärde ink moms]])</f>
        <v>0</v>
      </c>
      <c r="K748" s="2">
        <f>Tabell2[[#This Row],[Totalt lagervärde ink moms]]-Tabell2[[#This Row],[Varav bokat ink moms]]</f>
        <v>179.58</v>
      </c>
      <c r="L748" s="2">
        <f>Tabell2[[#This Row],[Antal]]*Tabell2[[#This Row],[Inpris ex moms]]</f>
        <v>143.66</v>
      </c>
      <c r="M748" s="2">
        <f>MIN(Tabell2[[#This Row],[Bokat]]*Tabell2[[#This Row],[Inpris ex moms]],Tabell2[[#This Row],[Totalt lagervärde ex moms]])</f>
        <v>0</v>
      </c>
      <c r="N748" s="2">
        <f>Tabell2[[#This Row],[Totalt lagervärde ex moms]]-Tabell2[[#This Row],[Varav bokat ex moms]]</f>
        <v>143.66</v>
      </c>
    </row>
    <row r="749" spans="1:14" x14ac:dyDescent="0.2">
      <c r="A749" t="s">
        <v>18817</v>
      </c>
      <c r="B749" t="s">
        <v>18818</v>
      </c>
      <c r="C749" s="2">
        <v>205</v>
      </c>
      <c r="D749" s="2">
        <v>144</v>
      </c>
      <c r="E749" s="2">
        <v>89.79</v>
      </c>
      <c r="F749" s="2">
        <v>71.83</v>
      </c>
      <c r="G749">
        <v>1</v>
      </c>
      <c r="H749">
        <v>0</v>
      </c>
      <c r="I749" s="2">
        <f>Tabell2[[#This Row],[Inköpspris (SEK)]]*Tabell2[[#This Row],[Antal]]</f>
        <v>89.79</v>
      </c>
      <c r="J749" s="2">
        <f>MIN(Tabell2[[#This Row],[Bokat]]*Tabell2[[#This Row],[Inköpspris (SEK)]],Tabell2[[#This Row],[Totalt lagervärde ink moms]])</f>
        <v>0</v>
      </c>
      <c r="K749" s="2">
        <f>Tabell2[[#This Row],[Totalt lagervärde ink moms]]-Tabell2[[#This Row],[Varav bokat ink moms]]</f>
        <v>89.79</v>
      </c>
      <c r="L749" s="2">
        <f>Tabell2[[#This Row],[Antal]]*Tabell2[[#This Row],[Inpris ex moms]]</f>
        <v>71.83</v>
      </c>
      <c r="M749" s="2">
        <f>MIN(Tabell2[[#This Row],[Bokat]]*Tabell2[[#This Row],[Inpris ex moms]],Tabell2[[#This Row],[Totalt lagervärde ex moms]])</f>
        <v>0</v>
      </c>
      <c r="N749" s="2">
        <f>Tabell2[[#This Row],[Totalt lagervärde ex moms]]-Tabell2[[#This Row],[Varav bokat ex moms]]</f>
        <v>71.83</v>
      </c>
    </row>
    <row r="750" spans="1:14" x14ac:dyDescent="0.2">
      <c r="A750" t="s">
        <v>18390</v>
      </c>
      <c r="B750" t="s">
        <v>18391</v>
      </c>
      <c r="C750" s="2">
        <v>339</v>
      </c>
      <c r="D750" s="2">
        <v>237</v>
      </c>
      <c r="E750" s="2">
        <v>148.22999999999999</v>
      </c>
      <c r="F750" s="2">
        <v>118.58</v>
      </c>
      <c r="G750">
        <v>2</v>
      </c>
      <c r="H750">
        <v>0</v>
      </c>
      <c r="I750" s="2">
        <f>Tabell2[[#This Row],[Inköpspris (SEK)]]*Tabell2[[#This Row],[Antal]]</f>
        <v>296.45999999999998</v>
      </c>
      <c r="J750" s="2">
        <f>MIN(Tabell2[[#This Row],[Bokat]]*Tabell2[[#This Row],[Inköpspris (SEK)]],Tabell2[[#This Row],[Totalt lagervärde ink moms]])</f>
        <v>0</v>
      </c>
      <c r="K750" s="2">
        <f>Tabell2[[#This Row],[Totalt lagervärde ink moms]]-Tabell2[[#This Row],[Varav bokat ink moms]]</f>
        <v>296.45999999999998</v>
      </c>
      <c r="L750" s="2">
        <f>Tabell2[[#This Row],[Antal]]*Tabell2[[#This Row],[Inpris ex moms]]</f>
        <v>237.16</v>
      </c>
      <c r="M750" s="2">
        <f>MIN(Tabell2[[#This Row],[Bokat]]*Tabell2[[#This Row],[Inpris ex moms]],Tabell2[[#This Row],[Totalt lagervärde ex moms]])</f>
        <v>0</v>
      </c>
      <c r="N750" s="2">
        <f>Tabell2[[#This Row],[Totalt lagervärde ex moms]]-Tabell2[[#This Row],[Varav bokat ex moms]]</f>
        <v>237.16</v>
      </c>
    </row>
    <row r="751" spans="1:14" x14ac:dyDescent="0.2">
      <c r="A751" t="s">
        <v>18452</v>
      </c>
      <c r="B751" t="s">
        <v>18453</v>
      </c>
      <c r="C751" s="2">
        <v>339</v>
      </c>
      <c r="D751" s="2">
        <v>237</v>
      </c>
      <c r="E751" s="2">
        <v>148.22999999999999</v>
      </c>
      <c r="F751" s="2">
        <v>118.58</v>
      </c>
      <c r="G751">
        <v>1</v>
      </c>
      <c r="H751">
        <v>0</v>
      </c>
      <c r="I751" s="2">
        <f>Tabell2[[#This Row],[Inköpspris (SEK)]]*Tabell2[[#This Row],[Antal]]</f>
        <v>148.22999999999999</v>
      </c>
      <c r="J751" s="2">
        <f>MIN(Tabell2[[#This Row],[Bokat]]*Tabell2[[#This Row],[Inköpspris (SEK)]],Tabell2[[#This Row],[Totalt lagervärde ink moms]])</f>
        <v>0</v>
      </c>
      <c r="K751" s="2">
        <f>Tabell2[[#This Row],[Totalt lagervärde ink moms]]-Tabell2[[#This Row],[Varav bokat ink moms]]</f>
        <v>148.22999999999999</v>
      </c>
      <c r="L751" s="2">
        <f>Tabell2[[#This Row],[Antal]]*Tabell2[[#This Row],[Inpris ex moms]]</f>
        <v>118.58</v>
      </c>
      <c r="M751" s="2">
        <f>MIN(Tabell2[[#This Row],[Bokat]]*Tabell2[[#This Row],[Inpris ex moms]],Tabell2[[#This Row],[Totalt lagervärde ex moms]])</f>
        <v>0</v>
      </c>
      <c r="N751" s="2">
        <f>Tabell2[[#This Row],[Totalt lagervärde ex moms]]-Tabell2[[#This Row],[Varav bokat ex moms]]</f>
        <v>118.58</v>
      </c>
    </row>
    <row r="752" spans="1:14" x14ac:dyDescent="0.2">
      <c r="A752" t="s">
        <v>18560</v>
      </c>
      <c r="B752" t="s">
        <v>18561</v>
      </c>
      <c r="C752" s="2">
        <v>339</v>
      </c>
      <c r="D752" s="2">
        <v>237</v>
      </c>
      <c r="E752" s="2">
        <v>148.22999999999999</v>
      </c>
      <c r="F752" s="2">
        <v>118.58</v>
      </c>
      <c r="G752">
        <v>1</v>
      </c>
      <c r="H752">
        <v>0</v>
      </c>
      <c r="I752" s="2">
        <f>Tabell2[[#This Row],[Inköpspris (SEK)]]*Tabell2[[#This Row],[Antal]]</f>
        <v>148.22999999999999</v>
      </c>
      <c r="J752" s="2">
        <f>MIN(Tabell2[[#This Row],[Bokat]]*Tabell2[[#This Row],[Inköpspris (SEK)]],Tabell2[[#This Row],[Totalt lagervärde ink moms]])</f>
        <v>0</v>
      </c>
      <c r="K752" s="2">
        <f>Tabell2[[#This Row],[Totalt lagervärde ink moms]]-Tabell2[[#This Row],[Varav bokat ink moms]]</f>
        <v>148.22999999999999</v>
      </c>
      <c r="L752" s="2">
        <f>Tabell2[[#This Row],[Antal]]*Tabell2[[#This Row],[Inpris ex moms]]</f>
        <v>118.58</v>
      </c>
      <c r="M752" s="2">
        <f>MIN(Tabell2[[#This Row],[Bokat]]*Tabell2[[#This Row],[Inpris ex moms]],Tabell2[[#This Row],[Totalt lagervärde ex moms]])</f>
        <v>0</v>
      </c>
      <c r="N752" s="2">
        <f>Tabell2[[#This Row],[Totalt lagervärde ex moms]]-Tabell2[[#This Row],[Varav bokat ex moms]]</f>
        <v>118.58</v>
      </c>
    </row>
    <row r="753" spans="1:14" x14ac:dyDescent="0.2">
      <c r="A753" t="s">
        <v>18598</v>
      </c>
      <c r="B753" t="s">
        <v>18599</v>
      </c>
      <c r="C753" s="2">
        <v>339</v>
      </c>
      <c r="D753" s="2">
        <v>237</v>
      </c>
      <c r="E753" s="2">
        <v>148.22999999999999</v>
      </c>
      <c r="F753" s="2">
        <v>118.58</v>
      </c>
      <c r="G753">
        <v>1</v>
      </c>
      <c r="H753">
        <v>0</v>
      </c>
      <c r="I753" s="2">
        <f>Tabell2[[#This Row],[Inköpspris (SEK)]]*Tabell2[[#This Row],[Antal]]</f>
        <v>148.22999999999999</v>
      </c>
      <c r="J753" s="2">
        <f>MIN(Tabell2[[#This Row],[Bokat]]*Tabell2[[#This Row],[Inköpspris (SEK)]],Tabell2[[#This Row],[Totalt lagervärde ink moms]])</f>
        <v>0</v>
      </c>
      <c r="K753" s="2">
        <f>Tabell2[[#This Row],[Totalt lagervärde ink moms]]-Tabell2[[#This Row],[Varav bokat ink moms]]</f>
        <v>148.22999999999999</v>
      </c>
      <c r="L753" s="2">
        <f>Tabell2[[#This Row],[Antal]]*Tabell2[[#This Row],[Inpris ex moms]]</f>
        <v>118.58</v>
      </c>
      <c r="M753" s="2">
        <f>MIN(Tabell2[[#This Row],[Bokat]]*Tabell2[[#This Row],[Inpris ex moms]],Tabell2[[#This Row],[Totalt lagervärde ex moms]])</f>
        <v>0</v>
      </c>
      <c r="N753" s="2">
        <f>Tabell2[[#This Row],[Totalt lagervärde ex moms]]-Tabell2[[#This Row],[Varav bokat ex moms]]</f>
        <v>118.58</v>
      </c>
    </row>
    <row r="754" spans="1:14" x14ac:dyDescent="0.2">
      <c r="A754" t="s">
        <v>18861</v>
      </c>
      <c r="B754" t="s">
        <v>18862</v>
      </c>
      <c r="C754" s="2">
        <v>339</v>
      </c>
      <c r="D754" s="2">
        <v>237</v>
      </c>
      <c r="E754" s="2">
        <v>148.22999999999999</v>
      </c>
      <c r="F754" s="2">
        <v>118.58</v>
      </c>
      <c r="G754">
        <v>1</v>
      </c>
      <c r="H754">
        <v>0</v>
      </c>
      <c r="I754" s="2">
        <f>Tabell2[[#This Row],[Inköpspris (SEK)]]*Tabell2[[#This Row],[Antal]]</f>
        <v>148.22999999999999</v>
      </c>
      <c r="J754" s="2">
        <f>MIN(Tabell2[[#This Row],[Bokat]]*Tabell2[[#This Row],[Inköpspris (SEK)]],Tabell2[[#This Row],[Totalt lagervärde ink moms]])</f>
        <v>0</v>
      </c>
      <c r="K754" s="2">
        <f>Tabell2[[#This Row],[Totalt lagervärde ink moms]]-Tabell2[[#This Row],[Varav bokat ink moms]]</f>
        <v>148.22999999999999</v>
      </c>
      <c r="L754" s="2">
        <f>Tabell2[[#This Row],[Antal]]*Tabell2[[#This Row],[Inpris ex moms]]</f>
        <v>118.58</v>
      </c>
      <c r="M754" s="2">
        <f>MIN(Tabell2[[#This Row],[Bokat]]*Tabell2[[#This Row],[Inpris ex moms]],Tabell2[[#This Row],[Totalt lagervärde ex moms]])</f>
        <v>0</v>
      </c>
      <c r="N754" s="2">
        <f>Tabell2[[#This Row],[Totalt lagervärde ex moms]]-Tabell2[[#This Row],[Varav bokat ex moms]]</f>
        <v>118.58</v>
      </c>
    </row>
    <row r="755" spans="1:14" x14ac:dyDescent="0.2">
      <c r="A755" t="s">
        <v>18863</v>
      </c>
      <c r="B755" t="s">
        <v>18864</v>
      </c>
      <c r="C755" s="2">
        <v>339</v>
      </c>
      <c r="D755" s="2">
        <v>237</v>
      </c>
      <c r="E755" s="2">
        <v>148.22999999999999</v>
      </c>
      <c r="F755" s="2">
        <v>118.58</v>
      </c>
      <c r="G755">
        <v>1</v>
      </c>
      <c r="H755">
        <v>0</v>
      </c>
      <c r="I755" s="2">
        <f>Tabell2[[#This Row],[Inköpspris (SEK)]]*Tabell2[[#This Row],[Antal]]</f>
        <v>148.22999999999999</v>
      </c>
      <c r="J755" s="2">
        <f>MIN(Tabell2[[#This Row],[Bokat]]*Tabell2[[#This Row],[Inköpspris (SEK)]],Tabell2[[#This Row],[Totalt lagervärde ink moms]])</f>
        <v>0</v>
      </c>
      <c r="K755" s="2">
        <f>Tabell2[[#This Row],[Totalt lagervärde ink moms]]-Tabell2[[#This Row],[Varav bokat ink moms]]</f>
        <v>148.22999999999999</v>
      </c>
      <c r="L755" s="2">
        <f>Tabell2[[#This Row],[Antal]]*Tabell2[[#This Row],[Inpris ex moms]]</f>
        <v>118.58</v>
      </c>
      <c r="M755" s="2">
        <f>MIN(Tabell2[[#This Row],[Bokat]]*Tabell2[[#This Row],[Inpris ex moms]],Tabell2[[#This Row],[Totalt lagervärde ex moms]])</f>
        <v>0</v>
      </c>
      <c r="N755" s="2">
        <f>Tabell2[[#This Row],[Totalt lagervärde ex moms]]-Tabell2[[#This Row],[Varav bokat ex moms]]</f>
        <v>118.58</v>
      </c>
    </row>
    <row r="756" spans="1:14" x14ac:dyDescent="0.2">
      <c r="A756" t="s">
        <v>19029</v>
      </c>
      <c r="B756" t="s">
        <v>19030</v>
      </c>
      <c r="C756" s="2">
        <v>339</v>
      </c>
      <c r="D756" s="2">
        <v>237</v>
      </c>
      <c r="E756" s="2">
        <v>148.22999999999999</v>
      </c>
      <c r="F756" s="2">
        <v>118.58</v>
      </c>
      <c r="G756">
        <v>1</v>
      </c>
      <c r="H756">
        <v>0</v>
      </c>
      <c r="I756" s="2">
        <f>Tabell2[[#This Row],[Inköpspris (SEK)]]*Tabell2[[#This Row],[Antal]]</f>
        <v>148.22999999999999</v>
      </c>
      <c r="J756" s="2">
        <f>MIN(Tabell2[[#This Row],[Bokat]]*Tabell2[[#This Row],[Inköpspris (SEK)]],Tabell2[[#This Row],[Totalt lagervärde ink moms]])</f>
        <v>0</v>
      </c>
      <c r="K756" s="2">
        <f>Tabell2[[#This Row],[Totalt lagervärde ink moms]]-Tabell2[[#This Row],[Varav bokat ink moms]]</f>
        <v>148.22999999999999</v>
      </c>
      <c r="L756" s="2">
        <f>Tabell2[[#This Row],[Antal]]*Tabell2[[#This Row],[Inpris ex moms]]</f>
        <v>118.58</v>
      </c>
      <c r="M756" s="2">
        <f>MIN(Tabell2[[#This Row],[Bokat]]*Tabell2[[#This Row],[Inpris ex moms]],Tabell2[[#This Row],[Totalt lagervärde ex moms]])</f>
        <v>0</v>
      </c>
      <c r="N756" s="2">
        <f>Tabell2[[#This Row],[Totalt lagervärde ex moms]]-Tabell2[[#This Row],[Varav bokat ex moms]]</f>
        <v>118.58</v>
      </c>
    </row>
    <row r="757" spans="1:14" x14ac:dyDescent="0.2">
      <c r="A757" t="s">
        <v>19135</v>
      </c>
      <c r="B757" t="s">
        <v>19136</v>
      </c>
      <c r="C757" s="2">
        <v>339</v>
      </c>
      <c r="D757" s="2">
        <v>237</v>
      </c>
      <c r="E757" s="2">
        <v>148.22999999999999</v>
      </c>
      <c r="F757" s="2">
        <v>118.58</v>
      </c>
      <c r="G757">
        <v>2</v>
      </c>
      <c r="H757">
        <v>0</v>
      </c>
      <c r="I757" s="2">
        <f>Tabell2[[#This Row],[Inköpspris (SEK)]]*Tabell2[[#This Row],[Antal]]</f>
        <v>296.45999999999998</v>
      </c>
      <c r="J757" s="2">
        <f>MIN(Tabell2[[#This Row],[Bokat]]*Tabell2[[#This Row],[Inköpspris (SEK)]],Tabell2[[#This Row],[Totalt lagervärde ink moms]])</f>
        <v>0</v>
      </c>
      <c r="K757" s="2">
        <f>Tabell2[[#This Row],[Totalt lagervärde ink moms]]-Tabell2[[#This Row],[Varav bokat ink moms]]</f>
        <v>296.45999999999998</v>
      </c>
      <c r="L757" s="2">
        <f>Tabell2[[#This Row],[Antal]]*Tabell2[[#This Row],[Inpris ex moms]]</f>
        <v>237.16</v>
      </c>
      <c r="M757" s="2">
        <f>MIN(Tabell2[[#This Row],[Bokat]]*Tabell2[[#This Row],[Inpris ex moms]],Tabell2[[#This Row],[Totalt lagervärde ex moms]])</f>
        <v>0</v>
      </c>
      <c r="N757" s="2">
        <f>Tabell2[[#This Row],[Totalt lagervärde ex moms]]-Tabell2[[#This Row],[Varav bokat ex moms]]</f>
        <v>237.16</v>
      </c>
    </row>
    <row r="758" spans="1:14" x14ac:dyDescent="0.2">
      <c r="A758" t="s">
        <v>19137</v>
      </c>
      <c r="B758" t="s">
        <v>19138</v>
      </c>
      <c r="C758" s="2">
        <v>339</v>
      </c>
      <c r="D758" s="2">
        <v>237</v>
      </c>
      <c r="E758" s="2">
        <v>148.22999999999999</v>
      </c>
      <c r="F758" s="2">
        <v>118.58</v>
      </c>
      <c r="G758">
        <v>2</v>
      </c>
      <c r="H758">
        <v>0</v>
      </c>
      <c r="I758" s="2">
        <f>Tabell2[[#This Row],[Inköpspris (SEK)]]*Tabell2[[#This Row],[Antal]]</f>
        <v>296.45999999999998</v>
      </c>
      <c r="J758" s="2">
        <f>MIN(Tabell2[[#This Row],[Bokat]]*Tabell2[[#This Row],[Inköpspris (SEK)]],Tabell2[[#This Row],[Totalt lagervärde ink moms]])</f>
        <v>0</v>
      </c>
      <c r="K758" s="2">
        <f>Tabell2[[#This Row],[Totalt lagervärde ink moms]]-Tabell2[[#This Row],[Varav bokat ink moms]]</f>
        <v>296.45999999999998</v>
      </c>
      <c r="L758" s="2">
        <f>Tabell2[[#This Row],[Antal]]*Tabell2[[#This Row],[Inpris ex moms]]</f>
        <v>237.16</v>
      </c>
      <c r="M758" s="2">
        <f>MIN(Tabell2[[#This Row],[Bokat]]*Tabell2[[#This Row],[Inpris ex moms]],Tabell2[[#This Row],[Totalt lagervärde ex moms]])</f>
        <v>0</v>
      </c>
      <c r="N758" s="2">
        <f>Tabell2[[#This Row],[Totalt lagervärde ex moms]]-Tabell2[[#This Row],[Varav bokat ex moms]]</f>
        <v>237.16</v>
      </c>
    </row>
    <row r="759" spans="1:14" x14ac:dyDescent="0.2">
      <c r="A759" t="s">
        <v>18739</v>
      </c>
      <c r="B759" t="s">
        <v>18740</v>
      </c>
      <c r="C759" s="2">
        <v>79</v>
      </c>
      <c r="D759" s="2">
        <v>55</v>
      </c>
      <c r="E759" s="2">
        <v>34.54</v>
      </c>
      <c r="F759" s="2">
        <v>27.63</v>
      </c>
      <c r="G759">
        <v>1</v>
      </c>
      <c r="H759">
        <v>0</v>
      </c>
      <c r="I759" s="2">
        <f>Tabell2[[#This Row],[Inköpspris (SEK)]]*Tabell2[[#This Row],[Antal]]</f>
        <v>34.54</v>
      </c>
      <c r="J759" s="2">
        <f>MIN(Tabell2[[#This Row],[Bokat]]*Tabell2[[#This Row],[Inköpspris (SEK)]],Tabell2[[#This Row],[Totalt lagervärde ink moms]])</f>
        <v>0</v>
      </c>
      <c r="K759" s="2">
        <f>Tabell2[[#This Row],[Totalt lagervärde ink moms]]-Tabell2[[#This Row],[Varav bokat ink moms]]</f>
        <v>34.54</v>
      </c>
      <c r="L759" s="2">
        <f>Tabell2[[#This Row],[Antal]]*Tabell2[[#This Row],[Inpris ex moms]]</f>
        <v>27.63</v>
      </c>
      <c r="M759" s="2">
        <f>MIN(Tabell2[[#This Row],[Bokat]]*Tabell2[[#This Row],[Inpris ex moms]],Tabell2[[#This Row],[Totalt lagervärde ex moms]])</f>
        <v>0</v>
      </c>
      <c r="N759" s="2">
        <f>Tabell2[[#This Row],[Totalt lagervärde ex moms]]-Tabell2[[#This Row],[Varav bokat ex moms]]</f>
        <v>27.63</v>
      </c>
    </row>
    <row r="760" spans="1:14" x14ac:dyDescent="0.2">
      <c r="A760" t="s">
        <v>18905</v>
      </c>
      <c r="B760" t="s">
        <v>18906</v>
      </c>
      <c r="C760" s="2">
        <v>79</v>
      </c>
      <c r="D760" s="2">
        <v>55</v>
      </c>
      <c r="E760" s="2">
        <v>34.54</v>
      </c>
      <c r="F760" s="2">
        <v>27.63</v>
      </c>
      <c r="G760">
        <v>1</v>
      </c>
      <c r="H760">
        <v>0</v>
      </c>
      <c r="I760" s="2">
        <f>Tabell2[[#This Row],[Inköpspris (SEK)]]*Tabell2[[#This Row],[Antal]]</f>
        <v>34.54</v>
      </c>
      <c r="J760" s="2">
        <f>MIN(Tabell2[[#This Row],[Bokat]]*Tabell2[[#This Row],[Inköpspris (SEK)]],Tabell2[[#This Row],[Totalt lagervärde ink moms]])</f>
        <v>0</v>
      </c>
      <c r="K760" s="2">
        <f>Tabell2[[#This Row],[Totalt lagervärde ink moms]]-Tabell2[[#This Row],[Varav bokat ink moms]]</f>
        <v>34.54</v>
      </c>
      <c r="L760" s="2">
        <f>Tabell2[[#This Row],[Antal]]*Tabell2[[#This Row],[Inpris ex moms]]</f>
        <v>27.63</v>
      </c>
      <c r="M760" s="2">
        <f>MIN(Tabell2[[#This Row],[Bokat]]*Tabell2[[#This Row],[Inpris ex moms]],Tabell2[[#This Row],[Totalt lagervärde ex moms]])</f>
        <v>0</v>
      </c>
      <c r="N760" s="2">
        <f>Tabell2[[#This Row],[Totalt lagervärde ex moms]]-Tabell2[[#This Row],[Varav bokat ex moms]]</f>
        <v>27.63</v>
      </c>
    </row>
    <row r="761" spans="1:14" x14ac:dyDescent="0.2">
      <c r="A761" t="s">
        <v>18907</v>
      </c>
      <c r="B761" t="s">
        <v>18908</v>
      </c>
      <c r="C761" s="2">
        <v>79</v>
      </c>
      <c r="D761" s="2">
        <v>55</v>
      </c>
      <c r="E761" s="2">
        <v>34.54</v>
      </c>
      <c r="F761" s="2">
        <v>27.63</v>
      </c>
      <c r="G761">
        <v>1</v>
      </c>
      <c r="H761">
        <v>0</v>
      </c>
      <c r="I761" s="2">
        <f>Tabell2[[#This Row],[Inköpspris (SEK)]]*Tabell2[[#This Row],[Antal]]</f>
        <v>34.54</v>
      </c>
      <c r="J761" s="2">
        <f>MIN(Tabell2[[#This Row],[Bokat]]*Tabell2[[#This Row],[Inköpspris (SEK)]],Tabell2[[#This Row],[Totalt lagervärde ink moms]])</f>
        <v>0</v>
      </c>
      <c r="K761" s="2">
        <f>Tabell2[[#This Row],[Totalt lagervärde ink moms]]-Tabell2[[#This Row],[Varav bokat ink moms]]</f>
        <v>34.54</v>
      </c>
      <c r="L761" s="2">
        <f>Tabell2[[#This Row],[Antal]]*Tabell2[[#This Row],[Inpris ex moms]]</f>
        <v>27.63</v>
      </c>
      <c r="M761" s="2">
        <f>MIN(Tabell2[[#This Row],[Bokat]]*Tabell2[[#This Row],[Inpris ex moms]],Tabell2[[#This Row],[Totalt lagervärde ex moms]])</f>
        <v>0</v>
      </c>
      <c r="N761" s="2">
        <f>Tabell2[[#This Row],[Totalt lagervärde ex moms]]-Tabell2[[#This Row],[Varav bokat ex moms]]</f>
        <v>27.63</v>
      </c>
    </row>
    <row r="762" spans="1:14" x14ac:dyDescent="0.2">
      <c r="A762" t="s">
        <v>18909</v>
      </c>
      <c r="B762" t="s">
        <v>18910</v>
      </c>
      <c r="C762" s="2">
        <v>79</v>
      </c>
      <c r="D762" s="2">
        <v>55</v>
      </c>
      <c r="E762" s="2">
        <v>34.54</v>
      </c>
      <c r="F762" s="2">
        <v>27.63</v>
      </c>
      <c r="G762">
        <v>1</v>
      </c>
      <c r="H762">
        <v>0</v>
      </c>
      <c r="I762" s="2">
        <f>Tabell2[[#This Row],[Inköpspris (SEK)]]*Tabell2[[#This Row],[Antal]]</f>
        <v>34.54</v>
      </c>
      <c r="J762" s="2">
        <f>MIN(Tabell2[[#This Row],[Bokat]]*Tabell2[[#This Row],[Inköpspris (SEK)]],Tabell2[[#This Row],[Totalt lagervärde ink moms]])</f>
        <v>0</v>
      </c>
      <c r="K762" s="2">
        <f>Tabell2[[#This Row],[Totalt lagervärde ink moms]]-Tabell2[[#This Row],[Varav bokat ink moms]]</f>
        <v>34.54</v>
      </c>
      <c r="L762" s="2">
        <f>Tabell2[[#This Row],[Antal]]*Tabell2[[#This Row],[Inpris ex moms]]</f>
        <v>27.63</v>
      </c>
      <c r="M762" s="2">
        <f>MIN(Tabell2[[#This Row],[Bokat]]*Tabell2[[#This Row],[Inpris ex moms]],Tabell2[[#This Row],[Totalt lagervärde ex moms]])</f>
        <v>0</v>
      </c>
      <c r="N762" s="2">
        <f>Tabell2[[#This Row],[Totalt lagervärde ex moms]]-Tabell2[[#This Row],[Varav bokat ex moms]]</f>
        <v>27.63</v>
      </c>
    </row>
    <row r="763" spans="1:14" x14ac:dyDescent="0.2">
      <c r="A763" t="s">
        <v>18809</v>
      </c>
      <c r="B763" t="s">
        <v>18810</v>
      </c>
      <c r="C763" s="2">
        <v>169</v>
      </c>
      <c r="D763" s="2">
        <v>118</v>
      </c>
      <c r="E763" s="2">
        <v>73.849999999999994</v>
      </c>
      <c r="F763" s="2">
        <v>59.08</v>
      </c>
      <c r="G763">
        <v>1</v>
      </c>
      <c r="H763">
        <v>0</v>
      </c>
      <c r="I763" s="2">
        <f>Tabell2[[#This Row],[Inköpspris (SEK)]]*Tabell2[[#This Row],[Antal]]</f>
        <v>73.849999999999994</v>
      </c>
      <c r="J763" s="2">
        <f>MIN(Tabell2[[#This Row],[Bokat]]*Tabell2[[#This Row],[Inköpspris (SEK)]],Tabell2[[#This Row],[Totalt lagervärde ink moms]])</f>
        <v>0</v>
      </c>
      <c r="K763" s="2">
        <f>Tabell2[[#This Row],[Totalt lagervärde ink moms]]-Tabell2[[#This Row],[Varav bokat ink moms]]</f>
        <v>73.849999999999994</v>
      </c>
      <c r="L763" s="2">
        <f>Tabell2[[#This Row],[Antal]]*Tabell2[[#This Row],[Inpris ex moms]]</f>
        <v>59.08</v>
      </c>
      <c r="M763" s="2">
        <f>MIN(Tabell2[[#This Row],[Bokat]]*Tabell2[[#This Row],[Inpris ex moms]],Tabell2[[#This Row],[Totalt lagervärde ex moms]])</f>
        <v>0</v>
      </c>
      <c r="N763" s="2">
        <f>Tabell2[[#This Row],[Totalt lagervärde ex moms]]-Tabell2[[#This Row],[Varav bokat ex moms]]</f>
        <v>59.08</v>
      </c>
    </row>
    <row r="764" spans="1:14" x14ac:dyDescent="0.2">
      <c r="A764" t="s">
        <v>18811</v>
      </c>
      <c r="B764" t="s">
        <v>18812</v>
      </c>
      <c r="C764" s="2">
        <v>169</v>
      </c>
      <c r="D764" s="2">
        <v>118</v>
      </c>
      <c r="E764" s="2">
        <v>73.849999999999994</v>
      </c>
      <c r="F764" s="2">
        <v>59.08</v>
      </c>
      <c r="G764">
        <v>1</v>
      </c>
      <c r="H764">
        <v>0</v>
      </c>
      <c r="I764" s="2">
        <f>Tabell2[[#This Row],[Inköpspris (SEK)]]*Tabell2[[#This Row],[Antal]]</f>
        <v>73.849999999999994</v>
      </c>
      <c r="J764" s="2">
        <f>MIN(Tabell2[[#This Row],[Bokat]]*Tabell2[[#This Row],[Inköpspris (SEK)]],Tabell2[[#This Row],[Totalt lagervärde ink moms]])</f>
        <v>0</v>
      </c>
      <c r="K764" s="2">
        <f>Tabell2[[#This Row],[Totalt lagervärde ink moms]]-Tabell2[[#This Row],[Varav bokat ink moms]]</f>
        <v>73.849999999999994</v>
      </c>
      <c r="L764" s="2">
        <f>Tabell2[[#This Row],[Antal]]*Tabell2[[#This Row],[Inpris ex moms]]</f>
        <v>59.08</v>
      </c>
      <c r="M764" s="2">
        <f>MIN(Tabell2[[#This Row],[Bokat]]*Tabell2[[#This Row],[Inpris ex moms]],Tabell2[[#This Row],[Totalt lagervärde ex moms]])</f>
        <v>0</v>
      </c>
      <c r="N764" s="2">
        <f>Tabell2[[#This Row],[Totalt lagervärde ex moms]]-Tabell2[[#This Row],[Varav bokat ex moms]]</f>
        <v>59.08</v>
      </c>
    </row>
    <row r="765" spans="1:14" x14ac:dyDescent="0.2">
      <c r="A765" t="s">
        <v>18851</v>
      </c>
      <c r="B765" t="s">
        <v>18852</v>
      </c>
      <c r="C765" s="2">
        <v>315</v>
      </c>
      <c r="D765" s="2">
        <v>220</v>
      </c>
      <c r="E765" s="2">
        <v>137.6</v>
      </c>
      <c r="F765" s="2">
        <v>110.08</v>
      </c>
      <c r="G765">
        <v>2</v>
      </c>
      <c r="H765">
        <v>0</v>
      </c>
      <c r="I765" s="2">
        <f>Tabell2[[#This Row],[Inköpspris (SEK)]]*Tabell2[[#This Row],[Antal]]</f>
        <v>275.2</v>
      </c>
      <c r="J765" s="2">
        <f>MIN(Tabell2[[#This Row],[Bokat]]*Tabell2[[#This Row],[Inköpspris (SEK)]],Tabell2[[#This Row],[Totalt lagervärde ink moms]])</f>
        <v>0</v>
      </c>
      <c r="K765" s="2">
        <f>Tabell2[[#This Row],[Totalt lagervärde ink moms]]-Tabell2[[#This Row],[Varav bokat ink moms]]</f>
        <v>275.2</v>
      </c>
      <c r="L765" s="2">
        <f>Tabell2[[#This Row],[Antal]]*Tabell2[[#This Row],[Inpris ex moms]]</f>
        <v>220.16</v>
      </c>
      <c r="M765" s="2">
        <f>MIN(Tabell2[[#This Row],[Bokat]]*Tabell2[[#This Row],[Inpris ex moms]],Tabell2[[#This Row],[Totalt lagervärde ex moms]])</f>
        <v>0</v>
      </c>
      <c r="N765" s="2">
        <f>Tabell2[[#This Row],[Totalt lagervärde ex moms]]-Tabell2[[#This Row],[Varav bokat ex moms]]</f>
        <v>220.16</v>
      </c>
    </row>
    <row r="766" spans="1:14" x14ac:dyDescent="0.2">
      <c r="A766" t="s">
        <v>18195</v>
      </c>
      <c r="B766" t="s">
        <v>18196</v>
      </c>
      <c r="C766" s="2">
        <v>84</v>
      </c>
      <c r="D766" s="2">
        <v>59</v>
      </c>
      <c r="E766" s="2">
        <v>36.659999999999997</v>
      </c>
      <c r="F766" s="2">
        <v>29.33</v>
      </c>
      <c r="G766">
        <v>2</v>
      </c>
      <c r="H766">
        <v>0</v>
      </c>
      <c r="I766" s="2">
        <f>Tabell2[[#This Row],[Inköpspris (SEK)]]*Tabell2[[#This Row],[Antal]]</f>
        <v>73.319999999999993</v>
      </c>
      <c r="J766" s="2">
        <f>MIN(Tabell2[[#This Row],[Bokat]]*Tabell2[[#This Row],[Inköpspris (SEK)]],Tabell2[[#This Row],[Totalt lagervärde ink moms]])</f>
        <v>0</v>
      </c>
      <c r="K766" s="2">
        <f>Tabell2[[#This Row],[Totalt lagervärde ink moms]]-Tabell2[[#This Row],[Varav bokat ink moms]]</f>
        <v>73.319999999999993</v>
      </c>
      <c r="L766" s="2">
        <f>Tabell2[[#This Row],[Antal]]*Tabell2[[#This Row],[Inpris ex moms]]</f>
        <v>58.66</v>
      </c>
      <c r="M766" s="2">
        <f>MIN(Tabell2[[#This Row],[Bokat]]*Tabell2[[#This Row],[Inpris ex moms]],Tabell2[[#This Row],[Totalt lagervärde ex moms]])</f>
        <v>0</v>
      </c>
      <c r="N766" s="2">
        <f>Tabell2[[#This Row],[Totalt lagervärde ex moms]]-Tabell2[[#This Row],[Varav bokat ex moms]]</f>
        <v>58.66</v>
      </c>
    </row>
    <row r="767" spans="1:14" x14ac:dyDescent="0.2">
      <c r="A767" t="s">
        <v>18197</v>
      </c>
      <c r="B767" t="s">
        <v>18198</v>
      </c>
      <c r="C767" s="2">
        <v>84</v>
      </c>
      <c r="D767" s="2">
        <v>59</v>
      </c>
      <c r="E767" s="2">
        <v>36.659999999999997</v>
      </c>
      <c r="F767" s="2">
        <v>29.33</v>
      </c>
      <c r="G767">
        <v>2</v>
      </c>
      <c r="H767">
        <v>0</v>
      </c>
      <c r="I767" s="2">
        <f>Tabell2[[#This Row],[Inköpspris (SEK)]]*Tabell2[[#This Row],[Antal]]</f>
        <v>73.319999999999993</v>
      </c>
      <c r="J767" s="2">
        <f>MIN(Tabell2[[#This Row],[Bokat]]*Tabell2[[#This Row],[Inköpspris (SEK)]],Tabell2[[#This Row],[Totalt lagervärde ink moms]])</f>
        <v>0</v>
      </c>
      <c r="K767" s="2">
        <f>Tabell2[[#This Row],[Totalt lagervärde ink moms]]-Tabell2[[#This Row],[Varav bokat ink moms]]</f>
        <v>73.319999999999993</v>
      </c>
      <c r="L767" s="2">
        <f>Tabell2[[#This Row],[Antal]]*Tabell2[[#This Row],[Inpris ex moms]]</f>
        <v>58.66</v>
      </c>
      <c r="M767" s="2">
        <f>MIN(Tabell2[[#This Row],[Bokat]]*Tabell2[[#This Row],[Inpris ex moms]],Tabell2[[#This Row],[Totalt lagervärde ex moms]])</f>
        <v>0</v>
      </c>
      <c r="N767" s="2">
        <f>Tabell2[[#This Row],[Totalt lagervärde ex moms]]-Tabell2[[#This Row],[Varav bokat ex moms]]</f>
        <v>58.66</v>
      </c>
    </row>
    <row r="768" spans="1:14" x14ac:dyDescent="0.2">
      <c r="A768" t="s">
        <v>18462</v>
      </c>
      <c r="B768" t="s">
        <v>18463</v>
      </c>
      <c r="C768" s="2">
        <v>559</v>
      </c>
      <c r="D768" s="2">
        <v>391</v>
      </c>
      <c r="E768" s="2">
        <v>243.85</v>
      </c>
      <c r="F768" s="2">
        <v>195.08</v>
      </c>
      <c r="G768">
        <v>1</v>
      </c>
      <c r="H768">
        <v>0</v>
      </c>
      <c r="I768" s="2">
        <f>Tabell2[[#This Row],[Inköpspris (SEK)]]*Tabell2[[#This Row],[Antal]]</f>
        <v>243.85</v>
      </c>
      <c r="J768" s="2">
        <f>MIN(Tabell2[[#This Row],[Bokat]]*Tabell2[[#This Row],[Inköpspris (SEK)]],Tabell2[[#This Row],[Totalt lagervärde ink moms]])</f>
        <v>0</v>
      </c>
      <c r="K768" s="2">
        <f>Tabell2[[#This Row],[Totalt lagervärde ink moms]]-Tabell2[[#This Row],[Varav bokat ink moms]]</f>
        <v>243.85</v>
      </c>
      <c r="L768" s="2">
        <f>Tabell2[[#This Row],[Antal]]*Tabell2[[#This Row],[Inpris ex moms]]</f>
        <v>195.08</v>
      </c>
      <c r="M768" s="2">
        <f>MIN(Tabell2[[#This Row],[Bokat]]*Tabell2[[#This Row],[Inpris ex moms]],Tabell2[[#This Row],[Totalt lagervärde ex moms]])</f>
        <v>0</v>
      </c>
      <c r="N768" s="2">
        <f>Tabell2[[#This Row],[Totalt lagervärde ex moms]]-Tabell2[[#This Row],[Varav bokat ex moms]]</f>
        <v>195.08</v>
      </c>
    </row>
    <row r="769" spans="1:14" x14ac:dyDescent="0.2">
      <c r="A769" t="s">
        <v>18464</v>
      </c>
      <c r="B769" t="s">
        <v>18465</v>
      </c>
      <c r="C769" s="2">
        <v>559</v>
      </c>
      <c r="D769" s="2">
        <v>391</v>
      </c>
      <c r="E769" s="2">
        <v>243.85</v>
      </c>
      <c r="F769" s="2">
        <v>195.08</v>
      </c>
      <c r="G769">
        <v>1</v>
      </c>
      <c r="H769">
        <v>0</v>
      </c>
      <c r="I769" s="2">
        <f>Tabell2[[#This Row],[Inköpspris (SEK)]]*Tabell2[[#This Row],[Antal]]</f>
        <v>243.85</v>
      </c>
      <c r="J769" s="2">
        <f>MIN(Tabell2[[#This Row],[Bokat]]*Tabell2[[#This Row],[Inköpspris (SEK)]],Tabell2[[#This Row],[Totalt lagervärde ink moms]])</f>
        <v>0</v>
      </c>
      <c r="K769" s="2">
        <f>Tabell2[[#This Row],[Totalt lagervärde ink moms]]-Tabell2[[#This Row],[Varav bokat ink moms]]</f>
        <v>243.85</v>
      </c>
      <c r="L769" s="2">
        <f>Tabell2[[#This Row],[Antal]]*Tabell2[[#This Row],[Inpris ex moms]]</f>
        <v>195.08</v>
      </c>
      <c r="M769" s="2">
        <f>MIN(Tabell2[[#This Row],[Bokat]]*Tabell2[[#This Row],[Inpris ex moms]],Tabell2[[#This Row],[Totalt lagervärde ex moms]])</f>
        <v>0</v>
      </c>
      <c r="N769" s="2">
        <f>Tabell2[[#This Row],[Totalt lagervärde ex moms]]-Tabell2[[#This Row],[Varav bokat ex moms]]</f>
        <v>195.08</v>
      </c>
    </row>
    <row r="770" spans="1:14" x14ac:dyDescent="0.2">
      <c r="A770" t="s">
        <v>18580</v>
      </c>
      <c r="B770" t="s">
        <v>18581</v>
      </c>
      <c r="C770" s="2">
        <v>559</v>
      </c>
      <c r="D770" s="2">
        <v>391</v>
      </c>
      <c r="E770" s="2">
        <v>243.85</v>
      </c>
      <c r="F770" s="2">
        <v>195.08</v>
      </c>
      <c r="G770">
        <v>1</v>
      </c>
      <c r="H770">
        <v>0</v>
      </c>
      <c r="I770" s="2">
        <f>Tabell2[[#This Row],[Inköpspris (SEK)]]*Tabell2[[#This Row],[Antal]]</f>
        <v>243.85</v>
      </c>
      <c r="J770" s="2">
        <f>MIN(Tabell2[[#This Row],[Bokat]]*Tabell2[[#This Row],[Inköpspris (SEK)]],Tabell2[[#This Row],[Totalt lagervärde ink moms]])</f>
        <v>0</v>
      </c>
      <c r="K770" s="2">
        <f>Tabell2[[#This Row],[Totalt lagervärde ink moms]]-Tabell2[[#This Row],[Varav bokat ink moms]]</f>
        <v>243.85</v>
      </c>
      <c r="L770" s="2">
        <f>Tabell2[[#This Row],[Antal]]*Tabell2[[#This Row],[Inpris ex moms]]</f>
        <v>195.08</v>
      </c>
      <c r="M770" s="2">
        <f>MIN(Tabell2[[#This Row],[Bokat]]*Tabell2[[#This Row],[Inpris ex moms]],Tabell2[[#This Row],[Totalt lagervärde ex moms]])</f>
        <v>0</v>
      </c>
      <c r="N770" s="2">
        <f>Tabell2[[#This Row],[Totalt lagervärde ex moms]]-Tabell2[[#This Row],[Varav bokat ex moms]]</f>
        <v>195.08</v>
      </c>
    </row>
    <row r="771" spans="1:14" x14ac:dyDescent="0.2">
      <c r="A771" t="s">
        <v>18576</v>
      </c>
      <c r="B771" t="s">
        <v>18577</v>
      </c>
      <c r="C771" s="2">
        <v>389</v>
      </c>
      <c r="E771" s="2">
        <v>169.48</v>
      </c>
      <c r="F771" s="2">
        <v>135.58000000000001</v>
      </c>
      <c r="G771">
        <v>1</v>
      </c>
      <c r="H771">
        <v>0</v>
      </c>
      <c r="I771" s="2">
        <f>Tabell2[[#This Row],[Inköpspris (SEK)]]*Tabell2[[#This Row],[Antal]]</f>
        <v>169.48</v>
      </c>
      <c r="J771" s="2">
        <f>MIN(Tabell2[[#This Row],[Bokat]]*Tabell2[[#This Row],[Inköpspris (SEK)]],Tabell2[[#This Row],[Totalt lagervärde ink moms]])</f>
        <v>0</v>
      </c>
      <c r="K771" s="2">
        <f>Tabell2[[#This Row],[Totalt lagervärde ink moms]]-Tabell2[[#This Row],[Varav bokat ink moms]]</f>
        <v>169.48</v>
      </c>
      <c r="L771" s="2">
        <f>Tabell2[[#This Row],[Antal]]*Tabell2[[#This Row],[Inpris ex moms]]</f>
        <v>135.58000000000001</v>
      </c>
      <c r="M771" s="2">
        <f>MIN(Tabell2[[#This Row],[Bokat]]*Tabell2[[#This Row],[Inpris ex moms]],Tabell2[[#This Row],[Totalt lagervärde ex moms]])</f>
        <v>0</v>
      </c>
      <c r="N771" s="2">
        <f>Tabell2[[#This Row],[Totalt lagervärde ex moms]]-Tabell2[[#This Row],[Varav bokat ex moms]]</f>
        <v>135.58000000000001</v>
      </c>
    </row>
    <row r="772" spans="1:14" x14ac:dyDescent="0.2">
      <c r="A772" t="s">
        <v>18578</v>
      </c>
      <c r="B772" t="s">
        <v>18579</v>
      </c>
      <c r="C772" s="2">
        <v>389</v>
      </c>
      <c r="E772" s="2">
        <v>169.48</v>
      </c>
      <c r="F772" s="2">
        <v>135.58000000000001</v>
      </c>
      <c r="G772">
        <v>2</v>
      </c>
      <c r="H772">
        <v>0</v>
      </c>
      <c r="I772" s="2">
        <f>Tabell2[[#This Row],[Inköpspris (SEK)]]*Tabell2[[#This Row],[Antal]]</f>
        <v>338.96</v>
      </c>
      <c r="J772" s="2">
        <f>MIN(Tabell2[[#This Row],[Bokat]]*Tabell2[[#This Row],[Inköpspris (SEK)]],Tabell2[[#This Row],[Totalt lagervärde ink moms]])</f>
        <v>0</v>
      </c>
      <c r="K772" s="2">
        <f>Tabell2[[#This Row],[Totalt lagervärde ink moms]]-Tabell2[[#This Row],[Varav bokat ink moms]]</f>
        <v>338.96</v>
      </c>
      <c r="L772" s="2">
        <f>Tabell2[[#This Row],[Antal]]*Tabell2[[#This Row],[Inpris ex moms]]</f>
        <v>271.16000000000003</v>
      </c>
      <c r="M772" s="2">
        <f>MIN(Tabell2[[#This Row],[Bokat]]*Tabell2[[#This Row],[Inpris ex moms]],Tabell2[[#This Row],[Totalt lagervärde ex moms]])</f>
        <v>0</v>
      </c>
      <c r="N772" s="2">
        <f>Tabell2[[#This Row],[Totalt lagervärde ex moms]]-Tabell2[[#This Row],[Varav bokat ex moms]]</f>
        <v>271.16000000000003</v>
      </c>
    </row>
    <row r="773" spans="1:14" x14ac:dyDescent="0.2">
      <c r="A773" t="s">
        <v>18997</v>
      </c>
      <c r="B773" t="s">
        <v>18998</v>
      </c>
      <c r="C773" s="2">
        <v>389</v>
      </c>
      <c r="D773" s="2">
        <v>272</v>
      </c>
      <c r="E773" s="2">
        <v>169.48</v>
      </c>
      <c r="F773" s="2">
        <v>135.58000000000001</v>
      </c>
      <c r="G773">
        <v>1</v>
      </c>
      <c r="H773">
        <v>0</v>
      </c>
      <c r="I773" s="2">
        <f>Tabell2[[#This Row],[Inköpspris (SEK)]]*Tabell2[[#This Row],[Antal]]</f>
        <v>169.48</v>
      </c>
      <c r="J773" s="2">
        <f>MIN(Tabell2[[#This Row],[Bokat]]*Tabell2[[#This Row],[Inköpspris (SEK)]],Tabell2[[#This Row],[Totalt lagervärde ink moms]])</f>
        <v>0</v>
      </c>
      <c r="K773" s="2">
        <f>Tabell2[[#This Row],[Totalt lagervärde ink moms]]-Tabell2[[#This Row],[Varav bokat ink moms]]</f>
        <v>169.48</v>
      </c>
      <c r="L773" s="2">
        <f>Tabell2[[#This Row],[Antal]]*Tabell2[[#This Row],[Inpris ex moms]]</f>
        <v>135.58000000000001</v>
      </c>
      <c r="M773" s="2">
        <f>MIN(Tabell2[[#This Row],[Bokat]]*Tabell2[[#This Row],[Inpris ex moms]],Tabell2[[#This Row],[Totalt lagervärde ex moms]])</f>
        <v>0</v>
      </c>
      <c r="N773" s="2">
        <f>Tabell2[[#This Row],[Totalt lagervärde ex moms]]-Tabell2[[#This Row],[Varav bokat ex moms]]</f>
        <v>135.58000000000001</v>
      </c>
    </row>
    <row r="774" spans="1:14" x14ac:dyDescent="0.2">
      <c r="A774" t="s">
        <v>4716</v>
      </c>
      <c r="B774" t="s">
        <v>4717</v>
      </c>
      <c r="C774" s="2">
        <v>629</v>
      </c>
      <c r="E774" s="2">
        <v>274.01</v>
      </c>
      <c r="F774" s="2">
        <v>219.21</v>
      </c>
      <c r="G774">
        <v>2</v>
      </c>
      <c r="H774">
        <v>0</v>
      </c>
      <c r="I774" s="2">
        <f>Tabell2[[#This Row],[Inköpspris (SEK)]]*Tabell2[[#This Row],[Antal]]</f>
        <v>548.02</v>
      </c>
      <c r="J774" s="2">
        <f>MIN(Tabell2[[#This Row],[Bokat]]*Tabell2[[#This Row],[Inköpspris (SEK)]],Tabell2[[#This Row],[Totalt lagervärde ink moms]])</f>
        <v>0</v>
      </c>
      <c r="K774" s="2">
        <f>Tabell2[[#This Row],[Totalt lagervärde ink moms]]-Tabell2[[#This Row],[Varav bokat ink moms]]</f>
        <v>548.02</v>
      </c>
      <c r="L774" s="2">
        <f>Tabell2[[#This Row],[Antal]]*Tabell2[[#This Row],[Inpris ex moms]]</f>
        <v>438.42</v>
      </c>
      <c r="M774" s="2">
        <f>MIN(Tabell2[[#This Row],[Bokat]]*Tabell2[[#This Row],[Inpris ex moms]],Tabell2[[#This Row],[Totalt lagervärde ex moms]])</f>
        <v>0</v>
      </c>
      <c r="N774" s="2">
        <f>Tabell2[[#This Row],[Totalt lagervärde ex moms]]-Tabell2[[#This Row],[Varav bokat ex moms]]</f>
        <v>438.42</v>
      </c>
    </row>
    <row r="775" spans="1:14" x14ac:dyDescent="0.2">
      <c r="A775" t="s">
        <v>18566</v>
      </c>
      <c r="B775" t="s">
        <v>18567</v>
      </c>
      <c r="C775" s="2">
        <v>829</v>
      </c>
      <c r="D775" s="2">
        <v>580</v>
      </c>
      <c r="E775" s="2">
        <v>360.73</v>
      </c>
      <c r="F775" s="2">
        <v>288.58</v>
      </c>
      <c r="G775">
        <v>1</v>
      </c>
      <c r="H775">
        <v>0</v>
      </c>
      <c r="I775" s="2">
        <f>Tabell2[[#This Row],[Inköpspris (SEK)]]*Tabell2[[#This Row],[Antal]]</f>
        <v>360.73</v>
      </c>
      <c r="J775" s="2">
        <f>MIN(Tabell2[[#This Row],[Bokat]]*Tabell2[[#This Row],[Inköpspris (SEK)]],Tabell2[[#This Row],[Totalt lagervärde ink moms]])</f>
        <v>0</v>
      </c>
      <c r="K775" s="2">
        <f>Tabell2[[#This Row],[Totalt lagervärde ink moms]]-Tabell2[[#This Row],[Varav bokat ink moms]]</f>
        <v>360.73</v>
      </c>
      <c r="L775" s="2">
        <f>Tabell2[[#This Row],[Antal]]*Tabell2[[#This Row],[Inpris ex moms]]</f>
        <v>288.58</v>
      </c>
      <c r="M775" s="2">
        <f>MIN(Tabell2[[#This Row],[Bokat]]*Tabell2[[#This Row],[Inpris ex moms]],Tabell2[[#This Row],[Totalt lagervärde ex moms]])</f>
        <v>0</v>
      </c>
      <c r="N775" s="2">
        <f>Tabell2[[#This Row],[Totalt lagervärde ex moms]]-Tabell2[[#This Row],[Varav bokat ex moms]]</f>
        <v>288.58</v>
      </c>
    </row>
    <row r="776" spans="1:14" x14ac:dyDescent="0.2">
      <c r="A776" t="s">
        <v>18568</v>
      </c>
      <c r="B776" t="s">
        <v>18569</v>
      </c>
      <c r="C776" s="2">
        <v>829</v>
      </c>
      <c r="D776" s="2">
        <v>580</v>
      </c>
      <c r="E776" s="2">
        <v>360.73</v>
      </c>
      <c r="F776" s="2">
        <v>288.58</v>
      </c>
      <c r="G776">
        <v>1</v>
      </c>
      <c r="H776">
        <v>0</v>
      </c>
      <c r="I776" s="2">
        <f>Tabell2[[#This Row],[Inköpspris (SEK)]]*Tabell2[[#This Row],[Antal]]</f>
        <v>360.73</v>
      </c>
      <c r="J776" s="2">
        <f>MIN(Tabell2[[#This Row],[Bokat]]*Tabell2[[#This Row],[Inköpspris (SEK)]],Tabell2[[#This Row],[Totalt lagervärde ink moms]])</f>
        <v>0</v>
      </c>
      <c r="K776" s="2">
        <f>Tabell2[[#This Row],[Totalt lagervärde ink moms]]-Tabell2[[#This Row],[Varav bokat ink moms]]</f>
        <v>360.73</v>
      </c>
      <c r="L776" s="2">
        <f>Tabell2[[#This Row],[Antal]]*Tabell2[[#This Row],[Inpris ex moms]]</f>
        <v>288.58</v>
      </c>
      <c r="M776" s="2">
        <f>MIN(Tabell2[[#This Row],[Bokat]]*Tabell2[[#This Row],[Inpris ex moms]],Tabell2[[#This Row],[Totalt lagervärde ex moms]])</f>
        <v>0</v>
      </c>
      <c r="N776" s="2">
        <f>Tabell2[[#This Row],[Totalt lagervärde ex moms]]-Tabell2[[#This Row],[Varav bokat ex moms]]</f>
        <v>288.58</v>
      </c>
    </row>
    <row r="777" spans="1:14" x14ac:dyDescent="0.2">
      <c r="A777" t="s">
        <v>19087</v>
      </c>
      <c r="B777" t="s">
        <v>19088</v>
      </c>
      <c r="C777" s="2">
        <v>829</v>
      </c>
      <c r="D777" s="2">
        <v>580</v>
      </c>
      <c r="E777" s="2">
        <v>360.73</v>
      </c>
      <c r="F777" s="2">
        <v>288.58</v>
      </c>
      <c r="G777">
        <v>1</v>
      </c>
      <c r="H777">
        <v>0</v>
      </c>
      <c r="I777" s="2">
        <f>Tabell2[[#This Row],[Inköpspris (SEK)]]*Tabell2[[#This Row],[Antal]]</f>
        <v>360.73</v>
      </c>
      <c r="J777" s="2">
        <f>MIN(Tabell2[[#This Row],[Bokat]]*Tabell2[[#This Row],[Inköpspris (SEK)]],Tabell2[[#This Row],[Totalt lagervärde ink moms]])</f>
        <v>0</v>
      </c>
      <c r="K777" s="2">
        <f>Tabell2[[#This Row],[Totalt lagervärde ink moms]]-Tabell2[[#This Row],[Varav bokat ink moms]]</f>
        <v>360.73</v>
      </c>
      <c r="L777" s="2">
        <f>Tabell2[[#This Row],[Antal]]*Tabell2[[#This Row],[Inpris ex moms]]</f>
        <v>288.58</v>
      </c>
      <c r="M777" s="2">
        <f>MIN(Tabell2[[#This Row],[Bokat]]*Tabell2[[#This Row],[Inpris ex moms]],Tabell2[[#This Row],[Totalt lagervärde ex moms]])</f>
        <v>0</v>
      </c>
      <c r="N777" s="2">
        <f>Tabell2[[#This Row],[Totalt lagervärde ex moms]]-Tabell2[[#This Row],[Varav bokat ex moms]]</f>
        <v>288.58</v>
      </c>
    </row>
    <row r="778" spans="1:14" x14ac:dyDescent="0.2">
      <c r="A778" t="s">
        <v>19089</v>
      </c>
      <c r="B778" t="s">
        <v>19090</v>
      </c>
      <c r="C778" s="2">
        <v>829</v>
      </c>
      <c r="D778" s="2">
        <v>580</v>
      </c>
      <c r="E778" s="2">
        <v>360.73</v>
      </c>
      <c r="F778" s="2">
        <v>288.58</v>
      </c>
      <c r="G778">
        <v>1</v>
      </c>
      <c r="H778">
        <v>0</v>
      </c>
      <c r="I778" s="2">
        <f>Tabell2[[#This Row],[Inköpspris (SEK)]]*Tabell2[[#This Row],[Antal]]</f>
        <v>360.73</v>
      </c>
      <c r="J778" s="2">
        <f>MIN(Tabell2[[#This Row],[Bokat]]*Tabell2[[#This Row],[Inköpspris (SEK)]],Tabell2[[#This Row],[Totalt lagervärde ink moms]])</f>
        <v>0</v>
      </c>
      <c r="K778" s="2">
        <f>Tabell2[[#This Row],[Totalt lagervärde ink moms]]-Tabell2[[#This Row],[Varav bokat ink moms]]</f>
        <v>360.73</v>
      </c>
      <c r="L778" s="2">
        <f>Tabell2[[#This Row],[Antal]]*Tabell2[[#This Row],[Inpris ex moms]]</f>
        <v>288.58</v>
      </c>
      <c r="M778" s="2">
        <f>MIN(Tabell2[[#This Row],[Bokat]]*Tabell2[[#This Row],[Inpris ex moms]],Tabell2[[#This Row],[Totalt lagervärde ex moms]])</f>
        <v>0</v>
      </c>
      <c r="N778" s="2">
        <f>Tabell2[[#This Row],[Totalt lagervärde ex moms]]-Tabell2[[#This Row],[Varav bokat ex moms]]</f>
        <v>288.58</v>
      </c>
    </row>
    <row r="779" spans="1:14" x14ac:dyDescent="0.2">
      <c r="A779" t="s">
        <v>19091</v>
      </c>
      <c r="B779" t="s">
        <v>19092</v>
      </c>
      <c r="C779" s="2">
        <v>829</v>
      </c>
      <c r="D779" s="2">
        <v>580</v>
      </c>
      <c r="E779" s="2">
        <v>360.73</v>
      </c>
      <c r="F779" s="2">
        <v>288.58</v>
      </c>
      <c r="G779">
        <v>1</v>
      </c>
      <c r="H779">
        <v>0</v>
      </c>
      <c r="I779" s="2">
        <f>Tabell2[[#This Row],[Inköpspris (SEK)]]*Tabell2[[#This Row],[Antal]]</f>
        <v>360.73</v>
      </c>
      <c r="J779" s="2">
        <f>MIN(Tabell2[[#This Row],[Bokat]]*Tabell2[[#This Row],[Inköpspris (SEK)]],Tabell2[[#This Row],[Totalt lagervärde ink moms]])</f>
        <v>0</v>
      </c>
      <c r="K779" s="2">
        <f>Tabell2[[#This Row],[Totalt lagervärde ink moms]]-Tabell2[[#This Row],[Varav bokat ink moms]]</f>
        <v>360.73</v>
      </c>
      <c r="L779" s="2">
        <f>Tabell2[[#This Row],[Antal]]*Tabell2[[#This Row],[Inpris ex moms]]</f>
        <v>288.58</v>
      </c>
      <c r="M779" s="2">
        <f>MIN(Tabell2[[#This Row],[Bokat]]*Tabell2[[#This Row],[Inpris ex moms]],Tabell2[[#This Row],[Totalt lagervärde ex moms]])</f>
        <v>0</v>
      </c>
      <c r="N779" s="2">
        <f>Tabell2[[#This Row],[Totalt lagervärde ex moms]]-Tabell2[[#This Row],[Varav bokat ex moms]]</f>
        <v>288.58</v>
      </c>
    </row>
    <row r="780" spans="1:14" x14ac:dyDescent="0.2">
      <c r="A780" t="s">
        <v>19015</v>
      </c>
      <c r="B780" t="s">
        <v>19016</v>
      </c>
      <c r="C780" s="2">
        <v>585</v>
      </c>
      <c r="D780" s="2">
        <v>410</v>
      </c>
      <c r="E780" s="2">
        <v>254.48</v>
      </c>
      <c r="F780" s="2">
        <v>203.58</v>
      </c>
      <c r="G780">
        <v>1</v>
      </c>
      <c r="H780">
        <v>0</v>
      </c>
      <c r="I780" s="2">
        <f>Tabell2[[#This Row],[Inköpspris (SEK)]]*Tabell2[[#This Row],[Antal]]</f>
        <v>254.48</v>
      </c>
      <c r="J780" s="2">
        <f>MIN(Tabell2[[#This Row],[Bokat]]*Tabell2[[#This Row],[Inköpspris (SEK)]],Tabell2[[#This Row],[Totalt lagervärde ink moms]])</f>
        <v>0</v>
      </c>
      <c r="K780" s="2">
        <f>Tabell2[[#This Row],[Totalt lagervärde ink moms]]-Tabell2[[#This Row],[Varav bokat ink moms]]</f>
        <v>254.48</v>
      </c>
      <c r="L780" s="2">
        <f>Tabell2[[#This Row],[Antal]]*Tabell2[[#This Row],[Inpris ex moms]]</f>
        <v>203.58</v>
      </c>
      <c r="M780" s="2">
        <f>MIN(Tabell2[[#This Row],[Bokat]]*Tabell2[[#This Row],[Inpris ex moms]],Tabell2[[#This Row],[Totalt lagervärde ex moms]])</f>
        <v>0</v>
      </c>
      <c r="N780" s="2">
        <f>Tabell2[[#This Row],[Totalt lagervärde ex moms]]-Tabell2[[#This Row],[Varav bokat ex moms]]</f>
        <v>203.58</v>
      </c>
    </row>
    <row r="781" spans="1:14" x14ac:dyDescent="0.2">
      <c r="A781" t="s">
        <v>19017</v>
      </c>
      <c r="B781" t="s">
        <v>19018</v>
      </c>
      <c r="C781" s="2">
        <v>585</v>
      </c>
      <c r="D781" s="2">
        <v>410</v>
      </c>
      <c r="E781" s="2">
        <v>254.48</v>
      </c>
      <c r="F781" s="2">
        <v>203.58</v>
      </c>
      <c r="G781">
        <v>1</v>
      </c>
      <c r="H781">
        <v>0</v>
      </c>
      <c r="I781" s="2">
        <f>Tabell2[[#This Row],[Inköpspris (SEK)]]*Tabell2[[#This Row],[Antal]]</f>
        <v>254.48</v>
      </c>
      <c r="J781" s="2">
        <f>MIN(Tabell2[[#This Row],[Bokat]]*Tabell2[[#This Row],[Inköpspris (SEK)]],Tabell2[[#This Row],[Totalt lagervärde ink moms]])</f>
        <v>0</v>
      </c>
      <c r="K781" s="2">
        <f>Tabell2[[#This Row],[Totalt lagervärde ink moms]]-Tabell2[[#This Row],[Varav bokat ink moms]]</f>
        <v>254.48</v>
      </c>
      <c r="L781" s="2">
        <f>Tabell2[[#This Row],[Antal]]*Tabell2[[#This Row],[Inpris ex moms]]</f>
        <v>203.58</v>
      </c>
      <c r="M781" s="2">
        <f>MIN(Tabell2[[#This Row],[Bokat]]*Tabell2[[#This Row],[Inpris ex moms]],Tabell2[[#This Row],[Totalt lagervärde ex moms]])</f>
        <v>0</v>
      </c>
      <c r="N781" s="2">
        <f>Tabell2[[#This Row],[Totalt lagervärde ex moms]]-Tabell2[[#This Row],[Varav bokat ex moms]]</f>
        <v>203.58</v>
      </c>
    </row>
    <row r="782" spans="1:14" x14ac:dyDescent="0.2">
      <c r="A782" t="s">
        <v>19101</v>
      </c>
      <c r="B782" t="s">
        <v>19102</v>
      </c>
      <c r="C782" s="2">
        <v>585</v>
      </c>
      <c r="D782" s="2">
        <v>410</v>
      </c>
      <c r="E782" s="2">
        <v>254.48</v>
      </c>
      <c r="F782" s="2">
        <v>203.58</v>
      </c>
      <c r="G782">
        <v>1</v>
      </c>
      <c r="H782">
        <v>0</v>
      </c>
      <c r="I782" s="2">
        <f>Tabell2[[#This Row],[Inköpspris (SEK)]]*Tabell2[[#This Row],[Antal]]</f>
        <v>254.48</v>
      </c>
      <c r="J782" s="2">
        <f>MIN(Tabell2[[#This Row],[Bokat]]*Tabell2[[#This Row],[Inköpspris (SEK)]],Tabell2[[#This Row],[Totalt lagervärde ink moms]])</f>
        <v>0</v>
      </c>
      <c r="K782" s="2">
        <f>Tabell2[[#This Row],[Totalt lagervärde ink moms]]-Tabell2[[#This Row],[Varav bokat ink moms]]</f>
        <v>254.48</v>
      </c>
      <c r="L782" s="2">
        <f>Tabell2[[#This Row],[Antal]]*Tabell2[[#This Row],[Inpris ex moms]]</f>
        <v>203.58</v>
      </c>
      <c r="M782" s="2">
        <f>MIN(Tabell2[[#This Row],[Bokat]]*Tabell2[[#This Row],[Inpris ex moms]],Tabell2[[#This Row],[Totalt lagervärde ex moms]])</f>
        <v>0</v>
      </c>
      <c r="N782" s="2">
        <f>Tabell2[[#This Row],[Totalt lagervärde ex moms]]-Tabell2[[#This Row],[Varav bokat ex moms]]</f>
        <v>203.58</v>
      </c>
    </row>
    <row r="783" spans="1:14" x14ac:dyDescent="0.2">
      <c r="A783" t="s">
        <v>18945</v>
      </c>
      <c r="B783" t="s">
        <v>18946</v>
      </c>
      <c r="C783" s="2">
        <v>55</v>
      </c>
      <c r="D783" s="2">
        <v>38</v>
      </c>
      <c r="E783" s="2">
        <v>23.91</v>
      </c>
      <c r="F783" s="2">
        <v>19.13</v>
      </c>
      <c r="G783">
        <v>2</v>
      </c>
      <c r="H783">
        <v>0</v>
      </c>
      <c r="I783" s="2">
        <f>Tabell2[[#This Row],[Inköpspris (SEK)]]*Tabell2[[#This Row],[Antal]]</f>
        <v>47.82</v>
      </c>
      <c r="J783" s="2">
        <f>MIN(Tabell2[[#This Row],[Bokat]]*Tabell2[[#This Row],[Inköpspris (SEK)]],Tabell2[[#This Row],[Totalt lagervärde ink moms]])</f>
        <v>0</v>
      </c>
      <c r="K783" s="2">
        <f>Tabell2[[#This Row],[Totalt lagervärde ink moms]]-Tabell2[[#This Row],[Varav bokat ink moms]]</f>
        <v>47.82</v>
      </c>
      <c r="L783" s="2">
        <f>Tabell2[[#This Row],[Antal]]*Tabell2[[#This Row],[Inpris ex moms]]</f>
        <v>38.26</v>
      </c>
      <c r="M783" s="2">
        <f>MIN(Tabell2[[#This Row],[Bokat]]*Tabell2[[#This Row],[Inpris ex moms]],Tabell2[[#This Row],[Totalt lagervärde ex moms]])</f>
        <v>0</v>
      </c>
      <c r="N783" s="2">
        <f>Tabell2[[#This Row],[Totalt lagervärde ex moms]]-Tabell2[[#This Row],[Varav bokat ex moms]]</f>
        <v>38.26</v>
      </c>
    </row>
    <row r="784" spans="1:14" x14ac:dyDescent="0.2">
      <c r="A784" t="s">
        <v>18989</v>
      </c>
      <c r="B784" t="s">
        <v>18990</v>
      </c>
      <c r="C784" s="2">
        <v>659</v>
      </c>
      <c r="D784" s="2">
        <v>461</v>
      </c>
      <c r="E784" s="2">
        <v>286.35000000000002</v>
      </c>
      <c r="F784" s="2">
        <v>229.08</v>
      </c>
      <c r="G784">
        <v>1</v>
      </c>
      <c r="H784">
        <v>0</v>
      </c>
      <c r="I784" s="2">
        <f>Tabell2[[#This Row],[Inköpspris (SEK)]]*Tabell2[[#This Row],[Antal]]</f>
        <v>286.35000000000002</v>
      </c>
      <c r="J784" s="2">
        <f>MIN(Tabell2[[#This Row],[Bokat]]*Tabell2[[#This Row],[Inköpspris (SEK)]],Tabell2[[#This Row],[Totalt lagervärde ink moms]])</f>
        <v>0</v>
      </c>
      <c r="K784" s="2">
        <f>Tabell2[[#This Row],[Totalt lagervärde ink moms]]-Tabell2[[#This Row],[Varav bokat ink moms]]</f>
        <v>286.35000000000002</v>
      </c>
      <c r="L784" s="2">
        <f>Tabell2[[#This Row],[Antal]]*Tabell2[[#This Row],[Inpris ex moms]]</f>
        <v>229.08</v>
      </c>
      <c r="M784" s="2">
        <f>MIN(Tabell2[[#This Row],[Bokat]]*Tabell2[[#This Row],[Inpris ex moms]],Tabell2[[#This Row],[Totalt lagervärde ex moms]])</f>
        <v>0</v>
      </c>
      <c r="N784" s="2">
        <f>Tabell2[[#This Row],[Totalt lagervärde ex moms]]-Tabell2[[#This Row],[Varav bokat ex moms]]</f>
        <v>229.08</v>
      </c>
    </row>
    <row r="785" spans="1:14" x14ac:dyDescent="0.2">
      <c r="A785" t="s">
        <v>19184</v>
      </c>
      <c r="B785" t="s">
        <v>19185</v>
      </c>
      <c r="C785" s="2">
        <v>659</v>
      </c>
      <c r="D785" s="2">
        <v>461</v>
      </c>
      <c r="E785" s="2">
        <v>286.35000000000002</v>
      </c>
      <c r="F785" s="2">
        <v>229.08</v>
      </c>
      <c r="G785">
        <v>1</v>
      </c>
      <c r="H785">
        <v>0</v>
      </c>
      <c r="I785" s="2">
        <f>Tabell2[[#This Row],[Inköpspris (SEK)]]*Tabell2[[#This Row],[Antal]]</f>
        <v>286.35000000000002</v>
      </c>
      <c r="J785" s="2">
        <f>MIN(Tabell2[[#This Row],[Bokat]]*Tabell2[[#This Row],[Inköpspris (SEK)]],Tabell2[[#This Row],[Totalt lagervärde ink moms]])</f>
        <v>0</v>
      </c>
      <c r="K785" s="2">
        <f>Tabell2[[#This Row],[Totalt lagervärde ink moms]]-Tabell2[[#This Row],[Varav bokat ink moms]]</f>
        <v>286.35000000000002</v>
      </c>
      <c r="L785" s="2">
        <f>Tabell2[[#This Row],[Antal]]*Tabell2[[#This Row],[Inpris ex moms]]</f>
        <v>229.08</v>
      </c>
      <c r="M785" s="2">
        <f>MIN(Tabell2[[#This Row],[Bokat]]*Tabell2[[#This Row],[Inpris ex moms]],Tabell2[[#This Row],[Totalt lagervärde ex moms]])</f>
        <v>0</v>
      </c>
      <c r="N785" s="2">
        <f>Tabell2[[#This Row],[Totalt lagervärde ex moms]]-Tabell2[[#This Row],[Varav bokat ex moms]]</f>
        <v>229.08</v>
      </c>
    </row>
    <row r="786" spans="1:14" x14ac:dyDescent="0.2">
      <c r="A786" t="s">
        <v>18835</v>
      </c>
      <c r="B786" t="s">
        <v>18836</v>
      </c>
      <c r="C786" s="2">
        <v>439</v>
      </c>
      <c r="D786" s="2">
        <v>307</v>
      </c>
      <c r="E786" s="2">
        <v>190.73</v>
      </c>
      <c r="F786" s="2">
        <v>152.58000000000001</v>
      </c>
      <c r="G786">
        <v>1</v>
      </c>
      <c r="H786">
        <v>0</v>
      </c>
      <c r="I786" s="2">
        <f>Tabell2[[#This Row],[Inköpspris (SEK)]]*Tabell2[[#This Row],[Antal]]</f>
        <v>190.73</v>
      </c>
      <c r="J786" s="2">
        <f>MIN(Tabell2[[#This Row],[Bokat]]*Tabell2[[#This Row],[Inköpspris (SEK)]],Tabell2[[#This Row],[Totalt lagervärde ink moms]])</f>
        <v>0</v>
      </c>
      <c r="K786" s="2">
        <f>Tabell2[[#This Row],[Totalt lagervärde ink moms]]-Tabell2[[#This Row],[Varav bokat ink moms]]</f>
        <v>190.73</v>
      </c>
      <c r="L786" s="2">
        <f>Tabell2[[#This Row],[Antal]]*Tabell2[[#This Row],[Inpris ex moms]]</f>
        <v>152.58000000000001</v>
      </c>
      <c r="M786" s="2">
        <f>MIN(Tabell2[[#This Row],[Bokat]]*Tabell2[[#This Row],[Inpris ex moms]],Tabell2[[#This Row],[Totalt lagervärde ex moms]])</f>
        <v>0</v>
      </c>
      <c r="N786" s="2">
        <f>Tabell2[[#This Row],[Totalt lagervärde ex moms]]-Tabell2[[#This Row],[Varav bokat ex moms]]</f>
        <v>152.58000000000001</v>
      </c>
    </row>
    <row r="787" spans="1:14" x14ac:dyDescent="0.2">
      <c r="A787" t="s">
        <v>19097</v>
      </c>
      <c r="B787" t="s">
        <v>19098</v>
      </c>
      <c r="C787" s="2">
        <v>439</v>
      </c>
      <c r="D787" s="2">
        <v>307</v>
      </c>
      <c r="E787" s="2">
        <v>190.73</v>
      </c>
      <c r="F787" s="2">
        <v>152.58000000000001</v>
      </c>
      <c r="G787">
        <v>1</v>
      </c>
      <c r="H787">
        <v>0</v>
      </c>
      <c r="I787" s="2">
        <f>Tabell2[[#This Row],[Inköpspris (SEK)]]*Tabell2[[#This Row],[Antal]]</f>
        <v>190.73</v>
      </c>
      <c r="J787" s="2">
        <f>MIN(Tabell2[[#This Row],[Bokat]]*Tabell2[[#This Row],[Inköpspris (SEK)]],Tabell2[[#This Row],[Totalt lagervärde ink moms]])</f>
        <v>0</v>
      </c>
      <c r="K787" s="2">
        <f>Tabell2[[#This Row],[Totalt lagervärde ink moms]]-Tabell2[[#This Row],[Varav bokat ink moms]]</f>
        <v>190.73</v>
      </c>
      <c r="L787" s="2">
        <f>Tabell2[[#This Row],[Antal]]*Tabell2[[#This Row],[Inpris ex moms]]</f>
        <v>152.58000000000001</v>
      </c>
      <c r="M787" s="2">
        <f>MIN(Tabell2[[#This Row],[Bokat]]*Tabell2[[#This Row],[Inpris ex moms]],Tabell2[[#This Row],[Totalt lagervärde ex moms]])</f>
        <v>0</v>
      </c>
      <c r="N787" s="2">
        <f>Tabell2[[#This Row],[Totalt lagervärde ex moms]]-Tabell2[[#This Row],[Varav bokat ex moms]]</f>
        <v>152.58000000000001</v>
      </c>
    </row>
    <row r="788" spans="1:14" x14ac:dyDescent="0.2">
      <c r="A788" t="s">
        <v>19099</v>
      </c>
      <c r="B788" t="s">
        <v>19100</v>
      </c>
      <c r="C788" s="2">
        <v>439</v>
      </c>
      <c r="D788" s="2">
        <v>307</v>
      </c>
      <c r="E788" s="2">
        <v>190.73</v>
      </c>
      <c r="F788" s="2">
        <v>152.58000000000001</v>
      </c>
      <c r="G788">
        <v>1</v>
      </c>
      <c r="H788">
        <v>0</v>
      </c>
      <c r="I788" s="2">
        <f>Tabell2[[#This Row],[Inköpspris (SEK)]]*Tabell2[[#This Row],[Antal]]</f>
        <v>190.73</v>
      </c>
      <c r="J788" s="2">
        <f>MIN(Tabell2[[#This Row],[Bokat]]*Tabell2[[#This Row],[Inköpspris (SEK)]],Tabell2[[#This Row],[Totalt lagervärde ink moms]])</f>
        <v>0</v>
      </c>
      <c r="K788" s="2">
        <f>Tabell2[[#This Row],[Totalt lagervärde ink moms]]-Tabell2[[#This Row],[Varav bokat ink moms]]</f>
        <v>190.73</v>
      </c>
      <c r="L788" s="2">
        <f>Tabell2[[#This Row],[Antal]]*Tabell2[[#This Row],[Inpris ex moms]]</f>
        <v>152.58000000000001</v>
      </c>
      <c r="M788" s="2">
        <f>MIN(Tabell2[[#This Row],[Bokat]]*Tabell2[[#This Row],[Inpris ex moms]],Tabell2[[#This Row],[Totalt lagervärde ex moms]])</f>
        <v>0</v>
      </c>
      <c r="N788" s="2">
        <f>Tabell2[[#This Row],[Totalt lagervärde ex moms]]-Tabell2[[#This Row],[Varav bokat ex moms]]</f>
        <v>152.58000000000001</v>
      </c>
    </row>
    <row r="789" spans="1:14" x14ac:dyDescent="0.2">
      <c r="A789" t="s">
        <v>19131</v>
      </c>
      <c r="B789" t="s">
        <v>19132</v>
      </c>
      <c r="C789" s="2">
        <v>439</v>
      </c>
      <c r="E789" s="2">
        <v>190.73</v>
      </c>
      <c r="F789" s="2">
        <v>152.58000000000001</v>
      </c>
      <c r="G789">
        <v>1</v>
      </c>
      <c r="H789">
        <v>0</v>
      </c>
      <c r="I789" s="2">
        <f>Tabell2[[#This Row],[Inköpspris (SEK)]]*Tabell2[[#This Row],[Antal]]</f>
        <v>190.73</v>
      </c>
      <c r="J789" s="2">
        <f>MIN(Tabell2[[#This Row],[Bokat]]*Tabell2[[#This Row],[Inköpspris (SEK)]],Tabell2[[#This Row],[Totalt lagervärde ink moms]])</f>
        <v>0</v>
      </c>
      <c r="K789" s="2">
        <f>Tabell2[[#This Row],[Totalt lagervärde ink moms]]-Tabell2[[#This Row],[Varav bokat ink moms]]</f>
        <v>190.73</v>
      </c>
      <c r="L789" s="2">
        <f>Tabell2[[#This Row],[Antal]]*Tabell2[[#This Row],[Inpris ex moms]]</f>
        <v>152.58000000000001</v>
      </c>
      <c r="M789" s="2">
        <f>MIN(Tabell2[[#This Row],[Bokat]]*Tabell2[[#This Row],[Inpris ex moms]],Tabell2[[#This Row],[Totalt lagervärde ex moms]])</f>
        <v>0</v>
      </c>
      <c r="N789" s="2">
        <f>Tabell2[[#This Row],[Totalt lagervärde ex moms]]-Tabell2[[#This Row],[Varav bokat ex moms]]</f>
        <v>152.58000000000001</v>
      </c>
    </row>
    <row r="790" spans="1:14" x14ac:dyDescent="0.2">
      <c r="A790" t="s">
        <v>19192</v>
      </c>
      <c r="B790" t="s">
        <v>19193</v>
      </c>
      <c r="C790" s="2">
        <v>439</v>
      </c>
      <c r="D790" s="2">
        <v>307</v>
      </c>
      <c r="E790" s="2">
        <v>190.73</v>
      </c>
      <c r="F790" s="2">
        <v>152.58000000000001</v>
      </c>
      <c r="G790">
        <v>1</v>
      </c>
      <c r="H790">
        <v>0</v>
      </c>
      <c r="I790" s="2">
        <f>Tabell2[[#This Row],[Inköpspris (SEK)]]*Tabell2[[#This Row],[Antal]]</f>
        <v>190.73</v>
      </c>
      <c r="J790" s="2">
        <f>MIN(Tabell2[[#This Row],[Bokat]]*Tabell2[[#This Row],[Inköpspris (SEK)]],Tabell2[[#This Row],[Totalt lagervärde ink moms]])</f>
        <v>0</v>
      </c>
      <c r="K790" s="2">
        <f>Tabell2[[#This Row],[Totalt lagervärde ink moms]]-Tabell2[[#This Row],[Varav bokat ink moms]]</f>
        <v>190.73</v>
      </c>
      <c r="L790" s="2">
        <f>Tabell2[[#This Row],[Antal]]*Tabell2[[#This Row],[Inpris ex moms]]</f>
        <v>152.58000000000001</v>
      </c>
      <c r="M790" s="2">
        <f>MIN(Tabell2[[#This Row],[Bokat]]*Tabell2[[#This Row],[Inpris ex moms]],Tabell2[[#This Row],[Totalt lagervärde ex moms]])</f>
        <v>0</v>
      </c>
      <c r="N790" s="2">
        <f>Tabell2[[#This Row],[Totalt lagervärde ex moms]]-Tabell2[[#This Row],[Varav bokat ex moms]]</f>
        <v>152.58000000000001</v>
      </c>
    </row>
    <row r="791" spans="1:14" x14ac:dyDescent="0.2">
      <c r="A791" t="s">
        <v>18169</v>
      </c>
      <c r="B791" t="s">
        <v>18170</v>
      </c>
      <c r="C791" s="2">
        <v>219</v>
      </c>
      <c r="D791" s="2">
        <v>153</v>
      </c>
      <c r="E791" s="2">
        <v>95.1</v>
      </c>
      <c r="F791" s="2">
        <v>76.08</v>
      </c>
      <c r="G791">
        <v>1</v>
      </c>
      <c r="H791">
        <v>0</v>
      </c>
      <c r="I791" s="2">
        <f>Tabell2[[#This Row],[Inköpspris (SEK)]]*Tabell2[[#This Row],[Antal]]</f>
        <v>95.1</v>
      </c>
      <c r="J791" s="2">
        <f>MIN(Tabell2[[#This Row],[Bokat]]*Tabell2[[#This Row],[Inköpspris (SEK)]],Tabell2[[#This Row],[Totalt lagervärde ink moms]])</f>
        <v>0</v>
      </c>
      <c r="K791" s="2">
        <f>Tabell2[[#This Row],[Totalt lagervärde ink moms]]-Tabell2[[#This Row],[Varav bokat ink moms]]</f>
        <v>95.1</v>
      </c>
      <c r="L791" s="2">
        <f>Tabell2[[#This Row],[Antal]]*Tabell2[[#This Row],[Inpris ex moms]]</f>
        <v>76.08</v>
      </c>
      <c r="M791" s="2">
        <f>MIN(Tabell2[[#This Row],[Bokat]]*Tabell2[[#This Row],[Inpris ex moms]],Tabell2[[#This Row],[Totalt lagervärde ex moms]])</f>
        <v>0</v>
      </c>
      <c r="N791" s="2">
        <f>Tabell2[[#This Row],[Totalt lagervärde ex moms]]-Tabell2[[#This Row],[Varav bokat ex moms]]</f>
        <v>76.08</v>
      </c>
    </row>
    <row r="792" spans="1:14" x14ac:dyDescent="0.2">
      <c r="A792" t="s">
        <v>18179</v>
      </c>
      <c r="B792" t="s">
        <v>18180</v>
      </c>
      <c r="C792" s="2">
        <v>219</v>
      </c>
      <c r="D792" s="2">
        <v>153</v>
      </c>
      <c r="E792" s="2">
        <v>95.1</v>
      </c>
      <c r="F792" s="2">
        <v>76.08</v>
      </c>
      <c r="G792">
        <v>2</v>
      </c>
      <c r="H792">
        <v>0</v>
      </c>
      <c r="I792" s="2">
        <f>Tabell2[[#This Row],[Inköpspris (SEK)]]*Tabell2[[#This Row],[Antal]]</f>
        <v>190.2</v>
      </c>
      <c r="J792" s="2">
        <f>MIN(Tabell2[[#This Row],[Bokat]]*Tabell2[[#This Row],[Inköpspris (SEK)]],Tabell2[[#This Row],[Totalt lagervärde ink moms]])</f>
        <v>0</v>
      </c>
      <c r="K792" s="2">
        <f>Tabell2[[#This Row],[Totalt lagervärde ink moms]]-Tabell2[[#This Row],[Varav bokat ink moms]]</f>
        <v>190.2</v>
      </c>
      <c r="L792" s="2">
        <f>Tabell2[[#This Row],[Antal]]*Tabell2[[#This Row],[Inpris ex moms]]</f>
        <v>152.16</v>
      </c>
      <c r="M792" s="2">
        <f>MIN(Tabell2[[#This Row],[Bokat]]*Tabell2[[#This Row],[Inpris ex moms]],Tabell2[[#This Row],[Totalt lagervärde ex moms]])</f>
        <v>0</v>
      </c>
      <c r="N792" s="2">
        <f>Tabell2[[#This Row],[Totalt lagervärde ex moms]]-Tabell2[[#This Row],[Varav bokat ex moms]]</f>
        <v>152.16</v>
      </c>
    </row>
    <row r="793" spans="1:14" x14ac:dyDescent="0.2">
      <c r="A793" t="s">
        <v>19041</v>
      </c>
      <c r="B793" t="s">
        <v>19042</v>
      </c>
      <c r="C793" s="2">
        <v>219</v>
      </c>
      <c r="D793" s="2">
        <v>153</v>
      </c>
      <c r="E793" s="2">
        <v>95.1</v>
      </c>
      <c r="F793" s="2">
        <v>76.08</v>
      </c>
      <c r="G793">
        <v>1</v>
      </c>
      <c r="H793">
        <v>0</v>
      </c>
      <c r="I793" s="2">
        <f>Tabell2[[#This Row],[Inköpspris (SEK)]]*Tabell2[[#This Row],[Antal]]</f>
        <v>95.1</v>
      </c>
      <c r="J793" s="2">
        <f>MIN(Tabell2[[#This Row],[Bokat]]*Tabell2[[#This Row],[Inköpspris (SEK)]],Tabell2[[#This Row],[Totalt lagervärde ink moms]])</f>
        <v>0</v>
      </c>
      <c r="K793" s="2">
        <f>Tabell2[[#This Row],[Totalt lagervärde ink moms]]-Tabell2[[#This Row],[Varav bokat ink moms]]</f>
        <v>95.1</v>
      </c>
      <c r="L793" s="2">
        <f>Tabell2[[#This Row],[Antal]]*Tabell2[[#This Row],[Inpris ex moms]]</f>
        <v>76.08</v>
      </c>
      <c r="M793" s="2">
        <f>MIN(Tabell2[[#This Row],[Bokat]]*Tabell2[[#This Row],[Inpris ex moms]],Tabell2[[#This Row],[Totalt lagervärde ex moms]])</f>
        <v>0</v>
      </c>
      <c r="N793" s="2">
        <f>Tabell2[[#This Row],[Totalt lagervärde ex moms]]-Tabell2[[#This Row],[Varav bokat ex moms]]</f>
        <v>76.08</v>
      </c>
    </row>
    <row r="794" spans="1:14" x14ac:dyDescent="0.2">
      <c r="A794" t="s">
        <v>19043</v>
      </c>
      <c r="B794" t="s">
        <v>19044</v>
      </c>
      <c r="C794" s="2">
        <v>219</v>
      </c>
      <c r="D794" s="2">
        <v>153</v>
      </c>
      <c r="E794" s="2">
        <v>95.1</v>
      </c>
      <c r="F794" s="2">
        <v>76.08</v>
      </c>
      <c r="G794">
        <v>1</v>
      </c>
      <c r="H794">
        <v>0</v>
      </c>
      <c r="I794" s="2">
        <f>Tabell2[[#This Row],[Inköpspris (SEK)]]*Tabell2[[#This Row],[Antal]]</f>
        <v>95.1</v>
      </c>
      <c r="J794" s="2">
        <f>MIN(Tabell2[[#This Row],[Bokat]]*Tabell2[[#This Row],[Inköpspris (SEK)]],Tabell2[[#This Row],[Totalt lagervärde ink moms]])</f>
        <v>0</v>
      </c>
      <c r="K794" s="2">
        <f>Tabell2[[#This Row],[Totalt lagervärde ink moms]]-Tabell2[[#This Row],[Varav bokat ink moms]]</f>
        <v>95.1</v>
      </c>
      <c r="L794" s="2">
        <f>Tabell2[[#This Row],[Antal]]*Tabell2[[#This Row],[Inpris ex moms]]</f>
        <v>76.08</v>
      </c>
      <c r="M794" s="2">
        <f>MIN(Tabell2[[#This Row],[Bokat]]*Tabell2[[#This Row],[Inpris ex moms]],Tabell2[[#This Row],[Totalt lagervärde ex moms]])</f>
        <v>0</v>
      </c>
      <c r="N794" s="2">
        <f>Tabell2[[#This Row],[Totalt lagervärde ex moms]]-Tabell2[[#This Row],[Varav bokat ex moms]]</f>
        <v>76.08</v>
      </c>
    </row>
    <row r="795" spans="1:14" x14ac:dyDescent="0.2">
      <c r="A795" t="s">
        <v>19190</v>
      </c>
      <c r="B795" t="s">
        <v>19191</v>
      </c>
      <c r="C795" s="2">
        <v>219</v>
      </c>
      <c r="D795" s="2">
        <v>153</v>
      </c>
      <c r="E795" s="2">
        <v>95.1</v>
      </c>
      <c r="F795" s="2">
        <v>76.08</v>
      </c>
      <c r="G795">
        <v>1</v>
      </c>
      <c r="H795">
        <v>0</v>
      </c>
      <c r="I795" s="2">
        <f>Tabell2[[#This Row],[Inköpspris (SEK)]]*Tabell2[[#This Row],[Antal]]</f>
        <v>95.1</v>
      </c>
      <c r="J795" s="2">
        <f>MIN(Tabell2[[#This Row],[Bokat]]*Tabell2[[#This Row],[Inköpspris (SEK)]],Tabell2[[#This Row],[Totalt lagervärde ink moms]])</f>
        <v>0</v>
      </c>
      <c r="K795" s="2">
        <f>Tabell2[[#This Row],[Totalt lagervärde ink moms]]-Tabell2[[#This Row],[Varav bokat ink moms]]</f>
        <v>95.1</v>
      </c>
      <c r="L795" s="2">
        <f>Tabell2[[#This Row],[Antal]]*Tabell2[[#This Row],[Inpris ex moms]]</f>
        <v>76.08</v>
      </c>
      <c r="M795" s="2">
        <f>MIN(Tabell2[[#This Row],[Bokat]]*Tabell2[[#This Row],[Inpris ex moms]],Tabell2[[#This Row],[Totalt lagervärde ex moms]])</f>
        <v>0</v>
      </c>
      <c r="N795" s="2">
        <f>Tabell2[[#This Row],[Totalt lagervärde ex moms]]-Tabell2[[#This Row],[Varav bokat ex moms]]</f>
        <v>76.08</v>
      </c>
    </row>
    <row r="796" spans="1:14" x14ac:dyDescent="0.2">
      <c r="A796" t="s">
        <v>18604</v>
      </c>
      <c r="B796" t="s">
        <v>18605</v>
      </c>
      <c r="C796" s="2">
        <v>929</v>
      </c>
      <c r="D796" s="2">
        <v>650</v>
      </c>
      <c r="E796" s="2">
        <v>403.23</v>
      </c>
      <c r="F796" s="2">
        <v>322.58</v>
      </c>
      <c r="G796">
        <v>1</v>
      </c>
      <c r="H796">
        <v>0</v>
      </c>
      <c r="I796" s="2">
        <f>Tabell2[[#This Row],[Inköpspris (SEK)]]*Tabell2[[#This Row],[Antal]]</f>
        <v>403.23</v>
      </c>
      <c r="J796" s="2">
        <f>MIN(Tabell2[[#This Row],[Bokat]]*Tabell2[[#This Row],[Inköpspris (SEK)]],Tabell2[[#This Row],[Totalt lagervärde ink moms]])</f>
        <v>0</v>
      </c>
      <c r="K796" s="2">
        <f>Tabell2[[#This Row],[Totalt lagervärde ink moms]]-Tabell2[[#This Row],[Varav bokat ink moms]]</f>
        <v>403.23</v>
      </c>
      <c r="L796" s="2">
        <f>Tabell2[[#This Row],[Antal]]*Tabell2[[#This Row],[Inpris ex moms]]</f>
        <v>322.58</v>
      </c>
      <c r="M796" s="2">
        <f>MIN(Tabell2[[#This Row],[Bokat]]*Tabell2[[#This Row],[Inpris ex moms]],Tabell2[[#This Row],[Totalt lagervärde ex moms]])</f>
        <v>0</v>
      </c>
      <c r="N796" s="2">
        <f>Tabell2[[#This Row],[Totalt lagervärde ex moms]]-Tabell2[[#This Row],[Varav bokat ex moms]]</f>
        <v>322.58</v>
      </c>
    </row>
    <row r="797" spans="1:14" x14ac:dyDescent="0.2">
      <c r="A797" t="s">
        <v>18606</v>
      </c>
      <c r="B797" t="s">
        <v>18607</v>
      </c>
      <c r="C797" s="2">
        <v>929</v>
      </c>
      <c r="D797" s="2">
        <v>650</v>
      </c>
      <c r="E797" s="2">
        <v>403.23</v>
      </c>
      <c r="F797" s="2">
        <v>322.58</v>
      </c>
      <c r="G797">
        <v>1</v>
      </c>
      <c r="H797">
        <v>0</v>
      </c>
      <c r="I797" s="2">
        <f>Tabell2[[#This Row],[Inköpspris (SEK)]]*Tabell2[[#This Row],[Antal]]</f>
        <v>403.23</v>
      </c>
      <c r="J797" s="2">
        <f>MIN(Tabell2[[#This Row],[Bokat]]*Tabell2[[#This Row],[Inköpspris (SEK)]],Tabell2[[#This Row],[Totalt lagervärde ink moms]])</f>
        <v>0</v>
      </c>
      <c r="K797" s="2">
        <f>Tabell2[[#This Row],[Totalt lagervärde ink moms]]-Tabell2[[#This Row],[Varav bokat ink moms]]</f>
        <v>403.23</v>
      </c>
      <c r="L797" s="2">
        <f>Tabell2[[#This Row],[Antal]]*Tabell2[[#This Row],[Inpris ex moms]]</f>
        <v>322.58</v>
      </c>
      <c r="M797" s="2">
        <f>MIN(Tabell2[[#This Row],[Bokat]]*Tabell2[[#This Row],[Inpris ex moms]],Tabell2[[#This Row],[Totalt lagervärde ex moms]])</f>
        <v>0</v>
      </c>
      <c r="N797" s="2">
        <f>Tabell2[[#This Row],[Totalt lagervärde ex moms]]-Tabell2[[#This Row],[Varav bokat ex moms]]</f>
        <v>322.58</v>
      </c>
    </row>
    <row r="798" spans="1:14" x14ac:dyDescent="0.2">
      <c r="A798" t="s">
        <v>19117</v>
      </c>
      <c r="B798" t="s">
        <v>19118</v>
      </c>
      <c r="C798" s="2">
        <v>709</v>
      </c>
      <c r="D798" s="2">
        <v>496</v>
      </c>
      <c r="E798" s="2">
        <v>307.60000000000002</v>
      </c>
      <c r="F798" s="2">
        <v>246.08</v>
      </c>
      <c r="G798">
        <v>1</v>
      </c>
      <c r="H798">
        <v>0</v>
      </c>
      <c r="I798" s="2">
        <f>Tabell2[[#This Row],[Inköpspris (SEK)]]*Tabell2[[#This Row],[Antal]]</f>
        <v>307.60000000000002</v>
      </c>
      <c r="J798" s="2">
        <f>MIN(Tabell2[[#This Row],[Bokat]]*Tabell2[[#This Row],[Inköpspris (SEK)]],Tabell2[[#This Row],[Totalt lagervärde ink moms]])</f>
        <v>0</v>
      </c>
      <c r="K798" s="2">
        <f>Tabell2[[#This Row],[Totalt lagervärde ink moms]]-Tabell2[[#This Row],[Varav bokat ink moms]]</f>
        <v>307.60000000000002</v>
      </c>
      <c r="L798" s="2">
        <f>Tabell2[[#This Row],[Antal]]*Tabell2[[#This Row],[Inpris ex moms]]</f>
        <v>246.08</v>
      </c>
      <c r="M798" s="2">
        <f>MIN(Tabell2[[#This Row],[Bokat]]*Tabell2[[#This Row],[Inpris ex moms]],Tabell2[[#This Row],[Totalt lagervärde ex moms]])</f>
        <v>0</v>
      </c>
      <c r="N798" s="2">
        <f>Tabell2[[#This Row],[Totalt lagervärde ex moms]]-Tabell2[[#This Row],[Varav bokat ex moms]]</f>
        <v>246.08</v>
      </c>
    </row>
    <row r="799" spans="1:14" x14ac:dyDescent="0.2">
      <c r="A799" t="s">
        <v>19119</v>
      </c>
      <c r="B799" t="s">
        <v>19120</v>
      </c>
      <c r="C799" s="2">
        <v>709</v>
      </c>
      <c r="D799" s="2">
        <v>496</v>
      </c>
      <c r="E799" s="2">
        <v>307.60000000000002</v>
      </c>
      <c r="F799" s="2">
        <v>246.08</v>
      </c>
      <c r="G799">
        <v>1</v>
      </c>
      <c r="H799">
        <v>0</v>
      </c>
      <c r="I799" s="2">
        <f>Tabell2[[#This Row],[Inköpspris (SEK)]]*Tabell2[[#This Row],[Antal]]</f>
        <v>307.60000000000002</v>
      </c>
      <c r="J799" s="2">
        <f>MIN(Tabell2[[#This Row],[Bokat]]*Tabell2[[#This Row],[Inköpspris (SEK)]],Tabell2[[#This Row],[Totalt lagervärde ink moms]])</f>
        <v>0</v>
      </c>
      <c r="K799" s="2">
        <f>Tabell2[[#This Row],[Totalt lagervärde ink moms]]-Tabell2[[#This Row],[Varav bokat ink moms]]</f>
        <v>307.60000000000002</v>
      </c>
      <c r="L799" s="2">
        <f>Tabell2[[#This Row],[Antal]]*Tabell2[[#This Row],[Inpris ex moms]]</f>
        <v>246.08</v>
      </c>
      <c r="M799" s="2">
        <f>MIN(Tabell2[[#This Row],[Bokat]]*Tabell2[[#This Row],[Inpris ex moms]],Tabell2[[#This Row],[Totalt lagervärde ex moms]])</f>
        <v>0</v>
      </c>
      <c r="N799" s="2">
        <f>Tabell2[[#This Row],[Totalt lagervärde ex moms]]-Tabell2[[#This Row],[Varav bokat ex moms]]</f>
        <v>246.08</v>
      </c>
    </row>
    <row r="800" spans="1:14" x14ac:dyDescent="0.2">
      <c r="A800" t="s">
        <v>18348</v>
      </c>
      <c r="B800" t="s">
        <v>18349</v>
      </c>
      <c r="C800" s="2">
        <v>109</v>
      </c>
      <c r="D800" s="2">
        <v>76</v>
      </c>
      <c r="E800" s="2">
        <v>47.29</v>
      </c>
      <c r="F800" s="2">
        <v>37.83</v>
      </c>
      <c r="G800">
        <v>1</v>
      </c>
      <c r="H800">
        <v>0</v>
      </c>
      <c r="I800" s="2">
        <f>Tabell2[[#This Row],[Inköpspris (SEK)]]*Tabell2[[#This Row],[Antal]]</f>
        <v>47.29</v>
      </c>
      <c r="J800" s="2">
        <f>MIN(Tabell2[[#This Row],[Bokat]]*Tabell2[[#This Row],[Inköpspris (SEK)]],Tabell2[[#This Row],[Totalt lagervärde ink moms]])</f>
        <v>0</v>
      </c>
      <c r="K800" s="2">
        <f>Tabell2[[#This Row],[Totalt lagervärde ink moms]]-Tabell2[[#This Row],[Varav bokat ink moms]]</f>
        <v>47.29</v>
      </c>
      <c r="L800" s="2">
        <f>Tabell2[[#This Row],[Antal]]*Tabell2[[#This Row],[Inpris ex moms]]</f>
        <v>37.83</v>
      </c>
      <c r="M800" s="2">
        <f>MIN(Tabell2[[#This Row],[Bokat]]*Tabell2[[#This Row],[Inpris ex moms]],Tabell2[[#This Row],[Totalt lagervärde ex moms]])</f>
        <v>0</v>
      </c>
      <c r="N800" s="2">
        <f>Tabell2[[#This Row],[Totalt lagervärde ex moms]]-Tabell2[[#This Row],[Varav bokat ex moms]]</f>
        <v>37.83</v>
      </c>
    </row>
    <row r="801" spans="1:14" x14ac:dyDescent="0.2">
      <c r="A801" t="s">
        <v>18574</v>
      </c>
      <c r="B801" t="s">
        <v>18575</v>
      </c>
      <c r="C801" s="2">
        <v>905</v>
      </c>
      <c r="D801" s="2">
        <v>634</v>
      </c>
      <c r="E801" s="2">
        <v>392.6</v>
      </c>
      <c r="F801" s="2">
        <v>314.08</v>
      </c>
      <c r="G801">
        <v>1</v>
      </c>
      <c r="H801">
        <v>0</v>
      </c>
      <c r="I801" s="2">
        <f>Tabell2[[#This Row],[Inköpspris (SEK)]]*Tabell2[[#This Row],[Antal]]</f>
        <v>392.6</v>
      </c>
      <c r="J801" s="2">
        <f>MIN(Tabell2[[#This Row],[Bokat]]*Tabell2[[#This Row],[Inköpspris (SEK)]],Tabell2[[#This Row],[Totalt lagervärde ink moms]])</f>
        <v>0</v>
      </c>
      <c r="K801" s="2">
        <f>Tabell2[[#This Row],[Totalt lagervärde ink moms]]-Tabell2[[#This Row],[Varav bokat ink moms]]</f>
        <v>392.6</v>
      </c>
      <c r="L801" s="2">
        <f>Tabell2[[#This Row],[Antal]]*Tabell2[[#This Row],[Inpris ex moms]]</f>
        <v>314.08</v>
      </c>
      <c r="M801" s="2">
        <f>MIN(Tabell2[[#This Row],[Bokat]]*Tabell2[[#This Row],[Inpris ex moms]],Tabell2[[#This Row],[Totalt lagervärde ex moms]])</f>
        <v>0</v>
      </c>
      <c r="N801" s="2">
        <f>Tabell2[[#This Row],[Totalt lagervärde ex moms]]-Tabell2[[#This Row],[Varav bokat ex moms]]</f>
        <v>314.08</v>
      </c>
    </row>
    <row r="802" spans="1:14" x14ac:dyDescent="0.2">
      <c r="A802" t="s">
        <v>19031</v>
      </c>
      <c r="B802" t="s">
        <v>19032</v>
      </c>
      <c r="C802" s="2">
        <v>905</v>
      </c>
      <c r="D802" s="2">
        <v>634</v>
      </c>
      <c r="E802" s="2">
        <v>392.6</v>
      </c>
      <c r="F802" s="2">
        <v>314.08</v>
      </c>
      <c r="G802">
        <v>1</v>
      </c>
      <c r="H802">
        <v>0</v>
      </c>
      <c r="I802" s="2">
        <f>Tabell2[[#This Row],[Inköpspris (SEK)]]*Tabell2[[#This Row],[Antal]]</f>
        <v>392.6</v>
      </c>
      <c r="J802" s="2">
        <f>MIN(Tabell2[[#This Row],[Bokat]]*Tabell2[[#This Row],[Inköpspris (SEK)]],Tabell2[[#This Row],[Totalt lagervärde ink moms]])</f>
        <v>0</v>
      </c>
      <c r="K802" s="2">
        <f>Tabell2[[#This Row],[Totalt lagervärde ink moms]]-Tabell2[[#This Row],[Varav bokat ink moms]]</f>
        <v>392.6</v>
      </c>
      <c r="L802" s="2">
        <f>Tabell2[[#This Row],[Antal]]*Tabell2[[#This Row],[Inpris ex moms]]</f>
        <v>314.08</v>
      </c>
      <c r="M802" s="2">
        <f>MIN(Tabell2[[#This Row],[Bokat]]*Tabell2[[#This Row],[Inpris ex moms]],Tabell2[[#This Row],[Totalt lagervärde ex moms]])</f>
        <v>0</v>
      </c>
      <c r="N802" s="2">
        <f>Tabell2[[#This Row],[Totalt lagervärde ex moms]]-Tabell2[[#This Row],[Varav bokat ex moms]]</f>
        <v>314.08</v>
      </c>
    </row>
    <row r="803" spans="1:14" x14ac:dyDescent="0.2">
      <c r="A803" t="s">
        <v>19033</v>
      </c>
      <c r="B803" t="s">
        <v>19034</v>
      </c>
      <c r="C803" s="2">
        <v>905</v>
      </c>
      <c r="D803" s="2">
        <v>634</v>
      </c>
      <c r="E803" s="2">
        <v>392.6</v>
      </c>
      <c r="F803" s="2">
        <v>314.08</v>
      </c>
      <c r="G803">
        <v>1</v>
      </c>
      <c r="H803">
        <v>0</v>
      </c>
      <c r="I803" s="2">
        <f>Tabell2[[#This Row],[Inköpspris (SEK)]]*Tabell2[[#This Row],[Antal]]</f>
        <v>392.6</v>
      </c>
      <c r="J803" s="2">
        <f>MIN(Tabell2[[#This Row],[Bokat]]*Tabell2[[#This Row],[Inköpspris (SEK)]],Tabell2[[#This Row],[Totalt lagervärde ink moms]])</f>
        <v>0</v>
      </c>
      <c r="K803" s="2">
        <f>Tabell2[[#This Row],[Totalt lagervärde ink moms]]-Tabell2[[#This Row],[Varav bokat ink moms]]</f>
        <v>392.6</v>
      </c>
      <c r="L803" s="2">
        <f>Tabell2[[#This Row],[Antal]]*Tabell2[[#This Row],[Inpris ex moms]]</f>
        <v>314.08</v>
      </c>
      <c r="M803" s="2">
        <f>MIN(Tabell2[[#This Row],[Bokat]]*Tabell2[[#This Row],[Inpris ex moms]],Tabell2[[#This Row],[Totalt lagervärde ex moms]])</f>
        <v>0</v>
      </c>
      <c r="N803" s="2">
        <f>Tabell2[[#This Row],[Totalt lagervärde ex moms]]-Tabell2[[#This Row],[Varav bokat ex moms]]</f>
        <v>314.08</v>
      </c>
    </row>
    <row r="804" spans="1:14" x14ac:dyDescent="0.2">
      <c r="A804" t="s">
        <v>3591</v>
      </c>
      <c r="B804" t="s">
        <v>3592</v>
      </c>
      <c r="C804" s="2">
        <v>375</v>
      </c>
      <c r="D804" s="2">
        <v>286</v>
      </c>
      <c r="E804" s="2">
        <v>162.66999999999999</v>
      </c>
      <c r="F804" s="2">
        <v>130.13499999999999</v>
      </c>
      <c r="G804">
        <v>1</v>
      </c>
      <c r="H804">
        <v>1</v>
      </c>
      <c r="I804" s="2">
        <f>Tabell2[[#This Row],[Inköpspris (SEK)]]*Tabell2[[#This Row],[Antal]]</f>
        <v>162.66999999999999</v>
      </c>
      <c r="J804" s="2">
        <f>MIN(Tabell2[[#This Row],[Bokat]]*Tabell2[[#This Row],[Inköpspris (SEK)]],Tabell2[[#This Row],[Totalt lagervärde ink moms]])</f>
        <v>162.66999999999999</v>
      </c>
      <c r="K804" s="2">
        <f>Tabell2[[#This Row],[Totalt lagervärde ink moms]]-Tabell2[[#This Row],[Varav bokat ink moms]]</f>
        <v>0</v>
      </c>
      <c r="L804" s="2">
        <f>Tabell2[[#This Row],[Antal]]*Tabell2[[#This Row],[Inpris ex moms]]</f>
        <v>130.13499999999999</v>
      </c>
      <c r="M804" s="2">
        <f>MIN(Tabell2[[#This Row],[Bokat]]*Tabell2[[#This Row],[Inpris ex moms]],Tabell2[[#This Row],[Totalt lagervärde ex moms]])</f>
        <v>130.13499999999999</v>
      </c>
      <c r="N804" s="2">
        <f>Tabell2[[#This Row],[Totalt lagervärde ex moms]]-Tabell2[[#This Row],[Varav bokat ex moms]]</f>
        <v>0</v>
      </c>
    </row>
    <row r="805" spans="1:14" x14ac:dyDescent="0.2">
      <c r="A805" t="s">
        <v>18883</v>
      </c>
      <c r="B805" t="s">
        <v>18884</v>
      </c>
      <c r="C805" s="2">
        <v>1469</v>
      </c>
      <c r="D805" s="2">
        <v>1028</v>
      </c>
      <c r="E805" s="2">
        <v>636.98</v>
      </c>
      <c r="F805" s="2">
        <v>509.58</v>
      </c>
      <c r="G805">
        <v>1</v>
      </c>
      <c r="H805">
        <v>0</v>
      </c>
      <c r="I805" s="2">
        <f>Tabell2[[#This Row],[Inköpspris (SEK)]]*Tabell2[[#This Row],[Antal]]</f>
        <v>636.98</v>
      </c>
      <c r="J805" s="2">
        <f>MIN(Tabell2[[#This Row],[Bokat]]*Tabell2[[#This Row],[Inköpspris (SEK)]],Tabell2[[#This Row],[Totalt lagervärde ink moms]])</f>
        <v>0</v>
      </c>
      <c r="K805" s="2">
        <f>Tabell2[[#This Row],[Totalt lagervärde ink moms]]-Tabell2[[#This Row],[Varav bokat ink moms]]</f>
        <v>636.98</v>
      </c>
      <c r="L805" s="2">
        <f>Tabell2[[#This Row],[Antal]]*Tabell2[[#This Row],[Inpris ex moms]]</f>
        <v>509.58</v>
      </c>
      <c r="M805" s="2">
        <f>MIN(Tabell2[[#This Row],[Bokat]]*Tabell2[[#This Row],[Inpris ex moms]],Tabell2[[#This Row],[Totalt lagervärde ex moms]])</f>
        <v>0</v>
      </c>
      <c r="N805" s="2">
        <f>Tabell2[[#This Row],[Totalt lagervärde ex moms]]-Tabell2[[#This Row],[Varav bokat ex moms]]</f>
        <v>509.58</v>
      </c>
    </row>
    <row r="806" spans="1:14" x14ac:dyDescent="0.2">
      <c r="A806" t="s">
        <v>18885</v>
      </c>
      <c r="B806" t="s">
        <v>18886</v>
      </c>
      <c r="C806" s="2">
        <v>1469</v>
      </c>
      <c r="D806" s="2">
        <v>1028</v>
      </c>
      <c r="E806" s="2">
        <v>636.98</v>
      </c>
      <c r="F806" s="2">
        <v>509.58</v>
      </c>
      <c r="G806">
        <v>1</v>
      </c>
      <c r="H806">
        <v>1</v>
      </c>
      <c r="I806" s="2">
        <f>Tabell2[[#This Row],[Inköpspris (SEK)]]*Tabell2[[#This Row],[Antal]]</f>
        <v>636.98</v>
      </c>
      <c r="J806" s="2">
        <f>MIN(Tabell2[[#This Row],[Bokat]]*Tabell2[[#This Row],[Inköpspris (SEK)]],Tabell2[[#This Row],[Totalt lagervärde ink moms]])</f>
        <v>636.98</v>
      </c>
      <c r="K806" s="2">
        <f>Tabell2[[#This Row],[Totalt lagervärde ink moms]]-Tabell2[[#This Row],[Varav bokat ink moms]]</f>
        <v>0</v>
      </c>
      <c r="L806" s="2">
        <f>Tabell2[[#This Row],[Antal]]*Tabell2[[#This Row],[Inpris ex moms]]</f>
        <v>509.58</v>
      </c>
      <c r="M806" s="2">
        <f>MIN(Tabell2[[#This Row],[Bokat]]*Tabell2[[#This Row],[Inpris ex moms]],Tabell2[[#This Row],[Totalt lagervärde ex moms]])</f>
        <v>509.58</v>
      </c>
      <c r="N806" s="2">
        <f>Tabell2[[#This Row],[Totalt lagervärde ex moms]]-Tabell2[[#This Row],[Varav bokat ex moms]]</f>
        <v>0</v>
      </c>
    </row>
    <row r="807" spans="1:14" x14ac:dyDescent="0.2">
      <c r="A807" t="s">
        <v>18887</v>
      </c>
      <c r="B807" t="s">
        <v>18888</v>
      </c>
      <c r="C807" s="2">
        <v>1469</v>
      </c>
      <c r="D807" s="2">
        <v>1028</v>
      </c>
      <c r="E807" s="2">
        <v>636.98</v>
      </c>
      <c r="F807" s="2">
        <v>509.58</v>
      </c>
      <c r="G807">
        <v>2</v>
      </c>
      <c r="H807">
        <v>0</v>
      </c>
      <c r="I807" s="2">
        <f>Tabell2[[#This Row],[Inköpspris (SEK)]]*Tabell2[[#This Row],[Antal]]</f>
        <v>1273.96</v>
      </c>
      <c r="J807" s="2">
        <f>MIN(Tabell2[[#This Row],[Bokat]]*Tabell2[[#This Row],[Inköpspris (SEK)]],Tabell2[[#This Row],[Totalt lagervärde ink moms]])</f>
        <v>0</v>
      </c>
      <c r="K807" s="2">
        <f>Tabell2[[#This Row],[Totalt lagervärde ink moms]]-Tabell2[[#This Row],[Varav bokat ink moms]]</f>
        <v>1273.96</v>
      </c>
      <c r="L807" s="2">
        <f>Tabell2[[#This Row],[Antal]]*Tabell2[[#This Row],[Inpris ex moms]]</f>
        <v>1019.16</v>
      </c>
      <c r="M807" s="2">
        <f>MIN(Tabell2[[#This Row],[Bokat]]*Tabell2[[#This Row],[Inpris ex moms]],Tabell2[[#This Row],[Totalt lagervärde ex moms]])</f>
        <v>0</v>
      </c>
      <c r="N807" s="2">
        <f>Tabell2[[#This Row],[Totalt lagervärde ex moms]]-Tabell2[[#This Row],[Varav bokat ex moms]]</f>
        <v>1019.16</v>
      </c>
    </row>
    <row r="808" spans="1:14" x14ac:dyDescent="0.2">
      <c r="A808" t="s">
        <v>18889</v>
      </c>
      <c r="B808" t="s">
        <v>18890</v>
      </c>
      <c r="C808" s="2">
        <v>1469</v>
      </c>
      <c r="D808" s="2">
        <v>1028</v>
      </c>
      <c r="E808" s="2">
        <v>636.98</v>
      </c>
      <c r="F808" s="2">
        <v>509.58</v>
      </c>
      <c r="G808">
        <v>1</v>
      </c>
      <c r="H808">
        <v>1</v>
      </c>
      <c r="I808" s="2">
        <f>Tabell2[[#This Row],[Inköpspris (SEK)]]*Tabell2[[#This Row],[Antal]]</f>
        <v>636.98</v>
      </c>
      <c r="J808" s="2">
        <f>MIN(Tabell2[[#This Row],[Bokat]]*Tabell2[[#This Row],[Inköpspris (SEK)]],Tabell2[[#This Row],[Totalt lagervärde ink moms]])</f>
        <v>636.98</v>
      </c>
      <c r="K808" s="2">
        <f>Tabell2[[#This Row],[Totalt lagervärde ink moms]]-Tabell2[[#This Row],[Varav bokat ink moms]]</f>
        <v>0</v>
      </c>
      <c r="L808" s="2">
        <f>Tabell2[[#This Row],[Antal]]*Tabell2[[#This Row],[Inpris ex moms]]</f>
        <v>509.58</v>
      </c>
      <c r="M808" s="2">
        <f>MIN(Tabell2[[#This Row],[Bokat]]*Tabell2[[#This Row],[Inpris ex moms]],Tabell2[[#This Row],[Totalt lagervärde ex moms]])</f>
        <v>509.58</v>
      </c>
      <c r="N808" s="2">
        <f>Tabell2[[#This Row],[Totalt lagervärde ex moms]]-Tabell2[[#This Row],[Varav bokat ex moms]]</f>
        <v>0</v>
      </c>
    </row>
    <row r="809" spans="1:14" x14ac:dyDescent="0.2">
      <c r="A809" t="s">
        <v>18891</v>
      </c>
      <c r="B809" t="s">
        <v>18892</v>
      </c>
      <c r="C809" s="2">
        <v>1469</v>
      </c>
      <c r="D809" s="2">
        <v>1028</v>
      </c>
      <c r="E809" s="2">
        <v>636.98</v>
      </c>
      <c r="F809" s="2">
        <v>509.58</v>
      </c>
      <c r="G809">
        <v>1</v>
      </c>
      <c r="H809">
        <v>0</v>
      </c>
      <c r="I809" s="2">
        <f>Tabell2[[#This Row],[Inköpspris (SEK)]]*Tabell2[[#This Row],[Antal]]</f>
        <v>636.98</v>
      </c>
      <c r="J809" s="2">
        <f>MIN(Tabell2[[#This Row],[Bokat]]*Tabell2[[#This Row],[Inköpspris (SEK)]],Tabell2[[#This Row],[Totalt lagervärde ink moms]])</f>
        <v>0</v>
      </c>
      <c r="K809" s="2">
        <f>Tabell2[[#This Row],[Totalt lagervärde ink moms]]-Tabell2[[#This Row],[Varav bokat ink moms]]</f>
        <v>636.98</v>
      </c>
      <c r="L809" s="2">
        <f>Tabell2[[#This Row],[Antal]]*Tabell2[[#This Row],[Inpris ex moms]]</f>
        <v>509.58</v>
      </c>
      <c r="M809" s="2">
        <f>MIN(Tabell2[[#This Row],[Bokat]]*Tabell2[[#This Row],[Inpris ex moms]],Tabell2[[#This Row],[Totalt lagervärde ex moms]])</f>
        <v>0</v>
      </c>
      <c r="N809" s="2">
        <f>Tabell2[[#This Row],[Totalt lagervärde ex moms]]-Tabell2[[#This Row],[Varav bokat ex moms]]</f>
        <v>509.58</v>
      </c>
    </row>
    <row r="810" spans="1:14" x14ac:dyDescent="0.2">
      <c r="A810" t="s">
        <v>18893</v>
      </c>
      <c r="B810" t="s">
        <v>18894</v>
      </c>
      <c r="C810" s="2">
        <v>1469</v>
      </c>
      <c r="D810" s="2">
        <v>1028</v>
      </c>
      <c r="E810" s="2">
        <v>636.98</v>
      </c>
      <c r="F810" s="2">
        <v>509.58</v>
      </c>
      <c r="G810">
        <v>2</v>
      </c>
      <c r="H810">
        <v>2</v>
      </c>
      <c r="I810" s="2">
        <f>Tabell2[[#This Row],[Inköpspris (SEK)]]*Tabell2[[#This Row],[Antal]]</f>
        <v>1273.96</v>
      </c>
      <c r="J810" s="2">
        <f>MIN(Tabell2[[#This Row],[Bokat]]*Tabell2[[#This Row],[Inköpspris (SEK)]],Tabell2[[#This Row],[Totalt lagervärde ink moms]])</f>
        <v>1273.96</v>
      </c>
      <c r="K810" s="2">
        <f>Tabell2[[#This Row],[Totalt lagervärde ink moms]]-Tabell2[[#This Row],[Varav bokat ink moms]]</f>
        <v>0</v>
      </c>
      <c r="L810" s="2">
        <f>Tabell2[[#This Row],[Antal]]*Tabell2[[#This Row],[Inpris ex moms]]</f>
        <v>1019.16</v>
      </c>
      <c r="M810" s="2">
        <f>MIN(Tabell2[[#This Row],[Bokat]]*Tabell2[[#This Row],[Inpris ex moms]],Tabell2[[#This Row],[Totalt lagervärde ex moms]])</f>
        <v>1019.16</v>
      </c>
      <c r="N810" s="2">
        <f>Tabell2[[#This Row],[Totalt lagervärde ex moms]]-Tabell2[[#This Row],[Varav bokat ex moms]]</f>
        <v>0</v>
      </c>
    </row>
    <row r="811" spans="1:14" x14ac:dyDescent="0.2">
      <c r="A811" t="s">
        <v>18895</v>
      </c>
      <c r="B811" t="s">
        <v>18896</v>
      </c>
      <c r="C811" s="2">
        <v>1469</v>
      </c>
      <c r="D811" s="2">
        <v>1028</v>
      </c>
      <c r="E811" s="2">
        <v>636.98</v>
      </c>
      <c r="F811" s="2">
        <v>509.58</v>
      </c>
      <c r="G811">
        <v>4</v>
      </c>
      <c r="H811">
        <v>0</v>
      </c>
      <c r="I811" s="2">
        <f>Tabell2[[#This Row],[Inköpspris (SEK)]]*Tabell2[[#This Row],[Antal]]</f>
        <v>2547.92</v>
      </c>
      <c r="J811" s="2">
        <f>MIN(Tabell2[[#This Row],[Bokat]]*Tabell2[[#This Row],[Inköpspris (SEK)]],Tabell2[[#This Row],[Totalt lagervärde ink moms]])</f>
        <v>0</v>
      </c>
      <c r="K811" s="2">
        <f>Tabell2[[#This Row],[Totalt lagervärde ink moms]]-Tabell2[[#This Row],[Varav bokat ink moms]]</f>
        <v>2547.92</v>
      </c>
      <c r="L811" s="2">
        <f>Tabell2[[#This Row],[Antal]]*Tabell2[[#This Row],[Inpris ex moms]]</f>
        <v>2038.32</v>
      </c>
      <c r="M811" s="2">
        <f>MIN(Tabell2[[#This Row],[Bokat]]*Tabell2[[#This Row],[Inpris ex moms]],Tabell2[[#This Row],[Totalt lagervärde ex moms]])</f>
        <v>0</v>
      </c>
      <c r="N811" s="2">
        <f>Tabell2[[#This Row],[Totalt lagervärde ex moms]]-Tabell2[[#This Row],[Varav bokat ex moms]]</f>
        <v>2038.32</v>
      </c>
    </row>
    <row r="812" spans="1:14" x14ac:dyDescent="0.2">
      <c r="A812" t="s">
        <v>18981</v>
      </c>
      <c r="B812" t="s">
        <v>18982</v>
      </c>
      <c r="C812" s="2">
        <v>1469</v>
      </c>
      <c r="E812" s="2">
        <v>636.98</v>
      </c>
      <c r="F812" s="2">
        <v>509.58</v>
      </c>
      <c r="G812">
        <v>1</v>
      </c>
      <c r="H812">
        <v>0</v>
      </c>
      <c r="I812" s="2">
        <f>Tabell2[[#This Row],[Inköpspris (SEK)]]*Tabell2[[#This Row],[Antal]]</f>
        <v>636.98</v>
      </c>
      <c r="J812" s="2">
        <f>MIN(Tabell2[[#This Row],[Bokat]]*Tabell2[[#This Row],[Inköpspris (SEK)]],Tabell2[[#This Row],[Totalt lagervärde ink moms]])</f>
        <v>0</v>
      </c>
      <c r="K812" s="2">
        <f>Tabell2[[#This Row],[Totalt lagervärde ink moms]]-Tabell2[[#This Row],[Varav bokat ink moms]]</f>
        <v>636.98</v>
      </c>
      <c r="L812" s="2">
        <f>Tabell2[[#This Row],[Antal]]*Tabell2[[#This Row],[Inpris ex moms]]</f>
        <v>509.58</v>
      </c>
      <c r="M812" s="2">
        <f>MIN(Tabell2[[#This Row],[Bokat]]*Tabell2[[#This Row],[Inpris ex moms]],Tabell2[[#This Row],[Totalt lagervärde ex moms]])</f>
        <v>0</v>
      </c>
      <c r="N812" s="2">
        <f>Tabell2[[#This Row],[Totalt lagervärde ex moms]]-Tabell2[[#This Row],[Varav bokat ex moms]]</f>
        <v>509.58</v>
      </c>
    </row>
    <row r="813" spans="1:14" x14ac:dyDescent="0.2">
      <c r="A813" t="s">
        <v>19186</v>
      </c>
      <c r="B813" t="s">
        <v>19187</v>
      </c>
      <c r="C813" s="2">
        <v>979</v>
      </c>
      <c r="D813" s="2">
        <v>685</v>
      </c>
      <c r="E813" s="2">
        <v>424.48</v>
      </c>
      <c r="F813" s="2">
        <v>339.58</v>
      </c>
      <c r="G813">
        <v>1</v>
      </c>
      <c r="H813">
        <v>0</v>
      </c>
      <c r="I813" s="2">
        <f>Tabell2[[#This Row],[Inköpspris (SEK)]]*Tabell2[[#This Row],[Antal]]</f>
        <v>424.48</v>
      </c>
      <c r="J813" s="2">
        <f>MIN(Tabell2[[#This Row],[Bokat]]*Tabell2[[#This Row],[Inköpspris (SEK)]],Tabell2[[#This Row],[Totalt lagervärde ink moms]])</f>
        <v>0</v>
      </c>
      <c r="K813" s="2">
        <f>Tabell2[[#This Row],[Totalt lagervärde ink moms]]-Tabell2[[#This Row],[Varav bokat ink moms]]</f>
        <v>424.48</v>
      </c>
      <c r="L813" s="2">
        <f>Tabell2[[#This Row],[Antal]]*Tabell2[[#This Row],[Inpris ex moms]]</f>
        <v>339.58</v>
      </c>
      <c r="M813" s="2">
        <f>MIN(Tabell2[[#This Row],[Bokat]]*Tabell2[[#This Row],[Inpris ex moms]],Tabell2[[#This Row],[Totalt lagervärde ex moms]])</f>
        <v>0</v>
      </c>
      <c r="N813" s="2">
        <f>Tabell2[[#This Row],[Totalt lagervärde ex moms]]-Tabell2[[#This Row],[Varav bokat ex moms]]</f>
        <v>339.58</v>
      </c>
    </row>
    <row r="814" spans="1:14" x14ac:dyDescent="0.2">
      <c r="A814" t="s">
        <v>18350</v>
      </c>
      <c r="B814" t="s">
        <v>18351</v>
      </c>
      <c r="C814" s="2">
        <v>685</v>
      </c>
      <c r="D814" s="2">
        <v>479</v>
      </c>
      <c r="E814" s="2">
        <v>296.98</v>
      </c>
      <c r="F814" s="2">
        <v>237.58</v>
      </c>
      <c r="G814">
        <v>2</v>
      </c>
      <c r="H814">
        <v>0</v>
      </c>
      <c r="I814" s="2">
        <f>Tabell2[[#This Row],[Inköpspris (SEK)]]*Tabell2[[#This Row],[Antal]]</f>
        <v>593.96</v>
      </c>
      <c r="J814" s="2">
        <f>MIN(Tabell2[[#This Row],[Bokat]]*Tabell2[[#This Row],[Inköpspris (SEK)]],Tabell2[[#This Row],[Totalt lagervärde ink moms]])</f>
        <v>0</v>
      </c>
      <c r="K814" s="2">
        <f>Tabell2[[#This Row],[Totalt lagervärde ink moms]]-Tabell2[[#This Row],[Varav bokat ink moms]]</f>
        <v>593.96</v>
      </c>
      <c r="L814" s="2">
        <f>Tabell2[[#This Row],[Antal]]*Tabell2[[#This Row],[Inpris ex moms]]</f>
        <v>475.16</v>
      </c>
      <c r="M814" s="2">
        <f>MIN(Tabell2[[#This Row],[Bokat]]*Tabell2[[#This Row],[Inpris ex moms]],Tabell2[[#This Row],[Totalt lagervärde ex moms]])</f>
        <v>0</v>
      </c>
      <c r="N814" s="2">
        <f>Tabell2[[#This Row],[Totalt lagervärde ex moms]]-Tabell2[[#This Row],[Varav bokat ex moms]]</f>
        <v>475.16</v>
      </c>
    </row>
    <row r="815" spans="1:14" x14ac:dyDescent="0.2">
      <c r="A815" t="s">
        <v>18600</v>
      </c>
      <c r="B815" t="s">
        <v>18601</v>
      </c>
      <c r="C815" s="2">
        <v>489</v>
      </c>
      <c r="D815" s="2">
        <v>342</v>
      </c>
      <c r="E815" s="2">
        <v>211.98</v>
      </c>
      <c r="F815" s="2">
        <v>169.58</v>
      </c>
      <c r="G815">
        <v>1</v>
      </c>
      <c r="H815">
        <v>0</v>
      </c>
      <c r="I815" s="2">
        <f>Tabell2[[#This Row],[Inköpspris (SEK)]]*Tabell2[[#This Row],[Antal]]</f>
        <v>211.98</v>
      </c>
      <c r="J815" s="2">
        <f>MIN(Tabell2[[#This Row],[Bokat]]*Tabell2[[#This Row],[Inköpspris (SEK)]],Tabell2[[#This Row],[Totalt lagervärde ink moms]])</f>
        <v>0</v>
      </c>
      <c r="K815" s="2">
        <f>Tabell2[[#This Row],[Totalt lagervärde ink moms]]-Tabell2[[#This Row],[Varav bokat ink moms]]</f>
        <v>211.98</v>
      </c>
      <c r="L815" s="2">
        <f>Tabell2[[#This Row],[Antal]]*Tabell2[[#This Row],[Inpris ex moms]]</f>
        <v>169.58</v>
      </c>
      <c r="M815" s="2">
        <f>MIN(Tabell2[[#This Row],[Bokat]]*Tabell2[[#This Row],[Inpris ex moms]],Tabell2[[#This Row],[Totalt lagervärde ex moms]])</f>
        <v>0</v>
      </c>
      <c r="N815" s="2">
        <f>Tabell2[[#This Row],[Totalt lagervärde ex moms]]-Tabell2[[#This Row],[Varav bokat ex moms]]</f>
        <v>169.58</v>
      </c>
    </row>
    <row r="816" spans="1:14" x14ac:dyDescent="0.2">
      <c r="A816" t="s">
        <v>18602</v>
      </c>
      <c r="B816" t="s">
        <v>18603</v>
      </c>
      <c r="C816" s="2">
        <v>489</v>
      </c>
      <c r="D816" s="2">
        <v>342</v>
      </c>
      <c r="E816" s="2">
        <v>211.98</v>
      </c>
      <c r="F816" s="2">
        <v>169.58</v>
      </c>
      <c r="G816">
        <v>1</v>
      </c>
      <c r="H816">
        <v>0</v>
      </c>
      <c r="I816" s="2">
        <f>Tabell2[[#This Row],[Inköpspris (SEK)]]*Tabell2[[#This Row],[Antal]]</f>
        <v>211.98</v>
      </c>
      <c r="J816" s="2">
        <f>MIN(Tabell2[[#This Row],[Bokat]]*Tabell2[[#This Row],[Inköpspris (SEK)]],Tabell2[[#This Row],[Totalt lagervärde ink moms]])</f>
        <v>0</v>
      </c>
      <c r="K816" s="2">
        <f>Tabell2[[#This Row],[Totalt lagervärde ink moms]]-Tabell2[[#This Row],[Varav bokat ink moms]]</f>
        <v>211.98</v>
      </c>
      <c r="L816" s="2">
        <f>Tabell2[[#This Row],[Antal]]*Tabell2[[#This Row],[Inpris ex moms]]</f>
        <v>169.58</v>
      </c>
      <c r="M816" s="2">
        <f>MIN(Tabell2[[#This Row],[Bokat]]*Tabell2[[#This Row],[Inpris ex moms]],Tabell2[[#This Row],[Totalt lagervärde ex moms]])</f>
        <v>0</v>
      </c>
      <c r="N816" s="2">
        <f>Tabell2[[#This Row],[Totalt lagervärde ex moms]]-Tabell2[[#This Row],[Varav bokat ex moms]]</f>
        <v>169.58</v>
      </c>
    </row>
    <row r="817" spans="1:14" x14ac:dyDescent="0.2">
      <c r="A817" t="s">
        <v>19115</v>
      </c>
      <c r="B817" t="s">
        <v>19116</v>
      </c>
      <c r="C817" s="2">
        <v>489</v>
      </c>
      <c r="D817" s="2">
        <v>342</v>
      </c>
      <c r="E817" s="2">
        <v>211.98</v>
      </c>
      <c r="F817" s="2">
        <v>169.58</v>
      </c>
      <c r="G817">
        <v>1</v>
      </c>
      <c r="H817">
        <v>0</v>
      </c>
      <c r="I817" s="2">
        <f>Tabell2[[#This Row],[Inköpspris (SEK)]]*Tabell2[[#This Row],[Antal]]</f>
        <v>211.98</v>
      </c>
      <c r="J817" s="2">
        <f>MIN(Tabell2[[#This Row],[Bokat]]*Tabell2[[#This Row],[Inköpspris (SEK)]],Tabell2[[#This Row],[Totalt lagervärde ink moms]])</f>
        <v>0</v>
      </c>
      <c r="K817" s="2">
        <f>Tabell2[[#This Row],[Totalt lagervärde ink moms]]-Tabell2[[#This Row],[Varav bokat ink moms]]</f>
        <v>211.98</v>
      </c>
      <c r="L817" s="2">
        <f>Tabell2[[#This Row],[Antal]]*Tabell2[[#This Row],[Inpris ex moms]]</f>
        <v>169.58</v>
      </c>
      <c r="M817" s="2">
        <f>MIN(Tabell2[[#This Row],[Bokat]]*Tabell2[[#This Row],[Inpris ex moms]],Tabell2[[#This Row],[Totalt lagervärde ex moms]])</f>
        <v>0</v>
      </c>
      <c r="N817" s="2">
        <f>Tabell2[[#This Row],[Totalt lagervärde ex moms]]-Tabell2[[#This Row],[Varav bokat ex moms]]</f>
        <v>169.58</v>
      </c>
    </row>
    <row r="818" spans="1:14" x14ac:dyDescent="0.2">
      <c r="A818" t="s">
        <v>18414</v>
      </c>
      <c r="B818" t="s">
        <v>18415</v>
      </c>
      <c r="C818" s="2">
        <v>1225</v>
      </c>
      <c r="D818" s="2">
        <v>796</v>
      </c>
      <c r="E818" s="2">
        <v>530.73</v>
      </c>
      <c r="F818" s="2">
        <v>424.58</v>
      </c>
      <c r="G818">
        <v>1</v>
      </c>
      <c r="H818">
        <v>0</v>
      </c>
      <c r="I818" s="2">
        <f>Tabell2[[#This Row],[Inköpspris (SEK)]]*Tabell2[[#This Row],[Antal]]</f>
        <v>530.73</v>
      </c>
      <c r="J818" s="2">
        <f>MIN(Tabell2[[#This Row],[Bokat]]*Tabell2[[#This Row],[Inköpspris (SEK)]],Tabell2[[#This Row],[Totalt lagervärde ink moms]])</f>
        <v>0</v>
      </c>
      <c r="K818" s="2">
        <f>Tabell2[[#This Row],[Totalt lagervärde ink moms]]-Tabell2[[#This Row],[Varav bokat ink moms]]</f>
        <v>530.73</v>
      </c>
      <c r="L818" s="2">
        <f>Tabell2[[#This Row],[Antal]]*Tabell2[[#This Row],[Inpris ex moms]]</f>
        <v>424.58</v>
      </c>
      <c r="M818" s="2">
        <f>MIN(Tabell2[[#This Row],[Bokat]]*Tabell2[[#This Row],[Inpris ex moms]],Tabell2[[#This Row],[Totalt lagervärde ex moms]])</f>
        <v>0</v>
      </c>
      <c r="N818" s="2">
        <f>Tabell2[[#This Row],[Totalt lagervärde ex moms]]-Tabell2[[#This Row],[Varav bokat ex moms]]</f>
        <v>424.58</v>
      </c>
    </row>
    <row r="819" spans="1:14" x14ac:dyDescent="0.2">
      <c r="A819" t="s">
        <v>18416</v>
      </c>
      <c r="B819" t="s">
        <v>18417</v>
      </c>
      <c r="C819" s="2">
        <v>1225</v>
      </c>
      <c r="D819" s="2">
        <v>796</v>
      </c>
      <c r="E819" s="2">
        <v>530.73</v>
      </c>
      <c r="F819" s="2">
        <v>424.58</v>
      </c>
      <c r="G819">
        <v>1</v>
      </c>
      <c r="H819">
        <v>0</v>
      </c>
      <c r="I819" s="2">
        <f>Tabell2[[#This Row],[Inköpspris (SEK)]]*Tabell2[[#This Row],[Antal]]</f>
        <v>530.73</v>
      </c>
      <c r="J819" s="2">
        <f>MIN(Tabell2[[#This Row],[Bokat]]*Tabell2[[#This Row],[Inköpspris (SEK)]],Tabell2[[#This Row],[Totalt lagervärde ink moms]])</f>
        <v>0</v>
      </c>
      <c r="K819" s="2">
        <f>Tabell2[[#This Row],[Totalt lagervärde ink moms]]-Tabell2[[#This Row],[Varav bokat ink moms]]</f>
        <v>530.73</v>
      </c>
      <c r="L819" s="2">
        <f>Tabell2[[#This Row],[Antal]]*Tabell2[[#This Row],[Inpris ex moms]]</f>
        <v>424.58</v>
      </c>
      <c r="M819" s="2">
        <f>MIN(Tabell2[[#This Row],[Bokat]]*Tabell2[[#This Row],[Inpris ex moms]],Tabell2[[#This Row],[Totalt lagervärde ex moms]])</f>
        <v>0</v>
      </c>
      <c r="N819" s="2">
        <f>Tabell2[[#This Row],[Totalt lagervärde ex moms]]-Tabell2[[#This Row],[Varav bokat ex moms]]</f>
        <v>424.58</v>
      </c>
    </row>
    <row r="820" spans="1:14" x14ac:dyDescent="0.2">
      <c r="A820" t="s">
        <v>18444</v>
      </c>
      <c r="B820" t="s">
        <v>18445</v>
      </c>
      <c r="C820" s="2">
        <v>1299</v>
      </c>
      <c r="D820" s="2">
        <v>909</v>
      </c>
      <c r="E820" s="2">
        <v>562.6</v>
      </c>
      <c r="F820" s="2">
        <v>450.08</v>
      </c>
      <c r="G820">
        <v>1</v>
      </c>
      <c r="H820">
        <v>1</v>
      </c>
      <c r="I820" s="2">
        <f>Tabell2[[#This Row],[Inköpspris (SEK)]]*Tabell2[[#This Row],[Antal]]</f>
        <v>562.6</v>
      </c>
      <c r="J820" s="2">
        <f>MIN(Tabell2[[#This Row],[Bokat]]*Tabell2[[#This Row],[Inköpspris (SEK)]],Tabell2[[#This Row],[Totalt lagervärde ink moms]])</f>
        <v>562.6</v>
      </c>
      <c r="K820" s="2">
        <f>Tabell2[[#This Row],[Totalt lagervärde ink moms]]-Tabell2[[#This Row],[Varav bokat ink moms]]</f>
        <v>0</v>
      </c>
      <c r="L820" s="2">
        <f>Tabell2[[#This Row],[Antal]]*Tabell2[[#This Row],[Inpris ex moms]]</f>
        <v>450.08</v>
      </c>
      <c r="M820" s="2">
        <f>MIN(Tabell2[[#This Row],[Bokat]]*Tabell2[[#This Row],[Inpris ex moms]],Tabell2[[#This Row],[Totalt lagervärde ex moms]])</f>
        <v>450.08</v>
      </c>
      <c r="N820" s="2">
        <f>Tabell2[[#This Row],[Totalt lagervärde ex moms]]-Tabell2[[#This Row],[Varav bokat ex moms]]</f>
        <v>0</v>
      </c>
    </row>
    <row r="821" spans="1:14" x14ac:dyDescent="0.2">
      <c r="A821" t="s">
        <v>19035</v>
      </c>
      <c r="B821" t="s">
        <v>19036</v>
      </c>
      <c r="C821" s="2">
        <v>1299</v>
      </c>
      <c r="D821" s="2">
        <v>909</v>
      </c>
      <c r="E821" s="2">
        <v>562.6</v>
      </c>
      <c r="F821" s="2">
        <v>450.08</v>
      </c>
      <c r="G821">
        <v>1</v>
      </c>
      <c r="H821">
        <v>0</v>
      </c>
      <c r="I821" s="2">
        <f>Tabell2[[#This Row],[Inköpspris (SEK)]]*Tabell2[[#This Row],[Antal]]</f>
        <v>562.6</v>
      </c>
      <c r="J821" s="2">
        <f>MIN(Tabell2[[#This Row],[Bokat]]*Tabell2[[#This Row],[Inköpspris (SEK)]],Tabell2[[#This Row],[Totalt lagervärde ink moms]])</f>
        <v>0</v>
      </c>
      <c r="K821" s="2">
        <f>Tabell2[[#This Row],[Totalt lagervärde ink moms]]-Tabell2[[#This Row],[Varav bokat ink moms]]</f>
        <v>562.6</v>
      </c>
      <c r="L821" s="2">
        <f>Tabell2[[#This Row],[Antal]]*Tabell2[[#This Row],[Inpris ex moms]]</f>
        <v>450.08</v>
      </c>
      <c r="M821" s="2">
        <f>MIN(Tabell2[[#This Row],[Bokat]]*Tabell2[[#This Row],[Inpris ex moms]],Tabell2[[#This Row],[Totalt lagervärde ex moms]])</f>
        <v>0</v>
      </c>
      <c r="N821" s="2">
        <f>Tabell2[[#This Row],[Totalt lagervärde ex moms]]-Tabell2[[#This Row],[Varav bokat ex moms]]</f>
        <v>450.08</v>
      </c>
    </row>
    <row r="822" spans="1:14" x14ac:dyDescent="0.2">
      <c r="A822" t="s">
        <v>18360</v>
      </c>
      <c r="B822" t="s">
        <v>18361</v>
      </c>
      <c r="C822" s="2">
        <v>465</v>
      </c>
      <c r="D822" s="2">
        <v>326</v>
      </c>
      <c r="E822" s="2">
        <v>201.35</v>
      </c>
      <c r="F822" s="2">
        <v>161.08000000000001</v>
      </c>
      <c r="G822">
        <v>1</v>
      </c>
      <c r="H822">
        <v>0</v>
      </c>
      <c r="I822" s="2">
        <f>Tabell2[[#This Row],[Inköpspris (SEK)]]*Tabell2[[#This Row],[Antal]]</f>
        <v>201.35</v>
      </c>
      <c r="J822" s="2">
        <f>MIN(Tabell2[[#This Row],[Bokat]]*Tabell2[[#This Row],[Inköpspris (SEK)]],Tabell2[[#This Row],[Totalt lagervärde ink moms]])</f>
        <v>0</v>
      </c>
      <c r="K822" s="2">
        <f>Tabell2[[#This Row],[Totalt lagervärde ink moms]]-Tabell2[[#This Row],[Varav bokat ink moms]]</f>
        <v>201.35</v>
      </c>
      <c r="L822" s="2">
        <f>Tabell2[[#This Row],[Antal]]*Tabell2[[#This Row],[Inpris ex moms]]</f>
        <v>161.08000000000001</v>
      </c>
      <c r="M822" s="2">
        <f>MIN(Tabell2[[#This Row],[Bokat]]*Tabell2[[#This Row],[Inpris ex moms]],Tabell2[[#This Row],[Totalt lagervärde ex moms]])</f>
        <v>0</v>
      </c>
      <c r="N822" s="2">
        <f>Tabell2[[#This Row],[Totalt lagervärde ex moms]]-Tabell2[[#This Row],[Varav bokat ex moms]]</f>
        <v>161.08000000000001</v>
      </c>
    </row>
    <row r="823" spans="1:14" x14ac:dyDescent="0.2">
      <c r="A823" t="s">
        <v>18482</v>
      </c>
      <c r="B823" t="s">
        <v>18483</v>
      </c>
      <c r="C823" s="2">
        <v>465</v>
      </c>
      <c r="D823" s="2">
        <v>326</v>
      </c>
      <c r="E823" s="2">
        <v>201.35</v>
      </c>
      <c r="F823" s="2">
        <v>161.08000000000001</v>
      </c>
      <c r="G823">
        <v>2</v>
      </c>
      <c r="H823">
        <v>0</v>
      </c>
      <c r="I823" s="2">
        <f>Tabell2[[#This Row],[Inköpspris (SEK)]]*Tabell2[[#This Row],[Antal]]</f>
        <v>402.7</v>
      </c>
      <c r="J823" s="2">
        <f>MIN(Tabell2[[#This Row],[Bokat]]*Tabell2[[#This Row],[Inköpspris (SEK)]],Tabell2[[#This Row],[Totalt lagervärde ink moms]])</f>
        <v>0</v>
      </c>
      <c r="K823" s="2">
        <f>Tabell2[[#This Row],[Totalt lagervärde ink moms]]-Tabell2[[#This Row],[Varav bokat ink moms]]</f>
        <v>402.7</v>
      </c>
      <c r="L823" s="2">
        <f>Tabell2[[#This Row],[Antal]]*Tabell2[[#This Row],[Inpris ex moms]]</f>
        <v>322.16000000000003</v>
      </c>
      <c r="M823" s="2">
        <f>MIN(Tabell2[[#This Row],[Bokat]]*Tabell2[[#This Row],[Inpris ex moms]],Tabell2[[#This Row],[Totalt lagervärde ex moms]])</f>
        <v>0</v>
      </c>
      <c r="N823" s="2">
        <f>Tabell2[[#This Row],[Totalt lagervärde ex moms]]-Tabell2[[#This Row],[Varav bokat ex moms]]</f>
        <v>322.16000000000003</v>
      </c>
    </row>
    <row r="824" spans="1:14" x14ac:dyDescent="0.2">
      <c r="A824" t="s">
        <v>18987</v>
      </c>
      <c r="B824" t="s">
        <v>18988</v>
      </c>
      <c r="C824" s="2">
        <v>465</v>
      </c>
      <c r="D824" s="2">
        <v>326</v>
      </c>
      <c r="E824" s="2">
        <v>201.35</v>
      </c>
      <c r="F824" s="2">
        <v>161.08000000000001</v>
      </c>
      <c r="G824">
        <v>1</v>
      </c>
      <c r="H824">
        <v>0</v>
      </c>
      <c r="I824" s="2">
        <f>Tabell2[[#This Row],[Inköpspris (SEK)]]*Tabell2[[#This Row],[Antal]]</f>
        <v>201.35</v>
      </c>
      <c r="J824" s="2">
        <f>MIN(Tabell2[[#This Row],[Bokat]]*Tabell2[[#This Row],[Inköpspris (SEK)]],Tabell2[[#This Row],[Totalt lagervärde ink moms]])</f>
        <v>0</v>
      </c>
      <c r="K824" s="2">
        <f>Tabell2[[#This Row],[Totalt lagervärde ink moms]]-Tabell2[[#This Row],[Varav bokat ink moms]]</f>
        <v>201.35</v>
      </c>
      <c r="L824" s="2">
        <f>Tabell2[[#This Row],[Antal]]*Tabell2[[#This Row],[Inpris ex moms]]</f>
        <v>161.08000000000001</v>
      </c>
      <c r="M824" s="2">
        <f>MIN(Tabell2[[#This Row],[Bokat]]*Tabell2[[#This Row],[Inpris ex moms]],Tabell2[[#This Row],[Totalt lagervärde ex moms]])</f>
        <v>0</v>
      </c>
      <c r="N824" s="2">
        <f>Tabell2[[#This Row],[Totalt lagervärde ex moms]]-Tabell2[[#This Row],[Varav bokat ex moms]]</f>
        <v>161.08000000000001</v>
      </c>
    </row>
    <row r="825" spans="1:14" x14ac:dyDescent="0.2">
      <c r="A825" t="s">
        <v>19049</v>
      </c>
      <c r="B825" t="s">
        <v>19050</v>
      </c>
      <c r="C825" s="2">
        <v>465</v>
      </c>
      <c r="D825" s="2">
        <v>326</v>
      </c>
      <c r="E825" s="2">
        <v>201.35</v>
      </c>
      <c r="F825" s="2">
        <v>161.08000000000001</v>
      </c>
      <c r="G825">
        <v>2</v>
      </c>
      <c r="H825">
        <v>0</v>
      </c>
      <c r="I825" s="2">
        <f>Tabell2[[#This Row],[Inköpspris (SEK)]]*Tabell2[[#This Row],[Antal]]</f>
        <v>402.7</v>
      </c>
      <c r="J825" s="2">
        <f>MIN(Tabell2[[#This Row],[Bokat]]*Tabell2[[#This Row],[Inköpspris (SEK)]],Tabell2[[#This Row],[Totalt lagervärde ink moms]])</f>
        <v>0</v>
      </c>
      <c r="K825" s="2">
        <f>Tabell2[[#This Row],[Totalt lagervärde ink moms]]-Tabell2[[#This Row],[Varav bokat ink moms]]</f>
        <v>402.7</v>
      </c>
      <c r="L825" s="2">
        <f>Tabell2[[#This Row],[Antal]]*Tabell2[[#This Row],[Inpris ex moms]]</f>
        <v>322.16000000000003</v>
      </c>
      <c r="M825" s="2">
        <f>MIN(Tabell2[[#This Row],[Bokat]]*Tabell2[[#This Row],[Inpris ex moms]],Tabell2[[#This Row],[Totalt lagervärde ex moms]])</f>
        <v>0</v>
      </c>
      <c r="N825" s="2">
        <f>Tabell2[[#This Row],[Totalt lagervärde ex moms]]-Tabell2[[#This Row],[Varav bokat ex moms]]</f>
        <v>322.16000000000003</v>
      </c>
    </row>
    <row r="826" spans="1:14" x14ac:dyDescent="0.2">
      <c r="A826" t="s">
        <v>19109</v>
      </c>
      <c r="B826" t="s">
        <v>19110</v>
      </c>
      <c r="C826" s="2">
        <v>735</v>
      </c>
      <c r="D826" s="2">
        <v>514</v>
      </c>
      <c r="E826" s="2">
        <v>318.23</v>
      </c>
      <c r="F826" s="2">
        <v>254.58</v>
      </c>
      <c r="G826">
        <v>1</v>
      </c>
      <c r="H826">
        <v>0</v>
      </c>
      <c r="I826" s="2">
        <f>Tabell2[[#This Row],[Inköpspris (SEK)]]*Tabell2[[#This Row],[Antal]]</f>
        <v>318.23</v>
      </c>
      <c r="J826" s="2">
        <f>MIN(Tabell2[[#This Row],[Bokat]]*Tabell2[[#This Row],[Inköpspris (SEK)]],Tabell2[[#This Row],[Totalt lagervärde ink moms]])</f>
        <v>0</v>
      </c>
      <c r="K826" s="2">
        <f>Tabell2[[#This Row],[Totalt lagervärde ink moms]]-Tabell2[[#This Row],[Varav bokat ink moms]]</f>
        <v>318.23</v>
      </c>
      <c r="L826" s="2">
        <f>Tabell2[[#This Row],[Antal]]*Tabell2[[#This Row],[Inpris ex moms]]</f>
        <v>254.58</v>
      </c>
      <c r="M826" s="2">
        <f>MIN(Tabell2[[#This Row],[Bokat]]*Tabell2[[#This Row],[Inpris ex moms]],Tabell2[[#This Row],[Totalt lagervärde ex moms]])</f>
        <v>0</v>
      </c>
      <c r="N826" s="2">
        <f>Tabell2[[#This Row],[Totalt lagervärde ex moms]]-Tabell2[[#This Row],[Varav bokat ex moms]]</f>
        <v>254.58</v>
      </c>
    </row>
    <row r="827" spans="1:14" x14ac:dyDescent="0.2">
      <c r="A827" t="s">
        <v>19111</v>
      </c>
      <c r="B827" t="s">
        <v>19112</v>
      </c>
      <c r="C827" s="2">
        <v>735</v>
      </c>
      <c r="D827" s="2">
        <v>514</v>
      </c>
      <c r="E827" s="2">
        <v>318.23</v>
      </c>
      <c r="F827" s="2">
        <v>254.58</v>
      </c>
      <c r="G827">
        <v>1</v>
      </c>
      <c r="H827">
        <v>0</v>
      </c>
      <c r="I827" s="2">
        <f>Tabell2[[#This Row],[Inköpspris (SEK)]]*Tabell2[[#This Row],[Antal]]</f>
        <v>318.23</v>
      </c>
      <c r="J827" s="2">
        <f>MIN(Tabell2[[#This Row],[Bokat]]*Tabell2[[#This Row],[Inköpspris (SEK)]],Tabell2[[#This Row],[Totalt lagervärde ink moms]])</f>
        <v>0</v>
      </c>
      <c r="K827" s="2">
        <f>Tabell2[[#This Row],[Totalt lagervärde ink moms]]-Tabell2[[#This Row],[Varav bokat ink moms]]</f>
        <v>318.23</v>
      </c>
      <c r="L827" s="2">
        <f>Tabell2[[#This Row],[Antal]]*Tabell2[[#This Row],[Inpris ex moms]]</f>
        <v>254.58</v>
      </c>
      <c r="M827" s="2">
        <f>MIN(Tabell2[[#This Row],[Bokat]]*Tabell2[[#This Row],[Inpris ex moms]],Tabell2[[#This Row],[Totalt lagervärde ex moms]])</f>
        <v>0</v>
      </c>
      <c r="N827" s="2">
        <f>Tabell2[[#This Row],[Totalt lagervärde ex moms]]-Tabell2[[#This Row],[Varav bokat ex moms]]</f>
        <v>254.58</v>
      </c>
    </row>
    <row r="828" spans="1:14" x14ac:dyDescent="0.2">
      <c r="A828" t="s">
        <v>19113</v>
      </c>
      <c r="B828" t="s">
        <v>19114</v>
      </c>
      <c r="C828" s="2">
        <v>735</v>
      </c>
      <c r="D828" s="2">
        <v>514</v>
      </c>
      <c r="E828" s="2">
        <v>318.23</v>
      </c>
      <c r="F828" s="2">
        <v>254.58</v>
      </c>
      <c r="G828">
        <v>1</v>
      </c>
      <c r="H828">
        <v>0</v>
      </c>
      <c r="I828" s="2">
        <f>Tabell2[[#This Row],[Inköpspris (SEK)]]*Tabell2[[#This Row],[Antal]]</f>
        <v>318.23</v>
      </c>
      <c r="J828" s="2">
        <f>MIN(Tabell2[[#This Row],[Bokat]]*Tabell2[[#This Row],[Inköpspris (SEK)]],Tabell2[[#This Row],[Totalt lagervärde ink moms]])</f>
        <v>0</v>
      </c>
      <c r="K828" s="2">
        <f>Tabell2[[#This Row],[Totalt lagervärde ink moms]]-Tabell2[[#This Row],[Varav bokat ink moms]]</f>
        <v>318.23</v>
      </c>
      <c r="L828" s="2">
        <f>Tabell2[[#This Row],[Antal]]*Tabell2[[#This Row],[Inpris ex moms]]</f>
        <v>254.58</v>
      </c>
      <c r="M828" s="2">
        <f>MIN(Tabell2[[#This Row],[Bokat]]*Tabell2[[#This Row],[Inpris ex moms]],Tabell2[[#This Row],[Totalt lagervärde ex moms]])</f>
        <v>0</v>
      </c>
      <c r="N828" s="2">
        <f>Tabell2[[#This Row],[Totalt lagervärde ex moms]]-Tabell2[[#This Row],[Varav bokat ex moms]]</f>
        <v>254.58</v>
      </c>
    </row>
    <row r="829" spans="1:14" x14ac:dyDescent="0.2">
      <c r="A829" t="s">
        <v>19095</v>
      </c>
      <c r="B829" t="s">
        <v>19096</v>
      </c>
      <c r="C829" s="2">
        <v>1349</v>
      </c>
      <c r="D829" s="2">
        <v>944</v>
      </c>
      <c r="E829" s="2">
        <v>583.85</v>
      </c>
      <c r="F829" s="2">
        <v>467.08</v>
      </c>
      <c r="G829">
        <v>1</v>
      </c>
      <c r="H829">
        <v>0</v>
      </c>
      <c r="I829" s="2">
        <f>Tabell2[[#This Row],[Inköpspris (SEK)]]*Tabell2[[#This Row],[Antal]]</f>
        <v>583.85</v>
      </c>
      <c r="J829" s="2">
        <f>MIN(Tabell2[[#This Row],[Bokat]]*Tabell2[[#This Row],[Inköpspris (SEK)]],Tabell2[[#This Row],[Totalt lagervärde ink moms]])</f>
        <v>0</v>
      </c>
      <c r="K829" s="2">
        <f>Tabell2[[#This Row],[Totalt lagervärde ink moms]]-Tabell2[[#This Row],[Varav bokat ink moms]]</f>
        <v>583.85</v>
      </c>
      <c r="L829" s="2">
        <f>Tabell2[[#This Row],[Antal]]*Tabell2[[#This Row],[Inpris ex moms]]</f>
        <v>467.08</v>
      </c>
      <c r="M829" s="2">
        <f>MIN(Tabell2[[#This Row],[Bokat]]*Tabell2[[#This Row],[Inpris ex moms]],Tabell2[[#This Row],[Totalt lagervärde ex moms]])</f>
        <v>0</v>
      </c>
      <c r="N829" s="2">
        <f>Tabell2[[#This Row],[Totalt lagervärde ex moms]]-Tabell2[[#This Row],[Varav bokat ex moms]]</f>
        <v>467.08</v>
      </c>
    </row>
    <row r="830" spans="1:14" x14ac:dyDescent="0.2">
      <c r="A830" t="s">
        <v>18322</v>
      </c>
      <c r="B830" t="s">
        <v>18323</v>
      </c>
      <c r="C830" s="2">
        <v>1079</v>
      </c>
      <c r="E830" s="2">
        <v>466.98</v>
      </c>
      <c r="F830" s="2">
        <v>373.58</v>
      </c>
      <c r="G830">
        <v>1</v>
      </c>
      <c r="H830">
        <v>1</v>
      </c>
      <c r="I830" s="2">
        <f>Tabell2[[#This Row],[Inköpspris (SEK)]]*Tabell2[[#This Row],[Antal]]</f>
        <v>466.98</v>
      </c>
      <c r="J830" s="2">
        <f>MIN(Tabell2[[#This Row],[Bokat]]*Tabell2[[#This Row],[Inköpspris (SEK)]],Tabell2[[#This Row],[Totalt lagervärde ink moms]])</f>
        <v>466.98</v>
      </c>
      <c r="K830" s="2">
        <f>Tabell2[[#This Row],[Totalt lagervärde ink moms]]-Tabell2[[#This Row],[Varav bokat ink moms]]</f>
        <v>0</v>
      </c>
      <c r="L830" s="2">
        <f>Tabell2[[#This Row],[Antal]]*Tabell2[[#This Row],[Inpris ex moms]]</f>
        <v>373.58</v>
      </c>
      <c r="M830" s="2">
        <f>MIN(Tabell2[[#This Row],[Bokat]]*Tabell2[[#This Row],[Inpris ex moms]],Tabell2[[#This Row],[Totalt lagervärde ex moms]])</f>
        <v>373.58</v>
      </c>
      <c r="N830" s="2">
        <f>Tabell2[[#This Row],[Totalt lagervärde ex moms]]-Tabell2[[#This Row],[Varav bokat ex moms]]</f>
        <v>0</v>
      </c>
    </row>
    <row r="831" spans="1:14" x14ac:dyDescent="0.2">
      <c r="A831" t="s">
        <v>18324</v>
      </c>
      <c r="B831" t="s">
        <v>18325</v>
      </c>
      <c r="C831" s="2">
        <v>1079</v>
      </c>
      <c r="E831" s="2">
        <v>466.98</v>
      </c>
      <c r="F831" s="2">
        <v>373.58</v>
      </c>
      <c r="G831">
        <v>1</v>
      </c>
      <c r="H831">
        <v>1</v>
      </c>
      <c r="I831" s="2">
        <f>Tabell2[[#This Row],[Inköpspris (SEK)]]*Tabell2[[#This Row],[Antal]]</f>
        <v>466.98</v>
      </c>
      <c r="J831" s="2">
        <f>MIN(Tabell2[[#This Row],[Bokat]]*Tabell2[[#This Row],[Inköpspris (SEK)]],Tabell2[[#This Row],[Totalt lagervärde ink moms]])</f>
        <v>466.98</v>
      </c>
      <c r="K831" s="2">
        <f>Tabell2[[#This Row],[Totalt lagervärde ink moms]]-Tabell2[[#This Row],[Varav bokat ink moms]]</f>
        <v>0</v>
      </c>
      <c r="L831" s="2">
        <f>Tabell2[[#This Row],[Antal]]*Tabell2[[#This Row],[Inpris ex moms]]</f>
        <v>373.58</v>
      </c>
      <c r="M831" s="2">
        <f>MIN(Tabell2[[#This Row],[Bokat]]*Tabell2[[#This Row],[Inpris ex moms]],Tabell2[[#This Row],[Totalt lagervärde ex moms]])</f>
        <v>373.58</v>
      </c>
      <c r="N831" s="2">
        <f>Tabell2[[#This Row],[Totalt lagervärde ex moms]]-Tabell2[[#This Row],[Varav bokat ex moms]]</f>
        <v>0</v>
      </c>
    </row>
    <row r="832" spans="1:14" x14ac:dyDescent="0.2">
      <c r="A832" t="s">
        <v>18326</v>
      </c>
      <c r="B832" t="s">
        <v>18327</v>
      </c>
      <c r="C832" s="2">
        <v>1079</v>
      </c>
      <c r="D832" s="2">
        <v>755</v>
      </c>
      <c r="E832" s="2">
        <v>466.98</v>
      </c>
      <c r="F832" s="2">
        <v>373.58</v>
      </c>
      <c r="G832">
        <v>1</v>
      </c>
      <c r="H832">
        <v>0</v>
      </c>
      <c r="I832" s="2">
        <f>Tabell2[[#This Row],[Inköpspris (SEK)]]*Tabell2[[#This Row],[Antal]]</f>
        <v>466.98</v>
      </c>
      <c r="J832" s="2">
        <f>MIN(Tabell2[[#This Row],[Bokat]]*Tabell2[[#This Row],[Inköpspris (SEK)]],Tabell2[[#This Row],[Totalt lagervärde ink moms]])</f>
        <v>0</v>
      </c>
      <c r="K832" s="2">
        <f>Tabell2[[#This Row],[Totalt lagervärde ink moms]]-Tabell2[[#This Row],[Varav bokat ink moms]]</f>
        <v>466.98</v>
      </c>
      <c r="L832" s="2">
        <f>Tabell2[[#This Row],[Antal]]*Tabell2[[#This Row],[Inpris ex moms]]</f>
        <v>373.58</v>
      </c>
      <c r="M832" s="2">
        <f>MIN(Tabell2[[#This Row],[Bokat]]*Tabell2[[#This Row],[Inpris ex moms]],Tabell2[[#This Row],[Totalt lagervärde ex moms]])</f>
        <v>0</v>
      </c>
      <c r="N832" s="2">
        <f>Tabell2[[#This Row],[Totalt lagervärde ex moms]]-Tabell2[[#This Row],[Varav bokat ex moms]]</f>
        <v>373.58</v>
      </c>
    </row>
    <row r="833" spans="1:14" x14ac:dyDescent="0.2">
      <c r="A833" t="s">
        <v>19194</v>
      </c>
      <c r="B833" t="s">
        <v>19195</v>
      </c>
      <c r="C833" s="2">
        <v>1079</v>
      </c>
      <c r="D833" s="2">
        <v>701</v>
      </c>
      <c r="E833" s="2">
        <v>466.98</v>
      </c>
      <c r="F833" s="2">
        <v>373.58</v>
      </c>
      <c r="G833">
        <v>1</v>
      </c>
      <c r="H833">
        <v>0</v>
      </c>
      <c r="I833" s="2">
        <f>Tabell2[[#This Row],[Inköpspris (SEK)]]*Tabell2[[#This Row],[Antal]]</f>
        <v>466.98</v>
      </c>
      <c r="J833" s="2">
        <f>MIN(Tabell2[[#This Row],[Bokat]]*Tabell2[[#This Row],[Inköpspris (SEK)]],Tabell2[[#This Row],[Totalt lagervärde ink moms]])</f>
        <v>0</v>
      </c>
      <c r="K833" s="2">
        <f>Tabell2[[#This Row],[Totalt lagervärde ink moms]]-Tabell2[[#This Row],[Varav bokat ink moms]]</f>
        <v>466.98</v>
      </c>
      <c r="L833" s="2">
        <f>Tabell2[[#This Row],[Antal]]*Tabell2[[#This Row],[Inpris ex moms]]</f>
        <v>373.58</v>
      </c>
      <c r="M833" s="2">
        <f>MIN(Tabell2[[#This Row],[Bokat]]*Tabell2[[#This Row],[Inpris ex moms]],Tabell2[[#This Row],[Totalt lagervärde ex moms]])</f>
        <v>0</v>
      </c>
      <c r="N833" s="2">
        <f>Tabell2[[#This Row],[Totalt lagervärde ex moms]]-Tabell2[[#This Row],[Varav bokat ex moms]]</f>
        <v>373.58</v>
      </c>
    </row>
    <row r="834" spans="1:14" x14ac:dyDescent="0.2">
      <c r="A834" t="s">
        <v>19182</v>
      </c>
      <c r="B834" t="s">
        <v>19183</v>
      </c>
      <c r="C834" s="2">
        <v>809</v>
      </c>
      <c r="D834" s="2">
        <v>566</v>
      </c>
      <c r="E834" s="2">
        <v>350.1</v>
      </c>
      <c r="F834" s="2">
        <v>280.08</v>
      </c>
      <c r="G834">
        <v>1</v>
      </c>
      <c r="H834">
        <v>0</v>
      </c>
      <c r="I834" s="2">
        <f>Tabell2[[#This Row],[Inköpspris (SEK)]]*Tabell2[[#This Row],[Antal]]</f>
        <v>350.1</v>
      </c>
      <c r="J834" s="2">
        <f>MIN(Tabell2[[#This Row],[Bokat]]*Tabell2[[#This Row],[Inköpspris (SEK)]],Tabell2[[#This Row],[Totalt lagervärde ink moms]])</f>
        <v>0</v>
      </c>
      <c r="K834" s="2">
        <f>Tabell2[[#This Row],[Totalt lagervärde ink moms]]-Tabell2[[#This Row],[Varav bokat ink moms]]</f>
        <v>350.1</v>
      </c>
      <c r="L834" s="2">
        <f>Tabell2[[#This Row],[Antal]]*Tabell2[[#This Row],[Inpris ex moms]]</f>
        <v>280.08</v>
      </c>
      <c r="M834" s="2">
        <f>MIN(Tabell2[[#This Row],[Bokat]]*Tabell2[[#This Row],[Inpris ex moms]],Tabell2[[#This Row],[Totalt lagervärde ex moms]])</f>
        <v>0</v>
      </c>
      <c r="N834" s="2">
        <f>Tabell2[[#This Row],[Totalt lagervärde ex moms]]-Tabell2[[#This Row],[Varav bokat ex moms]]</f>
        <v>280.08</v>
      </c>
    </row>
    <row r="835" spans="1:14" x14ac:dyDescent="0.2">
      <c r="A835" t="s">
        <v>18209</v>
      </c>
      <c r="B835" t="s">
        <v>18210</v>
      </c>
      <c r="C835" s="2">
        <v>97</v>
      </c>
      <c r="D835" s="2">
        <v>68</v>
      </c>
      <c r="E835" s="2">
        <v>41.98</v>
      </c>
      <c r="F835" s="2">
        <v>33.58</v>
      </c>
      <c r="G835">
        <v>5</v>
      </c>
      <c r="H835">
        <v>0</v>
      </c>
      <c r="I835" s="2">
        <f>Tabell2[[#This Row],[Inköpspris (SEK)]]*Tabell2[[#This Row],[Antal]]</f>
        <v>209.89999999999998</v>
      </c>
      <c r="J835" s="2">
        <f>MIN(Tabell2[[#This Row],[Bokat]]*Tabell2[[#This Row],[Inköpspris (SEK)]],Tabell2[[#This Row],[Totalt lagervärde ink moms]])</f>
        <v>0</v>
      </c>
      <c r="K835" s="2">
        <f>Tabell2[[#This Row],[Totalt lagervärde ink moms]]-Tabell2[[#This Row],[Varav bokat ink moms]]</f>
        <v>209.89999999999998</v>
      </c>
      <c r="L835" s="2">
        <f>Tabell2[[#This Row],[Antal]]*Tabell2[[#This Row],[Inpris ex moms]]</f>
        <v>167.89999999999998</v>
      </c>
      <c r="M835" s="2">
        <f>MIN(Tabell2[[#This Row],[Bokat]]*Tabell2[[#This Row],[Inpris ex moms]],Tabell2[[#This Row],[Totalt lagervärde ex moms]])</f>
        <v>0</v>
      </c>
      <c r="N835" s="2">
        <f>Tabell2[[#This Row],[Totalt lagervärde ex moms]]-Tabell2[[#This Row],[Varav bokat ex moms]]</f>
        <v>167.89999999999998</v>
      </c>
    </row>
    <row r="836" spans="1:14" x14ac:dyDescent="0.2">
      <c r="A836" t="s">
        <v>19178</v>
      </c>
      <c r="B836" t="s">
        <v>19179</v>
      </c>
      <c r="C836" s="2">
        <v>1055</v>
      </c>
      <c r="D836" s="2">
        <v>738</v>
      </c>
      <c r="E836" s="2">
        <v>456.35</v>
      </c>
      <c r="F836" s="2">
        <v>365.08</v>
      </c>
      <c r="G836">
        <v>1</v>
      </c>
      <c r="H836">
        <v>0</v>
      </c>
      <c r="I836" s="2">
        <f>Tabell2[[#This Row],[Inköpspris (SEK)]]*Tabell2[[#This Row],[Antal]]</f>
        <v>456.35</v>
      </c>
      <c r="J836" s="2">
        <f>MIN(Tabell2[[#This Row],[Bokat]]*Tabell2[[#This Row],[Inköpspris (SEK)]],Tabell2[[#This Row],[Totalt lagervärde ink moms]])</f>
        <v>0</v>
      </c>
      <c r="K836" s="2">
        <f>Tabell2[[#This Row],[Totalt lagervärde ink moms]]-Tabell2[[#This Row],[Varav bokat ink moms]]</f>
        <v>456.35</v>
      </c>
      <c r="L836" s="2">
        <f>Tabell2[[#This Row],[Antal]]*Tabell2[[#This Row],[Inpris ex moms]]</f>
        <v>365.08</v>
      </c>
      <c r="M836" s="2">
        <f>MIN(Tabell2[[#This Row],[Bokat]]*Tabell2[[#This Row],[Inpris ex moms]],Tabell2[[#This Row],[Totalt lagervärde ex moms]])</f>
        <v>0</v>
      </c>
      <c r="N836" s="2">
        <f>Tabell2[[#This Row],[Totalt lagervärde ex moms]]-Tabell2[[#This Row],[Varav bokat ex moms]]</f>
        <v>365.08</v>
      </c>
    </row>
    <row r="837" spans="1:14" x14ac:dyDescent="0.2">
      <c r="A837" t="s">
        <v>18171</v>
      </c>
      <c r="B837" t="s">
        <v>18172</v>
      </c>
      <c r="C837" s="2">
        <v>269</v>
      </c>
      <c r="D837" s="2">
        <v>188</v>
      </c>
      <c r="E837" s="2">
        <v>116.35</v>
      </c>
      <c r="F837" s="2">
        <v>93.08</v>
      </c>
      <c r="G837">
        <v>2</v>
      </c>
      <c r="H837">
        <v>0</v>
      </c>
      <c r="I837" s="2">
        <f>Tabell2[[#This Row],[Inköpspris (SEK)]]*Tabell2[[#This Row],[Antal]]</f>
        <v>232.7</v>
      </c>
      <c r="J837" s="2">
        <f>MIN(Tabell2[[#This Row],[Bokat]]*Tabell2[[#This Row],[Inköpspris (SEK)]],Tabell2[[#This Row],[Totalt lagervärde ink moms]])</f>
        <v>0</v>
      </c>
      <c r="K837" s="2">
        <f>Tabell2[[#This Row],[Totalt lagervärde ink moms]]-Tabell2[[#This Row],[Varav bokat ink moms]]</f>
        <v>232.7</v>
      </c>
      <c r="L837" s="2">
        <f>Tabell2[[#This Row],[Antal]]*Tabell2[[#This Row],[Inpris ex moms]]</f>
        <v>186.16</v>
      </c>
      <c r="M837" s="2">
        <f>MIN(Tabell2[[#This Row],[Bokat]]*Tabell2[[#This Row],[Inpris ex moms]],Tabell2[[#This Row],[Totalt lagervärde ex moms]])</f>
        <v>0</v>
      </c>
      <c r="N837" s="2">
        <f>Tabell2[[#This Row],[Totalt lagervärde ex moms]]-Tabell2[[#This Row],[Varav bokat ex moms]]</f>
        <v>186.16</v>
      </c>
    </row>
    <row r="838" spans="1:14" x14ac:dyDescent="0.2">
      <c r="A838" t="s">
        <v>18410</v>
      </c>
      <c r="B838" t="s">
        <v>18411</v>
      </c>
      <c r="C838" s="2">
        <v>269</v>
      </c>
      <c r="D838" s="2">
        <v>188</v>
      </c>
      <c r="E838" s="2">
        <v>116.35</v>
      </c>
      <c r="F838" s="2">
        <v>93.08</v>
      </c>
      <c r="G838">
        <v>2</v>
      </c>
      <c r="H838">
        <v>0</v>
      </c>
      <c r="I838" s="2">
        <f>Tabell2[[#This Row],[Inköpspris (SEK)]]*Tabell2[[#This Row],[Antal]]</f>
        <v>232.7</v>
      </c>
      <c r="J838" s="2">
        <f>MIN(Tabell2[[#This Row],[Bokat]]*Tabell2[[#This Row],[Inköpspris (SEK)]],Tabell2[[#This Row],[Totalt lagervärde ink moms]])</f>
        <v>0</v>
      </c>
      <c r="K838" s="2">
        <f>Tabell2[[#This Row],[Totalt lagervärde ink moms]]-Tabell2[[#This Row],[Varav bokat ink moms]]</f>
        <v>232.7</v>
      </c>
      <c r="L838" s="2">
        <f>Tabell2[[#This Row],[Antal]]*Tabell2[[#This Row],[Inpris ex moms]]</f>
        <v>186.16</v>
      </c>
      <c r="M838" s="2">
        <f>MIN(Tabell2[[#This Row],[Bokat]]*Tabell2[[#This Row],[Inpris ex moms]],Tabell2[[#This Row],[Totalt lagervärde ex moms]])</f>
        <v>0</v>
      </c>
      <c r="N838" s="2">
        <f>Tabell2[[#This Row],[Totalt lagervärde ex moms]]-Tabell2[[#This Row],[Varav bokat ex moms]]</f>
        <v>186.16</v>
      </c>
    </row>
    <row r="839" spans="1:14" x14ac:dyDescent="0.2">
      <c r="A839" t="s">
        <v>18813</v>
      </c>
      <c r="B839" t="s">
        <v>18814</v>
      </c>
      <c r="C839" s="2">
        <v>269</v>
      </c>
      <c r="D839" s="2">
        <v>188</v>
      </c>
      <c r="E839" s="2">
        <v>116.35</v>
      </c>
      <c r="F839" s="2">
        <v>93.08</v>
      </c>
      <c r="G839">
        <v>1</v>
      </c>
      <c r="H839">
        <v>0</v>
      </c>
      <c r="I839" s="2">
        <f>Tabell2[[#This Row],[Inköpspris (SEK)]]*Tabell2[[#This Row],[Antal]]</f>
        <v>116.35</v>
      </c>
      <c r="J839" s="2">
        <f>MIN(Tabell2[[#This Row],[Bokat]]*Tabell2[[#This Row],[Inköpspris (SEK)]],Tabell2[[#This Row],[Totalt lagervärde ink moms]])</f>
        <v>0</v>
      </c>
      <c r="K839" s="2">
        <f>Tabell2[[#This Row],[Totalt lagervärde ink moms]]-Tabell2[[#This Row],[Varav bokat ink moms]]</f>
        <v>116.35</v>
      </c>
      <c r="L839" s="2">
        <f>Tabell2[[#This Row],[Antal]]*Tabell2[[#This Row],[Inpris ex moms]]</f>
        <v>93.08</v>
      </c>
      <c r="M839" s="2">
        <f>MIN(Tabell2[[#This Row],[Bokat]]*Tabell2[[#This Row],[Inpris ex moms]],Tabell2[[#This Row],[Totalt lagervärde ex moms]])</f>
        <v>0</v>
      </c>
      <c r="N839" s="2">
        <f>Tabell2[[#This Row],[Totalt lagervärde ex moms]]-Tabell2[[#This Row],[Varav bokat ex moms]]</f>
        <v>93.08</v>
      </c>
    </row>
    <row r="840" spans="1:14" x14ac:dyDescent="0.2">
      <c r="A840" t="s">
        <v>18815</v>
      </c>
      <c r="B840" t="s">
        <v>18816</v>
      </c>
      <c r="C840" s="2">
        <v>269</v>
      </c>
      <c r="D840" s="2">
        <v>188</v>
      </c>
      <c r="E840" s="2">
        <v>116.35</v>
      </c>
      <c r="F840" s="2">
        <v>93.08</v>
      </c>
      <c r="G840">
        <v>1</v>
      </c>
      <c r="H840">
        <v>0</v>
      </c>
      <c r="I840" s="2">
        <f>Tabell2[[#This Row],[Inköpspris (SEK)]]*Tabell2[[#This Row],[Antal]]</f>
        <v>116.35</v>
      </c>
      <c r="J840" s="2">
        <f>MIN(Tabell2[[#This Row],[Bokat]]*Tabell2[[#This Row],[Inköpspris (SEK)]],Tabell2[[#This Row],[Totalt lagervärde ink moms]])</f>
        <v>0</v>
      </c>
      <c r="K840" s="2">
        <f>Tabell2[[#This Row],[Totalt lagervärde ink moms]]-Tabell2[[#This Row],[Varav bokat ink moms]]</f>
        <v>116.35</v>
      </c>
      <c r="L840" s="2">
        <f>Tabell2[[#This Row],[Antal]]*Tabell2[[#This Row],[Inpris ex moms]]</f>
        <v>93.08</v>
      </c>
      <c r="M840" s="2">
        <f>MIN(Tabell2[[#This Row],[Bokat]]*Tabell2[[#This Row],[Inpris ex moms]],Tabell2[[#This Row],[Totalt lagervärde ex moms]])</f>
        <v>0</v>
      </c>
      <c r="N840" s="2">
        <f>Tabell2[[#This Row],[Totalt lagervärde ex moms]]-Tabell2[[#This Row],[Varav bokat ex moms]]</f>
        <v>93.08</v>
      </c>
    </row>
    <row r="841" spans="1:14" x14ac:dyDescent="0.2">
      <c r="A841" t="s">
        <v>19125</v>
      </c>
      <c r="B841" t="s">
        <v>19126</v>
      </c>
      <c r="C841" s="2">
        <v>1719</v>
      </c>
      <c r="D841" s="2">
        <v>1203</v>
      </c>
      <c r="E841" s="2">
        <v>743.23</v>
      </c>
      <c r="F841" s="2">
        <v>594.58000000000004</v>
      </c>
      <c r="G841">
        <v>1</v>
      </c>
      <c r="H841">
        <v>0</v>
      </c>
      <c r="I841" s="2">
        <f>Tabell2[[#This Row],[Inköpspris (SEK)]]*Tabell2[[#This Row],[Antal]]</f>
        <v>743.23</v>
      </c>
      <c r="J841" s="2">
        <f>MIN(Tabell2[[#This Row],[Bokat]]*Tabell2[[#This Row],[Inköpspris (SEK)]],Tabell2[[#This Row],[Totalt lagervärde ink moms]])</f>
        <v>0</v>
      </c>
      <c r="K841" s="2">
        <f>Tabell2[[#This Row],[Totalt lagervärde ink moms]]-Tabell2[[#This Row],[Varav bokat ink moms]]</f>
        <v>743.23</v>
      </c>
      <c r="L841" s="2">
        <f>Tabell2[[#This Row],[Antal]]*Tabell2[[#This Row],[Inpris ex moms]]</f>
        <v>594.58000000000004</v>
      </c>
      <c r="M841" s="2">
        <f>MIN(Tabell2[[#This Row],[Bokat]]*Tabell2[[#This Row],[Inpris ex moms]],Tabell2[[#This Row],[Totalt lagervärde ex moms]])</f>
        <v>0</v>
      </c>
      <c r="N841" s="2">
        <f>Tabell2[[#This Row],[Totalt lagervärde ex moms]]-Tabell2[[#This Row],[Varav bokat ex moms]]</f>
        <v>594.58000000000004</v>
      </c>
    </row>
    <row r="842" spans="1:14" x14ac:dyDescent="0.2">
      <c r="A842" t="s">
        <v>19127</v>
      </c>
      <c r="B842" t="s">
        <v>19128</v>
      </c>
      <c r="C842" s="2">
        <v>1719</v>
      </c>
      <c r="D842" s="2">
        <v>1203</v>
      </c>
      <c r="E842" s="2">
        <v>743.23</v>
      </c>
      <c r="F842" s="2">
        <v>594.58000000000004</v>
      </c>
      <c r="G842">
        <v>1</v>
      </c>
      <c r="H842">
        <v>0</v>
      </c>
      <c r="I842" s="2">
        <f>Tabell2[[#This Row],[Inköpspris (SEK)]]*Tabell2[[#This Row],[Antal]]</f>
        <v>743.23</v>
      </c>
      <c r="J842" s="2">
        <f>MIN(Tabell2[[#This Row],[Bokat]]*Tabell2[[#This Row],[Inköpspris (SEK)]],Tabell2[[#This Row],[Totalt lagervärde ink moms]])</f>
        <v>0</v>
      </c>
      <c r="K842" s="2">
        <f>Tabell2[[#This Row],[Totalt lagervärde ink moms]]-Tabell2[[#This Row],[Varav bokat ink moms]]</f>
        <v>743.23</v>
      </c>
      <c r="L842" s="2">
        <f>Tabell2[[#This Row],[Antal]]*Tabell2[[#This Row],[Inpris ex moms]]</f>
        <v>594.58000000000004</v>
      </c>
      <c r="M842" s="2">
        <f>MIN(Tabell2[[#This Row],[Bokat]]*Tabell2[[#This Row],[Inpris ex moms]],Tabell2[[#This Row],[Totalt lagervärde ex moms]])</f>
        <v>0</v>
      </c>
      <c r="N842" s="2">
        <f>Tabell2[[#This Row],[Totalt lagervärde ex moms]]-Tabell2[[#This Row],[Varav bokat ex moms]]</f>
        <v>594.58000000000004</v>
      </c>
    </row>
    <row r="843" spans="1:14" x14ac:dyDescent="0.2">
      <c r="A843" t="s">
        <v>19180</v>
      </c>
      <c r="B843" t="s">
        <v>19181</v>
      </c>
      <c r="C843" s="2">
        <v>859</v>
      </c>
      <c r="D843" s="2">
        <v>601</v>
      </c>
      <c r="E843" s="2">
        <v>371.35</v>
      </c>
      <c r="F843" s="2">
        <v>297.08</v>
      </c>
      <c r="G843">
        <v>1</v>
      </c>
      <c r="H843">
        <v>0</v>
      </c>
      <c r="I843" s="2">
        <f>Tabell2[[#This Row],[Inköpspris (SEK)]]*Tabell2[[#This Row],[Antal]]</f>
        <v>371.35</v>
      </c>
      <c r="J843" s="2">
        <f>MIN(Tabell2[[#This Row],[Bokat]]*Tabell2[[#This Row],[Inköpspris (SEK)]],Tabell2[[#This Row],[Totalt lagervärde ink moms]])</f>
        <v>0</v>
      </c>
      <c r="K843" s="2">
        <f>Tabell2[[#This Row],[Totalt lagervärde ink moms]]-Tabell2[[#This Row],[Varav bokat ink moms]]</f>
        <v>371.35</v>
      </c>
      <c r="L843" s="2">
        <f>Tabell2[[#This Row],[Antal]]*Tabell2[[#This Row],[Inpris ex moms]]</f>
        <v>297.08</v>
      </c>
      <c r="M843" s="2">
        <f>MIN(Tabell2[[#This Row],[Bokat]]*Tabell2[[#This Row],[Inpris ex moms]],Tabell2[[#This Row],[Totalt lagervärde ex moms]])</f>
        <v>0</v>
      </c>
      <c r="N843" s="2">
        <f>Tabell2[[#This Row],[Totalt lagervärde ex moms]]-Tabell2[[#This Row],[Varav bokat ex moms]]</f>
        <v>297.08</v>
      </c>
    </row>
    <row r="844" spans="1:14" x14ac:dyDescent="0.2">
      <c r="A844" t="s">
        <v>18354</v>
      </c>
      <c r="B844" t="s">
        <v>18355</v>
      </c>
      <c r="C844" s="2">
        <v>1965</v>
      </c>
      <c r="D844" s="2">
        <v>1376</v>
      </c>
      <c r="E844" s="2">
        <v>849.48</v>
      </c>
      <c r="F844" s="2">
        <v>679.58</v>
      </c>
      <c r="G844">
        <v>1</v>
      </c>
      <c r="H844">
        <v>0</v>
      </c>
      <c r="I844" s="2">
        <f>Tabell2[[#This Row],[Inköpspris (SEK)]]*Tabell2[[#This Row],[Antal]]</f>
        <v>849.48</v>
      </c>
      <c r="J844" s="2">
        <f>MIN(Tabell2[[#This Row],[Bokat]]*Tabell2[[#This Row],[Inköpspris (SEK)]],Tabell2[[#This Row],[Totalt lagervärde ink moms]])</f>
        <v>0</v>
      </c>
      <c r="K844" s="2">
        <f>Tabell2[[#This Row],[Totalt lagervärde ink moms]]-Tabell2[[#This Row],[Varav bokat ink moms]]</f>
        <v>849.48</v>
      </c>
      <c r="L844" s="2">
        <f>Tabell2[[#This Row],[Antal]]*Tabell2[[#This Row],[Inpris ex moms]]</f>
        <v>679.58</v>
      </c>
      <c r="M844" s="2">
        <f>MIN(Tabell2[[#This Row],[Bokat]]*Tabell2[[#This Row],[Inpris ex moms]],Tabell2[[#This Row],[Totalt lagervärde ex moms]])</f>
        <v>0</v>
      </c>
      <c r="N844" s="2">
        <f>Tabell2[[#This Row],[Totalt lagervärde ex moms]]-Tabell2[[#This Row],[Varav bokat ex moms]]</f>
        <v>679.58</v>
      </c>
    </row>
    <row r="845" spans="1:14" x14ac:dyDescent="0.2">
      <c r="A845" t="s">
        <v>7145</v>
      </c>
      <c r="B845" t="s">
        <v>7146</v>
      </c>
      <c r="C845" s="2">
        <v>169</v>
      </c>
      <c r="D845" s="2">
        <v>127</v>
      </c>
      <c r="E845" s="2">
        <v>72.25</v>
      </c>
      <c r="F845" s="2">
        <v>57.8</v>
      </c>
      <c r="G845">
        <v>4</v>
      </c>
      <c r="H845">
        <v>0</v>
      </c>
      <c r="I845" s="2">
        <f>Tabell2[[#This Row],[Inköpspris (SEK)]]*Tabell2[[#This Row],[Antal]]</f>
        <v>289</v>
      </c>
      <c r="J845" s="2">
        <f>MIN(Tabell2[[#This Row],[Bokat]]*Tabell2[[#This Row],[Inköpspris (SEK)]],Tabell2[[#This Row],[Totalt lagervärde ink moms]])</f>
        <v>0</v>
      </c>
      <c r="K845" s="2">
        <f>Tabell2[[#This Row],[Totalt lagervärde ink moms]]-Tabell2[[#This Row],[Varav bokat ink moms]]</f>
        <v>289</v>
      </c>
      <c r="L845" s="2">
        <f>Tabell2[[#This Row],[Antal]]*Tabell2[[#This Row],[Inpris ex moms]]</f>
        <v>231.2</v>
      </c>
      <c r="M845" s="2">
        <f>MIN(Tabell2[[#This Row],[Bokat]]*Tabell2[[#This Row],[Inpris ex moms]],Tabell2[[#This Row],[Totalt lagervärde ex moms]])</f>
        <v>0</v>
      </c>
      <c r="N845" s="2">
        <f>Tabell2[[#This Row],[Totalt lagervärde ex moms]]-Tabell2[[#This Row],[Varav bokat ex moms]]</f>
        <v>231.2</v>
      </c>
    </row>
    <row r="846" spans="1:14" x14ac:dyDescent="0.2">
      <c r="A846" t="s">
        <v>432</v>
      </c>
      <c r="B846" t="s">
        <v>433</v>
      </c>
      <c r="C846" s="2">
        <v>849</v>
      </c>
      <c r="D846" s="2">
        <v>424</v>
      </c>
      <c r="E846" s="2">
        <v>356.95</v>
      </c>
      <c r="F846" s="2">
        <v>285.56000000000006</v>
      </c>
      <c r="G846">
        <v>1</v>
      </c>
      <c r="H846">
        <v>0</v>
      </c>
      <c r="I846" s="2">
        <f>Tabell2[[#This Row],[Inköpspris (SEK)]]*Tabell2[[#This Row],[Antal]]</f>
        <v>356.95</v>
      </c>
      <c r="J846" s="2">
        <f>MIN(Tabell2[[#This Row],[Bokat]]*Tabell2[[#This Row],[Inköpspris (SEK)]],Tabell2[[#This Row],[Totalt lagervärde ink moms]])</f>
        <v>0</v>
      </c>
      <c r="K846" s="2">
        <f>Tabell2[[#This Row],[Totalt lagervärde ink moms]]-Tabell2[[#This Row],[Varav bokat ink moms]]</f>
        <v>356.95</v>
      </c>
      <c r="L846" s="2">
        <f>Tabell2[[#This Row],[Antal]]*Tabell2[[#This Row],[Inpris ex moms]]</f>
        <v>285.56000000000006</v>
      </c>
      <c r="M846" s="2">
        <f>MIN(Tabell2[[#This Row],[Bokat]]*Tabell2[[#This Row],[Inpris ex moms]],Tabell2[[#This Row],[Totalt lagervärde ex moms]])</f>
        <v>0</v>
      </c>
      <c r="N846" s="2">
        <f>Tabell2[[#This Row],[Totalt lagervärde ex moms]]-Tabell2[[#This Row],[Varav bokat ex moms]]</f>
        <v>285.56000000000006</v>
      </c>
    </row>
    <row r="847" spans="1:14" x14ac:dyDescent="0.2">
      <c r="A847" t="s">
        <v>7013</v>
      </c>
      <c r="B847" t="s">
        <v>7014</v>
      </c>
      <c r="C847" s="2">
        <v>319</v>
      </c>
      <c r="D847" s="2">
        <v>223</v>
      </c>
      <c r="E847" s="2">
        <v>132.54</v>
      </c>
      <c r="F847" s="2">
        <v>106.03</v>
      </c>
      <c r="G847">
        <v>1</v>
      </c>
      <c r="H847">
        <v>0</v>
      </c>
      <c r="I847" s="2">
        <f>Tabell2[[#This Row],[Inköpspris (SEK)]]*Tabell2[[#This Row],[Antal]]</f>
        <v>132.54</v>
      </c>
      <c r="J847" s="2">
        <f>MIN(Tabell2[[#This Row],[Bokat]]*Tabell2[[#This Row],[Inköpspris (SEK)]],Tabell2[[#This Row],[Totalt lagervärde ink moms]])</f>
        <v>0</v>
      </c>
      <c r="K847" s="2">
        <f>Tabell2[[#This Row],[Totalt lagervärde ink moms]]-Tabell2[[#This Row],[Varav bokat ink moms]]</f>
        <v>132.54</v>
      </c>
      <c r="L847" s="2">
        <f>Tabell2[[#This Row],[Antal]]*Tabell2[[#This Row],[Inpris ex moms]]</f>
        <v>106.03</v>
      </c>
      <c r="M847" s="2">
        <f>MIN(Tabell2[[#This Row],[Bokat]]*Tabell2[[#This Row],[Inpris ex moms]],Tabell2[[#This Row],[Totalt lagervärde ex moms]])</f>
        <v>0</v>
      </c>
      <c r="N847" s="2">
        <f>Tabell2[[#This Row],[Totalt lagervärde ex moms]]-Tabell2[[#This Row],[Varav bokat ex moms]]</f>
        <v>106.03</v>
      </c>
    </row>
    <row r="848" spans="1:14" x14ac:dyDescent="0.2">
      <c r="A848" t="s">
        <v>7015</v>
      </c>
      <c r="B848" t="s">
        <v>7016</v>
      </c>
      <c r="C848" s="2">
        <v>319</v>
      </c>
      <c r="D848" s="2">
        <v>223</v>
      </c>
      <c r="E848" s="2">
        <v>132.54</v>
      </c>
      <c r="F848" s="2">
        <v>106.03</v>
      </c>
      <c r="G848">
        <v>2</v>
      </c>
      <c r="H848">
        <v>0</v>
      </c>
      <c r="I848" s="2">
        <f>Tabell2[[#This Row],[Inköpspris (SEK)]]*Tabell2[[#This Row],[Antal]]</f>
        <v>265.08</v>
      </c>
      <c r="J848" s="2">
        <f>MIN(Tabell2[[#This Row],[Bokat]]*Tabell2[[#This Row],[Inköpspris (SEK)]],Tabell2[[#This Row],[Totalt lagervärde ink moms]])</f>
        <v>0</v>
      </c>
      <c r="K848" s="2">
        <f>Tabell2[[#This Row],[Totalt lagervärde ink moms]]-Tabell2[[#This Row],[Varav bokat ink moms]]</f>
        <v>265.08</v>
      </c>
      <c r="L848" s="2">
        <f>Tabell2[[#This Row],[Antal]]*Tabell2[[#This Row],[Inpris ex moms]]</f>
        <v>212.06</v>
      </c>
      <c r="M848" s="2">
        <f>MIN(Tabell2[[#This Row],[Bokat]]*Tabell2[[#This Row],[Inpris ex moms]],Tabell2[[#This Row],[Totalt lagervärde ex moms]])</f>
        <v>0</v>
      </c>
      <c r="N848" s="2">
        <f>Tabell2[[#This Row],[Totalt lagervärde ex moms]]-Tabell2[[#This Row],[Varav bokat ex moms]]</f>
        <v>212.06</v>
      </c>
    </row>
    <row r="849" spans="1:14" x14ac:dyDescent="0.2">
      <c r="A849" t="s">
        <v>3039</v>
      </c>
      <c r="B849" t="s">
        <v>3040</v>
      </c>
      <c r="C849" s="2">
        <v>1395</v>
      </c>
      <c r="D849" s="2">
        <v>983</v>
      </c>
      <c r="E849" s="2">
        <v>560.14</v>
      </c>
      <c r="F849" s="2">
        <v>448.11</v>
      </c>
      <c r="G849">
        <v>1</v>
      </c>
      <c r="H849">
        <v>0</v>
      </c>
      <c r="I849" s="2">
        <f>Tabell2[[#This Row],[Inköpspris (SEK)]]*Tabell2[[#This Row],[Antal]]</f>
        <v>560.14</v>
      </c>
      <c r="J849" s="2">
        <f>MIN(Tabell2[[#This Row],[Bokat]]*Tabell2[[#This Row],[Inköpspris (SEK)]],Tabell2[[#This Row],[Totalt lagervärde ink moms]])</f>
        <v>0</v>
      </c>
      <c r="K849" s="2">
        <f>Tabell2[[#This Row],[Totalt lagervärde ink moms]]-Tabell2[[#This Row],[Varav bokat ink moms]]</f>
        <v>560.14</v>
      </c>
      <c r="L849" s="2">
        <f>Tabell2[[#This Row],[Antal]]*Tabell2[[#This Row],[Inpris ex moms]]</f>
        <v>448.11</v>
      </c>
      <c r="M849" s="2">
        <f>MIN(Tabell2[[#This Row],[Bokat]]*Tabell2[[#This Row],[Inpris ex moms]],Tabell2[[#This Row],[Totalt lagervärde ex moms]])</f>
        <v>0</v>
      </c>
      <c r="N849" s="2">
        <f>Tabell2[[#This Row],[Totalt lagervärde ex moms]]-Tabell2[[#This Row],[Varav bokat ex moms]]</f>
        <v>448.11</v>
      </c>
    </row>
    <row r="850" spans="1:14" x14ac:dyDescent="0.2">
      <c r="A850" t="s">
        <v>6251</v>
      </c>
      <c r="B850" t="s">
        <v>6252</v>
      </c>
      <c r="C850" s="2">
        <v>666</v>
      </c>
      <c r="D850" s="2">
        <v>504</v>
      </c>
      <c r="E850" s="2">
        <v>265.5</v>
      </c>
      <c r="F850" s="2">
        <v>212.4</v>
      </c>
      <c r="G850">
        <v>3</v>
      </c>
      <c r="H850">
        <v>0</v>
      </c>
      <c r="I850" s="2">
        <f>Tabell2[[#This Row],[Inköpspris (SEK)]]*Tabell2[[#This Row],[Antal]]</f>
        <v>796.5</v>
      </c>
      <c r="J850" s="2">
        <f>MIN(Tabell2[[#This Row],[Bokat]]*Tabell2[[#This Row],[Inköpspris (SEK)]],Tabell2[[#This Row],[Totalt lagervärde ink moms]])</f>
        <v>0</v>
      </c>
      <c r="K850" s="2">
        <f>Tabell2[[#This Row],[Totalt lagervärde ink moms]]-Tabell2[[#This Row],[Varav bokat ink moms]]</f>
        <v>796.5</v>
      </c>
      <c r="L850" s="2">
        <f>Tabell2[[#This Row],[Antal]]*Tabell2[[#This Row],[Inpris ex moms]]</f>
        <v>637.20000000000005</v>
      </c>
      <c r="M850" s="2">
        <f>MIN(Tabell2[[#This Row],[Bokat]]*Tabell2[[#This Row],[Inpris ex moms]],Tabell2[[#This Row],[Totalt lagervärde ex moms]])</f>
        <v>0</v>
      </c>
      <c r="N850" s="2">
        <f>Tabell2[[#This Row],[Totalt lagervärde ex moms]]-Tabell2[[#This Row],[Varav bokat ex moms]]</f>
        <v>637.20000000000005</v>
      </c>
    </row>
    <row r="851" spans="1:14" x14ac:dyDescent="0.2">
      <c r="A851" t="s">
        <v>7380</v>
      </c>
      <c r="B851" t="s">
        <v>7381</v>
      </c>
      <c r="C851" s="2">
        <v>75</v>
      </c>
      <c r="D851" s="2">
        <v>56</v>
      </c>
      <c r="E851" s="2">
        <v>29.44</v>
      </c>
      <c r="F851" s="2">
        <v>23.55</v>
      </c>
      <c r="G851">
        <v>2</v>
      </c>
      <c r="H851">
        <v>0</v>
      </c>
      <c r="I851" s="2">
        <f>Tabell2[[#This Row],[Inköpspris (SEK)]]*Tabell2[[#This Row],[Antal]]</f>
        <v>58.88</v>
      </c>
      <c r="J851" s="2">
        <f>MIN(Tabell2[[#This Row],[Bokat]]*Tabell2[[#This Row],[Inköpspris (SEK)]],Tabell2[[#This Row],[Totalt lagervärde ink moms]])</f>
        <v>0</v>
      </c>
      <c r="K851" s="2">
        <f>Tabell2[[#This Row],[Totalt lagervärde ink moms]]-Tabell2[[#This Row],[Varav bokat ink moms]]</f>
        <v>58.88</v>
      </c>
      <c r="L851" s="2">
        <f>Tabell2[[#This Row],[Antal]]*Tabell2[[#This Row],[Inpris ex moms]]</f>
        <v>47.1</v>
      </c>
      <c r="M851" s="2">
        <f>MIN(Tabell2[[#This Row],[Bokat]]*Tabell2[[#This Row],[Inpris ex moms]],Tabell2[[#This Row],[Totalt lagervärde ex moms]])</f>
        <v>0</v>
      </c>
      <c r="N851" s="2">
        <f>Tabell2[[#This Row],[Totalt lagervärde ex moms]]-Tabell2[[#This Row],[Varav bokat ex moms]]</f>
        <v>47.1</v>
      </c>
    </row>
    <row r="852" spans="1:14" x14ac:dyDescent="0.2">
      <c r="A852" t="s">
        <v>6921</v>
      </c>
      <c r="B852" t="s">
        <v>6922</v>
      </c>
      <c r="C852" s="2">
        <v>115</v>
      </c>
      <c r="D852" s="2">
        <v>80</v>
      </c>
      <c r="E852" s="2">
        <v>43.65</v>
      </c>
      <c r="F852" s="2">
        <v>34.92</v>
      </c>
      <c r="G852">
        <v>3</v>
      </c>
      <c r="H852">
        <v>0</v>
      </c>
      <c r="I852" s="2">
        <f>Tabell2[[#This Row],[Inköpspris (SEK)]]*Tabell2[[#This Row],[Antal]]</f>
        <v>130.94999999999999</v>
      </c>
      <c r="J852" s="2">
        <f>MIN(Tabell2[[#This Row],[Bokat]]*Tabell2[[#This Row],[Inköpspris (SEK)]],Tabell2[[#This Row],[Totalt lagervärde ink moms]])</f>
        <v>0</v>
      </c>
      <c r="K852" s="2">
        <f>Tabell2[[#This Row],[Totalt lagervärde ink moms]]-Tabell2[[#This Row],[Varav bokat ink moms]]</f>
        <v>130.94999999999999</v>
      </c>
      <c r="L852" s="2">
        <f>Tabell2[[#This Row],[Antal]]*Tabell2[[#This Row],[Inpris ex moms]]</f>
        <v>104.76</v>
      </c>
      <c r="M852" s="2">
        <f>MIN(Tabell2[[#This Row],[Bokat]]*Tabell2[[#This Row],[Inpris ex moms]],Tabell2[[#This Row],[Totalt lagervärde ex moms]])</f>
        <v>0</v>
      </c>
      <c r="N852" s="2">
        <f>Tabell2[[#This Row],[Totalt lagervärde ex moms]]-Tabell2[[#This Row],[Varav bokat ex moms]]</f>
        <v>104.76</v>
      </c>
    </row>
    <row r="853" spans="1:14" x14ac:dyDescent="0.2">
      <c r="A853" t="s">
        <v>6923</v>
      </c>
      <c r="B853" t="s">
        <v>6924</v>
      </c>
      <c r="C853" s="2">
        <v>115</v>
      </c>
      <c r="D853" s="2">
        <v>80</v>
      </c>
      <c r="E853" s="2">
        <v>43.65</v>
      </c>
      <c r="F853" s="2">
        <v>34.92</v>
      </c>
      <c r="G853">
        <v>3</v>
      </c>
      <c r="H853">
        <v>0</v>
      </c>
      <c r="I853" s="2">
        <f>Tabell2[[#This Row],[Inköpspris (SEK)]]*Tabell2[[#This Row],[Antal]]</f>
        <v>130.94999999999999</v>
      </c>
      <c r="J853" s="2">
        <f>MIN(Tabell2[[#This Row],[Bokat]]*Tabell2[[#This Row],[Inköpspris (SEK)]],Tabell2[[#This Row],[Totalt lagervärde ink moms]])</f>
        <v>0</v>
      </c>
      <c r="K853" s="2">
        <f>Tabell2[[#This Row],[Totalt lagervärde ink moms]]-Tabell2[[#This Row],[Varav bokat ink moms]]</f>
        <v>130.94999999999999</v>
      </c>
      <c r="L853" s="2">
        <f>Tabell2[[#This Row],[Antal]]*Tabell2[[#This Row],[Inpris ex moms]]</f>
        <v>104.76</v>
      </c>
      <c r="M853" s="2">
        <f>MIN(Tabell2[[#This Row],[Bokat]]*Tabell2[[#This Row],[Inpris ex moms]],Tabell2[[#This Row],[Totalt lagervärde ex moms]])</f>
        <v>0</v>
      </c>
      <c r="N853" s="2">
        <f>Tabell2[[#This Row],[Totalt lagervärde ex moms]]-Tabell2[[#This Row],[Varav bokat ex moms]]</f>
        <v>104.76</v>
      </c>
    </row>
    <row r="854" spans="1:14" x14ac:dyDescent="0.2">
      <c r="A854" t="s">
        <v>6925</v>
      </c>
      <c r="B854" t="s">
        <v>6926</v>
      </c>
      <c r="C854" s="2">
        <v>115</v>
      </c>
      <c r="D854" s="2">
        <v>83</v>
      </c>
      <c r="E854" s="2">
        <v>43.65</v>
      </c>
      <c r="F854" s="2">
        <v>34.92</v>
      </c>
      <c r="G854">
        <v>2</v>
      </c>
      <c r="H854">
        <v>0</v>
      </c>
      <c r="I854" s="2">
        <f>Tabell2[[#This Row],[Inköpspris (SEK)]]*Tabell2[[#This Row],[Antal]]</f>
        <v>87.3</v>
      </c>
      <c r="J854" s="2">
        <f>MIN(Tabell2[[#This Row],[Bokat]]*Tabell2[[#This Row],[Inköpspris (SEK)]],Tabell2[[#This Row],[Totalt lagervärde ink moms]])</f>
        <v>0</v>
      </c>
      <c r="K854" s="2">
        <f>Tabell2[[#This Row],[Totalt lagervärde ink moms]]-Tabell2[[#This Row],[Varav bokat ink moms]]</f>
        <v>87.3</v>
      </c>
      <c r="L854" s="2">
        <f>Tabell2[[#This Row],[Antal]]*Tabell2[[#This Row],[Inpris ex moms]]</f>
        <v>69.84</v>
      </c>
      <c r="M854" s="2">
        <f>MIN(Tabell2[[#This Row],[Bokat]]*Tabell2[[#This Row],[Inpris ex moms]],Tabell2[[#This Row],[Totalt lagervärde ex moms]])</f>
        <v>0</v>
      </c>
      <c r="N854" s="2">
        <f>Tabell2[[#This Row],[Totalt lagervärde ex moms]]-Tabell2[[#This Row],[Varav bokat ex moms]]</f>
        <v>69.84</v>
      </c>
    </row>
    <row r="855" spans="1:14" x14ac:dyDescent="0.2">
      <c r="A855" t="s">
        <v>6927</v>
      </c>
      <c r="B855" t="s">
        <v>6928</v>
      </c>
      <c r="C855" s="2">
        <v>115</v>
      </c>
      <c r="D855" s="2">
        <v>83</v>
      </c>
      <c r="E855" s="2">
        <v>43.65</v>
      </c>
      <c r="F855" s="2">
        <v>34.92</v>
      </c>
      <c r="G855">
        <v>5</v>
      </c>
      <c r="H855">
        <v>0</v>
      </c>
      <c r="I855" s="2">
        <f>Tabell2[[#This Row],[Inköpspris (SEK)]]*Tabell2[[#This Row],[Antal]]</f>
        <v>218.25</v>
      </c>
      <c r="J855" s="2">
        <f>MIN(Tabell2[[#This Row],[Bokat]]*Tabell2[[#This Row],[Inköpspris (SEK)]],Tabell2[[#This Row],[Totalt lagervärde ink moms]])</f>
        <v>0</v>
      </c>
      <c r="K855" s="2">
        <f>Tabell2[[#This Row],[Totalt lagervärde ink moms]]-Tabell2[[#This Row],[Varav bokat ink moms]]</f>
        <v>218.25</v>
      </c>
      <c r="L855" s="2">
        <f>Tabell2[[#This Row],[Antal]]*Tabell2[[#This Row],[Inpris ex moms]]</f>
        <v>174.60000000000002</v>
      </c>
      <c r="M855" s="2">
        <f>MIN(Tabell2[[#This Row],[Bokat]]*Tabell2[[#This Row],[Inpris ex moms]],Tabell2[[#This Row],[Totalt lagervärde ex moms]])</f>
        <v>0</v>
      </c>
      <c r="N855" s="2">
        <f>Tabell2[[#This Row],[Totalt lagervärde ex moms]]-Tabell2[[#This Row],[Varav bokat ex moms]]</f>
        <v>174.60000000000002</v>
      </c>
    </row>
    <row r="856" spans="1:14" x14ac:dyDescent="0.2">
      <c r="A856" t="s">
        <v>6929</v>
      </c>
      <c r="B856" t="s">
        <v>6930</v>
      </c>
      <c r="C856" s="2">
        <v>115</v>
      </c>
      <c r="D856" s="2">
        <v>80</v>
      </c>
      <c r="E856" s="2">
        <v>43.65</v>
      </c>
      <c r="F856" s="2">
        <v>34.92</v>
      </c>
      <c r="G856">
        <v>3</v>
      </c>
      <c r="H856">
        <v>0</v>
      </c>
      <c r="I856" s="2">
        <f>Tabell2[[#This Row],[Inköpspris (SEK)]]*Tabell2[[#This Row],[Antal]]</f>
        <v>130.94999999999999</v>
      </c>
      <c r="J856" s="2">
        <f>MIN(Tabell2[[#This Row],[Bokat]]*Tabell2[[#This Row],[Inköpspris (SEK)]],Tabell2[[#This Row],[Totalt lagervärde ink moms]])</f>
        <v>0</v>
      </c>
      <c r="K856" s="2">
        <f>Tabell2[[#This Row],[Totalt lagervärde ink moms]]-Tabell2[[#This Row],[Varav bokat ink moms]]</f>
        <v>130.94999999999999</v>
      </c>
      <c r="L856" s="2">
        <f>Tabell2[[#This Row],[Antal]]*Tabell2[[#This Row],[Inpris ex moms]]</f>
        <v>104.76</v>
      </c>
      <c r="M856" s="2">
        <f>MIN(Tabell2[[#This Row],[Bokat]]*Tabell2[[#This Row],[Inpris ex moms]],Tabell2[[#This Row],[Totalt lagervärde ex moms]])</f>
        <v>0</v>
      </c>
      <c r="N856" s="2">
        <f>Tabell2[[#This Row],[Totalt lagervärde ex moms]]-Tabell2[[#This Row],[Varav bokat ex moms]]</f>
        <v>104.76</v>
      </c>
    </row>
    <row r="857" spans="1:14" x14ac:dyDescent="0.2">
      <c r="A857" t="s">
        <v>3937</v>
      </c>
      <c r="B857" t="s">
        <v>3938</v>
      </c>
      <c r="C857" s="2">
        <v>679</v>
      </c>
      <c r="E857" s="2">
        <v>255.38</v>
      </c>
      <c r="F857" s="2">
        <v>204.29999999999998</v>
      </c>
      <c r="G857">
        <v>1</v>
      </c>
      <c r="H857">
        <v>0</v>
      </c>
      <c r="I857" s="2">
        <f>Tabell2[[#This Row],[Inköpspris (SEK)]]*Tabell2[[#This Row],[Antal]]</f>
        <v>255.38</v>
      </c>
      <c r="J857" s="2">
        <f>MIN(Tabell2[[#This Row],[Bokat]]*Tabell2[[#This Row],[Inköpspris (SEK)]],Tabell2[[#This Row],[Totalt lagervärde ink moms]])</f>
        <v>0</v>
      </c>
      <c r="K857" s="2">
        <f>Tabell2[[#This Row],[Totalt lagervärde ink moms]]-Tabell2[[#This Row],[Varav bokat ink moms]]</f>
        <v>255.38</v>
      </c>
      <c r="L857" s="2">
        <f>Tabell2[[#This Row],[Antal]]*Tabell2[[#This Row],[Inpris ex moms]]</f>
        <v>204.29999999999998</v>
      </c>
      <c r="M857" s="2">
        <f>MIN(Tabell2[[#This Row],[Bokat]]*Tabell2[[#This Row],[Inpris ex moms]],Tabell2[[#This Row],[Totalt lagervärde ex moms]])</f>
        <v>0</v>
      </c>
      <c r="N857" s="2">
        <f>Tabell2[[#This Row],[Totalt lagervärde ex moms]]-Tabell2[[#This Row],[Varav bokat ex moms]]</f>
        <v>204.29999999999998</v>
      </c>
    </row>
    <row r="858" spans="1:14" x14ac:dyDescent="0.2">
      <c r="A858" t="s">
        <v>6677</v>
      </c>
      <c r="B858" t="s">
        <v>6678</v>
      </c>
      <c r="C858" s="2">
        <v>319</v>
      </c>
      <c r="D858" s="2">
        <v>191</v>
      </c>
      <c r="E858" s="2">
        <v>119.26</v>
      </c>
      <c r="F858" s="2">
        <v>95.41</v>
      </c>
      <c r="G858">
        <v>6</v>
      </c>
      <c r="H858">
        <v>0</v>
      </c>
      <c r="I858" s="2">
        <f>Tabell2[[#This Row],[Inköpspris (SEK)]]*Tabell2[[#This Row],[Antal]]</f>
        <v>715.56000000000006</v>
      </c>
      <c r="J858" s="2">
        <f>MIN(Tabell2[[#This Row],[Bokat]]*Tabell2[[#This Row],[Inköpspris (SEK)]],Tabell2[[#This Row],[Totalt lagervärde ink moms]])</f>
        <v>0</v>
      </c>
      <c r="K858" s="2">
        <f>Tabell2[[#This Row],[Totalt lagervärde ink moms]]-Tabell2[[#This Row],[Varav bokat ink moms]]</f>
        <v>715.56000000000006</v>
      </c>
      <c r="L858" s="2">
        <f>Tabell2[[#This Row],[Antal]]*Tabell2[[#This Row],[Inpris ex moms]]</f>
        <v>572.46</v>
      </c>
      <c r="M858" s="2">
        <f>MIN(Tabell2[[#This Row],[Bokat]]*Tabell2[[#This Row],[Inpris ex moms]],Tabell2[[#This Row],[Totalt lagervärde ex moms]])</f>
        <v>0</v>
      </c>
      <c r="N858" s="2">
        <f>Tabell2[[#This Row],[Totalt lagervärde ex moms]]-Tabell2[[#This Row],[Varav bokat ex moms]]</f>
        <v>572.46</v>
      </c>
    </row>
    <row r="859" spans="1:14" x14ac:dyDescent="0.2">
      <c r="A859" t="s">
        <v>6701</v>
      </c>
      <c r="B859" t="s">
        <v>6702</v>
      </c>
      <c r="C859" s="2">
        <v>319</v>
      </c>
      <c r="D859" s="2">
        <v>191</v>
      </c>
      <c r="E859" s="2">
        <v>119.26</v>
      </c>
      <c r="F859" s="2">
        <v>95.41</v>
      </c>
      <c r="G859">
        <v>1</v>
      </c>
      <c r="H859">
        <v>0</v>
      </c>
      <c r="I859" s="2">
        <f>Tabell2[[#This Row],[Inköpspris (SEK)]]*Tabell2[[#This Row],[Antal]]</f>
        <v>119.26</v>
      </c>
      <c r="J859" s="2">
        <f>MIN(Tabell2[[#This Row],[Bokat]]*Tabell2[[#This Row],[Inköpspris (SEK)]],Tabell2[[#This Row],[Totalt lagervärde ink moms]])</f>
        <v>0</v>
      </c>
      <c r="K859" s="2">
        <f>Tabell2[[#This Row],[Totalt lagervärde ink moms]]-Tabell2[[#This Row],[Varav bokat ink moms]]</f>
        <v>119.26</v>
      </c>
      <c r="L859" s="2">
        <f>Tabell2[[#This Row],[Antal]]*Tabell2[[#This Row],[Inpris ex moms]]</f>
        <v>95.41</v>
      </c>
      <c r="M859" s="2">
        <f>MIN(Tabell2[[#This Row],[Bokat]]*Tabell2[[#This Row],[Inpris ex moms]],Tabell2[[#This Row],[Totalt lagervärde ex moms]])</f>
        <v>0</v>
      </c>
      <c r="N859" s="2">
        <f>Tabell2[[#This Row],[Totalt lagervärde ex moms]]-Tabell2[[#This Row],[Varav bokat ex moms]]</f>
        <v>95.41</v>
      </c>
    </row>
    <row r="860" spans="1:14" x14ac:dyDescent="0.2">
      <c r="A860" t="s">
        <v>6703</v>
      </c>
      <c r="B860" t="s">
        <v>6704</v>
      </c>
      <c r="C860" s="2">
        <v>235</v>
      </c>
      <c r="D860" s="2">
        <v>164</v>
      </c>
      <c r="E860" s="2">
        <v>87.4</v>
      </c>
      <c r="F860" s="2">
        <v>69.92</v>
      </c>
      <c r="G860">
        <v>1</v>
      </c>
      <c r="H860">
        <v>0</v>
      </c>
      <c r="I860" s="2">
        <f>Tabell2[[#This Row],[Inköpspris (SEK)]]*Tabell2[[#This Row],[Antal]]</f>
        <v>87.4</v>
      </c>
      <c r="J860" s="2">
        <f>MIN(Tabell2[[#This Row],[Bokat]]*Tabell2[[#This Row],[Inköpspris (SEK)]],Tabell2[[#This Row],[Totalt lagervärde ink moms]])</f>
        <v>0</v>
      </c>
      <c r="K860" s="2">
        <f>Tabell2[[#This Row],[Totalt lagervärde ink moms]]-Tabell2[[#This Row],[Varav bokat ink moms]]</f>
        <v>87.4</v>
      </c>
      <c r="L860" s="2">
        <f>Tabell2[[#This Row],[Antal]]*Tabell2[[#This Row],[Inpris ex moms]]</f>
        <v>69.92</v>
      </c>
      <c r="M860" s="2">
        <f>MIN(Tabell2[[#This Row],[Bokat]]*Tabell2[[#This Row],[Inpris ex moms]],Tabell2[[#This Row],[Totalt lagervärde ex moms]])</f>
        <v>0</v>
      </c>
      <c r="N860" s="2">
        <f>Tabell2[[#This Row],[Totalt lagervärde ex moms]]-Tabell2[[#This Row],[Varav bokat ex moms]]</f>
        <v>69.92</v>
      </c>
    </row>
    <row r="861" spans="1:14" x14ac:dyDescent="0.2">
      <c r="A861" t="s">
        <v>7175</v>
      </c>
      <c r="B861" t="s">
        <v>7176</v>
      </c>
      <c r="C861" s="2">
        <v>443</v>
      </c>
      <c r="D861" s="2">
        <v>350</v>
      </c>
      <c r="E861" s="2">
        <v>164.69</v>
      </c>
      <c r="F861" s="2">
        <v>131.75</v>
      </c>
      <c r="G861">
        <v>2</v>
      </c>
      <c r="H861">
        <v>1</v>
      </c>
      <c r="I861" s="2">
        <f>Tabell2[[#This Row],[Inköpspris (SEK)]]*Tabell2[[#This Row],[Antal]]</f>
        <v>329.38</v>
      </c>
      <c r="J861" s="2">
        <f>MIN(Tabell2[[#This Row],[Bokat]]*Tabell2[[#This Row],[Inköpspris (SEK)]],Tabell2[[#This Row],[Totalt lagervärde ink moms]])</f>
        <v>164.69</v>
      </c>
      <c r="K861" s="2">
        <f>Tabell2[[#This Row],[Totalt lagervärde ink moms]]-Tabell2[[#This Row],[Varav bokat ink moms]]</f>
        <v>164.69</v>
      </c>
      <c r="L861" s="2">
        <f>Tabell2[[#This Row],[Antal]]*Tabell2[[#This Row],[Inpris ex moms]]</f>
        <v>263.5</v>
      </c>
      <c r="M861" s="2">
        <f>MIN(Tabell2[[#This Row],[Bokat]]*Tabell2[[#This Row],[Inpris ex moms]],Tabell2[[#This Row],[Totalt lagervärde ex moms]])</f>
        <v>131.75</v>
      </c>
      <c r="N861" s="2">
        <f>Tabell2[[#This Row],[Totalt lagervärde ex moms]]-Tabell2[[#This Row],[Varav bokat ex moms]]</f>
        <v>131.75</v>
      </c>
    </row>
    <row r="862" spans="1:14" x14ac:dyDescent="0.2">
      <c r="A862" t="s">
        <v>6497</v>
      </c>
      <c r="B862" t="s">
        <v>6498</v>
      </c>
      <c r="C862" s="2">
        <v>279</v>
      </c>
      <c r="D862" s="2">
        <v>195</v>
      </c>
      <c r="E862" s="2">
        <v>103.34</v>
      </c>
      <c r="F862" s="2">
        <v>82.67</v>
      </c>
      <c r="G862">
        <v>1</v>
      </c>
      <c r="H862">
        <v>0</v>
      </c>
      <c r="I862" s="2">
        <f>Tabell2[[#This Row],[Inköpspris (SEK)]]*Tabell2[[#This Row],[Antal]]</f>
        <v>103.34</v>
      </c>
      <c r="J862" s="2">
        <f>MIN(Tabell2[[#This Row],[Bokat]]*Tabell2[[#This Row],[Inköpspris (SEK)]],Tabell2[[#This Row],[Totalt lagervärde ink moms]])</f>
        <v>0</v>
      </c>
      <c r="K862" s="2">
        <f>Tabell2[[#This Row],[Totalt lagervärde ink moms]]-Tabell2[[#This Row],[Varav bokat ink moms]]</f>
        <v>103.34</v>
      </c>
      <c r="L862" s="2">
        <f>Tabell2[[#This Row],[Antal]]*Tabell2[[#This Row],[Inpris ex moms]]</f>
        <v>82.67</v>
      </c>
      <c r="M862" s="2">
        <f>MIN(Tabell2[[#This Row],[Bokat]]*Tabell2[[#This Row],[Inpris ex moms]],Tabell2[[#This Row],[Totalt lagervärde ex moms]])</f>
        <v>0</v>
      </c>
      <c r="N862" s="2">
        <f>Tabell2[[#This Row],[Totalt lagervärde ex moms]]-Tabell2[[#This Row],[Varav bokat ex moms]]</f>
        <v>82.67</v>
      </c>
    </row>
    <row r="863" spans="1:14" x14ac:dyDescent="0.2">
      <c r="A863" t="s">
        <v>6499</v>
      </c>
      <c r="B863" t="s">
        <v>6500</v>
      </c>
      <c r="C863" s="2">
        <v>279</v>
      </c>
      <c r="D863" s="2">
        <v>195</v>
      </c>
      <c r="E863" s="2">
        <v>103.34</v>
      </c>
      <c r="F863" s="2">
        <v>82.67</v>
      </c>
      <c r="G863">
        <v>1</v>
      </c>
      <c r="H863">
        <v>0</v>
      </c>
      <c r="I863" s="2">
        <f>Tabell2[[#This Row],[Inköpspris (SEK)]]*Tabell2[[#This Row],[Antal]]</f>
        <v>103.34</v>
      </c>
      <c r="J863" s="2">
        <f>MIN(Tabell2[[#This Row],[Bokat]]*Tabell2[[#This Row],[Inköpspris (SEK)]],Tabell2[[#This Row],[Totalt lagervärde ink moms]])</f>
        <v>0</v>
      </c>
      <c r="K863" s="2">
        <f>Tabell2[[#This Row],[Totalt lagervärde ink moms]]-Tabell2[[#This Row],[Varav bokat ink moms]]</f>
        <v>103.34</v>
      </c>
      <c r="L863" s="2">
        <f>Tabell2[[#This Row],[Antal]]*Tabell2[[#This Row],[Inpris ex moms]]</f>
        <v>82.67</v>
      </c>
      <c r="M863" s="2">
        <f>MIN(Tabell2[[#This Row],[Bokat]]*Tabell2[[#This Row],[Inpris ex moms]],Tabell2[[#This Row],[Totalt lagervärde ex moms]])</f>
        <v>0</v>
      </c>
      <c r="N863" s="2">
        <f>Tabell2[[#This Row],[Totalt lagervärde ex moms]]-Tabell2[[#This Row],[Varav bokat ex moms]]</f>
        <v>82.67</v>
      </c>
    </row>
    <row r="864" spans="1:14" x14ac:dyDescent="0.2">
      <c r="A864" t="s">
        <v>6501</v>
      </c>
      <c r="B864" t="s">
        <v>6502</v>
      </c>
      <c r="C864" s="2">
        <v>279</v>
      </c>
      <c r="D864" s="2">
        <v>195</v>
      </c>
      <c r="E864" s="2">
        <v>103.34</v>
      </c>
      <c r="F864" s="2">
        <v>82.67</v>
      </c>
      <c r="G864">
        <v>1</v>
      </c>
      <c r="H864">
        <v>0</v>
      </c>
      <c r="I864" s="2">
        <f>Tabell2[[#This Row],[Inköpspris (SEK)]]*Tabell2[[#This Row],[Antal]]</f>
        <v>103.34</v>
      </c>
      <c r="J864" s="2">
        <f>MIN(Tabell2[[#This Row],[Bokat]]*Tabell2[[#This Row],[Inköpspris (SEK)]],Tabell2[[#This Row],[Totalt lagervärde ink moms]])</f>
        <v>0</v>
      </c>
      <c r="K864" s="2">
        <f>Tabell2[[#This Row],[Totalt lagervärde ink moms]]-Tabell2[[#This Row],[Varav bokat ink moms]]</f>
        <v>103.34</v>
      </c>
      <c r="L864" s="2">
        <f>Tabell2[[#This Row],[Antal]]*Tabell2[[#This Row],[Inpris ex moms]]</f>
        <v>82.67</v>
      </c>
      <c r="M864" s="2">
        <f>MIN(Tabell2[[#This Row],[Bokat]]*Tabell2[[#This Row],[Inpris ex moms]],Tabell2[[#This Row],[Totalt lagervärde ex moms]])</f>
        <v>0</v>
      </c>
      <c r="N864" s="2">
        <f>Tabell2[[#This Row],[Totalt lagervärde ex moms]]-Tabell2[[#This Row],[Varav bokat ex moms]]</f>
        <v>82.67</v>
      </c>
    </row>
    <row r="865" spans="1:14" x14ac:dyDescent="0.2">
      <c r="A865" t="s">
        <v>6687</v>
      </c>
      <c r="B865" t="s">
        <v>6688</v>
      </c>
      <c r="C865" s="2">
        <v>539</v>
      </c>
      <c r="D865" s="2">
        <v>350</v>
      </c>
      <c r="E865" s="2">
        <v>198.91</v>
      </c>
      <c r="F865" s="2">
        <v>159.13</v>
      </c>
      <c r="G865">
        <v>1</v>
      </c>
      <c r="H865">
        <v>0</v>
      </c>
      <c r="I865" s="2">
        <f>Tabell2[[#This Row],[Inköpspris (SEK)]]*Tabell2[[#This Row],[Antal]]</f>
        <v>198.91</v>
      </c>
      <c r="J865" s="2">
        <f>MIN(Tabell2[[#This Row],[Bokat]]*Tabell2[[#This Row],[Inköpspris (SEK)]],Tabell2[[#This Row],[Totalt lagervärde ink moms]])</f>
        <v>0</v>
      </c>
      <c r="K865" s="2">
        <f>Tabell2[[#This Row],[Totalt lagervärde ink moms]]-Tabell2[[#This Row],[Varav bokat ink moms]]</f>
        <v>198.91</v>
      </c>
      <c r="L865" s="2">
        <f>Tabell2[[#This Row],[Antal]]*Tabell2[[#This Row],[Inpris ex moms]]</f>
        <v>159.13</v>
      </c>
      <c r="M865" s="2">
        <f>MIN(Tabell2[[#This Row],[Bokat]]*Tabell2[[#This Row],[Inpris ex moms]],Tabell2[[#This Row],[Totalt lagervärde ex moms]])</f>
        <v>0</v>
      </c>
      <c r="N865" s="2">
        <f>Tabell2[[#This Row],[Totalt lagervärde ex moms]]-Tabell2[[#This Row],[Varav bokat ex moms]]</f>
        <v>159.13</v>
      </c>
    </row>
    <row r="866" spans="1:14" x14ac:dyDescent="0.2">
      <c r="A866" t="s">
        <v>6877</v>
      </c>
      <c r="B866" t="s">
        <v>6878</v>
      </c>
      <c r="C866" s="2">
        <v>86</v>
      </c>
      <c r="D866" s="2">
        <v>60</v>
      </c>
      <c r="E866" s="2">
        <v>31.65</v>
      </c>
      <c r="F866" s="2">
        <v>25.32</v>
      </c>
      <c r="G866">
        <v>4</v>
      </c>
      <c r="H866">
        <v>0</v>
      </c>
      <c r="I866" s="2">
        <f>Tabell2[[#This Row],[Inköpspris (SEK)]]*Tabell2[[#This Row],[Antal]]</f>
        <v>126.6</v>
      </c>
      <c r="J866" s="2">
        <f>MIN(Tabell2[[#This Row],[Bokat]]*Tabell2[[#This Row],[Inköpspris (SEK)]],Tabell2[[#This Row],[Totalt lagervärde ink moms]])</f>
        <v>0</v>
      </c>
      <c r="K866" s="2">
        <f>Tabell2[[#This Row],[Totalt lagervärde ink moms]]-Tabell2[[#This Row],[Varav bokat ink moms]]</f>
        <v>126.6</v>
      </c>
      <c r="L866" s="2">
        <f>Tabell2[[#This Row],[Antal]]*Tabell2[[#This Row],[Inpris ex moms]]</f>
        <v>101.28</v>
      </c>
      <c r="M866" s="2">
        <f>MIN(Tabell2[[#This Row],[Bokat]]*Tabell2[[#This Row],[Inpris ex moms]],Tabell2[[#This Row],[Totalt lagervärde ex moms]])</f>
        <v>0</v>
      </c>
      <c r="N866" s="2">
        <f>Tabell2[[#This Row],[Totalt lagervärde ex moms]]-Tabell2[[#This Row],[Varav bokat ex moms]]</f>
        <v>101.28</v>
      </c>
    </row>
    <row r="867" spans="1:14" x14ac:dyDescent="0.2">
      <c r="A867" t="s">
        <v>6879</v>
      </c>
      <c r="B867" t="s">
        <v>6880</v>
      </c>
      <c r="C867" s="2">
        <v>86</v>
      </c>
      <c r="D867" s="2">
        <v>60</v>
      </c>
      <c r="E867" s="2">
        <v>31.65</v>
      </c>
      <c r="F867" s="2">
        <v>25.32</v>
      </c>
      <c r="G867">
        <v>3</v>
      </c>
      <c r="H867">
        <v>0</v>
      </c>
      <c r="I867" s="2">
        <f>Tabell2[[#This Row],[Inköpspris (SEK)]]*Tabell2[[#This Row],[Antal]]</f>
        <v>94.949999999999989</v>
      </c>
      <c r="J867" s="2">
        <f>MIN(Tabell2[[#This Row],[Bokat]]*Tabell2[[#This Row],[Inköpspris (SEK)]],Tabell2[[#This Row],[Totalt lagervärde ink moms]])</f>
        <v>0</v>
      </c>
      <c r="K867" s="2">
        <f>Tabell2[[#This Row],[Totalt lagervärde ink moms]]-Tabell2[[#This Row],[Varav bokat ink moms]]</f>
        <v>94.949999999999989</v>
      </c>
      <c r="L867" s="2">
        <f>Tabell2[[#This Row],[Antal]]*Tabell2[[#This Row],[Inpris ex moms]]</f>
        <v>75.960000000000008</v>
      </c>
      <c r="M867" s="2">
        <f>MIN(Tabell2[[#This Row],[Bokat]]*Tabell2[[#This Row],[Inpris ex moms]],Tabell2[[#This Row],[Totalt lagervärde ex moms]])</f>
        <v>0</v>
      </c>
      <c r="N867" s="2">
        <f>Tabell2[[#This Row],[Totalt lagervärde ex moms]]-Tabell2[[#This Row],[Varav bokat ex moms]]</f>
        <v>75.960000000000008</v>
      </c>
    </row>
    <row r="868" spans="1:14" x14ac:dyDescent="0.2">
      <c r="A868" t="s">
        <v>6881</v>
      </c>
      <c r="B868" t="s">
        <v>6882</v>
      </c>
      <c r="C868" s="2">
        <v>86</v>
      </c>
      <c r="D868" s="2">
        <v>60</v>
      </c>
      <c r="E868" s="2">
        <v>31.65</v>
      </c>
      <c r="F868" s="2">
        <v>25.32</v>
      </c>
      <c r="G868">
        <v>4</v>
      </c>
      <c r="H868">
        <v>0</v>
      </c>
      <c r="I868" s="2">
        <f>Tabell2[[#This Row],[Inköpspris (SEK)]]*Tabell2[[#This Row],[Antal]]</f>
        <v>126.6</v>
      </c>
      <c r="J868" s="2">
        <f>MIN(Tabell2[[#This Row],[Bokat]]*Tabell2[[#This Row],[Inköpspris (SEK)]],Tabell2[[#This Row],[Totalt lagervärde ink moms]])</f>
        <v>0</v>
      </c>
      <c r="K868" s="2">
        <f>Tabell2[[#This Row],[Totalt lagervärde ink moms]]-Tabell2[[#This Row],[Varav bokat ink moms]]</f>
        <v>126.6</v>
      </c>
      <c r="L868" s="2">
        <f>Tabell2[[#This Row],[Antal]]*Tabell2[[#This Row],[Inpris ex moms]]</f>
        <v>101.28</v>
      </c>
      <c r="M868" s="2">
        <f>MIN(Tabell2[[#This Row],[Bokat]]*Tabell2[[#This Row],[Inpris ex moms]],Tabell2[[#This Row],[Totalt lagervärde ex moms]])</f>
        <v>0</v>
      </c>
      <c r="N868" s="2">
        <f>Tabell2[[#This Row],[Totalt lagervärde ex moms]]-Tabell2[[#This Row],[Varav bokat ex moms]]</f>
        <v>101.28</v>
      </c>
    </row>
    <row r="869" spans="1:14" x14ac:dyDescent="0.2">
      <c r="A869" t="s">
        <v>6883</v>
      </c>
      <c r="B869" t="s">
        <v>6884</v>
      </c>
      <c r="C869" s="2">
        <v>86</v>
      </c>
      <c r="D869" s="2">
        <v>60</v>
      </c>
      <c r="E869" s="2">
        <v>31.65</v>
      </c>
      <c r="F869" s="2">
        <v>25.32</v>
      </c>
      <c r="G869">
        <v>2</v>
      </c>
      <c r="H869">
        <v>0</v>
      </c>
      <c r="I869" s="2">
        <f>Tabell2[[#This Row],[Inköpspris (SEK)]]*Tabell2[[#This Row],[Antal]]</f>
        <v>63.3</v>
      </c>
      <c r="J869" s="2">
        <f>MIN(Tabell2[[#This Row],[Bokat]]*Tabell2[[#This Row],[Inköpspris (SEK)]],Tabell2[[#This Row],[Totalt lagervärde ink moms]])</f>
        <v>0</v>
      </c>
      <c r="K869" s="2">
        <f>Tabell2[[#This Row],[Totalt lagervärde ink moms]]-Tabell2[[#This Row],[Varav bokat ink moms]]</f>
        <v>63.3</v>
      </c>
      <c r="L869" s="2">
        <f>Tabell2[[#This Row],[Antal]]*Tabell2[[#This Row],[Inpris ex moms]]</f>
        <v>50.64</v>
      </c>
      <c r="M869" s="2">
        <f>MIN(Tabell2[[#This Row],[Bokat]]*Tabell2[[#This Row],[Inpris ex moms]],Tabell2[[#This Row],[Totalt lagervärde ex moms]])</f>
        <v>0</v>
      </c>
      <c r="N869" s="2">
        <f>Tabell2[[#This Row],[Totalt lagervärde ex moms]]-Tabell2[[#This Row],[Varav bokat ex moms]]</f>
        <v>50.64</v>
      </c>
    </row>
    <row r="870" spans="1:14" x14ac:dyDescent="0.2">
      <c r="A870" t="s">
        <v>6885</v>
      </c>
      <c r="B870" t="s">
        <v>6886</v>
      </c>
      <c r="C870" s="2">
        <v>86</v>
      </c>
      <c r="D870" s="2">
        <v>60</v>
      </c>
      <c r="E870" s="2">
        <v>31.65</v>
      </c>
      <c r="F870" s="2">
        <v>25.32</v>
      </c>
      <c r="G870">
        <v>5</v>
      </c>
      <c r="H870">
        <v>0</v>
      </c>
      <c r="I870" s="2">
        <f>Tabell2[[#This Row],[Inköpspris (SEK)]]*Tabell2[[#This Row],[Antal]]</f>
        <v>158.25</v>
      </c>
      <c r="J870" s="2">
        <f>MIN(Tabell2[[#This Row],[Bokat]]*Tabell2[[#This Row],[Inköpspris (SEK)]],Tabell2[[#This Row],[Totalt lagervärde ink moms]])</f>
        <v>0</v>
      </c>
      <c r="K870" s="2">
        <f>Tabell2[[#This Row],[Totalt lagervärde ink moms]]-Tabell2[[#This Row],[Varav bokat ink moms]]</f>
        <v>158.25</v>
      </c>
      <c r="L870" s="2">
        <f>Tabell2[[#This Row],[Antal]]*Tabell2[[#This Row],[Inpris ex moms]]</f>
        <v>126.6</v>
      </c>
      <c r="M870" s="2">
        <f>MIN(Tabell2[[#This Row],[Bokat]]*Tabell2[[#This Row],[Inpris ex moms]],Tabell2[[#This Row],[Totalt lagervärde ex moms]])</f>
        <v>0</v>
      </c>
      <c r="N870" s="2">
        <f>Tabell2[[#This Row],[Totalt lagervärde ex moms]]-Tabell2[[#This Row],[Varav bokat ex moms]]</f>
        <v>126.6</v>
      </c>
    </row>
    <row r="871" spans="1:14" x14ac:dyDescent="0.2">
      <c r="A871" t="s">
        <v>6887</v>
      </c>
      <c r="B871" t="s">
        <v>6888</v>
      </c>
      <c r="C871" s="2">
        <v>86</v>
      </c>
      <c r="D871" s="2">
        <v>60</v>
      </c>
      <c r="E871" s="2">
        <v>31.65</v>
      </c>
      <c r="F871" s="2">
        <v>25.32</v>
      </c>
      <c r="G871">
        <v>5</v>
      </c>
      <c r="H871">
        <v>0</v>
      </c>
      <c r="I871" s="2">
        <f>Tabell2[[#This Row],[Inköpspris (SEK)]]*Tabell2[[#This Row],[Antal]]</f>
        <v>158.25</v>
      </c>
      <c r="J871" s="2">
        <f>MIN(Tabell2[[#This Row],[Bokat]]*Tabell2[[#This Row],[Inköpspris (SEK)]],Tabell2[[#This Row],[Totalt lagervärde ink moms]])</f>
        <v>0</v>
      </c>
      <c r="K871" s="2">
        <f>Tabell2[[#This Row],[Totalt lagervärde ink moms]]-Tabell2[[#This Row],[Varav bokat ink moms]]</f>
        <v>158.25</v>
      </c>
      <c r="L871" s="2">
        <f>Tabell2[[#This Row],[Antal]]*Tabell2[[#This Row],[Inpris ex moms]]</f>
        <v>126.6</v>
      </c>
      <c r="M871" s="2">
        <f>MIN(Tabell2[[#This Row],[Bokat]]*Tabell2[[#This Row],[Inpris ex moms]],Tabell2[[#This Row],[Totalt lagervärde ex moms]])</f>
        <v>0</v>
      </c>
      <c r="N871" s="2">
        <f>Tabell2[[#This Row],[Totalt lagervärde ex moms]]-Tabell2[[#This Row],[Varav bokat ex moms]]</f>
        <v>126.6</v>
      </c>
    </row>
    <row r="872" spans="1:14" x14ac:dyDescent="0.2">
      <c r="A872" t="s">
        <v>6889</v>
      </c>
      <c r="B872" t="s">
        <v>6890</v>
      </c>
      <c r="C872" s="2">
        <v>86</v>
      </c>
      <c r="D872" s="2">
        <v>60</v>
      </c>
      <c r="E872" s="2">
        <v>31.65</v>
      </c>
      <c r="F872" s="2">
        <v>25.32</v>
      </c>
      <c r="G872">
        <v>2</v>
      </c>
      <c r="H872">
        <v>0</v>
      </c>
      <c r="I872" s="2">
        <f>Tabell2[[#This Row],[Inköpspris (SEK)]]*Tabell2[[#This Row],[Antal]]</f>
        <v>63.3</v>
      </c>
      <c r="J872" s="2">
        <f>MIN(Tabell2[[#This Row],[Bokat]]*Tabell2[[#This Row],[Inköpspris (SEK)]],Tabell2[[#This Row],[Totalt lagervärde ink moms]])</f>
        <v>0</v>
      </c>
      <c r="K872" s="2">
        <f>Tabell2[[#This Row],[Totalt lagervärde ink moms]]-Tabell2[[#This Row],[Varav bokat ink moms]]</f>
        <v>63.3</v>
      </c>
      <c r="L872" s="2">
        <f>Tabell2[[#This Row],[Antal]]*Tabell2[[#This Row],[Inpris ex moms]]</f>
        <v>50.64</v>
      </c>
      <c r="M872" s="2">
        <f>MIN(Tabell2[[#This Row],[Bokat]]*Tabell2[[#This Row],[Inpris ex moms]],Tabell2[[#This Row],[Totalt lagervärde ex moms]])</f>
        <v>0</v>
      </c>
      <c r="N872" s="2">
        <f>Tabell2[[#This Row],[Totalt lagervärde ex moms]]-Tabell2[[#This Row],[Varav bokat ex moms]]</f>
        <v>50.64</v>
      </c>
    </row>
    <row r="873" spans="1:14" x14ac:dyDescent="0.2">
      <c r="A873" t="s">
        <v>6891</v>
      </c>
      <c r="B873" t="s">
        <v>6892</v>
      </c>
      <c r="C873" s="2">
        <v>86</v>
      </c>
      <c r="D873" s="2">
        <v>60</v>
      </c>
      <c r="E873" s="2">
        <v>31.65</v>
      </c>
      <c r="F873" s="2">
        <v>25.32</v>
      </c>
      <c r="G873">
        <v>5</v>
      </c>
      <c r="H873">
        <v>0</v>
      </c>
      <c r="I873" s="2">
        <f>Tabell2[[#This Row],[Inköpspris (SEK)]]*Tabell2[[#This Row],[Antal]]</f>
        <v>158.25</v>
      </c>
      <c r="J873" s="2">
        <f>MIN(Tabell2[[#This Row],[Bokat]]*Tabell2[[#This Row],[Inköpspris (SEK)]],Tabell2[[#This Row],[Totalt lagervärde ink moms]])</f>
        <v>0</v>
      </c>
      <c r="K873" s="2">
        <f>Tabell2[[#This Row],[Totalt lagervärde ink moms]]-Tabell2[[#This Row],[Varav bokat ink moms]]</f>
        <v>158.25</v>
      </c>
      <c r="L873" s="2">
        <f>Tabell2[[#This Row],[Antal]]*Tabell2[[#This Row],[Inpris ex moms]]</f>
        <v>126.6</v>
      </c>
      <c r="M873" s="2">
        <f>MIN(Tabell2[[#This Row],[Bokat]]*Tabell2[[#This Row],[Inpris ex moms]],Tabell2[[#This Row],[Totalt lagervärde ex moms]])</f>
        <v>0</v>
      </c>
      <c r="N873" s="2">
        <f>Tabell2[[#This Row],[Totalt lagervärde ex moms]]-Tabell2[[#This Row],[Varav bokat ex moms]]</f>
        <v>126.6</v>
      </c>
    </row>
    <row r="874" spans="1:14" x14ac:dyDescent="0.2">
      <c r="A874" t="s">
        <v>6893</v>
      </c>
      <c r="B874" t="s">
        <v>6894</v>
      </c>
      <c r="C874" s="2">
        <v>86</v>
      </c>
      <c r="D874" s="2">
        <v>69</v>
      </c>
      <c r="E874" s="2">
        <v>31.65</v>
      </c>
      <c r="F874" s="2">
        <v>25.32</v>
      </c>
      <c r="G874">
        <v>4</v>
      </c>
      <c r="H874">
        <v>0</v>
      </c>
      <c r="I874" s="2">
        <f>Tabell2[[#This Row],[Inköpspris (SEK)]]*Tabell2[[#This Row],[Antal]]</f>
        <v>126.6</v>
      </c>
      <c r="J874" s="2">
        <f>MIN(Tabell2[[#This Row],[Bokat]]*Tabell2[[#This Row],[Inköpspris (SEK)]],Tabell2[[#This Row],[Totalt lagervärde ink moms]])</f>
        <v>0</v>
      </c>
      <c r="K874" s="2">
        <f>Tabell2[[#This Row],[Totalt lagervärde ink moms]]-Tabell2[[#This Row],[Varav bokat ink moms]]</f>
        <v>126.6</v>
      </c>
      <c r="L874" s="2">
        <f>Tabell2[[#This Row],[Antal]]*Tabell2[[#This Row],[Inpris ex moms]]</f>
        <v>101.28</v>
      </c>
      <c r="M874" s="2">
        <f>MIN(Tabell2[[#This Row],[Bokat]]*Tabell2[[#This Row],[Inpris ex moms]],Tabell2[[#This Row],[Totalt lagervärde ex moms]])</f>
        <v>0</v>
      </c>
      <c r="N874" s="2">
        <f>Tabell2[[#This Row],[Totalt lagervärde ex moms]]-Tabell2[[#This Row],[Varav bokat ex moms]]</f>
        <v>101.28</v>
      </c>
    </row>
    <row r="875" spans="1:14" x14ac:dyDescent="0.2">
      <c r="A875" t="s">
        <v>6895</v>
      </c>
      <c r="B875" t="s">
        <v>6896</v>
      </c>
      <c r="C875" s="2">
        <v>86</v>
      </c>
      <c r="D875" s="2">
        <v>69</v>
      </c>
      <c r="E875" s="2">
        <v>31.65</v>
      </c>
      <c r="F875" s="2">
        <v>25.32</v>
      </c>
      <c r="G875">
        <v>5</v>
      </c>
      <c r="H875">
        <v>0</v>
      </c>
      <c r="I875" s="2">
        <f>Tabell2[[#This Row],[Inköpspris (SEK)]]*Tabell2[[#This Row],[Antal]]</f>
        <v>158.25</v>
      </c>
      <c r="J875" s="2">
        <f>MIN(Tabell2[[#This Row],[Bokat]]*Tabell2[[#This Row],[Inköpspris (SEK)]],Tabell2[[#This Row],[Totalt lagervärde ink moms]])</f>
        <v>0</v>
      </c>
      <c r="K875" s="2">
        <f>Tabell2[[#This Row],[Totalt lagervärde ink moms]]-Tabell2[[#This Row],[Varav bokat ink moms]]</f>
        <v>158.25</v>
      </c>
      <c r="L875" s="2">
        <f>Tabell2[[#This Row],[Antal]]*Tabell2[[#This Row],[Inpris ex moms]]</f>
        <v>126.6</v>
      </c>
      <c r="M875" s="2">
        <f>MIN(Tabell2[[#This Row],[Bokat]]*Tabell2[[#This Row],[Inpris ex moms]],Tabell2[[#This Row],[Totalt lagervärde ex moms]])</f>
        <v>0</v>
      </c>
      <c r="N875" s="2">
        <f>Tabell2[[#This Row],[Totalt lagervärde ex moms]]-Tabell2[[#This Row],[Varav bokat ex moms]]</f>
        <v>126.6</v>
      </c>
    </row>
    <row r="876" spans="1:14" x14ac:dyDescent="0.2">
      <c r="A876" t="s">
        <v>6897</v>
      </c>
      <c r="B876" t="s">
        <v>6898</v>
      </c>
      <c r="C876" s="2">
        <v>86</v>
      </c>
      <c r="D876" s="2">
        <v>52</v>
      </c>
      <c r="E876" s="2">
        <v>31.65</v>
      </c>
      <c r="F876" s="2">
        <v>25.32</v>
      </c>
      <c r="G876">
        <v>5</v>
      </c>
      <c r="H876">
        <v>0</v>
      </c>
      <c r="I876" s="2">
        <f>Tabell2[[#This Row],[Inköpspris (SEK)]]*Tabell2[[#This Row],[Antal]]</f>
        <v>158.25</v>
      </c>
      <c r="J876" s="2">
        <f>MIN(Tabell2[[#This Row],[Bokat]]*Tabell2[[#This Row],[Inköpspris (SEK)]],Tabell2[[#This Row],[Totalt lagervärde ink moms]])</f>
        <v>0</v>
      </c>
      <c r="K876" s="2">
        <f>Tabell2[[#This Row],[Totalt lagervärde ink moms]]-Tabell2[[#This Row],[Varav bokat ink moms]]</f>
        <v>158.25</v>
      </c>
      <c r="L876" s="2">
        <f>Tabell2[[#This Row],[Antal]]*Tabell2[[#This Row],[Inpris ex moms]]</f>
        <v>126.6</v>
      </c>
      <c r="M876" s="2">
        <f>MIN(Tabell2[[#This Row],[Bokat]]*Tabell2[[#This Row],[Inpris ex moms]],Tabell2[[#This Row],[Totalt lagervärde ex moms]])</f>
        <v>0</v>
      </c>
      <c r="N876" s="2">
        <f>Tabell2[[#This Row],[Totalt lagervärde ex moms]]-Tabell2[[#This Row],[Varav bokat ex moms]]</f>
        <v>126.6</v>
      </c>
    </row>
    <row r="877" spans="1:14" x14ac:dyDescent="0.2">
      <c r="A877" t="s">
        <v>6899</v>
      </c>
      <c r="B877" t="s">
        <v>6900</v>
      </c>
      <c r="C877" s="2">
        <v>86</v>
      </c>
      <c r="D877" s="2">
        <v>52</v>
      </c>
      <c r="E877" s="2">
        <v>31.65</v>
      </c>
      <c r="F877" s="2">
        <v>25.32</v>
      </c>
      <c r="G877">
        <v>5</v>
      </c>
      <c r="H877">
        <v>0</v>
      </c>
      <c r="I877" s="2">
        <f>Tabell2[[#This Row],[Inköpspris (SEK)]]*Tabell2[[#This Row],[Antal]]</f>
        <v>158.25</v>
      </c>
      <c r="J877" s="2">
        <f>MIN(Tabell2[[#This Row],[Bokat]]*Tabell2[[#This Row],[Inköpspris (SEK)]],Tabell2[[#This Row],[Totalt lagervärde ink moms]])</f>
        <v>0</v>
      </c>
      <c r="K877" s="2">
        <f>Tabell2[[#This Row],[Totalt lagervärde ink moms]]-Tabell2[[#This Row],[Varav bokat ink moms]]</f>
        <v>158.25</v>
      </c>
      <c r="L877" s="2">
        <f>Tabell2[[#This Row],[Antal]]*Tabell2[[#This Row],[Inpris ex moms]]</f>
        <v>126.6</v>
      </c>
      <c r="M877" s="2">
        <f>MIN(Tabell2[[#This Row],[Bokat]]*Tabell2[[#This Row],[Inpris ex moms]],Tabell2[[#This Row],[Totalt lagervärde ex moms]])</f>
        <v>0</v>
      </c>
      <c r="N877" s="2">
        <f>Tabell2[[#This Row],[Totalt lagervärde ex moms]]-Tabell2[[#This Row],[Varav bokat ex moms]]</f>
        <v>126.6</v>
      </c>
    </row>
    <row r="878" spans="1:14" x14ac:dyDescent="0.2">
      <c r="A878" t="s">
        <v>6901</v>
      </c>
      <c r="B878" t="s">
        <v>6902</v>
      </c>
      <c r="C878" s="2">
        <v>86</v>
      </c>
      <c r="D878" s="2">
        <v>60</v>
      </c>
      <c r="E878" s="2">
        <v>31.65</v>
      </c>
      <c r="F878" s="2">
        <v>25.32</v>
      </c>
      <c r="G878">
        <v>5</v>
      </c>
      <c r="H878">
        <v>0</v>
      </c>
      <c r="I878" s="2">
        <f>Tabell2[[#This Row],[Inköpspris (SEK)]]*Tabell2[[#This Row],[Antal]]</f>
        <v>158.25</v>
      </c>
      <c r="J878" s="2">
        <f>MIN(Tabell2[[#This Row],[Bokat]]*Tabell2[[#This Row],[Inköpspris (SEK)]],Tabell2[[#This Row],[Totalt lagervärde ink moms]])</f>
        <v>0</v>
      </c>
      <c r="K878" s="2">
        <f>Tabell2[[#This Row],[Totalt lagervärde ink moms]]-Tabell2[[#This Row],[Varav bokat ink moms]]</f>
        <v>158.25</v>
      </c>
      <c r="L878" s="2">
        <f>Tabell2[[#This Row],[Antal]]*Tabell2[[#This Row],[Inpris ex moms]]</f>
        <v>126.6</v>
      </c>
      <c r="M878" s="2">
        <f>MIN(Tabell2[[#This Row],[Bokat]]*Tabell2[[#This Row],[Inpris ex moms]],Tabell2[[#This Row],[Totalt lagervärde ex moms]])</f>
        <v>0</v>
      </c>
      <c r="N878" s="2">
        <f>Tabell2[[#This Row],[Totalt lagervärde ex moms]]-Tabell2[[#This Row],[Varav bokat ex moms]]</f>
        <v>126.6</v>
      </c>
    </row>
    <row r="879" spans="1:14" x14ac:dyDescent="0.2">
      <c r="A879" t="s">
        <v>6903</v>
      </c>
      <c r="B879" t="s">
        <v>6904</v>
      </c>
      <c r="C879" s="2">
        <v>86</v>
      </c>
      <c r="D879" s="2">
        <v>60</v>
      </c>
      <c r="E879" s="2">
        <v>31.65</v>
      </c>
      <c r="F879" s="2">
        <v>25.32</v>
      </c>
      <c r="G879">
        <v>2</v>
      </c>
      <c r="H879">
        <v>0</v>
      </c>
      <c r="I879" s="2">
        <f>Tabell2[[#This Row],[Inköpspris (SEK)]]*Tabell2[[#This Row],[Antal]]</f>
        <v>63.3</v>
      </c>
      <c r="J879" s="2">
        <f>MIN(Tabell2[[#This Row],[Bokat]]*Tabell2[[#This Row],[Inköpspris (SEK)]],Tabell2[[#This Row],[Totalt lagervärde ink moms]])</f>
        <v>0</v>
      </c>
      <c r="K879" s="2">
        <f>Tabell2[[#This Row],[Totalt lagervärde ink moms]]-Tabell2[[#This Row],[Varav bokat ink moms]]</f>
        <v>63.3</v>
      </c>
      <c r="L879" s="2">
        <f>Tabell2[[#This Row],[Antal]]*Tabell2[[#This Row],[Inpris ex moms]]</f>
        <v>50.64</v>
      </c>
      <c r="M879" s="2">
        <f>MIN(Tabell2[[#This Row],[Bokat]]*Tabell2[[#This Row],[Inpris ex moms]],Tabell2[[#This Row],[Totalt lagervärde ex moms]])</f>
        <v>0</v>
      </c>
      <c r="N879" s="2">
        <f>Tabell2[[#This Row],[Totalt lagervärde ex moms]]-Tabell2[[#This Row],[Varav bokat ex moms]]</f>
        <v>50.64</v>
      </c>
    </row>
    <row r="880" spans="1:14" x14ac:dyDescent="0.2">
      <c r="A880" t="s">
        <v>6905</v>
      </c>
      <c r="B880" t="s">
        <v>6906</v>
      </c>
      <c r="C880" s="2">
        <v>86</v>
      </c>
      <c r="D880" s="2">
        <v>60</v>
      </c>
      <c r="E880" s="2">
        <v>31.65</v>
      </c>
      <c r="F880" s="2">
        <v>25.32</v>
      </c>
      <c r="G880">
        <v>9</v>
      </c>
      <c r="H880">
        <v>0</v>
      </c>
      <c r="I880" s="2">
        <f>Tabell2[[#This Row],[Inköpspris (SEK)]]*Tabell2[[#This Row],[Antal]]</f>
        <v>284.84999999999997</v>
      </c>
      <c r="J880" s="2">
        <f>MIN(Tabell2[[#This Row],[Bokat]]*Tabell2[[#This Row],[Inköpspris (SEK)]],Tabell2[[#This Row],[Totalt lagervärde ink moms]])</f>
        <v>0</v>
      </c>
      <c r="K880" s="2">
        <f>Tabell2[[#This Row],[Totalt lagervärde ink moms]]-Tabell2[[#This Row],[Varav bokat ink moms]]</f>
        <v>284.84999999999997</v>
      </c>
      <c r="L880" s="2">
        <f>Tabell2[[#This Row],[Antal]]*Tabell2[[#This Row],[Inpris ex moms]]</f>
        <v>227.88</v>
      </c>
      <c r="M880" s="2">
        <f>MIN(Tabell2[[#This Row],[Bokat]]*Tabell2[[#This Row],[Inpris ex moms]],Tabell2[[#This Row],[Totalt lagervärde ex moms]])</f>
        <v>0</v>
      </c>
      <c r="N880" s="2">
        <f>Tabell2[[#This Row],[Totalt lagervärde ex moms]]-Tabell2[[#This Row],[Varav bokat ex moms]]</f>
        <v>227.88</v>
      </c>
    </row>
    <row r="881" spans="1:14" x14ac:dyDescent="0.2">
      <c r="A881" t="s">
        <v>6907</v>
      </c>
      <c r="B881" t="s">
        <v>6908</v>
      </c>
      <c r="C881" s="2">
        <v>86</v>
      </c>
      <c r="D881" s="2">
        <v>60</v>
      </c>
      <c r="E881" s="2">
        <v>31.65</v>
      </c>
      <c r="F881" s="2">
        <v>25.32</v>
      </c>
      <c r="G881">
        <v>4</v>
      </c>
      <c r="H881">
        <v>0</v>
      </c>
      <c r="I881" s="2">
        <f>Tabell2[[#This Row],[Inköpspris (SEK)]]*Tabell2[[#This Row],[Antal]]</f>
        <v>126.6</v>
      </c>
      <c r="J881" s="2">
        <f>MIN(Tabell2[[#This Row],[Bokat]]*Tabell2[[#This Row],[Inköpspris (SEK)]],Tabell2[[#This Row],[Totalt lagervärde ink moms]])</f>
        <v>0</v>
      </c>
      <c r="K881" s="2">
        <f>Tabell2[[#This Row],[Totalt lagervärde ink moms]]-Tabell2[[#This Row],[Varav bokat ink moms]]</f>
        <v>126.6</v>
      </c>
      <c r="L881" s="2">
        <f>Tabell2[[#This Row],[Antal]]*Tabell2[[#This Row],[Inpris ex moms]]</f>
        <v>101.28</v>
      </c>
      <c r="M881" s="2">
        <f>MIN(Tabell2[[#This Row],[Bokat]]*Tabell2[[#This Row],[Inpris ex moms]],Tabell2[[#This Row],[Totalt lagervärde ex moms]])</f>
        <v>0</v>
      </c>
      <c r="N881" s="2">
        <f>Tabell2[[#This Row],[Totalt lagervärde ex moms]]-Tabell2[[#This Row],[Varav bokat ex moms]]</f>
        <v>101.28</v>
      </c>
    </row>
    <row r="882" spans="1:14" x14ac:dyDescent="0.2">
      <c r="A882" t="s">
        <v>7840</v>
      </c>
      <c r="B882" t="s">
        <v>7841</v>
      </c>
      <c r="C882" s="2">
        <v>99</v>
      </c>
      <c r="D882" s="2">
        <v>69</v>
      </c>
      <c r="E882" s="2">
        <v>36.25</v>
      </c>
      <c r="F882" s="2">
        <v>29</v>
      </c>
      <c r="G882">
        <v>4</v>
      </c>
      <c r="H882">
        <v>0</v>
      </c>
      <c r="I882" s="2">
        <f>Tabell2[[#This Row],[Inköpspris (SEK)]]*Tabell2[[#This Row],[Antal]]</f>
        <v>145</v>
      </c>
      <c r="J882" s="2">
        <f>MIN(Tabell2[[#This Row],[Bokat]]*Tabell2[[#This Row],[Inköpspris (SEK)]],Tabell2[[#This Row],[Totalt lagervärde ink moms]])</f>
        <v>0</v>
      </c>
      <c r="K882" s="2">
        <f>Tabell2[[#This Row],[Totalt lagervärde ink moms]]-Tabell2[[#This Row],[Varav bokat ink moms]]</f>
        <v>145</v>
      </c>
      <c r="L882" s="2">
        <f>Tabell2[[#This Row],[Antal]]*Tabell2[[#This Row],[Inpris ex moms]]</f>
        <v>116</v>
      </c>
      <c r="M882" s="2">
        <f>MIN(Tabell2[[#This Row],[Bokat]]*Tabell2[[#This Row],[Inpris ex moms]],Tabell2[[#This Row],[Totalt lagervärde ex moms]])</f>
        <v>0</v>
      </c>
      <c r="N882" s="2">
        <f>Tabell2[[#This Row],[Totalt lagervärde ex moms]]-Tabell2[[#This Row],[Varav bokat ex moms]]</f>
        <v>116</v>
      </c>
    </row>
    <row r="883" spans="1:14" x14ac:dyDescent="0.2">
      <c r="A883" t="s">
        <v>7842</v>
      </c>
      <c r="B883" t="s">
        <v>7843</v>
      </c>
      <c r="C883" s="2">
        <v>99</v>
      </c>
      <c r="D883" s="2">
        <v>69</v>
      </c>
      <c r="E883" s="2">
        <v>36.25</v>
      </c>
      <c r="F883" s="2">
        <v>29</v>
      </c>
      <c r="G883">
        <v>1</v>
      </c>
      <c r="H883">
        <v>0</v>
      </c>
      <c r="I883" s="2">
        <f>Tabell2[[#This Row],[Inköpspris (SEK)]]*Tabell2[[#This Row],[Antal]]</f>
        <v>36.25</v>
      </c>
      <c r="J883" s="2">
        <f>MIN(Tabell2[[#This Row],[Bokat]]*Tabell2[[#This Row],[Inköpspris (SEK)]],Tabell2[[#This Row],[Totalt lagervärde ink moms]])</f>
        <v>0</v>
      </c>
      <c r="K883" s="2">
        <f>Tabell2[[#This Row],[Totalt lagervärde ink moms]]-Tabell2[[#This Row],[Varav bokat ink moms]]</f>
        <v>36.25</v>
      </c>
      <c r="L883" s="2">
        <f>Tabell2[[#This Row],[Antal]]*Tabell2[[#This Row],[Inpris ex moms]]</f>
        <v>29</v>
      </c>
      <c r="M883" s="2">
        <f>MIN(Tabell2[[#This Row],[Bokat]]*Tabell2[[#This Row],[Inpris ex moms]],Tabell2[[#This Row],[Totalt lagervärde ex moms]])</f>
        <v>0</v>
      </c>
      <c r="N883" s="2">
        <f>Tabell2[[#This Row],[Totalt lagervärde ex moms]]-Tabell2[[#This Row],[Varav bokat ex moms]]</f>
        <v>29</v>
      </c>
    </row>
    <row r="884" spans="1:14" x14ac:dyDescent="0.2">
      <c r="A884" t="s">
        <v>7844</v>
      </c>
      <c r="B884" t="s">
        <v>7845</v>
      </c>
      <c r="C884" s="2">
        <v>99</v>
      </c>
      <c r="D884" s="2">
        <v>69</v>
      </c>
      <c r="E884" s="2">
        <v>36.25</v>
      </c>
      <c r="F884" s="2">
        <v>29</v>
      </c>
      <c r="G884">
        <v>1</v>
      </c>
      <c r="H884">
        <v>0</v>
      </c>
      <c r="I884" s="2">
        <f>Tabell2[[#This Row],[Inköpspris (SEK)]]*Tabell2[[#This Row],[Antal]]</f>
        <v>36.25</v>
      </c>
      <c r="J884" s="2">
        <f>MIN(Tabell2[[#This Row],[Bokat]]*Tabell2[[#This Row],[Inköpspris (SEK)]],Tabell2[[#This Row],[Totalt lagervärde ink moms]])</f>
        <v>0</v>
      </c>
      <c r="K884" s="2">
        <f>Tabell2[[#This Row],[Totalt lagervärde ink moms]]-Tabell2[[#This Row],[Varav bokat ink moms]]</f>
        <v>36.25</v>
      </c>
      <c r="L884" s="2">
        <f>Tabell2[[#This Row],[Antal]]*Tabell2[[#This Row],[Inpris ex moms]]</f>
        <v>29</v>
      </c>
      <c r="M884" s="2">
        <f>MIN(Tabell2[[#This Row],[Bokat]]*Tabell2[[#This Row],[Inpris ex moms]],Tabell2[[#This Row],[Totalt lagervärde ex moms]])</f>
        <v>0</v>
      </c>
      <c r="N884" s="2">
        <f>Tabell2[[#This Row],[Totalt lagervärde ex moms]]-Tabell2[[#This Row],[Varav bokat ex moms]]</f>
        <v>29</v>
      </c>
    </row>
    <row r="885" spans="1:14" x14ac:dyDescent="0.2">
      <c r="A885" t="s">
        <v>7846</v>
      </c>
      <c r="B885" t="s">
        <v>7847</v>
      </c>
      <c r="C885" s="2">
        <v>99</v>
      </c>
      <c r="D885" s="2">
        <v>69</v>
      </c>
      <c r="E885" s="2">
        <v>36.25</v>
      </c>
      <c r="F885" s="2">
        <v>29</v>
      </c>
      <c r="G885">
        <v>2</v>
      </c>
      <c r="H885">
        <v>0</v>
      </c>
      <c r="I885" s="2">
        <f>Tabell2[[#This Row],[Inköpspris (SEK)]]*Tabell2[[#This Row],[Antal]]</f>
        <v>72.5</v>
      </c>
      <c r="J885" s="2">
        <f>MIN(Tabell2[[#This Row],[Bokat]]*Tabell2[[#This Row],[Inköpspris (SEK)]],Tabell2[[#This Row],[Totalt lagervärde ink moms]])</f>
        <v>0</v>
      </c>
      <c r="K885" s="2">
        <f>Tabell2[[#This Row],[Totalt lagervärde ink moms]]-Tabell2[[#This Row],[Varav bokat ink moms]]</f>
        <v>72.5</v>
      </c>
      <c r="L885" s="2">
        <f>Tabell2[[#This Row],[Antal]]*Tabell2[[#This Row],[Inpris ex moms]]</f>
        <v>58</v>
      </c>
      <c r="M885" s="2">
        <f>MIN(Tabell2[[#This Row],[Bokat]]*Tabell2[[#This Row],[Inpris ex moms]],Tabell2[[#This Row],[Totalt lagervärde ex moms]])</f>
        <v>0</v>
      </c>
      <c r="N885" s="2">
        <f>Tabell2[[#This Row],[Totalt lagervärde ex moms]]-Tabell2[[#This Row],[Varav bokat ex moms]]</f>
        <v>58</v>
      </c>
    </row>
    <row r="886" spans="1:14" x14ac:dyDescent="0.2">
      <c r="A886" t="s">
        <v>10478</v>
      </c>
      <c r="B886" t="s">
        <v>10479</v>
      </c>
      <c r="C886" s="2">
        <v>246</v>
      </c>
      <c r="D886" s="2">
        <v>169</v>
      </c>
      <c r="E886" s="2">
        <v>88.88</v>
      </c>
      <c r="F886" s="2">
        <v>71.100000000000009</v>
      </c>
      <c r="G886">
        <v>3</v>
      </c>
      <c r="H886">
        <v>0</v>
      </c>
      <c r="I886" s="2">
        <f>Tabell2[[#This Row],[Inköpspris (SEK)]]*Tabell2[[#This Row],[Antal]]</f>
        <v>266.64</v>
      </c>
      <c r="J886" s="2">
        <f>MIN(Tabell2[[#This Row],[Bokat]]*Tabell2[[#This Row],[Inköpspris (SEK)]],Tabell2[[#This Row],[Totalt lagervärde ink moms]])</f>
        <v>0</v>
      </c>
      <c r="K886" s="2">
        <f>Tabell2[[#This Row],[Totalt lagervärde ink moms]]-Tabell2[[#This Row],[Varav bokat ink moms]]</f>
        <v>266.64</v>
      </c>
      <c r="L886" s="2">
        <f>Tabell2[[#This Row],[Antal]]*Tabell2[[#This Row],[Inpris ex moms]]</f>
        <v>213.3</v>
      </c>
      <c r="M886" s="2">
        <f>MIN(Tabell2[[#This Row],[Bokat]]*Tabell2[[#This Row],[Inpris ex moms]],Tabell2[[#This Row],[Totalt lagervärde ex moms]])</f>
        <v>0</v>
      </c>
      <c r="N886" s="2">
        <f>Tabell2[[#This Row],[Totalt lagervärde ex moms]]-Tabell2[[#This Row],[Varav bokat ex moms]]</f>
        <v>213.3</v>
      </c>
    </row>
    <row r="887" spans="1:14" x14ac:dyDescent="0.2">
      <c r="A887" t="s">
        <v>10480</v>
      </c>
      <c r="B887" t="s">
        <v>10481</v>
      </c>
      <c r="C887" s="2">
        <v>246</v>
      </c>
      <c r="D887" s="2">
        <v>169</v>
      </c>
      <c r="E887" s="2">
        <v>88.88</v>
      </c>
      <c r="F887" s="2">
        <v>71.100000000000009</v>
      </c>
      <c r="G887">
        <v>3</v>
      </c>
      <c r="H887">
        <v>0</v>
      </c>
      <c r="I887" s="2">
        <f>Tabell2[[#This Row],[Inköpspris (SEK)]]*Tabell2[[#This Row],[Antal]]</f>
        <v>266.64</v>
      </c>
      <c r="J887" s="2">
        <f>MIN(Tabell2[[#This Row],[Bokat]]*Tabell2[[#This Row],[Inköpspris (SEK)]],Tabell2[[#This Row],[Totalt lagervärde ink moms]])</f>
        <v>0</v>
      </c>
      <c r="K887" s="2">
        <f>Tabell2[[#This Row],[Totalt lagervärde ink moms]]-Tabell2[[#This Row],[Varav bokat ink moms]]</f>
        <v>266.64</v>
      </c>
      <c r="L887" s="2">
        <f>Tabell2[[#This Row],[Antal]]*Tabell2[[#This Row],[Inpris ex moms]]</f>
        <v>213.3</v>
      </c>
      <c r="M887" s="2">
        <f>MIN(Tabell2[[#This Row],[Bokat]]*Tabell2[[#This Row],[Inpris ex moms]],Tabell2[[#This Row],[Totalt lagervärde ex moms]])</f>
        <v>0</v>
      </c>
      <c r="N887" s="2">
        <f>Tabell2[[#This Row],[Totalt lagervärde ex moms]]-Tabell2[[#This Row],[Varav bokat ex moms]]</f>
        <v>213.3</v>
      </c>
    </row>
    <row r="888" spans="1:14" x14ac:dyDescent="0.2">
      <c r="A888" t="s">
        <v>5865</v>
      </c>
      <c r="B888" t="s">
        <v>5866</v>
      </c>
      <c r="C888" s="2">
        <v>135</v>
      </c>
      <c r="D888" s="2">
        <v>102</v>
      </c>
      <c r="E888" s="2">
        <v>48</v>
      </c>
      <c r="F888" s="2">
        <v>38.4</v>
      </c>
      <c r="G888">
        <v>3</v>
      </c>
      <c r="H888">
        <v>0</v>
      </c>
      <c r="I888" s="2">
        <f>Tabell2[[#This Row],[Inköpspris (SEK)]]*Tabell2[[#This Row],[Antal]]</f>
        <v>144</v>
      </c>
      <c r="J888" s="2">
        <f>MIN(Tabell2[[#This Row],[Bokat]]*Tabell2[[#This Row],[Inköpspris (SEK)]],Tabell2[[#This Row],[Totalt lagervärde ink moms]])</f>
        <v>0</v>
      </c>
      <c r="K888" s="2">
        <f>Tabell2[[#This Row],[Totalt lagervärde ink moms]]-Tabell2[[#This Row],[Varav bokat ink moms]]</f>
        <v>144</v>
      </c>
      <c r="L888" s="2">
        <f>Tabell2[[#This Row],[Antal]]*Tabell2[[#This Row],[Inpris ex moms]]</f>
        <v>115.19999999999999</v>
      </c>
      <c r="M888" s="2">
        <f>MIN(Tabell2[[#This Row],[Bokat]]*Tabell2[[#This Row],[Inpris ex moms]],Tabell2[[#This Row],[Totalt lagervärde ex moms]])</f>
        <v>0</v>
      </c>
      <c r="N888" s="2">
        <f>Tabell2[[#This Row],[Totalt lagervärde ex moms]]-Tabell2[[#This Row],[Varav bokat ex moms]]</f>
        <v>115.19999999999999</v>
      </c>
    </row>
    <row r="889" spans="1:14" x14ac:dyDescent="0.2">
      <c r="A889" t="s">
        <v>7463</v>
      </c>
      <c r="B889" t="s">
        <v>7464</v>
      </c>
      <c r="C889" s="2">
        <v>89</v>
      </c>
      <c r="D889" s="2">
        <v>62</v>
      </c>
      <c r="E889" s="2">
        <v>31.24</v>
      </c>
      <c r="F889" s="2">
        <v>24.99</v>
      </c>
      <c r="G889">
        <v>1</v>
      </c>
      <c r="H889">
        <v>0</v>
      </c>
      <c r="I889" s="2">
        <f>Tabell2[[#This Row],[Inköpspris (SEK)]]*Tabell2[[#This Row],[Antal]]</f>
        <v>31.24</v>
      </c>
      <c r="J889" s="2">
        <f>MIN(Tabell2[[#This Row],[Bokat]]*Tabell2[[#This Row],[Inköpspris (SEK)]],Tabell2[[#This Row],[Totalt lagervärde ink moms]])</f>
        <v>0</v>
      </c>
      <c r="K889" s="2">
        <f>Tabell2[[#This Row],[Totalt lagervärde ink moms]]-Tabell2[[#This Row],[Varav bokat ink moms]]</f>
        <v>31.24</v>
      </c>
      <c r="L889" s="2">
        <f>Tabell2[[#This Row],[Antal]]*Tabell2[[#This Row],[Inpris ex moms]]</f>
        <v>24.99</v>
      </c>
      <c r="M889" s="2">
        <f>MIN(Tabell2[[#This Row],[Bokat]]*Tabell2[[#This Row],[Inpris ex moms]],Tabell2[[#This Row],[Totalt lagervärde ex moms]])</f>
        <v>0</v>
      </c>
      <c r="N889" s="2">
        <f>Tabell2[[#This Row],[Totalt lagervärde ex moms]]-Tabell2[[#This Row],[Varav bokat ex moms]]</f>
        <v>24.99</v>
      </c>
    </row>
    <row r="890" spans="1:14" x14ac:dyDescent="0.2">
      <c r="A890" t="s">
        <v>7465</v>
      </c>
      <c r="B890" t="s">
        <v>7466</v>
      </c>
      <c r="C890" s="2">
        <v>95</v>
      </c>
      <c r="D890" s="2">
        <v>68</v>
      </c>
      <c r="E890" s="2">
        <v>33.15</v>
      </c>
      <c r="F890" s="2">
        <v>26.52</v>
      </c>
      <c r="G890">
        <v>5</v>
      </c>
      <c r="H890">
        <v>0</v>
      </c>
      <c r="I890" s="2">
        <f>Tabell2[[#This Row],[Inköpspris (SEK)]]*Tabell2[[#This Row],[Antal]]</f>
        <v>165.75</v>
      </c>
      <c r="J890" s="2">
        <f>MIN(Tabell2[[#This Row],[Bokat]]*Tabell2[[#This Row],[Inköpspris (SEK)]],Tabell2[[#This Row],[Totalt lagervärde ink moms]])</f>
        <v>0</v>
      </c>
      <c r="K890" s="2">
        <f>Tabell2[[#This Row],[Totalt lagervärde ink moms]]-Tabell2[[#This Row],[Varav bokat ink moms]]</f>
        <v>165.75</v>
      </c>
      <c r="L890" s="2">
        <f>Tabell2[[#This Row],[Antal]]*Tabell2[[#This Row],[Inpris ex moms]]</f>
        <v>132.6</v>
      </c>
      <c r="M890" s="2">
        <f>MIN(Tabell2[[#This Row],[Bokat]]*Tabell2[[#This Row],[Inpris ex moms]],Tabell2[[#This Row],[Totalt lagervärde ex moms]])</f>
        <v>0</v>
      </c>
      <c r="N890" s="2">
        <f>Tabell2[[#This Row],[Totalt lagervärde ex moms]]-Tabell2[[#This Row],[Varav bokat ex moms]]</f>
        <v>132.6</v>
      </c>
    </row>
    <row r="891" spans="1:14" x14ac:dyDescent="0.2">
      <c r="A891" t="s">
        <v>7496</v>
      </c>
      <c r="B891" t="s">
        <v>7497</v>
      </c>
      <c r="C891" s="2">
        <v>95</v>
      </c>
      <c r="D891" s="2">
        <v>68</v>
      </c>
      <c r="E891" s="2">
        <v>33.15</v>
      </c>
      <c r="F891" s="2">
        <v>26.52</v>
      </c>
      <c r="G891">
        <v>2</v>
      </c>
      <c r="H891">
        <v>0</v>
      </c>
      <c r="I891" s="2">
        <f>Tabell2[[#This Row],[Inköpspris (SEK)]]*Tabell2[[#This Row],[Antal]]</f>
        <v>66.3</v>
      </c>
      <c r="J891" s="2">
        <f>MIN(Tabell2[[#This Row],[Bokat]]*Tabell2[[#This Row],[Inköpspris (SEK)]],Tabell2[[#This Row],[Totalt lagervärde ink moms]])</f>
        <v>0</v>
      </c>
      <c r="K891" s="2">
        <f>Tabell2[[#This Row],[Totalt lagervärde ink moms]]-Tabell2[[#This Row],[Varav bokat ink moms]]</f>
        <v>66.3</v>
      </c>
      <c r="L891" s="2">
        <f>Tabell2[[#This Row],[Antal]]*Tabell2[[#This Row],[Inpris ex moms]]</f>
        <v>53.04</v>
      </c>
      <c r="M891" s="2">
        <f>MIN(Tabell2[[#This Row],[Bokat]]*Tabell2[[#This Row],[Inpris ex moms]],Tabell2[[#This Row],[Totalt lagervärde ex moms]])</f>
        <v>0</v>
      </c>
      <c r="N891" s="2">
        <f>Tabell2[[#This Row],[Totalt lagervärde ex moms]]-Tabell2[[#This Row],[Varav bokat ex moms]]</f>
        <v>53.04</v>
      </c>
    </row>
    <row r="892" spans="1:14" x14ac:dyDescent="0.2">
      <c r="A892" t="s">
        <v>7201</v>
      </c>
      <c r="B892" t="s">
        <v>7202</v>
      </c>
      <c r="C892" s="2">
        <v>58</v>
      </c>
      <c r="D892" s="2">
        <v>44</v>
      </c>
      <c r="E892" s="2">
        <v>20.190000000000001</v>
      </c>
      <c r="F892" s="2">
        <v>16.149999999999999</v>
      </c>
      <c r="G892">
        <v>6</v>
      </c>
      <c r="H892">
        <v>0</v>
      </c>
      <c r="I892" s="2">
        <f>Tabell2[[#This Row],[Inköpspris (SEK)]]*Tabell2[[#This Row],[Antal]]</f>
        <v>121.14000000000001</v>
      </c>
      <c r="J892" s="2">
        <f>MIN(Tabell2[[#This Row],[Bokat]]*Tabell2[[#This Row],[Inköpspris (SEK)]],Tabell2[[#This Row],[Totalt lagervärde ink moms]])</f>
        <v>0</v>
      </c>
      <c r="K892" s="2">
        <f>Tabell2[[#This Row],[Totalt lagervärde ink moms]]-Tabell2[[#This Row],[Varav bokat ink moms]]</f>
        <v>121.14000000000001</v>
      </c>
      <c r="L892" s="2">
        <f>Tabell2[[#This Row],[Antal]]*Tabell2[[#This Row],[Inpris ex moms]]</f>
        <v>96.899999999999991</v>
      </c>
      <c r="M892" s="2">
        <f>MIN(Tabell2[[#This Row],[Bokat]]*Tabell2[[#This Row],[Inpris ex moms]],Tabell2[[#This Row],[Totalt lagervärde ex moms]])</f>
        <v>0</v>
      </c>
      <c r="N892" s="2">
        <f>Tabell2[[#This Row],[Totalt lagervärde ex moms]]-Tabell2[[#This Row],[Varav bokat ex moms]]</f>
        <v>96.899999999999991</v>
      </c>
    </row>
    <row r="893" spans="1:14" x14ac:dyDescent="0.2">
      <c r="A893" t="s">
        <v>7203</v>
      </c>
      <c r="B893" t="s">
        <v>7202</v>
      </c>
      <c r="C893" s="2">
        <v>58</v>
      </c>
      <c r="D893" s="2">
        <v>44</v>
      </c>
      <c r="E893" s="2">
        <v>20.190000000000001</v>
      </c>
      <c r="F893" s="2">
        <v>16.149999999999999</v>
      </c>
      <c r="G893">
        <v>9</v>
      </c>
      <c r="H893">
        <v>0</v>
      </c>
      <c r="I893" s="2">
        <f>Tabell2[[#This Row],[Inköpspris (SEK)]]*Tabell2[[#This Row],[Antal]]</f>
        <v>181.71</v>
      </c>
      <c r="J893" s="2">
        <f>MIN(Tabell2[[#This Row],[Bokat]]*Tabell2[[#This Row],[Inköpspris (SEK)]],Tabell2[[#This Row],[Totalt lagervärde ink moms]])</f>
        <v>0</v>
      </c>
      <c r="K893" s="2">
        <f>Tabell2[[#This Row],[Totalt lagervärde ink moms]]-Tabell2[[#This Row],[Varav bokat ink moms]]</f>
        <v>181.71</v>
      </c>
      <c r="L893" s="2">
        <f>Tabell2[[#This Row],[Antal]]*Tabell2[[#This Row],[Inpris ex moms]]</f>
        <v>145.35</v>
      </c>
      <c r="M893" s="2">
        <f>MIN(Tabell2[[#This Row],[Bokat]]*Tabell2[[#This Row],[Inpris ex moms]],Tabell2[[#This Row],[Totalt lagervärde ex moms]])</f>
        <v>0</v>
      </c>
      <c r="N893" s="2">
        <f>Tabell2[[#This Row],[Totalt lagervärde ex moms]]-Tabell2[[#This Row],[Varav bokat ex moms]]</f>
        <v>145.35</v>
      </c>
    </row>
    <row r="894" spans="1:14" x14ac:dyDescent="0.2">
      <c r="A894" t="s">
        <v>7453</v>
      </c>
      <c r="B894" t="s">
        <v>7454</v>
      </c>
      <c r="C894" s="2">
        <v>249</v>
      </c>
      <c r="D894" s="2">
        <v>189</v>
      </c>
      <c r="E894" s="2">
        <v>84.48</v>
      </c>
      <c r="F894" s="2">
        <v>67.58</v>
      </c>
      <c r="G894">
        <v>1</v>
      </c>
      <c r="H894">
        <v>0</v>
      </c>
      <c r="I894" s="2">
        <f>Tabell2[[#This Row],[Inköpspris (SEK)]]*Tabell2[[#This Row],[Antal]]</f>
        <v>84.48</v>
      </c>
      <c r="J894" s="2">
        <f>MIN(Tabell2[[#This Row],[Bokat]]*Tabell2[[#This Row],[Inköpspris (SEK)]],Tabell2[[#This Row],[Totalt lagervärde ink moms]])</f>
        <v>0</v>
      </c>
      <c r="K894" s="2">
        <f>Tabell2[[#This Row],[Totalt lagervärde ink moms]]-Tabell2[[#This Row],[Varav bokat ink moms]]</f>
        <v>84.48</v>
      </c>
      <c r="L894" s="2">
        <f>Tabell2[[#This Row],[Antal]]*Tabell2[[#This Row],[Inpris ex moms]]</f>
        <v>67.58</v>
      </c>
      <c r="M894" s="2">
        <f>MIN(Tabell2[[#This Row],[Bokat]]*Tabell2[[#This Row],[Inpris ex moms]],Tabell2[[#This Row],[Totalt lagervärde ex moms]])</f>
        <v>0</v>
      </c>
      <c r="N894" s="2">
        <f>Tabell2[[#This Row],[Totalt lagervärde ex moms]]-Tabell2[[#This Row],[Varav bokat ex moms]]</f>
        <v>67.58</v>
      </c>
    </row>
    <row r="895" spans="1:14" x14ac:dyDescent="0.2">
      <c r="A895" t="s">
        <v>7165</v>
      </c>
      <c r="B895" t="s">
        <v>7166</v>
      </c>
      <c r="C895" s="2">
        <v>509</v>
      </c>
      <c r="D895" s="2">
        <v>416</v>
      </c>
      <c r="E895" s="2">
        <v>164.69</v>
      </c>
      <c r="F895" s="2">
        <v>131.75</v>
      </c>
      <c r="G895">
        <v>2</v>
      </c>
      <c r="H895">
        <v>0</v>
      </c>
      <c r="I895" s="2">
        <f>Tabell2[[#This Row],[Inköpspris (SEK)]]*Tabell2[[#This Row],[Antal]]</f>
        <v>329.38</v>
      </c>
      <c r="J895" s="2">
        <f>MIN(Tabell2[[#This Row],[Bokat]]*Tabell2[[#This Row],[Inköpspris (SEK)]],Tabell2[[#This Row],[Totalt lagervärde ink moms]])</f>
        <v>0</v>
      </c>
      <c r="K895" s="2">
        <f>Tabell2[[#This Row],[Totalt lagervärde ink moms]]-Tabell2[[#This Row],[Varav bokat ink moms]]</f>
        <v>329.38</v>
      </c>
      <c r="L895" s="2">
        <f>Tabell2[[#This Row],[Antal]]*Tabell2[[#This Row],[Inpris ex moms]]</f>
        <v>263.5</v>
      </c>
      <c r="M895" s="2">
        <f>MIN(Tabell2[[#This Row],[Bokat]]*Tabell2[[#This Row],[Inpris ex moms]],Tabell2[[#This Row],[Totalt lagervärde ex moms]])</f>
        <v>0</v>
      </c>
      <c r="N895" s="2">
        <f>Tabell2[[#This Row],[Totalt lagervärde ex moms]]-Tabell2[[#This Row],[Varav bokat ex moms]]</f>
        <v>263.5</v>
      </c>
    </row>
    <row r="896" spans="1:14" x14ac:dyDescent="0.2">
      <c r="A896" t="s">
        <v>7942</v>
      </c>
      <c r="B896" t="s">
        <v>7943</v>
      </c>
      <c r="C896" s="2">
        <v>55</v>
      </c>
      <c r="D896" s="2">
        <v>40</v>
      </c>
      <c r="E896" s="2">
        <v>17.5</v>
      </c>
      <c r="F896" s="2">
        <v>14</v>
      </c>
      <c r="G896">
        <v>2</v>
      </c>
      <c r="H896">
        <v>0</v>
      </c>
      <c r="I896" s="2">
        <f>Tabell2[[#This Row],[Inköpspris (SEK)]]*Tabell2[[#This Row],[Antal]]</f>
        <v>35</v>
      </c>
      <c r="J896" s="2">
        <f>MIN(Tabell2[[#This Row],[Bokat]]*Tabell2[[#This Row],[Inköpspris (SEK)]],Tabell2[[#This Row],[Totalt lagervärde ink moms]])</f>
        <v>0</v>
      </c>
      <c r="K896" s="2">
        <f>Tabell2[[#This Row],[Totalt lagervärde ink moms]]-Tabell2[[#This Row],[Varav bokat ink moms]]</f>
        <v>35</v>
      </c>
      <c r="L896" s="2">
        <f>Tabell2[[#This Row],[Antal]]*Tabell2[[#This Row],[Inpris ex moms]]</f>
        <v>28</v>
      </c>
      <c r="M896" s="2">
        <f>MIN(Tabell2[[#This Row],[Bokat]]*Tabell2[[#This Row],[Inpris ex moms]],Tabell2[[#This Row],[Totalt lagervärde ex moms]])</f>
        <v>0</v>
      </c>
      <c r="N896" s="2">
        <f>Tabell2[[#This Row],[Totalt lagervärde ex moms]]-Tabell2[[#This Row],[Varav bokat ex moms]]</f>
        <v>28</v>
      </c>
    </row>
    <row r="897" spans="1:14" x14ac:dyDescent="0.2">
      <c r="A897" t="s">
        <v>6915</v>
      </c>
      <c r="B897" t="s">
        <v>6916</v>
      </c>
      <c r="C897" s="2">
        <v>159</v>
      </c>
      <c r="D897" s="2">
        <v>111</v>
      </c>
      <c r="E897" s="2">
        <v>47.69</v>
      </c>
      <c r="F897" s="2">
        <v>38.15</v>
      </c>
      <c r="G897">
        <v>4</v>
      </c>
      <c r="H897">
        <v>0</v>
      </c>
      <c r="I897" s="2">
        <f>Tabell2[[#This Row],[Inköpspris (SEK)]]*Tabell2[[#This Row],[Antal]]</f>
        <v>190.76</v>
      </c>
      <c r="J897" s="2">
        <f>MIN(Tabell2[[#This Row],[Bokat]]*Tabell2[[#This Row],[Inköpspris (SEK)]],Tabell2[[#This Row],[Totalt lagervärde ink moms]])</f>
        <v>0</v>
      </c>
      <c r="K897" s="2">
        <f>Tabell2[[#This Row],[Totalt lagervärde ink moms]]-Tabell2[[#This Row],[Varav bokat ink moms]]</f>
        <v>190.76</v>
      </c>
      <c r="L897" s="2">
        <f>Tabell2[[#This Row],[Antal]]*Tabell2[[#This Row],[Inpris ex moms]]</f>
        <v>152.6</v>
      </c>
      <c r="M897" s="2">
        <f>MIN(Tabell2[[#This Row],[Bokat]]*Tabell2[[#This Row],[Inpris ex moms]],Tabell2[[#This Row],[Totalt lagervärde ex moms]])</f>
        <v>0</v>
      </c>
      <c r="N897" s="2">
        <f>Tabell2[[#This Row],[Totalt lagervärde ex moms]]-Tabell2[[#This Row],[Varav bokat ex moms]]</f>
        <v>152.6</v>
      </c>
    </row>
    <row r="898" spans="1:14" x14ac:dyDescent="0.2">
      <c r="A898" t="s">
        <v>6917</v>
      </c>
      <c r="B898" t="s">
        <v>6918</v>
      </c>
      <c r="C898" s="2">
        <v>159</v>
      </c>
      <c r="D898" s="2">
        <v>111</v>
      </c>
      <c r="E898" s="2">
        <v>47.69</v>
      </c>
      <c r="F898" s="2">
        <v>38.15</v>
      </c>
      <c r="G898">
        <v>4</v>
      </c>
      <c r="H898">
        <v>0</v>
      </c>
      <c r="I898" s="2">
        <f>Tabell2[[#This Row],[Inköpspris (SEK)]]*Tabell2[[#This Row],[Antal]]</f>
        <v>190.76</v>
      </c>
      <c r="J898" s="2">
        <f>MIN(Tabell2[[#This Row],[Bokat]]*Tabell2[[#This Row],[Inköpspris (SEK)]],Tabell2[[#This Row],[Totalt lagervärde ink moms]])</f>
        <v>0</v>
      </c>
      <c r="K898" s="2">
        <f>Tabell2[[#This Row],[Totalt lagervärde ink moms]]-Tabell2[[#This Row],[Varav bokat ink moms]]</f>
        <v>190.76</v>
      </c>
      <c r="L898" s="2">
        <f>Tabell2[[#This Row],[Antal]]*Tabell2[[#This Row],[Inpris ex moms]]</f>
        <v>152.6</v>
      </c>
      <c r="M898" s="2">
        <f>MIN(Tabell2[[#This Row],[Bokat]]*Tabell2[[#This Row],[Inpris ex moms]],Tabell2[[#This Row],[Totalt lagervärde ex moms]])</f>
        <v>0</v>
      </c>
      <c r="N898" s="2">
        <f>Tabell2[[#This Row],[Totalt lagervärde ex moms]]-Tabell2[[#This Row],[Varav bokat ex moms]]</f>
        <v>152.6</v>
      </c>
    </row>
    <row r="899" spans="1:14" x14ac:dyDescent="0.2">
      <c r="A899" t="s">
        <v>6757</v>
      </c>
      <c r="B899" t="s">
        <v>6758</v>
      </c>
      <c r="C899" s="2">
        <v>865</v>
      </c>
      <c r="D899" s="2">
        <v>476</v>
      </c>
      <c r="E899" s="2">
        <v>254.78</v>
      </c>
      <c r="F899" s="2">
        <v>203.82</v>
      </c>
      <c r="G899">
        <v>1</v>
      </c>
      <c r="H899">
        <v>0</v>
      </c>
      <c r="I899" s="2">
        <f>Tabell2[[#This Row],[Inköpspris (SEK)]]*Tabell2[[#This Row],[Antal]]</f>
        <v>254.78</v>
      </c>
      <c r="J899" s="2">
        <f>MIN(Tabell2[[#This Row],[Bokat]]*Tabell2[[#This Row],[Inköpspris (SEK)]],Tabell2[[#This Row],[Totalt lagervärde ink moms]])</f>
        <v>0</v>
      </c>
      <c r="K899" s="2">
        <f>Tabell2[[#This Row],[Totalt lagervärde ink moms]]-Tabell2[[#This Row],[Varav bokat ink moms]]</f>
        <v>254.78</v>
      </c>
      <c r="L899" s="2">
        <f>Tabell2[[#This Row],[Antal]]*Tabell2[[#This Row],[Inpris ex moms]]</f>
        <v>203.82</v>
      </c>
      <c r="M899" s="2">
        <f>MIN(Tabell2[[#This Row],[Bokat]]*Tabell2[[#This Row],[Inpris ex moms]],Tabell2[[#This Row],[Totalt lagervärde ex moms]])</f>
        <v>0</v>
      </c>
      <c r="N899" s="2">
        <f>Tabell2[[#This Row],[Totalt lagervärde ex moms]]-Tabell2[[#This Row],[Varav bokat ex moms]]</f>
        <v>203.82</v>
      </c>
    </row>
    <row r="900" spans="1:14" x14ac:dyDescent="0.2">
      <c r="A900" t="s">
        <v>7938</v>
      </c>
      <c r="B900" t="s">
        <v>7939</v>
      </c>
      <c r="C900" s="2">
        <v>51</v>
      </c>
      <c r="D900" s="2">
        <v>36</v>
      </c>
      <c r="E900" s="2">
        <v>15</v>
      </c>
      <c r="F900" s="2">
        <v>12</v>
      </c>
      <c r="G900">
        <v>10</v>
      </c>
      <c r="H900">
        <v>0</v>
      </c>
      <c r="I900" s="2">
        <f>Tabell2[[#This Row],[Inköpspris (SEK)]]*Tabell2[[#This Row],[Antal]]</f>
        <v>150</v>
      </c>
      <c r="J900" s="2">
        <f>MIN(Tabell2[[#This Row],[Bokat]]*Tabell2[[#This Row],[Inköpspris (SEK)]],Tabell2[[#This Row],[Totalt lagervärde ink moms]])</f>
        <v>0</v>
      </c>
      <c r="K900" s="2">
        <f>Tabell2[[#This Row],[Totalt lagervärde ink moms]]-Tabell2[[#This Row],[Varav bokat ink moms]]</f>
        <v>150</v>
      </c>
      <c r="L900" s="2">
        <f>Tabell2[[#This Row],[Antal]]*Tabell2[[#This Row],[Inpris ex moms]]</f>
        <v>120</v>
      </c>
      <c r="M900" s="2">
        <f>MIN(Tabell2[[#This Row],[Bokat]]*Tabell2[[#This Row],[Inpris ex moms]],Tabell2[[#This Row],[Totalt lagervärde ex moms]])</f>
        <v>0</v>
      </c>
      <c r="N900" s="2">
        <f>Tabell2[[#This Row],[Totalt lagervärde ex moms]]-Tabell2[[#This Row],[Varav bokat ex moms]]</f>
        <v>120</v>
      </c>
    </row>
    <row r="901" spans="1:14" x14ac:dyDescent="0.2">
      <c r="A901" t="s">
        <v>7940</v>
      </c>
      <c r="B901" t="s">
        <v>7941</v>
      </c>
      <c r="C901" s="2">
        <v>53</v>
      </c>
      <c r="D901" s="2">
        <v>39</v>
      </c>
      <c r="E901" s="2">
        <v>15</v>
      </c>
      <c r="F901" s="2">
        <v>12</v>
      </c>
      <c r="G901">
        <v>1</v>
      </c>
      <c r="H901">
        <v>0</v>
      </c>
      <c r="I901" s="2">
        <f>Tabell2[[#This Row],[Inköpspris (SEK)]]*Tabell2[[#This Row],[Antal]]</f>
        <v>15</v>
      </c>
      <c r="J901" s="2">
        <f>MIN(Tabell2[[#This Row],[Bokat]]*Tabell2[[#This Row],[Inköpspris (SEK)]],Tabell2[[#This Row],[Totalt lagervärde ink moms]])</f>
        <v>0</v>
      </c>
      <c r="K901" s="2">
        <f>Tabell2[[#This Row],[Totalt lagervärde ink moms]]-Tabell2[[#This Row],[Varav bokat ink moms]]</f>
        <v>15</v>
      </c>
      <c r="L901" s="2">
        <f>Tabell2[[#This Row],[Antal]]*Tabell2[[#This Row],[Inpris ex moms]]</f>
        <v>12</v>
      </c>
      <c r="M901" s="2">
        <f>MIN(Tabell2[[#This Row],[Bokat]]*Tabell2[[#This Row],[Inpris ex moms]],Tabell2[[#This Row],[Totalt lagervärde ex moms]])</f>
        <v>0</v>
      </c>
      <c r="N901" s="2">
        <f>Tabell2[[#This Row],[Totalt lagervärde ex moms]]-Tabell2[[#This Row],[Varav bokat ex moms]]</f>
        <v>12</v>
      </c>
    </row>
    <row r="902" spans="1:14" x14ac:dyDescent="0.2">
      <c r="A902" t="s">
        <v>10482</v>
      </c>
      <c r="B902" t="s">
        <v>10483</v>
      </c>
      <c r="C902" s="2">
        <v>394</v>
      </c>
      <c r="D902" s="2">
        <v>319</v>
      </c>
      <c r="E902" s="2">
        <v>111.38</v>
      </c>
      <c r="F902" s="2">
        <v>89.100000000000009</v>
      </c>
      <c r="G902">
        <v>1</v>
      </c>
      <c r="H902">
        <v>0</v>
      </c>
      <c r="I902" s="2">
        <f>Tabell2[[#This Row],[Inköpspris (SEK)]]*Tabell2[[#This Row],[Antal]]</f>
        <v>111.38</v>
      </c>
      <c r="J902" s="2">
        <f>MIN(Tabell2[[#This Row],[Bokat]]*Tabell2[[#This Row],[Inköpspris (SEK)]],Tabell2[[#This Row],[Totalt lagervärde ink moms]])</f>
        <v>0</v>
      </c>
      <c r="K902" s="2">
        <f>Tabell2[[#This Row],[Totalt lagervärde ink moms]]-Tabell2[[#This Row],[Varav bokat ink moms]]</f>
        <v>111.38</v>
      </c>
      <c r="L902" s="2">
        <f>Tabell2[[#This Row],[Antal]]*Tabell2[[#This Row],[Inpris ex moms]]</f>
        <v>89.100000000000009</v>
      </c>
      <c r="M902" s="2">
        <f>MIN(Tabell2[[#This Row],[Bokat]]*Tabell2[[#This Row],[Inpris ex moms]],Tabell2[[#This Row],[Totalt lagervärde ex moms]])</f>
        <v>0</v>
      </c>
      <c r="N902" s="2">
        <f>Tabell2[[#This Row],[Totalt lagervärde ex moms]]-Tabell2[[#This Row],[Varav bokat ex moms]]</f>
        <v>89.100000000000009</v>
      </c>
    </row>
    <row r="903" spans="1:14" x14ac:dyDescent="0.2">
      <c r="A903" t="s">
        <v>7854</v>
      </c>
      <c r="B903" t="s">
        <v>7855</v>
      </c>
      <c r="C903" s="2">
        <v>159</v>
      </c>
      <c r="D903" s="2">
        <v>111</v>
      </c>
      <c r="E903" s="2">
        <v>43.75</v>
      </c>
      <c r="F903" s="2">
        <v>35</v>
      </c>
      <c r="G903">
        <v>1</v>
      </c>
      <c r="H903">
        <v>0</v>
      </c>
      <c r="I903" s="2">
        <f>Tabell2[[#This Row],[Inköpspris (SEK)]]*Tabell2[[#This Row],[Antal]]</f>
        <v>43.75</v>
      </c>
      <c r="J903" s="2">
        <f>MIN(Tabell2[[#This Row],[Bokat]]*Tabell2[[#This Row],[Inköpspris (SEK)]],Tabell2[[#This Row],[Totalt lagervärde ink moms]])</f>
        <v>0</v>
      </c>
      <c r="K903" s="2">
        <f>Tabell2[[#This Row],[Totalt lagervärde ink moms]]-Tabell2[[#This Row],[Varav bokat ink moms]]</f>
        <v>43.75</v>
      </c>
      <c r="L903" s="2">
        <f>Tabell2[[#This Row],[Antal]]*Tabell2[[#This Row],[Inpris ex moms]]</f>
        <v>35</v>
      </c>
      <c r="M903" s="2">
        <f>MIN(Tabell2[[#This Row],[Bokat]]*Tabell2[[#This Row],[Inpris ex moms]],Tabell2[[#This Row],[Totalt lagervärde ex moms]])</f>
        <v>0</v>
      </c>
      <c r="N903" s="2">
        <f>Tabell2[[#This Row],[Totalt lagervärde ex moms]]-Tabell2[[#This Row],[Varav bokat ex moms]]</f>
        <v>35</v>
      </c>
    </row>
    <row r="904" spans="1:14" x14ac:dyDescent="0.2">
      <c r="A904" t="s">
        <v>5799</v>
      </c>
      <c r="B904" t="s">
        <v>5800</v>
      </c>
      <c r="C904" s="2">
        <v>35</v>
      </c>
      <c r="D904" s="2">
        <v>26</v>
      </c>
      <c r="E904" s="2">
        <v>9.56</v>
      </c>
      <c r="F904" s="2">
        <v>7.65</v>
      </c>
      <c r="G904">
        <v>4</v>
      </c>
      <c r="H904">
        <v>0</v>
      </c>
      <c r="I904" s="2">
        <f>Tabell2[[#This Row],[Inköpspris (SEK)]]*Tabell2[[#This Row],[Antal]]</f>
        <v>38.24</v>
      </c>
      <c r="J904" s="2">
        <f>MIN(Tabell2[[#This Row],[Bokat]]*Tabell2[[#This Row],[Inköpspris (SEK)]],Tabell2[[#This Row],[Totalt lagervärde ink moms]])</f>
        <v>0</v>
      </c>
      <c r="K904" s="2">
        <f>Tabell2[[#This Row],[Totalt lagervärde ink moms]]-Tabell2[[#This Row],[Varav bokat ink moms]]</f>
        <v>38.24</v>
      </c>
      <c r="L904" s="2">
        <f>Tabell2[[#This Row],[Antal]]*Tabell2[[#This Row],[Inpris ex moms]]</f>
        <v>30.6</v>
      </c>
      <c r="M904" s="2">
        <f>MIN(Tabell2[[#This Row],[Bokat]]*Tabell2[[#This Row],[Inpris ex moms]],Tabell2[[#This Row],[Totalt lagervärde ex moms]])</f>
        <v>0</v>
      </c>
      <c r="N904" s="2">
        <f>Tabell2[[#This Row],[Totalt lagervärde ex moms]]-Tabell2[[#This Row],[Varav bokat ex moms]]</f>
        <v>30.6</v>
      </c>
    </row>
    <row r="905" spans="1:14" x14ac:dyDescent="0.2">
      <c r="A905" t="s">
        <v>5949</v>
      </c>
      <c r="B905" t="s">
        <v>5950</v>
      </c>
      <c r="C905" s="2">
        <v>768</v>
      </c>
      <c r="D905" s="2">
        <v>534</v>
      </c>
      <c r="E905" s="2">
        <v>206.99</v>
      </c>
      <c r="F905" s="2">
        <v>165.59</v>
      </c>
      <c r="G905">
        <v>4</v>
      </c>
      <c r="H905">
        <v>0</v>
      </c>
      <c r="I905" s="2">
        <f>Tabell2[[#This Row],[Inköpspris (SEK)]]*Tabell2[[#This Row],[Antal]]</f>
        <v>827.96</v>
      </c>
      <c r="J905" s="2">
        <f>MIN(Tabell2[[#This Row],[Bokat]]*Tabell2[[#This Row],[Inköpspris (SEK)]],Tabell2[[#This Row],[Totalt lagervärde ink moms]])</f>
        <v>0</v>
      </c>
      <c r="K905" s="2">
        <f>Tabell2[[#This Row],[Totalt lagervärde ink moms]]-Tabell2[[#This Row],[Varav bokat ink moms]]</f>
        <v>827.96</v>
      </c>
      <c r="L905" s="2">
        <f>Tabell2[[#This Row],[Antal]]*Tabell2[[#This Row],[Inpris ex moms]]</f>
        <v>662.36</v>
      </c>
      <c r="M905" s="2">
        <f>MIN(Tabell2[[#This Row],[Bokat]]*Tabell2[[#This Row],[Inpris ex moms]],Tabell2[[#This Row],[Totalt lagervärde ex moms]])</f>
        <v>0</v>
      </c>
      <c r="N905" s="2">
        <f>Tabell2[[#This Row],[Totalt lagervärde ex moms]]-Tabell2[[#This Row],[Varav bokat ex moms]]</f>
        <v>662.36</v>
      </c>
    </row>
    <row r="906" spans="1:14" x14ac:dyDescent="0.2">
      <c r="A906" t="s">
        <v>5951</v>
      </c>
      <c r="B906" t="s">
        <v>5952</v>
      </c>
      <c r="C906" s="2">
        <v>768</v>
      </c>
      <c r="D906" s="2">
        <v>534</v>
      </c>
      <c r="E906" s="2">
        <v>206.99</v>
      </c>
      <c r="F906" s="2">
        <v>165.59</v>
      </c>
      <c r="G906">
        <v>1</v>
      </c>
      <c r="H906">
        <v>0</v>
      </c>
      <c r="I906" s="2">
        <f>Tabell2[[#This Row],[Inköpspris (SEK)]]*Tabell2[[#This Row],[Antal]]</f>
        <v>206.99</v>
      </c>
      <c r="J906" s="2">
        <f>MIN(Tabell2[[#This Row],[Bokat]]*Tabell2[[#This Row],[Inköpspris (SEK)]],Tabell2[[#This Row],[Totalt lagervärde ink moms]])</f>
        <v>0</v>
      </c>
      <c r="K906" s="2">
        <f>Tabell2[[#This Row],[Totalt lagervärde ink moms]]-Tabell2[[#This Row],[Varav bokat ink moms]]</f>
        <v>206.99</v>
      </c>
      <c r="L906" s="2">
        <f>Tabell2[[#This Row],[Antal]]*Tabell2[[#This Row],[Inpris ex moms]]</f>
        <v>165.59</v>
      </c>
      <c r="M906" s="2">
        <f>MIN(Tabell2[[#This Row],[Bokat]]*Tabell2[[#This Row],[Inpris ex moms]],Tabell2[[#This Row],[Totalt lagervärde ex moms]])</f>
        <v>0</v>
      </c>
      <c r="N906" s="2">
        <f>Tabell2[[#This Row],[Totalt lagervärde ex moms]]-Tabell2[[#This Row],[Varav bokat ex moms]]</f>
        <v>165.59</v>
      </c>
    </row>
    <row r="907" spans="1:14" x14ac:dyDescent="0.2">
      <c r="A907" t="s">
        <v>7936</v>
      </c>
      <c r="B907" t="s">
        <v>7937</v>
      </c>
      <c r="C907" s="2">
        <v>48</v>
      </c>
      <c r="D907" s="2">
        <v>34</v>
      </c>
      <c r="E907" s="2">
        <v>12.5</v>
      </c>
      <c r="F907" s="2">
        <v>10</v>
      </c>
      <c r="G907">
        <v>10</v>
      </c>
      <c r="H907">
        <v>0</v>
      </c>
      <c r="I907" s="2">
        <f>Tabell2[[#This Row],[Inköpspris (SEK)]]*Tabell2[[#This Row],[Antal]]</f>
        <v>125</v>
      </c>
      <c r="J907" s="2">
        <f>MIN(Tabell2[[#This Row],[Bokat]]*Tabell2[[#This Row],[Inköpspris (SEK)]],Tabell2[[#This Row],[Totalt lagervärde ink moms]])</f>
        <v>0</v>
      </c>
      <c r="K907" s="2">
        <f>Tabell2[[#This Row],[Totalt lagervärde ink moms]]-Tabell2[[#This Row],[Varav bokat ink moms]]</f>
        <v>125</v>
      </c>
      <c r="L907" s="2">
        <f>Tabell2[[#This Row],[Antal]]*Tabell2[[#This Row],[Inpris ex moms]]</f>
        <v>100</v>
      </c>
      <c r="M907" s="2">
        <f>MIN(Tabell2[[#This Row],[Bokat]]*Tabell2[[#This Row],[Inpris ex moms]],Tabell2[[#This Row],[Totalt lagervärde ex moms]])</f>
        <v>0</v>
      </c>
      <c r="N907" s="2">
        <f>Tabell2[[#This Row],[Totalt lagervärde ex moms]]-Tabell2[[#This Row],[Varav bokat ex moms]]</f>
        <v>100</v>
      </c>
    </row>
    <row r="908" spans="1:14" x14ac:dyDescent="0.2">
      <c r="A908" t="s">
        <v>7526</v>
      </c>
      <c r="B908" t="s">
        <v>7527</v>
      </c>
      <c r="C908" s="2">
        <v>75</v>
      </c>
      <c r="D908" s="2">
        <v>63</v>
      </c>
      <c r="E908" s="2">
        <v>17</v>
      </c>
      <c r="F908" s="2">
        <v>13.6</v>
      </c>
      <c r="G908">
        <v>2</v>
      </c>
      <c r="H908">
        <v>0</v>
      </c>
      <c r="I908" s="2">
        <f>Tabell2[[#This Row],[Inköpspris (SEK)]]*Tabell2[[#This Row],[Antal]]</f>
        <v>34</v>
      </c>
      <c r="J908" s="2">
        <f>MIN(Tabell2[[#This Row],[Bokat]]*Tabell2[[#This Row],[Inköpspris (SEK)]],Tabell2[[#This Row],[Totalt lagervärde ink moms]])</f>
        <v>0</v>
      </c>
      <c r="K908" s="2">
        <f>Tabell2[[#This Row],[Totalt lagervärde ink moms]]-Tabell2[[#This Row],[Varav bokat ink moms]]</f>
        <v>34</v>
      </c>
      <c r="L908" s="2">
        <f>Tabell2[[#This Row],[Antal]]*Tabell2[[#This Row],[Inpris ex moms]]</f>
        <v>27.2</v>
      </c>
      <c r="M908" s="2">
        <f>MIN(Tabell2[[#This Row],[Bokat]]*Tabell2[[#This Row],[Inpris ex moms]],Tabell2[[#This Row],[Totalt lagervärde ex moms]])</f>
        <v>0</v>
      </c>
      <c r="N908" s="2">
        <f>Tabell2[[#This Row],[Totalt lagervärde ex moms]]-Tabell2[[#This Row],[Varav bokat ex moms]]</f>
        <v>27.2</v>
      </c>
    </row>
    <row r="909" spans="1:14" x14ac:dyDescent="0.2">
      <c r="A909" t="s">
        <v>5781</v>
      </c>
      <c r="B909" t="s">
        <v>5782</v>
      </c>
      <c r="C909" s="2">
        <v>219</v>
      </c>
      <c r="D909" s="2">
        <v>168</v>
      </c>
      <c r="E909" s="2">
        <v>48</v>
      </c>
      <c r="F909" s="2">
        <v>38.4</v>
      </c>
      <c r="G909">
        <v>2</v>
      </c>
      <c r="H909">
        <v>0</v>
      </c>
      <c r="I909" s="2">
        <f>Tabell2[[#This Row],[Inköpspris (SEK)]]*Tabell2[[#This Row],[Antal]]</f>
        <v>96</v>
      </c>
      <c r="J909" s="2">
        <f>MIN(Tabell2[[#This Row],[Bokat]]*Tabell2[[#This Row],[Inköpspris (SEK)]],Tabell2[[#This Row],[Totalt lagervärde ink moms]])</f>
        <v>0</v>
      </c>
      <c r="K909" s="2">
        <f>Tabell2[[#This Row],[Totalt lagervärde ink moms]]-Tabell2[[#This Row],[Varav bokat ink moms]]</f>
        <v>96</v>
      </c>
      <c r="L909" s="2">
        <f>Tabell2[[#This Row],[Antal]]*Tabell2[[#This Row],[Inpris ex moms]]</f>
        <v>76.8</v>
      </c>
      <c r="M909" s="2">
        <f>MIN(Tabell2[[#This Row],[Bokat]]*Tabell2[[#This Row],[Inpris ex moms]],Tabell2[[#This Row],[Totalt lagervärde ex moms]])</f>
        <v>0</v>
      </c>
      <c r="N909" s="2">
        <f>Tabell2[[#This Row],[Totalt lagervärde ex moms]]-Tabell2[[#This Row],[Varav bokat ex moms]]</f>
        <v>76.8</v>
      </c>
    </row>
    <row r="910" spans="1:14" x14ac:dyDescent="0.2">
      <c r="A910" t="s">
        <v>7461</v>
      </c>
      <c r="B910" t="s">
        <v>7462</v>
      </c>
      <c r="C910" s="2">
        <v>388</v>
      </c>
      <c r="D910" s="2">
        <v>329</v>
      </c>
      <c r="E910" s="2">
        <v>66.94</v>
      </c>
      <c r="F910" s="2">
        <v>53.55</v>
      </c>
      <c r="G910">
        <v>2</v>
      </c>
      <c r="H910">
        <v>0</v>
      </c>
      <c r="I910" s="2">
        <f>Tabell2[[#This Row],[Inköpspris (SEK)]]*Tabell2[[#This Row],[Antal]]</f>
        <v>133.88</v>
      </c>
      <c r="J910" s="2">
        <f>MIN(Tabell2[[#This Row],[Bokat]]*Tabell2[[#This Row],[Inköpspris (SEK)]],Tabell2[[#This Row],[Totalt lagervärde ink moms]])</f>
        <v>0</v>
      </c>
      <c r="K910" s="2">
        <f>Tabell2[[#This Row],[Totalt lagervärde ink moms]]-Tabell2[[#This Row],[Varav bokat ink moms]]</f>
        <v>133.88</v>
      </c>
      <c r="L910" s="2">
        <f>Tabell2[[#This Row],[Antal]]*Tabell2[[#This Row],[Inpris ex moms]]</f>
        <v>107.1</v>
      </c>
      <c r="M910" s="2">
        <f>MIN(Tabell2[[#This Row],[Bokat]]*Tabell2[[#This Row],[Inpris ex moms]],Tabell2[[#This Row],[Totalt lagervärde ex moms]])</f>
        <v>0</v>
      </c>
      <c r="N910" s="2">
        <f>Tabell2[[#This Row],[Totalt lagervärde ex moms]]-Tabell2[[#This Row],[Varav bokat ex moms]]</f>
        <v>107.1</v>
      </c>
    </row>
    <row r="911" spans="1:14" x14ac:dyDescent="0.2">
      <c r="A911" t="s">
        <v>7670</v>
      </c>
      <c r="B911" t="s">
        <v>7671</v>
      </c>
      <c r="C911" s="2">
        <v>339</v>
      </c>
      <c r="D911" s="2">
        <v>237</v>
      </c>
      <c r="E911" s="2">
        <v>58.01</v>
      </c>
      <c r="F911" s="2">
        <v>46.410000000000004</v>
      </c>
      <c r="G911">
        <v>1</v>
      </c>
      <c r="H911">
        <v>0</v>
      </c>
      <c r="I911" s="2">
        <f>Tabell2[[#This Row],[Inköpspris (SEK)]]*Tabell2[[#This Row],[Antal]]</f>
        <v>58.01</v>
      </c>
      <c r="J911" s="2">
        <f>MIN(Tabell2[[#This Row],[Bokat]]*Tabell2[[#This Row],[Inköpspris (SEK)]],Tabell2[[#This Row],[Totalt lagervärde ink moms]])</f>
        <v>0</v>
      </c>
      <c r="K911" s="2">
        <f>Tabell2[[#This Row],[Totalt lagervärde ink moms]]-Tabell2[[#This Row],[Varav bokat ink moms]]</f>
        <v>58.01</v>
      </c>
      <c r="L911" s="2">
        <f>Tabell2[[#This Row],[Antal]]*Tabell2[[#This Row],[Inpris ex moms]]</f>
        <v>46.410000000000004</v>
      </c>
      <c r="M911" s="2">
        <f>MIN(Tabell2[[#This Row],[Bokat]]*Tabell2[[#This Row],[Inpris ex moms]],Tabell2[[#This Row],[Totalt lagervärde ex moms]])</f>
        <v>0</v>
      </c>
      <c r="N911" s="2">
        <f>Tabell2[[#This Row],[Totalt lagervärde ex moms]]-Tabell2[[#This Row],[Varav bokat ex moms]]</f>
        <v>46.410000000000004</v>
      </c>
    </row>
    <row r="912" spans="1:14" x14ac:dyDescent="0.2">
      <c r="A912" t="s">
        <v>8004</v>
      </c>
      <c r="B912" t="s">
        <v>8005</v>
      </c>
      <c r="C912" s="2">
        <v>297</v>
      </c>
      <c r="D912" s="2">
        <v>208</v>
      </c>
      <c r="E912" s="2">
        <v>48.75</v>
      </c>
      <c r="F912" s="2">
        <v>39</v>
      </c>
      <c r="G912">
        <v>2</v>
      </c>
      <c r="H912">
        <v>0</v>
      </c>
      <c r="I912" s="2">
        <f>Tabell2[[#This Row],[Inköpspris (SEK)]]*Tabell2[[#This Row],[Antal]]</f>
        <v>97.5</v>
      </c>
      <c r="J912" s="2">
        <f>MIN(Tabell2[[#This Row],[Bokat]]*Tabell2[[#This Row],[Inköpspris (SEK)]],Tabell2[[#This Row],[Totalt lagervärde ink moms]])</f>
        <v>0</v>
      </c>
      <c r="K912" s="2">
        <f>Tabell2[[#This Row],[Totalt lagervärde ink moms]]-Tabell2[[#This Row],[Varav bokat ink moms]]</f>
        <v>97.5</v>
      </c>
      <c r="L912" s="2">
        <f>Tabell2[[#This Row],[Antal]]*Tabell2[[#This Row],[Inpris ex moms]]</f>
        <v>78</v>
      </c>
      <c r="M912" s="2">
        <f>MIN(Tabell2[[#This Row],[Bokat]]*Tabell2[[#This Row],[Inpris ex moms]],Tabell2[[#This Row],[Totalt lagervärde ex moms]])</f>
        <v>0</v>
      </c>
      <c r="N912" s="2">
        <f>Tabell2[[#This Row],[Totalt lagervärde ex moms]]-Tabell2[[#This Row],[Varav bokat ex moms]]</f>
        <v>78</v>
      </c>
    </row>
    <row r="913" spans="1:14" x14ac:dyDescent="0.2">
      <c r="A913" t="s">
        <v>6239</v>
      </c>
      <c r="B913" t="s">
        <v>6240</v>
      </c>
      <c r="C913" s="2">
        <v>1105</v>
      </c>
      <c r="D913" s="2">
        <v>774</v>
      </c>
      <c r="E913" s="2">
        <v>72.790000000000006</v>
      </c>
      <c r="F913" s="2">
        <v>58.23</v>
      </c>
      <c r="G913">
        <v>1</v>
      </c>
      <c r="H913">
        <v>0</v>
      </c>
      <c r="I913" s="2">
        <f>Tabell2[[#This Row],[Inköpspris (SEK)]]*Tabell2[[#This Row],[Antal]]</f>
        <v>72.790000000000006</v>
      </c>
      <c r="J913" s="2">
        <f>MIN(Tabell2[[#This Row],[Bokat]]*Tabell2[[#This Row],[Inköpspris (SEK)]],Tabell2[[#This Row],[Totalt lagervärde ink moms]])</f>
        <v>0</v>
      </c>
      <c r="K913" s="2">
        <f>Tabell2[[#This Row],[Totalt lagervärde ink moms]]-Tabell2[[#This Row],[Varav bokat ink moms]]</f>
        <v>72.790000000000006</v>
      </c>
      <c r="L913" s="2">
        <f>Tabell2[[#This Row],[Antal]]*Tabell2[[#This Row],[Inpris ex moms]]</f>
        <v>58.23</v>
      </c>
      <c r="M913" s="2">
        <f>MIN(Tabell2[[#This Row],[Bokat]]*Tabell2[[#This Row],[Inpris ex moms]],Tabell2[[#This Row],[Totalt lagervärde ex moms]])</f>
        <v>0</v>
      </c>
      <c r="N913" s="2">
        <f>Tabell2[[#This Row],[Totalt lagervärde ex moms]]-Tabell2[[#This Row],[Varav bokat ex moms]]</f>
        <v>58.23</v>
      </c>
    </row>
    <row r="914" spans="1:14" x14ac:dyDescent="0.2">
      <c r="A914" t="s">
        <v>5573</v>
      </c>
      <c r="B914" t="s">
        <v>5574</v>
      </c>
      <c r="C914" s="2">
        <v>35</v>
      </c>
      <c r="D914" s="2">
        <v>28</v>
      </c>
      <c r="E914" s="2">
        <v>58.19</v>
      </c>
      <c r="F914" s="2">
        <v>46.55</v>
      </c>
      <c r="G914">
        <v>3</v>
      </c>
      <c r="H914">
        <v>0</v>
      </c>
      <c r="I914" s="2">
        <f>Tabell2[[#This Row],[Inköpspris (SEK)]]*Tabell2[[#This Row],[Antal]]</f>
        <v>174.57</v>
      </c>
      <c r="J914" s="2">
        <f>MIN(Tabell2[[#This Row],[Bokat]]*Tabell2[[#This Row],[Inköpspris (SEK)]],Tabell2[[#This Row],[Totalt lagervärde ink moms]])</f>
        <v>0</v>
      </c>
      <c r="K914" s="2">
        <f>Tabell2[[#This Row],[Totalt lagervärde ink moms]]-Tabell2[[#This Row],[Varav bokat ink moms]]</f>
        <v>174.57</v>
      </c>
      <c r="L914" s="2">
        <f>Tabell2[[#This Row],[Antal]]*Tabell2[[#This Row],[Inpris ex moms]]</f>
        <v>139.64999999999998</v>
      </c>
      <c r="M914" s="2">
        <f>MIN(Tabell2[[#This Row],[Bokat]]*Tabell2[[#This Row],[Inpris ex moms]],Tabell2[[#This Row],[Totalt lagervärde ex moms]])</f>
        <v>0</v>
      </c>
      <c r="N914" s="2">
        <f>Tabell2[[#This Row],[Totalt lagervärde ex moms]]-Tabell2[[#This Row],[Varav bokat ex moms]]</f>
        <v>139.64999999999998</v>
      </c>
    </row>
    <row r="915" spans="1:14" x14ac:dyDescent="0.2">
      <c r="A915" t="s">
        <v>5575</v>
      </c>
      <c r="B915" t="s">
        <v>5576</v>
      </c>
      <c r="C915" s="2">
        <v>35</v>
      </c>
      <c r="D915" s="2">
        <v>28</v>
      </c>
      <c r="E915" s="2">
        <v>58.19</v>
      </c>
      <c r="F915" s="2">
        <v>46.55</v>
      </c>
      <c r="G915">
        <v>2</v>
      </c>
      <c r="H915">
        <v>0</v>
      </c>
      <c r="I915" s="2">
        <f>Tabell2[[#This Row],[Inköpspris (SEK)]]*Tabell2[[#This Row],[Antal]]</f>
        <v>116.38</v>
      </c>
      <c r="J915" s="2">
        <f>MIN(Tabell2[[#This Row],[Bokat]]*Tabell2[[#This Row],[Inköpspris (SEK)]],Tabell2[[#This Row],[Totalt lagervärde ink moms]])</f>
        <v>0</v>
      </c>
      <c r="K915" s="2">
        <f>Tabell2[[#This Row],[Totalt lagervärde ink moms]]-Tabell2[[#This Row],[Varav bokat ink moms]]</f>
        <v>116.38</v>
      </c>
      <c r="L915" s="2">
        <f>Tabell2[[#This Row],[Antal]]*Tabell2[[#This Row],[Inpris ex moms]]</f>
        <v>93.1</v>
      </c>
      <c r="M915" s="2">
        <f>MIN(Tabell2[[#This Row],[Bokat]]*Tabell2[[#This Row],[Inpris ex moms]],Tabell2[[#This Row],[Totalt lagervärde ex moms]])</f>
        <v>0</v>
      </c>
      <c r="N915" s="2">
        <f>Tabell2[[#This Row],[Totalt lagervärde ex moms]]-Tabell2[[#This Row],[Varav bokat ex moms]]</f>
        <v>93.1</v>
      </c>
    </row>
    <row r="916" spans="1:14" x14ac:dyDescent="0.2">
      <c r="A916" t="s">
        <v>5577</v>
      </c>
      <c r="B916" t="s">
        <v>5578</v>
      </c>
      <c r="C916" s="2">
        <v>35</v>
      </c>
      <c r="D916" s="2">
        <v>28</v>
      </c>
      <c r="E916" s="2">
        <v>58.19</v>
      </c>
      <c r="F916" s="2">
        <v>46.55</v>
      </c>
      <c r="G916">
        <v>1</v>
      </c>
      <c r="H916">
        <v>0</v>
      </c>
      <c r="I916" s="2">
        <f>Tabell2[[#This Row],[Inköpspris (SEK)]]*Tabell2[[#This Row],[Antal]]</f>
        <v>58.19</v>
      </c>
      <c r="J916" s="2">
        <f>MIN(Tabell2[[#This Row],[Bokat]]*Tabell2[[#This Row],[Inköpspris (SEK)]],Tabell2[[#This Row],[Totalt lagervärde ink moms]])</f>
        <v>0</v>
      </c>
      <c r="K916" s="2">
        <f>Tabell2[[#This Row],[Totalt lagervärde ink moms]]-Tabell2[[#This Row],[Varav bokat ink moms]]</f>
        <v>58.19</v>
      </c>
      <c r="L916" s="2">
        <f>Tabell2[[#This Row],[Antal]]*Tabell2[[#This Row],[Inpris ex moms]]</f>
        <v>46.55</v>
      </c>
      <c r="M916" s="2">
        <f>MIN(Tabell2[[#This Row],[Bokat]]*Tabell2[[#This Row],[Inpris ex moms]],Tabell2[[#This Row],[Totalt lagervärde ex moms]])</f>
        <v>0</v>
      </c>
      <c r="N916" s="2">
        <f>Tabell2[[#This Row],[Totalt lagervärde ex moms]]-Tabell2[[#This Row],[Varav bokat ex moms]]</f>
        <v>46.55</v>
      </c>
    </row>
    <row r="917" spans="1:14" x14ac:dyDescent="0.2">
      <c r="A917" t="s">
        <v>11364</v>
      </c>
      <c r="B917" t="s">
        <v>11365</v>
      </c>
      <c r="C917" s="2">
        <v>94</v>
      </c>
      <c r="D917" s="2">
        <v>76</v>
      </c>
      <c r="E917" s="2">
        <v>96.69</v>
      </c>
      <c r="F917" s="2">
        <v>77.349999999999994</v>
      </c>
      <c r="G917">
        <v>3</v>
      </c>
      <c r="H917">
        <v>0</v>
      </c>
      <c r="I917" s="2">
        <f>Tabell2[[#This Row],[Inköpspris (SEK)]]*Tabell2[[#This Row],[Antal]]</f>
        <v>290.07</v>
      </c>
      <c r="J917" s="2">
        <f>MIN(Tabell2[[#This Row],[Bokat]]*Tabell2[[#This Row],[Inköpspris (SEK)]],Tabell2[[#This Row],[Totalt lagervärde ink moms]])</f>
        <v>0</v>
      </c>
      <c r="K917" s="2">
        <f>Tabell2[[#This Row],[Totalt lagervärde ink moms]]-Tabell2[[#This Row],[Varav bokat ink moms]]</f>
        <v>290.07</v>
      </c>
      <c r="L917" s="2">
        <f>Tabell2[[#This Row],[Antal]]*Tabell2[[#This Row],[Inpris ex moms]]</f>
        <v>232.04999999999998</v>
      </c>
      <c r="M917" s="2">
        <f>MIN(Tabell2[[#This Row],[Bokat]]*Tabell2[[#This Row],[Inpris ex moms]],Tabell2[[#This Row],[Totalt lagervärde ex moms]])</f>
        <v>0</v>
      </c>
      <c r="N917" s="2">
        <f>Tabell2[[#This Row],[Totalt lagervärde ex moms]]-Tabell2[[#This Row],[Varav bokat ex moms]]</f>
        <v>232.04999999999998</v>
      </c>
    </row>
    <row r="918" spans="1:14" x14ac:dyDescent="0.2">
      <c r="A918" t="s">
        <v>372</v>
      </c>
      <c r="B918" t="s">
        <v>373</v>
      </c>
      <c r="C918" s="2">
        <v>1274</v>
      </c>
      <c r="D918" s="2">
        <v>1004</v>
      </c>
      <c r="E918" s="2">
        <v>631.95000000000005</v>
      </c>
      <c r="F918" s="2">
        <v>505.56000000000006</v>
      </c>
      <c r="G918">
        <v>1</v>
      </c>
      <c r="H918">
        <v>0</v>
      </c>
      <c r="I918" s="2">
        <f>Tabell2[[#This Row],[Inköpspris (SEK)]]*Tabell2[[#This Row],[Antal]]</f>
        <v>631.95000000000005</v>
      </c>
      <c r="J918" s="2">
        <f>MIN(Tabell2[[#This Row],[Bokat]]*Tabell2[[#This Row],[Inköpspris (SEK)]],Tabell2[[#This Row],[Totalt lagervärde ink moms]])</f>
        <v>0</v>
      </c>
      <c r="K918" s="2">
        <f>Tabell2[[#This Row],[Totalt lagervärde ink moms]]-Tabell2[[#This Row],[Varav bokat ink moms]]</f>
        <v>631.95000000000005</v>
      </c>
      <c r="L918" s="2">
        <f>Tabell2[[#This Row],[Antal]]*Tabell2[[#This Row],[Inpris ex moms]]</f>
        <v>505.56000000000006</v>
      </c>
      <c r="M918" s="2">
        <f>MIN(Tabell2[[#This Row],[Bokat]]*Tabell2[[#This Row],[Inpris ex moms]],Tabell2[[#This Row],[Totalt lagervärde ex moms]])</f>
        <v>0</v>
      </c>
      <c r="N918" s="2">
        <f>Tabell2[[#This Row],[Totalt lagervärde ex moms]]-Tabell2[[#This Row],[Varav bokat ex moms]]</f>
        <v>505.56000000000006</v>
      </c>
    </row>
    <row r="919" spans="1:14" x14ac:dyDescent="0.2">
      <c r="A919" t="s">
        <v>19245</v>
      </c>
      <c r="B919" t="s">
        <v>19246</v>
      </c>
      <c r="C919" s="2">
        <v>139</v>
      </c>
      <c r="D919" s="2">
        <v>125</v>
      </c>
      <c r="E919" s="2">
        <v>125</v>
      </c>
      <c r="F919" s="2">
        <v>100</v>
      </c>
      <c r="G919">
        <v>1</v>
      </c>
      <c r="H919">
        <v>0</v>
      </c>
      <c r="I919" s="2">
        <f>Tabell2[[#This Row],[Inköpspris (SEK)]]*Tabell2[[#This Row],[Antal]]</f>
        <v>125</v>
      </c>
      <c r="J919" s="2">
        <f>MIN(Tabell2[[#This Row],[Bokat]]*Tabell2[[#This Row],[Inköpspris (SEK)]],Tabell2[[#This Row],[Totalt lagervärde ink moms]])</f>
        <v>0</v>
      </c>
      <c r="K919" s="2">
        <f>Tabell2[[#This Row],[Totalt lagervärde ink moms]]-Tabell2[[#This Row],[Varav bokat ink moms]]</f>
        <v>125</v>
      </c>
      <c r="L919" s="2">
        <f>Tabell2[[#This Row],[Antal]]*Tabell2[[#This Row],[Inpris ex moms]]</f>
        <v>100</v>
      </c>
      <c r="M919" s="2">
        <f>MIN(Tabell2[[#This Row],[Bokat]]*Tabell2[[#This Row],[Inpris ex moms]],Tabell2[[#This Row],[Totalt lagervärde ex moms]])</f>
        <v>0</v>
      </c>
      <c r="N919" s="2">
        <f>Tabell2[[#This Row],[Totalt lagervärde ex moms]]-Tabell2[[#This Row],[Varav bokat ex moms]]</f>
        <v>100</v>
      </c>
    </row>
    <row r="920" spans="1:14" x14ac:dyDescent="0.2">
      <c r="A920" t="s">
        <v>3597</v>
      </c>
      <c r="B920" t="s">
        <v>3598</v>
      </c>
      <c r="C920" s="2">
        <v>170</v>
      </c>
      <c r="D920" s="2">
        <v>139</v>
      </c>
      <c r="E920" s="2">
        <v>150.83000000000001</v>
      </c>
      <c r="F920" s="2">
        <v>120.666</v>
      </c>
      <c r="G920">
        <v>1</v>
      </c>
      <c r="H920">
        <v>0</v>
      </c>
      <c r="I920" s="2">
        <f>Tabell2[[#This Row],[Inköpspris (SEK)]]*Tabell2[[#This Row],[Antal]]</f>
        <v>150.83000000000001</v>
      </c>
      <c r="J920" s="2">
        <f>MIN(Tabell2[[#This Row],[Bokat]]*Tabell2[[#This Row],[Inköpspris (SEK)]],Tabell2[[#This Row],[Totalt lagervärde ink moms]])</f>
        <v>0</v>
      </c>
      <c r="K920" s="2">
        <f>Tabell2[[#This Row],[Totalt lagervärde ink moms]]-Tabell2[[#This Row],[Varav bokat ink moms]]</f>
        <v>150.83000000000001</v>
      </c>
      <c r="L920" s="2">
        <f>Tabell2[[#This Row],[Antal]]*Tabell2[[#This Row],[Inpris ex moms]]</f>
        <v>120.666</v>
      </c>
      <c r="M920" s="2">
        <f>MIN(Tabell2[[#This Row],[Bokat]]*Tabell2[[#This Row],[Inpris ex moms]],Tabell2[[#This Row],[Totalt lagervärde ex moms]])</f>
        <v>0</v>
      </c>
      <c r="N920" s="2">
        <f>Tabell2[[#This Row],[Totalt lagervärde ex moms]]-Tabell2[[#This Row],[Varav bokat ex moms]]</f>
        <v>120.666</v>
      </c>
    </row>
    <row r="921" spans="1:14" x14ac:dyDescent="0.2">
      <c r="A921" t="s">
        <v>11588</v>
      </c>
      <c r="B921" t="s">
        <v>11589</v>
      </c>
      <c r="C921" s="2">
        <v>169</v>
      </c>
      <c r="D921" s="2">
        <v>131</v>
      </c>
      <c r="E921" s="2">
        <v>145.76</v>
      </c>
      <c r="F921" s="2">
        <v>116.61</v>
      </c>
      <c r="G921">
        <v>2</v>
      </c>
      <c r="H921">
        <v>0</v>
      </c>
      <c r="I921" s="2">
        <f>Tabell2[[#This Row],[Inköpspris (SEK)]]*Tabell2[[#This Row],[Antal]]</f>
        <v>291.52</v>
      </c>
      <c r="J921" s="2">
        <f>MIN(Tabell2[[#This Row],[Bokat]]*Tabell2[[#This Row],[Inköpspris (SEK)]],Tabell2[[#This Row],[Totalt lagervärde ink moms]])</f>
        <v>0</v>
      </c>
      <c r="K921" s="2">
        <f>Tabell2[[#This Row],[Totalt lagervärde ink moms]]-Tabell2[[#This Row],[Varav bokat ink moms]]</f>
        <v>291.52</v>
      </c>
      <c r="L921" s="2">
        <f>Tabell2[[#This Row],[Antal]]*Tabell2[[#This Row],[Inpris ex moms]]</f>
        <v>233.22</v>
      </c>
      <c r="M921" s="2">
        <f>MIN(Tabell2[[#This Row],[Bokat]]*Tabell2[[#This Row],[Inpris ex moms]],Tabell2[[#This Row],[Totalt lagervärde ex moms]])</f>
        <v>0</v>
      </c>
      <c r="N921" s="2">
        <f>Tabell2[[#This Row],[Totalt lagervärde ex moms]]-Tabell2[[#This Row],[Varav bokat ex moms]]</f>
        <v>233.22</v>
      </c>
    </row>
    <row r="922" spans="1:14" x14ac:dyDescent="0.2">
      <c r="A922" t="s">
        <v>11720</v>
      </c>
      <c r="B922" t="s">
        <v>11721</v>
      </c>
      <c r="C922" s="2">
        <v>58</v>
      </c>
      <c r="D922" s="2">
        <v>52</v>
      </c>
      <c r="E922" s="2">
        <v>50</v>
      </c>
      <c r="F922" s="2">
        <v>40</v>
      </c>
      <c r="G922">
        <v>1</v>
      </c>
      <c r="H922">
        <v>0</v>
      </c>
      <c r="I922" s="2">
        <f>Tabell2[[#This Row],[Inköpspris (SEK)]]*Tabell2[[#This Row],[Antal]]</f>
        <v>50</v>
      </c>
      <c r="J922" s="2">
        <f>MIN(Tabell2[[#This Row],[Bokat]]*Tabell2[[#This Row],[Inköpspris (SEK)]],Tabell2[[#This Row],[Totalt lagervärde ink moms]])</f>
        <v>0</v>
      </c>
      <c r="K922" s="2">
        <f>Tabell2[[#This Row],[Totalt lagervärde ink moms]]-Tabell2[[#This Row],[Varav bokat ink moms]]</f>
        <v>50</v>
      </c>
      <c r="L922" s="2">
        <f>Tabell2[[#This Row],[Antal]]*Tabell2[[#This Row],[Inpris ex moms]]</f>
        <v>40</v>
      </c>
      <c r="M922" s="2">
        <f>MIN(Tabell2[[#This Row],[Bokat]]*Tabell2[[#This Row],[Inpris ex moms]],Tabell2[[#This Row],[Totalt lagervärde ex moms]])</f>
        <v>0</v>
      </c>
      <c r="N922" s="2">
        <f>Tabell2[[#This Row],[Totalt lagervärde ex moms]]-Tabell2[[#This Row],[Varav bokat ex moms]]</f>
        <v>40</v>
      </c>
    </row>
    <row r="923" spans="1:14" x14ac:dyDescent="0.2">
      <c r="A923" t="s">
        <v>19354</v>
      </c>
      <c r="B923" t="s">
        <v>19355</v>
      </c>
      <c r="C923" s="2">
        <v>233</v>
      </c>
      <c r="D923" s="2">
        <v>158</v>
      </c>
      <c r="E923" s="2">
        <v>198.75</v>
      </c>
      <c r="F923" s="2">
        <v>159</v>
      </c>
      <c r="G923">
        <v>3</v>
      </c>
      <c r="H923">
        <v>0</v>
      </c>
      <c r="I923" s="2">
        <f>Tabell2[[#This Row],[Inköpspris (SEK)]]*Tabell2[[#This Row],[Antal]]</f>
        <v>596.25</v>
      </c>
      <c r="J923" s="2">
        <f>MIN(Tabell2[[#This Row],[Bokat]]*Tabell2[[#This Row],[Inköpspris (SEK)]],Tabell2[[#This Row],[Totalt lagervärde ink moms]])</f>
        <v>0</v>
      </c>
      <c r="K923" s="2">
        <f>Tabell2[[#This Row],[Totalt lagervärde ink moms]]-Tabell2[[#This Row],[Varav bokat ink moms]]</f>
        <v>596.25</v>
      </c>
      <c r="L923" s="2">
        <f>Tabell2[[#This Row],[Antal]]*Tabell2[[#This Row],[Inpris ex moms]]</f>
        <v>477</v>
      </c>
      <c r="M923" s="2">
        <f>MIN(Tabell2[[#This Row],[Bokat]]*Tabell2[[#This Row],[Inpris ex moms]],Tabell2[[#This Row],[Totalt lagervärde ex moms]])</f>
        <v>0</v>
      </c>
      <c r="N923" s="2">
        <f>Tabell2[[#This Row],[Totalt lagervärde ex moms]]-Tabell2[[#This Row],[Varav bokat ex moms]]</f>
        <v>477</v>
      </c>
    </row>
    <row r="924" spans="1:14" x14ac:dyDescent="0.2">
      <c r="A924" t="s">
        <v>19247</v>
      </c>
      <c r="B924" t="s">
        <v>19248</v>
      </c>
      <c r="C924" s="2">
        <v>118</v>
      </c>
      <c r="D924" s="2">
        <v>83</v>
      </c>
      <c r="E924" s="2">
        <v>100</v>
      </c>
      <c r="F924" s="2">
        <v>80</v>
      </c>
      <c r="G924">
        <v>1</v>
      </c>
      <c r="H924">
        <v>0</v>
      </c>
      <c r="I924" s="2">
        <f>Tabell2[[#This Row],[Inköpspris (SEK)]]*Tabell2[[#This Row],[Antal]]</f>
        <v>100</v>
      </c>
      <c r="J924" s="2">
        <f>MIN(Tabell2[[#This Row],[Bokat]]*Tabell2[[#This Row],[Inköpspris (SEK)]],Tabell2[[#This Row],[Totalt lagervärde ink moms]])</f>
        <v>0</v>
      </c>
      <c r="K924" s="2">
        <f>Tabell2[[#This Row],[Totalt lagervärde ink moms]]-Tabell2[[#This Row],[Varav bokat ink moms]]</f>
        <v>100</v>
      </c>
      <c r="L924" s="2">
        <f>Tabell2[[#This Row],[Antal]]*Tabell2[[#This Row],[Inpris ex moms]]</f>
        <v>80</v>
      </c>
      <c r="M924" s="2">
        <f>MIN(Tabell2[[#This Row],[Bokat]]*Tabell2[[#This Row],[Inpris ex moms]],Tabell2[[#This Row],[Totalt lagervärde ex moms]])</f>
        <v>0</v>
      </c>
      <c r="N924" s="2">
        <f>Tabell2[[#This Row],[Totalt lagervärde ex moms]]-Tabell2[[#This Row],[Varav bokat ex moms]]</f>
        <v>80</v>
      </c>
    </row>
    <row r="925" spans="1:14" x14ac:dyDescent="0.2">
      <c r="A925" t="s">
        <v>19249</v>
      </c>
      <c r="B925" t="s">
        <v>19248</v>
      </c>
      <c r="C925" s="2">
        <v>118</v>
      </c>
      <c r="D925" s="2">
        <v>83</v>
      </c>
      <c r="E925" s="2">
        <v>100</v>
      </c>
      <c r="F925" s="2">
        <v>80</v>
      </c>
      <c r="G925">
        <v>1</v>
      </c>
      <c r="H925">
        <v>0</v>
      </c>
      <c r="I925" s="2">
        <f>Tabell2[[#This Row],[Inköpspris (SEK)]]*Tabell2[[#This Row],[Antal]]</f>
        <v>100</v>
      </c>
      <c r="J925" s="2">
        <f>MIN(Tabell2[[#This Row],[Bokat]]*Tabell2[[#This Row],[Inköpspris (SEK)]],Tabell2[[#This Row],[Totalt lagervärde ink moms]])</f>
        <v>0</v>
      </c>
      <c r="K925" s="2">
        <f>Tabell2[[#This Row],[Totalt lagervärde ink moms]]-Tabell2[[#This Row],[Varav bokat ink moms]]</f>
        <v>100</v>
      </c>
      <c r="L925" s="2">
        <f>Tabell2[[#This Row],[Antal]]*Tabell2[[#This Row],[Inpris ex moms]]</f>
        <v>80</v>
      </c>
      <c r="M925" s="2">
        <f>MIN(Tabell2[[#This Row],[Bokat]]*Tabell2[[#This Row],[Inpris ex moms]],Tabell2[[#This Row],[Totalt lagervärde ex moms]])</f>
        <v>0</v>
      </c>
      <c r="N925" s="2">
        <f>Tabell2[[#This Row],[Totalt lagervärde ex moms]]-Tabell2[[#This Row],[Varav bokat ex moms]]</f>
        <v>80</v>
      </c>
    </row>
    <row r="926" spans="1:14" x14ac:dyDescent="0.2">
      <c r="A926" t="s">
        <v>10780</v>
      </c>
      <c r="B926" t="s">
        <v>10781</v>
      </c>
      <c r="C926" s="2">
        <v>505</v>
      </c>
      <c r="D926" s="2">
        <v>328</v>
      </c>
      <c r="E926" s="2">
        <v>423</v>
      </c>
      <c r="F926" s="2">
        <v>338.40000000000003</v>
      </c>
      <c r="G926">
        <v>1</v>
      </c>
      <c r="H926">
        <v>0</v>
      </c>
      <c r="I926" s="2">
        <f>Tabell2[[#This Row],[Inköpspris (SEK)]]*Tabell2[[#This Row],[Antal]]</f>
        <v>423</v>
      </c>
      <c r="J926" s="2">
        <f>MIN(Tabell2[[#This Row],[Bokat]]*Tabell2[[#This Row],[Inköpspris (SEK)]],Tabell2[[#This Row],[Totalt lagervärde ink moms]])</f>
        <v>0</v>
      </c>
      <c r="K926" s="2">
        <f>Tabell2[[#This Row],[Totalt lagervärde ink moms]]-Tabell2[[#This Row],[Varav bokat ink moms]]</f>
        <v>423</v>
      </c>
      <c r="L926" s="2">
        <f>Tabell2[[#This Row],[Antal]]*Tabell2[[#This Row],[Inpris ex moms]]</f>
        <v>338.40000000000003</v>
      </c>
      <c r="M926" s="2">
        <f>MIN(Tabell2[[#This Row],[Bokat]]*Tabell2[[#This Row],[Inpris ex moms]],Tabell2[[#This Row],[Totalt lagervärde ex moms]])</f>
        <v>0</v>
      </c>
      <c r="N926" s="2">
        <f>Tabell2[[#This Row],[Totalt lagervärde ex moms]]-Tabell2[[#This Row],[Varav bokat ex moms]]</f>
        <v>338.40000000000003</v>
      </c>
    </row>
    <row r="927" spans="1:14" x14ac:dyDescent="0.2">
      <c r="A927" t="s">
        <v>3419</v>
      </c>
      <c r="B927" t="s">
        <v>3420</v>
      </c>
      <c r="C927" s="2">
        <v>30</v>
      </c>
      <c r="D927" s="2">
        <v>27</v>
      </c>
      <c r="E927" s="2">
        <v>25</v>
      </c>
      <c r="F927" s="2">
        <v>20</v>
      </c>
      <c r="G927">
        <v>174</v>
      </c>
      <c r="H927">
        <v>3</v>
      </c>
      <c r="I927" s="2">
        <f>Tabell2[[#This Row],[Inköpspris (SEK)]]*Tabell2[[#This Row],[Antal]]</f>
        <v>4350</v>
      </c>
      <c r="J927" s="2">
        <f>MIN(Tabell2[[#This Row],[Bokat]]*Tabell2[[#This Row],[Inköpspris (SEK)]],Tabell2[[#This Row],[Totalt lagervärde ink moms]])</f>
        <v>75</v>
      </c>
      <c r="K927" s="2">
        <f>Tabell2[[#This Row],[Totalt lagervärde ink moms]]-Tabell2[[#This Row],[Varav bokat ink moms]]</f>
        <v>4275</v>
      </c>
      <c r="L927" s="2">
        <f>Tabell2[[#This Row],[Antal]]*Tabell2[[#This Row],[Inpris ex moms]]</f>
        <v>3480</v>
      </c>
      <c r="M927" s="2">
        <f>MIN(Tabell2[[#This Row],[Bokat]]*Tabell2[[#This Row],[Inpris ex moms]],Tabell2[[#This Row],[Totalt lagervärde ex moms]])</f>
        <v>60</v>
      </c>
      <c r="N927" s="2">
        <f>Tabell2[[#This Row],[Totalt lagervärde ex moms]]-Tabell2[[#This Row],[Varav bokat ex moms]]</f>
        <v>3420</v>
      </c>
    </row>
    <row r="928" spans="1:14" x14ac:dyDescent="0.2">
      <c r="A928" t="s">
        <v>3427</v>
      </c>
      <c r="B928" t="s">
        <v>3428</v>
      </c>
      <c r="C928" s="2">
        <v>30</v>
      </c>
      <c r="D928" s="2">
        <v>27</v>
      </c>
      <c r="E928" s="2">
        <v>25</v>
      </c>
      <c r="F928" s="2">
        <v>20</v>
      </c>
      <c r="G928">
        <v>195</v>
      </c>
      <c r="H928">
        <v>0</v>
      </c>
      <c r="I928" s="2">
        <f>Tabell2[[#This Row],[Inköpspris (SEK)]]*Tabell2[[#This Row],[Antal]]</f>
        <v>4875</v>
      </c>
      <c r="J928" s="2">
        <f>MIN(Tabell2[[#This Row],[Bokat]]*Tabell2[[#This Row],[Inköpspris (SEK)]],Tabell2[[#This Row],[Totalt lagervärde ink moms]])</f>
        <v>0</v>
      </c>
      <c r="K928" s="2">
        <f>Tabell2[[#This Row],[Totalt lagervärde ink moms]]-Tabell2[[#This Row],[Varav bokat ink moms]]</f>
        <v>4875</v>
      </c>
      <c r="L928" s="2">
        <f>Tabell2[[#This Row],[Antal]]*Tabell2[[#This Row],[Inpris ex moms]]</f>
        <v>3900</v>
      </c>
      <c r="M928" s="2">
        <f>MIN(Tabell2[[#This Row],[Bokat]]*Tabell2[[#This Row],[Inpris ex moms]],Tabell2[[#This Row],[Totalt lagervärde ex moms]])</f>
        <v>0</v>
      </c>
      <c r="N928" s="2">
        <f>Tabell2[[#This Row],[Totalt lagervärde ex moms]]-Tabell2[[#This Row],[Varav bokat ex moms]]</f>
        <v>3900</v>
      </c>
    </row>
    <row r="929" spans="1:14" x14ac:dyDescent="0.2">
      <c r="A929" t="s">
        <v>3429</v>
      </c>
      <c r="B929" t="s">
        <v>3430</v>
      </c>
      <c r="C929" s="2">
        <v>30</v>
      </c>
      <c r="D929" s="2">
        <v>27</v>
      </c>
      <c r="E929" s="2">
        <v>25</v>
      </c>
      <c r="F929" s="2">
        <v>20</v>
      </c>
      <c r="G929">
        <v>155</v>
      </c>
      <c r="H929">
        <v>0</v>
      </c>
      <c r="I929" s="2">
        <f>Tabell2[[#This Row],[Inköpspris (SEK)]]*Tabell2[[#This Row],[Antal]]</f>
        <v>3875</v>
      </c>
      <c r="J929" s="2">
        <f>MIN(Tabell2[[#This Row],[Bokat]]*Tabell2[[#This Row],[Inköpspris (SEK)]],Tabell2[[#This Row],[Totalt lagervärde ink moms]])</f>
        <v>0</v>
      </c>
      <c r="K929" s="2">
        <f>Tabell2[[#This Row],[Totalt lagervärde ink moms]]-Tabell2[[#This Row],[Varav bokat ink moms]]</f>
        <v>3875</v>
      </c>
      <c r="L929" s="2">
        <f>Tabell2[[#This Row],[Antal]]*Tabell2[[#This Row],[Inpris ex moms]]</f>
        <v>3100</v>
      </c>
      <c r="M929" s="2">
        <f>MIN(Tabell2[[#This Row],[Bokat]]*Tabell2[[#This Row],[Inpris ex moms]],Tabell2[[#This Row],[Totalt lagervärde ex moms]])</f>
        <v>0</v>
      </c>
      <c r="N929" s="2">
        <f>Tabell2[[#This Row],[Totalt lagervärde ex moms]]-Tabell2[[#This Row],[Varav bokat ex moms]]</f>
        <v>3100</v>
      </c>
    </row>
    <row r="930" spans="1:14" x14ac:dyDescent="0.2">
      <c r="A930" t="s">
        <v>3431</v>
      </c>
      <c r="B930" t="s">
        <v>3432</v>
      </c>
      <c r="C930" s="2">
        <v>30</v>
      </c>
      <c r="D930" s="2">
        <v>27</v>
      </c>
      <c r="E930" s="2">
        <v>25</v>
      </c>
      <c r="F930" s="2">
        <v>20</v>
      </c>
      <c r="G930">
        <v>69</v>
      </c>
      <c r="H930">
        <v>7</v>
      </c>
      <c r="I930" s="2">
        <f>Tabell2[[#This Row],[Inköpspris (SEK)]]*Tabell2[[#This Row],[Antal]]</f>
        <v>1725</v>
      </c>
      <c r="J930" s="2">
        <f>MIN(Tabell2[[#This Row],[Bokat]]*Tabell2[[#This Row],[Inköpspris (SEK)]],Tabell2[[#This Row],[Totalt lagervärde ink moms]])</f>
        <v>175</v>
      </c>
      <c r="K930" s="2">
        <f>Tabell2[[#This Row],[Totalt lagervärde ink moms]]-Tabell2[[#This Row],[Varav bokat ink moms]]</f>
        <v>1550</v>
      </c>
      <c r="L930" s="2">
        <f>Tabell2[[#This Row],[Antal]]*Tabell2[[#This Row],[Inpris ex moms]]</f>
        <v>1380</v>
      </c>
      <c r="M930" s="2">
        <f>MIN(Tabell2[[#This Row],[Bokat]]*Tabell2[[#This Row],[Inpris ex moms]],Tabell2[[#This Row],[Totalt lagervärde ex moms]])</f>
        <v>140</v>
      </c>
      <c r="N930" s="2">
        <f>Tabell2[[#This Row],[Totalt lagervärde ex moms]]-Tabell2[[#This Row],[Varav bokat ex moms]]</f>
        <v>1240</v>
      </c>
    </row>
    <row r="931" spans="1:14" x14ac:dyDescent="0.2">
      <c r="A931" t="s">
        <v>3433</v>
      </c>
      <c r="B931" t="s">
        <v>3434</v>
      </c>
      <c r="C931" s="2">
        <v>30</v>
      </c>
      <c r="D931" s="2">
        <v>27</v>
      </c>
      <c r="E931" s="2">
        <v>25</v>
      </c>
      <c r="F931" s="2">
        <v>20</v>
      </c>
      <c r="G931">
        <v>175</v>
      </c>
      <c r="H931">
        <v>3</v>
      </c>
      <c r="I931" s="2">
        <f>Tabell2[[#This Row],[Inköpspris (SEK)]]*Tabell2[[#This Row],[Antal]]</f>
        <v>4375</v>
      </c>
      <c r="J931" s="2">
        <f>MIN(Tabell2[[#This Row],[Bokat]]*Tabell2[[#This Row],[Inköpspris (SEK)]],Tabell2[[#This Row],[Totalt lagervärde ink moms]])</f>
        <v>75</v>
      </c>
      <c r="K931" s="2">
        <f>Tabell2[[#This Row],[Totalt lagervärde ink moms]]-Tabell2[[#This Row],[Varav bokat ink moms]]</f>
        <v>4300</v>
      </c>
      <c r="L931" s="2">
        <f>Tabell2[[#This Row],[Antal]]*Tabell2[[#This Row],[Inpris ex moms]]</f>
        <v>3500</v>
      </c>
      <c r="M931" s="2">
        <f>MIN(Tabell2[[#This Row],[Bokat]]*Tabell2[[#This Row],[Inpris ex moms]],Tabell2[[#This Row],[Totalt lagervärde ex moms]])</f>
        <v>60</v>
      </c>
      <c r="N931" s="2">
        <f>Tabell2[[#This Row],[Totalt lagervärde ex moms]]-Tabell2[[#This Row],[Varav bokat ex moms]]</f>
        <v>3440</v>
      </c>
    </row>
    <row r="932" spans="1:14" x14ac:dyDescent="0.2">
      <c r="A932" t="s">
        <v>17531</v>
      </c>
      <c r="B932" t="s">
        <v>17532</v>
      </c>
      <c r="C932" s="2">
        <v>2099</v>
      </c>
      <c r="D932" s="2">
        <v>1889</v>
      </c>
      <c r="E932" s="2">
        <v>1742.18</v>
      </c>
      <c r="F932" s="2">
        <v>1393.7440000000001</v>
      </c>
      <c r="G932">
        <v>1</v>
      </c>
      <c r="H932">
        <v>0</v>
      </c>
      <c r="I932" s="2">
        <f>Tabell2[[#This Row],[Inköpspris (SEK)]]*Tabell2[[#This Row],[Antal]]</f>
        <v>1742.18</v>
      </c>
      <c r="J932" s="2">
        <f>MIN(Tabell2[[#This Row],[Bokat]]*Tabell2[[#This Row],[Inköpspris (SEK)]],Tabell2[[#This Row],[Totalt lagervärde ink moms]])</f>
        <v>0</v>
      </c>
      <c r="K932" s="2">
        <f>Tabell2[[#This Row],[Totalt lagervärde ink moms]]-Tabell2[[#This Row],[Varav bokat ink moms]]</f>
        <v>1742.18</v>
      </c>
      <c r="L932" s="2">
        <f>Tabell2[[#This Row],[Antal]]*Tabell2[[#This Row],[Inpris ex moms]]</f>
        <v>1393.7440000000001</v>
      </c>
      <c r="M932" s="2">
        <f>MIN(Tabell2[[#This Row],[Bokat]]*Tabell2[[#This Row],[Inpris ex moms]],Tabell2[[#This Row],[Totalt lagervärde ex moms]])</f>
        <v>0</v>
      </c>
      <c r="N932" s="2">
        <f>Tabell2[[#This Row],[Totalt lagervärde ex moms]]-Tabell2[[#This Row],[Varav bokat ex moms]]</f>
        <v>1393.7440000000001</v>
      </c>
    </row>
    <row r="933" spans="1:14" x14ac:dyDescent="0.2">
      <c r="A933" t="s">
        <v>16221</v>
      </c>
      <c r="B933" t="s">
        <v>16222</v>
      </c>
      <c r="C933" s="2">
        <v>395</v>
      </c>
      <c r="D933" s="2">
        <v>276</v>
      </c>
      <c r="E933" s="2">
        <v>327.75</v>
      </c>
      <c r="F933" s="2">
        <v>262.2</v>
      </c>
      <c r="G933">
        <v>1</v>
      </c>
      <c r="H933">
        <v>0</v>
      </c>
      <c r="I933" s="2">
        <f>Tabell2[[#This Row],[Inköpspris (SEK)]]*Tabell2[[#This Row],[Antal]]</f>
        <v>327.75</v>
      </c>
      <c r="J933" s="2">
        <f>MIN(Tabell2[[#This Row],[Bokat]]*Tabell2[[#This Row],[Inköpspris (SEK)]],Tabell2[[#This Row],[Totalt lagervärde ink moms]])</f>
        <v>0</v>
      </c>
      <c r="K933" s="2">
        <f>Tabell2[[#This Row],[Totalt lagervärde ink moms]]-Tabell2[[#This Row],[Varav bokat ink moms]]</f>
        <v>327.75</v>
      </c>
      <c r="L933" s="2">
        <f>Tabell2[[#This Row],[Antal]]*Tabell2[[#This Row],[Inpris ex moms]]</f>
        <v>262.2</v>
      </c>
      <c r="M933" s="2">
        <f>MIN(Tabell2[[#This Row],[Bokat]]*Tabell2[[#This Row],[Inpris ex moms]],Tabell2[[#This Row],[Totalt lagervärde ex moms]])</f>
        <v>0</v>
      </c>
      <c r="N933" s="2">
        <f>Tabell2[[#This Row],[Totalt lagervärde ex moms]]-Tabell2[[#This Row],[Varav bokat ex moms]]</f>
        <v>262.2</v>
      </c>
    </row>
    <row r="934" spans="1:14" x14ac:dyDescent="0.2">
      <c r="A934" t="s">
        <v>5150</v>
      </c>
      <c r="B934" t="s">
        <v>5151</v>
      </c>
      <c r="C934" s="2">
        <v>315</v>
      </c>
      <c r="D934" s="2">
        <v>268</v>
      </c>
      <c r="E934" s="2">
        <v>257.88</v>
      </c>
      <c r="F934" s="2">
        <v>206.304</v>
      </c>
      <c r="G934">
        <v>2</v>
      </c>
      <c r="H934">
        <v>0</v>
      </c>
      <c r="I934" s="2">
        <f>Tabell2[[#This Row],[Inköpspris (SEK)]]*Tabell2[[#This Row],[Antal]]</f>
        <v>515.76</v>
      </c>
      <c r="J934" s="2">
        <f>MIN(Tabell2[[#This Row],[Bokat]]*Tabell2[[#This Row],[Inköpspris (SEK)]],Tabell2[[#This Row],[Totalt lagervärde ink moms]])</f>
        <v>0</v>
      </c>
      <c r="K934" s="2">
        <f>Tabell2[[#This Row],[Totalt lagervärde ink moms]]-Tabell2[[#This Row],[Varav bokat ink moms]]</f>
        <v>515.76</v>
      </c>
      <c r="L934" s="2">
        <f>Tabell2[[#This Row],[Antal]]*Tabell2[[#This Row],[Inpris ex moms]]</f>
        <v>412.608</v>
      </c>
      <c r="M934" s="2">
        <f>MIN(Tabell2[[#This Row],[Bokat]]*Tabell2[[#This Row],[Inpris ex moms]],Tabell2[[#This Row],[Totalt lagervärde ex moms]])</f>
        <v>0</v>
      </c>
      <c r="N934" s="2">
        <f>Tabell2[[#This Row],[Totalt lagervärde ex moms]]-Tabell2[[#This Row],[Varav bokat ex moms]]</f>
        <v>412.608</v>
      </c>
    </row>
    <row r="935" spans="1:14" x14ac:dyDescent="0.2">
      <c r="A935" t="s">
        <v>19356</v>
      </c>
      <c r="B935" t="s">
        <v>19357</v>
      </c>
      <c r="C935" s="2">
        <v>243</v>
      </c>
      <c r="D935" s="2">
        <v>168</v>
      </c>
      <c r="E935" s="2">
        <v>198.75</v>
      </c>
      <c r="F935" s="2">
        <v>159</v>
      </c>
      <c r="G935">
        <v>3</v>
      </c>
      <c r="H935">
        <v>0</v>
      </c>
      <c r="I935" s="2">
        <f>Tabell2[[#This Row],[Inköpspris (SEK)]]*Tabell2[[#This Row],[Antal]]</f>
        <v>596.25</v>
      </c>
      <c r="J935" s="2">
        <f>MIN(Tabell2[[#This Row],[Bokat]]*Tabell2[[#This Row],[Inköpspris (SEK)]],Tabell2[[#This Row],[Totalt lagervärde ink moms]])</f>
        <v>0</v>
      </c>
      <c r="K935" s="2">
        <f>Tabell2[[#This Row],[Totalt lagervärde ink moms]]-Tabell2[[#This Row],[Varav bokat ink moms]]</f>
        <v>596.25</v>
      </c>
      <c r="L935" s="2">
        <f>Tabell2[[#This Row],[Antal]]*Tabell2[[#This Row],[Inpris ex moms]]</f>
        <v>477</v>
      </c>
      <c r="M935" s="2">
        <f>MIN(Tabell2[[#This Row],[Bokat]]*Tabell2[[#This Row],[Inpris ex moms]],Tabell2[[#This Row],[Totalt lagervärde ex moms]])</f>
        <v>0</v>
      </c>
      <c r="N935" s="2">
        <f>Tabell2[[#This Row],[Totalt lagervärde ex moms]]-Tabell2[[#This Row],[Varav bokat ex moms]]</f>
        <v>477</v>
      </c>
    </row>
    <row r="936" spans="1:14" x14ac:dyDescent="0.2">
      <c r="A936" t="s">
        <v>3623</v>
      </c>
      <c r="B936" t="s">
        <v>3624</v>
      </c>
      <c r="C936" s="2">
        <v>199</v>
      </c>
      <c r="D936" s="2">
        <v>163</v>
      </c>
      <c r="E936" s="2">
        <v>162.66999999999999</v>
      </c>
      <c r="F936" s="2">
        <v>130.13499999999999</v>
      </c>
      <c r="G936">
        <v>2</v>
      </c>
      <c r="H936">
        <v>0</v>
      </c>
      <c r="I936" s="2">
        <f>Tabell2[[#This Row],[Inköpspris (SEK)]]*Tabell2[[#This Row],[Antal]]</f>
        <v>325.33999999999997</v>
      </c>
      <c r="J936" s="2">
        <f>MIN(Tabell2[[#This Row],[Bokat]]*Tabell2[[#This Row],[Inköpspris (SEK)]],Tabell2[[#This Row],[Totalt lagervärde ink moms]])</f>
        <v>0</v>
      </c>
      <c r="K936" s="2">
        <f>Tabell2[[#This Row],[Totalt lagervärde ink moms]]-Tabell2[[#This Row],[Varav bokat ink moms]]</f>
        <v>325.33999999999997</v>
      </c>
      <c r="L936" s="2">
        <f>Tabell2[[#This Row],[Antal]]*Tabell2[[#This Row],[Inpris ex moms]]</f>
        <v>260.27</v>
      </c>
      <c r="M936" s="2">
        <f>MIN(Tabell2[[#This Row],[Bokat]]*Tabell2[[#This Row],[Inpris ex moms]],Tabell2[[#This Row],[Totalt lagervärde ex moms]])</f>
        <v>0</v>
      </c>
      <c r="N936" s="2">
        <f>Tabell2[[#This Row],[Totalt lagervärde ex moms]]-Tabell2[[#This Row],[Varav bokat ex moms]]</f>
        <v>260.27</v>
      </c>
    </row>
    <row r="937" spans="1:14" x14ac:dyDescent="0.2">
      <c r="A937" t="s">
        <v>11332</v>
      </c>
      <c r="B937" t="s">
        <v>11333</v>
      </c>
      <c r="C937" s="2">
        <v>609</v>
      </c>
      <c r="D937" s="2">
        <v>518</v>
      </c>
      <c r="E937" s="2">
        <v>495.63</v>
      </c>
      <c r="F937" s="2">
        <v>396.50400000000002</v>
      </c>
      <c r="G937">
        <v>1</v>
      </c>
      <c r="H937">
        <v>0</v>
      </c>
      <c r="I937" s="2">
        <f>Tabell2[[#This Row],[Inköpspris (SEK)]]*Tabell2[[#This Row],[Antal]]</f>
        <v>495.63</v>
      </c>
      <c r="J937" s="2">
        <f>MIN(Tabell2[[#This Row],[Bokat]]*Tabell2[[#This Row],[Inköpspris (SEK)]],Tabell2[[#This Row],[Totalt lagervärde ink moms]])</f>
        <v>0</v>
      </c>
      <c r="K937" s="2">
        <f>Tabell2[[#This Row],[Totalt lagervärde ink moms]]-Tabell2[[#This Row],[Varav bokat ink moms]]</f>
        <v>495.63</v>
      </c>
      <c r="L937" s="2">
        <f>Tabell2[[#This Row],[Antal]]*Tabell2[[#This Row],[Inpris ex moms]]</f>
        <v>396.50400000000002</v>
      </c>
      <c r="M937" s="2">
        <f>MIN(Tabell2[[#This Row],[Bokat]]*Tabell2[[#This Row],[Inpris ex moms]],Tabell2[[#This Row],[Totalt lagervärde ex moms]])</f>
        <v>0</v>
      </c>
      <c r="N937" s="2">
        <f>Tabell2[[#This Row],[Totalt lagervärde ex moms]]-Tabell2[[#This Row],[Varav bokat ex moms]]</f>
        <v>396.50400000000002</v>
      </c>
    </row>
    <row r="938" spans="1:14" x14ac:dyDescent="0.2">
      <c r="A938" t="s">
        <v>11324</v>
      </c>
      <c r="B938" t="s">
        <v>11325</v>
      </c>
      <c r="C938" s="2">
        <v>89</v>
      </c>
      <c r="D938" s="2">
        <v>76</v>
      </c>
      <c r="E938" s="2">
        <v>72.31</v>
      </c>
      <c r="F938" s="2">
        <v>57.848000000000006</v>
      </c>
      <c r="G938">
        <v>2</v>
      </c>
      <c r="H938">
        <v>0</v>
      </c>
      <c r="I938" s="2">
        <f>Tabell2[[#This Row],[Inköpspris (SEK)]]*Tabell2[[#This Row],[Antal]]</f>
        <v>144.62</v>
      </c>
      <c r="J938" s="2">
        <f>MIN(Tabell2[[#This Row],[Bokat]]*Tabell2[[#This Row],[Inköpspris (SEK)]],Tabell2[[#This Row],[Totalt lagervärde ink moms]])</f>
        <v>0</v>
      </c>
      <c r="K938" s="2">
        <f>Tabell2[[#This Row],[Totalt lagervärde ink moms]]-Tabell2[[#This Row],[Varav bokat ink moms]]</f>
        <v>144.62</v>
      </c>
      <c r="L938" s="2">
        <f>Tabell2[[#This Row],[Antal]]*Tabell2[[#This Row],[Inpris ex moms]]</f>
        <v>115.69600000000001</v>
      </c>
      <c r="M938" s="2">
        <f>MIN(Tabell2[[#This Row],[Bokat]]*Tabell2[[#This Row],[Inpris ex moms]],Tabell2[[#This Row],[Totalt lagervärde ex moms]])</f>
        <v>0</v>
      </c>
      <c r="N938" s="2">
        <f>Tabell2[[#This Row],[Totalt lagervärde ex moms]]-Tabell2[[#This Row],[Varav bokat ex moms]]</f>
        <v>115.69600000000001</v>
      </c>
    </row>
    <row r="939" spans="1:14" x14ac:dyDescent="0.2">
      <c r="A939" t="s">
        <v>11452</v>
      </c>
      <c r="B939" t="s">
        <v>11453</v>
      </c>
      <c r="C939" s="2">
        <v>89</v>
      </c>
      <c r="E939" s="2">
        <v>72.31</v>
      </c>
      <c r="F939" s="2">
        <v>57.848000000000006</v>
      </c>
      <c r="G939">
        <v>1</v>
      </c>
      <c r="H939">
        <v>1</v>
      </c>
      <c r="I939" s="2">
        <f>Tabell2[[#This Row],[Inköpspris (SEK)]]*Tabell2[[#This Row],[Antal]]</f>
        <v>72.31</v>
      </c>
      <c r="J939" s="2">
        <f>MIN(Tabell2[[#This Row],[Bokat]]*Tabell2[[#This Row],[Inköpspris (SEK)]],Tabell2[[#This Row],[Totalt lagervärde ink moms]])</f>
        <v>72.31</v>
      </c>
      <c r="K939" s="2">
        <f>Tabell2[[#This Row],[Totalt lagervärde ink moms]]-Tabell2[[#This Row],[Varav bokat ink moms]]</f>
        <v>0</v>
      </c>
      <c r="L939" s="2">
        <f>Tabell2[[#This Row],[Antal]]*Tabell2[[#This Row],[Inpris ex moms]]</f>
        <v>57.848000000000006</v>
      </c>
      <c r="M939" s="2">
        <f>MIN(Tabell2[[#This Row],[Bokat]]*Tabell2[[#This Row],[Inpris ex moms]],Tabell2[[#This Row],[Totalt lagervärde ex moms]])</f>
        <v>57.848000000000006</v>
      </c>
      <c r="N939" s="2">
        <f>Tabell2[[#This Row],[Totalt lagervärde ex moms]]-Tabell2[[#This Row],[Varav bokat ex moms]]</f>
        <v>0</v>
      </c>
    </row>
    <row r="940" spans="1:14" x14ac:dyDescent="0.2">
      <c r="A940" t="s">
        <v>7748</v>
      </c>
      <c r="B940" t="s">
        <v>7749</v>
      </c>
      <c r="C940" s="2">
        <v>209</v>
      </c>
      <c r="D940" s="2">
        <v>178</v>
      </c>
      <c r="E940" s="2">
        <v>168.75</v>
      </c>
      <c r="F940" s="2">
        <v>135</v>
      </c>
      <c r="G940">
        <v>1</v>
      </c>
      <c r="H940">
        <v>0</v>
      </c>
      <c r="I940" s="2">
        <f>Tabell2[[#This Row],[Inköpspris (SEK)]]*Tabell2[[#This Row],[Antal]]</f>
        <v>168.75</v>
      </c>
      <c r="J940" s="2">
        <f>MIN(Tabell2[[#This Row],[Bokat]]*Tabell2[[#This Row],[Inköpspris (SEK)]],Tabell2[[#This Row],[Totalt lagervärde ink moms]])</f>
        <v>0</v>
      </c>
      <c r="K940" s="2">
        <f>Tabell2[[#This Row],[Totalt lagervärde ink moms]]-Tabell2[[#This Row],[Varav bokat ink moms]]</f>
        <v>168.75</v>
      </c>
      <c r="L940" s="2">
        <f>Tabell2[[#This Row],[Antal]]*Tabell2[[#This Row],[Inpris ex moms]]</f>
        <v>135</v>
      </c>
      <c r="M940" s="2">
        <f>MIN(Tabell2[[#This Row],[Bokat]]*Tabell2[[#This Row],[Inpris ex moms]],Tabell2[[#This Row],[Totalt lagervärde ex moms]])</f>
        <v>0</v>
      </c>
      <c r="N940" s="2">
        <f>Tabell2[[#This Row],[Totalt lagervärde ex moms]]-Tabell2[[#This Row],[Varav bokat ex moms]]</f>
        <v>135</v>
      </c>
    </row>
    <row r="941" spans="1:14" x14ac:dyDescent="0.2">
      <c r="A941" t="s">
        <v>17567</v>
      </c>
      <c r="B941" t="s">
        <v>17568</v>
      </c>
      <c r="C941" s="2">
        <v>319</v>
      </c>
      <c r="E941" s="2">
        <v>257.11</v>
      </c>
      <c r="F941" s="2">
        <v>205.68800000000002</v>
      </c>
      <c r="G941">
        <v>2</v>
      </c>
      <c r="H941">
        <v>3</v>
      </c>
      <c r="I941" s="2">
        <f>Tabell2[[#This Row],[Inköpspris (SEK)]]*Tabell2[[#This Row],[Antal]]</f>
        <v>514.22</v>
      </c>
      <c r="J941" s="2">
        <f>MIN(Tabell2[[#This Row],[Bokat]]*Tabell2[[#This Row],[Inköpspris (SEK)]],Tabell2[[#This Row],[Totalt lagervärde ink moms]])</f>
        <v>514.22</v>
      </c>
      <c r="K941" s="2">
        <f>Tabell2[[#This Row],[Totalt lagervärde ink moms]]-Tabell2[[#This Row],[Varav bokat ink moms]]</f>
        <v>0</v>
      </c>
      <c r="L941" s="2">
        <f>Tabell2[[#This Row],[Antal]]*Tabell2[[#This Row],[Inpris ex moms]]</f>
        <v>411.37600000000003</v>
      </c>
      <c r="M941" s="2">
        <f>MIN(Tabell2[[#This Row],[Bokat]]*Tabell2[[#This Row],[Inpris ex moms]],Tabell2[[#This Row],[Totalt lagervärde ex moms]])</f>
        <v>411.37600000000003</v>
      </c>
      <c r="N941" s="2">
        <f>Tabell2[[#This Row],[Totalt lagervärde ex moms]]-Tabell2[[#This Row],[Varav bokat ex moms]]</f>
        <v>0</v>
      </c>
    </row>
    <row r="942" spans="1:14" x14ac:dyDescent="0.2">
      <c r="A942" t="s">
        <v>17571</v>
      </c>
      <c r="B942" t="s">
        <v>17572</v>
      </c>
      <c r="C942" s="2">
        <v>319</v>
      </c>
      <c r="E942" s="2">
        <v>257.11</v>
      </c>
      <c r="F942" s="2">
        <v>205.68800000000002</v>
      </c>
      <c r="G942">
        <v>3</v>
      </c>
      <c r="H942">
        <v>0</v>
      </c>
      <c r="I942" s="2">
        <f>Tabell2[[#This Row],[Inköpspris (SEK)]]*Tabell2[[#This Row],[Antal]]</f>
        <v>771.33</v>
      </c>
      <c r="J942" s="2">
        <f>MIN(Tabell2[[#This Row],[Bokat]]*Tabell2[[#This Row],[Inköpspris (SEK)]],Tabell2[[#This Row],[Totalt lagervärde ink moms]])</f>
        <v>0</v>
      </c>
      <c r="K942" s="2">
        <f>Tabell2[[#This Row],[Totalt lagervärde ink moms]]-Tabell2[[#This Row],[Varav bokat ink moms]]</f>
        <v>771.33</v>
      </c>
      <c r="L942" s="2">
        <f>Tabell2[[#This Row],[Antal]]*Tabell2[[#This Row],[Inpris ex moms]]</f>
        <v>617.06400000000008</v>
      </c>
      <c r="M942" s="2">
        <f>MIN(Tabell2[[#This Row],[Bokat]]*Tabell2[[#This Row],[Inpris ex moms]],Tabell2[[#This Row],[Totalt lagervärde ex moms]])</f>
        <v>0</v>
      </c>
      <c r="N942" s="2">
        <f>Tabell2[[#This Row],[Totalt lagervärde ex moms]]-Tabell2[[#This Row],[Varav bokat ex moms]]</f>
        <v>617.06400000000008</v>
      </c>
    </row>
    <row r="943" spans="1:14" x14ac:dyDescent="0.2">
      <c r="A943" t="s">
        <v>10894</v>
      </c>
      <c r="B943" t="s">
        <v>10895</v>
      </c>
      <c r="C943" s="2">
        <v>139</v>
      </c>
      <c r="D943" s="2">
        <v>97</v>
      </c>
      <c r="E943" s="2">
        <v>111.25</v>
      </c>
      <c r="F943" s="2">
        <v>89</v>
      </c>
      <c r="G943">
        <v>3</v>
      </c>
      <c r="H943">
        <v>0</v>
      </c>
      <c r="I943" s="2">
        <f>Tabell2[[#This Row],[Inköpspris (SEK)]]*Tabell2[[#This Row],[Antal]]</f>
        <v>333.75</v>
      </c>
      <c r="J943" s="2">
        <f>MIN(Tabell2[[#This Row],[Bokat]]*Tabell2[[#This Row],[Inköpspris (SEK)]],Tabell2[[#This Row],[Totalt lagervärde ink moms]])</f>
        <v>0</v>
      </c>
      <c r="K943" s="2">
        <f>Tabell2[[#This Row],[Totalt lagervärde ink moms]]-Tabell2[[#This Row],[Varav bokat ink moms]]</f>
        <v>333.75</v>
      </c>
      <c r="L943" s="2">
        <f>Tabell2[[#This Row],[Antal]]*Tabell2[[#This Row],[Inpris ex moms]]</f>
        <v>267</v>
      </c>
      <c r="M943" s="2">
        <f>MIN(Tabell2[[#This Row],[Bokat]]*Tabell2[[#This Row],[Inpris ex moms]],Tabell2[[#This Row],[Totalt lagervärde ex moms]])</f>
        <v>0</v>
      </c>
      <c r="N943" s="2">
        <f>Tabell2[[#This Row],[Totalt lagervärde ex moms]]-Tabell2[[#This Row],[Varav bokat ex moms]]</f>
        <v>267</v>
      </c>
    </row>
    <row r="944" spans="1:14" x14ac:dyDescent="0.2">
      <c r="A944" t="s">
        <v>6437</v>
      </c>
      <c r="B944" t="s">
        <v>6438</v>
      </c>
      <c r="C944" s="2">
        <v>55</v>
      </c>
      <c r="D944" s="2">
        <v>47</v>
      </c>
      <c r="E944" s="2">
        <v>44</v>
      </c>
      <c r="F944" s="2">
        <v>35.200000000000003</v>
      </c>
      <c r="G944">
        <v>11</v>
      </c>
      <c r="H944">
        <v>0</v>
      </c>
      <c r="I944" s="2">
        <f>Tabell2[[#This Row],[Inköpspris (SEK)]]*Tabell2[[#This Row],[Antal]]</f>
        <v>484</v>
      </c>
      <c r="J944" s="2">
        <f>MIN(Tabell2[[#This Row],[Bokat]]*Tabell2[[#This Row],[Inköpspris (SEK)]],Tabell2[[#This Row],[Totalt lagervärde ink moms]])</f>
        <v>0</v>
      </c>
      <c r="K944" s="2">
        <f>Tabell2[[#This Row],[Totalt lagervärde ink moms]]-Tabell2[[#This Row],[Varav bokat ink moms]]</f>
        <v>484</v>
      </c>
      <c r="L944" s="2">
        <f>Tabell2[[#This Row],[Antal]]*Tabell2[[#This Row],[Inpris ex moms]]</f>
        <v>387.20000000000005</v>
      </c>
      <c r="M944" s="2">
        <f>MIN(Tabell2[[#This Row],[Bokat]]*Tabell2[[#This Row],[Inpris ex moms]],Tabell2[[#This Row],[Totalt lagervärde ex moms]])</f>
        <v>0</v>
      </c>
      <c r="N944" s="2">
        <f>Tabell2[[#This Row],[Totalt lagervärde ex moms]]-Tabell2[[#This Row],[Varav bokat ex moms]]</f>
        <v>387.20000000000005</v>
      </c>
    </row>
    <row r="945" spans="1:14" x14ac:dyDescent="0.2">
      <c r="A945" t="s">
        <v>1030</v>
      </c>
      <c r="B945" t="s">
        <v>1031</v>
      </c>
      <c r="C945" s="2">
        <v>135</v>
      </c>
      <c r="D945" s="2">
        <v>115</v>
      </c>
      <c r="E945" s="2">
        <v>108</v>
      </c>
      <c r="F945" s="2">
        <v>86.4</v>
      </c>
      <c r="G945">
        <v>5</v>
      </c>
      <c r="H945">
        <v>0</v>
      </c>
      <c r="I945" s="2">
        <f>Tabell2[[#This Row],[Inköpspris (SEK)]]*Tabell2[[#This Row],[Antal]]</f>
        <v>540</v>
      </c>
      <c r="J945" s="2">
        <f>MIN(Tabell2[[#This Row],[Bokat]]*Tabell2[[#This Row],[Inköpspris (SEK)]],Tabell2[[#This Row],[Totalt lagervärde ink moms]])</f>
        <v>0</v>
      </c>
      <c r="K945" s="2">
        <f>Tabell2[[#This Row],[Totalt lagervärde ink moms]]-Tabell2[[#This Row],[Varav bokat ink moms]]</f>
        <v>540</v>
      </c>
      <c r="L945" s="2">
        <f>Tabell2[[#This Row],[Antal]]*Tabell2[[#This Row],[Inpris ex moms]]</f>
        <v>432</v>
      </c>
      <c r="M945" s="2">
        <f>MIN(Tabell2[[#This Row],[Bokat]]*Tabell2[[#This Row],[Inpris ex moms]],Tabell2[[#This Row],[Totalt lagervärde ex moms]])</f>
        <v>0</v>
      </c>
      <c r="N945" s="2">
        <f>Tabell2[[#This Row],[Totalt lagervärde ex moms]]-Tabell2[[#This Row],[Varav bokat ex moms]]</f>
        <v>432</v>
      </c>
    </row>
    <row r="946" spans="1:14" x14ac:dyDescent="0.2">
      <c r="A946" t="s">
        <v>12306</v>
      </c>
      <c r="B946" t="s">
        <v>12307</v>
      </c>
      <c r="C946" s="2">
        <v>775</v>
      </c>
      <c r="D946" s="2">
        <v>465</v>
      </c>
      <c r="E946" s="2">
        <v>620</v>
      </c>
      <c r="F946" s="2">
        <v>496</v>
      </c>
      <c r="G946">
        <v>1</v>
      </c>
      <c r="H946">
        <v>0</v>
      </c>
      <c r="I946" s="2">
        <f>Tabell2[[#This Row],[Inköpspris (SEK)]]*Tabell2[[#This Row],[Antal]]</f>
        <v>620</v>
      </c>
      <c r="J946" s="2">
        <f>MIN(Tabell2[[#This Row],[Bokat]]*Tabell2[[#This Row],[Inköpspris (SEK)]],Tabell2[[#This Row],[Totalt lagervärde ink moms]])</f>
        <v>0</v>
      </c>
      <c r="K946" s="2">
        <f>Tabell2[[#This Row],[Totalt lagervärde ink moms]]-Tabell2[[#This Row],[Varav bokat ink moms]]</f>
        <v>620</v>
      </c>
      <c r="L946" s="2">
        <f>Tabell2[[#This Row],[Antal]]*Tabell2[[#This Row],[Inpris ex moms]]</f>
        <v>496</v>
      </c>
      <c r="M946" s="2">
        <f>MIN(Tabell2[[#This Row],[Bokat]]*Tabell2[[#This Row],[Inpris ex moms]],Tabell2[[#This Row],[Totalt lagervärde ex moms]])</f>
        <v>0</v>
      </c>
      <c r="N946" s="2">
        <f>Tabell2[[#This Row],[Totalt lagervärde ex moms]]-Tabell2[[#This Row],[Varav bokat ex moms]]</f>
        <v>496</v>
      </c>
    </row>
    <row r="947" spans="1:14" x14ac:dyDescent="0.2">
      <c r="A947" t="s">
        <v>12308</v>
      </c>
      <c r="B947" t="s">
        <v>12309</v>
      </c>
      <c r="C947" s="2">
        <v>775</v>
      </c>
      <c r="D947" s="2">
        <v>465</v>
      </c>
      <c r="E947" s="2">
        <v>620</v>
      </c>
      <c r="F947" s="2">
        <v>496</v>
      </c>
      <c r="G947">
        <v>1</v>
      </c>
      <c r="H947">
        <v>0</v>
      </c>
      <c r="I947" s="2">
        <f>Tabell2[[#This Row],[Inköpspris (SEK)]]*Tabell2[[#This Row],[Antal]]</f>
        <v>620</v>
      </c>
      <c r="J947" s="2">
        <f>MIN(Tabell2[[#This Row],[Bokat]]*Tabell2[[#This Row],[Inköpspris (SEK)]],Tabell2[[#This Row],[Totalt lagervärde ink moms]])</f>
        <v>0</v>
      </c>
      <c r="K947" s="2">
        <f>Tabell2[[#This Row],[Totalt lagervärde ink moms]]-Tabell2[[#This Row],[Varav bokat ink moms]]</f>
        <v>620</v>
      </c>
      <c r="L947" s="2">
        <f>Tabell2[[#This Row],[Antal]]*Tabell2[[#This Row],[Inpris ex moms]]</f>
        <v>496</v>
      </c>
      <c r="M947" s="2">
        <f>MIN(Tabell2[[#This Row],[Bokat]]*Tabell2[[#This Row],[Inpris ex moms]],Tabell2[[#This Row],[Totalt lagervärde ex moms]])</f>
        <v>0</v>
      </c>
      <c r="N947" s="2">
        <f>Tabell2[[#This Row],[Totalt lagervärde ex moms]]-Tabell2[[#This Row],[Varav bokat ex moms]]</f>
        <v>496</v>
      </c>
    </row>
    <row r="948" spans="1:14" x14ac:dyDescent="0.2">
      <c r="A948" t="s">
        <v>12320</v>
      </c>
      <c r="B948" t="s">
        <v>12321</v>
      </c>
      <c r="C948" s="2">
        <v>775</v>
      </c>
      <c r="D948" s="2">
        <v>465</v>
      </c>
      <c r="E948" s="2">
        <v>620</v>
      </c>
      <c r="F948" s="2">
        <v>496</v>
      </c>
      <c r="G948">
        <v>1</v>
      </c>
      <c r="H948">
        <v>0</v>
      </c>
      <c r="I948" s="2">
        <f>Tabell2[[#This Row],[Inköpspris (SEK)]]*Tabell2[[#This Row],[Antal]]</f>
        <v>620</v>
      </c>
      <c r="J948" s="2">
        <f>MIN(Tabell2[[#This Row],[Bokat]]*Tabell2[[#This Row],[Inköpspris (SEK)]],Tabell2[[#This Row],[Totalt lagervärde ink moms]])</f>
        <v>0</v>
      </c>
      <c r="K948" s="2">
        <f>Tabell2[[#This Row],[Totalt lagervärde ink moms]]-Tabell2[[#This Row],[Varav bokat ink moms]]</f>
        <v>620</v>
      </c>
      <c r="L948" s="2">
        <f>Tabell2[[#This Row],[Antal]]*Tabell2[[#This Row],[Inpris ex moms]]</f>
        <v>496</v>
      </c>
      <c r="M948" s="2">
        <f>MIN(Tabell2[[#This Row],[Bokat]]*Tabell2[[#This Row],[Inpris ex moms]],Tabell2[[#This Row],[Totalt lagervärde ex moms]])</f>
        <v>0</v>
      </c>
      <c r="N948" s="2">
        <f>Tabell2[[#This Row],[Totalt lagervärde ex moms]]-Tabell2[[#This Row],[Varav bokat ex moms]]</f>
        <v>496</v>
      </c>
    </row>
    <row r="949" spans="1:14" x14ac:dyDescent="0.2">
      <c r="A949" t="s">
        <v>15279</v>
      </c>
      <c r="B949" t="s">
        <v>15280</v>
      </c>
      <c r="C949" s="2">
        <v>469</v>
      </c>
      <c r="D949" s="2">
        <v>328</v>
      </c>
      <c r="E949" s="2">
        <v>375</v>
      </c>
      <c r="F949" s="2">
        <v>300</v>
      </c>
      <c r="G949">
        <v>1</v>
      </c>
      <c r="H949">
        <v>0</v>
      </c>
      <c r="I949" s="2">
        <f>Tabell2[[#This Row],[Inköpspris (SEK)]]*Tabell2[[#This Row],[Antal]]</f>
        <v>375</v>
      </c>
      <c r="J949" s="2">
        <f>MIN(Tabell2[[#This Row],[Bokat]]*Tabell2[[#This Row],[Inköpspris (SEK)]],Tabell2[[#This Row],[Totalt lagervärde ink moms]])</f>
        <v>0</v>
      </c>
      <c r="K949" s="2">
        <f>Tabell2[[#This Row],[Totalt lagervärde ink moms]]-Tabell2[[#This Row],[Varav bokat ink moms]]</f>
        <v>375</v>
      </c>
      <c r="L949" s="2">
        <f>Tabell2[[#This Row],[Antal]]*Tabell2[[#This Row],[Inpris ex moms]]</f>
        <v>300</v>
      </c>
      <c r="M949" s="2">
        <f>MIN(Tabell2[[#This Row],[Bokat]]*Tabell2[[#This Row],[Inpris ex moms]],Tabell2[[#This Row],[Totalt lagervärde ex moms]])</f>
        <v>0</v>
      </c>
      <c r="N949" s="2">
        <f>Tabell2[[#This Row],[Totalt lagervärde ex moms]]-Tabell2[[#This Row],[Varav bokat ex moms]]</f>
        <v>300</v>
      </c>
    </row>
    <row r="950" spans="1:14" x14ac:dyDescent="0.2">
      <c r="A950" t="s">
        <v>16665</v>
      </c>
      <c r="B950" t="s">
        <v>16666</v>
      </c>
      <c r="C950" s="2">
        <v>469</v>
      </c>
      <c r="D950" s="2">
        <v>328</v>
      </c>
      <c r="E950" s="2">
        <v>375</v>
      </c>
      <c r="F950" s="2">
        <v>300</v>
      </c>
      <c r="G950">
        <v>1</v>
      </c>
      <c r="H950">
        <v>0</v>
      </c>
      <c r="I950" s="2">
        <f>Tabell2[[#This Row],[Inköpspris (SEK)]]*Tabell2[[#This Row],[Antal]]</f>
        <v>375</v>
      </c>
      <c r="J950" s="2">
        <f>MIN(Tabell2[[#This Row],[Bokat]]*Tabell2[[#This Row],[Inköpspris (SEK)]],Tabell2[[#This Row],[Totalt lagervärde ink moms]])</f>
        <v>0</v>
      </c>
      <c r="K950" s="2">
        <f>Tabell2[[#This Row],[Totalt lagervärde ink moms]]-Tabell2[[#This Row],[Varav bokat ink moms]]</f>
        <v>375</v>
      </c>
      <c r="L950" s="2">
        <f>Tabell2[[#This Row],[Antal]]*Tabell2[[#This Row],[Inpris ex moms]]</f>
        <v>300</v>
      </c>
      <c r="M950" s="2">
        <f>MIN(Tabell2[[#This Row],[Bokat]]*Tabell2[[#This Row],[Inpris ex moms]],Tabell2[[#This Row],[Totalt lagervärde ex moms]])</f>
        <v>0</v>
      </c>
      <c r="N950" s="2">
        <f>Tabell2[[#This Row],[Totalt lagervärde ex moms]]-Tabell2[[#This Row],[Varav bokat ex moms]]</f>
        <v>300</v>
      </c>
    </row>
    <row r="951" spans="1:14" x14ac:dyDescent="0.2">
      <c r="A951" t="s">
        <v>16687</v>
      </c>
      <c r="B951" t="s">
        <v>16688</v>
      </c>
      <c r="C951" s="2">
        <v>469</v>
      </c>
      <c r="D951" s="2">
        <v>328</v>
      </c>
      <c r="E951" s="2">
        <v>375</v>
      </c>
      <c r="F951" s="2">
        <v>300</v>
      </c>
      <c r="G951">
        <v>1</v>
      </c>
      <c r="H951">
        <v>0</v>
      </c>
      <c r="I951" s="2">
        <f>Tabell2[[#This Row],[Inköpspris (SEK)]]*Tabell2[[#This Row],[Antal]]</f>
        <v>375</v>
      </c>
      <c r="J951" s="2">
        <f>MIN(Tabell2[[#This Row],[Bokat]]*Tabell2[[#This Row],[Inköpspris (SEK)]],Tabell2[[#This Row],[Totalt lagervärde ink moms]])</f>
        <v>0</v>
      </c>
      <c r="K951" s="2">
        <f>Tabell2[[#This Row],[Totalt lagervärde ink moms]]-Tabell2[[#This Row],[Varav bokat ink moms]]</f>
        <v>375</v>
      </c>
      <c r="L951" s="2">
        <f>Tabell2[[#This Row],[Antal]]*Tabell2[[#This Row],[Inpris ex moms]]</f>
        <v>300</v>
      </c>
      <c r="M951" s="2">
        <f>MIN(Tabell2[[#This Row],[Bokat]]*Tabell2[[#This Row],[Inpris ex moms]],Tabell2[[#This Row],[Totalt lagervärde ex moms]])</f>
        <v>0</v>
      </c>
      <c r="N951" s="2">
        <f>Tabell2[[#This Row],[Totalt lagervärde ex moms]]-Tabell2[[#This Row],[Varav bokat ex moms]]</f>
        <v>300</v>
      </c>
    </row>
    <row r="952" spans="1:14" x14ac:dyDescent="0.2">
      <c r="A952" t="s">
        <v>16827</v>
      </c>
      <c r="B952" t="s">
        <v>16828</v>
      </c>
      <c r="C952" s="2">
        <v>469</v>
      </c>
      <c r="D952" s="2">
        <v>328</v>
      </c>
      <c r="E952" s="2">
        <v>375</v>
      </c>
      <c r="F952" s="2">
        <v>300</v>
      </c>
      <c r="G952">
        <v>1</v>
      </c>
      <c r="H952">
        <v>0</v>
      </c>
      <c r="I952" s="2">
        <f>Tabell2[[#This Row],[Inköpspris (SEK)]]*Tabell2[[#This Row],[Antal]]</f>
        <v>375</v>
      </c>
      <c r="J952" s="2">
        <f>MIN(Tabell2[[#This Row],[Bokat]]*Tabell2[[#This Row],[Inköpspris (SEK)]],Tabell2[[#This Row],[Totalt lagervärde ink moms]])</f>
        <v>0</v>
      </c>
      <c r="K952" s="2">
        <f>Tabell2[[#This Row],[Totalt lagervärde ink moms]]-Tabell2[[#This Row],[Varav bokat ink moms]]</f>
        <v>375</v>
      </c>
      <c r="L952" s="2">
        <f>Tabell2[[#This Row],[Antal]]*Tabell2[[#This Row],[Inpris ex moms]]</f>
        <v>300</v>
      </c>
      <c r="M952" s="2">
        <f>MIN(Tabell2[[#This Row],[Bokat]]*Tabell2[[#This Row],[Inpris ex moms]],Tabell2[[#This Row],[Totalt lagervärde ex moms]])</f>
        <v>0</v>
      </c>
      <c r="N952" s="2">
        <f>Tabell2[[#This Row],[Totalt lagervärde ex moms]]-Tabell2[[#This Row],[Varav bokat ex moms]]</f>
        <v>300</v>
      </c>
    </row>
    <row r="953" spans="1:14" x14ac:dyDescent="0.2">
      <c r="A953" t="s">
        <v>16887</v>
      </c>
      <c r="B953" t="s">
        <v>16888</v>
      </c>
      <c r="C953" s="2">
        <v>469</v>
      </c>
      <c r="D953" s="2">
        <v>328</v>
      </c>
      <c r="E953" s="2">
        <v>375</v>
      </c>
      <c r="F953" s="2">
        <v>300</v>
      </c>
      <c r="G953">
        <v>1</v>
      </c>
      <c r="H953">
        <v>0</v>
      </c>
      <c r="I953" s="2">
        <f>Tabell2[[#This Row],[Inköpspris (SEK)]]*Tabell2[[#This Row],[Antal]]</f>
        <v>375</v>
      </c>
      <c r="J953" s="2">
        <f>MIN(Tabell2[[#This Row],[Bokat]]*Tabell2[[#This Row],[Inköpspris (SEK)]],Tabell2[[#This Row],[Totalt lagervärde ink moms]])</f>
        <v>0</v>
      </c>
      <c r="K953" s="2">
        <f>Tabell2[[#This Row],[Totalt lagervärde ink moms]]-Tabell2[[#This Row],[Varav bokat ink moms]]</f>
        <v>375</v>
      </c>
      <c r="L953" s="2">
        <f>Tabell2[[#This Row],[Antal]]*Tabell2[[#This Row],[Inpris ex moms]]</f>
        <v>300</v>
      </c>
      <c r="M953" s="2">
        <f>MIN(Tabell2[[#This Row],[Bokat]]*Tabell2[[#This Row],[Inpris ex moms]],Tabell2[[#This Row],[Totalt lagervärde ex moms]])</f>
        <v>0</v>
      </c>
      <c r="N953" s="2">
        <f>Tabell2[[#This Row],[Totalt lagervärde ex moms]]-Tabell2[[#This Row],[Varav bokat ex moms]]</f>
        <v>300</v>
      </c>
    </row>
    <row r="954" spans="1:14" x14ac:dyDescent="0.2">
      <c r="A954" t="s">
        <v>3599</v>
      </c>
      <c r="B954" t="s">
        <v>3600</v>
      </c>
      <c r="C954" s="2">
        <v>189</v>
      </c>
      <c r="D954" s="2">
        <v>156</v>
      </c>
      <c r="E954" s="2">
        <v>150.83000000000001</v>
      </c>
      <c r="F954" s="2">
        <v>120.666</v>
      </c>
      <c r="G954">
        <v>1</v>
      </c>
      <c r="H954">
        <v>0</v>
      </c>
      <c r="I954" s="2">
        <f>Tabell2[[#This Row],[Inköpspris (SEK)]]*Tabell2[[#This Row],[Antal]]</f>
        <v>150.83000000000001</v>
      </c>
      <c r="J954" s="2">
        <f>MIN(Tabell2[[#This Row],[Bokat]]*Tabell2[[#This Row],[Inköpspris (SEK)]],Tabell2[[#This Row],[Totalt lagervärde ink moms]])</f>
        <v>0</v>
      </c>
      <c r="K954" s="2">
        <f>Tabell2[[#This Row],[Totalt lagervärde ink moms]]-Tabell2[[#This Row],[Varav bokat ink moms]]</f>
        <v>150.83000000000001</v>
      </c>
      <c r="L954" s="2">
        <f>Tabell2[[#This Row],[Antal]]*Tabell2[[#This Row],[Inpris ex moms]]</f>
        <v>120.666</v>
      </c>
      <c r="M954" s="2">
        <f>MIN(Tabell2[[#This Row],[Bokat]]*Tabell2[[#This Row],[Inpris ex moms]],Tabell2[[#This Row],[Totalt lagervärde ex moms]])</f>
        <v>0</v>
      </c>
      <c r="N954" s="2">
        <f>Tabell2[[#This Row],[Totalt lagervärde ex moms]]-Tabell2[[#This Row],[Varav bokat ex moms]]</f>
        <v>120.666</v>
      </c>
    </row>
    <row r="955" spans="1:14" x14ac:dyDescent="0.2">
      <c r="A955" t="s">
        <v>3605</v>
      </c>
      <c r="B955" t="s">
        <v>3606</v>
      </c>
      <c r="C955" s="2">
        <v>189</v>
      </c>
      <c r="D955" s="2">
        <v>156</v>
      </c>
      <c r="E955" s="2">
        <v>150.83000000000001</v>
      </c>
      <c r="F955" s="2">
        <v>120.666</v>
      </c>
      <c r="G955">
        <v>2</v>
      </c>
      <c r="H955">
        <v>0</v>
      </c>
      <c r="I955" s="2">
        <f>Tabell2[[#This Row],[Inköpspris (SEK)]]*Tabell2[[#This Row],[Antal]]</f>
        <v>301.66000000000003</v>
      </c>
      <c r="J955" s="2">
        <f>MIN(Tabell2[[#This Row],[Bokat]]*Tabell2[[#This Row],[Inköpspris (SEK)]],Tabell2[[#This Row],[Totalt lagervärde ink moms]])</f>
        <v>0</v>
      </c>
      <c r="K955" s="2">
        <f>Tabell2[[#This Row],[Totalt lagervärde ink moms]]-Tabell2[[#This Row],[Varav bokat ink moms]]</f>
        <v>301.66000000000003</v>
      </c>
      <c r="L955" s="2">
        <f>Tabell2[[#This Row],[Antal]]*Tabell2[[#This Row],[Inpris ex moms]]</f>
        <v>241.33199999999999</v>
      </c>
      <c r="M955" s="2">
        <f>MIN(Tabell2[[#This Row],[Bokat]]*Tabell2[[#This Row],[Inpris ex moms]],Tabell2[[#This Row],[Totalt lagervärde ex moms]])</f>
        <v>0</v>
      </c>
      <c r="N955" s="2">
        <f>Tabell2[[#This Row],[Totalt lagervärde ex moms]]-Tabell2[[#This Row],[Varav bokat ex moms]]</f>
        <v>241.33199999999999</v>
      </c>
    </row>
    <row r="956" spans="1:14" x14ac:dyDescent="0.2">
      <c r="A956" t="s">
        <v>1034</v>
      </c>
      <c r="B956" t="s">
        <v>1035</v>
      </c>
      <c r="C956" s="2">
        <v>849</v>
      </c>
      <c r="D956" s="2">
        <v>722</v>
      </c>
      <c r="E956" s="2">
        <v>671.25</v>
      </c>
      <c r="F956" s="2">
        <v>537</v>
      </c>
      <c r="G956">
        <v>2</v>
      </c>
      <c r="H956">
        <v>1</v>
      </c>
      <c r="I956" s="2">
        <f>Tabell2[[#This Row],[Inköpspris (SEK)]]*Tabell2[[#This Row],[Antal]]</f>
        <v>1342.5</v>
      </c>
      <c r="J956" s="2">
        <f>MIN(Tabell2[[#This Row],[Bokat]]*Tabell2[[#This Row],[Inköpspris (SEK)]],Tabell2[[#This Row],[Totalt lagervärde ink moms]])</f>
        <v>671.25</v>
      </c>
      <c r="K956" s="2">
        <f>Tabell2[[#This Row],[Totalt lagervärde ink moms]]-Tabell2[[#This Row],[Varav bokat ink moms]]</f>
        <v>671.25</v>
      </c>
      <c r="L956" s="2">
        <f>Tabell2[[#This Row],[Antal]]*Tabell2[[#This Row],[Inpris ex moms]]</f>
        <v>1074</v>
      </c>
      <c r="M956" s="2">
        <f>MIN(Tabell2[[#This Row],[Bokat]]*Tabell2[[#This Row],[Inpris ex moms]],Tabell2[[#This Row],[Totalt lagervärde ex moms]])</f>
        <v>537</v>
      </c>
      <c r="N956" s="2">
        <f>Tabell2[[#This Row],[Totalt lagervärde ex moms]]-Tabell2[[#This Row],[Varav bokat ex moms]]</f>
        <v>537</v>
      </c>
    </row>
    <row r="957" spans="1:14" x14ac:dyDescent="0.2">
      <c r="A957" t="s">
        <v>1554</v>
      </c>
      <c r="B957" t="s">
        <v>1555</v>
      </c>
      <c r="C957" s="2">
        <v>269</v>
      </c>
      <c r="D957" s="2">
        <v>202</v>
      </c>
      <c r="E957" s="2">
        <v>212.34</v>
      </c>
      <c r="F957" s="2">
        <v>169.87200000000001</v>
      </c>
      <c r="G957">
        <v>4</v>
      </c>
      <c r="H957">
        <v>0</v>
      </c>
      <c r="I957" s="2">
        <f>Tabell2[[#This Row],[Inköpspris (SEK)]]*Tabell2[[#This Row],[Antal]]</f>
        <v>849.36</v>
      </c>
      <c r="J957" s="2">
        <f>MIN(Tabell2[[#This Row],[Bokat]]*Tabell2[[#This Row],[Inköpspris (SEK)]],Tabell2[[#This Row],[Totalt lagervärde ink moms]])</f>
        <v>0</v>
      </c>
      <c r="K957" s="2">
        <f>Tabell2[[#This Row],[Totalt lagervärde ink moms]]-Tabell2[[#This Row],[Varav bokat ink moms]]</f>
        <v>849.36</v>
      </c>
      <c r="L957" s="2">
        <f>Tabell2[[#This Row],[Antal]]*Tabell2[[#This Row],[Inpris ex moms]]</f>
        <v>679.48800000000006</v>
      </c>
      <c r="M957" s="2">
        <f>MIN(Tabell2[[#This Row],[Bokat]]*Tabell2[[#This Row],[Inpris ex moms]],Tabell2[[#This Row],[Totalt lagervärde ex moms]])</f>
        <v>0</v>
      </c>
      <c r="N957" s="2">
        <f>Tabell2[[#This Row],[Totalt lagervärde ex moms]]-Tabell2[[#This Row],[Varav bokat ex moms]]</f>
        <v>679.48800000000006</v>
      </c>
    </row>
    <row r="958" spans="1:14" x14ac:dyDescent="0.2">
      <c r="A958" t="s">
        <v>6453</v>
      </c>
      <c r="B958" t="s">
        <v>6454</v>
      </c>
      <c r="C958" s="2">
        <v>109</v>
      </c>
      <c r="D958" s="2">
        <v>93</v>
      </c>
      <c r="E958" s="2">
        <v>86</v>
      </c>
      <c r="F958" s="2">
        <v>68.8</v>
      </c>
      <c r="G958">
        <v>4</v>
      </c>
      <c r="H958">
        <v>0</v>
      </c>
      <c r="I958" s="2">
        <f>Tabell2[[#This Row],[Inköpspris (SEK)]]*Tabell2[[#This Row],[Antal]]</f>
        <v>344</v>
      </c>
      <c r="J958" s="2">
        <f>MIN(Tabell2[[#This Row],[Bokat]]*Tabell2[[#This Row],[Inköpspris (SEK)]],Tabell2[[#This Row],[Totalt lagervärde ink moms]])</f>
        <v>0</v>
      </c>
      <c r="K958" s="2">
        <f>Tabell2[[#This Row],[Totalt lagervärde ink moms]]-Tabell2[[#This Row],[Varav bokat ink moms]]</f>
        <v>344</v>
      </c>
      <c r="L958" s="2">
        <f>Tabell2[[#This Row],[Antal]]*Tabell2[[#This Row],[Inpris ex moms]]</f>
        <v>275.2</v>
      </c>
      <c r="M958" s="2">
        <f>MIN(Tabell2[[#This Row],[Bokat]]*Tabell2[[#This Row],[Inpris ex moms]],Tabell2[[#This Row],[Totalt lagervärde ex moms]])</f>
        <v>0</v>
      </c>
      <c r="N958" s="2">
        <f>Tabell2[[#This Row],[Totalt lagervärde ex moms]]-Tabell2[[#This Row],[Varav bokat ex moms]]</f>
        <v>275.2</v>
      </c>
    </row>
    <row r="959" spans="1:14" x14ac:dyDescent="0.2">
      <c r="A959" t="s">
        <v>11412</v>
      </c>
      <c r="B959" t="s">
        <v>11413</v>
      </c>
      <c r="C959" s="2">
        <v>485</v>
      </c>
      <c r="D959" s="2">
        <v>412</v>
      </c>
      <c r="E959" s="2">
        <v>381.88</v>
      </c>
      <c r="F959" s="2">
        <v>305.50400000000002</v>
      </c>
      <c r="G959">
        <v>1</v>
      </c>
      <c r="H959">
        <v>0</v>
      </c>
      <c r="I959" s="2">
        <f>Tabell2[[#This Row],[Inköpspris (SEK)]]*Tabell2[[#This Row],[Antal]]</f>
        <v>381.88</v>
      </c>
      <c r="J959" s="2">
        <f>MIN(Tabell2[[#This Row],[Bokat]]*Tabell2[[#This Row],[Inköpspris (SEK)]],Tabell2[[#This Row],[Totalt lagervärde ink moms]])</f>
        <v>0</v>
      </c>
      <c r="K959" s="2">
        <f>Tabell2[[#This Row],[Totalt lagervärde ink moms]]-Tabell2[[#This Row],[Varav bokat ink moms]]</f>
        <v>381.88</v>
      </c>
      <c r="L959" s="2">
        <f>Tabell2[[#This Row],[Antal]]*Tabell2[[#This Row],[Inpris ex moms]]</f>
        <v>305.50400000000002</v>
      </c>
      <c r="M959" s="2">
        <f>MIN(Tabell2[[#This Row],[Bokat]]*Tabell2[[#This Row],[Inpris ex moms]],Tabell2[[#This Row],[Totalt lagervärde ex moms]])</f>
        <v>0</v>
      </c>
      <c r="N959" s="2">
        <f>Tabell2[[#This Row],[Totalt lagervärde ex moms]]-Tabell2[[#This Row],[Varav bokat ex moms]]</f>
        <v>305.50400000000002</v>
      </c>
    </row>
    <row r="960" spans="1:14" x14ac:dyDescent="0.2">
      <c r="A960" t="s">
        <v>494</v>
      </c>
      <c r="B960" t="s">
        <v>495</v>
      </c>
      <c r="C960" s="2">
        <v>699</v>
      </c>
      <c r="D960" s="2">
        <v>519</v>
      </c>
      <c r="E960" s="2">
        <v>549.45000000000005</v>
      </c>
      <c r="F960" s="2">
        <v>439.56</v>
      </c>
      <c r="G960">
        <v>1</v>
      </c>
      <c r="H960">
        <v>0</v>
      </c>
      <c r="I960" s="2">
        <f>Tabell2[[#This Row],[Inköpspris (SEK)]]*Tabell2[[#This Row],[Antal]]</f>
        <v>549.45000000000005</v>
      </c>
      <c r="J960" s="2">
        <f>MIN(Tabell2[[#This Row],[Bokat]]*Tabell2[[#This Row],[Inköpspris (SEK)]],Tabell2[[#This Row],[Totalt lagervärde ink moms]])</f>
        <v>0</v>
      </c>
      <c r="K960" s="2">
        <f>Tabell2[[#This Row],[Totalt lagervärde ink moms]]-Tabell2[[#This Row],[Varav bokat ink moms]]</f>
        <v>549.45000000000005</v>
      </c>
      <c r="L960" s="2">
        <f>Tabell2[[#This Row],[Antal]]*Tabell2[[#This Row],[Inpris ex moms]]</f>
        <v>439.56</v>
      </c>
      <c r="M960" s="2">
        <f>MIN(Tabell2[[#This Row],[Bokat]]*Tabell2[[#This Row],[Inpris ex moms]],Tabell2[[#This Row],[Totalt lagervärde ex moms]])</f>
        <v>0</v>
      </c>
      <c r="N960" s="2">
        <f>Tabell2[[#This Row],[Totalt lagervärde ex moms]]-Tabell2[[#This Row],[Varav bokat ex moms]]</f>
        <v>439.56</v>
      </c>
    </row>
    <row r="961" spans="1:14" x14ac:dyDescent="0.2">
      <c r="A961" t="s">
        <v>496</v>
      </c>
      <c r="B961" t="s">
        <v>497</v>
      </c>
      <c r="C961" s="2">
        <v>699</v>
      </c>
      <c r="D961" s="2">
        <v>519</v>
      </c>
      <c r="E961" s="2">
        <v>549.45000000000005</v>
      </c>
      <c r="F961" s="2">
        <v>439.56</v>
      </c>
      <c r="G961">
        <v>2</v>
      </c>
      <c r="H961">
        <v>0</v>
      </c>
      <c r="I961" s="2">
        <f>Tabell2[[#This Row],[Inköpspris (SEK)]]*Tabell2[[#This Row],[Antal]]</f>
        <v>1098.9000000000001</v>
      </c>
      <c r="J961" s="2">
        <f>MIN(Tabell2[[#This Row],[Bokat]]*Tabell2[[#This Row],[Inköpspris (SEK)]],Tabell2[[#This Row],[Totalt lagervärde ink moms]])</f>
        <v>0</v>
      </c>
      <c r="K961" s="2">
        <f>Tabell2[[#This Row],[Totalt lagervärde ink moms]]-Tabell2[[#This Row],[Varav bokat ink moms]]</f>
        <v>1098.9000000000001</v>
      </c>
      <c r="L961" s="2">
        <f>Tabell2[[#This Row],[Antal]]*Tabell2[[#This Row],[Inpris ex moms]]</f>
        <v>879.12</v>
      </c>
      <c r="M961" s="2">
        <f>MIN(Tabell2[[#This Row],[Bokat]]*Tabell2[[#This Row],[Inpris ex moms]],Tabell2[[#This Row],[Totalt lagervärde ex moms]])</f>
        <v>0</v>
      </c>
      <c r="N961" s="2">
        <f>Tabell2[[#This Row],[Totalt lagervärde ex moms]]-Tabell2[[#This Row],[Varav bokat ex moms]]</f>
        <v>879.12</v>
      </c>
    </row>
    <row r="962" spans="1:14" x14ac:dyDescent="0.2">
      <c r="A962" t="s">
        <v>6417</v>
      </c>
      <c r="B962" t="s">
        <v>6418</v>
      </c>
      <c r="C962" s="2">
        <v>239</v>
      </c>
      <c r="D962" s="2">
        <v>143</v>
      </c>
      <c r="E962" s="2">
        <v>186</v>
      </c>
      <c r="F962" s="2">
        <v>148.80000000000001</v>
      </c>
      <c r="G962">
        <v>2</v>
      </c>
      <c r="H962">
        <v>0</v>
      </c>
      <c r="I962" s="2">
        <f>Tabell2[[#This Row],[Inköpspris (SEK)]]*Tabell2[[#This Row],[Antal]]</f>
        <v>372</v>
      </c>
      <c r="J962" s="2">
        <f>MIN(Tabell2[[#This Row],[Bokat]]*Tabell2[[#This Row],[Inköpspris (SEK)]],Tabell2[[#This Row],[Totalt lagervärde ink moms]])</f>
        <v>0</v>
      </c>
      <c r="K962" s="2">
        <f>Tabell2[[#This Row],[Totalt lagervärde ink moms]]-Tabell2[[#This Row],[Varav bokat ink moms]]</f>
        <v>372</v>
      </c>
      <c r="L962" s="2">
        <f>Tabell2[[#This Row],[Antal]]*Tabell2[[#This Row],[Inpris ex moms]]</f>
        <v>297.60000000000002</v>
      </c>
      <c r="M962" s="2">
        <f>MIN(Tabell2[[#This Row],[Bokat]]*Tabell2[[#This Row],[Inpris ex moms]],Tabell2[[#This Row],[Totalt lagervärde ex moms]])</f>
        <v>0</v>
      </c>
      <c r="N962" s="2">
        <f>Tabell2[[#This Row],[Totalt lagervärde ex moms]]-Tabell2[[#This Row],[Varav bokat ex moms]]</f>
        <v>297.60000000000002</v>
      </c>
    </row>
    <row r="963" spans="1:14" x14ac:dyDescent="0.2">
      <c r="A963" t="s">
        <v>6419</v>
      </c>
      <c r="B963" t="s">
        <v>6420</v>
      </c>
      <c r="C963" s="2">
        <v>239</v>
      </c>
      <c r="D963" s="2">
        <v>203</v>
      </c>
      <c r="E963" s="2">
        <v>186</v>
      </c>
      <c r="F963" s="2">
        <v>148.80000000000001</v>
      </c>
      <c r="G963">
        <v>2</v>
      </c>
      <c r="H963">
        <v>0</v>
      </c>
      <c r="I963" s="2">
        <f>Tabell2[[#This Row],[Inköpspris (SEK)]]*Tabell2[[#This Row],[Antal]]</f>
        <v>372</v>
      </c>
      <c r="J963" s="2">
        <f>MIN(Tabell2[[#This Row],[Bokat]]*Tabell2[[#This Row],[Inköpspris (SEK)]],Tabell2[[#This Row],[Totalt lagervärde ink moms]])</f>
        <v>0</v>
      </c>
      <c r="K963" s="2">
        <f>Tabell2[[#This Row],[Totalt lagervärde ink moms]]-Tabell2[[#This Row],[Varav bokat ink moms]]</f>
        <v>372</v>
      </c>
      <c r="L963" s="2">
        <f>Tabell2[[#This Row],[Antal]]*Tabell2[[#This Row],[Inpris ex moms]]</f>
        <v>297.60000000000002</v>
      </c>
      <c r="M963" s="2">
        <f>MIN(Tabell2[[#This Row],[Bokat]]*Tabell2[[#This Row],[Inpris ex moms]],Tabell2[[#This Row],[Totalt lagervärde ex moms]])</f>
        <v>0</v>
      </c>
      <c r="N963" s="2">
        <f>Tabell2[[#This Row],[Totalt lagervärde ex moms]]-Tabell2[[#This Row],[Varav bokat ex moms]]</f>
        <v>297.60000000000002</v>
      </c>
    </row>
    <row r="964" spans="1:14" x14ac:dyDescent="0.2">
      <c r="A964" t="s">
        <v>6421</v>
      </c>
      <c r="B964" t="s">
        <v>6422</v>
      </c>
      <c r="C964" s="2">
        <v>239</v>
      </c>
      <c r="D964" s="2">
        <v>203</v>
      </c>
      <c r="E964" s="2">
        <v>186</v>
      </c>
      <c r="F964" s="2">
        <v>148.80000000000001</v>
      </c>
      <c r="G964">
        <v>3</v>
      </c>
      <c r="H964">
        <v>0</v>
      </c>
      <c r="I964" s="2">
        <f>Tabell2[[#This Row],[Inköpspris (SEK)]]*Tabell2[[#This Row],[Antal]]</f>
        <v>558</v>
      </c>
      <c r="J964" s="2">
        <f>MIN(Tabell2[[#This Row],[Bokat]]*Tabell2[[#This Row],[Inköpspris (SEK)]],Tabell2[[#This Row],[Totalt lagervärde ink moms]])</f>
        <v>0</v>
      </c>
      <c r="K964" s="2">
        <f>Tabell2[[#This Row],[Totalt lagervärde ink moms]]-Tabell2[[#This Row],[Varav bokat ink moms]]</f>
        <v>558</v>
      </c>
      <c r="L964" s="2">
        <f>Tabell2[[#This Row],[Antal]]*Tabell2[[#This Row],[Inpris ex moms]]</f>
        <v>446.40000000000003</v>
      </c>
      <c r="M964" s="2">
        <f>MIN(Tabell2[[#This Row],[Bokat]]*Tabell2[[#This Row],[Inpris ex moms]],Tabell2[[#This Row],[Totalt lagervärde ex moms]])</f>
        <v>0</v>
      </c>
      <c r="N964" s="2">
        <f>Tabell2[[#This Row],[Totalt lagervärde ex moms]]-Tabell2[[#This Row],[Varav bokat ex moms]]</f>
        <v>446.40000000000003</v>
      </c>
    </row>
    <row r="965" spans="1:14" x14ac:dyDescent="0.2">
      <c r="A965" t="s">
        <v>6423</v>
      </c>
      <c r="B965" t="s">
        <v>6424</v>
      </c>
      <c r="C965" s="2">
        <v>239</v>
      </c>
      <c r="D965" s="2">
        <v>203</v>
      </c>
      <c r="E965" s="2">
        <v>186</v>
      </c>
      <c r="F965" s="2">
        <v>148.80000000000001</v>
      </c>
      <c r="G965">
        <v>15</v>
      </c>
      <c r="H965">
        <v>0</v>
      </c>
      <c r="I965" s="2">
        <f>Tabell2[[#This Row],[Inköpspris (SEK)]]*Tabell2[[#This Row],[Antal]]</f>
        <v>2790</v>
      </c>
      <c r="J965" s="2">
        <f>MIN(Tabell2[[#This Row],[Bokat]]*Tabell2[[#This Row],[Inköpspris (SEK)]],Tabell2[[#This Row],[Totalt lagervärde ink moms]])</f>
        <v>0</v>
      </c>
      <c r="K965" s="2">
        <f>Tabell2[[#This Row],[Totalt lagervärde ink moms]]-Tabell2[[#This Row],[Varav bokat ink moms]]</f>
        <v>2790</v>
      </c>
      <c r="L965" s="2">
        <f>Tabell2[[#This Row],[Antal]]*Tabell2[[#This Row],[Inpris ex moms]]</f>
        <v>2232</v>
      </c>
      <c r="M965" s="2">
        <f>MIN(Tabell2[[#This Row],[Bokat]]*Tabell2[[#This Row],[Inpris ex moms]],Tabell2[[#This Row],[Totalt lagervärde ex moms]])</f>
        <v>0</v>
      </c>
      <c r="N965" s="2">
        <f>Tabell2[[#This Row],[Totalt lagervärde ex moms]]-Tabell2[[#This Row],[Varav bokat ex moms]]</f>
        <v>2232</v>
      </c>
    </row>
    <row r="966" spans="1:14" x14ac:dyDescent="0.2">
      <c r="A966" t="s">
        <v>5819</v>
      </c>
      <c r="B966" t="s">
        <v>5820</v>
      </c>
      <c r="C966" s="2">
        <v>59</v>
      </c>
      <c r="D966" s="2">
        <v>50</v>
      </c>
      <c r="E966" s="2">
        <v>45.6</v>
      </c>
      <c r="F966" s="2">
        <v>36.480000000000004</v>
      </c>
      <c r="G966">
        <v>7</v>
      </c>
      <c r="H966">
        <v>0</v>
      </c>
      <c r="I966" s="2">
        <f>Tabell2[[#This Row],[Inköpspris (SEK)]]*Tabell2[[#This Row],[Antal]]</f>
        <v>319.2</v>
      </c>
      <c r="J966" s="2">
        <f>MIN(Tabell2[[#This Row],[Bokat]]*Tabell2[[#This Row],[Inköpspris (SEK)]],Tabell2[[#This Row],[Totalt lagervärde ink moms]])</f>
        <v>0</v>
      </c>
      <c r="K966" s="2">
        <f>Tabell2[[#This Row],[Totalt lagervärde ink moms]]-Tabell2[[#This Row],[Varav bokat ink moms]]</f>
        <v>319.2</v>
      </c>
      <c r="L966" s="2">
        <f>Tabell2[[#This Row],[Antal]]*Tabell2[[#This Row],[Inpris ex moms]]</f>
        <v>255.36</v>
      </c>
      <c r="M966" s="2">
        <f>MIN(Tabell2[[#This Row],[Bokat]]*Tabell2[[#This Row],[Inpris ex moms]],Tabell2[[#This Row],[Totalt lagervärde ex moms]])</f>
        <v>0</v>
      </c>
      <c r="N966" s="2">
        <f>Tabell2[[#This Row],[Totalt lagervärde ex moms]]-Tabell2[[#This Row],[Varav bokat ex moms]]</f>
        <v>255.36</v>
      </c>
    </row>
    <row r="967" spans="1:14" x14ac:dyDescent="0.2">
      <c r="A967" t="s">
        <v>10528</v>
      </c>
      <c r="B967" t="s">
        <v>10529</v>
      </c>
      <c r="C967" s="2">
        <v>4699</v>
      </c>
      <c r="D967" s="2">
        <v>3994</v>
      </c>
      <c r="E967" s="2">
        <v>3622.5</v>
      </c>
      <c r="F967" s="2">
        <v>2898</v>
      </c>
      <c r="G967">
        <v>1</v>
      </c>
      <c r="H967">
        <v>0</v>
      </c>
      <c r="I967" s="2">
        <f>Tabell2[[#This Row],[Inköpspris (SEK)]]*Tabell2[[#This Row],[Antal]]</f>
        <v>3622.5</v>
      </c>
      <c r="J967" s="2">
        <f>MIN(Tabell2[[#This Row],[Bokat]]*Tabell2[[#This Row],[Inköpspris (SEK)]],Tabell2[[#This Row],[Totalt lagervärde ink moms]])</f>
        <v>0</v>
      </c>
      <c r="K967" s="2">
        <f>Tabell2[[#This Row],[Totalt lagervärde ink moms]]-Tabell2[[#This Row],[Varav bokat ink moms]]</f>
        <v>3622.5</v>
      </c>
      <c r="L967" s="2">
        <f>Tabell2[[#This Row],[Antal]]*Tabell2[[#This Row],[Inpris ex moms]]</f>
        <v>2898</v>
      </c>
      <c r="M967" s="2">
        <f>MIN(Tabell2[[#This Row],[Bokat]]*Tabell2[[#This Row],[Inpris ex moms]],Tabell2[[#This Row],[Totalt lagervärde ex moms]])</f>
        <v>0</v>
      </c>
      <c r="N967" s="2">
        <f>Tabell2[[#This Row],[Totalt lagervärde ex moms]]-Tabell2[[#This Row],[Varav bokat ex moms]]</f>
        <v>2898</v>
      </c>
    </row>
    <row r="968" spans="1:14" x14ac:dyDescent="0.2">
      <c r="A968" t="s">
        <v>7894</v>
      </c>
      <c r="B968" t="s">
        <v>7895</v>
      </c>
      <c r="C968" s="2">
        <v>159</v>
      </c>
      <c r="D968" s="2">
        <v>135</v>
      </c>
      <c r="E968" s="2">
        <v>122.5</v>
      </c>
      <c r="F968" s="2">
        <v>98</v>
      </c>
      <c r="G968">
        <v>3</v>
      </c>
      <c r="H968">
        <v>0</v>
      </c>
      <c r="I968" s="2">
        <f>Tabell2[[#This Row],[Inköpspris (SEK)]]*Tabell2[[#This Row],[Antal]]</f>
        <v>367.5</v>
      </c>
      <c r="J968" s="2">
        <f>MIN(Tabell2[[#This Row],[Bokat]]*Tabell2[[#This Row],[Inköpspris (SEK)]],Tabell2[[#This Row],[Totalt lagervärde ink moms]])</f>
        <v>0</v>
      </c>
      <c r="K968" s="2">
        <f>Tabell2[[#This Row],[Totalt lagervärde ink moms]]-Tabell2[[#This Row],[Varav bokat ink moms]]</f>
        <v>367.5</v>
      </c>
      <c r="L968" s="2">
        <f>Tabell2[[#This Row],[Antal]]*Tabell2[[#This Row],[Inpris ex moms]]</f>
        <v>294</v>
      </c>
      <c r="M968" s="2">
        <f>MIN(Tabell2[[#This Row],[Bokat]]*Tabell2[[#This Row],[Inpris ex moms]],Tabell2[[#This Row],[Totalt lagervärde ex moms]])</f>
        <v>0</v>
      </c>
      <c r="N968" s="2">
        <f>Tabell2[[#This Row],[Totalt lagervärde ex moms]]-Tabell2[[#This Row],[Varav bokat ex moms]]</f>
        <v>294</v>
      </c>
    </row>
    <row r="969" spans="1:14" x14ac:dyDescent="0.2">
      <c r="A969" t="s">
        <v>7896</v>
      </c>
      <c r="B969" t="s">
        <v>7897</v>
      </c>
      <c r="C969" s="2">
        <v>159</v>
      </c>
      <c r="D969" s="2">
        <v>135</v>
      </c>
      <c r="E969" s="2">
        <v>122.5</v>
      </c>
      <c r="F969" s="2">
        <v>98</v>
      </c>
      <c r="G969">
        <v>2</v>
      </c>
      <c r="H969">
        <v>0</v>
      </c>
      <c r="I969" s="2">
        <f>Tabell2[[#This Row],[Inköpspris (SEK)]]*Tabell2[[#This Row],[Antal]]</f>
        <v>245</v>
      </c>
      <c r="J969" s="2">
        <f>MIN(Tabell2[[#This Row],[Bokat]]*Tabell2[[#This Row],[Inköpspris (SEK)]],Tabell2[[#This Row],[Totalt lagervärde ink moms]])</f>
        <v>0</v>
      </c>
      <c r="K969" s="2">
        <f>Tabell2[[#This Row],[Totalt lagervärde ink moms]]-Tabell2[[#This Row],[Varav bokat ink moms]]</f>
        <v>245</v>
      </c>
      <c r="L969" s="2">
        <f>Tabell2[[#This Row],[Antal]]*Tabell2[[#This Row],[Inpris ex moms]]</f>
        <v>196</v>
      </c>
      <c r="M969" s="2">
        <f>MIN(Tabell2[[#This Row],[Bokat]]*Tabell2[[#This Row],[Inpris ex moms]],Tabell2[[#This Row],[Totalt lagervärde ex moms]])</f>
        <v>0</v>
      </c>
      <c r="N969" s="2">
        <f>Tabell2[[#This Row],[Totalt lagervärde ex moms]]-Tabell2[[#This Row],[Varav bokat ex moms]]</f>
        <v>196</v>
      </c>
    </row>
    <row r="970" spans="1:14" x14ac:dyDescent="0.2">
      <c r="A970" t="s">
        <v>7898</v>
      </c>
      <c r="B970" t="s">
        <v>7899</v>
      </c>
      <c r="C970" s="2">
        <v>159</v>
      </c>
      <c r="D970" s="2">
        <v>103</v>
      </c>
      <c r="E970" s="2">
        <v>122.5</v>
      </c>
      <c r="F970" s="2">
        <v>98</v>
      </c>
      <c r="G970">
        <v>4</v>
      </c>
      <c r="H970">
        <v>0</v>
      </c>
      <c r="I970" s="2">
        <f>Tabell2[[#This Row],[Inköpspris (SEK)]]*Tabell2[[#This Row],[Antal]]</f>
        <v>490</v>
      </c>
      <c r="J970" s="2">
        <f>MIN(Tabell2[[#This Row],[Bokat]]*Tabell2[[#This Row],[Inköpspris (SEK)]],Tabell2[[#This Row],[Totalt lagervärde ink moms]])</f>
        <v>0</v>
      </c>
      <c r="K970" s="2">
        <f>Tabell2[[#This Row],[Totalt lagervärde ink moms]]-Tabell2[[#This Row],[Varav bokat ink moms]]</f>
        <v>490</v>
      </c>
      <c r="L970" s="2">
        <f>Tabell2[[#This Row],[Antal]]*Tabell2[[#This Row],[Inpris ex moms]]</f>
        <v>392</v>
      </c>
      <c r="M970" s="2">
        <f>MIN(Tabell2[[#This Row],[Bokat]]*Tabell2[[#This Row],[Inpris ex moms]],Tabell2[[#This Row],[Totalt lagervärde ex moms]])</f>
        <v>0</v>
      </c>
      <c r="N970" s="2">
        <f>Tabell2[[#This Row],[Totalt lagervärde ex moms]]-Tabell2[[#This Row],[Varav bokat ex moms]]</f>
        <v>392</v>
      </c>
    </row>
    <row r="971" spans="1:14" x14ac:dyDescent="0.2">
      <c r="A971" t="s">
        <v>7900</v>
      </c>
      <c r="B971" t="s">
        <v>7901</v>
      </c>
      <c r="C971" s="2">
        <v>159</v>
      </c>
      <c r="D971" s="2">
        <v>135</v>
      </c>
      <c r="E971" s="2">
        <v>122.5</v>
      </c>
      <c r="F971" s="2">
        <v>98</v>
      </c>
      <c r="G971">
        <v>1</v>
      </c>
      <c r="H971">
        <v>0</v>
      </c>
      <c r="I971" s="2">
        <f>Tabell2[[#This Row],[Inköpspris (SEK)]]*Tabell2[[#This Row],[Antal]]</f>
        <v>122.5</v>
      </c>
      <c r="J971" s="2">
        <f>MIN(Tabell2[[#This Row],[Bokat]]*Tabell2[[#This Row],[Inköpspris (SEK)]],Tabell2[[#This Row],[Totalt lagervärde ink moms]])</f>
        <v>0</v>
      </c>
      <c r="K971" s="2">
        <f>Tabell2[[#This Row],[Totalt lagervärde ink moms]]-Tabell2[[#This Row],[Varav bokat ink moms]]</f>
        <v>122.5</v>
      </c>
      <c r="L971" s="2">
        <f>Tabell2[[#This Row],[Antal]]*Tabell2[[#This Row],[Inpris ex moms]]</f>
        <v>98</v>
      </c>
      <c r="M971" s="2">
        <f>MIN(Tabell2[[#This Row],[Bokat]]*Tabell2[[#This Row],[Inpris ex moms]],Tabell2[[#This Row],[Totalt lagervärde ex moms]])</f>
        <v>0</v>
      </c>
      <c r="N971" s="2">
        <f>Tabell2[[#This Row],[Totalt lagervärde ex moms]]-Tabell2[[#This Row],[Varav bokat ex moms]]</f>
        <v>98</v>
      </c>
    </row>
    <row r="972" spans="1:14" x14ac:dyDescent="0.2">
      <c r="A972" t="s">
        <v>11320</v>
      </c>
      <c r="B972" t="s">
        <v>11321</v>
      </c>
      <c r="C972" s="2">
        <v>115</v>
      </c>
      <c r="D972" s="2">
        <v>98</v>
      </c>
      <c r="E972" s="2">
        <v>88.56</v>
      </c>
      <c r="F972" s="2">
        <v>70.847999999999999</v>
      </c>
      <c r="G972">
        <v>5</v>
      </c>
      <c r="H972">
        <v>0</v>
      </c>
      <c r="I972" s="2">
        <f>Tabell2[[#This Row],[Inköpspris (SEK)]]*Tabell2[[#This Row],[Antal]]</f>
        <v>442.8</v>
      </c>
      <c r="J972" s="2">
        <f>MIN(Tabell2[[#This Row],[Bokat]]*Tabell2[[#This Row],[Inköpspris (SEK)]],Tabell2[[#This Row],[Totalt lagervärde ink moms]])</f>
        <v>0</v>
      </c>
      <c r="K972" s="2">
        <f>Tabell2[[#This Row],[Totalt lagervärde ink moms]]-Tabell2[[#This Row],[Varav bokat ink moms]]</f>
        <v>442.8</v>
      </c>
      <c r="L972" s="2">
        <f>Tabell2[[#This Row],[Antal]]*Tabell2[[#This Row],[Inpris ex moms]]</f>
        <v>354.24</v>
      </c>
      <c r="M972" s="2">
        <f>MIN(Tabell2[[#This Row],[Bokat]]*Tabell2[[#This Row],[Inpris ex moms]],Tabell2[[#This Row],[Totalt lagervärde ex moms]])</f>
        <v>0</v>
      </c>
      <c r="N972" s="2">
        <f>Tabell2[[#This Row],[Totalt lagervärde ex moms]]-Tabell2[[#This Row],[Varav bokat ex moms]]</f>
        <v>354.24</v>
      </c>
    </row>
    <row r="973" spans="1:14" x14ac:dyDescent="0.2">
      <c r="A973" t="s">
        <v>11322</v>
      </c>
      <c r="B973" t="s">
        <v>11323</v>
      </c>
      <c r="C973" s="2">
        <v>115</v>
      </c>
      <c r="D973" s="2">
        <v>98</v>
      </c>
      <c r="E973" s="2">
        <v>88.56</v>
      </c>
      <c r="F973" s="2">
        <v>70.847999999999999</v>
      </c>
      <c r="G973">
        <v>3</v>
      </c>
      <c r="H973">
        <v>0</v>
      </c>
      <c r="I973" s="2">
        <f>Tabell2[[#This Row],[Inköpspris (SEK)]]*Tabell2[[#This Row],[Antal]]</f>
        <v>265.68</v>
      </c>
      <c r="J973" s="2">
        <f>MIN(Tabell2[[#This Row],[Bokat]]*Tabell2[[#This Row],[Inköpspris (SEK)]],Tabell2[[#This Row],[Totalt lagervärde ink moms]])</f>
        <v>0</v>
      </c>
      <c r="K973" s="2">
        <f>Tabell2[[#This Row],[Totalt lagervärde ink moms]]-Tabell2[[#This Row],[Varav bokat ink moms]]</f>
        <v>265.68</v>
      </c>
      <c r="L973" s="2">
        <f>Tabell2[[#This Row],[Antal]]*Tabell2[[#This Row],[Inpris ex moms]]</f>
        <v>212.54399999999998</v>
      </c>
      <c r="M973" s="2">
        <f>MIN(Tabell2[[#This Row],[Bokat]]*Tabell2[[#This Row],[Inpris ex moms]],Tabell2[[#This Row],[Totalt lagervärde ex moms]])</f>
        <v>0</v>
      </c>
      <c r="N973" s="2">
        <f>Tabell2[[#This Row],[Totalt lagervärde ex moms]]-Tabell2[[#This Row],[Varav bokat ex moms]]</f>
        <v>212.54399999999998</v>
      </c>
    </row>
    <row r="974" spans="1:14" x14ac:dyDescent="0.2">
      <c r="A974" t="s">
        <v>13970</v>
      </c>
      <c r="B974" t="s">
        <v>13971</v>
      </c>
      <c r="C974" s="2">
        <v>1099</v>
      </c>
      <c r="D974" s="2">
        <v>769</v>
      </c>
      <c r="E974" s="2">
        <v>844.19</v>
      </c>
      <c r="F974" s="2">
        <v>675.35200000000009</v>
      </c>
      <c r="G974">
        <v>2</v>
      </c>
      <c r="H974">
        <v>0</v>
      </c>
      <c r="I974" s="2">
        <f>Tabell2[[#This Row],[Inköpspris (SEK)]]*Tabell2[[#This Row],[Antal]]</f>
        <v>1688.38</v>
      </c>
      <c r="J974" s="2">
        <f>MIN(Tabell2[[#This Row],[Bokat]]*Tabell2[[#This Row],[Inköpspris (SEK)]],Tabell2[[#This Row],[Totalt lagervärde ink moms]])</f>
        <v>0</v>
      </c>
      <c r="K974" s="2">
        <f>Tabell2[[#This Row],[Totalt lagervärde ink moms]]-Tabell2[[#This Row],[Varav bokat ink moms]]</f>
        <v>1688.38</v>
      </c>
      <c r="L974" s="2">
        <f>Tabell2[[#This Row],[Antal]]*Tabell2[[#This Row],[Inpris ex moms]]</f>
        <v>1350.7040000000002</v>
      </c>
      <c r="M974" s="2">
        <f>MIN(Tabell2[[#This Row],[Bokat]]*Tabell2[[#This Row],[Inpris ex moms]],Tabell2[[#This Row],[Totalt lagervärde ex moms]])</f>
        <v>0</v>
      </c>
      <c r="N974" s="2">
        <f>Tabell2[[#This Row],[Totalt lagervärde ex moms]]-Tabell2[[#This Row],[Varav bokat ex moms]]</f>
        <v>1350.7040000000002</v>
      </c>
    </row>
    <row r="975" spans="1:14" x14ac:dyDescent="0.2">
      <c r="A975" t="s">
        <v>5869</v>
      </c>
      <c r="B975" t="s">
        <v>5870</v>
      </c>
      <c r="C975" s="2">
        <v>475</v>
      </c>
      <c r="D975" s="2">
        <v>404</v>
      </c>
      <c r="E975" s="2">
        <v>363.66</v>
      </c>
      <c r="F975" s="2">
        <v>290.92800000000005</v>
      </c>
      <c r="G975">
        <v>2</v>
      </c>
      <c r="H975">
        <v>0</v>
      </c>
      <c r="I975" s="2">
        <f>Tabell2[[#This Row],[Inköpspris (SEK)]]*Tabell2[[#This Row],[Antal]]</f>
        <v>727.32</v>
      </c>
      <c r="J975" s="2">
        <f>MIN(Tabell2[[#This Row],[Bokat]]*Tabell2[[#This Row],[Inköpspris (SEK)]],Tabell2[[#This Row],[Totalt lagervärde ink moms]])</f>
        <v>0</v>
      </c>
      <c r="K975" s="2">
        <f>Tabell2[[#This Row],[Totalt lagervärde ink moms]]-Tabell2[[#This Row],[Varav bokat ink moms]]</f>
        <v>727.32</v>
      </c>
      <c r="L975" s="2">
        <f>Tabell2[[#This Row],[Antal]]*Tabell2[[#This Row],[Inpris ex moms]]</f>
        <v>581.85600000000011</v>
      </c>
      <c r="M975" s="2">
        <f>MIN(Tabell2[[#This Row],[Bokat]]*Tabell2[[#This Row],[Inpris ex moms]],Tabell2[[#This Row],[Totalt lagervärde ex moms]])</f>
        <v>0</v>
      </c>
      <c r="N975" s="2">
        <f>Tabell2[[#This Row],[Totalt lagervärde ex moms]]-Tabell2[[#This Row],[Varav bokat ex moms]]</f>
        <v>581.85600000000011</v>
      </c>
    </row>
    <row r="976" spans="1:14" x14ac:dyDescent="0.2">
      <c r="A976" t="s">
        <v>7099</v>
      </c>
      <c r="B976" t="s">
        <v>7100</v>
      </c>
      <c r="C976" s="2">
        <v>145</v>
      </c>
      <c r="D976" s="2">
        <v>123</v>
      </c>
      <c r="E976" s="2">
        <v>111</v>
      </c>
      <c r="F976" s="2">
        <v>88.800000000000011</v>
      </c>
      <c r="G976">
        <v>2</v>
      </c>
      <c r="H976">
        <v>0</v>
      </c>
      <c r="I976" s="2">
        <f>Tabell2[[#This Row],[Inköpspris (SEK)]]*Tabell2[[#This Row],[Antal]]</f>
        <v>222</v>
      </c>
      <c r="J976" s="2">
        <f>MIN(Tabell2[[#This Row],[Bokat]]*Tabell2[[#This Row],[Inköpspris (SEK)]],Tabell2[[#This Row],[Totalt lagervärde ink moms]])</f>
        <v>0</v>
      </c>
      <c r="K976" s="2">
        <f>Tabell2[[#This Row],[Totalt lagervärde ink moms]]-Tabell2[[#This Row],[Varav bokat ink moms]]</f>
        <v>222</v>
      </c>
      <c r="L976" s="2">
        <f>Tabell2[[#This Row],[Antal]]*Tabell2[[#This Row],[Inpris ex moms]]</f>
        <v>177.60000000000002</v>
      </c>
      <c r="M976" s="2">
        <f>MIN(Tabell2[[#This Row],[Bokat]]*Tabell2[[#This Row],[Inpris ex moms]],Tabell2[[#This Row],[Totalt lagervärde ex moms]])</f>
        <v>0</v>
      </c>
      <c r="N976" s="2">
        <f>Tabell2[[#This Row],[Totalt lagervärde ex moms]]-Tabell2[[#This Row],[Varav bokat ex moms]]</f>
        <v>177.60000000000002</v>
      </c>
    </row>
    <row r="977" spans="1:14" x14ac:dyDescent="0.2">
      <c r="A977" t="s">
        <v>1550</v>
      </c>
      <c r="B977" t="s">
        <v>1551</v>
      </c>
      <c r="C977" s="2">
        <v>239</v>
      </c>
      <c r="D977" s="2">
        <v>191</v>
      </c>
      <c r="E977" s="2">
        <v>182.81</v>
      </c>
      <c r="F977" s="2">
        <v>146.24800000000002</v>
      </c>
      <c r="G977">
        <v>3</v>
      </c>
      <c r="H977">
        <v>0</v>
      </c>
      <c r="I977" s="2">
        <f>Tabell2[[#This Row],[Inköpspris (SEK)]]*Tabell2[[#This Row],[Antal]]</f>
        <v>548.43000000000006</v>
      </c>
      <c r="J977" s="2">
        <f>MIN(Tabell2[[#This Row],[Bokat]]*Tabell2[[#This Row],[Inköpspris (SEK)]],Tabell2[[#This Row],[Totalt lagervärde ink moms]])</f>
        <v>0</v>
      </c>
      <c r="K977" s="2">
        <f>Tabell2[[#This Row],[Totalt lagervärde ink moms]]-Tabell2[[#This Row],[Varav bokat ink moms]]</f>
        <v>548.43000000000006</v>
      </c>
      <c r="L977" s="2">
        <f>Tabell2[[#This Row],[Antal]]*Tabell2[[#This Row],[Inpris ex moms]]</f>
        <v>438.74400000000003</v>
      </c>
      <c r="M977" s="2">
        <f>MIN(Tabell2[[#This Row],[Bokat]]*Tabell2[[#This Row],[Inpris ex moms]],Tabell2[[#This Row],[Totalt lagervärde ex moms]])</f>
        <v>0</v>
      </c>
      <c r="N977" s="2">
        <f>Tabell2[[#This Row],[Totalt lagervärde ex moms]]-Tabell2[[#This Row],[Varav bokat ex moms]]</f>
        <v>438.74400000000003</v>
      </c>
    </row>
    <row r="978" spans="1:14" x14ac:dyDescent="0.2">
      <c r="A978" t="s">
        <v>7620</v>
      </c>
      <c r="B978" t="s">
        <v>7621</v>
      </c>
      <c r="C978" s="2">
        <v>5699</v>
      </c>
      <c r="D978" s="2">
        <v>4559</v>
      </c>
      <c r="E978" s="2">
        <v>4352.8</v>
      </c>
      <c r="F978" s="2">
        <v>3482.2400000000002</v>
      </c>
      <c r="G978">
        <v>1</v>
      </c>
      <c r="H978">
        <v>0</v>
      </c>
      <c r="I978" s="2">
        <f>Tabell2[[#This Row],[Inköpspris (SEK)]]*Tabell2[[#This Row],[Antal]]</f>
        <v>4352.8</v>
      </c>
      <c r="J978" s="2">
        <f>MIN(Tabell2[[#This Row],[Bokat]]*Tabell2[[#This Row],[Inköpspris (SEK)]],Tabell2[[#This Row],[Totalt lagervärde ink moms]])</f>
        <v>0</v>
      </c>
      <c r="K978" s="2">
        <f>Tabell2[[#This Row],[Totalt lagervärde ink moms]]-Tabell2[[#This Row],[Varav bokat ink moms]]</f>
        <v>4352.8</v>
      </c>
      <c r="L978" s="2">
        <f>Tabell2[[#This Row],[Antal]]*Tabell2[[#This Row],[Inpris ex moms]]</f>
        <v>3482.2400000000002</v>
      </c>
      <c r="M978" s="2">
        <f>MIN(Tabell2[[#This Row],[Bokat]]*Tabell2[[#This Row],[Inpris ex moms]],Tabell2[[#This Row],[Totalt lagervärde ex moms]])</f>
        <v>0</v>
      </c>
      <c r="N978" s="2">
        <f>Tabell2[[#This Row],[Totalt lagervärde ex moms]]-Tabell2[[#This Row],[Varav bokat ex moms]]</f>
        <v>3482.2400000000002</v>
      </c>
    </row>
    <row r="979" spans="1:14" x14ac:dyDescent="0.2">
      <c r="A979" t="s">
        <v>17561</v>
      </c>
      <c r="B979" t="s">
        <v>17562</v>
      </c>
      <c r="C979" s="2">
        <v>219</v>
      </c>
      <c r="D979" s="2">
        <v>175</v>
      </c>
      <c r="E979" s="2">
        <v>167.18</v>
      </c>
      <c r="F979" s="2">
        <v>133.744</v>
      </c>
      <c r="G979">
        <v>5</v>
      </c>
      <c r="H979">
        <v>0</v>
      </c>
      <c r="I979" s="2">
        <f>Tabell2[[#This Row],[Inköpspris (SEK)]]*Tabell2[[#This Row],[Antal]]</f>
        <v>835.90000000000009</v>
      </c>
      <c r="J979" s="2">
        <f>MIN(Tabell2[[#This Row],[Bokat]]*Tabell2[[#This Row],[Inköpspris (SEK)]],Tabell2[[#This Row],[Totalt lagervärde ink moms]])</f>
        <v>0</v>
      </c>
      <c r="K979" s="2">
        <f>Tabell2[[#This Row],[Totalt lagervärde ink moms]]-Tabell2[[#This Row],[Varav bokat ink moms]]</f>
        <v>835.90000000000009</v>
      </c>
      <c r="L979" s="2">
        <f>Tabell2[[#This Row],[Antal]]*Tabell2[[#This Row],[Inpris ex moms]]</f>
        <v>668.72</v>
      </c>
      <c r="M979" s="2">
        <f>MIN(Tabell2[[#This Row],[Bokat]]*Tabell2[[#This Row],[Inpris ex moms]],Tabell2[[#This Row],[Totalt lagervärde ex moms]])</f>
        <v>0</v>
      </c>
      <c r="N979" s="2">
        <f>Tabell2[[#This Row],[Totalt lagervärde ex moms]]-Tabell2[[#This Row],[Varav bokat ex moms]]</f>
        <v>668.72</v>
      </c>
    </row>
    <row r="980" spans="1:14" x14ac:dyDescent="0.2">
      <c r="A980" t="s">
        <v>17563</v>
      </c>
      <c r="B980" t="s">
        <v>17564</v>
      </c>
      <c r="C980" s="2">
        <v>219</v>
      </c>
      <c r="E980" s="2">
        <v>167.18</v>
      </c>
      <c r="F980" s="2">
        <v>133.744</v>
      </c>
      <c r="G980">
        <v>2</v>
      </c>
      <c r="H980">
        <v>3</v>
      </c>
      <c r="I980" s="2">
        <f>Tabell2[[#This Row],[Inköpspris (SEK)]]*Tabell2[[#This Row],[Antal]]</f>
        <v>334.36</v>
      </c>
      <c r="J980" s="2">
        <f>MIN(Tabell2[[#This Row],[Bokat]]*Tabell2[[#This Row],[Inköpspris (SEK)]],Tabell2[[#This Row],[Totalt lagervärde ink moms]])</f>
        <v>334.36</v>
      </c>
      <c r="K980" s="2">
        <f>Tabell2[[#This Row],[Totalt lagervärde ink moms]]-Tabell2[[#This Row],[Varav bokat ink moms]]</f>
        <v>0</v>
      </c>
      <c r="L980" s="2">
        <f>Tabell2[[#This Row],[Antal]]*Tabell2[[#This Row],[Inpris ex moms]]</f>
        <v>267.488</v>
      </c>
      <c r="M980" s="2">
        <f>MIN(Tabell2[[#This Row],[Bokat]]*Tabell2[[#This Row],[Inpris ex moms]],Tabell2[[#This Row],[Totalt lagervärde ex moms]])</f>
        <v>267.488</v>
      </c>
      <c r="N980" s="2">
        <f>Tabell2[[#This Row],[Totalt lagervärde ex moms]]-Tabell2[[#This Row],[Varav bokat ex moms]]</f>
        <v>0</v>
      </c>
    </row>
    <row r="981" spans="1:14" x14ac:dyDescent="0.2">
      <c r="A981" t="s">
        <v>17565</v>
      </c>
      <c r="B981" t="s">
        <v>17566</v>
      </c>
      <c r="C981" s="2">
        <v>219</v>
      </c>
      <c r="D981" s="2">
        <v>175</v>
      </c>
      <c r="E981" s="2">
        <v>167.18</v>
      </c>
      <c r="F981" s="2">
        <v>133.744</v>
      </c>
      <c r="G981">
        <v>3</v>
      </c>
      <c r="H981">
        <v>0</v>
      </c>
      <c r="I981" s="2">
        <f>Tabell2[[#This Row],[Inköpspris (SEK)]]*Tabell2[[#This Row],[Antal]]</f>
        <v>501.54</v>
      </c>
      <c r="J981" s="2">
        <f>MIN(Tabell2[[#This Row],[Bokat]]*Tabell2[[#This Row],[Inköpspris (SEK)]],Tabell2[[#This Row],[Totalt lagervärde ink moms]])</f>
        <v>0</v>
      </c>
      <c r="K981" s="2">
        <f>Tabell2[[#This Row],[Totalt lagervärde ink moms]]-Tabell2[[#This Row],[Varav bokat ink moms]]</f>
        <v>501.54</v>
      </c>
      <c r="L981" s="2">
        <f>Tabell2[[#This Row],[Antal]]*Tabell2[[#This Row],[Inpris ex moms]]</f>
        <v>401.23199999999997</v>
      </c>
      <c r="M981" s="2">
        <f>MIN(Tabell2[[#This Row],[Bokat]]*Tabell2[[#This Row],[Inpris ex moms]],Tabell2[[#This Row],[Totalt lagervärde ex moms]])</f>
        <v>0</v>
      </c>
      <c r="N981" s="2">
        <f>Tabell2[[#This Row],[Totalt lagervärde ex moms]]-Tabell2[[#This Row],[Varav bokat ex moms]]</f>
        <v>401.23199999999997</v>
      </c>
    </row>
    <row r="982" spans="1:14" x14ac:dyDescent="0.2">
      <c r="A982" t="s">
        <v>17569</v>
      </c>
      <c r="B982" t="s">
        <v>17570</v>
      </c>
      <c r="C982" s="2">
        <v>219</v>
      </c>
      <c r="D982" s="2">
        <v>175</v>
      </c>
      <c r="E982" s="2">
        <v>167.18</v>
      </c>
      <c r="F982" s="2">
        <v>133.744</v>
      </c>
      <c r="G982">
        <v>3</v>
      </c>
      <c r="H982">
        <v>1</v>
      </c>
      <c r="I982" s="2">
        <f>Tabell2[[#This Row],[Inköpspris (SEK)]]*Tabell2[[#This Row],[Antal]]</f>
        <v>501.54</v>
      </c>
      <c r="J982" s="2">
        <f>MIN(Tabell2[[#This Row],[Bokat]]*Tabell2[[#This Row],[Inköpspris (SEK)]],Tabell2[[#This Row],[Totalt lagervärde ink moms]])</f>
        <v>167.18</v>
      </c>
      <c r="K982" s="2">
        <f>Tabell2[[#This Row],[Totalt lagervärde ink moms]]-Tabell2[[#This Row],[Varav bokat ink moms]]</f>
        <v>334.36</v>
      </c>
      <c r="L982" s="2">
        <f>Tabell2[[#This Row],[Antal]]*Tabell2[[#This Row],[Inpris ex moms]]</f>
        <v>401.23199999999997</v>
      </c>
      <c r="M982" s="2">
        <f>MIN(Tabell2[[#This Row],[Bokat]]*Tabell2[[#This Row],[Inpris ex moms]],Tabell2[[#This Row],[Totalt lagervärde ex moms]])</f>
        <v>133.744</v>
      </c>
      <c r="N982" s="2">
        <f>Tabell2[[#This Row],[Totalt lagervärde ex moms]]-Tabell2[[#This Row],[Varav bokat ex moms]]</f>
        <v>267.48799999999994</v>
      </c>
    </row>
    <row r="983" spans="1:14" x14ac:dyDescent="0.2">
      <c r="A983" t="s">
        <v>8359</v>
      </c>
      <c r="B983" t="s">
        <v>8360</v>
      </c>
      <c r="C983" s="2">
        <v>49</v>
      </c>
      <c r="D983" s="2">
        <v>29</v>
      </c>
      <c r="E983" s="2">
        <v>37.4</v>
      </c>
      <c r="F983" s="2">
        <v>29.92</v>
      </c>
      <c r="G983">
        <v>1</v>
      </c>
      <c r="H983">
        <v>0</v>
      </c>
      <c r="I983" s="2">
        <f>Tabell2[[#This Row],[Inköpspris (SEK)]]*Tabell2[[#This Row],[Antal]]</f>
        <v>37.4</v>
      </c>
      <c r="J983" s="2">
        <f>MIN(Tabell2[[#This Row],[Bokat]]*Tabell2[[#This Row],[Inköpspris (SEK)]],Tabell2[[#This Row],[Totalt lagervärde ink moms]])</f>
        <v>0</v>
      </c>
      <c r="K983" s="2">
        <f>Tabell2[[#This Row],[Totalt lagervärde ink moms]]-Tabell2[[#This Row],[Varav bokat ink moms]]</f>
        <v>37.4</v>
      </c>
      <c r="L983" s="2">
        <f>Tabell2[[#This Row],[Antal]]*Tabell2[[#This Row],[Inpris ex moms]]</f>
        <v>29.92</v>
      </c>
      <c r="M983" s="2">
        <f>MIN(Tabell2[[#This Row],[Bokat]]*Tabell2[[#This Row],[Inpris ex moms]],Tabell2[[#This Row],[Totalt lagervärde ex moms]])</f>
        <v>0</v>
      </c>
      <c r="N983" s="2">
        <f>Tabell2[[#This Row],[Totalt lagervärde ex moms]]-Tabell2[[#This Row],[Varav bokat ex moms]]</f>
        <v>29.92</v>
      </c>
    </row>
    <row r="984" spans="1:14" x14ac:dyDescent="0.2">
      <c r="A984" t="s">
        <v>7079</v>
      </c>
      <c r="B984" t="s">
        <v>7080</v>
      </c>
      <c r="C984" s="2">
        <v>399</v>
      </c>
      <c r="D984" s="2">
        <v>319</v>
      </c>
      <c r="E984" s="2">
        <v>304.39999999999998</v>
      </c>
      <c r="F984" s="2">
        <v>243.51999999999998</v>
      </c>
      <c r="G984">
        <v>1</v>
      </c>
      <c r="H984">
        <v>1</v>
      </c>
      <c r="I984" s="2">
        <f>Tabell2[[#This Row],[Inköpspris (SEK)]]*Tabell2[[#This Row],[Antal]]</f>
        <v>304.39999999999998</v>
      </c>
      <c r="J984" s="2">
        <f>MIN(Tabell2[[#This Row],[Bokat]]*Tabell2[[#This Row],[Inköpspris (SEK)]],Tabell2[[#This Row],[Totalt lagervärde ink moms]])</f>
        <v>304.39999999999998</v>
      </c>
      <c r="K984" s="2">
        <f>Tabell2[[#This Row],[Totalt lagervärde ink moms]]-Tabell2[[#This Row],[Varav bokat ink moms]]</f>
        <v>0</v>
      </c>
      <c r="L984" s="2">
        <f>Tabell2[[#This Row],[Antal]]*Tabell2[[#This Row],[Inpris ex moms]]</f>
        <v>243.51999999999998</v>
      </c>
      <c r="M984" s="2">
        <f>MIN(Tabell2[[#This Row],[Bokat]]*Tabell2[[#This Row],[Inpris ex moms]],Tabell2[[#This Row],[Totalt lagervärde ex moms]])</f>
        <v>243.51999999999998</v>
      </c>
      <c r="N984" s="2">
        <f>Tabell2[[#This Row],[Totalt lagervärde ex moms]]-Tabell2[[#This Row],[Varav bokat ex moms]]</f>
        <v>0</v>
      </c>
    </row>
    <row r="985" spans="1:14" x14ac:dyDescent="0.2">
      <c r="A985" t="s">
        <v>11316</v>
      </c>
      <c r="B985" t="s">
        <v>11317</v>
      </c>
      <c r="C985" s="2">
        <v>59</v>
      </c>
      <c r="D985" s="2">
        <v>47</v>
      </c>
      <c r="E985" s="2">
        <v>45</v>
      </c>
      <c r="F985" s="2">
        <v>36</v>
      </c>
      <c r="G985">
        <v>2</v>
      </c>
      <c r="H985">
        <v>0</v>
      </c>
      <c r="I985" s="2">
        <f>Tabell2[[#This Row],[Inköpspris (SEK)]]*Tabell2[[#This Row],[Antal]]</f>
        <v>90</v>
      </c>
      <c r="J985" s="2">
        <f>MIN(Tabell2[[#This Row],[Bokat]]*Tabell2[[#This Row],[Inköpspris (SEK)]],Tabell2[[#This Row],[Totalt lagervärde ink moms]])</f>
        <v>0</v>
      </c>
      <c r="K985" s="2">
        <f>Tabell2[[#This Row],[Totalt lagervärde ink moms]]-Tabell2[[#This Row],[Varav bokat ink moms]]</f>
        <v>90</v>
      </c>
      <c r="L985" s="2">
        <f>Tabell2[[#This Row],[Antal]]*Tabell2[[#This Row],[Inpris ex moms]]</f>
        <v>72</v>
      </c>
      <c r="M985" s="2">
        <f>MIN(Tabell2[[#This Row],[Bokat]]*Tabell2[[#This Row],[Inpris ex moms]],Tabell2[[#This Row],[Totalt lagervärde ex moms]])</f>
        <v>0</v>
      </c>
      <c r="N985" s="2">
        <f>Tabell2[[#This Row],[Totalt lagervärde ex moms]]-Tabell2[[#This Row],[Varav bokat ex moms]]</f>
        <v>72</v>
      </c>
    </row>
    <row r="986" spans="1:14" x14ac:dyDescent="0.2">
      <c r="A986" t="s">
        <v>7932</v>
      </c>
      <c r="B986" t="s">
        <v>7933</v>
      </c>
      <c r="C986" s="2">
        <v>159</v>
      </c>
      <c r="D986" s="2">
        <v>127</v>
      </c>
      <c r="E986" s="2">
        <v>121.25</v>
      </c>
      <c r="F986" s="2">
        <v>97</v>
      </c>
      <c r="G986">
        <v>3</v>
      </c>
      <c r="H986">
        <v>1</v>
      </c>
      <c r="I986" s="2">
        <f>Tabell2[[#This Row],[Inköpspris (SEK)]]*Tabell2[[#This Row],[Antal]]</f>
        <v>363.75</v>
      </c>
      <c r="J986" s="2">
        <f>MIN(Tabell2[[#This Row],[Bokat]]*Tabell2[[#This Row],[Inköpspris (SEK)]],Tabell2[[#This Row],[Totalt lagervärde ink moms]])</f>
        <v>121.25</v>
      </c>
      <c r="K986" s="2">
        <f>Tabell2[[#This Row],[Totalt lagervärde ink moms]]-Tabell2[[#This Row],[Varav bokat ink moms]]</f>
        <v>242.5</v>
      </c>
      <c r="L986" s="2">
        <f>Tabell2[[#This Row],[Antal]]*Tabell2[[#This Row],[Inpris ex moms]]</f>
        <v>291</v>
      </c>
      <c r="M986" s="2">
        <f>MIN(Tabell2[[#This Row],[Bokat]]*Tabell2[[#This Row],[Inpris ex moms]],Tabell2[[#This Row],[Totalt lagervärde ex moms]])</f>
        <v>97</v>
      </c>
      <c r="N986" s="2">
        <f>Tabell2[[#This Row],[Totalt lagervärde ex moms]]-Tabell2[[#This Row],[Varav bokat ex moms]]</f>
        <v>194</v>
      </c>
    </row>
    <row r="987" spans="1:14" x14ac:dyDescent="0.2">
      <c r="A987" t="s">
        <v>1038</v>
      </c>
      <c r="B987" t="s">
        <v>1039</v>
      </c>
      <c r="C987" s="2">
        <v>1459</v>
      </c>
      <c r="D987" s="2">
        <v>1167</v>
      </c>
      <c r="E987" s="2">
        <v>1112.5</v>
      </c>
      <c r="F987" s="2">
        <v>890</v>
      </c>
      <c r="G987">
        <v>1</v>
      </c>
      <c r="H987">
        <v>0</v>
      </c>
      <c r="I987" s="2">
        <f>Tabell2[[#This Row],[Inköpspris (SEK)]]*Tabell2[[#This Row],[Antal]]</f>
        <v>1112.5</v>
      </c>
      <c r="J987" s="2">
        <f>MIN(Tabell2[[#This Row],[Bokat]]*Tabell2[[#This Row],[Inköpspris (SEK)]],Tabell2[[#This Row],[Totalt lagervärde ink moms]])</f>
        <v>0</v>
      </c>
      <c r="K987" s="2">
        <f>Tabell2[[#This Row],[Totalt lagervärde ink moms]]-Tabell2[[#This Row],[Varav bokat ink moms]]</f>
        <v>1112.5</v>
      </c>
      <c r="L987" s="2">
        <f>Tabell2[[#This Row],[Antal]]*Tabell2[[#This Row],[Inpris ex moms]]</f>
        <v>890</v>
      </c>
      <c r="M987" s="2">
        <f>MIN(Tabell2[[#This Row],[Bokat]]*Tabell2[[#This Row],[Inpris ex moms]],Tabell2[[#This Row],[Totalt lagervärde ex moms]])</f>
        <v>0</v>
      </c>
      <c r="N987" s="2">
        <f>Tabell2[[#This Row],[Totalt lagervärde ex moms]]-Tabell2[[#This Row],[Varav bokat ex moms]]</f>
        <v>890</v>
      </c>
    </row>
    <row r="988" spans="1:14" x14ac:dyDescent="0.2">
      <c r="A988" t="s">
        <v>5254</v>
      </c>
      <c r="B988" t="s">
        <v>5255</v>
      </c>
      <c r="C988" s="2">
        <v>319</v>
      </c>
      <c r="D988" s="2">
        <v>253</v>
      </c>
      <c r="E988" s="2">
        <v>243.1</v>
      </c>
      <c r="F988" s="2">
        <v>194.48</v>
      </c>
      <c r="G988">
        <v>1</v>
      </c>
      <c r="H988">
        <v>0</v>
      </c>
      <c r="I988" s="2">
        <f>Tabell2[[#This Row],[Inköpspris (SEK)]]*Tabell2[[#This Row],[Antal]]</f>
        <v>243.1</v>
      </c>
      <c r="J988" s="2">
        <f>MIN(Tabell2[[#This Row],[Bokat]]*Tabell2[[#This Row],[Inköpspris (SEK)]],Tabell2[[#This Row],[Totalt lagervärde ink moms]])</f>
        <v>0</v>
      </c>
      <c r="K988" s="2">
        <f>Tabell2[[#This Row],[Totalt lagervärde ink moms]]-Tabell2[[#This Row],[Varav bokat ink moms]]</f>
        <v>243.1</v>
      </c>
      <c r="L988" s="2">
        <f>Tabell2[[#This Row],[Antal]]*Tabell2[[#This Row],[Inpris ex moms]]</f>
        <v>194.48</v>
      </c>
      <c r="M988" s="2">
        <f>MIN(Tabell2[[#This Row],[Bokat]]*Tabell2[[#This Row],[Inpris ex moms]],Tabell2[[#This Row],[Totalt lagervärde ex moms]])</f>
        <v>0</v>
      </c>
      <c r="N988" s="2">
        <f>Tabell2[[#This Row],[Totalt lagervärde ex moms]]-Tabell2[[#This Row],[Varav bokat ex moms]]</f>
        <v>194.48</v>
      </c>
    </row>
    <row r="989" spans="1:14" x14ac:dyDescent="0.2">
      <c r="A989" t="s">
        <v>10454</v>
      </c>
      <c r="B989" t="s">
        <v>10455</v>
      </c>
      <c r="C989" s="2">
        <v>169</v>
      </c>
      <c r="D989" s="2">
        <v>135</v>
      </c>
      <c r="E989" s="2">
        <v>128.75</v>
      </c>
      <c r="F989" s="2">
        <v>103</v>
      </c>
      <c r="G989">
        <v>3</v>
      </c>
      <c r="H989">
        <v>0</v>
      </c>
      <c r="I989" s="2">
        <f>Tabell2[[#This Row],[Inköpspris (SEK)]]*Tabell2[[#This Row],[Antal]]</f>
        <v>386.25</v>
      </c>
      <c r="J989" s="2">
        <f>MIN(Tabell2[[#This Row],[Bokat]]*Tabell2[[#This Row],[Inköpspris (SEK)]],Tabell2[[#This Row],[Totalt lagervärde ink moms]])</f>
        <v>0</v>
      </c>
      <c r="K989" s="2">
        <f>Tabell2[[#This Row],[Totalt lagervärde ink moms]]-Tabell2[[#This Row],[Varav bokat ink moms]]</f>
        <v>386.25</v>
      </c>
      <c r="L989" s="2">
        <f>Tabell2[[#This Row],[Antal]]*Tabell2[[#This Row],[Inpris ex moms]]</f>
        <v>309</v>
      </c>
      <c r="M989" s="2">
        <f>MIN(Tabell2[[#This Row],[Bokat]]*Tabell2[[#This Row],[Inpris ex moms]],Tabell2[[#This Row],[Totalt lagervärde ex moms]])</f>
        <v>0</v>
      </c>
      <c r="N989" s="2">
        <f>Tabell2[[#This Row],[Totalt lagervärde ex moms]]-Tabell2[[#This Row],[Varav bokat ex moms]]</f>
        <v>309</v>
      </c>
    </row>
    <row r="990" spans="1:14" x14ac:dyDescent="0.2">
      <c r="A990" t="s">
        <v>5397</v>
      </c>
      <c r="B990" t="s">
        <v>5398</v>
      </c>
      <c r="C990" s="2">
        <v>39</v>
      </c>
      <c r="D990" s="2">
        <v>31</v>
      </c>
      <c r="E990" s="2">
        <v>29.69</v>
      </c>
      <c r="F990" s="2">
        <v>23.752000000000002</v>
      </c>
      <c r="G990">
        <v>5</v>
      </c>
      <c r="H990">
        <v>0</v>
      </c>
      <c r="I990" s="2">
        <f>Tabell2[[#This Row],[Inköpspris (SEK)]]*Tabell2[[#This Row],[Antal]]</f>
        <v>148.45000000000002</v>
      </c>
      <c r="J990" s="2">
        <f>MIN(Tabell2[[#This Row],[Bokat]]*Tabell2[[#This Row],[Inköpspris (SEK)]],Tabell2[[#This Row],[Totalt lagervärde ink moms]])</f>
        <v>0</v>
      </c>
      <c r="K990" s="2">
        <f>Tabell2[[#This Row],[Totalt lagervärde ink moms]]-Tabell2[[#This Row],[Varav bokat ink moms]]</f>
        <v>148.45000000000002</v>
      </c>
      <c r="L990" s="2">
        <f>Tabell2[[#This Row],[Antal]]*Tabell2[[#This Row],[Inpris ex moms]]</f>
        <v>118.76000000000002</v>
      </c>
      <c r="M990" s="2">
        <f>MIN(Tabell2[[#This Row],[Bokat]]*Tabell2[[#This Row],[Inpris ex moms]],Tabell2[[#This Row],[Totalt lagervärde ex moms]])</f>
        <v>0</v>
      </c>
      <c r="N990" s="2">
        <f>Tabell2[[#This Row],[Totalt lagervärde ex moms]]-Tabell2[[#This Row],[Varav bokat ex moms]]</f>
        <v>118.76000000000002</v>
      </c>
    </row>
    <row r="991" spans="1:14" x14ac:dyDescent="0.2">
      <c r="A991" t="s">
        <v>5395</v>
      </c>
      <c r="B991" t="s">
        <v>5396</v>
      </c>
      <c r="C991" s="2">
        <v>89</v>
      </c>
      <c r="D991" s="2">
        <v>71</v>
      </c>
      <c r="E991" s="2">
        <v>67.5</v>
      </c>
      <c r="F991" s="2">
        <v>54</v>
      </c>
      <c r="G991">
        <v>3</v>
      </c>
      <c r="H991">
        <v>0</v>
      </c>
      <c r="I991" s="2">
        <f>Tabell2[[#This Row],[Inköpspris (SEK)]]*Tabell2[[#This Row],[Antal]]</f>
        <v>202.5</v>
      </c>
      <c r="J991" s="2">
        <f>MIN(Tabell2[[#This Row],[Bokat]]*Tabell2[[#This Row],[Inköpspris (SEK)]],Tabell2[[#This Row],[Totalt lagervärde ink moms]])</f>
        <v>0</v>
      </c>
      <c r="K991" s="2">
        <f>Tabell2[[#This Row],[Totalt lagervärde ink moms]]-Tabell2[[#This Row],[Varav bokat ink moms]]</f>
        <v>202.5</v>
      </c>
      <c r="L991" s="2">
        <f>Tabell2[[#This Row],[Antal]]*Tabell2[[#This Row],[Inpris ex moms]]</f>
        <v>162</v>
      </c>
      <c r="M991" s="2">
        <f>MIN(Tabell2[[#This Row],[Bokat]]*Tabell2[[#This Row],[Inpris ex moms]],Tabell2[[#This Row],[Totalt lagervärde ex moms]])</f>
        <v>0</v>
      </c>
      <c r="N991" s="2">
        <f>Tabell2[[#This Row],[Totalt lagervärde ex moms]]-Tabell2[[#This Row],[Varav bokat ex moms]]</f>
        <v>162</v>
      </c>
    </row>
    <row r="992" spans="1:14" x14ac:dyDescent="0.2">
      <c r="A992" t="s">
        <v>11272</v>
      </c>
      <c r="B992" t="s">
        <v>11273</v>
      </c>
      <c r="C992" s="2">
        <v>599</v>
      </c>
      <c r="D992" s="2">
        <v>479</v>
      </c>
      <c r="E992" s="2">
        <v>454.18</v>
      </c>
      <c r="F992" s="2">
        <v>363.34400000000005</v>
      </c>
      <c r="G992">
        <v>1</v>
      </c>
      <c r="H992">
        <v>0</v>
      </c>
      <c r="I992" s="2">
        <f>Tabell2[[#This Row],[Inköpspris (SEK)]]*Tabell2[[#This Row],[Antal]]</f>
        <v>454.18</v>
      </c>
      <c r="J992" s="2">
        <f>MIN(Tabell2[[#This Row],[Bokat]]*Tabell2[[#This Row],[Inköpspris (SEK)]],Tabell2[[#This Row],[Totalt lagervärde ink moms]])</f>
        <v>0</v>
      </c>
      <c r="K992" s="2">
        <f>Tabell2[[#This Row],[Totalt lagervärde ink moms]]-Tabell2[[#This Row],[Varav bokat ink moms]]</f>
        <v>454.18</v>
      </c>
      <c r="L992" s="2">
        <f>Tabell2[[#This Row],[Antal]]*Tabell2[[#This Row],[Inpris ex moms]]</f>
        <v>363.34400000000005</v>
      </c>
      <c r="M992" s="2">
        <f>MIN(Tabell2[[#This Row],[Bokat]]*Tabell2[[#This Row],[Inpris ex moms]],Tabell2[[#This Row],[Totalt lagervärde ex moms]])</f>
        <v>0</v>
      </c>
      <c r="N992" s="2">
        <f>Tabell2[[#This Row],[Totalt lagervärde ex moms]]-Tabell2[[#This Row],[Varav bokat ex moms]]</f>
        <v>363.34400000000005</v>
      </c>
    </row>
    <row r="993" spans="1:14" x14ac:dyDescent="0.2">
      <c r="A993" t="s">
        <v>11571</v>
      </c>
      <c r="B993" t="s">
        <v>11572</v>
      </c>
      <c r="C993" s="2">
        <v>165</v>
      </c>
      <c r="D993" s="2">
        <v>132</v>
      </c>
      <c r="E993" s="2">
        <v>125</v>
      </c>
      <c r="F993" s="2">
        <v>100</v>
      </c>
      <c r="G993">
        <v>1</v>
      </c>
      <c r="H993">
        <v>0</v>
      </c>
      <c r="I993" s="2">
        <f>Tabell2[[#This Row],[Inköpspris (SEK)]]*Tabell2[[#This Row],[Antal]]</f>
        <v>125</v>
      </c>
      <c r="J993" s="2">
        <f>MIN(Tabell2[[#This Row],[Bokat]]*Tabell2[[#This Row],[Inköpspris (SEK)]],Tabell2[[#This Row],[Totalt lagervärde ink moms]])</f>
        <v>0</v>
      </c>
      <c r="K993" s="2">
        <f>Tabell2[[#This Row],[Totalt lagervärde ink moms]]-Tabell2[[#This Row],[Varav bokat ink moms]]</f>
        <v>125</v>
      </c>
      <c r="L993" s="2">
        <f>Tabell2[[#This Row],[Antal]]*Tabell2[[#This Row],[Inpris ex moms]]</f>
        <v>100</v>
      </c>
      <c r="M993" s="2">
        <f>MIN(Tabell2[[#This Row],[Bokat]]*Tabell2[[#This Row],[Inpris ex moms]],Tabell2[[#This Row],[Totalt lagervärde ex moms]])</f>
        <v>0</v>
      </c>
      <c r="N993" s="2">
        <f>Tabell2[[#This Row],[Totalt lagervärde ex moms]]-Tabell2[[#This Row],[Varav bokat ex moms]]</f>
        <v>100</v>
      </c>
    </row>
    <row r="994" spans="1:14" x14ac:dyDescent="0.2">
      <c r="A994" t="s">
        <v>14173</v>
      </c>
      <c r="B994" t="s">
        <v>14174</v>
      </c>
      <c r="C994" s="2">
        <v>495</v>
      </c>
      <c r="D994" s="2">
        <v>346</v>
      </c>
      <c r="E994" s="2">
        <v>374.18</v>
      </c>
      <c r="F994" s="2">
        <v>299.34399999999999</v>
      </c>
      <c r="G994">
        <v>3</v>
      </c>
      <c r="H994">
        <v>0</v>
      </c>
      <c r="I994" s="2">
        <f>Tabell2[[#This Row],[Inköpspris (SEK)]]*Tabell2[[#This Row],[Antal]]</f>
        <v>1122.54</v>
      </c>
      <c r="J994" s="2">
        <f>MIN(Tabell2[[#This Row],[Bokat]]*Tabell2[[#This Row],[Inköpspris (SEK)]],Tabell2[[#This Row],[Totalt lagervärde ink moms]])</f>
        <v>0</v>
      </c>
      <c r="K994" s="2">
        <f>Tabell2[[#This Row],[Totalt lagervärde ink moms]]-Tabell2[[#This Row],[Varav bokat ink moms]]</f>
        <v>1122.54</v>
      </c>
      <c r="L994" s="2">
        <f>Tabell2[[#This Row],[Antal]]*Tabell2[[#This Row],[Inpris ex moms]]</f>
        <v>898.03199999999993</v>
      </c>
      <c r="M994" s="2">
        <f>MIN(Tabell2[[#This Row],[Bokat]]*Tabell2[[#This Row],[Inpris ex moms]],Tabell2[[#This Row],[Totalt lagervärde ex moms]])</f>
        <v>0</v>
      </c>
      <c r="N994" s="2">
        <f>Tabell2[[#This Row],[Totalt lagervärde ex moms]]-Tabell2[[#This Row],[Varav bokat ex moms]]</f>
        <v>898.03199999999993</v>
      </c>
    </row>
    <row r="995" spans="1:14" x14ac:dyDescent="0.2">
      <c r="A995" t="s">
        <v>1498</v>
      </c>
      <c r="B995" t="s">
        <v>1499</v>
      </c>
      <c r="C995" s="2">
        <v>419</v>
      </c>
      <c r="E995" s="2">
        <v>316.73</v>
      </c>
      <c r="F995" s="2">
        <v>253.38400000000001</v>
      </c>
      <c r="G995">
        <v>1</v>
      </c>
      <c r="H995">
        <v>0</v>
      </c>
      <c r="I995" s="2">
        <f>Tabell2[[#This Row],[Inköpspris (SEK)]]*Tabell2[[#This Row],[Antal]]</f>
        <v>316.73</v>
      </c>
      <c r="J995" s="2">
        <f>MIN(Tabell2[[#This Row],[Bokat]]*Tabell2[[#This Row],[Inköpspris (SEK)]],Tabell2[[#This Row],[Totalt lagervärde ink moms]])</f>
        <v>0</v>
      </c>
      <c r="K995" s="2">
        <f>Tabell2[[#This Row],[Totalt lagervärde ink moms]]-Tabell2[[#This Row],[Varav bokat ink moms]]</f>
        <v>316.73</v>
      </c>
      <c r="L995" s="2">
        <f>Tabell2[[#This Row],[Antal]]*Tabell2[[#This Row],[Inpris ex moms]]</f>
        <v>253.38400000000001</v>
      </c>
      <c r="M995" s="2">
        <f>MIN(Tabell2[[#This Row],[Bokat]]*Tabell2[[#This Row],[Inpris ex moms]],Tabell2[[#This Row],[Totalt lagervärde ex moms]])</f>
        <v>0</v>
      </c>
      <c r="N995" s="2">
        <f>Tabell2[[#This Row],[Totalt lagervärde ex moms]]-Tabell2[[#This Row],[Varav bokat ex moms]]</f>
        <v>253.38400000000001</v>
      </c>
    </row>
    <row r="996" spans="1:14" x14ac:dyDescent="0.2">
      <c r="A996" t="s">
        <v>1500</v>
      </c>
      <c r="B996" t="s">
        <v>1501</v>
      </c>
      <c r="C996" s="2">
        <v>419</v>
      </c>
      <c r="E996" s="2">
        <v>316.73</v>
      </c>
      <c r="F996" s="2">
        <v>253.38400000000001</v>
      </c>
      <c r="G996">
        <v>1</v>
      </c>
      <c r="H996">
        <v>0</v>
      </c>
      <c r="I996" s="2">
        <f>Tabell2[[#This Row],[Inköpspris (SEK)]]*Tabell2[[#This Row],[Antal]]</f>
        <v>316.73</v>
      </c>
      <c r="J996" s="2">
        <f>MIN(Tabell2[[#This Row],[Bokat]]*Tabell2[[#This Row],[Inköpspris (SEK)]],Tabell2[[#This Row],[Totalt lagervärde ink moms]])</f>
        <v>0</v>
      </c>
      <c r="K996" s="2">
        <f>Tabell2[[#This Row],[Totalt lagervärde ink moms]]-Tabell2[[#This Row],[Varav bokat ink moms]]</f>
        <v>316.73</v>
      </c>
      <c r="L996" s="2">
        <f>Tabell2[[#This Row],[Antal]]*Tabell2[[#This Row],[Inpris ex moms]]</f>
        <v>253.38400000000001</v>
      </c>
      <c r="M996" s="2">
        <f>MIN(Tabell2[[#This Row],[Bokat]]*Tabell2[[#This Row],[Inpris ex moms]],Tabell2[[#This Row],[Totalt lagervärde ex moms]])</f>
        <v>0</v>
      </c>
      <c r="N996" s="2">
        <f>Tabell2[[#This Row],[Totalt lagervärde ex moms]]-Tabell2[[#This Row],[Varav bokat ex moms]]</f>
        <v>253.38400000000001</v>
      </c>
    </row>
    <row r="997" spans="1:14" x14ac:dyDescent="0.2">
      <c r="A997" t="s">
        <v>1502</v>
      </c>
      <c r="B997" t="s">
        <v>1503</v>
      </c>
      <c r="C997" s="2">
        <v>419</v>
      </c>
      <c r="E997" s="2">
        <v>316.73</v>
      </c>
      <c r="F997" s="2">
        <v>253.38400000000001</v>
      </c>
      <c r="G997">
        <v>1</v>
      </c>
      <c r="H997">
        <v>0</v>
      </c>
      <c r="I997" s="2">
        <f>Tabell2[[#This Row],[Inköpspris (SEK)]]*Tabell2[[#This Row],[Antal]]</f>
        <v>316.73</v>
      </c>
      <c r="J997" s="2">
        <f>MIN(Tabell2[[#This Row],[Bokat]]*Tabell2[[#This Row],[Inköpspris (SEK)]],Tabell2[[#This Row],[Totalt lagervärde ink moms]])</f>
        <v>0</v>
      </c>
      <c r="K997" s="2">
        <f>Tabell2[[#This Row],[Totalt lagervärde ink moms]]-Tabell2[[#This Row],[Varav bokat ink moms]]</f>
        <v>316.73</v>
      </c>
      <c r="L997" s="2">
        <f>Tabell2[[#This Row],[Antal]]*Tabell2[[#This Row],[Inpris ex moms]]</f>
        <v>253.38400000000001</v>
      </c>
      <c r="M997" s="2">
        <f>MIN(Tabell2[[#This Row],[Bokat]]*Tabell2[[#This Row],[Inpris ex moms]],Tabell2[[#This Row],[Totalt lagervärde ex moms]])</f>
        <v>0</v>
      </c>
      <c r="N997" s="2">
        <f>Tabell2[[#This Row],[Totalt lagervärde ex moms]]-Tabell2[[#This Row],[Varav bokat ex moms]]</f>
        <v>253.38400000000001</v>
      </c>
    </row>
    <row r="998" spans="1:14" x14ac:dyDescent="0.2">
      <c r="A998" t="s">
        <v>1504</v>
      </c>
      <c r="B998" t="s">
        <v>1505</v>
      </c>
      <c r="C998" s="2">
        <v>419</v>
      </c>
      <c r="E998" s="2">
        <v>316.73</v>
      </c>
      <c r="F998" s="2">
        <v>253.38400000000001</v>
      </c>
      <c r="G998">
        <v>2</v>
      </c>
      <c r="H998">
        <v>0</v>
      </c>
      <c r="I998" s="2">
        <f>Tabell2[[#This Row],[Inköpspris (SEK)]]*Tabell2[[#This Row],[Antal]]</f>
        <v>633.46</v>
      </c>
      <c r="J998" s="2">
        <f>MIN(Tabell2[[#This Row],[Bokat]]*Tabell2[[#This Row],[Inköpspris (SEK)]],Tabell2[[#This Row],[Totalt lagervärde ink moms]])</f>
        <v>0</v>
      </c>
      <c r="K998" s="2">
        <f>Tabell2[[#This Row],[Totalt lagervärde ink moms]]-Tabell2[[#This Row],[Varav bokat ink moms]]</f>
        <v>633.46</v>
      </c>
      <c r="L998" s="2">
        <f>Tabell2[[#This Row],[Antal]]*Tabell2[[#This Row],[Inpris ex moms]]</f>
        <v>506.76800000000003</v>
      </c>
      <c r="M998" s="2">
        <f>MIN(Tabell2[[#This Row],[Bokat]]*Tabell2[[#This Row],[Inpris ex moms]],Tabell2[[#This Row],[Totalt lagervärde ex moms]])</f>
        <v>0</v>
      </c>
      <c r="N998" s="2">
        <f>Tabell2[[#This Row],[Totalt lagervärde ex moms]]-Tabell2[[#This Row],[Varav bokat ex moms]]</f>
        <v>506.76800000000003</v>
      </c>
    </row>
    <row r="999" spans="1:14" x14ac:dyDescent="0.2">
      <c r="A999" t="s">
        <v>1506</v>
      </c>
      <c r="B999" t="s">
        <v>1507</v>
      </c>
      <c r="C999" s="2">
        <v>419</v>
      </c>
      <c r="E999" s="2">
        <v>316.73</v>
      </c>
      <c r="F999" s="2">
        <v>253.38400000000001</v>
      </c>
      <c r="G999">
        <v>1</v>
      </c>
      <c r="H999">
        <v>0</v>
      </c>
      <c r="I999" s="2">
        <f>Tabell2[[#This Row],[Inköpspris (SEK)]]*Tabell2[[#This Row],[Antal]]</f>
        <v>316.73</v>
      </c>
      <c r="J999" s="2">
        <f>MIN(Tabell2[[#This Row],[Bokat]]*Tabell2[[#This Row],[Inköpspris (SEK)]],Tabell2[[#This Row],[Totalt lagervärde ink moms]])</f>
        <v>0</v>
      </c>
      <c r="K999" s="2">
        <f>Tabell2[[#This Row],[Totalt lagervärde ink moms]]-Tabell2[[#This Row],[Varav bokat ink moms]]</f>
        <v>316.73</v>
      </c>
      <c r="L999" s="2">
        <f>Tabell2[[#This Row],[Antal]]*Tabell2[[#This Row],[Inpris ex moms]]</f>
        <v>253.38400000000001</v>
      </c>
      <c r="M999" s="2">
        <f>MIN(Tabell2[[#This Row],[Bokat]]*Tabell2[[#This Row],[Inpris ex moms]],Tabell2[[#This Row],[Totalt lagervärde ex moms]])</f>
        <v>0</v>
      </c>
      <c r="N999" s="2">
        <f>Tabell2[[#This Row],[Totalt lagervärde ex moms]]-Tabell2[[#This Row],[Varav bokat ex moms]]</f>
        <v>253.38400000000001</v>
      </c>
    </row>
    <row r="1000" spans="1:14" x14ac:dyDescent="0.2">
      <c r="A1000" t="s">
        <v>1508</v>
      </c>
      <c r="B1000" t="s">
        <v>1509</v>
      </c>
      <c r="C1000" s="2">
        <v>419</v>
      </c>
      <c r="E1000" s="2">
        <v>316.73</v>
      </c>
      <c r="F1000" s="2">
        <v>253.38400000000001</v>
      </c>
      <c r="G1000">
        <v>5</v>
      </c>
      <c r="H1000">
        <v>0</v>
      </c>
      <c r="I1000" s="2">
        <f>Tabell2[[#This Row],[Inköpspris (SEK)]]*Tabell2[[#This Row],[Antal]]</f>
        <v>1583.65</v>
      </c>
      <c r="J1000" s="2">
        <f>MIN(Tabell2[[#This Row],[Bokat]]*Tabell2[[#This Row],[Inköpspris (SEK)]],Tabell2[[#This Row],[Totalt lagervärde ink moms]])</f>
        <v>0</v>
      </c>
      <c r="K1000" s="2">
        <f>Tabell2[[#This Row],[Totalt lagervärde ink moms]]-Tabell2[[#This Row],[Varav bokat ink moms]]</f>
        <v>1583.65</v>
      </c>
      <c r="L1000" s="2">
        <f>Tabell2[[#This Row],[Antal]]*Tabell2[[#This Row],[Inpris ex moms]]</f>
        <v>1266.92</v>
      </c>
      <c r="M1000" s="2">
        <f>MIN(Tabell2[[#This Row],[Bokat]]*Tabell2[[#This Row],[Inpris ex moms]],Tabell2[[#This Row],[Totalt lagervärde ex moms]])</f>
        <v>0</v>
      </c>
      <c r="N1000" s="2">
        <f>Tabell2[[#This Row],[Totalt lagervärde ex moms]]-Tabell2[[#This Row],[Varav bokat ex moms]]</f>
        <v>1266.92</v>
      </c>
    </row>
    <row r="1001" spans="1:14" x14ac:dyDescent="0.2">
      <c r="A1001" t="s">
        <v>1534</v>
      </c>
      <c r="B1001" t="s">
        <v>1535</v>
      </c>
      <c r="C1001" s="2">
        <v>419</v>
      </c>
      <c r="E1001" s="2">
        <v>316.73</v>
      </c>
      <c r="F1001" s="2">
        <v>253.38400000000001</v>
      </c>
      <c r="G1001">
        <v>1</v>
      </c>
      <c r="H1001">
        <v>0</v>
      </c>
      <c r="I1001" s="2">
        <f>Tabell2[[#This Row],[Inköpspris (SEK)]]*Tabell2[[#This Row],[Antal]]</f>
        <v>316.73</v>
      </c>
      <c r="J1001" s="2">
        <f>MIN(Tabell2[[#This Row],[Bokat]]*Tabell2[[#This Row],[Inköpspris (SEK)]],Tabell2[[#This Row],[Totalt lagervärde ink moms]])</f>
        <v>0</v>
      </c>
      <c r="K1001" s="2">
        <f>Tabell2[[#This Row],[Totalt lagervärde ink moms]]-Tabell2[[#This Row],[Varav bokat ink moms]]</f>
        <v>316.73</v>
      </c>
      <c r="L1001" s="2">
        <f>Tabell2[[#This Row],[Antal]]*Tabell2[[#This Row],[Inpris ex moms]]</f>
        <v>253.38400000000001</v>
      </c>
      <c r="M1001" s="2">
        <f>MIN(Tabell2[[#This Row],[Bokat]]*Tabell2[[#This Row],[Inpris ex moms]],Tabell2[[#This Row],[Totalt lagervärde ex moms]])</f>
        <v>0</v>
      </c>
      <c r="N1001" s="2">
        <f>Tabell2[[#This Row],[Totalt lagervärde ex moms]]-Tabell2[[#This Row],[Varav bokat ex moms]]</f>
        <v>253.38400000000001</v>
      </c>
    </row>
    <row r="1002" spans="1:14" x14ac:dyDescent="0.2">
      <c r="A1002" t="s">
        <v>8733</v>
      </c>
      <c r="B1002" t="s">
        <v>8734</v>
      </c>
      <c r="C1002" s="2">
        <v>419</v>
      </c>
      <c r="E1002" s="2">
        <v>316.73</v>
      </c>
      <c r="F1002" s="2">
        <v>253.38400000000001</v>
      </c>
      <c r="G1002">
        <v>1</v>
      </c>
      <c r="H1002">
        <v>1</v>
      </c>
      <c r="I1002" s="2">
        <f>Tabell2[[#This Row],[Inköpspris (SEK)]]*Tabell2[[#This Row],[Antal]]</f>
        <v>316.73</v>
      </c>
      <c r="J1002" s="2">
        <f>MIN(Tabell2[[#This Row],[Bokat]]*Tabell2[[#This Row],[Inköpspris (SEK)]],Tabell2[[#This Row],[Totalt lagervärde ink moms]])</f>
        <v>316.73</v>
      </c>
      <c r="K1002" s="2">
        <f>Tabell2[[#This Row],[Totalt lagervärde ink moms]]-Tabell2[[#This Row],[Varav bokat ink moms]]</f>
        <v>0</v>
      </c>
      <c r="L1002" s="2">
        <f>Tabell2[[#This Row],[Antal]]*Tabell2[[#This Row],[Inpris ex moms]]</f>
        <v>253.38400000000001</v>
      </c>
      <c r="M1002" s="2">
        <f>MIN(Tabell2[[#This Row],[Bokat]]*Tabell2[[#This Row],[Inpris ex moms]],Tabell2[[#This Row],[Totalt lagervärde ex moms]])</f>
        <v>253.38400000000001</v>
      </c>
      <c r="N1002" s="2">
        <f>Tabell2[[#This Row],[Totalt lagervärde ex moms]]-Tabell2[[#This Row],[Varav bokat ex moms]]</f>
        <v>0</v>
      </c>
    </row>
    <row r="1003" spans="1:14" x14ac:dyDescent="0.2">
      <c r="A1003" t="s">
        <v>5525</v>
      </c>
      <c r="B1003" t="s">
        <v>5526</v>
      </c>
      <c r="C1003" s="2">
        <v>55</v>
      </c>
      <c r="D1003" s="2">
        <v>44</v>
      </c>
      <c r="E1003" s="2">
        <v>41.56</v>
      </c>
      <c r="F1003" s="2">
        <v>33.248000000000005</v>
      </c>
      <c r="G1003">
        <v>2</v>
      </c>
      <c r="H1003">
        <v>0</v>
      </c>
      <c r="I1003" s="2">
        <f>Tabell2[[#This Row],[Inköpspris (SEK)]]*Tabell2[[#This Row],[Antal]]</f>
        <v>83.12</v>
      </c>
      <c r="J1003" s="2">
        <f>MIN(Tabell2[[#This Row],[Bokat]]*Tabell2[[#This Row],[Inköpspris (SEK)]],Tabell2[[#This Row],[Totalt lagervärde ink moms]])</f>
        <v>0</v>
      </c>
      <c r="K1003" s="2">
        <f>Tabell2[[#This Row],[Totalt lagervärde ink moms]]-Tabell2[[#This Row],[Varav bokat ink moms]]</f>
        <v>83.12</v>
      </c>
      <c r="L1003" s="2">
        <f>Tabell2[[#This Row],[Antal]]*Tabell2[[#This Row],[Inpris ex moms]]</f>
        <v>66.496000000000009</v>
      </c>
      <c r="M1003" s="2">
        <f>MIN(Tabell2[[#This Row],[Bokat]]*Tabell2[[#This Row],[Inpris ex moms]],Tabell2[[#This Row],[Totalt lagervärde ex moms]])</f>
        <v>0</v>
      </c>
      <c r="N1003" s="2">
        <f>Tabell2[[#This Row],[Totalt lagervärde ex moms]]-Tabell2[[#This Row],[Varav bokat ex moms]]</f>
        <v>66.496000000000009</v>
      </c>
    </row>
    <row r="1004" spans="1:14" x14ac:dyDescent="0.2">
      <c r="A1004" t="s">
        <v>10434</v>
      </c>
      <c r="B1004" t="s">
        <v>10435</v>
      </c>
      <c r="C1004" s="2">
        <v>139</v>
      </c>
      <c r="D1004" s="2">
        <v>111</v>
      </c>
      <c r="E1004" s="2">
        <v>105</v>
      </c>
      <c r="F1004" s="2">
        <v>84</v>
      </c>
      <c r="G1004">
        <v>2</v>
      </c>
      <c r="H1004">
        <v>0</v>
      </c>
      <c r="I1004" s="2">
        <f>Tabell2[[#This Row],[Inköpspris (SEK)]]*Tabell2[[#This Row],[Antal]]</f>
        <v>210</v>
      </c>
      <c r="J1004" s="2">
        <f>MIN(Tabell2[[#This Row],[Bokat]]*Tabell2[[#This Row],[Inköpspris (SEK)]],Tabell2[[#This Row],[Totalt lagervärde ink moms]])</f>
        <v>0</v>
      </c>
      <c r="K1004" s="2">
        <f>Tabell2[[#This Row],[Totalt lagervärde ink moms]]-Tabell2[[#This Row],[Varav bokat ink moms]]</f>
        <v>210</v>
      </c>
      <c r="L1004" s="2">
        <f>Tabell2[[#This Row],[Antal]]*Tabell2[[#This Row],[Inpris ex moms]]</f>
        <v>168</v>
      </c>
      <c r="M1004" s="2">
        <f>MIN(Tabell2[[#This Row],[Bokat]]*Tabell2[[#This Row],[Inpris ex moms]],Tabell2[[#This Row],[Totalt lagervärde ex moms]])</f>
        <v>0</v>
      </c>
      <c r="N1004" s="2">
        <f>Tabell2[[#This Row],[Totalt lagervärde ex moms]]-Tabell2[[#This Row],[Varav bokat ex moms]]</f>
        <v>168</v>
      </c>
    </row>
    <row r="1005" spans="1:14" x14ac:dyDescent="0.2">
      <c r="A1005" t="s">
        <v>10684</v>
      </c>
      <c r="B1005" t="s">
        <v>10685</v>
      </c>
      <c r="C1005" s="2">
        <v>139</v>
      </c>
      <c r="D1005" s="2">
        <v>111</v>
      </c>
      <c r="E1005" s="2">
        <v>105</v>
      </c>
      <c r="F1005" s="2">
        <v>84</v>
      </c>
      <c r="G1005">
        <v>1</v>
      </c>
      <c r="H1005">
        <v>0</v>
      </c>
      <c r="I1005" s="2">
        <f>Tabell2[[#This Row],[Inköpspris (SEK)]]*Tabell2[[#This Row],[Antal]]</f>
        <v>105</v>
      </c>
      <c r="J1005" s="2">
        <f>MIN(Tabell2[[#This Row],[Bokat]]*Tabell2[[#This Row],[Inköpspris (SEK)]],Tabell2[[#This Row],[Totalt lagervärde ink moms]])</f>
        <v>0</v>
      </c>
      <c r="K1005" s="2">
        <f>Tabell2[[#This Row],[Totalt lagervärde ink moms]]-Tabell2[[#This Row],[Varav bokat ink moms]]</f>
        <v>105</v>
      </c>
      <c r="L1005" s="2">
        <f>Tabell2[[#This Row],[Antal]]*Tabell2[[#This Row],[Inpris ex moms]]</f>
        <v>84</v>
      </c>
      <c r="M1005" s="2">
        <f>MIN(Tabell2[[#This Row],[Bokat]]*Tabell2[[#This Row],[Inpris ex moms]],Tabell2[[#This Row],[Totalt lagervärde ex moms]])</f>
        <v>0</v>
      </c>
      <c r="N1005" s="2">
        <f>Tabell2[[#This Row],[Totalt lagervärde ex moms]]-Tabell2[[#This Row],[Varav bokat ex moms]]</f>
        <v>84</v>
      </c>
    </row>
    <row r="1006" spans="1:14" x14ac:dyDescent="0.2">
      <c r="A1006" t="s">
        <v>17559</v>
      </c>
      <c r="B1006" t="s">
        <v>17560</v>
      </c>
      <c r="C1006" s="2">
        <v>279</v>
      </c>
      <c r="E1006" s="2">
        <v>210.39</v>
      </c>
      <c r="F1006" s="2">
        <v>168.31200000000001</v>
      </c>
      <c r="G1006">
        <v>1</v>
      </c>
      <c r="H1006">
        <v>1</v>
      </c>
      <c r="I1006" s="2">
        <f>Tabell2[[#This Row],[Inköpspris (SEK)]]*Tabell2[[#This Row],[Antal]]</f>
        <v>210.39</v>
      </c>
      <c r="J1006" s="2">
        <f>MIN(Tabell2[[#This Row],[Bokat]]*Tabell2[[#This Row],[Inköpspris (SEK)]],Tabell2[[#This Row],[Totalt lagervärde ink moms]])</f>
        <v>210.39</v>
      </c>
      <c r="K1006" s="2">
        <f>Tabell2[[#This Row],[Totalt lagervärde ink moms]]-Tabell2[[#This Row],[Varav bokat ink moms]]</f>
        <v>0</v>
      </c>
      <c r="L1006" s="2">
        <f>Tabell2[[#This Row],[Antal]]*Tabell2[[#This Row],[Inpris ex moms]]</f>
        <v>168.31200000000001</v>
      </c>
      <c r="M1006" s="2">
        <f>MIN(Tabell2[[#This Row],[Bokat]]*Tabell2[[#This Row],[Inpris ex moms]],Tabell2[[#This Row],[Totalt lagervärde ex moms]])</f>
        <v>168.31200000000001</v>
      </c>
      <c r="N1006" s="2">
        <f>Tabell2[[#This Row],[Totalt lagervärde ex moms]]-Tabell2[[#This Row],[Varav bokat ex moms]]</f>
        <v>0</v>
      </c>
    </row>
    <row r="1007" spans="1:14" x14ac:dyDescent="0.2">
      <c r="A1007" t="s">
        <v>11278</v>
      </c>
      <c r="B1007" t="s">
        <v>11279</v>
      </c>
      <c r="C1007" s="2">
        <v>139</v>
      </c>
      <c r="D1007" s="2">
        <v>111</v>
      </c>
      <c r="E1007" s="2">
        <v>104.81</v>
      </c>
      <c r="F1007" s="2">
        <v>83.848000000000013</v>
      </c>
      <c r="G1007">
        <v>1</v>
      </c>
      <c r="H1007">
        <v>0</v>
      </c>
      <c r="I1007" s="2">
        <f>Tabell2[[#This Row],[Inköpspris (SEK)]]*Tabell2[[#This Row],[Antal]]</f>
        <v>104.81</v>
      </c>
      <c r="J1007" s="2">
        <f>MIN(Tabell2[[#This Row],[Bokat]]*Tabell2[[#This Row],[Inköpspris (SEK)]],Tabell2[[#This Row],[Totalt lagervärde ink moms]])</f>
        <v>0</v>
      </c>
      <c r="K1007" s="2">
        <f>Tabell2[[#This Row],[Totalt lagervärde ink moms]]-Tabell2[[#This Row],[Varav bokat ink moms]]</f>
        <v>104.81</v>
      </c>
      <c r="L1007" s="2">
        <f>Tabell2[[#This Row],[Antal]]*Tabell2[[#This Row],[Inpris ex moms]]</f>
        <v>83.848000000000013</v>
      </c>
      <c r="M1007" s="2">
        <f>MIN(Tabell2[[#This Row],[Bokat]]*Tabell2[[#This Row],[Inpris ex moms]],Tabell2[[#This Row],[Totalt lagervärde ex moms]])</f>
        <v>0</v>
      </c>
      <c r="N1007" s="2">
        <f>Tabell2[[#This Row],[Totalt lagervärde ex moms]]-Tabell2[[#This Row],[Varav bokat ex moms]]</f>
        <v>83.848000000000013</v>
      </c>
    </row>
    <row r="1008" spans="1:14" x14ac:dyDescent="0.2">
      <c r="A1008" t="s">
        <v>6347</v>
      </c>
      <c r="B1008" t="s">
        <v>6348</v>
      </c>
      <c r="C1008" s="2">
        <v>239</v>
      </c>
      <c r="D1008" s="2">
        <v>179</v>
      </c>
      <c r="E1008" s="2">
        <v>180</v>
      </c>
      <c r="F1008" s="2">
        <v>144</v>
      </c>
      <c r="G1008">
        <v>2</v>
      </c>
      <c r="H1008">
        <v>0</v>
      </c>
      <c r="I1008" s="2">
        <f>Tabell2[[#This Row],[Inköpspris (SEK)]]*Tabell2[[#This Row],[Antal]]</f>
        <v>360</v>
      </c>
      <c r="J1008" s="2">
        <f>MIN(Tabell2[[#This Row],[Bokat]]*Tabell2[[#This Row],[Inköpspris (SEK)]],Tabell2[[#This Row],[Totalt lagervärde ink moms]])</f>
        <v>0</v>
      </c>
      <c r="K1008" s="2">
        <f>Tabell2[[#This Row],[Totalt lagervärde ink moms]]-Tabell2[[#This Row],[Varav bokat ink moms]]</f>
        <v>360</v>
      </c>
      <c r="L1008" s="2">
        <f>Tabell2[[#This Row],[Antal]]*Tabell2[[#This Row],[Inpris ex moms]]</f>
        <v>288</v>
      </c>
      <c r="M1008" s="2">
        <f>MIN(Tabell2[[#This Row],[Bokat]]*Tabell2[[#This Row],[Inpris ex moms]],Tabell2[[#This Row],[Totalt lagervärde ex moms]])</f>
        <v>0</v>
      </c>
      <c r="N1008" s="2">
        <f>Tabell2[[#This Row],[Totalt lagervärde ex moms]]-Tabell2[[#This Row],[Varav bokat ex moms]]</f>
        <v>288</v>
      </c>
    </row>
    <row r="1009" spans="1:14" x14ac:dyDescent="0.2">
      <c r="A1009" t="s">
        <v>5387</v>
      </c>
      <c r="B1009" t="s">
        <v>5388</v>
      </c>
      <c r="C1009" s="2">
        <v>109</v>
      </c>
      <c r="D1009" s="2">
        <v>87</v>
      </c>
      <c r="E1009" s="2">
        <v>82</v>
      </c>
      <c r="F1009" s="2">
        <v>65.600000000000009</v>
      </c>
      <c r="G1009">
        <v>5</v>
      </c>
      <c r="H1009">
        <v>1</v>
      </c>
      <c r="I1009" s="2">
        <f>Tabell2[[#This Row],[Inköpspris (SEK)]]*Tabell2[[#This Row],[Antal]]</f>
        <v>410</v>
      </c>
      <c r="J1009" s="2">
        <f>MIN(Tabell2[[#This Row],[Bokat]]*Tabell2[[#This Row],[Inköpspris (SEK)]],Tabell2[[#This Row],[Totalt lagervärde ink moms]])</f>
        <v>82</v>
      </c>
      <c r="K1009" s="2">
        <f>Tabell2[[#This Row],[Totalt lagervärde ink moms]]-Tabell2[[#This Row],[Varav bokat ink moms]]</f>
        <v>328</v>
      </c>
      <c r="L1009" s="2">
        <f>Tabell2[[#This Row],[Antal]]*Tabell2[[#This Row],[Inpris ex moms]]</f>
        <v>328.00000000000006</v>
      </c>
      <c r="M1009" s="2">
        <f>MIN(Tabell2[[#This Row],[Bokat]]*Tabell2[[#This Row],[Inpris ex moms]],Tabell2[[#This Row],[Totalt lagervärde ex moms]])</f>
        <v>65.600000000000009</v>
      </c>
      <c r="N1009" s="2">
        <f>Tabell2[[#This Row],[Totalt lagervärde ex moms]]-Tabell2[[#This Row],[Varav bokat ex moms]]</f>
        <v>262.40000000000003</v>
      </c>
    </row>
    <row r="1010" spans="1:14" x14ac:dyDescent="0.2">
      <c r="A1010" t="s">
        <v>9739</v>
      </c>
      <c r="B1010" t="s">
        <v>9740</v>
      </c>
      <c r="C1010" s="2">
        <v>1699</v>
      </c>
      <c r="D1010" s="2">
        <v>1359</v>
      </c>
      <c r="E1010" s="2">
        <v>1277.5</v>
      </c>
      <c r="F1010" s="2">
        <v>1022</v>
      </c>
      <c r="G1010">
        <v>1</v>
      </c>
      <c r="H1010">
        <v>1</v>
      </c>
      <c r="I1010" s="2">
        <f>Tabell2[[#This Row],[Inköpspris (SEK)]]*Tabell2[[#This Row],[Antal]]</f>
        <v>1277.5</v>
      </c>
      <c r="J1010" s="2">
        <f>MIN(Tabell2[[#This Row],[Bokat]]*Tabell2[[#This Row],[Inköpspris (SEK)]],Tabell2[[#This Row],[Totalt lagervärde ink moms]])</f>
        <v>1277.5</v>
      </c>
      <c r="K1010" s="2">
        <f>Tabell2[[#This Row],[Totalt lagervärde ink moms]]-Tabell2[[#This Row],[Varav bokat ink moms]]</f>
        <v>0</v>
      </c>
      <c r="L1010" s="2">
        <f>Tabell2[[#This Row],[Antal]]*Tabell2[[#This Row],[Inpris ex moms]]</f>
        <v>1022</v>
      </c>
      <c r="M1010" s="2">
        <f>MIN(Tabell2[[#This Row],[Bokat]]*Tabell2[[#This Row],[Inpris ex moms]],Tabell2[[#This Row],[Totalt lagervärde ex moms]])</f>
        <v>1022</v>
      </c>
      <c r="N1010" s="2">
        <f>Tabell2[[#This Row],[Totalt lagervärde ex moms]]-Tabell2[[#This Row],[Varav bokat ex moms]]</f>
        <v>0</v>
      </c>
    </row>
    <row r="1011" spans="1:14" x14ac:dyDescent="0.2">
      <c r="A1011" t="s">
        <v>508</v>
      </c>
      <c r="B1011" t="s">
        <v>509</v>
      </c>
      <c r="C1011" s="2">
        <v>695</v>
      </c>
      <c r="D1011" s="2">
        <v>599</v>
      </c>
      <c r="E1011" s="2">
        <v>521.95000000000005</v>
      </c>
      <c r="F1011" s="2">
        <v>417.56</v>
      </c>
      <c r="G1011">
        <v>1</v>
      </c>
      <c r="H1011">
        <v>0</v>
      </c>
      <c r="I1011" s="2">
        <f>Tabell2[[#This Row],[Inköpspris (SEK)]]*Tabell2[[#This Row],[Antal]]</f>
        <v>521.95000000000005</v>
      </c>
      <c r="J1011" s="2">
        <f>MIN(Tabell2[[#This Row],[Bokat]]*Tabell2[[#This Row],[Inköpspris (SEK)]],Tabell2[[#This Row],[Totalt lagervärde ink moms]])</f>
        <v>0</v>
      </c>
      <c r="K1011" s="2">
        <f>Tabell2[[#This Row],[Totalt lagervärde ink moms]]-Tabell2[[#This Row],[Varav bokat ink moms]]</f>
        <v>521.95000000000005</v>
      </c>
      <c r="L1011" s="2">
        <f>Tabell2[[#This Row],[Antal]]*Tabell2[[#This Row],[Inpris ex moms]]</f>
        <v>417.56</v>
      </c>
      <c r="M1011" s="2">
        <f>MIN(Tabell2[[#This Row],[Bokat]]*Tabell2[[#This Row],[Inpris ex moms]],Tabell2[[#This Row],[Totalt lagervärde ex moms]])</f>
        <v>0</v>
      </c>
      <c r="N1011" s="2">
        <f>Tabell2[[#This Row],[Totalt lagervärde ex moms]]-Tabell2[[#This Row],[Varav bokat ex moms]]</f>
        <v>417.56</v>
      </c>
    </row>
    <row r="1012" spans="1:14" x14ac:dyDescent="0.2">
      <c r="A1012" t="s">
        <v>15211</v>
      </c>
      <c r="B1012" t="s">
        <v>15212</v>
      </c>
      <c r="C1012" s="2">
        <v>1419</v>
      </c>
      <c r="D1012" s="2">
        <v>993</v>
      </c>
      <c r="E1012" s="2">
        <v>1065</v>
      </c>
      <c r="F1012" s="2">
        <v>852</v>
      </c>
      <c r="G1012">
        <v>1</v>
      </c>
      <c r="H1012">
        <v>0</v>
      </c>
      <c r="I1012" s="2">
        <f>Tabell2[[#This Row],[Inköpspris (SEK)]]*Tabell2[[#This Row],[Antal]]</f>
        <v>1065</v>
      </c>
      <c r="J1012" s="2">
        <f>MIN(Tabell2[[#This Row],[Bokat]]*Tabell2[[#This Row],[Inköpspris (SEK)]],Tabell2[[#This Row],[Totalt lagervärde ink moms]])</f>
        <v>0</v>
      </c>
      <c r="K1012" s="2">
        <f>Tabell2[[#This Row],[Totalt lagervärde ink moms]]-Tabell2[[#This Row],[Varav bokat ink moms]]</f>
        <v>1065</v>
      </c>
      <c r="L1012" s="2">
        <f>Tabell2[[#This Row],[Antal]]*Tabell2[[#This Row],[Inpris ex moms]]</f>
        <v>852</v>
      </c>
      <c r="M1012" s="2">
        <f>MIN(Tabell2[[#This Row],[Bokat]]*Tabell2[[#This Row],[Inpris ex moms]],Tabell2[[#This Row],[Totalt lagervärde ex moms]])</f>
        <v>0</v>
      </c>
      <c r="N1012" s="2">
        <f>Tabell2[[#This Row],[Totalt lagervärde ex moms]]-Tabell2[[#This Row],[Varav bokat ex moms]]</f>
        <v>852</v>
      </c>
    </row>
    <row r="1013" spans="1:14" x14ac:dyDescent="0.2">
      <c r="A1013" t="s">
        <v>15441</v>
      </c>
      <c r="B1013" t="s">
        <v>15442</v>
      </c>
      <c r="C1013" s="2">
        <v>605</v>
      </c>
      <c r="D1013" s="2">
        <v>424</v>
      </c>
      <c r="E1013" s="2">
        <v>454</v>
      </c>
      <c r="F1013" s="2">
        <v>363.20000000000005</v>
      </c>
      <c r="G1013">
        <v>1</v>
      </c>
      <c r="H1013">
        <v>0</v>
      </c>
      <c r="I1013" s="2">
        <f>Tabell2[[#This Row],[Inköpspris (SEK)]]*Tabell2[[#This Row],[Antal]]</f>
        <v>454</v>
      </c>
      <c r="J1013" s="2">
        <f>MIN(Tabell2[[#This Row],[Bokat]]*Tabell2[[#This Row],[Inköpspris (SEK)]],Tabell2[[#This Row],[Totalt lagervärde ink moms]])</f>
        <v>0</v>
      </c>
      <c r="K1013" s="2">
        <f>Tabell2[[#This Row],[Totalt lagervärde ink moms]]-Tabell2[[#This Row],[Varav bokat ink moms]]</f>
        <v>454</v>
      </c>
      <c r="L1013" s="2">
        <f>Tabell2[[#This Row],[Antal]]*Tabell2[[#This Row],[Inpris ex moms]]</f>
        <v>363.20000000000005</v>
      </c>
      <c r="M1013" s="2">
        <f>MIN(Tabell2[[#This Row],[Bokat]]*Tabell2[[#This Row],[Inpris ex moms]],Tabell2[[#This Row],[Totalt lagervärde ex moms]])</f>
        <v>0</v>
      </c>
      <c r="N1013" s="2">
        <f>Tabell2[[#This Row],[Totalt lagervärde ex moms]]-Tabell2[[#This Row],[Varav bokat ex moms]]</f>
        <v>363.20000000000005</v>
      </c>
    </row>
    <row r="1014" spans="1:14" x14ac:dyDescent="0.2">
      <c r="A1014" t="s">
        <v>15447</v>
      </c>
      <c r="B1014" t="s">
        <v>15448</v>
      </c>
      <c r="C1014" s="2">
        <v>605</v>
      </c>
      <c r="D1014" s="2">
        <v>424</v>
      </c>
      <c r="E1014" s="2">
        <v>454</v>
      </c>
      <c r="F1014" s="2">
        <v>363.20000000000005</v>
      </c>
      <c r="G1014">
        <v>1</v>
      </c>
      <c r="H1014">
        <v>0</v>
      </c>
      <c r="I1014" s="2">
        <f>Tabell2[[#This Row],[Inköpspris (SEK)]]*Tabell2[[#This Row],[Antal]]</f>
        <v>454</v>
      </c>
      <c r="J1014" s="2">
        <f>MIN(Tabell2[[#This Row],[Bokat]]*Tabell2[[#This Row],[Inköpspris (SEK)]],Tabell2[[#This Row],[Totalt lagervärde ink moms]])</f>
        <v>0</v>
      </c>
      <c r="K1014" s="2">
        <f>Tabell2[[#This Row],[Totalt lagervärde ink moms]]-Tabell2[[#This Row],[Varav bokat ink moms]]</f>
        <v>454</v>
      </c>
      <c r="L1014" s="2">
        <f>Tabell2[[#This Row],[Antal]]*Tabell2[[#This Row],[Inpris ex moms]]</f>
        <v>363.20000000000005</v>
      </c>
      <c r="M1014" s="2">
        <f>MIN(Tabell2[[#This Row],[Bokat]]*Tabell2[[#This Row],[Inpris ex moms]],Tabell2[[#This Row],[Totalt lagervärde ex moms]])</f>
        <v>0</v>
      </c>
      <c r="N1014" s="2">
        <f>Tabell2[[#This Row],[Totalt lagervärde ex moms]]-Tabell2[[#This Row],[Varav bokat ex moms]]</f>
        <v>363.20000000000005</v>
      </c>
    </row>
    <row r="1015" spans="1:14" x14ac:dyDescent="0.2">
      <c r="A1015" t="s">
        <v>16249</v>
      </c>
      <c r="B1015" t="s">
        <v>16250</v>
      </c>
      <c r="C1015" s="2">
        <v>605</v>
      </c>
      <c r="D1015" s="2">
        <v>424</v>
      </c>
      <c r="E1015" s="2">
        <v>454</v>
      </c>
      <c r="F1015" s="2">
        <v>363.20000000000005</v>
      </c>
      <c r="G1015">
        <v>1</v>
      </c>
      <c r="H1015">
        <v>0</v>
      </c>
      <c r="I1015" s="2">
        <f>Tabell2[[#This Row],[Inköpspris (SEK)]]*Tabell2[[#This Row],[Antal]]</f>
        <v>454</v>
      </c>
      <c r="J1015" s="2">
        <f>MIN(Tabell2[[#This Row],[Bokat]]*Tabell2[[#This Row],[Inköpspris (SEK)]],Tabell2[[#This Row],[Totalt lagervärde ink moms]])</f>
        <v>0</v>
      </c>
      <c r="K1015" s="2">
        <f>Tabell2[[#This Row],[Totalt lagervärde ink moms]]-Tabell2[[#This Row],[Varav bokat ink moms]]</f>
        <v>454</v>
      </c>
      <c r="L1015" s="2">
        <f>Tabell2[[#This Row],[Antal]]*Tabell2[[#This Row],[Inpris ex moms]]</f>
        <v>363.20000000000005</v>
      </c>
      <c r="M1015" s="2">
        <f>MIN(Tabell2[[#This Row],[Bokat]]*Tabell2[[#This Row],[Inpris ex moms]],Tabell2[[#This Row],[Totalt lagervärde ex moms]])</f>
        <v>0</v>
      </c>
      <c r="N1015" s="2">
        <f>Tabell2[[#This Row],[Totalt lagervärde ex moms]]-Tabell2[[#This Row],[Varav bokat ex moms]]</f>
        <v>363.20000000000005</v>
      </c>
    </row>
    <row r="1016" spans="1:14" x14ac:dyDescent="0.2">
      <c r="A1016" t="s">
        <v>17409</v>
      </c>
      <c r="B1016" t="s">
        <v>17410</v>
      </c>
      <c r="C1016" s="2">
        <v>605</v>
      </c>
      <c r="D1016" s="2">
        <v>424</v>
      </c>
      <c r="E1016" s="2">
        <v>454</v>
      </c>
      <c r="F1016" s="2">
        <v>363.20000000000005</v>
      </c>
      <c r="G1016">
        <v>1</v>
      </c>
      <c r="H1016">
        <v>0</v>
      </c>
      <c r="I1016" s="2">
        <f>Tabell2[[#This Row],[Inköpspris (SEK)]]*Tabell2[[#This Row],[Antal]]</f>
        <v>454</v>
      </c>
      <c r="J1016" s="2">
        <f>MIN(Tabell2[[#This Row],[Bokat]]*Tabell2[[#This Row],[Inköpspris (SEK)]],Tabell2[[#This Row],[Totalt lagervärde ink moms]])</f>
        <v>0</v>
      </c>
      <c r="K1016" s="2">
        <f>Tabell2[[#This Row],[Totalt lagervärde ink moms]]-Tabell2[[#This Row],[Varav bokat ink moms]]</f>
        <v>454</v>
      </c>
      <c r="L1016" s="2">
        <f>Tabell2[[#This Row],[Antal]]*Tabell2[[#This Row],[Inpris ex moms]]</f>
        <v>363.20000000000005</v>
      </c>
      <c r="M1016" s="2">
        <f>MIN(Tabell2[[#This Row],[Bokat]]*Tabell2[[#This Row],[Inpris ex moms]],Tabell2[[#This Row],[Totalt lagervärde ex moms]])</f>
        <v>0</v>
      </c>
      <c r="N1016" s="2">
        <f>Tabell2[[#This Row],[Totalt lagervärde ex moms]]-Tabell2[[#This Row],[Varav bokat ex moms]]</f>
        <v>363.20000000000005</v>
      </c>
    </row>
    <row r="1017" spans="1:14" x14ac:dyDescent="0.2">
      <c r="A1017" t="s">
        <v>10624</v>
      </c>
      <c r="B1017" t="s">
        <v>10625</v>
      </c>
      <c r="C1017" s="2">
        <v>65</v>
      </c>
      <c r="D1017" s="2">
        <v>52</v>
      </c>
      <c r="E1017" s="2">
        <v>48.75</v>
      </c>
      <c r="F1017" s="2">
        <v>39</v>
      </c>
      <c r="G1017">
        <v>3</v>
      </c>
      <c r="H1017">
        <v>0</v>
      </c>
      <c r="I1017" s="2">
        <f>Tabell2[[#This Row],[Inköpspris (SEK)]]*Tabell2[[#This Row],[Antal]]</f>
        <v>146.25</v>
      </c>
      <c r="J1017" s="2">
        <f>MIN(Tabell2[[#This Row],[Bokat]]*Tabell2[[#This Row],[Inköpspris (SEK)]],Tabell2[[#This Row],[Totalt lagervärde ink moms]])</f>
        <v>0</v>
      </c>
      <c r="K1017" s="2">
        <f>Tabell2[[#This Row],[Totalt lagervärde ink moms]]-Tabell2[[#This Row],[Varav bokat ink moms]]</f>
        <v>146.25</v>
      </c>
      <c r="L1017" s="2">
        <f>Tabell2[[#This Row],[Antal]]*Tabell2[[#This Row],[Inpris ex moms]]</f>
        <v>117</v>
      </c>
      <c r="M1017" s="2">
        <f>MIN(Tabell2[[#This Row],[Bokat]]*Tabell2[[#This Row],[Inpris ex moms]],Tabell2[[#This Row],[Totalt lagervärde ex moms]])</f>
        <v>0</v>
      </c>
      <c r="N1017" s="2">
        <f>Tabell2[[#This Row],[Totalt lagervärde ex moms]]-Tabell2[[#This Row],[Varav bokat ex moms]]</f>
        <v>117</v>
      </c>
    </row>
    <row r="1018" spans="1:14" x14ac:dyDescent="0.2">
      <c r="A1018" t="s">
        <v>10626</v>
      </c>
      <c r="B1018" t="s">
        <v>10627</v>
      </c>
      <c r="C1018" s="2">
        <v>65</v>
      </c>
      <c r="D1018" s="2">
        <v>52</v>
      </c>
      <c r="E1018" s="2">
        <v>48.75</v>
      </c>
      <c r="F1018" s="2">
        <v>39</v>
      </c>
      <c r="G1018">
        <v>1</v>
      </c>
      <c r="H1018">
        <v>0</v>
      </c>
      <c r="I1018" s="2">
        <f>Tabell2[[#This Row],[Inköpspris (SEK)]]*Tabell2[[#This Row],[Antal]]</f>
        <v>48.75</v>
      </c>
      <c r="J1018" s="2">
        <f>MIN(Tabell2[[#This Row],[Bokat]]*Tabell2[[#This Row],[Inköpspris (SEK)]],Tabell2[[#This Row],[Totalt lagervärde ink moms]])</f>
        <v>0</v>
      </c>
      <c r="K1018" s="2">
        <f>Tabell2[[#This Row],[Totalt lagervärde ink moms]]-Tabell2[[#This Row],[Varav bokat ink moms]]</f>
        <v>48.75</v>
      </c>
      <c r="L1018" s="2">
        <f>Tabell2[[#This Row],[Antal]]*Tabell2[[#This Row],[Inpris ex moms]]</f>
        <v>39</v>
      </c>
      <c r="M1018" s="2">
        <f>MIN(Tabell2[[#This Row],[Bokat]]*Tabell2[[#This Row],[Inpris ex moms]],Tabell2[[#This Row],[Totalt lagervärde ex moms]])</f>
        <v>0</v>
      </c>
      <c r="N1018" s="2">
        <f>Tabell2[[#This Row],[Totalt lagervärde ex moms]]-Tabell2[[#This Row],[Varav bokat ex moms]]</f>
        <v>39</v>
      </c>
    </row>
    <row r="1019" spans="1:14" x14ac:dyDescent="0.2">
      <c r="A1019" t="s">
        <v>19163</v>
      </c>
      <c r="B1019" t="s">
        <v>19164</v>
      </c>
      <c r="C1019" s="2">
        <v>65</v>
      </c>
      <c r="D1019" s="2">
        <v>52</v>
      </c>
      <c r="E1019" s="2">
        <v>48.75</v>
      </c>
      <c r="F1019" s="2">
        <v>39</v>
      </c>
      <c r="G1019">
        <v>4</v>
      </c>
      <c r="H1019">
        <v>0</v>
      </c>
      <c r="I1019" s="2">
        <f>Tabell2[[#This Row],[Inköpspris (SEK)]]*Tabell2[[#This Row],[Antal]]</f>
        <v>195</v>
      </c>
      <c r="J1019" s="2">
        <f>MIN(Tabell2[[#This Row],[Bokat]]*Tabell2[[#This Row],[Inköpspris (SEK)]],Tabell2[[#This Row],[Totalt lagervärde ink moms]])</f>
        <v>0</v>
      </c>
      <c r="K1019" s="2">
        <f>Tabell2[[#This Row],[Totalt lagervärde ink moms]]-Tabell2[[#This Row],[Varav bokat ink moms]]</f>
        <v>195</v>
      </c>
      <c r="L1019" s="2">
        <f>Tabell2[[#This Row],[Antal]]*Tabell2[[#This Row],[Inpris ex moms]]</f>
        <v>156</v>
      </c>
      <c r="M1019" s="2">
        <f>MIN(Tabell2[[#This Row],[Bokat]]*Tabell2[[#This Row],[Inpris ex moms]],Tabell2[[#This Row],[Totalt lagervärde ex moms]])</f>
        <v>0</v>
      </c>
      <c r="N1019" s="2">
        <f>Tabell2[[#This Row],[Totalt lagervärde ex moms]]-Tabell2[[#This Row],[Varav bokat ex moms]]</f>
        <v>156</v>
      </c>
    </row>
    <row r="1020" spans="1:14" x14ac:dyDescent="0.2">
      <c r="A1020" t="s">
        <v>19200</v>
      </c>
      <c r="B1020" t="s">
        <v>19201</v>
      </c>
      <c r="C1020" s="2">
        <v>115</v>
      </c>
      <c r="D1020" s="2">
        <v>58</v>
      </c>
      <c r="E1020" s="2">
        <v>86.25</v>
      </c>
      <c r="F1020" s="2">
        <v>69</v>
      </c>
      <c r="G1020">
        <v>3</v>
      </c>
      <c r="H1020">
        <v>0</v>
      </c>
      <c r="I1020" s="2">
        <f>Tabell2[[#This Row],[Inköpspris (SEK)]]*Tabell2[[#This Row],[Antal]]</f>
        <v>258.75</v>
      </c>
      <c r="J1020" s="2">
        <f>MIN(Tabell2[[#This Row],[Bokat]]*Tabell2[[#This Row],[Inköpspris (SEK)]],Tabell2[[#This Row],[Totalt lagervärde ink moms]])</f>
        <v>0</v>
      </c>
      <c r="K1020" s="2">
        <f>Tabell2[[#This Row],[Totalt lagervärde ink moms]]-Tabell2[[#This Row],[Varav bokat ink moms]]</f>
        <v>258.75</v>
      </c>
      <c r="L1020" s="2">
        <f>Tabell2[[#This Row],[Antal]]*Tabell2[[#This Row],[Inpris ex moms]]</f>
        <v>207</v>
      </c>
      <c r="M1020" s="2">
        <f>MIN(Tabell2[[#This Row],[Bokat]]*Tabell2[[#This Row],[Inpris ex moms]],Tabell2[[#This Row],[Totalt lagervärde ex moms]])</f>
        <v>0</v>
      </c>
      <c r="N1020" s="2">
        <f>Tabell2[[#This Row],[Totalt lagervärde ex moms]]-Tabell2[[#This Row],[Varav bokat ex moms]]</f>
        <v>207</v>
      </c>
    </row>
    <row r="1021" spans="1:14" x14ac:dyDescent="0.2">
      <c r="A1021" t="s">
        <v>5629</v>
      </c>
      <c r="B1021" t="s">
        <v>5630</v>
      </c>
      <c r="C1021" s="2">
        <v>135</v>
      </c>
      <c r="D1021" s="2">
        <v>108</v>
      </c>
      <c r="E1021" s="2">
        <v>101.25</v>
      </c>
      <c r="F1021" s="2">
        <v>81</v>
      </c>
      <c r="G1021">
        <v>5</v>
      </c>
      <c r="H1021">
        <v>0</v>
      </c>
      <c r="I1021" s="2">
        <f>Tabell2[[#This Row],[Inköpspris (SEK)]]*Tabell2[[#This Row],[Antal]]</f>
        <v>506.25</v>
      </c>
      <c r="J1021" s="2">
        <f>MIN(Tabell2[[#This Row],[Bokat]]*Tabell2[[#This Row],[Inköpspris (SEK)]],Tabell2[[#This Row],[Totalt lagervärde ink moms]])</f>
        <v>0</v>
      </c>
      <c r="K1021" s="2">
        <f>Tabell2[[#This Row],[Totalt lagervärde ink moms]]-Tabell2[[#This Row],[Varav bokat ink moms]]</f>
        <v>506.25</v>
      </c>
      <c r="L1021" s="2">
        <f>Tabell2[[#This Row],[Antal]]*Tabell2[[#This Row],[Inpris ex moms]]</f>
        <v>405</v>
      </c>
      <c r="M1021" s="2">
        <f>MIN(Tabell2[[#This Row],[Bokat]]*Tabell2[[#This Row],[Inpris ex moms]],Tabell2[[#This Row],[Totalt lagervärde ex moms]])</f>
        <v>0</v>
      </c>
      <c r="N1021" s="2">
        <f>Tabell2[[#This Row],[Totalt lagervärde ex moms]]-Tabell2[[#This Row],[Varav bokat ex moms]]</f>
        <v>405</v>
      </c>
    </row>
    <row r="1022" spans="1:14" x14ac:dyDescent="0.2">
      <c r="A1022" t="s">
        <v>5631</v>
      </c>
      <c r="B1022" t="s">
        <v>5632</v>
      </c>
      <c r="C1022" s="2">
        <v>135</v>
      </c>
      <c r="D1022" s="2">
        <v>108</v>
      </c>
      <c r="E1022" s="2">
        <v>101.25</v>
      </c>
      <c r="F1022" s="2">
        <v>81</v>
      </c>
      <c r="G1022">
        <v>1</v>
      </c>
      <c r="H1022">
        <v>0</v>
      </c>
      <c r="I1022" s="2">
        <f>Tabell2[[#This Row],[Inköpspris (SEK)]]*Tabell2[[#This Row],[Antal]]</f>
        <v>101.25</v>
      </c>
      <c r="J1022" s="2">
        <f>MIN(Tabell2[[#This Row],[Bokat]]*Tabell2[[#This Row],[Inköpspris (SEK)]],Tabell2[[#This Row],[Totalt lagervärde ink moms]])</f>
        <v>0</v>
      </c>
      <c r="K1022" s="2">
        <f>Tabell2[[#This Row],[Totalt lagervärde ink moms]]-Tabell2[[#This Row],[Varav bokat ink moms]]</f>
        <v>101.25</v>
      </c>
      <c r="L1022" s="2">
        <f>Tabell2[[#This Row],[Antal]]*Tabell2[[#This Row],[Inpris ex moms]]</f>
        <v>81</v>
      </c>
      <c r="M1022" s="2">
        <f>MIN(Tabell2[[#This Row],[Bokat]]*Tabell2[[#This Row],[Inpris ex moms]],Tabell2[[#This Row],[Totalt lagervärde ex moms]])</f>
        <v>0</v>
      </c>
      <c r="N1022" s="2">
        <f>Tabell2[[#This Row],[Totalt lagervärde ex moms]]-Tabell2[[#This Row],[Varav bokat ex moms]]</f>
        <v>81</v>
      </c>
    </row>
    <row r="1023" spans="1:14" x14ac:dyDescent="0.2">
      <c r="A1023" t="s">
        <v>5637</v>
      </c>
      <c r="B1023" t="s">
        <v>5638</v>
      </c>
      <c r="C1023" s="2">
        <v>165</v>
      </c>
      <c r="D1023" s="2">
        <v>132</v>
      </c>
      <c r="E1023" s="2">
        <v>123.75</v>
      </c>
      <c r="F1023" s="2">
        <v>99</v>
      </c>
      <c r="G1023">
        <v>1</v>
      </c>
      <c r="H1023">
        <v>0</v>
      </c>
      <c r="I1023" s="2">
        <f>Tabell2[[#This Row],[Inköpspris (SEK)]]*Tabell2[[#This Row],[Antal]]</f>
        <v>123.75</v>
      </c>
      <c r="J1023" s="2">
        <f>MIN(Tabell2[[#This Row],[Bokat]]*Tabell2[[#This Row],[Inköpspris (SEK)]],Tabell2[[#This Row],[Totalt lagervärde ink moms]])</f>
        <v>0</v>
      </c>
      <c r="K1023" s="2">
        <f>Tabell2[[#This Row],[Totalt lagervärde ink moms]]-Tabell2[[#This Row],[Varav bokat ink moms]]</f>
        <v>123.75</v>
      </c>
      <c r="L1023" s="2">
        <f>Tabell2[[#This Row],[Antal]]*Tabell2[[#This Row],[Inpris ex moms]]</f>
        <v>99</v>
      </c>
      <c r="M1023" s="2">
        <f>MIN(Tabell2[[#This Row],[Bokat]]*Tabell2[[#This Row],[Inpris ex moms]],Tabell2[[#This Row],[Totalt lagervärde ex moms]])</f>
        <v>0</v>
      </c>
      <c r="N1023" s="2">
        <f>Tabell2[[#This Row],[Totalt lagervärde ex moms]]-Tabell2[[#This Row],[Varav bokat ex moms]]</f>
        <v>99</v>
      </c>
    </row>
    <row r="1024" spans="1:14" x14ac:dyDescent="0.2">
      <c r="A1024" t="s">
        <v>15151</v>
      </c>
      <c r="B1024" t="s">
        <v>15152</v>
      </c>
      <c r="C1024" s="2">
        <v>1519</v>
      </c>
      <c r="D1024" s="2">
        <v>1063</v>
      </c>
      <c r="E1024" s="2">
        <v>1139</v>
      </c>
      <c r="F1024" s="2">
        <v>911.2</v>
      </c>
      <c r="G1024">
        <v>1</v>
      </c>
      <c r="H1024">
        <v>0</v>
      </c>
      <c r="I1024" s="2">
        <f>Tabell2[[#This Row],[Inköpspris (SEK)]]*Tabell2[[#This Row],[Antal]]</f>
        <v>1139</v>
      </c>
      <c r="J1024" s="2">
        <f>MIN(Tabell2[[#This Row],[Bokat]]*Tabell2[[#This Row],[Inköpspris (SEK)]],Tabell2[[#This Row],[Totalt lagervärde ink moms]])</f>
        <v>0</v>
      </c>
      <c r="K1024" s="2">
        <f>Tabell2[[#This Row],[Totalt lagervärde ink moms]]-Tabell2[[#This Row],[Varav bokat ink moms]]</f>
        <v>1139</v>
      </c>
      <c r="L1024" s="2">
        <f>Tabell2[[#This Row],[Antal]]*Tabell2[[#This Row],[Inpris ex moms]]</f>
        <v>911.2</v>
      </c>
      <c r="M1024" s="2">
        <f>MIN(Tabell2[[#This Row],[Bokat]]*Tabell2[[#This Row],[Inpris ex moms]],Tabell2[[#This Row],[Totalt lagervärde ex moms]])</f>
        <v>0</v>
      </c>
      <c r="N1024" s="2">
        <f>Tabell2[[#This Row],[Totalt lagervärde ex moms]]-Tabell2[[#This Row],[Varav bokat ex moms]]</f>
        <v>911.2</v>
      </c>
    </row>
    <row r="1025" spans="1:14" x14ac:dyDescent="0.2">
      <c r="A1025" t="s">
        <v>5252</v>
      </c>
      <c r="B1025" t="s">
        <v>5253</v>
      </c>
      <c r="C1025" s="2">
        <v>289</v>
      </c>
      <c r="D1025" s="2">
        <v>223</v>
      </c>
      <c r="E1025" s="2">
        <v>216.7</v>
      </c>
      <c r="F1025" s="2">
        <v>173.36</v>
      </c>
      <c r="G1025">
        <v>2</v>
      </c>
      <c r="H1025">
        <v>0</v>
      </c>
      <c r="I1025" s="2">
        <f>Tabell2[[#This Row],[Inköpspris (SEK)]]*Tabell2[[#This Row],[Antal]]</f>
        <v>433.4</v>
      </c>
      <c r="J1025" s="2">
        <f>MIN(Tabell2[[#This Row],[Bokat]]*Tabell2[[#This Row],[Inköpspris (SEK)]],Tabell2[[#This Row],[Totalt lagervärde ink moms]])</f>
        <v>0</v>
      </c>
      <c r="K1025" s="2">
        <f>Tabell2[[#This Row],[Totalt lagervärde ink moms]]-Tabell2[[#This Row],[Varav bokat ink moms]]</f>
        <v>433.4</v>
      </c>
      <c r="L1025" s="2">
        <f>Tabell2[[#This Row],[Antal]]*Tabell2[[#This Row],[Inpris ex moms]]</f>
        <v>346.72</v>
      </c>
      <c r="M1025" s="2">
        <f>MIN(Tabell2[[#This Row],[Bokat]]*Tabell2[[#This Row],[Inpris ex moms]],Tabell2[[#This Row],[Totalt lagervärde ex moms]])</f>
        <v>0</v>
      </c>
      <c r="N1025" s="2">
        <f>Tabell2[[#This Row],[Totalt lagervärde ex moms]]-Tabell2[[#This Row],[Varav bokat ex moms]]</f>
        <v>346.72</v>
      </c>
    </row>
    <row r="1026" spans="1:14" x14ac:dyDescent="0.2">
      <c r="A1026" t="s">
        <v>16479</v>
      </c>
      <c r="B1026" t="s">
        <v>16480</v>
      </c>
      <c r="C1026" s="2">
        <v>1419</v>
      </c>
      <c r="D1026" s="2">
        <v>993</v>
      </c>
      <c r="E1026" s="2">
        <v>1064</v>
      </c>
      <c r="F1026" s="2">
        <v>851.2</v>
      </c>
      <c r="G1026">
        <v>2</v>
      </c>
      <c r="H1026">
        <v>0</v>
      </c>
      <c r="I1026" s="2">
        <f>Tabell2[[#This Row],[Inköpspris (SEK)]]*Tabell2[[#This Row],[Antal]]</f>
        <v>2128</v>
      </c>
      <c r="J1026" s="2">
        <f>MIN(Tabell2[[#This Row],[Bokat]]*Tabell2[[#This Row],[Inköpspris (SEK)]],Tabell2[[#This Row],[Totalt lagervärde ink moms]])</f>
        <v>0</v>
      </c>
      <c r="K1026" s="2">
        <f>Tabell2[[#This Row],[Totalt lagervärde ink moms]]-Tabell2[[#This Row],[Varav bokat ink moms]]</f>
        <v>2128</v>
      </c>
      <c r="L1026" s="2">
        <f>Tabell2[[#This Row],[Antal]]*Tabell2[[#This Row],[Inpris ex moms]]</f>
        <v>1702.4</v>
      </c>
      <c r="M1026" s="2">
        <f>MIN(Tabell2[[#This Row],[Bokat]]*Tabell2[[#This Row],[Inpris ex moms]],Tabell2[[#This Row],[Totalt lagervärde ex moms]])</f>
        <v>0</v>
      </c>
      <c r="N1026" s="2">
        <f>Tabell2[[#This Row],[Totalt lagervärde ex moms]]-Tabell2[[#This Row],[Varav bokat ex moms]]</f>
        <v>1702.4</v>
      </c>
    </row>
    <row r="1027" spans="1:14" x14ac:dyDescent="0.2">
      <c r="A1027" t="s">
        <v>16485</v>
      </c>
      <c r="B1027" t="s">
        <v>16486</v>
      </c>
      <c r="C1027" s="2">
        <v>1419</v>
      </c>
      <c r="D1027" s="2">
        <v>993</v>
      </c>
      <c r="E1027" s="2">
        <v>1064</v>
      </c>
      <c r="F1027" s="2">
        <v>851.2</v>
      </c>
      <c r="G1027">
        <v>1</v>
      </c>
      <c r="H1027">
        <v>0</v>
      </c>
      <c r="I1027" s="2">
        <f>Tabell2[[#This Row],[Inköpspris (SEK)]]*Tabell2[[#This Row],[Antal]]</f>
        <v>1064</v>
      </c>
      <c r="J1027" s="2">
        <f>MIN(Tabell2[[#This Row],[Bokat]]*Tabell2[[#This Row],[Inköpspris (SEK)]],Tabell2[[#This Row],[Totalt lagervärde ink moms]])</f>
        <v>0</v>
      </c>
      <c r="K1027" s="2">
        <f>Tabell2[[#This Row],[Totalt lagervärde ink moms]]-Tabell2[[#This Row],[Varav bokat ink moms]]</f>
        <v>1064</v>
      </c>
      <c r="L1027" s="2">
        <f>Tabell2[[#This Row],[Antal]]*Tabell2[[#This Row],[Inpris ex moms]]</f>
        <v>851.2</v>
      </c>
      <c r="M1027" s="2">
        <f>MIN(Tabell2[[#This Row],[Bokat]]*Tabell2[[#This Row],[Inpris ex moms]],Tabell2[[#This Row],[Totalt lagervärde ex moms]])</f>
        <v>0</v>
      </c>
      <c r="N1027" s="2">
        <f>Tabell2[[#This Row],[Totalt lagervärde ex moms]]-Tabell2[[#This Row],[Varav bokat ex moms]]</f>
        <v>851.2</v>
      </c>
    </row>
    <row r="1028" spans="1:14" x14ac:dyDescent="0.2">
      <c r="A1028" t="s">
        <v>17683</v>
      </c>
      <c r="B1028" t="s">
        <v>17684</v>
      </c>
      <c r="C1028" s="2">
        <v>219</v>
      </c>
      <c r="D1028" s="2">
        <v>175</v>
      </c>
      <c r="E1028" s="2">
        <v>164.16</v>
      </c>
      <c r="F1028" s="2">
        <v>131.328</v>
      </c>
      <c r="G1028">
        <v>1</v>
      </c>
      <c r="H1028">
        <v>0</v>
      </c>
      <c r="I1028" s="2">
        <f>Tabell2[[#This Row],[Inköpspris (SEK)]]*Tabell2[[#This Row],[Antal]]</f>
        <v>164.16</v>
      </c>
      <c r="J1028" s="2">
        <f>MIN(Tabell2[[#This Row],[Bokat]]*Tabell2[[#This Row],[Inköpspris (SEK)]],Tabell2[[#This Row],[Totalt lagervärde ink moms]])</f>
        <v>0</v>
      </c>
      <c r="K1028" s="2">
        <f>Tabell2[[#This Row],[Totalt lagervärde ink moms]]-Tabell2[[#This Row],[Varav bokat ink moms]]</f>
        <v>164.16</v>
      </c>
      <c r="L1028" s="2">
        <f>Tabell2[[#This Row],[Antal]]*Tabell2[[#This Row],[Inpris ex moms]]</f>
        <v>131.328</v>
      </c>
      <c r="M1028" s="2">
        <f>MIN(Tabell2[[#This Row],[Bokat]]*Tabell2[[#This Row],[Inpris ex moms]],Tabell2[[#This Row],[Totalt lagervärde ex moms]])</f>
        <v>0</v>
      </c>
      <c r="N1028" s="2">
        <f>Tabell2[[#This Row],[Totalt lagervärde ex moms]]-Tabell2[[#This Row],[Varav bokat ex moms]]</f>
        <v>131.328</v>
      </c>
    </row>
    <row r="1029" spans="1:14" x14ac:dyDescent="0.2">
      <c r="A1029" t="s">
        <v>11276</v>
      </c>
      <c r="B1029" t="s">
        <v>11277</v>
      </c>
      <c r="C1029" s="2">
        <v>129</v>
      </c>
      <c r="D1029" s="2">
        <v>103</v>
      </c>
      <c r="E1029" s="2">
        <v>96.69</v>
      </c>
      <c r="F1029" s="2">
        <v>77.352000000000004</v>
      </c>
      <c r="G1029">
        <v>3</v>
      </c>
      <c r="H1029">
        <v>0</v>
      </c>
      <c r="I1029" s="2">
        <f>Tabell2[[#This Row],[Inköpspris (SEK)]]*Tabell2[[#This Row],[Antal]]</f>
        <v>290.07</v>
      </c>
      <c r="J1029" s="2">
        <f>MIN(Tabell2[[#This Row],[Bokat]]*Tabell2[[#This Row],[Inköpspris (SEK)]],Tabell2[[#This Row],[Totalt lagervärde ink moms]])</f>
        <v>0</v>
      </c>
      <c r="K1029" s="2">
        <f>Tabell2[[#This Row],[Totalt lagervärde ink moms]]-Tabell2[[#This Row],[Varav bokat ink moms]]</f>
        <v>290.07</v>
      </c>
      <c r="L1029" s="2">
        <f>Tabell2[[#This Row],[Antal]]*Tabell2[[#This Row],[Inpris ex moms]]</f>
        <v>232.05600000000001</v>
      </c>
      <c r="M1029" s="2">
        <f>MIN(Tabell2[[#This Row],[Bokat]]*Tabell2[[#This Row],[Inpris ex moms]],Tabell2[[#This Row],[Totalt lagervärde ex moms]])</f>
        <v>0</v>
      </c>
      <c r="N1029" s="2">
        <f>Tabell2[[#This Row],[Totalt lagervärde ex moms]]-Tabell2[[#This Row],[Varav bokat ex moms]]</f>
        <v>232.05600000000001</v>
      </c>
    </row>
    <row r="1030" spans="1:14" x14ac:dyDescent="0.2">
      <c r="A1030" t="s">
        <v>11642</v>
      </c>
      <c r="B1030" t="s">
        <v>11643</v>
      </c>
      <c r="C1030" s="2">
        <v>129</v>
      </c>
      <c r="D1030" s="2">
        <v>103</v>
      </c>
      <c r="E1030" s="2">
        <v>96.69</v>
      </c>
      <c r="F1030" s="2">
        <v>77.352000000000004</v>
      </c>
      <c r="G1030">
        <v>11</v>
      </c>
      <c r="H1030">
        <v>0</v>
      </c>
      <c r="I1030" s="2">
        <f>Tabell2[[#This Row],[Inköpspris (SEK)]]*Tabell2[[#This Row],[Antal]]</f>
        <v>1063.5899999999999</v>
      </c>
      <c r="J1030" s="2">
        <f>MIN(Tabell2[[#This Row],[Bokat]]*Tabell2[[#This Row],[Inköpspris (SEK)]],Tabell2[[#This Row],[Totalt lagervärde ink moms]])</f>
        <v>0</v>
      </c>
      <c r="K1030" s="2">
        <f>Tabell2[[#This Row],[Totalt lagervärde ink moms]]-Tabell2[[#This Row],[Varav bokat ink moms]]</f>
        <v>1063.5899999999999</v>
      </c>
      <c r="L1030" s="2">
        <f>Tabell2[[#This Row],[Antal]]*Tabell2[[#This Row],[Inpris ex moms]]</f>
        <v>850.87200000000007</v>
      </c>
      <c r="M1030" s="2">
        <f>MIN(Tabell2[[#This Row],[Bokat]]*Tabell2[[#This Row],[Inpris ex moms]],Tabell2[[#This Row],[Totalt lagervärde ex moms]])</f>
        <v>0</v>
      </c>
      <c r="N1030" s="2">
        <f>Tabell2[[#This Row],[Totalt lagervärde ex moms]]-Tabell2[[#This Row],[Varav bokat ex moms]]</f>
        <v>850.87200000000007</v>
      </c>
    </row>
    <row r="1031" spans="1:14" x14ac:dyDescent="0.2">
      <c r="A1031" t="s">
        <v>974</v>
      </c>
      <c r="B1031" t="s">
        <v>975</v>
      </c>
      <c r="C1031" s="2">
        <v>239</v>
      </c>
      <c r="D1031" s="2">
        <v>191</v>
      </c>
      <c r="E1031" s="2">
        <v>179</v>
      </c>
      <c r="F1031" s="2">
        <v>143.20000000000002</v>
      </c>
      <c r="G1031">
        <v>2</v>
      </c>
      <c r="H1031">
        <v>0</v>
      </c>
      <c r="I1031" s="2">
        <f>Tabell2[[#This Row],[Inköpspris (SEK)]]*Tabell2[[#This Row],[Antal]]</f>
        <v>358</v>
      </c>
      <c r="J1031" s="2">
        <f>MIN(Tabell2[[#This Row],[Bokat]]*Tabell2[[#This Row],[Inköpspris (SEK)]],Tabell2[[#This Row],[Totalt lagervärde ink moms]])</f>
        <v>0</v>
      </c>
      <c r="K1031" s="2">
        <f>Tabell2[[#This Row],[Totalt lagervärde ink moms]]-Tabell2[[#This Row],[Varav bokat ink moms]]</f>
        <v>358</v>
      </c>
      <c r="L1031" s="2">
        <f>Tabell2[[#This Row],[Antal]]*Tabell2[[#This Row],[Inpris ex moms]]</f>
        <v>286.40000000000003</v>
      </c>
      <c r="M1031" s="2">
        <f>MIN(Tabell2[[#This Row],[Bokat]]*Tabell2[[#This Row],[Inpris ex moms]],Tabell2[[#This Row],[Totalt lagervärde ex moms]])</f>
        <v>0</v>
      </c>
      <c r="N1031" s="2">
        <f>Tabell2[[#This Row],[Totalt lagervärde ex moms]]-Tabell2[[#This Row],[Varav bokat ex moms]]</f>
        <v>286.40000000000003</v>
      </c>
    </row>
    <row r="1032" spans="1:14" x14ac:dyDescent="0.2">
      <c r="A1032" t="s">
        <v>168</v>
      </c>
      <c r="B1032" t="s">
        <v>169</v>
      </c>
      <c r="C1032" s="2">
        <v>109</v>
      </c>
      <c r="D1032" s="2">
        <v>54</v>
      </c>
      <c r="E1032" s="2">
        <v>81.599999999999994</v>
      </c>
      <c r="F1032" s="2">
        <v>65.28</v>
      </c>
      <c r="G1032">
        <v>1</v>
      </c>
      <c r="H1032">
        <v>0</v>
      </c>
      <c r="I1032" s="2">
        <f>Tabell2[[#This Row],[Inköpspris (SEK)]]*Tabell2[[#This Row],[Antal]]</f>
        <v>81.599999999999994</v>
      </c>
      <c r="J1032" s="2">
        <f>MIN(Tabell2[[#This Row],[Bokat]]*Tabell2[[#This Row],[Inköpspris (SEK)]],Tabell2[[#This Row],[Totalt lagervärde ink moms]])</f>
        <v>0</v>
      </c>
      <c r="K1032" s="2">
        <f>Tabell2[[#This Row],[Totalt lagervärde ink moms]]-Tabell2[[#This Row],[Varav bokat ink moms]]</f>
        <v>81.599999999999994</v>
      </c>
      <c r="L1032" s="2">
        <f>Tabell2[[#This Row],[Antal]]*Tabell2[[#This Row],[Inpris ex moms]]</f>
        <v>65.28</v>
      </c>
      <c r="M1032" s="2">
        <f>MIN(Tabell2[[#This Row],[Bokat]]*Tabell2[[#This Row],[Inpris ex moms]],Tabell2[[#This Row],[Totalt lagervärde ex moms]])</f>
        <v>0</v>
      </c>
      <c r="N1032" s="2">
        <f>Tabell2[[#This Row],[Totalt lagervärde ex moms]]-Tabell2[[#This Row],[Varav bokat ex moms]]</f>
        <v>65.28</v>
      </c>
    </row>
    <row r="1033" spans="1:14" x14ac:dyDescent="0.2">
      <c r="A1033" t="s">
        <v>170</v>
      </c>
      <c r="B1033" s="1" t="s">
        <v>171</v>
      </c>
      <c r="C1033" s="2">
        <v>109</v>
      </c>
      <c r="D1033" s="2">
        <v>54</v>
      </c>
      <c r="E1033" s="2">
        <v>81.599999999999994</v>
      </c>
      <c r="F1033" s="2">
        <v>65.28</v>
      </c>
      <c r="G1033">
        <v>1</v>
      </c>
      <c r="H1033">
        <v>0</v>
      </c>
      <c r="I1033" s="2">
        <f>Tabell2[[#This Row],[Inköpspris (SEK)]]*Tabell2[[#This Row],[Antal]]</f>
        <v>81.599999999999994</v>
      </c>
      <c r="J1033" s="2">
        <f>MIN(Tabell2[[#This Row],[Bokat]]*Tabell2[[#This Row],[Inköpspris (SEK)]],Tabell2[[#This Row],[Totalt lagervärde ink moms]])</f>
        <v>0</v>
      </c>
      <c r="K1033" s="2">
        <f>Tabell2[[#This Row],[Totalt lagervärde ink moms]]-Tabell2[[#This Row],[Varav bokat ink moms]]</f>
        <v>81.599999999999994</v>
      </c>
      <c r="L1033" s="2">
        <f>Tabell2[[#This Row],[Antal]]*Tabell2[[#This Row],[Inpris ex moms]]</f>
        <v>65.28</v>
      </c>
      <c r="M1033" s="2">
        <f>MIN(Tabell2[[#This Row],[Bokat]]*Tabell2[[#This Row],[Inpris ex moms]],Tabell2[[#This Row],[Totalt lagervärde ex moms]])</f>
        <v>0</v>
      </c>
      <c r="N1033" s="2">
        <f>Tabell2[[#This Row],[Totalt lagervärde ex moms]]-Tabell2[[#This Row],[Varav bokat ex moms]]</f>
        <v>65.28</v>
      </c>
    </row>
    <row r="1034" spans="1:14" x14ac:dyDescent="0.2">
      <c r="A1034" t="s">
        <v>5621</v>
      </c>
      <c r="B1034" t="s">
        <v>5622</v>
      </c>
      <c r="C1034" s="2">
        <v>279</v>
      </c>
      <c r="D1034" s="2">
        <v>223</v>
      </c>
      <c r="E1034" s="2">
        <v>208.75</v>
      </c>
      <c r="F1034" s="2">
        <v>167</v>
      </c>
      <c r="G1034">
        <v>2</v>
      </c>
      <c r="H1034">
        <v>0</v>
      </c>
      <c r="I1034" s="2">
        <f>Tabell2[[#This Row],[Inköpspris (SEK)]]*Tabell2[[#This Row],[Antal]]</f>
        <v>417.5</v>
      </c>
      <c r="J1034" s="2">
        <f>MIN(Tabell2[[#This Row],[Bokat]]*Tabell2[[#This Row],[Inköpspris (SEK)]],Tabell2[[#This Row],[Totalt lagervärde ink moms]])</f>
        <v>0</v>
      </c>
      <c r="K1034" s="2">
        <f>Tabell2[[#This Row],[Totalt lagervärde ink moms]]-Tabell2[[#This Row],[Varav bokat ink moms]]</f>
        <v>417.5</v>
      </c>
      <c r="L1034" s="2">
        <f>Tabell2[[#This Row],[Antal]]*Tabell2[[#This Row],[Inpris ex moms]]</f>
        <v>334</v>
      </c>
      <c r="M1034" s="2">
        <f>MIN(Tabell2[[#This Row],[Bokat]]*Tabell2[[#This Row],[Inpris ex moms]],Tabell2[[#This Row],[Totalt lagervärde ex moms]])</f>
        <v>0</v>
      </c>
      <c r="N1034" s="2">
        <f>Tabell2[[#This Row],[Totalt lagervärde ex moms]]-Tabell2[[#This Row],[Varav bokat ex moms]]</f>
        <v>334</v>
      </c>
    </row>
    <row r="1035" spans="1:14" x14ac:dyDescent="0.2">
      <c r="A1035" t="s">
        <v>5633</v>
      </c>
      <c r="B1035" t="s">
        <v>5634</v>
      </c>
      <c r="C1035" s="2">
        <v>179</v>
      </c>
      <c r="D1035" s="2">
        <v>143</v>
      </c>
      <c r="E1035" s="2">
        <v>133.75</v>
      </c>
      <c r="F1035" s="2">
        <v>107</v>
      </c>
      <c r="G1035">
        <v>1</v>
      </c>
      <c r="H1035">
        <v>0</v>
      </c>
      <c r="I1035" s="2">
        <f>Tabell2[[#This Row],[Inköpspris (SEK)]]*Tabell2[[#This Row],[Antal]]</f>
        <v>133.75</v>
      </c>
      <c r="J1035" s="2">
        <f>MIN(Tabell2[[#This Row],[Bokat]]*Tabell2[[#This Row],[Inköpspris (SEK)]],Tabell2[[#This Row],[Totalt lagervärde ink moms]])</f>
        <v>0</v>
      </c>
      <c r="K1035" s="2">
        <f>Tabell2[[#This Row],[Totalt lagervärde ink moms]]-Tabell2[[#This Row],[Varav bokat ink moms]]</f>
        <v>133.75</v>
      </c>
      <c r="L1035" s="2">
        <f>Tabell2[[#This Row],[Antal]]*Tabell2[[#This Row],[Inpris ex moms]]</f>
        <v>107</v>
      </c>
      <c r="M1035" s="2">
        <f>MIN(Tabell2[[#This Row],[Bokat]]*Tabell2[[#This Row],[Inpris ex moms]],Tabell2[[#This Row],[Totalt lagervärde ex moms]])</f>
        <v>0</v>
      </c>
      <c r="N1035" s="2">
        <f>Tabell2[[#This Row],[Totalt lagervärde ex moms]]-Tabell2[[#This Row],[Varav bokat ex moms]]</f>
        <v>107</v>
      </c>
    </row>
    <row r="1036" spans="1:14" x14ac:dyDescent="0.2">
      <c r="A1036" t="s">
        <v>7930</v>
      </c>
      <c r="B1036" t="s">
        <v>7931</v>
      </c>
      <c r="C1036" s="2">
        <v>159</v>
      </c>
      <c r="D1036" s="2">
        <v>127</v>
      </c>
      <c r="E1036" s="2">
        <v>118.75</v>
      </c>
      <c r="F1036" s="2">
        <v>95</v>
      </c>
      <c r="G1036">
        <v>3</v>
      </c>
      <c r="H1036">
        <v>0</v>
      </c>
      <c r="I1036" s="2">
        <f>Tabell2[[#This Row],[Inköpspris (SEK)]]*Tabell2[[#This Row],[Antal]]</f>
        <v>356.25</v>
      </c>
      <c r="J1036" s="2">
        <f>MIN(Tabell2[[#This Row],[Bokat]]*Tabell2[[#This Row],[Inköpspris (SEK)]],Tabell2[[#This Row],[Totalt lagervärde ink moms]])</f>
        <v>0</v>
      </c>
      <c r="K1036" s="2">
        <f>Tabell2[[#This Row],[Totalt lagervärde ink moms]]-Tabell2[[#This Row],[Varav bokat ink moms]]</f>
        <v>356.25</v>
      </c>
      <c r="L1036" s="2">
        <f>Tabell2[[#This Row],[Antal]]*Tabell2[[#This Row],[Inpris ex moms]]</f>
        <v>285</v>
      </c>
      <c r="M1036" s="2">
        <f>MIN(Tabell2[[#This Row],[Bokat]]*Tabell2[[#This Row],[Inpris ex moms]],Tabell2[[#This Row],[Totalt lagervärde ex moms]])</f>
        <v>0</v>
      </c>
      <c r="N1036" s="2">
        <f>Tabell2[[#This Row],[Totalt lagervärde ex moms]]-Tabell2[[#This Row],[Varav bokat ex moms]]</f>
        <v>285</v>
      </c>
    </row>
    <row r="1037" spans="1:14" x14ac:dyDescent="0.2">
      <c r="A1037" t="s">
        <v>11614</v>
      </c>
      <c r="B1037" t="s">
        <v>11615</v>
      </c>
      <c r="C1037" s="2">
        <v>67</v>
      </c>
      <c r="D1037" s="2">
        <v>34</v>
      </c>
      <c r="E1037" s="2">
        <v>50</v>
      </c>
      <c r="F1037" s="2">
        <v>40</v>
      </c>
      <c r="G1037">
        <v>1</v>
      </c>
      <c r="H1037">
        <v>0</v>
      </c>
      <c r="I1037" s="2">
        <f>Tabell2[[#This Row],[Inköpspris (SEK)]]*Tabell2[[#This Row],[Antal]]</f>
        <v>50</v>
      </c>
      <c r="J1037" s="2">
        <f>MIN(Tabell2[[#This Row],[Bokat]]*Tabell2[[#This Row],[Inköpspris (SEK)]],Tabell2[[#This Row],[Totalt lagervärde ink moms]])</f>
        <v>0</v>
      </c>
      <c r="K1037" s="2">
        <f>Tabell2[[#This Row],[Totalt lagervärde ink moms]]-Tabell2[[#This Row],[Varav bokat ink moms]]</f>
        <v>50</v>
      </c>
      <c r="L1037" s="2">
        <f>Tabell2[[#This Row],[Antal]]*Tabell2[[#This Row],[Inpris ex moms]]</f>
        <v>40</v>
      </c>
      <c r="M1037" s="2">
        <f>MIN(Tabell2[[#This Row],[Bokat]]*Tabell2[[#This Row],[Inpris ex moms]],Tabell2[[#This Row],[Totalt lagervärde ex moms]])</f>
        <v>0</v>
      </c>
      <c r="N1037" s="2">
        <f>Tabell2[[#This Row],[Totalt lagervärde ex moms]]-Tabell2[[#This Row],[Varav bokat ex moms]]</f>
        <v>40</v>
      </c>
    </row>
    <row r="1038" spans="1:14" x14ac:dyDescent="0.2">
      <c r="A1038" t="s">
        <v>11625</v>
      </c>
      <c r="B1038" t="s">
        <v>11615</v>
      </c>
      <c r="C1038" s="2">
        <v>67</v>
      </c>
      <c r="D1038" s="2">
        <v>34</v>
      </c>
      <c r="E1038" s="2">
        <v>50</v>
      </c>
      <c r="F1038" s="2">
        <v>40</v>
      </c>
      <c r="G1038">
        <v>1</v>
      </c>
      <c r="H1038">
        <v>0</v>
      </c>
      <c r="I1038" s="2">
        <f>Tabell2[[#This Row],[Inköpspris (SEK)]]*Tabell2[[#This Row],[Antal]]</f>
        <v>50</v>
      </c>
      <c r="J1038" s="2">
        <f>MIN(Tabell2[[#This Row],[Bokat]]*Tabell2[[#This Row],[Inköpspris (SEK)]],Tabell2[[#This Row],[Totalt lagervärde ink moms]])</f>
        <v>0</v>
      </c>
      <c r="K1038" s="2">
        <f>Tabell2[[#This Row],[Totalt lagervärde ink moms]]-Tabell2[[#This Row],[Varav bokat ink moms]]</f>
        <v>50</v>
      </c>
      <c r="L1038" s="2">
        <f>Tabell2[[#This Row],[Antal]]*Tabell2[[#This Row],[Inpris ex moms]]</f>
        <v>40</v>
      </c>
      <c r="M1038" s="2">
        <f>MIN(Tabell2[[#This Row],[Bokat]]*Tabell2[[#This Row],[Inpris ex moms]],Tabell2[[#This Row],[Totalt lagervärde ex moms]])</f>
        <v>0</v>
      </c>
      <c r="N1038" s="2">
        <f>Tabell2[[#This Row],[Totalt lagervärde ex moms]]-Tabell2[[#This Row],[Varav bokat ex moms]]</f>
        <v>40</v>
      </c>
    </row>
    <row r="1039" spans="1:14" x14ac:dyDescent="0.2">
      <c r="A1039" t="s">
        <v>10676</v>
      </c>
      <c r="B1039" t="s">
        <v>10677</v>
      </c>
      <c r="C1039" s="2">
        <v>129</v>
      </c>
      <c r="D1039" s="2">
        <v>103</v>
      </c>
      <c r="E1039" s="2">
        <v>96.25</v>
      </c>
      <c r="F1039" s="2">
        <v>77</v>
      </c>
      <c r="G1039">
        <v>3</v>
      </c>
      <c r="H1039">
        <v>1</v>
      </c>
      <c r="I1039" s="2">
        <f>Tabell2[[#This Row],[Inköpspris (SEK)]]*Tabell2[[#This Row],[Antal]]</f>
        <v>288.75</v>
      </c>
      <c r="J1039" s="2">
        <f>MIN(Tabell2[[#This Row],[Bokat]]*Tabell2[[#This Row],[Inköpspris (SEK)]],Tabell2[[#This Row],[Totalt lagervärde ink moms]])</f>
        <v>96.25</v>
      </c>
      <c r="K1039" s="2">
        <f>Tabell2[[#This Row],[Totalt lagervärde ink moms]]-Tabell2[[#This Row],[Varav bokat ink moms]]</f>
        <v>192.5</v>
      </c>
      <c r="L1039" s="2">
        <f>Tabell2[[#This Row],[Antal]]*Tabell2[[#This Row],[Inpris ex moms]]</f>
        <v>231</v>
      </c>
      <c r="M1039" s="2">
        <f>MIN(Tabell2[[#This Row],[Bokat]]*Tabell2[[#This Row],[Inpris ex moms]],Tabell2[[#This Row],[Totalt lagervärde ex moms]])</f>
        <v>77</v>
      </c>
      <c r="N1039" s="2">
        <f>Tabell2[[#This Row],[Totalt lagervärde ex moms]]-Tabell2[[#This Row],[Varav bokat ex moms]]</f>
        <v>154</v>
      </c>
    </row>
    <row r="1040" spans="1:14" x14ac:dyDescent="0.2">
      <c r="A1040" t="s">
        <v>17579</v>
      </c>
      <c r="B1040" t="s">
        <v>17580</v>
      </c>
      <c r="C1040" s="2">
        <v>289</v>
      </c>
      <c r="D1040" s="2">
        <v>231</v>
      </c>
      <c r="E1040" s="2">
        <v>215.6</v>
      </c>
      <c r="F1040" s="2">
        <v>172.48000000000002</v>
      </c>
      <c r="G1040">
        <v>1</v>
      </c>
      <c r="H1040">
        <v>0</v>
      </c>
      <c r="I1040" s="2">
        <f>Tabell2[[#This Row],[Inköpspris (SEK)]]*Tabell2[[#This Row],[Antal]]</f>
        <v>215.6</v>
      </c>
      <c r="J1040" s="2">
        <f>MIN(Tabell2[[#This Row],[Bokat]]*Tabell2[[#This Row],[Inköpspris (SEK)]],Tabell2[[#This Row],[Totalt lagervärde ink moms]])</f>
        <v>0</v>
      </c>
      <c r="K1040" s="2">
        <f>Tabell2[[#This Row],[Totalt lagervärde ink moms]]-Tabell2[[#This Row],[Varav bokat ink moms]]</f>
        <v>215.6</v>
      </c>
      <c r="L1040" s="2">
        <f>Tabell2[[#This Row],[Antal]]*Tabell2[[#This Row],[Inpris ex moms]]</f>
        <v>172.48000000000002</v>
      </c>
      <c r="M1040" s="2">
        <f>MIN(Tabell2[[#This Row],[Bokat]]*Tabell2[[#This Row],[Inpris ex moms]],Tabell2[[#This Row],[Totalt lagervärde ex moms]])</f>
        <v>0</v>
      </c>
      <c r="N1040" s="2">
        <f>Tabell2[[#This Row],[Totalt lagervärde ex moms]]-Tabell2[[#This Row],[Varav bokat ex moms]]</f>
        <v>172.48000000000002</v>
      </c>
    </row>
    <row r="1041" spans="1:14" x14ac:dyDescent="0.2">
      <c r="A1041" t="s">
        <v>11900</v>
      </c>
      <c r="B1041" t="s">
        <v>11901</v>
      </c>
      <c r="C1041" s="2">
        <v>799</v>
      </c>
      <c r="D1041" s="2">
        <v>559</v>
      </c>
      <c r="E1041" s="2">
        <v>596</v>
      </c>
      <c r="F1041" s="2">
        <v>476.8</v>
      </c>
      <c r="G1041">
        <v>1</v>
      </c>
      <c r="H1041">
        <v>0</v>
      </c>
      <c r="I1041" s="2">
        <f>Tabell2[[#This Row],[Inköpspris (SEK)]]*Tabell2[[#This Row],[Antal]]</f>
        <v>596</v>
      </c>
      <c r="J1041" s="2">
        <f>MIN(Tabell2[[#This Row],[Bokat]]*Tabell2[[#This Row],[Inköpspris (SEK)]],Tabell2[[#This Row],[Totalt lagervärde ink moms]])</f>
        <v>0</v>
      </c>
      <c r="K1041" s="2">
        <f>Tabell2[[#This Row],[Totalt lagervärde ink moms]]-Tabell2[[#This Row],[Varav bokat ink moms]]</f>
        <v>596</v>
      </c>
      <c r="L1041" s="2">
        <f>Tabell2[[#This Row],[Antal]]*Tabell2[[#This Row],[Inpris ex moms]]</f>
        <v>476.8</v>
      </c>
      <c r="M1041" s="2">
        <f>MIN(Tabell2[[#This Row],[Bokat]]*Tabell2[[#This Row],[Inpris ex moms]],Tabell2[[#This Row],[Totalt lagervärde ex moms]])</f>
        <v>0</v>
      </c>
      <c r="N1041" s="2">
        <f>Tabell2[[#This Row],[Totalt lagervärde ex moms]]-Tabell2[[#This Row],[Varav bokat ex moms]]</f>
        <v>476.8</v>
      </c>
    </row>
    <row r="1042" spans="1:14" x14ac:dyDescent="0.2">
      <c r="A1042" t="s">
        <v>5593</v>
      </c>
      <c r="B1042" t="s">
        <v>5594</v>
      </c>
      <c r="C1042" s="2">
        <v>409</v>
      </c>
      <c r="D1042" s="2">
        <v>327</v>
      </c>
      <c r="E1042" s="2">
        <v>305</v>
      </c>
      <c r="F1042" s="2">
        <v>244</v>
      </c>
      <c r="G1042">
        <v>1</v>
      </c>
      <c r="H1042">
        <v>0</v>
      </c>
      <c r="I1042" s="2">
        <f>Tabell2[[#This Row],[Inköpspris (SEK)]]*Tabell2[[#This Row],[Antal]]</f>
        <v>305</v>
      </c>
      <c r="J1042" s="2">
        <f>MIN(Tabell2[[#This Row],[Bokat]]*Tabell2[[#This Row],[Inköpspris (SEK)]],Tabell2[[#This Row],[Totalt lagervärde ink moms]])</f>
        <v>0</v>
      </c>
      <c r="K1042" s="2">
        <f>Tabell2[[#This Row],[Totalt lagervärde ink moms]]-Tabell2[[#This Row],[Varav bokat ink moms]]</f>
        <v>305</v>
      </c>
      <c r="L1042" s="2">
        <f>Tabell2[[#This Row],[Antal]]*Tabell2[[#This Row],[Inpris ex moms]]</f>
        <v>244</v>
      </c>
      <c r="M1042" s="2">
        <f>MIN(Tabell2[[#This Row],[Bokat]]*Tabell2[[#This Row],[Inpris ex moms]],Tabell2[[#This Row],[Totalt lagervärde ex moms]])</f>
        <v>0</v>
      </c>
      <c r="N1042" s="2">
        <f>Tabell2[[#This Row],[Totalt lagervärde ex moms]]-Tabell2[[#This Row],[Varav bokat ex moms]]</f>
        <v>244</v>
      </c>
    </row>
    <row r="1043" spans="1:14" x14ac:dyDescent="0.2">
      <c r="A1043" t="s">
        <v>5615</v>
      </c>
      <c r="B1043" t="s">
        <v>5616</v>
      </c>
      <c r="C1043" s="2">
        <v>285</v>
      </c>
      <c r="D1043" s="2">
        <v>228</v>
      </c>
      <c r="E1043" s="2">
        <v>212.5</v>
      </c>
      <c r="F1043" s="2">
        <v>170</v>
      </c>
      <c r="G1043">
        <v>1</v>
      </c>
      <c r="H1043">
        <v>0</v>
      </c>
      <c r="I1043" s="2">
        <f>Tabell2[[#This Row],[Inköpspris (SEK)]]*Tabell2[[#This Row],[Antal]]</f>
        <v>212.5</v>
      </c>
      <c r="J1043" s="2">
        <f>MIN(Tabell2[[#This Row],[Bokat]]*Tabell2[[#This Row],[Inköpspris (SEK)]],Tabell2[[#This Row],[Totalt lagervärde ink moms]])</f>
        <v>0</v>
      </c>
      <c r="K1043" s="2">
        <f>Tabell2[[#This Row],[Totalt lagervärde ink moms]]-Tabell2[[#This Row],[Varav bokat ink moms]]</f>
        <v>212.5</v>
      </c>
      <c r="L1043" s="2">
        <f>Tabell2[[#This Row],[Antal]]*Tabell2[[#This Row],[Inpris ex moms]]</f>
        <v>170</v>
      </c>
      <c r="M1043" s="2">
        <f>MIN(Tabell2[[#This Row],[Bokat]]*Tabell2[[#This Row],[Inpris ex moms]],Tabell2[[#This Row],[Totalt lagervärde ex moms]])</f>
        <v>0</v>
      </c>
      <c r="N1043" s="2">
        <f>Tabell2[[#This Row],[Totalt lagervärde ex moms]]-Tabell2[[#This Row],[Varav bokat ex moms]]</f>
        <v>170</v>
      </c>
    </row>
    <row r="1044" spans="1:14" x14ac:dyDescent="0.2">
      <c r="A1044" t="s">
        <v>5617</v>
      </c>
      <c r="B1044" t="s">
        <v>5618</v>
      </c>
      <c r="C1044" s="2">
        <v>285</v>
      </c>
      <c r="D1044" s="2">
        <v>228</v>
      </c>
      <c r="E1044" s="2">
        <v>212.5</v>
      </c>
      <c r="F1044" s="2">
        <v>170</v>
      </c>
      <c r="G1044">
        <v>2</v>
      </c>
      <c r="H1044">
        <v>0</v>
      </c>
      <c r="I1044" s="2">
        <f>Tabell2[[#This Row],[Inköpspris (SEK)]]*Tabell2[[#This Row],[Antal]]</f>
        <v>425</v>
      </c>
      <c r="J1044" s="2">
        <f>MIN(Tabell2[[#This Row],[Bokat]]*Tabell2[[#This Row],[Inköpspris (SEK)]],Tabell2[[#This Row],[Totalt lagervärde ink moms]])</f>
        <v>0</v>
      </c>
      <c r="K1044" s="2">
        <f>Tabell2[[#This Row],[Totalt lagervärde ink moms]]-Tabell2[[#This Row],[Varav bokat ink moms]]</f>
        <v>425</v>
      </c>
      <c r="L1044" s="2">
        <f>Tabell2[[#This Row],[Antal]]*Tabell2[[#This Row],[Inpris ex moms]]</f>
        <v>340</v>
      </c>
      <c r="M1044" s="2">
        <f>MIN(Tabell2[[#This Row],[Bokat]]*Tabell2[[#This Row],[Inpris ex moms]],Tabell2[[#This Row],[Totalt lagervärde ex moms]])</f>
        <v>0</v>
      </c>
      <c r="N1044" s="2">
        <f>Tabell2[[#This Row],[Totalt lagervärde ex moms]]-Tabell2[[#This Row],[Varav bokat ex moms]]</f>
        <v>340</v>
      </c>
    </row>
    <row r="1045" spans="1:14" x14ac:dyDescent="0.2">
      <c r="A1045" t="s">
        <v>5641</v>
      </c>
      <c r="B1045" t="s">
        <v>5642</v>
      </c>
      <c r="C1045" s="2">
        <v>285</v>
      </c>
      <c r="D1045" s="2">
        <v>228</v>
      </c>
      <c r="E1045" s="2">
        <v>212.5</v>
      </c>
      <c r="F1045" s="2">
        <v>170</v>
      </c>
      <c r="G1045">
        <v>5</v>
      </c>
      <c r="H1045">
        <v>0</v>
      </c>
      <c r="I1045" s="2">
        <f>Tabell2[[#This Row],[Inköpspris (SEK)]]*Tabell2[[#This Row],[Antal]]</f>
        <v>1062.5</v>
      </c>
      <c r="J1045" s="2">
        <f>MIN(Tabell2[[#This Row],[Bokat]]*Tabell2[[#This Row],[Inköpspris (SEK)]],Tabell2[[#This Row],[Totalt lagervärde ink moms]])</f>
        <v>0</v>
      </c>
      <c r="K1045" s="2">
        <f>Tabell2[[#This Row],[Totalt lagervärde ink moms]]-Tabell2[[#This Row],[Varav bokat ink moms]]</f>
        <v>1062.5</v>
      </c>
      <c r="L1045" s="2">
        <f>Tabell2[[#This Row],[Antal]]*Tabell2[[#This Row],[Inpris ex moms]]</f>
        <v>850</v>
      </c>
      <c r="M1045" s="2">
        <f>MIN(Tabell2[[#This Row],[Bokat]]*Tabell2[[#This Row],[Inpris ex moms]],Tabell2[[#This Row],[Totalt lagervärde ex moms]])</f>
        <v>0</v>
      </c>
      <c r="N1045" s="2">
        <f>Tabell2[[#This Row],[Totalt lagervärde ex moms]]-Tabell2[[#This Row],[Varav bokat ex moms]]</f>
        <v>850</v>
      </c>
    </row>
    <row r="1046" spans="1:14" x14ac:dyDescent="0.2">
      <c r="A1046" t="s">
        <v>5356</v>
      </c>
      <c r="B1046" t="s">
        <v>5357</v>
      </c>
      <c r="C1046" s="2">
        <v>59</v>
      </c>
      <c r="D1046" s="2">
        <v>47</v>
      </c>
      <c r="E1046" s="2">
        <v>43.94</v>
      </c>
      <c r="F1046" s="2">
        <v>35.152000000000001</v>
      </c>
      <c r="G1046">
        <v>1</v>
      </c>
      <c r="H1046">
        <v>0</v>
      </c>
      <c r="I1046" s="2">
        <f>Tabell2[[#This Row],[Inköpspris (SEK)]]*Tabell2[[#This Row],[Antal]]</f>
        <v>43.94</v>
      </c>
      <c r="J1046" s="2">
        <f>MIN(Tabell2[[#This Row],[Bokat]]*Tabell2[[#This Row],[Inköpspris (SEK)]],Tabell2[[#This Row],[Totalt lagervärde ink moms]])</f>
        <v>0</v>
      </c>
      <c r="K1046" s="2">
        <f>Tabell2[[#This Row],[Totalt lagervärde ink moms]]-Tabell2[[#This Row],[Varav bokat ink moms]]</f>
        <v>43.94</v>
      </c>
      <c r="L1046" s="2">
        <f>Tabell2[[#This Row],[Antal]]*Tabell2[[#This Row],[Inpris ex moms]]</f>
        <v>35.152000000000001</v>
      </c>
      <c r="M1046" s="2">
        <f>MIN(Tabell2[[#This Row],[Bokat]]*Tabell2[[#This Row],[Inpris ex moms]],Tabell2[[#This Row],[Totalt lagervärde ex moms]])</f>
        <v>0</v>
      </c>
      <c r="N1046" s="2">
        <f>Tabell2[[#This Row],[Totalt lagervärde ex moms]]-Tabell2[[#This Row],[Varav bokat ex moms]]</f>
        <v>35.152000000000001</v>
      </c>
    </row>
    <row r="1047" spans="1:14" x14ac:dyDescent="0.2">
      <c r="A1047" t="s">
        <v>5358</v>
      </c>
      <c r="B1047" t="s">
        <v>5359</v>
      </c>
      <c r="C1047" s="2">
        <v>59</v>
      </c>
      <c r="D1047" s="2">
        <v>47</v>
      </c>
      <c r="E1047" s="2">
        <v>43.94</v>
      </c>
      <c r="F1047" s="2">
        <v>35.152000000000001</v>
      </c>
      <c r="G1047">
        <v>1</v>
      </c>
      <c r="H1047">
        <v>0</v>
      </c>
      <c r="I1047" s="2">
        <f>Tabell2[[#This Row],[Inköpspris (SEK)]]*Tabell2[[#This Row],[Antal]]</f>
        <v>43.94</v>
      </c>
      <c r="J1047" s="2">
        <f>MIN(Tabell2[[#This Row],[Bokat]]*Tabell2[[#This Row],[Inköpspris (SEK)]],Tabell2[[#This Row],[Totalt lagervärde ink moms]])</f>
        <v>0</v>
      </c>
      <c r="K1047" s="2">
        <f>Tabell2[[#This Row],[Totalt lagervärde ink moms]]-Tabell2[[#This Row],[Varav bokat ink moms]]</f>
        <v>43.94</v>
      </c>
      <c r="L1047" s="2">
        <f>Tabell2[[#This Row],[Antal]]*Tabell2[[#This Row],[Inpris ex moms]]</f>
        <v>35.152000000000001</v>
      </c>
      <c r="M1047" s="2">
        <f>MIN(Tabell2[[#This Row],[Bokat]]*Tabell2[[#This Row],[Inpris ex moms]],Tabell2[[#This Row],[Totalt lagervärde ex moms]])</f>
        <v>0</v>
      </c>
      <c r="N1047" s="2">
        <f>Tabell2[[#This Row],[Totalt lagervärde ex moms]]-Tabell2[[#This Row],[Varav bokat ex moms]]</f>
        <v>35.152000000000001</v>
      </c>
    </row>
    <row r="1048" spans="1:14" x14ac:dyDescent="0.2">
      <c r="A1048" t="s">
        <v>5360</v>
      </c>
      <c r="B1048" t="s">
        <v>5359</v>
      </c>
      <c r="C1048" s="2">
        <v>59</v>
      </c>
      <c r="D1048" s="2">
        <v>47</v>
      </c>
      <c r="E1048" s="2">
        <v>43.94</v>
      </c>
      <c r="F1048" s="2">
        <v>35.152000000000001</v>
      </c>
      <c r="G1048">
        <v>1</v>
      </c>
      <c r="H1048">
        <v>0</v>
      </c>
      <c r="I1048" s="2">
        <f>Tabell2[[#This Row],[Inköpspris (SEK)]]*Tabell2[[#This Row],[Antal]]</f>
        <v>43.94</v>
      </c>
      <c r="J1048" s="2">
        <f>MIN(Tabell2[[#This Row],[Bokat]]*Tabell2[[#This Row],[Inköpspris (SEK)]],Tabell2[[#This Row],[Totalt lagervärde ink moms]])</f>
        <v>0</v>
      </c>
      <c r="K1048" s="2">
        <f>Tabell2[[#This Row],[Totalt lagervärde ink moms]]-Tabell2[[#This Row],[Varav bokat ink moms]]</f>
        <v>43.94</v>
      </c>
      <c r="L1048" s="2">
        <f>Tabell2[[#This Row],[Antal]]*Tabell2[[#This Row],[Inpris ex moms]]</f>
        <v>35.152000000000001</v>
      </c>
      <c r="M1048" s="2">
        <f>MIN(Tabell2[[#This Row],[Bokat]]*Tabell2[[#This Row],[Inpris ex moms]],Tabell2[[#This Row],[Totalt lagervärde ex moms]])</f>
        <v>0</v>
      </c>
      <c r="N1048" s="2">
        <f>Tabell2[[#This Row],[Totalt lagervärde ex moms]]-Tabell2[[#This Row],[Varav bokat ex moms]]</f>
        <v>35.152000000000001</v>
      </c>
    </row>
    <row r="1049" spans="1:14" x14ac:dyDescent="0.2">
      <c r="A1049" t="s">
        <v>5361</v>
      </c>
      <c r="B1049" t="s">
        <v>5357</v>
      </c>
      <c r="C1049" s="2">
        <v>59</v>
      </c>
      <c r="D1049" s="2">
        <v>47</v>
      </c>
      <c r="E1049" s="2">
        <v>43.94</v>
      </c>
      <c r="F1049" s="2">
        <v>35.152000000000001</v>
      </c>
      <c r="G1049">
        <v>1</v>
      </c>
      <c r="H1049">
        <v>0</v>
      </c>
      <c r="I1049" s="2">
        <f>Tabell2[[#This Row],[Inköpspris (SEK)]]*Tabell2[[#This Row],[Antal]]</f>
        <v>43.94</v>
      </c>
      <c r="J1049" s="2">
        <f>MIN(Tabell2[[#This Row],[Bokat]]*Tabell2[[#This Row],[Inköpspris (SEK)]],Tabell2[[#This Row],[Totalt lagervärde ink moms]])</f>
        <v>0</v>
      </c>
      <c r="K1049" s="2">
        <f>Tabell2[[#This Row],[Totalt lagervärde ink moms]]-Tabell2[[#This Row],[Varav bokat ink moms]]</f>
        <v>43.94</v>
      </c>
      <c r="L1049" s="2">
        <f>Tabell2[[#This Row],[Antal]]*Tabell2[[#This Row],[Inpris ex moms]]</f>
        <v>35.152000000000001</v>
      </c>
      <c r="M1049" s="2">
        <f>MIN(Tabell2[[#This Row],[Bokat]]*Tabell2[[#This Row],[Inpris ex moms]],Tabell2[[#This Row],[Totalt lagervärde ex moms]])</f>
        <v>0</v>
      </c>
      <c r="N1049" s="2">
        <f>Tabell2[[#This Row],[Totalt lagervärde ex moms]]-Tabell2[[#This Row],[Varav bokat ex moms]]</f>
        <v>35.152000000000001</v>
      </c>
    </row>
    <row r="1050" spans="1:14" x14ac:dyDescent="0.2">
      <c r="A1050" t="s">
        <v>5362</v>
      </c>
      <c r="B1050" t="s">
        <v>5359</v>
      </c>
      <c r="C1050" s="2">
        <v>59</v>
      </c>
      <c r="D1050" s="2">
        <v>47</v>
      </c>
      <c r="E1050" s="2">
        <v>43.94</v>
      </c>
      <c r="F1050" s="2">
        <v>35.152000000000001</v>
      </c>
      <c r="G1050">
        <v>1</v>
      </c>
      <c r="H1050">
        <v>1</v>
      </c>
      <c r="I1050" s="2">
        <f>Tabell2[[#This Row],[Inköpspris (SEK)]]*Tabell2[[#This Row],[Antal]]</f>
        <v>43.94</v>
      </c>
      <c r="J1050" s="2">
        <f>MIN(Tabell2[[#This Row],[Bokat]]*Tabell2[[#This Row],[Inköpspris (SEK)]],Tabell2[[#This Row],[Totalt lagervärde ink moms]])</f>
        <v>43.94</v>
      </c>
      <c r="K1050" s="2">
        <f>Tabell2[[#This Row],[Totalt lagervärde ink moms]]-Tabell2[[#This Row],[Varav bokat ink moms]]</f>
        <v>0</v>
      </c>
      <c r="L1050" s="2">
        <f>Tabell2[[#This Row],[Antal]]*Tabell2[[#This Row],[Inpris ex moms]]</f>
        <v>35.152000000000001</v>
      </c>
      <c r="M1050" s="2">
        <f>MIN(Tabell2[[#This Row],[Bokat]]*Tabell2[[#This Row],[Inpris ex moms]],Tabell2[[#This Row],[Totalt lagervärde ex moms]])</f>
        <v>35.152000000000001</v>
      </c>
      <c r="N1050" s="2">
        <f>Tabell2[[#This Row],[Totalt lagervärde ex moms]]-Tabell2[[#This Row],[Varav bokat ex moms]]</f>
        <v>0</v>
      </c>
    </row>
    <row r="1051" spans="1:14" x14ac:dyDescent="0.2">
      <c r="A1051" t="s">
        <v>17353</v>
      </c>
      <c r="B1051" t="s">
        <v>17354</v>
      </c>
      <c r="C1051" s="2">
        <v>869</v>
      </c>
      <c r="D1051" s="2">
        <v>521</v>
      </c>
      <c r="E1051" s="2">
        <v>646.77</v>
      </c>
      <c r="F1051" s="2">
        <v>517.41600000000005</v>
      </c>
      <c r="G1051">
        <v>2</v>
      </c>
      <c r="H1051">
        <v>0</v>
      </c>
      <c r="I1051" s="2">
        <f>Tabell2[[#This Row],[Inköpspris (SEK)]]*Tabell2[[#This Row],[Antal]]</f>
        <v>1293.54</v>
      </c>
      <c r="J1051" s="2">
        <f>MIN(Tabell2[[#This Row],[Bokat]]*Tabell2[[#This Row],[Inköpspris (SEK)]],Tabell2[[#This Row],[Totalt lagervärde ink moms]])</f>
        <v>0</v>
      </c>
      <c r="K1051" s="2">
        <f>Tabell2[[#This Row],[Totalt lagervärde ink moms]]-Tabell2[[#This Row],[Varav bokat ink moms]]</f>
        <v>1293.54</v>
      </c>
      <c r="L1051" s="2">
        <f>Tabell2[[#This Row],[Antal]]*Tabell2[[#This Row],[Inpris ex moms]]</f>
        <v>1034.8320000000001</v>
      </c>
      <c r="M1051" s="2">
        <f>MIN(Tabell2[[#This Row],[Bokat]]*Tabell2[[#This Row],[Inpris ex moms]],Tabell2[[#This Row],[Totalt lagervärde ex moms]])</f>
        <v>0</v>
      </c>
      <c r="N1051" s="2">
        <f>Tabell2[[#This Row],[Totalt lagervärde ex moms]]-Tabell2[[#This Row],[Varav bokat ex moms]]</f>
        <v>1034.8320000000001</v>
      </c>
    </row>
    <row r="1052" spans="1:14" x14ac:dyDescent="0.2">
      <c r="A1052" t="s">
        <v>17355</v>
      </c>
      <c r="B1052" t="s">
        <v>17356</v>
      </c>
      <c r="C1052" s="2">
        <v>869</v>
      </c>
      <c r="D1052" s="2">
        <v>521</v>
      </c>
      <c r="E1052" s="2">
        <v>646.77</v>
      </c>
      <c r="F1052" s="2">
        <v>517.41600000000005</v>
      </c>
      <c r="G1052">
        <v>1</v>
      </c>
      <c r="H1052">
        <v>0</v>
      </c>
      <c r="I1052" s="2">
        <f>Tabell2[[#This Row],[Inköpspris (SEK)]]*Tabell2[[#This Row],[Antal]]</f>
        <v>646.77</v>
      </c>
      <c r="J1052" s="2">
        <f>MIN(Tabell2[[#This Row],[Bokat]]*Tabell2[[#This Row],[Inköpspris (SEK)]],Tabell2[[#This Row],[Totalt lagervärde ink moms]])</f>
        <v>0</v>
      </c>
      <c r="K1052" s="2">
        <f>Tabell2[[#This Row],[Totalt lagervärde ink moms]]-Tabell2[[#This Row],[Varav bokat ink moms]]</f>
        <v>646.77</v>
      </c>
      <c r="L1052" s="2">
        <f>Tabell2[[#This Row],[Antal]]*Tabell2[[#This Row],[Inpris ex moms]]</f>
        <v>517.41600000000005</v>
      </c>
      <c r="M1052" s="2">
        <f>MIN(Tabell2[[#This Row],[Bokat]]*Tabell2[[#This Row],[Inpris ex moms]],Tabell2[[#This Row],[Totalt lagervärde ex moms]])</f>
        <v>0</v>
      </c>
      <c r="N1052" s="2">
        <f>Tabell2[[#This Row],[Totalt lagervärde ex moms]]-Tabell2[[#This Row],[Varav bokat ex moms]]</f>
        <v>517.41600000000005</v>
      </c>
    </row>
    <row r="1053" spans="1:14" x14ac:dyDescent="0.2">
      <c r="A1053" t="s">
        <v>17357</v>
      </c>
      <c r="B1053" t="s">
        <v>17358</v>
      </c>
      <c r="C1053" s="2">
        <v>869</v>
      </c>
      <c r="D1053" s="2">
        <v>521</v>
      </c>
      <c r="E1053" s="2">
        <v>646.77</v>
      </c>
      <c r="F1053" s="2">
        <v>517.41600000000005</v>
      </c>
      <c r="G1053">
        <v>2</v>
      </c>
      <c r="H1053">
        <v>0</v>
      </c>
      <c r="I1053" s="2">
        <f>Tabell2[[#This Row],[Inköpspris (SEK)]]*Tabell2[[#This Row],[Antal]]</f>
        <v>1293.54</v>
      </c>
      <c r="J1053" s="2">
        <f>MIN(Tabell2[[#This Row],[Bokat]]*Tabell2[[#This Row],[Inköpspris (SEK)]],Tabell2[[#This Row],[Totalt lagervärde ink moms]])</f>
        <v>0</v>
      </c>
      <c r="K1053" s="2">
        <f>Tabell2[[#This Row],[Totalt lagervärde ink moms]]-Tabell2[[#This Row],[Varav bokat ink moms]]</f>
        <v>1293.54</v>
      </c>
      <c r="L1053" s="2">
        <f>Tabell2[[#This Row],[Antal]]*Tabell2[[#This Row],[Inpris ex moms]]</f>
        <v>1034.8320000000001</v>
      </c>
      <c r="M1053" s="2">
        <f>MIN(Tabell2[[#This Row],[Bokat]]*Tabell2[[#This Row],[Inpris ex moms]],Tabell2[[#This Row],[Totalt lagervärde ex moms]])</f>
        <v>0</v>
      </c>
      <c r="N1053" s="2">
        <f>Tabell2[[#This Row],[Totalt lagervärde ex moms]]-Tabell2[[#This Row],[Varav bokat ex moms]]</f>
        <v>1034.8320000000001</v>
      </c>
    </row>
    <row r="1054" spans="1:14" x14ac:dyDescent="0.2">
      <c r="A1054" t="s">
        <v>1032</v>
      </c>
      <c r="B1054" t="s">
        <v>1033</v>
      </c>
      <c r="C1054" s="2">
        <v>489</v>
      </c>
      <c r="D1054" s="2">
        <v>391</v>
      </c>
      <c r="E1054" s="2">
        <v>363.75</v>
      </c>
      <c r="F1054" s="2">
        <v>291</v>
      </c>
      <c r="G1054">
        <v>1</v>
      </c>
      <c r="H1054">
        <v>0</v>
      </c>
      <c r="I1054" s="2">
        <f>Tabell2[[#This Row],[Inköpspris (SEK)]]*Tabell2[[#This Row],[Antal]]</f>
        <v>363.75</v>
      </c>
      <c r="J1054" s="2">
        <f>MIN(Tabell2[[#This Row],[Bokat]]*Tabell2[[#This Row],[Inköpspris (SEK)]],Tabell2[[#This Row],[Totalt lagervärde ink moms]])</f>
        <v>0</v>
      </c>
      <c r="K1054" s="2">
        <f>Tabell2[[#This Row],[Totalt lagervärde ink moms]]-Tabell2[[#This Row],[Varav bokat ink moms]]</f>
        <v>363.75</v>
      </c>
      <c r="L1054" s="2">
        <f>Tabell2[[#This Row],[Antal]]*Tabell2[[#This Row],[Inpris ex moms]]</f>
        <v>291</v>
      </c>
      <c r="M1054" s="2">
        <f>MIN(Tabell2[[#This Row],[Bokat]]*Tabell2[[#This Row],[Inpris ex moms]],Tabell2[[#This Row],[Totalt lagervärde ex moms]])</f>
        <v>0</v>
      </c>
      <c r="N1054" s="2">
        <f>Tabell2[[#This Row],[Totalt lagervärde ex moms]]-Tabell2[[#This Row],[Varav bokat ex moms]]</f>
        <v>291</v>
      </c>
    </row>
    <row r="1055" spans="1:14" x14ac:dyDescent="0.2">
      <c r="A1055" t="s">
        <v>6413</v>
      </c>
      <c r="B1055" t="s">
        <v>6414</v>
      </c>
      <c r="C1055" s="2">
        <v>185</v>
      </c>
      <c r="D1055" s="2">
        <v>148</v>
      </c>
      <c r="E1055" s="2">
        <v>137.5</v>
      </c>
      <c r="F1055" s="2">
        <v>110</v>
      </c>
      <c r="G1055">
        <v>3</v>
      </c>
      <c r="H1055">
        <v>0</v>
      </c>
      <c r="I1055" s="2">
        <f>Tabell2[[#This Row],[Inköpspris (SEK)]]*Tabell2[[#This Row],[Antal]]</f>
        <v>412.5</v>
      </c>
      <c r="J1055" s="2">
        <f>MIN(Tabell2[[#This Row],[Bokat]]*Tabell2[[#This Row],[Inköpspris (SEK)]],Tabell2[[#This Row],[Totalt lagervärde ink moms]])</f>
        <v>0</v>
      </c>
      <c r="K1055" s="2">
        <f>Tabell2[[#This Row],[Totalt lagervärde ink moms]]-Tabell2[[#This Row],[Varav bokat ink moms]]</f>
        <v>412.5</v>
      </c>
      <c r="L1055" s="2">
        <f>Tabell2[[#This Row],[Antal]]*Tabell2[[#This Row],[Inpris ex moms]]</f>
        <v>330</v>
      </c>
      <c r="M1055" s="2">
        <f>MIN(Tabell2[[#This Row],[Bokat]]*Tabell2[[#This Row],[Inpris ex moms]],Tabell2[[#This Row],[Totalt lagervärde ex moms]])</f>
        <v>0</v>
      </c>
      <c r="N1055" s="2">
        <f>Tabell2[[#This Row],[Totalt lagervärde ex moms]]-Tabell2[[#This Row],[Varav bokat ex moms]]</f>
        <v>330</v>
      </c>
    </row>
    <row r="1056" spans="1:14" x14ac:dyDescent="0.2">
      <c r="A1056" t="s">
        <v>5601</v>
      </c>
      <c r="B1056" t="s">
        <v>5602</v>
      </c>
      <c r="C1056" s="2">
        <v>259</v>
      </c>
      <c r="D1056" s="2">
        <v>207</v>
      </c>
      <c r="E1056" s="2">
        <v>192.5</v>
      </c>
      <c r="F1056" s="2">
        <v>154</v>
      </c>
      <c r="G1056">
        <v>1</v>
      </c>
      <c r="H1056">
        <v>0</v>
      </c>
      <c r="I1056" s="2">
        <f>Tabell2[[#This Row],[Inköpspris (SEK)]]*Tabell2[[#This Row],[Antal]]</f>
        <v>192.5</v>
      </c>
      <c r="J1056" s="2">
        <f>MIN(Tabell2[[#This Row],[Bokat]]*Tabell2[[#This Row],[Inköpspris (SEK)]],Tabell2[[#This Row],[Totalt lagervärde ink moms]])</f>
        <v>0</v>
      </c>
      <c r="K1056" s="2">
        <f>Tabell2[[#This Row],[Totalt lagervärde ink moms]]-Tabell2[[#This Row],[Varav bokat ink moms]]</f>
        <v>192.5</v>
      </c>
      <c r="L1056" s="2">
        <f>Tabell2[[#This Row],[Antal]]*Tabell2[[#This Row],[Inpris ex moms]]</f>
        <v>154</v>
      </c>
      <c r="M1056" s="2">
        <f>MIN(Tabell2[[#This Row],[Bokat]]*Tabell2[[#This Row],[Inpris ex moms]],Tabell2[[#This Row],[Totalt lagervärde ex moms]])</f>
        <v>0</v>
      </c>
      <c r="N1056" s="2">
        <f>Tabell2[[#This Row],[Totalt lagervärde ex moms]]-Tabell2[[#This Row],[Varav bokat ex moms]]</f>
        <v>154</v>
      </c>
    </row>
    <row r="1057" spans="1:14" x14ac:dyDescent="0.2">
      <c r="A1057" t="s">
        <v>5603</v>
      </c>
      <c r="B1057" t="s">
        <v>5604</v>
      </c>
      <c r="C1057" s="2">
        <v>259</v>
      </c>
      <c r="D1057" s="2">
        <v>207</v>
      </c>
      <c r="E1057" s="2">
        <v>192.5</v>
      </c>
      <c r="F1057" s="2">
        <v>154</v>
      </c>
      <c r="G1057">
        <v>2</v>
      </c>
      <c r="H1057">
        <v>1</v>
      </c>
      <c r="I1057" s="2">
        <f>Tabell2[[#This Row],[Inköpspris (SEK)]]*Tabell2[[#This Row],[Antal]]</f>
        <v>385</v>
      </c>
      <c r="J1057" s="2">
        <f>MIN(Tabell2[[#This Row],[Bokat]]*Tabell2[[#This Row],[Inköpspris (SEK)]],Tabell2[[#This Row],[Totalt lagervärde ink moms]])</f>
        <v>192.5</v>
      </c>
      <c r="K1057" s="2">
        <f>Tabell2[[#This Row],[Totalt lagervärde ink moms]]-Tabell2[[#This Row],[Varav bokat ink moms]]</f>
        <v>192.5</v>
      </c>
      <c r="L1057" s="2">
        <f>Tabell2[[#This Row],[Antal]]*Tabell2[[#This Row],[Inpris ex moms]]</f>
        <v>308</v>
      </c>
      <c r="M1057" s="2">
        <f>MIN(Tabell2[[#This Row],[Bokat]]*Tabell2[[#This Row],[Inpris ex moms]],Tabell2[[#This Row],[Totalt lagervärde ex moms]])</f>
        <v>154</v>
      </c>
      <c r="N1057" s="2">
        <f>Tabell2[[#This Row],[Totalt lagervärde ex moms]]-Tabell2[[#This Row],[Varav bokat ex moms]]</f>
        <v>154</v>
      </c>
    </row>
    <row r="1058" spans="1:14" x14ac:dyDescent="0.2">
      <c r="A1058" t="s">
        <v>5605</v>
      </c>
      <c r="B1058" t="s">
        <v>5606</v>
      </c>
      <c r="C1058" s="2">
        <v>259</v>
      </c>
      <c r="D1058" s="2">
        <v>207</v>
      </c>
      <c r="E1058" s="2">
        <v>192.5</v>
      </c>
      <c r="F1058" s="2">
        <v>154</v>
      </c>
      <c r="G1058">
        <v>2</v>
      </c>
      <c r="H1058">
        <v>0</v>
      </c>
      <c r="I1058" s="2">
        <f>Tabell2[[#This Row],[Inköpspris (SEK)]]*Tabell2[[#This Row],[Antal]]</f>
        <v>385</v>
      </c>
      <c r="J1058" s="2">
        <f>MIN(Tabell2[[#This Row],[Bokat]]*Tabell2[[#This Row],[Inköpspris (SEK)]],Tabell2[[#This Row],[Totalt lagervärde ink moms]])</f>
        <v>0</v>
      </c>
      <c r="K1058" s="2">
        <f>Tabell2[[#This Row],[Totalt lagervärde ink moms]]-Tabell2[[#This Row],[Varav bokat ink moms]]</f>
        <v>385</v>
      </c>
      <c r="L1058" s="2">
        <f>Tabell2[[#This Row],[Antal]]*Tabell2[[#This Row],[Inpris ex moms]]</f>
        <v>308</v>
      </c>
      <c r="M1058" s="2">
        <f>MIN(Tabell2[[#This Row],[Bokat]]*Tabell2[[#This Row],[Inpris ex moms]],Tabell2[[#This Row],[Totalt lagervärde ex moms]])</f>
        <v>0</v>
      </c>
      <c r="N1058" s="2">
        <f>Tabell2[[#This Row],[Totalt lagervärde ex moms]]-Tabell2[[#This Row],[Varav bokat ex moms]]</f>
        <v>308</v>
      </c>
    </row>
    <row r="1059" spans="1:14" x14ac:dyDescent="0.2">
      <c r="A1059" t="s">
        <v>4091</v>
      </c>
      <c r="B1059" t="s">
        <v>4092</v>
      </c>
      <c r="C1059" s="2">
        <v>874</v>
      </c>
      <c r="D1059" s="2">
        <v>724</v>
      </c>
      <c r="E1059" s="2">
        <v>649.5</v>
      </c>
      <c r="F1059" s="2">
        <v>519.6</v>
      </c>
      <c r="G1059">
        <v>1</v>
      </c>
      <c r="H1059">
        <v>0</v>
      </c>
      <c r="I1059" s="2">
        <f>Tabell2[[#This Row],[Inköpspris (SEK)]]*Tabell2[[#This Row],[Antal]]</f>
        <v>649.5</v>
      </c>
      <c r="J1059" s="2">
        <f>MIN(Tabell2[[#This Row],[Bokat]]*Tabell2[[#This Row],[Inköpspris (SEK)]],Tabell2[[#This Row],[Totalt lagervärde ink moms]])</f>
        <v>0</v>
      </c>
      <c r="K1059" s="2">
        <f>Tabell2[[#This Row],[Totalt lagervärde ink moms]]-Tabell2[[#This Row],[Varav bokat ink moms]]</f>
        <v>649.5</v>
      </c>
      <c r="L1059" s="2">
        <f>Tabell2[[#This Row],[Antal]]*Tabell2[[#This Row],[Inpris ex moms]]</f>
        <v>519.6</v>
      </c>
      <c r="M1059" s="2">
        <f>MIN(Tabell2[[#This Row],[Bokat]]*Tabell2[[#This Row],[Inpris ex moms]],Tabell2[[#This Row],[Totalt lagervärde ex moms]])</f>
        <v>0</v>
      </c>
      <c r="N1059" s="2">
        <f>Tabell2[[#This Row],[Totalt lagervärde ex moms]]-Tabell2[[#This Row],[Varav bokat ex moms]]</f>
        <v>519.6</v>
      </c>
    </row>
    <row r="1060" spans="1:14" x14ac:dyDescent="0.2">
      <c r="A1060" t="s">
        <v>1036</v>
      </c>
      <c r="B1060" t="s">
        <v>1037</v>
      </c>
      <c r="C1060" s="2">
        <v>1329</v>
      </c>
      <c r="D1060" s="2">
        <v>1063</v>
      </c>
      <c r="E1060" s="2">
        <v>987.5</v>
      </c>
      <c r="F1060" s="2">
        <v>790</v>
      </c>
      <c r="G1060">
        <v>1</v>
      </c>
      <c r="H1060">
        <v>0</v>
      </c>
      <c r="I1060" s="2">
        <f>Tabell2[[#This Row],[Inköpspris (SEK)]]*Tabell2[[#This Row],[Antal]]</f>
        <v>987.5</v>
      </c>
      <c r="J1060" s="2">
        <f>MIN(Tabell2[[#This Row],[Bokat]]*Tabell2[[#This Row],[Inköpspris (SEK)]],Tabell2[[#This Row],[Totalt lagervärde ink moms]])</f>
        <v>0</v>
      </c>
      <c r="K1060" s="2">
        <f>Tabell2[[#This Row],[Totalt lagervärde ink moms]]-Tabell2[[#This Row],[Varav bokat ink moms]]</f>
        <v>987.5</v>
      </c>
      <c r="L1060" s="2">
        <f>Tabell2[[#This Row],[Antal]]*Tabell2[[#This Row],[Inpris ex moms]]</f>
        <v>790</v>
      </c>
      <c r="M1060" s="2">
        <f>MIN(Tabell2[[#This Row],[Bokat]]*Tabell2[[#This Row],[Inpris ex moms]],Tabell2[[#This Row],[Totalt lagervärde ex moms]])</f>
        <v>0</v>
      </c>
      <c r="N1060" s="2">
        <f>Tabell2[[#This Row],[Totalt lagervärde ex moms]]-Tabell2[[#This Row],[Varav bokat ex moms]]</f>
        <v>790</v>
      </c>
    </row>
    <row r="1061" spans="1:14" x14ac:dyDescent="0.2">
      <c r="A1061" t="s">
        <v>4601</v>
      </c>
      <c r="B1061" t="s">
        <v>4602</v>
      </c>
      <c r="C1061" s="2">
        <v>109</v>
      </c>
      <c r="D1061" s="2">
        <v>87</v>
      </c>
      <c r="E1061" s="2">
        <v>80.989999999999995</v>
      </c>
      <c r="F1061" s="2">
        <v>64.792000000000002</v>
      </c>
      <c r="G1061">
        <v>5</v>
      </c>
      <c r="H1061">
        <v>0</v>
      </c>
      <c r="I1061" s="2">
        <f>Tabell2[[#This Row],[Inköpspris (SEK)]]*Tabell2[[#This Row],[Antal]]</f>
        <v>404.95</v>
      </c>
      <c r="J1061" s="2">
        <f>MIN(Tabell2[[#This Row],[Bokat]]*Tabell2[[#This Row],[Inköpspris (SEK)]],Tabell2[[#This Row],[Totalt lagervärde ink moms]])</f>
        <v>0</v>
      </c>
      <c r="K1061" s="2">
        <f>Tabell2[[#This Row],[Totalt lagervärde ink moms]]-Tabell2[[#This Row],[Varav bokat ink moms]]</f>
        <v>404.95</v>
      </c>
      <c r="L1061" s="2">
        <f>Tabell2[[#This Row],[Antal]]*Tabell2[[#This Row],[Inpris ex moms]]</f>
        <v>323.96000000000004</v>
      </c>
      <c r="M1061" s="2">
        <f>MIN(Tabell2[[#This Row],[Bokat]]*Tabell2[[#This Row],[Inpris ex moms]],Tabell2[[#This Row],[Totalt lagervärde ex moms]])</f>
        <v>0</v>
      </c>
      <c r="N1061" s="2">
        <f>Tabell2[[#This Row],[Totalt lagervärde ex moms]]-Tabell2[[#This Row],[Varav bokat ex moms]]</f>
        <v>323.96000000000004</v>
      </c>
    </row>
    <row r="1062" spans="1:14" x14ac:dyDescent="0.2">
      <c r="A1062" t="s">
        <v>4603</v>
      </c>
      <c r="B1062" t="s">
        <v>4604</v>
      </c>
      <c r="C1062" s="2">
        <v>109</v>
      </c>
      <c r="D1062" s="2">
        <v>87</v>
      </c>
      <c r="E1062" s="2">
        <v>80.989999999999995</v>
      </c>
      <c r="F1062" s="2">
        <v>64.792000000000002</v>
      </c>
      <c r="G1062">
        <v>2</v>
      </c>
      <c r="H1062">
        <v>0</v>
      </c>
      <c r="I1062" s="2">
        <f>Tabell2[[#This Row],[Inköpspris (SEK)]]*Tabell2[[#This Row],[Antal]]</f>
        <v>161.97999999999999</v>
      </c>
      <c r="J1062" s="2">
        <f>MIN(Tabell2[[#This Row],[Bokat]]*Tabell2[[#This Row],[Inköpspris (SEK)]],Tabell2[[#This Row],[Totalt lagervärde ink moms]])</f>
        <v>0</v>
      </c>
      <c r="K1062" s="2">
        <f>Tabell2[[#This Row],[Totalt lagervärde ink moms]]-Tabell2[[#This Row],[Varav bokat ink moms]]</f>
        <v>161.97999999999999</v>
      </c>
      <c r="L1062" s="2">
        <f>Tabell2[[#This Row],[Antal]]*Tabell2[[#This Row],[Inpris ex moms]]</f>
        <v>129.584</v>
      </c>
      <c r="M1062" s="2">
        <f>MIN(Tabell2[[#This Row],[Bokat]]*Tabell2[[#This Row],[Inpris ex moms]],Tabell2[[#This Row],[Totalt lagervärde ex moms]])</f>
        <v>0</v>
      </c>
      <c r="N1062" s="2">
        <f>Tabell2[[#This Row],[Totalt lagervärde ex moms]]-Tabell2[[#This Row],[Varav bokat ex moms]]</f>
        <v>129.584</v>
      </c>
    </row>
    <row r="1063" spans="1:14" x14ac:dyDescent="0.2">
      <c r="A1063" t="s">
        <v>4363</v>
      </c>
      <c r="B1063" t="s">
        <v>4364</v>
      </c>
      <c r="C1063" s="2">
        <v>2519</v>
      </c>
      <c r="D1063" s="2">
        <v>2015</v>
      </c>
      <c r="E1063" s="2">
        <v>1870.25</v>
      </c>
      <c r="F1063" s="2">
        <v>1496.2</v>
      </c>
      <c r="G1063">
        <v>3</v>
      </c>
      <c r="H1063">
        <v>0</v>
      </c>
      <c r="I1063" s="2">
        <f>Tabell2[[#This Row],[Inköpspris (SEK)]]*Tabell2[[#This Row],[Antal]]</f>
        <v>5610.75</v>
      </c>
      <c r="J1063" s="2">
        <f>MIN(Tabell2[[#This Row],[Bokat]]*Tabell2[[#This Row],[Inköpspris (SEK)]],Tabell2[[#This Row],[Totalt lagervärde ink moms]])</f>
        <v>0</v>
      </c>
      <c r="K1063" s="2">
        <f>Tabell2[[#This Row],[Totalt lagervärde ink moms]]-Tabell2[[#This Row],[Varav bokat ink moms]]</f>
        <v>5610.75</v>
      </c>
      <c r="L1063" s="2">
        <f>Tabell2[[#This Row],[Antal]]*Tabell2[[#This Row],[Inpris ex moms]]</f>
        <v>4488.6000000000004</v>
      </c>
      <c r="M1063" s="2">
        <f>MIN(Tabell2[[#This Row],[Bokat]]*Tabell2[[#This Row],[Inpris ex moms]],Tabell2[[#This Row],[Totalt lagervärde ex moms]])</f>
        <v>0</v>
      </c>
      <c r="N1063" s="2">
        <f>Tabell2[[#This Row],[Totalt lagervärde ex moms]]-Tabell2[[#This Row],[Varav bokat ex moms]]</f>
        <v>4488.6000000000004</v>
      </c>
    </row>
    <row r="1064" spans="1:14" x14ac:dyDescent="0.2">
      <c r="A1064" t="s">
        <v>9389</v>
      </c>
      <c r="B1064" t="s">
        <v>9390</v>
      </c>
      <c r="C1064" s="2">
        <v>139</v>
      </c>
      <c r="D1064" s="2">
        <v>111</v>
      </c>
      <c r="E1064" s="2">
        <v>103.13</v>
      </c>
      <c r="F1064" s="2">
        <v>82.504000000000005</v>
      </c>
      <c r="G1064">
        <v>1</v>
      </c>
      <c r="H1064">
        <v>0</v>
      </c>
      <c r="I1064" s="2">
        <f>Tabell2[[#This Row],[Inköpspris (SEK)]]*Tabell2[[#This Row],[Antal]]</f>
        <v>103.13</v>
      </c>
      <c r="J1064" s="2">
        <f>MIN(Tabell2[[#This Row],[Bokat]]*Tabell2[[#This Row],[Inköpspris (SEK)]],Tabell2[[#This Row],[Totalt lagervärde ink moms]])</f>
        <v>0</v>
      </c>
      <c r="K1064" s="2">
        <f>Tabell2[[#This Row],[Totalt lagervärde ink moms]]-Tabell2[[#This Row],[Varav bokat ink moms]]</f>
        <v>103.13</v>
      </c>
      <c r="L1064" s="2">
        <f>Tabell2[[#This Row],[Antal]]*Tabell2[[#This Row],[Inpris ex moms]]</f>
        <v>82.504000000000005</v>
      </c>
      <c r="M1064" s="2">
        <f>MIN(Tabell2[[#This Row],[Bokat]]*Tabell2[[#This Row],[Inpris ex moms]],Tabell2[[#This Row],[Totalt lagervärde ex moms]])</f>
        <v>0</v>
      </c>
      <c r="N1064" s="2">
        <f>Tabell2[[#This Row],[Totalt lagervärde ex moms]]-Tabell2[[#This Row],[Varav bokat ex moms]]</f>
        <v>82.504000000000005</v>
      </c>
    </row>
    <row r="1065" spans="1:14" x14ac:dyDescent="0.2">
      <c r="A1065" t="s">
        <v>5635</v>
      </c>
      <c r="B1065" t="s">
        <v>5636</v>
      </c>
      <c r="C1065" s="2">
        <v>155</v>
      </c>
      <c r="D1065" s="2">
        <v>124</v>
      </c>
      <c r="E1065" s="2">
        <v>115</v>
      </c>
      <c r="F1065" s="2">
        <v>92</v>
      </c>
      <c r="G1065">
        <v>1</v>
      </c>
      <c r="H1065">
        <v>0</v>
      </c>
      <c r="I1065" s="2">
        <f>Tabell2[[#This Row],[Inköpspris (SEK)]]*Tabell2[[#This Row],[Antal]]</f>
        <v>115</v>
      </c>
      <c r="J1065" s="2">
        <f>MIN(Tabell2[[#This Row],[Bokat]]*Tabell2[[#This Row],[Inköpspris (SEK)]],Tabell2[[#This Row],[Totalt lagervärde ink moms]])</f>
        <v>0</v>
      </c>
      <c r="K1065" s="2">
        <f>Tabell2[[#This Row],[Totalt lagervärde ink moms]]-Tabell2[[#This Row],[Varav bokat ink moms]]</f>
        <v>115</v>
      </c>
      <c r="L1065" s="2">
        <f>Tabell2[[#This Row],[Antal]]*Tabell2[[#This Row],[Inpris ex moms]]</f>
        <v>92</v>
      </c>
      <c r="M1065" s="2">
        <f>MIN(Tabell2[[#This Row],[Bokat]]*Tabell2[[#This Row],[Inpris ex moms]],Tabell2[[#This Row],[Totalt lagervärde ex moms]])</f>
        <v>0</v>
      </c>
      <c r="N1065" s="2">
        <f>Tabell2[[#This Row],[Totalt lagervärde ex moms]]-Tabell2[[#This Row],[Varav bokat ex moms]]</f>
        <v>92</v>
      </c>
    </row>
    <row r="1066" spans="1:14" x14ac:dyDescent="0.2">
      <c r="A1066" t="s">
        <v>5597</v>
      </c>
      <c r="B1066" t="s">
        <v>5598</v>
      </c>
      <c r="C1066" s="2">
        <v>509</v>
      </c>
      <c r="D1066" s="2">
        <v>407</v>
      </c>
      <c r="E1066" s="2">
        <v>377.5</v>
      </c>
      <c r="F1066" s="2">
        <v>302</v>
      </c>
      <c r="G1066">
        <v>1</v>
      </c>
      <c r="H1066">
        <v>0</v>
      </c>
      <c r="I1066" s="2">
        <f>Tabell2[[#This Row],[Inköpspris (SEK)]]*Tabell2[[#This Row],[Antal]]</f>
        <v>377.5</v>
      </c>
      <c r="J1066" s="2">
        <f>MIN(Tabell2[[#This Row],[Bokat]]*Tabell2[[#This Row],[Inköpspris (SEK)]],Tabell2[[#This Row],[Totalt lagervärde ink moms]])</f>
        <v>0</v>
      </c>
      <c r="K1066" s="2">
        <f>Tabell2[[#This Row],[Totalt lagervärde ink moms]]-Tabell2[[#This Row],[Varav bokat ink moms]]</f>
        <v>377.5</v>
      </c>
      <c r="L1066" s="2">
        <f>Tabell2[[#This Row],[Antal]]*Tabell2[[#This Row],[Inpris ex moms]]</f>
        <v>302</v>
      </c>
      <c r="M1066" s="2">
        <f>MIN(Tabell2[[#This Row],[Bokat]]*Tabell2[[#This Row],[Inpris ex moms]],Tabell2[[#This Row],[Totalt lagervärde ex moms]])</f>
        <v>0</v>
      </c>
      <c r="N1066" s="2">
        <f>Tabell2[[#This Row],[Totalt lagervärde ex moms]]-Tabell2[[#This Row],[Varav bokat ex moms]]</f>
        <v>302</v>
      </c>
    </row>
    <row r="1067" spans="1:14" x14ac:dyDescent="0.2">
      <c r="A1067" t="s">
        <v>9735</v>
      </c>
      <c r="B1067" t="s">
        <v>9736</v>
      </c>
      <c r="C1067" s="2">
        <v>359</v>
      </c>
      <c r="D1067" s="2">
        <v>287</v>
      </c>
      <c r="E1067" s="2">
        <v>266.25</v>
      </c>
      <c r="F1067" s="2">
        <v>213</v>
      </c>
      <c r="G1067">
        <v>1</v>
      </c>
      <c r="H1067">
        <v>0</v>
      </c>
      <c r="I1067" s="2">
        <f>Tabell2[[#This Row],[Inköpspris (SEK)]]*Tabell2[[#This Row],[Antal]]</f>
        <v>266.25</v>
      </c>
      <c r="J1067" s="2">
        <f>MIN(Tabell2[[#This Row],[Bokat]]*Tabell2[[#This Row],[Inköpspris (SEK)]],Tabell2[[#This Row],[Totalt lagervärde ink moms]])</f>
        <v>0</v>
      </c>
      <c r="K1067" s="2">
        <f>Tabell2[[#This Row],[Totalt lagervärde ink moms]]-Tabell2[[#This Row],[Varav bokat ink moms]]</f>
        <v>266.25</v>
      </c>
      <c r="L1067" s="2">
        <f>Tabell2[[#This Row],[Antal]]*Tabell2[[#This Row],[Inpris ex moms]]</f>
        <v>213</v>
      </c>
      <c r="M1067" s="2">
        <f>MIN(Tabell2[[#This Row],[Bokat]]*Tabell2[[#This Row],[Inpris ex moms]],Tabell2[[#This Row],[Totalt lagervärde ex moms]])</f>
        <v>0</v>
      </c>
      <c r="N1067" s="2">
        <f>Tabell2[[#This Row],[Totalt lagervärde ex moms]]-Tabell2[[#This Row],[Varav bokat ex moms]]</f>
        <v>213</v>
      </c>
    </row>
    <row r="1068" spans="1:14" x14ac:dyDescent="0.2">
      <c r="A1068" t="s">
        <v>9737</v>
      </c>
      <c r="B1068" t="s">
        <v>9738</v>
      </c>
      <c r="C1068" s="2">
        <v>359</v>
      </c>
      <c r="D1068" s="2">
        <v>287</v>
      </c>
      <c r="E1068" s="2">
        <v>266.25</v>
      </c>
      <c r="F1068" s="2">
        <v>213</v>
      </c>
      <c r="G1068">
        <v>1</v>
      </c>
      <c r="H1068">
        <v>0</v>
      </c>
      <c r="I1068" s="2">
        <f>Tabell2[[#This Row],[Inköpspris (SEK)]]*Tabell2[[#This Row],[Antal]]</f>
        <v>266.25</v>
      </c>
      <c r="J1068" s="2">
        <f>MIN(Tabell2[[#This Row],[Bokat]]*Tabell2[[#This Row],[Inköpspris (SEK)]],Tabell2[[#This Row],[Totalt lagervärde ink moms]])</f>
        <v>0</v>
      </c>
      <c r="K1068" s="2">
        <f>Tabell2[[#This Row],[Totalt lagervärde ink moms]]-Tabell2[[#This Row],[Varav bokat ink moms]]</f>
        <v>266.25</v>
      </c>
      <c r="L1068" s="2">
        <f>Tabell2[[#This Row],[Antal]]*Tabell2[[#This Row],[Inpris ex moms]]</f>
        <v>213</v>
      </c>
      <c r="M1068" s="2">
        <f>MIN(Tabell2[[#This Row],[Bokat]]*Tabell2[[#This Row],[Inpris ex moms]],Tabell2[[#This Row],[Totalt lagervärde ex moms]])</f>
        <v>0</v>
      </c>
      <c r="N1068" s="2">
        <f>Tabell2[[#This Row],[Totalt lagervärde ex moms]]-Tabell2[[#This Row],[Varav bokat ex moms]]</f>
        <v>213</v>
      </c>
    </row>
    <row r="1069" spans="1:14" x14ac:dyDescent="0.2">
      <c r="A1069" t="s">
        <v>5623</v>
      </c>
      <c r="B1069" t="s">
        <v>5624</v>
      </c>
      <c r="C1069" s="2">
        <v>209</v>
      </c>
      <c r="D1069" s="2">
        <v>167</v>
      </c>
      <c r="E1069" s="2">
        <v>155</v>
      </c>
      <c r="F1069" s="2">
        <v>124</v>
      </c>
      <c r="G1069">
        <v>2</v>
      </c>
      <c r="H1069">
        <v>0</v>
      </c>
      <c r="I1069" s="2">
        <f>Tabell2[[#This Row],[Inköpspris (SEK)]]*Tabell2[[#This Row],[Antal]]</f>
        <v>310</v>
      </c>
      <c r="J1069" s="2">
        <f>MIN(Tabell2[[#This Row],[Bokat]]*Tabell2[[#This Row],[Inköpspris (SEK)]],Tabell2[[#This Row],[Totalt lagervärde ink moms]])</f>
        <v>0</v>
      </c>
      <c r="K1069" s="2">
        <f>Tabell2[[#This Row],[Totalt lagervärde ink moms]]-Tabell2[[#This Row],[Varav bokat ink moms]]</f>
        <v>310</v>
      </c>
      <c r="L1069" s="2">
        <f>Tabell2[[#This Row],[Antal]]*Tabell2[[#This Row],[Inpris ex moms]]</f>
        <v>248</v>
      </c>
      <c r="M1069" s="2">
        <f>MIN(Tabell2[[#This Row],[Bokat]]*Tabell2[[#This Row],[Inpris ex moms]],Tabell2[[#This Row],[Totalt lagervärde ex moms]])</f>
        <v>0</v>
      </c>
      <c r="N1069" s="2">
        <f>Tabell2[[#This Row],[Totalt lagervärde ex moms]]-Tabell2[[#This Row],[Varav bokat ex moms]]</f>
        <v>248</v>
      </c>
    </row>
    <row r="1070" spans="1:14" x14ac:dyDescent="0.2">
      <c r="A1070" t="s">
        <v>5625</v>
      </c>
      <c r="B1070" t="s">
        <v>5626</v>
      </c>
      <c r="C1070" s="2">
        <v>209</v>
      </c>
      <c r="D1070" s="2">
        <v>167</v>
      </c>
      <c r="E1070" s="2">
        <v>155</v>
      </c>
      <c r="F1070" s="2">
        <v>124</v>
      </c>
      <c r="G1070">
        <v>2</v>
      </c>
      <c r="H1070">
        <v>0</v>
      </c>
      <c r="I1070" s="2">
        <f>Tabell2[[#This Row],[Inköpspris (SEK)]]*Tabell2[[#This Row],[Antal]]</f>
        <v>310</v>
      </c>
      <c r="J1070" s="2">
        <f>MIN(Tabell2[[#This Row],[Bokat]]*Tabell2[[#This Row],[Inköpspris (SEK)]],Tabell2[[#This Row],[Totalt lagervärde ink moms]])</f>
        <v>0</v>
      </c>
      <c r="K1070" s="2">
        <f>Tabell2[[#This Row],[Totalt lagervärde ink moms]]-Tabell2[[#This Row],[Varav bokat ink moms]]</f>
        <v>310</v>
      </c>
      <c r="L1070" s="2">
        <f>Tabell2[[#This Row],[Antal]]*Tabell2[[#This Row],[Inpris ex moms]]</f>
        <v>248</v>
      </c>
      <c r="M1070" s="2">
        <f>MIN(Tabell2[[#This Row],[Bokat]]*Tabell2[[#This Row],[Inpris ex moms]],Tabell2[[#This Row],[Totalt lagervärde ex moms]])</f>
        <v>0</v>
      </c>
      <c r="N1070" s="2">
        <f>Tabell2[[#This Row],[Totalt lagervärde ex moms]]-Tabell2[[#This Row],[Varav bokat ex moms]]</f>
        <v>248</v>
      </c>
    </row>
    <row r="1071" spans="1:14" x14ac:dyDescent="0.2">
      <c r="A1071" t="s">
        <v>5627</v>
      </c>
      <c r="B1071" t="s">
        <v>5628</v>
      </c>
      <c r="C1071" s="2">
        <v>209</v>
      </c>
      <c r="D1071" s="2">
        <v>167</v>
      </c>
      <c r="E1071" s="2">
        <v>155</v>
      </c>
      <c r="F1071" s="2">
        <v>124</v>
      </c>
      <c r="G1071">
        <v>1</v>
      </c>
      <c r="H1071">
        <v>0</v>
      </c>
      <c r="I1071" s="2">
        <f>Tabell2[[#This Row],[Inköpspris (SEK)]]*Tabell2[[#This Row],[Antal]]</f>
        <v>155</v>
      </c>
      <c r="J1071" s="2">
        <f>MIN(Tabell2[[#This Row],[Bokat]]*Tabell2[[#This Row],[Inköpspris (SEK)]],Tabell2[[#This Row],[Totalt lagervärde ink moms]])</f>
        <v>0</v>
      </c>
      <c r="K1071" s="2">
        <f>Tabell2[[#This Row],[Totalt lagervärde ink moms]]-Tabell2[[#This Row],[Varav bokat ink moms]]</f>
        <v>155</v>
      </c>
      <c r="L1071" s="2">
        <f>Tabell2[[#This Row],[Antal]]*Tabell2[[#This Row],[Inpris ex moms]]</f>
        <v>124</v>
      </c>
      <c r="M1071" s="2">
        <f>MIN(Tabell2[[#This Row],[Bokat]]*Tabell2[[#This Row],[Inpris ex moms]],Tabell2[[#This Row],[Totalt lagervärde ex moms]])</f>
        <v>0</v>
      </c>
      <c r="N1071" s="2">
        <f>Tabell2[[#This Row],[Totalt lagervärde ex moms]]-Tabell2[[#This Row],[Varav bokat ex moms]]</f>
        <v>124</v>
      </c>
    </row>
    <row r="1072" spans="1:14" x14ac:dyDescent="0.2">
      <c r="A1072" t="s">
        <v>5609</v>
      </c>
      <c r="B1072" t="s">
        <v>5610</v>
      </c>
      <c r="C1072" s="2">
        <v>295</v>
      </c>
      <c r="D1072" s="2">
        <v>236</v>
      </c>
      <c r="E1072" s="2">
        <v>218.75</v>
      </c>
      <c r="F1072" s="2">
        <v>175</v>
      </c>
      <c r="G1072">
        <v>2</v>
      </c>
      <c r="H1072">
        <v>0</v>
      </c>
      <c r="I1072" s="2">
        <f>Tabell2[[#This Row],[Inköpspris (SEK)]]*Tabell2[[#This Row],[Antal]]</f>
        <v>437.5</v>
      </c>
      <c r="J1072" s="2">
        <f>MIN(Tabell2[[#This Row],[Bokat]]*Tabell2[[#This Row],[Inköpspris (SEK)]],Tabell2[[#This Row],[Totalt lagervärde ink moms]])</f>
        <v>0</v>
      </c>
      <c r="K1072" s="2">
        <f>Tabell2[[#This Row],[Totalt lagervärde ink moms]]-Tabell2[[#This Row],[Varav bokat ink moms]]</f>
        <v>437.5</v>
      </c>
      <c r="L1072" s="2">
        <f>Tabell2[[#This Row],[Antal]]*Tabell2[[#This Row],[Inpris ex moms]]</f>
        <v>350</v>
      </c>
      <c r="M1072" s="2">
        <f>MIN(Tabell2[[#This Row],[Bokat]]*Tabell2[[#This Row],[Inpris ex moms]],Tabell2[[#This Row],[Totalt lagervärde ex moms]])</f>
        <v>0</v>
      </c>
      <c r="N1072" s="2">
        <f>Tabell2[[#This Row],[Totalt lagervärde ex moms]]-Tabell2[[#This Row],[Varav bokat ex moms]]</f>
        <v>350</v>
      </c>
    </row>
    <row r="1073" spans="1:14" x14ac:dyDescent="0.2">
      <c r="A1073" t="s">
        <v>5611</v>
      </c>
      <c r="B1073" t="s">
        <v>5612</v>
      </c>
      <c r="C1073" s="2">
        <v>295</v>
      </c>
      <c r="D1073" s="2">
        <v>236</v>
      </c>
      <c r="E1073" s="2">
        <v>218.75</v>
      </c>
      <c r="F1073" s="2">
        <v>175</v>
      </c>
      <c r="G1073">
        <v>2</v>
      </c>
      <c r="H1073">
        <v>0</v>
      </c>
      <c r="I1073" s="2">
        <f>Tabell2[[#This Row],[Inköpspris (SEK)]]*Tabell2[[#This Row],[Antal]]</f>
        <v>437.5</v>
      </c>
      <c r="J1073" s="2">
        <f>MIN(Tabell2[[#This Row],[Bokat]]*Tabell2[[#This Row],[Inköpspris (SEK)]],Tabell2[[#This Row],[Totalt lagervärde ink moms]])</f>
        <v>0</v>
      </c>
      <c r="K1073" s="2">
        <f>Tabell2[[#This Row],[Totalt lagervärde ink moms]]-Tabell2[[#This Row],[Varav bokat ink moms]]</f>
        <v>437.5</v>
      </c>
      <c r="L1073" s="2">
        <f>Tabell2[[#This Row],[Antal]]*Tabell2[[#This Row],[Inpris ex moms]]</f>
        <v>350</v>
      </c>
      <c r="M1073" s="2">
        <f>MIN(Tabell2[[#This Row],[Bokat]]*Tabell2[[#This Row],[Inpris ex moms]],Tabell2[[#This Row],[Totalt lagervärde ex moms]])</f>
        <v>0</v>
      </c>
      <c r="N1073" s="2">
        <f>Tabell2[[#This Row],[Totalt lagervärde ex moms]]-Tabell2[[#This Row],[Varav bokat ex moms]]</f>
        <v>350</v>
      </c>
    </row>
    <row r="1074" spans="1:14" x14ac:dyDescent="0.2">
      <c r="A1074" t="s">
        <v>5645</v>
      </c>
      <c r="B1074" t="s">
        <v>5646</v>
      </c>
      <c r="C1074" s="2">
        <v>565</v>
      </c>
      <c r="D1074" s="2">
        <v>480</v>
      </c>
      <c r="E1074" s="2">
        <v>418.75</v>
      </c>
      <c r="F1074" s="2">
        <v>335</v>
      </c>
      <c r="G1074">
        <v>2</v>
      </c>
      <c r="H1074">
        <v>0</v>
      </c>
      <c r="I1074" s="2">
        <f>Tabell2[[#This Row],[Inköpspris (SEK)]]*Tabell2[[#This Row],[Antal]]</f>
        <v>837.5</v>
      </c>
      <c r="J1074" s="2">
        <f>MIN(Tabell2[[#This Row],[Bokat]]*Tabell2[[#This Row],[Inköpspris (SEK)]],Tabell2[[#This Row],[Totalt lagervärde ink moms]])</f>
        <v>0</v>
      </c>
      <c r="K1074" s="2">
        <f>Tabell2[[#This Row],[Totalt lagervärde ink moms]]-Tabell2[[#This Row],[Varav bokat ink moms]]</f>
        <v>837.5</v>
      </c>
      <c r="L1074" s="2">
        <f>Tabell2[[#This Row],[Antal]]*Tabell2[[#This Row],[Inpris ex moms]]</f>
        <v>670</v>
      </c>
      <c r="M1074" s="2">
        <f>MIN(Tabell2[[#This Row],[Bokat]]*Tabell2[[#This Row],[Inpris ex moms]],Tabell2[[#This Row],[Totalt lagervärde ex moms]])</f>
        <v>0</v>
      </c>
      <c r="N1074" s="2">
        <f>Tabell2[[#This Row],[Totalt lagervärde ex moms]]-Tabell2[[#This Row],[Varav bokat ex moms]]</f>
        <v>670</v>
      </c>
    </row>
    <row r="1075" spans="1:14" x14ac:dyDescent="0.2">
      <c r="A1075" t="s">
        <v>5647</v>
      </c>
      <c r="B1075" t="s">
        <v>5648</v>
      </c>
      <c r="C1075" s="2">
        <v>565</v>
      </c>
      <c r="D1075" s="2">
        <v>480</v>
      </c>
      <c r="E1075" s="2">
        <v>418.75</v>
      </c>
      <c r="F1075" s="2">
        <v>335</v>
      </c>
      <c r="G1075">
        <v>1</v>
      </c>
      <c r="H1075">
        <v>0</v>
      </c>
      <c r="I1075" s="2">
        <f>Tabell2[[#This Row],[Inköpspris (SEK)]]*Tabell2[[#This Row],[Antal]]</f>
        <v>418.75</v>
      </c>
      <c r="J1075" s="2">
        <f>MIN(Tabell2[[#This Row],[Bokat]]*Tabell2[[#This Row],[Inköpspris (SEK)]],Tabell2[[#This Row],[Totalt lagervärde ink moms]])</f>
        <v>0</v>
      </c>
      <c r="K1075" s="2">
        <f>Tabell2[[#This Row],[Totalt lagervärde ink moms]]-Tabell2[[#This Row],[Varav bokat ink moms]]</f>
        <v>418.75</v>
      </c>
      <c r="L1075" s="2">
        <f>Tabell2[[#This Row],[Antal]]*Tabell2[[#This Row],[Inpris ex moms]]</f>
        <v>335</v>
      </c>
      <c r="M1075" s="2">
        <f>MIN(Tabell2[[#This Row],[Bokat]]*Tabell2[[#This Row],[Inpris ex moms]],Tabell2[[#This Row],[Totalt lagervärde ex moms]])</f>
        <v>0</v>
      </c>
      <c r="N1075" s="2">
        <f>Tabell2[[#This Row],[Totalt lagervärde ex moms]]-Tabell2[[#This Row],[Varav bokat ex moms]]</f>
        <v>335</v>
      </c>
    </row>
    <row r="1076" spans="1:14" x14ac:dyDescent="0.2">
      <c r="A1076" t="s">
        <v>11836</v>
      </c>
      <c r="B1076" t="s">
        <v>11837</v>
      </c>
      <c r="C1076" s="2">
        <v>1799</v>
      </c>
      <c r="D1076" s="2">
        <v>1259</v>
      </c>
      <c r="E1076" s="2">
        <v>1332.38</v>
      </c>
      <c r="F1076" s="2">
        <v>1065.9040000000002</v>
      </c>
      <c r="G1076">
        <v>3</v>
      </c>
      <c r="H1076">
        <v>0</v>
      </c>
      <c r="I1076" s="2">
        <f>Tabell2[[#This Row],[Inköpspris (SEK)]]*Tabell2[[#This Row],[Antal]]</f>
        <v>3997.1400000000003</v>
      </c>
      <c r="J1076" s="2">
        <f>MIN(Tabell2[[#This Row],[Bokat]]*Tabell2[[#This Row],[Inköpspris (SEK)]],Tabell2[[#This Row],[Totalt lagervärde ink moms]])</f>
        <v>0</v>
      </c>
      <c r="K1076" s="2">
        <f>Tabell2[[#This Row],[Totalt lagervärde ink moms]]-Tabell2[[#This Row],[Varav bokat ink moms]]</f>
        <v>3997.1400000000003</v>
      </c>
      <c r="L1076" s="2">
        <f>Tabell2[[#This Row],[Antal]]*Tabell2[[#This Row],[Inpris ex moms]]</f>
        <v>3197.7120000000004</v>
      </c>
      <c r="M1076" s="2">
        <f>MIN(Tabell2[[#This Row],[Bokat]]*Tabell2[[#This Row],[Inpris ex moms]],Tabell2[[#This Row],[Totalt lagervärde ex moms]])</f>
        <v>0</v>
      </c>
      <c r="N1076" s="2">
        <f>Tabell2[[#This Row],[Totalt lagervärde ex moms]]-Tabell2[[#This Row],[Varav bokat ex moms]]</f>
        <v>3197.7120000000004</v>
      </c>
    </row>
    <row r="1077" spans="1:14" x14ac:dyDescent="0.2">
      <c r="A1077" t="s">
        <v>11838</v>
      </c>
      <c r="B1077" t="s">
        <v>11839</v>
      </c>
      <c r="C1077" s="2">
        <v>1799</v>
      </c>
      <c r="D1077" s="2">
        <v>1259</v>
      </c>
      <c r="E1077" s="2">
        <v>1332.38</v>
      </c>
      <c r="F1077" s="2">
        <v>1065.9040000000002</v>
      </c>
      <c r="G1077">
        <v>1</v>
      </c>
      <c r="H1077">
        <v>0</v>
      </c>
      <c r="I1077" s="2">
        <f>Tabell2[[#This Row],[Inköpspris (SEK)]]*Tabell2[[#This Row],[Antal]]</f>
        <v>1332.38</v>
      </c>
      <c r="J1077" s="2">
        <f>MIN(Tabell2[[#This Row],[Bokat]]*Tabell2[[#This Row],[Inköpspris (SEK)]],Tabell2[[#This Row],[Totalt lagervärde ink moms]])</f>
        <v>0</v>
      </c>
      <c r="K1077" s="2">
        <f>Tabell2[[#This Row],[Totalt lagervärde ink moms]]-Tabell2[[#This Row],[Varav bokat ink moms]]</f>
        <v>1332.38</v>
      </c>
      <c r="L1077" s="2">
        <f>Tabell2[[#This Row],[Antal]]*Tabell2[[#This Row],[Inpris ex moms]]</f>
        <v>1065.9040000000002</v>
      </c>
      <c r="M1077" s="2">
        <f>MIN(Tabell2[[#This Row],[Bokat]]*Tabell2[[#This Row],[Inpris ex moms]],Tabell2[[#This Row],[Totalt lagervärde ex moms]])</f>
        <v>0</v>
      </c>
      <c r="N1077" s="2">
        <f>Tabell2[[#This Row],[Totalt lagervärde ex moms]]-Tabell2[[#This Row],[Varav bokat ex moms]]</f>
        <v>1065.9040000000002</v>
      </c>
    </row>
    <row r="1078" spans="1:14" x14ac:dyDescent="0.2">
      <c r="A1078" t="s">
        <v>7636</v>
      </c>
      <c r="B1078" t="s">
        <v>7637</v>
      </c>
      <c r="C1078" s="2">
        <v>339</v>
      </c>
      <c r="D1078" s="2">
        <v>271</v>
      </c>
      <c r="E1078" s="2">
        <v>250.8</v>
      </c>
      <c r="F1078" s="2">
        <v>200.64000000000001</v>
      </c>
      <c r="G1078">
        <v>1</v>
      </c>
      <c r="H1078">
        <v>0</v>
      </c>
      <c r="I1078" s="2">
        <f>Tabell2[[#This Row],[Inköpspris (SEK)]]*Tabell2[[#This Row],[Antal]]</f>
        <v>250.8</v>
      </c>
      <c r="J1078" s="2">
        <f>MIN(Tabell2[[#This Row],[Bokat]]*Tabell2[[#This Row],[Inköpspris (SEK)]],Tabell2[[#This Row],[Totalt lagervärde ink moms]])</f>
        <v>0</v>
      </c>
      <c r="K1078" s="2">
        <f>Tabell2[[#This Row],[Totalt lagervärde ink moms]]-Tabell2[[#This Row],[Varav bokat ink moms]]</f>
        <v>250.8</v>
      </c>
      <c r="L1078" s="2">
        <f>Tabell2[[#This Row],[Antal]]*Tabell2[[#This Row],[Inpris ex moms]]</f>
        <v>200.64000000000001</v>
      </c>
      <c r="M1078" s="2">
        <f>MIN(Tabell2[[#This Row],[Bokat]]*Tabell2[[#This Row],[Inpris ex moms]],Tabell2[[#This Row],[Totalt lagervärde ex moms]])</f>
        <v>0</v>
      </c>
      <c r="N1078" s="2">
        <f>Tabell2[[#This Row],[Totalt lagervärde ex moms]]-Tabell2[[#This Row],[Varav bokat ex moms]]</f>
        <v>200.64000000000001</v>
      </c>
    </row>
    <row r="1079" spans="1:14" x14ac:dyDescent="0.2">
      <c r="A1079" t="s">
        <v>5334</v>
      </c>
      <c r="B1079" t="s">
        <v>5335</v>
      </c>
      <c r="C1079" s="2">
        <v>395</v>
      </c>
      <c r="D1079" s="2">
        <v>316</v>
      </c>
      <c r="E1079" s="2">
        <v>292.13</v>
      </c>
      <c r="F1079" s="2">
        <v>233.70400000000001</v>
      </c>
      <c r="G1079">
        <v>1</v>
      </c>
      <c r="H1079">
        <v>0</v>
      </c>
      <c r="I1079" s="2">
        <f>Tabell2[[#This Row],[Inköpspris (SEK)]]*Tabell2[[#This Row],[Antal]]</f>
        <v>292.13</v>
      </c>
      <c r="J1079" s="2">
        <f>MIN(Tabell2[[#This Row],[Bokat]]*Tabell2[[#This Row],[Inköpspris (SEK)]],Tabell2[[#This Row],[Totalt lagervärde ink moms]])</f>
        <v>0</v>
      </c>
      <c r="K1079" s="2">
        <f>Tabell2[[#This Row],[Totalt lagervärde ink moms]]-Tabell2[[#This Row],[Varav bokat ink moms]]</f>
        <v>292.13</v>
      </c>
      <c r="L1079" s="2">
        <f>Tabell2[[#This Row],[Antal]]*Tabell2[[#This Row],[Inpris ex moms]]</f>
        <v>233.70400000000001</v>
      </c>
      <c r="M1079" s="2">
        <f>MIN(Tabell2[[#This Row],[Bokat]]*Tabell2[[#This Row],[Inpris ex moms]],Tabell2[[#This Row],[Totalt lagervärde ex moms]])</f>
        <v>0</v>
      </c>
      <c r="N1079" s="2">
        <f>Tabell2[[#This Row],[Totalt lagervärde ex moms]]-Tabell2[[#This Row],[Varav bokat ex moms]]</f>
        <v>233.70400000000001</v>
      </c>
    </row>
    <row r="1080" spans="1:14" x14ac:dyDescent="0.2">
      <c r="A1080" t="s">
        <v>6273</v>
      </c>
      <c r="B1080" t="s">
        <v>6274</v>
      </c>
      <c r="C1080" s="2">
        <v>135</v>
      </c>
      <c r="D1080" s="2">
        <v>101</v>
      </c>
      <c r="E1080" s="2">
        <v>99.75</v>
      </c>
      <c r="F1080" s="2">
        <v>79.800000000000011</v>
      </c>
      <c r="G1080">
        <v>5</v>
      </c>
      <c r="H1080">
        <v>0</v>
      </c>
      <c r="I1080" s="2">
        <f>Tabell2[[#This Row],[Inköpspris (SEK)]]*Tabell2[[#This Row],[Antal]]</f>
        <v>498.75</v>
      </c>
      <c r="J1080" s="2">
        <f>MIN(Tabell2[[#This Row],[Bokat]]*Tabell2[[#This Row],[Inköpspris (SEK)]],Tabell2[[#This Row],[Totalt lagervärde ink moms]])</f>
        <v>0</v>
      </c>
      <c r="K1080" s="2">
        <f>Tabell2[[#This Row],[Totalt lagervärde ink moms]]-Tabell2[[#This Row],[Varav bokat ink moms]]</f>
        <v>498.75</v>
      </c>
      <c r="L1080" s="2">
        <f>Tabell2[[#This Row],[Antal]]*Tabell2[[#This Row],[Inpris ex moms]]</f>
        <v>399.00000000000006</v>
      </c>
      <c r="M1080" s="2">
        <f>MIN(Tabell2[[#This Row],[Bokat]]*Tabell2[[#This Row],[Inpris ex moms]],Tabell2[[#This Row],[Totalt lagervärde ex moms]])</f>
        <v>0</v>
      </c>
      <c r="N1080" s="2">
        <f>Tabell2[[#This Row],[Totalt lagervärde ex moms]]-Tabell2[[#This Row],[Varav bokat ex moms]]</f>
        <v>399.00000000000006</v>
      </c>
    </row>
    <row r="1081" spans="1:14" x14ac:dyDescent="0.2">
      <c r="A1081" t="s">
        <v>6275</v>
      </c>
      <c r="B1081" t="s">
        <v>6276</v>
      </c>
      <c r="C1081" s="2">
        <v>135</v>
      </c>
      <c r="D1081" s="2">
        <v>108</v>
      </c>
      <c r="E1081" s="2">
        <v>99.75</v>
      </c>
      <c r="F1081" s="2">
        <v>79.800000000000011</v>
      </c>
      <c r="G1081">
        <v>8</v>
      </c>
      <c r="H1081">
        <v>0</v>
      </c>
      <c r="I1081" s="2">
        <f>Tabell2[[#This Row],[Inköpspris (SEK)]]*Tabell2[[#This Row],[Antal]]</f>
        <v>798</v>
      </c>
      <c r="J1081" s="2">
        <f>MIN(Tabell2[[#This Row],[Bokat]]*Tabell2[[#This Row],[Inköpspris (SEK)]],Tabell2[[#This Row],[Totalt lagervärde ink moms]])</f>
        <v>0</v>
      </c>
      <c r="K1081" s="2">
        <f>Tabell2[[#This Row],[Totalt lagervärde ink moms]]-Tabell2[[#This Row],[Varav bokat ink moms]]</f>
        <v>798</v>
      </c>
      <c r="L1081" s="2">
        <f>Tabell2[[#This Row],[Antal]]*Tabell2[[#This Row],[Inpris ex moms]]</f>
        <v>638.40000000000009</v>
      </c>
      <c r="M1081" s="2">
        <f>MIN(Tabell2[[#This Row],[Bokat]]*Tabell2[[#This Row],[Inpris ex moms]],Tabell2[[#This Row],[Totalt lagervärde ex moms]])</f>
        <v>0</v>
      </c>
      <c r="N1081" s="2">
        <f>Tabell2[[#This Row],[Totalt lagervärde ex moms]]-Tabell2[[#This Row],[Varav bokat ex moms]]</f>
        <v>638.40000000000009</v>
      </c>
    </row>
    <row r="1082" spans="1:14" x14ac:dyDescent="0.2">
      <c r="A1082" t="s">
        <v>6277</v>
      </c>
      <c r="B1082" t="s">
        <v>6278</v>
      </c>
      <c r="C1082" s="2">
        <v>135</v>
      </c>
      <c r="D1082" s="2">
        <v>108</v>
      </c>
      <c r="E1082" s="2">
        <v>99.75</v>
      </c>
      <c r="F1082" s="2">
        <v>79.800000000000011</v>
      </c>
      <c r="G1082">
        <v>4</v>
      </c>
      <c r="H1082">
        <v>0</v>
      </c>
      <c r="I1082" s="2">
        <f>Tabell2[[#This Row],[Inköpspris (SEK)]]*Tabell2[[#This Row],[Antal]]</f>
        <v>399</v>
      </c>
      <c r="J1082" s="2">
        <f>MIN(Tabell2[[#This Row],[Bokat]]*Tabell2[[#This Row],[Inköpspris (SEK)]],Tabell2[[#This Row],[Totalt lagervärde ink moms]])</f>
        <v>0</v>
      </c>
      <c r="K1082" s="2">
        <f>Tabell2[[#This Row],[Totalt lagervärde ink moms]]-Tabell2[[#This Row],[Varav bokat ink moms]]</f>
        <v>399</v>
      </c>
      <c r="L1082" s="2">
        <f>Tabell2[[#This Row],[Antal]]*Tabell2[[#This Row],[Inpris ex moms]]</f>
        <v>319.20000000000005</v>
      </c>
      <c r="M1082" s="2">
        <f>MIN(Tabell2[[#This Row],[Bokat]]*Tabell2[[#This Row],[Inpris ex moms]],Tabell2[[#This Row],[Totalt lagervärde ex moms]])</f>
        <v>0</v>
      </c>
      <c r="N1082" s="2">
        <f>Tabell2[[#This Row],[Totalt lagervärde ex moms]]-Tabell2[[#This Row],[Varav bokat ex moms]]</f>
        <v>319.20000000000005</v>
      </c>
    </row>
    <row r="1083" spans="1:14" x14ac:dyDescent="0.2">
      <c r="A1083" t="s">
        <v>6279</v>
      </c>
      <c r="B1083" t="s">
        <v>6280</v>
      </c>
      <c r="C1083" s="2">
        <v>135</v>
      </c>
      <c r="D1083" s="2">
        <v>94</v>
      </c>
      <c r="E1083" s="2">
        <v>99.75</v>
      </c>
      <c r="F1083" s="2">
        <v>79.800000000000011</v>
      </c>
      <c r="G1083">
        <v>9</v>
      </c>
      <c r="H1083">
        <v>0</v>
      </c>
      <c r="I1083" s="2">
        <f>Tabell2[[#This Row],[Inköpspris (SEK)]]*Tabell2[[#This Row],[Antal]]</f>
        <v>897.75</v>
      </c>
      <c r="J1083" s="2">
        <f>MIN(Tabell2[[#This Row],[Bokat]]*Tabell2[[#This Row],[Inköpspris (SEK)]],Tabell2[[#This Row],[Totalt lagervärde ink moms]])</f>
        <v>0</v>
      </c>
      <c r="K1083" s="2">
        <f>Tabell2[[#This Row],[Totalt lagervärde ink moms]]-Tabell2[[#This Row],[Varav bokat ink moms]]</f>
        <v>897.75</v>
      </c>
      <c r="L1083" s="2">
        <f>Tabell2[[#This Row],[Antal]]*Tabell2[[#This Row],[Inpris ex moms]]</f>
        <v>718.2</v>
      </c>
      <c r="M1083" s="2">
        <f>MIN(Tabell2[[#This Row],[Bokat]]*Tabell2[[#This Row],[Inpris ex moms]],Tabell2[[#This Row],[Totalt lagervärde ex moms]])</f>
        <v>0</v>
      </c>
      <c r="N1083" s="2">
        <f>Tabell2[[#This Row],[Totalt lagervärde ex moms]]-Tabell2[[#This Row],[Varav bokat ex moms]]</f>
        <v>718.2</v>
      </c>
    </row>
    <row r="1084" spans="1:14" x14ac:dyDescent="0.2">
      <c r="A1084" t="s">
        <v>5599</v>
      </c>
      <c r="B1084" t="s">
        <v>5600</v>
      </c>
      <c r="C1084" s="2">
        <v>369</v>
      </c>
      <c r="D1084" s="2">
        <v>295</v>
      </c>
      <c r="E1084" s="2">
        <v>272.5</v>
      </c>
      <c r="F1084" s="2">
        <v>218</v>
      </c>
      <c r="G1084">
        <v>3</v>
      </c>
      <c r="H1084">
        <v>0</v>
      </c>
      <c r="I1084" s="2">
        <f>Tabell2[[#This Row],[Inköpspris (SEK)]]*Tabell2[[#This Row],[Antal]]</f>
        <v>817.5</v>
      </c>
      <c r="J1084" s="2">
        <f>MIN(Tabell2[[#This Row],[Bokat]]*Tabell2[[#This Row],[Inköpspris (SEK)]],Tabell2[[#This Row],[Totalt lagervärde ink moms]])</f>
        <v>0</v>
      </c>
      <c r="K1084" s="2">
        <f>Tabell2[[#This Row],[Totalt lagervärde ink moms]]-Tabell2[[#This Row],[Varav bokat ink moms]]</f>
        <v>817.5</v>
      </c>
      <c r="L1084" s="2">
        <f>Tabell2[[#This Row],[Antal]]*Tabell2[[#This Row],[Inpris ex moms]]</f>
        <v>654</v>
      </c>
      <c r="M1084" s="2">
        <f>MIN(Tabell2[[#This Row],[Bokat]]*Tabell2[[#This Row],[Inpris ex moms]],Tabell2[[#This Row],[Totalt lagervärde ex moms]])</f>
        <v>0</v>
      </c>
      <c r="N1084" s="2">
        <f>Tabell2[[#This Row],[Totalt lagervärde ex moms]]-Tabell2[[#This Row],[Varav bokat ex moms]]</f>
        <v>654</v>
      </c>
    </row>
    <row r="1085" spans="1:14" x14ac:dyDescent="0.2">
      <c r="A1085" t="s">
        <v>15359</v>
      </c>
      <c r="B1085" t="s">
        <v>15360</v>
      </c>
      <c r="C1085" s="2">
        <v>259</v>
      </c>
      <c r="D1085" s="2">
        <v>181</v>
      </c>
      <c r="E1085" s="2">
        <v>191.25</v>
      </c>
      <c r="F1085" s="2">
        <v>153</v>
      </c>
      <c r="G1085">
        <v>2</v>
      </c>
      <c r="H1085">
        <v>0</v>
      </c>
      <c r="I1085" s="2">
        <f>Tabell2[[#This Row],[Inköpspris (SEK)]]*Tabell2[[#This Row],[Antal]]</f>
        <v>382.5</v>
      </c>
      <c r="J1085" s="2">
        <f>MIN(Tabell2[[#This Row],[Bokat]]*Tabell2[[#This Row],[Inköpspris (SEK)]],Tabell2[[#This Row],[Totalt lagervärde ink moms]])</f>
        <v>0</v>
      </c>
      <c r="K1085" s="2">
        <f>Tabell2[[#This Row],[Totalt lagervärde ink moms]]-Tabell2[[#This Row],[Varav bokat ink moms]]</f>
        <v>382.5</v>
      </c>
      <c r="L1085" s="2">
        <f>Tabell2[[#This Row],[Antal]]*Tabell2[[#This Row],[Inpris ex moms]]</f>
        <v>306</v>
      </c>
      <c r="M1085" s="2">
        <f>MIN(Tabell2[[#This Row],[Bokat]]*Tabell2[[#This Row],[Inpris ex moms]],Tabell2[[#This Row],[Totalt lagervärde ex moms]])</f>
        <v>0</v>
      </c>
      <c r="N1085" s="2">
        <f>Tabell2[[#This Row],[Totalt lagervärde ex moms]]-Tabell2[[#This Row],[Varav bokat ex moms]]</f>
        <v>306</v>
      </c>
    </row>
    <row r="1086" spans="1:14" x14ac:dyDescent="0.2">
      <c r="A1086" t="s">
        <v>11549</v>
      </c>
      <c r="B1086" t="s">
        <v>11550</v>
      </c>
      <c r="C1086" s="2">
        <v>219</v>
      </c>
      <c r="D1086" s="2">
        <v>186</v>
      </c>
      <c r="E1086" s="2">
        <v>161.69</v>
      </c>
      <c r="F1086" s="2">
        <v>129.352</v>
      </c>
      <c r="G1086">
        <v>1</v>
      </c>
      <c r="H1086">
        <v>0</v>
      </c>
      <c r="I1086" s="2">
        <f>Tabell2[[#This Row],[Inköpspris (SEK)]]*Tabell2[[#This Row],[Antal]]</f>
        <v>161.69</v>
      </c>
      <c r="J1086" s="2">
        <f>MIN(Tabell2[[#This Row],[Bokat]]*Tabell2[[#This Row],[Inköpspris (SEK)]],Tabell2[[#This Row],[Totalt lagervärde ink moms]])</f>
        <v>0</v>
      </c>
      <c r="K1086" s="2">
        <f>Tabell2[[#This Row],[Totalt lagervärde ink moms]]-Tabell2[[#This Row],[Varav bokat ink moms]]</f>
        <v>161.69</v>
      </c>
      <c r="L1086" s="2">
        <f>Tabell2[[#This Row],[Antal]]*Tabell2[[#This Row],[Inpris ex moms]]</f>
        <v>129.352</v>
      </c>
      <c r="M1086" s="2">
        <f>MIN(Tabell2[[#This Row],[Bokat]]*Tabell2[[#This Row],[Inpris ex moms]],Tabell2[[#This Row],[Totalt lagervärde ex moms]])</f>
        <v>0</v>
      </c>
      <c r="N1086" s="2">
        <f>Tabell2[[#This Row],[Totalt lagervärde ex moms]]-Tabell2[[#This Row],[Varav bokat ex moms]]</f>
        <v>129.352</v>
      </c>
    </row>
    <row r="1087" spans="1:14" x14ac:dyDescent="0.2">
      <c r="A1087" t="s">
        <v>10742</v>
      </c>
      <c r="B1087" t="s">
        <v>10743</v>
      </c>
      <c r="C1087" s="2">
        <v>149</v>
      </c>
      <c r="D1087" s="2">
        <v>119</v>
      </c>
      <c r="E1087" s="2">
        <v>110</v>
      </c>
      <c r="F1087" s="2">
        <v>88</v>
      </c>
      <c r="G1087">
        <v>4</v>
      </c>
      <c r="H1087">
        <v>0</v>
      </c>
      <c r="I1087" s="2">
        <f>Tabell2[[#This Row],[Inköpspris (SEK)]]*Tabell2[[#This Row],[Antal]]</f>
        <v>440</v>
      </c>
      <c r="J1087" s="2">
        <f>MIN(Tabell2[[#This Row],[Bokat]]*Tabell2[[#This Row],[Inköpspris (SEK)]],Tabell2[[#This Row],[Totalt lagervärde ink moms]])</f>
        <v>0</v>
      </c>
      <c r="K1087" s="2">
        <f>Tabell2[[#This Row],[Totalt lagervärde ink moms]]-Tabell2[[#This Row],[Varav bokat ink moms]]</f>
        <v>440</v>
      </c>
      <c r="L1087" s="2">
        <f>Tabell2[[#This Row],[Antal]]*Tabell2[[#This Row],[Inpris ex moms]]</f>
        <v>352</v>
      </c>
      <c r="M1087" s="2">
        <f>MIN(Tabell2[[#This Row],[Bokat]]*Tabell2[[#This Row],[Inpris ex moms]],Tabell2[[#This Row],[Totalt lagervärde ex moms]])</f>
        <v>0</v>
      </c>
      <c r="N1087" s="2">
        <f>Tabell2[[#This Row],[Totalt lagervärde ex moms]]-Tabell2[[#This Row],[Varav bokat ex moms]]</f>
        <v>352</v>
      </c>
    </row>
    <row r="1088" spans="1:14" x14ac:dyDescent="0.2">
      <c r="A1088" t="s">
        <v>5595</v>
      </c>
      <c r="B1088" t="s">
        <v>5596</v>
      </c>
      <c r="C1088" s="2">
        <v>315</v>
      </c>
      <c r="D1088" s="2">
        <v>252</v>
      </c>
      <c r="E1088" s="2">
        <v>232.5</v>
      </c>
      <c r="F1088" s="2">
        <v>186</v>
      </c>
      <c r="G1088">
        <v>2</v>
      </c>
      <c r="H1088">
        <v>0</v>
      </c>
      <c r="I1088" s="2">
        <f>Tabell2[[#This Row],[Inköpspris (SEK)]]*Tabell2[[#This Row],[Antal]]</f>
        <v>465</v>
      </c>
      <c r="J1088" s="2">
        <f>MIN(Tabell2[[#This Row],[Bokat]]*Tabell2[[#This Row],[Inköpspris (SEK)]],Tabell2[[#This Row],[Totalt lagervärde ink moms]])</f>
        <v>0</v>
      </c>
      <c r="K1088" s="2">
        <f>Tabell2[[#This Row],[Totalt lagervärde ink moms]]-Tabell2[[#This Row],[Varav bokat ink moms]]</f>
        <v>465</v>
      </c>
      <c r="L1088" s="2">
        <f>Tabell2[[#This Row],[Antal]]*Tabell2[[#This Row],[Inpris ex moms]]</f>
        <v>372</v>
      </c>
      <c r="M1088" s="2">
        <f>MIN(Tabell2[[#This Row],[Bokat]]*Tabell2[[#This Row],[Inpris ex moms]],Tabell2[[#This Row],[Totalt lagervärde ex moms]])</f>
        <v>0</v>
      </c>
      <c r="N1088" s="2">
        <f>Tabell2[[#This Row],[Totalt lagervärde ex moms]]-Tabell2[[#This Row],[Varav bokat ex moms]]</f>
        <v>372</v>
      </c>
    </row>
    <row r="1089" spans="1:14" x14ac:dyDescent="0.2">
      <c r="A1089" t="s">
        <v>11354</v>
      </c>
      <c r="B1089" t="s">
        <v>11355</v>
      </c>
      <c r="C1089" s="2">
        <v>109</v>
      </c>
      <c r="D1089" s="2">
        <v>87</v>
      </c>
      <c r="E1089" s="2">
        <v>80.44</v>
      </c>
      <c r="F1089" s="2">
        <v>64.352000000000004</v>
      </c>
      <c r="G1089">
        <v>4</v>
      </c>
      <c r="H1089">
        <v>0</v>
      </c>
      <c r="I1089" s="2">
        <f>Tabell2[[#This Row],[Inköpspris (SEK)]]*Tabell2[[#This Row],[Antal]]</f>
        <v>321.76</v>
      </c>
      <c r="J1089" s="2">
        <f>MIN(Tabell2[[#This Row],[Bokat]]*Tabell2[[#This Row],[Inköpspris (SEK)]],Tabell2[[#This Row],[Totalt lagervärde ink moms]])</f>
        <v>0</v>
      </c>
      <c r="K1089" s="2">
        <f>Tabell2[[#This Row],[Totalt lagervärde ink moms]]-Tabell2[[#This Row],[Varav bokat ink moms]]</f>
        <v>321.76</v>
      </c>
      <c r="L1089" s="2">
        <f>Tabell2[[#This Row],[Antal]]*Tabell2[[#This Row],[Inpris ex moms]]</f>
        <v>257.40800000000002</v>
      </c>
      <c r="M1089" s="2">
        <f>MIN(Tabell2[[#This Row],[Bokat]]*Tabell2[[#This Row],[Inpris ex moms]],Tabell2[[#This Row],[Totalt lagervärde ex moms]])</f>
        <v>0</v>
      </c>
      <c r="N1089" s="2">
        <f>Tabell2[[#This Row],[Totalt lagervärde ex moms]]-Tabell2[[#This Row],[Varav bokat ex moms]]</f>
        <v>257.40800000000002</v>
      </c>
    </row>
    <row r="1090" spans="1:14" x14ac:dyDescent="0.2">
      <c r="A1090" t="s">
        <v>10688</v>
      </c>
      <c r="B1090" t="s">
        <v>10689</v>
      </c>
      <c r="C1090" s="2">
        <v>299</v>
      </c>
      <c r="D1090" s="2">
        <v>239</v>
      </c>
      <c r="E1090" s="2">
        <v>220</v>
      </c>
      <c r="F1090" s="2">
        <v>176</v>
      </c>
      <c r="G1090">
        <v>2</v>
      </c>
      <c r="H1090">
        <v>0</v>
      </c>
      <c r="I1090" s="2">
        <f>Tabell2[[#This Row],[Inköpspris (SEK)]]*Tabell2[[#This Row],[Antal]]</f>
        <v>440</v>
      </c>
      <c r="J1090" s="2">
        <f>MIN(Tabell2[[#This Row],[Bokat]]*Tabell2[[#This Row],[Inköpspris (SEK)]],Tabell2[[#This Row],[Totalt lagervärde ink moms]])</f>
        <v>0</v>
      </c>
      <c r="K1090" s="2">
        <f>Tabell2[[#This Row],[Totalt lagervärde ink moms]]-Tabell2[[#This Row],[Varav bokat ink moms]]</f>
        <v>440</v>
      </c>
      <c r="L1090" s="2">
        <f>Tabell2[[#This Row],[Antal]]*Tabell2[[#This Row],[Inpris ex moms]]</f>
        <v>352</v>
      </c>
      <c r="M1090" s="2">
        <f>MIN(Tabell2[[#This Row],[Bokat]]*Tabell2[[#This Row],[Inpris ex moms]],Tabell2[[#This Row],[Totalt lagervärde ex moms]])</f>
        <v>0</v>
      </c>
      <c r="N1090" s="2">
        <f>Tabell2[[#This Row],[Totalt lagervärde ex moms]]-Tabell2[[#This Row],[Varav bokat ex moms]]</f>
        <v>352</v>
      </c>
    </row>
    <row r="1091" spans="1:14" x14ac:dyDescent="0.2">
      <c r="A1091" t="s">
        <v>16597</v>
      </c>
      <c r="B1091" t="s">
        <v>16598</v>
      </c>
      <c r="C1091" s="2">
        <v>299</v>
      </c>
      <c r="D1091" s="2">
        <v>209</v>
      </c>
      <c r="E1091" s="2">
        <v>220</v>
      </c>
      <c r="F1091" s="2">
        <v>176</v>
      </c>
      <c r="G1091">
        <v>1</v>
      </c>
      <c r="H1091">
        <v>0</v>
      </c>
      <c r="I1091" s="2">
        <f>Tabell2[[#This Row],[Inköpspris (SEK)]]*Tabell2[[#This Row],[Antal]]</f>
        <v>220</v>
      </c>
      <c r="J1091" s="2">
        <f>MIN(Tabell2[[#This Row],[Bokat]]*Tabell2[[#This Row],[Inköpspris (SEK)]],Tabell2[[#This Row],[Totalt lagervärde ink moms]])</f>
        <v>0</v>
      </c>
      <c r="K1091" s="2">
        <f>Tabell2[[#This Row],[Totalt lagervärde ink moms]]-Tabell2[[#This Row],[Varav bokat ink moms]]</f>
        <v>220</v>
      </c>
      <c r="L1091" s="2">
        <f>Tabell2[[#This Row],[Antal]]*Tabell2[[#This Row],[Inpris ex moms]]</f>
        <v>176</v>
      </c>
      <c r="M1091" s="2">
        <f>MIN(Tabell2[[#This Row],[Bokat]]*Tabell2[[#This Row],[Inpris ex moms]],Tabell2[[#This Row],[Totalt lagervärde ex moms]])</f>
        <v>0</v>
      </c>
      <c r="N1091" s="2">
        <f>Tabell2[[#This Row],[Totalt lagervärde ex moms]]-Tabell2[[#This Row],[Varav bokat ex moms]]</f>
        <v>176</v>
      </c>
    </row>
    <row r="1092" spans="1:14" x14ac:dyDescent="0.2">
      <c r="A1092" t="s">
        <v>11547</v>
      </c>
      <c r="B1092" t="s">
        <v>11548</v>
      </c>
      <c r="C1092" s="2">
        <v>275</v>
      </c>
      <c r="D1092" s="2">
        <v>220</v>
      </c>
      <c r="E1092" s="2">
        <v>202.31</v>
      </c>
      <c r="F1092" s="2">
        <v>161.84800000000001</v>
      </c>
      <c r="G1092">
        <v>1</v>
      </c>
      <c r="H1092">
        <v>0</v>
      </c>
      <c r="I1092" s="2">
        <f>Tabell2[[#This Row],[Inköpspris (SEK)]]*Tabell2[[#This Row],[Antal]]</f>
        <v>202.31</v>
      </c>
      <c r="J1092" s="2">
        <f>MIN(Tabell2[[#This Row],[Bokat]]*Tabell2[[#This Row],[Inköpspris (SEK)]],Tabell2[[#This Row],[Totalt lagervärde ink moms]])</f>
        <v>0</v>
      </c>
      <c r="K1092" s="2">
        <f>Tabell2[[#This Row],[Totalt lagervärde ink moms]]-Tabell2[[#This Row],[Varav bokat ink moms]]</f>
        <v>202.31</v>
      </c>
      <c r="L1092" s="2">
        <f>Tabell2[[#This Row],[Antal]]*Tabell2[[#This Row],[Inpris ex moms]]</f>
        <v>161.84800000000001</v>
      </c>
      <c r="M1092" s="2">
        <f>MIN(Tabell2[[#This Row],[Bokat]]*Tabell2[[#This Row],[Inpris ex moms]],Tabell2[[#This Row],[Totalt lagervärde ex moms]])</f>
        <v>0</v>
      </c>
      <c r="N1092" s="2">
        <f>Tabell2[[#This Row],[Totalt lagervärde ex moms]]-Tabell2[[#This Row],[Varav bokat ex moms]]</f>
        <v>161.84800000000001</v>
      </c>
    </row>
    <row r="1093" spans="1:14" x14ac:dyDescent="0.2">
      <c r="A1093" t="s">
        <v>5607</v>
      </c>
      <c r="B1093" t="s">
        <v>5608</v>
      </c>
      <c r="C1093" s="2">
        <v>255</v>
      </c>
      <c r="D1093" s="2">
        <v>204</v>
      </c>
      <c r="E1093" s="2">
        <v>187.5</v>
      </c>
      <c r="F1093" s="2">
        <v>150</v>
      </c>
      <c r="G1093">
        <v>1</v>
      </c>
      <c r="H1093">
        <v>0</v>
      </c>
      <c r="I1093" s="2">
        <f>Tabell2[[#This Row],[Inköpspris (SEK)]]*Tabell2[[#This Row],[Antal]]</f>
        <v>187.5</v>
      </c>
      <c r="J1093" s="2">
        <f>MIN(Tabell2[[#This Row],[Bokat]]*Tabell2[[#This Row],[Inköpspris (SEK)]],Tabell2[[#This Row],[Totalt lagervärde ink moms]])</f>
        <v>0</v>
      </c>
      <c r="K1093" s="2">
        <f>Tabell2[[#This Row],[Totalt lagervärde ink moms]]-Tabell2[[#This Row],[Varav bokat ink moms]]</f>
        <v>187.5</v>
      </c>
      <c r="L1093" s="2">
        <f>Tabell2[[#This Row],[Antal]]*Tabell2[[#This Row],[Inpris ex moms]]</f>
        <v>150</v>
      </c>
      <c r="M1093" s="2">
        <f>MIN(Tabell2[[#This Row],[Bokat]]*Tabell2[[#This Row],[Inpris ex moms]],Tabell2[[#This Row],[Totalt lagervärde ex moms]])</f>
        <v>0</v>
      </c>
      <c r="N1093" s="2">
        <f>Tabell2[[#This Row],[Totalt lagervärde ex moms]]-Tabell2[[#This Row],[Varav bokat ex moms]]</f>
        <v>150</v>
      </c>
    </row>
    <row r="1094" spans="1:14" x14ac:dyDescent="0.2">
      <c r="A1094" t="s">
        <v>5312</v>
      </c>
      <c r="B1094" t="s">
        <v>5313</v>
      </c>
      <c r="C1094" s="2">
        <v>289</v>
      </c>
      <c r="D1094" s="2">
        <v>231</v>
      </c>
      <c r="E1094" s="2">
        <v>212.5</v>
      </c>
      <c r="F1094" s="2">
        <v>170</v>
      </c>
      <c r="G1094">
        <v>2</v>
      </c>
      <c r="H1094">
        <v>0</v>
      </c>
      <c r="I1094" s="2">
        <f>Tabell2[[#This Row],[Inköpspris (SEK)]]*Tabell2[[#This Row],[Antal]]</f>
        <v>425</v>
      </c>
      <c r="J1094" s="2">
        <f>MIN(Tabell2[[#This Row],[Bokat]]*Tabell2[[#This Row],[Inköpspris (SEK)]],Tabell2[[#This Row],[Totalt lagervärde ink moms]])</f>
        <v>0</v>
      </c>
      <c r="K1094" s="2">
        <f>Tabell2[[#This Row],[Totalt lagervärde ink moms]]-Tabell2[[#This Row],[Varav bokat ink moms]]</f>
        <v>425</v>
      </c>
      <c r="L1094" s="2">
        <f>Tabell2[[#This Row],[Antal]]*Tabell2[[#This Row],[Inpris ex moms]]</f>
        <v>340</v>
      </c>
      <c r="M1094" s="2">
        <f>MIN(Tabell2[[#This Row],[Bokat]]*Tabell2[[#This Row],[Inpris ex moms]],Tabell2[[#This Row],[Totalt lagervärde ex moms]])</f>
        <v>0</v>
      </c>
      <c r="N1094" s="2">
        <f>Tabell2[[#This Row],[Totalt lagervärde ex moms]]-Tabell2[[#This Row],[Varav bokat ex moms]]</f>
        <v>340</v>
      </c>
    </row>
    <row r="1095" spans="1:14" x14ac:dyDescent="0.2">
      <c r="A1095" t="s">
        <v>5613</v>
      </c>
      <c r="B1095" t="s">
        <v>5614</v>
      </c>
      <c r="C1095" s="2">
        <v>289</v>
      </c>
      <c r="D1095" s="2">
        <v>231</v>
      </c>
      <c r="E1095" s="2">
        <v>212.5</v>
      </c>
      <c r="F1095" s="2">
        <v>170</v>
      </c>
      <c r="G1095">
        <v>1</v>
      </c>
      <c r="H1095">
        <v>0</v>
      </c>
      <c r="I1095" s="2">
        <f>Tabell2[[#This Row],[Inköpspris (SEK)]]*Tabell2[[#This Row],[Antal]]</f>
        <v>212.5</v>
      </c>
      <c r="J1095" s="2">
        <f>MIN(Tabell2[[#This Row],[Bokat]]*Tabell2[[#This Row],[Inköpspris (SEK)]],Tabell2[[#This Row],[Totalt lagervärde ink moms]])</f>
        <v>0</v>
      </c>
      <c r="K1095" s="2">
        <f>Tabell2[[#This Row],[Totalt lagervärde ink moms]]-Tabell2[[#This Row],[Varav bokat ink moms]]</f>
        <v>212.5</v>
      </c>
      <c r="L1095" s="2">
        <f>Tabell2[[#This Row],[Antal]]*Tabell2[[#This Row],[Inpris ex moms]]</f>
        <v>170</v>
      </c>
      <c r="M1095" s="2">
        <f>MIN(Tabell2[[#This Row],[Bokat]]*Tabell2[[#This Row],[Inpris ex moms]],Tabell2[[#This Row],[Totalt lagervärde ex moms]])</f>
        <v>0</v>
      </c>
      <c r="N1095" s="2">
        <f>Tabell2[[#This Row],[Totalt lagervärde ex moms]]-Tabell2[[#This Row],[Varav bokat ex moms]]</f>
        <v>170</v>
      </c>
    </row>
    <row r="1096" spans="1:14" x14ac:dyDescent="0.2">
      <c r="A1096" t="s">
        <v>5619</v>
      </c>
      <c r="B1096" t="s">
        <v>5620</v>
      </c>
      <c r="C1096" s="2">
        <v>289</v>
      </c>
      <c r="D1096" s="2">
        <v>231</v>
      </c>
      <c r="E1096" s="2">
        <v>212.5</v>
      </c>
      <c r="F1096" s="2">
        <v>170</v>
      </c>
      <c r="G1096">
        <v>2</v>
      </c>
      <c r="H1096">
        <v>0</v>
      </c>
      <c r="I1096" s="2">
        <f>Tabell2[[#This Row],[Inköpspris (SEK)]]*Tabell2[[#This Row],[Antal]]</f>
        <v>425</v>
      </c>
      <c r="J1096" s="2">
        <f>MIN(Tabell2[[#This Row],[Bokat]]*Tabell2[[#This Row],[Inköpspris (SEK)]],Tabell2[[#This Row],[Totalt lagervärde ink moms]])</f>
        <v>0</v>
      </c>
      <c r="K1096" s="2">
        <f>Tabell2[[#This Row],[Totalt lagervärde ink moms]]-Tabell2[[#This Row],[Varav bokat ink moms]]</f>
        <v>425</v>
      </c>
      <c r="L1096" s="2">
        <f>Tabell2[[#This Row],[Antal]]*Tabell2[[#This Row],[Inpris ex moms]]</f>
        <v>340</v>
      </c>
      <c r="M1096" s="2">
        <f>MIN(Tabell2[[#This Row],[Bokat]]*Tabell2[[#This Row],[Inpris ex moms]],Tabell2[[#This Row],[Totalt lagervärde ex moms]])</f>
        <v>0</v>
      </c>
      <c r="N1096" s="2">
        <f>Tabell2[[#This Row],[Totalt lagervärde ex moms]]-Tabell2[[#This Row],[Varav bokat ex moms]]</f>
        <v>340</v>
      </c>
    </row>
    <row r="1097" spans="1:14" x14ac:dyDescent="0.2">
      <c r="A1097" t="s">
        <v>10592</v>
      </c>
      <c r="B1097" t="s">
        <v>10593</v>
      </c>
      <c r="C1097" s="2">
        <v>105</v>
      </c>
      <c r="D1097" s="2">
        <v>84</v>
      </c>
      <c r="E1097" s="2">
        <v>77.19</v>
      </c>
      <c r="F1097" s="2">
        <v>61.752000000000002</v>
      </c>
      <c r="G1097">
        <v>3</v>
      </c>
      <c r="H1097">
        <v>0</v>
      </c>
      <c r="I1097" s="2">
        <f>Tabell2[[#This Row],[Inköpspris (SEK)]]*Tabell2[[#This Row],[Antal]]</f>
        <v>231.57</v>
      </c>
      <c r="J1097" s="2">
        <f>MIN(Tabell2[[#This Row],[Bokat]]*Tabell2[[#This Row],[Inköpspris (SEK)]],Tabell2[[#This Row],[Totalt lagervärde ink moms]])</f>
        <v>0</v>
      </c>
      <c r="K1097" s="2">
        <f>Tabell2[[#This Row],[Totalt lagervärde ink moms]]-Tabell2[[#This Row],[Varav bokat ink moms]]</f>
        <v>231.57</v>
      </c>
      <c r="L1097" s="2">
        <f>Tabell2[[#This Row],[Antal]]*Tabell2[[#This Row],[Inpris ex moms]]</f>
        <v>185.256</v>
      </c>
      <c r="M1097" s="2">
        <f>MIN(Tabell2[[#This Row],[Bokat]]*Tabell2[[#This Row],[Inpris ex moms]],Tabell2[[#This Row],[Totalt lagervärde ex moms]])</f>
        <v>0</v>
      </c>
      <c r="N1097" s="2">
        <f>Tabell2[[#This Row],[Totalt lagervärde ex moms]]-Tabell2[[#This Row],[Varav bokat ex moms]]</f>
        <v>185.256</v>
      </c>
    </row>
    <row r="1098" spans="1:14" x14ac:dyDescent="0.2">
      <c r="A1098" t="s">
        <v>7634</v>
      </c>
      <c r="B1098" t="s">
        <v>7635</v>
      </c>
      <c r="C1098" s="2">
        <v>285</v>
      </c>
      <c r="D1098" s="2">
        <v>228</v>
      </c>
      <c r="E1098" s="2">
        <v>209.48</v>
      </c>
      <c r="F1098" s="2">
        <v>167.58</v>
      </c>
      <c r="G1098">
        <v>1</v>
      </c>
      <c r="H1098">
        <v>0</v>
      </c>
      <c r="I1098" s="2">
        <f>Tabell2[[#This Row],[Inköpspris (SEK)]]*Tabell2[[#This Row],[Antal]]</f>
        <v>209.48</v>
      </c>
      <c r="J1098" s="2">
        <f>MIN(Tabell2[[#This Row],[Bokat]]*Tabell2[[#This Row],[Inköpspris (SEK)]],Tabell2[[#This Row],[Totalt lagervärde ink moms]])</f>
        <v>0</v>
      </c>
      <c r="K1098" s="2">
        <f>Tabell2[[#This Row],[Totalt lagervärde ink moms]]-Tabell2[[#This Row],[Varav bokat ink moms]]</f>
        <v>209.48</v>
      </c>
      <c r="L1098" s="2">
        <f>Tabell2[[#This Row],[Antal]]*Tabell2[[#This Row],[Inpris ex moms]]</f>
        <v>167.58</v>
      </c>
      <c r="M1098" s="2">
        <f>MIN(Tabell2[[#This Row],[Bokat]]*Tabell2[[#This Row],[Inpris ex moms]],Tabell2[[#This Row],[Totalt lagervärde ex moms]])</f>
        <v>0</v>
      </c>
      <c r="N1098" s="2">
        <f>Tabell2[[#This Row],[Totalt lagervärde ex moms]]-Tabell2[[#This Row],[Varav bokat ex moms]]</f>
        <v>167.58</v>
      </c>
    </row>
    <row r="1099" spans="1:14" x14ac:dyDescent="0.2">
      <c r="A1099" t="s">
        <v>7638</v>
      </c>
      <c r="B1099" t="s">
        <v>7639</v>
      </c>
      <c r="C1099" s="2">
        <v>285</v>
      </c>
      <c r="D1099" s="2">
        <v>228</v>
      </c>
      <c r="E1099" s="2">
        <v>209.48</v>
      </c>
      <c r="F1099" s="2">
        <v>167.58</v>
      </c>
      <c r="G1099">
        <v>1</v>
      </c>
      <c r="H1099">
        <v>0</v>
      </c>
      <c r="I1099" s="2">
        <f>Tabell2[[#This Row],[Inköpspris (SEK)]]*Tabell2[[#This Row],[Antal]]</f>
        <v>209.48</v>
      </c>
      <c r="J1099" s="2">
        <f>MIN(Tabell2[[#This Row],[Bokat]]*Tabell2[[#This Row],[Inköpspris (SEK)]],Tabell2[[#This Row],[Totalt lagervärde ink moms]])</f>
        <v>0</v>
      </c>
      <c r="K1099" s="2">
        <f>Tabell2[[#This Row],[Totalt lagervärde ink moms]]-Tabell2[[#This Row],[Varav bokat ink moms]]</f>
        <v>209.48</v>
      </c>
      <c r="L1099" s="2">
        <f>Tabell2[[#This Row],[Antal]]*Tabell2[[#This Row],[Inpris ex moms]]</f>
        <v>167.58</v>
      </c>
      <c r="M1099" s="2">
        <f>MIN(Tabell2[[#This Row],[Bokat]]*Tabell2[[#This Row],[Inpris ex moms]],Tabell2[[#This Row],[Totalt lagervärde ex moms]])</f>
        <v>0</v>
      </c>
      <c r="N1099" s="2">
        <f>Tabell2[[#This Row],[Totalt lagervärde ex moms]]-Tabell2[[#This Row],[Varav bokat ex moms]]</f>
        <v>167.58</v>
      </c>
    </row>
    <row r="1100" spans="1:14" x14ac:dyDescent="0.2">
      <c r="A1100" t="s">
        <v>10768</v>
      </c>
      <c r="B1100" t="s">
        <v>10769</v>
      </c>
      <c r="C1100" s="2">
        <v>49</v>
      </c>
      <c r="D1100" s="2">
        <v>39</v>
      </c>
      <c r="E1100" s="2">
        <v>36</v>
      </c>
      <c r="F1100" s="2">
        <v>28.8</v>
      </c>
      <c r="G1100">
        <v>1</v>
      </c>
      <c r="H1100">
        <v>0</v>
      </c>
      <c r="I1100" s="2">
        <f>Tabell2[[#This Row],[Inköpspris (SEK)]]*Tabell2[[#This Row],[Antal]]</f>
        <v>36</v>
      </c>
      <c r="J1100" s="2">
        <f>MIN(Tabell2[[#This Row],[Bokat]]*Tabell2[[#This Row],[Inköpspris (SEK)]],Tabell2[[#This Row],[Totalt lagervärde ink moms]])</f>
        <v>0</v>
      </c>
      <c r="K1100" s="2">
        <f>Tabell2[[#This Row],[Totalt lagervärde ink moms]]-Tabell2[[#This Row],[Varav bokat ink moms]]</f>
        <v>36</v>
      </c>
      <c r="L1100" s="2">
        <f>Tabell2[[#This Row],[Antal]]*Tabell2[[#This Row],[Inpris ex moms]]</f>
        <v>28.8</v>
      </c>
      <c r="M1100" s="2">
        <f>MIN(Tabell2[[#This Row],[Bokat]]*Tabell2[[#This Row],[Inpris ex moms]],Tabell2[[#This Row],[Totalt lagervärde ex moms]])</f>
        <v>0</v>
      </c>
      <c r="N1100" s="2">
        <f>Tabell2[[#This Row],[Totalt lagervärde ex moms]]-Tabell2[[#This Row],[Varav bokat ex moms]]</f>
        <v>28.8</v>
      </c>
    </row>
    <row r="1101" spans="1:14" x14ac:dyDescent="0.2">
      <c r="A1101" t="s">
        <v>6321</v>
      </c>
      <c r="B1101" t="s">
        <v>6322</v>
      </c>
      <c r="C1101" s="2">
        <v>959</v>
      </c>
      <c r="D1101" s="2">
        <v>764</v>
      </c>
      <c r="E1101" s="2">
        <v>703.75</v>
      </c>
      <c r="F1101" s="2">
        <v>563</v>
      </c>
      <c r="G1101">
        <v>1</v>
      </c>
      <c r="H1101">
        <v>0</v>
      </c>
      <c r="I1101" s="2">
        <f>Tabell2[[#This Row],[Inköpspris (SEK)]]*Tabell2[[#This Row],[Antal]]</f>
        <v>703.75</v>
      </c>
      <c r="J1101" s="2">
        <f>MIN(Tabell2[[#This Row],[Bokat]]*Tabell2[[#This Row],[Inköpspris (SEK)]],Tabell2[[#This Row],[Totalt lagervärde ink moms]])</f>
        <v>0</v>
      </c>
      <c r="K1101" s="2">
        <f>Tabell2[[#This Row],[Totalt lagervärde ink moms]]-Tabell2[[#This Row],[Varav bokat ink moms]]</f>
        <v>703.75</v>
      </c>
      <c r="L1101" s="2">
        <f>Tabell2[[#This Row],[Antal]]*Tabell2[[#This Row],[Inpris ex moms]]</f>
        <v>563</v>
      </c>
      <c r="M1101" s="2">
        <f>MIN(Tabell2[[#This Row],[Bokat]]*Tabell2[[#This Row],[Inpris ex moms]],Tabell2[[#This Row],[Totalt lagervärde ex moms]])</f>
        <v>0</v>
      </c>
      <c r="N1101" s="2">
        <f>Tabell2[[#This Row],[Totalt lagervärde ex moms]]-Tabell2[[#This Row],[Varav bokat ex moms]]</f>
        <v>563</v>
      </c>
    </row>
    <row r="1102" spans="1:14" x14ac:dyDescent="0.2">
      <c r="A1102" t="s">
        <v>6325</v>
      </c>
      <c r="B1102" t="s">
        <v>6326</v>
      </c>
      <c r="C1102" s="2">
        <v>959</v>
      </c>
      <c r="D1102" s="2">
        <v>764</v>
      </c>
      <c r="E1102" s="2">
        <v>703.75</v>
      </c>
      <c r="F1102" s="2">
        <v>563</v>
      </c>
      <c r="G1102">
        <v>1</v>
      </c>
      <c r="H1102">
        <v>0</v>
      </c>
      <c r="I1102" s="2">
        <f>Tabell2[[#This Row],[Inköpspris (SEK)]]*Tabell2[[#This Row],[Antal]]</f>
        <v>703.75</v>
      </c>
      <c r="J1102" s="2">
        <f>MIN(Tabell2[[#This Row],[Bokat]]*Tabell2[[#This Row],[Inköpspris (SEK)]],Tabell2[[#This Row],[Totalt lagervärde ink moms]])</f>
        <v>0</v>
      </c>
      <c r="K1102" s="2">
        <f>Tabell2[[#This Row],[Totalt lagervärde ink moms]]-Tabell2[[#This Row],[Varav bokat ink moms]]</f>
        <v>703.75</v>
      </c>
      <c r="L1102" s="2">
        <f>Tabell2[[#This Row],[Antal]]*Tabell2[[#This Row],[Inpris ex moms]]</f>
        <v>563</v>
      </c>
      <c r="M1102" s="2">
        <f>MIN(Tabell2[[#This Row],[Bokat]]*Tabell2[[#This Row],[Inpris ex moms]],Tabell2[[#This Row],[Totalt lagervärde ex moms]])</f>
        <v>0</v>
      </c>
      <c r="N1102" s="2">
        <f>Tabell2[[#This Row],[Totalt lagervärde ex moms]]-Tabell2[[#This Row],[Varav bokat ex moms]]</f>
        <v>563</v>
      </c>
    </row>
    <row r="1103" spans="1:14" x14ac:dyDescent="0.2">
      <c r="A1103" t="s">
        <v>10782</v>
      </c>
      <c r="B1103" t="s">
        <v>10783</v>
      </c>
      <c r="C1103" s="2">
        <v>539</v>
      </c>
      <c r="D1103" s="2">
        <v>323</v>
      </c>
      <c r="E1103" s="2">
        <v>395</v>
      </c>
      <c r="F1103" s="2">
        <v>316</v>
      </c>
      <c r="G1103">
        <v>2</v>
      </c>
      <c r="H1103">
        <v>0</v>
      </c>
      <c r="I1103" s="2">
        <f>Tabell2[[#This Row],[Inköpspris (SEK)]]*Tabell2[[#This Row],[Antal]]</f>
        <v>790</v>
      </c>
      <c r="J1103" s="2">
        <f>MIN(Tabell2[[#This Row],[Bokat]]*Tabell2[[#This Row],[Inköpspris (SEK)]],Tabell2[[#This Row],[Totalt lagervärde ink moms]])</f>
        <v>0</v>
      </c>
      <c r="K1103" s="2">
        <f>Tabell2[[#This Row],[Totalt lagervärde ink moms]]-Tabell2[[#This Row],[Varav bokat ink moms]]</f>
        <v>790</v>
      </c>
      <c r="L1103" s="2">
        <f>Tabell2[[#This Row],[Antal]]*Tabell2[[#This Row],[Inpris ex moms]]</f>
        <v>632</v>
      </c>
      <c r="M1103" s="2">
        <f>MIN(Tabell2[[#This Row],[Bokat]]*Tabell2[[#This Row],[Inpris ex moms]],Tabell2[[#This Row],[Totalt lagervärde ex moms]])</f>
        <v>0</v>
      </c>
      <c r="N1103" s="2">
        <f>Tabell2[[#This Row],[Totalt lagervärde ex moms]]-Tabell2[[#This Row],[Varav bokat ex moms]]</f>
        <v>632</v>
      </c>
    </row>
    <row r="1104" spans="1:14" x14ac:dyDescent="0.2">
      <c r="A1104" t="s">
        <v>6</v>
      </c>
      <c r="B1104" t="s">
        <v>7</v>
      </c>
      <c r="C1104" s="2">
        <v>125</v>
      </c>
      <c r="D1104" s="2">
        <v>100</v>
      </c>
      <c r="E1104" s="2">
        <v>91.58</v>
      </c>
      <c r="F1104" s="2">
        <v>73.263999999999996</v>
      </c>
      <c r="G1104">
        <v>1</v>
      </c>
      <c r="H1104">
        <v>0</v>
      </c>
      <c r="I1104" s="2">
        <f>Tabell2[[#This Row],[Inköpspris (SEK)]]*Tabell2[[#This Row],[Antal]]</f>
        <v>91.58</v>
      </c>
      <c r="J1104" s="2">
        <f>MIN(Tabell2[[#This Row],[Bokat]]*Tabell2[[#This Row],[Inköpspris (SEK)]],Tabell2[[#This Row],[Totalt lagervärde ink moms]])</f>
        <v>0</v>
      </c>
      <c r="K1104" s="2">
        <f>Tabell2[[#This Row],[Totalt lagervärde ink moms]]-Tabell2[[#This Row],[Varav bokat ink moms]]</f>
        <v>91.58</v>
      </c>
      <c r="L1104" s="2">
        <f>Tabell2[[#This Row],[Antal]]*Tabell2[[#This Row],[Inpris ex moms]]</f>
        <v>73.263999999999996</v>
      </c>
      <c r="M1104" s="2">
        <f>MIN(Tabell2[[#This Row],[Bokat]]*Tabell2[[#This Row],[Inpris ex moms]],Tabell2[[#This Row],[Totalt lagervärde ex moms]])</f>
        <v>0</v>
      </c>
      <c r="N1104" s="2">
        <f>Tabell2[[#This Row],[Totalt lagervärde ex moms]]-Tabell2[[#This Row],[Varav bokat ex moms]]</f>
        <v>73.263999999999996</v>
      </c>
    </row>
    <row r="1105" spans="1:14" x14ac:dyDescent="0.2">
      <c r="A1105" t="s">
        <v>6443</v>
      </c>
      <c r="B1105" t="s">
        <v>6444</v>
      </c>
      <c r="C1105" s="2">
        <v>179</v>
      </c>
      <c r="D1105" s="2">
        <v>143</v>
      </c>
      <c r="E1105" s="2">
        <v>131</v>
      </c>
      <c r="F1105" s="2">
        <v>104.80000000000001</v>
      </c>
      <c r="G1105">
        <v>4</v>
      </c>
      <c r="H1105">
        <v>0</v>
      </c>
      <c r="I1105" s="2">
        <f>Tabell2[[#This Row],[Inköpspris (SEK)]]*Tabell2[[#This Row],[Antal]]</f>
        <v>524</v>
      </c>
      <c r="J1105" s="2">
        <f>MIN(Tabell2[[#This Row],[Bokat]]*Tabell2[[#This Row],[Inköpspris (SEK)]],Tabell2[[#This Row],[Totalt lagervärde ink moms]])</f>
        <v>0</v>
      </c>
      <c r="K1105" s="2">
        <f>Tabell2[[#This Row],[Totalt lagervärde ink moms]]-Tabell2[[#This Row],[Varav bokat ink moms]]</f>
        <v>524</v>
      </c>
      <c r="L1105" s="2">
        <f>Tabell2[[#This Row],[Antal]]*Tabell2[[#This Row],[Inpris ex moms]]</f>
        <v>419.20000000000005</v>
      </c>
      <c r="M1105" s="2">
        <f>MIN(Tabell2[[#This Row],[Bokat]]*Tabell2[[#This Row],[Inpris ex moms]],Tabell2[[#This Row],[Totalt lagervärde ex moms]])</f>
        <v>0</v>
      </c>
      <c r="N1105" s="2">
        <f>Tabell2[[#This Row],[Totalt lagervärde ex moms]]-Tabell2[[#This Row],[Varav bokat ex moms]]</f>
        <v>419.20000000000005</v>
      </c>
    </row>
    <row r="1106" spans="1:14" x14ac:dyDescent="0.2">
      <c r="A1106" t="s">
        <v>8365</v>
      </c>
      <c r="B1106" t="s">
        <v>8366</v>
      </c>
      <c r="C1106" s="2">
        <v>85</v>
      </c>
      <c r="D1106" s="2">
        <v>42</v>
      </c>
      <c r="E1106" s="2">
        <v>62.13</v>
      </c>
      <c r="F1106" s="2">
        <v>49.704000000000008</v>
      </c>
      <c r="G1106">
        <v>2</v>
      </c>
      <c r="H1106">
        <v>0</v>
      </c>
      <c r="I1106" s="2">
        <f>Tabell2[[#This Row],[Inköpspris (SEK)]]*Tabell2[[#This Row],[Antal]]</f>
        <v>124.26</v>
      </c>
      <c r="J1106" s="2">
        <f>MIN(Tabell2[[#This Row],[Bokat]]*Tabell2[[#This Row],[Inköpspris (SEK)]],Tabell2[[#This Row],[Totalt lagervärde ink moms]])</f>
        <v>0</v>
      </c>
      <c r="K1106" s="2">
        <f>Tabell2[[#This Row],[Totalt lagervärde ink moms]]-Tabell2[[#This Row],[Varav bokat ink moms]]</f>
        <v>124.26</v>
      </c>
      <c r="L1106" s="2">
        <f>Tabell2[[#This Row],[Antal]]*Tabell2[[#This Row],[Inpris ex moms]]</f>
        <v>99.408000000000015</v>
      </c>
      <c r="M1106" s="2">
        <f>MIN(Tabell2[[#This Row],[Bokat]]*Tabell2[[#This Row],[Inpris ex moms]],Tabell2[[#This Row],[Totalt lagervärde ex moms]])</f>
        <v>0</v>
      </c>
      <c r="N1106" s="2">
        <f>Tabell2[[#This Row],[Totalt lagervärde ex moms]]-Tabell2[[#This Row],[Varav bokat ex moms]]</f>
        <v>99.408000000000015</v>
      </c>
    </row>
    <row r="1107" spans="1:14" x14ac:dyDescent="0.2">
      <c r="A1107" t="s">
        <v>11551</v>
      </c>
      <c r="B1107" t="s">
        <v>11552</v>
      </c>
      <c r="C1107" s="2">
        <v>199</v>
      </c>
      <c r="D1107" s="2">
        <v>159</v>
      </c>
      <c r="E1107" s="2">
        <v>145.44</v>
      </c>
      <c r="F1107" s="2">
        <v>116.352</v>
      </c>
      <c r="G1107">
        <v>2</v>
      </c>
      <c r="H1107">
        <v>0</v>
      </c>
      <c r="I1107" s="2">
        <f>Tabell2[[#This Row],[Inköpspris (SEK)]]*Tabell2[[#This Row],[Antal]]</f>
        <v>290.88</v>
      </c>
      <c r="J1107" s="2">
        <f>MIN(Tabell2[[#This Row],[Bokat]]*Tabell2[[#This Row],[Inköpspris (SEK)]],Tabell2[[#This Row],[Totalt lagervärde ink moms]])</f>
        <v>0</v>
      </c>
      <c r="K1107" s="2">
        <f>Tabell2[[#This Row],[Totalt lagervärde ink moms]]-Tabell2[[#This Row],[Varav bokat ink moms]]</f>
        <v>290.88</v>
      </c>
      <c r="L1107" s="2">
        <f>Tabell2[[#This Row],[Antal]]*Tabell2[[#This Row],[Inpris ex moms]]</f>
        <v>232.70400000000001</v>
      </c>
      <c r="M1107" s="2">
        <f>MIN(Tabell2[[#This Row],[Bokat]]*Tabell2[[#This Row],[Inpris ex moms]],Tabell2[[#This Row],[Totalt lagervärde ex moms]])</f>
        <v>0</v>
      </c>
      <c r="N1107" s="2">
        <f>Tabell2[[#This Row],[Totalt lagervärde ex moms]]-Tabell2[[#This Row],[Varav bokat ex moms]]</f>
        <v>232.70400000000001</v>
      </c>
    </row>
    <row r="1108" spans="1:14" x14ac:dyDescent="0.2">
      <c r="A1108" t="s">
        <v>7650</v>
      </c>
      <c r="B1108" t="s">
        <v>7651</v>
      </c>
      <c r="C1108" s="2">
        <v>1099</v>
      </c>
      <c r="D1108" s="2">
        <v>879</v>
      </c>
      <c r="E1108" s="2">
        <v>802.99</v>
      </c>
      <c r="F1108" s="2">
        <v>642.39200000000005</v>
      </c>
      <c r="G1108">
        <v>1</v>
      </c>
      <c r="H1108">
        <v>0</v>
      </c>
      <c r="I1108" s="2">
        <f>Tabell2[[#This Row],[Inköpspris (SEK)]]*Tabell2[[#This Row],[Antal]]</f>
        <v>802.99</v>
      </c>
      <c r="J1108" s="2">
        <f>MIN(Tabell2[[#This Row],[Bokat]]*Tabell2[[#This Row],[Inköpspris (SEK)]],Tabell2[[#This Row],[Totalt lagervärde ink moms]])</f>
        <v>0</v>
      </c>
      <c r="K1108" s="2">
        <f>Tabell2[[#This Row],[Totalt lagervärde ink moms]]-Tabell2[[#This Row],[Varav bokat ink moms]]</f>
        <v>802.99</v>
      </c>
      <c r="L1108" s="2">
        <f>Tabell2[[#This Row],[Antal]]*Tabell2[[#This Row],[Inpris ex moms]]</f>
        <v>642.39200000000005</v>
      </c>
      <c r="M1108" s="2">
        <f>MIN(Tabell2[[#This Row],[Bokat]]*Tabell2[[#This Row],[Inpris ex moms]],Tabell2[[#This Row],[Totalt lagervärde ex moms]])</f>
        <v>0</v>
      </c>
      <c r="N1108" s="2">
        <f>Tabell2[[#This Row],[Totalt lagervärde ex moms]]-Tabell2[[#This Row],[Varav bokat ex moms]]</f>
        <v>642.39200000000005</v>
      </c>
    </row>
    <row r="1109" spans="1:14" x14ac:dyDescent="0.2">
      <c r="A1109" t="s">
        <v>11886</v>
      </c>
      <c r="B1109" t="s">
        <v>11887</v>
      </c>
      <c r="C1109" s="2">
        <v>965</v>
      </c>
      <c r="D1109" s="2">
        <v>676</v>
      </c>
      <c r="E1109" s="2">
        <v>705</v>
      </c>
      <c r="F1109" s="2">
        <v>564</v>
      </c>
      <c r="G1109">
        <v>1</v>
      </c>
      <c r="H1109">
        <v>0</v>
      </c>
      <c r="I1109" s="2">
        <f>Tabell2[[#This Row],[Inköpspris (SEK)]]*Tabell2[[#This Row],[Antal]]</f>
        <v>705</v>
      </c>
      <c r="J1109" s="2">
        <f>MIN(Tabell2[[#This Row],[Bokat]]*Tabell2[[#This Row],[Inköpspris (SEK)]],Tabell2[[#This Row],[Totalt lagervärde ink moms]])</f>
        <v>0</v>
      </c>
      <c r="K1109" s="2">
        <f>Tabell2[[#This Row],[Totalt lagervärde ink moms]]-Tabell2[[#This Row],[Varav bokat ink moms]]</f>
        <v>705</v>
      </c>
      <c r="L1109" s="2">
        <f>Tabell2[[#This Row],[Antal]]*Tabell2[[#This Row],[Inpris ex moms]]</f>
        <v>564</v>
      </c>
      <c r="M1109" s="2">
        <f>MIN(Tabell2[[#This Row],[Bokat]]*Tabell2[[#This Row],[Inpris ex moms]],Tabell2[[#This Row],[Totalt lagervärde ex moms]])</f>
        <v>0</v>
      </c>
      <c r="N1109" s="2">
        <f>Tabell2[[#This Row],[Totalt lagervärde ex moms]]-Tabell2[[#This Row],[Varav bokat ex moms]]</f>
        <v>564</v>
      </c>
    </row>
    <row r="1110" spans="1:14" x14ac:dyDescent="0.2">
      <c r="A1110" t="s">
        <v>7632</v>
      </c>
      <c r="B1110" t="s">
        <v>7633</v>
      </c>
      <c r="C1110" s="2">
        <v>3589</v>
      </c>
      <c r="E1110" s="2">
        <v>2622</v>
      </c>
      <c r="F1110" s="2">
        <v>2097.6</v>
      </c>
      <c r="G1110">
        <v>1</v>
      </c>
      <c r="H1110">
        <v>1</v>
      </c>
      <c r="I1110" s="2">
        <f>Tabell2[[#This Row],[Inköpspris (SEK)]]*Tabell2[[#This Row],[Antal]]</f>
        <v>2622</v>
      </c>
      <c r="J1110" s="2">
        <f>MIN(Tabell2[[#This Row],[Bokat]]*Tabell2[[#This Row],[Inköpspris (SEK)]],Tabell2[[#This Row],[Totalt lagervärde ink moms]])</f>
        <v>2622</v>
      </c>
      <c r="K1110" s="2">
        <f>Tabell2[[#This Row],[Totalt lagervärde ink moms]]-Tabell2[[#This Row],[Varav bokat ink moms]]</f>
        <v>0</v>
      </c>
      <c r="L1110" s="2">
        <f>Tabell2[[#This Row],[Antal]]*Tabell2[[#This Row],[Inpris ex moms]]</f>
        <v>2097.6</v>
      </c>
      <c r="M1110" s="2">
        <f>MIN(Tabell2[[#This Row],[Bokat]]*Tabell2[[#This Row],[Inpris ex moms]],Tabell2[[#This Row],[Totalt lagervärde ex moms]])</f>
        <v>2097.6</v>
      </c>
      <c r="N1110" s="2">
        <f>Tabell2[[#This Row],[Totalt lagervärde ex moms]]-Tabell2[[#This Row],[Varav bokat ex moms]]</f>
        <v>0</v>
      </c>
    </row>
    <row r="1111" spans="1:14" x14ac:dyDescent="0.2">
      <c r="A1111" t="s">
        <v>7626</v>
      </c>
      <c r="B1111" t="s">
        <v>7627</v>
      </c>
      <c r="C1111" s="2">
        <v>3355</v>
      </c>
      <c r="D1111" s="2">
        <v>2684</v>
      </c>
      <c r="E1111" s="2">
        <v>2451</v>
      </c>
      <c r="F1111" s="2">
        <v>1960.8000000000002</v>
      </c>
      <c r="G1111">
        <v>1</v>
      </c>
      <c r="H1111">
        <v>0</v>
      </c>
      <c r="I1111" s="2">
        <f>Tabell2[[#This Row],[Inköpspris (SEK)]]*Tabell2[[#This Row],[Antal]]</f>
        <v>2451</v>
      </c>
      <c r="J1111" s="2">
        <f>MIN(Tabell2[[#This Row],[Bokat]]*Tabell2[[#This Row],[Inköpspris (SEK)]],Tabell2[[#This Row],[Totalt lagervärde ink moms]])</f>
        <v>0</v>
      </c>
      <c r="K1111" s="2">
        <f>Tabell2[[#This Row],[Totalt lagervärde ink moms]]-Tabell2[[#This Row],[Varav bokat ink moms]]</f>
        <v>2451</v>
      </c>
      <c r="L1111" s="2">
        <f>Tabell2[[#This Row],[Antal]]*Tabell2[[#This Row],[Inpris ex moms]]</f>
        <v>1960.8000000000002</v>
      </c>
      <c r="M1111" s="2">
        <f>MIN(Tabell2[[#This Row],[Bokat]]*Tabell2[[#This Row],[Inpris ex moms]],Tabell2[[#This Row],[Totalt lagervärde ex moms]])</f>
        <v>0</v>
      </c>
      <c r="N1111" s="2">
        <f>Tabell2[[#This Row],[Totalt lagervärde ex moms]]-Tabell2[[#This Row],[Varav bokat ex moms]]</f>
        <v>1960.8000000000002</v>
      </c>
    </row>
    <row r="1112" spans="1:14" x14ac:dyDescent="0.2">
      <c r="A1112" t="s">
        <v>7628</v>
      </c>
      <c r="B1112" t="s">
        <v>7629</v>
      </c>
      <c r="C1112" s="2">
        <v>3355</v>
      </c>
      <c r="D1112" s="2">
        <v>2684</v>
      </c>
      <c r="E1112" s="2">
        <v>2451</v>
      </c>
      <c r="F1112" s="2">
        <v>1960.8000000000002</v>
      </c>
      <c r="G1112">
        <v>1</v>
      </c>
      <c r="H1112">
        <v>0</v>
      </c>
      <c r="I1112" s="2">
        <f>Tabell2[[#This Row],[Inköpspris (SEK)]]*Tabell2[[#This Row],[Antal]]</f>
        <v>2451</v>
      </c>
      <c r="J1112" s="2">
        <f>MIN(Tabell2[[#This Row],[Bokat]]*Tabell2[[#This Row],[Inköpspris (SEK)]],Tabell2[[#This Row],[Totalt lagervärde ink moms]])</f>
        <v>0</v>
      </c>
      <c r="K1112" s="2">
        <f>Tabell2[[#This Row],[Totalt lagervärde ink moms]]-Tabell2[[#This Row],[Varav bokat ink moms]]</f>
        <v>2451</v>
      </c>
      <c r="L1112" s="2">
        <f>Tabell2[[#This Row],[Antal]]*Tabell2[[#This Row],[Inpris ex moms]]</f>
        <v>1960.8000000000002</v>
      </c>
      <c r="M1112" s="2">
        <f>MIN(Tabell2[[#This Row],[Bokat]]*Tabell2[[#This Row],[Inpris ex moms]],Tabell2[[#This Row],[Totalt lagervärde ex moms]])</f>
        <v>0</v>
      </c>
      <c r="N1112" s="2">
        <f>Tabell2[[#This Row],[Totalt lagervärde ex moms]]-Tabell2[[#This Row],[Varav bokat ex moms]]</f>
        <v>1960.8000000000002</v>
      </c>
    </row>
    <row r="1113" spans="1:14" x14ac:dyDescent="0.2">
      <c r="A1113" t="s">
        <v>7642</v>
      </c>
      <c r="B1113" t="s">
        <v>7643</v>
      </c>
      <c r="C1113" s="2">
        <v>475</v>
      </c>
      <c r="D1113" s="2">
        <v>380</v>
      </c>
      <c r="E1113" s="2">
        <v>346.99</v>
      </c>
      <c r="F1113" s="2">
        <v>277.59000000000003</v>
      </c>
      <c r="G1113">
        <v>1</v>
      </c>
      <c r="H1113">
        <v>0</v>
      </c>
      <c r="I1113" s="2">
        <f>Tabell2[[#This Row],[Inköpspris (SEK)]]*Tabell2[[#This Row],[Antal]]</f>
        <v>346.99</v>
      </c>
      <c r="J1113" s="2">
        <f>MIN(Tabell2[[#This Row],[Bokat]]*Tabell2[[#This Row],[Inköpspris (SEK)]],Tabell2[[#This Row],[Totalt lagervärde ink moms]])</f>
        <v>0</v>
      </c>
      <c r="K1113" s="2">
        <f>Tabell2[[#This Row],[Totalt lagervärde ink moms]]-Tabell2[[#This Row],[Varav bokat ink moms]]</f>
        <v>346.99</v>
      </c>
      <c r="L1113" s="2">
        <f>Tabell2[[#This Row],[Antal]]*Tabell2[[#This Row],[Inpris ex moms]]</f>
        <v>277.59000000000003</v>
      </c>
      <c r="M1113" s="2">
        <f>MIN(Tabell2[[#This Row],[Bokat]]*Tabell2[[#This Row],[Inpris ex moms]],Tabell2[[#This Row],[Totalt lagervärde ex moms]])</f>
        <v>0</v>
      </c>
      <c r="N1113" s="2">
        <f>Tabell2[[#This Row],[Totalt lagervärde ex moms]]-Tabell2[[#This Row],[Varav bokat ex moms]]</f>
        <v>277.59000000000003</v>
      </c>
    </row>
    <row r="1114" spans="1:14" x14ac:dyDescent="0.2">
      <c r="A1114" t="s">
        <v>7584</v>
      </c>
      <c r="B1114" t="s">
        <v>7585</v>
      </c>
      <c r="C1114" s="2">
        <v>599</v>
      </c>
      <c r="D1114" s="2">
        <v>479</v>
      </c>
      <c r="E1114" s="2">
        <v>437.5</v>
      </c>
      <c r="F1114" s="2">
        <v>350</v>
      </c>
      <c r="G1114">
        <v>3</v>
      </c>
      <c r="H1114">
        <v>0</v>
      </c>
      <c r="I1114" s="2">
        <f>Tabell2[[#This Row],[Inköpspris (SEK)]]*Tabell2[[#This Row],[Antal]]</f>
        <v>1312.5</v>
      </c>
      <c r="J1114" s="2">
        <f>MIN(Tabell2[[#This Row],[Bokat]]*Tabell2[[#This Row],[Inköpspris (SEK)]],Tabell2[[#This Row],[Totalt lagervärde ink moms]])</f>
        <v>0</v>
      </c>
      <c r="K1114" s="2">
        <f>Tabell2[[#This Row],[Totalt lagervärde ink moms]]-Tabell2[[#This Row],[Varav bokat ink moms]]</f>
        <v>1312.5</v>
      </c>
      <c r="L1114" s="2">
        <f>Tabell2[[#This Row],[Antal]]*Tabell2[[#This Row],[Inpris ex moms]]</f>
        <v>1050</v>
      </c>
      <c r="M1114" s="2">
        <f>MIN(Tabell2[[#This Row],[Bokat]]*Tabell2[[#This Row],[Inpris ex moms]],Tabell2[[#This Row],[Totalt lagervärde ex moms]])</f>
        <v>0</v>
      </c>
      <c r="N1114" s="2">
        <f>Tabell2[[#This Row],[Totalt lagervärde ex moms]]-Tabell2[[#This Row],[Varav bokat ex moms]]</f>
        <v>1050</v>
      </c>
    </row>
    <row r="1115" spans="1:14" x14ac:dyDescent="0.2">
      <c r="A1115" t="s">
        <v>5457</v>
      </c>
      <c r="B1115" t="s">
        <v>5458</v>
      </c>
      <c r="C1115" s="2">
        <v>89</v>
      </c>
      <c r="D1115" s="2">
        <v>71</v>
      </c>
      <c r="E1115" s="2">
        <v>65</v>
      </c>
      <c r="F1115" s="2">
        <v>52</v>
      </c>
      <c r="G1115">
        <v>2</v>
      </c>
      <c r="H1115">
        <v>0</v>
      </c>
      <c r="I1115" s="2">
        <f>Tabell2[[#This Row],[Inköpspris (SEK)]]*Tabell2[[#This Row],[Antal]]</f>
        <v>130</v>
      </c>
      <c r="J1115" s="2">
        <f>MIN(Tabell2[[#This Row],[Bokat]]*Tabell2[[#This Row],[Inköpspris (SEK)]],Tabell2[[#This Row],[Totalt lagervärde ink moms]])</f>
        <v>0</v>
      </c>
      <c r="K1115" s="2">
        <f>Tabell2[[#This Row],[Totalt lagervärde ink moms]]-Tabell2[[#This Row],[Varav bokat ink moms]]</f>
        <v>130</v>
      </c>
      <c r="L1115" s="2">
        <f>Tabell2[[#This Row],[Antal]]*Tabell2[[#This Row],[Inpris ex moms]]</f>
        <v>104</v>
      </c>
      <c r="M1115" s="2">
        <f>MIN(Tabell2[[#This Row],[Bokat]]*Tabell2[[#This Row],[Inpris ex moms]],Tabell2[[#This Row],[Totalt lagervärde ex moms]])</f>
        <v>0</v>
      </c>
      <c r="N1115" s="2">
        <f>Tabell2[[#This Row],[Totalt lagervärde ex moms]]-Tabell2[[#This Row],[Varav bokat ex moms]]</f>
        <v>104</v>
      </c>
    </row>
    <row r="1116" spans="1:14" x14ac:dyDescent="0.2">
      <c r="A1116" t="s">
        <v>18081</v>
      </c>
      <c r="B1116" t="s">
        <v>18082</v>
      </c>
      <c r="C1116" s="2">
        <v>15</v>
      </c>
      <c r="E1116" s="2">
        <v>10.95</v>
      </c>
      <c r="F1116" s="2">
        <v>8.7560000000000002</v>
      </c>
      <c r="G1116">
        <v>1</v>
      </c>
      <c r="H1116">
        <v>1</v>
      </c>
      <c r="I1116" s="2">
        <f>Tabell2[[#This Row],[Inköpspris (SEK)]]*Tabell2[[#This Row],[Antal]]</f>
        <v>10.95</v>
      </c>
      <c r="J1116" s="2">
        <f>MIN(Tabell2[[#This Row],[Bokat]]*Tabell2[[#This Row],[Inköpspris (SEK)]],Tabell2[[#This Row],[Totalt lagervärde ink moms]])</f>
        <v>10.95</v>
      </c>
      <c r="K1116" s="2">
        <f>Tabell2[[#This Row],[Totalt lagervärde ink moms]]-Tabell2[[#This Row],[Varav bokat ink moms]]</f>
        <v>0</v>
      </c>
      <c r="L1116" s="2">
        <f>Tabell2[[#This Row],[Antal]]*Tabell2[[#This Row],[Inpris ex moms]]</f>
        <v>8.7560000000000002</v>
      </c>
      <c r="M1116" s="2">
        <f>MIN(Tabell2[[#This Row],[Bokat]]*Tabell2[[#This Row],[Inpris ex moms]],Tabell2[[#This Row],[Totalt lagervärde ex moms]])</f>
        <v>8.7560000000000002</v>
      </c>
      <c r="N1116" s="2">
        <f>Tabell2[[#This Row],[Totalt lagervärde ex moms]]-Tabell2[[#This Row],[Varav bokat ex moms]]</f>
        <v>0</v>
      </c>
    </row>
    <row r="1117" spans="1:14" x14ac:dyDescent="0.2">
      <c r="A1117" t="s">
        <v>1442</v>
      </c>
      <c r="B1117" t="s">
        <v>1443</v>
      </c>
      <c r="C1117" s="2">
        <v>549</v>
      </c>
      <c r="E1117" s="2">
        <v>400.47</v>
      </c>
      <c r="F1117" s="2">
        <v>320.375</v>
      </c>
      <c r="G1117">
        <v>1</v>
      </c>
      <c r="H1117">
        <v>0</v>
      </c>
      <c r="I1117" s="2">
        <f>Tabell2[[#This Row],[Inköpspris (SEK)]]*Tabell2[[#This Row],[Antal]]</f>
        <v>400.47</v>
      </c>
      <c r="J1117" s="2">
        <f>MIN(Tabell2[[#This Row],[Bokat]]*Tabell2[[#This Row],[Inköpspris (SEK)]],Tabell2[[#This Row],[Totalt lagervärde ink moms]])</f>
        <v>0</v>
      </c>
      <c r="K1117" s="2">
        <f>Tabell2[[#This Row],[Totalt lagervärde ink moms]]-Tabell2[[#This Row],[Varav bokat ink moms]]</f>
        <v>400.47</v>
      </c>
      <c r="L1117" s="2">
        <f>Tabell2[[#This Row],[Antal]]*Tabell2[[#This Row],[Inpris ex moms]]</f>
        <v>320.375</v>
      </c>
      <c r="M1117" s="2">
        <f>MIN(Tabell2[[#This Row],[Bokat]]*Tabell2[[#This Row],[Inpris ex moms]],Tabell2[[#This Row],[Totalt lagervärde ex moms]])</f>
        <v>0</v>
      </c>
      <c r="N1117" s="2">
        <f>Tabell2[[#This Row],[Totalt lagervärde ex moms]]-Tabell2[[#This Row],[Varav bokat ex moms]]</f>
        <v>320.375</v>
      </c>
    </row>
    <row r="1118" spans="1:14" x14ac:dyDescent="0.2">
      <c r="A1118" t="s">
        <v>1444</v>
      </c>
      <c r="B1118" t="s">
        <v>1445</v>
      </c>
      <c r="C1118" s="2">
        <v>549</v>
      </c>
      <c r="E1118" s="2">
        <v>400.47</v>
      </c>
      <c r="F1118" s="2">
        <v>320.375</v>
      </c>
      <c r="G1118">
        <v>1</v>
      </c>
      <c r="H1118">
        <v>0</v>
      </c>
      <c r="I1118" s="2">
        <f>Tabell2[[#This Row],[Inköpspris (SEK)]]*Tabell2[[#This Row],[Antal]]</f>
        <v>400.47</v>
      </c>
      <c r="J1118" s="2">
        <f>MIN(Tabell2[[#This Row],[Bokat]]*Tabell2[[#This Row],[Inköpspris (SEK)]],Tabell2[[#This Row],[Totalt lagervärde ink moms]])</f>
        <v>0</v>
      </c>
      <c r="K1118" s="2">
        <f>Tabell2[[#This Row],[Totalt lagervärde ink moms]]-Tabell2[[#This Row],[Varav bokat ink moms]]</f>
        <v>400.47</v>
      </c>
      <c r="L1118" s="2">
        <f>Tabell2[[#This Row],[Antal]]*Tabell2[[#This Row],[Inpris ex moms]]</f>
        <v>320.375</v>
      </c>
      <c r="M1118" s="2">
        <f>MIN(Tabell2[[#This Row],[Bokat]]*Tabell2[[#This Row],[Inpris ex moms]],Tabell2[[#This Row],[Totalt lagervärde ex moms]])</f>
        <v>0</v>
      </c>
      <c r="N1118" s="2">
        <f>Tabell2[[#This Row],[Totalt lagervärde ex moms]]-Tabell2[[#This Row],[Varav bokat ex moms]]</f>
        <v>320.375</v>
      </c>
    </row>
    <row r="1119" spans="1:14" x14ac:dyDescent="0.2">
      <c r="A1119" t="s">
        <v>7417</v>
      </c>
      <c r="B1119" t="s">
        <v>7418</v>
      </c>
      <c r="C1119" s="2">
        <v>505</v>
      </c>
      <c r="D1119" s="2">
        <v>404</v>
      </c>
      <c r="E1119" s="2">
        <v>368.36</v>
      </c>
      <c r="F1119" s="2">
        <v>294.69</v>
      </c>
      <c r="G1119">
        <v>1</v>
      </c>
      <c r="H1119">
        <v>0</v>
      </c>
      <c r="I1119" s="2">
        <f>Tabell2[[#This Row],[Inköpspris (SEK)]]*Tabell2[[#This Row],[Antal]]</f>
        <v>368.36</v>
      </c>
      <c r="J1119" s="2">
        <f>MIN(Tabell2[[#This Row],[Bokat]]*Tabell2[[#This Row],[Inköpspris (SEK)]],Tabell2[[#This Row],[Totalt lagervärde ink moms]])</f>
        <v>0</v>
      </c>
      <c r="K1119" s="2">
        <f>Tabell2[[#This Row],[Totalt lagervärde ink moms]]-Tabell2[[#This Row],[Varav bokat ink moms]]</f>
        <v>368.36</v>
      </c>
      <c r="L1119" s="2">
        <f>Tabell2[[#This Row],[Antal]]*Tabell2[[#This Row],[Inpris ex moms]]</f>
        <v>294.69</v>
      </c>
      <c r="M1119" s="2">
        <f>MIN(Tabell2[[#This Row],[Bokat]]*Tabell2[[#This Row],[Inpris ex moms]],Tabell2[[#This Row],[Totalt lagervärde ex moms]])</f>
        <v>0</v>
      </c>
      <c r="N1119" s="2">
        <f>Tabell2[[#This Row],[Totalt lagervärde ex moms]]-Tabell2[[#This Row],[Varav bokat ex moms]]</f>
        <v>294.69</v>
      </c>
    </row>
    <row r="1120" spans="1:14" x14ac:dyDescent="0.2">
      <c r="A1120" t="s">
        <v>7093</v>
      </c>
      <c r="B1120" t="s">
        <v>7094</v>
      </c>
      <c r="C1120" s="2">
        <v>2599</v>
      </c>
      <c r="D1120" s="2">
        <v>2079</v>
      </c>
      <c r="E1120" s="2">
        <v>1895.25</v>
      </c>
      <c r="F1120" s="2">
        <v>1516.2</v>
      </c>
      <c r="G1120">
        <v>1</v>
      </c>
      <c r="H1120">
        <v>0</v>
      </c>
      <c r="I1120" s="2">
        <f>Tabell2[[#This Row],[Inköpspris (SEK)]]*Tabell2[[#This Row],[Antal]]</f>
        <v>1895.25</v>
      </c>
      <c r="J1120" s="2">
        <f>MIN(Tabell2[[#This Row],[Bokat]]*Tabell2[[#This Row],[Inköpspris (SEK)]],Tabell2[[#This Row],[Totalt lagervärde ink moms]])</f>
        <v>0</v>
      </c>
      <c r="K1120" s="2">
        <f>Tabell2[[#This Row],[Totalt lagervärde ink moms]]-Tabell2[[#This Row],[Varav bokat ink moms]]</f>
        <v>1895.25</v>
      </c>
      <c r="L1120" s="2">
        <f>Tabell2[[#This Row],[Antal]]*Tabell2[[#This Row],[Inpris ex moms]]</f>
        <v>1516.2</v>
      </c>
      <c r="M1120" s="2">
        <f>MIN(Tabell2[[#This Row],[Bokat]]*Tabell2[[#This Row],[Inpris ex moms]],Tabell2[[#This Row],[Totalt lagervärde ex moms]])</f>
        <v>0</v>
      </c>
      <c r="N1120" s="2">
        <f>Tabell2[[#This Row],[Totalt lagervärde ex moms]]-Tabell2[[#This Row],[Varav bokat ex moms]]</f>
        <v>1516.2</v>
      </c>
    </row>
    <row r="1121" spans="1:14" x14ac:dyDescent="0.2">
      <c r="A1121" t="s">
        <v>7614</v>
      </c>
      <c r="B1121" t="s">
        <v>7615</v>
      </c>
      <c r="C1121" s="2">
        <v>529</v>
      </c>
      <c r="D1121" s="2">
        <v>423</v>
      </c>
      <c r="E1121" s="2">
        <v>385.46</v>
      </c>
      <c r="F1121" s="2">
        <v>308.37</v>
      </c>
      <c r="G1121">
        <v>1</v>
      </c>
      <c r="H1121">
        <v>0</v>
      </c>
      <c r="I1121" s="2">
        <f>Tabell2[[#This Row],[Inköpspris (SEK)]]*Tabell2[[#This Row],[Antal]]</f>
        <v>385.46</v>
      </c>
      <c r="J1121" s="2">
        <f>MIN(Tabell2[[#This Row],[Bokat]]*Tabell2[[#This Row],[Inköpspris (SEK)]],Tabell2[[#This Row],[Totalt lagervärde ink moms]])</f>
        <v>0</v>
      </c>
      <c r="K1121" s="2">
        <f>Tabell2[[#This Row],[Totalt lagervärde ink moms]]-Tabell2[[#This Row],[Varav bokat ink moms]]</f>
        <v>385.46</v>
      </c>
      <c r="L1121" s="2">
        <f>Tabell2[[#This Row],[Antal]]*Tabell2[[#This Row],[Inpris ex moms]]</f>
        <v>308.37</v>
      </c>
      <c r="M1121" s="2">
        <f>MIN(Tabell2[[#This Row],[Bokat]]*Tabell2[[#This Row],[Inpris ex moms]],Tabell2[[#This Row],[Totalt lagervärde ex moms]])</f>
        <v>0</v>
      </c>
      <c r="N1121" s="2">
        <f>Tabell2[[#This Row],[Totalt lagervärde ex moms]]-Tabell2[[#This Row],[Varav bokat ex moms]]</f>
        <v>308.37</v>
      </c>
    </row>
    <row r="1122" spans="1:14" x14ac:dyDescent="0.2">
      <c r="A1122" t="s">
        <v>1468</v>
      </c>
      <c r="B1122" t="s">
        <v>1469</v>
      </c>
      <c r="C1122" s="2">
        <v>549</v>
      </c>
      <c r="E1122" s="2">
        <v>400</v>
      </c>
      <c r="F1122" s="2">
        <v>320</v>
      </c>
      <c r="G1122">
        <v>1</v>
      </c>
      <c r="H1122">
        <v>0</v>
      </c>
      <c r="I1122" s="2">
        <f>Tabell2[[#This Row],[Inköpspris (SEK)]]*Tabell2[[#This Row],[Antal]]</f>
        <v>400</v>
      </c>
      <c r="J1122" s="2">
        <f>MIN(Tabell2[[#This Row],[Bokat]]*Tabell2[[#This Row],[Inköpspris (SEK)]],Tabell2[[#This Row],[Totalt lagervärde ink moms]])</f>
        <v>0</v>
      </c>
      <c r="K1122" s="2">
        <f>Tabell2[[#This Row],[Totalt lagervärde ink moms]]-Tabell2[[#This Row],[Varav bokat ink moms]]</f>
        <v>400</v>
      </c>
      <c r="L1122" s="2">
        <f>Tabell2[[#This Row],[Antal]]*Tabell2[[#This Row],[Inpris ex moms]]</f>
        <v>320</v>
      </c>
      <c r="M1122" s="2">
        <f>MIN(Tabell2[[#This Row],[Bokat]]*Tabell2[[#This Row],[Inpris ex moms]],Tabell2[[#This Row],[Totalt lagervärde ex moms]])</f>
        <v>0</v>
      </c>
      <c r="N1122" s="2">
        <f>Tabell2[[#This Row],[Totalt lagervärde ex moms]]-Tabell2[[#This Row],[Varav bokat ex moms]]</f>
        <v>320</v>
      </c>
    </row>
    <row r="1123" spans="1:14" x14ac:dyDescent="0.2">
      <c r="A1123" t="s">
        <v>7616</v>
      </c>
      <c r="B1123" t="s">
        <v>7617</v>
      </c>
      <c r="C1123" s="2">
        <v>5599</v>
      </c>
      <c r="D1123" s="2">
        <v>4479</v>
      </c>
      <c r="E1123" s="2">
        <v>4079</v>
      </c>
      <c r="F1123" s="2">
        <v>3263.2000000000003</v>
      </c>
      <c r="G1123">
        <v>1</v>
      </c>
      <c r="H1123">
        <v>0</v>
      </c>
      <c r="I1123" s="2">
        <f>Tabell2[[#This Row],[Inköpspris (SEK)]]*Tabell2[[#This Row],[Antal]]</f>
        <v>4079</v>
      </c>
      <c r="J1123" s="2">
        <f>MIN(Tabell2[[#This Row],[Bokat]]*Tabell2[[#This Row],[Inköpspris (SEK)]],Tabell2[[#This Row],[Totalt lagervärde ink moms]])</f>
        <v>0</v>
      </c>
      <c r="K1123" s="2">
        <f>Tabell2[[#This Row],[Totalt lagervärde ink moms]]-Tabell2[[#This Row],[Varav bokat ink moms]]</f>
        <v>4079</v>
      </c>
      <c r="L1123" s="2">
        <f>Tabell2[[#This Row],[Antal]]*Tabell2[[#This Row],[Inpris ex moms]]</f>
        <v>3263.2000000000003</v>
      </c>
      <c r="M1123" s="2">
        <f>MIN(Tabell2[[#This Row],[Bokat]]*Tabell2[[#This Row],[Inpris ex moms]],Tabell2[[#This Row],[Totalt lagervärde ex moms]])</f>
        <v>0</v>
      </c>
      <c r="N1123" s="2">
        <f>Tabell2[[#This Row],[Totalt lagervärde ex moms]]-Tabell2[[#This Row],[Varav bokat ex moms]]</f>
        <v>3263.2000000000003</v>
      </c>
    </row>
    <row r="1124" spans="1:14" x14ac:dyDescent="0.2">
      <c r="A1124" t="s">
        <v>10456</v>
      </c>
      <c r="B1124" t="s">
        <v>10457</v>
      </c>
      <c r="C1124" s="2">
        <v>139</v>
      </c>
      <c r="E1124" s="2">
        <v>101.25</v>
      </c>
      <c r="F1124" s="2">
        <v>81</v>
      </c>
      <c r="G1124">
        <v>1</v>
      </c>
      <c r="H1124">
        <v>0</v>
      </c>
      <c r="I1124" s="2">
        <f>Tabell2[[#This Row],[Inköpspris (SEK)]]*Tabell2[[#This Row],[Antal]]</f>
        <v>101.25</v>
      </c>
      <c r="J1124" s="2">
        <f>MIN(Tabell2[[#This Row],[Bokat]]*Tabell2[[#This Row],[Inköpspris (SEK)]],Tabell2[[#This Row],[Totalt lagervärde ink moms]])</f>
        <v>0</v>
      </c>
      <c r="K1124" s="2">
        <f>Tabell2[[#This Row],[Totalt lagervärde ink moms]]-Tabell2[[#This Row],[Varav bokat ink moms]]</f>
        <v>101.25</v>
      </c>
      <c r="L1124" s="2">
        <f>Tabell2[[#This Row],[Antal]]*Tabell2[[#This Row],[Inpris ex moms]]</f>
        <v>81</v>
      </c>
      <c r="M1124" s="2">
        <f>MIN(Tabell2[[#This Row],[Bokat]]*Tabell2[[#This Row],[Inpris ex moms]],Tabell2[[#This Row],[Totalt lagervärde ex moms]])</f>
        <v>0</v>
      </c>
      <c r="N1124" s="2">
        <f>Tabell2[[#This Row],[Totalt lagervärde ex moms]]-Tabell2[[#This Row],[Varav bokat ex moms]]</f>
        <v>81</v>
      </c>
    </row>
    <row r="1125" spans="1:14" x14ac:dyDescent="0.2">
      <c r="A1125" t="s">
        <v>13956</v>
      </c>
      <c r="B1125" t="s">
        <v>13957</v>
      </c>
      <c r="C1125" s="2">
        <v>815</v>
      </c>
      <c r="D1125" s="2">
        <v>570</v>
      </c>
      <c r="E1125" s="2">
        <v>593.13</v>
      </c>
      <c r="F1125" s="2">
        <v>474.50400000000002</v>
      </c>
      <c r="G1125">
        <v>1</v>
      </c>
      <c r="H1125">
        <v>0</v>
      </c>
      <c r="I1125" s="2">
        <f>Tabell2[[#This Row],[Inköpspris (SEK)]]*Tabell2[[#This Row],[Antal]]</f>
        <v>593.13</v>
      </c>
      <c r="J1125" s="2">
        <f>MIN(Tabell2[[#This Row],[Bokat]]*Tabell2[[#This Row],[Inköpspris (SEK)]],Tabell2[[#This Row],[Totalt lagervärde ink moms]])</f>
        <v>0</v>
      </c>
      <c r="K1125" s="2">
        <f>Tabell2[[#This Row],[Totalt lagervärde ink moms]]-Tabell2[[#This Row],[Varav bokat ink moms]]</f>
        <v>593.13</v>
      </c>
      <c r="L1125" s="2">
        <f>Tabell2[[#This Row],[Antal]]*Tabell2[[#This Row],[Inpris ex moms]]</f>
        <v>474.50400000000002</v>
      </c>
      <c r="M1125" s="2">
        <f>MIN(Tabell2[[#This Row],[Bokat]]*Tabell2[[#This Row],[Inpris ex moms]],Tabell2[[#This Row],[Totalt lagervärde ex moms]])</f>
        <v>0</v>
      </c>
      <c r="N1125" s="2">
        <f>Tabell2[[#This Row],[Totalt lagervärde ex moms]]-Tabell2[[#This Row],[Varav bokat ex moms]]</f>
        <v>474.50400000000002</v>
      </c>
    </row>
    <row r="1126" spans="1:14" x14ac:dyDescent="0.2">
      <c r="A1126" t="s">
        <v>5479</v>
      </c>
      <c r="B1126" t="s">
        <v>5480</v>
      </c>
      <c r="C1126" s="2">
        <v>639</v>
      </c>
      <c r="D1126" s="2">
        <v>511</v>
      </c>
      <c r="E1126" s="2">
        <v>465</v>
      </c>
      <c r="F1126" s="2">
        <v>372</v>
      </c>
      <c r="G1126">
        <v>1</v>
      </c>
      <c r="H1126">
        <v>0</v>
      </c>
      <c r="I1126" s="2">
        <f>Tabell2[[#This Row],[Inköpspris (SEK)]]*Tabell2[[#This Row],[Antal]]</f>
        <v>465</v>
      </c>
      <c r="J1126" s="2">
        <f>MIN(Tabell2[[#This Row],[Bokat]]*Tabell2[[#This Row],[Inköpspris (SEK)]],Tabell2[[#This Row],[Totalt lagervärde ink moms]])</f>
        <v>0</v>
      </c>
      <c r="K1126" s="2">
        <f>Tabell2[[#This Row],[Totalt lagervärde ink moms]]-Tabell2[[#This Row],[Varav bokat ink moms]]</f>
        <v>465</v>
      </c>
      <c r="L1126" s="2">
        <f>Tabell2[[#This Row],[Antal]]*Tabell2[[#This Row],[Inpris ex moms]]</f>
        <v>372</v>
      </c>
      <c r="M1126" s="2">
        <f>MIN(Tabell2[[#This Row],[Bokat]]*Tabell2[[#This Row],[Inpris ex moms]],Tabell2[[#This Row],[Totalt lagervärde ex moms]])</f>
        <v>0</v>
      </c>
      <c r="N1126" s="2">
        <f>Tabell2[[#This Row],[Totalt lagervärde ex moms]]-Tabell2[[#This Row],[Varav bokat ex moms]]</f>
        <v>372</v>
      </c>
    </row>
    <row r="1127" spans="1:14" x14ac:dyDescent="0.2">
      <c r="A1127" t="s">
        <v>5483</v>
      </c>
      <c r="B1127" t="s">
        <v>5484</v>
      </c>
      <c r="C1127" s="2">
        <v>629</v>
      </c>
      <c r="D1127" s="2">
        <v>503</v>
      </c>
      <c r="E1127" s="2">
        <v>457.5</v>
      </c>
      <c r="F1127" s="2">
        <v>366</v>
      </c>
      <c r="G1127">
        <v>1</v>
      </c>
      <c r="H1127">
        <v>0</v>
      </c>
      <c r="I1127" s="2">
        <f>Tabell2[[#This Row],[Inköpspris (SEK)]]*Tabell2[[#This Row],[Antal]]</f>
        <v>457.5</v>
      </c>
      <c r="J1127" s="2">
        <f>MIN(Tabell2[[#This Row],[Bokat]]*Tabell2[[#This Row],[Inköpspris (SEK)]],Tabell2[[#This Row],[Totalt lagervärde ink moms]])</f>
        <v>0</v>
      </c>
      <c r="K1127" s="2">
        <f>Tabell2[[#This Row],[Totalt lagervärde ink moms]]-Tabell2[[#This Row],[Varav bokat ink moms]]</f>
        <v>457.5</v>
      </c>
      <c r="L1127" s="2">
        <f>Tabell2[[#This Row],[Antal]]*Tabell2[[#This Row],[Inpris ex moms]]</f>
        <v>366</v>
      </c>
      <c r="M1127" s="2">
        <f>MIN(Tabell2[[#This Row],[Bokat]]*Tabell2[[#This Row],[Inpris ex moms]],Tabell2[[#This Row],[Totalt lagervärde ex moms]])</f>
        <v>0</v>
      </c>
      <c r="N1127" s="2">
        <f>Tabell2[[#This Row],[Totalt lagervärde ex moms]]-Tabell2[[#This Row],[Varav bokat ex moms]]</f>
        <v>366</v>
      </c>
    </row>
    <row r="1128" spans="1:14" x14ac:dyDescent="0.2">
      <c r="A1128" t="s">
        <v>10426</v>
      </c>
      <c r="B1128" t="s">
        <v>10427</v>
      </c>
      <c r="C1128" s="2">
        <v>129</v>
      </c>
      <c r="E1128" s="2">
        <v>93.75</v>
      </c>
      <c r="F1128" s="2">
        <v>75</v>
      </c>
      <c r="G1128">
        <v>1</v>
      </c>
      <c r="H1128">
        <v>0</v>
      </c>
      <c r="I1128" s="2">
        <f>Tabell2[[#This Row],[Inköpspris (SEK)]]*Tabell2[[#This Row],[Antal]]</f>
        <v>93.75</v>
      </c>
      <c r="J1128" s="2">
        <f>MIN(Tabell2[[#This Row],[Bokat]]*Tabell2[[#This Row],[Inköpspris (SEK)]],Tabell2[[#This Row],[Totalt lagervärde ink moms]])</f>
        <v>0</v>
      </c>
      <c r="K1128" s="2">
        <f>Tabell2[[#This Row],[Totalt lagervärde ink moms]]-Tabell2[[#This Row],[Varav bokat ink moms]]</f>
        <v>93.75</v>
      </c>
      <c r="L1128" s="2">
        <f>Tabell2[[#This Row],[Antal]]*Tabell2[[#This Row],[Inpris ex moms]]</f>
        <v>75</v>
      </c>
      <c r="M1128" s="2">
        <f>MIN(Tabell2[[#This Row],[Bokat]]*Tabell2[[#This Row],[Inpris ex moms]],Tabell2[[#This Row],[Totalt lagervärde ex moms]])</f>
        <v>0</v>
      </c>
      <c r="N1128" s="2">
        <f>Tabell2[[#This Row],[Totalt lagervärde ex moms]]-Tabell2[[#This Row],[Varav bokat ex moms]]</f>
        <v>75</v>
      </c>
    </row>
    <row r="1129" spans="1:14" x14ac:dyDescent="0.2">
      <c r="A1129" t="s">
        <v>3663</v>
      </c>
      <c r="B1129" t="s">
        <v>3664</v>
      </c>
      <c r="C1129" s="2">
        <v>445</v>
      </c>
      <c r="D1129" s="2">
        <v>335</v>
      </c>
      <c r="E1129" s="2">
        <v>323.32</v>
      </c>
      <c r="F1129" s="2">
        <v>258.65500000000003</v>
      </c>
      <c r="G1129">
        <v>1</v>
      </c>
      <c r="H1129">
        <v>0</v>
      </c>
      <c r="I1129" s="2">
        <f>Tabell2[[#This Row],[Inköpspris (SEK)]]*Tabell2[[#This Row],[Antal]]</f>
        <v>323.32</v>
      </c>
      <c r="J1129" s="2">
        <f>MIN(Tabell2[[#This Row],[Bokat]]*Tabell2[[#This Row],[Inköpspris (SEK)]],Tabell2[[#This Row],[Totalt lagervärde ink moms]])</f>
        <v>0</v>
      </c>
      <c r="K1129" s="2">
        <f>Tabell2[[#This Row],[Totalt lagervärde ink moms]]-Tabell2[[#This Row],[Varav bokat ink moms]]</f>
        <v>323.32</v>
      </c>
      <c r="L1129" s="2">
        <f>Tabell2[[#This Row],[Antal]]*Tabell2[[#This Row],[Inpris ex moms]]</f>
        <v>258.65500000000003</v>
      </c>
      <c r="M1129" s="2">
        <f>MIN(Tabell2[[#This Row],[Bokat]]*Tabell2[[#This Row],[Inpris ex moms]],Tabell2[[#This Row],[Totalt lagervärde ex moms]])</f>
        <v>0</v>
      </c>
      <c r="N1129" s="2">
        <f>Tabell2[[#This Row],[Totalt lagervärde ex moms]]-Tabell2[[#This Row],[Varav bokat ex moms]]</f>
        <v>258.65500000000003</v>
      </c>
    </row>
    <row r="1130" spans="1:14" x14ac:dyDescent="0.2">
      <c r="A1130" t="s">
        <v>10442</v>
      </c>
      <c r="B1130" t="s">
        <v>10443</v>
      </c>
      <c r="C1130" s="2">
        <v>179</v>
      </c>
      <c r="D1130" s="2">
        <v>143</v>
      </c>
      <c r="E1130" s="2">
        <v>130</v>
      </c>
      <c r="F1130" s="2">
        <v>104</v>
      </c>
      <c r="G1130">
        <v>1</v>
      </c>
      <c r="H1130">
        <v>0</v>
      </c>
      <c r="I1130" s="2">
        <f>Tabell2[[#This Row],[Inköpspris (SEK)]]*Tabell2[[#This Row],[Antal]]</f>
        <v>130</v>
      </c>
      <c r="J1130" s="2">
        <f>MIN(Tabell2[[#This Row],[Bokat]]*Tabell2[[#This Row],[Inköpspris (SEK)]],Tabell2[[#This Row],[Totalt lagervärde ink moms]])</f>
        <v>0</v>
      </c>
      <c r="K1130" s="2">
        <f>Tabell2[[#This Row],[Totalt lagervärde ink moms]]-Tabell2[[#This Row],[Varav bokat ink moms]]</f>
        <v>130</v>
      </c>
      <c r="L1130" s="2">
        <f>Tabell2[[#This Row],[Antal]]*Tabell2[[#This Row],[Inpris ex moms]]</f>
        <v>104</v>
      </c>
      <c r="M1130" s="2">
        <f>MIN(Tabell2[[#This Row],[Bokat]]*Tabell2[[#This Row],[Inpris ex moms]],Tabell2[[#This Row],[Totalt lagervärde ex moms]])</f>
        <v>0</v>
      </c>
      <c r="N1130" s="2">
        <f>Tabell2[[#This Row],[Totalt lagervärde ex moms]]-Tabell2[[#This Row],[Varav bokat ex moms]]</f>
        <v>104</v>
      </c>
    </row>
    <row r="1131" spans="1:14" x14ac:dyDescent="0.2">
      <c r="A1131" t="s">
        <v>5316</v>
      </c>
      <c r="B1131" t="s">
        <v>5317</v>
      </c>
      <c r="C1131" s="2">
        <v>25</v>
      </c>
      <c r="D1131" s="2">
        <v>20</v>
      </c>
      <c r="E1131" s="2">
        <v>18.13</v>
      </c>
      <c r="F1131" s="2">
        <v>14.504</v>
      </c>
      <c r="G1131">
        <v>2</v>
      </c>
      <c r="H1131">
        <v>0</v>
      </c>
      <c r="I1131" s="2">
        <f>Tabell2[[#This Row],[Inköpspris (SEK)]]*Tabell2[[#This Row],[Antal]]</f>
        <v>36.26</v>
      </c>
      <c r="J1131" s="2">
        <f>MIN(Tabell2[[#This Row],[Bokat]]*Tabell2[[#This Row],[Inköpspris (SEK)]],Tabell2[[#This Row],[Totalt lagervärde ink moms]])</f>
        <v>0</v>
      </c>
      <c r="K1131" s="2">
        <f>Tabell2[[#This Row],[Totalt lagervärde ink moms]]-Tabell2[[#This Row],[Varav bokat ink moms]]</f>
        <v>36.26</v>
      </c>
      <c r="L1131" s="2">
        <f>Tabell2[[#This Row],[Antal]]*Tabell2[[#This Row],[Inpris ex moms]]</f>
        <v>29.007999999999999</v>
      </c>
      <c r="M1131" s="2">
        <f>MIN(Tabell2[[#This Row],[Bokat]]*Tabell2[[#This Row],[Inpris ex moms]],Tabell2[[#This Row],[Totalt lagervärde ex moms]])</f>
        <v>0</v>
      </c>
      <c r="N1131" s="2">
        <f>Tabell2[[#This Row],[Totalt lagervärde ex moms]]-Tabell2[[#This Row],[Varav bokat ex moms]]</f>
        <v>29.007999999999999</v>
      </c>
    </row>
    <row r="1132" spans="1:14" x14ac:dyDescent="0.2">
      <c r="A1132" t="s">
        <v>11426</v>
      </c>
      <c r="B1132" t="s">
        <v>11427</v>
      </c>
      <c r="C1132" s="2">
        <v>55</v>
      </c>
      <c r="D1132" s="2">
        <v>41</v>
      </c>
      <c r="E1132" s="2">
        <v>39.81</v>
      </c>
      <c r="F1132" s="2">
        <v>31.848000000000003</v>
      </c>
      <c r="G1132">
        <v>3</v>
      </c>
      <c r="H1132">
        <v>0</v>
      </c>
      <c r="I1132" s="2">
        <f>Tabell2[[#This Row],[Inköpspris (SEK)]]*Tabell2[[#This Row],[Antal]]</f>
        <v>119.43</v>
      </c>
      <c r="J1132" s="2">
        <f>MIN(Tabell2[[#This Row],[Bokat]]*Tabell2[[#This Row],[Inköpspris (SEK)]],Tabell2[[#This Row],[Totalt lagervärde ink moms]])</f>
        <v>0</v>
      </c>
      <c r="K1132" s="2">
        <f>Tabell2[[#This Row],[Totalt lagervärde ink moms]]-Tabell2[[#This Row],[Varav bokat ink moms]]</f>
        <v>119.43</v>
      </c>
      <c r="L1132" s="2">
        <f>Tabell2[[#This Row],[Antal]]*Tabell2[[#This Row],[Inpris ex moms]]</f>
        <v>95.544000000000011</v>
      </c>
      <c r="M1132" s="2">
        <f>MIN(Tabell2[[#This Row],[Bokat]]*Tabell2[[#This Row],[Inpris ex moms]],Tabell2[[#This Row],[Totalt lagervärde ex moms]])</f>
        <v>0</v>
      </c>
      <c r="N1132" s="2">
        <f>Tabell2[[#This Row],[Totalt lagervärde ex moms]]-Tabell2[[#This Row],[Varav bokat ex moms]]</f>
        <v>95.544000000000011</v>
      </c>
    </row>
    <row r="1133" spans="1:14" x14ac:dyDescent="0.2">
      <c r="A1133" t="s">
        <v>15741</v>
      </c>
      <c r="B1133" t="s">
        <v>15742</v>
      </c>
      <c r="C1133" s="2">
        <v>319</v>
      </c>
      <c r="D1133" s="2">
        <v>223</v>
      </c>
      <c r="E1133" s="2">
        <v>230.78</v>
      </c>
      <c r="F1133" s="2">
        <v>184.62400000000002</v>
      </c>
      <c r="G1133">
        <v>3</v>
      </c>
      <c r="H1133">
        <v>0</v>
      </c>
      <c r="I1133" s="2">
        <f>Tabell2[[#This Row],[Inköpspris (SEK)]]*Tabell2[[#This Row],[Antal]]</f>
        <v>692.34</v>
      </c>
      <c r="J1133" s="2">
        <f>MIN(Tabell2[[#This Row],[Bokat]]*Tabell2[[#This Row],[Inköpspris (SEK)]],Tabell2[[#This Row],[Totalt lagervärde ink moms]])</f>
        <v>0</v>
      </c>
      <c r="K1133" s="2">
        <f>Tabell2[[#This Row],[Totalt lagervärde ink moms]]-Tabell2[[#This Row],[Varav bokat ink moms]]</f>
        <v>692.34</v>
      </c>
      <c r="L1133" s="2">
        <f>Tabell2[[#This Row],[Antal]]*Tabell2[[#This Row],[Inpris ex moms]]</f>
        <v>553.87200000000007</v>
      </c>
      <c r="M1133" s="2">
        <f>MIN(Tabell2[[#This Row],[Bokat]]*Tabell2[[#This Row],[Inpris ex moms]],Tabell2[[#This Row],[Totalt lagervärde ex moms]])</f>
        <v>0</v>
      </c>
      <c r="N1133" s="2">
        <f>Tabell2[[#This Row],[Totalt lagervärde ex moms]]-Tabell2[[#This Row],[Varav bokat ex moms]]</f>
        <v>553.87200000000007</v>
      </c>
    </row>
    <row r="1134" spans="1:14" x14ac:dyDescent="0.2">
      <c r="A1134" t="s">
        <v>10458</v>
      </c>
      <c r="B1134" t="s">
        <v>10459</v>
      </c>
      <c r="C1134" s="2">
        <v>159</v>
      </c>
      <c r="D1134" s="2">
        <v>119</v>
      </c>
      <c r="E1134" s="2">
        <v>115</v>
      </c>
      <c r="F1134" s="2">
        <v>92</v>
      </c>
      <c r="G1134">
        <v>1</v>
      </c>
      <c r="H1134">
        <v>0</v>
      </c>
      <c r="I1134" s="2">
        <f>Tabell2[[#This Row],[Inköpspris (SEK)]]*Tabell2[[#This Row],[Antal]]</f>
        <v>115</v>
      </c>
      <c r="J1134" s="2">
        <f>MIN(Tabell2[[#This Row],[Bokat]]*Tabell2[[#This Row],[Inköpspris (SEK)]],Tabell2[[#This Row],[Totalt lagervärde ink moms]])</f>
        <v>0</v>
      </c>
      <c r="K1134" s="2">
        <f>Tabell2[[#This Row],[Totalt lagervärde ink moms]]-Tabell2[[#This Row],[Varav bokat ink moms]]</f>
        <v>115</v>
      </c>
      <c r="L1134" s="2">
        <f>Tabell2[[#This Row],[Antal]]*Tabell2[[#This Row],[Inpris ex moms]]</f>
        <v>92</v>
      </c>
      <c r="M1134" s="2">
        <f>MIN(Tabell2[[#This Row],[Bokat]]*Tabell2[[#This Row],[Inpris ex moms]],Tabell2[[#This Row],[Totalt lagervärde ex moms]])</f>
        <v>0</v>
      </c>
      <c r="N1134" s="2">
        <f>Tabell2[[#This Row],[Totalt lagervärde ex moms]]-Tabell2[[#This Row],[Varav bokat ex moms]]</f>
        <v>92</v>
      </c>
    </row>
    <row r="1135" spans="1:14" x14ac:dyDescent="0.2">
      <c r="A1135" t="s">
        <v>17543</v>
      </c>
      <c r="B1135" t="s">
        <v>17544</v>
      </c>
      <c r="C1135" s="2">
        <v>389</v>
      </c>
      <c r="D1135" s="2">
        <v>292</v>
      </c>
      <c r="E1135" s="2">
        <v>281.25</v>
      </c>
      <c r="F1135" s="2">
        <v>225</v>
      </c>
      <c r="G1135">
        <v>3</v>
      </c>
      <c r="H1135">
        <v>1</v>
      </c>
      <c r="I1135" s="2">
        <f>Tabell2[[#This Row],[Inköpspris (SEK)]]*Tabell2[[#This Row],[Antal]]</f>
        <v>843.75</v>
      </c>
      <c r="J1135" s="2">
        <f>MIN(Tabell2[[#This Row],[Bokat]]*Tabell2[[#This Row],[Inköpspris (SEK)]],Tabell2[[#This Row],[Totalt lagervärde ink moms]])</f>
        <v>281.25</v>
      </c>
      <c r="K1135" s="2">
        <f>Tabell2[[#This Row],[Totalt lagervärde ink moms]]-Tabell2[[#This Row],[Varav bokat ink moms]]</f>
        <v>562.5</v>
      </c>
      <c r="L1135" s="2">
        <f>Tabell2[[#This Row],[Antal]]*Tabell2[[#This Row],[Inpris ex moms]]</f>
        <v>675</v>
      </c>
      <c r="M1135" s="2">
        <f>MIN(Tabell2[[#This Row],[Bokat]]*Tabell2[[#This Row],[Inpris ex moms]],Tabell2[[#This Row],[Totalt lagervärde ex moms]])</f>
        <v>225</v>
      </c>
      <c r="N1135" s="2">
        <f>Tabell2[[#This Row],[Totalt lagervärde ex moms]]-Tabell2[[#This Row],[Varav bokat ex moms]]</f>
        <v>450</v>
      </c>
    </row>
    <row r="1136" spans="1:14" x14ac:dyDescent="0.2">
      <c r="A1136" t="s">
        <v>17537</v>
      </c>
      <c r="B1136" t="s">
        <v>17538</v>
      </c>
      <c r="C1136" s="2">
        <v>799</v>
      </c>
      <c r="D1136" s="2">
        <v>599</v>
      </c>
      <c r="E1136" s="2">
        <v>577.5</v>
      </c>
      <c r="F1136" s="2">
        <v>462</v>
      </c>
      <c r="G1136">
        <v>2</v>
      </c>
      <c r="H1136">
        <v>0</v>
      </c>
      <c r="I1136" s="2">
        <f>Tabell2[[#This Row],[Inköpspris (SEK)]]*Tabell2[[#This Row],[Antal]]</f>
        <v>1155</v>
      </c>
      <c r="J1136" s="2">
        <f>MIN(Tabell2[[#This Row],[Bokat]]*Tabell2[[#This Row],[Inköpspris (SEK)]],Tabell2[[#This Row],[Totalt lagervärde ink moms]])</f>
        <v>0</v>
      </c>
      <c r="K1136" s="2">
        <f>Tabell2[[#This Row],[Totalt lagervärde ink moms]]-Tabell2[[#This Row],[Varav bokat ink moms]]</f>
        <v>1155</v>
      </c>
      <c r="L1136" s="2">
        <f>Tabell2[[#This Row],[Antal]]*Tabell2[[#This Row],[Inpris ex moms]]</f>
        <v>924</v>
      </c>
      <c r="M1136" s="2">
        <f>MIN(Tabell2[[#This Row],[Bokat]]*Tabell2[[#This Row],[Inpris ex moms]],Tabell2[[#This Row],[Totalt lagervärde ex moms]])</f>
        <v>0</v>
      </c>
      <c r="N1136" s="2">
        <f>Tabell2[[#This Row],[Totalt lagervärde ex moms]]-Tabell2[[#This Row],[Varav bokat ex moms]]</f>
        <v>924</v>
      </c>
    </row>
    <row r="1137" spans="1:14" x14ac:dyDescent="0.2">
      <c r="A1137" t="s">
        <v>506</v>
      </c>
      <c r="B1137" t="s">
        <v>507</v>
      </c>
      <c r="C1137" s="2">
        <v>479</v>
      </c>
      <c r="D1137" s="2">
        <v>383</v>
      </c>
      <c r="E1137" s="2">
        <v>346</v>
      </c>
      <c r="F1137" s="2">
        <v>276.8</v>
      </c>
      <c r="G1137">
        <v>1</v>
      </c>
      <c r="H1137">
        <v>0</v>
      </c>
      <c r="I1137" s="2">
        <f>Tabell2[[#This Row],[Inköpspris (SEK)]]*Tabell2[[#This Row],[Antal]]</f>
        <v>346</v>
      </c>
      <c r="J1137" s="2">
        <f>MIN(Tabell2[[#This Row],[Bokat]]*Tabell2[[#This Row],[Inköpspris (SEK)]],Tabell2[[#This Row],[Totalt lagervärde ink moms]])</f>
        <v>0</v>
      </c>
      <c r="K1137" s="2">
        <f>Tabell2[[#This Row],[Totalt lagervärde ink moms]]-Tabell2[[#This Row],[Varav bokat ink moms]]</f>
        <v>346</v>
      </c>
      <c r="L1137" s="2">
        <f>Tabell2[[#This Row],[Antal]]*Tabell2[[#This Row],[Inpris ex moms]]</f>
        <v>276.8</v>
      </c>
      <c r="M1137" s="2">
        <f>MIN(Tabell2[[#This Row],[Bokat]]*Tabell2[[#This Row],[Inpris ex moms]],Tabell2[[#This Row],[Totalt lagervärde ex moms]])</f>
        <v>0</v>
      </c>
      <c r="N1137" s="2">
        <f>Tabell2[[#This Row],[Totalt lagervärde ex moms]]-Tabell2[[#This Row],[Varav bokat ex moms]]</f>
        <v>276.8</v>
      </c>
    </row>
    <row r="1138" spans="1:14" x14ac:dyDescent="0.2">
      <c r="A1138" t="s">
        <v>6317</v>
      </c>
      <c r="B1138" t="s">
        <v>6318</v>
      </c>
      <c r="C1138" s="2">
        <v>689</v>
      </c>
      <c r="D1138" s="2">
        <v>494</v>
      </c>
      <c r="E1138" s="2">
        <v>497.5</v>
      </c>
      <c r="F1138" s="2">
        <v>398</v>
      </c>
      <c r="G1138">
        <v>1</v>
      </c>
      <c r="H1138">
        <v>0</v>
      </c>
      <c r="I1138" s="2">
        <f>Tabell2[[#This Row],[Inköpspris (SEK)]]*Tabell2[[#This Row],[Antal]]</f>
        <v>497.5</v>
      </c>
      <c r="J1138" s="2">
        <f>MIN(Tabell2[[#This Row],[Bokat]]*Tabell2[[#This Row],[Inköpspris (SEK)]],Tabell2[[#This Row],[Totalt lagervärde ink moms]])</f>
        <v>0</v>
      </c>
      <c r="K1138" s="2">
        <f>Tabell2[[#This Row],[Totalt lagervärde ink moms]]-Tabell2[[#This Row],[Varav bokat ink moms]]</f>
        <v>497.5</v>
      </c>
      <c r="L1138" s="2">
        <f>Tabell2[[#This Row],[Antal]]*Tabell2[[#This Row],[Inpris ex moms]]</f>
        <v>398</v>
      </c>
      <c r="M1138" s="2">
        <f>MIN(Tabell2[[#This Row],[Bokat]]*Tabell2[[#This Row],[Inpris ex moms]],Tabell2[[#This Row],[Totalt lagervärde ex moms]])</f>
        <v>0</v>
      </c>
      <c r="N1138" s="2">
        <f>Tabell2[[#This Row],[Totalt lagervärde ex moms]]-Tabell2[[#This Row],[Varav bokat ex moms]]</f>
        <v>398</v>
      </c>
    </row>
    <row r="1139" spans="1:14" x14ac:dyDescent="0.2">
      <c r="A1139" t="s">
        <v>11372</v>
      </c>
      <c r="B1139" t="s">
        <v>11373</v>
      </c>
      <c r="C1139" s="2">
        <v>224</v>
      </c>
      <c r="D1139" s="2">
        <v>184</v>
      </c>
      <c r="E1139" s="2">
        <v>161.69</v>
      </c>
      <c r="F1139" s="2">
        <v>129.35</v>
      </c>
      <c r="G1139">
        <v>2</v>
      </c>
      <c r="H1139">
        <v>0</v>
      </c>
      <c r="I1139" s="2">
        <f>Tabell2[[#This Row],[Inköpspris (SEK)]]*Tabell2[[#This Row],[Antal]]</f>
        <v>323.38</v>
      </c>
      <c r="J1139" s="2">
        <f>MIN(Tabell2[[#This Row],[Bokat]]*Tabell2[[#This Row],[Inköpspris (SEK)]],Tabell2[[#This Row],[Totalt lagervärde ink moms]])</f>
        <v>0</v>
      </c>
      <c r="K1139" s="2">
        <f>Tabell2[[#This Row],[Totalt lagervärde ink moms]]-Tabell2[[#This Row],[Varav bokat ink moms]]</f>
        <v>323.38</v>
      </c>
      <c r="L1139" s="2">
        <f>Tabell2[[#This Row],[Antal]]*Tabell2[[#This Row],[Inpris ex moms]]</f>
        <v>258.7</v>
      </c>
      <c r="M1139" s="2">
        <f>MIN(Tabell2[[#This Row],[Bokat]]*Tabell2[[#This Row],[Inpris ex moms]],Tabell2[[#This Row],[Totalt lagervärde ex moms]])</f>
        <v>0</v>
      </c>
      <c r="N1139" s="2">
        <f>Tabell2[[#This Row],[Totalt lagervärde ex moms]]-Tabell2[[#This Row],[Varav bokat ex moms]]</f>
        <v>258.7</v>
      </c>
    </row>
    <row r="1140" spans="1:14" x14ac:dyDescent="0.2">
      <c r="A1140" t="s">
        <v>10436</v>
      </c>
      <c r="B1140" t="s">
        <v>10437</v>
      </c>
      <c r="C1140" s="2">
        <v>149</v>
      </c>
      <c r="D1140" s="2">
        <v>112</v>
      </c>
      <c r="E1140" s="2">
        <v>107.5</v>
      </c>
      <c r="F1140" s="2">
        <v>86</v>
      </c>
      <c r="G1140">
        <v>5</v>
      </c>
      <c r="H1140">
        <v>0</v>
      </c>
      <c r="I1140" s="2">
        <f>Tabell2[[#This Row],[Inköpspris (SEK)]]*Tabell2[[#This Row],[Antal]]</f>
        <v>537.5</v>
      </c>
      <c r="J1140" s="2">
        <f>MIN(Tabell2[[#This Row],[Bokat]]*Tabell2[[#This Row],[Inköpspris (SEK)]],Tabell2[[#This Row],[Totalt lagervärde ink moms]])</f>
        <v>0</v>
      </c>
      <c r="K1140" s="2">
        <f>Tabell2[[#This Row],[Totalt lagervärde ink moms]]-Tabell2[[#This Row],[Varav bokat ink moms]]</f>
        <v>537.5</v>
      </c>
      <c r="L1140" s="2">
        <f>Tabell2[[#This Row],[Antal]]*Tabell2[[#This Row],[Inpris ex moms]]</f>
        <v>430</v>
      </c>
      <c r="M1140" s="2">
        <f>MIN(Tabell2[[#This Row],[Bokat]]*Tabell2[[#This Row],[Inpris ex moms]],Tabell2[[#This Row],[Totalt lagervärde ex moms]])</f>
        <v>0</v>
      </c>
      <c r="N1140" s="2">
        <f>Tabell2[[#This Row],[Totalt lagervärde ex moms]]-Tabell2[[#This Row],[Varav bokat ex moms]]</f>
        <v>430</v>
      </c>
    </row>
    <row r="1141" spans="1:14" x14ac:dyDescent="0.2">
      <c r="A1141" t="s">
        <v>9383</v>
      </c>
      <c r="B1141" t="s">
        <v>9384</v>
      </c>
      <c r="C1141" s="2">
        <v>1739</v>
      </c>
      <c r="D1141" s="2">
        <v>1304</v>
      </c>
      <c r="E1141" s="2">
        <v>1254.3</v>
      </c>
      <c r="F1141" s="2">
        <v>1003.44</v>
      </c>
      <c r="G1141">
        <v>5</v>
      </c>
      <c r="H1141">
        <v>0</v>
      </c>
      <c r="I1141" s="2">
        <f>Tabell2[[#This Row],[Inköpspris (SEK)]]*Tabell2[[#This Row],[Antal]]</f>
        <v>6271.5</v>
      </c>
      <c r="J1141" s="2">
        <f>MIN(Tabell2[[#This Row],[Bokat]]*Tabell2[[#This Row],[Inköpspris (SEK)]],Tabell2[[#This Row],[Totalt lagervärde ink moms]])</f>
        <v>0</v>
      </c>
      <c r="K1141" s="2">
        <f>Tabell2[[#This Row],[Totalt lagervärde ink moms]]-Tabell2[[#This Row],[Varav bokat ink moms]]</f>
        <v>6271.5</v>
      </c>
      <c r="L1141" s="2">
        <f>Tabell2[[#This Row],[Antal]]*Tabell2[[#This Row],[Inpris ex moms]]</f>
        <v>5017.2000000000007</v>
      </c>
      <c r="M1141" s="2">
        <f>MIN(Tabell2[[#This Row],[Bokat]]*Tabell2[[#This Row],[Inpris ex moms]],Tabell2[[#This Row],[Totalt lagervärde ex moms]])</f>
        <v>0</v>
      </c>
      <c r="N1141" s="2">
        <f>Tabell2[[#This Row],[Totalt lagervärde ex moms]]-Tabell2[[#This Row],[Varav bokat ex moms]]</f>
        <v>5017.2000000000007</v>
      </c>
    </row>
    <row r="1142" spans="1:14" x14ac:dyDescent="0.2">
      <c r="A1142" t="s">
        <v>6319</v>
      </c>
      <c r="B1142" t="s">
        <v>6320</v>
      </c>
      <c r="C1142" s="2">
        <v>879</v>
      </c>
      <c r="D1142" s="2">
        <v>684</v>
      </c>
      <c r="E1142" s="2">
        <v>633.75</v>
      </c>
      <c r="F1142" s="2">
        <v>507</v>
      </c>
      <c r="G1142">
        <v>1</v>
      </c>
      <c r="H1142">
        <v>0</v>
      </c>
      <c r="I1142" s="2">
        <f>Tabell2[[#This Row],[Inköpspris (SEK)]]*Tabell2[[#This Row],[Antal]]</f>
        <v>633.75</v>
      </c>
      <c r="J1142" s="2">
        <f>MIN(Tabell2[[#This Row],[Bokat]]*Tabell2[[#This Row],[Inköpspris (SEK)]],Tabell2[[#This Row],[Totalt lagervärde ink moms]])</f>
        <v>0</v>
      </c>
      <c r="K1142" s="2">
        <f>Tabell2[[#This Row],[Totalt lagervärde ink moms]]-Tabell2[[#This Row],[Varav bokat ink moms]]</f>
        <v>633.75</v>
      </c>
      <c r="L1142" s="2">
        <f>Tabell2[[#This Row],[Antal]]*Tabell2[[#This Row],[Inpris ex moms]]</f>
        <v>507</v>
      </c>
      <c r="M1142" s="2">
        <f>MIN(Tabell2[[#This Row],[Bokat]]*Tabell2[[#This Row],[Inpris ex moms]],Tabell2[[#This Row],[Totalt lagervärde ex moms]])</f>
        <v>0</v>
      </c>
      <c r="N1142" s="2">
        <f>Tabell2[[#This Row],[Totalt lagervärde ex moms]]-Tabell2[[#This Row],[Varav bokat ex moms]]</f>
        <v>507</v>
      </c>
    </row>
    <row r="1143" spans="1:14" x14ac:dyDescent="0.2">
      <c r="A1143" t="s">
        <v>6323</v>
      </c>
      <c r="B1143" t="s">
        <v>6324</v>
      </c>
      <c r="C1143" s="2">
        <v>879</v>
      </c>
      <c r="D1143" s="2">
        <v>684</v>
      </c>
      <c r="E1143" s="2">
        <v>633.75</v>
      </c>
      <c r="F1143" s="2">
        <v>507</v>
      </c>
      <c r="G1143">
        <v>1</v>
      </c>
      <c r="H1143">
        <v>0</v>
      </c>
      <c r="I1143" s="2">
        <f>Tabell2[[#This Row],[Inköpspris (SEK)]]*Tabell2[[#This Row],[Antal]]</f>
        <v>633.75</v>
      </c>
      <c r="J1143" s="2">
        <f>MIN(Tabell2[[#This Row],[Bokat]]*Tabell2[[#This Row],[Inköpspris (SEK)]],Tabell2[[#This Row],[Totalt lagervärde ink moms]])</f>
        <v>0</v>
      </c>
      <c r="K1143" s="2">
        <f>Tabell2[[#This Row],[Totalt lagervärde ink moms]]-Tabell2[[#This Row],[Varav bokat ink moms]]</f>
        <v>633.75</v>
      </c>
      <c r="L1143" s="2">
        <f>Tabell2[[#This Row],[Antal]]*Tabell2[[#This Row],[Inpris ex moms]]</f>
        <v>507</v>
      </c>
      <c r="M1143" s="2">
        <f>MIN(Tabell2[[#This Row],[Bokat]]*Tabell2[[#This Row],[Inpris ex moms]],Tabell2[[#This Row],[Totalt lagervärde ex moms]])</f>
        <v>0</v>
      </c>
      <c r="N1143" s="2">
        <f>Tabell2[[#This Row],[Totalt lagervärde ex moms]]-Tabell2[[#This Row],[Varav bokat ex moms]]</f>
        <v>507</v>
      </c>
    </row>
    <row r="1144" spans="1:14" x14ac:dyDescent="0.2">
      <c r="A1144" t="s">
        <v>7648</v>
      </c>
      <c r="B1144" t="s">
        <v>7649</v>
      </c>
      <c r="C1144" s="2">
        <v>939</v>
      </c>
      <c r="D1144" s="2">
        <v>704</v>
      </c>
      <c r="E1144" s="2">
        <v>674.68</v>
      </c>
      <c r="F1144" s="2">
        <v>539.74400000000003</v>
      </c>
      <c r="G1144">
        <v>1</v>
      </c>
      <c r="H1144">
        <v>0</v>
      </c>
      <c r="I1144" s="2">
        <f>Tabell2[[#This Row],[Inköpspris (SEK)]]*Tabell2[[#This Row],[Antal]]</f>
        <v>674.68</v>
      </c>
      <c r="J1144" s="2">
        <f>MIN(Tabell2[[#This Row],[Bokat]]*Tabell2[[#This Row],[Inköpspris (SEK)]],Tabell2[[#This Row],[Totalt lagervärde ink moms]])</f>
        <v>0</v>
      </c>
      <c r="K1144" s="2">
        <f>Tabell2[[#This Row],[Totalt lagervärde ink moms]]-Tabell2[[#This Row],[Varav bokat ink moms]]</f>
        <v>674.68</v>
      </c>
      <c r="L1144" s="2">
        <f>Tabell2[[#This Row],[Antal]]*Tabell2[[#This Row],[Inpris ex moms]]</f>
        <v>539.74400000000003</v>
      </c>
      <c r="M1144" s="2">
        <f>MIN(Tabell2[[#This Row],[Bokat]]*Tabell2[[#This Row],[Inpris ex moms]],Tabell2[[#This Row],[Totalt lagervärde ex moms]])</f>
        <v>0</v>
      </c>
      <c r="N1144" s="2">
        <f>Tabell2[[#This Row],[Totalt lagervärde ex moms]]-Tabell2[[#This Row],[Varav bokat ex moms]]</f>
        <v>539.74400000000003</v>
      </c>
    </row>
    <row r="1145" spans="1:14" x14ac:dyDescent="0.2">
      <c r="A1145" t="s">
        <v>10460</v>
      </c>
      <c r="B1145" t="s">
        <v>10461</v>
      </c>
      <c r="C1145" s="2">
        <v>169</v>
      </c>
      <c r="D1145" s="2">
        <v>127</v>
      </c>
      <c r="E1145" s="2">
        <v>121.25</v>
      </c>
      <c r="F1145" s="2">
        <v>97</v>
      </c>
      <c r="G1145">
        <v>2</v>
      </c>
      <c r="H1145">
        <v>0</v>
      </c>
      <c r="I1145" s="2">
        <f>Tabell2[[#This Row],[Inköpspris (SEK)]]*Tabell2[[#This Row],[Antal]]</f>
        <v>242.5</v>
      </c>
      <c r="J1145" s="2">
        <f>MIN(Tabell2[[#This Row],[Bokat]]*Tabell2[[#This Row],[Inköpspris (SEK)]],Tabell2[[#This Row],[Totalt lagervärde ink moms]])</f>
        <v>0</v>
      </c>
      <c r="K1145" s="2">
        <f>Tabell2[[#This Row],[Totalt lagervärde ink moms]]-Tabell2[[#This Row],[Varav bokat ink moms]]</f>
        <v>242.5</v>
      </c>
      <c r="L1145" s="2">
        <f>Tabell2[[#This Row],[Antal]]*Tabell2[[#This Row],[Inpris ex moms]]</f>
        <v>194</v>
      </c>
      <c r="M1145" s="2">
        <f>MIN(Tabell2[[#This Row],[Bokat]]*Tabell2[[#This Row],[Inpris ex moms]],Tabell2[[#This Row],[Totalt lagervärde ex moms]])</f>
        <v>0</v>
      </c>
      <c r="N1145" s="2">
        <f>Tabell2[[#This Row],[Totalt lagervärde ex moms]]-Tabell2[[#This Row],[Varav bokat ex moms]]</f>
        <v>194</v>
      </c>
    </row>
    <row r="1146" spans="1:14" x14ac:dyDescent="0.2">
      <c r="A1146" t="s">
        <v>10694</v>
      </c>
      <c r="B1146" t="s">
        <v>10695</v>
      </c>
      <c r="C1146" s="2">
        <v>169</v>
      </c>
      <c r="D1146" s="2">
        <v>127</v>
      </c>
      <c r="E1146" s="2">
        <v>121.25</v>
      </c>
      <c r="F1146" s="2">
        <v>97</v>
      </c>
      <c r="G1146">
        <v>1</v>
      </c>
      <c r="H1146">
        <v>0</v>
      </c>
      <c r="I1146" s="2">
        <f>Tabell2[[#This Row],[Inköpspris (SEK)]]*Tabell2[[#This Row],[Antal]]</f>
        <v>121.25</v>
      </c>
      <c r="J1146" s="2">
        <f>MIN(Tabell2[[#This Row],[Bokat]]*Tabell2[[#This Row],[Inköpspris (SEK)]],Tabell2[[#This Row],[Totalt lagervärde ink moms]])</f>
        <v>0</v>
      </c>
      <c r="K1146" s="2">
        <f>Tabell2[[#This Row],[Totalt lagervärde ink moms]]-Tabell2[[#This Row],[Varav bokat ink moms]]</f>
        <v>121.25</v>
      </c>
      <c r="L1146" s="2">
        <f>Tabell2[[#This Row],[Antal]]*Tabell2[[#This Row],[Inpris ex moms]]</f>
        <v>97</v>
      </c>
      <c r="M1146" s="2">
        <f>MIN(Tabell2[[#This Row],[Bokat]]*Tabell2[[#This Row],[Inpris ex moms]],Tabell2[[#This Row],[Totalt lagervärde ex moms]])</f>
        <v>0</v>
      </c>
      <c r="N1146" s="2">
        <f>Tabell2[[#This Row],[Totalt lagervärde ex moms]]-Tabell2[[#This Row],[Varav bokat ex moms]]</f>
        <v>97</v>
      </c>
    </row>
    <row r="1147" spans="1:14" x14ac:dyDescent="0.2">
      <c r="A1147" t="s">
        <v>10748</v>
      </c>
      <c r="B1147" t="s">
        <v>10749</v>
      </c>
      <c r="C1147" s="2">
        <v>375</v>
      </c>
      <c r="D1147" s="2">
        <v>244</v>
      </c>
      <c r="E1147" s="2">
        <v>269</v>
      </c>
      <c r="F1147" s="2">
        <v>215.20000000000002</v>
      </c>
      <c r="G1147">
        <v>1</v>
      </c>
      <c r="H1147">
        <v>0</v>
      </c>
      <c r="I1147" s="2">
        <f>Tabell2[[#This Row],[Inköpspris (SEK)]]*Tabell2[[#This Row],[Antal]]</f>
        <v>269</v>
      </c>
      <c r="J1147" s="2">
        <f>MIN(Tabell2[[#This Row],[Bokat]]*Tabell2[[#This Row],[Inköpspris (SEK)]],Tabell2[[#This Row],[Totalt lagervärde ink moms]])</f>
        <v>0</v>
      </c>
      <c r="K1147" s="2">
        <f>Tabell2[[#This Row],[Totalt lagervärde ink moms]]-Tabell2[[#This Row],[Varav bokat ink moms]]</f>
        <v>269</v>
      </c>
      <c r="L1147" s="2">
        <f>Tabell2[[#This Row],[Antal]]*Tabell2[[#This Row],[Inpris ex moms]]</f>
        <v>215.20000000000002</v>
      </c>
      <c r="M1147" s="2">
        <f>MIN(Tabell2[[#This Row],[Bokat]]*Tabell2[[#This Row],[Inpris ex moms]],Tabell2[[#This Row],[Totalt lagervärde ex moms]])</f>
        <v>0</v>
      </c>
      <c r="N1147" s="2">
        <f>Tabell2[[#This Row],[Totalt lagervärde ex moms]]-Tabell2[[#This Row],[Varav bokat ex moms]]</f>
        <v>215.20000000000002</v>
      </c>
    </row>
    <row r="1148" spans="1:14" x14ac:dyDescent="0.2">
      <c r="A1148" t="s">
        <v>10678</v>
      </c>
      <c r="B1148" t="s">
        <v>10679</v>
      </c>
      <c r="C1148" s="2">
        <v>129</v>
      </c>
      <c r="D1148" s="2">
        <v>97</v>
      </c>
      <c r="E1148" s="2">
        <v>92.5</v>
      </c>
      <c r="F1148" s="2">
        <v>74</v>
      </c>
      <c r="G1148">
        <v>1</v>
      </c>
      <c r="H1148">
        <v>0</v>
      </c>
      <c r="I1148" s="2">
        <f>Tabell2[[#This Row],[Inköpspris (SEK)]]*Tabell2[[#This Row],[Antal]]</f>
        <v>92.5</v>
      </c>
      <c r="J1148" s="2">
        <f>MIN(Tabell2[[#This Row],[Bokat]]*Tabell2[[#This Row],[Inköpspris (SEK)]],Tabell2[[#This Row],[Totalt lagervärde ink moms]])</f>
        <v>0</v>
      </c>
      <c r="K1148" s="2">
        <f>Tabell2[[#This Row],[Totalt lagervärde ink moms]]-Tabell2[[#This Row],[Varav bokat ink moms]]</f>
        <v>92.5</v>
      </c>
      <c r="L1148" s="2">
        <f>Tabell2[[#This Row],[Antal]]*Tabell2[[#This Row],[Inpris ex moms]]</f>
        <v>74</v>
      </c>
      <c r="M1148" s="2">
        <f>MIN(Tabell2[[#This Row],[Bokat]]*Tabell2[[#This Row],[Inpris ex moms]],Tabell2[[#This Row],[Totalt lagervärde ex moms]])</f>
        <v>0</v>
      </c>
      <c r="N1148" s="2">
        <f>Tabell2[[#This Row],[Totalt lagervärde ex moms]]-Tabell2[[#This Row],[Varav bokat ex moms]]</f>
        <v>74</v>
      </c>
    </row>
    <row r="1149" spans="1:14" x14ac:dyDescent="0.2">
      <c r="A1149" t="s">
        <v>1434</v>
      </c>
      <c r="B1149" t="s">
        <v>1435</v>
      </c>
      <c r="C1149" s="2">
        <v>589</v>
      </c>
      <c r="E1149" s="2">
        <v>422.31</v>
      </c>
      <c r="F1149" s="2">
        <v>337.85</v>
      </c>
      <c r="G1149">
        <v>1</v>
      </c>
      <c r="H1149">
        <v>0</v>
      </c>
      <c r="I1149" s="2">
        <f>Tabell2[[#This Row],[Inköpspris (SEK)]]*Tabell2[[#This Row],[Antal]]</f>
        <v>422.31</v>
      </c>
      <c r="J1149" s="2">
        <f>MIN(Tabell2[[#This Row],[Bokat]]*Tabell2[[#This Row],[Inköpspris (SEK)]],Tabell2[[#This Row],[Totalt lagervärde ink moms]])</f>
        <v>0</v>
      </c>
      <c r="K1149" s="2">
        <f>Tabell2[[#This Row],[Totalt lagervärde ink moms]]-Tabell2[[#This Row],[Varav bokat ink moms]]</f>
        <v>422.31</v>
      </c>
      <c r="L1149" s="2">
        <f>Tabell2[[#This Row],[Antal]]*Tabell2[[#This Row],[Inpris ex moms]]</f>
        <v>337.85</v>
      </c>
      <c r="M1149" s="2">
        <f>MIN(Tabell2[[#This Row],[Bokat]]*Tabell2[[#This Row],[Inpris ex moms]],Tabell2[[#This Row],[Totalt lagervärde ex moms]])</f>
        <v>0</v>
      </c>
      <c r="N1149" s="2">
        <f>Tabell2[[#This Row],[Totalt lagervärde ex moms]]-Tabell2[[#This Row],[Varav bokat ex moms]]</f>
        <v>337.85</v>
      </c>
    </row>
    <row r="1150" spans="1:14" x14ac:dyDescent="0.2">
      <c r="A1150" t="s">
        <v>18137</v>
      </c>
      <c r="B1150" t="s">
        <v>18138</v>
      </c>
      <c r="C1150" s="2">
        <v>179</v>
      </c>
      <c r="E1150" s="2">
        <v>128.33000000000001</v>
      </c>
      <c r="F1150" s="2">
        <v>102.66400000000002</v>
      </c>
      <c r="G1150">
        <v>1</v>
      </c>
      <c r="H1150">
        <v>0</v>
      </c>
      <c r="I1150" s="2">
        <f>Tabell2[[#This Row],[Inköpspris (SEK)]]*Tabell2[[#This Row],[Antal]]</f>
        <v>128.33000000000001</v>
      </c>
      <c r="J1150" s="2">
        <f>MIN(Tabell2[[#This Row],[Bokat]]*Tabell2[[#This Row],[Inköpspris (SEK)]],Tabell2[[#This Row],[Totalt lagervärde ink moms]])</f>
        <v>0</v>
      </c>
      <c r="K1150" s="2">
        <f>Tabell2[[#This Row],[Totalt lagervärde ink moms]]-Tabell2[[#This Row],[Varav bokat ink moms]]</f>
        <v>128.33000000000001</v>
      </c>
      <c r="L1150" s="2">
        <f>Tabell2[[#This Row],[Antal]]*Tabell2[[#This Row],[Inpris ex moms]]</f>
        <v>102.66400000000002</v>
      </c>
      <c r="M1150" s="2">
        <f>MIN(Tabell2[[#This Row],[Bokat]]*Tabell2[[#This Row],[Inpris ex moms]],Tabell2[[#This Row],[Totalt lagervärde ex moms]])</f>
        <v>0</v>
      </c>
      <c r="N1150" s="2">
        <f>Tabell2[[#This Row],[Totalt lagervärde ex moms]]-Tabell2[[#This Row],[Varav bokat ex moms]]</f>
        <v>102.66400000000002</v>
      </c>
    </row>
    <row r="1151" spans="1:14" x14ac:dyDescent="0.2">
      <c r="A1151" t="s">
        <v>18139</v>
      </c>
      <c r="B1151" t="s">
        <v>18140</v>
      </c>
      <c r="C1151" s="2">
        <v>179</v>
      </c>
      <c r="E1151" s="2">
        <v>128.33000000000001</v>
      </c>
      <c r="F1151" s="2">
        <v>102.66400000000002</v>
      </c>
      <c r="G1151">
        <v>3</v>
      </c>
      <c r="H1151">
        <v>0</v>
      </c>
      <c r="I1151" s="2">
        <f>Tabell2[[#This Row],[Inköpspris (SEK)]]*Tabell2[[#This Row],[Antal]]</f>
        <v>384.99</v>
      </c>
      <c r="J1151" s="2">
        <f>MIN(Tabell2[[#This Row],[Bokat]]*Tabell2[[#This Row],[Inköpspris (SEK)]],Tabell2[[#This Row],[Totalt lagervärde ink moms]])</f>
        <v>0</v>
      </c>
      <c r="K1151" s="2">
        <f>Tabell2[[#This Row],[Totalt lagervärde ink moms]]-Tabell2[[#This Row],[Varav bokat ink moms]]</f>
        <v>384.99</v>
      </c>
      <c r="L1151" s="2">
        <f>Tabell2[[#This Row],[Antal]]*Tabell2[[#This Row],[Inpris ex moms]]</f>
        <v>307.99200000000008</v>
      </c>
      <c r="M1151" s="2">
        <f>MIN(Tabell2[[#This Row],[Bokat]]*Tabell2[[#This Row],[Inpris ex moms]],Tabell2[[#This Row],[Totalt lagervärde ex moms]])</f>
        <v>0</v>
      </c>
      <c r="N1151" s="2">
        <f>Tabell2[[#This Row],[Totalt lagervärde ex moms]]-Tabell2[[#This Row],[Varav bokat ex moms]]</f>
        <v>307.99200000000008</v>
      </c>
    </row>
    <row r="1152" spans="1:14" x14ac:dyDescent="0.2">
      <c r="A1152" t="s">
        <v>18141</v>
      </c>
      <c r="B1152" t="s">
        <v>18142</v>
      </c>
      <c r="C1152" s="2">
        <v>179</v>
      </c>
      <c r="E1152" s="2">
        <v>128.33000000000001</v>
      </c>
      <c r="F1152" s="2">
        <v>102.66400000000002</v>
      </c>
      <c r="G1152">
        <v>1</v>
      </c>
      <c r="H1152">
        <v>0</v>
      </c>
      <c r="I1152" s="2">
        <f>Tabell2[[#This Row],[Inköpspris (SEK)]]*Tabell2[[#This Row],[Antal]]</f>
        <v>128.33000000000001</v>
      </c>
      <c r="J1152" s="2">
        <f>MIN(Tabell2[[#This Row],[Bokat]]*Tabell2[[#This Row],[Inköpspris (SEK)]],Tabell2[[#This Row],[Totalt lagervärde ink moms]])</f>
        <v>0</v>
      </c>
      <c r="K1152" s="2">
        <f>Tabell2[[#This Row],[Totalt lagervärde ink moms]]-Tabell2[[#This Row],[Varav bokat ink moms]]</f>
        <v>128.33000000000001</v>
      </c>
      <c r="L1152" s="2">
        <f>Tabell2[[#This Row],[Antal]]*Tabell2[[#This Row],[Inpris ex moms]]</f>
        <v>102.66400000000002</v>
      </c>
      <c r="M1152" s="2">
        <f>MIN(Tabell2[[#This Row],[Bokat]]*Tabell2[[#This Row],[Inpris ex moms]],Tabell2[[#This Row],[Totalt lagervärde ex moms]])</f>
        <v>0</v>
      </c>
      <c r="N1152" s="2">
        <f>Tabell2[[#This Row],[Totalt lagervärde ex moms]]-Tabell2[[#This Row],[Varav bokat ex moms]]</f>
        <v>102.66400000000002</v>
      </c>
    </row>
    <row r="1153" spans="1:14" x14ac:dyDescent="0.2">
      <c r="A1153" t="s">
        <v>17667</v>
      </c>
      <c r="B1153" t="s">
        <v>17668</v>
      </c>
      <c r="C1153" s="2">
        <v>949</v>
      </c>
      <c r="D1153" s="2">
        <v>712</v>
      </c>
      <c r="E1153" s="2">
        <v>680.31</v>
      </c>
      <c r="F1153" s="2">
        <v>544.24799999999993</v>
      </c>
      <c r="G1153">
        <v>1</v>
      </c>
      <c r="H1153">
        <v>0</v>
      </c>
      <c r="I1153" s="2">
        <f>Tabell2[[#This Row],[Inköpspris (SEK)]]*Tabell2[[#This Row],[Antal]]</f>
        <v>680.31</v>
      </c>
      <c r="J1153" s="2">
        <f>MIN(Tabell2[[#This Row],[Bokat]]*Tabell2[[#This Row],[Inköpspris (SEK)]],Tabell2[[#This Row],[Totalt lagervärde ink moms]])</f>
        <v>0</v>
      </c>
      <c r="K1153" s="2">
        <f>Tabell2[[#This Row],[Totalt lagervärde ink moms]]-Tabell2[[#This Row],[Varav bokat ink moms]]</f>
        <v>680.31</v>
      </c>
      <c r="L1153" s="2">
        <f>Tabell2[[#This Row],[Antal]]*Tabell2[[#This Row],[Inpris ex moms]]</f>
        <v>544.24799999999993</v>
      </c>
      <c r="M1153" s="2">
        <f>MIN(Tabell2[[#This Row],[Bokat]]*Tabell2[[#This Row],[Inpris ex moms]],Tabell2[[#This Row],[Totalt lagervärde ex moms]])</f>
        <v>0</v>
      </c>
      <c r="N1153" s="2">
        <f>Tabell2[[#This Row],[Totalt lagervärde ex moms]]-Tabell2[[#This Row],[Varav bokat ex moms]]</f>
        <v>544.24799999999993</v>
      </c>
    </row>
    <row r="1154" spans="1:14" x14ac:dyDescent="0.2">
      <c r="A1154" t="s">
        <v>17541</v>
      </c>
      <c r="B1154" t="s">
        <v>17542</v>
      </c>
      <c r="C1154" s="2">
        <v>109</v>
      </c>
      <c r="D1154" s="2">
        <v>82</v>
      </c>
      <c r="E1154" s="2">
        <v>78.12</v>
      </c>
      <c r="F1154" s="2">
        <v>62.496000000000009</v>
      </c>
      <c r="G1154">
        <v>5</v>
      </c>
      <c r="H1154">
        <v>0</v>
      </c>
      <c r="I1154" s="2">
        <f>Tabell2[[#This Row],[Inköpspris (SEK)]]*Tabell2[[#This Row],[Antal]]</f>
        <v>390.6</v>
      </c>
      <c r="J1154" s="2">
        <f>MIN(Tabell2[[#This Row],[Bokat]]*Tabell2[[#This Row],[Inköpspris (SEK)]],Tabell2[[#This Row],[Totalt lagervärde ink moms]])</f>
        <v>0</v>
      </c>
      <c r="K1154" s="2">
        <f>Tabell2[[#This Row],[Totalt lagervärde ink moms]]-Tabell2[[#This Row],[Varav bokat ink moms]]</f>
        <v>390.6</v>
      </c>
      <c r="L1154" s="2">
        <f>Tabell2[[#This Row],[Antal]]*Tabell2[[#This Row],[Inpris ex moms]]</f>
        <v>312.48</v>
      </c>
      <c r="M1154" s="2">
        <f>MIN(Tabell2[[#This Row],[Bokat]]*Tabell2[[#This Row],[Inpris ex moms]],Tabell2[[#This Row],[Totalt lagervärde ex moms]])</f>
        <v>0</v>
      </c>
      <c r="N1154" s="2">
        <f>Tabell2[[#This Row],[Totalt lagervärde ex moms]]-Tabell2[[#This Row],[Varav bokat ex moms]]</f>
        <v>312.48</v>
      </c>
    </row>
    <row r="1155" spans="1:14" x14ac:dyDescent="0.2">
      <c r="A1155" t="s">
        <v>15191</v>
      </c>
      <c r="B1155" t="s">
        <v>15192</v>
      </c>
      <c r="C1155" s="2">
        <v>499</v>
      </c>
      <c r="D1155" s="2">
        <v>349</v>
      </c>
      <c r="E1155" s="2">
        <v>357.5</v>
      </c>
      <c r="F1155" s="2">
        <v>286</v>
      </c>
      <c r="G1155">
        <v>1</v>
      </c>
      <c r="H1155">
        <v>0</v>
      </c>
      <c r="I1155" s="2">
        <f>Tabell2[[#This Row],[Inköpspris (SEK)]]*Tabell2[[#This Row],[Antal]]</f>
        <v>357.5</v>
      </c>
      <c r="J1155" s="2">
        <f>MIN(Tabell2[[#This Row],[Bokat]]*Tabell2[[#This Row],[Inköpspris (SEK)]],Tabell2[[#This Row],[Totalt lagervärde ink moms]])</f>
        <v>0</v>
      </c>
      <c r="K1155" s="2">
        <f>Tabell2[[#This Row],[Totalt lagervärde ink moms]]-Tabell2[[#This Row],[Varav bokat ink moms]]</f>
        <v>357.5</v>
      </c>
      <c r="L1155" s="2">
        <f>Tabell2[[#This Row],[Antal]]*Tabell2[[#This Row],[Inpris ex moms]]</f>
        <v>286</v>
      </c>
      <c r="M1155" s="2">
        <f>MIN(Tabell2[[#This Row],[Bokat]]*Tabell2[[#This Row],[Inpris ex moms]],Tabell2[[#This Row],[Totalt lagervärde ex moms]])</f>
        <v>0</v>
      </c>
      <c r="N1155" s="2">
        <f>Tabell2[[#This Row],[Totalt lagervärde ex moms]]-Tabell2[[#This Row],[Varav bokat ex moms]]</f>
        <v>286</v>
      </c>
    </row>
    <row r="1156" spans="1:14" x14ac:dyDescent="0.2">
      <c r="A1156" t="s">
        <v>9335</v>
      </c>
      <c r="B1156" t="s">
        <v>9336</v>
      </c>
      <c r="C1156" s="2">
        <v>225</v>
      </c>
      <c r="D1156" s="2">
        <v>169</v>
      </c>
      <c r="E1156" s="2">
        <v>161.12</v>
      </c>
      <c r="F1156" s="2">
        <v>128.89600000000002</v>
      </c>
      <c r="G1156">
        <v>1</v>
      </c>
      <c r="H1156">
        <v>0</v>
      </c>
      <c r="I1156" s="2">
        <f>Tabell2[[#This Row],[Inköpspris (SEK)]]*Tabell2[[#This Row],[Antal]]</f>
        <v>161.12</v>
      </c>
      <c r="J1156" s="2">
        <f>MIN(Tabell2[[#This Row],[Bokat]]*Tabell2[[#This Row],[Inköpspris (SEK)]],Tabell2[[#This Row],[Totalt lagervärde ink moms]])</f>
        <v>0</v>
      </c>
      <c r="K1156" s="2">
        <f>Tabell2[[#This Row],[Totalt lagervärde ink moms]]-Tabell2[[#This Row],[Varav bokat ink moms]]</f>
        <v>161.12</v>
      </c>
      <c r="L1156" s="2">
        <f>Tabell2[[#This Row],[Antal]]*Tabell2[[#This Row],[Inpris ex moms]]</f>
        <v>128.89600000000002</v>
      </c>
      <c r="M1156" s="2">
        <f>MIN(Tabell2[[#This Row],[Bokat]]*Tabell2[[#This Row],[Inpris ex moms]],Tabell2[[#This Row],[Totalt lagervärde ex moms]])</f>
        <v>0</v>
      </c>
      <c r="N1156" s="2">
        <f>Tabell2[[#This Row],[Totalt lagervärde ex moms]]-Tabell2[[#This Row],[Varav bokat ex moms]]</f>
        <v>128.89600000000002</v>
      </c>
    </row>
    <row r="1157" spans="1:14" x14ac:dyDescent="0.2">
      <c r="A1157" t="s">
        <v>9337</v>
      </c>
      <c r="B1157" t="s">
        <v>9338</v>
      </c>
      <c r="C1157" s="2">
        <v>225</v>
      </c>
      <c r="D1157" s="2">
        <v>169</v>
      </c>
      <c r="E1157" s="2">
        <v>161.12</v>
      </c>
      <c r="F1157" s="2">
        <v>128.89600000000002</v>
      </c>
      <c r="G1157">
        <v>1</v>
      </c>
      <c r="H1157">
        <v>0</v>
      </c>
      <c r="I1157" s="2">
        <f>Tabell2[[#This Row],[Inköpspris (SEK)]]*Tabell2[[#This Row],[Antal]]</f>
        <v>161.12</v>
      </c>
      <c r="J1157" s="2">
        <f>MIN(Tabell2[[#This Row],[Bokat]]*Tabell2[[#This Row],[Inköpspris (SEK)]],Tabell2[[#This Row],[Totalt lagervärde ink moms]])</f>
        <v>0</v>
      </c>
      <c r="K1157" s="2">
        <f>Tabell2[[#This Row],[Totalt lagervärde ink moms]]-Tabell2[[#This Row],[Varav bokat ink moms]]</f>
        <v>161.12</v>
      </c>
      <c r="L1157" s="2">
        <f>Tabell2[[#This Row],[Antal]]*Tabell2[[#This Row],[Inpris ex moms]]</f>
        <v>128.89600000000002</v>
      </c>
      <c r="M1157" s="2">
        <f>MIN(Tabell2[[#This Row],[Bokat]]*Tabell2[[#This Row],[Inpris ex moms]],Tabell2[[#This Row],[Totalt lagervärde ex moms]])</f>
        <v>0</v>
      </c>
      <c r="N1157" s="2">
        <f>Tabell2[[#This Row],[Totalt lagervärde ex moms]]-Tabell2[[#This Row],[Varav bokat ex moms]]</f>
        <v>128.89600000000002</v>
      </c>
    </row>
    <row r="1158" spans="1:14" x14ac:dyDescent="0.2">
      <c r="A1158" t="s">
        <v>1426</v>
      </c>
      <c r="B1158" t="s">
        <v>1427</v>
      </c>
      <c r="C1158" s="2">
        <v>529</v>
      </c>
      <c r="E1158" s="2">
        <v>378.63</v>
      </c>
      <c r="F1158" s="2">
        <v>302.904</v>
      </c>
      <c r="G1158">
        <v>1</v>
      </c>
      <c r="H1158">
        <v>0</v>
      </c>
      <c r="I1158" s="2">
        <f>Tabell2[[#This Row],[Inköpspris (SEK)]]*Tabell2[[#This Row],[Antal]]</f>
        <v>378.63</v>
      </c>
      <c r="J1158" s="2">
        <f>MIN(Tabell2[[#This Row],[Bokat]]*Tabell2[[#This Row],[Inköpspris (SEK)]],Tabell2[[#This Row],[Totalt lagervärde ink moms]])</f>
        <v>0</v>
      </c>
      <c r="K1158" s="2">
        <f>Tabell2[[#This Row],[Totalt lagervärde ink moms]]-Tabell2[[#This Row],[Varav bokat ink moms]]</f>
        <v>378.63</v>
      </c>
      <c r="L1158" s="2">
        <f>Tabell2[[#This Row],[Antal]]*Tabell2[[#This Row],[Inpris ex moms]]</f>
        <v>302.904</v>
      </c>
      <c r="M1158" s="2">
        <f>MIN(Tabell2[[#This Row],[Bokat]]*Tabell2[[#This Row],[Inpris ex moms]],Tabell2[[#This Row],[Totalt lagervärde ex moms]])</f>
        <v>0</v>
      </c>
      <c r="N1158" s="2">
        <f>Tabell2[[#This Row],[Totalt lagervärde ex moms]]-Tabell2[[#This Row],[Varav bokat ex moms]]</f>
        <v>302.904</v>
      </c>
    </row>
    <row r="1159" spans="1:14" x14ac:dyDescent="0.2">
      <c r="A1159" t="s">
        <v>1458</v>
      </c>
      <c r="B1159" t="s">
        <v>1459</v>
      </c>
      <c r="C1159" s="2">
        <v>529</v>
      </c>
      <c r="E1159" s="2">
        <v>378.63</v>
      </c>
      <c r="F1159" s="2">
        <v>302.904</v>
      </c>
      <c r="G1159">
        <v>1</v>
      </c>
      <c r="H1159">
        <v>0</v>
      </c>
      <c r="I1159" s="2">
        <f>Tabell2[[#This Row],[Inköpspris (SEK)]]*Tabell2[[#This Row],[Antal]]</f>
        <v>378.63</v>
      </c>
      <c r="J1159" s="2">
        <f>MIN(Tabell2[[#This Row],[Bokat]]*Tabell2[[#This Row],[Inköpspris (SEK)]],Tabell2[[#This Row],[Totalt lagervärde ink moms]])</f>
        <v>0</v>
      </c>
      <c r="K1159" s="2">
        <f>Tabell2[[#This Row],[Totalt lagervärde ink moms]]-Tabell2[[#This Row],[Varav bokat ink moms]]</f>
        <v>378.63</v>
      </c>
      <c r="L1159" s="2">
        <f>Tabell2[[#This Row],[Antal]]*Tabell2[[#This Row],[Inpris ex moms]]</f>
        <v>302.904</v>
      </c>
      <c r="M1159" s="2">
        <f>MIN(Tabell2[[#This Row],[Bokat]]*Tabell2[[#This Row],[Inpris ex moms]],Tabell2[[#This Row],[Totalt lagervärde ex moms]])</f>
        <v>0</v>
      </c>
      <c r="N1159" s="2">
        <f>Tabell2[[#This Row],[Totalt lagervärde ex moms]]-Tabell2[[#This Row],[Varav bokat ex moms]]</f>
        <v>302.904</v>
      </c>
    </row>
    <row r="1160" spans="1:14" x14ac:dyDescent="0.2">
      <c r="A1160" t="s">
        <v>1436</v>
      </c>
      <c r="B1160" t="s">
        <v>1437</v>
      </c>
      <c r="C1160" s="2">
        <v>499</v>
      </c>
      <c r="E1160" s="2">
        <v>356.78</v>
      </c>
      <c r="F1160" s="2">
        <v>285.42399999999998</v>
      </c>
      <c r="G1160">
        <v>1</v>
      </c>
      <c r="H1160">
        <v>0</v>
      </c>
      <c r="I1160" s="2">
        <f>Tabell2[[#This Row],[Inköpspris (SEK)]]*Tabell2[[#This Row],[Antal]]</f>
        <v>356.78</v>
      </c>
      <c r="J1160" s="2">
        <f>MIN(Tabell2[[#This Row],[Bokat]]*Tabell2[[#This Row],[Inköpspris (SEK)]],Tabell2[[#This Row],[Totalt lagervärde ink moms]])</f>
        <v>0</v>
      </c>
      <c r="K1160" s="2">
        <f>Tabell2[[#This Row],[Totalt lagervärde ink moms]]-Tabell2[[#This Row],[Varav bokat ink moms]]</f>
        <v>356.78</v>
      </c>
      <c r="L1160" s="2">
        <f>Tabell2[[#This Row],[Antal]]*Tabell2[[#This Row],[Inpris ex moms]]</f>
        <v>285.42399999999998</v>
      </c>
      <c r="M1160" s="2">
        <f>MIN(Tabell2[[#This Row],[Bokat]]*Tabell2[[#This Row],[Inpris ex moms]],Tabell2[[#This Row],[Totalt lagervärde ex moms]])</f>
        <v>0</v>
      </c>
      <c r="N1160" s="2">
        <f>Tabell2[[#This Row],[Totalt lagervärde ex moms]]-Tabell2[[#This Row],[Varav bokat ex moms]]</f>
        <v>285.42399999999998</v>
      </c>
    </row>
    <row r="1161" spans="1:14" x14ac:dyDescent="0.2">
      <c r="A1161" t="s">
        <v>1466</v>
      </c>
      <c r="B1161" t="s">
        <v>1467</v>
      </c>
      <c r="C1161" s="2">
        <v>499</v>
      </c>
      <c r="E1161" s="2">
        <v>356.78</v>
      </c>
      <c r="F1161" s="2">
        <v>285.42399999999998</v>
      </c>
      <c r="G1161">
        <v>1</v>
      </c>
      <c r="H1161">
        <v>0</v>
      </c>
      <c r="I1161" s="2">
        <f>Tabell2[[#This Row],[Inköpspris (SEK)]]*Tabell2[[#This Row],[Antal]]</f>
        <v>356.78</v>
      </c>
      <c r="J1161" s="2">
        <f>MIN(Tabell2[[#This Row],[Bokat]]*Tabell2[[#This Row],[Inköpspris (SEK)]],Tabell2[[#This Row],[Totalt lagervärde ink moms]])</f>
        <v>0</v>
      </c>
      <c r="K1161" s="2">
        <f>Tabell2[[#This Row],[Totalt lagervärde ink moms]]-Tabell2[[#This Row],[Varav bokat ink moms]]</f>
        <v>356.78</v>
      </c>
      <c r="L1161" s="2">
        <f>Tabell2[[#This Row],[Antal]]*Tabell2[[#This Row],[Inpris ex moms]]</f>
        <v>285.42399999999998</v>
      </c>
      <c r="M1161" s="2">
        <f>MIN(Tabell2[[#This Row],[Bokat]]*Tabell2[[#This Row],[Inpris ex moms]],Tabell2[[#This Row],[Totalt lagervärde ex moms]])</f>
        <v>0</v>
      </c>
      <c r="N1161" s="2">
        <f>Tabell2[[#This Row],[Totalt lagervärde ex moms]]-Tabell2[[#This Row],[Varav bokat ex moms]]</f>
        <v>285.42399999999998</v>
      </c>
    </row>
    <row r="1162" spans="1:14" x14ac:dyDescent="0.2">
      <c r="A1162" t="s">
        <v>5451</v>
      </c>
      <c r="B1162" t="s">
        <v>5452</v>
      </c>
      <c r="C1162" s="2">
        <v>49</v>
      </c>
      <c r="D1162" s="2">
        <v>37</v>
      </c>
      <c r="E1162" s="2">
        <v>35</v>
      </c>
      <c r="F1162" s="2">
        <v>28</v>
      </c>
      <c r="G1162">
        <v>2</v>
      </c>
      <c r="H1162">
        <v>0</v>
      </c>
      <c r="I1162" s="2">
        <f>Tabell2[[#This Row],[Inköpspris (SEK)]]*Tabell2[[#This Row],[Antal]]</f>
        <v>70</v>
      </c>
      <c r="J1162" s="2">
        <f>MIN(Tabell2[[#This Row],[Bokat]]*Tabell2[[#This Row],[Inköpspris (SEK)]],Tabell2[[#This Row],[Totalt lagervärde ink moms]])</f>
        <v>0</v>
      </c>
      <c r="K1162" s="2">
        <f>Tabell2[[#This Row],[Totalt lagervärde ink moms]]-Tabell2[[#This Row],[Varav bokat ink moms]]</f>
        <v>70</v>
      </c>
      <c r="L1162" s="2">
        <f>Tabell2[[#This Row],[Antal]]*Tabell2[[#This Row],[Inpris ex moms]]</f>
        <v>56</v>
      </c>
      <c r="M1162" s="2">
        <f>MIN(Tabell2[[#This Row],[Bokat]]*Tabell2[[#This Row],[Inpris ex moms]],Tabell2[[#This Row],[Totalt lagervärde ex moms]])</f>
        <v>0</v>
      </c>
      <c r="N1162" s="2">
        <f>Tabell2[[#This Row],[Totalt lagervärde ex moms]]-Tabell2[[#This Row],[Varav bokat ex moms]]</f>
        <v>56</v>
      </c>
    </row>
    <row r="1163" spans="1:14" x14ac:dyDescent="0.2">
      <c r="A1163" t="s">
        <v>5517</v>
      </c>
      <c r="B1163" t="s">
        <v>5518</v>
      </c>
      <c r="C1163" s="2">
        <v>105</v>
      </c>
      <c r="D1163" s="2">
        <v>79</v>
      </c>
      <c r="E1163" s="2">
        <v>75</v>
      </c>
      <c r="F1163" s="2">
        <v>60</v>
      </c>
      <c r="G1163">
        <v>3</v>
      </c>
      <c r="H1163">
        <v>0</v>
      </c>
      <c r="I1163" s="2">
        <f>Tabell2[[#This Row],[Inköpspris (SEK)]]*Tabell2[[#This Row],[Antal]]</f>
        <v>225</v>
      </c>
      <c r="J1163" s="2">
        <f>MIN(Tabell2[[#This Row],[Bokat]]*Tabell2[[#This Row],[Inköpspris (SEK)]],Tabell2[[#This Row],[Totalt lagervärde ink moms]])</f>
        <v>0</v>
      </c>
      <c r="K1163" s="2">
        <f>Tabell2[[#This Row],[Totalt lagervärde ink moms]]-Tabell2[[#This Row],[Varav bokat ink moms]]</f>
        <v>225</v>
      </c>
      <c r="L1163" s="2">
        <f>Tabell2[[#This Row],[Antal]]*Tabell2[[#This Row],[Inpris ex moms]]</f>
        <v>180</v>
      </c>
      <c r="M1163" s="2">
        <f>MIN(Tabell2[[#This Row],[Bokat]]*Tabell2[[#This Row],[Inpris ex moms]],Tabell2[[#This Row],[Totalt lagervärde ex moms]])</f>
        <v>0</v>
      </c>
      <c r="N1163" s="2">
        <f>Tabell2[[#This Row],[Totalt lagervärde ex moms]]-Tabell2[[#This Row],[Varav bokat ex moms]]</f>
        <v>180</v>
      </c>
    </row>
    <row r="1164" spans="1:14" x14ac:dyDescent="0.2">
      <c r="A1164" t="s">
        <v>5487</v>
      </c>
      <c r="B1164" t="s">
        <v>5488</v>
      </c>
      <c r="C1164" s="2">
        <v>119</v>
      </c>
      <c r="E1164" s="2">
        <v>85</v>
      </c>
      <c r="F1164" s="2">
        <v>68</v>
      </c>
      <c r="G1164">
        <v>1</v>
      </c>
      <c r="H1164">
        <v>1</v>
      </c>
      <c r="I1164" s="2">
        <f>Tabell2[[#This Row],[Inköpspris (SEK)]]*Tabell2[[#This Row],[Antal]]</f>
        <v>85</v>
      </c>
      <c r="J1164" s="2">
        <f>MIN(Tabell2[[#This Row],[Bokat]]*Tabell2[[#This Row],[Inköpspris (SEK)]],Tabell2[[#This Row],[Totalt lagervärde ink moms]])</f>
        <v>85</v>
      </c>
      <c r="K1164" s="2">
        <f>Tabell2[[#This Row],[Totalt lagervärde ink moms]]-Tabell2[[#This Row],[Varav bokat ink moms]]</f>
        <v>0</v>
      </c>
      <c r="L1164" s="2">
        <f>Tabell2[[#This Row],[Antal]]*Tabell2[[#This Row],[Inpris ex moms]]</f>
        <v>68</v>
      </c>
      <c r="M1164" s="2">
        <f>MIN(Tabell2[[#This Row],[Bokat]]*Tabell2[[#This Row],[Inpris ex moms]],Tabell2[[#This Row],[Totalt lagervärde ex moms]])</f>
        <v>68</v>
      </c>
      <c r="N1164" s="2">
        <f>Tabell2[[#This Row],[Totalt lagervärde ex moms]]-Tabell2[[#This Row],[Varav bokat ex moms]]</f>
        <v>0</v>
      </c>
    </row>
    <row r="1165" spans="1:14" x14ac:dyDescent="0.2">
      <c r="A1165" t="s">
        <v>11834</v>
      </c>
      <c r="B1165" t="s">
        <v>11835</v>
      </c>
      <c r="C1165" s="2">
        <v>689</v>
      </c>
      <c r="D1165" s="2">
        <v>482</v>
      </c>
      <c r="E1165" s="2">
        <v>492</v>
      </c>
      <c r="F1165" s="2">
        <v>393.6</v>
      </c>
      <c r="G1165">
        <v>2</v>
      </c>
      <c r="H1165">
        <v>0</v>
      </c>
      <c r="I1165" s="2">
        <f>Tabell2[[#This Row],[Inköpspris (SEK)]]*Tabell2[[#This Row],[Antal]]</f>
        <v>984</v>
      </c>
      <c r="J1165" s="2">
        <f>MIN(Tabell2[[#This Row],[Bokat]]*Tabell2[[#This Row],[Inköpspris (SEK)]],Tabell2[[#This Row],[Totalt lagervärde ink moms]])</f>
        <v>0</v>
      </c>
      <c r="K1165" s="2">
        <f>Tabell2[[#This Row],[Totalt lagervärde ink moms]]-Tabell2[[#This Row],[Varav bokat ink moms]]</f>
        <v>984</v>
      </c>
      <c r="L1165" s="2">
        <f>Tabell2[[#This Row],[Antal]]*Tabell2[[#This Row],[Inpris ex moms]]</f>
        <v>787.2</v>
      </c>
      <c r="M1165" s="2">
        <f>MIN(Tabell2[[#This Row],[Bokat]]*Tabell2[[#This Row],[Inpris ex moms]],Tabell2[[#This Row],[Totalt lagervärde ex moms]])</f>
        <v>0</v>
      </c>
      <c r="N1165" s="2">
        <f>Tabell2[[#This Row],[Totalt lagervärde ex moms]]-Tabell2[[#This Row],[Varav bokat ex moms]]</f>
        <v>787.2</v>
      </c>
    </row>
    <row r="1166" spans="1:14" x14ac:dyDescent="0.2">
      <c r="A1166" t="s">
        <v>11906</v>
      </c>
      <c r="B1166" t="s">
        <v>11907</v>
      </c>
      <c r="C1166" s="2">
        <v>689</v>
      </c>
      <c r="D1166" s="2">
        <v>482</v>
      </c>
      <c r="E1166" s="2">
        <v>492</v>
      </c>
      <c r="F1166" s="2">
        <v>393.6</v>
      </c>
      <c r="G1166">
        <v>4</v>
      </c>
      <c r="H1166">
        <v>0</v>
      </c>
      <c r="I1166" s="2">
        <f>Tabell2[[#This Row],[Inköpspris (SEK)]]*Tabell2[[#This Row],[Antal]]</f>
        <v>1968</v>
      </c>
      <c r="J1166" s="2">
        <f>MIN(Tabell2[[#This Row],[Bokat]]*Tabell2[[#This Row],[Inköpspris (SEK)]],Tabell2[[#This Row],[Totalt lagervärde ink moms]])</f>
        <v>0</v>
      </c>
      <c r="K1166" s="2">
        <f>Tabell2[[#This Row],[Totalt lagervärde ink moms]]-Tabell2[[#This Row],[Varav bokat ink moms]]</f>
        <v>1968</v>
      </c>
      <c r="L1166" s="2">
        <f>Tabell2[[#This Row],[Antal]]*Tabell2[[#This Row],[Inpris ex moms]]</f>
        <v>1574.4</v>
      </c>
      <c r="M1166" s="2">
        <f>MIN(Tabell2[[#This Row],[Bokat]]*Tabell2[[#This Row],[Inpris ex moms]],Tabell2[[#This Row],[Totalt lagervärde ex moms]])</f>
        <v>0</v>
      </c>
      <c r="N1166" s="2">
        <f>Tabell2[[#This Row],[Totalt lagervärde ex moms]]-Tabell2[[#This Row],[Varav bokat ex moms]]</f>
        <v>1574.4</v>
      </c>
    </row>
    <row r="1167" spans="1:14" x14ac:dyDescent="0.2">
      <c r="A1167" t="s">
        <v>17505</v>
      </c>
      <c r="B1167" t="s">
        <v>17506</v>
      </c>
      <c r="C1167" s="2">
        <v>689</v>
      </c>
      <c r="D1167" s="2">
        <v>482</v>
      </c>
      <c r="E1167" s="2">
        <v>492</v>
      </c>
      <c r="F1167" s="2">
        <v>393.6</v>
      </c>
      <c r="G1167">
        <v>1</v>
      </c>
      <c r="H1167">
        <v>0</v>
      </c>
      <c r="I1167" s="2">
        <f>Tabell2[[#This Row],[Inköpspris (SEK)]]*Tabell2[[#This Row],[Antal]]</f>
        <v>492</v>
      </c>
      <c r="J1167" s="2">
        <f>MIN(Tabell2[[#This Row],[Bokat]]*Tabell2[[#This Row],[Inköpspris (SEK)]],Tabell2[[#This Row],[Totalt lagervärde ink moms]])</f>
        <v>0</v>
      </c>
      <c r="K1167" s="2">
        <f>Tabell2[[#This Row],[Totalt lagervärde ink moms]]-Tabell2[[#This Row],[Varav bokat ink moms]]</f>
        <v>492</v>
      </c>
      <c r="L1167" s="2">
        <f>Tabell2[[#This Row],[Antal]]*Tabell2[[#This Row],[Inpris ex moms]]</f>
        <v>393.6</v>
      </c>
      <c r="M1167" s="2">
        <f>MIN(Tabell2[[#This Row],[Bokat]]*Tabell2[[#This Row],[Inpris ex moms]],Tabell2[[#This Row],[Totalt lagervärde ex moms]])</f>
        <v>0</v>
      </c>
      <c r="N1167" s="2">
        <f>Tabell2[[#This Row],[Totalt lagervärde ex moms]]-Tabell2[[#This Row],[Varav bokat ex moms]]</f>
        <v>393.6</v>
      </c>
    </row>
    <row r="1168" spans="1:14" x14ac:dyDescent="0.2">
      <c r="A1168" t="s">
        <v>17509</v>
      </c>
      <c r="B1168" t="s">
        <v>17510</v>
      </c>
      <c r="C1168" s="2">
        <v>689</v>
      </c>
      <c r="D1168" s="2">
        <v>482</v>
      </c>
      <c r="E1168" s="2">
        <v>492</v>
      </c>
      <c r="F1168" s="2">
        <v>393.6</v>
      </c>
      <c r="G1168">
        <v>3</v>
      </c>
      <c r="H1168">
        <v>0</v>
      </c>
      <c r="I1168" s="2">
        <f>Tabell2[[#This Row],[Inköpspris (SEK)]]*Tabell2[[#This Row],[Antal]]</f>
        <v>1476</v>
      </c>
      <c r="J1168" s="2">
        <f>MIN(Tabell2[[#This Row],[Bokat]]*Tabell2[[#This Row],[Inköpspris (SEK)]],Tabell2[[#This Row],[Totalt lagervärde ink moms]])</f>
        <v>0</v>
      </c>
      <c r="K1168" s="2">
        <f>Tabell2[[#This Row],[Totalt lagervärde ink moms]]-Tabell2[[#This Row],[Varav bokat ink moms]]</f>
        <v>1476</v>
      </c>
      <c r="L1168" s="2">
        <f>Tabell2[[#This Row],[Antal]]*Tabell2[[#This Row],[Inpris ex moms]]</f>
        <v>1180.8000000000002</v>
      </c>
      <c r="M1168" s="2">
        <f>MIN(Tabell2[[#This Row],[Bokat]]*Tabell2[[#This Row],[Inpris ex moms]],Tabell2[[#This Row],[Totalt lagervärde ex moms]])</f>
        <v>0</v>
      </c>
      <c r="N1168" s="2">
        <f>Tabell2[[#This Row],[Totalt lagervärde ex moms]]-Tabell2[[#This Row],[Varav bokat ex moms]]</f>
        <v>1180.8000000000002</v>
      </c>
    </row>
    <row r="1169" spans="1:14" x14ac:dyDescent="0.2">
      <c r="A1169" t="s">
        <v>17511</v>
      </c>
      <c r="B1169" t="s">
        <v>17512</v>
      </c>
      <c r="C1169" s="2">
        <v>689</v>
      </c>
      <c r="D1169" s="2">
        <v>482</v>
      </c>
      <c r="E1169" s="2">
        <v>492</v>
      </c>
      <c r="F1169" s="2">
        <v>393.6</v>
      </c>
      <c r="G1169">
        <v>4</v>
      </c>
      <c r="H1169">
        <v>0</v>
      </c>
      <c r="I1169" s="2">
        <f>Tabell2[[#This Row],[Inköpspris (SEK)]]*Tabell2[[#This Row],[Antal]]</f>
        <v>1968</v>
      </c>
      <c r="J1169" s="2">
        <f>MIN(Tabell2[[#This Row],[Bokat]]*Tabell2[[#This Row],[Inköpspris (SEK)]],Tabell2[[#This Row],[Totalt lagervärde ink moms]])</f>
        <v>0</v>
      </c>
      <c r="K1169" s="2">
        <f>Tabell2[[#This Row],[Totalt lagervärde ink moms]]-Tabell2[[#This Row],[Varav bokat ink moms]]</f>
        <v>1968</v>
      </c>
      <c r="L1169" s="2">
        <f>Tabell2[[#This Row],[Antal]]*Tabell2[[#This Row],[Inpris ex moms]]</f>
        <v>1574.4</v>
      </c>
      <c r="M1169" s="2">
        <f>MIN(Tabell2[[#This Row],[Bokat]]*Tabell2[[#This Row],[Inpris ex moms]],Tabell2[[#This Row],[Totalt lagervärde ex moms]])</f>
        <v>0</v>
      </c>
      <c r="N1169" s="2">
        <f>Tabell2[[#This Row],[Totalt lagervärde ex moms]]-Tabell2[[#This Row],[Varav bokat ex moms]]</f>
        <v>1574.4</v>
      </c>
    </row>
    <row r="1170" spans="1:14" x14ac:dyDescent="0.2">
      <c r="A1170" t="s">
        <v>11864</v>
      </c>
      <c r="B1170" t="s">
        <v>11865</v>
      </c>
      <c r="C1170" s="2">
        <v>839</v>
      </c>
      <c r="D1170" s="2">
        <v>587</v>
      </c>
      <c r="E1170" s="2">
        <v>599</v>
      </c>
      <c r="F1170" s="2">
        <v>479.20000000000005</v>
      </c>
      <c r="G1170">
        <v>2</v>
      </c>
      <c r="H1170">
        <v>0</v>
      </c>
      <c r="I1170" s="2">
        <f>Tabell2[[#This Row],[Inköpspris (SEK)]]*Tabell2[[#This Row],[Antal]]</f>
        <v>1198</v>
      </c>
      <c r="J1170" s="2">
        <f>MIN(Tabell2[[#This Row],[Bokat]]*Tabell2[[#This Row],[Inköpspris (SEK)]],Tabell2[[#This Row],[Totalt lagervärde ink moms]])</f>
        <v>0</v>
      </c>
      <c r="K1170" s="2">
        <f>Tabell2[[#This Row],[Totalt lagervärde ink moms]]-Tabell2[[#This Row],[Varav bokat ink moms]]</f>
        <v>1198</v>
      </c>
      <c r="L1170" s="2">
        <f>Tabell2[[#This Row],[Antal]]*Tabell2[[#This Row],[Inpris ex moms]]</f>
        <v>958.40000000000009</v>
      </c>
      <c r="M1170" s="2">
        <f>MIN(Tabell2[[#This Row],[Bokat]]*Tabell2[[#This Row],[Inpris ex moms]],Tabell2[[#This Row],[Totalt lagervärde ex moms]])</f>
        <v>0</v>
      </c>
      <c r="N1170" s="2">
        <f>Tabell2[[#This Row],[Totalt lagervärde ex moms]]-Tabell2[[#This Row],[Varav bokat ex moms]]</f>
        <v>958.40000000000009</v>
      </c>
    </row>
    <row r="1171" spans="1:14" x14ac:dyDescent="0.2">
      <c r="A1171" t="s">
        <v>11954</v>
      </c>
      <c r="B1171" t="s">
        <v>11955</v>
      </c>
      <c r="C1171" s="2">
        <v>649</v>
      </c>
      <c r="D1171" s="2">
        <v>454</v>
      </c>
      <c r="E1171" s="2">
        <v>463</v>
      </c>
      <c r="F1171" s="2">
        <v>370.40000000000003</v>
      </c>
      <c r="G1171">
        <v>1</v>
      </c>
      <c r="H1171">
        <v>0</v>
      </c>
      <c r="I1171" s="2">
        <f>Tabell2[[#This Row],[Inköpspris (SEK)]]*Tabell2[[#This Row],[Antal]]</f>
        <v>463</v>
      </c>
      <c r="J1171" s="2">
        <f>MIN(Tabell2[[#This Row],[Bokat]]*Tabell2[[#This Row],[Inköpspris (SEK)]],Tabell2[[#This Row],[Totalt lagervärde ink moms]])</f>
        <v>0</v>
      </c>
      <c r="K1171" s="2">
        <f>Tabell2[[#This Row],[Totalt lagervärde ink moms]]-Tabell2[[#This Row],[Varav bokat ink moms]]</f>
        <v>463</v>
      </c>
      <c r="L1171" s="2">
        <f>Tabell2[[#This Row],[Antal]]*Tabell2[[#This Row],[Inpris ex moms]]</f>
        <v>370.40000000000003</v>
      </c>
      <c r="M1171" s="2">
        <f>MIN(Tabell2[[#This Row],[Bokat]]*Tabell2[[#This Row],[Inpris ex moms]],Tabell2[[#This Row],[Totalt lagervärde ex moms]])</f>
        <v>0</v>
      </c>
      <c r="N1171" s="2">
        <f>Tabell2[[#This Row],[Totalt lagervärde ex moms]]-Tabell2[[#This Row],[Varav bokat ex moms]]</f>
        <v>370.40000000000003</v>
      </c>
    </row>
    <row r="1172" spans="1:14" x14ac:dyDescent="0.2">
      <c r="A1172" t="s">
        <v>6167</v>
      </c>
      <c r="B1172" t="s">
        <v>6168</v>
      </c>
      <c r="C1172" s="2">
        <v>899</v>
      </c>
      <c r="D1172" s="2">
        <v>674</v>
      </c>
      <c r="E1172" s="2">
        <v>641.25</v>
      </c>
      <c r="F1172" s="2">
        <v>513</v>
      </c>
      <c r="G1172">
        <v>1</v>
      </c>
      <c r="H1172">
        <v>1</v>
      </c>
      <c r="I1172" s="2">
        <f>Tabell2[[#This Row],[Inköpspris (SEK)]]*Tabell2[[#This Row],[Antal]]</f>
        <v>641.25</v>
      </c>
      <c r="J1172" s="2">
        <f>MIN(Tabell2[[#This Row],[Bokat]]*Tabell2[[#This Row],[Inköpspris (SEK)]],Tabell2[[#This Row],[Totalt lagervärde ink moms]])</f>
        <v>641.25</v>
      </c>
      <c r="K1172" s="2">
        <f>Tabell2[[#This Row],[Totalt lagervärde ink moms]]-Tabell2[[#This Row],[Varav bokat ink moms]]</f>
        <v>0</v>
      </c>
      <c r="L1172" s="2">
        <f>Tabell2[[#This Row],[Antal]]*Tabell2[[#This Row],[Inpris ex moms]]</f>
        <v>513</v>
      </c>
      <c r="M1172" s="2">
        <f>MIN(Tabell2[[#This Row],[Bokat]]*Tabell2[[#This Row],[Inpris ex moms]],Tabell2[[#This Row],[Totalt lagervärde ex moms]])</f>
        <v>513</v>
      </c>
      <c r="N1172" s="2">
        <f>Tabell2[[#This Row],[Totalt lagervärde ex moms]]-Tabell2[[#This Row],[Varav bokat ex moms]]</f>
        <v>0</v>
      </c>
    </row>
    <row r="1173" spans="1:14" x14ac:dyDescent="0.2">
      <c r="A1173" t="s">
        <v>6169</v>
      </c>
      <c r="B1173" t="s">
        <v>6170</v>
      </c>
      <c r="C1173" s="2">
        <v>899</v>
      </c>
      <c r="D1173" s="2">
        <v>674</v>
      </c>
      <c r="E1173" s="2">
        <v>641.25</v>
      </c>
      <c r="F1173" s="2">
        <v>513</v>
      </c>
      <c r="G1173">
        <v>1</v>
      </c>
      <c r="H1173">
        <v>1</v>
      </c>
      <c r="I1173" s="2">
        <f>Tabell2[[#This Row],[Inköpspris (SEK)]]*Tabell2[[#This Row],[Antal]]</f>
        <v>641.25</v>
      </c>
      <c r="J1173" s="2">
        <f>MIN(Tabell2[[#This Row],[Bokat]]*Tabell2[[#This Row],[Inköpspris (SEK)]],Tabell2[[#This Row],[Totalt lagervärde ink moms]])</f>
        <v>641.25</v>
      </c>
      <c r="K1173" s="2">
        <f>Tabell2[[#This Row],[Totalt lagervärde ink moms]]-Tabell2[[#This Row],[Varav bokat ink moms]]</f>
        <v>0</v>
      </c>
      <c r="L1173" s="2">
        <f>Tabell2[[#This Row],[Antal]]*Tabell2[[#This Row],[Inpris ex moms]]</f>
        <v>513</v>
      </c>
      <c r="M1173" s="2">
        <f>MIN(Tabell2[[#This Row],[Bokat]]*Tabell2[[#This Row],[Inpris ex moms]],Tabell2[[#This Row],[Totalt lagervärde ex moms]])</f>
        <v>513</v>
      </c>
      <c r="N1173" s="2">
        <f>Tabell2[[#This Row],[Totalt lagervärde ex moms]]-Tabell2[[#This Row],[Varav bokat ex moms]]</f>
        <v>0</v>
      </c>
    </row>
    <row r="1174" spans="1:14" x14ac:dyDescent="0.2">
      <c r="A1174" t="s">
        <v>6171</v>
      </c>
      <c r="B1174" t="s">
        <v>6172</v>
      </c>
      <c r="C1174" s="2">
        <v>899</v>
      </c>
      <c r="D1174" s="2">
        <v>674</v>
      </c>
      <c r="E1174" s="2">
        <v>641.25</v>
      </c>
      <c r="F1174" s="2">
        <v>513</v>
      </c>
      <c r="G1174">
        <v>2</v>
      </c>
      <c r="H1174">
        <v>0</v>
      </c>
      <c r="I1174" s="2">
        <f>Tabell2[[#This Row],[Inköpspris (SEK)]]*Tabell2[[#This Row],[Antal]]</f>
        <v>1282.5</v>
      </c>
      <c r="J1174" s="2">
        <f>MIN(Tabell2[[#This Row],[Bokat]]*Tabell2[[#This Row],[Inköpspris (SEK)]],Tabell2[[#This Row],[Totalt lagervärde ink moms]])</f>
        <v>0</v>
      </c>
      <c r="K1174" s="2">
        <f>Tabell2[[#This Row],[Totalt lagervärde ink moms]]-Tabell2[[#This Row],[Varav bokat ink moms]]</f>
        <v>1282.5</v>
      </c>
      <c r="L1174" s="2">
        <f>Tabell2[[#This Row],[Antal]]*Tabell2[[#This Row],[Inpris ex moms]]</f>
        <v>1026</v>
      </c>
      <c r="M1174" s="2">
        <f>MIN(Tabell2[[#This Row],[Bokat]]*Tabell2[[#This Row],[Inpris ex moms]],Tabell2[[#This Row],[Totalt lagervärde ex moms]])</f>
        <v>0</v>
      </c>
      <c r="N1174" s="2">
        <f>Tabell2[[#This Row],[Totalt lagervärde ex moms]]-Tabell2[[#This Row],[Varav bokat ex moms]]</f>
        <v>1026</v>
      </c>
    </row>
    <row r="1175" spans="1:14" x14ac:dyDescent="0.2">
      <c r="A1175" t="s">
        <v>6173</v>
      </c>
      <c r="B1175" t="s">
        <v>6174</v>
      </c>
      <c r="C1175" s="2">
        <v>899</v>
      </c>
      <c r="D1175" s="2">
        <v>674</v>
      </c>
      <c r="E1175" s="2">
        <v>641.25</v>
      </c>
      <c r="F1175" s="2">
        <v>513</v>
      </c>
      <c r="G1175">
        <v>3</v>
      </c>
      <c r="H1175">
        <v>0</v>
      </c>
      <c r="I1175" s="2">
        <f>Tabell2[[#This Row],[Inköpspris (SEK)]]*Tabell2[[#This Row],[Antal]]</f>
        <v>1923.75</v>
      </c>
      <c r="J1175" s="2">
        <f>MIN(Tabell2[[#This Row],[Bokat]]*Tabell2[[#This Row],[Inköpspris (SEK)]],Tabell2[[#This Row],[Totalt lagervärde ink moms]])</f>
        <v>0</v>
      </c>
      <c r="K1175" s="2">
        <f>Tabell2[[#This Row],[Totalt lagervärde ink moms]]-Tabell2[[#This Row],[Varav bokat ink moms]]</f>
        <v>1923.75</v>
      </c>
      <c r="L1175" s="2">
        <f>Tabell2[[#This Row],[Antal]]*Tabell2[[#This Row],[Inpris ex moms]]</f>
        <v>1539</v>
      </c>
      <c r="M1175" s="2">
        <f>MIN(Tabell2[[#This Row],[Bokat]]*Tabell2[[#This Row],[Inpris ex moms]],Tabell2[[#This Row],[Totalt lagervärde ex moms]])</f>
        <v>0</v>
      </c>
      <c r="N1175" s="2">
        <f>Tabell2[[#This Row],[Totalt lagervärde ex moms]]-Tabell2[[#This Row],[Varav bokat ex moms]]</f>
        <v>1539</v>
      </c>
    </row>
    <row r="1176" spans="1:14" x14ac:dyDescent="0.2">
      <c r="A1176" t="s">
        <v>9501</v>
      </c>
      <c r="B1176" t="s">
        <v>9502</v>
      </c>
      <c r="C1176" s="2">
        <v>115</v>
      </c>
      <c r="D1176" s="2">
        <v>86</v>
      </c>
      <c r="E1176" s="2">
        <v>82</v>
      </c>
      <c r="F1176" s="2">
        <v>65.600000000000009</v>
      </c>
      <c r="G1176">
        <v>21</v>
      </c>
      <c r="H1176">
        <v>0</v>
      </c>
      <c r="I1176" s="2">
        <f>Tabell2[[#This Row],[Inköpspris (SEK)]]*Tabell2[[#This Row],[Antal]]</f>
        <v>1722</v>
      </c>
      <c r="J1176" s="2">
        <f>MIN(Tabell2[[#This Row],[Bokat]]*Tabell2[[#This Row],[Inköpspris (SEK)]],Tabell2[[#This Row],[Totalt lagervärde ink moms]])</f>
        <v>0</v>
      </c>
      <c r="K1176" s="2">
        <f>Tabell2[[#This Row],[Totalt lagervärde ink moms]]-Tabell2[[#This Row],[Varav bokat ink moms]]</f>
        <v>1722</v>
      </c>
      <c r="L1176" s="2">
        <f>Tabell2[[#This Row],[Antal]]*Tabell2[[#This Row],[Inpris ex moms]]</f>
        <v>1377.6000000000001</v>
      </c>
      <c r="M1176" s="2">
        <f>MIN(Tabell2[[#This Row],[Bokat]]*Tabell2[[#This Row],[Inpris ex moms]],Tabell2[[#This Row],[Totalt lagervärde ex moms]])</f>
        <v>0</v>
      </c>
      <c r="N1176" s="2">
        <f>Tabell2[[#This Row],[Totalt lagervärde ex moms]]-Tabell2[[#This Row],[Varav bokat ex moms]]</f>
        <v>1377.6000000000001</v>
      </c>
    </row>
    <row r="1177" spans="1:14" x14ac:dyDescent="0.2">
      <c r="A1177" t="s">
        <v>5919</v>
      </c>
      <c r="B1177" t="s">
        <v>5920</v>
      </c>
      <c r="C1177" s="2">
        <v>199</v>
      </c>
      <c r="D1177" s="2">
        <v>149</v>
      </c>
      <c r="E1177" s="2">
        <v>141.79</v>
      </c>
      <c r="F1177" s="2">
        <v>113.432</v>
      </c>
      <c r="G1177">
        <v>2</v>
      </c>
      <c r="H1177">
        <v>0</v>
      </c>
      <c r="I1177" s="2">
        <f>Tabell2[[#This Row],[Inköpspris (SEK)]]*Tabell2[[#This Row],[Antal]]</f>
        <v>283.58</v>
      </c>
      <c r="J1177" s="2">
        <f>MIN(Tabell2[[#This Row],[Bokat]]*Tabell2[[#This Row],[Inköpspris (SEK)]],Tabell2[[#This Row],[Totalt lagervärde ink moms]])</f>
        <v>0</v>
      </c>
      <c r="K1177" s="2">
        <f>Tabell2[[#This Row],[Totalt lagervärde ink moms]]-Tabell2[[#This Row],[Varav bokat ink moms]]</f>
        <v>283.58</v>
      </c>
      <c r="L1177" s="2">
        <f>Tabell2[[#This Row],[Antal]]*Tabell2[[#This Row],[Inpris ex moms]]</f>
        <v>226.864</v>
      </c>
      <c r="M1177" s="2">
        <f>MIN(Tabell2[[#This Row],[Bokat]]*Tabell2[[#This Row],[Inpris ex moms]],Tabell2[[#This Row],[Totalt lagervärde ex moms]])</f>
        <v>0</v>
      </c>
      <c r="N1177" s="2">
        <f>Tabell2[[#This Row],[Totalt lagervärde ex moms]]-Tabell2[[#This Row],[Varav bokat ex moms]]</f>
        <v>226.864</v>
      </c>
    </row>
    <row r="1178" spans="1:14" x14ac:dyDescent="0.2">
      <c r="A1178" t="s">
        <v>11016</v>
      </c>
      <c r="B1178" t="s">
        <v>11017</v>
      </c>
      <c r="C1178" s="2">
        <v>439</v>
      </c>
      <c r="D1178" s="2">
        <v>329</v>
      </c>
      <c r="E1178" s="2">
        <v>312.75</v>
      </c>
      <c r="F1178" s="2">
        <v>250.20000000000002</v>
      </c>
      <c r="G1178">
        <v>2</v>
      </c>
      <c r="H1178">
        <v>0</v>
      </c>
      <c r="I1178" s="2">
        <f>Tabell2[[#This Row],[Inköpspris (SEK)]]*Tabell2[[#This Row],[Antal]]</f>
        <v>625.5</v>
      </c>
      <c r="J1178" s="2">
        <f>MIN(Tabell2[[#This Row],[Bokat]]*Tabell2[[#This Row],[Inköpspris (SEK)]],Tabell2[[#This Row],[Totalt lagervärde ink moms]])</f>
        <v>0</v>
      </c>
      <c r="K1178" s="2">
        <f>Tabell2[[#This Row],[Totalt lagervärde ink moms]]-Tabell2[[#This Row],[Varav bokat ink moms]]</f>
        <v>625.5</v>
      </c>
      <c r="L1178" s="2">
        <f>Tabell2[[#This Row],[Antal]]*Tabell2[[#This Row],[Inpris ex moms]]</f>
        <v>500.40000000000003</v>
      </c>
      <c r="M1178" s="2">
        <f>MIN(Tabell2[[#This Row],[Bokat]]*Tabell2[[#This Row],[Inpris ex moms]],Tabell2[[#This Row],[Totalt lagervärde ex moms]])</f>
        <v>0</v>
      </c>
      <c r="N1178" s="2">
        <f>Tabell2[[#This Row],[Totalt lagervärde ex moms]]-Tabell2[[#This Row],[Varav bokat ex moms]]</f>
        <v>500.40000000000003</v>
      </c>
    </row>
    <row r="1179" spans="1:14" x14ac:dyDescent="0.2">
      <c r="A1179" t="s">
        <v>5389</v>
      </c>
      <c r="B1179" t="s">
        <v>5390</v>
      </c>
      <c r="C1179" s="2">
        <v>79</v>
      </c>
      <c r="D1179" s="2">
        <v>59</v>
      </c>
      <c r="E1179" s="2">
        <v>56.25</v>
      </c>
      <c r="F1179" s="2">
        <v>45</v>
      </c>
      <c r="G1179">
        <v>8</v>
      </c>
      <c r="H1179">
        <v>0</v>
      </c>
      <c r="I1179" s="2">
        <f>Tabell2[[#This Row],[Inköpspris (SEK)]]*Tabell2[[#This Row],[Antal]]</f>
        <v>450</v>
      </c>
      <c r="J1179" s="2">
        <f>MIN(Tabell2[[#This Row],[Bokat]]*Tabell2[[#This Row],[Inköpspris (SEK)]],Tabell2[[#This Row],[Totalt lagervärde ink moms]])</f>
        <v>0</v>
      </c>
      <c r="K1179" s="2">
        <f>Tabell2[[#This Row],[Totalt lagervärde ink moms]]-Tabell2[[#This Row],[Varav bokat ink moms]]</f>
        <v>450</v>
      </c>
      <c r="L1179" s="2">
        <f>Tabell2[[#This Row],[Antal]]*Tabell2[[#This Row],[Inpris ex moms]]</f>
        <v>360</v>
      </c>
      <c r="M1179" s="2">
        <f>MIN(Tabell2[[#This Row],[Bokat]]*Tabell2[[#This Row],[Inpris ex moms]],Tabell2[[#This Row],[Totalt lagervärde ex moms]])</f>
        <v>0</v>
      </c>
      <c r="N1179" s="2">
        <f>Tabell2[[#This Row],[Totalt lagervärde ex moms]]-Tabell2[[#This Row],[Varav bokat ex moms]]</f>
        <v>360</v>
      </c>
    </row>
    <row r="1180" spans="1:14" x14ac:dyDescent="0.2">
      <c r="A1180" t="s">
        <v>1472</v>
      </c>
      <c r="B1180" t="s">
        <v>1473</v>
      </c>
      <c r="C1180" s="2">
        <v>609</v>
      </c>
      <c r="E1180" s="2">
        <v>433.23</v>
      </c>
      <c r="F1180" s="2">
        <v>346.58400000000006</v>
      </c>
      <c r="G1180">
        <v>1</v>
      </c>
      <c r="H1180">
        <v>0</v>
      </c>
      <c r="I1180" s="2">
        <f>Tabell2[[#This Row],[Inköpspris (SEK)]]*Tabell2[[#This Row],[Antal]]</f>
        <v>433.23</v>
      </c>
      <c r="J1180" s="2">
        <f>MIN(Tabell2[[#This Row],[Bokat]]*Tabell2[[#This Row],[Inköpspris (SEK)]],Tabell2[[#This Row],[Totalt lagervärde ink moms]])</f>
        <v>0</v>
      </c>
      <c r="K1180" s="2">
        <f>Tabell2[[#This Row],[Totalt lagervärde ink moms]]-Tabell2[[#This Row],[Varav bokat ink moms]]</f>
        <v>433.23</v>
      </c>
      <c r="L1180" s="2">
        <f>Tabell2[[#This Row],[Antal]]*Tabell2[[#This Row],[Inpris ex moms]]</f>
        <v>346.58400000000006</v>
      </c>
      <c r="M1180" s="2">
        <f>MIN(Tabell2[[#This Row],[Bokat]]*Tabell2[[#This Row],[Inpris ex moms]],Tabell2[[#This Row],[Totalt lagervärde ex moms]])</f>
        <v>0</v>
      </c>
      <c r="N1180" s="2">
        <f>Tabell2[[#This Row],[Totalt lagervärde ex moms]]-Tabell2[[#This Row],[Varav bokat ex moms]]</f>
        <v>346.58400000000006</v>
      </c>
    </row>
    <row r="1181" spans="1:14" x14ac:dyDescent="0.2">
      <c r="A1181" t="s">
        <v>1474</v>
      </c>
      <c r="B1181" t="s">
        <v>1475</v>
      </c>
      <c r="C1181" s="2">
        <v>609</v>
      </c>
      <c r="E1181" s="2">
        <v>433.23</v>
      </c>
      <c r="F1181" s="2">
        <v>346.58400000000006</v>
      </c>
      <c r="G1181">
        <v>2</v>
      </c>
      <c r="H1181">
        <v>0</v>
      </c>
      <c r="I1181" s="2">
        <f>Tabell2[[#This Row],[Inköpspris (SEK)]]*Tabell2[[#This Row],[Antal]]</f>
        <v>866.46</v>
      </c>
      <c r="J1181" s="2">
        <f>MIN(Tabell2[[#This Row],[Bokat]]*Tabell2[[#This Row],[Inköpspris (SEK)]],Tabell2[[#This Row],[Totalt lagervärde ink moms]])</f>
        <v>0</v>
      </c>
      <c r="K1181" s="2">
        <f>Tabell2[[#This Row],[Totalt lagervärde ink moms]]-Tabell2[[#This Row],[Varav bokat ink moms]]</f>
        <v>866.46</v>
      </c>
      <c r="L1181" s="2">
        <f>Tabell2[[#This Row],[Antal]]*Tabell2[[#This Row],[Inpris ex moms]]</f>
        <v>693.16800000000012</v>
      </c>
      <c r="M1181" s="2">
        <f>MIN(Tabell2[[#This Row],[Bokat]]*Tabell2[[#This Row],[Inpris ex moms]],Tabell2[[#This Row],[Totalt lagervärde ex moms]])</f>
        <v>0</v>
      </c>
      <c r="N1181" s="2">
        <f>Tabell2[[#This Row],[Totalt lagervärde ex moms]]-Tabell2[[#This Row],[Varav bokat ex moms]]</f>
        <v>693.16800000000012</v>
      </c>
    </row>
    <row r="1182" spans="1:14" x14ac:dyDescent="0.2">
      <c r="A1182" t="s">
        <v>1476</v>
      </c>
      <c r="B1182" t="s">
        <v>1477</v>
      </c>
      <c r="C1182" s="2">
        <v>609</v>
      </c>
      <c r="E1182" s="2">
        <v>433.23</v>
      </c>
      <c r="F1182" s="2">
        <v>346.58400000000006</v>
      </c>
      <c r="G1182">
        <v>2</v>
      </c>
      <c r="H1182">
        <v>0</v>
      </c>
      <c r="I1182" s="2">
        <f>Tabell2[[#This Row],[Inköpspris (SEK)]]*Tabell2[[#This Row],[Antal]]</f>
        <v>866.46</v>
      </c>
      <c r="J1182" s="2">
        <f>MIN(Tabell2[[#This Row],[Bokat]]*Tabell2[[#This Row],[Inköpspris (SEK)]],Tabell2[[#This Row],[Totalt lagervärde ink moms]])</f>
        <v>0</v>
      </c>
      <c r="K1182" s="2">
        <f>Tabell2[[#This Row],[Totalt lagervärde ink moms]]-Tabell2[[#This Row],[Varav bokat ink moms]]</f>
        <v>866.46</v>
      </c>
      <c r="L1182" s="2">
        <f>Tabell2[[#This Row],[Antal]]*Tabell2[[#This Row],[Inpris ex moms]]</f>
        <v>693.16800000000012</v>
      </c>
      <c r="M1182" s="2">
        <f>MIN(Tabell2[[#This Row],[Bokat]]*Tabell2[[#This Row],[Inpris ex moms]],Tabell2[[#This Row],[Totalt lagervärde ex moms]])</f>
        <v>0</v>
      </c>
      <c r="N1182" s="2">
        <f>Tabell2[[#This Row],[Totalt lagervärde ex moms]]-Tabell2[[#This Row],[Varav bokat ex moms]]</f>
        <v>693.16800000000012</v>
      </c>
    </row>
    <row r="1183" spans="1:14" x14ac:dyDescent="0.2">
      <c r="A1183" t="s">
        <v>1478</v>
      </c>
      <c r="B1183" t="s">
        <v>1479</v>
      </c>
      <c r="C1183" s="2">
        <v>609</v>
      </c>
      <c r="E1183" s="2">
        <v>433.23</v>
      </c>
      <c r="F1183" s="2">
        <v>346.58400000000006</v>
      </c>
      <c r="G1183">
        <v>1</v>
      </c>
      <c r="H1183">
        <v>0</v>
      </c>
      <c r="I1183" s="2">
        <f>Tabell2[[#This Row],[Inköpspris (SEK)]]*Tabell2[[#This Row],[Antal]]</f>
        <v>433.23</v>
      </c>
      <c r="J1183" s="2">
        <f>MIN(Tabell2[[#This Row],[Bokat]]*Tabell2[[#This Row],[Inköpspris (SEK)]],Tabell2[[#This Row],[Totalt lagervärde ink moms]])</f>
        <v>0</v>
      </c>
      <c r="K1183" s="2">
        <f>Tabell2[[#This Row],[Totalt lagervärde ink moms]]-Tabell2[[#This Row],[Varav bokat ink moms]]</f>
        <v>433.23</v>
      </c>
      <c r="L1183" s="2">
        <f>Tabell2[[#This Row],[Antal]]*Tabell2[[#This Row],[Inpris ex moms]]</f>
        <v>346.58400000000006</v>
      </c>
      <c r="M1183" s="2">
        <f>MIN(Tabell2[[#This Row],[Bokat]]*Tabell2[[#This Row],[Inpris ex moms]],Tabell2[[#This Row],[Totalt lagervärde ex moms]])</f>
        <v>0</v>
      </c>
      <c r="N1183" s="2">
        <f>Tabell2[[#This Row],[Totalt lagervärde ex moms]]-Tabell2[[#This Row],[Varav bokat ex moms]]</f>
        <v>346.58400000000006</v>
      </c>
    </row>
    <row r="1184" spans="1:14" x14ac:dyDescent="0.2">
      <c r="A1184" t="s">
        <v>1480</v>
      </c>
      <c r="B1184" t="s">
        <v>1481</v>
      </c>
      <c r="C1184" s="2">
        <v>609</v>
      </c>
      <c r="E1184" s="2">
        <v>433.23</v>
      </c>
      <c r="F1184" s="2">
        <v>346.58400000000006</v>
      </c>
      <c r="G1184">
        <v>1</v>
      </c>
      <c r="H1184">
        <v>0</v>
      </c>
      <c r="I1184" s="2">
        <f>Tabell2[[#This Row],[Inköpspris (SEK)]]*Tabell2[[#This Row],[Antal]]</f>
        <v>433.23</v>
      </c>
      <c r="J1184" s="2">
        <f>MIN(Tabell2[[#This Row],[Bokat]]*Tabell2[[#This Row],[Inköpspris (SEK)]],Tabell2[[#This Row],[Totalt lagervärde ink moms]])</f>
        <v>0</v>
      </c>
      <c r="K1184" s="2">
        <f>Tabell2[[#This Row],[Totalt lagervärde ink moms]]-Tabell2[[#This Row],[Varav bokat ink moms]]</f>
        <v>433.23</v>
      </c>
      <c r="L1184" s="2">
        <f>Tabell2[[#This Row],[Antal]]*Tabell2[[#This Row],[Inpris ex moms]]</f>
        <v>346.58400000000006</v>
      </c>
      <c r="M1184" s="2">
        <f>MIN(Tabell2[[#This Row],[Bokat]]*Tabell2[[#This Row],[Inpris ex moms]],Tabell2[[#This Row],[Totalt lagervärde ex moms]])</f>
        <v>0</v>
      </c>
      <c r="N1184" s="2">
        <f>Tabell2[[#This Row],[Totalt lagervärde ex moms]]-Tabell2[[#This Row],[Varav bokat ex moms]]</f>
        <v>346.58400000000006</v>
      </c>
    </row>
    <row r="1185" spans="1:14" x14ac:dyDescent="0.2">
      <c r="A1185" t="s">
        <v>1482</v>
      </c>
      <c r="B1185" t="s">
        <v>1483</v>
      </c>
      <c r="C1185" s="2">
        <v>609</v>
      </c>
      <c r="E1185" s="2">
        <v>433.23</v>
      </c>
      <c r="F1185" s="2">
        <v>346.58400000000006</v>
      </c>
      <c r="G1185">
        <v>1</v>
      </c>
      <c r="H1185">
        <v>0</v>
      </c>
      <c r="I1185" s="2">
        <f>Tabell2[[#This Row],[Inköpspris (SEK)]]*Tabell2[[#This Row],[Antal]]</f>
        <v>433.23</v>
      </c>
      <c r="J1185" s="2">
        <f>MIN(Tabell2[[#This Row],[Bokat]]*Tabell2[[#This Row],[Inköpspris (SEK)]],Tabell2[[#This Row],[Totalt lagervärde ink moms]])</f>
        <v>0</v>
      </c>
      <c r="K1185" s="2">
        <f>Tabell2[[#This Row],[Totalt lagervärde ink moms]]-Tabell2[[#This Row],[Varav bokat ink moms]]</f>
        <v>433.23</v>
      </c>
      <c r="L1185" s="2">
        <f>Tabell2[[#This Row],[Antal]]*Tabell2[[#This Row],[Inpris ex moms]]</f>
        <v>346.58400000000006</v>
      </c>
      <c r="M1185" s="2">
        <f>MIN(Tabell2[[#This Row],[Bokat]]*Tabell2[[#This Row],[Inpris ex moms]],Tabell2[[#This Row],[Totalt lagervärde ex moms]])</f>
        <v>0</v>
      </c>
      <c r="N1185" s="2">
        <f>Tabell2[[#This Row],[Totalt lagervärde ex moms]]-Tabell2[[#This Row],[Varav bokat ex moms]]</f>
        <v>346.58400000000006</v>
      </c>
    </row>
    <row r="1186" spans="1:14" x14ac:dyDescent="0.2">
      <c r="A1186" t="s">
        <v>1484</v>
      </c>
      <c r="B1186" t="s">
        <v>1485</v>
      </c>
      <c r="C1186" s="2">
        <v>609</v>
      </c>
      <c r="E1186" s="2">
        <v>433.23</v>
      </c>
      <c r="F1186" s="2">
        <v>346.58400000000006</v>
      </c>
      <c r="G1186">
        <v>1</v>
      </c>
      <c r="H1186">
        <v>0</v>
      </c>
      <c r="I1186" s="2">
        <f>Tabell2[[#This Row],[Inköpspris (SEK)]]*Tabell2[[#This Row],[Antal]]</f>
        <v>433.23</v>
      </c>
      <c r="J1186" s="2">
        <f>MIN(Tabell2[[#This Row],[Bokat]]*Tabell2[[#This Row],[Inköpspris (SEK)]],Tabell2[[#This Row],[Totalt lagervärde ink moms]])</f>
        <v>0</v>
      </c>
      <c r="K1186" s="2">
        <f>Tabell2[[#This Row],[Totalt lagervärde ink moms]]-Tabell2[[#This Row],[Varav bokat ink moms]]</f>
        <v>433.23</v>
      </c>
      <c r="L1186" s="2">
        <f>Tabell2[[#This Row],[Antal]]*Tabell2[[#This Row],[Inpris ex moms]]</f>
        <v>346.58400000000006</v>
      </c>
      <c r="M1186" s="2">
        <f>MIN(Tabell2[[#This Row],[Bokat]]*Tabell2[[#This Row],[Inpris ex moms]],Tabell2[[#This Row],[Totalt lagervärde ex moms]])</f>
        <v>0</v>
      </c>
      <c r="N1186" s="2">
        <f>Tabell2[[#This Row],[Totalt lagervärde ex moms]]-Tabell2[[#This Row],[Varav bokat ex moms]]</f>
        <v>346.58400000000006</v>
      </c>
    </row>
    <row r="1187" spans="1:14" x14ac:dyDescent="0.2">
      <c r="A1187" t="s">
        <v>1486</v>
      </c>
      <c r="B1187" t="s">
        <v>1487</v>
      </c>
      <c r="C1187" s="2">
        <v>609</v>
      </c>
      <c r="E1187" s="2">
        <v>433.23</v>
      </c>
      <c r="F1187" s="2">
        <v>346.58400000000006</v>
      </c>
      <c r="G1187">
        <v>1</v>
      </c>
      <c r="H1187">
        <v>0</v>
      </c>
      <c r="I1187" s="2">
        <f>Tabell2[[#This Row],[Inköpspris (SEK)]]*Tabell2[[#This Row],[Antal]]</f>
        <v>433.23</v>
      </c>
      <c r="J1187" s="2">
        <f>MIN(Tabell2[[#This Row],[Bokat]]*Tabell2[[#This Row],[Inköpspris (SEK)]],Tabell2[[#This Row],[Totalt lagervärde ink moms]])</f>
        <v>0</v>
      </c>
      <c r="K1187" s="2">
        <f>Tabell2[[#This Row],[Totalt lagervärde ink moms]]-Tabell2[[#This Row],[Varav bokat ink moms]]</f>
        <v>433.23</v>
      </c>
      <c r="L1187" s="2">
        <f>Tabell2[[#This Row],[Antal]]*Tabell2[[#This Row],[Inpris ex moms]]</f>
        <v>346.58400000000006</v>
      </c>
      <c r="M1187" s="2">
        <f>MIN(Tabell2[[#This Row],[Bokat]]*Tabell2[[#This Row],[Inpris ex moms]],Tabell2[[#This Row],[Totalt lagervärde ex moms]])</f>
        <v>0</v>
      </c>
      <c r="N1187" s="2">
        <f>Tabell2[[#This Row],[Totalt lagervärde ex moms]]-Tabell2[[#This Row],[Varav bokat ex moms]]</f>
        <v>346.58400000000006</v>
      </c>
    </row>
    <row r="1188" spans="1:14" x14ac:dyDescent="0.2">
      <c r="A1188" t="s">
        <v>1488</v>
      </c>
      <c r="B1188" t="s">
        <v>1489</v>
      </c>
      <c r="C1188" s="2">
        <v>609</v>
      </c>
      <c r="E1188" s="2">
        <v>433.23</v>
      </c>
      <c r="F1188" s="2">
        <v>346.58400000000006</v>
      </c>
      <c r="G1188">
        <v>1</v>
      </c>
      <c r="H1188">
        <v>0</v>
      </c>
      <c r="I1188" s="2">
        <f>Tabell2[[#This Row],[Inköpspris (SEK)]]*Tabell2[[#This Row],[Antal]]</f>
        <v>433.23</v>
      </c>
      <c r="J1188" s="2">
        <f>MIN(Tabell2[[#This Row],[Bokat]]*Tabell2[[#This Row],[Inköpspris (SEK)]],Tabell2[[#This Row],[Totalt lagervärde ink moms]])</f>
        <v>0</v>
      </c>
      <c r="K1188" s="2">
        <f>Tabell2[[#This Row],[Totalt lagervärde ink moms]]-Tabell2[[#This Row],[Varav bokat ink moms]]</f>
        <v>433.23</v>
      </c>
      <c r="L1188" s="2">
        <f>Tabell2[[#This Row],[Antal]]*Tabell2[[#This Row],[Inpris ex moms]]</f>
        <v>346.58400000000006</v>
      </c>
      <c r="M1188" s="2">
        <f>MIN(Tabell2[[#This Row],[Bokat]]*Tabell2[[#This Row],[Inpris ex moms]],Tabell2[[#This Row],[Totalt lagervärde ex moms]])</f>
        <v>0</v>
      </c>
      <c r="N1188" s="2">
        <f>Tabell2[[#This Row],[Totalt lagervärde ex moms]]-Tabell2[[#This Row],[Varav bokat ex moms]]</f>
        <v>346.58400000000006</v>
      </c>
    </row>
    <row r="1189" spans="1:14" x14ac:dyDescent="0.2">
      <c r="A1189" t="s">
        <v>1522</v>
      </c>
      <c r="B1189" t="s">
        <v>1523</v>
      </c>
      <c r="C1189" s="2">
        <v>609</v>
      </c>
      <c r="E1189" s="2">
        <v>433.23</v>
      </c>
      <c r="F1189" s="2">
        <v>346.58400000000006</v>
      </c>
      <c r="G1189">
        <v>1</v>
      </c>
      <c r="H1189">
        <v>0</v>
      </c>
      <c r="I1189" s="2">
        <f>Tabell2[[#This Row],[Inköpspris (SEK)]]*Tabell2[[#This Row],[Antal]]</f>
        <v>433.23</v>
      </c>
      <c r="J1189" s="2">
        <f>MIN(Tabell2[[#This Row],[Bokat]]*Tabell2[[#This Row],[Inköpspris (SEK)]],Tabell2[[#This Row],[Totalt lagervärde ink moms]])</f>
        <v>0</v>
      </c>
      <c r="K1189" s="2">
        <f>Tabell2[[#This Row],[Totalt lagervärde ink moms]]-Tabell2[[#This Row],[Varav bokat ink moms]]</f>
        <v>433.23</v>
      </c>
      <c r="L1189" s="2">
        <f>Tabell2[[#This Row],[Antal]]*Tabell2[[#This Row],[Inpris ex moms]]</f>
        <v>346.58400000000006</v>
      </c>
      <c r="M1189" s="2">
        <f>MIN(Tabell2[[#This Row],[Bokat]]*Tabell2[[#This Row],[Inpris ex moms]],Tabell2[[#This Row],[Totalt lagervärde ex moms]])</f>
        <v>0</v>
      </c>
      <c r="N1189" s="2">
        <f>Tabell2[[#This Row],[Totalt lagervärde ex moms]]-Tabell2[[#This Row],[Varav bokat ex moms]]</f>
        <v>346.58400000000006</v>
      </c>
    </row>
    <row r="1190" spans="1:14" x14ac:dyDescent="0.2">
      <c r="A1190" t="s">
        <v>1524</v>
      </c>
      <c r="B1190" t="s">
        <v>1525</v>
      </c>
      <c r="C1190" s="2">
        <v>609</v>
      </c>
      <c r="E1190" s="2">
        <v>433.23</v>
      </c>
      <c r="F1190" s="2">
        <v>346.58400000000006</v>
      </c>
      <c r="G1190">
        <v>1</v>
      </c>
      <c r="H1190">
        <v>0</v>
      </c>
      <c r="I1190" s="2">
        <f>Tabell2[[#This Row],[Inköpspris (SEK)]]*Tabell2[[#This Row],[Antal]]</f>
        <v>433.23</v>
      </c>
      <c r="J1190" s="2">
        <f>MIN(Tabell2[[#This Row],[Bokat]]*Tabell2[[#This Row],[Inköpspris (SEK)]],Tabell2[[#This Row],[Totalt lagervärde ink moms]])</f>
        <v>0</v>
      </c>
      <c r="K1190" s="2">
        <f>Tabell2[[#This Row],[Totalt lagervärde ink moms]]-Tabell2[[#This Row],[Varav bokat ink moms]]</f>
        <v>433.23</v>
      </c>
      <c r="L1190" s="2">
        <f>Tabell2[[#This Row],[Antal]]*Tabell2[[#This Row],[Inpris ex moms]]</f>
        <v>346.58400000000006</v>
      </c>
      <c r="M1190" s="2">
        <f>MIN(Tabell2[[#This Row],[Bokat]]*Tabell2[[#This Row],[Inpris ex moms]],Tabell2[[#This Row],[Totalt lagervärde ex moms]])</f>
        <v>0</v>
      </c>
      <c r="N1190" s="2">
        <f>Tabell2[[#This Row],[Totalt lagervärde ex moms]]-Tabell2[[#This Row],[Varav bokat ex moms]]</f>
        <v>346.58400000000006</v>
      </c>
    </row>
    <row r="1191" spans="1:14" x14ac:dyDescent="0.2">
      <c r="A1191" t="s">
        <v>11370</v>
      </c>
      <c r="B1191" t="s">
        <v>11371</v>
      </c>
      <c r="C1191" s="2">
        <v>159</v>
      </c>
      <c r="D1191" s="2">
        <v>119</v>
      </c>
      <c r="E1191" s="2">
        <v>112.94</v>
      </c>
      <c r="F1191" s="2">
        <v>90.352000000000004</v>
      </c>
      <c r="G1191">
        <v>2</v>
      </c>
      <c r="H1191">
        <v>0</v>
      </c>
      <c r="I1191" s="2">
        <f>Tabell2[[#This Row],[Inköpspris (SEK)]]*Tabell2[[#This Row],[Antal]]</f>
        <v>225.88</v>
      </c>
      <c r="J1191" s="2">
        <f>MIN(Tabell2[[#This Row],[Bokat]]*Tabell2[[#This Row],[Inköpspris (SEK)]],Tabell2[[#This Row],[Totalt lagervärde ink moms]])</f>
        <v>0</v>
      </c>
      <c r="K1191" s="2">
        <f>Tabell2[[#This Row],[Totalt lagervärde ink moms]]-Tabell2[[#This Row],[Varav bokat ink moms]]</f>
        <v>225.88</v>
      </c>
      <c r="L1191" s="2">
        <f>Tabell2[[#This Row],[Antal]]*Tabell2[[#This Row],[Inpris ex moms]]</f>
        <v>180.70400000000001</v>
      </c>
      <c r="M1191" s="2">
        <f>MIN(Tabell2[[#This Row],[Bokat]]*Tabell2[[#This Row],[Inpris ex moms]],Tabell2[[#This Row],[Totalt lagervärde ex moms]])</f>
        <v>0</v>
      </c>
      <c r="N1191" s="2">
        <f>Tabell2[[#This Row],[Totalt lagervärde ex moms]]-Tabell2[[#This Row],[Varav bokat ex moms]]</f>
        <v>180.70400000000001</v>
      </c>
    </row>
    <row r="1192" spans="1:14" x14ac:dyDescent="0.2">
      <c r="A1192" t="s">
        <v>11644</v>
      </c>
      <c r="B1192" t="s">
        <v>11645</v>
      </c>
      <c r="C1192" s="2">
        <v>159</v>
      </c>
      <c r="D1192" s="2">
        <v>119</v>
      </c>
      <c r="E1192" s="2">
        <v>112.94</v>
      </c>
      <c r="F1192" s="2">
        <v>90.352000000000004</v>
      </c>
      <c r="G1192">
        <v>3</v>
      </c>
      <c r="H1192">
        <v>0</v>
      </c>
      <c r="I1192" s="2">
        <f>Tabell2[[#This Row],[Inköpspris (SEK)]]*Tabell2[[#This Row],[Antal]]</f>
        <v>338.82</v>
      </c>
      <c r="J1192" s="2">
        <f>MIN(Tabell2[[#This Row],[Bokat]]*Tabell2[[#This Row],[Inköpspris (SEK)]],Tabell2[[#This Row],[Totalt lagervärde ink moms]])</f>
        <v>0</v>
      </c>
      <c r="K1192" s="2">
        <f>Tabell2[[#This Row],[Totalt lagervärde ink moms]]-Tabell2[[#This Row],[Varav bokat ink moms]]</f>
        <v>338.82</v>
      </c>
      <c r="L1192" s="2">
        <f>Tabell2[[#This Row],[Antal]]*Tabell2[[#This Row],[Inpris ex moms]]</f>
        <v>271.05600000000004</v>
      </c>
      <c r="M1192" s="2">
        <f>MIN(Tabell2[[#This Row],[Bokat]]*Tabell2[[#This Row],[Inpris ex moms]],Tabell2[[#This Row],[Totalt lagervärde ex moms]])</f>
        <v>0</v>
      </c>
      <c r="N1192" s="2">
        <f>Tabell2[[#This Row],[Totalt lagervärde ex moms]]-Tabell2[[#This Row],[Varav bokat ex moms]]</f>
        <v>271.05600000000004</v>
      </c>
    </row>
    <row r="1193" spans="1:14" x14ac:dyDescent="0.2">
      <c r="A1193" t="s">
        <v>10432</v>
      </c>
      <c r="B1193" t="s">
        <v>10433</v>
      </c>
      <c r="C1193" s="2">
        <v>389</v>
      </c>
      <c r="D1193" s="2">
        <v>292</v>
      </c>
      <c r="E1193" s="2">
        <v>276.25</v>
      </c>
      <c r="F1193" s="2">
        <v>221</v>
      </c>
      <c r="G1193">
        <v>5</v>
      </c>
      <c r="H1193">
        <v>0</v>
      </c>
      <c r="I1193" s="2">
        <f>Tabell2[[#This Row],[Inköpspris (SEK)]]*Tabell2[[#This Row],[Antal]]</f>
        <v>1381.25</v>
      </c>
      <c r="J1193" s="2">
        <f>MIN(Tabell2[[#This Row],[Bokat]]*Tabell2[[#This Row],[Inköpspris (SEK)]],Tabell2[[#This Row],[Totalt lagervärde ink moms]])</f>
        <v>0</v>
      </c>
      <c r="K1193" s="2">
        <f>Tabell2[[#This Row],[Totalt lagervärde ink moms]]-Tabell2[[#This Row],[Varav bokat ink moms]]</f>
        <v>1381.25</v>
      </c>
      <c r="L1193" s="2">
        <f>Tabell2[[#This Row],[Antal]]*Tabell2[[#This Row],[Inpris ex moms]]</f>
        <v>1105</v>
      </c>
      <c r="M1193" s="2">
        <f>MIN(Tabell2[[#This Row],[Bokat]]*Tabell2[[#This Row],[Inpris ex moms]],Tabell2[[#This Row],[Totalt lagervärde ex moms]])</f>
        <v>0</v>
      </c>
      <c r="N1193" s="2">
        <f>Tabell2[[#This Row],[Totalt lagervärde ex moms]]-Tabell2[[#This Row],[Varav bokat ex moms]]</f>
        <v>1105</v>
      </c>
    </row>
    <row r="1194" spans="1:14" x14ac:dyDescent="0.2">
      <c r="A1194" t="s">
        <v>6087</v>
      </c>
      <c r="B1194" t="s">
        <v>6088</v>
      </c>
      <c r="C1194" s="2">
        <v>2409</v>
      </c>
      <c r="D1194" s="2">
        <v>1927</v>
      </c>
      <c r="E1194" s="2">
        <v>1710</v>
      </c>
      <c r="F1194" s="2">
        <v>1368</v>
      </c>
      <c r="G1194">
        <v>1</v>
      </c>
      <c r="H1194">
        <v>0</v>
      </c>
      <c r="I1194" s="2">
        <f>Tabell2[[#This Row],[Inköpspris (SEK)]]*Tabell2[[#This Row],[Antal]]</f>
        <v>1710</v>
      </c>
      <c r="J1194" s="2">
        <f>MIN(Tabell2[[#This Row],[Bokat]]*Tabell2[[#This Row],[Inköpspris (SEK)]],Tabell2[[#This Row],[Totalt lagervärde ink moms]])</f>
        <v>0</v>
      </c>
      <c r="K1194" s="2">
        <f>Tabell2[[#This Row],[Totalt lagervärde ink moms]]-Tabell2[[#This Row],[Varav bokat ink moms]]</f>
        <v>1710</v>
      </c>
      <c r="L1194" s="2">
        <f>Tabell2[[#This Row],[Antal]]*Tabell2[[#This Row],[Inpris ex moms]]</f>
        <v>1368</v>
      </c>
      <c r="M1194" s="2">
        <f>MIN(Tabell2[[#This Row],[Bokat]]*Tabell2[[#This Row],[Inpris ex moms]],Tabell2[[#This Row],[Totalt lagervärde ex moms]])</f>
        <v>0</v>
      </c>
      <c r="N1194" s="2">
        <f>Tabell2[[#This Row],[Totalt lagervärde ex moms]]-Tabell2[[#This Row],[Varav bokat ex moms]]</f>
        <v>1368</v>
      </c>
    </row>
    <row r="1195" spans="1:14" x14ac:dyDescent="0.2">
      <c r="A1195" t="s">
        <v>10710</v>
      </c>
      <c r="B1195" t="s">
        <v>10711</v>
      </c>
      <c r="C1195" s="2">
        <v>119</v>
      </c>
      <c r="D1195" s="2">
        <v>71</v>
      </c>
      <c r="E1195" s="2">
        <v>84.45</v>
      </c>
      <c r="F1195" s="2">
        <v>67.56</v>
      </c>
      <c r="G1195">
        <v>3</v>
      </c>
      <c r="H1195">
        <v>0</v>
      </c>
      <c r="I1195" s="2">
        <f>Tabell2[[#This Row],[Inköpspris (SEK)]]*Tabell2[[#This Row],[Antal]]</f>
        <v>253.35000000000002</v>
      </c>
      <c r="J1195" s="2">
        <f>MIN(Tabell2[[#This Row],[Bokat]]*Tabell2[[#This Row],[Inköpspris (SEK)]],Tabell2[[#This Row],[Totalt lagervärde ink moms]])</f>
        <v>0</v>
      </c>
      <c r="K1195" s="2">
        <f>Tabell2[[#This Row],[Totalt lagervärde ink moms]]-Tabell2[[#This Row],[Varav bokat ink moms]]</f>
        <v>253.35000000000002</v>
      </c>
      <c r="L1195" s="2">
        <f>Tabell2[[#This Row],[Antal]]*Tabell2[[#This Row],[Inpris ex moms]]</f>
        <v>202.68</v>
      </c>
      <c r="M1195" s="2">
        <f>MIN(Tabell2[[#This Row],[Bokat]]*Tabell2[[#This Row],[Inpris ex moms]],Tabell2[[#This Row],[Totalt lagervärde ex moms]])</f>
        <v>0</v>
      </c>
      <c r="N1195" s="2">
        <f>Tabell2[[#This Row],[Totalt lagervärde ex moms]]-Tabell2[[#This Row],[Varav bokat ex moms]]</f>
        <v>202.68</v>
      </c>
    </row>
    <row r="1196" spans="1:14" x14ac:dyDescent="0.2">
      <c r="A1196" t="s">
        <v>11344</v>
      </c>
      <c r="B1196" t="s">
        <v>11345</v>
      </c>
      <c r="C1196" s="2">
        <v>79</v>
      </c>
      <c r="D1196" s="2">
        <v>59</v>
      </c>
      <c r="E1196" s="2">
        <v>56.06</v>
      </c>
      <c r="F1196" s="2">
        <v>44.848000000000006</v>
      </c>
      <c r="G1196">
        <v>1</v>
      </c>
      <c r="H1196">
        <v>0</v>
      </c>
      <c r="I1196" s="2">
        <f>Tabell2[[#This Row],[Inköpspris (SEK)]]*Tabell2[[#This Row],[Antal]]</f>
        <v>56.06</v>
      </c>
      <c r="J1196" s="2">
        <f>MIN(Tabell2[[#This Row],[Bokat]]*Tabell2[[#This Row],[Inköpspris (SEK)]],Tabell2[[#This Row],[Totalt lagervärde ink moms]])</f>
        <v>0</v>
      </c>
      <c r="K1196" s="2">
        <f>Tabell2[[#This Row],[Totalt lagervärde ink moms]]-Tabell2[[#This Row],[Varav bokat ink moms]]</f>
        <v>56.06</v>
      </c>
      <c r="L1196" s="2">
        <f>Tabell2[[#This Row],[Antal]]*Tabell2[[#This Row],[Inpris ex moms]]</f>
        <v>44.848000000000006</v>
      </c>
      <c r="M1196" s="2">
        <f>MIN(Tabell2[[#This Row],[Bokat]]*Tabell2[[#This Row],[Inpris ex moms]],Tabell2[[#This Row],[Totalt lagervärde ex moms]])</f>
        <v>0</v>
      </c>
      <c r="N1196" s="2">
        <f>Tabell2[[#This Row],[Totalt lagervärde ex moms]]-Tabell2[[#This Row],[Varav bokat ex moms]]</f>
        <v>44.848000000000006</v>
      </c>
    </row>
    <row r="1197" spans="1:14" x14ac:dyDescent="0.2">
      <c r="A1197" t="s">
        <v>11346</v>
      </c>
      <c r="B1197" t="s">
        <v>11347</v>
      </c>
      <c r="C1197" s="2">
        <v>79</v>
      </c>
      <c r="D1197" s="2">
        <v>59</v>
      </c>
      <c r="E1197" s="2">
        <v>56.06</v>
      </c>
      <c r="F1197" s="2">
        <v>44.848000000000006</v>
      </c>
      <c r="G1197">
        <v>4</v>
      </c>
      <c r="H1197">
        <v>1</v>
      </c>
      <c r="I1197" s="2">
        <f>Tabell2[[#This Row],[Inköpspris (SEK)]]*Tabell2[[#This Row],[Antal]]</f>
        <v>224.24</v>
      </c>
      <c r="J1197" s="2">
        <f>MIN(Tabell2[[#This Row],[Bokat]]*Tabell2[[#This Row],[Inköpspris (SEK)]],Tabell2[[#This Row],[Totalt lagervärde ink moms]])</f>
        <v>56.06</v>
      </c>
      <c r="K1197" s="2">
        <f>Tabell2[[#This Row],[Totalt lagervärde ink moms]]-Tabell2[[#This Row],[Varav bokat ink moms]]</f>
        <v>168.18</v>
      </c>
      <c r="L1197" s="2">
        <f>Tabell2[[#This Row],[Antal]]*Tabell2[[#This Row],[Inpris ex moms]]</f>
        <v>179.39200000000002</v>
      </c>
      <c r="M1197" s="2">
        <f>MIN(Tabell2[[#This Row],[Bokat]]*Tabell2[[#This Row],[Inpris ex moms]],Tabell2[[#This Row],[Totalt lagervärde ex moms]])</f>
        <v>44.848000000000006</v>
      </c>
      <c r="N1197" s="2">
        <f>Tabell2[[#This Row],[Totalt lagervärde ex moms]]-Tabell2[[#This Row],[Varav bokat ex moms]]</f>
        <v>134.54400000000001</v>
      </c>
    </row>
    <row r="1198" spans="1:14" x14ac:dyDescent="0.2">
      <c r="A1198" t="s">
        <v>11416</v>
      </c>
      <c r="B1198" t="s">
        <v>11417</v>
      </c>
      <c r="C1198" s="2">
        <v>79</v>
      </c>
      <c r="D1198" s="2">
        <v>59</v>
      </c>
      <c r="E1198" s="2">
        <v>56.06</v>
      </c>
      <c r="F1198" s="2">
        <v>44.848000000000006</v>
      </c>
      <c r="G1198">
        <v>5</v>
      </c>
      <c r="H1198">
        <v>0</v>
      </c>
      <c r="I1198" s="2">
        <f>Tabell2[[#This Row],[Inköpspris (SEK)]]*Tabell2[[#This Row],[Antal]]</f>
        <v>280.3</v>
      </c>
      <c r="J1198" s="2">
        <f>MIN(Tabell2[[#This Row],[Bokat]]*Tabell2[[#This Row],[Inköpspris (SEK)]],Tabell2[[#This Row],[Totalt lagervärde ink moms]])</f>
        <v>0</v>
      </c>
      <c r="K1198" s="2">
        <f>Tabell2[[#This Row],[Totalt lagervärde ink moms]]-Tabell2[[#This Row],[Varav bokat ink moms]]</f>
        <v>280.3</v>
      </c>
      <c r="L1198" s="2">
        <f>Tabell2[[#This Row],[Antal]]*Tabell2[[#This Row],[Inpris ex moms]]</f>
        <v>224.24000000000004</v>
      </c>
      <c r="M1198" s="2">
        <f>MIN(Tabell2[[#This Row],[Bokat]]*Tabell2[[#This Row],[Inpris ex moms]],Tabell2[[#This Row],[Totalt lagervärde ex moms]])</f>
        <v>0</v>
      </c>
      <c r="N1198" s="2">
        <f>Tabell2[[#This Row],[Totalt lagervärde ex moms]]-Tabell2[[#This Row],[Varav bokat ex moms]]</f>
        <v>224.24000000000004</v>
      </c>
    </row>
    <row r="1199" spans="1:14" x14ac:dyDescent="0.2">
      <c r="A1199" t="s">
        <v>11511</v>
      </c>
      <c r="B1199" t="s">
        <v>11512</v>
      </c>
      <c r="C1199" s="2">
        <v>79</v>
      </c>
      <c r="D1199" s="2">
        <v>59</v>
      </c>
      <c r="E1199" s="2">
        <v>56.06</v>
      </c>
      <c r="F1199" s="2">
        <v>44.848000000000006</v>
      </c>
      <c r="G1199">
        <v>6</v>
      </c>
      <c r="H1199">
        <v>0</v>
      </c>
      <c r="I1199" s="2">
        <f>Tabell2[[#This Row],[Inköpspris (SEK)]]*Tabell2[[#This Row],[Antal]]</f>
        <v>336.36</v>
      </c>
      <c r="J1199" s="2">
        <f>MIN(Tabell2[[#This Row],[Bokat]]*Tabell2[[#This Row],[Inköpspris (SEK)]],Tabell2[[#This Row],[Totalt lagervärde ink moms]])</f>
        <v>0</v>
      </c>
      <c r="K1199" s="2">
        <f>Tabell2[[#This Row],[Totalt lagervärde ink moms]]-Tabell2[[#This Row],[Varav bokat ink moms]]</f>
        <v>336.36</v>
      </c>
      <c r="L1199" s="2">
        <f>Tabell2[[#This Row],[Antal]]*Tabell2[[#This Row],[Inpris ex moms]]</f>
        <v>269.08800000000002</v>
      </c>
      <c r="M1199" s="2">
        <f>MIN(Tabell2[[#This Row],[Bokat]]*Tabell2[[#This Row],[Inpris ex moms]],Tabell2[[#This Row],[Totalt lagervärde ex moms]])</f>
        <v>0</v>
      </c>
      <c r="N1199" s="2">
        <f>Tabell2[[#This Row],[Totalt lagervärde ex moms]]-Tabell2[[#This Row],[Varav bokat ex moms]]</f>
        <v>269.08800000000002</v>
      </c>
    </row>
    <row r="1200" spans="1:14" x14ac:dyDescent="0.2">
      <c r="A1200" t="s">
        <v>7427</v>
      </c>
      <c r="B1200" t="s">
        <v>7428</v>
      </c>
      <c r="C1200" s="2">
        <v>49</v>
      </c>
      <c r="E1200" s="2">
        <v>34.770000000000003</v>
      </c>
      <c r="F1200" s="2">
        <v>27.816000000000003</v>
      </c>
      <c r="G1200">
        <v>1</v>
      </c>
      <c r="H1200">
        <v>4</v>
      </c>
      <c r="I1200" s="2">
        <f>Tabell2[[#This Row],[Inköpspris (SEK)]]*Tabell2[[#This Row],[Antal]]</f>
        <v>34.770000000000003</v>
      </c>
      <c r="J1200" s="2">
        <f>MIN(Tabell2[[#This Row],[Bokat]]*Tabell2[[#This Row],[Inköpspris (SEK)]],Tabell2[[#This Row],[Totalt lagervärde ink moms]])</f>
        <v>34.770000000000003</v>
      </c>
      <c r="K1200" s="2">
        <f>Tabell2[[#This Row],[Totalt lagervärde ink moms]]-Tabell2[[#This Row],[Varav bokat ink moms]]</f>
        <v>0</v>
      </c>
      <c r="L1200" s="2">
        <f>Tabell2[[#This Row],[Antal]]*Tabell2[[#This Row],[Inpris ex moms]]</f>
        <v>27.816000000000003</v>
      </c>
      <c r="M1200" s="2">
        <f>MIN(Tabell2[[#This Row],[Bokat]]*Tabell2[[#This Row],[Inpris ex moms]],Tabell2[[#This Row],[Totalt lagervärde ex moms]])</f>
        <v>27.816000000000003</v>
      </c>
      <c r="N1200" s="2">
        <f>Tabell2[[#This Row],[Totalt lagervärde ex moms]]-Tabell2[[#This Row],[Varav bokat ex moms]]</f>
        <v>0</v>
      </c>
    </row>
    <row r="1201" spans="1:14" x14ac:dyDescent="0.2">
      <c r="A1201" t="s">
        <v>6175</v>
      </c>
      <c r="B1201" t="s">
        <v>6176</v>
      </c>
      <c r="C1201" s="2">
        <v>1005</v>
      </c>
      <c r="D1201" s="2">
        <v>754</v>
      </c>
      <c r="E1201" s="2">
        <v>712.5</v>
      </c>
      <c r="F1201" s="2">
        <v>570</v>
      </c>
      <c r="G1201">
        <v>3</v>
      </c>
      <c r="H1201">
        <v>0</v>
      </c>
      <c r="I1201" s="2">
        <f>Tabell2[[#This Row],[Inköpspris (SEK)]]*Tabell2[[#This Row],[Antal]]</f>
        <v>2137.5</v>
      </c>
      <c r="J1201" s="2">
        <f>MIN(Tabell2[[#This Row],[Bokat]]*Tabell2[[#This Row],[Inköpspris (SEK)]],Tabell2[[#This Row],[Totalt lagervärde ink moms]])</f>
        <v>0</v>
      </c>
      <c r="K1201" s="2">
        <f>Tabell2[[#This Row],[Totalt lagervärde ink moms]]-Tabell2[[#This Row],[Varav bokat ink moms]]</f>
        <v>2137.5</v>
      </c>
      <c r="L1201" s="2">
        <f>Tabell2[[#This Row],[Antal]]*Tabell2[[#This Row],[Inpris ex moms]]</f>
        <v>1710</v>
      </c>
      <c r="M1201" s="2">
        <f>MIN(Tabell2[[#This Row],[Bokat]]*Tabell2[[#This Row],[Inpris ex moms]],Tabell2[[#This Row],[Totalt lagervärde ex moms]])</f>
        <v>0</v>
      </c>
      <c r="N1201" s="2">
        <f>Tabell2[[#This Row],[Totalt lagervärde ex moms]]-Tabell2[[#This Row],[Varav bokat ex moms]]</f>
        <v>1710</v>
      </c>
    </row>
    <row r="1202" spans="1:14" x14ac:dyDescent="0.2">
      <c r="A1202" t="s">
        <v>6177</v>
      </c>
      <c r="B1202" t="s">
        <v>6178</v>
      </c>
      <c r="C1202" s="2">
        <v>1005</v>
      </c>
      <c r="D1202" s="2">
        <v>754</v>
      </c>
      <c r="E1202" s="2">
        <v>712.5</v>
      </c>
      <c r="F1202" s="2">
        <v>570</v>
      </c>
      <c r="G1202">
        <v>3</v>
      </c>
      <c r="H1202">
        <v>0</v>
      </c>
      <c r="I1202" s="2">
        <f>Tabell2[[#This Row],[Inköpspris (SEK)]]*Tabell2[[#This Row],[Antal]]</f>
        <v>2137.5</v>
      </c>
      <c r="J1202" s="2">
        <f>MIN(Tabell2[[#This Row],[Bokat]]*Tabell2[[#This Row],[Inköpspris (SEK)]],Tabell2[[#This Row],[Totalt lagervärde ink moms]])</f>
        <v>0</v>
      </c>
      <c r="K1202" s="2">
        <f>Tabell2[[#This Row],[Totalt lagervärde ink moms]]-Tabell2[[#This Row],[Varav bokat ink moms]]</f>
        <v>2137.5</v>
      </c>
      <c r="L1202" s="2">
        <f>Tabell2[[#This Row],[Antal]]*Tabell2[[#This Row],[Inpris ex moms]]</f>
        <v>1710</v>
      </c>
      <c r="M1202" s="2">
        <f>MIN(Tabell2[[#This Row],[Bokat]]*Tabell2[[#This Row],[Inpris ex moms]],Tabell2[[#This Row],[Totalt lagervärde ex moms]])</f>
        <v>0</v>
      </c>
      <c r="N1202" s="2">
        <f>Tabell2[[#This Row],[Totalt lagervärde ex moms]]-Tabell2[[#This Row],[Varav bokat ex moms]]</f>
        <v>1710</v>
      </c>
    </row>
    <row r="1203" spans="1:14" x14ac:dyDescent="0.2">
      <c r="A1203" t="s">
        <v>6179</v>
      </c>
      <c r="B1203" t="s">
        <v>6180</v>
      </c>
      <c r="C1203" s="2">
        <v>1005</v>
      </c>
      <c r="D1203" s="2">
        <v>754</v>
      </c>
      <c r="E1203" s="2">
        <v>712.5</v>
      </c>
      <c r="F1203" s="2">
        <v>570</v>
      </c>
      <c r="G1203">
        <v>2</v>
      </c>
      <c r="H1203">
        <v>0</v>
      </c>
      <c r="I1203" s="2">
        <f>Tabell2[[#This Row],[Inköpspris (SEK)]]*Tabell2[[#This Row],[Antal]]</f>
        <v>1425</v>
      </c>
      <c r="J1203" s="2">
        <f>MIN(Tabell2[[#This Row],[Bokat]]*Tabell2[[#This Row],[Inköpspris (SEK)]],Tabell2[[#This Row],[Totalt lagervärde ink moms]])</f>
        <v>0</v>
      </c>
      <c r="K1203" s="2">
        <f>Tabell2[[#This Row],[Totalt lagervärde ink moms]]-Tabell2[[#This Row],[Varav bokat ink moms]]</f>
        <v>1425</v>
      </c>
      <c r="L1203" s="2">
        <f>Tabell2[[#This Row],[Antal]]*Tabell2[[#This Row],[Inpris ex moms]]</f>
        <v>1140</v>
      </c>
      <c r="M1203" s="2">
        <f>MIN(Tabell2[[#This Row],[Bokat]]*Tabell2[[#This Row],[Inpris ex moms]],Tabell2[[#This Row],[Totalt lagervärde ex moms]])</f>
        <v>0</v>
      </c>
      <c r="N1203" s="2">
        <f>Tabell2[[#This Row],[Totalt lagervärde ex moms]]-Tabell2[[#This Row],[Varav bokat ex moms]]</f>
        <v>1140</v>
      </c>
    </row>
    <row r="1204" spans="1:14" x14ac:dyDescent="0.2">
      <c r="A1204" t="s">
        <v>11868</v>
      </c>
      <c r="B1204" t="s">
        <v>11869</v>
      </c>
      <c r="C1204" s="2">
        <v>1005</v>
      </c>
      <c r="D1204" s="2">
        <v>704</v>
      </c>
      <c r="E1204" s="2">
        <v>712.5</v>
      </c>
      <c r="F1204" s="2">
        <v>570</v>
      </c>
      <c r="G1204">
        <v>1</v>
      </c>
      <c r="H1204">
        <v>0</v>
      </c>
      <c r="I1204" s="2">
        <f>Tabell2[[#This Row],[Inköpspris (SEK)]]*Tabell2[[#This Row],[Antal]]</f>
        <v>712.5</v>
      </c>
      <c r="J1204" s="2">
        <f>MIN(Tabell2[[#This Row],[Bokat]]*Tabell2[[#This Row],[Inköpspris (SEK)]],Tabell2[[#This Row],[Totalt lagervärde ink moms]])</f>
        <v>0</v>
      </c>
      <c r="K1204" s="2">
        <f>Tabell2[[#This Row],[Totalt lagervärde ink moms]]-Tabell2[[#This Row],[Varav bokat ink moms]]</f>
        <v>712.5</v>
      </c>
      <c r="L1204" s="2">
        <f>Tabell2[[#This Row],[Antal]]*Tabell2[[#This Row],[Inpris ex moms]]</f>
        <v>570</v>
      </c>
      <c r="M1204" s="2">
        <f>MIN(Tabell2[[#This Row],[Bokat]]*Tabell2[[#This Row],[Inpris ex moms]],Tabell2[[#This Row],[Totalt lagervärde ex moms]])</f>
        <v>0</v>
      </c>
      <c r="N1204" s="2">
        <f>Tabell2[[#This Row],[Totalt lagervärde ex moms]]-Tabell2[[#This Row],[Varav bokat ex moms]]</f>
        <v>570</v>
      </c>
    </row>
    <row r="1205" spans="1:14" x14ac:dyDescent="0.2">
      <c r="A1205" t="s">
        <v>1542</v>
      </c>
      <c r="B1205" t="s">
        <v>1543</v>
      </c>
      <c r="C1205" s="2">
        <v>289</v>
      </c>
      <c r="D1205" s="2">
        <v>217</v>
      </c>
      <c r="E1205" s="2">
        <v>204.68</v>
      </c>
      <c r="F1205" s="2">
        <v>163.74400000000003</v>
      </c>
      <c r="G1205">
        <v>3</v>
      </c>
      <c r="H1205">
        <v>0</v>
      </c>
      <c r="I1205" s="2">
        <f>Tabell2[[#This Row],[Inköpspris (SEK)]]*Tabell2[[#This Row],[Antal]]</f>
        <v>614.04</v>
      </c>
      <c r="J1205" s="2">
        <f>MIN(Tabell2[[#This Row],[Bokat]]*Tabell2[[#This Row],[Inköpspris (SEK)]],Tabell2[[#This Row],[Totalt lagervärde ink moms]])</f>
        <v>0</v>
      </c>
      <c r="K1205" s="2">
        <f>Tabell2[[#This Row],[Totalt lagervärde ink moms]]-Tabell2[[#This Row],[Varav bokat ink moms]]</f>
        <v>614.04</v>
      </c>
      <c r="L1205" s="2">
        <f>Tabell2[[#This Row],[Antal]]*Tabell2[[#This Row],[Inpris ex moms]]</f>
        <v>491.23200000000008</v>
      </c>
      <c r="M1205" s="2">
        <f>MIN(Tabell2[[#This Row],[Bokat]]*Tabell2[[#This Row],[Inpris ex moms]],Tabell2[[#This Row],[Totalt lagervärde ex moms]])</f>
        <v>0</v>
      </c>
      <c r="N1205" s="2">
        <f>Tabell2[[#This Row],[Totalt lagervärde ex moms]]-Tabell2[[#This Row],[Varav bokat ex moms]]</f>
        <v>491.23200000000008</v>
      </c>
    </row>
    <row r="1206" spans="1:14" x14ac:dyDescent="0.2">
      <c r="A1206" t="s">
        <v>1376</v>
      </c>
      <c r="B1206" t="s">
        <v>1377</v>
      </c>
      <c r="C1206" s="2">
        <v>369</v>
      </c>
      <c r="E1206" s="2">
        <v>261.25</v>
      </c>
      <c r="F1206" s="2">
        <v>209</v>
      </c>
      <c r="G1206">
        <v>2</v>
      </c>
      <c r="H1206">
        <v>0</v>
      </c>
      <c r="I1206" s="2">
        <f>Tabell2[[#This Row],[Inköpspris (SEK)]]*Tabell2[[#This Row],[Antal]]</f>
        <v>522.5</v>
      </c>
      <c r="J1206" s="2">
        <f>MIN(Tabell2[[#This Row],[Bokat]]*Tabell2[[#This Row],[Inköpspris (SEK)]],Tabell2[[#This Row],[Totalt lagervärde ink moms]])</f>
        <v>0</v>
      </c>
      <c r="K1206" s="2">
        <f>Tabell2[[#This Row],[Totalt lagervärde ink moms]]-Tabell2[[#This Row],[Varav bokat ink moms]]</f>
        <v>522.5</v>
      </c>
      <c r="L1206" s="2">
        <f>Tabell2[[#This Row],[Antal]]*Tabell2[[#This Row],[Inpris ex moms]]</f>
        <v>418</v>
      </c>
      <c r="M1206" s="2">
        <f>MIN(Tabell2[[#This Row],[Bokat]]*Tabell2[[#This Row],[Inpris ex moms]],Tabell2[[#This Row],[Totalt lagervärde ex moms]])</f>
        <v>0</v>
      </c>
      <c r="N1206" s="2">
        <f>Tabell2[[#This Row],[Totalt lagervärde ex moms]]-Tabell2[[#This Row],[Varav bokat ex moms]]</f>
        <v>418</v>
      </c>
    </row>
    <row r="1207" spans="1:14" x14ac:dyDescent="0.2">
      <c r="A1207" t="s">
        <v>1378</v>
      </c>
      <c r="B1207" t="s">
        <v>1379</v>
      </c>
      <c r="C1207" s="2">
        <v>369</v>
      </c>
      <c r="E1207" s="2">
        <v>261.25</v>
      </c>
      <c r="F1207" s="2">
        <v>209</v>
      </c>
      <c r="G1207">
        <v>3</v>
      </c>
      <c r="H1207">
        <v>0</v>
      </c>
      <c r="I1207" s="2">
        <f>Tabell2[[#This Row],[Inköpspris (SEK)]]*Tabell2[[#This Row],[Antal]]</f>
        <v>783.75</v>
      </c>
      <c r="J1207" s="2">
        <f>MIN(Tabell2[[#This Row],[Bokat]]*Tabell2[[#This Row],[Inköpspris (SEK)]],Tabell2[[#This Row],[Totalt lagervärde ink moms]])</f>
        <v>0</v>
      </c>
      <c r="K1207" s="2">
        <f>Tabell2[[#This Row],[Totalt lagervärde ink moms]]-Tabell2[[#This Row],[Varav bokat ink moms]]</f>
        <v>783.75</v>
      </c>
      <c r="L1207" s="2">
        <f>Tabell2[[#This Row],[Antal]]*Tabell2[[#This Row],[Inpris ex moms]]</f>
        <v>627</v>
      </c>
      <c r="M1207" s="2">
        <f>MIN(Tabell2[[#This Row],[Bokat]]*Tabell2[[#This Row],[Inpris ex moms]],Tabell2[[#This Row],[Totalt lagervärde ex moms]])</f>
        <v>0</v>
      </c>
      <c r="N1207" s="2">
        <f>Tabell2[[#This Row],[Totalt lagervärde ex moms]]-Tabell2[[#This Row],[Varav bokat ex moms]]</f>
        <v>627</v>
      </c>
    </row>
    <row r="1208" spans="1:14" x14ac:dyDescent="0.2">
      <c r="A1208" t="s">
        <v>11557</v>
      </c>
      <c r="B1208" t="s">
        <v>11558</v>
      </c>
      <c r="C1208" s="2">
        <v>769</v>
      </c>
      <c r="D1208" s="2">
        <v>577</v>
      </c>
      <c r="E1208" s="2">
        <v>544.37</v>
      </c>
      <c r="F1208" s="2">
        <v>435.49600000000004</v>
      </c>
      <c r="G1208">
        <v>1</v>
      </c>
      <c r="H1208">
        <v>0</v>
      </c>
      <c r="I1208" s="2">
        <f>Tabell2[[#This Row],[Inköpspris (SEK)]]*Tabell2[[#This Row],[Antal]]</f>
        <v>544.37</v>
      </c>
      <c r="J1208" s="2">
        <f>MIN(Tabell2[[#This Row],[Bokat]]*Tabell2[[#This Row],[Inköpspris (SEK)]],Tabell2[[#This Row],[Totalt lagervärde ink moms]])</f>
        <v>0</v>
      </c>
      <c r="K1208" s="2">
        <f>Tabell2[[#This Row],[Totalt lagervärde ink moms]]-Tabell2[[#This Row],[Varav bokat ink moms]]</f>
        <v>544.37</v>
      </c>
      <c r="L1208" s="2">
        <f>Tabell2[[#This Row],[Antal]]*Tabell2[[#This Row],[Inpris ex moms]]</f>
        <v>435.49600000000004</v>
      </c>
      <c r="M1208" s="2">
        <f>MIN(Tabell2[[#This Row],[Bokat]]*Tabell2[[#This Row],[Inpris ex moms]],Tabell2[[#This Row],[Totalt lagervärde ex moms]])</f>
        <v>0</v>
      </c>
      <c r="N1208" s="2">
        <f>Tabell2[[#This Row],[Totalt lagervärde ex moms]]-Tabell2[[#This Row],[Varav bokat ex moms]]</f>
        <v>435.49600000000004</v>
      </c>
    </row>
    <row r="1209" spans="1:14" x14ac:dyDescent="0.2">
      <c r="A1209" t="s">
        <v>10394</v>
      </c>
      <c r="B1209" t="s">
        <v>10395</v>
      </c>
      <c r="C1209" s="2">
        <v>35</v>
      </c>
      <c r="D1209" s="2">
        <v>26</v>
      </c>
      <c r="E1209" s="2">
        <v>24.75</v>
      </c>
      <c r="F1209" s="2">
        <v>19.8</v>
      </c>
      <c r="G1209">
        <v>5</v>
      </c>
      <c r="H1209">
        <v>0</v>
      </c>
      <c r="I1209" s="2">
        <f>Tabell2[[#This Row],[Inköpspris (SEK)]]*Tabell2[[#This Row],[Antal]]</f>
        <v>123.75</v>
      </c>
      <c r="J1209" s="2">
        <f>MIN(Tabell2[[#This Row],[Bokat]]*Tabell2[[#This Row],[Inköpspris (SEK)]],Tabell2[[#This Row],[Totalt lagervärde ink moms]])</f>
        <v>0</v>
      </c>
      <c r="K1209" s="2">
        <f>Tabell2[[#This Row],[Totalt lagervärde ink moms]]-Tabell2[[#This Row],[Varav bokat ink moms]]</f>
        <v>123.75</v>
      </c>
      <c r="L1209" s="2">
        <f>Tabell2[[#This Row],[Antal]]*Tabell2[[#This Row],[Inpris ex moms]]</f>
        <v>99</v>
      </c>
      <c r="M1209" s="2">
        <f>MIN(Tabell2[[#This Row],[Bokat]]*Tabell2[[#This Row],[Inpris ex moms]],Tabell2[[#This Row],[Totalt lagervärde ex moms]])</f>
        <v>0</v>
      </c>
      <c r="N1209" s="2">
        <f>Tabell2[[#This Row],[Totalt lagervärde ex moms]]-Tabell2[[#This Row],[Varav bokat ex moms]]</f>
        <v>99</v>
      </c>
    </row>
    <row r="1210" spans="1:14" x14ac:dyDescent="0.2">
      <c r="A1210" t="s">
        <v>11890</v>
      </c>
      <c r="B1210" t="s">
        <v>11891</v>
      </c>
      <c r="C1210" s="2">
        <v>1159</v>
      </c>
      <c r="D1210" s="2">
        <v>811</v>
      </c>
      <c r="E1210" s="2">
        <v>819.38</v>
      </c>
      <c r="F1210" s="2">
        <v>655.50400000000002</v>
      </c>
      <c r="G1210">
        <v>1</v>
      </c>
      <c r="H1210">
        <v>0</v>
      </c>
      <c r="I1210" s="2">
        <f>Tabell2[[#This Row],[Inköpspris (SEK)]]*Tabell2[[#This Row],[Antal]]</f>
        <v>819.38</v>
      </c>
      <c r="J1210" s="2">
        <f>MIN(Tabell2[[#This Row],[Bokat]]*Tabell2[[#This Row],[Inköpspris (SEK)]],Tabell2[[#This Row],[Totalt lagervärde ink moms]])</f>
        <v>0</v>
      </c>
      <c r="K1210" s="2">
        <f>Tabell2[[#This Row],[Totalt lagervärde ink moms]]-Tabell2[[#This Row],[Varav bokat ink moms]]</f>
        <v>819.38</v>
      </c>
      <c r="L1210" s="2">
        <f>Tabell2[[#This Row],[Antal]]*Tabell2[[#This Row],[Inpris ex moms]]</f>
        <v>655.50400000000002</v>
      </c>
      <c r="M1210" s="2">
        <f>MIN(Tabell2[[#This Row],[Bokat]]*Tabell2[[#This Row],[Inpris ex moms]],Tabell2[[#This Row],[Totalt lagervärde ex moms]])</f>
        <v>0</v>
      </c>
      <c r="N1210" s="2">
        <f>Tabell2[[#This Row],[Totalt lagervärde ex moms]]-Tabell2[[#This Row],[Varav bokat ex moms]]</f>
        <v>655.50400000000002</v>
      </c>
    </row>
    <row r="1211" spans="1:14" x14ac:dyDescent="0.2">
      <c r="A1211" t="s">
        <v>11569</v>
      </c>
      <c r="B1211" t="s">
        <v>11570</v>
      </c>
      <c r="C1211" s="2">
        <v>529</v>
      </c>
      <c r="D1211" s="2">
        <v>397</v>
      </c>
      <c r="E1211" s="2">
        <v>373.75</v>
      </c>
      <c r="F1211" s="2">
        <v>299</v>
      </c>
      <c r="G1211">
        <v>1</v>
      </c>
      <c r="H1211">
        <v>0</v>
      </c>
      <c r="I1211" s="2">
        <f>Tabell2[[#This Row],[Inköpspris (SEK)]]*Tabell2[[#This Row],[Antal]]</f>
        <v>373.75</v>
      </c>
      <c r="J1211" s="2">
        <f>MIN(Tabell2[[#This Row],[Bokat]]*Tabell2[[#This Row],[Inköpspris (SEK)]],Tabell2[[#This Row],[Totalt lagervärde ink moms]])</f>
        <v>0</v>
      </c>
      <c r="K1211" s="2">
        <f>Tabell2[[#This Row],[Totalt lagervärde ink moms]]-Tabell2[[#This Row],[Varav bokat ink moms]]</f>
        <v>373.75</v>
      </c>
      <c r="L1211" s="2">
        <f>Tabell2[[#This Row],[Antal]]*Tabell2[[#This Row],[Inpris ex moms]]</f>
        <v>299</v>
      </c>
      <c r="M1211" s="2">
        <f>MIN(Tabell2[[#This Row],[Bokat]]*Tabell2[[#This Row],[Inpris ex moms]],Tabell2[[#This Row],[Totalt lagervärde ex moms]])</f>
        <v>0</v>
      </c>
      <c r="N1211" s="2">
        <f>Tabell2[[#This Row],[Totalt lagervärde ex moms]]-Tabell2[[#This Row],[Varav bokat ex moms]]</f>
        <v>299</v>
      </c>
    </row>
    <row r="1212" spans="1:14" x14ac:dyDescent="0.2">
      <c r="A1212" t="s">
        <v>5509</v>
      </c>
      <c r="B1212" t="s">
        <v>5510</v>
      </c>
      <c r="C1212" s="2">
        <v>1349</v>
      </c>
      <c r="D1212" s="2">
        <v>1012</v>
      </c>
      <c r="E1212" s="2">
        <v>953</v>
      </c>
      <c r="F1212" s="2">
        <v>762.40000000000009</v>
      </c>
      <c r="G1212">
        <v>1</v>
      </c>
      <c r="H1212">
        <v>0</v>
      </c>
      <c r="I1212" s="2">
        <f>Tabell2[[#This Row],[Inköpspris (SEK)]]*Tabell2[[#This Row],[Antal]]</f>
        <v>953</v>
      </c>
      <c r="J1212" s="2">
        <f>MIN(Tabell2[[#This Row],[Bokat]]*Tabell2[[#This Row],[Inköpspris (SEK)]],Tabell2[[#This Row],[Totalt lagervärde ink moms]])</f>
        <v>0</v>
      </c>
      <c r="K1212" s="2">
        <f>Tabell2[[#This Row],[Totalt lagervärde ink moms]]-Tabell2[[#This Row],[Varav bokat ink moms]]</f>
        <v>953</v>
      </c>
      <c r="L1212" s="2">
        <f>Tabell2[[#This Row],[Antal]]*Tabell2[[#This Row],[Inpris ex moms]]</f>
        <v>762.40000000000009</v>
      </c>
      <c r="M1212" s="2">
        <f>MIN(Tabell2[[#This Row],[Bokat]]*Tabell2[[#This Row],[Inpris ex moms]],Tabell2[[#This Row],[Totalt lagervärde ex moms]])</f>
        <v>0</v>
      </c>
      <c r="N1212" s="2">
        <f>Tabell2[[#This Row],[Totalt lagervärde ex moms]]-Tabell2[[#This Row],[Varav bokat ex moms]]</f>
        <v>762.40000000000009</v>
      </c>
    </row>
    <row r="1213" spans="1:14" x14ac:dyDescent="0.2">
      <c r="A1213" t="s">
        <v>6431</v>
      </c>
      <c r="B1213" t="s">
        <v>6432</v>
      </c>
      <c r="C1213" s="2">
        <v>659</v>
      </c>
      <c r="D1213" s="2">
        <v>494</v>
      </c>
      <c r="E1213" s="2">
        <v>465</v>
      </c>
      <c r="F1213" s="2">
        <v>372</v>
      </c>
      <c r="G1213">
        <v>5</v>
      </c>
      <c r="H1213">
        <v>0</v>
      </c>
      <c r="I1213" s="2">
        <f>Tabell2[[#This Row],[Inköpspris (SEK)]]*Tabell2[[#This Row],[Antal]]</f>
        <v>2325</v>
      </c>
      <c r="J1213" s="2">
        <f>MIN(Tabell2[[#This Row],[Bokat]]*Tabell2[[#This Row],[Inköpspris (SEK)]],Tabell2[[#This Row],[Totalt lagervärde ink moms]])</f>
        <v>0</v>
      </c>
      <c r="K1213" s="2">
        <f>Tabell2[[#This Row],[Totalt lagervärde ink moms]]-Tabell2[[#This Row],[Varav bokat ink moms]]</f>
        <v>2325</v>
      </c>
      <c r="L1213" s="2">
        <f>Tabell2[[#This Row],[Antal]]*Tabell2[[#This Row],[Inpris ex moms]]</f>
        <v>1860</v>
      </c>
      <c r="M1213" s="2">
        <f>MIN(Tabell2[[#This Row],[Bokat]]*Tabell2[[#This Row],[Inpris ex moms]],Tabell2[[#This Row],[Totalt lagervärde ex moms]])</f>
        <v>0</v>
      </c>
      <c r="N1213" s="2">
        <f>Tabell2[[#This Row],[Totalt lagervärde ex moms]]-Tabell2[[#This Row],[Varav bokat ex moms]]</f>
        <v>1860</v>
      </c>
    </row>
    <row r="1214" spans="1:14" x14ac:dyDescent="0.2">
      <c r="A1214" t="s">
        <v>14315</v>
      </c>
      <c r="B1214" t="s">
        <v>14316</v>
      </c>
      <c r="C1214" s="2">
        <v>275</v>
      </c>
      <c r="D1214" s="2">
        <v>192</v>
      </c>
      <c r="E1214" s="2">
        <v>194</v>
      </c>
      <c r="F1214" s="2">
        <v>155.20000000000002</v>
      </c>
      <c r="G1214">
        <v>1</v>
      </c>
      <c r="H1214">
        <v>0</v>
      </c>
      <c r="I1214" s="2">
        <f>Tabell2[[#This Row],[Inköpspris (SEK)]]*Tabell2[[#This Row],[Antal]]</f>
        <v>194</v>
      </c>
      <c r="J1214" s="2">
        <f>MIN(Tabell2[[#This Row],[Bokat]]*Tabell2[[#This Row],[Inköpspris (SEK)]],Tabell2[[#This Row],[Totalt lagervärde ink moms]])</f>
        <v>0</v>
      </c>
      <c r="K1214" s="2">
        <f>Tabell2[[#This Row],[Totalt lagervärde ink moms]]-Tabell2[[#This Row],[Varav bokat ink moms]]</f>
        <v>194</v>
      </c>
      <c r="L1214" s="2">
        <f>Tabell2[[#This Row],[Antal]]*Tabell2[[#This Row],[Inpris ex moms]]</f>
        <v>155.20000000000002</v>
      </c>
      <c r="M1214" s="2">
        <f>MIN(Tabell2[[#This Row],[Bokat]]*Tabell2[[#This Row],[Inpris ex moms]],Tabell2[[#This Row],[Totalt lagervärde ex moms]])</f>
        <v>0</v>
      </c>
      <c r="N1214" s="2">
        <f>Tabell2[[#This Row],[Totalt lagervärde ex moms]]-Tabell2[[#This Row],[Varav bokat ex moms]]</f>
        <v>155.20000000000002</v>
      </c>
    </row>
    <row r="1215" spans="1:14" x14ac:dyDescent="0.2">
      <c r="A1215" t="s">
        <v>14317</v>
      </c>
      <c r="B1215" t="s">
        <v>14318</v>
      </c>
      <c r="C1215" s="2">
        <v>275</v>
      </c>
      <c r="D1215" s="2">
        <v>192</v>
      </c>
      <c r="E1215" s="2">
        <v>194</v>
      </c>
      <c r="F1215" s="2">
        <v>155.20000000000002</v>
      </c>
      <c r="G1215">
        <v>1</v>
      </c>
      <c r="H1215">
        <v>0</v>
      </c>
      <c r="I1215" s="2">
        <f>Tabell2[[#This Row],[Inköpspris (SEK)]]*Tabell2[[#This Row],[Antal]]</f>
        <v>194</v>
      </c>
      <c r="J1215" s="2">
        <f>MIN(Tabell2[[#This Row],[Bokat]]*Tabell2[[#This Row],[Inköpspris (SEK)]],Tabell2[[#This Row],[Totalt lagervärde ink moms]])</f>
        <v>0</v>
      </c>
      <c r="K1215" s="2">
        <f>Tabell2[[#This Row],[Totalt lagervärde ink moms]]-Tabell2[[#This Row],[Varav bokat ink moms]]</f>
        <v>194</v>
      </c>
      <c r="L1215" s="2">
        <f>Tabell2[[#This Row],[Antal]]*Tabell2[[#This Row],[Inpris ex moms]]</f>
        <v>155.20000000000002</v>
      </c>
      <c r="M1215" s="2">
        <f>MIN(Tabell2[[#This Row],[Bokat]]*Tabell2[[#This Row],[Inpris ex moms]],Tabell2[[#This Row],[Totalt lagervärde ex moms]])</f>
        <v>0</v>
      </c>
      <c r="N1215" s="2">
        <f>Tabell2[[#This Row],[Totalt lagervärde ex moms]]-Tabell2[[#This Row],[Varav bokat ex moms]]</f>
        <v>155.20000000000002</v>
      </c>
    </row>
    <row r="1216" spans="1:14" x14ac:dyDescent="0.2">
      <c r="A1216" t="s">
        <v>14345</v>
      </c>
      <c r="B1216" t="s">
        <v>14346</v>
      </c>
      <c r="C1216" s="2">
        <v>275</v>
      </c>
      <c r="D1216" s="2">
        <v>192</v>
      </c>
      <c r="E1216" s="2">
        <v>194</v>
      </c>
      <c r="F1216" s="2">
        <v>155.20000000000002</v>
      </c>
      <c r="G1216">
        <v>1</v>
      </c>
      <c r="H1216">
        <v>0</v>
      </c>
      <c r="I1216" s="2">
        <f>Tabell2[[#This Row],[Inköpspris (SEK)]]*Tabell2[[#This Row],[Antal]]</f>
        <v>194</v>
      </c>
      <c r="J1216" s="2">
        <f>MIN(Tabell2[[#This Row],[Bokat]]*Tabell2[[#This Row],[Inköpspris (SEK)]],Tabell2[[#This Row],[Totalt lagervärde ink moms]])</f>
        <v>0</v>
      </c>
      <c r="K1216" s="2">
        <f>Tabell2[[#This Row],[Totalt lagervärde ink moms]]-Tabell2[[#This Row],[Varav bokat ink moms]]</f>
        <v>194</v>
      </c>
      <c r="L1216" s="2">
        <f>Tabell2[[#This Row],[Antal]]*Tabell2[[#This Row],[Inpris ex moms]]</f>
        <v>155.20000000000002</v>
      </c>
      <c r="M1216" s="2">
        <f>MIN(Tabell2[[#This Row],[Bokat]]*Tabell2[[#This Row],[Inpris ex moms]],Tabell2[[#This Row],[Totalt lagervärde ex moms]])</f>
        <v>0</v>
      </c>
      <c r="N1216" s="2">
        <f>Tabell2[[#This Row],[Totalt lagervärde ex moms]]-Tabell2[[#This Row],[Varav bokat ex moms]]</f>
        <v>155.20000000000002</v>
      </c>
    </row>
    <row r="1217" spans="1:14" x14ac:dyDescent="0.2">
      <c r="A1217" t="s">
        <v>14347</v>
      </c>
      <c r="B1217" t="s">
        <v>14348</v>
      </c>
      <c r="C1217" s="2">
        <v>275</v>
      </c>
      <c r="D1217" s="2">
        <v>192</v>
      </c>
      <c r="E1217" s="2">
        <v>194</v>
      </c>
      <c r="F1217" s="2">
        <v>155.20000000000002</v>
      </c>
      <c r="G1217">
        <v>1</v>
      </c>
      <c r="H1217">
        <v>0</v>
      </c>
      <c r="I1217" s="2">
        <f>Tabell2[[#This Row],[Inköpspris (SEK)]]*Tabell2[[#This Row],[Antal]]</f>
        <v>194</v>
      </c>
      <c r="J1217" s="2">
        <f>MIN(Tabell2[[#This Row],[Bokat]]*Tabell2[[#This Row],[Inköpspris (SEK)]],Tabell2[[#This Row],[Totalt lagervärde ink moms]])</f>
        <v>0</v>
      </c>
      <c r="K1217" s="2">
        <f>Tabell2[[#This Row],[Totalt lagervärde ink moms]]-Tabell2[[#This Row],[Varav bokat ink moms]]</f>
        <v>194</v>
      </c>
      <c r="L1217" s="2">
        <f>Tabell2[[#This Row],[Antal]]*Tabell2[[#This Row],[Inpris ex moms]]</f>
        <v>155.20000000000002</v>
      </c>
      <c r="M1217" s="2">
        <f>MIN(Tabell2[[#This Row],[Bokat]]*Tabell2[[#This Row],[Inpris ex moms]],Tabell2[[#This Row],[Totalt lagervärde ex moms]])</f>
        <v>0</v>
      </c>
      <c r="N1217" s="2">
        <f>Tabell2[[#This Row],[Totalt lagervärde ex moms]]-Tabell2[[#This Row],[Varav bokat ex moms]]</f>
        <v>155.20000000000002</v>
      </c>
    </row>
    <row r="1218" spans="1:14" x14ac:dyDescent="0.2">
      <c r="A1218" t="s">
        <v>14349</v>
      </c>
      <c r="B1218" t="s">
        <v>14350</v>
      </c>
      <c r="C1218" s="2">
        <v>275</v>
      </c>
      <c r="D1218" s="2">
        <v>192</v>
      </c>
      <c r="E1218" s="2">
        <v>194</v>
      </c>
      <c r="F1218" s="2">
        <v>155.20000000000002</v>
      </c>
      <c r="G1218">
        <v>2</v>
      </c>
      <c r="H1218">
        <v>0</v>
      </c>
      <c r="I1218" s="2">
        <f>Tabell2[[#This Row],[Inköpspris (SEK)]]*Tabell2[[#This Row],[Antal]]</f>
        <v>388</v>
      </c>
      <c r="J1218" s="2">
        <f>MIN(Tabell2[[#This Row],[Bokat]]*Tabell2[[#This Row],[Inköpspris (SEK)]],Tabell2[[#This Row],[Totalt lagervärde ink moms]])</f>
        <v>0</v>
      </c>
      <c r="K1218" s="2">
        <f>Tabell2[[#This Row],[Totalt lagervärde ink moms]]-Tabell2[[#This Row],[Varav bokat ink moms]]</f>
        <v>388</v>
      </c>
      <c r="L1218" s="2">
        <f>Tabell2[[#This Row],[Antal]]*Tabell2[[#This Row],[Inpris ex moms]]</f>
        <v>310.40000000000003</v>
      </c>
      <c r="M1218" s="2">
        <f>MIN(Tabell2[[#This Row],[Bokat]]*Tabell2[[#This Row],[Inpris ex moms]],Tabell2[[#This Row],[Totalt lagervärde ex moms]])</f>
        <v>0</v>
      </c>
      <c r="N1218" s="2">
        <f>Tabell2[[#This Row],[Totalt lagervärde ex moms]]-Tabell2[[#This Row],[Varav bokat ex moms]]</f>
        <v>310.40000000000003</v>
      </c>
    </row>
    <row r="1219" spans="1:14" x14ac:dyDescent="0.2">
      <c r="A1219" t="s">
        <v>10680</v>
      </c>
      <c r="B1219" t="s">
        <v>10681</v>
      </c>
      <c r="C1219" s="2">
        <v>179</v>
      </c>
      <c r="D1219" s="2">
        <v>134</v>
      </c>
      <c r="E1219" s="2">
        <v>126.25</v>
      </c>
      <c r="F1219" s="2">
        <v>101</v>
      </c>
      <c r="G1219">
        <v>2</v>
      </c>
      <c r="H1219">
        <v>0</v>
      </c>
      <c r="I1219" s="2">
        <f>Tabell2[[#This Row],[Inköpspris (SEK)]]*Tabell2[[#This Row],[Antal]]</f>
        <v>252.5</v>
      </c>
      <c r="J1219" s="2">
        <f>MIN(Tabell2[[#This Row],[Bokat]]*Tabell2[[#This Row],[Inköpspris (SEK)]],Tabell2[[#This Row],[Totalt lagervärde ink moms]])</f>
        <v>0</v>
      </c>
      <c r="K1219" s="2">
        <f>Tabell2[[#This Row],[Totalt lagervärde ink moms]]-Tabell2[[#This Row],[Varav bokat ink moms]]</f>
        <v>252.5</v>
      </c>
      <c r="L1219" s="2">
        <f>Tabell2[[#This Row],[Antal]]*Tabell2[[#This Row],[Inpris ex moms]]</f>
        <v>202</v>
      </c>
      <c r="M1219" s="2">
        <f>MIN(Tabell2[[#This Row],[Bokat]]*Tabell2[[#This Row],[Inpris ex moms]],Tabell2[[#This Row],[Totalt lagervärde ex moms]])</f>
        <v>0</v>
      </c>
      <c r="N1219" s="2">
        <f>Tabell2[[#This Row],[Totalt lagervärde ex moms]]-Tabell2[[#This Row],[Varav bokat ex moms]]</f>
        <v>202</v>
      </c>
    </row>
    <row r="1220" spans="1:14" x14ac:dyDescent="0.2">
      <c r="A1220" t="s">
        <v>13990</v>
      </c>
      <c r="B1220" t="s">
        <v>13991</v>
      </c>
      <c r="C1220" s="2">
        <v>799</v>
      </c>
      <c r="D1220" s="2">
        <v>559</v>
      </c>
      <c r="E1220" s="2">
        <v>563.04999999999995</v>
      </c>
      <c r="F1220" s="2">
        <v>450.44</v>
      </c>
      <c r="G1220">
        <v>2</v>
      </c>
      <c r="H1220">
        <v>0</v>
      </c>
      <c r="I1220" s="2">
        <f>Tabell2[[#This Row],[Inköpspris (SEK)]]*Tabell2[[#This Row],[Antal]]</f>
        <v>1126.0999999999999</v>
      </c>
      <c r="J1220" s="2">
        <f>MIN(Tabell2[[#This Row],[Bokat]]*Tabell2[[#This Row],[Inköpspris (SEK)]],Tabell2[[#This Row],[Totalt lagervärde ink moms]])</f>
        <v>0</v>
      </c>
      <c r="K1220" s="2">
        <f>Tabell2[[#This Row],[Totalt lagervärde ink moms]]-Tabell2[[#This Row],[Varav bokat ink moms]]</f>
        <v>1126.0999999999999</v>
      </c>
      <c r="L1220" s="2">
        <f>Tabell2[[#This Row],[Antal]]*Tabell2[[#This Row],[Inpris ex moms]]</f>
        <v>900.88</v>
      </c>
      <c r="M1220" s="2">
        <f>MIN(Tabell2[[#This Row],[Bokat]]*Tabell2[[#This Row],[Inpris ex moms]],Tabell2[[#This Row],[Totalt lagervärde ex moms]])</f>
        <v>0</v>
      </c>
      <c r="N1220" s="2">
        <f>Tabell2[[#This Row],[Totalt lagervärde ex moms]]-Tabell2[[#This Row],[Varav bokat ex moms]]</f>
        <v>900.88</v>
      </c>
    </row>
    <row r="1221" spans="1:14" x14ac:dyDescent="0.2">
      <c r="A1221" t="s">
        <v>10448</v>
      </c>
      <c r="B1221" t="s">
        <v>10449</v>
      </c>
      <c r="C1221" s="2">
        <v>55</v>
      </c>
      <c r="D1221" s="2">
        <v>41</v>
      </c>
      <c r="E1221" s="2">
        <v>38.75</v>
      </c>
      <c r="F1221" s="2">
        <v>31</v>
      </c>
      <c r="G1221">
        <v>21</v>
      </c>
      <c r="H1221">
        <v>0</v>
      </c>
      <c r="I1221" s="2">
        <f>Tabell2[[#This Row],[Inköpspris (SEK)]]*Tabell2[[#This Row],[Antal]]</f>
        <v>813.75</v>
      </c>
      <c r="J1221" s="2">
        <f>MIN(Tabell2[[#This Row],[Bokat]]*Tabell2[[#This Row],[Inköpspris (SEK)]],Tabell2[[#This Row],[Totalt lagervärde ink moms]])</f>
        <v>0</v>
      </c>
      <c r="K1221" s="2">
        <f>Tabell2[[#This Row],[Totalt lagervärde ink moms]]-Tabell2[[#This Row],[Varav bokat ink moms]]</f>
        <v>813.75</v>
      </c>
      <c r="L1221" s="2">
        <f>Tabell2[[#This Row],[Antal]]*Tabell2[[#This Row],[Inpris ex moms]]</f>
        <v>651</v>
      </c>
      <c r="M1221" s="2">
        <f>MIN(Tabell2[[#This Row],[Bokat]]*Tabell2[[#This Row],[Inpris ex moms]],Tabell2[[#This Row],[Totalt lagervärde ex moms]])</f>
        <v>0</v>
      </c>
      <c r="N1221" s="2">
        <f>Tabell2[[#This Row],[Totalt lagervärde ex moms]]-Tabell2[[#This Row],[Varav bokat ex moms]]</f>
        <v>651</v>
      </c>
    </row>
    <row r="1222" spans="1:14" x14ac:dyDescent="0.2">
      <c r="A1222" t="s">
        <v>11338</v>
      </c>
      <c r="B1222" t="s">
        <v>11339</v>
      </c>
      <c r="C1222" s="2">
        <v>39</v>
      </c>
      <c r="D1222" s="2">
        <v>29</v>
      </c>
      <c r="E1222" s="2">
        <v>27.46</v>
      </c>
      <c r="F1222" s="2">
        <v>21.968000000000004</v>
      </c>
      <c r="G1222">
        <v>4</v>
      </c>
      <c r="H1222">
        <v>0</v>
      </c>
      <c r="I1222" s="2">
        <f>Tabell2[[#This Row],[Inköpspris (SEK)]]*Tabell2[[#This Row],[Antal]]</f>
        <v>109.84</v>
      </c>
      <c r="J1222" s="2">
        <f>MIN(Tabell2[[#This Row],[Bokat]]*Tabell2[[#This Row],[Inköpspris (SEK)]],Tabell2[[#This Row],[Totalt lagervärde ink moms]])</f>
        <v>0</v>
      </c>
      <c r="K1222" s="2">
        <f>Tabell2[[#This Row],[Totalt lagervärde ink moms]]-Tabell2[[#This Row],[Varav bokat ink moms]]</f>
        <v>109.84</v>
      </c>
      <c r="L1222" s="2">
        <f>Tabell2[[#This Row],[Antal]]*Tabell2[[#This Row],[Inpris ex moms]]</f>
        <v>87.872000000000014</v>
      </c>
      <c r="M1222" s="2">
        <f>MIN(Tabell2[[#This Row],[Bokat]]*Tabell2[[#This Row],[Inpris ex moms]],Tabell2[[#This Row],[Totalt lagervärde ex moms]])</f>
        <v>0</v>
      </c>
      <c r="N1222" s="2">
        <f>Tabell2[[#This Row],[Totalt lagervärde ex moms]]-Tabell2[[#This Row],[Varav bokat ex moms]]</f>
        <v>87.872000000000014</v>
      </c>
    </row>
    <row r="1223" spans="1:14" x14ac:dyDescent="0.2">
      <c r="A1223" t="s">
        <v>11328</v>
      </c>
      <c r="B1223" t="s">
        <v>11329</v>
      </c>
      <c r="C1223" s="2">
        <v>149</v>
      </c>
      <c r="D1223" s="2">
        <v>112</v>
      </c>
      <c r="E1223" s="2">
        <v>104.81</v>
      </c>
      <c r="F1223" s="2">
        <v>83.848000000000013</v>
      </c>
      <c r="G1223">
        <v>1</v>
      </c>
      <c r="H1223">
        <v>0</v>
      </c>
      <c r="I1223" s="2">
        <f>Tabell2[[#This Row],[Inköpspris (SEK)]]*Tabell2[[#This Row],[Antal]]</f>
        <v>104.81</v>
      </c>
      <c r="J1223" s="2">
        <f>MIN(Tabell2[[#This Row],[Bokat]]*Tabell2[[#This Row],[Inköpspris (SEK)]],Tabell2[[#This Row],[Totalt lagervärde ink moms]])</f>
        <v>0</v>
      </c>
      <c r="K1223" s="2">
        <f>Tabell2[[#This Row],[Totalt lagervärde ink moms]]-Tabell2[[#This Row],[Varav bokat ink moms]]</f>
        <v>104.81</v>
      </c>
      <c r="L1223" s="2">
        <f>Tabell2[[#This Row],[Antal]]*Tabell2[[#This Row],[Inpris ex moms]]</f>
        <v>83.848000000000013</v>
      </c>
      <c r="M1223" s="2">
        <f>MIN(Tabell2[[#This Row],[Bokat]]*Tabell2[[#This Row],[Inpris ex moms]],Tabell2[[#This Row],[Totalt lagervärde ex moms]])</f>
        <v>0</v>
      </c>
      <c r="N1223" s="2">
        <f>Tabell2[[#This Row],[Totalt lagervärde ex moms]]-Tabell2[[#This Row],[Varav bokat ex moms]]</f>
        <v>83.848000000000013</v>
      </c>
    </row>
    <row r="1224" spans="1:14" x14ac:dyDescent="0.2">
      <c r="A1224" t="s">
        <v>6225</v>
      </c>
      <c r="B1224" t="s">
        <v>6226</v>
      </c>
      <c r="C1224" s="2">
        <v>1419</v>
      </c>
      <c r="D1224" s="2">
        <v>1064</v>
      </c>
      <c r="E1224" s="2">
        <v>998</v>
      </c>
      <c r="F1224" s="2">
        <v>798.40000000000009</v>
      </c>
      <c r="G1224">
        <v>1</v>
      </c>
      <c r="H1224">
        <v>0</v>
      </c>
      <c r="I1224" s="2">
        <f>Tabell2[[#This Row],[Inköpspris (SEK)]]*Tabell2[[#This Row],[Antal]]</f>
        <v>998</v>
      </c>
      <c r="J1224" s="2">
        <f>MIN(Tabell2[[#This Row],[Bokat]]*Tabell2[[#This Row],[Inköpspris (SEK)]],Tabell2[[#This Row],[Totalt lagervärde ink moms]])</f>
        <v>0</v>
      </c>
      <c r="K1224" s="2">
        <f>Tabell2[[#This Row],[Totalt lagervärde ink moms]]-Tabell2[[#This Row],[Varav bokat ink moms]]</f>
        <v>998</v>
      </c>
      <c r="L1224" s="2">
        <f>Tabell2[[#This Row],[Antal]]*Tabell2[[#This Row],[Inpris ex moms]]</f>
        <v>798.40000000000009</v>
      </c>
      <c r="M1224" s="2">
        <f>MIN(Tabell2[[#This Row],[Bokat]]*Tabell2[[#This Row],[Inpris ex moms]],Tabell2[[#This Row],[Totalt lagervärde ex moms]])</f>
        <v>0</v>
      </c>
      <c r="N1224" s="2">
        <f>Tabell2[[#This Row],[Totalt lagervärde ex moms]]-Tabell2[[#This Row],[Varav bokat ex moms]]</f>
        <v>798.40000000000009</v>
      </c>
    </row>
    <row r="1225" spans="1:14" x14ac:dyDescent="0.2">
      <c r="A1225" t="s">
        <v>11832</v>
      </c>
      <c r="B1225" t="s">
        <v>11833</v>
      </c>
      <c r="C1225" s="2">
        <v>1419</v>
      </c>
      <c r="D1225" s="2">
        <v>993</v>
      </c>
      <c r="E1225" s="2">
        <v>998</v>
      </c>
      <c r="F1225" s="2">
        <v>798.40000000000009</v>
      </c>
      <c r="G1225">
        <v>1</v>
      </c>
      <c r="H1225">
        <v>0</v>
      </c>
      <c r="I1225" s="2">
        <f>Tabell2[[#This Row],[Inköpspris (SEK)]]*Tabell2[[#This Row],[Antal]]</f>
        <v>998</v>
      </c>
      <c r="J1225" s="2">
        <f>MIN(Tabell2[[#This Row],[Bokat]]*Tabell2[[#This Row],[Inköpspris (SEK)]],Tabell2[[#This Row],[Totalt lagervärde ink moms]])</f>
        <v>0</v>
      </c>
      <c r="K1225" s="2">
        <f>Tabell2[[#This Row],[Totalt lagervärde ink moms]]-Tabell2[[#This Row],[Varav bokat ink moms]]</f>
        <v>998</v>
      </c>
      <c r="L1225" s="2">
        <f>Tabell2[[#This Row],[Antal]]*Tabell2[[#This Row],[Inpris ex moms]]</f>
        <v>798.40000000000009</v>
      </c>
      <c r="M1225" s="2">
        <f>MIN(Tabell2[[#This Row],[Bokat]]*Tabell2[[#This Row],[Inpris ex moms]],Tabell2[[#This Row],[Totalt lagervärde ex moms]])</f>
        <v>0</v>
      </c>
      <c r="N1225" s="2">
        <f>Tabell2[[#This Row],[Totalt lagervärde ex moms]]-Tabell2[[#This Row],[Varav bokat ex moms]]</f>
        <v>798.40000000000009</v>
      </c>
    </row>
    <row r="1226" spans="1:14" x14ac:dyDescent="0.2">
      <c r="A1226" t="s">
        <v>52</v>
      </c>
      <c r="B1226" t="s">
        <v>53</v>
      </c>
      <c r="C1226" s="2">
        <v>695</v>
      </c>
      <c r="D1226" s="2">
        <v>521</v>
      </c>
      <c r="E1226" s="2">
        <v>488.75</v>
      </c>
      <c r="F1226" s="2">
        <v>391</v>
      </c>
      <c r="G1226">
        <v>1</v>
      </c>
      <c r="H1226">
        <v>0</v>
      </c>
      <c r="I1226" s="2">
        <f>Tabell2[[#This Row],[Inköpspris (SEK)]]*Tabell2[[#This Row],[Antal]]</f>
        <v>488.75</v>
      </c>
      <c r="J1226" s="2">
        <f>MIN(Tabell2[[#This Row],[Bokat]]*Tabell2[[#This Row],[Inköpspris (SEK)]],Tabell2[[#This Row],[Totalt lagervärde ink moms]])</f>
        <v>0</v>
      </c>
      <c r="K1226" s="2">
        <f>Tabell2[[#This Row],[Totalt lagervärde ink moms]]-Tabell2[[#This Row],[Varav bokat ink moms]]</f>
        <v>488.75</v>
      </c>
      <c r="L1226" s="2">
        <f>Tabell2[[#This Row],[Antal]]*Tabell2[[#This Row],[Inpris ex moms]]</f>
        <v>391</v>
      </c>
      <c r="M1226" s="2">
        <f>MIN(Tabell2[[#This Row],[Bokat]]*Tabell2[[#This Row],[Inpris ex moms]],Tabell2[[#This Row],[Totalt lagervärde ex moms]])</f>
        <v>0</v>
      </c>
      <c r="N1226" s="2">
        <f>Tabell2[[#This Row],[Totalt lagervärde ex moms]]-Tabell2[[#This Row],[Varav bokat ex moms]]</f>
        <v>391</v>
      </c>
    </row>
    <row r="1227" spans="1:14" x14ac:dyDescent="0.2">
      <c r="A1227" t="s">
        <v>6217</v>
      </c>
      <c r="B1227" t="s">
        <v>6218</v>
      </c>
      <c r="C1227" s="2">
        <v>1105</v>
      </c>
      <c r="D1227" s="2">
        <v>829</v>
      </c>
      <c r="E1227" s="2">
        <v>777</v>
      </c>
      <c r="F1227" s="2">
        <v>621.6</v>
      </c>
      <c r="G1227">
        <v>1</v>
      </c>
      <c r="H1227">
        <v>0</v>
      </c>
      <c r="I1227" s="2">
        <f>Tabell2[[#This Row],[Inköpspris (SEK)]]*Tabell2[[#This Row],[Antal]]</f>
        <v>777</v>
      </c>
      <c r="J1227" s="2">
        <f>MIN(Tabell2[[#This Row],[Bokat]]*Tabell2[[#This Row],[Inköpspris (SEK)]],Tabell2[[#This Row],[Totalt lagervärde ink moms]])</f>
        <v>0</v>
      </c>
      <c r="K1227" s="2">
        <f>Tabell2[[#This Row],[Totalt lagervärde ink moms]]-Tabell2[[#This Row],[Varav bokat ink moms]]</f>
        <v>777</v>
      </c>
      <c r="L1227" s="2">
        <f>Tabell2[[#This Row],[Antal]]*Tabell2[[#This Row],[Inpris ex moms]]</f>
        <v>621.6</v>
      </c>
      <c r="M1227" s="2">
        <f>MIN(Tabell2[[#This Row],[Bokat]]*Tabell2[[#This Row],[Inpris ex moms]],Tabell2[[#This Row],[Totalt lagervärde ex moms]])</f>
        <v>0</v>
      </c>
      <c r="N1227" s="2">
        <f>Tabell2[[#This Row],[Totalt lagervärde ex moms]]-Tabell2[[#This Row],[Varav bokat ex moms]]</f>
        <v>621.6</v>
      </c>
    </row>
    <row r="1228" spans="1:14" x14ac:dyDescent="0.2">
      <c r="A1228" t="s">
        <v>6219</v>
      </c>
      <c r="B1228" t="s">
        <v>6220</v>
      </c>
      <c r="C1228" s="2">
        <v>1105</v>
      </c>
      <c r="D1228" s="2">
        <v>829</v>
      </c>
      <c r="E1228" s="2">
        <v>777</v>
      </c>
      <c r="F1228" s="2">
        <v>621.6</v>
      </c>
      <c r="G1228">
        <v>1</v>
      </c>
      <c r="H1228">
        <v>0</v>
      </c>
      <c r="I1228" s="2">
        <f>Tabell2[[#This Row],[Inköpspris (SEK)]]*Tabell2[[#This Row],[Antal]]</f>
        <v>777</v>
      </c>
      <c r="J1228" s="2">
        <f>MIN(Tabell2[[#This Row],[Bokat]]*Tabell2[[#This Row],[Inköpspris (SEK)]],Tabell2[[#This Row],[Totalt lagervärde ink moms]])</f>
        <v>0</v>
      </c>
      <c r="K1228" s="2">
        <f>Tabell2[[#This Row],[Totalt lagervärde ink moms]]-Tabell2[[#This Row],[Varav bokat ink moms]]</f>
        <v>777</v>
      </c>
      <c r="L1228" s="2">
        <f>Tabell2[[#This Row],[Antal]]*Tabell2[[#This Row],[Inpris ex moms]]</f>
        <v>621.6</v>
      </c>
      <c r="M1228" s="2">
        <f>MIN(Tabell2[[#This Row],[Bokat]]*Tabell2[[#This Row],[Inpris ex moms]],Tabell2[[#This Row],[Totalt lagervärde ex moms]])</f>
        <v>0</v>
      </c>
      <c r="N1228" s="2">
        <f>Tabell2[[#This Row],[Totalt lagervärde ex moms]]-Tabell2[[#This Row],[Varav bokat ex moms]]</f>
        <v>621.6</v>
      </c>
    </row>
    <row r="1229" spans="1:14" x14ac:dyDescent="0.2">
      <c r="A1229" t="s">
        <v>5507</v>
      </c>
      <c r="B1229" t="s">
        <v>5508</v>
      </c>
      <c r="C1229" s="2">
        <v>969</v>
      </c>
      <c r="D1229" s="2">
        <v>727</v>
      </c>
      <c r="E1229" s="2">
        <v>681</v>
      </c>
      <c r="F1229" s="2">
        <v>544.80000000000007</v>
      </c>
      <c r="G1229">
        <v>1</v>
      </c>
      <c r="H1229">
        <v>0</v>
      </c>
      <c r="I1229" s="2">
        <f>Tabell2[[#This Row],[Inköpspris (SEK)]]*Tabell2[[#This Row],[Antal]]</f>
        <v>681</v>
      </c>
      <c r="J1229" s="2">
        <f>MIN(Tabell2[[#This Row],[Bokat]]*Tabell2[[#This Row],[Inköpspris (SEK)]],Tabell2[[#This Row],[Totalt lagervärde ink moms]])</f>
        <v>0</v>
      </c>
      <c r="K1229" s="2">
        <f>Tabell2[[#This Row],[Totalt lagervärde ink moms]]-Tabell2[[#This Row],[Varav bokat ink moms]]</f>
        <v>681</v>
      </c>
      <c r="L1229" s="2">
        <f>Tabell2[[#This Row],[Antal]]*Tabell2[[#This Row],[Inpris ex moms]]</f>
        <v>544.80000000000007</v>
      </c>
      <c r="M1229" s="2">
        <f>MIN(Tabell2[[#This Row],[Bokat]]*Tabell2[[#This Row],[Inpris ex moms]],Tabell2[[#This Row],[Totalt lagervärde ex moms]])</f>
        <v>0</v>
      </c>
      <c r="N1229" s="2">
        <f>Tabell2[[#This Row],[Totalt lagervärde ex moms]]-Tabell2[[#This Row],[Varav bokat ex moms]]</f>
        <v>544.80000000000007</v>
      </c>
    </row>
    <row r="1230" spans="1:14" x14ac:dyDescent="0.2">
      <c r="A1230" t="s">
        <v>10440</v>
      </c>
      <c r="B1230" t="s">
        <v>10441</v>
      </c>
      <c r="C1230" s="2">
        <v>169</v>
      </c>
      <c r="D1230" s="2">
        <v>127</v>
      </c>
      <c r="E1230" s="2">
        <v>118.75</v>
      </c>
      <c r="F1230" s="2">
        <v>95</v>
      </c>
      <c r="G1230">
        <v>3</v>
      </c>
      <c r="H1230">
        <v>0</v>
      </c>
      <c r="I1230" s="2">
        <f>Tabell2[[#This Row],[Inköpspris (SEK)]]*Tabell2[[#This Row],[Antal]]</f>
        <v>356.25</v>
      </c>
      <c r="J1230" s="2">
        <f>MIN(Tabell2[[#This Row],[Bokat]]*Tabell2[[#This Row],[Inköpspris (SEK)]],Tabell2[[#This Row],[Totalt lagervärde ink moms]])</f>
        <v>0</v>
      </c>
      <c r="K1230" s="2">
        <f>Tabell2[[#This Row],[Totalt lagervärde ink moms]]-Tabell2[[#This Row],[Varav bokat ink moms]]</f>
        <v>356.25</v>
      </c>
      <c r="L1230" s="2">
        <f>Tabell2[[#This Row],[Antal]]*Tabell2[[#This Row],[Inpris ex moms]]</f>
        <v>285</v>
      </c>
      <c r="M1230" s="2">
        <f>MIN(Tabell2[[#This Row],[Bokat]]*Tabell2[[#This Row],[Inpris ex moms]],Tabell2[[#This Row],[Totalt lagervärde ex moms]])</f>
        <v>0</v>
      </c>
      <c r="N1230" s="2">
        <f>Tabell2[[#This Row],[Totalt lagervärde ex moms]]-Tabell2[[#This Row],[Varav bokat ex moms]]</f>
        <v>285</v>
      </c>
    </row>
    <row r="1231" spans="1:14" x14ac:dyDescent="0.2">
      <c r="A1231" t="s">
        <v>3707</v>
      </c>
      <c r="B1231" t="s">
        <v>3708</v>
      </c>
      <c r="C1231" s="2">
        <v>125</v>
      </c>
      <c r="D1231" s="2">
        <v>106</v>
      </c>
      <c r="E1231" s="2">
        <v>87.8</v>
      </c>
      <c r="F1231" s="2">
        <v>70.239999999999995</v>
      </c>
      <c r="G1231">
        <v>1</v>
      </c>
      <c r="H1231">
        <v>0</v>
      </c>
      <c r="I1231" s="2">
        <f>Tabell2[[#This Row],[Inköpspris (SEK)]]*Tabell2[[#This Row],[Antal]]</f>
        <v>87.8</v>
      </c>
      <c r="J1231" s="2">
        <f>MIN(Tabell2[[#This Row],[Bokat]]*Tabell2[[#This Row],[Inköpspris (SEK)]],Tabell2[[#This Row],[Totalt lagervärde ink moms]])</f>
        <v>0</v>
      </c>
      <c r="K1231" s="2">
        <f>Tabell2[[#This Row],[Totalt lagervärde ink moms]]-Tabell2[[#This Row],[Varav bokat ink moms]]</f>
        <v>87.8</v>
      </c>
      <c r="L1231" s="2">
        <f>Tabell2[[#This Row],[Antal]]*Tabell2[[#This Row],[Inpris ex moms]]</f>
        <v>70.239999999999995</v>
      </c>
      <c r="M1231" s="2">
        <f>MIN(Tabell2[[#This Row],[Bokat]]*Tabell2[[#This Row],[Inpris ex moms]],Tabell2[[#This Row],[Totalt lagervärde ex moms]])</f>
        <v>0</v>
      </c>
      <c r="N1231" s="2">
        <f>Tabell2[[#This Row],[Totalt lagervärde ex moms]]-Tabell2[[#This Row],[Varav bokat ex moms]]</f>
        <v>70.239999999999995</v>
      </c>
    </row>
    <row r="1232" spans="1:14" x14ac:dyDescent="0.2">
      <c r="A1232" t="s">
        <v>8481</v>
      </c>
      <c r="B1232" t="s">
        <v>8482</v>
      </c>
      <c r="C1232" s="2">
        <v>155</v>
      </c>
      <c r="D1232" s="2">
        <v>116</v>
      </c>
      <c r="E1232" s="2">
        <v>108.8</v>
      </c>
      <c r="F1232" s="2">
        <v>87.04</v>
      </c>
      <c r="G1232">
        <v>10</v>
      </c>
      <c r="H1232">
        <v>0</v>
      </c>
      <c r="I1232" s="2">
        <f>Tabell2[[#This Row],[Inköpspris (SEK)]]*Tabell2[[#This Row],[Antal]]</f>
        <v>1088</v>
      </c>
      <c r="J1232" s="2">
        <f>MIN(Tabell2[[#This Row],[Bokat]]*Tabell2[[#This Row],[Inköpspris (SEK)]],Tabell2[[#This Row],[Totalt lagervärde ink moms]])</f>
        <v>0</v>
      </c>
      <c r="K1232" s="2">
        <f>Tabell2[[#This Row],[Totalt lagervärde ink moms]]-Tabell2[[#This Row],[Varav bokat ink moms]]</f>
        <v>1088</v>
      </c>
      <c r="L1232" s="2">
        <f>Tabell2[[#This Row],[Antal]]*Tabell2[[#This Row],[Inpris ex moms]]</f>
        <v>870.40000000000009</v>
      </c>
      <c r="M1232" s="2">
        <f>MIN(Tabell2[[#This Row],[Bokat]]*Tabell2[[#This Row],[Inpris ex moms]],Tabell2[[#This Row],[Totalt lagervärde ex moms]])</f>
        <v>0</v>
      </c>
      <c r="N1232" s="2">
        <f>Tabell2[[#This Row],[Totalt lagervärde ex moms]]-Tabell2[[#This Row],[Varav bokat ex moms]]</f>
        <v>870.40000000000009</v>
      </c>
    </row>
    <row r="1233" spans="1:14" x14ac:dyDescent="0.2">
      <c r="A1233" t="s">
        <v>7411</v>
      </c>
      <c r="B1233" t="s">
        <v>7412</v>
      </c>
      <c r="C1233" s="2">
        <v>269</v>
      </c>
      <c r="D1233" s="2">
        <v>202</v>
      </c>
      <c r="E1233" s="2">
        <v>188.81</v>
      </c>
      <c r="F1233" s="2">
        <v>151.05000000000001</v>
      </c>
      <c r="G1233">
        <v>1</v>
      </c>
      <c r="H1233">
        <v>0</v>
      </c>
      <c r="I1233" s="2">
        <f>Tabell2[[#This Row],[Inköpspris (SEK)]]*Tabell2[[#This Row],[Antal]]</f>
        <v>188.81</v>
      </c>
      <c r="J1233" s="2">
        <f>MIN(Tabell2[[#This Row],[Bokat]]*Tabell2[[#This Row],[Inköpspris (SEK)]],Tabell2[[#This Row],[Totalt lagervärde ink moms]])</f>
        <v>0</v>
      </c>
      <c r="K1233" s="2">
        <f>Tabell2[[#This Row],[Totalt lagervärde ink moms]]-Tabell2[[#This Row],[Varav bokat ink moms]]</f>
        <v>188.81</v>
      </c>
      <c r="L1233" s="2">
        <f>Tabell2[[#This Row],[Antal]]*Tabell2[[#This Row],[Inpris ex moms]]</f>
        <v>151.05000000000001</v>
      </c>
      <c r="M1233" s="2">
        <f>MIN(Tabell2[[#This Row],[Bokat]]*Tabell2[[#This Row],[Inpris ex moms]],Tabell2[[#This Row],[Totalt lagervärde ex moms]])</f>
        <v>0</v>
      </c>
      <c r="N1233" s="2">
        <f>Tabell2[[#This Row],[Totalt lagervärde ex moms]]-Tabell2[[#This Row],[Varav bokat ex moms]]</f>
        <v>151.05000000000001</v>
      </c>
    </row>
    <row r="1234" spans="1:14" x14ac:dyDescent="0.2">
      <c r="A1234" t="s">
        <v>34</v>
      </c>
      <c r="B1234" t="s">
        <v>35</v>
      </c>
      <c r="C1234" s="2">
        <v>795</v>
      </c>
      <c r="D1234" s="2">
        <v>596</v>
      </c>
      <c r="E1234" s="2">
        <v>558</v>
      </c>
      <c r="F1234" s="2">
        <v>446.40000000000003</v>
      </c>
      <c r="G1234">
        <v>1</v>
      </c>
      <c r="H1234">
        <v>0</v>
      </c>
      <c r="I1234" s="2">
        <f>Tabell2[[#This Row],[Inköpspris (SEK)]]*Tabell2[[#This Row],[Antal]]</f>
        <v>558</v>
      </c>
      <c r="J1234" s="2">
        <f>MIN(Tabell2[[#This Row],[Bokat]]*Tabell2[[#This Row],[Inköpspris (SEK)]],Tabell2[[#This Row],[Totalt lagervärde ink moms]])</f>
        <v>0</v>
      </c>
      <c r="K1234" s="2">
        <f>Tabell2[[#This Row],[Totalt lagervärde ink moms]]-Tabell2[[#This Row],[Varav bokat ink moms]]</f>
        <v>558</v>
      </c>
      <c r="L1234" s="2">
        <f>Tabell2[[#This Row],[Antal]]*Tabell2[[#This Row],[Inpris ex moms]]</f>
        <v>446.40000000000003</v>
      </c>
      <c r="M1234" s="2">
        <f>MIN(Tabell2[[#This Row],[Bokat]]*Tabell2[[#This Row],[Inpris ex moms]],Tabell2[[#This Row],[Totalt lagervärde ex moms]])</f>
        <v>0</v>
      </c>
      <c r="N1234" s="2">
        <f>Tabell2[[#This Row],[Totalt lagervärde ex moms]]-Tabell2[[#This Row],[Varav bokat ex moms]]</f>
        <v>446.40000000000003</v>
      </c>
    </row>
    <row r="1235" spans="1:14" x14ac:dyDescent="0.2">
      <c r="A1235" t="s">
        <v>36</v>
      </c>
      <c r="B1235" t="s">
        <v>37</v>
      </c>
      <c r="C1235" s="2">
        <v>795</v>
      </c>
      <c r="D1235" s="2">
        <v>596</v>
      </c>
      <c r="E1235" s="2">
        <v>558</v>
      </c>
      <c r="F1235" s="2">
        <v>446.40000000000003</v>
      </c>
      <c r="G1235">
        <v>1</v>
      </c>
      <c r="H1235">
        <v>0</v>
      </c>
      <c r="I1235" s="2">
        <f>Tabell2[[#This Row],[Inköpspris (SEK)]]*Tabell2[[#This Row],[Antal]]</f>
        <v>558</v>
      </c>
      <c r="J1235" s="2">
        <f>MIN(Tabell2[[#This Row],[Bokat]]*Tabell2[[#This Row],[Inköpspris (SEK)]],Tabell2[[#This Row],[Totalt lagervärde ink moms]])</f>
        <v>0</v>
      </c>
      <c r="K1235" s="2">
        <f>Tabell2[[#This Row],[Totalt lagervärde ink moms]]-Tabell2[[#This Row],[Varav bokat ink moms]]</f>
        <v>558</v>
      </c>
      <c r="L1235" s="2">
        <f>Tabell2[[#This Row],[Antal]]*Tabell2[[#This Row],[Inpris ex moms]]</f>
        <v>446.40000000000003</v>
      </c>
      <c r="M1235" s="2">
        <f>MIN(Tabell2[[#This Row],[Bokat]]*Tabell2[[#This Row],[Inpris ex moms]],Tabell2[[#This Row],[Totalt lagervärde ex moms]])</f>
        <v>0</v>
      </c>
      <c r="N1235" s="2">
        <f>Tabell2[[#This Row],[Totalt lagervärde ex moms]]-Tabell2[[#This Row],[Varav bokat ex moms]]</f>
        <v>446.40000000000003</v>
      </c>
    </row>
    <row r="1236" spans="1:14" x14ac:dyDescent="0.2">
      <c r="A1236" t="s">
        <v>38</v>
      </c>
      <c r="B1236" t="s">
        <v>39</v>
      </c>
      <c r="C1236" s="2">
        <v>795</v>
      </c>
      <c r="D1236" s="2">
        <v>596</v>
      </c>
      <c r="E1236" s="2">
        <v>558</v>
      </c>
      <c r="F1236" s="2">
        <v>446.40000000000003</v>
      </c>
      <c r="G1236">
        <v>1</v>
      </c>
      <c r="H1236">
        <v>0</v>
      </c>
      <c r="I1236" s="2">
        <f>Tabell2[[#This Row],[Inköpspris (SEK)]]*Tabell2[[#This Row],[Antal]]</f>
        <v>558</v>
      </c>
      <c r="J1236" s="2">
        <f>MIN(Tabell2[[#This Row],[Bokat]]*Tabell2[[#This Row],[Inköpspris (SEK)]],Tabell2[[#This Row],[Totalt lagervärde ink moms]])</f>
        <v>0</v>
      </c>
      <c r="K1236" s="2">
        <f>Tabell2[[#This Row],[Totalt lagervärde ink moms]]-Tabell2[[#This Row],[Varav bokat ink moms]]</f>
        <v>558</v>
      </c>
      <c r="L1236" s="2">
        <f>Tabell2[[#This Row],[Antal]]*Tabell2[[#This Row],[Inpris ex moms]]</f>
        <v>446.40000000000003</v>
      </c>
      <c r="M1236" s="2">
        <f>MIN(Tabell2[[#This Row],[Bokat]]*Tabell2[[#This Row],[Inpris ex moms]],Tabell2[[#This Row],[Totalt lagervärde ex moms]])</f>
        <v>0</v>
      </c>
      <c r="N1236" s="2">
        <f>Tabell2[[#This Row],[Totalt lagervärde ex moms]]-Tabell2[[#This Row],[Varav bokat ex moms]]</f>
        <v>446.40000000000003</v>
      </c>
    </row>
    <row r="1237" spans="1:14" x14ac:dyDescent="0.2">
      <c r="A1237" t="s">
        <v>17575</v>
      </c>
      <c r="B1237" t="s">
        <v>17576</v>
      </c>
      <c r="C1237" s="2">
        <v>259</v>
      </c>
      <c r="D1237" s="2">
        <v>194</v>
      </c>
      <c r="E1237" s="2">
        <v>181.75</v>
      </c>
      <c r="F1237" s="2">
        <v>145.4</v>
      </c>
      <c r="G1237">
        <v>2</v>
      </c>
      <c r="H1237">
        <v>0</v>
      </c>
      <c r="I1237" s="2">
        <f>Tabell2[[#This Row],[Inköpspris (SEK)]]*Tabell2[[#This Row],[Antal]]</f>
        <v>363.5</v>
      </c>
      <c r="J1237" s="2">
        <f>MIN(Tabell2[[#This Row],[Bokat]]*Tabell2[[#This Row],[Inköpspris (SEK)]],Tabell2[[#This Row],[Totalt lagervärde ink moms]])</f>
        <v>0</v>
      </c>
      <c r="K1237" s="2">
        <f>Tabell2[[#This Row],[Totalt lagervärde ink moms]]-Tabell2[[#This Row],[Varav bokat ink moms]]</f>
        <v>363.5</v>
      </c>
      <c r="L1237" s="2">
        <f>Tabell2[[#This Row],[Antal]]*Tabell2[[#This Row],[Inpris ex moms]]</f>
        <v>290.8</v>
      </c>
      <c r="M1237" s="2">
        <f>MIN(Tabell2[[#This Row],[Bokat]]*Tabell2[[#This Row],[Inpris ex moms]],Tabell2[[#This Row],[Totalt lagervärde ex moms]])</f>
        <v>0</v>
      </c>
      <c r="N1237" s="2">
        <f>Tabell2[[#This Row],[Totalt lagervärde ex moms]]-Tabell2[[#This Row],[Varav bokat ex moms]]</f>
        <v>290.8</v>
      </c>
    </row>
    <row r="1238" spans="1:14" x14ac:dyDescent="0.2">
      <c r="A1238" t="s">
        <v>14319</v>
      </c>
      <c r="B1238" t="s">
        <v>14320</v>
      </c>
      <c r="C1238" s="2">
        <v>325</v>
      </c>
      <c r="D1238" s="2">
        <v>227</v>
      </c>
      <c r="E1238" s="2">
        <v>228</v>
      </c>
      <c r="F1238" s="2">
        <v>182.4</v>
      </c>
      <c r="G1238">
        <v>3</v>
      </c>
      <c r="H1238">
        <v>0</v>
      </c>
      <c r="I1238" s="2">
        <f>Tabell2[[#This Row],[Inköpspris (SEK)]]*Tabell2[[#This Row],[Antal]]</f>
        <v>684</v>
      </c>
      <c r="J1238" s="2">
        <f>MIN(Tabell2[[#This Row],[Bokat]]*Tabell2[[#This Row],[Inköpspris (SEK)]],Tabell2[[#This Row],[Totalt lagervärde ink moms]])</f>
        <v>0</v>
      </c>
      <c r="K1238" s="2">
        <f>Tabell2[[#This Row],[Totalt lagervärde ink moms]]-Tabell2[[#This Row],[Varav bokat ink moms]]</f>
        <v>684</v>
      </c>
      <c r="L1238" s="2">
        <f>Tabell2[[#This Row],[Antal]]*Tabell2[[#This Row],[Inpris ex moms]]</f>
        <v>547.20000000000005</v>
      </c>
      <c r="M1238" s="2">
        <f>MIN(Tabell2[[#This Row],[Bokat]]*Tabell2[[#This Row],[Inpris ex moms]],Tabell2[[#This Row],[Totalt lagervärde ex moms]])</f>
        <v>0</v>
      </c>
      <c r="N1238" s="2">
        <f>Tabell2[[#This Row],[Totalt lagervärde ex moms]]-Tabell2[[#This Row],[Varav bokat ex moms]]</f>
        <v>547.20000000000005</v>
      </c>
    </row>
    <row r="1239" spans="1:14" x14ac:dyDescent="0.2">
      <c r="A1239" t="s">
        <v>14321</v>
      </c>
      <c r="B1239" t="s">
        <v>14322</v>
      </c>
      <c r="C1239" s="2">
        <v>325</v>
      </c>
      <c r="D1239" s="2">
        <v>227</v>
      </c>
      <c r="E1239" s="2">
        <v>228</v>
      </c>
      <c r="F1239" s="2">
        <v>182.4</v>
      </c>
      <c r="G1239">
        <v>2</v>
      </c>
      <c r="H1239">
        <v>0</v>
      </c>
      <c r="I1239" s="2">
        <f>Tabell2[[#This Row],[Inköpspris (SEK)]]*Tabell2[[#This Row],[Antal]]</f>
        <v>456</v>
      </c>
      <c r="J1239" s="2">
        <f>MIN(Tabell2[[#This Row],[Bokat]]*Tabell2[[#This Row],[Inköpspris (SEK)]],Tabell2[[#This Row],[Totalt lagervärde ink moms]])</f>
        <v>0</v>
      </c>
      <c r="K1239" s="2">
        <f>Tabell2[[#This Row],[Totalt lagervärde ink moms]]-Tabell2[[#This Row],[Varav bokat ink moms]]</f>
        <v>456</v>
      </c>
      <c r="L1239" s="2">
        <f>Tabell2[[#This Row],[Antal]]*Tabell2[[#This Row],[Inpris ex moms]]</f>
        <v>364.8</v>
      </c>
      <c r="M1239" s="2">
        <f>MIN(Tabell2[[#This Row],[Bokat]]*Tabell2[[#This Row],[Inpris ex moms]],Tabell2[[#This Row],[Totalt lagervärde ex moms]])</f>
        <v>0</v>
      </c>
      <c r="N1239" s="2">
        <f>Tabell2[[#This Row],[Totalt lagervärde ex moms]]-Tabell2[[#This Row],[Varav bokat ex moms]]</f>
        <v>364.8</v>
      </c>
    </row>
    <row r="1240" spans="1:14" x14ac:dyDescent="0.2">
      <c r="A1240" t="s">
        <v>13880</v>
      </c>
      <c r="B1240" t="s">
        <v>13881</v>
      </c>
      <c r="C1240" s="2">
        <v>1299</v>
      </c>
      <c r="D1240" s="2">
        <v>779</v>
      </c>
      <c r="E1240" s="2">
        <v>911.25</v>
      </c>
      <c r="F1240" s="2">
        <v>729</v>
      </c>
      <c r="G1240">
        <v>1</v>
      </c>
      <c r="H1240">
        <v>0</v>
      </c>
      <c r="I1240" s="2">
        <f>Tabell2[[#This Row],[Inköpspris (SEK)]]*Tabell2[[#This Row],[Antal]]</f>
        <v>911.25</v>
      </c>
      <c r="J1240" s="2">
        <f>MIN(Tabell2[[#This Row],[Bokat]]*Tabell2[[#This Row],[Inköpspris (SEK)]],Tabell2[[#This Row],[Totalt lagervärde ink moms]])</f>
        <v>0</v>
      </c>
      <c r="K1240" s="2">
        <f>Tabell2[[#This Row],[Totalt lagervärde ink moms]]-Tabell2[[#This Row],[Varav bokat ink moms]]</f>
        <v>911.25</v>
      </c>
      <c r="L1240" s="2">
        <f>Tabell2[[#This Row],[Antal]]*Tabell2[[#This Row],[Inpris ex moms]]</f>
        <v>729</v>
      </c>
      <c r="M1240" s="2">
        <f>MIN(Tabell2[[#This Row],[Bokat]]*Tabell2[[#This Row],[Inpris ex moms]],Tabell2[[#This Row],[Totalt lagervärde ex moms]])</f>
        <v>0</v>
      </c>
      <c r="N1240" s="2">
        <f>Tabell2[[#This Row],[Totalt lagervärde ex moms]]-Tabell2[[#This Row],[Varav bokat ex moms]]</f>
        <v>729</v>
      </c>
    </row>
    <row r="1241" spans="1:14" x14ac:dyDescent="0.2">
      <c r="A1241" t="s">
        <v>10446</v>
      </c>
      <c r="B1241" t="s">
        <v>10447</v>
      </c>
      <c r="C1241" s="2">
        <v>139</v>
      </c>
      <c r="D1241" s="2">
        <v>104</v>
      </c>
      <c r="E1241" s="2">
        <v>97.5</v>
      </c>
      <c r="F1241" s="2">
        <v>78</v>
      </c>
      <c r="G1241">
        <v>9</v>
      </c>
      <c r="H1241">
        <v>0</v>
      </c>
      <c r="I1241" s="2">
        <f>Tabell2[[#This Row],[Inköpspris (SEK)]]*Tabell2[[#This Row],[Antal]]</f>
        <v>877.5</v>
      </c>
      <c r="J1241" s="2">
        <f>MIN(Tabell2[[#This Row],[Bokat]]*Tabell2[[#This Row],[Inköpspris (SEK)]],Tabell2[[#This Row],[Totalt lagervärde ink moms]])</f>
        <v>0</v>
      </c>
      <c r="K1241" s="2">
        <f>Tabell2[[#This Row],[Totalt lagervärde ink moms]]-Tabell2[[#This Row],[Varav bokat ink moms]]</f>
        <v>877.5</v>
      </c>
      <c r="L1241" s="2">
        <f>Tabell2[[#This Row],[Antal]]*Tabell2[[#This Row],[Inpris ex moms]]</f>
        <v>702</v>
      </c>
      <c r="M1241" s="2">
        <f>MIN(Tabell2[[#This Row],[Bokat]]*Tabell2[[#This Row],[Inpris ex moms]],Tabell2[[#This Row],[Totalt lagervärde ex moms]])</f>
        <v>0</v>
      </c>
      <c r="N1241" s="2">
        <f>Tabell2[[#This Row],[Totalt lagervärde ex moms]]-Tabell2[[#This Row],[Varav bokat ex moms]]</f>
        <v>702</v>
      </c>
    </row>
    <row r="1242" spans="1:14" x14ac:dyDescent="0.2">
      <c r="A1242" t="s">
        <v>6253</v>
      </c>
      <c r="B1242" t="s">
        <v>6254</v>
      </c>
      <c r="C1242" s="2">
        <v>539</v>
      </c>
      <c r="D1242" s="2">
        <v>404</v>
      </c>
      <c r="E1242" s="2">
        <v>378</v>
      </c>
      <c r="F1242" s="2">
        <v>302.40000000000003</v>
      </c>
      <c r="G1242">
        <v>1</v>
      </c>
      <c r="H1242">
        <v>0</v>
      </c>
      <c r="I1242" s="2">
        <f>Tabell2[[#This Row],[Inköpspris (SEK)]]*Tabell2[[#This Row],[Antal]]</f>
        <v>378</v>
      </c>
      <c r="J1242" s="2">
        <f>MIN(Tabell2[[#This Row],[Bokat]]*Tabell2[[#This Row],[Inköpspris (SEK)]],Tabell2[[#This Row],[Totalt lagervärde ink moms]])</f>
        <v>0</v>
      </c>
      <c r="K1242" s="2">
        <f>Tabell2[[#This Row],[Totalt lagervärde ink moms]]-Tabell2[[#This Row],[Varav bokat ink moms]]</f>
        <v>378</v>
      </c>
      <c r="L1242" s="2">
        <f>Tabell2[[#This Row],[Antal]]*Tabell2[[#This Row],[Inpris ex moms]]</f>
        <v>302.40000000000003</v>
      </c>
      <c r="M1242" s="2">
        <f>MIN(Tabell2[[#This Row],[Bokat]]*Tabell2[[#This Row],[Inpris ex moms]],Tabell2[[#This Row],[Totalt lagervärde ex moms]])</f>
        <v>0</v>
      </c>
      <c r="N1242" s="2">
        <f>Tabell2[[#This Row],[Totalt lagervärde ex moms]]-Tabell2[[#This Row],[Varav bokat ex moms]]</f>
        <v>302.40000000000003</v>
      </c>
    </row>
    <row r="1243" spans="1:14" x14ac:dyDescent="0.2">
      <c r="A1243" t="s">
        <v>6255</v>
      </c>
      <c r="B1243" t="s">
        <v>6256</v>
      </c>
      <c r="C1243" s="2">
        <v>539</v>
      </c>
      <c r="D1243" s="2">
        <v>404</v>
      </c>
      <c r="E1243" s="2">
        <v>378</v>
      </c>
      <c r="F1243" s="2">
        <v>302.40000000000003</v>
      </c>
      <c r="G1243">
        <v>2</v>
      </c>
      <c r="H1243">
        <v>0</v>
      </c>
      <c r="I1243" s="2">
        <f>Tabell2[[#This Row],[Inköpspris (SEK)]]*Tabell2[[#This Row],[Antal]]</f>
        <v>756</v>
      </c>
      <c r="J1243" s="2">
        <f>MIN(Tabell2[[#This Row],[Bokat]]*Tabell2[[#This Row],[Inköpspris (SEK)]],Tabell2[[#This Row],[Totalt lagervärde ink moms]])</f>
        <v>0</v>
      </c>
      <c r="K1243" s="2">
        <f>Tabell2[[#This Row],[Totalt lagervärde ink moms]]-Tabell2[[#This Row],[Varav bokat ink moms]]</f>
        <v>756</v>
      </c>
      <c r="L1243" s="2">
        <f>Tabell2[[#This Row],[Antal]]*Tabell2[[#This Row],[Inpris ex moms]]</f>
        <v>604.80000000000007</v>
      </c>
      <c r="M1243" s="2">
        <f>MIN(Tabell2[[#This Row],[Bokat]]*Tabell2[[#This Row],[Inpris ex moms]],Tabell2[[#This Row],[Totalt lagervärde ex moms]])</f>
        <v>0</v>
      </c>
      <c r="N1243" s="2">
        <f>Tabell2[[#This Row],[Totalt lagervärde ex moms]]-Tabell2[[#This Row],[Varav bokat ex moms]]</f>
        <v>604.80000000000007</v>
      </c>
    </row>
    <row r="1244" spans="1:14" x14ac:dyDescent="0.2">
      <c r="A1244" t="s">
        <v>6257</v>
      </c>
      <c r="B1244" t="s">
        <v>6258</v>
      </c>
      <c r="C1244" s="2">
        <v>539</v>
      </c>
      <c r="D1244" s="2">
        <v>404</v>
      </c>
      <c r="E1244" s="2">
        <v>378</v>
      </c>
      <c r="F1244" s="2">
        <v>302.40000000000003</v>
      </c>
      <c r="G1244">
        <v>1</v>
      </c>
      <c r="H1244">
        <v>0</v>
      </c>
      <c r="I1244" s="2">
        <f>Tabell2[[#This Row],[Inköpspris (SEK)]]*Tabell2[[#This Row],[Antal]]</f>
        <v>378</v>
      </c>
      <c r="J1244" s="2">
        <f>MIN(Tabell2[[#This Row],[Bokat]]*Tabell2[[#This Row],[Inköpspris (SEK)]],Tabell2[[#This Row],[Totalt lagervärde ink moms]])</f>
        <v>0</v>
      </c>
      <c r="K1244" s="2">
        <f>Tabell2[[#This Row],[Totalt lagervärde ink moms]]-Tabell2[[#This Row],[Varav bokat ink moms]]</f>
        <v>378</v>
      </c>
      <c r="L1244" s="2">
        <f>Tabell2[[#This Row],[Antal]]*Tabell2[[#This Row],[Inpris ex moms]]</f>
        <v>302.40000000000003</v>
      </c>
      <c r="M1244" s="2">
        <f>MIN(Tabell2[[#This Row],[Bokat]]*Tabell2[[#This Row],[Inpris ex moms]],Tabell2[[#This Row],[Totalt lagervärde ex moms]])</f>
        <v>0</v>
      </c>
      <c r="N1244" s="2">
        <f>Tabell2[[#This Row],[Totalt lagervärde ex moms]]-Tabell2[[#This Row],[Varav bokat ex moms]]</f>
        <v>302.40000000000003</v>
      </c>
    </row>
    <row r="1245" spans="1:14" x14ac:dyDescent="0.2">
      <c r="A1245" t="s">
        <v>7774</v>
      </c>
      <c r="B1245" t="s">
        <v>7775</v>
      </c>
      <c r="C1245" s="2">
        <v>569</v>
      </c>
      <c r="D1245" s="2">
        <v>427</v>
      </c>
      <c r="E1245" s="2">
        <v>398.75</v>
      </c>
      <c r="F1245" s="2">
        <v>319</v>
      </c>
      <c r="G1245">
        <v>1</v>
      </c>
      <c r="H1245">
        <v>0</v>
      </c>
      <c r="I1245" s="2">
        <f>Tabell2[[#This Row],[Inköpspris (SEK)]]*Tabell2[[#This Row],[Antal]]</f>
        <v>398.75</v>
      </c>
      <c r="J1245" s="2">
        <f>MIN(Tabell2[[#This Row],[Bokat]]*Tabell2[[#This Row],[Inköpspris (SEK)]],Tabell2[[#This Row],[Totalt lagervärde ink moms]])</f>
        <v>0</v>
      </c>
      <c r="K1245" s="2">
        <f>Tabell2[[#This Row],[Totalt lagervärde ink moms]]-Tabell2[[#This Row],[Varav bokat ink moms]]</f>
        <v>398.75</v>
      </c>
      <c r="L1245" s="2">
        <f>Tabell2[[#This Row],[Antal]]*Tabell2[[#This Row],[Inpris ex moms]]</f>
        <v>319</v>
      </c>
      <c r="M1245" s="2">
        <f>MIN(Tabell2[[#This Row],[Bokat]]*Tabell2[[#This Row],[Inpris ex moms]],Tabell2[[#This Row],[Totalt lagervärde ex moms]])</f>
        <v>0</v>
      </c>
      <c r="N1245" s="2">
        <f>Tabell2[[#This Row],[Totalt lagervärde ex moms]]-Tabell2[[#This Row],[Varav bokat ex moms]]</f>
        <v>319</v>
      </c>
    </row>
    <row r="1246" spans="1:14" x14ac:dyDescent="0.2">
      <c r="A1246" t="s">
        <v>15321</v>
      </c>
      <c r="B1246" t="s">
        <v>15322</v>
      </c>
      <c r="C1246" s="2">
        <v>475</v>
      </c>
      <c r="D1246" s="2">
        <v>332</v>
      </c>
      <c r="E1246" s="2">
        <v>332.58</v>
      </c>
      <c r="F1246" s="2">
        <v>266.06400000000002</v>
      </c>
      <c r="G1246">
        <v>1</v>
      </c>
      <c r="H1246">
        <v>0</v>
      </c>
      <c r="I1246" s="2">
        <f>Tabell2[[#This Row],[Inköpspris (SEK)]]*Tabell2[[#This Row],[Antal]]</f>
        <v>332.58</v>
      </c>
      <c r="J1246" s="2">
        <f>MIN(Tabell2[[#This Row],[Bokat]]*Tabell2[[#This Row],[Inköpspris (SEK)]],Tabell2[[#This Row],[Totalt lagervärde ink moms]])</f>
        <v>0</v>
      </c>
      <c r="K1246" s="2">
        <f>Tabell2[[#This Row],[Totalt lagervärde ink moms]]-Tabell2[[#This Row],[Varav bokat ink moms]]</f>
        <v>332.58</v>
      </c>
      <c r="L1246" s="2">
        <f>Tabell2[[#This Row],[Antal]]*Tabell2[[#This Row],[Inpris ex moms]]</f>
        <v>266.06400000000002</v>
      </c>
      <c r="M1246" s="2">
        <f>MIN(Tabell2[[#This Row],[Bokat]]*Tabell2[[#This Row],[Inpris ex moms]],Tabell2[[#This Row],[Totalt lagervärde ex moms]])</f>
        <v>0</v>
      </c>
      <c r="N1246" s="2">
        <f>Tabell2[[#This Row],[Totalt lagervärde ex moms]]-Tabell2[[#This Row],[Varav bokat ex moms]]</f>
        <v>266.06400000000002</v>
      </c>
    </row>
    <row r="1247" spans="1:14" x14ac:dyDescent="0.2">
      <c r="A1247" t="s">
        <v>11858</v>
      </c>
      <c r="B1247" t="s">
        <v>11859</v>
      </c>
      <c r="C1247" s="2">
        <v>865</v>
      </c>
      <c r="D1247" s="2">
        <v>606</v>
      </c>
      <c r="E1247" s="2">
        <v>605.63</v>
      </c>
      <c r="F1247" s="2">
        <v>484.50400000000002</v>
      </c>
      <c r="G1247">
        <v>2</v>
      </c>
      <c r="H1247">
        <v>0</v>
      </c>
      <c r="I1247" s="2">
        <f>Tabell2[[#This Row],[Inköpspris (SEK)]]*Tabell2[[#This Row],[Antal]]</f>
        <v>1211.26</v>
      </c>
      <c r="J1247" s="2">
        <f>MIN(Tabell2[[#This Row],[Bokat]]*Tabell2[[#This Row],[Inköpspris (SEK)]],Tabell2[[#This Row],[Totalt lagervärde ink moms]])</f>
        <v>0</v>
      </c>
      <c r="K1247" s="2">
        <f>Tabell2[[#This Row],[Totalt lagervärde ink moms]]-Tabell2[[#This Row],[Varav bokat ink moms]]</f>
        <v>1211.26</v>
      </c>
      <c r="L1247" s="2">
        <f>Tabell2[[#This Row],[Antal]]*Tabell2[[#This Row],[Inpris ex moms]]</f>
        <v>969.00800000000004</v>
      </c>
      <c r="M1247" s="2">
        <f>MIN(Tabell2[[#This Row],[Bokat]]*Tabell2[[#This Row],[Inpris ex moms]],Tabell2[[#This Row],[Totalt lagervärde ex moms]])</f>
        <v>0</v>
      </c>
      <c r="N1247" s="2">
        <f>Tabell2[[#This Row],[Totalt lagervärde ex moms]]-Tabell2[[#This Row],[Varav bokat ex moms]]</f>
        <v>969.00800000000004</v>
      </c>
    </row>
    <row r="1248" spans="1:14" x14ac:dyDescent="0.2">
      <c r="A1248" t="s">
        <v>11480</v>
      </c>
      <c r="B1248" t="s">
        <v>11481</v>
      </c>
      <c r="C1248" s="2">
        <v>649</v>
      </c>
      <c r="E1248" s="2">
        <v>454.19</v>
      </c>
      <c r="F1248" s="2">
        <v>363.35200000000003</v>
      </c>
      <c r="G1248">
        <v>1</v>
      </c>
      <c r="H1248">
        <v>1</v>
      </c>
      <c r="I1248" s="2">
        <f>Tabell2[[#This Row],[Inköpspris (SEK)]]*Tabell2[[#This Row],[Antal]]</f>
        <v>454.19</v>
      </c>
      <c r="J1248" s="2">
        <f>MIN(Tabell2[[#This Row],[Bokat]]*Tabell2[[#This Row],[Inköpspris (SEK)]],Tabell2[[#This Row],[Totalt lagervärde ink moms]])</f>
        <v>454.19</v>
      </c>
      <c r="K1248" s="2">
        <f>Tabell2[[#This Row],[Totalt lagervärde ink moms]]-Tabell2[[#This Row],[Varav bokat ink moms]]</f>
        <v>0</v>
      </c>
      <c r="L1248" s="2">
        <f>Tabell2[[#This Row],[Antal]]*Tabell2[[#This Row],[Inpris ex moms]]</f>
        <v>363.35200000000003</v>
      </c>
      <c r="M1248" s="2">
        <f>MIN(Tabell2[[#This Row],[Bokat]]*Tabell2[[#This Row],[Inpris ex moms]],Tabell2[[#This Row],[Totalt lagervärde ex moms]])</f>
        <v>363.35200000000003</v>
      </c>
      <c r="N1248" s="2">
        <f>Tabell2[[#This Row],[Totalt lagervärde ex moms]]-Tabell2[[#This Row],[Varav bokat ex moms]]</f>
        <v>0</v>
      </c>
    </row>
    <row r="1249" spans="1:14" x14ac:dyDescent="0.2">
      <c r="A1249" t="s">
        <v>7926</v>
      </c>
      <c r="B1249" t="s">
        <v>7927</v>
      </c>
      <c r="C1249" s="2">
        <v>159</v>
      </c>
      <c r="E1249" s="2">
        <v>111.25</v>
      </c>
      <c r="F1249" s="2">
        <v>89</v>
      </c>
      <c r="G1249">
        <v>5</v>
      </c>
      <c r="H1249">
        <v>3</v>
      </c>
      <c r="I1249" s="2">
        <f>Tabell2[[#This Row],[Inköpspris (SEK)]]*Tabell2[[#This Row],[Antal]]</f>
        <v>556.25</v>
      </c>
      <c r="J1249" s="2">
        <f>MIN(Tabell2[[#This Row],[Bokat]]*Tabell2[[#This Row],[Inköpspris (SEK)]],Tabell2[[#This Row],[Totalt lagervärde ink moms]])</f>
        <v>333.75</v>
      </c>
      <c r="K1249" s="2">
        <f>Tabell2[[#This Row],[Totalt lagervärde ink moms]]-Tabell2[[#This Row],[Varav bokat ink moms]]</f>
        <v>222.5</v>
      </c>
      <c r="L1249" s="2">
        <f>Tabell2[[#This Row],[Antal]]*Tabell2[[#This Row],[Inpris ex moms]]</f>
        <v>445</v>
      </c>
      <c r="M1249" s="2">
        <f>MIN(Tabell2[[#This Row],[Bokat]]*Tabell2[[#This Row],[Inpris ex moms]],Tabell2[[#This Row],[Totalt lagervärde ex moms]])</f>
        <v>267</v>
      </c>
      <c r="N1249" s="2">
        <f>Tabell2[[#This Row],[Totalt lagervärde ex moms]]-Tabell2[[#This Row],[Varav bokat ex moms]]</f>
        <v>178</v>
      </c>
    </row>
    <row r="1250" spans="1:14" x14ac:dyDescent="0.2">
      <c r="A1250" t="s">
        <v>10430</v>
      </c>
      <c r="B1250" t="s">
        <v>10431</v>
      </c>
      <c r="C1250" s="2">
        <v>159</v>
      </c>
      <c r="D1250" s="2">
        <v>119</v>
      </c>
      <c r="E1250" s="2">
        <v>111.25</v>
      </c>
      <c r="F1250" s="2">
        <v>89</v>
      </c>
      <c r="G1250">
        <v>5</v>
      </c>
      <c r="H1250">
        <v>0</v>
      </c>
      <c r="I1250" s="2">
        <f>Tabell2[[#This Row],[Inköpspris (SEK)]]*Tabell2[[#This Row],[Antal]]</f>
        <v>556.25</v>
      </c>
      <c r="J1250" s="2">
        <f>MIN(Tabell2[[#This Row],[Bokat]]*Tabell2[[#This Row],[Inköpspris (SEK)]],Tabell2[[#This Row],[Totalt lagervärde ink moms]])</f>
        <v>0</v>
      </c>
      <c r="K1250" s="2">
        <f>Tabell2[[#This Row],[Totalt lagervärde ink moms]]-Tabell2[[#This Row],[Varav bokat ink moms]]</f>
        <v>556.25</v>
      </c>
      <c r="L1250" s="2">
        <f>Tabell2[[#This Row],[Antal]]*Tabell2[[#This Row],[Inpris ex moms]]</f>
        <v>445</v>
      </c>
      <c r="M1250" s="2">
        <f>MIN(Tabell2[[#This Row],[Bokat]]*Tabell2[[#This Row],[Inpris ex moms]],Tabell2[[#This Row],[Totalt lagervärde ex moms]])</f>
        <v>0</v>
      </c>
      <c r="N1250" s="2">
        <f>Tabell2[[#This Row],[Totalt lagervärde ex moms]]-Tabell2[[#This Row],[Varav bokat ex moms]]</f>
        <v>445</v>
      </c>
    </row>
    <row r="1251" spans="1:14" x14ac:dyDescent="0.2">
      <c r="A1251" t="s">
        <v>10462</v>
      </c>
      <c r="B1251" t="s">
        <v>10463</v>
      </c>
      <c r="C1251" s="2">
        <v>109</v>
      </c>
      <c r="D1251" s="2">
        <v>82</v>
      </c>
      <c r="E1251" s="2">
        <v>76.25</v>
      </c>
      <c r="F1251" s="2">
        <v>61</v>
      </c>
      <c r="G1251">
        <v>3</v>
      </c>
      <c r="H1251">
        <v>0</v>
      </c>
      <c r="I1251" s="2">
        <f>Tabell2[[#This Row],[Inköpspris (SEK)]]*Tabell2[[#This Row],[Antal]]</f>
        <v>228.75</v>
      </c>
      <c r="J1251" s="2">
        <f>MIN(Tabell2[[#This Row],[Bokat]]*Tabell2[[#This Row],[Inköpspris (SEK)]],Tabell2[[#This Row],[Totalt lagervärde ink moms]])</f>
        <v>0</v>
      </c>
      <c r="K1251" s="2">
        <f>Tabell2[[#This Row],[Totalt lagervärde ink moms]]-Tabell2[[#This Row],[Varav bokat ink moms]]</f>
        <v>228.75</v>
      </c>
      <c r="L1251" s="2">
        <f>Tabell2[[#This Row],[Antal]]*Tabell2[[#This Row],[Inpris ex moms]]</f>
        <v>183</v>
      </c>
      <c r="M1251" s="2">
        <f>MIN(Tabell2[[#This Row],[Bokat]]*Tabell2[[#This Row],[Inpris ex moms]],Tabell2[[#This Row],[Totalt lagervärde ex moms]])</f>
        <v>0</v>
      </c>
      <c r="N1251" s="2">
        <f>Tabell2[[#This Row],[Totalt lagervärde ex moms]]-Tabell2[[#This Row],[Varav bokat ex moms]]</f>
        <v>183</v>
      </c>
    </row>
    <row r="1252" spans="1:14" x14ac:dyDescent="0.2">
      <c r="A1252" t="s">
        <v>11280</v>
      </c>
      <c r="B1252" t="s">
        <v>11281</v>
      </c>
      <c r="C1252" s="2">
        <v>115</v>
      </c>
      <c r="D1252" s="2">
        <v>80</v>
      </c>
      <c r="E1252" s="2">
        <v>80.44</v>
      </c>
      <c r="F1252" s="2">
        <v>64.352000000000004</v>
      </c>
      <c r="G1252">
        <v>5</v>
      </c>
      <c r="H1252">
        <v>0</v>
      </c>
      <c r="I1252" s="2">
        <f>Tabell2[[#This Row],[Inköpspris (SEK)]]*Tabell2[[#This Row],[Antal]]</f>
        <v>402.2</v>
      </c>
      <c r="J1252" s="2">
        <f>MIN(Tabell2[[#This Row],[Bokat]]*Tabell2[[#This Row],[Inköpspris (SEK)]],Tabell2[[#This Row],[Totalt lagervärde ink moms]])</f>
        <v>0</v>
      </c>
      <c r="K1252" s="2">
        <f>Tabell2[[#This Row],[Totalt lagervärde ink moms]]-Tabell2[[#This Row],[Varav bokat ink moms]]</f>
        <v>402.2</v>
      </c>
      <c r="L1252" s="2">
        <f>Tabell2[[#This Row],[Antal]]*Tabell2[[#This Row],[Inpris ex moms]]</f>
        <v>321.76</v>
      </c>
      <c r="M1252" s="2">
        <f>MIN(Tabell2[[#This Row],[Bokat]]*Tabell2[[#This Row],[Inpris ex moms]],Tabell2[[#This Row],[Totalt lagervärde ex moms]])</f>
        <v>0</v>
      </c>
      <c r="N1252" s="2">
        <f>Tabell2[[#This Row],[Totalt lagervärde ex moms]]-Tabell2[[#This Row],[Varav bokat ex moms]]</f>
        <v>321.76</v>
      </c>
    </row>
    <row r="1253" spans="1:14" x14ac:dyDescent="0.2">
      <c r="A1253" t="s">
        <v>11310</v>
      </c>
      <c r="B1253" t="s">
        <v>11311</v>
      </c>
      <c r="C1253" s="2">
        <v>115</v>
      </c>
      <c r="D1253" s="2">
        <v>86</v>
      </c>
      <c r="E1253" s="2">
        <v>80.44</v>
      </c>
      <c r="F1253" s="2">
        <v>64.352000000000004</v>
      </c>
      <c r="G1253">
        <v>5</v>
      </c>
      <c r="H1253">
        <v>0</v>
      </c>
      <c r="I1253" s="2">
        <f>Tabell2[[#This Row],[Inköpspris (SEK)]]*Tabell2[[#This Row],[Antal]]</f>
        <v>402.2</v>
      </c>
      <c r="J1253" s="2">
        <f>MIN(Tabell2[[#This Row],[Bokat]]*Tabell2[[#This Row],[Inköpspris (SEK)]],Tabell2[[#This Row],[Totalt lagervärde ink moms]])</f>
        <v>0</v>
      </c>
      <c r="K1253" s="2">
        <f>Tabell2[[#This Row],[Totalt lagervärde ink moms]]-Tabell2[[#This Row],[Varav bokat ink moms]]</f>
        <v>402.2</v>
      </c>
      <c r="L1253" s="2">
        <f>Tabell2[[#This Row],[Antal]]*Tabell2[[#This Row],[Inpris ex moms]]</f>
        <v>321.76</v>
      </c>
      <c r="M1253" s="2">
        <f>MIN(Tabell2[[#This Row],[Bokat]]*Tabell2[[#This Row],[Inpris ex moms]],Tabell2[[#This Row],[Totalt lagervärde ex moms]])</f>
        <v>0</v>
      </c>
      <c r="N1253" s="2">
        <f>Tabell2[[#This Row],[Totalt lagervärde ex moms]]-Tabell2[[#This Row],[Varav bokat ex moms]]</f>
        <v>321.76</v>
      </c>
    </row>
    <row r="1254" spans="1:14" x14ac:dyDescent="0.2">
      <c r="A1254" t="s">
        <v>11456</v>
      </c>
      <c r="B1254" t="s">
        <v>11457</v>
      </c>
      <c r="C1254" s="2">
        <v>115</v>
      </c>
      <c r="D1254" s="2">
        <v>86</v>
      </c>
      <c r="E1254" s="2">
        <v>80.44</v>
      </c>
      <c r="F1254" s="2">
        <v>64.352000000000004</v>
      </c>
      <c r="G1254">
        <v>2</v>
      </c>
      <c r="H1254">
        <v>0</v>
      </c>
      <c r="I1254" s="2">
        <f>Tabell2[[#This Row],[Inköpspris (SEK)]]*Tabell2[[#This Row],[Antal]]</f>
        <v>160.88</v>
      </c>
      <c r="J1254" s="2">
        <f>MIN(Tabell2[[#This Row],[Bokat]]*Tabell2[[#This Row],[Inköpspris (SEK)]],Tabell2[[#This Row],[Totalt lagervärde ink moms]])</f>
        <v>0</v>
      </c>
      <c r="K1254" s="2">
        <f>Tabell2[[#This Row],[Totalt lagervärde ink moms]]-Tabell2[[#This Row],[Varav bokat ink moms]]</f>
        <v>160.88</v>
      </c>
      <c r="L1254" s="2">
        <f>Tabell2[[#This Row],[Antal]]*Tabell2[[#This Row],[Inpris ex moms]]</f>
        <v>128.70400000000001</v>
      </c>
      <c r="M1254" s="2">
        <f>MIN(Tabell2[[#This Row],[Bokat]]*Tabell2[[#This Row],[Inpris ex moms]],Tabell2[[#This Row],[Totalt lagervärde ex moms]])</f>
        <v>0</v>
      </c>
      <c r="N1254" s="2">
        <f>Tabell2[[#This Row],[Totalt lagervärde ex moms]]-Tabell2[[#This Row],[Varav bokat ex moms]]</f>
        <v>128.70400000000001</v>
      </c>
    </row>
    <row r="1255" spans="1:14" x14ac:dyDescent="0.2">
      <c r="A1255" t="s">
        <v>15717</v>
      </c>
      <c r="B1255" t="s">
        <v>15718</v>
      </c>
      <c r="C1255" s="2">
        <v>409</v>
      </c>
      <c r="D1255" s="2">
        <v>286</v>
      </c>
      <c r="E1255" s="2">
        <v>285.93</v>
      </c>
      <c r="F1255" s="2">
        <v>228.74400000000003</v>
      </c>
      <c r="G1255">
        <v>2</v>
      </c>
      <c r="H1255">
        <v>0</v>
      </c>
      <c r="I1255" s="2">
        <f>Tabell2[[#This Row],[Inköpspris (SEK)]]*Tabell2[[#This Row],[Antal]]</f>
        <v>571.86</v>
      </c>
      <c r="J1255" s="2">
        <f>MIN(Tabell2[[#This Row],[Bokat]]*Tabell2[[#This Row],[Inköpspris (SEK)]],Tabell2[[#This Row],[Totalt lagervärde ink moms]])</f>
        <v>0</v>
      </c>
      <c r="K1255" s="2">
        <f>Tabell2[[#This Row],[Totalt lagervärde ink moms]]-Tabell2[[#This Row],[Varav bokat ink moms]]</f>
        <v>571.86</v>
      </c>
      <c r="L1255" s="2">
        <f>Tabell2[[#This Row],[Antal]]*Tabell2[[#This Row],[Inpris ex moms]]</f>
        <v>457.48800000000006</v>
      </c>
      <c r="M1255" s="2">
        <f>MIN(Tabell2[[#This Row],[Bokat]]*Tabell2[[#This Row],[Inpris ex moms]],Tabell2[[#This Row],[Totalt lagervärde ex moms]])</f>
        <v>0</v>
      </c>
      <c r="N1255" s="2">
        <f>Tabell2[[#This Row],[Totalt lagervärde ex moms]]-Tabell2[[#This Row],[Varav bokat ex moms]]</f>
        <v>457.48800000000006</v>
      </c>
    </row>
    <row r="1256" spans="1:14" x14ac:dyDescent="0.2">
      <c r="A1256" t="s">
        <v>15719</v>
      </c>
      <c r="B1256" t="s">
        <v>15720</v>
      </c>
      <c r="C1256" s="2">
        <v>409</v>
      </c>
      <c r="D1256" s="2">
        <v>286</v>
      </c>
      <c r="E1256" s="2">
        <v>285.93</v>
      </c>
      <c r="F1256" s="2">
        <v>228.74400000000003</v>
      </c>
      <c r="G1256">
        <v>1</v>
      </c>
      <c r="H1256">
        <v>0</v>
      </c>
      <c r="I1256" s="2">
        <f>Tabell2[[#This Row],[Inköpspris (SEK)]]*Tabell2[[#This Row],[Antal]]</f>
        <v>285.93</v>
      </c>
      <c r="J1256" s="2">
        <f>MIN(Tabell2[[#This Row],[Bokat]]*Tabell2[[#This Row],[Inköpspris (SEK)]],Tabell2[[#This Row],[Totalt lagervärde ink moms]])</f>
        <v>0</v>
      </c>
      <c r="K1256" s="2">
        <f>Tabell2[[#This Row],[Totalt lagervärde ink moms]]-Tabell2[[#This Row],[Varav bokat ink moms]]</f>
        <v>285.93</v>
      </c>
      <c r="L1256" s="2">
        <f>Tabell2[[#This Row],[Antal]]*Tabell2[[#This Row],[Inpris ex moms]]</f>
        <v>228.74400000000003</v>
      </c>
      <c r="M1256" s="2">
        <f>MIN(Tabell2[[#This Row],[Bokat]]*Tabell2[[#This Row],[Inpris ex moms]],Tabell2[[#This Row],[Totalt lagervärde ex moms]])</f>
        <v>0</v>
      </c>
      <c r="N1256" s="2">
        <f>Tabell2[[#This Row],[Totalt lagervärde ex moms]]-Tabell2[[#This Row],[Varav bokat ex moms]]</f>
        <v>228.74400000000003</v>
      </c>
    </row>
    <row r="1257" spans="1:14" x14ac:dyDescent="0.2">
      <c r="A1257" t="s">
        <v>15721</v>
      </c>
      <c r="B1257" t="s">
        <v>15722</v>
      </c>
      <c r="C1257" s="2">
        <v>409</v>
      </c>
      <c r="D1257" s="2">
        <v>286</v>
      </c>
      <c r="E1257" s="2">
        <v>285.93</v>
      </c>
      <c r="F1257" s="2">
        <v>228.74400000000003</v>
      </c>
      <c r="G1257">
        <v>2</v>
      </c>
      <c r="H1257">
        <v>0</v>
      </c>
      <c r="I1257" s="2">
        <f>Tabell2[[#This Row],[Inköpspris (SEK)]]*Tabell2[[#This Row],[Antal]]</f>
        <v>571.86</v>
      </c>
      <c r="J1257" s="2">
        <f>MIN(Tabell2[[#This Row],[Bokat]]*Tabell2[[#This Row],[Inköpspris (SEK)]],Tabell2[[#This Row],[Totalt lagervärde ink moms]])</f>
        <v>0</v>
      </c>
      <c r="K1257" s="2">
        <f>Tabell2[[#This Row],[Totalt lagervärde ink moms]]-Tabell2[[#This Row],[Varav bokat ink moms]]</f>
        <v>571.86</v>
      </c>
      <c r="L1257" s="2">
        <f>Tabell2[[#This Row],[Antal]]*Tabell2[[#This Row],[Inpris ex moms]]</f>
        <v>457.48800000000006</v>
      </c>
      <c r="M1257" s="2">
        <f>MIN(Tabell2[[#This Row],[Bokat]]*Tabell2[[#This Row],[Inpris ex moms]],Tabell2[[#This Row],[Totalt lagervärde ex moms]])</f>
        <v>0</v>
      </c>
      <c r="N1257" s="2">
        <f>Tabell2[[#This Row],[Totalt lagervärde ex moms]]-Tabell2[[#This Row],[Varav bokat ex moms]]</f>
        <v>457.48800000000006</v>
      </c>
    </row>
    <row r="1258" spans="1:14" x14ac:dyDescent="0.2">
      <c r="A1258" t="s">
        <v>15723</v>
      </c>
      <c r="B1258" t="s">
        <v>15724</v>
      </c>
      <c r="C1258" s="2">
        <v>409</v>
      </c>
      <c r="D1258" s="2">
        <v>286</v>
      </c>
      <c r="E1258" s="2">
        <v>285.93</v>
      </c>
      <c r="F1258" s="2">
        <v>228.74400000000003</v>
      </c>
      <c r="G1258">
        <v>2</v>
      </c>
      <c r="H1258">
        <v>0</v>
      </c>
      <c r="I1258" s="2">
        <f>Tabell2[[#This Row],[Inköpspris (SEK)]]*Tabell2[[#This Row],[Antal]]</f>
        <v>571.86</v>
      </c>
      <c r="J1258" s="2">
        <f>MIN(Tabell2[[#This Row],[Bokat]]*Tabell2[[#This Row],[Inköpspris (SEK)]],Tabell2[[#This Row],[Totalt lagervärde ink moms]])</f>
        <v>0</v>
      </c>
      <c r="K1258" s="2">
        <f>Tabell2[[#This Row],[Totalt lagervärde ink moms]]-Tabell2[[#This Row],[Varav bokat ink moms]]</f>
        <v>571.86</v>
      </c>
      <c r="L1258" s="2">
        <f>Tabell2[[#This Row],[Antal]]*Tabell2[[#This Row],[Inpris ex moms]]</f>
        <v>457.48800000000006</v>
      </c>
      <c r="M1258" s="2">
        <f>MIN(Tabell2[[#This Row],[Bokat]]*Tabell2[[#This Row],[Inpris ex moms]],Tabell2[[#This Row],[Totalt lagervärde ex moms]])</f>
        <v>0</v>
      </c>
      <c r="N1258" s="2">
        <f>Tabell2[[#This Row],[Totalt lagervärde ex moms]]-Tabell2[[#This Row],[Varav bokat ex moms]]</f>
        <v>457.48800000000006</v>
      </c>
    </row>
    <row r="1259" spans="1:14" x14ac:dyDescent="0.2">
      <c r="A1259" t="s">
        <v>15725</v>
      </c>
      <c r="B1259" t="s">
        <v>15726</v>
      </c>
      <c r="C1259" s="2">
        <v>409</v>
      </c>
      <c r="D1259" s="2">
        <v>286</v>
      </c>
      <c r="E1259" s="2">
        <v>285.93</v>
      </c>
      <c r="F1259" s="2">
        <v>228.74400000000003</v>
      </c>
      <c r="G1259">
        <v>2</v>
      </c>
      <c r="H1259">
        <v>0</v>
      </c>
      <c r="I1259" s="2">
        <f>Tabell2[[#This Row],[Inköpspris (SEK)]]*Tabell2[[#This Row],[Antal]]</f>
        <v>571.86</v>
      </c>
      <c r="J1259" s="2">
        <f>MIN(Tabell2[[#This Row],[Bokat]]*Tabell2[[#This Row],[Inköpspris (SEK)]],Tabell2[[#This Row],[Totalt lagervärde ink moms]])</f>
        <v>0</v>
      </c>
      <c r="K1259" s="2">
        <f>Tabell2[[#This Row],[Totalt lagervärde ink moms]]-Tabell2[[#This Row],[Varav bokat ink moms]]</f>
        <v>571.86</v>
      </c>
      <c r="L1259" s="2">
        <f>Tabell2[[#This Row],[Antal]]*Tabell2[[#This Row],[Inpris ex moms]]</f>
        <v>457.48800000000006</v>
      </c>
      <c r="M1259" s="2">
        <f>MIN(Tabell2[[#This Row],[Bokat]]*Tabell2[[#This Row],[Inpris ex moms]],Tabell2[[#This Row],[Totalt lagervärde ex moms]])</f>
        <v>0</v>
      </c>
      <c r="N1259" s="2">
        <f>Tabell2[[#This Row],[Totalt lagervärde ex moms]]-Tabell2[[#This Row],[Varav bokat ex moms]]</f>
        <v>457.48800000000006</v>
      </c>
    </row>
    <row r="1260" spans="1:14" x14ac:dyDescent="0.2">
      <c r="A1260" t="s">
        <v>9565</v>
      </c>
      <c r="B1260" t="s">
        <v>9566</v>
      </c>
      <c r="C1260" s="2">
        <v>375</v>
      </c>
      <c r="D1260" s="2">
        <v>262</v>
      </c>
      <c r="E1260" s="2">
        <v>261.95999999999998</v>
      </c>
      <c r="F1260" s="2">
        <v>209.56799999999998</v>
      </c>
      <c r="G1260">
        <v>2</v>
      </c>
      <c r="H1260">
        <v>0</v>
      </c>
      <c r="I1260" s="2">
        <f>Tabell2[[#This Row],[Inköpspris (SEK)]]*Tabell2[[#This Row],[Antal]]</f>
        <v>523.91999999999996</v>
      </c>
      <c r="J1260" s="2">
        <f>MIN(Tabell2[[#This Row],[Bokat]]*Tabell2[[#This Row],[Inköpspris (SEK)]],Tabell2[[#This Row],[Totalt lagervärde ink moms]])</f>
        <v>0</v>
      </c>
      <c r="K1260" s="2">
        <f>Tabell2[[#This Row],[Totalt lagervärde ink moms]]-Tabell2[[#This Row],[Varav bokat ink moms]]</f>
        <v>523.91999999999996</v>
      </c>
      <c r="L1260" s="2">
        <f>Tabell2[[#This Row],[Antal]]*Tabell2[[#This Row],[Inpris ex moms]]</f>
        <v>419.13599999999997</v>
      </c>
      <c r="M1260" s="2">
        <f>MIN(Tabell2[[#This Row],[Bokat]]*Tabell2[[#This Row],[Inpris ex moms]],Tabell2[[#This Row],[Totalt lagervärde ex moms]])</f>
        <v>0</v>
      </c>
      <c r="N1260" s="2">
        <f>Tabell2[[#This Row],[Totalt lagervärde ex moms]]-Tabell2[[#This Row],[Varav bokat ex moms]]</f>
        <v>419.13599999999997</v>
      </c>
    </row>
    <row r="1261" spans="1:14" x14ac:dyDescent="0.2">
      <c r="A1261" t="s">
        <v>5897</v>
      </c>
      <c r="B1261" t="s">
        <v>5898</v>
      </c>
      <c r="C1261" s="2">
        <v>69</v>
      </c>
      <c r="D1261" s="2">
        <v>52</v>
      </c>
      <c r="E1261" s="2">
        <v>48.17</v>
      </c>
      <c r="F1261" s="2">
        <v>38.532000000000004</v>
      </c>
      <c r="G1261">
        <v>2</v>
      </c>
      <c r="H1261">
        <v>0</v>
      </c>
      <c r="I1261" s="2">
        <f>Tabell2[[#This Row],[Inköpspris (SEK)]]*Tabell2[[#This Row],[Antal]]</f>
        <v>96.34</v>
      </c>
      <c r="J1261" s="2">
        <f>MIN(Tabell2[[#This Row],[Bokat]]*Tabell2[[#This Row],[Inköpspris (SEK)]],Tabell2[[#This Row],[Totalt lagervärde ink moms]])</f>
        <v>0</v>
      </c>
      <c r="K1261" s="2">
        <f>Tabell2[[#This Row],[Totalt lagervärde ink moms]]-Tabell2[[#This Row],[Varav bokat ink moms]]</f>
        <v>96.34</v>
      </c>
      <c r="L1261" s="2">
        <f>Tabell2[[#This Row],[Antal]]*Tabell2[[#This Row],[Inpris ex moms]]</f>
        <v>77.064000000000007</v>
      </c>
      <c r="M1261" s="2">
        <f>MIN(Tabell2[[#This Row],[Bokat]]*Tabell2[[#This Row],[Inpris ex moms]],Tabell2[[#This Row],[Totalt lagervärde ex moms]])</f>
        <v>0</v>
      </c>
      <c r="N1261" s="2">
        <f>Tabell2[[#This Row],[Totalt lagervärde ex moms]]-Tabell2[[#This Row],[Varav bokat ex moms]]</f>
        <v>77.064000000000007</v>
      </c>
    </row>
    <row r="1262" spans="1:14" x14ac:dyDescent="0.2">
      <c r="A1262" t="s">
        <v>8527</v>
      </c>
      <c r="B1262" t="s">
        <v>8528</v>
      </c>
      <c r="C1262" s="2">
        <v>129</v>
      </c>
      <c r="D1262" s="2">
        <v>90</v>
      </c>
      <c r="E1262" s="2">
        <v>90</v>
      </c>
      <c r="F1262" s="2">
        <v>72</v>
      </c>
      <c r="G1262">
        <v>3</v>
      </c>
      <c r="H1262">
        <v>0</v>
      </c>
      <c r="I1262" s="2">
        <f>Tabell2[[#This Row],[Inköpspris (SEK)]]*Tabell2[[#This Row],[Antal]]</f>
        <v>270</v>
      </c>
      <c r="J1262" s="2">
        <f>MIN(Tabell2[[#This Row],[Bokat]]*Tabell2[[#This Row],[Inköpspris (SEK)]],Tabell2[[#This Row],[Totalt lagervärde ink moms]])</f>
        <v>0</v>
      </c>
      <c r="K1262" s="2">
        <f>Tabell2[[#This Row],[Totalt lagervärde ink moms]]-Tabell2[[#This Row],[Varav bokat ink moms]]</f>
        <v>270</v>
      </c>
      <c r="L1262" s="2">
        <f>Tabell2[[#This Row],[Antal]]*Tabell2[[#This Row],[Inpris ex moms]]</f>
        <v>216</v>
      </c>
      <c r="M1262" s="2">
        <f>MIN(Tabell2[[#This Row],[Bokat]]*Tabell2[[#This Row],[Inpris ex moms]],Tabell2[[#This Row],[Totalt lagervärde ex moms]])</f>
        <v>0</v>
      </c>
      <c r="N1262" s="2">
        <f>Tabell2[[#This Row],[Totalt lagervärde ex moms]]-Tabell2[[#This Row],[Varav bokat ex moms]]</f>
        <v>216</v>
      </c>
    </row>
    <row r="1263" spans="1:14" x14ac:dyDescent="0.2">
      <c r="A1263" t="s">
        <v>5485</v>
      </c>
      <c r="B1263" t="s">
        <v>5486</v>
      </c>
      <c r="C1263" s="2">
        <v>119</v>
      </c>
      <c r="D1263" s="2">
        <v>83</v>
      </c>
      <c r="E1263" s="2">
        <v>83</v>
      </c>
      <c r="F1263" s="2">
        <v>66.400000000000006</v>
      </c>
      <c r="G1263">
        <v>1</v>
      </c>
      <c r="H1263">
        <v>0</v>
      </c>
      <c r="I1263" s="2">
        <f>Tabell2[[#This Row],[Inköpspris (SEK)]]*Tabell2[[#This Row],[Antal]]</f>
        <v>83</v>
      </c>
      <c r="J1263" s="2">
        <f>MIN(Tabell2[[#This Row],[Bokat]]*Tabell2[[#This Row],[Inköpspris (SEK)]],Tabell2[[#This Row],[Totalt lagervärde ink moms]])</f>
        <v>0</v>
      </c>
      <c r="K1263" s="2">
        <f>Tabell2[[#This Row],[Totalt lagervärde ink moms]]-Tabell2[[#This Row],[Varav bokat ink moms]]</f>
        <v>83</v>
      </c>
      <c r="L1263" s="2">
        <f>Tabell2[[#This Row],[Antal]]*Tabell2[[#This Row],[Inpris ex moms]]</f>
        <v>66.400000000000006</v>
      </c>
      <c r="M1263" s="2">
        <f>MIN(Tabell2[[#This Row],[Bokat]]*Tabell2[[#This Row],[Inpris ex moms]],Tabell2[[#This Row],[Totalt lagervärde ex moms]])</f>
        <v>0</v>
      </c>
      <c r="N1263" s="2">
        <f>Tabell2[[#This Row],[Totalt lagervärde ex moms]]-Tabell2[[#This Row],[Varav bokat ex moms]]</f>
        <v>66.400000000000006</v>
      </c>
    </row>
    <row r="1264" spans="1:14" x14ac:dyDescent="0.2">
      <c r="A1264" t="s">
        <v>8881</v>
      </c>
      <c r="B1264" t="s">
        <v>8882</v>
      </c>
      <c r="C1264" s="2">
        <v>359</v>
      </c>
      <c r="D1264" s="2">
        <v>251</v>
      </c>
      <c r="E1264" s="2">
        <v>250</v>
      </c>
      <c r="F1264" s="2">
        <v>200</v>
      </c>
      <c r="G1264">
        <v>1</v>
      </c>
      <c r="H1264">
        <v>0</v>
      </c>
      <c r="I1264" s="2">
        <f>Tabell2[[#This Row],[Inköpspris (SEK)]]*Tabell2[[#This Row],[Antal]]</f>
        <v>250</v>
      </c>
      <c r="J1264" s="2">
        <f>MIN(Tabell2[[#This Row],[Bokat]]*Tabell2[[#This Row],[Inköpspris (SEK)]],Tabell2[[#This Row],[Totalt lagervärde ink moms]])</f>
        <v>0</v>
      </c>
      <c r="K1264" s="2">
        <f>Tabell2[[#This Row],[Totalt lagervärde ink moms]]-Tabell2[[#This Row],[Varav bokat ink moms]]</f>
        <v>250</v>
      </c>
      <c r="L1264" s="2">
        <f>Tabell2[[#This Row],[Antal]]*Tabell2[[#This Row],[Inpris ex moms]]</f>
        <v>200</v>
      </c>
      <c r="M1264" s="2">
        <f>MIN(Tabell2[[#This Row],[Bokat]]*Tabell2[[#This Row],[Inpris ex moms]],Tabell2[[#This Row],[Totalt lagervärde ex moms]])</f>
        <v>0</v>
      </c>
      <c r="N1264" s="2">
        <f>Tabell2[[#This Row],[Totalt lagervärde ex moms]]-Tabell2[[#This Row],[Varav bokat ex moms]]</f>
        <v>200</v>
      </c>
    </row>
    <row r="1265" spans="1:14" x14ac:dyDescent="0.2">
      <c r="A1265" t="s">
        <v>1042</v>
      </c>
      <c r="B1265" t="s">
        <v>1043</v>
      </c>
      <c r="C1265" s="2">
        <v>115</v>
      </c>
      <c r="D1265" s="2">
        <v>80</v>
      </c>
      <c r="E1265" s="2">
        <v>80</v>
      </c>
      <c r="F1265" s="2">
        <v>64</v>
      </c>
      <c r="G1265">
        <v>1</v>
      </c>
      <c r="H1265">
        <v>0</v>
      </c>
      <c r="I1265" s="2">
        <f>Tabell2[[#This Row],[Inköpspris (SEK)]]*Tabell2[[#This Row],[Antal]]</f>
        <v>80</v>
      </c>
      <c r="J1265" s="2">
        <f>MIN(Tabell2[[#This Row],[Bokat]]*Tabell2[[#This Row],[Inköpspris (SEK)]],Tabell2[[#This Row],[Totalt lagervärde ink moms]])</f>
        <v>0</v>
      </c>
      <c r="K1265" s="2">
        <f>Tabell2[[#This Row],[Totalt lagervärde ink moms]]-Tabell2[[#This Row],[Varav bokat ink moms]]</f>
        <v>80</v>
      </c>
      <c r="L1265" s="2">
        <f>Tabell2[[#This Row],[Antal]]*Tabell2[[#This Row],[Inpris ex moms]]</f>
        <v>64</v>
      </c>
      <c r="M1265" s="2">
        <f>MIN(Tabell2[[#This Row],[Bokat]]*Tabell2[[#This Row],[Inpris ex moms]],Tabell2[[#This Row],[Totalt lagervärde ex moms]])</f>
        <v>0</v>
      </c>
      <c r="N1265" s="2">
        <f>Tabell2[[#This Row],[Totalt lagervärde ex moms]]-Tabell2[[#This Row],[Varav bokat ex moms]]</f>
        <v>64</v>
      </c>
    </row>
    <row r="1266" spans="1:14" x14ac:dyDescent="0.2">
      <c r="A1266" t="s">
        <v>11478</v>
      </c>
      <c r="B1266" t="s">
        <v>11479</v>
      </c>
      <c r="C1266" s="2">
        <v>139</v>
      </c>
      <c r="D1266" s="2">
        <v>97</v>
      </c>
      <c r="E1266" s="2">
        <v>96.69</v>
      </c>
      <c r="F1266" s="2">
        <v>77.352000000000004</v>
      </c>
      <c r="G1266">
        <v>2</v>
      </c>
      <c r="H1266">
        <v>0</v>
      </c>
      <c r="I1266" s="2">
        <f>Tabell2[[#This Row],[Inköpspris (SEK)]]*Tabell2[[#This Row],[Antal]]</f>
        <v>193.38</v>
      </c>
      <c r="J1266" s="2">
        <f>MIN(Tabell2[[#This Row],[Bokat]]*Tabell2[[#This Row],[Inköpspris (SEK)]],Tabell2[[#This Row],[Totalt lagervärde ink moms]])</f>
        <v>0</v>
      </c>
      <c r="K1266" s="2">
        <f>Tabell2[[#This Row],[Totalt lagervärde ink moms]]-Tabell2[[#This Row],[Varav bokat ink moms]]</f>
        <v>193.38</v>
      </c>
      <c r="L1266" s="2">
        <f>Tabell2[[#This Row],[Antal]]*Tabell2[[#This Row],[Inpris ex moms]]</f>
        <v>154.70400000000001</v>
      </c>
      <c r="M1266" s="2">
        <f>MIN(Tabell2[[#This Row],[Bokat]]*Tabell2[[#This Row],[Inpris ex moms]],Tabell2[[#This Row],[Totalt lagervärde ex moms]])</f>
        <v>0</v>
      </c>
      <c r="N1266" s="2">
        <f>Tabell2[[#This Row],[Totalt lagervärde ex moms]]-Tabell2[[#This Row],[Varav bokat ex moms]]</f>
        <v>154.70400000000001</v>
      </c>
    </row>
    <row r="1267" spans="1:14" x14ac:dyDescent="0.2">
      <c r="A1267" t="s">
        <v>11458</v>
      </c>
      <c r="B1267" t="s">
        <v>11459</v>
      </c>
      <c r="C1267" s="2">
        <v>479</v>
      </c>
      <c r="D1267" s="2">
        <v>335</v>
      </c>
      <c r="E1267" s="2">
        <v>333.13</v>
      </c>
      <c r="F1267" s="2">
        <v>266.50400000000002</v>
      </c>
      <c r="G1267">
        <v>1</v>
      </c>
      <c r="H1267">
        <v>0</v>
      </c>
      <c r="I1267" s="2">
        <f>Tabell2[[#This Row],[Inköpspris (SEK)]]*Tabell2[[#This Row],[Antal]]</f>
        <v>333.13</v>
      </c>
      <c r="J1267" s="2">
        <f>MIN(Tabell2[[#This Row],[Bokat]]*Tabell2[[#This Row],[Inköpspris (SEK)]],Tabell2[[#This Row],[Totalt lagervärde ink moms]])</f>
        <v>0</v>
      </c>
      <c r="K1267" s="2">
        <f>Tabell2[[#This Row],[Totalt lagervärde ink moms]]-Tabell2[[#This Row],[Varav bokat ink moms]]</f>
        <v>333.13</v>
      </c>
      <c r="L1267" s="2">
        <f>Tabell2[[#This Row],[Antal]]*Tabell2[[#This Row],[Inpris ex moms]]</f>
        <v>266.50400000000002</v>
      </c>
      <c r="M1267" s="2">
        <f>MIN(Tabell2[[#This Row],[Bokat]]*Tabell2[[#This Row],[Inpris ex moms]],Tabell2[[#This Row],[Totalt lagervärde ex moms]])</f>
        <v>0</v>
      </c>
      <c r="N1267" s="2">
        <f>Tabell2[[#This Row],[Totalt lagervärde ex moms]]-Tabell2[[#This Row],[Varav bokat ex moms]]</f>
        <v>266.50400000000002</v>
      </c>
    </row>
    <row r="1268" spans="1:14" x14ac:dyDescent="0.2">
      <c r="A1268" t="s">
        <v>10452</v>
      </c>
      <c r="B1268" t="s">
        <v>10453</v>
      </c>
      <c r="C1268" s="2">
        <v>169</v>
      </c>
      <c r="D1268" s="2">
        <v>118</v>
      </c>
      <c r="E1268" s="2">
        <v>117.5</v>
      </c>
      <c r="F1268" s="2">
        <v>94</v>
      </c>
      <c r="G1268">
        <v>13</v>
      </c>
      <c r="H1268">
        <v>0</v>
      </c>
      <c r="I1268" s="2">
        <f>Tabell2[[#This Row],[Inköpspris (SEK)]]*Tabell2[[#This Row],[Antal]]</f>
        <v>1527.5</v>
      </c>
      <c r="J1268" s="2">
        <f>MIN(Tabell2[[#This Row],[Bokat]]*Tabell2[[#This Row],[Inköpspris (SEK)]],Tabell2[[#This Row],[Totalt lagervärde ink moms]])</f>
        <v>0</v>
      </c>
      <c r="K1268" s="2">
        <f>Tabell2[[#This Row],[Totalt lagervärde ink moms]]-Tabell2[[#This Row],[Varav bokat ink moms]]</f>
        <v>1527.5</v>
      </c>
      <c r="L1268" s="2">
        <f>Tabell2[[#This Row],[Antal]]*Tabell2[[#This Row],[Inpris ex moms]]</f>
        <v>1222</v>
      </c>
      <c r="M1268" s="2">
        <f>MIN(Tabell2[[#This Row],[Bokat]]*Tabell2[[#This Row],[Inpris ex moms]],Tabell2[[#This Row],[Totalt lagervärde ex moms]])</f>
        <v>0</v>
      </c>
      <c r="N1268" s="2">
        <f>Tabell2[[#This Row],[Totalt lagervärde ex moms]]-Tabell2[[#This Row],[Varav bokat ex moms]]</f>
        <v>1222</v>
      </c>
    </row>
    <row r="1269" spans="1:14" x14ac:dyDescent="0.2">
      <c r="A1269" t="s">
        <v>8531</v>
      </c>
      <c r="B1269" t="s">
        <v>8532</v>
      </c>
      <c r="C1269" s="2">
        <v>59</v>
      </c>
      <c r="D1269" s="2">
        <v>41</v>
      </c>
      <c r="E1269" s="2">
        <v>41</v>
      </c>
      <c r="F1269" s="2">
        <v>32.800000000000004</v>
      </c>
      <c r="G1269">
        <v>6</v>
      </c>
      <c r="H1269">
        <v>0</v>
      </c>
      <c r="I1269" s="2">
        <f>Tabell2[[#This Row],[Inköpspris (SEK)]]*Tabell2[[#This Row],[Antal]]</f>
        <v>246</v>
      </c>
      <c r="J1269" s="2">
        <f>MIN(Tabell2[[#This Row],[Bokat]]*Tabell2[[#This Row],[Inköpspris (SEK)]],Tabell2[[#This Row],[Totalt lagervärde ink moms]])</f>
        <v>0</v>
      </c>
      <c r="K1269" s="2">
        <f>Tabell2[[#This Row],[Totalt lagervärde ink moms]]-Tabell2[[#This Row],[Varav bokat ink moms]]</f>
        <v>246</v>
      </c>
      <c r="L1269" s="2">
        <f>Tabell2[[#This Row],[Antal]]*Tabell2[[#This Row],[Inpris ex moms]]</f>
        <v>196.8</v>
      </c>
      <c r="M1269" s="2">
        <f>MIN(Tabell2[[#This Row],[Bokat]]*Tabell2[[#This Row],[Inpris ex moms]],Tabell2[[#This Row],[Totalt lagervärde ex moms]])</f>
        <v>0</v>
      </c>
      <c r="N1269" s="2">
        <f>Tabell2[[#This Row],[Totalt lagervärde ex moms]]-Tabell2[[#This Row],[Varav bokat ex moms]]</f>
        <v>196.8</v>
      </c>
    </row>
    <row r="1270" spans="1:14" x14ac:dyDescent="0.2">
      <c r="A1270" t="s">
        <v>9375</v>
      </c>
      <c r="B1270" t="s">
        <v>9376</v>
      </c>
      <c r="C1270" s="2">
        <v>199</v>
      </c>
      <c r="D1270" s="2">
        <v>139</v>
      </c>
      <c r="E1270" s="2">
        <v>138.28</v>
      </c>
      <c r="F1270" s="2">
        <v>110.62400000000001</v>
      </c>
      <c r="G1270">
        <v>1</v>
      </c>
      <c r="H1270">
        <v>0</v>
      </c>
      <c r="I1270" s="2">
        <f>Tabell2[[#This Row],[Inköpspris (SEK)]]*Tabell2[[#This Row],[Antal]]</f>
        <v>138.28</v>
      </c>
      <c r="J1270" s="2">
        <f>MIN(Tabell2[[#This Row],[Bokat]]*Tabell2[[#This Row],[Inköpspris (SEK)]],Tabell2[[#This Row],[Totalt lagervärde ink moms]])</f>
        <v>0</v>
      </c>
      <c r="K1270" s="2">
        <f>Tabell2[[#This Row],[Totalt lagervärde ink moms]]-Tabell2[[#This Row],[Varav bokat ink moms]]</f>
        <v>138.28</v>
      </c>
      <c r="L1270" s="2">
        <f>Tabell2[[#This Row],[Antal]]*Tabell2[[#This Row],[Inpris ex moms]]</f>
        <v>110.62400000000001</v>
      </c>
      <c r="M1270" s="2">
        <f>MIN(Tabell2[[#This Row],[Bokat]]*Tabell2[[#This Row],[Inpris ex moms]],Tabell2[[#This Row],[Totalt lagervärde ex moms]])</f>
        <v>0</v>
      </c>
      <c r="N1270" s="2">
        <f>Tabell2[[#This Row],[Totalt lagervärde ex moms]]-Tabell2[[#This Row],[Varav bokat ex moms]]</f>
        <v>110.62400000000001</v>
      </c>
    </row>
    <row r="1271" spans="1:14" x14ac:dyDescent="0.2">
      <c r="A1271" t="s">
        <v>11302</v>
      </c>
      <c r="B1271" t="s">
        <v>11303</v>
      </c>
      <c r="C1271" s="2">
        <v>69</v>
      </c>
      <c r="D1271" s="2">
        <v>48</v>
      </c>
      <c r="E1271" s="2">
        <v>47.94</v>
      </c>
      <c r="F1271" s="2">
        <v>38.351999999999997</v>
      </c>
      <c r="G1271">
        <v>2</v>
      </c>
      <c r="H1271">
        <v>0</v>
      </c>
      <c r="I1271" s="2">
        <f>Tabell2[[#This Row],[Inköpspris (SEK)]]*Tabell2[[#This Row],[Antal]]</f>
        <v>95.88</v>
      </c>
      <c r="J1271" s="2">
        <f>MIN(Tabell2[[#This Row],[Bokat]]*Tabell2[[#This Row],[Inköpspris (SEK)]],Tabell2[[#This Row],[Totalt lagervärde ink moms]])</f>
        <v>0</v>
      </c>
      <c r="K1271" s="2">
        <f>Tabell2[[#This Row],[Totalt lagervärde ink moms]]-Tabell2[[#This Row],[Varav bokat ink moms]]</f>
        <v>95.88</v>
      </c>
      <c r="L1271" s="2">
        <f>Tabell2[[#This Row],[Antal]]*Tabell2[[#This Row],[Inpris ex moms]]</f>
        <v>76.703999999999994</v>
      </c>
      <c r="M1271" s="2">
        <f>MIN(Tabell2[[#This Row],[Bokat]]*Tabell2[[#This Row],[Inpris ex moms]],Tabell2[[#This Row],[Totalt lagervärde ex moms]])</f>
        <v>0</v>
      </c>
      <c r="N1271" s="2">
        <f>Tabell2[[#This Row],[Totalt lagervärde ex moms]]-Tabell2[[#This Row],[Varav bokat ex moms]]</f>
        <v>76.703999999999994</v>
      </c>
    </row>
    <row r="1272" spans="1:14" x14ac:dyDescent="0.2">
      <c r="A1272" t="s">
        <v>11334</v>
      </c>
      <c r="B1272" t="s">
        <v>11335</v>
      </c>
      <c r="C1272" s="2">
        <v>69</v>
      </c>
      <c r="D1272" s="2">
        <v>48</v>
      </c>
      <c r="E1272" s="2">
        <v>47.94</v>
      </c>
      <c r="F1272" s="2">
        <v>38.351999999999997</v>
      </c>
      <c r="G1272">
        <v>1</v>
      </c>
      <c r="H1272">
        <v>0</v>
      </c>
      <c r="I1272" s="2">
        <f>Tabell2[[#This Row],[Inköpspris (SEK)]]*Tabell2[[#This Row],[Antal]]</f>
        <v>47.94</v>
      </c>
      <c r="J1272" s="2">
        <f>MIN(Tabell2[[#This Row],[Bokat]]*Tabell2[[#This Row],[Inköpspris (SEK)]],Tabell2[[#This Row],[Totalt lagervärde ink moms]])</f>
        <v>0</v>
      </c>
      <c r="K1272" s="2">
        <f>Tabell2[[#This Row],[Totalt lagervärde ink moms]]-Tabell2[[#This Row],[Varav bokat ink moms]]</f>
        <v>47.94</v>
      </c>
      <c r="L1272" s="2">
        <f>Tabell2[[#This Row],[Antal]]*Tabell2[[#This Row],[Inpris ex moms]]</f>
        <v>38.351999999999997</v>
      </c>
      <c r="M1272" s="2">
        <f>MIN(Tabell2[[#This Row],[Bokat]]*Tabell2[[#This Row],[Inpris ex moms]],Tabell2[[#This Row],[Totalt lagervärde ex moms]])</f>
        <v>0</v>
      </c>
      <c r="N1272" s="2">
        <f>Tabell2[[#This Row],[Totalt lagervärde ex moms]]-Tabell2[[#This Row],[Varav bokat ex moms]]</f>
        <v>38.351999999999997</v>
      </c>
    </row>
    <row r="1273" spans="1:14" x14ac:dyDescent="0.2">
      <c r="A1273" t="s">
        <v>11442</v>
      </c>
      <c r="B1273" t="s">
        <v>11443</v>
      </c>
      <c r="C1273" s="2">
        <v>69</v>
      </c>
      <c r="D1273" s="2">
        <v>48</v>
      </c>
      <c r="E1273" s="2">
        <v>47.94</v>
      </c>
      <c r="F1273" s="2">
        <v>38.351999999999997</v>
      </c>
      <c r="G1273">
        <v>19</v>
      </c>
      <c r="H1273">
        <v>0</v>
      </c>
      <c r="I1273" s="2">
        <f>Tabell2[[#This Row],[Inköpspris (SEK)]]*Tabell2[[#This Row],[Antal]]</f>
        <v>910.8599999999999</v>
      </c>
      <c r="J1273" s="2">
        <f>MIN(Tabell2[[#This Row],[Bokat]]*Tabell2[[#This Row],[Inköpspris (SEK)]],Tabell2[[#This Row],[Totalt lagervärde ink moms]])</f>
        <v>0</v>
      </c>
      <c r="K1273" s="2">
        <f>Tabell2[[#This Row],[Totalt lagervärde ink moms]]-Tabell2[[#This Row],[Varav bokat ink moms]]</f>
        <v>910.8599999999999</v>
      </c>
      <c r="L1273" s="2">
        <f>Tabell2[[#This Row],[Antal]]*Tabell2[[#This Row],[Inpris ex moms]]</f>
        <v>728.68799999999999</v>
      </c>
      <c r="M1273" s="2">
        <f>MIN(Tabell2[[#This Row],[Bokat]]*Tabell2[[#This Row],[Inpris ex moms]],Tabell2[[#This Row],[Totalt lagervärde ex moms]])</f>
        <v>0</v>
      </c>
      <c r="N1273" s="2">
        <f>Tabell2[[#This Row],[Totalt lagervärde ex moms]]-Tabell2[[#This Row],[Varav bokat ex moms]]</f>
        <v>728.68799999999999</v>
      </c>
    </row>
    <row r="1274" spans="1:14" x14ac:dyDescent="0.2">
      <c r="A1274" t="s">
        <v>7682</v>
      </c>
      <c r="B1274" t="s">
        <v>7683</v>
      </c>
      <c r="C1274" s="2">
        <v>99</v>
      </c>
      <c r="D1274" s="2">
        <v>69</v>
      </c>
      <c r="E1274" s="2">
        <v>68.75</v>
      </c>
      <c r="F1274" s="2">
        <v>55</v>
      </c>
      <c r="G1274">
        <v>1</v>
      </c>
      <c r="H1274">
        <v>0</v>
      </c>
      <c r="I1274" s="2">
        <f>Tabell2[[#This Row],[Inköpspris (SEK)]]*Tabell2[[#This Row],[Antal]]</f>
        <v>68.75</v>
      </c>
      <c r="J1274" s="2">
        <f>MIN(Tabell2[[#This Row],[Bokat]]*Tabell2[[#This Row],[Inköpspris (SEK)]],Tabell2[[#This Row],[Totalt lagervärde ink moms]])</f>
        <v>0</v>
      </c>
      <c r="K1274" s="2">
        <f>Tabell2[[#This Row],[Totalt lagervärde ink moms]]-Tabell2[[#This Row],[Varav bokat ink moms]]</f>
        <v>68.75</v>
      </c>
      <c r="L1274" s="2">
        <f>Tabell2[[#This Row],[Antal]]*Tabell2[[#This Row],[Inpris ex moms]]</f>
        <v>55</v>
      </c>
      <c r="M1274" s="2">
        <f>MIN(Tabell2[[#This Row],[Bokat]]*Tabell2[[#This Row],[Inpris ex moms]],Tabell2[[#This Row],[Totalt lagervärde ex moms]])</f>
        <v>0</v>
      </c>
      <c r="N1274" s="2">
        <f>Tabell2[[#This Row],[Totalt lagervärde ex moms]]-Tabell2[[#This Row],[Varav bokat ex moms]]</f>
        <v>55</v>
      </c>
    </row>
    <row r="1275" spans="1:14" x14ac:dyDescent="0.2">
      <c r="A1275" t="s">
        <v>7912</v>
      </c>
      <c r="B1275" t="s">
        <v>7913</v>
      </c>
      <c r="C1275" s="2">
        <v>99</v>
      </c>
      <c r="D1275" s="2">
        <v>69</v>
      </c>
      <c r="E1275" s="2">
        <v>68.75</v>
      </c>
      <c r="F1275" s="2">
        <v>55</v>
      </c>
      <c r="G1275">
        <v>1</v>
      </c>
      <c r="H1275">
        <v>0</v>
      </c>
      <c r="I1275" s="2">
        <f>Tabell2[[#This Row],[Inköpspris (SEK)]]*Tabell2[[#This Row],[Antal]]</f>
        <v>68.75</v>
      </c>
      <c r="J1275" s="2">
        <f>MIN(Tabell2[[#This Row],[Bokat]]*Tabell2[[#This Row],[Inköpspris (SEK)]],Tabell2[[#This Row],[Totalt lagervärde ink moms]])</f>
        <v>0</v>
      </c>
      <c r="K1275" s="2">
        <f>Tabell2[[#This Row],[Totalt lagervärde ink moms]]-Tabell2[[#This Row],[Varav bokat ink moms]]</f>
        <v>68.75</v>
      </c>
      <c r="L1275" s="2">
        <f>Tabell2[[#This Row],[Antal]]*Tabell2[[#This Row],[Inpris ex moms]]</f>
        <v>55</v>
      </c>
      <c r="M1275" s="2">
        <f>MIN(Tabell2[[#This Row],[Bokat]]*Tabell2[[#This Row],[Inpris ex moms]],Tabell2[[#This Row],[Totalt lagervärde ex moms]])</f>
        <v>0</v>
      </c>
      <c r="N1275" s="2">
        <f>Tabell2[[#This Row],[Totalt lagervärde ex moms]]-Tabell2[[#This Row],[Varav bokat ex moms]]</f>
        <v>55</v>
      </c>
    </row>
    <row r="1276" spans="1:14" x14ac:dyDescent="0.2">
      <c r="A1276" t="s">
        <v>6469</v>
      </c>
      <c r="B1276" t="s">
        <v>6470</v>
      </c>
      <c r="C1276" s="2">
        <v>85</v>
      </c>
      <c r="D1276" s="2">
        <v>59</v>
      </c>
      <c r="E1276" s="2">
        <v>59</v>
      </c>
      <c r="F1276" s="2">
        <v>47.2</v>
      </c>
      <c r="G1276">
        <v>2</v>
      </c>
      <c r="H1276">
        <v>0</v>
      </c>
      <c r="I1276" s="2">
        <f>Tabell2[[#This Row],[Inköpspris (SEK)]]*Tabell2[[#This Row],[Antal]]</f>
        <v>118</v>
      </c>
      <c r="J1276" s="2">
        <f>MIN(Tabell2[[#This Row],[Bokat]]*Tabell2[[#This Row],[Inköpspris (SEK)]],Tabell2[[#This Row],[Totalt lagervärde ink moms]])</f>
        <v>0</v>
      </c>
      <c r="K1276" s="2">
        <f>Tabell2[[#This Row],[Totalt lagervärde ink moms]]-Tabell2[[#This Row],[Varav bokat ink moms]]</f>
        <v>118</v>
      </c>
      <c r="L1276" s="2">
        <f>Tabell2[[#This Row],[Antal]]*Tabell2[[#This Row],[Inpris ex moms]]</f>
        <v>94.4</v>
      </c>
      <c r="M1276" s="2">
        <f>MIN(Tabell2[[#This Row],[Bokat]]*Tabell2[[#This Row],[Inpris ex moms]],Tabell2[[#This Row],[Totalt lagervärde ex moms]])</f>
        <v>0</v>
      </c>
      <c r="N1276" s="2">
        <f>Tabell2[[#This Row],[Totalt lagervärde ex moms]]-Tabell2[[#This Row],[Varav bokat ex moms]]</f>
        <v>94.4</v>
      </c>
    </row>
    <row r="1277" spans="1:14" x14ac:dyDescent="0.2">
      <c r="A1277" t="s">
        <v>8483</v>
      </c>
      <c r="B1277" t="s">
        <v>8484</v>
      </c>
      <c r="C1277" s="2">
        <v>205</v>
      </c>
      <c r="D1277" s="2">
        <v>144</v>
      </c>
      <c r="E1277" s="2">
        <v>142.12</v>
      </c>
      <c r="F1277" s="2">
        <v>113.69600000000001</v>
      </c>
      <c r="G1277">
        <v>4</v>
      </c>
      <c r="H1277">
        <v>0</v>
      </c>
      <c r="I1277" s="2">
        <f>Tabell2[[#This Row],[Inköpspris (SEK)]]*Tabell2[[#This Row],[Antal]]</f>
        <v>568.48</v>
      </c>
      <c r="J1277" s="2">
        <f>MIN(Tabell2[[#This Row],[Bokat]]*Tabell2[[#This Row],[Inköpspris (SEK)]],Tabell2[[#This Row],[Totalt lagervärde ink moms]])</f>
        <v>0</v>
      </c>
      <c r="K1277" s="2">
        <f>Tabell2[[#This Row],[Totalt lagervärde ink moms]]-Tabell2[[#This Row],[Varav bokat ink moms]]</f>
        <v>568.48</v>
      </c>
      <c r="L1277" s="2">
        <f>Tabell2[[#This Row],[Antal]]*Tabell2[[#This Row],[Inpris ex moms]]</f>
        <v>454.78400000000005</v>
      </c>
      <c r="M1277" s="2">
        <f>MIN(Tabell2[[#This Row],[Bokat]]*Tabell2[[#This Row],[Inpris ex moms]],Tabell2[[#This Row],[Totalt lagervärde ex moms]])</f>
        <v>0</v>
      </c>
      <c r="N1277" s="2">
        <f>Tabell2[[#This Row],[Totalt lagervärde ex moms]]-Tabell2[[#This Row],[Varav bokat ex moms]]</f>
        <v>454.78400000000005</v>
      </c>
    </row>
    <row r="1278" spans="1:14" x14ac:dyDescent="0.2">
      <c r="A1278" t="s">
        <v>8487</v>
      </c>
      <c r="B1278" t="s">
        <v>8488</v>
      </c>
      <c r="C1278" s="2">
        <v>489</v>
      </c>
      <c r="D1278" s="2">
        <v>342</v>
      </c>
      <c r="E1278" s="2">
        <v>339</v>
      </c>
      <c r="F1278" s="2">
        <v>271.2</v>
      </c>
      <c r="G1278">
        <v>4</v>
      </c>
      <c r="H1278">
        <v>0</v>
      </c>
      <c r="I1278" s="2">
        <f>Tabell2[[#This Row],[Inköpspris (SEK)]]*Tabell2[[#This Row],[Antal]]</f>
        <v>1356</v>
      </c>
      <c r="J1278" s="2">
        <f>MIN(Tabell2[[#This Row],[Bokat]]*Tabell2[[#This Row],[Inköpspris (SEK)]],Tabell2[[#This Row],[Totalt lagervärde ink moms]])</f>
        <v>0</v>
      </c>
      <c r="K1278" s="2">
        <f>Tabell2[[#This Row],[Totalt lagervärde ink moms]]-Tabell2[[#This Row],[Varav bokat ink moms]]</f>
        <v>1356</v>
      </c>
      <c r="L1278" s="2">
        <f>Tabell2[[#This Row],[Antal]]*Tabell2[[#This Row],[Inpris ex moms]]</f>
        <v>1084.8</v>
      </c>
      <c r="M1278" s="2">
        <f>MIN(Tabell2[[#This Row],[Bokat]]*Tabell2[[#This Row],[Inpris ex moms]],Tabell2[[#This Row],[Totalt lagervärde ex moms]])</f>
        <v>0</v>
      </c>
      <c r="N1278" s="2">
        <f>Tabell2[[#This Row],[Totalt lagervärde ex moms]]-Tabell2[[#This Row],[Varav bokat ex moms]]</f>
        <v>1084.8</v>
      </c>
    </row>
    <row r="1279" spans="1:14" x14ac:dyDescent="0.2">
      <c r="A1279" t="s">
        <v>15053</v>
      </c>
      <c r="B1279" t="s">
        <v>15054</v>
      </c>
      <c r="C1279" s="2">
        <v>655</v>
      </c>
      <c r="D1279" s="2">
        <v>458</v>
      </c>
      <c r="E1279" s="2">
        <v>454</v>
      </c>
      <c r="F1279" s="2">
        <v>363.20000000000005</v>
      </c>
      <c r="G1279">
        <v>1</v>
      </c>
      <c r="H1279">
        <v>0</v>
      </c>
      <c r="I1279" s="2">
        <f>Tabell2[[#This Row],[Inköpspris (SEK)]]*Tabell2[[#This Row],[Antal]]</f>
        <v>454</v>
      </c>
      <c r="J1279" s="2">
        <f>MIN(Tabell2[[#This Row],[Bokat]]*Tabell2[[#This Row],[Inköpspris (SEK)]],Tabell2[[#This Row],[Totalt lagervärde ink moms]])</f>
        <v>0</v>
      </c>
      <c r="K1279" s="2">
        <f>Tabell2[[#This Row],[Totalt lagervärde ink moms]]-Tabell2[[#This Row],[Varav bokat ink moms]]</f>
        <v>454</v>
      </c>
      <c r="L1279" s="2">
        <f>Tabell2[[#This Row],[Antal]]*Tabell2[[#This Row],[Inpris ex moms]]</f>
        <v>363.20000000000005</v>
      </c>
      <c r="M1279" s="2">
        <f>MIN(Tabell2[[#This Row],[Bokat]]*Tabell2[[#This Row],[Inpris ex moms]],Tabell2[[#This Row],[Totalt lagervärde ex moms]])</f>
        <v>0</v>
      </c>
      <c r="N1279" s="2">
        <f>Tabell2[[#This Row],[Totalt lagervärde ex moms]]-Tabell2[[#This Row],[Varav bokat ex moms]]</f>
        <v>363.20000000000005</v>
      </c>
    </row>
    <row r="1280" spans="1:14" x14ac:dyDescent="0.2">
      <c r="A1280" t="s">
        <v>15057</v>
      </c>
      <c r="B1280" t="s">
        <v>15058</v>
      </c>
      <c r="C1280" s="2">
        <v>655</v>
      </c>
      <c r="D1280" s="2">
        <v>524</v>
      </c>
      <c r="E1280" s="2">
        <v>454</v>
      </c>
      <c r="F1280" s="2">
        <v>363.20000000000005</v>
      </c>
      <c r="G1280">
        <v>2</v>
      </c>
      <c r="H1280">
        <v>0</v>
      </c>
      <c r="I1280" s="2">
        <f>Tabell2[[#This Row],[Inköpspris (SEK)]]*Tabell2[[#This Row],[Antal]]</f>
        <v>908</v>
      </c>
      <c r="J1280" s="2">
        <f>MIN(Tabell2[[#This Row],[Bokat]]*Tabell2[[#This Row],[Inköpspris (SEK)]],Tabell2[[#This Row],[Totalt lagervärde ink moms]])</f>
        <v>0</v>
      </c>
      <c r="K1280" s="2">
        <f>Tabell2[[#This Row],[Totalt lagervärde ink moms]]-Tabell2[[#This Row],[Varav bokat ink moms]]</f>
        <v>908</v>
      </c>
      <c r="L1280" s="2">
        <f>Tabell2[[#This Row],[Antal]]*Tabell2[[#This Row],[Inpris ex moms]]</f>
        <v>726.40000000000009</v>
      </c>
      <c r="M1280" s="2">
        <f>MIN(Tabell2[[#This Row],[Bokat]]*Tabell2[[#This Row],[Inpris ex moms]],Tabell2[[#This Row],[Totalt lagervärde ex moms]])</f>
        <v>0</v>
      </c>
      <c r="N1280" s="2">
        <f>Tabell2[[#This Row],[Totalt lagervärde ex moms]]-Tabell2[[#This Row],[Varav bokat ex moms]]</f>
        <v>726.40000000000009</v>
      </c>
    </row>
    <row r="1281" spans="1:14" x14ac:dyDescent="0.2">
      <c r="A1281" t="s">
        <v>15443</v>
      </c>
      <c r="B1281" t="s">
        <v>15444</v>
      </c>
      <c r="C1281" s="2">
        <v>655</v>
      </c>
      <c r="D1281" s="2">
        <v>524</v>
      </c>
      <c r="E1281" s="2">
        <v>454</v>
      </c>
      <c r="F1281" s="2">
        <v>363.20000000000005</v>
      </c>
      <c r="G1281">
        <v>4</v>
      </c>
      <c r="H1281">
        <v>0</v>
      </c>
      <c r="I1281" s="2">
        <f>Tabell2[[#This Row],[Inköpspris (SEK)]]*Tabell2[[#This Row],[Antal]]</f>
        <v>1816</v>
      </c>
      <c r="J1281" s="2">
        <f>MIN(Tabell2[[#This Row],[Bokat]]*Tabell2[[#This Row],[Inköpspris (SEK)]],Tabell2[[#This Row],[Totalt lagervärde ink moms]])</f>
        <v>0</v>
      </c>
      <c r="K1281" s="2">
        <f>Tabell2[[#This Row],[Totalt lagervärde ink moms]]-Tabell2[[#This Row],[Varav bokat ink moms]]</f>
        <v>1816</v>
      </c>
      <c r="L1281" s="2">
        <f>Tabell2[[#This Row],[Antal]]*Tabell2[[#This Row],[Inpris ex moms]]</f>
        <v>1452.8000000000002</v>
      </c>
      <c r="M1281" s="2">
        <f>MIN(Tabell2[[#This Row],[Bokat]]*Tabell2[[#This Row],[Inpris ex moms]],Tabell2[[#This Row],[Totalt lagervärde ex moms]])</f>
        <v>0</v>
      </c>
      <c r="N1281" s="2">
        <f>Tabell2[[#This Row],[Totalt lagervärde ex moms]]-Tabell2[[#This Row],[Varav bokat ex moms]]</f>
        <v>1452.8000000000002</v>
      </c>
    </row>
    <row r="1282" spans="1:14" x14ac:dyDescent="0.2">
      <c r="A1282" t="s">
        <v>15445</v>
      </c>
      <c r="B1282" t="s">
        <v>15446</v>
      </c>
      <c r="C1282" s="2">
        <v>655</v>
      </c>
      <c r="D1282" s="2">
        <v>524</v>
      </c>
      <c r="E1282" s="2">
        <v>454</v>
      </c>
      <c r="F1282" s="2">
        <v>363.20000000000005</v>
      </c>
      <c r="G1282">
        <v>2</v>
      </c>
      <c r="H1282">
        <v>0</v>
      </c>
      <c r="I1282" s="2">
        <f>Tabell2[[#This Row],[Inköpspris (SEK)]]*Tabell2[[#This Row],[Antal]]</f>
        <v>908</v>
      </c>
      <c r="J1282" s="2">
        <f>MIN(Tabell2[[#This Row],[Bokat]]*Tabell2[[#This Row],[Inköpspris (SEK)]],Tabell2[[#This Row],[Totalt lagervärde ink moms]])</f>
        <v>0</v>
      </c>
      <c r="K1282" s="2">
        <f>Tabell2[[#This Row],[Totalt lagervärde ink moms]]-Tabell2[[#This Row],[Varav bokat ink moms]]</f>
        <v>908</v>
      </c>
      <c r="L1282" s="2">
        <f>Tabell2[[#This Row],[Antal]]*Tabell2[[#This Row],[Inpris ex moms]]</f>
        <v>726.40000000000009</v>
      </c>
      <c r="M1282" s="2">
        <f>MIN(Tabell2[[#This Row],[Bokat]]*Tabell2[[#This Row],[Inpris ex moms]],Tabell2[[#This Row],[Totalt lagervärde ex moms]])</f>
        <v>0</v>
      </c>
      <c r="N1282" s="2">
        <f>Tabell2[[#This Row],[Totalt lagervärde ex moms]]-Tabell2[[#This Row],[Varav bokat ex moms]]</f>
        <v>726.40000000000009</v>
      </c>
    </row>
    <row r="1283" spans="1:14" x14ac:dyDescent="0.2">
      <c r="A1283" t="s">
        <v>7598</v>
      </c>
      <c r="B1283" t="s">
        <v>7599</v>
      </c>
      <c r="C1283" s="2">
        <v>379</v>
      </c>
      <c r="D1283" s="2">
        <v>265</v>
      </c>
      <c r="E1283" s="2">
        <v>262.5</v>
      </c>
      <c r="F1283" s="2">
        <v>210</v>
      </c>
      <c r="G1283">
        <v>1</v>
      </c>
      <c r="H1283">
        <v>0</v>
      </c>
      <c r="I1283" s="2">
        <f>Tabell2[[#This Row],[Inköpspris (SEK)]]*Tabell2[[#This Row],[Antal]]</f>
        <v>262.5</v>
      </c>
      <c r="J1283" s="2">
        <f>MIN(Tabell2[[#This Row],[Bokat]]*Tabell2[[#This Row],[Inköpspris (SEK)]],Tabell2[[#This Row],[Totalt lagervärde ink moms]])</f>
        <v>0</v>
      </c>
      <c r="K1283" s="2">
        <f>Tabell2[[#This Row],[Totalt lagervärde ink moms]]-Tabell2[[#This Row],[Varav bokat ink moms]]</f>
        <v>262.5</v>
      </c>
      <c r="L1283" s="2">
        <f>Tabell2[[#This Row],[Antal]]*Tabell2[[#This Row],[Inpris ex moms]]</f>
        <v>210</v>
      </c>
      <c r="M1283" s="2">
        <f>MIN(Tabell2[[#This Row],[Bokat]]*Tabell2[[#This Row],[Inpris ex moms]],Tabell2[[#This Row],[Totalt lagervärde ex moms]])</f>
        <v>0</v>
      </c>
      <c r="N1283" s="2">
        <f>Tabell2[[#This Row],[Totalt lagervärde ex moms]]-Tabell2[[#This Row],[Varav bokat ex moms]]</f>
        <v>210</v>
      </c>
    </row>
    <row r="1284" spans="1:14" x14ac:dyDescent="0.2">
      <c r="A1284" t="s">
        <v>7600</v>
      </c>
      <c r="B1284" t="s">
        <v>7601</v>
      </c>
      <c r="C1284" s="2">
        <v>379</v>
      </c>
      <c r="D1284" s="2">
        <v>265</v>
      </c>
      <c r="E1284" s="2">
        <v>262.5</v>
      </c>
      <c r="F1284" s="2">
        <v>210</v>
      </c>
      <c r="G1284">
        <v>1</v>
      </c>
      <c r="H1284">
        <v>0</v>
      </c>
      <c r="I1284" s="2">
        <f>Tabell2[[#This Row],[Inköpspris (SEK)]]*Tabell2[[#This Row],[Antal]]</f>
        <v>262.5</v>
      </c>
      <c r="J1284" s="2">
        <f>MIN(Tabell2[[#This Row],[Bokat]]*Tabell2[[#This Row],[Inköpspris (SEK)]],Tabell2[[#This Row],[Totalt lagervärde ink moms]])</f>
        <v>0</v>
      </c>
      <c r="K1284" s="2">
        <f>Tabell2[[#This Row],[Totalt lagervärde ink moms]]-Tabell2[[#This Row],[Varav bokat ink moms]]</f>
        <v>262.5</v>
      </c>
      <c r="L1284" s="2">
        <f>Tabell2[[#This Row],[Antal]]*Tabell2[[#This Row],[Inpris ex moms]]</f>
        <v>210</v>
      </c>
      <c r="M1284" s="2">
        <f>MIN(Tabell2[[#This Row],[Bokat]]*Tabell2[[#This Row],[Inpris ex moms]],Tabell2[[#This Row],[Totalt lagervärde ex moms]])</f>
        <v>0</v>
      </c>
      <c r="N1284" s="2">
        <f>Tabell2[[#This Row],[Totalt lagervärde ex moms]]-Tabell2[[#This Row],[Varav bokat ex moms]]</f>
        <v>210</v>
      </c>
    </row>
    <row r="1285" spans="1:14" x14ac:dyDescent="0.2">
      <c r="A1285" t="s">
        <v>8491</v>
      </c>
      <c r="B1285" t="s">
        <v>8492</v>
      </c>
      <c r="C1285" s="2">
        <v>309</v>
      </c>
      <c r="D1285" s="2">
        <v>216</v>
      </c>
      <c r="E1285" s="2">
        <v>214</v>
      </c>
      <c r="F1285" s="2">
        <v>171.20000000000002</v>
      </c>
      <c r="G1285">
        <v>3</v>
      </c>
      <c r="H1285">
        <v>0</v>
      </c>
      <c r="I1285" s="2">
        <f>Tabell2[[#This Row],[Inköpspris (SEK)]]*Tabell2[[#This Row],[Antal]]</f>
        <v>642</v>
      </c>
      <c r="J1285" s="2">
        <f>MIN(Tabell2[[#This Row],[Bokat]]*Tabell2[[#This Row],[Inköpspris (SEK)]],Tabell2[[#This Row],[Totalt lagervärde ink moms]])</f>
        <v>0</v>
      </c>
      <c r="K1285" s="2">
        <f>Tabell2[[#This Row],[Totalt lagervärde ink moms]]-Tabell2[[#This Row],[Varav bokat ink moms]]</f>
        <v>642</v>
      </c>
      <c r="L1285" s="2">
        <f>Tabell2[[#This Row],[Antal]]*Tabell2[[#This Row],[Inpris ex moms]]</f>
        <v>513.6</v>
      </c>
      <c r="M1285" s="2">
        <f>MIN(Tabell2[[#This Row],[Bokat]]*Tabell2[[#This Row],[Inpris ex moms]],Tabell2[[#This Row],[Totalt lagervärde ex moms]])</f>
        <v>0</v>
      </c>
      <c r="N1285" s="2">
        <f>Tabell2[[#This Row],[Totalt lagervärde ex moms]]-Tabell2[[#This Row],[Varav bokat ex moms]]</f>
        <v>513.6</v>
      </c>
    </row>
    <row r="1286" spans="1:14" x14ac:dyDescent="0.2">
      <c r="A1286" t="s">
        <v>10428</v>
      </c>
      <c r="B1286" t="s">
        <v>10429</v>
      </c>
      <c r="C1286" s="2">
        <v>139</v>
      </c>
      <c r="E1286" s="2">
        <v>96.25</v>
      </c>
      <c r="F1286" s="2">
        <v>77</v>
      </c>
      <c r="G1286">
        <v>2</v>
      </c>
      <c r="H1286">
        <v>1</v>
      </c>
      <c r="I1286" s="2">
        <f>Tabell2[[#This Row],[Inköpspris (SEK)]]*Tabell2[[#This Row],[Antal]]</f>
        <v>192.5</v>
      </c>
      <c r="J1286" s="2">
        <f>MIN(Tabell2[[#This Row],[Bokat]]*Tabell2[[#This Row],[Inköpspris (SEK)]],Tabell2[[#This Row],[Totalt lagervärde ink moms]])</f>
        <v>96.25</v>
      </c>
      <c r="K1286" s="2">
        <f>Tabell2[[#This Row],[Totalt lagervärde ink moms]]-Tabell2[[#This Row],[Varav bokat ink moms]]</f>
        <v>96.25</v>
      </c>
      <c r="L1286" s="2">
        <f>Tabell2[[#This Row],[Antal]]*Tabell2[[#This Row],[Inpris ex moms]]</f>
        <v>154</v>
      </c>
      <c r="M1286" s="2">
        <f>MIN(Tabell2[[#This Row],[Bokat]]*Tabell2[[#This Row],[Inpris ex moms]],Tabell2[[#This Row],[Totalt lagervärde ex moms]])</f>
        <v>77</v>
      </c>
      <c r="N1286" s="2">
        <f>Tabell2[[#This Row],[Totalt lagervärde ex moms]]-Tabell2[[#This Row],[Varav bokat ex moms]]</f>
        <v>77</v>
      </c>
    </row>
    <row r="1287" spans="1:14" x14ac:dyDescent="0.2">
      <c r="A1287" t="s">
        <v>5885</v>
      </c>
      <c r="B1287" t="s">
        <v>5886</v>
      </c>
      <c r="C1287" s="2">
        <v>329</v>
      </c>
      <c r="D1287" s="2">
        <v>230</v>
      </c>
      <c r="E1287" s="2">
        <v>227.8</v>
      </c>
      <c r="F1287" s="2">
        <v>182.24</v>
      </c>
      <c r="G1287">
        <v>2</v>
      </c>
      <c r="H1287">
        <v>0</v>
      </c>
      <c r="I1287" s="2">
        <f>Tabell2[[#This Row],[Inköpspris (SEK)]]*Tabell2[[#This Row],[Antal]]</f>
        <v>455.6</v>
      </c>
      <c r="J1287" s="2">
        <f>MIN(Tabell2[[#This Row],[Bokat]]*Tabell2[[#This Row],[Inköpspris (SEK)]],Tabell2[[#This Row],[Totalt lagervärde ink moms]])</f>
        <v>0</v>
      </c>
      <c r="K1287" s="2">
        <f>Tabell2[[#This Row],[Totalt lagervärde ink moms]]-Tabell2[[#This Row],[Varav bokat ink moms]]</f>
        <v>455.6</v>
      </c>
      <c r="L1287" s="2">
        <f>Tabell2[[#This Row],[Antal]]*Tabell2[[#This Row],[Inpris ex moms]]</f>
        <v>364.48</v>
      </c>
      <c r="M1287" s="2">
        <f>MIN(Tabell2[[#This Row],[Bokat]]*Tabell2[[#This Row],[Inpris ex moms]],Tabell2[[#This Row],[Totalt lagervärde ex moms]])</f>
        <v>0</v>
      </c>
      <c r="N1287" s="2">
        <f>Tabell2[[#This Row],[Totalt lagervärde ex moms]]-Tabell2[[#This Row],[Varav bokat ex moms]]</f>
        <v>364.48</v>
      </c>
    </row>
    <row r="1288" spans="1:14" x14ac:dyDescent="0.2">
      <c r="A1288" t="s">
        <v>7860</v>
      </c>
      <c r="B1288" t="s">
        <v>7861</v>
      </c>
      <c r="C1288" s="2">
        <v>269</v>
      </c>
      <c r="D1288" s="2">
        <v>188</v>
      </c>
      <c r="E1288" s="2">
        <v>186.25</v>
      </c>
      <c r="F1288" s="2">
        <v>149</v>
      </c>
      <c r="G1288">
        <v>2</v>
      </c>
      <c r="H1288">
        <v>0</v>
      </c>
      <c r="I1288" s="2">
        <f>Tabell2[[#This Row],[Inköpspris (SEK)]]*Tabell2[[#This Row],[Antal]]</f>
        <v>372.5</v>
      </c>
      <c r="J1288" s="2">
        <f>MIN(Tabell2[[#This Row],[Bokat]]*Tabell2[[#This Row],[Inköpspris (SEK)]],Tabell2[[#This Row],[Totalt lagervärde ink moms]])</f>
        <v>0</v>
      </c>
      <c r="K1288" s="2">
        <f>Tabell2[[#This Row],[Totalt lagervärde ink moms]]-Tabell2[[#This Row],[Varav bokat ink moms]]</f>
        <v>372.5</v>
      </c>
      <c r="L1288" s="2">
        <f>Tabell2[[#This Row],[Antal]]*Tabell2[[#This Row],[Inpris ex moms]]</f>
        <v>298</v>
      </c>
      <c r="M1288" s="2">
        <f>MIN(Tabell2[[#This Row],[Bokat]]*Tabell2[[#This Row],[Inpris ex moms]],Tabell2[[#This Row],[Totalt lagervärde ex moms]])</f>
        <v>0</v>
      </c>
      <c r="N1288" s="2">
        <f>Tabell2[[#This Row],[Totalt lagervärde ex moms]]-Tabell2[[#This Row],[Varav bokat ex moms]]</f>
        <v>298</v>
      </c>
    </row>
    <row r="1289" spans="1:14" x14ac:dyDescent="0.2">
      <c r="A1289" t="s">
        <v>7862</v>
      </c>
      <c r="B1289" t="s">
        <v>7863</v>
      </c>
      <c r="C1289" s="2">
        <v>269</v>
      </c>
      <c r="D1289" s="2">
        <v>188</v>
      </c>
      <c r="E1289" s="2">
        <v>186.25</v>
      </c>
      <c r="F1289" s="2">
        <v>149</v>
      </c>
      <c r="G1289">
        <v>1</v>
      </c>
      <c r="H1289">
        <v>0</v>
      </c>
      <c r="I1289" s="2">
        <f>Tabell2[[#This Row],[Inköpspris (SEK)]]*Tabell2[[#This Row],[Antal]]</f>
        <v>186.25</v>
      </c>
      <c r="J1289" s="2">
        <f>MIN(Tabell2[[#This Row],[Bokat]]*Tabell2[[#This Row],[Inköpspris (SEK)]],Tabell2[[#This Row],[Totalt lagervärde ink moms]])</f>
        <v>0</v>
      </c>
      <c r="K1289" s="2">
        <f>Tabell2[[#This Row],[Totalt lagervärde ink moms]]-Tabell2[[#This Row],[Varav bokat ink moms]]</f>
        <v>186.25</v>
      </c>
      <c r="L1289" s="2">
        <f>Tabell2[[#This Row],[Antal]]*Tabell2[[#This Row],[Inpris ex moms]]</f>
        <v>149</v>
      </c>
      <c r="M1289" s="2">
        <f>MIN(Tabell2[[#This Row],[Bokat]]*Tabell2[[#This Row],[Inpris ex moms]],Tabell2[[#This Row],[Totalt lagervärde ex moms]])</f>
        <v>0</v>
      </c>
      <c r="N1289" s="2">
        <f>Tabell2[[#This Row],[Totalt lagervärde ex moms]]-Tabell2[[#This Row],[Varav bokat ex moms]]</f>
        <v>149</v>
      </c>
    </row>
    <row r="1290" spans="1:14" x14ac:dyDescent="0.2">
      <c r="A1290" t="s">
        <v>17577</v>
      </c>
      <c r="B1290" t="s">
        <v>17578</v>
      </c>
      <c r="C1290" s="2">
        <v>79</v>
      </c>
      <c r="D1290" s="2">
        <v>55</v>
      </c>
      <c r="E1290" s="2">
        <v>54.68</v>
      </c>
      <c r="F1290" s="2">
        <v>43.744</v>
      </c>
      <c r="G1290">
        <v>3</v>
      </c>
      <c r="H1290">
        <v>0</v>
      </c>
      <c r="I1290" s="2">
        <f>Tabell2[[#This Row],[Inköpspris (SEK)]]*Tabell2[[#This Row],[Antal]]</f>
        <v>164.04</v>
      </c>
      <c r="J1290" s="2">
        <f>MIN(Tabell2[[#This Row],[Bokat]]*Tabell2[[#This Row],[Inköpspris (SEK)]],Tabell2[[#This Row],[Totalt lagervärde ink moms]])</f>
        <v>0</v>
      </c>
      <c r="K1290" s="2">
        <f>Tabell2[[#This Row],[Totalt lagervärde ink moms]]-Tabell2[[#This Row],[Varav bokat ink moms]]</f>
        <v>164.04</v>
      </c>
      <c r="L1290" s="2">
        <f>Tabell2[[#This Row],[Antal]]*Tabell2[[#This Row],[Inpris ex moms]]</f>
        <v>131.232</v>
      </c>
      <c r="M1290" s="2">
        <f>MIN(Tabell2[[#This Row],[Bokat]]*Tabell2[[#This Row],[Inpris ex moms]],Tabell2[[#This Row],[Totalt lagervärde ex moms]])</f>
        <v>0</v>
      </c>
      <c r="N1290" s="2">
        <f>Tabell2[[#This Row],[Totalt lagervärde ex moms]]-Tabell2[[#This Row],[Varav bokat ex moms]]</f>
        <v>131.232</v>
      </c>
    </row>
    <row r="1291" spans="1:14" x14ac:dyDescent="0.2">
      <c r="A1291" t="s">
        <v>8945</v>
      </c>
      <c r="B1291" t="s">
        <v>8946</v>
      </c>
      <c r="C1291" s="2">
        <v>499</v>
      </c>
      <c r="D1291" s="2">
        <v>349</v>
      </c>
      <c r="E1291" s="2">
        <v>345</v>
      </c>
      <c r="F1291" s="2">
        <v>276</v>
      </c>
      <c r="G1291">
        <v>15</v>
      </c>
      <c r="H1291">
        <v>0</v>
      </c>
      <c r="I1291" s="2">
        <f>Tabell2[[#This Row],[Inköpspris (SEK)]]*Tabell2[[#This Row],[Antal]]</f>
        <v>5175</v>
      </c>
      <c r="J1291" s="2">
        <f>MIN(Tabell2[[#This Row],[Bokat]]*Tabell2[[#This Row],[Inköpspris (SEK)]],Tabell2[[#This Row],[Totalt lagervärde ink moms]])</f>
        <v>0</v>
      </c>
      <c r="K1291" s="2">
        <f>Tabell2[[#This Row],[Totalt lagervärde ink moms]]-Tabell2[[#This Row],[Varav bokat ink moms]]</f>
        <v>5175</v>
      </c>
      <c r="L1291" s="2">
        <f>Tabell2[[#This Row],[Antal]]*Tabell2[[#This Row],[Inpris ex moms]]</f>
        <v>4140</v>
      </c>
      <c r="M1291" s="2">
        <f>MIN(Tabell2[[#This Row],[Bokat]]*Tabell2[[#This Row],[Inpris ex moms]],Tabell2[[#This Row],[Totalt lagervärde ex moms]])</f>
        <v>0</v>
      </c>
      <c r="N1291" s="2">
        <f>Tabell2[[#This Row],[Totalt lagervärde ex moms]]-Tabell2[[#This Row],[Varav bokat ex moms]]</f>
        <v>4140</v>
      </c>
    </row>
    <row r="1292" spans="1:14" x14ac:dyDescent="0.2">
      <c r="A1292" t="s">
        <v>17785</v>
      </c>
      <c r="B1292" t="s">
        <v>17786</v>
      </c>
      <c r="C1292" s="2">
        <v>1619</v>
      </c>
      <c r="E1292" s="2">
        <v>1119.3</v>
      </c>
      <c r="F1292" s="2">
        <v>895.44</v>
      </c>
      <c r="G1292">
        <v>1</v>
      </c>
      <c r="H1292">
        <v>0</v>
      </c>
      <c r="I1292" s="2">
        <f>Tabell2[[#This Row],[Inköpspris (SEK)]]*Tabell2[[#This Row],[Antal]]</f>
        <v>1119.3</v>
      </c>
      <c r="J1292" s="2">
        <f>MIN(Tabell2[[#This Row],[Bokat]]*Tabell2[[#This Row],[Inköpspris (SEK)]],Tabell2[[#This Row],[Totalt lagervärde ink moms]])</f>
        <v>0</v>
      </c>
      <c r="K1292" s="2">
        <f>Tabell2[[#This Row],[Totalt lagervärde ink moms]]-Tabell2[[#This Row],[Varav bokat ink moms]]</f>
        <v>1119.3</v>
      </c>
      <c r="L1292" s="2">
        <f>Tabell2[[#This Row],[Antal]]*Tabell2[[#This Row],[Inpris ex moms]]</f>
        <v>895.44</v>
      </c>
      <c r="M1292" s="2">
        <f>MIN(Tabell2[[#This Row],[Bokat]]*Tabell2[[#This Row],[Inpris ex moms]],Tabell2[[#This Row],[Totalt lagervärde ex moms]])</f>
        <v>0</v>
      </c>
      <c r="N1292" s="2">
        <f>Tabell2[[#This Row],[Totalt lagervärde ex moms]]-Tabell2[[#This Row],[Varav bokat ex moms]]</f>
        <v>895.44</v>
      </c>
    </row>
    <row r="1293" spans="1:14" x14ac:dyDescent="0.2">
      <c r="A1293" t="s">
        <v>10686</v>
      </c>
      <c r="B1293" t="s">
        <v>10687</v>
      </c>
      <c r="C1293" s="2">
        <v>179</v>
      </c>
      <c r="D1293" s="2">
        <v>125</v>
      </c>
      <c r="E1293" s="2">
        <v>123.75</v>
      </c>
      <c r="F1293" s="2">
        <v>99</v>
      </c>
      <c r="G1293">
        <v>2</v>
      </c>
      <c r="H1293">
        <v>0</v>
      </c>
      <c r="I1293" s="2">
        <f>Tabell2[[#This Row],[Inköpspris (SEK)]]*Tabell2[[#This Row],[Antal]]</f>
        <v>247.5</v>
      </c>
      <c r="J1293" s="2">
        <f>MIN(Tabell2[[#This Row],[Bokat]]*Tabell2[[#This Row],[Inköpspris (SEK)]],Tabell2[[#This Row],[Totalt lagervärde ink moms]])</f>
        <v>0</v>
      </c>
      <c r="K1293" s="2">
        <f>Tabell2[[#This Row],[Totalt lagervärde ink moms]]-Tabell2[[#This Row],[Varav bokat ink moms]]</f>
        <v>247.5</v>
      </c>
      <c r="L1293" s="2">
        <f>Tabell2[[#This Row],[Antal]]*Tabell2[[#This Row],[Inpris ex moms]]</f>
        <v>198</v>
      </c>
      <c r="M1293" s="2">
        <f>MIN(Tabell2[[#This Row],[Bokat]]*Tabell2[[#This Row],[Inpris ex moms]],Tabell2[[#This Row],[Totalt lagervärde ex moms]])</f>
        <v>0</v>
      </c>
      <c r="N1293" s="2">
        <f>Tabell2[[#This Row],[Totalt lagervärde ex moms]]-Tabell2[[#This Row],[Varav bokat ex moms]]</f>
        <v>198</v>
      </c>
    </row>
    <row r="1294" spans="1:14" x14ac:dyDescent="0.2">
      <c r="A1294" t="s">
        <v>11330</v>
      </c>
      <c r="B1294" t="s">
        <v>11331</v>
      </c>
      <c r="C1294" s="2">
        <v>999</v>
      </c>
      <c r="D1294" s="2">
        <v>699</v>
      </c>
      <c r="E1294" s="2">
        <v>690.63</v>
      </c>
      <c r="F1294" s="2">
        <v>552.50400000000002</v>
      </c>
      <c r="G1294">
        <v>1</v>
      </c>
      <c r="H1294">
        <v>0</v>
      </c>
      <c r="I1294" s="2">
        <f>Tabell2[[#This Row],[Inköpspris (SEK)]]*Tabell2[[#This Row],[Antal]]</f>
        <v>690.63</v>
      </c>
      <c r="J1294" s="2">
        <f>MIN(Tabell2[[#This Row],[Bokat]]*Tabell2[[#This Row],[Inköpspris (SEK)]],Tabell2[[#This Row],[Totalt lagervärde ink moms]])</f>
        <v>0</v>
      </c>
      <c r="K1294" s="2">
        <f>Tabell2[[#This Row],[Totalt lagervärde ink moms]]-Tabell2[[#This Row],[Varav bokat ink moms]]</f>
        <v>690.63</v>
      </c>
      <c r="L1294" s="2">
        <f>Tabell2[[#This Row],[Antal]]*Tabell2[[#This Row],[Inpris ex moms]]</f>
        <v>552.50400000000002</v>
      </c>
      <c r="M1294" s="2">
        <f>MIN(Tabell2[[#This Row],[Bokat]]*Tabell2[[#This Row],[Inpris ex moms]],Tabell2[[#This Row],[Totalt lagervärde ex moms]])</f>
        <v>0</v>
      </c>
      <c r="N1294" s="2">
        <f>Tabell2[[#This Row],[Totalt lagervärde ex moms]]-Tabell2[[#This Row],[Varav bokat ex moms]]</f>
        <v>552.50400000000002</v>
      </c>
    </row>
    <row r="1295" spans="1:14" x14ac:dyDescent="0.2">
      <c r="A1295" t="s">
        <v>11444</v>
      </c>
      <c r="B1295" t="s">
        <v>11445</v>
      </c>
      <c r="C1295" s="2">
        <v>75</v>
      </c>
      <c r="D1295" s="2">
        <v>52</v>
      </c>
      <c r="E1295" s="2">
        <v>51.84</v>
      </c>
      <c r="F1295" s="2">
        <v>41.472000000000008</v>
      </c>
      <c r="G1295">
        <v>1</v>
      </c>
      <c r="H1295">
        <v>0</v>
      </c>
      <c r="I1295" s="2">
        <f>Tabell2[[#This Row],[Inköpspris (SEK)]]*Tabell2[[#This Row],[Antal]]</f>
        <v>51.84</v>
      </c>
      <c r="J1295" s="2">
        <f>MIN(Tabell2[[#This Row],[Bokat]]*Tabell2[[#This Row],[Inköpspris (SEK)]],Tabell2[[#This Row],[Totalt lagervärde ink moms]])</f>
        <v>0</v>
      </c>
      <c r="K1295" s="2">
        <f>Tabell2[[#This Row],[Totalt lagervärde ink moms]]-Tabell2[[#This Row],[Varav bokat ink moms]]</f>
        <v>51.84</v>
      </c>
      <c r="L1295" s="2">
        <f>Tabell2[[#This Row],[Antal]]*Tabell2[[#This Row],[Inpris ex moms]]</f>
        <v>41.472000000000008</v>
      </c>
      <c r="M1295" s="2">
        <f>MIN(Tabell2[[#This Row],[Bokat]]*Tabell2[[#This Row],[Inpris ex moms]],Tabell2[[#This Row],[Totalt lagervärde ex moms]])</f>
        <v>0</v>
      </c>
      <c r="N1295" s="2">
        <f>Tabell2[[#This Row],[Totalt lagervärde ex moms]]-Tabell2[[#This Row],[Varav bokat ex moms]]</f>
        <v>41.472000000000008</v>
      </c>
    </row>
    <row r="1296" spans="1:14" x14ac:dyDescent="0.2">
      <c r="A1296" t="s">
        <v>5581</v>
      </c>
      <c r="B1296" t="s">
        <v>5582</v>
      </c>
      <c r="C1296" s="2">
        <v>19</v>
      </c>
      <c r="D1296" s="2">
        <v>14</v>
      </c>
      <c r="E1296" s="2">
        <v>13.13</v>
      </c>
      <c r="F1296" s="2">
        <v>10.504000000000001</v>
      </c>
      <c r="G1296">
        <v>9</v>
      </c>
      <c r="H1296">
        <v>0</v>
      </c>
      <c r="I1296" s="2">
        <f>Tabell2[[#This Row],[Inköpspris (SEK)]]*Tabell2[[#This Row],[Antal]]</f>
        <v>118.17</v>
      </c>
      <c r="J1296" s="2">
        <f>MIN(Tabell2[[#This Row],[Bokat]]*Tabell2[[#This Row],[Inköpspris (SEK)]],Tabell2[[#This Row],[Totalt lagervärde ink moms]])</f>
        <v>0</v>
      </c>
      <c r="K1296" s="2">
        <f>Tabell2[[#This Row],[Totalt lagervärde ink moms]]-Tabell2[[#This Row],[Varav bokat ink moms]]</f>
        <v>118.17</v>
      </c>
      <c r="L1296" s="2">
        <f>Tabell2[[#This Row],[Antal]]*Tabell2[[#This Row],[Inpris ex moms]]</f>
        <v>94.536000000000016</v>
      </c>
      <c r="M1296" s="2">
        <f>MIN(Tabell2[[#This Row],[Bokat]]*Tabell2[[#This Row],[Inpris ex moms]],Tabell2[[#This Row],[Totalt lagervärde ex moms]])</f>
        <v>0</v>
      </c>
      <c r="N1296" s="2">
        <f>Tabell2[[#This Row],[Totalt lagervärde ex moms]]-Tabell2[[#This Row],[Varav bokat ex moms]]</f>
        <v>94.536000000000016</v>
      </c>
    </row>
    <row r="1297" spans="1:14" x14ac:dyDescent="0.2">
      <c r="A1297" t="s">
        <v>7322</v>
      </c>
      <c r="B1297" t="s">
        <v>7323</v>
      </c>
      <c r="C1297" s="2">
        <v>249</v>
      </c>
      <c r="D1297" s="2">
        <v>174</v>
      </c>
      <c r="E1297" s="2">
        <v>171.93</v>
      </c>
      <c r="F1297" s="2">
        <v>137.54400000000001</v>
      </c>
      <c r="G1297">
        <v>3</v>
      </c>
      <c r="H1297">
        <v>0</v>
      </c>
      <c r="I1297" s="2">
        <f>Tabell2[[#This Row],[Inköpspris (SEK)]]*Tabell2[[#This Row],[Antal]]</f>
        <v>515.79</v>
      </c>
      <c r="J1297" s="2">
        <f>MIN(Tabell2[[#This Row],[Bokat]]*Tabell2[[#This Row],[Inköpspris (SEK)]],Tabell2[[#This Row],[Totalt lagervärde ink moms]])</f>
        <v>0</v>
      </c>
      <c r="K1297" s="2">
        <f>Tabell2[[#This Row],[Totalt lagervärde ink moms]]-Tabell2[[#This Row],[Varav bokat ink moms]]</f>
        <v>515.79</v>
      </c>
      <c r="L1297" s="2">
        <f>Tabell2[[#This Row],[Antal]]*Tabell2[[#This Row],[Inpris ex moms]]</f>
        <v>412.63200000000006</v>
      </c>
      <c r="M1297" s="2">
        <f>MIN(Tabell2[[#This Row],[Bokat]]*Tabell2[[#This Row],[Inpris ex moms]],Tabell2[[#This Row],[Totalt lagervärde ex moms]])</f>
        <v>0</v>
      </c>
      <c r="N1297" s="2">
        <f>Tabell2[[#This Row],[Totalt lagervärde ex moms]]-Tabell2[[#This Row],[Varav bokat ex moms]]</f>
        <v>412.63200000000006</v>
      </c>
    </row>
    <row r="1298" spans="1:14" x14ac:dyDescent="0.2">
      <c r="A1298" t="s">
        <v>7324</v>
      </c>
      <c r="B1298" t="s">
        <v>7325</v>
      </c>
      <c r="C1298" s="2">
        <v>249</v>
      </c>
      <c r="D1298" s="2">
        <v>174</v>
      </c>
      <c r="E1298" s="2">
        <v>171.93</v>
      </c>
      <c r="F1298" s="2">
        <v>137.54400000000001</v>
      </c>
      <c r="G1298">
        <v>2</v>
      </c>
      <c r="H1298">
        <v>0</v>
      </c>
      <c r="I1298" s="2">
        <f>Tabell2[[#This Row],[Inköpspris (SEK)]]*Tabell2[[#This Row],[Antal]]</f>
        <v>343.86</v>
      </c>
      <c r="J1298" s="2">
        <f>MIN(Tabell2[[#This Row],[Bokat]]*Tabell2[[#This Row],[Inköpspris (SEK)]],Tabell2[[#This Row],[Totalt lagervärde ink moms]])</f>
        <v>0</v>
      </c>
      <c r="K1298" s="2">
        <f>Tabell2[[#This Row],[Totalt lagervärde ink moms]]-Tabell2[[#This Row],[Varav bokat ink moms]]</f>
        <v>343.86</v>
      </c>
      <c r="L1298" s="2">
        <f>Tabell2[[#This Row],[Antal]]*Tabell2[[#This Row],[Inpris ex moms]]</f>
        <v>275.08800000000002</v>
      </c>
      <c r="M1298" s="2">
        <f>MIN(Tabell2[[#This Row],[Bokat]]*Tabell2[[#This Row],[Inpris ex moms]],Tabell2[[#This Row],[Totalt lagervärde ex moms]])</f>
        <v>0</v>
      </c>
      <c r="N1298" s="2">
        <f>Tabell2[[#This Row],[Totalt lagervärde ex moms]]-Tabell2[[#This Row],[Varav bokat ex moms]]</f>
        <v>275.08800000000002</v>
      </c>
    </row>
    <row r="1299" spans="1:14" x14ac:dyDescent="0.2">
      <c r="A1299" t="s">
        <v>11860</v>
      </c>
      <c r="B1299" t="s">
        <v>11861</v>
      </c>
      <c r="C1299" s="2">
        <v>929</v>
      </c>
      <c r="D1299" s="2">
        <v>650</v>
      </c>
      <c r="E1299" s="2">
        <v>641.25</v>
      </c>
      <c r="F1299" s="2">
        <v>513</v>
      </c>
      <c r="G1299">
        <v>2</v>
      </c>
      <c r="H1299">
        <v>0</v>
      </c>
      <c r="I1299" s="2">
        <f>Tabell2[[#This Row],[Inköpspris (SEK)]]*Tabell2[[#This Row],[Antal]]</f>
        <v>1282.5</v>
      </c>
      <c r="J1299" s="2">
        <f>MIN(Tabell2[[#This Row],[Bokat]]*Tabell2[[#This Row],[Inköpspris (SEK)]],Tabell2[[#This Row],[Totalt lagervärde ink moms]])</f>
        <v>0</v>
      </c>
      <c r="K1299" s="2">
        <f>Tabell2[[#This Row],[Totalt lagervärde ink moms]]-Tabell2[[#This Row],[Varav bokat ink moms]]</f>
        <v>1282.5</v>
      </c>
      <c r="L1299" s="2">
        <f>Tabell2[[#This Row],[Antal]]*Tabell2[[#This Row],[Inpris ex moms]]</f>
        <v>1026</v>
      </c>
      <c r="M1299" s="2">
        <f>MIN(Tabell2[[#This Row],[Bokat]]*Tabell2[[#This Row],[Inpris ex moms]],Tabell2[[#This Row],[Totalt lagervärde ex moms]])</f>
        <v>0</v>
      </c>
      <c r="N1299" s="2">
        <f>Tabell2[[#This Row],[Totalt lagervärde ex moms]]-Tabell2[[#This Row],[Varav bokat ex moms]]</f>
        <v>1026</v>
      </c>
    </row>
    <row r="1300" spans="1:14" x14ac:dyDescent="0.2">
      <c r="A1300" t="s">
        <v>11862</v>
      </c>
      <c r="B1300" t="s">
        <v>11863</v>
      </c>
      <c r="C1300" s="2">
        <v>929</v>
      </c>
      <c r="D1300" s="2">
        <v>650</v>
      </c>
      <c r="E1300" s="2">
        <v>641.25</v>
      </c>
      <c r="F1300" s="2">
        <v>513</v>
      </c>
      <c r="G1300">
        <v>1</v>
      </c>
      <c r="H1300">
        <v>0</v>
      </c>
      <c r="I1300" s="2">
        <f>Tabell2[[#This Row],[Inköpspris (SEK)]]*Tabell2[[#This Row],[Antal]]</f>
        <v>641.25</v>
      </c>
      <c r="J1300" s="2">
        <f>MIN(Tabell2[[#This Row],[Bokat]]*Tabell2[[#This Row],[Inköpspris (SEK)]],Tabell2[[#This Row],[Totalt lagervärde ink moms]])</f>
        <v>0</v>
      </c>
      <c r="K1300" s="2">
        <f>Tabell2[[#This Row],[Totalt lagervärde ink moms]]-Tabell2[[#This Row],[Varav bokat ink moms]]</f>
        <v>641.25</v>
      </c>
      <c r="L1300" s="2">
        <f>Tabell2[[#This Row],[Antal]]*Tabell2[[#This Row],[Inpris ex moms]]</f>
        <v>513</v>
      </c>
      <c r="M1300" s="2">
        <f>MIN(Tabell2[[#This Row],[Bokat]]*Tabell2[[#This Row],[Inpris ex moms]],Tabell2[[#This Row],[Totalt lagervärde ex moms]])</f>
        <v>0</v>
      </c>
      <c r="N1300" s="2">
        <f>Tabell2[[#This Row],[Totalt lagervärde ex moms]]-Tabell2[[#This Row],[Varav bokat ex moms]]</f>
        <v>513</v>
      </c>
    </row>
    <row r="1301" spans="1:14" x14ac:dyDescent="0.2">
      <c r="A1301" t="s">
        <v>1510</v>
      </c>
      <c r="B1301" t="s">
        <v>1511</v>
      </c>
      <c r="C1301" s="2">
        <v>459</v>
      </c>
      <c r="E1301" s="2">
        <v>316.73</v>
      </c>
      <c r="F1301" s="2">
        <v>253.38750000000002</v>
      </c>
      <c r="G1301">
        <v>2</v>
      </c>
      <c r="H1301">
        <v>0</v>
      </c>
      <c r="I1301" s="2">
        <f>Tabell2[[#This Row],[Inköpspris (SEK)]]*Tabell2[[#This Row],[Antal]]</f>
        <v>633.46</v>
      </c>
      <c r="J1301" s="2">
        <f>MIN(Tabell2[[#This Row],[Bokat]]*Tabell2[[#This Row],[Inköpspris (SEK)]],Tabell2[[#This Row],[Totalt lagervärde ink moms]])</f>
        <v>0</v>
      </c>
      <c r="K1301" s="2">
        <f>Tabell2[[#This Row],[Totalt lagervärde ink moms]]-Tabell2[[#This Row],[Varav bokat ink moms]]</f>
        <v>633.46</v>
      </c>
      <c r="L1301" s="2">
        <f>Tabell2[[#This Row],[Antal]]*Tabell2[[#This Row],[Inpris ex moms]]</f>
        <v>506.77500000000003</v>
      </c>
      <c r="M1301" s="2">
        <f>MIN(Tabell2[[#This Row],[Bokat]]*Tabell2[[#This Row],[Inpris ex moms]],Tabell2[[#This Row],[Totalt lagervärde ex moms]])</f>
        <v>0</v>
      </c>
      <c r="N1301" s="2">
        <f>Tabell2[[#This Row],[Totalt lagervärde ex moms]]-Tabell2[[#This Row],[Varav bokat ex moms]]</f>
        <v>506.77500000000003</v>
      </c>
    </row>
    <row r="1302" spans="1:14" x14ac:dyDescent="0.2">
      <c r="A1302" t="s">
        <v>1512</v>
      </c>
      <c r="B1302" t="s">
        <v>1513</v>
      </c>
      <c r="C1302" s="2">
        <v>459</v>
      </c>
      <c r="E1302" s="2">
        <v>316.73</v>
      </c>
      <c r="F1302" s="2">
        <v>253.38750000000002</v>
      </c>
      <c r="G1302">
        <v>1</v>
      </c>
      <c r="H1302">
        <v>0</v>
      </c>
      <c r="I1302" s="2">
        <f>Tabell2[[#This Row],[Inköpspris (SEK)]]*Tabell2[[#This Row],[Antal]]</f>
        <v>316.73</v>
      </c>
      <c r="J1302" s="2">
        <f>MIN(Tabell2[[#This Row],[Bokat]]*Tabell2[[#This Row],[Inköpspris (SEK)]],Tabell2[[#This Row],[Totalt lagervärde ink moms]])</f>
        <v>0</v>
      </c>
      <c r="K1302" s="2">
        <f>Tabell2[[#This Row],[Totalt lagervärde ink moms]]-Tabell2[[#This Row],[Varav bokat ink moms]]</f>
        <v>316.73</v>
      </c>
      <c r="L1302" s="2">
        <f>Tabell2[[#This Row],[Antal]]*Tabell2[[#This Row],[Inpris ex moms]]</f>
        <v>253.38750000000002</v>
      </c>
      <c r="M1302" s="2">
        <f>MIN(Tabell2[[#This Row],[Bokat]]*Tabell2[[#This Row],[Inpris ex moms]],Tabell2[[#This Row],[Totalt lagervärde ex moms]])</f>
        <v>0</v>
      </c>
      <c r="N1302" s="2">
        <f>Tabell2[[#This Row],[Totalt lagervärde ex moms]]-Tabell2[[#This Row],[Varav bokat ex moms]]</f>
        <v>253.38750000000002</v>
      </c>
    </row>
    <row r="1303" spans="1:14" x14ac:dyDescent="0.2">
      <c r="A1303" t="s">
        <v>1514</v>
      </c>
      <c r="B1303" t="s">
        <v>1515</v>
      </c>
      <c r="C1303" s="2">
        <v>459</v>
      </c>
      <c r="E1303" s="2">
        <v>316.73</v>
      </c>
      <c r="F1303" s="2">
        <v>253.38750000000002</v>
      </c>
      <c r="G1303">
        <v>1</v>
      </c>
      <c r="H1303">
        <v>0</v>
      </c>
      <c r="I1303" s="2">
        <f>Tabell2[[#This Row],[Inköpspris (SEK)]]*Tabell2[[#This Row],[Antal]]</f>
        <v>316.73</v>
      </c>
      <c r="J1303" s="2">
        <f>MIN(Tabell2[[#This Row],[Bokat]]*Tabell2[[#This Row],[Inköpspris (SEK)]],Tabell2[[#This Row],[Totalt lagervärde ink moms]])</f>
        <v>0</v>
      </c>
      <c r="K1303" s="2">
        <f>Tabell2[[#This Row],[Totalt lagervärde ink moms]]-Tabell2[[#This Row],[Varav bokat ink moms]]</f>
        <v>316.73</v>
      </c>
      <c r="L1303" s="2">
        <f>Tabell2[[#This Row],[Antal]]*Tabell2[[#This Row],[Inpris ex moms]]</f>
        <v>253.38750000000002</v>
      </c>
      <c r="M1303" s="2">
        <f>MIN(Tabell2[[#This Row],[Bokat]]*Tabell2[[#This Row],[Inpris ex moms]],Tabell2[[#This Row],[Totalt lagervärde ex moms]])</f>
        <v>0</v>
      </c>
      <c r="N1303" s="2">
        <f>Tabell2[[#This Row],[Totalt lagervärde ex moms]]-Tabell2[[#This Row],[Varav bokat ex moms]]</f>
        <v>253.38750000000002</v>
      </c>
    </row>
    <row r="1304" spans="1:14" x14ac:dyDescent="0.2">
      <c r="A1304" t="s">
        <v>1516</v>
      </c>
      <c r="B1304" t="s">
        <v>1517</v>
      </c>
      <c r="C1304" s="2">
        <v>459</v>
      </c>
      <c r="E1304" s="2">
        <v>316.73</v>
      </c>
      <c r="F1304" s="2">
        <v>253.38750000000002</v>
      </c>
      <c r="G1304">
        <v>1</v>
      </c>
      <c r="H1304">
        <v>0</v>
      </c>
      <c r="I1304" s="2">
        <f>Tabell2[[#This Row],[Inköpspris (SEK)]]*Tabell2[[#This Row],[Antal]]</f>
        <v>316.73</v>
      </c>
      <c r="J1304" s="2">
        <f>MIN(Tabell2[[#This Row],[Bokat]]*Tabell2[[#This Row],[Inköpspris (SEK)]],Tabell2[[#This Row],[Totalt lagervärde ink moms]])</f>
        <v>0</v>
      </c>
      <c r="K1304" s="2">
        <f>Tabell2[[#This Row],[Totalt lagervärde ink moms]]-Tabell2[[#This Row],[Varav bokat ink moms]]</f>
        <v>316.73</v>
      </c>
      <c r="L1304" s="2">
        <f>Tabell2[[#This Row],[Antal]]*Tabell2[[#This Row],[Inpris ex moms]]</f>
        <v>253.38750000000002</v>
      </c>
      <c r="M1304" s="2">
        <f>MIN(Tabell2[[#This Row],[Bokat]]*Tabell2[[#This Row],[Inpris ex moms]],Tabell2[[#This Row],[Totalt lagervärde ex moms]])</f>
        <v>0</v>
      </c>
      <c r="N1304" s="2">
        <f>Tabell2[[#This Row],[Totalt lagervärde ex moms]]-Tabell2[[#This Row],[Varav bokat ex moms]]</f>
        <v>253.38750000000002</v>
      </c>
    </row>
    <row r="1305" spans="1:14" x14ac:dyDescent="0.2">
      <c r="A1305" t="s">
        <v>1518</v>
      </c>
      <c r="B1305" t="s">
        <v>1519</v>
      </c>
      <c r="C1305" s="2">
        <v>459</v>
      </c>
      <c r="E1305" s="2">
        <v>316.73</v>
      </c>
      <c r="F1305" s="2">
        <v>253.38750000000002</v>
      </c>
      <c r="G1305">
        <v>2</v>
      </c>
      <c r="H1305">
        <v>0</v>
      </c>
      <c r="I1305" s="2">
        <f>Tabell2[[#This Row],[Inköpspris (SEK)]]*Tabell2[[#This Row],[Antal]]</f>
        <v>633.46</v>
      </c>
      <c r="J1305" s="2">
        <f>MIN(Tabell2[[#This Row],[Bokat]]*Tabell2[[#This Row],[Inköpspris (SEK)]],Tabell2[[#This Row],[Totalt lagervärde ink moms]])</f>
        <v>0</v>
      </c>
      <c r="K1305" s="2">
        <f>Tabell2[[#This Row],[Totalt lagervärde ink moms]]-Tabell2[[#This Row],[Varav bokat ink moms]]</f>
        <v>633.46</v>
      </c>
      <c r="L1305" s="2">
        <f>Tabell2[[#This Row],[Antal]]*Tabell2[[#This Row],[Inpris ex moms]]</f>
        <v>506.77500000000003</v>
      </c>
      <c r="M1305" s="2">
        <f>MIN(Tabell2[[#This Row],[Bokat]]*Tabell2[[#This Row],[Inpris ex moms]],Tabell2[[#This Row],[Totalt lagervärde ex moms]])</f>
        <v>0</v>
      </c>
      <c r="N1305" s="2">
        <f>Tabell2[[#This Row],[Totalt lagervärde ex moms]]-Tabell2[[#This Row],[Varav bokat ex moms]]</f>
        <v>506.77500000000003</v>
      </c>
    </row>
    <row r="1306" spans="1:14" x14ac:dyDescent="0.2">
      <c r="A1306" t="s">
        <v>1520</v>
      </c>
      <c r="B1306" t="s">
        <v>1521</v>
      </c>
      <c r="C1306" s="2">
        <v>459</v>
      </c>
      <c r="E1306" s="2">
        <v>316.73</v>
      </c>
      <c r="F1306" s="2">
        <v>253.38750000000002</v>
      </c>
      <c r="G1306">
        <v>1</v>
      </c>
      <c r="H1306">
        <v>0</v>
      </c>
      <c r="I1306" s="2">
        <f>Tabell2[[#This Row],[Inköpspris (SEK)]]*Tabell2[[#This Row],[Antal]]</f>
        <v>316.73</v>
      </c>
      <c r="J1306" s="2">
        <f>MIN(Tabell2[[#This Row],[Bokat]]*Tabell2[[#This Row],[Inköpspris (SEK)]],Tabell2[[#This Row],[Totalt lagervärde ink moms]])</f>
        <v>0</v>
      </c>
      <c r="K1306" s="2">
        <f>Tabell2[[#This Row],[Totalt lagervärde ink moms]]-Tabell2[[#This Row],[Varav bokat ink moms]]</f>
        <v>316.73</v>
      </c>
      <c r="L1306" s="2">
        <f>Tabell2[[#This Row],[Antal]]*Tabell2[[#This Row],[Inpris ex moms]]</f>
        <v>253.38750000000002</v>
      </c>
      <c r="M1306" s="2">
        <f>MIN(Tabell2[[#This Row],[Bokat]]*Tabell2[[#This Row],[Inpris ex moms]],Tabell2[[#This Row],[Totalt lagervärde ex moms]])</f>
        <v>0</v>
      </c>
      <c r="N1306" s="2">
        <f>Tabell2[[#This Row],[Totalt lagervärde ex moms]]-Tabell2[[#This Row],[Varav bokat ex moms]]</f>
        <v>253.38750000000002</v>
      </c>
    </row>
    <row r="1307" spans="1:14" x14ac:dyDescent="0.2">
      <c r="A1307" t="s">
        <v>11543</v>
      </c>
      <c r="B1307" t="s">
        <v>11544</v>
      </c>
      <c r="C1307" s="2">
        <v>1365</v>
      </c>
      <c r="D1307" s="2">
        <v>955</v>
      </c>
      <c r="E1307" s="2">
        <v>941.69</v>
      </c>
      <c r="F1307" s="2">
        <v>753.35200000000009</v>
      </c>
      <c r="G1307">
        <v>1</v>
      </c>
      <c r="H1307">
        <v>0</v>
      </c>
      <c r="I1307" s="2">
        <f>Tabell2[[#This Row],[Inköpspris (SEK)]]*Tabell2[[#This Row],[Antal]]</f>
        <v>941.69</v>
      </c>
      <c r="J1307" s="2">
        <f>MIN(Tabell2[[#This Row],[Bokat]]*Tabell2[[#This Row],[Inköpspris (SEK)]],Tabell2[[#This Row],[Totalt lagervärde ink moms]])</f>
        <v>0</v>
      </c>
      <c r="K1307" s="2">
        <f>Tabell2[[#This Row],[Totalt lagervärde ink moms]]-Tabell2[[#This Row],[Varav bokat ink moms]]</f>
        <v>941.69</v>
      </c>
      <c r="L1307" s="2">
        <f>Tabell2[[#This Row],[Antal]]*Tabell2[[#This Row],[Inpris ex moms]]</f>
        <v>753.35200000000009</v>
      </c>
      <c r="M1307" s="2">
        <f>MIN(Tabell2[[#This Row],[Bokat]]*Tabell2[[#This Row],[Inpris ex moms]],Tabell2[[#This Row],[Totalt lagervärde ex moms]])</f>
        <v>0</v>
      </c>
      <c r="N1307" s="2">
        <f>Tabell2[[#This Row],[Totalt lagervärde ex moms]]-Tabell2[[#This Row],[Varav bokat ex moms]]</f>
        <v>753.35200000000009</v>
      </c>
    </row>
    <row r="1308" spans="1:14" x14ac:dyDescent="0.2">
      <c r="A1308" t="s">
        <v>1438</v>
      </c>
      <c r="B1308" t="s">
        <v>1439</v>
      </c>
      <c r="C1308" s="2">
        <v>549</v>
      </c>
      <c r="E1308" s="2">
        <v>378.63</v>
      </c>
      <c r="F1308" s="2">
        <v>302.90000000000003</v>
      </c>
      <c r="G1308">
        <v>1</v>
      </c>
      <c r="H1308">
        <v>0</v>
      </c>
      <c r="I1308" s="2">
        <f>Tabell2[[#This Row],[Inköpspris (SEK)]]*Tabell2[[#This Row],[Antal]]</f>
        <v>378.63</v>
      </c>
      <c r="J1308" s="2">
        <f>MIN(Tabell2[[#This Row],[Bokat]]*Tabell2[[#This Row],[Inköpspris (SEK)]],Tabell2[[#This Row],[Totalt lagervärde ink moms]])</f>
        <v>0</v>
      </c>
      <c r="K1308" s="2">
        <f>Tabell2[[#This Row],[Totalt lagervärde ink moms]]-Tabell2[[#This Row],[Varav bokat ink moms]]</f>
        <v>378.63</v>
      </c>
      <c r="L1308" s="2">
        <f>Tabell2[[#This Row],[Antal]]*Tabell2[[#This Row],[Inpris ex moms]]</f>
        <v>302.90000000000003</v>
      </c>
      <c r="M1308" s="2">
        <f>MIN(Tabell2[[#This Row],[Bokat]]*Tabell2[[#This Row],[Inpris ex moms]],Tabell2[[#This Row],[Totalt lagervärde ex moms]])</f>
        <v>0</v>
      </c>
      <c r="N1308" s="2">
        <f>Tabell2[[#This Row],[Totalt lagervärde ex moms]]-Tabell2[[#This Row],[Varav bokat ex moms]]</f>
        <v>302.90000000000003</v>
      </c>
    </row>
    <row r="1309" spans="1:14" x14ac:dyDescent="0.2">
      <c r="A1309" t="s">
        <v>1440</v>
      </c>
      <c r="B1309" t="s">
        <v>1441</v>
      </c>
      <c r="C1309" s="2">
        <v>549</v>
      </c>
      <c r="E1309" s="2">
        <v>378.63</v>
      </c>
      <c r="F1309" s="2">
        <v>302.90000000000003</v>
      </c>
      <c r="G1309">
        <v>1</v>
      </c>
      <c r="H1309">
        <v>0</v>
      </c>
      <c r="I1309" s="2">
        <f>Tabell2[[#This Row],[Inköpspris (SEK)]]*Tabell2[[#This Row],[Antal]]</f>
        <v>378.63</v>
      </c>
      <c r="J1309" s="2">
        <f>MIN(Tabell2[[#This Row],[Bokat]]*Tabell2[[#This Row],[Inköpspris (SEK)]],Tabell2[[#This Row],[Totalt lagervärde ink moms]])</f>
        <v>0</v>
      </c>
      <c r="K1309" s="2">
        <f>Tabell2[[#This Row],[Totalt lagervärde ink moms]]-Tabell2[[#This Row],[Varav bokat ink moms]]</f>
        <v>378.63</v>
      </c>
      <c r="L1309" s="2">
        <f>Tabell2[[#This Row],[Antal]]*Tabell2[[#This Row],[Inpris ex moms]]</f>
        <v>302.90000000000003</v>
      </c>
      <c r="M1309" s="2">
        <f>MIN(Tabell2[[#This Row],[Bokat]]*Tabell2[[#This Row],[Inpris ex moms]],Tabell2[[#This Row],[Totalt lagervärde ex moms]])</f>
        <v>0</v>
      </c>
      <c r="N1309" s="2">
        <f>Tabell2[[#This Row],[Totalt lagervärde ex moms]]-Tabell2[[#This Row],[Varav bokat ex moms]]</f>
        <v>302.90000000000003</v>
      </c>
    </row>
    <row r="1310" spans="1:14" x14ac:dyDescent="0.2">
      <c r="A1310" t="s">
        <v>9612</v>
      </c>
      <c r="B1310" t="s">
        <v>9613</v>
      </c>
      <c r="C1310" s="2">
        <v>399</v>
      </c>
      <c r="D1310" s="2">
        <v>279</v>
      </c>
      <c r="E1310" s="2">
        <v>275</v>
      </c>
      <c r="F1310" s="2">
        <v>220</v>
      </c>
      <c r="G1310">
        <v>1</v>
      </c>
      <c r="H1310">
        <v>0</v>
      </c>
      <c r="I1310" s="2">
        <f>Tabell2[[#This Row],[Inköpspris (SEK)]]*Tabell2[[#This Row],[Antal]]</f>
        <v>275</v>
      </c>
      <c r="J1310" s="2">
        <f>MIN(Tabell2[[#This Row],[Bokat]]*Tabell2[[#This Row],[Inköpspris (SEK)]],Tabell2[[#This Row],[Totalt lagervärde ink moms]])</f>
        <v>0</v>
      </c>
      <c r="K1310" s="2">
        <f>Tabell2[[#This Row],[Totalt lagervärde ink moms]]-Tabell2[[#This Row],[Varav bokat ink moms]]</f>
        <v>275</v>
      </c>
      <c r="L1310" s="2">
        <f>Tabell2[[#This Row],[Antal]]*Tabell2[[#This Row],[Inpris ex moms]]</f>
        <v>220</v>
      </c>
      <c r="M1310" s="2">
        <f>MIN(Tabell2[[#This Row],[Bokat]]*Tabell2[[#This Row],[Inpris ex moms]],Tabell2[[#This Row],[Totalt lagervärde ex moms]])</f>
        <v>0</v>
      </c>
      <c r="N1310" s="2">
        <f>Tabell2[[#This Row],[Totalt lagervärde ex moms]]-Tabell2[[#This Row],[Varav bokat ex moms]]</f>
        <v>220</v>
      </c>
    </row>
    <row r="1311" spans="1:14" x14ac:dyDescent="0.2">
      <c r="A1311" t="s">
        <v>11268</v>
      </c>
      <c r="B1311" t="s">
        <v>11269</v>
      </c>
      <c r="C1311" s="2">
        <v>659</v>
      </c>
      <c r="D1311" s="2">
        <v>461</v>
      </c>
      <c r="E1311" s="2">
        <v>454.19</v>
      </c>
      <c r="F1311" s="2">
        <v>363.35200000000003</v>
      </c>
      <c r="G1311">
        <v>2</v>
      </c>
      <c r="H1311">
        <v>0</v>
      </c>
      <c r="I1311" s="2">
        <f>Tabell2[[#This Row],[Inköpspris (SEK)]]*Tabell2[[#This Row],[Antal]]</f>
        <v>908.38</v>
      </c>
      <c r="J1311" s="2">
        <f>MIN(Tabell2[[#This Row],[Bokat]]*Tabell2[[#This Row],[Inköpspris (SEK)]],Tabell2[[#This Row],[Totalt lagervärde ink moms]])</f>
        <v>0</v>
      </c>
      <c r="K1311" s="2">
        <f>Tabell2[[#This Row],[Totalt lagervärde ink moms]]-Tabell2[[#This Row],[Varav bokat ink moms]]</f>
        <v>908.38</v>
      </c>
      <c r="L1311" s="2">
        <f>Tabell2[[#This Row],[Antal]]*Tabell2[[#This Row],[Inpris ex moms]]</f>
        <v>726.70400000000006</v>
      </c>
      <c r="M1311" s="2">
        <f>MIN(Tabell2[[#This Row],[Bokat]]*Tabell2[[#This Row],[Inpris ex moms]],Tabell2[[#This Row],[Totalt lagervärde ex moms]])</f>
        <v>0</v>
      </c>
      <c r="N1311" s="2">
        <f>Tabell2[[#This Row],[Totalt lagervärde ex moms]]-Tabell2[[#This Row],[Varav bokat ex moms]]</f>
        <v>726.70400000000006</v>
      </c>
    </row>
    <row r="1312" spans="1:14" x14ac:dyDescent="0.2">
      <c r="A1312" t="s">
        <v>654</v>
      </c>
      <c r="B1312" t="s">
        <v>655</v>
      </c>
      <c r="C1312" s="2">
        <v>579</v>
      </c>
      <c r="E1312" s="2">
        <v>399</v>
      </c>
      <c r="F1312" s="2">
        <v>319.20000000000005</v>
      </c>
      <c r="G1312">
        <v>1</v>
      </c>
      <c r="H1312">
        <v>0</v>
      </c>
      <c r="I1312" s="2">
        <f>Tabell2[[#This Row],[Inköpspris (SEK)]]*Tabell2[[#This Row],[Antal]]</f>
        <v>399</v>
      </c>
      <c r="J1312" s="2">
        <f>MIN(Tabell2[[#This Row],[Bokat]]*Tabell2[[#This Row],[Inköpspris (SEK)]],Tabell2[[#This Row],[Totalt lagervärde ink moms]])</f>
        <v>0</v>
      </c>
      <c r="K1312" s="2">
        <f>Tabell2[[#This Row],[Totalt lagervärde ink moms]]-Tabell2[[#This Row],[Varav bokat ink moms]]</f>
        <v>399</v>
      </c>
      <c r="L1312" s="2">
        <f>Tabell2[[#This Row],[Antal]]*Tabell2[[#This Row],[Inpris ex moms]]</f>
        <v>319.20000000000005</v>
      </c>
      <c r="M1312" s="2">
        <f>MIN(Tabell2[[#This Row],[Bokat]]*Tabell2[[#This Row],[Inpris ex moms]],Tabell2[[#This Row],[Totalt lagervärde ex moms]])</f>
        <v>0</v>
      </c>
      <c r="N1312" s="2">
        <f>Tabell2[[#This Row],[Totalt lagervärde ex moms]]-Tabell2[[#This Row],[Varav bokat ex moms]]</f>
        <v>319.20000000000005</v>
      </c>
    </row>
    <row r="1313" spans="1:14" x14ac:dyDescent="0.2">
      <c r="A1313" t="s">
        <v>1456</v>
      </c>
      <c r="B1313" t="s">
        <v>1457</v>
      </c>
      <c r="C1313" s="2">
        <v>439</v>
      </c>
      <c r="E1313" s="2">
        <v>302.5</v>
      </c>
      <c r="F1313" s="2">
        <v>242</v>
      </c>
      <c r="G1313">
        <v>1</v>
      </c>
      <c r="H1313">
        <v>0</v>
      </c>
      <c r="I1313" s="2">
        <f>Tabell2[[#This Row],[Inköpspris (SEK)]]*Tabell2[[#This Row],[Antal]]</f>
        <v>302.5</v>
      </c>
      <c r="J1313" s="2">
        <f>MIN(Tabell2[[#This Row],[Bokat]]*Tabell2[[#This Row],[Inköpspris (SEK)]],Tabell2[[#This Row],[Totalt lagervärde ink moms]])</f>
        <v>0</v>
      </c>
      <c r="K1313" s="2">
        <f>Tabell2[[#This Row],[Totalt lagervärde ink moms]]-Tabell2[[#This Row],[Varav bokat ink moms]]</f>
        <v>302.5</v>
      </c>
      <c r="L1313" s="2">
        <f>Tabell2[[#This Row],[Antal]]*Tabell2[[#This Row],[Inpris ex moms]]</f>
        <v>242</v>
      </c>
      <c r="M1313" s="2">
        <f>MIN(Tabell2[[#This Row],[Bokat]]*Tabell2[[#This Row],[Inpris ex moms]],Tabell2[[#This Row],[Totalt lagervärde ex moms]])</f>
        <v>0</v>
      </c>
      <c r="N1313" s="2">
        <f>Tabell2[[#This Row],[Totalt lagervärde ex moms]]-Tabell2[[#This Row],[Varav bokat ex moms]]</f>
        <v>242</v>
      </c>
    </row>
    <row r="1314" spans="1:14" x14ac:dyDescent="0.2">
      <c r="A1314" t="s">
        <v>6455</v>
      </c>
      <c r="B1314" t="s">
        <v>6456</v>
      </c>
      <c r="C1314" s="2">
        <v>45</v>
      </c>
      <c r="D1314" s="2">
        <v>31</v>
      </c>
      <c r="E1314" s="2">
        <v>31</v>
      </c>
      <c r="F1314" s="2">
        <v>24.8</v>
      </c>
      <c r="G1314">
        <v>1</v>
      </c>
      <c r="H1314">
        <v>0</v>
      </c>
      <c r="I1314" s="2">
        <f>Tabell2[[#This Row],[Inköpspris (SEK)]]*Tabell2[[#This Row],[Antal]]</f>
        <v>31</v>
      </c>
      <c r="J1314" s="2">
        <f>MIN(Tabell2[[#This Row],[Bokat]]*Tabell2[[#This Row],[Inköpspris (SEK)]],Tabell2[[#This Row],[Totalt lagervärde ink moms]])</f>
        <v>0</v>
      </c>
      <c r="K1314" s="2">
        <f>Tabell2[[#This Row],[Totalt lagervärde ink moms]]-Tabell2[[#This Row],[Varav bokat ink moms]]</f>
        <v>31</v>
      </c>
      <c r="L1314" s="2">
        <f>Tabell2[[#This Row],[Antal]]*Tabell2[[#This Row],[Inpris ex moms]]</f>
        <v>24.8</v>
      </c>
      <c r="M1314" s="2">
        <f>MIN(Tabell2[[#This Row],[Bokat]]*Tabell2[[#This Row],[Inpris ex moms]],Tabell2[[#This Row],[Totalt lagervärde ex moms]])</f>
        <v>0</v>
      </c>
      <c r="N1314" s="2">
        <f>Tabell2[[#This Row],[Totalt lagervärde ex moms]]-Tabell2[[#This Row],[Varav bokat ex moms]]</f>
        <v>24.8</v>
      </c>
    </row>
    <row r="1315" spans="1:14" x14ac:dyDescent="0.2">
      <c r="A1315" t="s">
        <v>11430</v>
      </c>
      <c r="B1315" t="s">
        <v>11431</v>
      </c>
      <c r="C1315" s="2">
        <v>49</v>
      </c>
      <c r="D1315" s="2">
        <v>34</v>
      </c>
      <c r="E1315" s="2">
        <v>33.75</v>
      </c>
      <c r="F1315" s="2">
        <v>27</v>
      </c>
      <c r="G1315">
        <v>4</v>
      </c>
      <c r="H1315">
        <v>0</v>
      </c>
      <c r="I1315" s="2">
        <f>Tabell2[[#This Row],[Inköpspris (SEK)]]*Tabell2[[#This Row],[Antal]]</f>
        <v>135</v>
      </c>
      <c r="J1315" s="2">
        <f>MIN(Tabell2[[#This Row],[Bokat]]*Tabell2[[#This Row],[Inköpspris (SEK)]],Tabell2[[#This Row],[Totalt lagervärde ink moms]])</f>
        <v>0</v>
      </c>
      <c r="K1315" s="2">
        <f>Tabell2[[#This Row],[Totalt lagervärde ink moms]]-Tabell2[[#This Row],[Varav bokat ink moms]]</f>
        <v>135</v>
      </c>
      <c r="L1315" s="2">
        <f>Tabell2[[#This Row],[Antal]]*Tabell2[[#This Row],[Inpris ex moms]]</f>
        <v>108</v>
      </c>
      <c r="M1315" s="2">
        <f>MIN(Tabell2[[#This Row],[Bokat]]*Tabell2[[#This Row],[Inpris ex moms]],Tabell2[[#This Row],[Totalt lagervärde ex moms]])</f>
        <v>0</v>
      </c>
      <c r="N1315" s="2">
        <f>Tabell2[[#This Row],[Totalt lagervärde ex moms]]-Tabell2[[#This Row],[Varav bokat ex moms]]</f>
        <v>108</v>
      </c>
    </row>
    <row r="1316" spans="1:14" x14ac:dyDescent="0.2">
      <c r="A1316" t="s">
        <v>1328</v>
      </c>
      <c r="B1316" t="s">
        <v>1329</v>
      </c>
      <c r="C1316" s="2">
        <v>275</v>
      </c>
      <c r="E1316" s="2">
        <v>189.31</v>
      </c>
      <c r="F1316" s="2">
        <v>151.44800000000001</v>
      </c>
      <c r="G1316">
        <v>1</v>
      </c>
      <c r="H1316">
        <v>0</v>
      </c>
      <c r="I1316" s="2">
        <f>Tabell2[[#This Row],[Inköpspris (SEK)]]*Tabell2[[#This Row],[Antal]]</f>
        <v>189.31</v>
      </c>
      <c r="J1316" s="2">
        <f>MIN(Tabell2[[#This Row],[Bokat]]*Tabell2[[#This Row],[Inköpspris (SEK)]],Tabell2[[#This Row],[Totalt lagervärde ink moms]])</f>
        <v>0</v>
      </c>
      <c r="K1316" s="2">
        <f>Tabell2[[#This Row],[Totalt lagervärde ink moms]]-Tabell2[[#This Row],[Varav bokat ink moms]]</f>
        <v>189.31</v>
      </c>
      <c r="L1316" s="2">
        <f>Tabell2[[#This Row],[Antal]]*Tabell2[[#This Row],[Inpris ex moms]]</f>
        <v>151.44800000000001</v>
      </c>
      <c r="M1316" s="2">
        <f>MIN(Tabell2[[#This Row],[Bokat]]*Tabell2[[#This Row],[Inpris ex moms]],Tabell2[[#This Row],[Totalt lagervärde ex moms]])</f>
        <v>0</v>
      </c>
      <c r="N1316" s="2">
        <f>Tabell2[[#This Row],[Totalt lagervärde ex moms]]-Tabell2[[#This Row],[Varav bokat ex moms]]</f>
        <v>151.44800000000001</v>
      </c>
    </row>
    <row r="1317" spans="1:14" x14ac:dyDescent="0.2">
      <c r="A1317" t="s">
        <v>1330</v>
      </c>
      <c r="B1317" t="s">
        <v>1331</v>
      </c>
      <c r="C1317" s="2">
        <v>275</v>
      </c>
      <c r="E1317" s="2">
        <v>189.31</v>
      </c>
      <c r="F1317" s="2">
        <v>151.44800000000001</v>
      </c>
      <c r="G1317">
        <v>2</v>
      </c>
      <c r="H1317">
        <v>0</v>
      </c>
      <c r="I1317" s="2">
        <f>Tabell2[[#This Row],[Inköpspris (SEK)]]*Tabell2[[#This Row],[Antal]]</f>
        <v>378.62</v>
      </c>
      <c r="J1317" s="2">
        <f>MIN(Tabell2[[#This Row],[Bokat]]*Tabell2[[#This Row],[Inköpspris (SEK)]],Tabell2[[#This Row],[Totalt lagervärde ink moms]])</f>
        <v>0</v>
      </c>
      <c r="K1317" s="2">
        <f>Tabell2[[#This Row],[Totalt lagervärde ink moms]]-Tabell2[[#This Row],[Varav bokat ink moms]]</f>
        <v>378.62</v>
      </c>
      <c r="L1317" s="2">
        <f>Tabell2[[#This Row],[Antal]]*Tabell2[[#This Row],[Inpris ex moms]]</f>
        <v>302.89600000000002</v>
      </c>
      <c r="M1317" s="2">
        <f>MIN(Tabell2[[#This Row],[Bokat]]*Tabell2[[#This Row],[Inpris ex moms]],Tabell2[[#This Row],[Totalt lagervärde ex moms]])</f>
        <v>0</v>
      </c>
      <c r="N1317" s="2">
        <f>Tabell2[[#This Row],[Totalt lagervärde ex moms]]-Tabell2[[#This Row],[Varav bokat ex moms]]</f>
        <v>302.89600000000002</v>
      </c>
    </row>
    <row r="1318" spans="1:14" x14ac:dyDescent="0.2">
      <c r="A1318" t="s">
        <v>1332</v>
      </c>
      <c r="B1318" t="s">
        <v>1333</v>
      </c>
      <c r="C1318" s="2">
        <v>275</v>
      </c>
      <c r="E1318" s="2">
        <v>189.31</v>
      </c>
      <c r="F1318" s="2">
        <v>151.44800000000001</v>
      </c>
      <c r="G1318">
        <v>1</v>
      </c>
      <c r="H1318">
        <v>0</v>
      </c>
      <c r="I1318" s="2">
        <f>Tabell2[[#This Row],[Inköpspris (SEK)]]*Tabell2[[#This Row],[Antal]]</f>
        <v>189.31</v>
      </c>
      <c r="J1318" s="2">
        <f>MIN(Tabell2[[#This Row],[Bokat]]*Tabell2[[#This Row],[Inköpspris (SEK)]],Tabell2[[#This Row],[Totalt lagervärde ink moms]])</f>
        <v>0</v>
      </c>
      <c r="K1318" s="2">
        <f>Tabell2[[#This Row],[Totalt lagervärde ink moms]]-Tabell2[[#This Row],[Varav bokat ink moms]]</f>
        <v>189.31</v>
      </c>
      <c r="L1318" s="2">
        <f>Tabell2[[#This Row],[Antal]]*Tabell2[[#This Row],[Inpris ex moms]]</f>
        <v>151.44800000000001</v>
      </c>
      <c r="M1318" s="2">
        <f>MIN(Tabell2[[#This Row],[Bokat]]*Tabell2[[#This Row],[Inpris ex moms]],Tabell2[[#This Row],[Totalt lagervärde ex moms]])</f>
        <v>0</v>
      </c>
      <c r="N1318" s="2">
        <f>Tabell2[[#This Row],[Totalt lagervärde ex moms]]-Tabell2[[#This Row],[Varav bokat ex moms]]</f>
        <v>151.44800000000001</v>
      </c>
    </row>
    <row r="1319" spans="1:14" x14ac:dyDescent="0.2">
      <c r="A1319" t="s">
        <v>1334</v>
      </c>
      <c r="B1319" t="s">
        <v>1335</v>
      </c>
      <c r="C1319" s="2">
        <v>275</v>
      </c>
      <c r="E1319" s="2">
        <v>189.31</v>
      </c>
      <c r="F1319" s="2">
        <v>151.44800000000001</v>
      </c>
      <c r="G1319">
        <v>1</v>
      </c>
      <c r="H1319">
        <v>0</v>
      </c>
      <c r="I1319" s="2">
        <f>Tabell2[[#This Row],[Inköpspris (SEK)]]*Tabell2[[#This Row],[Antal]]</f>
        <v>189.31</v>
      </c>
      <c r="J1319" s="2">
        <f>MIN(Tabell2[[#This Row],[Bokat]]*Tabell2[[#This Row],[Inköpspris (SEK)]],Tabell2[[#This Row],[Totalt lagervärde ink moms]])</f>
        <v>0</v>
      </c>
      <c r="K1319" s="2">
        <f>Tabell2[[#This Row],[Totalt lagervärde ink moms]]-Tabell2[[#This Row],[Varav bokat ink moms]]</f>
        <v>189.31</v>
      </c>
      <c r="L1319" s="2">
        <f>Tabell2[[#This Row],[Antal]]*Tabell2[[#This Row],[Inpris ex moms]]</f>
        <v>151.44800000000001</v>
      </c>
      <c r="M1319" s="2">
        <f>MIN(Tabell2[[#This Row],[Bokat]]*Tabell2[[#This Row],[Inpris ex moms]],Tabell2[[#This Row],[Totalt lagervärde ex moms]])</f>
        <v>0</v>
      </c>
      <c r="N1319" s="2">
        <f>Tabell2[[#This Row],[Totalt lagervärde ex moms]]-Tabell2[[#This Row],[Varav bokat ex moms]]</f>
        <v>151.44800000000001</v>
      </c>
    </row>
    <row r="1320" spans="1:14" x14ac:dyDescent="0.2">
      <c r="A1320" t="s">
        <v>1336</v>
      </c>
      <c r="B1320" t="s">
        <v>1337</v>
      </c>
      <c r="C1320" s="2">
        <v>275</v>
      </c>
      <c r="E1320" s="2">
        <v>189.31</v>
      </c>
      <c r="F1320" s="2">
        <v>151.44800000000001</v>
      </c>
      <c r="G1320">
        <v>1</v>
      </c>
      <c r="H1320">
        <v>0</v>
      </c>
      <c r="I1320" s="2">
        <f>Tabell2[[#This Row],[Inköpspris (SEK)]]*Tabell2[[#This Row],[Antal]]</f>
        <v>189.31</v>
      </c>
      <c r="J1320" s="2">
        <f>MIN(Tabell2[[#This Row],[Bokat]]*Tabell2[[#This Row],[Inköpspris (SEK)]],Tabell2[[#This Row],[Totalt lagervärde ink moms]])</f>
        <v>0</v>
      </c>
      <c r="K1320" s="2">
        <f>Tabell2[[#This Row],[Totalt lagervärde ink moms]]-Tabell2[[#This Row],[Varav bokat ink moms]]</f>
        <v>189.31</v>
      </c>
      <c r="L1320" s="2">
        <f>Tabell2[[#This Row],[Antal]]*Tabell2[[#This Row],[Inpris ex moms]]</f>
        <v>151.44800000000001</v>
      </c>
      <c r="M1320" s="2">
        <f>MIN(Tabell2[[#This Row],[Bokat]]*Tabell2[[#This Row],[Inpris ex moms]],Tabell2[[#This Row],[Totalt lagervärde ex moms]])</f>
        <v>0</v>
      </c>
      <c r="N1320" s="2">
        <f>Tabell2[[#This Row],[Totalt lagervärde ex moms]]-Tabell2[[#This Row],[Varav bokat ex moms]]</f>
        <v>151.44800000000001</v>
      </c>
    </row>
    <row r="1321" spans="1:14" x14ac:dyDescent="0.2">
      <c r="A1321" t="s">
        <v>1338</v>
      </c>
      <c r="B1321" t="s">
        <v>1339</v>
      </c>
      <c r="C1321" s="2">
        <v>275</v>
      </c>
      <c r="E1321" s="2">
        <v>189.31</v>
      </c>
      <c r="F1321" s="2">
        <v>151.44800000000001</v>
      </c>
      <c r="G1321">
        <v>3</v>
      </c>
      <c r="H1321">
        <v>0</v>
      </c>
      <c r="I1321" s="2">
        <f>Tabell2[[#This Row],[Inköpspris (SEK)]]*Tabell2[[#This Row],[Antal]]</f>
        <v>567.93000000000006</v>
      </c>
      <c r="J1321" s="2">
        <f>MIN(Tabell2[[#This Row],[Bokat]]*Tabell2[[#This Row],[Inköpspris (SEK)]],Tabell2[[#This Row],[Totalt lagervärde ink moms]])</f>
        <v>0</v>
      </c>
      <c r="K1321" s="2">
        <f>Tabell2[[#This Row],[Totalt lagervärde ink moms]]-Tabell2[[#This Row],[Varav bokat ink moms]]</f>
        <v>567.93000000000006</v>
      </c>
      <c r="L1321" s="2">
        <f>Tabell2[[#This Row],[Antal]]*Tabell2[[#This Row],[Inpris ex moms]]</f>
        <v>454.34400000000005</v>
      </c>
      <c r="M1321" s="2">
        <f>MIN(Tabell2[[#This Row],[Bokat]]*Tabell2[[#This Row],[Inpris ex moms]],Tabell2[[#This Row],[Totalt lagervärde ex moms]])</f>
        <v>0</v>
      </c>
      <c r="N1321" s="2">
        <f>Tabell2[[#This Row],[Totalt lagervärde ex moms]]-Tabell2[[#This Row],[Varav bokat ex moms]]</f>
        <v>454.34400000000005</v>
      </c>
    </row>
    <row r="1322" spans="1:14" x14ac:dyDescent="0.2">
      <c r="A1322" t="s">
        <v>1340</v>
      </c>
      <c r="B1322" t="s">
        <v>1341</v>
      </c>
      <c r="C1322" s="2">
        <v>275</v>
      </c>
      <c r="E1322" s="2">
        <v>189.31</v>
      </c>
      <c r="F1322" s="2">
        <v>151.44800000000001</v>
      </c>
      <c r="G1322">
        <v>1</v>
      </c>
      <c r="H1322">
        <v>0</v>
      </c>
      <c r="I1322" s="2">
        <f>Tabell2[[#This Row],[Inköpspris (SEK)]]*Tabell2[[#This Row],[Antal]]</f>
        <v>189.31</v>
      </c>
      <c r="J1322" s="2">
        <f>MIN(Tabell2[[#This Row],[Bokat]]*Tabell2[[#This Row],[Inköpspris (SEK)]],Tabell2[[#This Row],[Totalt lagervärde ink moms]])</f>
        <v>0</v>
      </c>
      <c r="K1322" s="2">
        <f>Tabell2[[#This Row],[Totalt lagervärde ink moms]]-Tabell2[[#This Row],[Varav bokat ink moms]]</f>
        <v>189.31</v>
      </c>
      <c r="L1322" s="2">
        <f>Tabell2[[#This Row],[Antal]]*Tabell2[[#This Row],[Inpris ex moms]]</f>
        <v>151.44800000000001</v>
      </c>
      <c r="M1322" s="2">
        <f>MIN(Tabell2[[#This Row],[Bokat]]*Tabell2[[#This Row],[Inpris ex moms]],Tabell2[[#This Row],[Totalt lagervärde ex moms]])</f>
        <v>0</v>
      </c>
      <c r="N1322" s="2">
        <f>Tabell2[[#This Row],[Totalt lagervärde ex moms]]-Tabell2[[#This Row],[Varav bokat ex moms]]</f>
        <v>151.44800000000001</v>
      </c>
    </row>
    <row r="1323" spans="1:14" x14ac:dyDescent="0.2">
      <c r="A1323" t="s">
        <v>1350</v>
      </c>
      <c r="B1323" t="s">
        <v>1351</v>
      </c>
      <c r="C1323" s="2">
        <v>275</v>
      </c>
      <c r="E1323" s="2">
        <v>189.31</v>
      </c>
      <c r="F1323" s="2">
        <v>151.44800000000001</v>
      </c>
      <c r="G1323">
        <v>1</v>
      </c>
      <c r="H1323">
        <v>0</v>
      </c>
      <c r="I1323" s="2">
        <f>Tabell2[[#This Row],[Inköpspris (SEK)]]*Tabell2[[#This Row],[Antal]]</f>
        <v>189.31</v>
      </c>
      <c r="J1323" s="2">
        <f>MIN(Tabell2[[#This Row],[Bokat]]*Tabell2[[#This Row],[Inköpspris (SEK)]],Tabell2[[#This Row],[Totalt lagervärde ink moms]])</f>
        <v>0</v>
      </c>
      <c r="K1323" s="2">
        <f>Tabell2[[#This Row],[Totalt lagervärde ink moms]]-Tabell2[[#This Row],[Varav bokat ink moms]]</f>
        <v>189.31</v>
      </c>
      <c r="L1323" s="2">
        <f>Tabell2[[#This Row],[Antal]]*Tabell2[[#This Row],[Inpris ex moms]]</f>
        <v>151.44800000000001</v>
      </c>
      <c r="M1323" s="2">
        <f>MIN(Tabell2[[#This Row],[Bokat]]*Tabell2[[#This Row],[Inpris ex moms]],Tabell2[[#This Row],[Totalt lagervärde ex moms]])</f>
        <v>0</v>
      </c>
      <c r="N1323" s="2">
        <f>Tabell2[[#This Row],[Totalt lagervärde ex moms]]-Tabell2[[#This Row],[Varav bokat ex moms]]</f>
        <v>151.44800000000001</v>
      </c>
    </row>
    <row r="1324" spans="1:14" x14ac:dyDescent="0.2">
      <c r="A1324" t="s">
        <v>1352</v>
      </c>
      <c r="B1324" t="s">
        <v>1353</v>
      </c>
      <c r="C1324" s="2">
        <v>275</v>
      </c>
      <c r="E1324" s="2">
        <v>189.31</v>
      </c>
      <c r="F1324" s="2">
        <v>151.44800000000001</v>
      </c>
      <c r="G1324">
        <v>1</v>
      </c>
      <c r="H1324">
        <v>0</v>
      </c>
      <c r="I1324" s="2">
        <f>Tabell2[[#This Row],[Inköpspris (SEK)]]*Tabell2[[#This Row],[Antal]]</f>
        <v>189.31</v>
      </c>
      <c r="J1324" s="2">
        <f>MIN(Tabell2[[#This Row],[Bokat]]*Tabell2[[#This Row],[Inköpspris (SEK)]],Tabell2[[#This Row],[Totalt lagervärde ink moms]])</f>
        <v>0</v>
      </c>
      <c r="K1324" s="2">
        <f>Tabell2[[#This Row],[Totalt lagervärde ink moms]]-Tabell2[[#This Row],[Varav bokat ink moms]]</f>
        <v>189.31</v>
      </c>
      <c r="L1324" s="2">
        <f>Tabell2[[#This Row],[Antal]]*Tabell2[[#This Row],[Inpris ex moms]]</f>
        <v>151.44800000000001</v>
      </c>
      <c r="M1324" s="2">
        <f>MIN(Tabell2[[#This Row],[Bokat]]*Tabell2[[#This Row],[Inpris ex moms]],Tabell2[[#This Row],[Totalt lagervärde ex moms]])</f>
        <v>0</v>
      </c>
      <c r="N1324" s="2">
        <f>Tabell2[[#This Row],[Totalt lagervärde ex moms]]-Tabell2[[#This Row],[Varav bokat ex moms]]</f>
        <v>151.44800000000001</v>
      </c>
    </row>
    <row r="1325" spans="1:14" x14ac:dyDescent="0.2">
      <c r="A1325" t="s">
        <v>1354</v>
      </c>
      <c r="B1325" t="s">
        <v>1355</v>
      </c>
      <c r="C1325" s="2">
        <v>275</v>
      </c>
      <c r="E1325" s="2">
        <v>189.31</v>
      </c>
      <c r="F1325" s="2">
        <v>151.44800000000001</v>
      </c>
      <c r="G1325">
        <v>1</v>
      </c>
      <c r="H1325">
        <v>0</v>
      </c>
      <c r="I1325" s="2">
        <f>Tabell2[[#This Row],[Inköpspris (SEK)]]*Tabell2[[#This Row],[Antal]]</f>
        <v>189.31</v>
      </c>
      <c r="J1325" s="2">
        <f>MIN(Tabell2[[#This Row],[Bokat]]*Tabell2[[#This Row],[Inköpspris (SEK)]],Tabell2[[#This Row],[Totalt lagervärde ink moms]])</f>
        <v>0</v>
      </c>
      <c r="K1325" s="2">
        <f>Tabell2[[#This Row],[Totalt lagervärde ink moms]]-Tabell2[[#This Row],[Varav bokat ink moms]]</f>
        <v>189.31</v>
      </c>
      <c r="L1325" s="2">
        <f>Tabell2[[#This Row],[Antal]]*Tabell2[[#This Row],[Inpris ex moms]]</f>
        <v>151.44800000000001</v>
      </c>
      <c r="M1325" s="2">
        <f>MIN(Tabell2[[#This Row],[Bokat]]*Tabell2[[#This Row],[Inpris ex moms]],Tabell2[[#This Row],[Totalt lagervärde ex moms]])</f>
        <v>0</v>
      </c>
      <c r="N1325" s="2">
        <f>Tabell2[[#This Row],[Totalt lagervärde ex moms]]-Tabell2[[#This Row],[Varav bokat ex moms]]</f>
        <v>151.44800000000001</v>
      </c>
    </row>
    <row r="1326" spans="1:14" x14ac:dyDescent="0.2">
      <c r="A1326" t="s">
        <v>1420</v>
      </c>
      <c r="B1326" t="s">
        <v>1421</v>
      </c>
      <c r="C1326" s="2">
        <v>439</v>
      </c>
      <c r="E1326" s="2">
        <v>302.17</v>
      </c>
      <c r="F1326" s="2">
        <v>241.73750000000001</v>
      </c>
      <c r="G1326">
        <v>1</v>
      </c>
      <c r="H1326">
        <v>0</v>
      </c>
      <c r="I1326" s="2">
        <f>Tabell2[[#This Row],[Inköpspris (SEK)]]*Tabell2[[#This Row],[Antal]]</f>
        <v>302.17</v>
      </c>
      <c r="J1326" s="2">
        <f>MIN(Tabell2[[#This Row],[Bokat]]*Tabell2[[#This Row],[Inköpspris (SEK)]],Tabell2[[#This Row],[Totalt lagervärde ink moms]])</f>
        <v>0</v>
      </c>
      <c r="K1326" s="2">
        <f>Tabell2[[#This Row],[Totalt lagervärde ink moms]]-Tabell2[[#This Row],[Varav bokat ink moms]]</f>
        <v>302.17</v>
      </c>
      <c r="L1326" s="2">
        <f>Tabell2[[#This Row],[Antal]]*Tabell2[[#This Row],[Inpris ex moms]]</f>
        <v>241.73750000000001</v>
      </c>
      <c r="M1326" s="2">
        <f>MIN(Tabell2[[#This Row],[Bokat]]*Tabell2[[#This Row],[Inpris ex moms]],Tabell2[[#This Row],[Totalt lagervärde ex moms]])</f>
        <v>0</v>
      </c>
      <c r="N1326" s="2">
        <f>Tabell2[[#This Row],[Totalt lagervärde ex moms]]-Tabell2[[#This Row],[Varav bokat ex moms]]</f>
        <v>241.73750000000001</v>
      </c>
    </row>
    <row r="1327" spans="1:14" x14ac:dyDescent="0.2">
      <c r="A1327" t="s">
        <v>1422</v>
      </c>
      <c r="B1327" t="s">
        <v>1423</v>
      </c>
      <c r="C1327" s="2">
        <v>439</v>
      </c>
      <c r="E1327" s="2">
        <v>302.17</v>
      </c>
      <c r="F1327" s="2">
        <v>241.73750000000001</v>
      </c>
      <c r="G1327">
        <v>1</v>
      </c>
      <c r="H1327">
        <v>0</v>
      </c>
      <c r="I1327" s="2">
        <f>Tabell2[[#This Row],[Inköpspris (SEK)]]*Tabell2[[#This Row],[Antal]]</f>
        <v>302.17</v>
      </c>
      <c r="J1327" s="2">
        <f>MIN(Tabell2[[#This Row],[Bokat]]*Tabell2[[#This Row],[Inköpspris (SEK)]],Tabell2[[#This Row],[Totalt lagervärde ink moms]])</f>
        <v>0</v>
      </c>
      <c r="K1327" s="2">
        <f>Tabell2[[#This Row],[Totalt lagervärde ink moms]]-Tabell2[[#This Row],[Varav bokat ink moms]]</f>
        <v>302.17</v>
      </c>
      <c r="L1327" s="2">
        <f>Tabell2[[#This Row],[Antal]]*Tabell2[[#This Row],[Inpris ex moms]]</f>
        <v>241.73750000000001</v>
      </c>
      <c r="M1327" s="2">
        <f>MIN(Tabell2[[#This Row],[Bokat]]*Tabell2[[#This Row],[Inpris ex moms]],Tabell2[[#This Row],[Totalt lagervärde ex moms]])</f>
        <v>0</v>
      </c>
      <c r="N1327" s="2">
        <f>Tabell2[[#This Row],[Totalt lagervärde ex moms]]-Tabell2[[#This Row],[Varav bokat ex moms]]</f>
        <v>241.73750000000001</v>
      </c>
    </row>
    <row r="1328" spans="1:14" x14ac:dyDescent="0.2">
      <c r="A1328" t="s">
        <v>1424</v>
      </c>
      <c r="B1328" t="s">
        <v>1425</v>
      </c>
      <c r="C1328" s="2">
        <v>439</v>
      </c>
      <c r="E1328" s="2">
        <v>302.17</v>
      </c>
      <c r="F1328" s="2">
        <v>241.73750000000001</v>
      </c>
      <c r="G1328">
        <v>1</v>
      </c>
      <c r="H1328">
        <v>0</v>
      </c>
      <c r="I1328" s="2">
        <f>Tabell2[[#This Row],[Inköpspris (SEK)]]*Tabell2[[#This Row],[Antal]]</f>
        <v>302.17</v>
      </c>
      <c r="J1328" s="2">
        <f>MIN(Tabell2[[#This Row],[Bokat]]*Tabell2[[#This Row],[Inköpspris (SEK)]],Tabell2[[#This Row],[Totalt lagervärde ink moms]])</f>
        <v>0</v>
      </c>
      <c r="K1328" s="2">
        <f>Tabell2[[#This Row],[Totalt lagervärde ink moms]]-Tabell2[[#This Row],[Varav bokat ink moms]]</f>
        <v>302.17</v>
      </c>
      <c r="L1328" s="2">
        <f>Tabell2[[#This Row],[Antal]]*Tabell2[[#This Row],[Inpris ex moms]]</f>
        <v>241.73750000000001</v>
      </c>
      <c r="M1328" s="2">
        <f>MIN(Tabell2[[#This Row],[Bokat]]*Tabell2[[#This Row],[Inpris ex moms]],Tabell2[[#This Row],[Totalt lagervärde ex moms]])</f>
        <v>0</v>
      </c>
      <c r="N1328" s="2">
        <f>Tabell2[[#This Row],[Totalt lagervärde ex moms]]-Tabell2[[#This Row],[Varav bokat ex moms]]</f>
        <v>241.73750000000001</v>
      </c>
    </row>
    <row r="1329" spans="1:14" x14ac:dyDescent="0.2">
      <c r="A1329" t="s">
        <v>13960</v>
      </c>
      <c r="B1329" t="s">
        <v>13961</v>
      </c>
      <c r="C1329" s="2">
        <v>1699</v>
      </c>
      <c r="D1329" s="2">
        <v>1189</v>
      </c>
      <c r="E1329" s="2">
        <v>1169.19</v>
      </c>
      <c r="F1329" s="2">
        <v>935.35200000000009</v>
      </c>
      <c r="G1329">
        <v>1</v>
      </c>
      <c r="H1329">
        <v>0</v>
      </c>
      <c r="I1329" s="2">
        <f>Tabell2[[#This Row],[Inköpspris (SEK)]]*Tabell2[[#This Row],[Antal]]</f>
        <v>1169.19</v>
      </c>
      <c r="J1329" s="2">
        <f>MIN(Tabell2[[#This Row],[Bokat]]*Tabell2[[#This Row],[Inköpspris (SEK)]],Tabell2[[#This Row],[Totalt lagervärde ink moms]])</f>
        <v>0</v>
      </c>
      <c r="K1329" s="2">
        <f>Tabell2[[#This Row],[Totalt lagervärde ink moms]]-Tabell2[[#This Row],[Varav bokat ink moms]]</f>
        <v>1169.19</v>
      </c>
      <c r="L1329" s="2">
        <f>Tabell2[[#This Row],[Antal]]*Tabell2[[#This Row],[Inpris ex moms]]</f>
        <v>935.35200000000009</v>
      </c>
      <c r="M1329" s="2">
        <f>MIN(Tabell2[[#This Row],[Bokat]]*Tabell2[[#This Row],[Inpris ex moms]],Tabell2[[#This Row],[Totalt lagervärde ex moms]])</f>
        <v>0</v>
      </c>
      <c r="N1329" s="2">
        <f>Tabell2[[#This Row],[Totalt lagervärde ex moms]]-Tabell2[[#This Row],[Varav bokat ex moms]]</f>
        <v>935.35200000000009</v>
      </c>
    </row>
    <row r="1330" spans="1:14" x14ac:dyDescent="0.2">
      <c r="A1330" t="s">
        <v>1398</v>
      </c>
      <c r="B1330" t="s">
        <v>1399</v>
      </c>
      <c r="C1330" s="2">
        <v>1249</v>
      </c>
      <c r="E1330" s="2">
        <v>859.19</v>
      </c>
      <c r="F1330" s="2">
        <v>687.35</v>
      </c>
      <c r="G1330">
        <v>1</v>
      </c>
      <c r="H1330">
        <v>0</v>
      </c>
      <c r="I1330" s="2">
        <f>Tabell2[[#This Row],[Inköpspris (SEK)]]*Tabell2[[#This Row],[Antal]]</f>
        <v>859.19</v>
      </c>
      <c r="J1330" s="2">
        <f>MIN(Tabell2[[#This Row],[Bokat]]*Tabell2[[#This Row],[Inköpspris (SEK)]],Tabell2[[#This Row],[Totalt lagervärde ink moms]])</f>
        <v>0</v>
      </c>
      <c r="K1330" s="2">
        <f>Tabell2[[#This Row],[Totalt lagervärde ink moms]]-Tabell2[[#This Row],[Varav bokat ink moms]]</f>
        <v>859.19</v>
      </c>
      <c r="L1330" s="2">
        <f>Tabell2[[#This Row],[Antal]]*Tabell2[[#This Row],[Inpris ex moms]]</f>
        <v>687.35</v>
      </c>
      <c r="M1330" s="2">
        <f>MIN(Tabell2[[#This Row],[Bokat]]*Tabell2[[#This Row],[Inpris ex moms]],Tabell2[[#This Row],[Totalt lagervärde ex moms]])</f>
        <v>0</v>
      </c>
      <c r="N1330" s="2">
        <f>Tabell2[[#This Row],[Totalt lagervärde ex moms]]-Tabell2[[#This Row],[Varav bokat ex moms]]</f>
        <v>687.35</v>
      </c>
    </row>
    <row r="1331" spans="1:14" x14ac:dyDescent="0.2">
      <c r="A1331" t="s">
        <v>6403</v>
      </c>
      <c r="B1331" t="s">
        <v>6404</v>
      </c>
      <c r="C1331" s="2">
        <v>189</v>
      </c>
      <c r="D1331" s="2">
        <v>132</v>
      </c>
      <c r="E1331" s="2">
        <v>130</v>
      </c>
      <c r="F1331" s="2">
        <v>104</v>
      </c>
      <c r="G1331">
        <v>1</v>
      </c>
      <c r="H1331">
        <v>0</v>
      </c>
      <c r="I1331" s="2">
        <f>Tabell2[[#This Row],[Inköpspris (SEK)]]*Tabell2[[#This Row],[Antal]]</f>
        <v>130</v>
      </c>
      <c r="J1331" s="2">
        <f>MIN(Tabell2[[#This Row],[Bokat]]*Tabell2[[#This Row],[Inköpspris (SEK)]],Tabell2[[#This Row],[Totalt lagervärde ink moms]])</f>
        <v>0</v>
      </c>
      <c r="K1331" s="2">
        <f>Tabell2[[#This Row],[Totalt lagervärde ink moms]]-Tabell2[[#This Row],[Varav bokat ink moms]]</f>
        <v>130</v>
      </c>
      <c r="L1331" s="2">
        <f>Tabell2[[#This Row],[Antal]]*Tabell2[[#This Row],[Inpris ex moms]]</f>
        <v>104</v>
      </c>
      <c r="M1331" s="2">
        <f>MIN(Tabell2[[#This Row],[Bokat]]*Tabell2[[#This Row],[Inpris ex moms]],Tabell2[[#This Row],[Totalt lagervärde ex moms]])</f>
        <v>0</v>
      </c>
      <c r="N1331" s="2">
        <f>Tabell2[[#This Row],[Totalt lagervärde ex moms]]-Tabell2[[#This Row],[Varav bokat ex moms]]</f>
        <v>104</v>
      </c>
    </row>
    <row r="1332" spans="1:14" x14ac:dyDescent="0.2">
      <c r="A1332" t="s">
        <v>1374</v>
      </c>
      <c r="B1332" t="s">
        <v>1375</v>
      </c>
      <c r="C1332" s="2">
        <v>1399</v>
      </c>
      <c r="E1332" s="2">
        <v>961.13</v>
      </c>
      <c r="F1332" s="2">
        <v>768.9</v>
      </c>
      <c r="G1332">
        <v>1</v>
      </c>
      <c r="H1332">
        <v>1</v>
      </c>
      <c r="I1332" s="2">
        <f>Tabell2[[#This Row],[Inköpspris (SEK)]]*Tabell2[[#This Row],[Antal]]</f>
        <v>961.13</v>
      </c>
      <c r="J1332" s="2">
        <f>MIN(Tabell2[[#This Row],[Bokat]]*Tabell2[[#This Row],[Inköpspris (SEK)]],Tabell2[[#This Row],[Totalt lagervärde ink moms]])</f>
        <v>961.13</v>
      </c>
      <c r="K1332" s="2">
        <f>Tabell2[[#This Row],[Totalt lagervärde ink moms]]-Tabell2[[#This Row],[Varav bokat ink moms]]</f>
        <v>0</v>
      </c>
      <c r="L1332" s="2">
        <f>Tabell2[[#This Row],[Antal]]*Tabell2[[#This Row],[Inpris ex moms]]</f>
        <v>768.9</v>
      </c>
      <c r="M1332" s="2">
        <f>MIN(Tabell2[[#This Row],[Bokat]]*Tabell2[[#This Row],[Inpris ex moms]],Tabell2[[#This Row],[Totalt lagervärde ex moms]])</f>
        <v>768.9</v>
      </c>
      <c r="N1332" s="2">
        <f>Tabell2[[#This Row],[Totalt lagervärde ex moms]]-Tabell2[[#This Row],[Varav bokat ex moms]]</f>
        <v>0</v>
      </c>
    </row>
    <row r="1333" spans="1:14" x14ac:dyDescent="0.2">
      <c r="A1333" t="s">
        <v>16743</v>
      </c>
      <c r="B1333" t="s">
        <v>16744</v>
      </c>
      <c r="C1333" s="2">
        <v>899</v>
      </c>
      <c r="D1333" s="2">
        <v>629</v>
      </c>
      <c r="E1333" s="2">
        <v>616.85</v>
      </c>
      <c r="F1333" s="2">
        <v>493.48</v>
      </c>
      <c r="G1333">
        <v>1</v>
      </c>
      <c r="H1333">
        <v>0</v>
      </c>
      <c r="I1333" s="2">
        <f>Tabell2[[#This Row],[Inköpspris (SEK)]]*Tabell2[[#This Row],[Antal]]</f>
        <v>616.85</v>
      </c>
      <c r="J1333" s="2">
        <f>MIN(Tabell2[[#This Row],[Bokat]]*Tabell2[[#This Row],[Inköpspris (SEK)]],Tabell2[[#This Row],[Totalt lagervärde ink moms]])</f>
        <v>0</v>
      </c>
      <c r="K1333" s="2">
        <f>Tabell2[[#This Row],[Totalt lagervärde ink moms]]-Tabell2[[#This Row],[Varav bokat ink moms]]</f>
        <v>616.85</v>
      </c>
      <c r="L1333" s="2">
        <f>Tabell2[[#This Row],[Antal]]*Tabell2[[#This Row],[Inpris ex moms]]</f>
        <v>493.48</v>
      </c>
      <c r="M1333" s="2">
        <f>MIN(Tabell2[[#This Row],[Bokat]]*Tabell2[[#This Row],[Inpris ex moms]],Tabell2[[#This Row],[Totalt lagervärde ex moms]])</f>
        <v>0</v>
      </c>
      <c r="N1333" s="2">
        <f>Tabell2[[#This Row],[Totalt lagervärde ex moms]]-Tabell2[[#This Row],[Varav bokat ex moms]]</f>
        <v>493.48</v>
      </c>
    </row>
    <row r="1334" spans="1:14" x14ac:dyDescent="0.2">
      <c r="A1334" t="s">
        <v>17529</v>
      </c>
      <c r="B1334" t="s">
        <v>17530</v>
      </c>
      <c r="C1334" s="2">
        <v>649</v>
      </c>
      <c r="D1334" s="2">
        <v>454</v>
      </c>
      <c r="E1334" s="2">
        <v>445</v>
      </c>
      <c r="F1334" s="2">
        <v>356</v>
      </c>
      <c r="G1334">
        <v>2</v>
      </c>
      <c r="H1334">
        <v>0</v>
      </c>
      <c r="I1334" s="2">
        <f>Tabell2[[#This Row],[Inköpspris (SEK)]]*Tabell2[[#This Row],[Antal]]</f>
        <v>890</v>
      </c>
      <c r="J1334" s="2">
        <f>MIN(Tabell2[[#This Row],[Bokat]]*Tabell2[[#This Row],[Inköpspris (SEK)]],Tabell2[[#This Row],[Totalt lagervärde ink moms]])</f>
        <v>0</v>
      </c>
      <c r="K1334" s="2">
        <f>Tabell2[[#This Row],[Totalt lagervärde ink moms]]-Tabell2[[#This Row],[Varav bokat ink moms]]</f>
        <v>890</v>
      </c>
      <c r="L1334" s="2">
        <f>Tabell2[[#This Row],[Antal]]*Tabell2[[#This Row],[Inpris ex moms]]</f>
        <v>712</v>
      </c>
      <c r="M1334" s="2">
        <f>MIN(Tabell2[[#This Row],[Bokat]]*Tabell2[[#This Row],[Inpris ex moms]],Tabell2[[#This Row],[Totalt lagervärde ex moms]])</f>
        <v>0</v>
      </c>
      <c r="N1334" s="2">
        <f>Tabell2[[#This Row],[Totalt lagervärde ex moms]]-Tabell2[[#This Row],[Varav bokat ex moms]]</f>
        <v>712</v>
      </c>
    </row>
    <row r="1335" spans="1:14" x14ac:dyDescent="0.2">
      <c r="A1335" t="s">
        <v>17557</v>
      </c>
      <c r="B1335" t="s">
        <v>17558</v>
      </c>
      <c r="C1335" s="2">
        <v>159</v>
      </c>
      <c r="D1335" s="2">
        <v>111</v>
      </c>
      <c r="E1335" s="2">
        <v>109</v>
      </c>
      <c r="F1335" s="2">
        <v>87.2</v>
      </c>
      <c r="G1335">
        <v>2</v>
      </c>
      <c r="H1335">
        <v>0</v>
      </c>
      <c r="I1335" s="2">
        <f>Tabell2[[#This Row],[Inköpspris (SEK)]]*Tabell2[[#This Row],[Antal]]</f>
        <v>218</v>
      </c>
      <c r="J1335" s="2">
        <f>MIN(Tabell2[[#This Row],[Bokat]]*Tabell2[[#This Row],[Inköpspris (SEK)]],Tabell2[[#This Row],[Totalt lagervärde ink moms]])</f>
        <v>0</v>
      </c>
      <c r="K1335" s="2">
        <f>Tabell2[[#This Row],[Totalt lagervärde ink moms]]-Tabell2[[#This Row],[Varav bokat ink moms]]</f>
        <v>218</v>
      </c>
      <c r="L1335" s="2">
        <f>Tabell2[[#This Row],[Antal]]*Tabell2[[#This Row],[Inpris ex moms]]</f>
        <v>174.4</v>
      </c>
      <c r="M1335" s="2">
        <f>MIN(Tabell2[[#This Row],[Bokat]]*Tabell2[[#This Row],[Inpris ex moms]],Tabell2[[#This Row],[Totalt lagervärde ex moms]])</f>
        <v>0</v>
      </c>
      <c r="N1335" s="2">
        <f>Tabell2[[#This Row],[Totalt lagervärde ex moms]]-Tabell2[[#This Row],[Varav bokat ex moms]]</f>
        <v>174.4</v>
      </c>
    </row>
    <row r="1336" spans="1:14" x14ac:dyDescent="0.2">
      <c r="A1336" t="s">
        <v>7928</v>
      </c>
      <c r="B1336" t="s">
        <v>7929</v>
      </c>
      <c r="C1336" s="2">
        <v>155</v>
      </c>
      <c r="D1336" s="2">
        <v>108</v>
      </c>
      <c r="E1336" s="2">
        <v>106.25</v>
      </c>
      <c r="F1336" s="2">
        <v>85</v>
      </c>
      <c r="G1336">
        <v>1</v>
      </c>
      <c r="H1336">
        <v>0</v>
      </c>
      <c r="I1336" s="2">
        <f>Tabell2[[#This Row],[Inköpspris (SEK)]]*Tabell2[[#This Row],[Antal]]</f>
        <v>106.25</v>
      </c>
      <c r="J1336" s="2">
        <f>MIN(Tabell2[[#This Row],[Bokat]]*Tabell2[[#This Row],[Inköpspris (SEK)]],Tabell2[[#This Row],[Totalt lagervärde ink moms]])</f>
        <v>0</v>
      </c>
      <c r="K1336" s="2">
        <f>Tabell2[[#This Row],[Totalt lagervärde ink moms]]-Tabell2[[#This Row],[Varav bokat ink moms]]</f>
        <v>106.25</v>
      </c>
      <c r="L1336" s="2">
        <f>Tabell2[[#This Row],[Antal]]*Tabell2[[#This Row],[Inpris ex moms]]</f>
        <v>85</v>
      </c>
      <c r="M1336" s="2">
        <f>MIN(Tabell2[[#This Row],[Bokat]]*Tabell2[[#This Row],[Inpris ex moms]],Tabell2[[#This Row],[Totalt lagervärde ex moms]])</f>
        <v>0</v>
      </c>
      <c r="N1336" s="2">
        <f>Tabell2[[#This Row],[Totalt lagervärde ex moms]]-Tabell2[[#This Row],[Varav bokat ex moms]]</f>
        <v>85</v>
      </c>
    </row>
    <row r="1337" spans="1:14" x14ac:dyDescent="0.2">
      <c r="A1337" t="s">
        <v>1416</v>
      </c>
      <c r="B1337" t="s">
        <v>1417</v>
      </c>
      <c r="C1337" s="2">
        <v>409</v>
      </c>
      <c r="E1337" s="2">
        <v>280.33</v>
      </c>
      <c r="F1337" s="2">
        <v>224.26250000000002</v>
      </c>
      <c r="G1337">
        <v>3</v>
      </c>
      <c r="H1337">
        <v>0</v>
      </c>
      <c r="I1337" s="2">
        <f>Tabell2[[#This Row],[Inköpspris (SEK)]]*Tabell2[[#This Row],[Antal]]</f>
        <v>840.99</v>
      </c>
      <c r="J1337" s="2">
        <f>MIN(Tabell2[[#This Row],[Bokat]]*Tabell2[[#This Row],[Inköpspris (SEK)]],Tabell2[[#This Row],[Totalt lagervärde ink moms]])</f>
        <v>0</v>
      </c>
      <c r="K1337" s="2">
        <f>Tabell2[[#This Row],[Totalt lagervärde ink moms]]-Tabell2[[#This Row],[Varav bokat ink moms]]</f>
        <v>840.99</v>
      </c>
      <c r="L1337" s="2">
        <f>Tabell2[[#This Row],[Antal]]*Tabell2[[#This Row],[Inpris ex moms]]</f>
        <v>672.78750000000002</v>
      </c>
      <c r="M1337" s="2">
        <f>MIN(Tabell2[[#This Row],[Bokat]]*Tabell2[[#This Row],[Inpris ex moms]],Tabell2[[#This Row],[Totalt lagervärde ex moms]])</f>
        <v>0</v>
      </c>
      <c r="N1337" s="2">
        <f>Tabell2[[#This Row],[Totalt lagervärde ex moms]]-Tabell2[[#This Row],[Varav bokat ex moms]]</f>
        <v>672.78750000000002</v>
      </c>
    </row>
    <row r="1338" spans="1:14" x14ac:dyDescent="0.2">
      <c r="A1338" t="s">
        <v>1418</v>
      </c>
      <c r="B1338" t="s">
        <v>1419</v>
      </c>
      <c r="C1338" s="2">
        <v>409</v>
      </c>
      <c r="E1338" s="2">
        <v>280.33</v>
      </c>
      <c r="F1338" s="2">
        <v>224.26250000000002</v>
      </c>
      <c r="G1338">
        <v>2</v>
      </c>
      <c r="H1338">
        <v>0</v>
      </c>
      <c r="I1338" s="2">
        <f>Tabell2[[#This Row],[Inköpspris (SEK)]]*Tabell2[[#This Row],[Antal]]</f>
        <v>560.66</v>
      </c>
      <c r="J1338" s="2">
        <f>MIN(Tabell2[[#This Row],[Bokat]]*Tabell2[[#This Row],[Inköpspris (SEK)]],Tabell2[[#This Row],[Totalt lagervärde ink moms]])</f>
        <v>0</v>
      </c>
      <c r="K1338" s="2">
        <f>Tabell2[[#This Row],[Totalt lagervärde ink moms]]-Tabell2[[#This Row],[Varav bokat ink moms]]</f>
        <v>560.66</v>
      </c>
      <c r="L1338" s="2">
        <f>Tabell2[[#This Row],[Antal]]*Tabell2[[#This Row],[Inpris ex moms]]</f>
        <v>448.52500000000003</v>
      </c>
      <c r="M1338" s="2">
        <f>MIN(Tabell2[[#This Row],[Bokat]]*Tabell2[[#This Row],[Inpris ex moms]],Tabell2[[#This Row],[Totalt lagervärde ex moms]])</f>
        <v>0</v>
      </c>
      <c r="N1338" s="2">
        <f>Tabell2[[#This Row],[Totalt lagervärde ex moms]]-Tabell2[[#This Row],[Varav bokat ex moms]]</f>
        <v>448.52500000000003</v>
      </c>
    </row>
    <row r="1339" spans="1:14" x14ac:dyDescent="0.2">
      <c r="A1339" t="s">
        <v>6449</v>
      </c>
      <c r="B1339" t="s">
        <v>6450</v>
      </c>
      <c r="C1339" s="2">
        <v>89</v>
      </c>
      <c r="D1339" s="2">
        <v>62</v>
      </c>
      <c r="E1339" s="2">
        <v>61</v>
      </c>
      <c r="F1339" s="2">
        <v>48.800000000000004</v>
      </c>
      <c r="G1339">
        <v>8</v>
      </c>
      <c r="H1339">
        <v>0</v>
      </c>
      <c r="I1339" s="2">
        <f>Tabell2[[#This Row],[Inköpspris (SEK)]]*Tabell2[[#This Row],[Antal]]</f>
        <v>488</v>
      </c>
      <c r="J1339" s="2">
        <f>MIN(Tabell2[[#This Row],[Bokat]]*Tabell2[[#This Row],[Inköpspris (SEK)]],Tabell2[[#This Row],[Totalt lagervärde ink moms]])</f>
        <v>0</v>
      </c>
      <c r="K1339" s="2">
        <f>Tabell2[[#This Row],[Totalt lagervärde ink moms]]-Tabell2[[#This Row],[Varav bokat ink moms]]</f>
        <v>488</v>
      </c>
      <c r="L1339" s="2">
        <f>Tabell2[[#This Row],[Antal]]*Tabell2[[#This Row],[Inpris ex moms]]</f>
        <v>390.40000000000003</v>
      </c>
      <c r="M1339" s="2">
        <f>MIN(Tabell2[[#This Row],[Bokat]]*Tabell2[[#This Row],[Inpris ex moms]],Tabell2[[#This Row],[Totalt lagervärde ex moms]])</f>
        <v>0</v>
      </c>
      <c r="N1339" s="2">
        <f>Tabell2[[#This Row],[Totalt lagervärde ex moms]]-Tabell2[[#This Row],[Varav bokat ex moms]]</f>
        <v>390.40000000000003</v>
      </c>
    </row>
    <row r="1340" spans="1:14" x14ac:dyDescent="0.2">
      <c r="A1340" t="s">
        <v>7622</v>
      </c>
      <c r="B1340" t="s">
        <v>7623</v>
      </c>
      <c r="C1340" s="2">
        <v>709</v>
      </c>
      <c r="E1340" s="2">
        <v>485.93</v>
      </c>
      <c r="F1340" s="2">
        <v>388.74</v>
      </c>
      <c r="G1340">
        <v>1</v>
      </c>
      <c r="H1340">
        <v>0</v>
      </c>
      <c r="I1340" s="2">
        <f>Tabell2[[#This Row],[Inköpspris (SEK)]]*Tabell2[[#This Row],[Antal]]</f>
        <v>485.93</v>
      </c>
      <c r="J1340" s="2">
        <f>MIN(Tabell2[[#This Row],[Bokat]]*Tabell2[[#This Row],[Inköpspris (SEK)]],Tabell2[[#This Row],[Totalt lagervärde ink moms]])</f>
        <v>0</v>
      </c>
      <c r="K1340" s="2">
        <f>Tabell2[[#This Row],[Totalt lagervärde ink moms]]-Tabell2[[#This Row],[Varav bokat ink moms]]</f>
        <v>485.93</v>
      </c>
      <c r="L1340" s="2">
        <f>Tabell2[[#This Row],[Antal]]*Tabell2[[#This Row],[Inpris ex moms]]</f>
        <v>388.74</v>
      </c>
      <c r="M1340" s="2">
        <f>MIN(Tabell2[[#This Row],[Bokat]]*Tabell2[[#This Row],[Inpris ex moms]],Tabell2[[#This Row],[Totalt lagervärde ex moms]])</f>
        <v>0</v>
      </c>
      <c r="N1340" s="2">
        <f>Tabell2[[#This Row],[Totalt lagervärde ex moms]]-Tabell2[[#This Row],[Varav bokat ex moms]]</f>
        <v>388.74</v>
      </c>
    </row>
    <row r="1341" spans="1:14" x14ac:dyDescent="0.2">
      <c r="A1341" t="s">
        <v>856</v>
      </c>
      <c r="B1341" t="s">
        <v>857</v>
      </c>
      <c r="C1341" s="2">
        <v>1165</v>
      </c>
      <c r="D1341" s="2">
        <v>816</v>
      </c>
      <c r="E1341" s="2">
        <v>798</v>
      </c>
      <c r="F1341" s="2">
        <v>638.40000000000009</v>
      </c>
      <c r="G1341">
        <v>1</v>
      </c>
      <c r="H1341">
        <v>0</v>
      </c>
      <c r="I1341" s="2">
        <f>Tabell2[[#This Row],[Inköpspris (SEK)]]*Tabell2[[#This Row],[Antal]]</f>
        <v>798</v>
      </c>
      <c r="J1341" s="2">
        <f>MIN(Tabell2[[#This Row],[Bokat]]*Tabell2[[#This Row],[Inköpspris (SEK)]],Tabell2[[#This Row],[Totalt lagervärde ink moms]])</f>
        <v>0</v>
      </c>
      <c r="K1341" s="2">
        <f>Tabell2[[#This Row],[Totalt lagervärde ink moms]]-Tabell2[[#This Row],[Varav bokat ink moms]]</f>
        <v>798</v>
      </c>
      <c r="L1341" s="2">
        <f>Tabell2[[#This Row],[Antal]]*Tabell2[[#This Row],[Inpris ex moms]]</f>
        <v>638.40000000000009</v>
      </c>
      <c r="M1341" s="2">
        <f>MIN(Tabell2[[#This Row],[Bokat]]*Tabell2[[#This Row],[Inpris ex moms]],Tabell2[[#This Row],[Totalt lagervärde ex moms]])</f>
        <v>0</v>
      </c>
      <c r="N1341" s="2">
        <f>Tabell2[[#This Row],[Totalt lagervärde ex moms]]-Tabell2[[#This Row],[Varav bokat ex moms]]</f>
        <v>638.40000000000009</v>
      </c>
    </row>
    <row r="1342" spans="1:14" x14ac:dyDescent="0.2">
      <c r="A1342" t="s">
        <v>858</v>
      </c>
      <c r="B1342" t="s">
        <v>859</v>
      </c>
      <c r="C1342" s="2">
        <v>1165</v>
      </c>
      <c r="D1342" s="2">
        <v>816</v>
      </c>
      <c r="E1342" s="2">
        <v>798</v>
      </c>
      <c r="F1342" s="2">
        <v>638.40000000000009</v>
      </c>
      <c r="G1342">
        <v>1</v>
      </c>
      <c r="H1342">
        <v>0</v>
      </c>
      <c r="I1342" s="2">
        <f>Tabell2[[#This Row],[Inköpspris (SEK)]]*Tabell2[[#This Row],[Antal]]</f>
        <v>798</v>
      </c>
      <c r="J1342" s="2">
        <f>MIN(Tabell2[[#This Row],[Bokat]]*Tabell2[[#This Row],[Inköpspris (SEK)]],Tabell2[[#This Row],[Totalt lagervärde ink moms]])</f>
        <v>0</v>
      </c>
      <c r="K1342" s="2">
        <f>Tabell2[[#This Row],[Totalt lagervärde ink moms]]-Tabell2[[#This Row],[Varav bokat ink moms]]</f>
        <v>798</v>
      </c>
      <c r="L1342" s="2">
        <f>Tabell2[[#This Row],[Antal]]*Tabell2[[#This Row],[Inpris ex moms]]</f>
        <v>638.40000000000009</v>
      </c>
      <c r="M1342" s="2">
        <f>MIN(Tabell2[[#This Row],[Bokat]]*Tabell2[[#This Row],[Inpris ex moms]],Tabell2[[#This Row],[Totalt lagervärde ex moms]])</f>
        <v>0</v>
      </c>
      <c r="N1342" s="2">
        <f>Tabell2[[#This Row],[Totalt lagervärde ex moms]]-Tabell2[[#This Row],[Varav bokat ex moms]]</f>
        <v>638.40000000000009</v>
      </c>
    </row>
    <row r="1343" spans="1:14" x14ac:dyDescent="0.2">
      <c r="A1343" t="s">
        <v>15501</v>
      </c>
      <c r="B1343" t="s">
        <v>15502</v>
      </c>
      <c r="C1343" s="2">
        <v>449</v>
      </c>
      <c r="D1343" s="2">
        <v>269</v>
      </c>
      <c r="E1343" s="2">
        <v>307.5</v>
      </c>
      <c r="F1343" s="2">
        <v>246</v>
      </c>
      <c r="G1343">
        <v>2</v>
      </c>
      <c r="H1343">
        <v>0</v>
      </c>
      <c r="I1343" s="2">
        <f>Tabell2[[#This Row],[Inköpspris (SEK)]]*Tabell2[[#This Row],[Antal]]</f>
        <v>615</v>
      </c>
      <c r="J1343" s="2">
        <f>MIN(Tabell2[[#This Row],[Bokat]]*Tabell2[[#This Row],[Inköpspris (SEK)]],Tabell2[[#This Row],[Totalt lagervärde ink moms]])</f>
        <v>0</v>
      </c>
      <c r="K1343" s="2">
        <f>Tabell2[[#This Row],[Totalt lagervärde ink moms]]-Tabell2[[#This Row],[Varav bokat ink moms]]</f>
        <v>615</v>
      </c>
      <c r="L1343" s="2">
        <f>Tabell2[[#This Row],[Antal]]*Tabell2[[#This Row],[Inpris ex moms]]</f>
        <v>492</v>
      </c>
      <c r="M1343" s="2">
        <f>MIN(Tabell2[[#This Row],[Bokat]]*Tabell2[[#This Row],[Inpris ex moms]],Tabell2[[#This Row],[Totalt lagervärde ex moms]])</f>
        <v>0</v>
      </c>
      <c r="N1343" s="2">
        <f>Tabell2[[#This Row],[Totalt lagervärde ex moms]]-Tabell2[[#This Row],[Varav bokat ex moms]]</f>
        <v>492</v>
      </c>
    </row>
    <row r="1344" spans="1:14" x14ac:dyDescent="0.2">
      <c r="A1344" t="s">
        <v>10806</v>
      </c>
      <c r="B1344" t="s">
        <v>10807</v>
      </c>
      <c r="C1344" s="2">
        <v>199</v>
      </c>
      <c r="D1344" s="2">
        <v>139</v>
      </c>
      <c r="E1344" s="2">
        <v>136.25</v>
      </c>
      <c r="F1344" s="2">
        <v>109</v>
      </c>
      <c r="G1344">
        <v>4</v>
      </c>
      <c r="H1344">
        <v>0</v>
      </c>
      <c r="I1344" s="2">
        <f>Tabell2[[#This Row],[Inköpspris (SEK)]]*Tabell2[[#This Row],[Antal]]</f>
        <v>545</v>
      </c>
      <c r="J1344" s="2">
        <f>MIN(Tabell2[[#This Row],[Bokat]]*Tabell2[[#This Row],[Inköpspris (SEK)]],Tabell2[[#This Row],[Totalt lagervärde ink moms]])</f>
        <v>0</v>
      </c>
      <c r="K1344" s="2">
        <f>Tabell2[[#This Row],[Totalt lagervärde ink moms]]-Tabell2[[#This Row],[Varav bokat ink moms]]</f>
        <v>545</v>
      </c>
      <c r="L1344" s="2">
        <f>Tabell2[[#This Row],[Antal]]*Tabell2[[#This Row],[Inpris ex moms]]</f>
        <v>436</v>
      </c>
      <c r="M1344" s="2">
        <f>MIN(Tabell2[[#This Row],[Bokat]]*Tabell2[[#This Row],[Inpris ex moms]],Tabell2[[#This Row],[Totalt lagervärde ex moms]])</f>
        <v>0</v>
      </c>
      <c r="N1344" s="2">
        <f>Tabell2[[#This Row],[Totalt lagervärde ex moms]]-Tabell2[[#This Row],[Varav bokat ex moms]]</f>
        <v>436</v>
      </c>
    </row>
    <row r="1345" spans="1:14" x14ac:dyDescent="0.2">
      <c r="A1345" t="s">
        <v>1454</v>
      </c>
      <c r="B1345" t="s">
        <v>1455</v>
      </c>
      <c r="C1345" s="2">
        <v>409</v>
      </c>
      <c r="E1345" s="2">
        <v>280</v>
      </c>
      <c r="F1345" s="2">
        <v>224</v>
      </c>
      <c r="G1345">
        <v>1</v>
      </c>
      <c r="H1345">
        <v>0</v>
      </c>
      <c r="I1345" s="2">
        <f>Tabell2[[#This Row],[Inköpspris (SEK)]]*Tabell2[[#This Row],[Antal]]</f>
        <v>280</v>
      </c>
      <c r="J1345" s="2">
        <f>MIN(Tabell2[[#This Row],[Bokat]]*Tabell2[[#This Row],[Inköpspris (SEK)]],Tabell2[[#This Row],[Totalt lagervärde ink moms]])</f>
        <v>0</v>
      </c>
      <c r="K1345" s="2">
        <f>Tabell2[[#This Row],[Totalt lagervärde ink moms]]-Tabell2[[#This Row],[Varav bokat ink moms]]</f>
        <v>280</v>
      </c>
      <c r="L1345" s="2">
        <f>Tabell2[[#This Row],[Antal]]*Tabell2[[#This Row],[Inpris ex moms]]</f>
        <v>224</v>
      </c>
      <c r="M1345" s="2">
        <f>MIN(Tabell2[[#This Row],[Bokat]]*Tabell2[[#This Row],[Inpris ex moms]],Tabell2[[#This Row],[Totalt lagervärde ex moms]])</f>
        <v>0</v>
      </c>
      <c r="N1345" s="2">
        <f>Tabell2[[#This Row],[Totalt lagervärde ex moms]]-Tabell2[[#This Row],[Varav bokat ex moms]]</f>
        <v>224</v>
      </c>
    </row>
    <row r="1346" spans="1:14" x14ac:dyDescent="0.2">
      <c r="A1346" t="s">
        <v>11503</v>
      </c>
      <c r="B1346" t="s">
        <v>11504</v>
      </c>
      <c r="C1346" s="2">
        <v>19</v>
      </c>
      <c r="E1346" s="2">
        <v>13</v>
      </c>
      <c r="F1346" s="2">
        <v>10.4</v>
      </c>
      <c r="G1346">
        <v>1</v>
      </c>
      <c r="H1346">
        <v>1</v>
      </c>
      <c r="I1346" s="2">
        <f>Tabell2[[#This Row],[Inköpspris (SEK)]]*Tabell2[[#This Row],[Antal]]</f>
        <v>13</v>
      </c>
      <c r="J1346" s="2">
        <f>MIN(Tabell2[[#This Row],[Bokat]]*Tabell2[[#This Row],[Inköpspris (SEK)]],Tabell2[[#This Row],[Totalt lagervärde ink moms]])</f>
        <v>13</v>
      </c>
      <c r="K1346" s="2">
        <f>Tabell2[[#This Row],[Totalt lagervärde ink moms]]-Tabell2[[#This Row],[Varav bokat ink moms]]</f>
        <v>0</v>
      </c>
      <c r="L1346" s="2">
        <f>Tabell2[[#This Row],[Antal]]*Tabell2[[#This Row],[Inpris ex moms]]</f>
        <v>10.4</v>
      </c>
      <c r="M1346" s="2">
        <f>MIN(Tabell2[[#This Row],[Bokat]]*Tabell2[[#This Row],[Inpris ex moms]],Tabell2[[#This Row],[Totalt lagervärde ex moms]])</f>
        <v>10.4</v>
      </c>
      <c r="N1346" s="2">
        <f>Tabell2[[#This Row],[Totalt lagervärde ex moms]]-Tabell2[[#This Row],[Varav bokat ex moms]]</f>
        <v>0</v>
      </c>
    </row>
    <row r="1347" spans="1:14" x14ac:dyDescent="0.2">
      <c r="A1347" t="s">
        <v>14445</v>
      </c>
      <c r="B1347" t="s">
        <v>14446</v>
      </c>
      <c r="C1347" s="2">
        <v>655</v>
      </c>
      <c r="D1347" s="2">
        <v>458</v>
      </c>
      <c r="E1347" s="2">
        <v>447.85</v>
      </c>
      <c r="F1347" s="2">
        <v>358.28000000000003</v>
      </c>
      <c r="G1347">
        <v>1</v>
      </c>
      <c r="H1347">
        <v>0</v>
      </c>
      <c r="I1347" s="2">
        <f>Tabell2[[#This Row],[Inköpspris (SEK)]]*Tabell2[[#This Row],[Antal]]</f>
        <v>447.85</v>
      </c>
      <c r="J1347" s="2">
        <f>MIN(Tabell2[[#This Row],[Bokat]]*Tabell2[[#This Row],[Inköpspris (SEK)]],Tabell2[[#This Row],[Totalt lagervärde ink moms]])</f>
        <v>0</v>
      </c>
      <c r="K1347" s="2">
        <f>Tabell2[[#This Row],[Totalt lagervärde ink moms]]-Tabell2[[#This Row],[Varav bokat ink moms]]</f>
        <v>447.85</v>
      </c>
      <c r="L1347" s="2">
        <f>Tabell2[[#This Row],[Antal]]*Tabell2[[#This Row],[Inpris ex moms]]</f>
        <v>358.28000000000003</v>
      </c>
      <c r="M1347" s="2">
        <f>MIN(Tabell2[[#This Row],[Bokat]]*Tabell2[[#This Row],[Inpris ex moms]],Tabell2[[#This Row],[Totalt lagervärde ex moms]])</f>
        <v>0</v>
      </c>
      <c r="N1347" s="2">
        <f>Tabell2[[#This Row],[Totalt lagervärde ex moms]]-Tabell2[[#This Row],[Varav bokat ex moms]]</f>
        <v>358.28000000000003</v>
      </c>
    </row>
    <row r="1348" spans="1:14" x14ac:dyDescent="0.2">
      <c r="A1348" t="s">
        <v>16045</v>
      </c>
      <c r="B1348" t="s">
        <v>16046</v>
      </c>
      <c r="C1348" s="2">
        <v>655</v>
      </c>
      <c r="D1348" s="2">
        <v>458</v>
      </c>
      <c r="E1348" s="2">
        <v>447.85</v>
      </c>
      <c r="F1348" s="2">
        <v>358.28000000000003</v>
      </c>
      <c r="G1348">
        <v>1</v>
      </c>
      <c r="H1348">
        <v>0</v>
      </c>
      <c r="I1348" s="2">
        <f>Tabell2[[#This Row],[Inköpspris (SEK)]]*Tabell2[[#This Row],[Antal]]</f>
        <v>447.85</v>
      </c>
      <c r="J1348" s="2">
        <f>MIN(Tabell2[[#This Row],[Bokat]]*Tabell2[[#This Row],[Inköpspris (SEK)]],Tabell2[[#This Row],[Totalt lagervärde ink moms]])</f>
        <v>0</v>
      </c>
      <c r="K1348" s="2">
        <f>Tabell2[[#This Row],[Totalt lagervärde ink moms]]-Tabell2[[#This Row],[Varav bokat ink moms]]</f>
        <v>447.85</v>
      </c>
      <c r="L1348" s="2">
        <f>Tabell2[[#This Row],[Antal]]*Tabell2[[#This Row],[Inpris ex moms]]</f>
        <v>358.28000000000003</v>
      </c>
      <c r="M1348" s="2">
        <f>MIN(Tabell2[[#This Row],[Bokat]]*Tabell2[[#This Row],[Inpris ex moms]],Tabell2[[#This Row],[Totalt lagervärde ex moms]])</f>
        <v>0</v>
      </c>
      <c r="N1348" s="2">
        <f>Tabell2[[#This Row],[Totalt lagervärde ex moms]]-Tabell2[[#This Row],[Varav bokat ex moms]]</f>
        <v>358.28000000000003</v>
      </c>
    </row>
    <row r="1349" spans="1:14" x14ac:dyDescent="0.2">
      <c r="A1349" t="s">
        <v>14333</v>
      </c>
      <c r="B1349" t="s">
        <v>14334</v>
      </c>
      <c r="C1349" s="2">
        <v>525</v>
      </c>
      <c r="D1349" s="2">
        <v>368</v>
      </c>
      <c r="E1349" s="2">
        <v>358.93</v>
      </c>
      <c r="F1349" s="2">
        <v>287.14400000000001</v>
      </c>
      <c r="G1349">
        <v>1</v>
      </c>
      <c r="H1349">
        <v>0</v>
      </c>
      <c r="I1349" s="2">
        <f>Tabell2[[#This Row],[Inköpspris (SEK)]]*Tabell2[[#This Row],[Antal]]</f>
        <v>358.93</v>
      </c>
      <c r="J1349" s="2">
        <f>MIN(Tabell2[[#This Row],[Bokat]]*Tabell2[[#This Row],[Inköpspris (SEK)]],Tabell2[[#This Row],[Totalt lagervärde ink moms]])</f>
        <v>0</v>
      </c>
      <c r="K1349" s="2">
        <f>Tabell2[[#This Row],[Totalt lagervärde ink moms]]-Tabell2[[#This Row],[Varav bokat ink moms]]</f>
        <v>358.93</v>
      </c>
      <c r="L1349" s="2">
        <f>Tabell2[[#This Row],[Antal]]*Tabell2[[#This Row],[Inpris ex moms]]</f>
        <v>287.14400000000001</v>
      </c>
      <c r="M1349" s="2">
        <f>MIN(Tabell2[[#This Row],[Bokat]]*Tabell2[[#This Row],[Inpris ex moms]],Tabell2[[#This Row],[Totalt lagervärde ex moms]])</f>
        <v>0</v>
      </c>
      <c r="N1349" s="2">
        <f>Tabell2[[#This Row],[Totalt lagervärde ex moms]]-Tabell2[[#This Row],[Varav bokat ex moms]]</f>
        <v>287.14400000000001</v>
      </c>
    </row>
    <row r="1350" spans="1:14" x14ac:dyDescent="0.2">
      <c r="A1350" t="s">
        <v>1470</v>
      </c>
      <c r="B1350" t="s">
        <v>1471</v>
      </c>
      <c r="C1350" s="2">
        <v>629</v>
      </c>
      <c r="E1350" s="2">
        <v>430</v>
      </c>
      <c r="F1350" s="2">
        <v>344</v>
      </c>
      <c r="G1350">
        <v>1</v>
      </c>
      <c r="H1350">
        <v>0</v>
      </c>
      <c r="I1350" s="2">
        <f>Tabell2[[#This Row],[Inköpspris (SEK)]]*Tabell2[[#This Row],[Antal]]</f>
        <v>430</v>
      </c>
      <c r="J1350" s="2">
        <f>MIN(Tabell2[[#This Row],[Bokat]]*Tabell2[[#This Row],[Inköpspris (SEK)]],Tabell2[[#This Row],[Totalt lagervärde ink moms]])</f>
        <v>0</v>
      </c>
      <c r="K1350" s="2">
        <f>Tabell2[[#This Row],[Totalt lagervärde ink moms]]-Tabell2[[#This Row],[Varav bokat ink moms]]</f>
        <v>430</v>
      </c>
      <c r="L1350" s="2">
        <f>Tabell2[[#This Row],[Antal]]*Tabell2[[#This Row],[Inpris ex moms]]</f>
        <v>344</v>
      </c>
      <c r="M1350" s="2">
        <f>MIN(Tabell2[[#This Row],[Bokat]]*Tabell2[[#This Row],[Inpris ex moms]],Tabell2[[#This Row],[Totalt lagervärde ex moms]])</f>
        <v>0</v>
      </c>
      <c r="N1350" s="2">
        <f>Tabell2[[#This Row],[Totalt lagervärde ex moms]]-Tabell2[[#This Row],[Varav bokat ex moms]]</f>
        <v>344</v>
      </c>
    </row>
    <row r="1351" spans="1:14" x14ac:dyDescent="0.2">
      <c r="A1351" t="s">
        <v>1446</v>
      </c>
      <c r="B1351" t="s">
        <v>1447</v>
      </c>
      <c r="C1351" s="2">
        <v>629</v>
      </c>
      <c r="E1351" s="2">
        <v>429.59</v>
      </c>
      <c r="F1351" s="2">
        <v>343.67500000000001</v>
      </c>
      <c r="G1351">
        <v>1</v>
      </c>
      <c r="H1351">
        <v>0</v>
      </c>
      <c r="I1351" s="2">
        <f>Tabell2[[#This Row],[Inköpspris (SEK)]]*Tabell2[[#This Row],[Antal]]</f>
        <v>429.59</v>
      </c>
      <c r="J1351" s="2">
        <f>MIN(Tabell2[[#This Row],[Bokat]]*Tabell2[[#This Row],[Inköpspris (SEK)]],Tabell2[[#This Row],[Totalt lagervärde ink moms]])</f>
        <v>0</v>
      </c>
      <c r="K1351" s="2">
        <f>Tabell2[[#This Row],[Totalt lagervärde ink moms]]-Tabell2[[#This Row],[Varav bokat ink moms]]</f>
        <v>429.59</v>
      </c>
      <c r="L1351" s="2">
        <f>Tabell2[[#This Row],[Antal]]*Tabell2[[#This Row],[Inpris ex moms]]</f>
        <v>343.67500000000001</v>
      </c>
      <c r="M1351" s="2">
        <f>MIN(Tabell2[[#This Row],[Bokat]]*Tabell2[[#This Row],[Inpris ex moms]],Tabell2[[#This Row],[Totalt lagervärde ex moms]])</f>
        <v>0</v>
      </c>
      <c r="N1351" s="2">
        <f>Tabell2[[#This Row],[Totalt lagervärde ex moms]]-Tabell2[[#This Row],[Varav bokat ex moms]]</f>
        <v>343.67500000000001</v>
      </c>
    </row>
    <row r="1352" spans="1:14" x14ac:dyDescent="0.2">
      <c r="A1352" t="s">
        <v>1448</v>
      </c>
      <c r="B1352" t="s">
        <v>1449</v>
      </c>
      <c r="C1352" s="2">
        <v>629</v>
      </c>
      <c r="E1352" s="2">
        <v>429.59</v>
      </c>
      <c r="F1352" s="2">
        <v>343.67500000000001</v>
      </c>
      <c r="G1352">
        <v>1</v>
      </c>
      <c r="H1352">
        <v>0</v>
      </c>
      <c r="I1352" s="2">
        <f>Tabell2[[#This Row],[Inköpspris (SEK)]]*Tabell2[[#This Row],[Antal]]</f>
        <v>429.59</v>
      </c>
      <c r="J1352" s="2">
        <f>MIN(Tabell2[[#This Row],[Bokat]]*Tabell2[[#This Row],[Inköpspris (SEK)]],Tabell2[[#This Row],[Totalt lagervärde ink moms]])</f>
        <v>0</v>
      </c>
      <c r="K1352" s="2">
        <f>Tabell2[[#This Row],[Totalt lagervärde ink moms]]-Tabell2[[#This Row],[Varav bokat ink moms]]</f>
        <v>429.59</v>
      </c>
      <c r="L1352" s="2">
        <f>Tabell2[[#This Row],[Antal]]*Tabell2[[#This Row],[Inpris ex moms]]</f>
        <v>343.67500000000001</v>
      </c>
      <c r="M1352" s="2">
        <f>MIN(Tabell2[[#This Row],[Bokat]]*Tabell2[[#This Row],[Inpris ex moms]],Tabell2[[#This Row],[Totalt lagervärde ex moms]])</f>
        <v>0</v>
      </c>
      <c r="N1352" s="2">
        <f>Tabell2[[#This Row],[Totalt lagervärde ex moms]]-Tabell2[[#This Row],[Varav bokat ex moms]]</f>
        <v>343.67500000000001</v>
      </c>
    </row>
    <row r="1353" spans="1:14" x14ac:dyDescent="0.2">
      <c r="A1353" t="s">
        <v>5505</v>
      </c>
      <c r="B1353" t="s">
        <v>5506</v>
      </c>
      <c r="C1353" s="2">
        <v>189</v>
      </c>
      <c r="E1353" s="2">
        <v>129</v>
      </c>
      <c r="F1353" s="2">
        <v>103.2</v>
      </c>
      <c r="G1353">
        <v>1</v>
      </c>
      <c r="H1353">
        <v>1</v>
      </c>
      <c r="I1353" s="2">
        <f>Tabell2[[#This Row],[Inköpspris (SEK)]]*Tabell2[[#This Row],[Antal]]</f>
        <v>129</v>
      </c>
      <c r="J1353" s="2">
        <f>MIN(Tabell2[[#This Row],[Bokat]]*Tabell2[[#This Row],[Inköpspris (SEK)]],Tabell2[[#This Row],[Totalt lagervärde ink moms]])</f>
        <v>129</v>
      </c>
      <c r="K1353" s="2">
        <f>Tabell2[[#This Row],[Totalt lagervärde ink moms]]-Tabell2[[#This Row],[Varav bokat ink moms]]</f>
        <v>0</v>
      </c>
      <c r="L1353" s="2">
        <f>Tabell2[[#This Row],[Antal]]*Tabell2[[#This Row],[Inpris ex moms]]</f>
        <v>103.2</v>
      </c>
      <c r="M1353" s="2">
        <f>MIN(Tabell2[[#This Row],[Bokat]]*Tabell2[[#This Row],[Inpris ex moms]],Tabell2[[#This Row],[Totalt lagervärde ex moms]])</f>
        <v>103.2</v>
      </c>
      <c r="N1353" s="2">
        <f>Tabell2[[#This Row],[Totalt lagervärde ex moms]]-Tabell2[[#This Row],[Varav bokat ex moms]]</f>
        <v>0</v>
      </c>
    </row>
    <row r="1354" spans="1:14" x14ac:dyDescent="0.2">
      <c r="A1354" t="s">
        <v>7123</v>
      </c>
      <c r="B1354" t="s">
        <v>7124</v>
      </c>
      <c r="C1354" s="2">
        <v>309</v>
      </c>
      <c r="E1354" s="2">
        <v>210.9</v>
      </c>
      <c r="F1354" s="2">
        <v>168.72000000000003</v>
      </c>
      <c r="G1354">
        <v>1</v>
      </c>
      <c r="H1354">
        <v>0</v>
      </c>
      <c r="I1354" s="2">
        <f>Tabell2[[#This Row],[Inköpspris (SEK)]]*Tabell2[[#This Row],[Antal]]</f>
        <v>210.9</v>
      </c>
      <c r="J1354" s="2">
        <f>MIN(Tabell2[[#This Row],[Bokat]]*Tabell2[[#This Row],[Inköpspris (SEK)]],Tabell2[[#This Row],[Totalt lagervärde ink moms]])</f>
        <v>0</v>
      </c>
      <c r="K1354" s="2">
        <f>Tabell2[[#This Row],[Totalt lagervärde ink moms]]-Tabell2[[#This Row],[Varav bokat ink moms]]</f>
        <v>210.9</v>
      </c>
      <c r="L1354" s="2">
        <f>Tabell2[[#This Row],[Antal]]*Tabell2[[#This Row],[Inpris ex moms]]</f>
        <v>168.72000000000003</v>
      </c>
      <c r="M1354" s="2">
        <f>MIN(Tabell2[[#This Row],[Bokat]]*Tabell2[[#This Row],[Inpris ex moms]],Tabell2[[#This Row],[Totalt lagervärde ex moms]])</f>
        <v>0</v>
      </c>
      <c r="N1354" s="2">
        <f>Tabell2[[#This Row],[Totalt lagervärde ex moms]]-Tabell2[[#This Row],[Varav bokat ex moms]]</f>
        <v>168.72000000000003</v>
      </c>
    </row>
    <row r="1355" spans="1:14" x14ac:dyDescent="0.2">
      <c r="A1355" t="s">
        <v>7125</v>
      </c>
      <c r="B1355" t="s">
        <v>7126</v>
      </c>
      <c r="C1355" s="2">
        <v>309</v>
      </c>
      <c r="D1355" s="2">
        <v>216</v>
      </c>
      <c r="E1355" s="2">
        <v>210.9</v>
      </c>
      <c r="F1355" s="2">
        <v>168.72000000000003</v>
      </c>
      <c r="G1355">
        <v>1</v>
      </c>
      <c r="H1355">
        <v>0</v>
      </c>
      <c r="I1355" s="2">
        <f>Tabell2[[#This Row],[Inköpspris (SEK)]]*Tabell2[[#This Row],[Antal]]</f>
        <v>210.9</v>
      </c>
      <c r="J1355" s="2">
        <f>MIN(Tabell2[[#This Row],[Bokat]]*Tabell2[[#This Row],[Inköpspris (SEK)]],Tabell2[[#This Row],[Totalt lagervärde ink moms]])</f>
        <v>0</v>
      </c>
      <c r="K1355" s="2">
        <f>Tabell2[[#This Row],[Totalt lagervärde ink moms]]-Tabell2[[#This Row],[Varav bokat ink moms]]</f>
        <v>210.9</v>
      </c>
      <c r="L1355" s="2">
        <f>Tabell2[[#This Row],[Antal]]*Tabell2[[#This Row],[Inpris ex moms]]</f>
        <v>168.72000000000003</v>
      </c>
      <c r="M1355" s="2">
        <f>MIN(Tabell2[[#This Row],[Bokat]]*Tabell2[[#This Row],[Inpris ex moms]],Tabell2[[#This Row],[Totalt lagervärde ex moms]])</f>
        <v>0</v>
      </c>
      <c r="N1355" s="2">
        <f>Tabell2[[#This Row],[Totalt lagervärde ex moms]]-Tabell2[[#This Row],[Varav bokat ex moms]]</f>
        <v>168.72000000000003</v>
      </c>
    </row>
    <row r="1356" spans="1:14" x14ac:dyDescent="0.2">
      <c r="A1356" t="s">
        <v>7127</v>
      </c>
      <c r="B1356" t="s">
        <v>7128</v>
      </c>
      <c r="C1356" s="2">
        <v>309</v>
      </c>
      <c r="D1356" s="2">
        <v>216</v>
      </c>
      <c r="E1356" s="2">
        <v>210.9</v>
      </c>
      <c r="F1356" s="2">
        <v>168.72000000000003</v>
      </c>
      <c r="G1356">
        <v>2</v>
      </c>
      <c r="H1356">
        <v>1</v>
      </c>
      <c r="I1356" s="2">
        <f>Tabell2[[#This Row],[Inköpspris (SEK)]]*Tabell2[[#This Row],[Antal]]</f>
        <v>421.8</v>
      </c>
      <c r="J1356" s="2">
        <f>MIN(Tabell2[[#This Row],[Bokat]]*Tabell2[[#This Row],[Inköpspris (SEK)]],Tabell2[[#This Row],[Totalt lagervärde ink moms]])</f>
        <v>210.9</v>
      </c>
      <c r="K1356" s="2">
        <f>Tabell2[[#This Row],[Totalt lagervärde ink moms]]-Tabell2[[#This Row],[Varav bokat ink moms]]</f>
        <v>210.9</v>
      </c>
      <c r="L1356" s="2">
        <f>Tabell2[[#This Row],[Antal]]*Tabell2[[#This Row],[Inpris ex moms]]</f>
        <v>337.44000000000005</v>
      </c>
      <c r="M1356" s="2">
        <f>MIN(Tabell2[[#This Row],[Bokat]]*Tabell2[[#This Row],[Inpris ex moms]],Tabell2[[#This Row],[Totalt lagervärde ex moms]])</f>
        <v>168.72000000000003</v>
      </c>
      <c r="N1356" s="2">
        <f>Tabell2[[#This Row],[Totalt lagervärde ex moms]]-Tabell2[[#This Row],[Varav bokat ex moms]]</f>
        <v>168.72000000000003</v>
      </c>
    </row>
    <row r="1357" spans="1:14" x14ac:dyDescent="0.2">
      <c r="A1357" t="s">
        <v>1400</v>
      </c>
      <c r="B1357" t="s">
        <v>1401</v>
      </c>
      <c r="C1357" s="2">
        <v>379</v>
      </c>
      <c r="E1357" s="2">
        <v>258.48</v>
      </c>
      <c r="F1357" s="2">
        <v>206.78400000000002</v>
      </c>
      <c r="G1357">
        <v>3</v>
      </c>
      <c r="H1357">
        <v>0</v>
      </c>
      <c r="I1357" s="2">
        <f>Tabell2[[#This Row],[Inköpspris (SEK)]]*Tabell2[[#This Row],[Antal]]</f>
        <v>775.44</v>
      </c>
      <c r="J1357" s="2">
        <f>MIN(Tabell2[[#This Row],[Bokat]]*Tabell2[[#This Row],[Inköpspris (SEK)]],Tabell2[[#This Row],[Totalt lagervärde ink moms]])</f>
        <v>0</v>
      </c>
      <c r="K1357" s="2">
        <f>Tabell2[[#This Row],[Totalt lagervärde ink moms]]-Tabell2[[#This Row],[Varav bokat ink moms]]</f>
        <v>775.44</v>
      </c>
      <c r="L1357" s="2">
        <f>Tabell2[[#This Row],[Antal]]*Tabell2[[#This Row],[Inpris ex moms]]</f>
        <v>620.35200000000009</v>
      </c>
      <c r="M1357" s="2">
        <f>MIN(Tabell2[[#This Row],[Bokat]]*Tabell2[[#This Row],[Inpris ex moms]],Tabell2[[#This Row],[Totalt lagervärde ex moms]])</f>
        <v>0</v>
      </c>
      <c r="N1357" s="2">
        <f>Tabell2[[#This Row],[Totalt lagervärde ex moms]]-Tabell2[[#This Row],[Varav bokat ex moms]]</f>
        <v>620.35200000000009</v>
      </c>
    </row>
    <row r="1358" spans="1:14" x14ac:dyDescent="0.2">
      <c r="A1358" t="s">
        <v>1402</v>
      </c>
      <c r="B1358" t="s">
        <v>1403</v>
      </c>
      <c r="C1358" s="2">
        <v>379</v>
      </c>
      <c r="E1358" s="2">
        <v>258.48</v>
      </c>
      <c r="F1358" s="2">
        <v>206.78400000000002</v>
      </c>
      <c r="G1358">
        <v>1</v>
      </c>
      <c r="H1358">
        <v>0</v>
      </c>
      <c r="I1358" s="2">
        <f>Tabell2[[#This Row],[Inköpspris (SEK)]]*Tabell2[[#This Row],[Antal]]</f>
        <v>258.48</v>
      </c>
      <c r="J1358" s="2">
        <f>MIN(Tabell2[[#This Row],[Bokat]]*Tabell2[[#This Row],[Inköpspris (SEK)]],Tabell2[[#This Row],[Totalt lagervärde ink moms]])</f>
        <v>0</v>
      </c>
      <c r="K1358" s="2">
        <f>Tabell2[[#This Row],[Totalt lagervärde ink moms]]-Tabell2[[#This Row],[Varav bokat ink moms]]</f>
        <v>258.48</v>
      </c>
      <c r="L1358" s="2">
        <f>Tabell2[[#This Row],[Antal]]*Tabell2[[#This Row],[Inpris ex moms]]</f>
        <v>206.78400000000002</v>
      </c>
      <c r="M1358" s="2">
        <f>MIN(Tabell2[[#This Row],[Bokat]]*Tabell2[[#This Row],[Inpris ex moms]],Tabell2[[#This Row],[Totalt lagervärde ex moms]])</f>
        <v>0</v>
      </c>
      <c r="N1358" s="2">
        <f>Tabell2[[#This Row],[Totalt lagervärde ex moms]]-Tabell2[[#This Row],[Varav bokat ex moms]]</f>
        <v>206.78400000000002</v>
      </c>
    </row>
    <row r="1359" spans="1:14" x14ac:dyDescent="0.2">
      <c r="A1359" t="s">
        <v>1404</v>
      </c>
      <c r="B1359" t="s">
        <v>1405</v>
      </c>
      <c r="C1359" s="2">
        <v>379</v>
      </c>
      <c r="E1359" s="2">
        <v>258.48</v>
      </c>
      <c r="F1359" s="2">
        <v>206.78400000000002</v>
      </c>
      <c r="G1359">
        <v>1</v>
      </c>
      <c r="H1359">
        <v>0</v>
      </c>
      <c r="I1359" s="2">
        <f>Tabell2[[#This Row],[Inköpspris (SEK)]]*Tabell2[[#This Row],[Antal]]</f>
        <v>258.48</v>
      </c>
      <c r="J1359" s="2">
        <f>MIN(Tabell2[[#This Row],[Bokat]]*Tabell2[[#This Row],[Inköpspris (SEK)]],Tabell2[[#This Row],[Totalt lagervärde ink moms]])</f>
        <v>0</v>
      </c>
      <c r="K1359" s="2">
        <f>Tabell2[[#This Row],[Totalt lagervärde ink moms]]-Tabell2[[#This Row],[Varav bokat ink moms]]</f>
        <v>258.48</v>
      </c>
      <c r="L1359" s="2">
        <f>Tabell2[[#This Row],[Antal]]*Tabell2[[#This Row],[Inpris ex moms]]</f>
        <v>206.78400000000002</v>
      </c>
      <c r="M1359" s="2">
        <f>MIN(Tabell2[[#This Row],[Bokat]]*Tabell2[[#This Row],[Inpris ex moms]],Tabell2[[#This Row],[Totalt lagervärde ex moms]])</f>
        <v>0</v>
      </c>
      <c r="N1359" s="2">
        <f>Tabell2[[#This Row],[Totalt lagervärde ex moms]]-Tabell2[[#This Row],[Varav bokat ex moms]]</f>
        <v>206.78400000000002</v>
      </c>
    </row>
    <row r="1360" spans="1:14" x14ac:dyDescent="0.2">
      <c r="A1360" t="s">
        <v>1408</v>
      </c>
      <c r="B1360" t="s">
        <v>1409</v>
      </c>
      <c r="C1360" s="2">
        <v>379</v>
      </c>
      <c r="E1360" s="2">
        <v>258.48</v>
      </c>
      <c r="F1360" s="2">
        <v>206.78400000000002</v>
      </c>
      <c r="G1360">
        <v>2</v>
      </c>
      <c r="H1360">
        <v>0</v>
      </c>
      <c r="I1360" s="2">
        <f>Tabell2[[#This Row],[Inköpspris (SEK)]]*Tabell2[[#This Row],[Antal]]</f>
        <v>516.96</v>
      </c>
      <c r="J1360" s="2">
        <f>MIN(Tabell2[[#This Row],[Bokat]]*Tabell2[[#This Row],[Inköpspris (SEK)]],Tabell2[[#This Row],[Totalt lagervärde ink moms]])</f>
        <v>0</v>
      </c>
      <c r="K1360" s="2">
        <f>Tabell2[[#This Row],[Totalt lagervärde ink moms]]-Tabell2[[#This Row],[Varav bokat ink moms]]</f>
        <v>516.96</v>
      </c>
      <c r="L1360" s="2">
        <f>Tabell2[[#This Row],[Antal]]*Tabell2[[#This Row],[Inpris ex moms]]</f>
        <v>413.56800000000004</v>
      </c>
      <c r="M1360" s="2">
        <f>MIN(Tabell2[[#This Row],[Bokat]]*Tabell2[[#This Row],[Inpris ex moms]],Tabell2[[#This Row],[Totalt lagervärde ex moms]])</f>
        <v>0</v>
      </c>
      <c r="N1360" s="2">
        <f>Tabell2[[#This Row],[Totalt lagervärde ex moms]]-Tabell2[[#This Row],[Varav bokat ex moms]]</f>
        <v>413.56800000000004</v>
      </c>
    </row>
    <row r="1361" spans="1:14" x14ac:dyDescent="0.2">
      <c r="A1361" t="s">
        <v>1410</v>
      </c>
      <c r="B1361" t="s">
        <v>1411</v>
      </c>
      <c r="C1361" s="2">
        <v>379</v>
      </c>
      <c r="E1361" s="2">
        <v>258.48</v>
      </c>
      <c r="F1361" s="2">
        <v>206.78400000000002</v>
      </c>
      <c r="G1361">
        <v>1</v>
      </c>
      <c r="H1361">
        <v>0</v>
      </c>
      <c r="I1361" s="2">
        <f>Tabell2[[#This Row],[Inköpspris (SEK)]]*Tabell2[[#This Row],[Antal]]</f>
        <v>258.48</v>
      </c>
      <c r="J1361" s="2">
        <f>MIN(Tabell2[[#This Row],[Bokat]]*Tabell2[[#This Row],[Inköpspris (SEK)]],Tabell2[[#This Row],[Totalt lagervärde ink moms]])</f>
        <v>0</v>
      </c>
      <c r="K1361" s="2">
        <f>Tabell2[[#This Row],[Totalt lagervärde ink moms]]-Tabell2[[#This Row],[Varav bokat ink moms]]</f>
        <v>258.48</v>
      </c>
      <c r="L1361" s="2">
        <f>Tabell2[[#This Row],[Antal]]*Tabell2[[#This Row],[Inpris ex moms]]</f>
        <v>206.78400000000002</v>
      </c>
      <c r="M1361" s="2">
        <f>MIN(Tabell2[[#This Row],[Bokat]]*Tabell2[[#This Row],[Inpris ex moms]],Tabell2[[#This Row],[Totalt lagervärde ex moms]])</f>
        <v>0</v>
      </c>
      <c r="N1361" s="2">
        <f>Tabell2[[#This Row],[Totalt lagervärde ex moms]]-Tabell2[[#This Row],[Varav bokat ex moms]]</f>
        <v>206.78400000000002</v>
      </c>
    </row>
    <row r="1362" spans="1:14" x14ac:dyDescent="0.2">
      <c r="A1362" t="s">
        <v>1412</v>
      </c>
      <c r="B1362" t="s">
        <v>1413</v>
      </c>
      <c r="C1362" s="2">
        <v>379</v>
      </c>
      <c r="E1362" s="2">
        <v>258.48</v>
      </c>
      <c r="F1362" s="2">
        <v>206.78400000000002</v>
      </c>
      <c r="G1362">
        <v>1</v>
      </c>
      <c r="H1362">
        <v>0</v>
      </c>
      <c r="I1362" s="2">
        <f>Tabell2[[#This Row],[Inköpspris (SEK)]]*Tabell2[[#This Row],[Antal]]</f>
        <v>258.48</v>
      </c>
      <c r="J1362" s="2">
        <f>MIN(Tabell2[[#This Row],[Bokat]]*Tabell2[[#This Row],[Inköpspris (SEK)]],Tabell2[[#This Row],[Totalt lagervärde ink moms]])</f>
        <v>0</v>
      </c>
      <c r="K1362" s="2">
        <f>Tabell2[[#This Row],[Totalt lagervärde ink moms]]-Tabell2[[#This Row],[Varav bokat ink moms]]</f>
        <v>258.48</v>
      </c>
      <c r="L1362" s="2">
        <f>Tabell2[[#This Row],[Antal]]*Tabell2[[#This Row],[Inpris ex moms]]</f>
        <v>206.78400000000002</v>
      </c>
      <c r="M1362" s="2">
        <f>MIN(Tabell2[[#This Row],[Bokat]]*Tabell2[[#This Row],[Inpris ex moms]],Tabell2[[#This Row],[Totalt lagervärde ex moms]])</f>
        <v>0</v>
      </c>
      <c r="N1362" s="2">
        <f>Tabell2[[#This Row],[Totalt lagervärde ex moms]]-Tabell2[[#This Row],[Varav bokat ex moms]]</f>
        <v>206.78400000000002</v>
      </c>
    </row>
    <row r="1363" spans="1:14" x14ac:dyDescent="0.2">
      <c r="A1363" t="s">
        <v>1450</v>
      </c>
      <c r="B1363" t="s">
        <v>1451</v>
      </c>
      <c r="C1363" s="2">
        <v>379</v>
      </c>
      <c r="E1363" s="2">
        <v>258.48</v>
      </c>
      <c r="F1363" s="2">
        <v>206.78400000000002</v>
      </c>
      <c r="G1363">
        <v>1</v>
      </c>
      <c r="H1363">
        <v>0</v>
      </c>
      <c r="I1363" s="2">
        <f>Tabell2[[#This Row],[Inköpspris (SEK)]]*Tabell2[[#This Row],[Antal]]</f>
        <v>258.48</v>
      </c>
      <c r="J1363" s="2">
        <f>MIN(Tabell2[[#This Row],[Bokat]]*Tabell2[[#This Row],[Inköpspris (SEK)]],Tabell2[[#This Row],[Totalt lagervärde ink moms]])</f>
        <v>0</v>
      </c>
      <c r="K1363" s="2">
        <f>Tabell2[[#This Row],[Totalt lagervärde ink moms]]-Tabell2[[#This Row],[Varav bokat ink moms]]</f>
        <v>258.48</v>
      </c>
      <c r="L1363" s="2">
        <f>Tabell2[[#This Row],[Antal]]*Tabell2[[#This Row],[Inpris ex moms]]</f>
        <v>206.78400000000002</v>
      </c>
      <c r="M1363" s="2">
        <f>MIN(Tabell2[[#This Row],[Bokat]]*Tabell2[[#This Row],[Inpris ex moms]],Tabell2[[#This Row],[Totalt lagervärde ex moms]])</f>
        <v>0</v>
      </c>
      <c r="N1363" s="2">
        <f>Tabell2[[#This Row],[Totalt lagervärde ex moms]]-Tabell2[[#This Row],[Varav bokat ex moms]]</f>
        <v>206.78400000000002</v>
      </c>
    </row>
    <row r="1364" spans="1:14" x14ac:dyDescent="0.2">
      <c r="A1364" t="s">
        <v>1452</v>
      </c>
      <c r="B1364" t="s">
        <v>1453</v>
      </c>
      <c r="C1364" s="2">
        <v>379</v>
      </c>
      <c r="E1364" s="2">
        <v>258.48</v>
      </c>
      <c r="F1364" s="2">
        <v>206.78400000000002</v>
      </c>
      <c r="G1364">
        <v>1</v>
      </c>
      <c r="H1364">
        <v>0</v>
      </c>
      <c r="I1364" s="2">
        <f>Tabell2[[#This Row],[Inköpspris (SEK)]]*Tabell2[[#This Row],[Antal]]</f>
        <v>258.48</v>
      </c>
      <c r="J1364" s="2">
        <f>MIN(Tabell2[[#This Row],[Bokat]]*Tabell2[[#This Row],[Inköpspris (SEK)]],Tabell2[[#This Row],[Totalt lagervärde ink moms]])</f>
        <v>0</v>
      </c>
      <c r="K1364" s="2">
        <f>Tabell2[[#This Row],[Totalt lagervärde ink moms]]-Tabell2[[#This Row],[Varav bokat ink moms]]</f>
        <v>258.48</v>
      </c>
      <c r="L1364" s="2">
        <f>Tabell2[[#This Row],[Antal]]*Tabell2[[#This Row],[Inpris ex moms]]</f>
        <v>206.78400000000002</v>
      </c>
      <c r="M1364" s="2">
        <f>MIN(Tabell2[[#This Row],[Bokat]]*Tabell2[[#This Row],[Inpris ex moms]],Tabell2[[#This Row],[Totalt lagervärde ex moms]])</f>
        <v>0</v>
      </c>
      <c r="N1364" s="2">
        <f>Tabell2[[#This Row],[Totalt lagervärde ex moms]]-Tabell2[[#This Row],[Varav bokat ex moms]]</f>
        <v>206.78400000000002</v>
      </c>
    </row>
    <row r="1365" spans="1:14" x14ac:dyDescent="0.2">
      <c r="A1365" t="s">
        <v>6129</v>
      </c>
      <c r="B1365" t="s">
        <v>6130</v>
      </c>
      <c r="C1365" s="2">
        <v>3569</v>
      </c>
      <c r="D1365" s="2">
        <v>2498</v>
      </c>
      <c r="E1365" s="2">
        <v>2433.6999999999998</v>
      </c>
      <c r="F1365" s="2">
        <v>1946.96</v>
      </c>
      <c r="G1365">
        <v>1</v>
      </c>
      <c r="H1365">
        <v>0</v>
      </c>
      <c r="I1365" s="2">
        <f>Tabell2[[#This Row],[Inköpspris (SEK)]]*Tabell2[[#This Row],[Antal]]</f>
        <v>2433.6999999999998</v>
      </c>
      <c r="J1365" s="2">
        <f>MIN(Tabell2[[#This Row],[Bokat]]*Tabell2[[#This Row],[Inköpspris (SEK)]],Tabell2[[#This Row],[Totalt lagervärde ink moms]])</f>
        <v>0</v>
      </c>
      <c r="K1365" s="2">
        <f>Tabell2[[#This Row],[Totalt lagervärde ink moms]]-Tabell2[[#This Row],[Varav bokat ink moms]]</f>
        <v>2433.6999999999998</v>
      </c>
      <c r="L1365" s="2">
        <f>Tabell2[[#This Row],[Antal]]*Tabell2[[#This Row],[Inpris ex moms]]</f>
        <v>1946.96</v>
      </c>
      <c r="M1365" s="2">
        <f>MIN(Tabell2[[#This Row],[Bokat]]*Tabell2[[#This Row],[Inpris ex moms]],Tabell2[[#This Row],[Totalt lagervärde ex moms]])</f>
        <v>0</v>
      </c>
      <c r="N1365" s="2">
        <f>Tabell2[[#This Row],[Totalt lagervärde ex moms]]-Tabell2[[#This Row],[Varav bokat ex moms]]</f>
        <v>1946.96</v>
      </c>
    </row>
    <row r="1366" spans="1:14" x14ac:dyDescent="0.2">
      <c r="A1366" t="s">
        <v>6131</v>
      </c>
      <c r="B1366" t="s">
        <v>6132</v>
      </c>
      <c r="C1366" s="2">
        <v>3569</v>
      </c>
      <c r="D1366" s="2">
        <v>2498</v>
      </c>
      <c r="E1366" s="2">
        <v>2433.6999999999998</v>
      </c>
      <c r="F1366" s="2">
        <v>1946.96</v>
      </c>
      <c r="G1366">
        <v>1</v>
      </c>
      <c r="H1366">
        <v>0</v>
      </c>
      <c r="I1366" s="2">
        <f>Tabell2[[#This Row],[Inköpspris (SEK)]]*Tabell2[[#This Row],[Antal]]</f>
        <v>2433.6999999999998</v>
      </c>
      <c r="J1366" s="2">
        <f>MIN(Tabell2[[#This Row],[Bokat]]*Tabell2[[#This Row],[Inköpspris (SEK)]],Tabell2[[#This Row],[Totalt lagervärde ink moms]])</f>
        <v>0</v>
      </c>
      <c r="K1366" s="2">
        <f>Tabell2[[#This Row],[Totalt lagervärde ink moms]]-Tabell2[[#This Row],[Varav bokat ink moms]]</f>
        <v>2433.6999999999998</v>
      </c>
      <c r="L1366" s="2">
        <f>Tabell2[[#This Row],[Antal]]*Tabell2[[#This Row],[Inpris ex moms]]</f>
        <v>1946.96</v>
      </c>
      <c r="M1366" s="2">
        <f>MIN(Tabell2[[#This Row],[Bokat]]*Tabell2[[#This Row],[Inpris ex moms]],Tabell2[[#This Row],[Totalt lagervärde ex moms]])</f>
        <v>0</v>
      </c>
      <c r="N1366" s="2">
        <f>Tabell2[[#This Row],[Totalt lagervärde ex moms]]-Tabell2[[#This Row],[Varav bokat ex moms]]</f>
        <v>1946.96</v>
      </c>
    </row>
    <row r="1367" spans="1:14" x14ac:dyDescent="0.2">
      <c r="A1367" t="s">
        <v>6133</v>
      </c>
      <c r="B1367" t="s">
        <v>6134</v>
      </c>
      <c r="C1367" s="2">
        <v>3569</v>
      </c>
      <c r="D1367" s="2">
        <v>2498</v>
      </c>
      <c r="E1367" s="2">
        <v>2433.6999999999998</v>
      </c>
      <c r="F1367" s="2">
        <v>1946.96</v>
      </c>
      <c r="G1367">
        <v>1</v>
      </c>
      <c r="H1367">
        <v>0</v>
      </c>
      <c r="I1367" s="2">
        <f>Tabell2[[#This Row],[Inköpspris (SEK)]]*Tabell2[[#This Row],[Antal]]</f>
        <v>2433.6999999999998</v>
      </c>
      <c r="J1367" s="2">
        <f>MIN(Tabell2[[#This Row],[Bokat]]*Tabell2[[#This Row],[Inköpspris (SEK)]],Tabell2[[#This Row],[Totalt lagervärde ink moms]])</f>
        <v>0</v>
      </c>
      <c r="K1367" s="2">
        <f>Tabell2[[#This Row],[Totalt lagervärde ink moms]]-Tabell2[[#This Row],[Varav bokat ink moms]]</f>
        <v>2433.6999999999998</v>
      </c>
      <c r="L1367" s="2">
        <f>Tabell2[[#This Row],[Antal]]*Tabell2[[#This Row],[Inpris ex moms]]</f>
        <v>1946.96</v>
      </c>
      <c r="M1367" s="2">
        <f>MIN(Tabell2[[#This Row],[Bokat]]*Tabell2[[#This Row],[Inpris ex moms]],Tabell2[[#This Row],[Totalt lagervärde ex moms]])</f>
        <v>0</v>
      </c>
      <c r="N1367" s="2">
        <f>Tabell2[[#This Row],[Totalt lagervärde ex moms]]-Tabell2[[#This Row],[Varav bokat ex moms]]</f>
        <v>1946.96</v>
      </c>
    </row>
    <row r="1368" spans="1:14" x14ac:dyDescent="0.2">
      <c r="A1368" t="s">
        <v>6135</v>
      </c>
      <c r="B1368" t="s">
        <v>6136</v>
      </c>
      <c r="C1368" s="2">
        <v>3569</v>
      </c>
      <c r="D1368" s="2">
        <v>2498</v>
      </c>
      <c r="E1368" s="2">
        <v>2433.6999999999998</v>
      </c>
      <c r="F1368" s="2">
        <v>1946.96</v>
      </c>
      <c r="G1368">
        <v>2</v>
      </c>
      <c r="H1368">
        <v>0</v>
      </c>
      <c r="I1368" s="2">
        <f>Tabell2[[#This Row],[Inköpspris (SEK)]]*Tabell2[[#This Row],[Antal]]</f>
        <v>4867.3999999999996</v>
      </c>
      <c r="J1368" s="2">
        <f>MIN(Tabell2[[#This Row],[Bokat]]*Tabell2[[#This Row],[Inköpspris (SEK)]],Tabell2[[#This Row],[Totalt lagervärde ink moms]])</f>
        <v>0</v>
      </c>
      <c r="K1368" s="2">
        <f>Tabell2[[#This Row],[Totalt lagervärde ink moms]]-Tabell2[[#This Row],[Varav bokat ink moms]]</f>
        <v>4867.3999999999996</v>
      </c>
      <c r="L1368" s="2">
        <f>Tabell2[[#This Row],[Antal]]*Tabell2[[#This Row],[Inpris ex moms]]</f>
        <v>3893.92</v>
      </c>
      <c r="M1368" s="2">
        <f>MIN(Tabell2[[#This Row],[Bokat]]*Tabell2[[#This Row],[Inpris ex moms]],Tabell2[[#This Row],[Totalt lagervärde ex moms]])</f>
        <v>0</v>
      </c>
      <c r="N1368" s="2">
        <f>Tabell2[[#This Row],[Totalt lagervärde ex moms]]-Tabell2[[#This Row],[Varav bokat ex moms]]</f>
        <v>3893.92</v>
      </c>
    </row>
    <row r="1369" spans="1:14" x14ac:dyDescent="0.2">
      <c r="A1369" t="s">
        <v>13958</v>
      </c>
      <c r="B1369" t="s">
        <v>13959</v>
      </c>
      <c r="C1369" s="2">
        <v>799</v>
      </c>
      <c r="D1369" s="2">
        <v>559</v>
      </c>
      <c r="E1369" s="2">
        <v>544.37</v>
      </c>
      <c r="F1369" s="2">
        <v>435.49600000000004</v>
      </c>
      <c r="G1369">
        <v>2</v>
      </c>
      <c r="H1369">
        <v>0</v>
      </c>
      <c r="I1369" s="2">
        <f>Tabell2[[#This Row],[Inköpspris (SEK)]]*Tabell2[[#This Row],[Antal]]</f>
        <v>1088.74</v>
      </c>
      <c r="J1369" s="2">
        <f>MIN(Tabell2[[#This Row],[Bokat]]*Tabell2[[#This Row],[Inköpspris (SEK)]],Tabell2[[#This Row],[Totalt lagervärde ink moms]])</f>
        <v>0</v>
      </c>
      <c r="K1369" s="2">
        <f>Tabell2[[#This Row],[Totalt lagervärde ink moms]]-Tabell2[[#This Row],[Varav bokat ink moms]]</f>
        <v>1088.74</v>
      </c>
      <c r="L1369" s="2">
        <f>Tabell2[[#This Row],[Antal]]*Tabell2[[#This Row],[Inpris ex moms]]</f>
        <v>870.99200000000008</v>
      </c>
      <c r="M1369" s="2">
        <f>MIN(Tabell2[[#This Row],[Bokat]]*Tabell2[[#This Row],[Inpris ex moms]],Tabell2[[#This Row],[Totalt lagervärde ex moms]])</f>
        <v>0</v>
      </c>
      <c r="N1369" s="2">
        <f>Tabell2[[#This Row],[Totalt lagervärde ex moms]]-Tabell2[[#This Row],[Varav bokat ex moms]]</f>
        <v>870.99200000000008</v>
      </c>
    </row>
    <row r="1370" spans="1:14" x14ac:dyDescent="0.2">
      <c r="A1370" t="s">
        <v>1380</v>
      </c>
      <c r="B1370" t="s">
        <v>1381</v>
      </c>
      <c r="C1370" s="2">
        <v>449</v>
      </c>
      <c r="E1370" s="2">
        <v>305.81</v>
      </c>
      <c r="F1370" s="2">
        <v>244.65</v>
      </c>
      <c r="G1370">
        <v>1</v>
      </c>
      <c r="H1370">
        <v>0</v>
      </c>
      <c r="I1370" s="2">
        <f>Tabell2[[#This Row],[Inköpspris (SEK)]]*Tabell2[[#This Row],[Antal]]</f>
        <v>305.81</v>
      </c>
      <c r="J1370" s="2">
        <f>MIN(Tabell2[[#This Row],[Bokat]]*Tabell2[[#This Row],[Inköpspris (SEK)]],Tabell2[[#This Row],[Totalt lagervärde ink moms]])</f>
        <v>0</v>
      </c>
      <c r="K1370" s="2">
        <f>Tabell2[[#This Row],[Totalt lagervärde ink moms]]-Tabell2[[#This Row],[Varav bokat ink moms]]</f>
        <v>305.81</v>
      </c>
      <c r="L1370" s="2">
        <f>Tabell2[[#This Row],[Antal]]*Tabell2[[#This Row],[Inpris ex moms]]</f>
        <v>244.65</v>
      </c>
      <c r="M1370" s="2">
        <f>MIN(Tabell2[[#This Row],[Bokat]]*Tabell2[[#This Row],[Inpris ex moms]],Tabell2[[#This Row],[Totalt lagervärde ex moms]])</f>
        <v>0</v>
      </c>
      <c r="N1370" s="2">
        <f>Tabell2[[#This Row],[Totalt lagervärde ex moms]]-Tabell2[[#This Row],[Varav bokat ex moms]]</f>
        <v>244.65</v>
      </c>
    </row>
    <row r="1371" spans="1:14" x14ac:dyDescent="0.2">
      <c r="A1371" t="s">
        <v>1382</v>
      </c>
      <c r="B1371" t="s">
        <v>1383</v>
      </c>
      <c r="C1371" s="2">
        <v>449</v>
      </c>
      <c r="E1371" s="2">
        <v>305.81</v>
      </c>
      <c r="F1371" s="2">
        <v>244.65</v>
      </c>
      <c r="G1371">
        <v>1</v>
      </c>
      <c r="H1371">
        <v>0</v>
      </c>
      <c r="I1371" s="2">
        <f>Tabell2[[#This Row],[Inköpspris (SEK)]]*Tabell2[[#This Row],[Antal]]</f>
        <v>305.81</v>
      </c>
      <c r="J1371" s="2">
        <f>MIN(Tabell2[[#This Row],[Bokat]]*Tabell2[[#This Row],[Inköpspris (SEK)]],Tabell2[[#This Row],[Totalt lagervärde ink moms]])</f>
        <v>0</v>
      </c>
      <c r="K1371" s="2">
        <f>Tabell2[[#This Row],[Totalt lagervärde ink moms]]-Tabell2[[#This Row],[Varav bokat ink moms]]</f>
        <v>305.81</v>
      </c>
      <c r="L1371" s="2">
        <f>Tabell2[[#This Row],[Antal]]*Tabell2[[#This Row],[Inpris ex moms]]</f>
        <v>244.65</v>
      </c>
      <c r="M1371" s="2">
        <f>MIN(Tabell2[[#This Row],[Bokat]]*Tabell2[[#This Row],[Inpris ex moms]],Tabell2[[#This Row],[Totalt lagervärde ex moms]])</f>
        <v>0</v>
      </c>
      <c r="N1371" s="2">
        <f>Tabell2[[#This Row],[Totalt lagervärde ex moms]]-Tabell2[[#This Row],[Varav bokat ex moms]]</f>
        <v>244.65</v>
      </c>
    </row>
    <row r="1372" spans="1:14" x14ac:dyDescent="0.2">
      <c r="A1372" t="s">
        <v>1384</v>
      </c>
      <c r="B1372" t="s">
        <v>1385</v>
      </c>
      <c r="C1372" s="2">
        <v>449</v>
      </c>
      <c r="E1372" s="2">
        <v>305.81</v>
      </c>
      <c r="F1372" s="2">
        <v>244.65</v>
      </c>
      <c r="G1372">
        <v>4</v>
      </c>
      <c r="H1372">
        <v>0</v>
      </c>
      <c r="I1372" s="2">
        <f>Tabell2[[#This Row],[Inköpspris (SEK)]]*Tabell2[[#This Row],[Antal]]</f>
        <v>1223.24</v>
      </c>
      <c r="J1372" s="2">
        <f>MIN(Tabell2[[#This Row],[Bokat]]*Tabell2[[#This Row],[Inköpspris (SEK)]],Tabell2[[#This Row],[Totalt lagervärde ink moms]])</f>
        <v>0</v>
      </c>
      <c r="K1372" s="2">
        <f>Tabell2[[#This Row],[Totalt lagervärde ink moms]]-Tabell2[[#This Row],[Varav bokat ink moms]]</f>
        <v>1223.24</v>
      </c>
      <c r="L1372" s="2">
        <f>Tabell2[[#This Row],[Antal]]*Tabell2[[#This Row],[Inpris ex moms]]</f>
        <v>978.6</v>
      </c>
      <c r="M1372" s="2">
        <f>MIN(Tabell2[[#This Row],[Bokat]]*Tabell2[[#This Row],[Inpris ex moms]],Tabell2[[#This Row],[Totalt lagervärde ex moms]])</f>
        <v>0</v>
      </c>
      <c r="N1372" s="2">
        <f>Tabell2[[#This Row],[Totalt lagervärde ex moms]]-Tabell2[[#This Row],[Varav bokat ex moms]]</f>
        <v>978.6</v>
      </c>
    </row>
    <row r="1373" spans="1:14" x14ac:dyDescent="0.2">
      <c r="A1373" t="s">
        <v>13437</v>
      </c>
      <c r="B1373" t="s">
        <v>13438</v>
      </c>
      <c r="C1373" s="2">
        <v>799</v>
      </c>
      <c r="D1373" s="2">
        <v>479</v>
      </c>
      <c r="E1373" s="2">
        <v>544</v>
      </c>
      <c r="F1373" s="2">
        <v>435.20000000000005</v>
      </c>
      <c r="G1373">
        <v>2</v>
      </c>
      <c r="H1373">
        <v>0</v>
      </c>
      <c r="I1373" s="2">
        <f>Tabell2[[#This Row],[Inköpspris (SEK)]]*Tabell2[[#This Row],[Antal]]</f>
        <v>1088</v>
      </c>
      <c r="J1373" s="2">
        <f>MIN(Tabell2[[#This Row],[Bokat]]*Tabell2[[#This Row],[Inköpspris (SEK)]],Tabell2[[#This Row],[Totalt lagervärde ink moms]])</f>
        <v>0</v>
      </c>
      <c r="K1373" s="2">
        <f>Tabell2[[#This Row],[Totalt lagervärde ink moms]]-Tabell2[[#This Row],[Varav bokat ink moms]]</f>
        <v>1088</v>
      </c>
      <c r="L1373" s="2">
        <f>Tabell2[[#This Row],[Antal]]*Tabell2[[#This Row],[Inpris ex moms]]</f>
        <v>870.40000000000009</v>
      </c>
      <c r="M1373" s="2">
        <f>MIN(Tabell2[[#This Row],[Bokat]]*Tabell2[[#This Row],[Inpris ex moms]],Tabell2[[#This Row],[Totalt lagervärde ex moms]])</f>
        <v>0</v>
      </c>
      <c r="N1373" s="2">
        <f>Tabell2[[#This Row],[Totalt lagervärde ex moms]]-Tabell2[[#This Row],[Varav bokat ex moms]]</f>
        <v>870.40000000000009</v>
      </c>
    </row>
    <row r="1374" spans="1:14" x14ac:dyDescent="0.2">
      <c r="A1374" t="s">
        <v>13439</v>
      </c>
      <c r="B1374" t="s">
        <v>13440</v>
      </c>
      <c r="C1374" s="2">
        <v>799</v>
      </c>
      <c r="D1374" s="2">
        <v>479</v>
      </c>
      <c r="E1374" s="2">
        <v>544</v>
      </c>
      <c r="F1374" s="2">
        <v>435.20000000000005</v>
      </c>
      <c r="G1374">
        <v>1</v>
      </c>
      <c r="H1374">
        <v>0</v>
      </c>
      <c r="I1374" s="2">
        <f>Tabell2[[#This Row],[Inköpspris (SEK)]]*Tabell2[[#This Row],[Antal]]</f>
        <v>544</v>
      </c>
      <c r="J1374" s="2">
        <f>MIN(Tabell2[[#This Row],[Bokat]]*Tabell2[[#This Row],[Inköpspris (SEK)]],Tabell2[[#This Row],[Totalt lagervärde ink moms]])</f>
        <v>0</v>
      </c>
      <c r="K1374" s="2">
        <f>Tabell2[[#This Row],[Totalt lagervärde ink moms]]-Tabell2[[#This Row],[Varav bokat ink moms]]</f>
        <v>544</v>
      </c>
      <c r="L1374" s="2">
        <f>Tabell2[[#This Row],[Antal]]*Tabell2[[#This Row],[Inpris ex moms]]</f>
        <v>435.20000000000005</v>
      </c>
      <c r="M1374" s="2">
        <f>MIN(Tabell2[[#This Row],[Bokat]]*Tabell2[[#This Row],[Inpris ex moms]],Tabell2[[#This Row],[Totalt lagervärde ex moms]])</f>
        <v>0</v>
      </c>
      <c r="N1374" s="2">
        <f>Tabell2[[#This Row],[Totalt lagervärde ex moms]]-Tabell2[[#This Row],[Varav bokat ex moms]]</f>
        <v>435.20000000000005</v>
      </c>
    </row>
    <row r="1375" spans="1:14" x14ac:dyDescent="0.2">
      <c r="A1375" t="s">
        <v>10420</v>
      </c>
      <c r="B1375" t="s">
        <v>10421</v>
      </c>
      <c r="C1375" s="2">
        <v>215</v>
      </c>
      <c r="D1375" s="2">
        <v>150</v>
      </c>
      <c r="E1375" s="2">
        <v>146.37</v>
      </c>
      <c r="F1375" s="2">
        <v>117.096</v>
      </c>
      <c r="G1375">
        <v>4</v>
      </c>
      <c r="H1375">
        <v>0</v>
      </c>
      <c r="I1375" s="2">
        <f>Tabell2[[#This Row],[Inköpspris (SEK)]]*Tabell2[[#This Row],[Antal]]</f>
        <v>585.48</v>
      </c>
      <c r="J1375" s="2">
        <f>MIN(Tabell2[[#This Row],[Bokat]]*Tabell2[[#This Row],[Inköpspris (SEK)]],Tabell2[[#This Row],[Totalt lagervärde ink moms]])</f>
        <v>0</v>
      </c>
      <c r="K1375" s="2">
        <f>Tabell2[[#This Row],[Totalt lagervärde ink moms]]-Tabell2[[#This Row],[Varav bokat ink moms]]</f>
        <v>585.48</v>
      </c>
      <c r="L1375" s="2">
        <f>Tabell2[[#This Row],[Antal]]*Tabell2[[#This Row],[Inpris ex moms]]</f>
        <v>468.38400000000001</v>
      </c>
      <c r="M1375" s="2">
        <f>MIN(Tabell2[[#This Row],[Bokat]]*Tabell2[[#This Row],[Inpris ex moms]],Tabell2[[#This Row],[Totalt lagervärde ex moms]])</f>
        <v>0</v>
      </c>
      <c r="N1375" s="2">
        <f>Tabell2[[#This Row],[Totalt lagervärde ex moms]]-Tabell2[[#This Row],[Varav bokat ex moms]]</f>
        <v>468.38400000000001</v>
      </c>
    </row>
    <row r="1376" spans="1:14" x14ac:dyDescent="0.2">
      <c r="A1376" t="s">
        <v>7431</v>
      </c>
      <c r="B1376" t="s">
        <v>7432</v>
      </c>
      <c r="C1376" s="2">
        <v>529</v>
      </c>
      <c r="D1376" s="2">
        <v>370</v>
      </c>
      <c r="E1376" s="2">
        <v>359.81</v>
      </c>
      <c r="F1376" s="2">
        <v>287.85000000000002</v>
      </c>
      <c r="G1376">
        <v>6</v>
      </c>
      <c r="H1376">
        <v>2</v>
      </c>
      <c r="I1376" s="2">
        <f>Tabell2[[#This Row],[Inköpspris (SEK)]]*Tabell2[[#This Row],[Antal]]</f>
        <v>2158.86</v>
      </c>
      <c r="J1376" s="2">
        <f>MIN(Tabell2[[#This Row],[Bokat]]*Tabell2[[#This Row],[Inköpspris (SEK)]],Tabell2[[#This Row],[Totalt lagervärde ink moms]])</f>
        <v>719.62</v>
      </c>
      <c r="K1376" s="2">
        <f>Tabell2[[#This Row],[Totalt lagervärde ink moms]]-Tabell2[[#This Row],[Varav bokat ink moms]]</f>
        <v>1439.2400000000002</v>
      </c>
      <c r="L1376" s="2">
        <f>Tabell2[[#This Row],[Antal]]*Tabell2[[#This Row],[Inpris ex moms]]</f>
        <v>1727.1000000000001</v>
      </c>
      <c r="M1376" s="2">
        <f>MIN(Tabell2[[#This Row],[Bokat]]*Tabell2[[#This Row],[Inpris ex moms]],Tabell2[[#This Row],[Totalt lagervärde ex moms]])</f>
        <v>575.70000000000005</v>
      </c>
      <c r="N1376" s="2">
        <f>Tabell2[[#This Row],[Totalt lagervärde ex moms]]-Tabell2[[#This Row],[Varav bokat ex moms]]</f>
        <v>1151.4000000000001</v>
      </c>
    </row>
    <row r="1377" spans="1:14" x14ac:dyDescent="0.2">
      <c r="A1377" t="s">
        <v>8471</v>
      </c>
      <c r="B1377" t="s">
        <v>8472</v>
      </c>
      <c r="C1377" s="2">
        <v>55</v>
      </c>
      <c r="D1377" s="2">
        <v>38</v>
      </c>
      <c r="E1377" s="2">
        <v>37.4</v>
      </c>
      <c r="F1377" s="2">
        <v>29.92</v>
      </c>
      <c r="G1377">
        <v>1</v>
      </c>
      <c r="H1377">
        <v>0</v>
      </c>
      <c r="I1377" s="2">
        <f>Tabell2[[#This Row],[Inköpspris (SEK)]]*Tabell2[[#This Row],[Antal]]</f>
        <v>37.4</v>
      </c>
      <c r="J1377" s="2">
        <f>MIN(Tabell2[[#This Row],[Bokat]]*Tabell2[[#This Row],[Inköpspris (SEK)]],Tabell2[[#This Row],[Totalt lagervärde ink moms]])</f>
        <v>0</v>
      </c>
      <c r="K1377" s="2">
        <f>Tabell2[[#This Row],[Totalt lagervärde ink moms]]-Tabell2[[#This Row],[Varav bokat ink moms]]</f>
        <v>37.4</v>
      </c>
      <c r="L1377" s="2">
        <f>Tabell2[[#This Row],[Antal]]*Tabell2[[#This Row],[Inpris ex moms]]</f>
        <v>29.92</v>
      </c>
      <c r="M1377" s="2">
        <f>MIN(Tabell2[[#This Row],[Bokat]]*Tabell2[[#This Row],[Inpris ex moms]],Tabell2[[#This Row],[Totalt lagervärde ex moms]])</f>
        <v>0</v>
      </c>
      <c r="N1377" s="2">
        <f>Tabell2[[#This Row],[Totalt lagervärde ex moms]]-Tabell2[[#This Row],[Varav bokat ex moms]]</f>
        <v>29.92</v>
      </c>
    </row>
    <row r="1378" spans="1:14" x14ac:dyDescent="0.2">
      <c r="A1378" t="s">
        <v>8501</v>
      </c>
      <c r="B1378" t="s">
        <v>8502</v>
      </c>
      <c r="C1378" s="2">
        <v>55</v>
      </c>
      <c r="D1378" s="2">
        <v>38</v>
      </c>
      <c r="E1378" s="2">
        <v>37.4</v>
      </c>
      <c r="F1378" s="2">
        <v>29.92</v>
      </c>
      <c r="G1378">
        <v>2</v>
      </c>
      <c r="H1378">
        <v>0</v>
      </c>
      <c r="I1378" s="2">
        <f>Tabell2[[#This Row],[Inköpspris (SEK)]]*Tabell2[[#This Row],[Antal]]</f>
        <v>74.8</v>
      </c>
      <c r="J1378" s="2">
        <f>MIN(Tabell2[[#This Row],[Bokat]]*Tabell2[[#This Row],[Inköpspris (SEK)]],Tabell2[[#This Row],[Totalt lagervärde ink moms]])</f>
        <v>0</v>
      </c>
      <c r="K1378" s="2">
        <f>Tabell2[[#This Row],[Totalt lagervärde ink moms]]-Tabell2[[#This Row],[Varav bokat ink moms]]</f>
        <v>74.8</v>
      </c>
      <c r="L1378" s="2">
        <f>Tabell2[[#This Row],[Antal]]*Tabell2[[#This Row],[Inpris ex moms]]</f>
        <v>59.84</v>
      </c>
      <c r="M1378" s="2">
        <f>MIN(Tabell2[[#This Row],[Bokat]]*Tabell2[[#This Row],[Inpris ex moms]],Tabell2[[#This Row],[Totalt lagervärde ex moms]])</f>
        <v>0</v>
      </c>
      <c r="N1378" s="2">
        <f>Tabell2[[#This Row],[Totalt lagervärde ex moms]]-Tabell2[[#This Row],[Varav bokat ex moms]]</f>
        <v>59.84</v>
      </c>
    </row>
    <row r="1379" spans="1:14" x14ac:dyDescent="0.2">
      <c r="A1379" t="s">
        <v>8509</v>
      </c>
      <c r="B1379" t="s">
        <v>8510</v>
      </c>
      <c r="C1379" s="2">
        <v>55</v>
      </c>
      <c r="D1379" s="2">
        <v>38</v>
      </c>
      <c r="E1379" s="2">
        <v>37.4</v>
      </c>
      <c r="F1379" s="2">
        <v>29.92</v>
      </c>
      <c r="G1379">
        <v>1</v>
      </c>
      <c r="H1379">
        <v>0</v>
      </c>
      <c r="I1379" s="2">
        <f>Tabell2[[#This Row],[Inköpspris (SEK)]]*Tabell2[[#This Row],[Antal]]</f>
        <v>37.4</v>
      </c>
      <c r="J1379" s="2">
        <f>MIN(Tabell2[[#This Row],[Bokat]]*Tabell2[[#This Row],[Inköpspris (SEK)]],Tabell2[[#This Row],[Totalt lagervärde ink moms]])</f>
        <v>0</v>
      </c>
      <c r="K1379" s="2">
        <f>Tabell2[[#This Row],[Totalt lagervärde ink moms]]-Tabell2[[#This Row],[Varav bokat ink moms]]</f>
        <v>37.4</v>
      </c>
      <c r="L1379" s="2">
        <f>Tabell2[[#This Row],[Antal]]*Tabell2[[#This Row],[Inpris ex moms]]</f>
        <v>29.92</v>
      </c>
      <c r="M1379" s="2">
        <f>MIN(Tabell2[[#This Row],[Bokat]]*Tabell2[[#This Row],[Inpris ex moms]],Tabell2[[#This Row],[Totalt lagervärde ex moms]])</f>
        <v>0</v>
      </c>
      <c r="N1379" s="2">
        <f>Tabell2[[#This Row],[Totalt lagervärde ex moms]]-Tabell2[[#This Row],[Varav bokat ex moms]]</f>
        <v>29.92</v>
      </c>
    </row>
    <row r="1380" spans="1:14" x14ac:dyDescent="0.2">
      <c r="A1380" t="s">
        <v>8473</v>
      </c>
      <c r="B1380" t="s">
        <v>8474</v>
      </c>
      <c r="C1380" s="2">
        <v>95</v>
      </c>
      <c r="D1380" s="2">
        <v>66</v>
      </c>
      <c r="E1380" s="2">
        <v>64.599999999999994</v>
      </c>
      <c r="F1380" s="2">
        <v>51.68</v>
      </c>
      <c r="G1380">
        <v>3</v>
      </c>
      <c r="H1380">
        <v>0</v>
      </c>
      <c r="I1380" s="2">
        <f>Tabell2[[#This Row],[Inköpspris (SEK)]]*Tabell2[[#This Row],[Antal]]</f>
        <v>193.79999999999998</v>
      </c>
      <c r="J1380" s="2">
        <f>MIN(Tabell2[[#This Row],[Bokat]]*Tabell2[[#This Row],[Inköpspris (SEK)]],Tabell2[[#This Row],[Totalt lagervärde ink moms]])</f>
        <v>0</v>
      </c>
      <c r="K1380" s="2">
        <f>Tabell2[[#This Row],[Totalt lagervärde ink moms]]-Tabell2[[#This Row],[Varav bokat ink moms]]</f>
        <v>193.79999999999998</v>
      </c>
      <c r="L1380" s="2">
        <f>Tabell2[[#This Row],[Antal]]*Tabell2[[#This Row],[Inpris ex moms]]</f>
        <v>155.04</v>
      </c>
      <c r="M1380" s="2">
        <f>MIN(Tabell2[[#This Row],[Bokat]]*Tabell2[[#This Row],[Inpris ex moms]],Tabell2[[#This Row],[Totalt lagervärde ex moms]])</f>
        <v>0</v>
      </c>
      <c r="N1380" s="2">
        <f>Tabell2[[#This Row],[Totalt lagervärde ex moms]]-Tabell2[[#This Row],[Varav bokat ex moms]]</f>
        <v>155.04</v>
      </c>
    </row>
    <row r="1381" spans="1:14" x14ac:dyDescent="0.2">
      <c r="A1381" t="s">
        <v>8503</v>
      </c>
      <c r="B1381" t="s">
        <v>8504</v>
      </c>
      <c r="C1381" s="2">
        <v>95</v>
      </c>
      <c r="D1381" s="2">
        <v>66</v>
      </c>
      <c r="E1381" s="2">
        <v>64.599999999999994</v>
      </c>
      <c r="F1381" s="2">
        <v>51.68</v>
      </c>
      <c r="G1381">
        <v>2</v>
      </c>
      <c r="H1381">
        <v>0</v>
      </c>
      <c r="I1381" s="2">
        <f>Tabell2[[#This Row],[Inköpspris (SEK)]]*Tabell2[[#This Row],[Antal]]</f>
        <v>129.19999999999999</v>
      </c>
      <c r="J1381" s="2">
        <f>MIN(Tabell2[[#This Row],[Bokat]]*Tabell2[[#This Row],[Inköpspris (SEK)]],Tabell2[[#This Row],[Totalt lagervärde ink moms]])</f>
        <v>0</v>
      </c>
      <c r="K1381" s="2">
        <f>Tabell2[[#This Row],[Totalt lagervärde ink moms]]-Tabell2[[#This Row],[Varav bokat ink moms]]</f>
        <v>129.19999999999999</v>
      </c>
      <c r="L1381" s="2">
        <f>Tabell2[[#This Row],[Antal]]*Tabell2[[#This Row],[Inpris ex moms]]</f>
        <v>103.36</v>
      </c>
      <c r="M1381" s="2">
        <f>MIN(Tabell2[[#This Row],[Bokat]]*Tabell2[[#This Row],[Inpris ex moms]],Tabell2[[#This Row],[Totalt lagervärde ex moms]])</f>
        <v>0</v>
      </c>
      <c r="N1381" s="2">
        <f>Tabell2[[#This Row],[Totalt lagervärde ex moms]]-Tabell2[[#This Row],[Varav bokat ex moms]]</f>
        <v>103.36</v>
      </c>
    </row>
    <row r="1382" spans="1:14" x14ac:dyDescent="0.2">
      <c r="A1382" t="s">
        <v>1428</v>
      </c>
      <c r="B1382" t="s">
        <v>1429</v>
      </c>
      <c r="C1382" s="2">
        <v>589</v>
      </c>
      <c r="E1382" s="2">
        <v>400.47</v>
      </c>
      <c r="F1382" s="2">
        <v>320.375</v>
      </c>
      <c r="G1382">
        <v>1</v>
      </c>
      <c r="H1382">
        <v>0</v>
      </c>
      <c r="I1382" s="2">
        <f>Tabell2[[#This Row],[Inköpspris (SEK)]]*Tabell2[[#This Row],[Antal]]</f>
        <v>400.47</v>
      </c>
      <c r="J1382" s="2">
        <f>MIN(Tabell2[[#This Row],[Bokat]]*Tabell2[[#This Row],[Inköpspris (SEK)]],Tabell2[[#This Row],[Totalt lagervärde ink moms]])</f>
        <v>0</v>
      </c>
      <c r="K1382" s="2">
        <f>Tabell2[[#This Row],[Totalt lagervärde ink moms]]-Tabell2[[#This Row],[Varav bokat ink moms]]</f>
        <v>400.47</v>
      </c>
      <c r="L1382" s="2">
        <f>Tabell2[[#This Row],[Antal]]*Tabell2[[#This Row],[Inpris ex moms]]</f>
        <v>320.375</v>
      </c>
      <c r="M1382" s="2">
        <f>MIN(Tabell2[[#This Row],[Bokat]]*Tabell2[[#This Row],[Inpris ex moms]],Tabell2[[#This Row],[Totalt lagervärde ex moms]])</f>
        <v>0</v>
      </c>
      <c r="N1382" s="2">
        <f>Tabell2[[#This Row],[Totalt lagervärde ex moms]]-Tabell2[[#This Row],[Varav bokat ex moms]]</f>
        <v>320.375</v>
      </c>
    </row>
    <row r="1383" spans="1:14" x14ac:dyDescent="0.2">
      <c r="A1383" t="s">
        <v>1430</v>
      </c>
      <c r="B1383" t="s">
        <v>1431</v>
      </c>
      <c r="C1383" s="2">
        <v>589</v>
      </c>
      <c r="E1383" s="2">
        <v>400.47</v>
      </c>
      <c r="F1383" s="2">
        <v>320.375</v>
      </c>
      <c r="G1383">
        <v>1</v>
      </c>
      <c r="H1383">
        <v>0</v>
      </c>
      <c r="I1383" s="2">
        <f>Tabell2[[#This Row],[Inköpspris (SEK)]]*Tabell2[[#This Row],[Antal]]</f>
        <v>400.47</v>
      </c>
      <c r="J1383" s="2">
        <f>MIN(Tabell2[[#This Row],[Bokat]]*Tabell2[[#This Row],[Inköpspris (SEK)]],Tabell2[[#This Row],[Totalt lagervärde ink moms]])</f>
        <v>0</v>
      </c>
      <c r="K1383" s="2">
        <f>Tabell2[[#This Row],[Totalt lagervärde ink moms]]-Tabell2[[#This Row],[Varav bokat ink moms]]</f>
        <v>400.47</v>
      </c>
      <c r="L1383" s="2">
        <f>Tabell2[[#This Row],[Antal]]*Tabell2[[#This Row],[Inpris ex moms]]</f>
        <v>320.375</v>
      </c>
      <c r="M1383" s="2">
        <f>MIN(Tabell2[[#This Row],[Bokat]]*Tabell2[[#This Row],[Inpris ex moms]],Tabell2[[#This Row],[Totalt lagervärde ex moms]])</f>
        <v>0</v>
      </c>
      <c r="N1383" s="2">
        <f>Tabell2[[#This Row],[Totalt lagervärde ex moms]]-Tabell2[[#This Row],[Varav bokat ex moms]]</f>
        <v>320.375</v>
      </c>
    </row>
    <row r="1384" spans="1:14" x14ac:dyDescent="0.2">
      <c r="A1384" t="s">
        <v>1432</v>
      </c>
      <c r="B1384" t="s">
        <v>1433</v>
      </c>
      <c r="C1384" s="2">
        <v>589</v>
      </c>
      <c r="E1384" s="2">
        <v>400.47</v>
      </c>
      <c r="F1384" s="2">
        <v>320.375</v>
      </c>
      <c r="G1384">
        <v>1</v>
      </c>
      <c r="H1384">
        <v>0</v>
      </c>
      <c r="I1384" s="2">
        <f>Tabell2[[#This Row],[Inköpspris (SEK)]]*Tabell2[[#This Row],[Antal]]</f>
        <v>400.47</v>
      </c>
      <c r="J1384" s="2">
        <f>MIN(Tabell2[[#This Row],[Bokat]]*Tabell2[[#This Row],[Inköpspris (SEK)]],Tabell2[[#This Row],[Totalt lagervärde ink moms]])</f>
        <v>0</v>
      </c>
      <c r="K1384" s="2">
        <f>Tabell2[[#This Row],[Totalt lagervärde ink moms]]-Tabell2[[#This Row],[Varav bokat ink moms]]</f>
        <v>400.47</v>
      </c>
      <c r="L1384" s="2">
        <f>Tabell2[[#This Row],[Antal]]*Tabell2[[#This Row],[Inpris ex moms]]</f>
        <v>320.375</v>
      </c>
      <c r="M1384" s="2">
        <f>MIN(Tabell2[[#This Row],[Bokat]]*Tabell2[[#This Row],[Inpris ex moms]],Tabell2[[#This Row],[Totalt lagervärde ex moms]])</f>
        <v>0</v>
      </c>
      <c r="N1384" s="2">
        <f>Tabell2[[#This Row],[Totalt lagervärde ex moms]]-Tabell2[[#This Row],[Varav bokat ex moms]]</f>
        <v>320.375</v>
      </c>
    </row>
    <row r="1385" spans="1:14" x14ac:dyDescent="0.2">
      <c r="A1385" t="s">
        <v>5511</v>
      </c>
      <c r="B1385" t="s">
        <v>5512</v>
      </c>
      <c r="C1385" s="2">
        <v>399</v>
      </c>
      <c r="D1385" s="2">
        <v>279</v>
      </c>
      <c r="E1385" s="2">
        <v>271</v>
      </c>
      <c r="F1385" s="2">
        <v>216.8</v>
      </c>
      <c r="G1385">
        <v>1</v>
      </c>
      <c r="H1385">
        <v>0</v>
      </c>
      <c r="I1385" s="2">
        <f>Tabell2[[#This Row],[Inköpspris (SEK)]]*Tabell2[[#This Row],[Antal]]</f>
        <v>271</v>
      </c>
      <c r="J1385" s="2">
        <f>MIN(Tabell2[[#This Row],[Bokat]]*Tabell2[[#This Row],[Inköpspris (SEK)]],Tabell2[[#This Row],[Totalt lagervärde ink moms]])</f>
        <v>0</v>
      </c>
      <c r="K1385" s="2">
        <f>Tabell2[[#This Row],[Totalt lagervärde ink moms]]-Tabell2[[#This Row],[Varav bokat ink moms]]</f>
        <v>271</v>
      </c>
      <c r="L1385" s="2">
        <f>Tabell2[[#This Row],[Antal]]*Tabell2[[#This Row],[Inpris ex moms]]</f>
        <v>216.8</v>
      </c>
      <c r="M1385" s="2">
        <f>MIN(Tabell2[[#This Row],[Bokat]]*Tabell2[[#This Row],[Inpris ex moms]],Tabell2[[#This Row],[Totalt lagervärde ex moms]])</f>
        <v>0</v>
      </c>
      <c r="N1385" s="2">
        <f>Tabell2[[#This Row],[Totalt lagervärde ex moms]]-Tabell2[[#This Row],[Varav bokat ex moms]]</f>
        <v>216.8</v>
      </c>
    </row>
    <row r="1386" spans="1:14" x14ac:dyDescent="0.2">
      <c r="A1386" t="s">
        <v>1460</v>
      </c>
      <c r="B1386" t="s">
        <v>1461</v>
      </c>
      <c r="C1386" s="2">
        <v>589</v>
      </c>
      <c r="E1386" s="2">
        <v>400</v>
      </c>
      <c r="F1386" s="2">
        <v>320</v>
      </c>
      <c r="G1386">
        <v>1</v>
      </c>
      <c r="H1386">
        <v>0</v>
      </c>
      <c r="I1386" s="2">
        <f>Tabell2[[#This Row],[Inköpspris (SEK)]]*Tabell2[[#This Row],[Antal]]</f>
        <v>400</v>
      </c>
      <c r="J1386" s="2">
        <f>MIN(Tabell2[[#This Row],[Bokat]]*Tabell2[[#This Row],[Inköpspris (SEK)]],Tabell2[[#This Row],[Totalt lagervärde ink moms]])</f>
        <v>0</v>
      </c>
      <c r="K1386" s="2">
        <f>Tabell2[[#This Row],[Totalt lagervärde ink moms]]-Tabell2[[#This Row],[Varav bokat ink moms]]</f>
        <v>400</v>
      </c>
      <c r="L1386" s="2">
        <f>Tabell2[[#This Row],[Antal]]*Tabell2[[#This Row],[Inpris ex moms]]</f>
        <v>320</v>
      </c>
      <c r="M1386" s="2">
        <f>MIN(Tabell2[[#This Row],[Bokat]]*Tabell2[[#This Row],[Inpris ex moms]],Tabell2[[#This Row],[Totalt lagervärde ex moms]])</f>
        <v>0</v>
      </c>
      <c r="N1386" s="2">
        <f>Tabell2[[#This Row],[Totalt lagervärde ex moms]]-Tabell2[[#This Row],[Varav bokat ex moms]]</f>
        <v>320</v>
      </c>
    </row>
    <row r="1387" spans="1:14" x14ac:dyDescent="0.2">
      <c r="A1387" t="s">
        <v>1462</v>
      </c>
      <c r="B1387" t="s">
        <v>1463</v>
      </c>
      <c r="C1387" s="2">
        <v>589</v>
      </c>
      <c r="E1387" s="2">
        <v>400</v>
      </c>
      <c r="F1387" s="2">
        <v>320</v>
      </c>
      <c r="G1387">
        <v>2</v>
      </c>
      <c r="H1387">
        <v>0</v>
      </c>
      <c r="I1387" s="2">
        <f>Tabell2[[#This Row],[Inköpspris (SEK)]]*Tabell2[[#This Row],[Antal]]</f>
        <v>800</v>
      </c>
      <c r="J1387" s="2">
        <f>MIN(Tabell2[[#This Row],[Bokat]]*Tabell2[[#This Row],[Inköpspris (SEK)]],Tabell2[[#This Row],[Totalt lagervärde ink moms]])</f>
        <v>0</v>
      </c>
      <c r="K1387" s="2">
        <f>Tabell2[[#This Row],[Totalt lagervärde ink moms]]-Tabell2[[#This Row],[Varav bokat ink moms]]</f>
        <v>800</v>
      </c>
      <c r="L1387" s="2">
        <f>Tabell2[[#This Row],[Antal]]*Tabell2[[#This Row],[Inpris ex moms]]</f>
        <v>640</v>
      </c>
      <c r="M1387" s="2">
        <f>MIN(Tabell2[[#This Row],[Bokat]]*Tabell2[[#This Row],[Inpris ex moms]],Tabell2[[#This Row],[Totalt lagervärde ex moms]])</f>
        <v>0</v>
      </c>
      <c r="N1387" s="2">
        <f>Tabell2[[#This Row],[Totalt lagervärde ex moms]]-Tabell2[[#This Row],[Varav bokat ex moms]]</f>
        <v>640</v>
      </c>
    </row>
    <row r="1388" spans="1:14" x14ac:dyDescent="0.2">
      <c r="A1388" t="s">
        <v>10672</v>
      </c>
      <c r="B1388" t="s">
        <v>10673</v>
      </c>
      <c r="C1388" s="2">
        <v>19</v>
      </c>
      <c r="D1388" s="2">
        <v>13</v>
      </c>
      <c r="E1388" s="2">
        <v>12.9</v>
      </c>
      <c r="F1388" s="2">
        <v>10.32</v>
      </c>
      <c r="G1388">
        <v>68</v>
      </c>
      <c r="H1388">
        <v>0</v>
      </c>
      <c r="I1388" s="2">
        <f>Tabell2[[#This Row],[Inköpspris (SEK)]]*Tabell2[[#This Row],[Antal]]</f>
        <v>877.2</v>
      </c>
      <c r="J1388" s="2">
        <f>MIN(Tabell2[[#This Row],[Bokat]]*Tabell2[[#This Row],[Inköpspris (SEK)]],Tabell2[[#This Row],[Totalt lagervärde ink moms]])</f>
        <v>0</v>
      </c>
      <c r="K1388" s="2">
        <f>Tabell2[[#This Row],[Totalt lagervärde ink moms]]-Tabell2[[#This Row],[Varav bokat ink moms]]</f>
        <v>877.2</v>
      </c>
      <c r="L1388" s="2">
        <f>Tabell2[[#This Row],[Antal]]*Tabell2[[#This Row],[Inpris ex moms]]</f>
        <v>701.76</v>
      </c>
      <c r="M1388" s="2">
        <f>MIN(Tabell2[[#This Row],[Bokat]]*Tabell2[[#This Row],[Inpris ex moms]],Tabell2[[#This Row],[Totalt lagervärde ex moms]])</f>
        <v>0</v>
      </c>
      <c r="N1388" s="2">
        <f>Tabell2[[#This Row],[Totalt lagervärde ex moms]]-Tabell2[[#This Row],[Varav bokat ex moms]]</f>
        <v>701.76</v>
      </c>
    </row>
    <row r="1389" spans="1:14" x14ac:dyDescent="0.2">
      <c r="A1389" t="s">
        <v>4655</v>
      </c>
      <c r="B1389" t="s">
        <v>4656</v>
      </c>
      <c r="C1389" s="2">
        <v>119</v>
      </c>
      <c r="D1389" s="2">
        <v>83</v>
      </c>
      <c r="E1389" s="2">
        <v>80.75</v>
      </c>
      <c r="F1389" s="2">
        <v>64.600000000000009</v>
      </c>
      <c r="G1389">
        <v>5</v>
      </c>
      <c r="H1389">
        <v>0</v>
      </c>
      <c r="I1389" s="2">
        <f>Tabell2[[#This Row],[Inköpspris (SEK)]]*Tabell2[[#This Row],[Antal]]</f>
        <v>403.75</v>
      </c>
      <c r="J1389" s="2">
        <f>MIN(Tabell2[[#This Row],[Bokat]]*Tabell2[[#This Row],[Inköpspris (SEK)]],Tabell2[[#This Row],[Totalt lagervärde ink moms]])</f>
        <v>0</v>
      </c>
      <c r="K1389" s="2">
        <f>Tabell2[[#This Row],[Totalt lagervärde ink moms]]-Tabell2[[#This Row],[Varav bokat ink moms]]</f>
        <v>403.75</v>
      </c>
      <c r="L1389" s="2">
        <f>Tabell2[[#This Row],[Antal]]*Tabell2[[#This Row],[Inpris ex moms]]</f>
        <v>323.00000000000006</v>
      </c>
      <c r="M1389" s="2">
        <f>MIN(Tabell2[[#This Row],[Bokat]]*Tabell2[[#This Row],[Inpris ex moms]],Tabell2[[#This Row],[Totalt lagervärde ex moms]])</f>
        <v>0</v>
      </c>
      <c r="N1389" s="2">
        <f>Tabell2[[#This Row],[Totalt lagervärde ex moms]]-Tabell2[[#This Row],[Varav bokat ex moms]]</f>
        <v>323.00000000000006</v>
      </c>
    </row>
    <row r="1390" spans="1:14" x14ac:dyDescent="0.2">
      <c r="A1390" t="s">
        <v>6839</v>
      </c>
      <c r="B1390" t="s">
        <v>6840</v>
      </c>
      <c r="C1390" s="2">
        <v>199</v>
      </c>
      <c r="D1390" s="2">
        <v>139</v>
      </c>
      <c r="E1390" s="2">
        <v>135</v>
      </c>
      <c r="F1390" s="2">
        <v>108</v>
      </c>
      <c r="G1390">
        <v>5</v>
      </c>
      <c r="H1390">
        <v>0</v>
      </c>
      <c r="I1390" s="2">
        <f>Tabell2[[#This Row],[Inköpspris (SEK)]]*Tabell2[[#This Row],[Antal]]</f>
        <v>675</v>
      </c>
      <c r="J1390" s="2">
        <f>MIN(Tabell2[[#This Row],[Bokat]]*Tabell2[[#This Row],[Inköpspris (SEK)]],Tabell2[[#This Row],[Totalt lagervärde ink moms]])</f>
        <v>0</v>
      </c>
      <c r="K1390" s="2">
        <f>Tabell2[[#This Row],[Totalt lagervärde ink moms]]-Tabell2[[#This Row],[Varav bokat ink moms]]</f>
        <v>675</v>
      </c>
      <c r="L1390" s="2">
        <f>Tabell2[[#This Row],[Antal]]*Tabell2[[#This Row],[Inpris ex moms]]</f>
        <v>540</v>
      </c>
      <c r="M1390" s="2">
        <f>MIN(Tabell2[[#This Row],[Bokat]]*Tabell2[[#This Row],[Inpris ex moms]],Tabell2[[#This Row],[Totalt lagervärde ex moms]])</f>
        <v>0</v>
      </c>
      <c r="N1390" s="2">
        <f>Tabell2[[#This Row],[Totalt lagervärde ex moms]]-Tabell2[[#This Row],[Varav bokat ex moms]]</f>
        <v>540</v>
      </c>
    </row>
    <row r="1391" spans="1:14" x14ac:dyDescent="0.2">
      <c r="A1391" t="s">
        <v>6841</v>
      </c>
      <c r="B1391" t="s">
        <v>6842</v>
      </c>
      <c r="C1391" s="2">
        <v>199</v>
      </c>
      <c r="D1391" s="2">
        <v>139</v>
      </c>
      <c r="E1391" s="2">
        <v>135</v>
      </c>
      <c r="F1391" s="2">
        <v>108</v>
      </c>
      <c r="G1391">
        <v>5</v>
      </c>
      <c r="H1391">
        <v>0</v>
      </c>
      <c r="I1391" s="2">
        <f>Tabell2[[#This Row],[Inköpspris (SEK)]]*Tabell2[[#This Row],[Antal]]</f>
        <v>675</v>
      </c>
      <c r="J1391" s="2">
        <f>MIN(Tabell2[[#This Row],[Bokat]]*Tabell2[[#This Row],[Inköpspris (SEK)]],Tabell2[[#This Row],[Totalt lagervärde ink moms]])</f>
        <v>0</v>
      </c>
      <c r="K1391" s="2">
        <f>Tabell2[[#This Row],[Totalt lagervärde ink moms]]-Tabell2[[#This Row],[Varav bokat ink moms]]</f>
        <v>675</v>
      </c>
      <c r="L1391" s="2">
        <f>Tabell2[[#This Row],[Antal]]*Tabell2[[#This Row],[Inpris ex moms]]</f>
        <v>540</v>
      </c>
      <c r="M1391" s="2">
        <f>MIN(Tabell2[[#This Row],[Bokat]]*Tabell2[[#This Row],[Inpris ex moms]],Tabell2[[#This Row],[Totalt lagervärde ex moms]])</f>
        <v>0</v>
      </c>
      <c r="N1391" s="2">
        <f>Tabell2[[#This Row],[Totalt lagervärde ex moms]]-Tabell2[[#This Row],[Varav bokat ex moms]]</f>
        <v>540</v>
      </c>
    </row>
    <row r="1392" spans="1:14" x14ac:dyDescent="0.2">
      <c r="A1392" t="s">
        <v>16235</v>
      </c>
      <c r="B1392" t="s">
        <v>16236</v>
      </c>
      <c r="C1392" s="2">
        <v>369</v>
      </c>
      <c r="D1392" s="2">
        <v>258</v>
      </c>
      <c r="E1392" s="2">
        <v>250.23</v>
      </c>
      <c r="F1392" s="2">
        <v>200.184</v>
      </c>
      <c r="G1392">
        <v>1</v>
      </c>
      <c r="H1392">
        <v>0</v>
      </c>
      <c r="I1392" s="2">
        <f>Tabell2[[#This Row],[Inköpspris (SEK)]]*Tabell2[[#This Row],[Antal]]</f>
        <v>250.23</v>
      </c>
      <c r="J1392" s="2">
        <f>MIN(Tabell2[[#This Row],[Bokat]]*Tabell2[[#This Row],[Inköpspris (SEK)]],Tabell2[[#This Row],[Totalt lagervärde ink moms]])</f>
        <v>0</v>
      </c>
      <c r="K1392" s="2">
        <f>Tabell2[[#This Row],[Totalt lagervärde ink moms]]-Tabell2[[#This Row],[Varav bokat ink moms]]</f>
        <v>250.23</v>
      </c>
      <c r="L1392" s="2">
        <f>Tabell2[[#This Row],[Antal]]*Tabell2[[#This Row],[Inpris ex moms]]</f>
        <v>200.184</v>
      </c>
      <c r="M1392" s="2">
        <f>MIN(Tabell2[[#This Row],[Bokat]]*Tabell2[[#This Row],[Inpris ex moms]],Tabell2[[#This Row],[Totalt lagervärde ex moms]])</f>
        <v>0</v>
      </c>
      <c r="N1392" s="2">
        <f>Tabell2[[#This Row],[Totalt lagervärde ex moms]]-Tabell2[[#This Row],[Varav bokat ex moms]]</f>
        <v>200.184</v>
      </c>
    </row>
    <row r="1393" spans="1:14" x14ac:dyDescent="0.2">
      <c r="A1393" t="s">
        <v>9589</v>
      </c>
      <c r="B1393" t="s">
        <v>9590</v>
      </c>
      <c r="C1393" s="2">
        <v>3499</v>
      </c>
      <c r="E1393" s="2">
        <v>2371.25</v>
      </c>
      <c r="F1393" s="2">
        <v>1897</v>
      </c>
      <c r="G1393">
        <v>4</v>
      </c>
      <c r="H1393">
        <v>2</v>
      </c>
      <c r="I1393" s="2">
        <f>Tabell2[[#This Row],[Inköpspris (SEK)]]*Tabell2[[#This Row],[Antal]]</f>
        <v>9485</v>
      </c>
      <c r="J1393" s="2">
        <f>MIN(Tabell2[[#This Row],[Bokat]]*Tabell2[[#This Row],[Inköpspris (SEK)]],Tabell2[[#This Row],[Totalt lagervärde ink moms]])</f>
        <v>4742.5</v>
      </c>
      <c r="K1393" s="2">
        <f>Tabell2[[#This Row],[Totalt lagervärde ink moms]]-Tabell2[[#This Row],[Varav bokat ink moms]]</f>
        <v>4742.5</v>
      </c>
      <c r="L1393" s="2">
        <f>Tabell2[[#This Row],[Antal]]*Tabell2[[#This Row],[Inpris ex moms]]</f>
        <v>7588</v>
      </c>
      <c r="M1393" s="2">
        <f>MIN(Tabell2[[#This Row],[Bokat]]*Tabell2[[#This Row],[Inpris ex moms]],Tabell2[[#This Row],[Totalt lagervärde ex moms]])</f>
        <v>3794</v>
      </c>
      <c r="N1393" s="2">
        <f>Tabell2[[#This Row],[Totalt lagervärde ex moms]]-Tabell2[[#This Row],[Varav bokat ex moms]]</f>
        <v>3794</v>
      </c>
    </row>
    <row r="1394" spans="1:14" x14ac:dyDescent="0.2">
      <c r="A1394" t="s">
        <v>1552</v>
      </c>
      <c r="B1394" t="s">
        <v>1553</v>
      </c>
      <c r="C1394" s="2">
        <v>399</v>
      </c>
      <c r="D1394" s="2">
        <v>279</v>
      </c>
      <c r="E1394" s="2">
        <v>270.31</v>
      </c>
      <c r="F1394" s="2">
        <v>216.24800000000002</v>
      </c>
      <c r="G1394">
        <v>3</v>
      </c>
      <c r="H1394">
        <v>0</v>
      </c>
      <c r="I1394" s="2">
        <f>Tabell2[[#This Row],[Inköpspris (SEK)]]*Tabell2[[#This Row],[Antal]]</f>
        <v>810.93000000000006</v>
      </c>
      <c r="J1394" s="2">
        <f>MIN(Tabell2[[#This Row],[Bokat]]*Tabell2[[#This Row],[Inköpspris (SEK)]],Tabell2[[#This Row],[Totalt lagervärde ink moms]])</f>
        <v>0</v>
      </c>
      <c r="K1394" s="2">
        <f>Tabell2[[#This Row],[Totalt lagervärde ink moms]]-Tabell2[[#This Row],[Varav bokat ink moms]]</f>
        <v>810.93000000000006</v>
      </c>
      <c r="L1394" s="2">
        <f>Tabell2[[#This Row],[Antal]]*Tabell2[[#This Row],[Inpris ex moms]]</f>
        <v>648.74400000000003</v>
      </c>
      <c r="M1394" s="2">
        <f>MIN(Tabell2[[#This Row],[Bokat]]*Tabell2[[#This Row],[Inpris ex moms]],Tabell2[[#This Row],[Totalt lagervärde ex moms]])</f>
        <v>0</v>
      </c>
      <c r="N1394" s="2">
        <f>Tabell2[[#This Row],[Totalt lagervärde ex moms]]-Tabell2[[#This Row],[Varav bokat ex moms]]</f>
        <v>648.74400000000003</v>
      </c>
    </row>
    <row r="1395" spans="1:14" x14ac:dyDescent="0.2">
      <c r="A1395" t="s">
        <v>17585</v>
      </c>
      <c r="B1395" t="s">
        <v>17586</v>
      </c>
      <c r="C1395" s="2">
        <v>239</v>
      </c>
      <c r="D1395" s="2">
        <v>167</v>
      </c>
      <c r="E1395" s="2">
        <v>161.87</v>
      </c>
      <c r="F1395" s="2">
        <v>129.49600000000001</v>
      </c>
      <c r="G1395">
        <v>10</v>
      </c>
      <c r="H1395">
        <v>0</v>
      </c>
      <c r="I1395" s="2">
        <f>Tabell2[[#This Row],[Inköpspris (SEK)]]*Tabell2[[#This Row],[Antal]]</f>
        <v>1618.7</v>
      </c>
      <c r="J1395" s="2">
        <f>MIN(Tabell2[[#This Row],[Bokat]]*Tabell2[[#This Row],[Inköpspris (SEK)]],Tabell2[[#This Row],[Totalt lagervärde ink moms]])</f>
        <v>0</v>
      </c>
      <c r="K1395" s="2">
        <f>Tabell2[[#This Row],[Totalt lagervärde ink moms]]-Tabell2[[#This Row],[Varav bokat ink moms]]</f>
        <v>1618.7</v>
      </c>
      <c r="L1395" s="2">
        <f>Tabell2[[#This Row],[Antal]]*Tabell2[[#This Row],[Inpris ex moms]]</f>
        <v>1294.96</v>
      </c>
      <c r="M1395" s="2">
        <f>MIN(Tabell2[[#This Row],[Bokat]]*Tabell2[[#This Row],[Inpris ex moms]],Tabell2[[#This Row],[Totalt lagervärde ex moms]])</f>
        <v>0</v>
      </c>
      <c r="N1395" s="2">
        <f>Tabell2[[#This Row],[Totalt lagervärde ex moms]]-Tabell2[[#This Row],[Varav bokat ex moms]]</f>
        <v>1294.96</v>
      </c>
    </row>
    <row r="1396" spans="1:14" x14ac:dyDescent="0.2">
      <c r="A1396" t="s">
        <v>19206</v>
      </c>
      <c r="B1396" t="s">
        <v>19207</v>
      </c>
      <c r="C1396" s="2">
        <v>96</v>
      </c>
      <c r="D1396" s="2">
        <v>62</v>
      </c>
      <c r="E1396" s="2">
        <v>65</v>
      </c>
      <c r="F1396" s="2">
        <v>52</v>
      </c>
      <c r="G1396">
        <v>1</v>
      </c>
      <c r="H1396">
        <v>0</v>
      </c>
      <c r="I1396" s="2">
        <f>Tabell2[[#This Row],[Inköpspris (SEK)]]*Tabell2[[#This Row],[Antal]]</f>
        <v>65</v>
      </c>
      <c r="J1396" s="2">
        <f>MIN(Tabell2[[#This Row],[Bokat]]*Tabell2[[#This Row],[Inköpspris (SEK)]],Tabell2[[#This Row],[Totalt lagervärde ink moms]])</f>
        <v>0</v>
      </c>
      <c r="K1396" s="2">
        <f>Tabell2[[#This Row],[Totalt lagervärde ink moms]]-Tabell2[[#This Row],[Varav bokat ink moms]]</f>
        <v>65</v>
      </c>
      <c r="L1396" s="2">
        <f>Tabell2[[#This Row],[Antal]]*Tabell2[[#This Row],[Inpris ex moms]]</f>
        <v>52</v>
      </c>
      <c r="M1396" s="2">
        <f>MIN(Tabell2[[#This Row],[Bokat]]*Tabell2[[#This Row],[Inpris ex moms]],Tabell2[[#This Row],[Totalt lagervärde ex moms]])</f>
        <v>0</v>
      </c>
      <c r="N1396" s="2">
        <f>Tabell2[[#This Row],[Totalt lagervärde ex moms]]-Tabell2[[#This Row],[Varav bokat ex moms]]</f>
        <v>52</v>
      </c>
    </row>
    <row r="1397" spans="1:14" x14ac:dyDescent="0.2">
      <c r="A1397" t="s">
        <v>742</v>
      </c>
      <c r="B1397" t="s">
        <v>743</v>
      </c>
      <c r="C1397" s="2">
        <v>969</v>
      </c>
      <c r="D1397" s="2">
        <v>678</v>
      </c>
      <c r="E1397" s="2">
        <v>656</v>
      </c>
      <c r="F1397" s="2">
        <v>524.80000000000007</v>
      </c>
      <c r="G1397">
        <v>1</v>
      </c>
      <c r="H1397">
        <v>0</v>
      </c>
      <c r="I1397" s="2">
        <f>Tabell2[[#This Row],[Inköpspris (SEK)]]*Tabell2[[#This Row],[Antal]]</f>
        <v>656</v>
      </c>
      <c r="J1397" s="2">
        <f>MIN(Tabell2[[#This Row],[Bokat]]*Tabell2[[#This Row],[Inköpspris (SEK)]],Tabell2[[#This Row],[Totalt lagervärde ink moms]])</f>
        <v>0</v>
      </c>
      <c r="K1397" s="2">
        <f>Tabell2[[#This Row],[Totalt lagervärde ink moms]]-Tabell2[[#This Row],[Varav bokat ink moms]]</f>
        <v>656</v>
      </c>
      <c r="L1397" s="2">
        <f>Tabell2[[#This Row],[Antal]]*Tabell2[[#This Row],[Inpris ex moms]]</f>
        <v>524.80000000000007</v>
      </c>
      <c r="M1397" s="2">
        <f>MIN(Tabell2[[#This Row],[Bokat]]*Tabell2[[#This Row],[Inpris ex moms]],Tabell2[[#This Row],[Totalt lagervärde ex moms]])</f>
        <v>0</v>
      </c>
      <c r="N1397" s="2">
        <f>Tabell2[[#This Row],[Totalt lagervärde ex moms]]-Tabell2[[#This Row],[Varav bokat ex moms]]</f>
        <v>524.80000000000007</v>
      </c>
    </row>
    <row r="1398" spans="1:14" x14ac:dyDescent="0.2">
      <c r="A1398" t="s">
        <v>744</v>
      </c>
      <c r="B1398" t="s">
        <v>745</v>
      </c>
      <c r="C1398" s="2">
        <v>969</v>
      </c>
      <c r="D1398" s="2">
        <v>678</v>
      </c>
      <c r="E1398" s="2">
        <v>656</v>
      </c>
      <c r="F1398" s="2">
        <v>524.80000000000007</v>
      </c>
      <c r="G1398">
        <v>1</v>
      </c>
      <c r="H1398">
        <v>0</v>
      </c>
      <c r="I1398" s="2">
        <f>Tabell2[[#This Row],[Inköpspris (SEK)]]*Tabell2[[#This Row],[Antal]]</f>
        <v>656</v>
      </c>
      <c r="J1398" s="2">
        <f>MIN(Tabell2[[#This Row],[Bokat]]*Tabell2[[#This Row],[Inköpspris (SEK)]],Tabell2[[#This Row],[Totalt lagervärde ink moms]])</f>
        <v>0</v>
      </c>
      <c r="K1398" s="2">
        <f>Tabell2[[#This Row],[Totalt lagervärde ink moms]]-Tabell2[[#This Row],[Varav bokat ink moms]]</f>
        <v>656</v>
      </c>
      <c r="L1398" s="2">
        <f>Tabell2[[#This Row],[Antal]]*Tabell2[[#This Row],[Inpris ex moms]]</f>
        <v>524.80000000000007</v>
      </c>
      <c r="M1398" s="2">
        <f>MIN(Tabell2[[#This Row],[Bokat]]*Tabell2[[#This Row],[Inpris ex moms]],Tabell2[[#This Row],[Totalt lagervärde ex moms]])</f>
        <v>0</v>
      </c>
      <c r="N1398" s="2">
        <f>Tabell2[[#This Row],[Totalt lagervärde ex moms]]-Tabell2[[#This Row],[Varav bokat ex moms]]</f>
        <v>524.80000000000007</v>
      </c>
    </row>
    <row r="1399" spans="1:14" x14ac:dyDescent="0.2">
      <c r="A1399" t="s">
        <v>746</v>
      </c>
      <c r="B1399" t="s">
        <v>747</v>
      </c>
      <c r="C1399" s="2">
        <v>969</v>
      </c>
      <c r="D1399" s="2">
        <v>678</v>
      </c>
      <c r="E1399" s="2">
        <v>656</v>
      </c>
      <c r="F1399" s="2">
        <v>524.80000000000007</v>
      </c>
      <c r="G1399">
        <v>1</v>
      </c>
      <c r="H1399">
        <v>0</v>
      </c>
      <c r="I1399" s="2">
        <f>Tabell2[[#This Row],[Inköpspris (SEK)]]*Tabell2[[#This Row],[Antal]]</f>
        <v>656</v>
      </c>
      <c r="J1399" s="2">
        <f>MIN(Tabell2[[#This Row],[Bokat]]*Tabell2[[#This Row],[Inköpspris (SEK)]],Tabell2[[#This Row],[Totalt lagervärde ink moms]])</f>
        <v>0</v>
      </c>
      <c r="K1399" s="2">
        <f>Tabell2[[#This Row],[Totalt lagervärde ink moms]]-Tabell2[[#This Row],[Varav bokat ink moms]]</f>
        <v>656</v>
      </c>
      <c r="L1399" s="2">
        <f>Tabell2[[#This Row],[Antal]]*Tabell2[[#This Row],[Inpris ex moms]]</f>
        <v>524.80000000000007</v>
      </c>
      <c r="M1399" s="2">
        <f>MIN(Tabell2[[#This Row],[Bokat]]*Tabell2[[#This Row],[Inpris ex moms]],Tabell2[[#This Row],[Totalt lagervärde ex moms]])</f>
        <v>0</v>
      </c>
      <c r="N1399" s="2">
        <f>Tabell2[[#This Row],[Totalt lagervärde ex moms]]-Tabell2[[#This Row],[Varav bokat ex moms]]</f>
        <v>524.80000000000007</v>
      </c>
    </row>
    <row r="1400" spans="1:14" x14ac:dyDescent="0.2">
      <c r="A1400" t="s">
        <v>14889</v>
      </c>
      <c r="B1400" t="s">
        <v>14890</v>
      </c>
      <c r="C1400" s="2">
        <v>399</v>
      </c>
      <c r="D1400" s="2">
        <v>279</v>
      </c>
      <c r="E1400" s="2">
        <v>270</v>
      </c>
      <c r="F1400" s="2">
        <v>216</v>
      </c>
      <c r="G1400">
        <v>1</v>
      </c>
      <c r="H1400">
        <v>0</v>
      </c>
      <c r="I1400" s="2">
        <f>Tabell2[[#This Row],[Inköpspris (SEK)]]*Tabell2[[#This Row],[Antal]]</f>
        <v>270</v>
      </c>
      <c r="J1400" s="2">
        <f>MIN(Tabell2[[#This Row],[Bokat]]*Tabell2[[#This Row],[Inköpspris (SEK)]],Tabell2[[#This Row],[Totalt lagervärde ink moms]])</f>
        <v>0</v>
      </c>
      <c r="K1400" s="2">
        <f>Tabell2[[#This Row],[Totalt lagervärde ink moms]]-Tabell2[[#This Row],[Varav bokat ink moms]]</f>
        <v>270</v>
      </c>
      <c r="L1400" s="2">
        <f>Tabell2[[#This Row],[Antal]]*Tabell2[[#This Row],[Inpris ex moms]]</f>
        <v>216</v>
      </c>
      <c r="M1400" s="2">
        <f>MIN(Tabell2[[#This Row],[Bokat]]*Tabell2[[#This Row],[Inpris ex moms]],Tabell2[[#This Row],[Totalt lagervärde ex moms]])</f>
        <v>0</v>
      </c>
      <c r="N1400" s="2">
        <f>Tabell2[[#This Row],[Totalt lagervärde ex moms]]-Tabell2[[#This Row],[Varav bokat ex moms]]</f>
        <v>216</v>
      </c>
    </row>
    <row r="1401" spans="1:14" x14ac:dyDescent="0.2">
      <c r="A1401" t="s">
        <v>11386</v>
      </c>
      <c r="B1401" t="s">
        <v>11387</v>
      </c>
      <c r="C1401" s="2">
        <v>299</v>
      </c>
      <c r="D1401" s="2">
        <v>209</v>
      </c>
      <c r="E1401" s="2">
        <v>202.31</v>
      </c>
      <c r="F1401" s="2">
        <v>161.84800000000001</v>
      </c>
      <c r="G1401">
        <v>4</v>
      </c>
      <c r="H1401">
        <v>0</v>
      </c>
      <c r="I1401" s="2">
        <f>Tabell2[[#This Row],[Inköpspris (SEK)]]*Tabell2[[#This Row],[Antal]]</f>
        <v>809.24</v>
      </c>
      <c r="J1401" s="2">
        <f>MIN(Tabell2[[#This Row],[Bokat]]*Tabell2[[#This Row],[Inköpspris (SEK)]],Tabell2[[#This Row],[Totalt lagervärde ink moms]])</f>
        <v>0</v>
      </c>
      <c r="K1401" s="2">
        <f>Tabell2[[#This Row],[Totalt lagervärde ink moms]]-Tabell2[[#This Row],[Varav bokat ink moms]]</f>
        <v>809.24</v>
      </c>
      <c r="L1401" s="2">
        <f>Tabell2[[#This Row],[Antal]]*Tabell2[[#This Row],[Inpris ex moms]]</f>
        <v>647.39200000000005</v>
      </c>
      <c r="M1401" s="2">
        <f>MIN(Tabell2[[#This Row],[Bokat]]*Tabell2[[#This Row],[Inpris ex moms]],Tabell2[[#This Row],[Totalt lagervärde ex moms]])</f>
        <v>0</v>
      </c>
      <c r="N1401" s="2">
        <f>Tabell2[[#This Row],[Totalt lagervärde ex moms]]-Tabell2[[#This Row],[Varav bokat ex moms]]</f>
        <v>647.39200000000005</v>
      </c>
    </row>
    <row r="1402" spans="1:14" x14ac:dyDescent="0.2">
      <c r="A1402" t="s">
        <v>7918</v>
      </c>
      <c r="B1402" t="s">
        <v>7919</v>
      </c>
      <c r="C1402" s="2">
        <v>109</v>
      </c>
      <c r="D1402" s="2">
        <v>76</v>
      </c>
      <c r="E1402" s="2">
        <v>73.75</v>
      </c>
      <c r="F1402" s="2">
        <v>59</v>
      </c>
      <c r="G1402">
        <v>2</v>
      </c>
      <c r="H1402">
        <v>0</v>
      </c>
      <c r="I1402" s="2">
        <f>Tabell2[[#This Row],[Inköpspris (SEK)]]*Tabell2[[#This Row],[Antal]]</f>
        <v>147.5</v>
      </c>
      <c r="J1402" s="2">
        <f>MIN(Tabell2[[#This Row],[Bokat]]*Tabell2[[#This Row],[Inköpspris (SEK)]],Tabell2[[#This Row],[Totalt lagervärde ink moms]])</f>
        <v>0</v>
      </c>
      <c r="K1402" s="2">
        <f>Tabell2[[#This Row],[Totalt lagervärde ink moms]]-Tabell2[[#This Row],[Varav bokat ink moms]]</f>
        <v>147.5</v>
      </c>
      <c r="L1402" s="2">
        <f>Tabell2[[#This Row],[Antal]]*Tabell2[[#This Row],[Inpris ex moms]]</f>
        <v>118</v>
      </c>
      <c r="M1402" s="2">
        <f>MIN(Tabell2[[#This Row],[Bokat]]*Tabell2[[#This Row],[Inpris ex moms]],Tabell2[[#This Row],[Totalt lagervärde ex moms]])</f>
        <v>0</v>
      </c>
      <c r="N1402" s="2">
        <f>Tabell2[[#This Row],[Totalt lagervärde ex moms]]-Tabell2[[#This Row],[Varav bokat ex moms]]</f>
        <v>118</v>
      </c>
    </row>
    <row r="1403" spans="1:14" x14ac:dyDescent="0.2">
      <c r="A1403" t="s">
        <v>7920</v>
      </c>
      <c r="B1403" t="s">
        <v>7921</v>
      </c>
      <c r="C1403" s="2">
        <v>109</v>
      </c>
      <c r="D1403" s="2">
        <v>76</v>
      </c>
      <c r="E1403" s="2">
        <v>73.75</v>
      </c>
      <c r="F1403" s="2">
        <v>59</v>
      </c>
      <c r="G1403">
        <v>1</v>
      </c>
      <c r="H1403">
        <v>0</v>
      </c>
      <c r="I1403" s="2">
        <f>Tabell2[[#This Row],[Inköpspris (SEK)]]*Tabell2[[#This Row],[Antal]]</f>
        <v>73.75</v>
      </c>
      <c r="J1403" s="2">
        <f>MIN(Tabell2[[#This Row],[Bokat]]*Tabell2[[#This Row],[Inköpspris (SEK)]],Tabell2[[#This Row],[Totalt lagervärde ink moms]])</f>
        <v>0</v>
      </c>
      <c r="K1403" s="2">
        <f>Tabell2[[#This Row],[Totalt lagervärde ink moms]]-Tabell2[[#This Row],[Varav bokat ink moms]]</f>
        <v>73.75</v>
      </c>
      <c r="L1403" s="2">
        <f>Tabell2[[#This Row],[Antal]]*Tabell2[[#This Row],[Inpris ex moms]]</f>
        <v>59</v>
      </c>
      <c r="M1403" s="2">
        <f>MIN(Tabell2[[#This Row],[Bokat]]*Tabell2[[#This Row],[Inpris ex moms]],Tabell2[[#This Row],[Totalt lagervärde ex moms]])</f>
        <v>0</v>
      </c>
      <c r="N1403" s="2">
        <f>Tabell2[[#This Row],[Totalt lagervärde ex moms]]-Tabell2[[#This Row],[Varav bokat ex moms]]</f>
        <v>59</v>
      </c>
    </row>
    <row r="1404" spans="1:14" x14ac:dyDescent="0.2">
      <c r="A1404" t="s">
        <v>1050</v>
      </c>
      <c r="B1404" t="s">
        <v>1051</v>
      </c>
      <c r="C1404" s="2">
        <v>34</v>
      </c>
      <c r="D1404" s="2">
        <v>24</v>
      </c>
      <c r="E1404" s="2">
        <v>23</v>
      </c>
      <c r="F1404" s="2">
        <v>18.400000000000002</v>
      </c>
      <c r="G1404">
        <v>3</v>
      </c>
      <c r="H1404">
        <v>0</v>
      </c>
      <c r="I1404" s="2">
        <f>Tabell2[[#This Row],[Inköpspris (SEK)]]*Tabell2[[#This Row],[Antal]]</f>
        <v>69</v>
      </c>
      <c r="J1404" s="2">
        <f>MIN(Tabell2[[#This Row],[Bokat]]*Tabell2[[#This Row],[Inköpspris (SEK)]],Tabell2[[#This Row],[Totalt lagervärde ink moms]])</f>
        <v>0</v>
      </c>
      <c r="K1404" s="2">
        <f>Tabell2[[#This Row],[Totalt lagervärde ink moms]]-Tabell2[[#This Row],[Varav bokat ink moms]]</f>
        <v>69</v>
      </c>
      <c r="L1404" s="2">
        <f>Tabell2[[#This Row],[Antal]]*Tabell2[[#This Row],[Inpris ex moms]]</f>
        <v>55.2</v>
      </c>
      <c r="M1404" s="2">
        <f>MIN(Tabell2[[#This Row],[Bokat]]*Tabell2[[#This Row],[Inpris ex moms]],Tabell2[[#This Row],[Totalt lagervärde ex moms]])</f>
        <v>0</v>
      </c>
      <c r="N1404" s="2">
        <f>Tabell2[[#This Row],[Totalt lagervärde ex moms]]-Tabell2[[#This Row],[Varav bokat ex moms]]</f>
        <v>55.2</v>
      </c>
    </row>
    <row r="1405" spans="1:14" x14ac:dyDescent="0.2">
      <c r="A1405" t="s">
        <v>8057</v>
      </c>
      <c r="B1405" t="s">
        <v>8058</v>
      </c>
      <c r="C1405" s="2">
        <v>769</v>
      </c>
      <c r="D1405" s="2">
        <v>423</v>
      </c>
      <c r="E1405" s="2">
        <v>520.13</v>
      </c>
      <c r="F1405" s="2">
        <v>416.1</v>
      </c>
      <c r="G1405">
        <v>2</v>
      </c>
      <c r="H1405">
        <v>0</v>
      </c>
      <c r="I1405" s="2">
        <f>Tabell2[[#This Row],[Inköpspris (SEK)]]*Tabell2[[#This Row],[Antal]]</f>
        <v>1040.26</v>
      </c>
      <c r="J1405" s="2">
        <f>MIN(Tabell2[[#This Row],[Bokat]]*Tabell2[[#This Row],[Inköpspris (SEK)]],Tabell2[[#This Row],[Totalt lagervärde ink moms]])</f>
        <v>0</v>
      </c>
      <c r="K1405" s="2">
        <f>Tabell2[[#This Row],[Totalt lagervärde ink moms]]-Tabell2[[#This Row],[Varav bokat ink moms]]</f>
        <v>1040.26</v>
      </c>
      <c r="L1405" s="2">
        <f>Tabell2[[#This Row],[Antal]]*Tabell2[[#This Row],[Inpris ex moms]]</f>
        <v>832.2</v>
      </c>
      <c r="M1405" s="2">
        <f>MIN(Tabell2[[#This Row],[Bokat]]*Tabell2[[#This Row],[Inpris ex moms]],Tabell2[[#This Row],[Totalt lagervärde ex moms]])</f>
        <v>0</v>
      </c>
      <c r="N1405" s="2">
        <f>Tabell2[[#This Row],[Totalt lagervärde ex moms]]-Tabell2[[#This Row],[Varav bokat ex moms]]</f>
        <v>832.2</v>
      </c>
    </row>
    <row r="1406" spans="1:14" x14ac:dyDescent="0.2">
      <c r="A1406" t="s">
        <v>8499</v>
      </c>
      <c r="B1406" t="s">
        <v>8500</v>
      </c>
      <c r="C1406" s="2">
        <v>139</v>
      </c>
      <c r="D1406" s="2">
        <v>97</v>
      </c>
      <c r="E1406" s="2">
        <v>94</v>
      </c>
      <c r="F1406" s="2">
        <v>75.2</v>
      </c>
      <c r="G1406">
        <v>4</v>
      </c>
      <c r="H1406">
        <v>0</v>
      </c>
      <c r="I1406" s="2">
        <f>Tabell2[[#This Row],[Inköpspris (SEK)]]*Tabell2[[#This Row],[Antal]]</f>
        <v>376</v>
      </c>
      <c r="J1406" s="2">
        <f>MIN(Tabell2[[#This Row],[Bokat]]*Tabell2[[#This Row],[Inköpspris (SEK)]],Tabell2[[#This Row],[Totalt lagervärde ink moms]])</f>
        <v>0</v>
      </c>
      <c r="K1406" s="2">
        <f>Tabell2[[#This Row],[Totalt lagervärde ink moms]]-Tabell2[[#This Row],[Varav bokat ink moms]]</f>
        <v>376</v>
      </c>
      <c r="L1406" s="2">
        <f>Tabell2[[#This Row],[Antal]]*Tabell2[[#This Row],[Inpris ex moms]]</f>
        <v>300.8</v>
      </c>
      <c r="M1406" s="2">
        <f>MIN(Tabell2[[#This Row],[Bokat]]*Tabell2[[#This Row],[Inpris ex moms]],Tabell2[[#This Row],[Totalt lagervärde ex moms]])</f>
        <v>0</v>
      </c>
      <c r="N1406" s="2">
        <f>Tabell2[[#This Row],[Totalt lagervärde ex moms]]-Tabell2[[#This Row],[Varav bokat ex moms]]</f>
        <v>300.8</v>
      </c>
    </row>
    <row r="1407" spans="1:14" x14ac:dyDescent="0.2">
      <c r="A1407" t="s">
        <v>11314</v>
      </c>
      <c r="B1407" t="s">
        <v>11315</v>
      </c>
      <c r="C1407" s="2">
        <v>119</v>
      </c>
      <c r="D1407" s="2">
        <v>83</v>
      </c>
      <c r="E1407" s="2">
        <v>80.44</v>
      </c>
      <c r="F1407" s="2">
        <v>64.352000000000004</v>
      </c>
      <c r="G1407">
        <v>1</v>
      </c>
      <c r="H1407">
        <v>0</v>
      </c>
      <c r="I1407" s="2">
        <f>Tabell2[[#This Row],[Inköpspris (SEK)]]*Tabell2[[#This Row],[Antal]]</f>
        <v>80.44</v>
      </c>
      <c r="J1407" s="2">
        <f>MIN(Tabell2[[#This Row],[Bokat]]*Tabell2[[#This Row],[Inköpspris (SEK)]],Tabell2[[#This Row],[Totalt lagervärde ink moms]])</f>
        <v>0</v>
      </c>
      <c r="K1407" s="2">
        <f>Tabell2[[#This Row],[Totalt lagervärde ink moms]]-Tabell2[[#This Row],[Varav bokat ink moms]]</f>
        <v>80.44</v>
      </c>
      <c r="L1407" s="2">
        <f>Tabell2[[#This Row],[Antal]]*Tabell2[[#This Row],[Inpris ex moms]]</f>
        <v>64.352000000000004</v>
      </c>
      <c r="M1407" s="2">
        <f>MIN(Tabell2[[#This Row],[Bokat]]*Tabell2[[#This Row],[Inpris ex moms]],Tabell2[[#This Row],[Totalt lagervärde ex moms]])</f>
        <v>0</v>
      </c>
      <c r="N1407" s="2">
        <f>Tabell2[[#This Row],[Totalt lagervärde ex moms]]-Tabell2[[#This Row],[Varav bokat ex moms]]</f>
        <v>64.352000000000004</v>
      </c>
    </row>
    <row r="1408" spans="1:14" x14ac:dyDescent="0.2">
      <c r="A1408" t="s">
        <v>7252</v>
      </c>
      <c r="B1408" t="s">
        <v>7253</v>
      </c>
      <c r="C1408" s="2">
        <v>89</v>
      </c>
      <c r="D1408" s="2">
        <v>62</v>
      </c>
      <c r="E1408" s="2">
        <v>60.14</v>
      </c>
      <c r="F1408" s="2">
        <v>48.112000000000002</v>
      </c>
      <c r="G1408">
        <v>1</v>
      </c>
      <c r="H1408">
        <v>0</v>
      </c>
      <c r="I1408" s="2">
        <f>Tabell2[[#This Row],[Inköpspris (SEK)]]*Tabell2[[#This Row],[Antal]]</f>
        <v>60.14</v>
      </c>
      <c r="J1408" s="2">
        <f>MIN(Tabell2[[#This Row],[Bokat]]*Tabell2[[#This Row],[Inköpspris (SEK)]],Tabell2[[#This Row],[Totalt lagervärde ink moms]])</f>
        <v>0</v>
      </c>
      <c r="K1408" s="2">
        <f>Tabell2[[#This Row],[Totalt lagervärde ink moms]]-Tabell2[[#This Row],[Varav bokat ink moms]]</f>
        <v>60.14</v>
      </c>
      <c r="L1408" s="2">
        <f>Tabell2[[#This Row],[Antal]]*Tabell2[[#This Row],[Inpris ex moms]]</f>
        <v>48.112000000000002</v>
      </c>
      <c r="M1408" s="2">
        <f>MIN(Tabell2[[#This Row],[Bokat]]*Tabell2[[#This Row],[Inpris ex moms]],Tabell2[[#This Row],[Totalt lagervärde ex moms]])</f>
        <v>0</v>
      </c>
      <c r="N1408" s="2">
        <f>Tabell2[[#This Row],[Totalt lagervärde ex moms]]-Tabell2[[#This Row],[Varav bokat ex moms]]</f>
        <v>48.112000000000002</v>
      </c>
    </row>
    <row r="1409" spans="1:14" x14ac:dyDescent="0.2">
      <c r="A1409" t="s">
        <v>16319</v>
      </c>
      <c r="B1409" t="s">
        <v>16320</v>
      </c>
      <c r="C1409" s="2">
        <v>359</v>
      </c>
      <c r="D1409" s="2">
        <v>251</v>
      </c>
      <c r="E1409" s="2">
        <v>242.5</v>
      </c>
      <c r="F1409" s="2">
        <v>194</v>
      </c>
      <c r="G1409">
        <v>1</v>
      </c>
      <c r="H1409">
        <v>1</v>
      </c>
      <c r="I1409" s="2">
        <f>Tabell2[[#This Row],[Inköpspris (SEK)]]*Tabell2[[#This Row],[Antal]]</f>
        <v>242.5</v>
      </c>
      <c r="J1409" s="2">
        <f>MIN(Tabell2[[#This Row],[Bokat]]*Tabell2[[#This Row],[Inköpspris (SEK)]],Tabell2[[#This Row],[Totalt lagervärde ink moms]])</f>
        <v>242.5</v>
      </c>
      <c r="K1409" s="2">
        <f>Tabell2[[#This Row],[Totalt lagervärde ink moms]]-Tabell2[[#This Row],[Varav bokat ink moms]]</f>
        <v>0</v>
      </c>
      <c r="L1409" s="2">
        <f>Tabell2[[#This Row],[Antal]]*Tabell2[[#This Row],[Inpris ex moms]]</f>
        <v>194</v>
      </c>
      <c r="M1409" s="2">
        <f>MIN(Tabell2[[#This Row],[Bokat]]*Tabell2[[#This Row],[Inpris ex moms]],Tabell2[[#This Row],[Totalt lagervärde ex moms]])</f>
        <v>194</v>
      </c>
      <c r="N1409" s="2">
        <f>Tabell2[[#This Row],[Totalt lagervärde ex moms]]-Tabell2[[#This Row],[Varav bokat ex moms]]</f>
        <v>0</v>
      </c>
    </row>
    <row r="1410" spans="1:14" x14ac:dyDescent="0.2">
      <c r="A1410" t="s">
        <v>1540</v>
      </c>
      <c r="B1410" t="s">
        <v>1541</v>
      </c>
      <c r="C1410" s="2">
        <v>229</v>
      </c>
      <c r="D1410" s="2">
        <v>160</v>
      </c>
      <c r="E1410" s="2">
        <v>154.68</v>
      </c>
      <c r="F1410" s="2">
        <v>123.74400000000001</v>
      </c>
      <c r="G1410">
        <v>2</v>
      </c>
      <c r="H1410">
        <v>0</v>
      </c>
      <c r="I1410" s="2">
        <f>Tabell2[[#This Row],[Inköpspris (SEK)]]*Tabell2[[#This Row],[Antal]]</f>
        <v>309.36</v>
      </c>
      <c r="J1410" s="2">
        <f>MIN(Tabell2[[#This Row],[Bokat]]*Tabell2[[#This Row],[Inköpspris (SEK)]],Tabell2[[#This Row],[Totalt lagervärde ink moms]])</f>
        <v>0</v>
      </c>
      <c r="K1410" s="2">
        <f>Tabell2[[#This Row],[Totalt lagervärde ink moms]]-Tabell2[[#This Row],[Varav bokat ink moms]]</f>
        <v>309.36</v>
      </c>
      <c r="L1410" s="2">
        <f>Tabell2[[#This Row],[Antal]]*Tabell2[[#This Row],[Inpris ex moms]]</f>
        <v>247.48800000000003</v>
      </c>
      <c r="M1410" s="2">
        <f>MIN(Tabell2[[#This Row],[Bokat]]*Tabell2[[#This Row],[Inpris ex moms]],Tabell2[[#This Row],[Totalt lagervärde ex moms]])</f>
        <v>0</v>
      </c>
      <c r="N1410" s="2">
        <f>Tabell2[[#This Row],[Totalt lagervärde ex moms]]-Tabell2[[#This Row],[Varav bokat ex moms]]</f>
        <v>247.48800000000003</v>
      </c>
    </row>
    <row r="1411" spans="1:14" x14ac:dyDescent="0.2">
      <c r="A1411" t="s">
        <v>15091</v>
      </c>
      <c r="B1411" t="s">
        <v>15092</v>
      </c>
      <c r="C1411" s="2">
        <v>969</v>
      </c>
      <c r="D1411" s="2">
        <v>678</v>
      </c>
      <c r="E1411" s="2">
        <v>653.92999999999995</v>
      </c>
      <c r="F1411" s="2">
        <v>523.14400000000001</v>
      </c>
      <c r="G1411">
        <v>1</v>
      </c>
      <c r="H1411">
        <v>0</v>
      </c>
      <c r="I1411" s="2">
        <f>Tabell2[[#This Row],[Inköpspris (SEK)]]*Tabell2[[#This Row],[Antal]]</f>
        <v>653.92999999999995</v>
      </c>
      <c r="J1411" s="2">
        <f>MIN(Tabell2[[#This Row],[Bokat]]*Tabell2[[#This Row],[Inköpspris (SEK)]],Tabell2[[#This Row],[Totalt lagervärde ink moms]])</f>
        <v>0</v>
      </c>
      <c r="K1411" s="2">
        <f>Tabell2[[#This Row],[Totalt lagervärde ink moms]]-Tabell2[[#This Row],[Varav bokat ink moms]]</f>
        <v>653.92999999999995</v>
      </c>
      <c r="L1411" s="2">
        <f>Tabell2[[#This Row],[Antal]]*Tabell2[[#This Row],[Inpris ex moms]]</f>
        <v>523.14400000000001</v>
      </c>
      <c r="M1411" s="2">
        <f>MIN(Tabell2[[#This Row],[Bokat]]*Tabell2[[#This Row],[Inpris ex moms]],Tabell2[[#This Row],[Totalt lagervärde ex moms]])</f>
        <v>0</v>
      </c>
      <c r="N1411" s="2">
        <f>Tabell2[[#This Row],[Totalt lagervärde ex moms]]-Tabell2[[#This Row],[Varav bokat ex moms]]</f>
        <v>523.14400000000001</v>
      </c>
    </row>
    <row r="1412" spans="1:14" x14ac:dyDescent="0.2">
      <c r="A1412" t="s">
        <v>15223</v>
      </c>
      <c r="B1412" t="s">
        <v>15224</v>
      </c>
      <c r="C1412" s="2">
        <v>969</v>
      </c>
      <c r="D1412" s="2">
        <v>678</v>
      </c>
      <c r="E1412" s="2">
        <v>653.92999999999995</v>
      </c>
      <c r="F1412" s="2">
        <v>523.14400000000001</v>
      </c>
      <c r="G1412">
        <v>1</v>
      </c>
      <c r="H1412">
        <v>0</v>
      </c>
      <c r="I1412" s="2">
        <f>Tabell2[[#This Row],[Inköpspris (SEK)]]*Tabell2[[#This Row],[Antal]]</f>
        <v>653.92999999999995</v>
      </c>
      <c r="J1412" s="2">
        <f>MIN(Tabell2[[#This Row],[Bokat]]*Tabell2[[#This Row],[Inköpspris (SEK)]],Tabell2[[#This Row],[Totalt lagervärde ink moms]])</f>
        <v>0</v>
      </c>
      <c r="K1412" s="2">
        <f>Tabell2[[#This Row],[Totalt lagervärde ink moms]]-Tabell2[[#This Row],[Varav bokat ink moms]]</f>
        <v>653.92999999999995</v>
      </c>
      <c r="L1412" s="2">
        <f>Tabell2[[#This Row],[Antal]]*Tabell2[[#This Row],[Inpris ex moms]]</f>
        <v>523.14400000000001</v>
      </c>
      <c r="M1412" s="2">
        <f>MIN(Tabell2[[#This Row],[Bokat]]*Tabell2[[#This Row],[Inpris ex moms]],Tabell2[[#This Row],[Totalt lagervärde ex moms]])</f>
        <v>0</v>
      </c>
      <c r="N1412" s="2">
        <f>Tabell2[[#This Row],[Totalt lagervärde ex moms]]-Tabell2[[#This Row],[Varav bokat ex moms]]</f>
        <v>523.14400000000001</v>
      </c>
    </row>
    <row r="1413" spans="1:14" x14ac:dyDescent="0.2">
      <c r="A1413" t="s">
        <v>15819</v>
      </c>
      <c r="B1413" t="s">
        <v>15820</v>
      </c>
      <c r="C1413" s="2">
        <v>969</v>
      </c>
      <c r="D1413" s="2">
        <v>678</v>
      </c>
      <c r="E1413" s="2">
        <v>653.92999999999995</v>
      </c>
      <c r="F1413" s="2">
        <v>523.14400000000001</v>
      </c>
      <c r="G1413">
        <v>1</v>
      </c>
      <c r="H1413">
        <v>0</v>
      </c>
      <c r="I1413" s="2">
        <f>Tabell2[[#This Row],[Inköpspris (SEK)]]*Tabell2[[#This Row],[Antal]]</f>
        <v>653.92999999999995</v>
      </c>
      <c r="J1413" s="2">
        <f>MIN(Tabell2[[#This Row],[Bokat]]*Tabell2[[#This Row],[Inköpspris (SEK)]],Tabell2[[#This Row],[Totalt lagervärde ink moms]])</f>
        <v>0</v>
      </c>
      <c r="K1413" s="2">
        <f>Tabell2[[#This Row],[Totalt lagervärde ink moms]]-Tabell2[[#This Row],[Varav bokat ink moms]]</f>
        <v>653.92999999999995</v>
      </c>
      <c r="L1413" s="2">
        <f>Tabell2[[#This Row],[Antal]]*Tabell2[[#This Row],[Inpris ex moms]]</f>
        <v>523.14400000000001</v>
      </c>
      <c r="M1413" s="2">
        <f>MIN(Tabell2[[#This Row],[Bokat]]*Tabell2[[#This Row],[Inpris ex moms]],Tabell2[[#This Row],[Totalt lagervärde ex moms]])</f>
        <v>0</v>
      </c>
      <c r="N1413" s="2">
        <f>Tabell2[[#This Row],[Totalt lagervärde ex moms]]-Tabell2[[#This Row],[Varav bokat ex moms]]</f>
        <v>523.14400000000001</v>
      </c>
    </row>
    <row r="1414" spans="1:14" x14ac:dyDescent="0.2">
      <c r="A1414" t="s">
        <v>13717</v>
      </c>
      <c r="B1414" t="s">
        <v>13718</v>
      </c>
      <c r="C1414" s="2">
        <v>1999</v>
      </c>
      <c r="D1414" s="2">
        <v>1399</v>
      </c>
      <c r="E1414" s="2">
        <v>1348.95</v>
      </c>
      <c r="F1414" s="2">
        <v>1079.1600000000001</v>
      </c>
      <c r="G1414">
        <v>1</v>
      </c>
      <c r="H1414">
        <v>0</v>
      </c>
      <c r="I1414" s="2">
        <f>Tabell2[[#This Row],[Inköpspris (SEK)]]*Tabell2[[#This Row],[Antal]]</f>
        <v>1348.95</v>
      </c>
      <c r="J1414" s="2">
        <f>MIN(Tabell2[[#This Row],[Bokat]]*Tabell2[[#This Row],[Inköpspris (SEK)]],Tabell2[[#This Row],[Totalt lagervärde ink moms]])</f>
        <v>0</v>
      </c>
      <c r="K1414" s="2">
        <f>Tabell2[[#This Row],[Totalt lagervärde ink moms]]-Tabell2[[#This Row],[Varav bokat ink moms]]</f>
        <v>1348.95</v>
      </c>
      <c r="L1414" s="2">
        <f>Tabell2[[#This Row],[Antal]]*Tabell2[[#This Row],[Inpris ex moms]]</f>
        <v>1079.1600000000001</v>
      </c>
      <c r="M1414" s="2">
        <f>MIN(Tabell2[[#This Row],[Bokat]]*Tabell2[[#This Row],[Inpris ex moms]],Tabell2[[#This Row],[Totalt lagervärde ex moms]])</f>
        <v>0</v>
      </c>
      <c r="N1414" s="2">
        <f>Tabell2[[#This Row],[Totalt lagervärde ex moms]]-Tabell2[[#This Row],[Varav bokat ex moms]]</f>
        <v>1079.1600000000001</v>
      </c>
    </row>
    <row r="1415" spans="1:14" x14ac:dyDescent="0.2">
      <c r="A1415" t="s">
        <v>11342</v>
      </c>
      <c r="B1415" t="s">
        <v>11343</v>
      </c>
      <c r="C1415" s="2">
        <v>59</v>
      </c>
      <c r="D1415" s="2">
        <v>41</v>
      </c>
      <c r="E1415" s="2">
        <v>39.81</v>
      </c>
      <c r="F1415" s="2">
        <v>31.848000000000003</v>
      </c>
      <c r="G1415">
        <v>5</v>
      </c>
      <c r="H1415">
        <v>0</v>
      </c>
      <c r="I1415" s="2">
        <f>Tabell2[[#This Row],[Inköpspris (SEK)]]*Tabell2[[#This Row],[Antal]]</f>
        <v>199.05</v>
      </c>
      <c r="J1415" s="2">
        <f>MIN(Tabell2[[#This Row],[Bokat]]*Tabell2[[#This Row],[Inköpspris (SEK)]],Tabell2[[#This Row],[Totalt lagervärde ink moms]])</f>
        <v>0</v>
      </c>
      <c r="K1415" s="2">
        <f>Tabell2[[#This Row],[Totalt lagervärde ink moms]]-Tabell2[[#This Row],[Varav bokat ink moms]]</f>
        <v>199.05</v>
      </c>
      <c r="L1415" s="2">
        <f>Tabell2[[#This Row],[Antal]]*Tabell2[[#This Row],[Inpris ex moms]]</f>
        <v>159.24</v>
      </c>
      <c r="M1415" s="2">
        <f>MIN(Tabell2[[#This Row],[Bokat]]*Tabell2[[#This Row],[Inpris ex moms]],Tabell2[[#This Row],[Totalt lagervärde ex moms]])</f>
        <v>0</v>
      </c>
      <c r="N1415" s="2">
        <f>Tabell2[[#This Row],[Totalt lagervärde ex moms]]-Tabell2[[#This Row],[Varav bokat ex moms]]</f>
        <v>159.24</v>
      </c>
    </row>
    <row r="1416" spans="1:14" x14ac:dyDescent="0.2">
      <c r="A1416" t="s">
        <v>15301</v>
      </c>
      <c r="B1416" t="s">
        <v>15302</v>
      </c>
      <c r="C1416" s="2">
        <v>1195</v>
      </c>
      <c r="D1416" s="2">
        <v>836</v>
      </c>
      <c r="E1416" s="2">
        <v>806.25</v>
      </c>
      <c r="F1416" s="2">
        <v>645</v>
      </c>
      <c r="G1416">
        <v>2</v>
      </c>
      <c r="H1416">
        <v>1</v>
      </c>
      <c r="I1416" s="2">
        <f>Tabell2[[#This Row],[Inköpspris (SEK)]]*Tabell2[[#This Row],[Antal]]</f>
        <v>1612.5</v>
      </c>
      <c r="J1416" s="2">
        <f>MIN(Tabell2[[#This Row],[Bokat]]*Tabell2[[#This Row],[Inköpspris (SEK)]],Tabell2[[#This Row],[Totalt lagervärde ink moms]])</f>
        <v>806.25</v>
      </c>
      <c r="K1416" s="2">
        <f>Tabell2[[#This Row],[Totalt lagervärde ink moms]]-Tabell2[[#This Row],[Varav bokat ink moms]]</f>
        <v>806.25</v>
      </c>
      <c r="L1416" s="2">
        <f>Tabell2[[#This Row],[Antal]]*Tabell2[[#This Row],[Inpris ex moms]]</f>
        <v>1290</v>
      </c>
      <c r="M1416" s="2">
        <f>MIN(Tabell2[[#This Row],[Bokat]]*Tabell2[[#This Row],[Inpris ex moms]],Tabell2[[#This Row],[Totalt lagervärde ex moms]])</f>
        <v>645</v>
      </c>
      <c r="N1416" s="2">
        <f>Tabell2[[#This Row],[Totalt lagervärde ex moms]]-Tabell2[[#This Row],[Varav bokat ex moms]]</f>
        <v>645</v>
      </c>
    </row>
    <row r="1417" spans="1:14" x14ac:dyDescent="0.2">
      <c r="A1417" t="s">
        <v>4964</v>
      </c>
      <c r="B1417" t="s">
        <v>4965</v>
      </c>
      <c r="C1417" s="2">
        <v>45</v>
      </c>
      <c r="D1417" s="2">
        <v>31</v>
      </c>
      <c r="E1417" s="2">
        <v>30.36</v>
      </c>
      <c r="F1417" s="2">
        <v>24.288</v>
      </c>
      <c r="G1417">
        <v>4</v>
      </c>
      <c r="H1417">
        <v>0</v>
      </c>
      <c r="I1417" s="2">
        <f>Tabell2[[#This Row],[Inköpspris (SEK)]]*Tabell2[[#This Row],[Antal]]</f>
        <v>121.44</v>
      </c>
      <c r="J1417" s="2">
        <f>MIN(Tabell2[[#This Row],[Bokat]]*Tabell2[[#This Row],[Inköpspris (SEK)]],Tabell2[[#This Row],[Totalt lagervärde ink moms]])</f>
        <v>0</v>
      </c>
      <c r="K1417" s="2">
        <f>Tabell2[[#This Row],[Totalt lagervärde ink moms]]-Tabell2[[#This Row],[Varav bokat ink moms]]</f>
        <v>121.44</v>
      </c>
      <c r="L1417" s="2">
        <f>Tabell2[[#This Row],[Antal]]*Tabell2[[#This Row],[Inpris ex moms]]</f>
        <v>97.152000000000001</v>
      </c>
      <c r="M1417" s="2">
        <f>MIN(Tabell2[[#This Row],[Bokat]]*Tabell2[[#This Row],[Inpris ex moms]],Tabell2[[#This Row],[Totalt lagervärde ex moms]])</f>
        <v>0</v>
      </c>
      <c r="N1417" s="2">
        <f>Tabell2[[#This Row],[Totalt lagervärde ex moms]]-Tabell2[[#This Row],[Varav bokat ex moms]]</f>
        <v>97.152000000000001</v>
      </c>
    </row>
    <row r="1418" spans="1:14" x14ac:dyDescent="0.2">
      <c r="A1418" t="s">
        <v>11486</v>
      </c>
      <c r="B1418" t="s">
        <v>11487</v>
      </c>
      <c r="C1418" s="2">
        <v>269</v>
      </c>
      <c r="D1418" s="2">
        <v>188</v>
      </c>
      <c r="E1418" s="2">
        <v>181.48</v>
      </c>
      <c r="F1418" s="2">
        <v>145.184</v>
      </c>
      <c r="G1418">
        <v>1</v>
      </c>
      <c r="H1418">
        <v>0</v>
      </c>
      <c r="I1418" s="2">
        <f>Tabell2[[#This Row],[Inköpspris (SEK)]]*Tabell2[[#This Row],[Antal]]</f>
        <v>181.48</v>
      </c>
      <c r="J1418" s="2">
        <f>MIN(Tabell2[[#This Row],[Bokat]]*Tabell2[[#This Row],[Inköpspris (SEK)]],Tabell2[[#This Row],[Totalt lagervärde ink moms]])</f>
        <v>0</v>
      </c>
      <c r="K1418" s="2">
        <f>Tabell2[[#This Row],[Totalt lagervärde ink moms]]-Tabell2[[#This Row],[Varav bokat ink moms]]</f>
        <v>181.48</v>
      </c>
      <c r="L1418" s="2">
        <f>Tabell2[[#This Row],[Antal]]*Tabell2[[#This Row],[Inpris ex moms]]</f>
        <v>145.184</v>
      </c>
      <c r="M1418" s="2">
        <f>MIN(Tabell2[[#This Row],[Bokat]]*Tabell2[[#This Row],[Inpris ex moms]],Tabell2[[#This Row],[Totalt lagervärde ex moms]])</f>
        <v>0</v>
      </c>
      <c r="N1418" s="2">
        <f>Tabell2[[#This Row],[Totalt lagervärde ex moms]]-Tabell2[[#This Row],[Varav bokat ex moms]]</f>
        <v>145.184</v>
      </c>
    </row>
    <row r="1419" spans="1:14" x14ac:dyDescent="0.2">
      <c r="A1419" t="s">
        <v>4896</v>
      </c>
      <c r="B1419" t="s">
        <v>4897</v>
      </c>
      <c r="C1419" s="2">
        <v>179</v>
      </c>
      <c r="D1419" s="2">
        <v>125</v>
      </c>
      <c r="E1419" s="2">
        <v>120.75</v>
      </c>
      <c r="F1419" s="2">
        <v>96.600000000000009</v>
      </c>
      <c r="G1419">
        <v>4</v>
      </c>
      <c r="H1419">
        <v>0</v>
      </c>
      <c r="I1419" s="2">
        <f>Tabell2[[#This Row],[Inköpspris (SEK)]]*Tabell2[[#This Row],[Antal]]</f>
        <v>483</v>
      </c>
      <c r="J1419" s="2">
        <f>MIN(Tabell2[[#This Row],[Bokat]]*Tabell2[[#This Row],[Inköpspris (SEK)]],Tabell2[[#This Row],[Totalt lagervärde ink moms]])</f>
        <v>0</v>
      </c>
      <c r="K1419" s="2">
        <f>Tabell2[[#This Row],[Totalt lagervärde ink moms]]-Tabell2[[#This Row],[Varav bokat ink moms]]</f>
        <v>483</v>
      </c>
      <c r="L1419" s="2">
        <f>Tabell2[[#This Row],[Antal]]*Tabell2[[#This Row],[Inpris ex moms]]</f>
        <v>386.40000000000003</v>
      </c>
      <c r="M1419" s="2">
        <f>MIN(Tabell2[[#This Row],[Bokat]]*Tabell2[[#This Row],[Inpris ex moms]],Tabell2[[#This Row],[Totalt lagervärde ex moms]])</f>
        <v>0</v>
      </c>
      <c r="N1419" s="2">
        <f>Tabell2[[#This Row],[Totalt lagervärde ex moms]]-Tabell2[[#This Row],[Varav bokat ex moms]]</f>
        <v>386.40000000000003</v>
      </c>
    </row>
    <row r="1420" spans="1:14" x14ac:dyDescent="0.2">
      <c r="A1420" t="s">
        <v>6745</v>
      </c>
      <c r="B1420" t="s">
        <v>6746</v>
      </c>
      <c r="C1420" s="2">
        <v>169</v>
      </c>
      <c r="D1420" s="2">
        <v>118</v>
      </c>
      <c r="E1420" s="2">
        <v>114</v>
      </c>
      <c r="F1420" s="2">
        <v>91.2</v>
      </c>
      <c r="G1420">
        <v>2</v>
      </c>
      <c r="H1420">
        <v>0</v>
      </c>
      <c r="I1420" s="2">
        <f>Tabell2[[#This Row],[Inköpspris (SEK)]]*Tabell2[[#This Row],[Antal]]</f>
        <v>228</v>
      </c>
      <c r="J1420" s="2">
        <f>MIN(Tabell2[[#This Row],[Bokat]]*Tabell2[[#This Row],[Inköpspris (SEK)]],Tabell2[[#This Row],[Totalt lagervärde ink moms]])</f>
        <v>0</v>
      </c>
      <c r="K1420" s="2">
        <f>Tabell2[[#This Row],[Totalt lagervärde ink moms]]-Tabell2[[#This Row],[Varav bokat ink moms]]</f>
        <v>228</v>
      </c>
      <c r="L1420" s="2">
        <f>Tabell2[[#This Row],[Antal]]*Tabell2[[#This Row],[Inpris ex moms]]</f>
        <v>182.4</v>
      </c>
      <c r="M1420" s="2">
        <f>MIN(Tabell2[[#This Row],[Bokat]]*Tabell2[[#This Row],[Inpris ex moms]],Tabell2[[#This Row],[Totalt lagervärde ex moms]])</f>
        <v>0</v>
      </c>
      <c r="N1420" s="2">
        <f>Tabell2[[#This Row],[Totalt lagervärde ex moms]]-Tabell2[[#This Row],[Varav bokat ex moms]]</f>
        <v>182.4</v>
      </c>
    </row>
    <row r="1421" spans="1:14" x14ac:dyDescent="0.2">
      <c r="A1421" t="s">
        <v>5877</v>
      </c>
      <c r="B1421" t="s">
        <v>5878</v>
      </c>
      <c r="C1421" s="2">
        <v>399</v>
      </c>
      <c r="D1421" s="2">
        <v>293</v>
      </c>
      <c r="E1421" s="2">
        <v>269.12</v>
      </c>
      <c r="F1421" s="2">
        <v>215.29600000000002</v>
      </c>
      <c r="G1421">
        <v>6</v>
      </c>
      <c r="H1421">
        <v>0</v>
      </c>
      <c r="I1421" s="2">
        <f>Tabell2[[#This Row],[Inköpspris (SEK)]]*Tabell2[[#This Row],[Antal]]</f>
        <v>1614.72</v>
      </c>
      <c r="J1421" s="2">
        <f>MIN(Tabell2[[#This Row],[Bokat]]*Tabell2[[#This Row],[Inköpspris (SEK)]],Tabell2[[#This Row],[Totalt lagervärde ink moms]])</f>
        <v>0</v>
      </c>
      <c r="K1421" s="2">
        <f>Tabell2[[#This Row],[Totalt lagervärde ink moms]]-Tabell2[[#This Row],[Varav bokat ink moms]]</f>
        <v>1614.72</v>
      </c>
      <c r="L1421" s="2">
        <f>Tabell2[[#This Row],[Antal]]*Tabell2[[#This Row],[Inpris ex moms]]</f>
        <v>1291.7760000000001</v>
      </c>
      <c r="M1421" s="2">
        <f>MIN(Tabell2[[#This Row],[Bokat]]*Tabell2[[#This Row],[Inpris ex moms]],Tabell2[[#This Row],[Totalt lagervärde ex moms]])</f>
        <v>0</v>
      </c>
      <c r="N1421" s="2">
        <f>Tabell2[[#This Row],[Totalt lagervärde ex moms]]-Tabell2[[#This Row],[Varav bokat ex moms]]</f>
        <v>1291.7760000000001</v>
      </c>
    </row>
    <row r="1422" spans="1:14" x14ac:dyDescent="0.2">
      <c r="A1422" t="s">
        <v>1386</v>
      </c>
      <c r="B1422" t="s">
        <v>1387</v>
      </c>
      <c r="C1422" s="2">
        <v>529</v>
      </c>
      <c r="E1422" s="2">
        <v>356.78</v>
      </c>
      <c r="F1422" s="2">
        <v>285.42500000000001</v>
      </c>
      <c r="G1422">
        <v>1</v>
      </c>
      <c r="H1422">
        <v>0</v>
      </c>
      <c r="I1422" s="2">
        <f>Tabell2[[#This Row],[Inköpspris (SEK)]]*Tabell2[[#This Row],[Antal]]</f>
        <v>356.78</v>
      </c>
      <c r="J1422" s="2">
        <f>MIN(Tabell2[[#This Row],[Bokat]]*Tabell2[[#This Row],[Inköpspris (SEK)]],Tabell2[[#This Row],[Totalt lagervärde ink moms]])</f>
        <v>0</v>
      </c>
      <c r="K1422" s="2">
        <f>Tabell2[[#This Row],[Totalt lagervärde ink moms]]-Tabell2[[#This Row],[Varav bokat ink moms]]</f>
        <v>356.78</v>
      </c>
      <c r="L1422" s="2">
        <f>Tabell2[[#This Row],[Antal]]*Tabell2[[#This Row],[Inpris ex moms]]</f>
        <v>285.42500000000001</v>
      </c>
      <c r="M1422" s="2">
        <f>MIN(Tabell2[[#This Row],[Bokat]]*Tabell2[[#This Row],[Inpris ex moms]],Tabell2[[#This Row],[Totalt lagervärde ex moms]])</f>
        <v>0</v>
      </c>
      <c r="N1422" s="2">
        <f>Tabell2[[#This Row],[Totalt lagervärde ex moms]]-Tabell2[[#This Row],[Varav bokat ex moms]]</f>
        <v>285.42500000000001</v>
      </c>
    </row>
    <row r="1423" spans="1:14" x14ac:dyDescent="0.2">
      <c r="A1423" t="s">
        <v>5875</v>
      </c>
      <c r="B1423" t="s">
        <v>5876</v>
      </c>
      <c r="C1423" s="2">
        <v>999</v>
      </c>
      <c r="D1423" s="2">
        <v>293</v>
      </c>
      <c r="E1423" s="2">
        <v>673.75</v>
      </c>
      <c r="F1423" s="2">
        <v>539</v>
      </c>
      <c r="G1423">
        <v>2</v>
      </c>
      <c r="H1423">
        <v>0</v>
      </c>
      <c r="I1423" s="2">
        <f>Tabell2[[#This Row],[Inköpspris (SEK)]]*Tabell2[[#This Row],[Antal]]</f>
        <v>1347.5</v>
      </c>
      <c r="J1423" s="2">
        <f>MIN(Tabell2[[#This Row],[Bokat]]*Tabell2[[#This Row],[Inköpspris (SEK)]],Tabell2[[#This Row],[Totalt lagervärde ink moms]])</f>
        <v>0</v>
      </c>
      <c r="K1423" s="2">
        <f>Tabell2[[#This Row],[Totalt lagervärde ink moms]]-Tabell2[[#This Row],[Varav bokat ink moms]]</f>
        <v>1347.5</v>
      </c>
      <c r="L1423" s="2">
        <f>Tabell2[[#This Row],[Antal]]*Tabell2[[#This Row],[Inpris ex moms]]</f>
        <v>1078</v>
      </c>
      <c r="M1423" s="2">
        <f>MIN(Tabell2[[#This Row],[Bokat]]*Tabell2[[#This Row],[Inpris ex moms]],Tabell2[[#This Row],[Totalt lagervärde ex moms]])</f>
        <v>0</v>
      </c>
      <c r="N1423" s="2">
        <f>Tabell2[[#This Row],[Totalt lagervärde ex moms]]-Tabell2[[#This Row],[Varav bokat ex moms]]</f>
        <v>1078</v>
      </c>
    </row>
    <row r="1424" spans="1:14" x14ac:dyDescent="0.2">
      <c r="A1424" t="s">
        <v>16775</v>
      </c>
      <c r="B1424" t="s">
        <v>16776</v>
      </c>
      <c r="C1424" s="2">
        <v>329</v>
      </c>
      <c r="D1424" s="2">
        <v>230</v>
      </c>
      <c r="E1424" s="2">
        <v>221.8</v>
      </c>
      <c r="F1424" s="2">
        <v>177.44000000000003</v>
      </c>
      <c r="G1424">
        <v>1</v>
      </c>
      <c r="H1424">
        <v>0</v>
      </c>
      <c r="I1424" s="2">
        <f>Tabell2[[#This Row],[Inköpspris (SEK)]]*Tabell2[[#This Row],[Antal]]</f>
        <v>221.8</v>
      </c>
      <c r="J1424" s="2">
        <f>MIN(Tabell2[[#This Row],[Bokat]]*Tabell2[[#This Row],[Inköpspris (SEK)]],Tabell2[[#This Row],[Totalt lagervärde ink moms]])</f>
        <v>0</v>
      </c>
      <c r="K1424" s="2">
        <f>Tabell2[[#This Row],[Totalt lagervärde ink moms]]-Tabell2[[#This Row],[Varav bokat ink moms]]</f>
        <v>221.8</v>
      </c>
      <c r="L1424" s="2">
        <f>Tabell2[[#This Row],[Antal]]*Tabell2[[#This Row],[Inpris ex moms]]</f>
        <v>177.44000000000003</v>
      </c>
      <c r="M1424" s="2">
        <f>MIN(Tabell2[[#This Row],[Bokat]]*Tabell2[[#This Row],[Inpris ex moms]],Tabell2[[#This Row],[Totalt lagervärde ex moms]])</f>
        <v>0</v>
      </c>
      <c r="N1424" s="2">
        <f>Tabell2[[#This Row],[Totalt lagervärde ex moms]]-Tabell2[[#This Row],[Varav bokat ex moms]]</f>
        <v>177.44000000000003</v>
      </c>
    </row>
    <row r="1425" spans="1:14" x14ac:dyDescent="0.2">
      <c r="A1425" t="s">
        <v>11874</v>
      </c>
      <c r="B1425" t="s">
        <v>11875</v>
      </c>
      <c r="C1425" s="2">
        <v>2495</v>
      </c>
      <c r="D1425" s="2">
        <v>1746</v>
      </c>
      <c r="E1425" s="2">
        <v>1682</v>
      </c>
      <c r="F1425" s="2">
        <v>1345.6000000000001</v>
      </c>
      <c r="G1425">
        <v>1</v>
      </c>
      <c r="H1425">
        <v>0</v>
      </c>
      <c r="I1425" s="2">
        <f>Tabell2[[#This Row],[Inköpspris (SEK)]]*Tabell2[[#This Row],[Antal]]</f>
        <v>1682</v>
      </c>
      <c r="J1425" s="2">
        <f>MIN(Tabell2[[#This Row],[Bokat]]*Tabell2[[#This Row],[Inköpspris (SEK)]],Tabell2[[#This Row],[Totalt lagervärde ink moms]])</f>
        <v>0</v>
      </c>
      <c r="K1425" s="2">
        <f>Tabell2[[#This Row],[Totalt lagervärde ink moms]]-Tabell2[[#This Row],[Varav bokat ink moms]]</f>
        <v>1682</v>
      </c>
      <c r="L1425" s="2">
        <f>Tabell2[[#This Row],[Antal]]*Tabell2[[#This Row],[Inpris ex moms]]</f>
        <v>1345.6000000000001</v>
      </c>
      <c r="M1425" s="2">
        <f>MIN(Tabell2[[#This Row],[Bokat]]*Tabell2[[#This Row],[Inpris ex moms]],Tabell2[[#This Row],[Totalt lagervärde ex moms]])</f>
        <v>0</v>
      </c>
      <c r="N1425" s="2">
        <f>Tabell2[[#This Row],[Totalt lagervärde ex moms]]-Tabell2[[#This Row],[Varav bokat ex moms]]</f>
        <v>1345.6000000000001</v>
      </c>
    </row>
    <row r="1426" spans="1:14" x14ac:dyDescent="0.2">
      <c r="A1426" t="s">
        <v>5158</v>
      </c>
      <c r="B1426" t="s">
        <v>5159</v>
      </c>
      <c r="C1426" s="2">
        <v>309</v>
      </c>
      <c r="D1426" s="2">
        <v>216</v>
      </c>
      <c r="E1426" s="2">
        <v>208.22</v>
      </c>
      <c r="F1426" s="2">
        <v>166.57600000000002</v>
      </c>
      <c r="G1426">
        <v>2</v>
      </c>
      <c r="H1426">
        <v>0</v>
      </c>
      <c r="I1426" s="2">
        <f>Tabell2[[#This Row],[Inköpspris (SEK)]]*Tabell2[[#This Row],[Antal]]</f>
        <v>416.44</v>
      </c>
      <c r="J1426" s="2">
        <f>MIN(Tabell2[[#This Row],[Bokat]]*Tabell2[[#This Row],[Inköpspris (SEK)]],Tabell2[[#This Row],[Totalt lagervärde ink moms]])</f>
        <v>0</v>
      </c>
      <c r="K1426" s="2">
        <f>Tabell2[[#This Row],[Totalt lagervärde ink moms]]-Tabell2[[#This Row],[Varav bokat ink moms]]</f>
        <v>416.44</v>
      </c>
      <c r="L1426" s="2">
        <f>Tabell2[[#This Row],[Antal]]*Tabell2[[#This Row],[Inpris ex moms]]</f>
        <v>333.15200000000004</v>
      </c>
      <c r="M1426" s="2">
        <f>MIN(Tabell2[[#This Row],[Bokat]]*Tabell2[[#This Row],[Inpris ex moms]],Tabell2[[#This Row],[Totalt lagervärde ex moms]])</f>
        <v>0</v>
      </c>
      <c r="N1426" s="2">
        <f>Tabell2[[#This Row],[Totalt lagervärde ex moms]]-Tabell2[[#This Row],[Varav bokat ex moms]]</f>
        <v>333.15200000000004</v>
      </c>
    </row>
    <row r="1427" spans="1:14" x14ac:dyDescent="0.2">
      <c r="A1427" t="s">
        <v>1372</v>
      </c>
      <c r="B1427" t="s">
        <v>1373</v>
      </c>
      <c r="C1427" s="2">
        <v>1149</v>
      </c>
      <c r="E1427" s="2">
        <v>773.75</v>
      </c>
      <c r="F1427" s="2">
        <v>619</v>
      </c>
      <c r="G1427">
        <v>2</v>
      </c>
      <c r="H1427">
        <v>0</v>
      </c>
      <c r="I1427" s="2">
        <f>Tabell2[[#This Row],[Inköpspris (SEK)]]*Tabell2[[#This Row],[Antal]]</f>
        <v>1547.5</v>
      </c>
      <c r="J1427" s="2">
        <f>MIN(Tabell2[[#This Row],[Bokat]]*Tabell2[[#This Row],[Inköpspris (SEK)]],Tabell2[[#This Row],[Totalt lagervärde ink moms]])</f>
        <v>0</v>
      </c>
      <c r="K1427" s="2">
        <f>Tabell2[[#This Row],[Totalt lagervärde ink moms]]-Tabell2[[#This Row],[Varav bokat ink moms]]</f>
        <v>1547.5</v>
      </c>
      <c r="L1427" s="2">
        <f>Tabell2[[#This Row],[Antal]]*Tabell2[[#This Row],[Inpris ex moms]]</f>
        <v>1238</v>
      </c>
      <c r="M1427" s="2">
        <f>MIN(Tabell2[[#This Row],[Bokat]]*Tabell2[[#This Row],[Inpris ex moms]],Tabell2[[#This Row],[Totalt lagervärde ex moms]])</f>
        <v>0</v>
      </c>
      <c r="N1427" s="2">
        <f>Tabell2[[#This Row],[Totalt lagervärde ex moms]]-Tabell2[[#This Row],[Varav bokat ex moms]]</f>
        <v>1238</v>
      </c>
    </row>
    <row r="1428" spans="1:14" x14ac:dyDescent="0.2">
      <c r="A1428" t="s">
        <v>11822</v>
      </c>
      <c r="B1428" t="s">
        <v>11823</v>
      </c>
      <c r="C1428" s="2">
        <v>1239</v>
      </c>
      <c r="D1428" s="2">
        <v>867</v>
      </c>
      <c r="E1428" s="2">
        <v>834</v>
      </c>
      <c r="F1428" s="2">
        <v>667.2</v>
      </c>
      <c r="G1428">
        <v>2</v>
      </c>
      <c r="H1428">
        <v>0</v>
      </c>
      <c r="I1428" s="2">
        <f>Tabell2[[#This Row],[Inköpspris (SEK)]]*Tabell2[[#This Row],[Antal]]</f>
        <v>1668</v>
      </c>
      <c r="J1428" s="2">
        <f>MIN(Tabell2[[#This Row],[Bokat]]*Tabell2[[#This Row],[Inköpspris (SEK)]],Tabell2[[#This Row],[Totalt lagervärde ink moms]])</f>
        <v>0</v>
      </c>
      <c r="K1428" s="2">
        <f>Tabell2[[#This Row],[Totalt lagervärde ink moms]]-Tabell2[[#This Row],[Varav bokat ink moms]]</f>
        <v>1668</v>
      </c>
      <c r="L1428" s="2">
        <f>Tabell2[[#This Row],[Antal]]*Tabell2[[#This Row],[Inpris ex moms]]</f>
        <v>1334.4</v>
      </c>
      <c r="M1428" s="2">
        <f>MIN(Tabell2[[#This Row],[Bokat]]*Tabell2[[#This Row],[Inpris ex moms]],Tabell2[[#This Row],[Totalt lagervärde ex moms]])</f>
        <v>0</v>
      </c>
      <c r="N1428" s="2">
        <f>Tabell2[[#This Row],[Totalt lagervärde ex moms]]-Tabell2[[#This Row],[Varav bokat ex moms]]</f>
        <v>1334.4</v>
      </c>
    </row>
    <row r="1429" spans="1:14" x14ac:dyDescent="0.2">
      <c r="A1429" t="s">
        <v>11964</v>
      </c>
      <c r="B1429" t="s">
        <v>11965</v>
      </c>
      <c r="C1429" s="2">
        <v>1239</v>
      </c>
      <c r="D1429" s="2">
        <v>867</v>
      </c>
      <c r="E1429" s="2">
        <v>834</v>
      </c>
      <c r="F1429" s="2">
        <v>667.2</v>
      </c>
      <c r="G1429">
        <v>3</v>
      </c>
      <c r="H1429">
        <v>0</v>
      </c>
      <c r="I1429" s="2">
        <f>Tabell2[[#This Row],[Inköpspris (SEK)]]*Tabell2[[#This Row],[Antal]]</f>
        <v>2502</v>
      </c>
      <c r="J1429" s="2">
        <f>MIN(Tabell2[[#This Row],[Bokat]]*Tabell2[[#This Row],[Inköpspris (SEK)]],Tabell2[[#This Row],[Totalt lagervärde ink moms]])</f>
        <v>0</v>
      </c>
      <c r="K1429" s="2">
        <f>Tabell2[[#This Row],[Totalt lagervärde ink moms]]-Tabell2[[#This Row],[Varav bokat ink moms]]</f>
        <v>2502</v>
      </c>
      <c r="L1429" s="2">
        <f>Tabell2[[#This Row],[Antal]]*Tabell2[[#This Row],[Inpris ex moms]]</f>
        <v>2001.6000000000001</v>
      </c>
      <c r="M1429" s="2">
        <f>MIN(Tabell2[[#This Row],[Bokat]]*Tabell2[[#This Row],[Inpris ex moms]],Tabell2[[#This Row],[Totalt lagervärde ex moms]])</f>
        <v>0</v>
      </c>
      <c r="N1429" s="2">
        <f>Tabell2[[#This Row],[Totalt lagervärde ex moms]]-Tabell2[[#This Row],[Varav bokat ex moms]]</f>
        <v>2001.6000000000001</v>
      </c>
    </row>
    <row r="1430" spans="1:14" x14ac:dyDescent="0.2">
      <c r="A1430" t="s">
        <v>11966</v>
      </c>
      <c r="B1430" t="s">
        <v>11967</v>
      </c>
      <c r="C1430" s="2">
        <v>1239</v>
      </c>
      <c r="D1430" s="2">
        <v>867</v>
      </c>
      <c r="E1430" s="2">
        <v>834</v>
      </c>
      <c r="F1430" s="2">
        <v>667.2</v>
      </c>
      <c r="G1430">
        <v>1</v>
      </c>
      <c r="H1430">
        <v>0</v>
      </c>
      <c r="I1430" s="2">
        <f>Tabell2[[#This Row],[Inköpspris (SEK)]]*Tabell2[[#This Row],[Antal]]</f>
        <v>834</v>
      </c>
      <c r="J1430" s="2">
        <f>MIN(Tabell2[[#This Row],[Bokat]]*Tabell2[[#This Row],[Inköpspris (SEK)]],Tabell2[[#This Row],[Totalt lagervärde ink moms]])</f>
        <v>0</v>
      </c>
      <c r="K1430" s="2">
        <f>Tabell2[[#This Row],[Totalt lagervärde ink moms]]-Tabell2[[#This Row],[Varav bokat ink moms]]</f>
        <v>834</v>
      </c>
      <c r="L1430" s="2">
        <f>Tabell2[[#This Row],[Antal]]*Tabell2[[#This Row],[Inpris ex moms]]</f>
        <v>667.2</v>
      </c>
      <c r="M1430" s="2">
        <f>MIN(Tabell2[[#This Row],[Bokat]]*Tabell2[[#This Row],[Inpris ex moms]],Tabell2[[#This Row],[Totalt lagervärde ex moms]])</f>
        <v>0</v>
      </c>
      <c r="N1430" s="2">
        <f>Tabell2[[#This Row],[Totalt lagervärde ex moms]]-Tabell2[[#This Row],[Varav bokat ex moms]]</f>
        <v>667.2</v>
      </c>
    </row>
    <row r="1431" spans="1:14" x14ac:dyDescent="0.2">
      <c r="A1431" t="s">
        <v>11980</v>
      </c>
      <c r="B1431" t="s">
        <v>11981</v>
      </c>
      <c r="C1431" s="2">
        <v>1239</v>
      </c>
      <c r="D1431" s="2">
        <v>867</v>
      </c>
      <c r="E1431" s="2">
        <v>834</v>
      </c>
      <c r="F1431" s="2">
        <v>667.2</v>
      </c>
      <c r="G1431">
        <v>1</v>
      </c>
      <c r="H1431">
        <v>0</v>
      </c>
      <c r="I1431" s="2">
        <f>Tabell2[[#This Row],[Inköpspris (SEK)]]*Tabell2[[#This Row],[Antal]]</f>
        <v>834</v>
      </c>
      <c r="J1431" s="2">
        <f>MIN(Tabell2[[#This Row],[Bokat]]*Tabell2[[#This Row],[Inköpspris (SEK)]],Tabell2[[#This Row],[Totalt lagervärde ink moms]])</f>
        <v>0</v>
      </c>
      <c r="K1431" s="2">
        <f>Tabell2[[#This Row],[Totalt lagervärde ink moms]]-Tabell2[[#This Row],[Varav bokat ink moms]]</f>
        <v>834</v>
      </c>
      <c r="L1431" s="2">
        <f>Tabell2[[#This Row],[Antal]]*Tabell2[[#This Row],[Inpris ex moms]]</f>
        <v>667.2</v>
      </c>
      <c r="M1431" s="2">
        <f>MIN(Tabell2[[#This Row],[Bokat]]*Tabell2[[#This Row],[Inpris ex moms]],Tabell2[[#This Row],[Totalt lagervärde ex moms]])</f>
        <v>0</v>
      </c>
      <c r="N1431" s="2">
        <f>Tabell2[[#This Row],[Totalt lagervärde ex moms]]-Tabell2[[#This Row],[Varav bokat ex moms]]</f>
        <v>667.2</v>
      </c>
    </row>
    <row r="1432" spans="1:14" x14ac:dyDescent="0.2">
      <c r="A1432" t="s">
        <v>11982</v>
      </c>
      <c r="B1432" t="s">
        <v>11983</v>
      </c>
      <c r="C1432" s="2">
        <v>1239</v>
      </c>
      <c r="D1432" s="2">
        <v>867</v>
      </c>
      <c r="E1432" s="2">
        <v>834</v>
      </c>
      <c r="F1432" s="2">
        <v>667.2</v>
      </c>
      <c r="G1432">
        <v>1</v>
      </c>
      <c r="H1432">
        <v>0</v>
      </c>
      <c r="I1432" s="2">
        <f>Tabell2[[#This Row],[Inköpspris (SEK)]]*Tabell2[[#This Row],[Antal]]</f>
        <v>834</v>
      </c>
      <c r="J1432" s="2">
        <f>MIN(Tabell2[[#This Row],[Bokat]]*Tabell2[[#This Row],[Inköpspris (SEK)]],Tabell2[[#This Row],[Totalt lagervärde ink moms]])</f>
        <v>0</v>
      </c>
      <c r="K1432" s="2">
        <f>Tabell2[[#This Row],[Totalt lagervärde ink moms]]-Tabell2[[#This Row],[Varav bokat ink moms]]</f>
        <v>834</v>
      </c>
      <c r="L1432" s="2">
        <f>Tabell2[[#This Row],[Antal]]*Tabell2[[#This Row],[Inpris ex moms]]</f>
        <v>667.2</v>
      </c>
      <c r="M1432" s="2">
        <f>MIN(Tabell2[[#This Row],[Bokat]]*Tabell2[[#This Row],[Inpris ex moms]],Tabell2[[#This Row],[Totalt lagervärde ex moms]])</f>
        <v>0</v>
      </c>
      <c r="N1432" s="2">
        <f>Tabell2[[#This Row],[Totalt lagervärde ex moms]]-Tabell2[[#This Row],[Varav bokat ex moms]]</f>
        <v>667.2</v>
      </c>
    </row>
    <row r="1433" spans="1:14" x14ac:dyDescent="0.2">
      <c r="A1433" t="s">
        <v>6399</v>
      </c>
      <c r="B1433" t="s">
        <v>6400</v>
      </c>
      <c r="C1433" s="2">
        <v>169</v>
      </c>
      <c r="D1433" s="2">
        <v>118</v>
      </c>
      <c r="E1433" s="2">
        <v>113.75</v>
      </c>
      <c r="F1433" s="2">
        <v>91</v>
      </c>
      <c r="G1433">
        <v>2</v>
      </c>
      <c r="H1433">
        <v>0</v>
      </c>
      <c r="I1433" s="2">
        <f>Tabell2[[#This Row],[Inköpspris (SEK)]]*Tabell2[[#This Row],[Antal]]</f>
        <v>227.5</v>
      </c>
      <c r="J1433" s="2">
        <f>MIN(Tabell2[[#This Row],[Bokat]]*Tabell2[[#This Row],[Inköpspris (SEK)]],Tabell2[[#This Row],[Totalt lagervärde ink moms]])</f>
        <v>0</v>
      </c>
      <c r="K1433" s="2">
        <f>Tabell2[[#This Row],[Totalt lagervärde ink moms]]-Tabell2[[#This Row],[Varav bokat ink moms]]</f>
        <v>227.5</v>
      </c>
      <c r="L1433" s="2">
        <f>Tabell2[[#This Row],[Antal]]*Tabell2[[#This Row],[Inpris ex moms]]</f>
        <v>182</v>
      </c>
      <c r="M1433" s="2">
        <f>MIN(Tabell2[[#This Row],[Bokat]]*Tabell2[[#This Row],[Inpris ex moms]],Tabell2[[#This Row],[Totalt lagervärde ex moms]])</f>
        <v>0</v>
      </c>
      <c r="N1433" s="2">
        <f>Tabell2[[#This Row],[Totalt lagervärde ex moms]]-Tabell2[[#This Row],[Varav bokat ex moms]]</f>
        <v>182</v>
      </c>
    </row>
    <row r="1434" spans="1:14" x14ac:dyDescent="0.2">
      <c r="A1434" t="s">
        <v>6479</v>
      </c>
      <c r="B1434" t="s">
        <v>6480</v>
      </c>
      <c r="C1434" s="2">
        <v>169</v>
      </c>
      <c r="D1434" s="2">
        <v>118</v>
      </c>
      <c r="E1434" s="2">
        <v>113.75</v>
      </c>
      <c r="F1434" s="2">
        <v>91</v>
      </c>
      <c r="G1434">
        <v>9</v>
      </c>
      <c r="H1434">
        <v>0</v>
      </c>
      <c r="I1434" s="2">
        <f>Tabell2[[#This Row],[Inköpspris (SEK)]]*Tabell2[[#This Row],[Antal]]</f>
        <v>1023.75</v>
      </c>
      <c r="J1434" s="2">
        <f>MIN(Tabell2[[#This Row],[Bokat]]*Tabell2[[#This Row],[Inköpspris (SEK)]],Tabell2[[#This Row],[Totalt lagervärde ink moms]])</f>
        <v>0</v>
      </c>
      <c r="K1434" s="2">
        <f>Tabell2[[#This Row],[Totalt lagervärde ink moms]]-Tabell2[[#This Row],[Varav bokat ink moms]]</f>
        <v>1023.75</v>
      </c>
      <c r="L1434" s="2">
        <f>Tabell2[[#This Row],[Antal]]*Tabell2[[#This Row],[Inpris ex moms]]</f>
        <v>819</v>
      </c>
      <c r="M1434" s="2">
        <f>MIN(Tabell2[[#This Row],[Bokat]]*Tabell2[[#This Row],[Inpris ex moms]],Tabell2[[#This Row],[Totalt lagervärde ex moms]])</f>
        <v>0</v>
      </c>
      <c r="N1434" s="2">
        <f>Tabell2[[#This Row],[Totalt lagervärde ex moms]]-Tabell2[[#This Row],[Varav bokat ex moms]]</f>
        <v>819</v>
      </c>
    </row>
    <row r="1435" spans="1:14" x14ac:dyDescent="0.2">
      <c r="A1435" t="s">
        <v>5196</v>
      </c>
      <c r="B1435" t="s">
        <v>5197</v>
      </c>
      <c r="C1435" s="2">
        <v>229</v>
      </c>
      <c r="D1435" s="2">
        <v>181</v>
      </c>
      <c r="E1435" s="2">
        <v>154.13</v>
      </c>
      <c r="F1435" s="2">
        <v>123.3</v>
      </c>
      <c r="G1435">
        <v>1</v>
      </c>
      <c r="H1435">
        <v>0</v>
      </c>
      <c r="I1435" s="2">
        <f>Tabell2[[#This Row],[Inköpspris (SEK)]]*Tabell2[[#This Row],[Antal]]</f>
        <v>154.13</v>
      </c>
      <c r="J1435" s="2">
        <f>MIN(Tabell2[[#This Row],[Bokat]]*Tabell2[[#This Row],[Inköpspris (SEK)]],Tabell2[[#This Row],[Totalt lagervärde ink moms]])</f>
        <v>0</v>
      </c>
      <c r="K1435" s="2">
        <f>Tabell2[[#This Row],[Totalt lagervärde ink moms]]-Tabell2[[#This Row],[Varav bokat ink moms]]</f>
        <v>154.13</v>
      </c>
      <c r="L1435" s="2">
        <f>Tabell2[[#This Row],[Antal]]*Tabell2[[#This Row],[Inpris ex moms]]</f>
        <v>123.3</v>
      </c>
      <c r="M1435" s="2">
        <f>MIN(Tabell2[[#This Row],[Bokat]]*Tabell2[[#This Row],[Inpris ex moms]],Tabell2[[#This Row],[Totalt lagervärde ex moms]])</f>
        <v>0</v>
      </c>
      <c r="N1435" s="2">
        <f>Tabell2[[#This Row],[Totalt lagervärde ex moms]]-Tabell2[[#This Row],[Varav bokat ex moms]]</f>
        <v>123.3</v>
      </c>
    </row>
    <row r="1436" spans="1:14" x14ac:dyDescent="0.2">
      <c r="A1436" t="s">
        <v>13954</v>
      </c>
      <c r="B1436" t="s">
        <v>13955</v>
      </c>
      <c r="C1436" s="2">
        <v>495</v>
      </c>
      <c r="D1436" s="2">
        <v>346</v>
      </c>
      <c r="E1436" s="2">
        <v>333.13</v>
      </c>
      <c r="F1436" s="2">
        <v>266.50400000000002</v>
      </c>
      <c r="G1436">
        <v>1</v>
      </c>
      <c r="H1436">
        <v>0</v>
      </c>
      <c r="I1436" s="2">
        <f>Tabell2[[#This Row],[Inköpspris (SEK)]]*Tabell2[[#This Row],[Antal]]</f>
        <v>333.13</v>
      </c>
      <c r="J1436" s="2">
        <f>MIN(Tabell2[[#This Row],[Bokat]]*Tabell2[[#This Row],[Inköpspris (SEK)]],Tabell2[[#This Row],[Totalt lagervärde ink moms]])</f>
        <v>0</v>
      </c>
      <c r="K1436" s="2">
        <f>Tabell2[[#This Row],[Totalt lagervärde ink moms]]-Tabell2[[#This Row],[Varav bokat ink moms]]</f>
        <v>333.13</v>
      </c>
      <c r="L1436" s="2">
        <f>Tabell2[[#This Row],[Antal]]*Tabell2[[#This Row],[Inpris ex moms]]</f>
        <v>266.50400000000002</v>
      </c>
      <c r="M1436" s="2">
        <f>MIN(Tabell2[[#This Row],[Bokat]]*Tabell2[[#This Row],[Inpris ex moms]],Tabell2[[#This Row],[Totalt lagervärde ex moms]])</f>
        <v>0</v>
      </c>
      <c r="N1436" s="2">
        <f>Tabell2[[#This Row],[Totalt lagervärde ex moms]]-Tabell2[[#This Row],[Varav bokat ex moms]]</f>
        <v>266.50400000000002</v>
      </c>
    </row>
    <row r="1437" spans="1:14" x14ac:dyDescent="0.2">
      <c r="A1437" t="s">
        <v>17113</v>
      </c>
      <c r="B1437" t="s">
        <v>17114</v>
      </c>
      <c r="C1437" s="2">
        <v>1165</v>
      </c>
      <c r="D1437" s="2">
        <v>816</v>
      </c>
      <c r="E1437" s="2">
        <v>784</v>
      </c>
      <c r="F1437" s="2">
        <v>627.20000000000005</v>
      </c>
      <c r="G1437">
        <v>1</v>
      </c>
      <c r="H1437">
        <v>0</v>
      </c>
      <c r="I1437" s="2">
        <f>Tabell2[[#This Row],[Inköpspris (SEK)]]*Tabell2[[#This Row],[Antal]]</f>
        <v>784</v>
      </c>
      <c r="J1437" s="2">
        <f>MIN(Tabell2[[#This Row],[Bokat]]*Tabell2[[#This Row],[Inköpspris (SEK)]],Tabell2[[#This Row],[Totalt lagervärde ink moms]])</f>
        <v>0</v>
      </c>
      <c r="K1437" s="2">
        <f>Tabell2[[#This Row],[Totalt lagervärde ink moms]]-Tabell2[[#This Row],[Varav bokat ink moms]]</f>
        <v>784</v>
      </c>
      <c r="L1437" s="2">
        <f>Tabell2[[#This Row],[Antal]]*Tabell2[[#This Row],[Inpris ex moms]]</f>
        <v>627.20000000000005</v>
      </c>
      <c r="M1437" s="2">
        <f>MIN(Tabell2[[#This Row],[Bokat]]*Tabell2[[#This Row],[Inpris ex moms]],Tabell2[[#This Row],[Totalt lagervärde ex moms]])</f>
        <v>0</v>
      </c>
      <c r="N1437" s="2">
        <f>Tabell2[[#This Row],[Totalt lagervärde ex moms]]-Tabell2[[#This Row],[Varav bokat ex moms]]</f>
        <v>627.20000000000005</v>
      </c>
    </row>
    <row r="1438" spans="1:14" x14ac:dyDescent="0.2">
      <c r="A1438" t="s">
        <v>11854</v>
      </c>
      <c r="B1438" t="s">
        <v>11855</v>
      </c>
      <c r="C1438" s="2">
        <v>1059</v>
      </c>
      <c r="D1438" s="2">
        <v>741</v>
      </c>
      <c r="E1438" s="2">
        <v>712.5</v>
      </c>
      <c r="F1438" s="2">
        <v>570</v>
      </c>
      <c r="G1438">
        <v>1</v>
      </c>
      <c r="H1438">
        <v>0</v>
      </c>
      <c r="I1438" s="2">
        <f>Tabell2[[#This Row],[Inköpspris (SEK)]]*Tabell2[[#This Row],[Antal]]</f>
        <v>712.5</v>
      </c>
      <c r="J1438" s="2">
        <f>MIN(Tabell2[[#This Row],[Bokat]]*Tabell2[[#This Row],[Inköpspris (SEK)]],Tabell2[[#This Row],[Totalt lagervärde ink moms]])</f>
        <v>0</v>
      </c>
      <c r="K1438" s="2">
        <f>Tabell2[[#This Row],[Totalt lagervärde ink moms]]-Tabell2[[#This Row],[Varav bokat ink moms]]</f>
        <v>712.5</v>
      </c>
      <c r="L1438" s="2">
        <f>Tabell2[[#This Row],[Antal]]*Tabell2[[#This Row],[Inpris ex moms]]</f>
        <v>570</v>
      </c>
      <c r="M1438" s="2">
        <f>MIN(Tabell2[[#This Row],[Bokat]]*Tabell2[[#This Row],[Inpris ex moms]],Tabell2[[#This Row],[Totalt lagervärde ex moms]])</f>
        <v>0</v>
      </c>
      <c r="N1438" s="2">
        <f>Tabell2[[#This Row],[Totalt lagervärde ex moms]]-Tabell2[[#This Row],[Varav bokat ex moms]]</f>
        <v>570</v>
      </c>
    </row>
    <row r="1439" spans="1:14" x14ac:dyDescent="0.2">
      <c r="A1439" t="s">
        <v>11870</v>
      </c>
      <c r="B1439" t="s">
        <v>11871</v>
      </c>
      <c r="C1439" s="2">
        <v>1059</v>
      </c>
      <c r="D1439" s="2">
        <v>741</v>
      </c>
      <c r="E1439" s="2">
        <v>712.5</v>
      </c>
      <c r="F1439" s="2">
        <v>570</v>
      </c>
      <c r="G1439">
        <v>2</v>
      </c>
      <c r="H1439">
        <v>0</v>
      </c>
      <c r="I1439" s="2">
        <f>Tabell2[[#This Row],[Inköpspris (SEK)]]*Tabell2[[#This Row],[Antal]]</f>
        <v>1425</v>
      </c>
      <c r="J1439" s="2">
        <f>MIN(Tabell2[[#This Row],[Bokat]]*Tabell2[[#This Row],[Inköpspris (SEK)]],Tabell2[[#This Row],[Totalt lagervärde ink moms]])</f>
        <v>0</v>
      </c>
      <c r="K1439" s="2">
        <f>Tabell2[[#This Row],[Totalt lagervärde ink moms]]-Tabell2[[#This Row],[Varav bokat ink moms]]</f>
        <v>1425</v>
      </c>
      <c r="L1439" s="2">
        <f>Tabell2[[#This Row],[Antal]]*Tabell2[[#This Row],[Inpris ex moms]]</f>
        <v>1140</v>
      </c>
      <c r="M1439" s="2">
        <f>MIN(Tabell2[[#This Row],[Bokat]]*Tabell2[[#This Row],[Inpris ex moms]],Tabell2[[#This Row],[Totalt lagervärde ex moms]])</f>
        <v>0</v>
      </c>
      <c r="N1439" s="2">
        <f>Tabell2[[#This Row],[Totalt lagervärde ex moms]]-Tabell2[[#This Row],[Varav bokat ex moms]]</f>
        <v>1140</v>
      </c>
    </row>
    <row r="1440" spans="1:14" x14ac:dyDescent="0.2">
      <c r="A1440" t="s">
        <v>32</v>
      </c>
      <c r="B1440" t="s">
        <v>33</v>
      </c>
      <c r="C1440" s="2">
        <v>799</v>
      </c>
      <c r="D1440" s="2">
        <v>559</v>
      </c>
      <c r="E1440" s="2">
        <v>537.5</v>
      </c>
      <c r="F1440" s="2">
        <v>430</v>
      </c>
      <c r="G1440">
        <v>1</v>
      </c>
      <c r="H1440">
        <v>0</v>
      </c>
      <c r="I1440" s="2">
        <f>Tabell2[[#This Row],[Inköpspris (SEK)]]*Tabell2[[#This Row],[Antal]]</f>
        <v>537.5</v>
      </c>
      <c r="J1440" s="2">
        <f>MIN(Tabell2[[#This Row],[Bokat]]*Tabell2[[#This Row],[Inköpspris (SEK)]],Tabell2[[#This Row],[Totalt lagervärde ink moms]])</f>
        <v>0</v>
      </c>
      <c r="K1440" s="2">
        <f>Tabell2[[#This Row],[Totalt lagervärde ink moms]]-Tabell2[[#This Row],[Varav bokat ink moms]]</f>
        <v>537.5</v>
      </c>
      <c r="L1440" s="2">
        <f>Tabell2[[#This Row],[Antal]]*Tabell2[[#This Row],[Inpris ex moms]]</f>
        <v>430</v>
      </c>
      <c r="M1440" s="2">
        <f>MIN(Tabell2[[#This Row],[Bokat]]*Tabell2[[#This Row],[Inpris ex moms]],Tabell2[[#This Row],[Totalt lagervärde ex moms]])</f>
        <v>0</v>
      </c>
      <c r="N1440" s="2">
        <f>Tabell2[[#This Row],[Totalt lagervärde ex moms]]-Tabell2[[#This Row],[Varav bokat ex moms]]</f>
        <v>430</v>
      </c>
    </row>
    <row r="1441" spans="1:14" x14ac:dyDescent="0.2">
      <c r="A1441" t="s">
        <v>40</v>
      </c>
      <c r="B1441" t="s">
        <v>41</v>
      </c>
      <c r="C1441" s="2">
        <v>799</v>
      </c>
      <c r="E1441" s="2">
        <v>537.5</v>
      </c>
      <c r="F1441" s="2">
        <v>430</v>
      </c>
      <c r="G1441">
        <v>1</v>
      </c>
      <c r="H1441">
        <v>0</v>
      </c>
      <c r="I1441" s="2">
        <f>Tabell2[[#This Row],[Inköpspris (SEK)]]*Tabell2[[#This Row],[Antal]]</f>
        <v>537.5</v>
      </c>
      <c r="J1441" s="2">
        <f>MIN(Tabell2[[#This Row],[Bokat]]*Tabell2[[#This Row],[Inköpspris (SEK)]],Tabell2[[#This Row],[Totalt lagervärde ink moms]])</f>
        <v>0</v>
      </c>
      <c r="K1441" s="2">
        <f>Tabell2[[#This Row],[Totalt lagervärde ink moms]]-Tabell2[[#This Row],[Varav bokat ink moms]]</f>
        <v>537.5</v>
      </c>
      <c r="L1441" s="2">
        <f>Tabell2[[#This Row],[Antal]]*Tabell2[[#This Row],[Inpris ex moms]]</f>
        <v>430</v>
      </c>
      <c r="M1441" s="2">
        <f>MIN(Tabell2[[#This Row],[Bokat]]*Tabell2[[#This Row],[Inpris ex moms]],Tabell2[[#This Row],[Totalt lagervärde ex moms]])</f>
        <v>0</v>
      </c>
      <c r="N1441" s="2">
        <f>Tabell2[[#This Row],[Totalt lagervärde ex moms]]-Tabell2[[#This Row],[Varav bokat ex moms]]</f>
        <v>430</v>
      </c>
    </row>
    <row r="1442" spans="1:14" x14ac:dyDescent="0.2">
      <c r="A1442" t="s">
        <v>42</v>
      </c>
      <c r="B1442" t="s">
        <v>43</v>
      </c>
      <c r="C1442" s="2">
        <v>799</v>
      </c>
      <c r="D1442" s="2">
        <v>559</v>
      </c>
      <c r="E1442" s="2">
        <v>537.5</v>
      </c>
      <c r="F1442" s="2">
        <v>430</v>
      </c>
      <c r="G1442">
        <v>1</v>
      </c>
      <c r="H1442">
        <v>0</v>
      </c>
      <c r="I1442" s="2">
        <f>Tabell2[[#This Row],[Inköpspris (SEK)]]*Tabell2[[#This Row],[Antal]]</f>
        <v>537.5</v>
      </c>
      <c r="J1442" s="2">
        <f>MIN(Tabell2[[#This Row],[Bokat]]*Tabell2[[#This Row],[Inköpspris (SEK)]],Tabell2[[#This Row],[Totalt lagervärde ink moms]])</f>
        <v>0</v>
      </c>
      <c r="K1442" s="2">
        <f>Tabell2[[#This Row],[Totalt lagervärde ink moms]]-Tabell2[[#This Row],[Varav bokat ink moms]]</f>
        <v>537.5</v>
      </c>
      <c r="L1442" s="2">
        <f>Tabell2[[#This Row],[Antal]]*Tabell2[[#This Row],[Inpris ex moms]]</f>
        <v>430</v>
      </c>
      <c r="M1442" s="2">
        <f>MIN(Tabell2[[#This Row],[Bokat]]*Tabell2[[#This Row],[Inpris ex moms]],Tabell2[[#This Row],[Totalt lagervärde ex moms]])</f>
        <v>0</v>
      </c>
      <c r="N1442" s="2">
        <f>Tabell2[[#This Row],[Totalt lagervärde ex moms]]-Tabell2[[#This Row],[Varav bokat ex moms]]</f>
        <v>430</v>
      </c>
    </row>
    <row r="1443" spans="1:14" x14ac:dyDescent="0.2">
      <c r="A1443" t="s">
        <v>44</v>
      </c>
      <c r="B1443" t="s">
        <v>45</v>
      </c>
      <c r="C1443" s="2">
        <v>799</v>
      </c>
      <c r="D1443" s="2">
        <v>559</v>
      </c>
      <c r="E1443" s="2">
        <v>537.5</v>
      </c>
      <c r="F1443" s="2">
        <v>430</v>
      </c>
      <c r="G1443">
        <v>2</v>
      </c>
      <c r="H1443">
        <v>0</v>
      </c>
      <c r="I1443" s="2">
        <f>Tabell2[[#This Row],[Inköpspris (SEK)]]*Tabell2[[#This Row],[Antal]]</f>
        <v>1075</v>
      </c>
      <c r="J1443" s="2">
        <f>MIN(Tabell2[[#This Row],[Bokat]]*Tabell2[[#This Row],[Inköpspris (SEK)]],Tabell2[[#This Row],[Totalt lagervärde ink moms]])</f>
        <v>0</v>
      </c>
      <c r="K1443" s="2">
        <f>Tabell2[[#This Row],[Totalt lagervärde ink moms]]-Tabell2[[#This Row],[Varav bokat ink moms]]</f>
        <v>1075</v>
      </c>
      <c r="L1443" s="2">
        <f>Tabell2[[#This Row],[Antal]]*Tabell2[[#This Row],[Inpris ex moms]]</f>
        <v>860</v>
      </c>
      <c r="M1443" s="2">
        <f>MIN(Tabell2[[#This Row],[Bokat]]*Tabell2[[#This Row],[Inpris ex moms]],Tabell2[[#This Row],[Totalt lagervärde ex moms]])</f>
        <v>0</v>
      </c>
      <c r="N1443" s="2">
        <f>Tabell2[[#This Row],[Totalt lagervärde ex moms]]-Tabell2[[#This Row],[Varav bokat ex moms]]</f>
        <v>860</v>
      </c>
    </row>
    <row r="1444" spans="1:14" x14ac:dyDescent="0.2">
      <c r="A1444" t="s">
        <v>46</v>
      </c>
      <c r="B1444" t="s">
        <v>47</v>
      </c>
      <c r="C1444" s="2">
        <v>799</v>
      </c>
      <c r="D1444" s="2">
        <v>559</v>
      </c>
      <c r="E1444" s="2">
        <v>537.5</v>
      </c>
      <c r="F1444" s="2">
        <v>430</v>
      </c>
      <c r="G1444">
        <v>1</v>
      </c>
      <c r="H1444">
        <v>0</v>
      </c>
      <c r="I1444" s="2">
        <f>Tabell2[[#This Row],[Inköpspris (SEK)]]*Tabell2[[#This Row],[Antal]]</f>
        <v>537.5</v>
      </c>
      <c r="J1444" s="2">
        <f>MIN(Tabell2[[#This Row],[Bokat]]*Tabell2[[#This Row],[Inköpspris (SEK)]],Tabell2[[#This Row],[Totalt lagervärde ink moms]])</f>
        <v>0</v>
      </c>
      <c r="K1444" s="2">
        <f>Tabell2[[#This Row],[Totalt lagervärde ink moms]]-Tabell2[[#This Row],[Varav bokat ink moms]]</f>
        <v>537.5</v>
      </c>
      <c r="L1444" s="2">
        <f>Tabell2[[#This Row],[Antal]]*Tabell2[[#This Row],[Inpris ex moms]]</f>
        <v>430</v>
      </c>
      <c r="M1444" s="2">
        <f>MIN(Tabell2[[#This Row],[Bokat]]*Tabell2[[#This Row],[Inpris ex moms]],Tabell2[[#This Row],[Totalt lagervärde ex moms]])</f>
        <v>0</v>
      </c>
      <c r="N1444" s="2">
        <f>Tabell2[[#This Row],[Totalt lagervärde ex moms]]-Tabell2[[#This Row],[Varav bokat ex moms]]</f>
        <v>430</v>
      </c>
    </row>
    <row r="1445" spans="1:14" x14ac:dyDescent="0.2">
      <c r="A1445" t="s">
        <v>7081</v>
      </c>
      <c r="B1445" t="s">
        <v>7082</v>
      </c>
      <c r="C1445" s="2">
        <v>89</v>
      </c>
      <c r="D1445" s="2">
        <v>62</v>
      </c>
      <c r="E1445" s="2">
        <v>59.85</v>
      </c>
      <c r="F1445" s="2">
        <v>47.88</v>
      </c>
      <c r="G1445">
        <v>3</v>
      </c>
      <c r="H1445">
        <v>0</v>
      </c>
      <c r="I1445" s="2">
        <f>Tabell2[[#This Row],[Inköpspris (SEK)]]*Tabell2[[#This Row],[Antal]]</f>
        <v>179.55</v>
      </c>
      <c r="J1445" s="2">
        <f>MIN(Tabell2[[#This Row],[Bokat]]*Tabell2[[#This Row],[Inköpspris (SEK)]],Tabell2[[#This Row],[Totalt lagervärde ink moms]])</f>
        <v>0</v>
      </c>
      <c r="K1445" s="2">
        <f>Tabell2[[#This Row],[Totalt lagervärde ink moms]]-Tabell2[[#This Row],[Varav bokat ink moms]]</f>
        <v>179.55</v>
      </c>
      <c r="L1445" s="2">
        <f>Tabell2[[#This Row],[Antal]]*Tabell2[[#This Row],[Inpris ex moms]]</f>
        <v>143.64000000000001</v>
      </c>
      <c r="M1445" s="2">
        <f>MIN(Tabell2[[#This Row],[Bokat]]*Tabell2[[#This Row],[Inpris ex moms]],Tabell2[[#This Row],[Totalt lagervärde ex moms]])</f>
        <v>0</v>
      </c>
      <c r="N1445" s="2">
        <f>Tabell2[[#This Row],[Totalt lagervärde ex moms]]-Tabell2[[#This Row],[Varav bokat ex moms]]</f>
        <v>143.64000000000001</v>
      </c>
    </row>
    <row r="1446" spans="1:14" x14ac:dyDescent="0.2">
      <c r="A1446" t="s">
        <v>4325</v>
      </c>
      <c r="B1446" t="s">
        <v>4326</v>
      </c>
      <c r="C1446" s="2">
        <v>105</v>
      </c>
      <c r="D1446" s="2">
        <v>74</v>
      </c>
      <c r="E1446" s="2">
        <v>70.599999999999994</v>
      </c>
      <c r="F1446" s="2">
        <v>56.48</v>
      </c>
      <c r="G1446">
        <v>6</v>
      </c>
      <c r="H1446">
        <v>0</v>
      </c>
      <c r="I1446" s="2">
        <f>Tabell2[[#This Row],[Inköpspris (SEK)]]*Tabell2[[#This Row],[Antal]]</f>
        <v>423.59999999999997</v>
      </c>
      <c r="J1446" s="2">
        <f>MIN(Tabell2[[#This Row],[Bokat]]*Tabell2[[#This Row],[Inköpspris (SEK)]],Tabell2[[#This Row],[Totalt lagervärde ink moms]])</f>
        <v>0</v>
      </c>
      <c r="K1446" s="2">
        <f>Tabell2[[#This Row],[Totalt lagervärde ink moms]]-Tabell2[[#This Row],[Varav bokat ink moms]]</f>
        <v>423.59999999999997</v>
      </c>
      <c r="L1446" s="2">
        <f>Tabell2[[#This Row],[Antal]]*Tabell2[[#This Row],[Inpris ex moms]]</f>
        <v>338.88</v>
      </c>
      <c r="M1446" s="2">
        <f>MIN(Tabell2[[#This Row],[Bokat]]*Tabell2[[#This Row],[Inpris ex moms]],Tabell2[[#This Row],[Totalt lagervärde ex moms]])</f>
        <v>0</v>
      </c>
      <c r="N1446" s="2">
        <f>Tabell2[[#This Row],[Totalt lagervärde ex moms]]-Tabell2[[#This Row],[Varav bokat ex moms]]</f>
        <v>338.88</v>
      </c>
    </row>
    <row r="1447" spans="1:14" x14ac:dyDescent="0.2">
      <c r="A1447" t="s">
        <v>5755</v>
      </c>
      <c r="B1447" t="s">
        <v>5756</v>
      </c>
      <c r="C1447" s="2">
        <v>199</v>
      </c>
      <c r="D1447" s="2">
        <v>139</v>
      </c>
      <c r="E1447" s="2">
        <v>133.75</v>
      </c>
      <c r="F1447" s="2">
        <v>107</v>
      </c>
      <c r="G1447">
        <v>4</v>
      </c>
      <c r="H1447">
        <v>0</v>
      </c>
      <c r="I1447" s="2">
        <f>Tabell2[[#This Row],[Inköpspris (SEK)]]*Tabell2[[#This Row],[Antal]]</f>
        <v>535</v>
      </c>
      <c r="J1447" s="2">
        <f>MIN(Tabell2[[#This Row],[Bokat]]*Tabell2[[#This Row],[Inköpspris (SEK)]],Tabell2[[#This Row],[Totalt lagervärde ink moms]])</f>
        <v>0</v>
      </c>
      <c r="K1447" s="2">
        <f>Tabell2[[#This Row],[Totalt lagervärde ink moms]]-Tabell2[[#This Row],[Varav bokat ink moms]]</f>
        <v>535</v>
      </c>
      <c r="L1447" s="2">
        <f>Tabell2[[#This Row],[Antal]]*Tabell2[[#This Row],[Inpris ex moms]]</f>
        <v>428</v>
      </c>
      <c r="M1447" s="2">
        <f>MIN(Tabell2[[#This Row],[Bokat]]*Tabell2[[#This Row],[Inpris ex moms]],Tabell2[[#This Row],[Totalt lagervärde ex moms]])</f>
        <v>0</v>
      </c>
      <c r="N1447" s="2">
        <f>Tabell2[[#This Row],[Totalt lagervärde ex moms]]-Tabell2[[#This Row],[Varav bokat ex moms]]</f>
        <v>428</v>
      </c>
    </row>
    <row r="1448" spans="1:14" x14ac:dyDescent="0.2">
      <c r="A1448" t="s">
        <v>7075</v>
      </c>
      <c r="B1448" t="s">
        <v>7076</v>
      </c>
      <c r="C1448" s="2">
        <v>4279</v>
      </c>
      <c r="D1448" s="2">
        <v>2995</v>
      </c>
      <c r="E1448" s="2">
        <v>2873.75</v>
      </c>
      <c r="F1448" s="2">
        <v>2299</v>
      </c>
      <c r="G1448">
        <v>1</v>
      </c>
      <c r="H1448">
        <v>0</v>
      </c>
      <c r="I1448" s="2">
        <f>Tabell2[[#This Row],[Inköpspris (SEK)]]*Tabell2[[#This Row],[Antal]]</f>
        <v>2873.75</v>
      </c>
      <c r="J1448" s="2">
        <f>MIN(Tabell2[[#This Row],[Bokat]]*Tabell2[[#This Row],[Inköpspris (SEK)]],Tabell2[[#This Row],[Totalt lagervärde ink moms]])</f>
        <v>0</v>
      </c>
      <c r="K1448" s="2">
        <f>Tabell2[[#This Row],[Totalt lagervärde ink moms]]-Tabell2[[#This Row],[Varav bokat ink moms]]</f>
        <v>2873.75</v>
      </c>
      <c r="L1448" s="2">
        <f>Tabell2[[#This Row],[Antal]]*Tabell2[[#This Row],[Inpris ex moms]]</f>
        <v>2299</v>
      </c>
      <c r="M1448" s="2">
        <f>MIN(Tabell2[[#This Row],[Bokat]]*Tabell2[[#This Row],[Inpris ex moms]],Tabell2[[#This Row],[Totalt lagervärde ex moms]])</f>
        <v>0</v>
      </c>
      <c r="N1448" s="2">
        <f>Tabell2[[#This Row],[Totalt lagervärde ex moms]]-Tabell2[[#This Row],[Varav bokat ex moms]]</f>
        <v>2299</v>
      </c>
    </row>
    <row r="1449" spans="1:14" x14ac:dyDescent="0.2">
      <c r="A1449" t="s">
        <v>10674</v>
      </c>
      <c r="B1449" t="s">
        <v>10675</v>
      </c>
      <c r="C1449" s="2">
        <v>19</v>
      </c>
      <c r="D1449" s="2">
        <v>13</v>
      </c>
      <c r="E1449" s="2">
        <v>12.76</v>
      </c>
      <c r="F1449" s="2">
        <v>10.208</v>
      </c>
      <c r="G1449">
        <v>3</v>
      </c>
      <c r="H1449">
        <v>0</v>
      </c>
      <c r="I1449" s="2">
        <f>Tabell2[[#This Row],[Inköpspris (SEK)]]*Tabell2[[#This Row],[Antal]]</f>
        <v>38.28</v>
      </c>
      <c r="J1449" s="2">
        <f>MIN(Tabell2[[#This Row],[Bokat]]*Tabell2[[#This Row],[Inköpspris (SEK)]],Tabell2[[#This Row],[Totalt lagervärde ink moms]])</f>
        <v>0</v>
      </c>
      <c r="K1449" s="2">
        <f>Tabell2[[#This Row],[Totalt lagervärde ink moms]]-Tabell2[[#This Row],[Varav bokat ink moms]]</f>
        <v>38.28</v>
      </c>
      <c r="L1449" s="2">
        <f>Tabell2[[#This Row],[Antal]]*Tabell2[[#This Row],[Inpris ex moms]]</f>
        <v>30.624000000000002</v>
      </c>
      <c r="M1449" s="2">
        <f>MIN(Tabell2[[#This Row],[Bokat]]*Tabell2[[#This Row],[Inpris ex moms]],Tabell2[[#This Row],[Totalt lagervärde ex moms]])</f>
        <v>0</v>
      </c>
      <c r="N1449" s="2">
        <f>Tabell2[[#This Row],[Totalt lagervärde ex moms]]-Tabell2[[#This Row],[Varav bokat ex moms]]</f>
        <v>30.624000000000002</v>
      </c>
    </row>
    <row r="1450" spans="1:14" x14ac:dyDescent="0.2">
      <c r="A1450" t="s">
        <v>7624</v>
      </c>
      <c r="B1450" t="s">
        <v>7625</v>
      </c>
      <c r="C1450" s="2">
        <v>2899</v>
      </c>
      <c r="D1450" s="2">
        <v>2029</v>
      </c>
      <c r="E1450" s="2">
        <v>1946.05</v>
      </c>
      <c r="F1450" s="2">
        <v>1556.8400000000001</v>
      </c>
      <c r="G1450">
        <v>3</v>
      </c>
      <c r="H1450">
        <v>0</v>
      </c>
      <c r="I1450" s="2">
        <f>Tabell2[[#This Row],[Inköpspris (SEK)]]*Tabell2[[#This Row],[Antal]]</f>
        <v>5838.15</v>
      </c>
      <c r="J1450" s="2">
        <f>MIN(Tabell2[[#This Row],[Bokat]]*Tabell2[[#This Row],[Inköpspris (SEK)]],Tabell2[[#This Row],[Totalt lagervärde ink moms]])</f>
        <v>0</v>
      </c>
      <c r="K1450" s="2">
        <f>Tabell2[[#This Row],[Totalt lagervärde ink moms]]-Tabell2[[#This Row],[Varav bokat ink moms]]</f>
        <v>5838.15</v>
      </c>
      <c r="L1450" s="2">
        <f>Tabell2[[#This Row],[Antal]]*Tabell2[[#This Row],[Inpris ex moms]]</f>
        <v>4670.5200000000004</v>
      </c>
      <c r="M1450" s="2">
        <f>MIN(Tabell2[[#This Row],[Bokat]]*Tabell2[[#This Row],[Inpris ex moms]],Tabell2[[#This Row],[Totalt lagervärde ex moms]])</f>
        <v>0</v>
      </c>
      <c r="N1450" s="2">
        <f>Tabell2[[#This Row],[Totalt lagervärde ex moms]]-Tabell2[[#This Row],[Varav bokat ex moms]]</f>
        <v>4670.5200000000004</v>
      </c>
    </row>
    <row r="1451" spans="1:14" x14ac:dyDescent="0.2">
      <c r="A1451" t="s">
        <v>7346</v>
      </c>
      <c r="B1451" t="s">
        <v>7347</v>
      </c>
      <c r="C1451" s="2">
        <v>899</v>
      </c>
      <c r="D1451" s="2">
        <v>629</v>
      </c>
      <c r="E1451" s="2">
        <v>603.03</v>
      </c>
      <c r="F1451" s="2">
        <v>482.42399999999998</v>
      </c>
      <c r="G1451">
        <v>1</v>
      </c>
      <c r="H1451">
        <v>0</v>
      </c>
      <c r="I1451" s="2">
        <f>Tabell2[[#This Row],[Inköpspris (SEK)]]*Tabell2[[#This Row],[Antal]]</f>
        <v>603.03</v>
      </c>
      <c r="J1451" s="2">
        <f>MIN(Tabell2[[#This Row],[Bokat]]*Tabell2[[#This Row],[Inköpspris (SEK)]],Tabell2[[#This Row],[Totalt lagervärde ink moms]])</f>
        <v>0</v>
      </c>
      <c r="K1451" s="2">
        <f>Tabell2[[#This Row],[Totalt lagervärde ink moms]]-Tabell2[[#This Row],[Varav bokat ink moms]]</f>
        <v>603.03</v>
      </c>
      <c r="L1451" s="2">
        <f>Tabell2[[#This Row],[Antal]]*Tabell2[[#This Row],[Inpris ex moms]]</f>
        <v>482.42399999999998</v>
      </c>
      <c r="M1451" s="2">
        <f>MIN(Tabell2[[#This Row],[Bokat]]*Tabell2[[#This Row],[Inpris ex moms]],Tabell2[[#This Row],[Totalt lagervärde ex moms]])</f>
        <v>0</v>
      </c>
      <c r="N1451" s="2">
        <f>Tabell2[[#This Row],[Totalt lagervärde ex moms]]-Tabell2[[#This Row],[Varav bokat ex moms]]</f>
        <v>482.42399999999998</v>
      </c>
    </row>
    <row r="1452" spans="1:14" x14ac:dyDescent="0.2">
      <c r="A1452" t="s">
        <v>968</v>
      </c>
      <c r="B1452" t="s">
        <v>969</v>
      </c>
      <c r="C1452" s="2">
        <v>85</v>
      </c>
      <c r="D1452" s="2">
        <v>59</v>
      </c>
      <c r="E1452" s="2">
        <v>57</v>
      </c>
      <c r="F1452" s="2">
        <v>45.6</v>
      </c>
      <c r="G1452">
        <v>1</v>
      </c>
      <c r="H1452">
        <v>0</v>
      </c>
      <c r="I1452" s="2">
        <f>Tabell2[[#This Row],[Inköpspris (SEK)]]*Tabell2[[#This Row],[Antal]]</f>
        <v>57</v>
      </c>
      <c r="J1452" s="2">
        <f>MIN(Tabell2[[#This Row],[Bokat]]*Tabell2[[#This Row],[Inköpspris (SEK)]],Tabell2[[#This Row],[Totalt lagervärde ink moms]])</f>
        <v>0</v>
      </c>
      <c r="K1452" s="2">
        <f>Tabell2[[#This Row],[Totalt lagervärde ink moms]]-Tabell2[[#This Row],[Varav bokat ink moms]]</f>
        <v>57</v>
      </c>
      <c r="L1452" s="2">
        <f>Tabell2[[#This Row],[Antal]]*Tabell2[[#This Row],[Inpris ex moms]]</f>
        <v>45.6</v>
      </c>
      <c r="M1452" s="2">
        <f>MIN(Tabell2[[#This Row],[Bokat]]*Tabell2[[#This Row],[Inpris ex moms]],Tabell2[[#This Row],[Totalt lagervärde ex moms]])</f>
        <v>0</v>
      </c>
      <c r="N1452" s="2">
        <f>Tabell2[[#This Row],[Totalt lagervärde ex moms]]-Tabell2[[#This Row],[Varav bokat ex moms]]</f>
        <v>45.6</v>
      </c>
    </row>
    <row r="1453" spans="1:14" x14ac:dyDescent="0.2">
      <c r="A1453" t="s">
        <v>7083</v>
      </c>
      <c r="B1453" t="s">
        <v>7084</v>
      </c>
      <c r="C1453" s="2">
        <v>169</v>
      </c>
      <c r="D1453" s="2">
        <v>118</v>
      </c>
      <c r="E1453" s="2">
        <v>113.29</v>
      </c>
      <c r="F1453" s="2">
        <v>90.63</v>
      </c>
      <c r="G1453">
        <v>1</v>
      </c>
      <c r="H1453">
        <v>0</v>
      </c>
      <c r="I1453" s="2">
        <f>Tabell2[[#This Row],[Inköpspris (SEK)]]*Tabell2[[#This Row],[Antal]]</f>
        <v>113.29</v>
      </c>
      <c r="J1453" s="2">
        <f>MIN(Tabell2[[#This Row],[Bokat]]*Tabell2[[#This Row],[Inköpspris (SEK)]],Tabell2[[#This Row],[Totalt lagervärde ink moms]])</f>
        <v>0</v>
      </c>
      <c r="K1453" s="2">
        <f>Tabell2[[#This Row],[Totalt lagervärde ink moms]]-Tabell2[[#This Row],[Varav bokat ink moms]]</f>
        <v>113.29</v>
      </c>
      <c r="L1453" s="2">
        <f>Tabell2[[#This Row],[Antal]]*Tabell2[[#This Row],[Inpris ex moms]]</f>
        <v>90.63</v>
      </c>
      <c r="M1453" s="2">
        <f>MIN(Tabell2[[#This Row],[Bokat]]*Tabell2[[#This Row],[Inpris ex moms]],Tabell2[[#This Row],[Totalt lagervärde ex moms]])</f>
        <v>0</v>
      </c>
      <c r="N1453" s="2">
        <f>Tabell2[[#This Row],[Totalt lagervärde ex moms]]-Tabell2[[#This Row],[Varav bokat ex moms]]</f>
        <v>90.63</v>
      </c>
    </row>
    <row r="1454" spans="1:14" x14ac:dyDescent="0.2">
      <c r="A1454" t="s">
        <v>15731</v>
      </c>
      <c r="B1454" t="s">
        <v>15732</v>
      </c>
      <c r="C1454" s="2">
        <v>279</v>
      </c>
      <c r="D1454" s="2">
        <v>195</v>
      </c>
      <c r="E1454" s="2">
        <v>187</v>
      </c>
      <c r="F1454" s="2">
        <v>149.6</v>
      </c>
      <c r="G1454">
        <v>2</v>
      </c>
      <c r="H1454">
        <v>0</v>
      </c>
      <c r="I1454" s="2">
        <f>Tabell2[[#This Row],[Inköpspris (SEK)]]*Tabell2[[#This Row],[Antal]]</f>
        <v>374</v>
      </c>
      <c r="J1454" s="2">
        <f>MIN(Tabell2[[#This Row],[Bokat]]*Tabell2[[#This Row],[Inköpspris (SEK)]],Tabell2[[#This Row],[Totalt lagervärde ink moms]])</f>
        <v>0</v>
      </c>
      <c r="K1454" s="2">
        <f>Tabell2[[#This Row],[Totalt lagervärde ink moms]]-Tabell2[[#This Row],[Varav bokat ink moms]]</f>
        <v>374</v>
      </c>
      <c r="L1454" s="2">
        <f>Tabell2[[#This Row],[Antal]]*Tabell2[[#This Row],[Inpris ex moms]]</f>
        <v>299.2</v>
      </c>
      <c r="M1454" s="2">
        <f>MIN(Tabell2[[#This Row],[Bokat]]*Tabell2[[#This Row],[Inpris ex moms]],Tabell2[[#This Row],[Totalt lagervärde ex moms]])</f>
        <v>0</v>
      </c>
      <c r="N1454" s="2">
        <f>Tabell2[[#This Row],[Totalt lagervärde ex moms]]-Tabell2[[#This Row],[Varav bokat ex moms]]</f>
        <v>299.2</v>
      </c>
    </row>
    <row r="1455" spans="1:14" x14ac:dyDescent="0.2">
      <c r="A1455" t="s">
        <v>17811</v>
      </c>
      <c r="B1455" t="s">
        <v>17812</v>
      </c>
      <c r="C1455" s="2">
        <v>3249</v>
      </c>
      <c r="D1455" s="2">
        <v>2274</v>
      </c>
      <c r="E1455" s="2">
        <v>2176.85</v>
      </c>
      <c r="F1455" s="2">
        <v>1741.48</v>
      </c>
      <c r="G1455">
        <v>1</v>
      </c>
      <c r="H1455">
        <v>0</v>
      </c>
      <c r="I1455" s="2">
        <f>Tabell2[[#This Row],[Inköpspris (SEK)]]*Tabell2[[#This Row],[Antal]]</f>
        <v>2176.85</v>
      </c>
      <c r="J1455" s="2">
        <f>MIN(Tabell2[[#This Row],[Bokat]]*Tabell2[[#This Row],[Inköpspris (SEK)]],Tabell2[[#This Row],[Totalt lagervärde ink moms]])</f>
        <v>0</v>
      </c>
      <c r="K1455" s="2">
        <f>Tabell2[[#This Row],[Totalt lagervärde ink moms]]-Tabell2[[#This Row],[Varav bokat ink moms]]</f>
        <v>2176.85</v>
      </c>
      <c r="L1455" s="2">
        <f>Tabell2[[#This Row],[Antal]]*Tabell2[[#This Row],[Inpris ex moms]]</f>
        <v>1741.48</v>
      </c>
      <c r="M1455" s="2">
        <f>MIN(Tabell2[[#This Row],[Bokat]]*Tabell2[[#This Row],[Inpris ex moms]],Tabell2[[#This Row],[Totalt lagervärde ex moms]])</f>
        <v>0</v>
      </c>
      <c r="N1455" s="2">
        <f>Tabell2[[#This Row],[Totalt lagervärde ex moms]]-Tabell2[[#This Row],[Varav bokat ex moms]]</f>
        <v>1741.48</v>
      </c>
    </row>
    <row r="1456" spans="1:14" x14ac:dyDescent="0.2">
      <c r="A1456" t="s">
        <v>17773</v>
      </c>
      <c r="B1456" t="s">
        <v>17774</v>
      </c>
      <c r="C1456" s="2">
        <v>3735</v>
      </c>
      <c r="D1456" s="2">
        <v>2760</v>
      </c>
      <c r="E1456" s="2">
        <v>2501.85</v>
      </c>
      <c r="F1456" s="2">
        <v>2001.48</v>
      </c>
      <c r="G1456">
        <v>1</v>
      </c>
      <c r="H1456">
        <v>0</v>
      </c>
      <c r="I1456" s="2">
        <f>Tabell2[[#This Row],[Inköpspris (SEK)]]*Tabell2[[#This Row],[Antal]]</f>
        <v>2501.85</v>
      </c>
      <c r="J1456" s="2">
        <f>MIN(Tabell2[[#This Row],[Bokat]]*Tabell2[[#This Row],[Inköpspris (SEK)]],Tabell2[[#This Row],[Totalt lagervärde ink moms]])</f>
        <v>0</v>
      </c>
      <c r="K1456" s="2">
        <f>Tabell2[[#This Row],[Totalt lagervärde ink moms]]-Tabell2[[#This Row],[Varav bokat ink moms]]</f>
        <v>2501.85</v>
      </c>
      <c r="L1456" s="2">
        <f>Tabell2[[#This Row],[Antal]]*Tabell2[[#This Row],[Inpris ex moms]]</f>
        <v>2001.48</v>
      </c>
      <c r="M1456" s="2">
        <f>MIN(Tabell2[[#This Row],[Bokat]]*Tabell2[[#This Row],[Inpris ex moms]],Tabell2[[#This Row],[Totalt lagervärde ex moms]])</f>
        <v>0</v>
      </c>
      <c r="N1456" s="2">
        <f>Tabell2[[#This Row],[Totalt lagervärde ex moms]]-Tabell2[[#This Row],[Varav bokat ex moms]]</f>
        <v>2001.48</v>
      </c>
    </row>
    <row r="1457" spans="1:14" x14ac:dyDescent="0.2">
      <c r="A1457" t="s">
        <v>9377</v>
      </c>
      <c r="B1457" t="s">
        <v>9378</v>
      </c>
      <c r="C1457" s="2">
        <v>269</v>
      </c>
      <c r="E1457" s="2">
        <v>180.11</v>
      </c>
      <c r="F1457" s="2">
        <v>144.08800000000002</v>
      </c>
      <c r="G1457">
        <v>2</v>
      </c>
      <c r="H1457">
        <v>0</v>
      </c>
      <c r="I1457" s="2">
        <f>Tabell2[[#This Row],[Inköpspris (SEK)]]*Tabell2[[#This Row],[Antal]]</f>
        <v>360.22</v>
      </c>
      <c r="J1457" s="2">
        <f>MIN(Tabell2[[#This Row],[Bokat]]*Tabell2[[#This Row],[Inköpspris (SEK)]],Tabell2[[#This Row],[Totalt lagervärde ink moms]])</f>
        <v>0</v>
      </c>
      <c r="K1457" s="2">
        <f>Tabell2[[#This Row],[Totalt lagervärde ink moms]]-Tabell2[[#This Row],[Varav bokat ink moms]]</f>
        <v>360.22</v>
      </c>
      <c r="L1457" s="2">
        <f>Tabell2[[#This Row],[Antal]]*Tabell2[[#This Row],[Inpris ex moms]]</f>
        <v>288.17600000000004</v>
      </c>
      <c r="M1457" s="2">
        <f>MIN(Tabell2[[#This Row],[Bokat]]*Tabell2[[#This Row],[Inpris ex moms]],Tabell2[[#This Row],[Totalt lagervärde ex moms]])</f>
        <v>0</v>
      </c>
      <c r="N1457" s="2">
        <f>Tabell2[[#This Row],[Totalt lagervärde ex moms]]-Tabell2[[#This Row],[Varav bokat ex moms]]</f>
        <v>288.17600000000004</v>
      </c>
    </row>
    <row r="1458" spans="1:14" x14ac:dyDescent="0.2">
      <c r="A1458" t="s">
        <v>15307</v>
      </c>
      <c r="B1458" t="s">
        <v>15308</v>
      </c>
      <c r="C1458" s="2">
        <v>269</v>
      </c>
      <c r="D1458" s="2">
        <v>188</v>
      </c>
      <c r="E1458" s="2">
        <v>180.11</v>
      </c>
      <c r="F1458" s="2">
        <v>144.08800000000002</v>
      </c>
      <c r="G1458">
        <v>2</v>
      </c>
      <c r="H1458">
        <v>0</v>
      </c>
      <c r="I1458" s="2">
        <f>Tabell2[[#This Row],[Inköpspris (SEK)]]*Tabell2[[#This Row],[Antal]]</f>
        <v>360.22</v>
      </c>
      <c r="J1458" s="2">
        <f>MIN(Tabell2[[#This Row],[Bokat]]*Tabell2[[#This Row],[Inköpspris (SEK)]],Tabell2[[#This Row],[Totalt lagervärde ink moms]])</f>
        <v>0</v>
      </c>
      <c r="K1458" s="2">
        <f>Tabell2[[#This Row],[Totalt lagervärde ink moms]]-Tabell2[[#This Row],[Varav bokat ink moms]]</f>
        <v>360.22</v>
      </c>
      <c r="L1458" s="2">
        <f>Tabell2[[#This Row],[Antal]]*Tabell2[[#This Row],[Inpris ex moms]]</f>
        <v>288.17600000000004</v>
      </c>
      <c r="M1458" s="2">
        <f>MIN(Tabell2[[#This Row],[Bokat]]*Tabell2[[#This Row],[Inpris ex moms]],Tabell2[[#This Row],[Totalt lagervärde ex moms]])</f>
        <v>0</v>
      </c>
      <c r="N1458" s="2">
        <f>Tabell2[[#This Row],[Totalt lagervärde ex moms]]-Tabell2[[#This Row],[Varav bokat ex moms]]</f>
        <v>288.17600000000004</v>
      </c>
    </row>
    <row r="1459" spans="1:14" x14ac:dyDescent="0.2">
      <c r="A1459" t="s">
        <v>15309</v>
      </c>
      <c r="B1459" t="s">
        <v>15310</v>
      </c>
      <c r="C1459" s="2">
        <v>269</v>
      </c>
      <c r="D1459" s="2">
        <v>188</v>
      </c>
      <c r="E1459" s="2">
        <v>180.11</v>
      </c>
      <c r="F1459" s="2">
        <v>144.08800000000002</v>
      </c>
      <c r="G1459">
        <v>1</v>
      </c>
      <c r="H1459">
        <v>0</v>
      </c>
      <c r="I1459" s="2">
        <f>Tabell2[[#This Row],[Inköpspris (SEK)]]*Tabell2[[#This Row],[Antal]]</f>
        <v>180.11</v>
      </c>
      <c r="J1459" s="2">
        <f>MIN(Tabell2[[#This Row],[Bokat]]*Tabell2[[#This Row],[Inköpspris (SEK)]],Tabell2[[#This Row],[Totalt lagervärde ink moms]])</f>
        <v>0</v>
      </c>
      <c r="K1459" s="2">
        <f>Tabell2[[#This Row],[Totalt lagervärde ink moms]]-Tabell2[[#This Row],[Varav bokat ink moms]]</f>
        <v>180.11</v>
      </c>
      <c r="L1459" s="2">
        <f>Tabell2[[#This Row],[Antal]]*Tabell2[[#This Row],[Inpris ex moms]]</f>
        <v>144.08800000000002</v>
      </c>
      <c r="M1459" s="2">
        <f>MIN(Tabell2[[#This Row],[Bokat]]*Tabell2[[#This Row],[Inpris ex moms]],Tabell2[[#This Row],[Totalt lagervärde ex moms]])</f>
        <v>0</v>
      </c>
      <c r="N1459" s="2">
        <f>Tabell2[[#This Row],[Totalt lagervärde ex moms]]-Tabell2[[#This Row],[Varav bokat ex moms]]</f>
        <v>144.08800000000002</v>
      </c>
    </row>
    <row r="1460" spans="1:14" x14ac:dyDescent="0.2">
      <c r="A1460" t="s">
        <v>15311</v>
      </c>
      <c r="B1460" t="s">
        <v>15312</v>
      </c>
      <c r="C1460" s="2">
        <v>269</v>
      </c>
      <c r="D1460" s="2">
        <v>188</v>
      </c>
      <c r="E1460" s="2">
        <v>180.11</v>
      </c>
      <c r="F1460" s="2">
        <v>144.08800000000002</v>
      </c>
      <c r="G1460">
        <v>3</v>
      </c>
      <c r="H1460">
        <v>0</v>
      </c>
      <c r="I1460" s="2">
        <f>Tabell2[[#This Row],[Inköpspris (SEK)]]*Tabell2[[#This Row],[Antal]]</f>
        <v>540.33000000000004</v>
      </c>
      <c r="J1460" s="2">
        <f>MIN(Tabell2[[#This Row],[Bokat]]*Tabell2[[#This Row],[Inköpspris (SEK)]],Tabell2[[#This Row],[Totalt lagervärde ink moms]])</f>
        <v>0</v>
      </c>
      <c r="K1460" s="2">
        <f>Tabell2[[#This Row],[Totalt lagervärde ink moms]]-Tabell2[[#This Row],[Varav bokat ink moms]]</f>
        <v>540.33000000000004</v>
      </c>
      <c r="L1460" s="2">
        <f>Tabell2[[#This Row],[Antal]]*Tabell2[[#This Row],[Inpris ex moms]]</f>
        <v>432.26400000000007</v>
      </c>
      <c r="M1460" s="2">
        <f>MIN(Tabell2[[#This Row],[Bokat]]*Tabell2[[#This Row],[Inpris ex moms]],Tabell2[[#This Row],[Totalt lagervärde ex moms]])</f>
        <v>0</v>
      </c>
      <c r="N1460" s="2">
        <f>Tabell2[[#This Row],[Totalt lagervärde ex moms]]-Tabell2[[#This Row],[Varav bokat ex moms]]</f>
        <v>432.26400000000007</v>
      </c>
    </row>
    <row r="1461" spans="1:14" x14ac:dyDescent="0.2">
      <c r="A1461" t="s">
        <v>15313</v>
      </c>
      <c r="B1461" t="s">
        <v>15314</v>
      </c>
      <c r="C1461" s="2">
        <v>269</v>
      </c>
      <c r="D1461" s="2">
        <v>188</v>
      </c>
      <c r="E1461" s="2">
        <v>180.11</v>
      </c>
      <c r="F1461" s="2">
        <v>144.08800000000002</v>
      </c>
      <c r="G1461">
        <v>1</v>
      </c>
      <c r="H1461">
        <v>0</v>
      </c>
      <c r="I1461" s="2">
        <f>Tabell2[[#This Row],[Inköpspris (SEK)]]*Tabell2[[#This Row],[Antal]]</f>
        <v>180.11</v>
      </c>
      <c r="J1461" s="2">
        <f>MIN(Tabell2[[#This Row],[Bokat]]*Tabell2[[#This Row],[Inköpspris (SEK)]],Tabell2[[#This Row],[Totalt lagervärde ink moms]])</f>
        <v>0</v>
      </c>
      <c r="K1461" s="2">
        <f>Tabell2[[#This Row],[Totalt lagervärde ink moms]]-Tabell2[[#This Row],[Varav bokat ink moms]]</f>
        <v>180.11</v>
      </c>
      <c r="L1461" s="2">
        <f>Tabell2[[#This Row],[Antal]]*Tabell2[[#This Row],[Inpris ex moms]]</f>
        <v>144.08800000000002</v>
      </c>
      <c r="M1461" s="2">
        <f>MIN(Tabell2[[#This Row],[Bokat]]*Tabell2[[#This Row],[Inpris ex moms]],Tabell2[[#This Row],[Totalt lagervärde ex moms]])</f>
        <v>0</v>
      </c>
      <c r="N1461" s="2">
        <f>Tabell2[[#This Row],[Totalt lagervärde ex moms]]-Tabell2[[#This Row],[Varav bokat ex moms]]</f>
        <v>144.08800000000002</v>
      </c>
    </row>
    <row r="1462" spans="1:14" x14ac:dyDescent="0.2">
      <c r="A1462" t="s">
        <v>15727</v>
      </c>
      <c r="B1462" t="s">
        <v>15728</v>
      </c>
      <c r="C1462" s="2">
        <v>269</v>
      </c>
      <c r="D1462" s="2">
        <v>188</v>
      </c>
      <c r="E1462" s="2">
        <v>180.11</v>
      </c>
      <c r="F1462" s="2">
        <v>144.08800000000002</v>
      </c>
      <c r="G1462">
        <v>2</v>
      </c>
      <c r="H1462">
        <v>0</v>
      </c>
      <c r="I1462" s="2">
        <f>Tabell2[[#This Row],[Inköpspris (SEK)]]*Tabell2[[#This Row],[Antal]]</f>
        <v>360.22</v>
      </c>
      <c r="J1462" s="2">
        <f>MIN(Tabell2[[#This Row],[Bokat]]*Tabell2[[#This Row],[Inköpspris (SEK)]],Tabell2[[#This Row],[Totalt lagervärde ink moms]])</f>
        <v>0</v>
      </c>
      <c r="K1462" s="2">
        <f>Tabell2[[#This Row],[Totalt lagervärde ink moms]]-Tabell2[[#This Row],[Varav bokat ink moms]]</f>
        <v>360.22</v>
      </c>
      <c r="L1462" s="2">
        <f>Tabell2[[#This Row],[Antal]]*Tabell2[[#This Row],[Inpris ex moms]]</f>
        <v>288.17600000000004</v>
      </c>
      <c r="M1462" s="2">
        <f>MIN(Tabell2[[#This Row],[Bokat]]*Tabell2[[#This Row],[Inpris ex moms]],Tabell2[[#This Row],[Totalt lagervärde ex moms]])</f>
        <v>0</v>
      </c>
      <c r="N1462" s="2">
        <f>Tabell2[[#This Row],[Totalt lagervärde ex moms]]-Tabell2[[#This Row],[Varav bokat ex moms]]</f>
        <v>288.17600000000004</v>
      </c>
    </row>
    <row r="1463" spans="1:14" x14ac:dyDescent="0.2">
      <c r="A1463" t="s">
        <v>7077</v>
      </c>
      <c r="B1463" t="s">
        <v>7078</v>
      </c>
      <c r="C1463" s="2">
        <v>1809</v>
      </c>
      <c r="D1463" s="2">
        <v>1266</v>
      </c>
      <c r="E1463" s="2">
        <v>1210.54</v>
      </c>
      <c r="F1463" s="2">
        <v>968.43200000000002</v>
      </c>
      <c r="G1463">
        <v>1</v>
      </c>
      <c r="H1463">
        <v>0</v>
      </c>
      <c r="I1463" s="2">
        <f>Tabell2[[#This Row],[Inköpspris (SEK)]]*Tabell2[[#This Row],[Antal]]</f>
        <v>1210.54</v>
      </c>
      <c r="J1463" s="2">
        <f>MIN(Tabell2[[#This Row],[Bokat]]*Tabell2[[#This Row],[Inköpspris (SEK)]],Tabell2[[#This Row],[Totalt lagervärde ink moms]])</f>
        <v>0</v>
      </c>
      <c r="K1463" s="2">
        <f>Tabell2[[#This Row],[Totalt lagervärde ink moms]]-Tabell2[[#This Row],[Varav bokat ink moms]]</f>
        <v>1210.54</v>
      </c>
      <c r="L1463" s="2">
        <f>Tabell2[[#This Row],[Antal]]*Tabell2[[#This Row],[Inpris ex moms]]</f>
        <v>968.43200000000002</v>
      </c>
      <c r="M1463" s="2">
        <f>MIN(Tabell2[[#This Row],[Bokat]]*Tabell2[[#This Row],[Inpris ex moms]],Tabell2[[#This Row],[Totalt lagervärde ex moms]])</f>
        <v>0</v>
      </c>
      <c r="N1463" s="2">
        <f>Tabell2[[#This Row],[Totalt lagervärde ex moms]]-Tabell2[[#This Row],[Varav bokat ex moms]]</f>
        <v>968.43200000000002</v>
      </c>
    </row>
    <row r="1464" spans="1:14" x14ac:dyDescent="0.2">
      <c r="A1464" t="s">
        <v>576</v>
      </c>
      <c r="B1464" t="s">
        <v>577</v>
      </c>
      <c r="C1464" s="2">
        <v>139</v>
      </c>
      <c r="D1464" s="2">
        <v>97</v>
      </c>
      <c r="E1464" s="2">
        <v>93</v>
      </c>
      <c r="F1464" s="2">
        <v>74.400000000000006</v>
      </c>
      <c r="G1464">
        <v>1</v>
      </c>
      <c r="H1464">
        <v>0</v>
      </c>
      <c r="I1464" s="2">
        <f>Tabell2[[#This Row],[Inköpspris (SEK)]]*Tabell2[[#This Row],[Antal]]</f>
        <v>93</v>
      </c>
      <c r="J1464" s="2">
        <f>MIN(Tabell2[[#This Row],[Bokat]]*Tabell2[[#This Row],[Inköpspris (SEK)]],Tabell2[[#This Row],[Totalt lagervärde ink moms]])</f>
        <v>0</v>
      </c>
      <c r="K1464" s="2">
        <f>Tabell2[[#This Row],[Totalt lagervärde ink moms]]-Tabell2[[#This Row],[Varav bokat ink moms]]</f>
        <v>93</v>
      </c>
      <c r="L1464" s="2">
        <f>Tabell2[[#This Row],[Antal]]*Tabell2[[#This Row],[Inpris ex moms]]</f>
        <v>74.400000000000006</v>
      </c>
      <c r="M1464" s="2">
        <f>MIN(Tabell2[[#This Row],[Bokat]]*Tabell2[[#This Row],[Inpris ex moms]],Tabell2[[#This Row],[Totalt lagervärde ex moms]])</f>
        <v>0</v>
      </c>
      <c r="N1464" s="2">
        <f>Tabell2[[#This Row],[Totalt lagervärde ex moms]]-Tabell2[[#This Row],[Varav bokat ex moms]]</f>
        <v>74.400000000000006</v>
      </c>
    </row>
    <row r="1465" spans="1:14" x14ac:dyDescent="0.2">
      <c r="A1465" t="s">
        <v>578</v>
      </c>
      <c r="B1465" t="s">
        <v>579</v>
      </c>
      <c r="C1465" s="2">
        <v>139</v>
      </c>
      <c r="D1465" s="2">
        <v>97</v>
      </c>
      <c r="E1465" s="2">
        <v>93</v>
      </c>
      <c r="F1465" s="2">
        <v>74.400000000000006</v>
      </c>
      <c r="G1465">
        <v>1</v>
      </c>
      <c r="H1465">
        <v>0</v>
      </c>
      <c r="I1465" s="2">
        <f>Tabell2[[#This Row],[Inköpspris (SEK)]]*Tabell2[[#This Row],[Antal]]</f>
        <v>93</v>
      </c>
      <c r="J1465" s="2">
        <f>MIN(Tabell2[[#This Row],[Bokat]]*Tabell2[[#This Row],[Inköpspris (SEK)]],Tabell2[[#This Row],[Totalt lagervärde ink moms]])</f>
        <v>0</v>
      </c>
      <c r="K1465" s="2">
        <f>Tabell2[[#This Row],[Totalt lagervärde ink moms]]-Tabell2[[#This Row],[Varav bokat ink moms]]</f>
        <v>93</v>
      </c>
      <c r="L1465" s="2">
        <f>Tabell2[[#This Row],[Antal]]*Tabell2[[#This Row],[Inpris ex moms]]</f>
        <v>74.400000000000006</v>
      </c>
      <c r="M1465" s="2">
        <f>MIN(Tabell2[[#This Row],[Bokat]]*Tabell2[[#This Row],[Inpris ex moms]],Tabell2[[#This Row],[Totalt lagervärde ex moms]])</f>
        <v>0</v>
      </c>
      <c r="N1465" s="2">
        <f>Tabell2[[#This Row],[Totalt lagervärde ex moms]]-Tabell2[[#This Row],[Varav bokat ex moms]]</f>
        <v>74.400000000000006</v>
      </c>
    </row>
    <row r="1466" spans="1:14" x14ac:dyDescent="0.2">
      <c r="A1466" t="s">
        <v>580</v>
      </c>
      <c r="B1466" t="s">
        <v>581</v>
      </c>
      <c r="C1466" s="2">
        <v>139</v>
      </c>
      <c r="D1466" s="2">
        <v>97</v>
      </c>
      <c r="E1466" s="2">
        <v>93</v>
      </c>
      <c r="F1466" s="2">
        <v>74.400000000000006</v>
      </c>
      <c r="G1466">
        <v>3</v>
      </c>
      <c r="H1466">
        <v>0</v>
      </c>
      <c r="I1466" s="2">
        <f>Tabell2[[#This Row],[Inköpspris (SEK)]]*Tabell2[[#This Row],[Antal]]</f>
        <v>279</v>
      </c>
      <c r="J1466" s="2">
        <f>MIN(Tabell2[[#This Row],[Bokat]]*Tabell2[[#This Row],[Inköpspris (SEK)]],Tabell2[[#This Row],[Totalt lagervärde ink moms]])</f>
        <v>0</v>
      </c>
      <c r="K1466" s="2">
        <f>Tabell2[[#This Row],[Totalt lagervärde ink moms]]-Tabell2[[#This Row],[Varav bokat ink moms]]</f>
        <v>279</v>
      </c>
      <c r="L1466" s="2">
        <f>Tabell2[[#This Row],[Antal]]*Tabell2[[#This Row],[Inpris ex moms]]</f>
        <v>223.20000000000002</v>
      </c>
      <c r="M1466" s="2">
        <f>MIN(Tabell2[[#This Row],[Bokat]]*Tabell2[[#This Row],[Inpris ex moms]],Tabell2[[#This Row],[Totalt lagervärde ex moms]])</f>
        <v>0</v>
      </c>
      <c r="N1466" s="2">
        <f>Tabell2[[#This Row],[Totalt lagervärde ex moms]]-Tabell2[[#This Row],[Varav bokat ex moms]]</f>
        <v>223.20000000000002</v>
      </c>
    </row>
    <row r="1467" spans="1:14" x14ac:dyDescent="0.2">
      <c r="A1467" t="s">
        <v>584</v>
      </c>
      <c r="B1467" t="s">
        <v>585</v>
      </c>
      <c r="C1467" s="2">
        <v>139</v>
      </c>
      <c r="D1467" s="2">
        <v>97</v>
      </c>
      <c r="E1467" s="2">
        <v>93</v>
      </c>
      <c r="F1467" s="2">
        <v>74.400000000000006</v>
      </c>
      <c r="G1467">
        <v>4</v>
      </c>
      <c r="H1467">
        <v>0</v>
      </c>
      <c r="I1467" s="2">
        <f>Tabell2[[#This Row],[Inköpspris (SEK)]]*Tabell2[[#This Row],[Antal]]</f>
        <v>372</v>
      </c>
      <c r="J1467" s="2">
        <f>MIN(Tabell2[[#This Row],[Bokat]]*Tabell2[[#This Row],[Inköpspris (SEK)]],Tabell2[[#This Row],[Totalt lagervärde ink moms]])</f>
        <v>0</v>
      </c>
      <c r="K1467" s="2">
        <f>Tabell2[[#This Row],[Totalt lagervärde ink moms]]-Tabell2[[#This Row],[Varav bokat ink moms]]</f>
        <v>372</v>
      </c>
      <c r="L1467" s="2">
        <f>Tabell2[[#This Row],[Antal]]*Tabell2[[#This Row],[Inpris ex moms]]</f>
        <v>297.60000000000002</v>
      </c>
      <c r="M1467" s="2">
        <f>MIN(Tabell2[[#This Row],[Bokat]]*Tabell2[[#This Row],[Inpris ex moms]],Tabell2[[#This Row],[Totalt lagervärde ex moms]])</f>
        <v>0</v>
      </c>
      <c r="N1467" s="2">
        <f>Tabell2[[#This Row],[Totalt lagervärde ex moms]]-Tabell2[[#This Row],[Varav bokat ex moms]]</f>
        <v>297.60000000000002</v>
      </c>
    </row>
    <row r="1468" spans="1:14" x14ac:dyDescent="0.2">
      <c r="A1468" t="s">
        <v>586</v>
      </c>
      <c r="B1468" t="s">
        <v>587</v>
      </c>
      <c r="C1468" s="2">
        <v>139</v>
      </c>
      <c r="D1468" s="2">
        <v>97</v>
      </c>
      <c r="E1468" s="2">
        <v>93</v>
      </c>
      <c r="F1468" s="2">
        <v>74.400000000000006</v>
      </c>
      <c r="G1468">
        <v>2</v>
      </c>
      <c r="H1468">
        <v>0</v>
      </c>
      <c r="I1468" s="2">
        <f>Tabell2[[#This Row],[Inköpspris (SEK)]]*Tabell2[[#This Row],[Antal]]</f>
        <v>186</v>
      </c>
      <c r="J1468" s="2">
        <f>MIN(Tabell2[[#This Row],[Bokat]]*Tabell2[[#This Row],[Inköpspris (SEK)]],Tabell2[[#This Row],[Totalt lagervärde ink moms]])</f>
        <v>0</v>
      </c>
      <c r="K1468" s="2">
        <f>Tabell2[[#This Row],[Totalt lagervärde ink moms]]-Tabell2[[#This Row],[Varav bokat ink moms]]</f>
        <v>186</v>
      </c>
      <c r="L1468" s="2">
        <f>Tabell2[[#This Row],[Antal]]*Tabell2[[#This Row],[Inpris ex moms]]</f>
        <v>148.80000000000001</v>
      </c>
      <c r="M1468" s="2">
        <f>MIN(Tabell2[[#This Row],[Bokat]]*Tabell2[[#This Row],[Inpris ex moms]],Tabell2[[#This Row],[Totalt lagervärde ex moms]])</f>
        <v>0</v>
      </c>
      <c r="N1468" s="2">
        <f>Tabell2[[#This Row],[Totalt lagervärde ex moms]]-Tabell2[[#This Row],[Varav bokat ex moms]]</f>
        <v>148.80000000000001</v>
      </c>
    </row>
    <row r="1469" spans="1:14" x14ac:dyDescent="0.2">
      <c r="A1469" t="s">
        <v>588</v>
      </c>
      <c r="B1469" t="s">
        <v>589</v>
      </c>
      <c r="C1469" s="2">
        <v>139</v>
      </c>
      <c r="D1469" s="2">
        <v>97</v>
      </c>
      <c r="E1469" s="2">
        <v>93</v>
      </c>
      <c r="F1469" s="2">
        <v>74.400000000000006</v>
      </c>
      <c r="G1469">
        <v>4</v>
      </c>
      <c r="H1469">
        <v>0</v>
      </c>
      <c r="I1469" s="2">
        <f>Tabell2[[#This Row],[Inköpspris (SEK)]]*Tabell2[[#This Row],[Antal]]</f>
        <v>372</v>
      </c>
      <c r="J1469" s="2">
        <f>MIN(Tabell2[[#This Row],[Bokat]]*Tabell2[[#This Row],[Inköpspris (SEK)]],Tabell2[[#This Row],[Totalt lagervärde ink moms]])</f>
        <v>0</v>
      </c>
      <c r="K1469" s="2">
        <f>Tabell2[[#This Row],[Totalt lagervärde ink moms]]-Tabell2[[#This Row],[Varav bokat ink moms]]</f>
        <v>372</v>
      </c>
      <c r="L1469" s="2">
        <f>Tabell2[[#This Row],[Antal]]*Tabell2[[#This Row],[Inpris ex moms]]</f>
        <v>297.60000000000002</v>
      </c>
      <c r="M1469" s="2">
        <f>MIN(Tabell2[[#This Row],[Bokat]]*Tabell2[[#This Row],[Inpris ex moms]],Tabell2[[#This Row],[Totalt lagervärde ex moms]])</f>
        <v>0</v>
      </c>
      <c r="N1469" s="2">
        <f>Tabell2[[#This Row],[Totalt lagervärde ex moms]]-Tabell2[[#This Row],[Varav bokat ex moms]]</f>
        <v>297.60000000000002</v>
      </c>
    </row>
    <row r="1470" spans="1:14" x14ac:dyDescent="0.2">
      <c r="A1470" t="s">
        <v>11830</v>
      </c>
      <c r="B1470" t="s">
        <v>11831</v>
      </c>
      <c r="C1470" s="2">
        <v>1065</v>
      </c>
      <c r="D1470" s="2">
        <v>746</v>
      </c>
      <c r="E1470" s="2">
        <v>712.5</v>
      </c>
      <c r="F1470" s="2">
        <v>570</v>
      </c>
      <c r="G1470">
        <v>1</v>
      </c>
      <c r="H1470">
        <v>0</v>
      </c>
      <c r="I1470" s="2">
        <f>Tabell2[[#This Row],[Inköpspris (SEK)]]*Tabell2[[#This Row],[Antal]]</f>
        <v>712.5</v>
      </c>
      <c r="J1470" s="2">
        <f>MIN(Tabell2[[#This Row],[Bokat]]*Tabell2[[#This Row],[Inköpspris (SEK)]],Tabell2[[#This Row],[Totalt lagervärde ink moms]])</f>
        <v>0</v>
      </c>
      <c r="K1470" s="2">
        <f>Tabell2[[#This Row],[Totalt lagervärde ink moms]]-Tabell2[[#This Row],[Varav bokat ink moms]]</f>
        <v>712.5</v>
      </c>
      <c r="L1470" s="2">
        <f>Tabell2[[#This Row],[Antal]]*Tabell2[[#This Row],[Inpris ex moms]]</f>
        <v>570</v>
      </c>
      <c r="M1470" s="2">
        <f>MIN(Tabell2[[#This Row],[Bokat]]*Tabell2[[#This Row],[Inpris ex moms]],Tabell2[[#This Row],[Totalt lagervärde ex moms]])</f>
        <v>0</v>
      </c>
      <c r="N1470" s="2">
        <f>Tabell2[[#This Row],[Totalt lagervärde ex moms]]-Tabell2[[#This Row],[Varav bokat ex moms]]</f>
        <v>570</v>
      </c>
    </row>
    <row r="1471" spans="1:14" x14ac:dyDescent="0.2">
      <c r="A1471" t="s">
        <v>15153</v>
      </c>
      <c r="B1471" t="s">
        <v>15154</v>
      </c>
      <c r="C1471" s="2">
        <v>295</v>
      </c>
      <c r="D1471" s="2">
        <v>206</v>
      </c>
      <c r="E1471" s="2">
        <v>197</v>
      </c>
      <c r="F1471" s="2">
        <v>157.60000000000002</v>
      </c>
      <c r="G1471">
        <v>2</v>
      </c>
      <c r="H1471">
        <v>0</v>
      </c>
      <c r="I1471" s="2">
        <f>Tabell2[[#This Row],[Inköpspris (SEK)]]*Tabell2[[#This Row],[Antal]]</f>
        <v>394</v>
      </c>
      <c r="J1471" s="2">
        <f>MIN(Tabell2[[#This Row],[Bokat]]*Tabell2[[#This Row],[Inköpspris (SEK)]],Tabell2[[#This Row],[Totalt lagervärde ink moms]])</f>
        <v>0</v>
      </c>
      <c r="K1471" s="2">
        <f>Tabell2[[#This Row],[Totalt lagervärde ink moms]]-Tabell2[[#This Row],[Varav bokat ink moms]]</f>
        <v>394</v>
      </c>
      <c r="L1471" s="2">
        <f>Tabell2[[#This Row],[Antal]]*Tabell2[[#This Row],[Inpris ex moms]]</f>
        <v>315.20000000000005</v>
      </c>
      <c r="M1471" s="2">
        <f>MIN(Tabell2[[#This Row],[Bokat]]*Tabell2[[#This Row],[Inpris ex moms]],Tabell2[[#This Row],[Totalt lagervärde ex moms]])</f>
        <v>0</v>
      </c>
      <c r="N1471" s="2">
        <f>Tabell2[[#This Row],[Totalt lagervärde ex moms]]-Tabell2[[#This Row],[Varav bokat ex moms]]</f>
        <v>315.20000000000005</v>
      </c>
    </row>
    <row r="1472" spans="1:14" x14ac:dyDescent="0.2">
      <c r="A1472" t="s">
        <v>6053</v>
      </c>
      <c r="B1472" t="s">
        <v>6054</v>
      </c>
      <c r="C1472" s="2">
        <v>5019</v>
      </c>
      <c r="E1472" s="2">
        <v>3348.75</v>
      </c>
      <c r="F1472" s="2">
        <v>2679</v>
      </c>
      <c r="G1472">
        <v>1</v>
      </c>
      <c r="H1472">
        <v>1</v>
      </c>
      <c r="I1472" s="2">
        <f>Tabell2[[#This Row],[Inköpspris (SEK)]]*Tabell2[[#This Row],[Antal]]</f>
        <v>3348.75</v>
      </c>
      <c r="J1472" s="2">
        <f>MIN(Tabell2[[#This Row],[Bokat]]*Tabell2[[#This Row],[Inköpspris (SEK)]],Tabell2[[#This Row],[Totalt lagervärde ink moms]])</f>
        <v>3348.75</v>
      </c>
      <c r="K1472" s="2">
        <f>Tabell2[[#This Row],[Totalt lagervärde ink moms]]-Tabell2[[#This Row],[Varav bokat ink moms]]</f>
        <v>0</v>
      </c>
      <c r="L1472" s="2">
        <f>Tabell2[[#This Row],[Antal]]*Tabell2[[#This Row],[Inpris ex moms]]</f>
        <v>2679</v>
      </c>
      <c r="M1472" s="2">
        <f>MIN(Tabell2[[#This Row],[Bokat]]*Tabell2[[#This Row],[Inpris ex moms]],Tabell2[[#This Row],[Totalt lagervärde ex moms]])</f>
        <v>2679</v>
      </c>
      <c r="N1472" s="2">
        <f>Tabell2[[#This Row],[Totalt lagervärde ex moms]]-Tabell2[[#This Row],[Varav bokat ex moms]]</f>
        <v>0</v>
      </c>
    </row>
    <row r="1473" spans="1:14" x14ac:dyDescent="0.2">
      <c r="A1473" t="s">
        <v>11527</v>
      </c>
      <c r="B1473" t="s">
        <v>11528</v>
      </c>
      <c r="C1473" s="2">
        <v>889</v>
      </c>
      <c r="D1473" s="2">
        <v>533</v>
      </c>
      <c r="E1473" s="2">
        <v>593.13</v>
      </c>
      <c r="F1473" s="2">
        <v>474.50400000000002</v>
      </c>
      <c r="G1473">
        <v>7</v>
      </c>
      <c r="H1473">
        <v>0</v>
      </c>
      <c r="I1473" s="2">
        <f>Tabell2[[#This Row],[Inköpspris (SEK)]]*Tabell2[[#This Row],[Antal]]</f>
        <v>4151.91</v>
      </c>
      <c r="J1473" s="2">
        <f>MIN(Tabell2[[#This Row],[Bokat]]*Tabell2[[#This Row],[Inköpspris (SEK)]],Tabell2[[#This Row],[Totalt lagervärde ink moms]])</f>
        <v>0</v>
      </c>
      <c r="K1473" s="2">
        <f>Tabell2[[#This Row],[Totalt lagervärde ink moms]]-Tabell2[[#This Row],[Varav bokat ink moms]]</f>
        <v>4151.91</v>
      </c>
      <c r="L1473" s="2">
        <f>Tabell2[[#This Row],[Antal]]*Tabell2[[#This Row],[Inpris ex moms]]</f>
        <v>3321.5280000000002</v>
      </c>
      <c r="M1473" s="2">
        <f>MIN(Tabell2[[#This Row],[Bokat]]*Tabell2[[#This Row],[Inpris ex moms]],Tabell2[[#This Row],[Totalt lagervärde ex moms]])</f>
        <v>0</v>
      </c>
      <c r="N1473" s="2">
        <f>Tabell2[[#This Row],[Totalt lagervärde ex moms]]-Tabell2[[#This Row],[Varav bokat ex moms]]</f>
        <v>3321.5280000000002</v>
      </c>
    </row>
    <row r="1474" spans="1:14" x14ac:dyDescent="0.2">
      <c r="A1474" t="s">
        <v>16423</v>
      </c>
      <c r="B1474" t="s">
        <v>16424</v>
      </c>
      <c r="C1474" s="2">
        <v>1069</v>
      </c>
      <c r="D1474" s="2">
        <v>748</v>
      </c>
      <c r="E1474" s="2">
        <v>713</v>
      </c>
      <c r="F1474" s="2">
        <v>570.4</v>
      </c>
      <c r="G1474">
        <v>2</v>
      </c>
      <c r="H1474">
        <v>0</v>
      </c>
      <c r="I1474" s="2">
        <f>Tabell2[[#This Row],[Inköpspris (SEK)]]*Tabell2[[#This Row],[Antal]]</f>
        <v>1426</v>
      </c>
      <c r="J1474" s="2">
        <f>MIN(Tabell2[[#This Row],[Bokat]]*Tabell2[[#This Row],[Inköpspris (SEK)]],Tabell2[[#This Row],[Totalt lagervärde ink moms]])</f>
        <v>0</v>
      </c>
      <c r="K1474" s="2">
        <f>Tabell2[[#This Row],[Totalt lagervärde ink moms]]-Tabell2[[#This Row],[Varav bokat ink moms]]</f>
        <v>1426</v>
      </c>
      <c r="L1474" s="2">
        <f>Tabell2[[#This Row],[Antal]]*Tabell2[[#This Row],[Inpris ex moms]]</f>
        <v>1140.8</v>
      </c>
      <c r="M1474" s="2">
        <f>MIN(Tabell2[[#This Row],[Bokat]]*Tabell2[[#This Row],[Inpris ex moms]],Tabell2[[#This Row],[Totalt lagervärde ex moms]])</f>
        <v>0</v>
      </c>
      <c r="N1474" s="2">
        <f>Tabell2[[#This Row],[Totalt lagervärde ex moms]]-Tabell2[[#This Row],[Varav bokat ex moms]]</f>
        <v>1140.8</v>
      </c>
    </row>
    <row r="1475" spans="1:14" x14ac:dyDescent="0.2">
      <c r="A1475" t="s">
        <v>11916</v>
      </c>
      <c r="B1475" t="s">
        <v>11917</v>
      </c>
      <c r="C1475" s="2">
        <v>969</v>
      </c>
      <c r="D1475" s="2">
        <v>678</v>
      </c>
      <c r="E1475" s="2">
        <v>646.19000000000005</v>
      </c>
      <c r="F1475" s="2">
        <v>516.95200000000011</v>
      </c>
      <c r="G1475">
        <v>1</v>
      </c>
      <c r="H1475">
        <v>0</v>
      </c>
      <c r="I1475" s="2">
        <f>Tabell2[[#This Row],[Inköpspris (SEK)]]*Tabell2[[#This Row],[Antal]]</f>
        <v>646.19000000000005</v>
      </c>
      <c r="J1475" s="2">
        <f>MIN(Tabell2[[#This Row],[Bokat]]*Tabell2[[#This Row],[Inköpspris (SEK)]],Tabell2[[#This Row],[Totalt lagervärde ink moms]])</f>
        <v>0</v>
      </c>
      <c r="K1475" s="2">
        <f>Tabell2[[#This Row],[Totalt lagervärde ink moms]]-Tabell2[[#This Row],[Varav bokat ink moms]]</f>
        <v>646.19000000000005</v>
      </c>
      <c r="L1475" s="2">
        <f>Tabell2[[#This Row],[Antal]]*Tabell2[[#This Row],[Inpris ex moms]]</f>
        <v>516.95200000000011</v>
      </c>
      <c r="M1475" s="2">
        <f>MIN(Tabell2[[#This Row],[Bokat]]*Tabell2[[#This Row],[Inpris ex moms]],Tabell2[[#This Row],[Totalt lagervärde ex moms]])</f>
        <v>0</v>
      </c>
      <c r="N1475" s="2">
        <f>Tabell2[[#This Row],[Totalt lagervärde ex moms]]-Tabell2[[#This Row],[Varav bokat ex moms]]</f>
        <v>516.95200000000011</v>
      </c>
    </row>
    <row r="1476" spans="1:14" x14ac:dyDescent="0.2">
      <c r="A1476" t="s">
        <v>11918</v>
      </c>
      <c r="B1476" t="s">
        <v>11919</v>
      </c>
      <c r="C1476" s="2">
        <v>969</v>
      </c>
      <c r="D1476" s="2">
        <v>678</v>
      </c>
      <c r="E1476" s="2">
        <v>646.19000000000005</v>
      </c>
      <c r="F1476" s="2">
        <v>516.95200000000011</v>
      </c>
      <c r="G1476">
        <v>1</v>
      </c>
      <c r="H1476">
        <v>0</v>
      </c>
      <c r="I1476" s="2">
        <f>Tabell2[[#This Row],[Inköpspris (SEK)]]*Tabell2[[#This Row],[Antal]]</f>
        <v>646.19000000000005</v>
      </c>
      <c r="J1476" s="2">
        <f>MIN(Tabell2[[#This Row],[Bokat]]*Tabell2[[#This Row],[Inköpspris (SEK)]],Tabell2[[#This Row],[Totalt lagervärde ink moms]])</f>
        <v>0</v>
      </c>
      <c r="K1476" s="2">
        <f>Tabell2[[#This Row],[Totalt lagervärde ink moms]]-Tabell2[[#This Row],[Varav bokat ink moms]]</f>
        <v>646.19000000000005</v>
      </c>
      <c r="L1476" s="2">
        <f>Tabell2[[#This Row],[Antal]]*Tabell2[[#This Row],[Inpris ex moms]]</f>
        <v>516.95200000000011</v>
      </c>
      <c r="M1476" s="2">
        <f>MIN(Tabell2[[#This Row],[Bokat]]*Tabell2[[#This Row],[Inpris ex moms]],Tabell2[[#This Row],[Totalt lagervärde ex moms]])</f>
        <v>0</v>
      </c>
      <c r="N1476" s="2">
        <f>Tabell2[[#This Row],[Totalt lagervärde ex moms]]-Tabell2[[#This Row],[Varav bokat ex moms]]</f>
        <v>516.95200000000011</v>
      </c>
    </row>
    <row r="1477" spans="1:14" x14ac:dyDescent="0.2">
      <c r="A1477" t="s">
        <v>11294</v>
      </c>
      <c r="B1477" t="s">
        <v>11295</v>
      </c>
      <c r="C1477" s="2">
        <v>45</v>
      </c>
      <c r="D1477" s="2">
        <v>31</v>
      </c>
      <c r="E1477" s="2">
        <v>30</v>
      </c>
      <c r="F1477" s="2">
        <v>24</v>
      </c>
      <c r="G1477">
        <v>5</v>
      </c>
      <c r="H1477">
        <v>0</v>
      </c>
      <c r="I1477" s="2">
        <f>Tabell2[[#This Row],[Inköpspris (SEK)]]*Tabell2[[#This Row],[Antal]]</f>
        <v>150</v>
      </c>
      <c r="J1477" s="2">
        <f>MIN(Tabell2[[#This Row],[Bokat]]*Tabell2[[#This Row],[Inköpspris (SEK)]],Tabell2[[#This Row],[Totalt lagervärde ink moms]])</f>
        <v>0</v>
      </c>
      <c r="K1477" s="2">
        <f>Tabell2[[#This Row],[Totalt lagervärde ink moms]]-Tabell2[[#This Row],[Varav bokat ink moms]]</f>
        <v>150</v>
      </c>
      <c r="L1477" s="2">
        <f>Tabell2[[#This Row],[Antal]]*Tabell2[[#This Row],[Inpris ex moms]]</f>
        <v>120</v>
      </c>
      <c r="M1477" s="2">
        <f>MIN(Tabell2[[#This Row],[Bokat]]*Tabell2[[#This Row],[Inpris ex moms]],Tabell2[[#This Row],[Totalt lagervärde ex moms]])</f>
        <v>0</v>
      </c>
      <c r="N1477" s="2">
        <f>Tabell2[[#This Row],[Totalt lagervärde ex moms]]-Tabell2[[#This Row],[Varav bokat ex moms]]</f>
        <v>120</v>
      </c>
    </row>
    <row r="1478" spans="1:14" x14ac:dyDescent="0.2">
      <c r="A1478" t="s">
        <v>11436</v>
      </c>
      <c r="B1478" t="s">
        <v>11437</v>
      </c>
      <c r="C1478" s="2">
        <v>45</v>
      </c>
      <c r="D1478" s="2">
        <v>31</v>
      </c>
      <c r="E1478" s="2">
        <v>30</v>
      </c>
      <c r="F1478" s="2">
        <v>24</v>
      </c>
      <c r="G1478">
        <v>4</v>
      </c>
      <c r="H1478">
        <v>0</v>
      </c>
      <c r="I1478" s="2">
        <f>Tabell2[[#This Row],[Inköpspris (SEK)]]*Tabell2[[#This Row],[Antal]]</f>
        <v>120</v>
      </c>
      <c r="J1478" s="2">
        <f>MIN(Tabell2[[#This Row],[Bokat]]*Tabell2[[#This Row],[Inköpspris (SEK)]],Tabell2[[#This Row],[Totalt lagervärde ink moms]])</f>
        <v>0</v>
      </c>
      <c r="K1478" s="2">
        <f>Tabell2[[#This Row],[Totalt lagervärde ink moms]]-Tabell2[[#This Row],[Varav bokat ink moms]]</f>
        <v>120</v>
      </c>
      <c r="L1478" s="2">
        <f>Tabell2[[#This Row],[Antal]]*Tabell2[[#This Row],[Inpris ex moms]]</f>
        <v>96</v>
      </c>
      <c r="M1478" s="2">
        <f>MIN(Tabell2[[#This Row],[Bokat]]*Tabell2[[#This Row],[Inpris ex moms]],Tabell2[[#This Row],[Totalt lagervärde ex moms]])</f>
        <v>0</v>
      </c>
      <c r="N1478" s="2">
        <f>Tabell2[[#This Row],[Totalt lagervärde ex moms]]-Tabell2[[#This Row],[Varav bokat ex moms]]</f>
        <v>96</v>
      </c>
    </row>
    <row r="1479" spans="1:14" x14ac:dyDescent="0.2">
      <c r="A1479" t="s">
        <v>810</v>
      </c>
      <c r="B1479" t="s">
        <v>811</v>
      </c>
      <c r="C1479" s="2">
        <v>225</v>
      </c>
      <c r="D1479" s="2">
        <v>158</v>
      </c>
      <c r="E1479" s="2">
        <v>150</v>
      </c>
      <c r="F1479" s="2">
        <v>120</v>
      </c>
      <c r="G1479">
        <v>2</v>
      </c>
      <c r="H1479">
        <v>0</v>
      </c>
      <c r="I1479" s="2">
        <f>Tabell2[[#This Row],[Inköpspris (SEK)]]*Tabell2[[#This Row],[Antal]]</f>
        <v>300</v>
      </c>
      <c r="J1479" s="2">
        <f>MIN(Tabell2[[#This Row],[Bokat]]*Tabell2[[#This Row],[Inköpspris (SEK)]],Tabell2[[#This Row],[Totalt lagervärde ink moms]])</f>
        <v>0</v>
      </c>
      <c r="K1479" s="2">
        <f>Tabell2[[#This Row],[Totalt lagervärde ink moms]]-Tabell2[[#This Row],[Varav bokat ink moms]]</f>
        <v>300</v>
      </c>
      <c r="L1479" s="2">
        <f>Tabell2[[#This Row],[Antal]]*Tabell2[[#This Row],[Inpris ex moms]]</f>
        <v>240</v>
      </c>
      <c r="M1479" s="2">
        <f>MIN(Tabell2[[#This Row],[Bokat]]*Tabell2[[#This Row],[Inpris ex moms]],Tabell2[[#This Row],[Totalt lagervärde ex moms]])</f>
        <v>0</v>
      </c>
      <c r="N1479" s="2">
        <f>Tabell2[[#This Row],[Totalt lagervärde ex moms]]-Tabell2[[#This Row],[Varav bokat ex moms]]</f>
        <v>240</v>
      </c>
    </row>
    <row r="1480" spans="1:14" x14ac:dyDescent="0.2">
      <c r="A1480" t="s">
        <v>812</v>
      </c>
      <c r="B1480" t="s">
        <v>813</v>
      </c>
      <c r="C1480" s="2">
        <v>225</v>
      </c>
      <c r="D1480" s="2">
        <v>158</v>
      </c>
      <c r="E1480" s="2">
        <v>150</v>
      </c>
      <c r="F1480" s="2">
        <v>120</v>
      </c>
      <c r="G1480">
        <v>1</v>
      </c>
      <c r="H1480">
        <v>0</v>
      </c>
      <c r="I1480" s="2">
        <f>Tabell2[[#This Row],[Inköpspris (SEK)]]*Tabell2[[#This Row],[Antal]]</f>
        <v>150</v>
      </c>
      <c r="J1480" s="2">
        <f>MIN(Tabell2[[#This Row],[Bokat]]*Tabell2[[#This Row],[Inköpspris (SEK)]],Tabell2[[#This Row],[Totalt lagervärde ink moms]])</f>
        <v>0</v>
      </c>
      <c r="K1480" s="2">
        <f>Tabell2[[#This Row],[Totalt lagervärde ink moms]]-Tabell2[[#This Row],[Varav bokat ink moms]]</f>
        <v>150</v>
      </c>
      <c r="L1480" s="2">
        <f>Tabell2[[#This Row],[Antal]]*Tabell2[[#This Row],[Inpris ex moms]]</f>
        <v>120</v>
      </c>
      <c r="M1480" s="2">
        <f>MIN(Tabell2[[#This Row],[Bokat]]*Tabell2[[#This Row],[Inpris ex moms]],Tabell2[[#This Row],[Totalt lagervärde ex moms]])</f>
        <v>0</v>
      </c>
      <c r="N1480" s="2">
        <f>Tabell2[[#This Row],[Totalt lagervärde ex moms]]-Tabell2[[#This Row],[Varav bokat ex moms]]</f>
        <v>120</v>
      </c>
    </row>
    <row r="1481" spans="1:14" x14ac:dyDescent="0.2">
      <c r="A1481" t="s">
        <v>13585</v>
      </c>
      <c r="B1481" t="s">
        <v>13586</v>
      </c>
      <c r="C1481" s="2">
        <v>299</v>
      </c>
      <c r="D1481" s="2">
        <v>179</v>
      </c>
      <c r="E1481" s="2">
        <v>199.23</v>
      </c>
      <c r="F1481" s="2">
        <v>159.38400000000001</v>
      </c>
      <c r="G1481">
        <v>1</v>
      </c>
      <c r="H1481">
        <v>0</v>
      </c>
      <c r="I1481" s="2">
        <f>Tabell2[[#This Row],[Inköpspris (SEK)]]*Tabell2[[#This Row],[Antal]]</f>
        <v>199.23</v>
      </c>
      <c r="J1481" s="2">
        <f>MIN(Tabell2[[#This Row],[Bokat]]*Tabell2[[#This Row],[Inköpspris (SEK)]],Tabell2[[#This Row],[Totalt lagervärde ink moms]])</f>
        <v>0</v>
      </c>
      <c r="K1481" s="2">
        <f>Tabell2[[#This Row],[Totalt lagervärde ink moms]]-Tabell2[[#This Row],[Varav bokat ink moms]]</f>
        <v>199.23</v>
      </c>
      <c r="L1481" s="2">
        <f>Tabell2[[#This Row],[Antal]]*Tabell2[[#This Row],[Inpris ex moms]]</f>
        <v>159.38400000000001</v>
      </c>
      <c r="M1481" s="2">
        <f>MIN(Tabell2[[#This Row],[Bokat]]*Tabell2[[#This Row],[Inpris ex moms]],Tabell2[[#This Row],[Totalt lagervärde ex moms]])</f>
        <v>0</v>
      </c>
      <c r="N1481" s="2">
        <f>Tabell2[[#This Row],[Totalt lagervärde ex moms]]-Tabell2[[#This Row],[Varav bokat ex moms]]</f>
        <v>159.38400000000001</v>
      </c>
    </row>
    <row r="1482" spans="1:14" x14ac:dyDescent="0.2">
      <c r="A1482" t="s">
        <v>13587</v>
      </c>
      <c r="B1482" t="s">
        <v>13588</v>
      </c>
      <c r="C1482" s="2">
        <v>299</v>
      </c>
      <c r="D1482" s="2">
        <v>179</v>
      </c>
      <c r="E1482" s="2">
        <v>199.23</v>
      </c>
      <c r="F1482" s="2">
        <v>159.38400000000001</v>
      </c>
      <c r="G1482">
        <v>1</v>
      </c>
      <c r="H1482">
        <v>0</v>
      </c>
      <c r="I1482" s="2">
        <f>Tabell2[[#This Row],[Inköpspris (SEK)]]*Tabell2[[#This Row],[Antal]]</f>
        <v>199.23</v>
      </c>
      <c r="J1482" s="2">
        <f>MIN(Tabell2[[#This Row],[Bokat]]*Tabell2[[#This Row],[Inköpspris (SEK)]],Tabell2[[#This Row],[Totalt lagervärde ink moms]])</f>
        <v>0</v>
      </c>
      <c r="K1482" s="2">
        <f>Tabell2[[#This Row],[Totalt lagervärde ink moms]]-Tabell2[[#This Row],[Varav bokat ink moms]]</f>
        <v>199.23</v>
      </c>
      <c r="L1482" s="2">
        <f>Tabell2[[#This Row],[Antal]]*Tabell2[[#This Row],[Inpris ex moms]]</f>
        <v>159.38400000000001</v>
      </c>
      <c r="M1482" s="2">
        <f>MIN(Tabell2[[#This Row],[Bokat]]*Tabell2[[#This Row],[Inpris ex moms]],Tabell2[[#This Row],[Totalt lagervärde ex moms]])</f>
        <v>0</v>
      </c>
      <c r="N1482" s="2">
        <f>Tabell2[[#This Row],[Totalt lagervärde ex moms]]-Tabell2[[#This Row],[Varav bokat ex moms]]</f>
        <v>159.38400000000001</v>
      </c>
    </row>
    <row r="1483" spans="1:14" x14ac:dyDescent="0.2">
      <c r="A1483" t="s">
        <v>13589</v>
      </c>
      <c r="B1483" t="s">
        <v>13590</v>
      </c>
      <c r="C1483" s="2">
        <v>299</v>
      </c>
      <c r="D1483" s="2">
        <v>179</v>
      </c>
      <c r="E1483" s="2">
        <v>199.23</v>
      </c>
      <c r="F1483" s="2">
        <v>159.38400000000001</v>
      </c>
      <c r="G1483">
        <v>1</v>
      </c>
      <c r="H1483">
        <v>0</v>
      </c>
      <c r="I1483" s="2">
        <f>Tabell2[[#This Row],[Inköpspris (SEK)]]*Tabell2[[#This Row],[Antal]]</f>
        <v>199.23</v>
      </c>
      <c r="J1483" s="2">
        <f>MIN(Tabell2[[#This Row],[Bokat]]*Tabell2[[#This Row],[Inköpspris (SEK)]],Tabell2[[#This Row],[Totalt lagervärde ink moms]])</f>
        <v>0</v>
      </c>
      <c r="K1483" s="2">
        <f>Tabell2[[#This Row],[Totalt lagervärde ink moms]]-Tabell2[[#This Row],[Varav bokat ink moms]]</f>
        <v>199.23</v>
      </c>
      <c r="L1483" s="2">
        <f>Tabell2[[#This Row],[Antal]]*Tabell2[[#This Row],[Inpris ex moms]]</f>
        <v>159.38400000000001</v>
      </c>
      <c r="M1483" s="2">
        <f>MIN(Tabell2[[#This Row],[Bokat]]*Tabell2[[#This Row],[Inpris ex moms]],Tabell2[[#This Row],[Totalt lagervärde ex moms]])</f>
        <v>0</v>
      </c>
      <c r="N1483" s="2">
        <f>Tabell2[[#This Row],[Totalt lagervärde ex moms]]-Tabell2[[#This Row],[Varav bokat ex moms]]</f>
        <v>159.38400000000001</v>
      </c>
    </row>
    <row r="1484" spans="1:14" x14ac:dyDescent="0.2">
      <c r="A1484" t="s">
        <v>13591</v>
      </c>
      <c r="B1484" t="s">
        <v>13592</v>
      </c>
      <c r="C1484" s="2">
        <v>299</v>
      </c>
      <c r="D1484" s="2">
        <v>179</v>
      </c>
      <c r="E1484" s="2">
        <v>199.23</v>
      </c>
      <c r="F1484" s="2">
        <v>159.38400000000001</v>
      </c>
      <c r="G1484">
        <v>1</v>
      </c>
      <c r="H1484">
        <v>0</v>
      </c>
      <c r="I1484" s="2">
        <f>Tabell2[[#This Row],[Inköpspris (SEK)]]*Tabell2[[#This Row],[Antal]]</f>
        <v>199.23</v>
      </c>
      <c r="J1484" s="2">
        <f>MIN(Tabell2[[#This Row],[Bokat]]*Tabell2[[#This Row],[Inköpspris (SEK)]],Tabell2[[#This Row],[Totalt lagervärde ink moms]])</f>
        <v>0</v>
      </c>
      <c r="K1484" s="2">
        <f>Tabell2[[#This Row],[Totalt lagervärde ink moms]]-Tabell2[[#This Row],[Varav bokat ink moms]]</f>
        <v>199.23</v>
      </c>
      <c r="L1484" s="2">
        <f>Tabell2[[#This Row],[Antal]]*Tabell2[[#This Row],[Inpris ex moms]]</f>
        <v>159.38400000000001</v>
      </c>
      <c r="M1484" s="2">
        <f>MIN(Tabell2[[#This Row],[Bokat]]*Tabell2[[#This Row],[Inpris ex moms]],Tabell2[[#This Row],[Totalt lagervärde ex moms]])</f>
        <v>0</v>
      </c>
      <c r="N1484" s="2">
        <f>Tabell2[[#This Row],[Totalt lagervärde ex moms]]-Tabell2[[#This Row],[Varav bokat ex moms]]</f>
        <v>159.38400000000001</v>
      </c>
    </row>
    <row r="1485" spans="1:14" x14ac:dyDescent="0.2">
      <c r="A1485" t="s">
        <v>13595</v>
      </c>
      <c r="B1485" t="s">
        <v>13596</v>
      </c>
      <c r="C1485" s="2">
        <v>299</v>
      </c>
      <c r="D1485" s="2">
        <v>179</v>
      </c>
      <c r="E1485" s="2">
        <v>199.23</v>
      </c>
      <c r="F1485" s="2">
        <v>159.38400000000001</v>
      </c>
      <c r="G1485">
        <v>1</v>
      </c>
      <c r="H1485">
        <v>0</v>
      </c>
      <c r="I1485" s="2">
        <f>Tabell2[[#This Row],[Inköpspris (SEK)]]*Tabell2[[#This Row],[Antal]]</f>
        <v>199.23</v>
      </c>
      <c r="J1485" s="2">
        <f>MIN(Tabell2[[#This Row],[Bokat]]*Tabell2[[#This Row],[Inköpspris (SEK)]],Tabell2[[#This Row],[Totalt lagervärde ink moms]])</f>
        <v>0</v>
      </c>
      <c r="K1485" s="2">
        <f>Tabell2[[#This Row],[Totalt lagervärde ink moms]]-Tabell2[[#This Row],[Varav bokat ink moms]]</f>
        <v>199.23</v>
      </c>
      <c r="L1485" s="2">
        <f>Tabell2[[#This Row],[Antal]]*Tabell2[[#This Row],[Inpris ex moms]]</f>
        <v>159.38400000000001</v>
      </c>
      <c r="M1485" s="2">
        <f>MIN(Tabell2[[#This Row],[Bokat]]*Tabell2[[#This Row],[Inpris ex moms]],Tabell2[[#This Row],[Totalt lagervärde ex moms]])</f>
        <v>0</v>
      </c>
      <c r="N1485" s="2">
        <f>Tabell2[[#This Row],[Totalt lagervärde ex moms]]-Tabell2[[#This Row],[Varav bokat ex moms]]</f>
        <v>159.38400000000001</v>
      </c>
    </row>
    <row r="1486" spans="1:14" x14ac:dyDescent="0.2">
      <c r="A1486" t="s">
        <v>13597</v>
      </c>
      <c r="B1486" t="s">
        <v>13598</v>
      </c>
      <c r="C1486" s="2">
        <v>299</v>
      </c>
      <c r="D1486" s="2">
        <v>179</v>
      </c>
      <c r="E1486" s="2">
        <v>199.23</v>
      </c>
      <c r="F1486" s="2">
        <v>159.38400000000001</v>
      </c>
      <c r="G1486">
        <v>1</v>
      </c>
      <c r="H1486">
        <v>0</v>
      </c>
      <c r="I1486" s="2">
        <f>Tabell2[[#This Row],[Inköpspris (SEK)]]*Tabell2[[#This Row],[Antal]]</f>
        <v>199.23</v>
      </c>
      <c r="J1486" s="2">
        <f>MIN(Tabell2[[#This Row],[Bokat]]*Tabell2[[#This Row],[Inköpspris (SEK)]],Tabell2[[#This Row],[Totalt lagervärde ink moms]])</f>
        <v>0</v>
      </c>
      <c r="K1486" s="2">
        <f>Tabell2[[#This Row],[Totalt lagervärde ink moms]]-Tabell2[[#This Row],[Varav bokat ink moms]]</f>
        <v>199.23</v>
      </c>
      <c r="L1486" s="2">
        <f>Tabell2[[#This Row],[Antal]]*Tabell2[[#This Row],[Inpris ex moms]]</f>
        <v>159.38400000000001</v>
      </c>
      <c r="M1486" s="2">
        <f>MIN(Tabell2[[#This Row],[Bokat]]*Tabell2[[#This Row],[Inpris ex moms]],Tabell2[[#This Row],[Totalt lagervärde ex moms]])</f>
        <v>0</v>
      </c>
      <c r="N1486" s="2">
        <f>Tabell2[[#This Row],[Totalt lagervärde ex moms]]-Tabell2[[#This Row],[Varav bokat ex moms]]</f>
        <v>159.38400000000001</v>
      </c>
    </row>
    <row r="1487" spans="1:14" x14ac:dyDescent="0.2">
      <c r="A1487" t="s">
        <v>14351</v>
      </c>
      <c r="B1487" t="s">
        <v>14352</v>
      </c>
      <c r="C1487" s="2">
        <v>269</v>
      </c>
      <c r="D1487" s="2">
        <v>188</v>
      </c>
      <c r="E1487" s="2">
        <v>179.11</v>
      </c>
      <c r="F1487" s="2">
        <v>143.28800000000001</v>
      </c>
      <c r="G1487">
        <v>1</v>
      </c>
      <c r="H1487">
        <v>1</v>
      </c>
      <c r="I1487" s="2">
        <f>Tabell2[[#This Row],[Inköpspris (SEK)]]*Tabell2[[#This Row],[Antal]]</f>
        <v>179.11</v>
      </c>
      <c r="J1487" s="2">
        <f>MIN(Tabell2[[#This Row],[Bokat]]*Tabell2[[#This Row],[Inköpspris (SEK)]],Tabell2[[#This Row],[Totalt lagervärde ink moms]])</f>
        <v>179.11</v>
      </c>
      <c r="K1487" s="2">
        <f>Tabell2[[#This Row],[Totalt lagervärde ink moms]]-Tabell2[[#This Row],[Varav bokat ink moms]]</f>
        <v>0</v>
      </c>
      <c r="L1487" s="2">
        <f>Tabell2[[#This Row],[Antal]]*Tabell2[[#This Row],[Inpris ex moms]]</f>
        <v>143.28800000000001</v>
      </c>
      <c r="M1487" s="2">
        <f>MIN(Tabell2[[#This Row],[Bokat]]*Tabell2[[#This Row],[Inpris ex moms]],Tabell2[[#This Row],[Totalt lagervärde ex moms]])</f>
        <v>143.28800000000001</v>
      </c>
      <c r="N1487" s="2">
        <f>Tabell2[[#This Row],[Totalt lagervärde ex moms]]-Tabell2[[#This Row],[Varav bokat ex moms]]</f>
        <v>0</v>
      </c>
    </row>
    <row r="1488" spans="1:14" x14ac:dyDescent="0.2">
      <c r="A1488" t="s">
        <v>14353</v>
      </c>
      <c r="B1488" t="s">
        <v>14354</v>
      </c>
      <c r="C1488" s="2">
        <v>269</v>
      </c>
      <c r="D1488" s="2">
        <v>188</v>
      </c>
      <c r="E1488" s="2">
        <v>179.11</v>
      </c>
      <c r="F1488" s="2">
        <v>143.28800000000001</v>
      </c>
      <c r="G1488">
        <v>2</v>
      </c>
      <c r="H1488">
        <v>0</v>
      </c>
      <c r="I1488" s="2">
        <f>Tabell2[[#This Row],[Inköpspris (SEK)]]*Tabell2[[#This Row],[Antal]]</f>
        <v>358.22</v>
      </c>
      <c r="J1488" s="2">
        <f>MIN(Tabell2[[#This Row],[Bokat]]*Tabell2[[#This Row],[Inköpspris (SEK)]],Tabell2[[#This Row],[Totalt lagervärde ink moms]])</f>
        <v>0</v>
      </c>
      <c r="K1488" s="2">
        <f>Tabell2[[#This Row],[Totalt lagervärde ink moms]]-Tabell2[[#This Row],[Varav bokat ink moms]]</f>
        <v>358.22</v>
      </c>
      <c r="L1488" s="2">
        <f>Tabell2[[#This Row],[Antal]]*Tabell2[[#This Row],[Inpris ex moms]]</f>
        <v>286.57600000000002</v>
      </c>
      <c r="M1488" s="2">
        <f>MIN(Tabell2[[#This Row],[Bokat]]*Tabell2[[#This Row],[Inpris ex moms]],Tabell2[[#This Row],[Totalt lagervärde ex moms]])</f>
        <v>0</v>
      </c>
      <c r="N1488" s="2">
        <f>Tabell2[[#This Row],[Totalt lagervärde ex moms]]-Tabell2[[#This Row],[Varav bokat ex moms]]</f>
        <v>286.57600000000002</v>
      </c>
    </row>
    <row r="1489" spans="1:14" x14ac:dyDescent="0.2">
      <c r="A1489" t="s">
        <v>14355</v>
      </c>
      <c r="B1489" t="s">
        <v>14356</v>
      </c>
      <c r="C1489" s="2">
        <v>269</v>
      </c>
      <c r="D1489" s="2">
        <v>188</v>
      </c>
      <c r="E1489" s="2">
        <v>179.11</v>
      </c>
      <c r="F1489" s="2">
        <v>143.28800000000001</v>
      </c>
      <c r="G1489">
        <v>1</v>
      </c>
      <c r="H1489">
        <v>0</v>
      </c>
      <c r="I1489" s="2">
        <f>Tabell2[[#This Row],[Inköpspris (SEK)]]*Tabell2[[#This Row],[Antal]]</f>
        <v>179.11</v>
      </c>
      <c r="J1489" s="2">
        <f>MIN(Tabell2[[#This Row],[Bokat]]*Tabell2[[#This Row],[Inköpspris (SEK)]],Tabell2[[#This Row],[Totalt lagervärde ink moms]])</f>
        <v>0</v>
      </c>
      <c r="K1489" s="2">
        <f>Tabell2[[#This Row],[Totalt lagervärde ink moms]]-Tabell2[[#This Row],[Varav bokat ink moms]]</f>
        <v>179.11</v>
      </c>
      <c r="L1489" s="2">
        <f>Tabell2[[#This Row],[Antal]]*Tabell2[[#This Row],[Inpris ex moms]]</f>
        <v>143.28800000000001</v>
      </c>
      <c r="M1489" s="2">
        <f>MIN(Tabell2[[#This Row],[Bokat]]*Tabell2[[#This Row],[Inpris ex moms]],Tabell2[[#This Row],[Totalt lagervärde ex moms]])</f>
        <v>0</v>
      </c>
      <c r="N1489" s="2">
        <f>Tabell2[[#This Row],[Totalt lagervärde ex moms]]-Tabell2[[#This Row],[Varav bokat ex moms]]</f>
        <v>143.28800000000001</v>
      </c>
    </row>
    <row r="1490" spans="1:14" x14ac:dyDescent="0.2">
      <c r="A1490" t="s">
        <v>14357</v>
      </c>
      <c r="B1490" t="s">
        <v>14358</v>
      </c>
      <c r="C1490" s="2">
        <v>269</v>
      </c>
      <c r="D1490" s="2">
        <v>188</v>
      </c>
      <c r="E1490" s="2">
        <v>179.11</v>
      </c>
      <c r="F1490" s="2">
        <v>143.28800000000001</v>
      </c>
      <c r="G1490">
        <v>1</v>
      </c>
      <c r="H1490">
        <v>0</v>
      </c>
      <c r="I1490" s="2">
        <f>Tabell2[[#This Row],[Inköpspris (SEK)]]*Tabell2[[#This Row],[Antal]]</f>
        <v>179.11</v>
      </c>
      <c r="J1490" s="2">
        <f>MIN(Tabell2[[#This Row],[Bokat]]*Tabell2[[#This Row],[Inköpspris (SEK)]],Tabell2[[#This Row],[Totalt lagervärde ink moms]])</f>
        <v>0</v>
      </c>
      <c r="K1490" s="2">
        <f>Tabell2[[#This Row],[Totalt lagervärde ink moms]]-Tabell2[[#This Row],[Varav bokat ink moms]]</f>
        <v>179.11</v>
      </c>
      <c r="L1490" s="2">
        <f>Tabell2[[#This Row],[Antal]]*Tabell2[[#This Row],[Inpris ex moms]]</f>
        <v>143.28800000000001</v>
      </c>
      <c r="M1490" s="2">
        <f>MIN(Tabell2[[#This Row],[Bokat]]*Tabell2[[#This Row],[Inpris ex moms]],Tabell2[[#This Row],[Totalt lagervärde ex moms]])</f>
        <v>0</v>
      </c>
      <c r="N1490" s="2">
        <f>Tabell2[[#This Row],[Totalt lagervärde ex moms]]-Tabell2[[#This Row],[Varav bokat ex moms]]</f>
        <v>143.28800000000001</v>
      </c>
    </row>
    <row r="1491" spans="1:14" x14ac:dyDescent="0.2">
      <c r="A1491" t="s">
        <v>14359</v>
      </c>
      <c r="B1491" t="s">
        <v>14360</v>
      </c>
      <c r="C1491" s="2">
        <v>269</v>
      </c>
      <c r="D1491" s="2">
        <v>188</v>
      </c>
      <c r="E1491" s="2">
        <v>179.11</v>
      </c>
      <c r="F1491" s="2">
        <v>143.28800000000001</v>
      </c>
      <c r="G1491">
        <v>1</v>
      </c>
      <c r="H1491">
        <v>0</v>
      </c>
      <c r="I1491" s="2">
        <f>Tabell2[[#This Row],[Inköpspris (SEK)]]*Tabell2[[#This Row],[Antal]]</f>
        <v>179.11</v>
      </c>
      <c r="J1491" s="2">
        <f>MIN(Tabell2[[#This Row],[Bokat]]*Tabell2[[#This Row],[Inköpspris (SEK)]],Tabell2[[#This Row],[Totalt lagervärde ink moms]])</f>
        <v>0</v>
      </c>
      <c r="K1491" s="2">
        <f>Tabell2[[#This Row],[Totalt lagervärde ink moms]]-Tabell2[[#This Row],[Varav bokat ink moms]]</f>
        <v>179.11</v>
      </c>
      <c r="L1491" s="2">
        <f>Tabell2[[#This Row],[Antal]]*Tabell2[[#This Row],[Inpris ex moms]]</f>
        <v>143.28800000000001</v>
      </c>
      <c r="M1491" s="2">
        <f>MIN(Tabell2[[#This Row],[Bokat]]*Tabell2[[#This Row],[Inpris ex moms]],Tabell2[[#This Row],[Totalt lagervärde ex moms]])</f>
        <v>0</v>
      </c>
      <c r="N1491" s="2">
        <f>Tabell2[[#This Row],[Totalt lagervärde ex moms]]-Tabell2[[#This Row],[Varav bokat ex moms]]</f>
        <v>143.28800000000001</v>
      </c>
    </row>
    <row r="1492" spans="1:14" x14ac:dyDescent="0.2">
      <c r="A1492" t="s">
        <v>14361</v>
      </c>
      <c r="B1492" t="s">
        <v>14362</v>
      </c>
      <c r="C1492" s="2">
        <v>269</v>
      </c>
      <c r="D1492" s="2">
        <v>188</v>
      </c>
      <c r="E1492" s="2">
        <v>179.11</v>
      </c>
      <c r="F1492" s="2">
        <v>143.28800000000001</v>
      </c>
      <c r="G1492">
        <v>1</v>
      </c>
      <c r="H1492">
        <v>0</v>
      </c>
      <c r="I1492" s="2">
        <f>Tabell2[[#This Row],[Inköpspris (SEK)]]*Tabell2[[#This Row],[Antal]]</f>
        <v>179.11</v>
      </c>
      <c r="J1492" s="2">
        <f>MIN(Tabell2[[#This Row],[Bokat]]*Tabell2[[#This Row],[Inköpspris (SEK)]],Tabell2[[#This Row],[Totalt lagervärde ink moms]])</f>
        <v>0</v>
      </c>
      <c r="K1492" s="2">
        <f>Tabell2[[#This Row],[Totalt lagervärde ink moms]]-Tabell2[[#This Row],[Varav bokat ink moms]]</f>
        <v>179.11</v>
      </c>
      <c r="L1492" s="2">
        <f>Tabell2[[#This Row],[Antal]]*Tabell2[[#This Row],[Inpris ex moms]]</f>
        <v>143.28800000000001</v>
      </c>
      <c r="M1492" s="2">
        <f>MIN(Tabell2[[#This Row],[Bokat]]*Tabell2[[#This Row],[Inpris ex moms]],Tabell2[[#This Row],[Totalt lagervärde ex moms]])</f>
        <v>0</v>
      </c>
      <c r="N1492" s="2">
        <f>Tabell2[[#This Row],[Totalt lagervärde ex moms]]-Tabell2[[#This Row],[Varav bokat ex moms]]</f>
        <v>143.28800000000001</v>
      </c>
    </row>
    <row r="1493" spans="1:14" x14ac:dyDescent="0.2">
      <c r="A1493" t="s">
        <v>14363</v>
      </c>
      <c r="B1493" t="s">
        <v>14364</v>
      </c>
      <c r="C1493" s="2">
        <v>269</v>
      </c>
      <c r="D1493" s="2">
        <v>188</v>
      </c>
      <c r="E1493" s="2">
        <v>179.11</v>
      </c>
      <c r="F1493" s="2">
        <v>143.28800000000001</v>
      </c>
      <c r="G1493">
        <v>1</v>
      </c>
      <c r="H1493">
        <v>0</v>
      </c>
      <c r="I1493" s="2">
        <f>Tabell2[[#This Row],[Inköpspris (SEK)]]*Tabell2[[#This Row],[Antal]]</f>
        <v>179.11</v>
      </c>
      <c r="J1493" s="2">
        <f>MIN(Tabell2[[#This Row],[Bokat]]*Tabell2[[#This Row],[Inköpspris (SEK)]],Tabell2[[#This Row],[Totalt lagervärde ink moms]])</f>
        <v>0</v>
      </c>
      <c r="K1493" s="2">
        <f>Tabell2[[#This Row],[Totalt lagervärde ink moms]]-Tabell2[[#This Row],[Varav bokat ink moms]]</f>
        <v>179.11</v>
      </c>
      <c r="L1493" s="2">
        <f>Tabell2[[#This Row],[Antal]]*Tabell2[[#This Row],[Inpris ex moms]]</f>
        <v>143.28800000000001</v>
      </c>
      <c r="M1493" s="2">
        <f>MIN(Tabell2[[#This Row],[Bokat]]*Tabell2[[#This Row],[Inpris ex moms]],Tabell2[[#This Row],[Totalt lagervärde ex moms]])</f>
        <v>0</v>
      </c>
      <c r="N1493" s="2">
        <f>Tabell2[[#This Row],[Totalt lagervärde ex moms]]-Tabell2[[#This Row],[Varav bokat ex moms]]</f>
        <v>143.28800000000001</v>
      </c>
    </row>
    <row r="1494" spans="1:14" x14ac:dyDescent="0.2">
      <c r="A1494" t="s">
        <v>14365</v>
      </c>
      <c r="B1494" t="s">
        <v>14366</v>
      </c>
      <c r="C1494" s="2">
        <v>269</v>
      </c>
      <c r="D1494" s="2">
        <v>188</v>
      </c>
      <c r="E1494" s="2">
        <v>179.11</v>
      </c>
      <c r="F1494" s="2">
        <v>143.28800000000001</v>
      </c>
      <c r="G1494">
        <v>1</v>
      </c>
      <c r="H1494">
        <v>0</v>
      </c>
      <c r="I1494" s="2">
        <f>Tabell2[[#This Row],[Inköpspris (SEK)]]*Tabell2[[#This Row],[Antal]]</f>
        <v>179.11</v>
      </c>
      <c r="J1494" s="2">
        <f>MIN(Tabell2[[#This Row],[Bokat]]*Tabell2[[#This Row],[Inköpspris (SEK)]],Tabell2[[#This Row],[Totalt lagervärde ink moms]])</f>
        <v>0</v>
      </c>
      <c r="K1494" s="2">
        <f>Tabell2[[#This Row],[Totalt lagervärde ink moms]]-Tabell2[[#This Row],[Varav bokat ink moms]]</f>
        <v>179.11</v>
      </c>
      <c r="L1494" s="2">
        <f>Tabell2[[#This Row],[Antal]]*Tabell2[[#This Row],[Inpris ex moms]]</f>
        <v>143.28800000000001</v>
      </c>
      <c r="M1494" s="2">
        <f>MIN(Tabell2[[#This Row],[Bokat]]*Tabell2[[#This Row],[Inpris ex moms]],Tabell2[[#This Row],[Totalt lagervärde ex moms]])</f>
        <v>0</v>
      </c>
      <c r="N1494" s="2">
        <f>Tabell2[[#This Row],[Totalt lagervärde ex moms]]-Tabell2[[#This Row],[Varav bokat ex moms]]</f>
        <v>143.28800000000001</v>
      </c>
    </row>
    <row r="1495" spans="1:14" x14ac:dyDescent="0.2">
      <c r="A1495" t="s">
        <v>14367</v>
      </c>
      <c r="B1495" t="s">
        <v>14368</v>
      </c>
      <c r="C1495" s="2">
        <v>269</v>
      </c>
      <c r="D1495" s="2">
        <v>188</v>
      </c>
      <c r="E1495" s="2">
        <v>179.11</v>
      </c>
      <c r="F1495" s="2">
        <v>143.28800000000001</v>
      </c>
      <c r="G1495">
        <v>1</v>
      </c>
      <c r="H1495">
        <v>0</v>
      </c>
      <c r="I1495" s="2">
        <f>Tabell2[[#This Row],[Inköpspris (SEK)]]*Tabell2[[#This Row],[Antal]]</f>
        <v>179.11</v>
      </c>
      <c r="J1495" s="2">
        <f>MIN(Tabell2[[#This Row],[Bokat]]*Tabell2[[#This Row],[Inköpspris (SEK)]],Tabell2[[#This Row],[Totalt lagervärde ink moms]])</f>
        <v>0</v>
      </c>
      <c r="K1495" s="2">
        <f>Tabell2[[#This Row],[Totalt lagervärde ink moms]]-Tabell2[[#This Row],[Varav bokat ink moms]]</f>
        <v>179.11</v>
      </c>
      <c r="L1495" s="2">
        <f>Tabell2[[#This Row],[Antal]]*Tabell2[[#This Row],[Inpris ex moms]]</f>
        <v>143.28800000000001</v>
      </c>
      <c r="M1495" s="2">
        <f>MIN(Tabell2[[#This Row],[Bokat]]*Tabell2[[#This Row],[Inpris ex moms]],Tabell2[[#This Row],[Totalt lagervärde ex moms]])</f>
        <v>0</v>
      </c>
      <c r="N1495" s="2">
        <f>Tabell2[[#This Row],[Totalt lagervärde ex moms]]-Tabell2[[#This Row],[Varav bokat ex moms]]</f>
        <v>143.28800000000001</v>
      </c>
    </row>
    <row r="1496" spans="1:14" x14ac:dyDescent="0.2">
      <c r="A1496" t="s">
        <v>14369</v>
      </c>
      <c r="B1496" t="s">
        <v>14370</v>
      </c>
      <c r="C1496" s="2">
        <v>269</v>
      </c>
      <c r="D1496" s="2">
        <v>188</v>
      </c>
      <c r="E1496" s="2">
        <v>179.11</v>
      </c>
      <c r="F1496" s="2">
        <v>143.28800000000001</v>
      </c>
      <c r="G1496">
        <v>1</v>
      </c>
      <c r="H1496">
        <v>0</v>
      </c>
      <c r="I1496" s="2">
        <f>Tabell2[[#This Row],[Inköpspris (SEK)]]*Tabell2[[#This Row],[Antal]]</f>
        <v>179.11</v>
      </c>
      <c r="J1496" s="2">
        <f>MIN(Tabell2[[#This Row],[Bokat]]*Tabell2[[#This Row],[Inköpspris (SEK)]],Tabell2[[#This Row],[Totalt lagervärde ink moms]])</f>
        <v>0</v>
      </c>
      <c r="K1496" s="2">
        <f>Tabell2[[#This Row],[Totalt lagervärde ink moms]]-Tabell2[[#This Row],[Varav bokat ink moms]]</f>
        <v>179.11</v>
      </c>
      <c r="L1496" s="2">
        <f>Tabell2[[#This Row],[Antal]]*Tabell2[[#This Row],[Inpris ex moms]]</f>
        <v>143.28800000000001</v>
      </c>
      <c r="M1496" s="2">
        <f>MIN(Tabell2[[#This Row],[Bokat]]*Tabell2[[#This Row],[Inpris ex moms]],Tabell2[[#This Row],[Totalt lagervärde ex moms]])</f>
        <v>0</v>
      </c>
      <c r="N1496" s="2">
        <f>Tabell2[[#This Row],[Totalt lagervärde ex moms]]-Tabell2[[#This Row],[Varav bokat ex moms]]</f>
        <v>143.28800000000001</v>
      </c>
    </row>
    <row r="1497" spans="1:14" x14ac:dyDescent="0.2">
      <c r="A1497" t="s">
        <v>1558</v>
      </c>
      <c r="B1497" t="s">
        <v>1559</v>
      </c>
      <c r="C1497" s="2">
        <v>109</v>
      </c>
      <c r="D1497" s="2">
        <v>76</v>
      </c>
      <c r="E1497" s="2">
        <v>72.5</v>
      </c>
      <c r="F1497" s="2">
        <v>58</v>
      </c>
      <c r="G1497">
        <v>2</v>
      </c>
      <c r="H1497">
        <v>0</v>
      </c>
      <c r="I1497" s="2">
        <f>Tabell2[[#This Row],[Inköpspris (SEK)]]*Tabell2[[#This Row],[Antal]]</f>
        <v>145</v>
      </c>
      <c r="J1497" s="2">
        <f>MIN(Tabell2[[#This Row],[Bokat]]*Tabell2[[#This Row],[Inköpspris (SEK)]],Tabell2[[#This Row],[Totalt lagervärde ink moms]])</f>
        <v>0</v>
      </c>
      <c r="K1497" s="2">
        <f>Tabell2[[#This Row],[Totalt lagervärde ink moms]]-Tabell2[[#This Row],[Varav bokat ink moms]]</f>
        <v>145</v>
      </c>
      <c r="L1497" s="2">
        <f>Tabell2[[#This Row],[Antal]]*Tabell2[[#This Row],[Inpris ex moms]]</f>
        <v>116</v>
      </c>
      <c r="M1497" s="2">
        <f>MIN(Tabell2[[#This Row],[Bokat]]*Tabell2[[#This Row],[Inpris ex moms]],Tabell2[[#This Row],[Totalt lagervärde ex moms]])</f>
        <v>0</v>
      </c>
      <c r="N1497" s="2">
        <f>Tabell2[[#This Row],[Totalt lagervärde ex moms]]-Tabell2[[#This Row],[Varav bokat ex moms]]</f>
        <v>116</v>
      </c>
    </row>
    <row r="1498" spans="1:14" x14ac:dyDescent="0.2">
      <c r="A1498" t="s">
        <v>10526</v>
      </c>
      <c r="B1498" t="s">
        <v>10527</v>
      </c>
      <c r="C1498" s="2">
        <v>3195</v>
      </c>
      <c r="D1498" s="2">
        <v>2236</v>
      </c>
      <c r="E1498" s="2">
        <v>2125</v>
      </c>
      <c r="F1498" s="2">
        <v>1700</v>
      </c>
      <c r="G1498">
        <v>3</v>
      </c>
      <c r="H1498">
        <v>0</v>
      </c>
      <c r="I1498" s="2">
        <f>Tabell2[[#This Row],[Inköpspris (SEK)]]*Tabell2[[#This Row],[Antal]]</f>
        <v>6375</v>
      </c>
      <c r="J1498" s="2">
        <f>MIN(Tabell2[[#This Row],[Bokat]]*Tabell2[[#This Row],[Inköpspris (SEK)]],Tabell2[[#This Row],[Totalt lagervärde ink moms]])</f>
        <v>0</v>
      </c>
      <c r="K1498" s="2">
        <f>Tabell2[[#This Row],[Totalt lagervärde ink moms]]-Tabell2[[#This Row],[Varav bokat ink moms]]</f>
        <v>6375</v>
      </c>
      <c r="L1498" s="2">
        <f>Tabell2[[#This Row],[Antal]]*Tabell2[[#This Row],[Inpris ex moms]]</f>
        <v>5100</v>
      </c>
      <c r="M1498" s="2">
        <f>MIN(Tabell2[[#This Row],[Bokat]]*Tabell2[[#This Row],[Inpris ex moms]],Tabell2[[#This Row],[Totalt lagervärde ex moms]])</f>
        <v>0</v>
      </c>
      <c r="N1498" s="2">
        <f>Tabell2[[#This Row],[Totalt lagervärde ex moms]]-Tabell2[[#This Row],[Varav bokat ex moms]]</f>
        <v>5100</v>
      </c>
    </row>
    <row r="1499" spans="1:14" x14ac:dyDescent="0.2">
      <c r="A1499" t="s">
        <v>7409</v>
      </c>
      <c r="B1499" t="s">
        <v>7410</v>
      </c>
      <c r="C1499" s="2">
        <v>75</v>
      </c>
      <c r="D1499" s="2">
        <v>52</v>
      </c>
      <c r="E1499" s="2">
        <v>49.88</v>
      </c>
      <c r="F1499" s="2">
        <v>39.900000000000006</v>
      </c>
      <c r="G1499">
        <v>6</v>
      </c>
      <c r="H1499">
        <v>0</v>
      </c>
      <c r="I1499" s="2">
        <f>Tabell2[[#This Row],[Inköpspris (SEK)]]*Tabell2[[#This Row],[Antal]]</f>
        <v>299.28000000000003</v>
      </c>
      <c r="J1499" s="2">
        <f>MIN(Tabell2[[#This Row],[Bokat]]*Tabell2[[#This Row],[Inköpspris (SEK)]],Tabell2[[#This Row],[Totalt lagervärde ink moms]])</f>
        <v>0</v>
      </c>
      <c r="K1499" s="2">
        <f>Tabell2[[#This Row],[Totalt lagervärde ink moms]]-Tabell2[[#This Row],[Varav bokat ink moms]]</f>
        <v>299.28000000000003</v>
      </c>
      <c r="L1499" s="2">
        <f>Tabell2[[#This Row],[Antal]]*Tabell2[[#This Row],[Inpris ex moms]]</f>
        <v>239.40000000000003</v>
      </c>
      <c r="M1499" s="2">
        <f>MIN(Tabell2[[#This Row],[Bokat]]*Tabell2[[#This Row],[Inpris ex moms]],Tabell2[[#This Row],[Totalt lagervärde ex moms]])</f>
        <v>0</v>
      </c>
      <c r="N1499" s="2">
        <f>Tabell2[[#This Row],[Totalt lagervärde ex moms]]-Tabell2[[#This Row],[Varav bokat ex moms]]</f>
        <v>239.40000000000003</v>
      </c>
    </row>
    <row r="1500" spans="1:14" x14ac:dyDescent="0.2">
      <c r="A1500" t="s">
        <v>716</v>
      </c>
      <c r="B1500" t="s">
        <v>717</v>
      </c>
      <c r="C1500" s="2">
        <v>1265</v>
      </c>
      <c r="D1500" s="2">
        <v>886</v>
      </c>
      <c r="E1500" s="2">
        <v>841</v>
      </c>
      <c r="F1500" s="2">
        <v>672.80000000000007</v>
      </c>
      <c r="G1500">
        <v>2</v>
      </c>
      <c r="H1500">
        <v>0</v>
      </c>
      <c r="I1500" s="2">
        <f>Tabell2[[#This Row],[Inköpspris (SEK)]]*Tabell2[[#This Row],[Antal]]</f>
        <v>1682</v>
      </c>
      <c r="J1500" s="2">
        <f>MIN(Tabell2[[#This Row],[Bokat]]*Tabell2[[#This Row],[Inköpspris (SEK)]],Tabell2[[#This Row],[Totalt lagervärde ink moms]])</f>
        <v>0</v>
      </c>
      <c r="K1500" s="2">
        <f>Tabell2[[#This Row],[Totalt lagervärde ink moms]]-Tabell2[[#This Row],[Varav bokat ink moms]]</f>
        <v>1682</v>
      </c>
      <c r="L1500" s="2">
        <f>Tabell2[[#This Row],[Antal]]*Tabell2[[#This Row],[Inpris ex moms]]</f>
        <v>1345.6000000000001</v>
      </c>
      <c r="M1500" s="2">
        <f>MIN(Tabell2[[#This Row],[Bokat]]*Tabell2[[#This Row],[Inpris ex moms]],Tabell2[[#This Row],[Totalt lagervärde ex moms]])</f>
        <v>0</v>
      </c>
      <c r="N1500" s="2">
        <f>Tabell2[[#This Row],[Totalt lagervärde ex moms]]-Tabell2[[#This Row],[Varav bokat ex moms]]</f>
        <v>1345.6000000000001</v>
      </c>
    </row>
    <row r="1501" spans="1:14" x14ac:dyDescent="0.2">
      <c r="A1501" t="s">
        <v>718</v>
      </c>
      <c r="B1501" t="s">
        <v>719</v>
      </c>
      <c r="C1501" s="2">
        <v>1265</v>
      </c>
      <c r="D1501" s="2">
        <v>886</v>
      </c>
      <c r="E1501" s="2">
        <v>841</v>
      </c>
      <c r="F1501" s="2">
        <v>672.80000000000007</v>
      </c>
      <c r="G1501">
        <v>1</v>
      </c>
      <c r="H1501">
        <v>0</v>
      </c>
      <c r="I1501" s="2">
        <f>Tabell2[[#This Row],[Inköpspris (SEK)]]*Tabell2[[#This Row],[Antal]]</f>
        <v>841</v>
      </c>
      <c r="J1501" s="2">
        <f>MIN(Tabell2[[#This Row],[Bokat]]*Tabell2[[#This Row],[Inköpspris (SEK)]],Tabell2[[#This Row],[Totalt lagervärde ink moms]])</f>
        <v>0</v>
      </c>
      <c r="K1501" s="2">
        <f>Tabell2[[#This Row],[Totalt lagervärde ink moms]]-Tabell2[[#This Row],[Varav bokat ink moms]]</f>
        <v>841</v>
      </c>
      <c r="L1501" s="2">
        <f>Tabell2[[#This Row],[Antal]]*Tabell2[[#This Row],[Inpris ex moms]]</f>
        <v>672.80000000000007</v>
      </c>
      <c r="M1501" s="2">
        <f>MIN(Tabell2[[#This Row],[Bokat]]*Tabell2[[#This Row],[Inpris ex moms]],Tabell2[[#This Row],[Totalt lagervärde ex moms]])</f>
        <v>0</v>
      </c>
      <c r="N1501" s="2">
        <f>Tabell2[[#This Row],[Totalt lagervärde ex moms]]-Tabell2[[#This Row],[Varav bokat ex moms]]</f>
        <v>672.80000000000007</v>
      </c>
    </row>
    <row r="1502" spans="1:14" x14ac:dyDescent="0.2">
      <c r="A1502" t="s">
        <v>720</v>
      </c>
      <c r="B1502" t="s">
        <v>721</v>
      </c>
      <c r="C1502" s="2">
        <v>1265</v>
      </c>
      <c r="D1502" s="2">
        <v>886</v>
      </c>
      <c r="E1502" s="2">
        <v>841</v>
      </c>
      <c r="F1502" s="2">
        <v>672.80000000000007</v>
      </c>
      <c r="G1502">
        <v>1</v>
      </c>
      <c r="H1502">
        <v>0</v>
      </c>
      <c r="I1502" s="2">
        <f>Tabell2[[#This Row],[Inköpspris (SEK)]]*Tabell2[[#This Row],[Antal]]</f>
        <v>841</v>
      </c>
      <c r="J1502" s="2">
        <f>MIN(Tabell2[[#This Row],[Bokat]]*Tabell2[[#This Row],[Inköpspris (SEK)]],Tabell2[[#This Row],[Totalt lagervärde ink moms]])</f>
        <v>0</v>
      </c>
      <c r="K1502" s="2">
        <f>Tabell2[[#This Row],[Totalt lagervärde ink moms]]-Tabell2[[#This Row],[Varav bokat ink moms]]</f>
        <v>841</v>
      </c>
      <c r="L1502" s="2">
        <f>Tabell2[[#This Row],[Antal]]*Tabell2[[#This Row],[Inpris ex moms]]</f>
        <v>672.80000000000007</v>
      </c>
      <c r="M1502" s="2">
        <f>MIN(Tabell2[[#This Row],[Bokat]]*Tabell2[[#This Row],[Inpris ex moms]],Tabell2[[#This Row],[Totalt lagervärde ex moms]])</f>
        <v>0</v>
      </c>
      <c r="N1502" s="2">
        <f>Tabell2[[#This Row],[Totalt lagervärde ex moms]]-Tabell2[[#This Row],[Varav bokat ex moms]]</f>
        <v>672.80000000000007</v>
      </c>
    </row>
    <row r="1503" spans="1:14" x14ac:dyDescent="0.2">
      <c r="A1503" t="s">
        <v>806</v>
      </c>
      <c r="B1503" t="s">
        <v>807</v>
      </c>
      <c r="C1503" s="2">
        <v>1029</v>
      </c>
      <c r="D1503" s="2">
        <v>720</v>
      </c>
      <c r="E1503" s="2">
        <v>684</v>
      </c>
      <c r="F1503" s="2">
        <v>547.20000000000005</v>
      </c>
      <c r="G1503">
        <v>1</v>
      </c>
      <c r="H1503">
        <v>0</v>
      </c>
      <c r="I1503" s="2">
        <f>Tabell2[[#This Row],[Inköpspris (SEK)]]*Tabell2[[#This Row],[Antal]]</f>
        <v>684</v>
      </c>
      <c r="J1503" s="2">
        <f>MIN(Tabell2[[#This Row],[Bokat]]*Tabell2[[#This Row],[Inköpspris (SEK)]],Tabell2[[#This Row],[Totalt lagervärde ink moms]])</f>
        <v>0</v>
      </c>
      <c r="K1503" s="2">
        <f>Tabell2[[#This Row],[Totalt lagervärde ink moms]]-Tabell2[[#This Row],[Varav bokat ink moms]]</f>
        <v>684</v>
      </c>
      <c r="L1503" s="2">
        <f>Tabell2[[#This Row],[Antal]]*Tabell2[[#This Row],[Inpris ex moms]]</f>
        <v>547.20000000000005</v>
      </c>
      <c r="M1503" s="2">
        <f>MIN(Tabell2[[#This Row],[Bokat]]*Tabell2[[#This Row],[Inpris ex moms]],Tabell2[[#This Row],[Totalt lagervärde ex moms]])</f>
        <v>0</v>
      </c>
      <c r="N1503" s="2">
        <f>Tabell2[[#This Row],[Totalt lagervärde ex moms]]-Tabell2[[#This Row],[Varav bokat ex moms]]</f>
        <v>547.20000000000005</v>
      </c>
    </row>
    <row r="1504" spans="1:14" x14ac:dyDescent="0.2">
      <c r="A1504" t="s">
        <v>808</v>
      </c>
      <c r="B1504" t="s">
        <v>809</v>
      </c>
      <c r="C1504" s="2">
        <v>1029</v>
      </c>
      <c r="D1504" s="2">
        <v>720</v>
      </c>
      <c r="E1504" s="2">
        <v>684</v>
      </c>
      <c r="F1504" s="2">
        <v>547.20000000000005</v>
      </c>
      <c r="G1504">
        <v>2</v>
      </c>
      <c r="H1504">
        <v>0</v>
      </c>
      <c r="I1504" s="2">
        <f>Tabell2[[#This Row],[Inköpspris (SEK)]]*Tabell2[[#This Row],[Antal]]</f>
        <v>1368</v>
      </c>
      <c r="J1504" s="2">
        <f>MIN(Tabell2[[#This Row],[Bokat]]*Tabell2[[#This Row],[Inköpspris (SEK)]],Tabell2[[#This Row],[Totalt lagervärde ink moms]])</f>
        <v>0</v>
      </c>
      <c r="K1504" s="2">
        <f>Tabell2[[#This Row],[Totalt lagervärde ink moms]]-Tabell2[[#This Row],[Varav bokat ink moms]]</f>
        <v>1368</v>
      </c>
      <c r="L1504" s="2">
        <f>Tabell2[[#This Row],[Antal]]*Tabell2[[#This Row],[Inpris ex moms]]</f>
        <v>1094.4000000000001</v>
      </c>
      <c r="M1504" s="2">
        <f>MIN(Tabell2[[#This Row],[Bokat]]*Tabell2[[#This Row],[Inpris ex moms]],Tabell2[[#This Row],[Totalt lagervärde ex moms]])</f>
        <v>0</v>
      </c>
      <c r="N1504" s="2">
        <f>Tabell2[[#This Row],[Totalt lagervärde ex moms]]-Tabell2[[#This Row],[Varav bokat ex moms]]</f>
        <v>1094.4000000000001</v>
      </c>
    </row>
    <row r="1505" spans="1:14" x14ac:dyDescent="0.2">
      <c r="A1505" t="s">
        <v>11388</v>
      </c>
      <c r="B1505" t="s">
        <v>11389</v>
      </c>
      <c r="C1505" s="2">
        <v>1039</v>
      </c>
      <c r="D1505" s="2">
        <v>727</v>
      </c>
      <c r="E1505" s="2">
        <v>690.62</v>
      </c>
      <c r="F1505" s="2">
        <v>552.49599999999998</v>
      </c>
      <c r="G1505">
        <v>1</v>
      </c>
      <c r="H1505">
        <v>0</v>
      </c>
      <c r="I1505" s="2">
        <f>Tabell2[[#This Row],[Inköpspris (SEK)]]*Tabell2[[#This Row],[Antal]]</f>
        <v>690.62</v>
      </c>
      <c r="J1505" s="2">
        <f>MIN(Tabell2[[#This Row],[Bokat]]*Tabell2[[#This Row],[Inköpspris (SEK)]],Tabell2[[#This Row],[Totalt lagervärde ink moms]])</f>
        <v>0</v>
      </c>
      <c r="K1505" s="2">
        <f>Tabell2[[#This Row],[Totalt lagervärde ink moms]]-Tabell2[[#This Row],[Varav bokat ink moms]]</f>
        <v>690.62</v>
      </c>
      <c r="L1505" s="2">
        <f>Tabell2[[#This Row],[Antal]]*Tabell2[[#This Row],[Inpris ex moms]]</f>
        <v>552.49599999999998</v>
      </c>
      <c r="M1505" s="2">
        <f>MIN(Tabell2[[#This Row],[Bokat]]*Tabell2[[#This Row],[Inpris ex moms]],Tabell2[[#This Row],[Totalt lagervärde ex moms]])</f>
        <v>0</v>
      </c>
      <c r="N1505" s="2">
        <f>Tabell2[[#This Row],[Totalt lagervärde ex moms]]-Tabell2[[#This Row],[Varav bokat ex moms]]</f>
        <v>552.49599999999998</v>
      </c>
    </row>
    <row r="1506" spans="1:14" x14ac:dyDescent="0.2">
      <c r="A1506" t="s">
        <v>1464</v>
      </c>
      <c r="B1506" t="s">
        <v>1465</v>
      </c>
      <c r="C1506" s="2">
        <v>679</v>
      </c>
      <c r="E1506" s="2">
        <v>451.25</v>
      </c>
      <c r="F1506" s="2">
        <v>361</v>
      </c>
      <c r="G1506">
        <v>1</v>
      </c>
      <c r="H1506">
        <v>0</v>
      </c>
      <c r="I1506" s="2">
        <f>Tabell2[[#This Row],[Inköpspris (SEK)]]*Tabell2[[#This Row],[Antal]]</f>
        <v>451.25</v>
      </c>
      <c r="J1506" s="2">
        <f>MIN(Tabell2[[#This Row],[Bokat]]*Tabell2[[#This Row],[Inköpspris (SEK)]],Tabell2[[#This Row],[Totalt lagervärde ink moms]])</f>
        <v>0</v>
      </c>
      <c r="K1506" s="2">
        <f>Tabell2[[#This Row],[Totalt lagervärde ink moms]]-Tabell2[[#This Row],[Varav bokat ink moms]]</f>
        <v>451.25</v>
      </c>
      <c r="L1506" s="2">
        <f>Tabell2[[#This Row],[Antal]]*Tabell2[[#This Row],[Inpris ex moms]]</f>
        <v>361</v>
      </c>
      <c r="M1506" s="2">
        <f>MIN(Tabell2[[#This Row],[Bokat]]*Tabell2[[#This Row],[Inpris ex moms]],Tabell2[[#This Row],[Totalt lagervärde ex moms]])</f>
        <v>0</v>
      </c>
      <c r="N1506" s="2">
        <f>Tabell2[[#This Row],[Totalt lagervärde ex moms]]-Tabell2[[#This Row],[Varav bokat ex moms]]</f>
        <v>361</v>
      </c>
    </row>
    <row r="1507" spans="1:14" x14ac:dyDescent="0.2">
      <c r="A1507" t="s">
        <v>15067</v>
      </c>
      <c r="B1507" t="s">
        <v>15068</v>
      </c>
      <c r="C1507" s="2">
        <v>599</v>
      </c>
      <c r="D1507" s="2">
        <v>419</v>
      </c>
      <c r="E1507" s="2">
        <v>398</v>
      </c>
      <c r="F1507" s="2">
        <v>318.40000000000003</v>
      </c>
      <c r="G1507">
        <v>1</v>
      </c>
      <c r="H1507">
        <v>0</v>
      </c>
      <c r="I1507" s="2">
        <f>Tabell2[[#This Row],[Inköpspris (SEK)]]*Tabell2[[#This Row],[Antal]]</f>
        <v>398</v>
      </c>
      <c r="J1507" s="2">
        <f>MIN(Tabell2[[#This Row],[Bokat]]*Tabell2[[#This Row],[Inköpspris (SEK)]],Tabell2[[#This Row],[Totalt lagervärde ink moms]])</f>
        <v>0</v>
      </c>
      <c r="K1507" s="2">
        <f>Tabell2[[#This Row],[Totalt lagervärde ink moms]]-Tabell2[[#This Row],[Varav bokat ink moms]]</f>
        <v>398</v>
      </c>
      <c r="L1507" s="2">
        <f>Tabell2[[#This Row],[Antal]]*Tabell2[[#This Row],[Inpris ex moms]]</f>
        <v>318.40000000000003</v>
      </c>
      <c r="M1507" s="2">
        <f>MIN(Tabell2[[#This Row],[Bokat]]*Tabell2[[#This Row],[Inpris ex moms]],Tabell2[[#This Row],[Totalt lagervärde ex moms]])</f>
        <v>0</v>
      </c>
      <c r="N1507" s="2">
        <f>Tabell2[[#This Row],[Totalt lagervärde ex moms]]-Tabell2[[#This Row],[Varav bokat ex moms]]</f>
        <v>318.40000000000003</v>
      </c>
    </row>
    <row r="1508" spans="1:14" x14ac:dyDescent="0.2">
      <c r="A1508" t="s">
        <v>656</v>
      </c>
      <c r="B1508" t="s">
        <v>657</v>
      </c>
      <c r="C1508" s="2">
        <v>1459</v>
      </c>
      <c r="D1508" s="2">
        <v>1021</v>
      </c>
      <c r="E1508" s="2">
        <v>969</v>
      </c>
      <c r="F1508" s="2">
        <v>775.2</v>
      </c>
      <c r="G1508">
        <v>1</v>
      </c>
      <c r="H1508">
        <v>0</v>
      </c>
      <c r="I1508" s="2">
        <f>Tabell2[[#This Row],[Inköpspris (SEK)]]*Tabell2[[#This Row],[Antal]]</f>
        <v>969</v>
      </c>
      <c r="J1508" s="2">
        <f>MIN(Tabell2[[#This Row],[Bokat]]*Tabell2[[#This Row],[Inköpspris (SEK)]],Tabell2[[#This Row],[Totalt lagervärde ink moms]])</f>
        <v>0</v>
      </c>
      <c r="K1508" s="2">
        <f>Tabell2[[#This Row],[Totalt lagervärde ink moms]]-Tabell2[[#This Row],[Varav bokat ink moms]]</f>
        <v>969</v>
      </c>
      <c r="L1508" s="2">
        <f>Tabell2[[#This Row],[Antal]]*Tabell2[[#This Row],[Inpris ex moms]]</f>
        <v>775.2</v>
      </c>
      <c r="M1508" s="2">
        <f>MIN(Tabell2[[#This Row],[Bokat]]*Tabell2[[#This Row],[Inpris ex moms]],Tabell2[[#This Row],[Totalt lagervärde ex moms]])</f>
        <v>0</v>
      </c>
      <c r="N1508" s="2">
        <f>Tabell2[[#This Row],[Totalt lagervärde ex moms]]-Tabell2[[#This Row],[Varav bokat ex moms]]</f>
        <v>775.2</v>
      </c>
    </row>
    <row r="1509" spans="1:14" x14ac:dyDescent="0.2">
      <c r="A1509" t="s">
        <v>12132</v>
      </c>
      <c r="B1509" t="s">
        <v>12133</v>
      </c>
      <c r="C1509" s="2">
        <v>1459</v>
      </c>
      <c r="D1509" s="2">
        <v>1021</v>
      </c>
      <c r="E1509" s="2">
        <v>969</v>
      </c>
      <c r="F1509" s="2">
        <v>775.2</v>
      </c>
      <c r="G1509">
        <v>1</v>
      </c>
      <c r="H1509">
        <v>0</v>
      </c>
      <c r="I1509" s="2">
        <f>Tabell2[[#This Row],[Inköpspris (SEK)]]*Tabell2[[#This Row],[Antal]]</f>
        <v>969</v>
      </c>
      <c r="J1509" s="2">
        <f>MIN(Tabell2[[#This Row],[Bokat]]*Tabell2[[#This Row],[Inköpspris (SEK)]],Tabell2[[#This Row],[Totalt lagervärde ink moms]])</f>
        <v>0</v>
      </c>
      <c r="K1509" s="2">
        <f>Tabell2[[#This Row],[Totalt lagervärde ink moms]]-Tabell2[[#This Row],[Varav bokat ink moms]]</f>
        <v>969</v>
      </c>
      <c r="L1509" s="2">
        <f>Tabell2[[#This Row],[Antal]]*Tabell2[[#This Row],[Inpris ex moms]]</f>
        <v>775.2</v>
      </c>
      <c r="M1509" s="2">
        <f>MIN(Tabell2[[#This Row],[Bokat]]*Tabell2[[#This Row],[Inpris ex moms]],Tabell2[[#This Row],[Totalt lagervärde ex moms]])</f>
        <v>0</v>
      </c>
      <c r="N1509" s="2">
        <f>Tabell2[[#This Row],[Totalt lagervärde ex moms]]-Tabell2[[#This Row],[Varav bokat ex moms]]</f>
        <v>775.2</v>
      </c>
    </row>
    <row r="1510" spans="1:14" x14ac:dyDescent="0.2">
      <c r="A1510" t="s">
        <v>11531</v>
      </c>
      <c r="B1510" t="s">
        <v>11532</v>
      </c>
      <c r="C1510" s="2">
        <v>219</v>
      </c>
      <c r="D1510" s="2">
        <v>175</v>
      </c>
      <c r="E1510" s="2">
        <v>145.44</v>
      </c>
      <c r="F1510" s="2">
        <v>116.352</v>
      </c>
      <c r="G1510">
        <v>6</v>
      </c>
      <c r="H1510">
        <v>0</v>
      </c>
      <c r="I1510" s="2">
        <f>Tabell2[[#This Row],[Inköpspris (SEK)]]*Tabell2[[#This Row],[Antal]]</f>
        <v>872.64</v>
      </c>
      <c r="J1510" s="2">
        <f>MIN(Tabell2[[#This Row],[Bokat]]*Tabell2[[#This Row],[Inköpspris (SEK)]],Tabell2[[#This Row],[Totalt lagervärde ink moms]])</f>
        <v>0</v>
      </c>
      <c r="K1510" s="2">
        <f>Tabell2[[#This Row],[Totalt lagervärde ink moms]]-Tabell2[[#This Row],[Varav bokat ink moms]]</f>
        <v>872.64</v>
      </c>
      <c r="L1510" s="2">
        <f>Tabell2[[#This Row],[Antal]]*Tabell2[[#This Row],[Inpris ex moms]]</f>
        <v>698.11200000000008</v>
      </c>
      <c r="M1510" s="2">
        <f>MIN(Tabell2[[#This Row],[Bokat]]*Tabell2[[#This Row],[Inpris ex moms]],Tabell2[[#This Row],[Totalt lagervärde ex moms]])</f>
        <v>0</v>
      </c>
      <c r="N1510" s="2">
        <f>Tabell2[[#This Row],[Totalt lagervärde ex moms]]-Tabell2[[#This Row],[Varav bokat ex moms]]</f>
        <v>698.11200000000008</v>
      </c>
    </row>
    <row r="1511" spans="1:14" x14ac:dyDescent="0.2">
      <c r="A1511" t="s">
        <v>732</v>
      </c>
      <c r="B1511" t="s">
        <v>733</v>
      </c>
      <c r="C1511" s="2">
        <v>419</v>
      </c>
      <c r="D1511" s="2">
        <v>293</v>
      </c>
      <c r="E1511" s="2">
        <v>278</v>
      </c>
      <c r="F1511" s="2">
        <v>222.4</v>
      </c>
      <c r="G1511">
        <v>3</v>
      </c>
      <c r="H1511">
        <v>0</v>
      </c>
      <c r="I1511" s="2">
        <f>Tabell2[[#This Row],[Inköpspris (SEK)]]*Tabell2[[#This Row],[Antal]]</f>
        <v>834</v>
      </c>
      <c r="J1511" s="2">
        <f>MIN(Tabell2[[#This Row],[Bokat]]*Tabell2[[#This Row],[Inköpspris (SEK)]],Tabell2[[#This Row],[Totalt lagervärde ink moms]])</f>
        <v>0</v>
      </c>
      <c r="K1511" s="2">
        <f>Tabell2[[#This Row],[Totalt lagervärde ink moms]]-Tabell2[[#This Row],[Varav bokat ink moms]]</f>
        <v>834</v>
      </c>
      <c r="L1511" s="2">
        <f>Tabell2[[#This Row],[Antal]]*Tabell2[[#This Row],[Inpris ex moms]]</f>
        <v>667.2</v>
      </c>
      <c r="M1511" s="2">
        <f>MIN(Tabell2[[#This Row],[Bokat]]*Tabell2[[#This Row],[Inpris ex moms]],Tabell2[[#This Row],[Totalt lagervärde ex moms]])</f>
        <v>0</v>
      </c>
      <c r="N1511" s="2">
        <f>Tabell2[[#This Row],[Totalt lagervärde ex moms]]-Tabell2[[#This Row],[Varav bokat ex moms]]</f>
        <v>667.2</v>
      </c>
    </row>
    <row r="1512" spans="1:14" x14ac:dyDescent="0.2">
      <c r="A1512" t="s">
        <v>734</v>
      </c>
      <c r="B1512" t="s">
        <v>735</v>
      </c>
      <c r="C1512" s="2">
        <v>419</v>
      </c>
      <c r="D1512" s="2">
        <v>293</v>
      </c>
      <c r="E1512" s="2">
        <v>278</v>
      </c>
      <c r="F1512" s="2">
        <v>222.4</v>
      </c>
      <c r="G1512">
        <v>1</v>
      </c>
      <c r="H1512">
        <v>0</v>
      </c>
      <c r="I1512" s="2">
        <f>Tabell2[[#This Row],[Inköpspris (SEK)]]*Tabell2[[#This Row],[Antal]]</f>
        <v>278</v>
      </c>
      <c r="J1512" s="2">
        <f>MIN(Tabell2[[#This Row],[Bokat]]*Tabell2[[#This Row],[Inköpspris (SEK)]],Tabell2[[#This Row],[Totalt lagervärde ink moms]])</f>
        <v>0</v>
      </c>
      <c r="K1512" s="2">
        <f>Tabell2[[#This Row],[Totalt lagervärde ink moms]]-Tabell2[[#This Row],[Varav bokat ink moms]]</f>
        <v>278</v>
      </c>
      <c r="L1512" s="2">
        <f>Tabell2[[#This Row],[Antal]]*Tabell2[[#This Row],[Inpris ex moms]]</f>
        <v>222.4</v>
      </c>
      <c r="M1512" s="2">
        <f>MIN(Tabell2[[#This Row],[Bokat]]*Tabell2[[#This Row],[Inpris ex moms]],Tabell2[[#This Row],[Totalt lagervärde ex moms]])</f>
        <v>0</v>
      </c>
      <c r="N1512" s="2">
        <f>Tabell2[[#This Row],[Totalt lagervärde ex moms]]-Tabell2[[#This Row],[Varav bokat ex moms]]</f>
        <v>222.4</v>
      </c>
    </row>
    <row r="1513" spans="1:14" x14ac:dyDescent="0.2">
      <c r="A1513" t="s">
        <v>11944</v>
      </c>
      <c r="B1513" t="s">
        <v>11945</v>
      </c>
      <c r="C1513" s="2">
        <v>419</v>
      </c>
      <c r="D1513" s="2">
        <v>293</v>
      </c>
      <c r="E1513" s="2">
        <v>278</v>
      </c>
      <c r="F1513" s="2">
        <v>222.4</v>
      </c>
      <c r="G1513">
        <v>1</v>
      </c>
      <c r="H1513">
        <v>0</v>
      </c>
      <c r="I1513" s="2">
        <f>Tabell2[[#This Row],[Inköpspris (SEK)]]*Tabell2[[#This Row],[Antal]]</f>
        <v>278</v>
      </c>
      <c r="J1513" s="2">
        <f>MIN(Tabell2[[#This Row],[Bokat]]*Tabell2[[#This Row],[Inköpspris (SEK)]],Tabell2[[#This Row],[Totalt lagervärde ink moms]])</f>
        <v>0</v>
      </c>
      <c r="K1513" s="2">
        <f>Tabell2[[#This Row],[Totalt lagervärde ink moms]]-Tabell2[[#This Row],[Varav bokat ink moms]]</f>
        <v>278</v>
      </c>
      <c r="L1513" s="2">
        <f>Tabell2[[#This Row],[Antal]]*Tabell2[[#This Row],[Inpris ex moms]]</f>
        <v>222.4</v>
      </c>
      <c r="M1513" s="2">
        <f>MIN(Tabell2[[#This Row],[Bokat]]*Tabell2[[#This Row],[Inpris ex moms]],Tabell2[[#This Row],[Totalt lagervärde ex moms]])</f>
        <v>0</v>
      </c>
      <c r="N1513" s="2">
        <f>Tabell2[[#This Row],[Totalt lagervärde ex moms]]-Tabell2[[#This Row],[Varav bokat ex moms]]</f>
        <v>222.4</v>
      </c>
    </row>
    <row r="1514" spans="1:14" x14ac:dyDescent="0.2">
      <c r="A1514" t="s">
        <v>498</v>
      </c>
      <c r="B1514" t="s">
        <v>499</v>
      </c>
      <c r="C1514" s="2">
        <v>579</v>
      </c>
      <c r="D1514" s="2">
        <v>463</v>
      </c>
      <c r="E1514" s="2">
        <v>384</v>
      </c>
      <c r="F1514" s="2">
        <v>307.20000000000005</v>
      </c>
      <c r="G1514">
        <v>1</v>
      </c>
      <c r="H1514">
        <v>0</v>
      </c>
      <c r="I1514" s="2">
        <f>Tabell2[[#This Row],[Inköpspris (SEK)]]*Tabell2[[#This Row],[Antal]]</f>
        <v>384</v>
      </c>
      <c r="J1514" s="2">
        <f>MIN(Tabell2[[#This Row],[Bokat]]*Tabell2[[#This Row],[Inköpspris (SEK)]],Tabell2[[#This Row],[Totalt lagervärde ink moms]])</f>
        <v>0</v>
      </c>
      <c r="K1514" s="2">
        <f>Tabell2[[#This Row],[Totalt lagervärde ink moms]]-Tabell2[[#This Row],[Varav bokat ink moms]]</f>
        <v>384</v>
      </c>
      <c r="L1514" s="2">
        <f>Tabell2[[#This Row],[Antal]]*Tabell2[[#This Row],[Inpris ex moms]]</f>
        <v>307.20000000000005</v>
      </c>
      <c r="M1514" s="2">
        <f>MIN(Tabell2[[#This Row],[Bokat]]*Tabell2[[#This Row],[Inpris ex moms]],Tabell2[[#This Row],[Totalt lagervärde ex moms]])</f>
        <v>0</v>
      </c>
      <c r="N1514" s="2">
        <f>Tabell2[[#This Row],[Totalt lagervärde ex moms]]-Tabell2[[#This Row],[Varav bokat ex moms]]</f>
        <v>307.20000000000005</v>
      </c>
    </row>
    <row r="1515" spans="1:14" x14ac:dyDescent="0.2">
      <c r="A1515" t="s">
        <v>10698</v>
      </c>
      <c r="B1515" t="s">
        <v>10699</v>
      </c>
      <c r="C1515" s="2">
        <v>775</v>
      </c>
      <c r="E1515" s="2">
        <v>513.86</v>
      </c>
      <c r="F1515" s="2">
        <v>411.08800000000002</v>
      </c>
      <c r="G1515">
        <v>1</v>
      </c>
      <c r="H1515">
        <v>1</v>
      </c>
      <c r="I1515" s="2">
        <f>Tabell2[[#This Row],[Inköpspris (SEK)]]*Tabell2[[#This Row],[Antal]]</f>
        <v>513.86</v>
      </c>
      <c r="J1515" s="2">
        <f>MIN(Tabell2[[#This Row],[Bokat]]*Tabell2[[#This Row],[Inköpspris (SEK)]],Tabell2[[#This Row],[Totalt lagervärde ink moms]])</f>
        <v>513.86</v>
      </c>
      <c r="K1515" s="2">
        <f>Tabell2[[#This Row],[Totalt lagervärde ink moms]]-Tabell2[[#This Row],[Varav bokat ink moms]]</f>
        <v>0</v>
      </c>
      <c r="L1515" s="2">
        <f>Tabell2[[#This Row],[Antal]]*Tabell2[[#This Row],[Inpris ex moms]]</f>
        <v>411.08800000000002</v>
      </c>
      <c r="M1515" s="2">
        <f>MIN(Tabell2[[#This Row],[Bokat]]*Tabell2[[#This Row],[Inpris ex moms]],Tabell2[[#This Row],[Totalt lagervärde ex moms]])</f>
        <v>411.08800000000002</v>
      </c>
      <c r="N1515" s="2">
        <f>Tabell2[[#This Row],[Totalt lagervärde ex moms]]-Tabell2[[#This Row],[Varav bokat ex moms]]</f>
        <v>0</v>
      </c>
    </row>
    <row r="1516" spans="1:14" x14ac:dyDescent="0.2">
      <c r="A1516" t="s">
        <v>752</v>
      </c>
      <c r="B1516" t="s">
        <v>753</v>
      </c>
      <c r="C1516" s="2">
        <v>1225</v>
      </c>
      <c r="D1516" s="2">
        <v>858</v>
      </c>
      <c r="E1516" s="2">
        <v>812</v>
      </c>
      <c r="F1516" s="2">
        <v>649.6</v>
      </c>
      <c r="G1516">
        <v>1</v>
      </c>
      <c r="H1516">
        <v>0</v>
      </c>
      <c r="I1516" s="2">
        <f>Tabell2[[#This Row],[Inköpspris (SEK)]]*Tabell2[[#This Row],[Antal]]</f>
        <v>812</v>
      </c>
      <c r="J1516" s="2">
        <f>MIN(Tabell2[[#This Row],[Bokat]]*Tabell2[[#This Row],[Inköpspris (SEK)]],Tabell2[[#This Row],[Totalt lagervärde ink moms]])</f>
        <v>0</v>
      </c>
      <c r="K1516" s="2">
        <f>Tabell2[[#This Row],[Totalt lagervärde ink moms]]-Tabell2[[#This Row],[Varav bokat ink moms]]</f>
        <v>812</v>
      </c>
      <c r="L1516" s="2">
        <f>Tabell2[[#This Row],[Antal]]*Tabell2[[#This Row],[Inpris ex moms]]</f>
        <v>649.6</v>
      </c>
      <c r="M1516" s="2">
        <f>MIN(Tabell2[[#This Row],[Bokat]]*Tabell2[[#This Row],[Inpris ex moms]],Tabell2[[#This Row],[Totalt lagervärde ex moms]])</f>
        <v>0</v>
      </c>
      <c r="N1516" s="2">
        <f>Tabell2[[#This Row],[Totalt lagervärde ex moms]]-Tabell2[[#This Row],[Varav bokat ex moms]]</f>
        <v>649.6</v>
      </c>
    </row>
    <row r="1517" spans="1:14" x14ac:dyDescent="0.2">
      <c r="A1517" t="s">
        <v>5465</v>
      </c>
      <c r="B1517" t="s">
        <v>5466</v>
      </c>
      <c r="C1517" s="2">
        <v>149</v>
      </c>
      <c r="D1517" s="2">
        <v>104</v>
      </c>
      <c r="E1517" s="2">
        <v>98.75</v>
      </c>
      <c r="F1517" s="2">
        <v>79</v>
      </c>
      <c r="G1517">
        <v>2</v>
      </c>
      <c r="H1517">
        <v>0</v>
      </c>
      <c r="I1517" s="2">
        <f>Tabell2[[#This Row],[Inköpspris (SEK)]]*Tabell2[[#This Row],[Antal]]</f>
        <v>197.5</v>
      </c>
      <c r="J1517" s="2">
        <f>MIN(Tabell2[[#This Row],[Bokat]]*Tabell2[[#This Row],[Inköpspris (SEK)]],Tabell2[[#This Row],[Totalt lagervärde ink moms]])</f>
        <v>0</v>
      </c>
      <c r="K1517" s="2">
        <f>Tabell2[[#This Row],[Totalt lagervärde ink moms]]-Tabell2[[#This Row],[Varav bokat ink moms]]</f>
        <v>197.5</v>
      </c>
      <c r="L1517" s="2">
        <f>Tabell2[[#This Row],[Antal]]*Tabell2[[#This Row],[Inpris ex moms]]</f>
        <v>158</v>
      </c>
      <c r="M1517" s="2">
        <f>MIN(Tabell2[[#This Row],[Bokat]]*Tabell2[[#This Row],[Inpris ex moms]],Tabell2[[#This Row],[Totalt lagervärde ex moms]])</f>
        <v>0</v>
      </c>
      <c r="N1517" s="2">
        <f>Tabell2[[#This Row],[Totalt lagervärde ex moms]]-Tabell2[[#This Row],[Varav bokat ex moms]]</f>
        <v>158</v>
      </c>
    </row>
    <row r="1518" spans="1:14" x14ac:dyDescent="0.2">
      <c r="A1518" t="s">
        <v>6981</v>
      </c>
      <c r="B1518" t="s">
        <v>6982</v>
      </c>
      <c r="C1518" s="2">
        <v>429</v>
      </c>
      <c r="D1518" s="2">
        <v>300</v>
      </c>
      <c r="E1518" s="2">
        <v>284.29000000000002</v>
      </c>
      <c r="F1518" s="2">
        <v>227.43200000000002</v>
      </c>
      <c r="G1518">
        <v>1</v>
      </c>
      <c r="H1518">
        <v>0</v>
      </c>
      <c r="I1518" s="2">
        <f>Tabell2[[#This Row],[Inköpspris (SEK)]]*Tabell2[[#This Row],[Antal]]</f>
        <v>284.29000000000002</v>
      </c>
      <c r="J1518" s="2">
        <f>MIN(Tabell2[[#This Row],[Bokat]]*Tabell2[[#This Row],[Inköpspris (SEK)]],Tabell2[[#This Row],[Totalt lagervärde ink moms]])</f>
        <v>0</v>
      </c>
      <c r="K1518" s="2">
        <f>Tabell2[[#This Row],[Totalt lagervärde ink moms]]-Tabell2[[#This Row],[Varav bokat ink moms]]</f>
        <v>284.29000000000002</v>
      </c>
      <c r="L1518" s="2">
        <f>Tabell2[[#This Row],[Antal]]*Tabell2[[#This Row],[Inpris ex moms]]</f>
        <v>227.43200000000002</v>
      </c>
      <c r="M1518" s="2">
        <f>MIN(Tabell2[[#This Row],[Bokat]]*Tabell2[[#This Row],[Inpris ex moms]],Tabell2[[#This Row],[Totalt lagervärde ex moms]])</f>
        <v>0</v>
      </c>
      <c r="N1518" s="2">
        <f>Tabell2[[#This Row],[Totalt lagervärde ex moms]]-Tabell2[[#This Row],[Varav bokat ex moms]]</f>
        <v>227.43200000000002</v>
      </c>
    </row>
    <row r="1519" spans="1:14" x14ac:dyDescent="0.2">
      <c r="A1519" t="s">
        <v>5250</v>
      </c>
      <c r="B1519" t="s">
        <v>5251</v>
      </c>
      <c r="C1519" s="2">
        <v>219</v>
      </c>
      <c r="D1519" s="2">
        <v>153</v>
      </c>
      <c r="E1519" s="2">
        <v>145.09</v>
      </c>
      <c r="F1519" s="2">
        <v>116.072</v>
      </c>
      <c r="G1519">
        <v>1</v>
      </c>
      <c r="H1519">
        <v>0</v>
      </c>
      <c r="I1519" s="2">
        <f>Tabell2[[#This Row],[Inköpspris (SEK)]]*Tabell2[[#This Row],[Antal]]</f>
        <v>145.09</v>
      </c>
      <c r="J1519" s="2">
        <f>MIN(Tabell2[[#This Row],[Bokat]]*Tabell2[[#This Row],[Inköpspris (SEK)]],Tabell2[[#This Row],[Totalt lagervärde ink moms]])</f>
        <v>0</v>
      </c>
      <c r="K1519" s="2">
        <f>Tabell2[[#This Row],[Totalt lagervärde ink moms]]-Tabell2[[#This Row],[Varav bokat ink moms]]</f>
        <v>145.09</v>
      </c>
      <c r="L1519" s="2">
        <f>Tabell2[[#This Row],[Antal]]*Tabell2[[#This Row],[Inpris ex moms]]</f>
        <v>116.072</v>
      </c>
      <c r="M1519" s="2">
        <f>MIN(Tabell2[[#This Row],[Bokat]]*Tabell2[[#This Row],[Inpris ex moms]],Tabell2[[#This Row],[Totalt lagervärde ex moms]])</f>
        <v>0</v>
      </c>
      <c r="N1519" s="2">
        <f>Tabell2[[#This Row],[Totalt lagervärde ex moms]]-Tabell2[[#This Row],[Varav bokat ex moms]]</f>
        <v>116.072</v>
      </c>
    </row>
    <row r="1520" spans="1:14" x14ac:dyDescent="0.2">
      <c r="A1520" t="s">
        <v>11876</v>
      </c>
      <c r="B1520" t="s">
        <v>11877</v>
      </c>
      <c r="C1520" s="2">
        <v>2389</v>
      </c>
      <c r="D1520" s="2">
        <v>1672</v>
      </c>
      <c r="E1520" s="2">
        <v>1581.25</v>
      </c>
      <c r="F1520" s="2">
        <v>1265</v>
      </c>
      <c r="G1520">
        <v>1</v>
      </c>
      <c r="H1520">
        <v>0</v>
      </c>
      <c r="I1520" s="2">
        <f>Tabell2[[#This Row],[Inköpspris (SEK)]]*Tabell2[[#This Row],[Antal]]</f>
        <v>1581.25</v>
      </c>
      <c r="J1520" s="2">
        <f>MIN(Tabell2[[#This Row],[Bokat]]*Tabell2[[#This Row],[Inköpspris (SEK)]],Tabell2[[#This Row],[Totalt lagervärde ink moms]])</f>
        <v>0</v>
      </c>
      <c r="K1520" s="2">
        <f>Tabell2[[#This Row],[Totalt lagervärde ink moms]]-Tabell2[[#This Row],[Varav bokat ink moms]]</f>
        <v>1581.25</v>
      </c>
      <c r="L1520" s="2">
        <f>Tabell2[[#This Row],[Antal]]*Tabell2[[#This Row],[Inpris ex moms]]</f>
        <v>1265</v>
      </c>
      <c r="M1520" s="2">
        <f>MIN(Tabell2[[#This Row],[Bokat]]*Tabell2[[#This Row],[Inpris ex moms]],Tabell2[[#This Row],[Totalt lagervärde ex moms]])</f>
        <v>0</v>
      </c>
      <c r="N1520" s="2">
        <f>Tabell2[[#This Row],[Totalt lagervärde ex moms]]-Tabell2[[#This Row],[Varav bokat ex moms]]</f>
        <v>1265</v>
      </c>
    </row>
    <row r="1521" spans="1:14" x14ac:dyDescent="0.2">
      <c r="A1521" t="s">
        <v>11880</v>
      </c>
      <c r="B1521" t="s">
        <v>11881</v>
      </c>
      <c r="C1521" s="2">
        <v>2389</v>
      </c>
      <c r="D1521" s="2">
        <v>1672</v>
      </c>
      <c r="E1521" s="2">
        <v>1581.25</v>
      </c>
      <c r="F1521" s="2">
        <v>1265</v>
      </c>
      <c r="G1521">
        <v>1</v>
      </c>
      <c r="H1521">
        <v>1</v>
      </c>
      <c r="I1521" s="2">
        <f>Tabell2[[#This Row],[Inköpspris (SEK)]]*Tabell2[[#This Row],[Antal]]</f>
        <v>1581.25</v>
      </c>
      <c r="J1521" s="2">
        <f>MIN(Tabell2[[#This Row],[Bokat]]*Tabell2[[#This Row],[Inköpspris (SEK)]],Tabell2[[#This Row],[Totalt lagervärde ink moms]])</f>
        <v>1581.25</v>
      </c>
      <c r="K1521" s="2">
        <f>Tabell2[[#This Row],[Totalt lagervärde ink moms]]-Tabell2[[#This Row],[Varav bokat ink moms]]</f>
        <v>0</v>
      </c>
      <c r="L1521" s="2">
        <f>Tabell2[[#This Row],[Antal]]*Tabell2[[#This Row],[Inpris ex moms]]</f>
        <v>1265</v>
      </c>
      <c r="M1521" s="2">
        <f>MIN(Tabell2[[#This Row],[Bokat]]*Tabell2[[#This Row],[Inpris ex moms]],Tabell2[[#This Row],[Totalt lagervärde ex moms]])</f>
        <v>1265</v>
      </c>
      <c r="N1521" s="2">
        <f>Tabell2[[#This Row],[Totalt lagervärde ex moms]]-Tabell2[[#This Row],[Varav bokat ex moms]]</f>
        <v>0</v>
      </c>
    </row>
    <row r="1522" spans="1:14" x14ac:dyDescent="0.2">
      <c r="A1522" t="s">
        <v>11884</v>
      </c>
      <c r="B1522" t="s">
        <v>11885</v>
      </c>
      <c r="C1522" s="2">
        <v>2389</v>
      </c>
      <c r="D1522" s="2">
        <v>1672</v>
      </c>
      <c r="E1522" s="2">
        <v>1581.25</v>
      </c>
      <c r="F1522" s="2">
        <v>1265</v>
      </c>
      <c r="G1522">
        <v>1</v>
      </c>
      <c r="H1522">
        <v>0</v>
      </c>
      <c r="I1522" s="2">
        <f>Tabell2[[#This Row],[Inköpspris (SEK)]]*Tabell2[[#This Row],[Antal]]</f>
        <v>1581.25</v>
      </c>
      <c r="J1522" s="2">
        <f>MIN(Tabell2[[#This Row],[Bokat]]*Tabell2[[#This Row],[Inköpspris (SEK)]],Tabell2[[#This Row],[Totalt lagervärde ink moms]])</f>
        <v>0</v>
      </c>
      <c r="K1522" s="2">
        <f>Tabell2[[#This Row],[Totalt lagervärde ink moms]]-Tabell2[[#This Row],[Varav bokat ink moms]]</f>
        <v>1581.25</v>
      </c>
      <c r="L1522" s="2">
        <f>Tabell2[[#This Row],[Antal]]*Tabell2[[#This Row],[Inpris ex moms]]</f>
        <v>1265</v>
      </c>
      <c r="M1522" s="2">
        <f>MIN(Tabell2[[#This Row],[Bokat]]*Tabell2[[#This Row],[Inpris ex moms]],Tabell2[[#This Row],[Totalt lagervärde ex moms]])</f>
        <v>0</v>
      </c>
      <c r="N1522" s="2">
        <f>Tabell2[[#This Row],[Totalt lagervärde ex moms]]-Tabell2[[#This Row],[Varav bokat ex moms]]</f>
        <v>1265</v>
      </c>
    </row>
    <row r="1523" spans="1:14" x14ac:dyDescent="0.2">
      <c r="A1523" t="s">
        <v>11914</v>
      </c>
      <c r="B1523" t="s">
        <v>11915</v>
      </c>
      <c r="C1523" s="2">
        <v>2389</v>
      </c>
      <c r="D1523" s="2">
        <v>1672</v>
      </c>
      <c r="E1523" s="2">
        <v>1581.25</v>
      </c>
      <c r="F1523" s="2">
        <v>1265</v>
      </c>
      <c r="G1523">
        <v>1</v>
      </c>
      <c r="H1523">
        <v>0</v>
      </c>
      <c r="I1523" s="2">
        <f>Tabell2[[#This Row],[Inköpspris (SEK)]]*Tabell2[[#This Row],[Antal]]</f>
        <v>1581.25</v>
      </c>
      <c r="J1523" s="2">
        <f>MIN(Tabell2[[#This Row],[Bokat]]*Tabell2[[#This Row],[Inköpspris (SEK)]],Tabell2[[#This Row],[Totalt lagervärde ink moms]])</f>
        <v>0</v>
      </c>
      <c r="K1523" s="2">
        <f>Tabell2[[#This Row],[Totalt lagervärde ink moms]]-Tabell2[[#This Row],[Varav bokat ink moms]]</f>
        <v>1581.25</v>
      </c>
      <c r="L1523" s="2">
        <f>Tabell2[[#This Row],[Antal]]*Tabell2[[#This Row],[Inpris ex moms]]</f>
        <v>1265</v>
      </c>
      <c r="M1523" s="2">
        <f>MIN(Tabell2[[#This Row],[Bokat]]*Tabell2[[#This Row],[Inpris ex moms]],Tabell2[[#This Row],[Totalt lagervärde ex moms]])</f>
        <v>0</v>
      </c>
      <c r="N1523" s="2">
        <f>Tabell2[[#This Row],[Totalt lagervärde ex moms]]-Tabell2[[#This Row],[Varav bokat ex moms]]</f>
        <v>1265</v>
      </c>
    </row>
    <row r="1524" spans="1:14" x14ac:dyDescent="0.2">
      <c r="A1524" t="s">
        <v>6735</v>
      </c>
      <c r="B1524" t="s">
        <v>6736</v>
      </c>
      <c r="C1524" s="2">
        <v>42</v>
      </c>
      <c r="D1524" s="2">
        <v>29</v>
      </c>
      <c r="E1524" s="2">
        <v>27.79</v>
      </c>
      <c r="F1524" s="2">
        <v>22.231999999999999</v>
      </c>
      <c r="G1524">
        <v>3</v>
      </c>
      <c r="H1524">
        <v>0</v>
      </c>
      <c r="I1524" s="2">
        <f>Tabell2[[#This Row],[Inköpspris (SEK)]]*Tabell2[[#This Row],[Antal]]</f>
        <v>83.37</v>
      </c>
      <c r="J1524" s="2">
        <f>MIN(Tabell2[[#This Row],[Bokat]]*Tabell2[[#This Row],[Inköpspris (SEK)]],Tabell2[[#This Row],[Totalt lagervärde ink moms]])</f>
        <v>0</v>
      </c>
      <c r="K1524" s="2">
        <f>Tabell2[[#This Row],[Totalt lagervärde ink moms]]-Tabell2[[#This Row],[Varav bokat ink moms]]</f>
        <v>83.37</v>
      </c>
      <c r="L1524" s="2">
        <f>Tabell2[[#This Row],[Antal]]*Tabell2[[#This Row],[Inpris ex moms]]</f>
        <v>66.695999999999998</v>
      </c>
      <c r="M1524" s="2">
        <f>MIN(Tabell2[[#This Row],[Bokat]]*Tabell2[[#This Row],[Inpris ex moms]],Tabell2[[#This Row],[Totalt lagervärde ex moms]])</f>
        <v>0</v>
      </c>
      <c r="N1524" s="2">
        <f>Tabell2[[#This Row],[Totalt lagervärde ex moms]]-Tabell2[[#This Row],[Varav bokat ex moms]]</f>
        <v>66.695999999999998</v>
      </c>
    </row>
    <row r="1525" spans="1:14" x14ac:dyDescent="0.2">
      <c r="A1525" t="s">
        <v>6737</v>
      </c>
      <c r="B1525" t="s">
        <v>6738</v>
      </c>
      <c r="C1525" s="2">
        <v>42</v>
      </c>
      <c r="D1525" s="2">
        <v>29</v>
      </c>
      <c r="E1525" s="2">
        <v>27.79</v>
      </c>
      <c r="F1525" s="2">
        <v>22.231999999999999</v>
      </c>
      <c r="G1525">
        <v>1</v>
      </c>
      <c r="H1525">
        <v>0</v>
      </c>
      <c r="I1525" s="2">
        <f>Tabell2[[#This Row],[Inköpspris (SEK)]]*Tabell2[[#This Row],[Antal]]</f>
        <v>27.79</v>
      </c>
      <c r="J1525" s="2">
        <f>MIN(Tabell2[[#This Row],[Bokat]]*Tabell2[[#This Row],[Inköpspris (SEK)]],Tabell2[[#This Row],[Totalt lagervärde ink moms]])</f>
        <v>0</v>
      </c>
      <c r="K1525" s="2">
        <f>Tabell2[[#This Row],[Totalt lagervärde ink moms]]-Tabell2[[#This Row],[Varav bokat ink moms]]</f>
        <v>27.79</v>
      </c>
      <c r="L1525" s="2">
        <f>Tabell2[[#This Row],[Antal]]*Tabell2[[#This Row],[Inpris ex moms]]</f>
        <v>22.231999999999999</v>
      </c>
      <c r="M1525" s="2">
        <f>MIN(Tabell2[[#This Row],[Bokat]]*Tabell2[[#This Row],[Inpris ex moms]],Tabell2[[#This Row],[Totalt lagervärde ex moms]])</f>
        <v>0</v>
      </c>
      <c r="N1525" s="2">
        <f>Tabell2[[#This Row],[Totalt lagervärde ex moms]]-Tabell2[[#This Row],[Varav bokat ex moms]]</f>
        <v>22.231999999999999</v>
      </c>
    </row>
    <row r="1526" spans="1:14" x14ac:dyDescent="0.2">
      <c r="A1526" t="s">
        <v>6739</v>
      </c>
      <c r="B1526" t="s">
        <v>6740</v>
      </c>
      <c r="C1526" s="2">
        <v>42</v>
      </c>
      <c r="D1526" s="2">
        <v>25</v>
      </c>
      <c r="E1526" s="2">
        <v>27.79</v>
      </c>
      <c r="F1526" s="2">
        <v>22.231999999999999</v>
      </c>
      <c r="G1526">
        <v>1</v>
      </c>
      <c r="H1526">
        <v>0</v>
      </c>
      <c r="I1526" s="2">
        <f>Tabell2[[#This Row],[Inköpspris (SEK)]]*Tabell2[[#This Row],[Antal]]</f>
        <v>27.79</v>
      </c>
      <c r="J1526" s="2">
        <f>MIN(Tabell2[[#This Row],[Bokat]]*Tabell2[[#This Row],[Inköpspris (SEK)]],Tabell2[[#This Row],[Totalt lagervärde ink moms]])</f>
        <v>0</v>
      </c>
      <c r="K1526" s="2">
        <f>Tabell2[[#This Row],[Totalt lagervärde ink moms]]-Tabell2[[#This Row],[Varav bokat ink moms]]</f>
        <v>27.79</v>
      </c>
      <c r="L1526" s="2">
        <f>Tabell2[[#This Row],[Antal]]*Tabell2[[#This Row],[Inpris ex moms]]</f>
        <v>22.231999999999999</v>
      </c>
      <c r="M1526" s="2">
        <f>MIN(Tabell2[[#This Row],[Bokat]]*Tabell2[[#This Row],[Inpris ex moms]],Tabell2[[#This Row],[Totalt lagervärde ex moms]])</f>
        <v>0</v>
      </c>
      <c r="N1526" s="2">
        <f>Tabell2[[#This Row],[Totalt lagervärde ex moms]]-Tabell2[[#This Row],[Varav bokat ex moms]]</f>
        <v>22.231999999999999</v>
      </c>
    </row>
    <row r="1527" spans="1:14" x14ac:dyDescent="0.2">
      <c r="A1527" t="s">
        <v>6741</v>
      </c>
      <c r="B1527" t="s">
        <v>6742</v>
      </c>
      <c r="C1527" s="2">
        <v>42</v>
      </c>
      <c r="D1527" s="2">
        <v>29</v>
      </c>
      <c r="E1527" s="2">
        <v>27.79</v>
      </c>
      <c r="F1527" s="2">
        <v>22.231999999999999</v>
      </c>
      <c r="G1527">
        <v>2</v>
      </c>
      <c r="H1527">
        <v>0</v>
      </c>
      <c r="I1527" s="2">
        <f>Tabell2[[#This Row],[Inköpspris (SEK)]]*Tabell2[[#This Row],[Antal]]</f>
        <v>55.58</v>
      </c>
      <c r="J1527" s="2">
        <f>MIN(Tabell2[[#This Row],[Bokat]]*Tabell2[[#This Row],[Inköpspris (SEK)]],Tabell2[[#This Row],[Totalt lagervärde ink moms]])</f>
        <v>0</v>
      </c>
      <c r="K1527" s="2">
        <f>Tabell2[[#This Row],[Totalt lagervärde ink moms]]-Tabell2[[#This Row],[Varav bokat ink moms]]</f>
        <v>55.58</v>
      </c>
      <c r="L1527" s="2">
        <f>Tabell2[[#This Row],[Antal]]*Tabell2[[#This Row],[Inpris ex moms]]</f>
        <v>44.463999999999999</v>
      </c>
      <c r="M1527" s="2">
        <f>MIN(Tabell2[[#This Row],[Bokat]]*Tabell2[[#This Row],[Inpris ex moms]],Tabell2[[#This Row],[Totalt lagervärde ex moms]])</f>
        <v>0</v>
      </c>
      <c r="N1527" s="2">
        <f>Tabell2[[#This Row],[Totalt lagervärde ex moms]]-Tabell2[[#This Row],[Varav bokat ex moms]]</f>
        <v>44.463999999999999</v>
      </c>
    </row>
    <row r="1528" spans="1:14" x14ac:dyDescent="0.2">
      <c r="A1528" t="s">
        <v>6743</v>
      </c>
      <c r="B1528" t="s">
        <v>6744</v>
      </c>
      <c r="C1528" s="2">
        <v>42</v>
      </c>
      <c r="D1528" s="2">
        <v>29</v>
      </c>
      <c r="E1528" s="2">
        <v>27.79</v>
      </c>
      <c r="F1528" s="2">
        <v>22.231999999999999</v>
      </c>
      <c r="G1528">
        <v>2</v>
      </c>
      <c r="H1528">
        <v>0</v>
      </c>
      <c r="I1528" s="2">
        <f>Tabell2[[#This Row],[Inköpspris (SEK)]]*Tabell2[[#This Row],[Antal]]</f>
        <v>55.58</v>
      </c>
      <c r="J1528" s="2">
        <f>MIN(Tabell2[[#This Row],[Bokat]]*Tabell2[[#This Row],[Inköpspris (SEK)]],Tabell2[[#This Row],[Totalt lagervärde ink moms]])</f>
        <v>0</v>
      </c>
      <c r="K1528" s="2">
        <f>Tabell2[[#This Row],[Totalt lagervärde ink moms]]-Tabell2[[#This Row],[Varav bokat ink moms]]</f>
        <v>55.58</v>
      </c>
      <c r="L1528" s="2">
        <f>Tabell2[[#This Row],[Antal]]*Tabell2[[#This Row],[Inpris ex moms]]</f>
        <v>44.463999999999999</v>
      </c>
      <c r="M1528" s="2">
        <f>MIN(Tabell2[[#This Row],[Bokat]]*Tabell2[[#This Row],[Inpris ex moms]],Tabell2[[#This Row],[Totalt lagervärde ex moms]])</f>
        <v>0</v>
      </c>
      <c r="N1528" s="2">
        <f>Tabell2[[#This Row],[Totalt lagervärde ex moms]]-Tabell2[[#This Row],[Varav bokat ex moms]]</f>
        <v>44.463999999999999</v>
      </c>
    </row>
    <row r="1529" spans="1:14" x14ac:dyDescent="0.2">
      <c r="A1529" t="s">
        <v>16591</v>
      </c>
      <c r="B1529" t="s">
        <v>16592</v>
      </c>
      <c r="C1529" s="2">
        <v>399</v>
      </c>
      <c r="D1529" s="2">
        <v>279</v>
      </c>
      <c r="E1529" s="2">
        <v>264</v>
      </c>
      <c r="F1529" s="2">
        <v>211.20000000000002</v>
      </c>
      <c r="G1529">
        <v>1</v>
      </c>
      <c r="H1529">
        <v>0</v>
      </c>
      <c r="I1529" s="2">
        <f>Tabell2[[#This Row],[Inköpspris (SEK)]]*Tabell2[[#This Row],[Antal]]</f>
        <v>264</v>
      </c>
      <c r="J1529" s="2">
        <f>MIN(Tabell2[[#This Row],[Bokat]]*Tabell2[[#This Row],[Inköpspris (SEK)]],Tabell2[[#This Row],[Totalt lagervärde ink moms]])</f>
        <v>0</v>
      </c>
      <c r="K1529" s="2">
        <f>Tabell2[[#This Row],[Totalt lagervärde ink moms]]-Tabell2[[#This Row],[Varav bokat ink moms]]</f>
        <v>264</v>
      </c>
      <c r="L1529" s="2">
        <f>Tabell2[[#This Row],[Antal]]*Tabell2[[#This Row],[Inpris ex moms]]</f>
        <v>211.20000000000002</v>
      </c>
      <c r="M1529" s="2">
        <f>MIN(Tabell2[[#This Row],[Bokat]]*Tabell2[[#This Row],[Inpris ex moms]],Tabell2[[#This Row],[Totalt lagervärde ex moms]])</f>
        <v>0</v>
      </c>
      <c r="N1529" s="2">
        <f>Tabell2[[#This Row],[Totalt lagervärde ex moms]]-Tabell2[[#This Row],[Varav bokat ex moms]]</f>
        <v>211.20000000000002</v>
      </c>
    </row>
    <row r="1530" spans="1:14" x14ac:dyDescent="0.2">
      <c r="A1530" t="s">
        <v>792</v>
      </c>
      <c r="B1530" t="s">
        <v>793</v>
      </c>
      <c r="C1530" s="2">
        <v>969</v>
      </c>
      <c r="D1530" s="2">
        <v>678</v>
      </c>
      <c r="E1530" s="2">
        <v>641</v>
      </c>
      <c r="F1530" s="2">
        <v>512.80000000000007</v>
      </c>
      <c r="G1530">
        <v>1</v>
      </c>
      <c r="H1530">
        <v>0</v>
      </c>
      <c r="I1530" s="2">
        <f>Tabell2[[#This Row],[Inköpspris (SEK)]]*Tabell2[[#This Row],[Antal]]</f>
        <v>641</v>
      </c>
      <c r="J1530" s="2">
        <f>MIN(Tabell2[[#This Row],[Bokat]]*Tabell2[[#This Row],[Inköpspris (SEK)]],Tabell2[[#This Row],[Totalt lagervärde ink moms]])</f>
        <v>0</v>
      </c>
      <c r="K1530" s="2">
        <f>Tabell2[[#This Row],[Totalt lagervärde ink moms]]-Tabell2[[#This Row],[Varav bokat ink moms]]</f>
        <v>641</v>
      </c>
      <c r="L1530" s="2">
        <f>Tabell2[[#This Row],[Antal]]*Tabell2[[#This Row],[Inpris ex moms]]</f>
        <v>512.80000000000007</v>
      </c>
      <c r="M1530" s="2">
        <f>MIN(Tabell2[[#This Row],[Bokat]]*Tabell2[[#This Row],[Inpris ex moms]],Tabell2[[#This Row],[Totalt lagervärde ex moms]])</f>
        <v>0</v>
      </c>
      <c r="N1530" s="2">
        <f>Tabell2[[#This Row],[Totalt lagervärde ex moms]]-Tabell2[[#This Row],[Varav bokat ex moms]]</f>
        <v>512.80000000000007</v>
      </c>
    </row>
    <row r="1531" spans="1:14" x14ac:dyDescent="0.2">
      <c r="A1531" t="s">
        <v>804</v>
      </c>
      <c r="B1531" t="s">
        <v>805</v>
      </c>
      <c r="C1531" s="2">
        <v>969</v>
      </c>
      <c r="D1531" s="2">
        <v>678</v>
      </c>
      <c r="E1531" s="2">
        <v>641</v>
      </c>
      <c r="F1531" s="2">
        <v>512.80000000000007</v>
      </c>
      <c r="G1531">
        <v>1</v>
      </c>
      <c r="H1531">
        <v>0</v>
      </c>
      <c r="I1531" s="2">
        <f>Tabell2[[#This Row],[Inköpspris (SEK)]]*Tabell2[[#This Row],[Antal]]</f>
        <v>641</v>
      </c>
      <c r="J1531" s="2">
        <f>MIN(Tabell2[[#This Row],[Bokat]]*Tabell2[[#This Row],[Inköpspris (SEK)]],Tabell2[[#This Row],[Totalt lagervärde ink moms]])</f>
        <v>0</v>
      </c>
      <c r="K1531" s="2">
        <f>Tabell2[[#This Row],[Totalt lagervärde ink moms]]-Tabell2[[#This Row],[Varav bokat ink moms]]</f>
        <v>641</v>
      </c>
      <c r="L1531" s="2">
        <f>Tabell2[[#This Row],[Antal]]*Tabell2[[#This Row],[Inpris ex moms]]</f>
        <v>512.80000000000007</v>
      </c>
      <c r="M1531" s="2">
        <f>MIN(Tabell2[[#This Row],[Bokat]]*Tabell2[[#This Row],[Inpris ex moms]],Tabell2[[#This Row],[Totalt lagervärde ex moms]])</f>
        <v>0</v>
      </c>
      <c r="N1531" s="2">
        <f>Tabell2[[#This Row],[Totalt lagervärde ex moms]]-Tabell2[[#This Row],[Varav bokat ex moms]]</f>
        <v>512.80000000000007</v>
      </c>
    </row>
    <row r="1532" spans="1:14" x14ac:dyDescent="0.2">
      <c r="A1532" t="s">
        <v>722</v>
      </c>
      <c r="B1532" t="s">
        <v>723</v>
      </c>
      <c r="C1532" s="2">
        <v>1165</v>
      </c>
      <c r="D1532" s="2">
        <v>816</v>
      </c>
      <c r="E1532" s="2">
        <v>770</v>
      </c>
      <c r="F1532" s="2">
        <v>616</v>
      </c>
      <c r="G1532">
        <v>1</v>
      </c>
      <c r="H1532">
        <v>0</v>
      </c>
      <c r="I1532" s="2">
        <f>Tabell2[[#This Row],[Inköpspris (SEK)]]*Tabell2[[#This Row],[Antal]]</f>
        <v>770</v>
      </c>
      <c r="J1532" s="2">
        <f>MIN(Tabell2[[#This Row],[Bokat]]*Tabell2[[#This Row],[Inköpspris (SEK)]],Tabell2[[#This Row],[Totalt lagervärde ink moms]])</f>
        <v>0</v>
      </c>
      <c r="K1532" s="2">
        <f>Tabell2[[#This Row],[Totalt lagervärde ink moms]]-Tabell2[[#This Row],[Varav bokat ink moms]]</f>
        <v>770</v>
      </c>
      <c r="L1532" s="2">
        <f>Tabell2[[#This Row],[Antal]]*Tabell2[[#This Row],[Inpris ex moms]]</f>
        <v>616</v>
      </c>
      <c r="M1532" s="2">
        <f>MIN(Tabell2[[#This Row],[Bokat]]*Tabell2[[#This Row],[Inpris ex moms]],Tabell2[[#This Row],[Totalt lagervärde ex moms]])</f>
        <v>0</v>
      </c>
      <c r="N1532" s="2">
        <f>Tabell2[[#This Row],[Totalt lagervärde ex moms]]-Tabell2[[#This Row],[Varav bokat ex moms]]</f>
        <v>616</v>
      </c>
    </row>
    <row r="1533" spans="1:14" x14ac:dyDescent="0.2">
      <c r="A1533" t="s">
        <v>10172</v>
      </c>
      <c r="B1533" t="s">
        <v>10173</v>
      </c>
      <c r="C1533" s="2">
        <v>853</v>
      </c>
      <c r="D1533" s="2">
        <v>703</v>
      </c>
      <c r="E1533" s="2">
        <v>563.75</v>
      </c>
      <c r="F1533" s="2">
        <v>451</v>
      </c>
      <c r="G1533">
        <v>1</v>
      </c>
      <c r="H1533">
        <v>0</v>
      </c>
      <c r="I1533" s="2">
        <f>Tabell2[[#This Row],[Inköpspris (SEK)]]*Tabell2[[#This Row],[Antal]]</f>
        <v>563.75</v>
      </c>
      <c r="J1533" s="2">
        <f>MIN(Tabell2[[#This Row],[Bokat]]*Tabell2[[#This Row],[Inköpspris (SEK)]],Tabell2[[#This Row],[Totalt lagervärde ink moms]])</f>
        <v>0</v>
      </c>
      <c r="K1533" s="2">
        <f>Tabell2[[#This Row],[Totalt lagervärde ink moms]]-Tabell2[[#This Row],[Varav bokat ink moms]]</f>
        <v>563.75</v>
      </c>
      <c r="L1533" s="2">
        <f>Tabell2[[#This Row],[Antal]]*Tabell2[[#This Row],[Inpris ex moms]]</f>
        <v>451</v>
      </c>
      <c r="M1533" s="2">
        <f>MIN(Tabell2[[#This Row],[Bokat]]*Tabell2[[#This Row],[Inpris ex moms]],Tabell2[[#This Row],[Totalt lagervärde ex moms]])</f>
        <v>0</v>
      </c>
      <c r="N1533" s="2">
        <f>Tabell2[[#This Row],[Totalt lagervärde ex moms]]-Tabell2[[#This Row],[Varav bokat ex moms]]</f>
        <v>451</v>
      </c>
    </row>
    <row r="1534" spans="1:14" x14ac:dyDescent="0.2">
      <c r="A1534" t="s">
        <v>7618</v>
      </c>
      <c r="B1534" t="s">
        <v>7619</v>
      </c>
      <c r="C1534" s="2">
        <v>795</v>
      </c>
      <c r="D1534" s="2">
        <v>556</v>
      </c>
      <c r="E1534" s="2">
        <v>525.4</v>
      </c>
      <c r="F1534" s="2">
        <v>420.32</v>
      </c>
      <c r="G1534">
        <v>1</v>
      </c>
      <c r="H1534">
        <v>0</v>
      </c>
      <c r="I1534" s="2">
        <f>Tabell2[[#This Row],[Inköpspris (SEK)]]*Tabell2[[#This Row],[Antal]]</f>
        <v>525.4</v>
      </c>
      <c r="J1534" s="2">
        <f>MIN(Tabell2[[#This Row],[Bokat]]*Tabell2[[#This Row],[Inköpspris (SEK)]],Tabell2[[#This Row],[Totalt lagervärde ink moms]])</f>
        <v>0</v>
      </c>
      <c r="K1534" s="2">
        <f>Tabell2[[#This Row],[Totalt lagervärde ink moms]]-Tabell2[[#This Row],[Varav bokat ink moms]]</f>
        <v>525.4</v>
      </c>
      <c r="L1534" s="2">
        <f>Tabell2[[#This Row],[Antal]]*Tabell2[[#This Row],[Inpris ex moms]]</f>
        <v>420.32</v>
      </c>
      <c r="M1534" s="2">
        <f>MIN(Tabell2[[#This Row],[Bokat]]*Tabell2[[#This Row],[Inpris ex moms]],Tabell2[[#This Row],[Totalt lagervärde ex moms]])</f>
        <v>0</v>
      </c>
      <c r="N1534" s="2">
        <f>Tabell2[[#This Row],[Totalt lagervärde ex moms]]-Tabell2[[#This Row],[Varav bokat ex moms]]</f>
        <v>420.32</v>
      </c>
    </row>
    <row r="1535" spans="1:14" x14ac:dyDescent="0.2">
      <c r="A1535" t="s">
        <v>8525</v>
      </c>
      <c r="B1535" t="s">
        <v>8526</v>
      </c>
      <c r="C1535" s="2">
        <v>115</v>
      </c>
      <c r="D1535" s="2">
        <v>80</v>
      </c>
      <c r="E1535" s="2">
        <v>76</v>
      </c>
      <c r="F1535" s="2">
        <v>60.800000000000004</v>
      </c>
      <c r="G1535">
        <v>5</v>
      </c>
      <c r="H1535">
        <v>0</v>
      </c>
      <c r="I1535" s="2">
        <f>Tabell2[[#This Row],[Inköpspris (SEK)]]*Tabell2[[#This Row],[Antal]]</f>
        <v>380</v>
      </c>
      <c r="J1535" s="2">
        <f>MIN(Tabell2[[#This Row],[Bokat]]*Tabell2[[#This Row],[Inköpspris (SEK)]],Tabell2[[#This Row],[Totalt lagervärde ink moms]])</f>
        <v>0</v>
      </c>
      <c r="K1535" s="2">
        <f>Tabell2[[#This Row],[Totalt lagervärde ink moms]]-Tabell2[[#This Row],[Varav bokat ink moms]]</f>
        <v>380</v>
      </c>
      <c r="L1535" s="2">
        <f>Tabell2[[#This Row],[Antal]]*Tabell2[[#This Row],[Inpris ex moms]]</f>
        <v>304</v>
      </c>
      <c r="M1535" s="2">
        <f>MIN(Tabell2[[#This Row],[Bokat]]*Tabell2[[#This Row],[Inpris ex moms]],Tabell2[[#This Row],[Totalt lagervärde ex moms]])</f>
        <v>0</v>
      </c>
      <c r="N1535" s="2">
        <f>Tabell2[[#This Row],[Totalt lagervärde ex moms]]-Tabell2[[#This Row],[Varav bokat ex moms]]</f>
        <v>304</v>
      </c>
    </row>
    <row r="1536" spans="1:14" x14ac:dyDescent="0.2">
      <c r="A1536" t="s">
        <v>8529</v>
      </c>
      <c r="B1536" t="s">
        <v>8530</v>
      </c>
      <c r="C1536" s="2">
        <v>115</v>
      </c>
      <c r="D1536" s="2">
        <v>80</v>
      </c>
      <c r="E1536" s="2">
        <v>76</v>
      </c>
      <c r="F1536" s="2">
        <v>60.800000000000004</v>
      </c>
      <c r="G1536">
        <v>3</v>
      </c>
      <c r="H1536">
        <v>0</v>
      </c>
      <c r="I1536" s="2">
        <f>Tabell2[[#This Row],[Inköpspris (SEK)]]*Tabell2[[#This Row],[Antal]]</f>
        <v>228</v>
      </c>
      <c r="J1536" s="2">
        <f>MIN(Tabell2[[#This Row],[Bokat]]*Tabell2[[#This Row],[Inköpspris (SEK)]],Tabell2[[#This Row],[Totalt lagervärde ink moms]])</f>
        <v>0</v>
      </c>
      <c r="K1536" s="2">
        <f>Tabell2[[#This Row],[Totalt lagervärde ink moms]]-Tabell2[[#This Row],[Varav bokat ink moms]]</f>
        <v>228</v>
      </c>
      <c r="L1536" s="2">
        <f>Tabell2[[#This Row],[Antal]]*Tabell2[[#This Row],[Inpris ex moms]]</f>
        <v>182.4</v>
      </c>
      <c r="M1536" s="2">
        <f>MIN(Tabell2[[#This Row],[Bokat]]*Tabell2[[#This Row],[Inpris ex moms]],Tabell2[[#This Row],[Totalt lagervärde ex moms]])</f>
        <v>0</v>
      </c>
      <c r="N1536" s="2">
        <f>Tabell2[[#This Row],[Totalt lagervärde ex moms]]-Tabell2[[#This Row],[Varav bokat ex moms]]</f>
        <v>182.4</v>
      </c>
    </row>
    <row r="1537" spans="1:14" x14ac:dyDescent="0.2">
      <c r="A1537" t="s">
        <v>754</v>
      </c>
      <c r="B1537" t="s">
        <v>755</v>
      </c>
      <c r="C1537" s="2">
        <v>2695</v>
      </c>
      <c r="D1537" s="2">
        <v>1886</v>
      </c>
      <c r="E1537" s="2">
        <v>1781</v>
      </c>
      <c r="F1537" s="2">
        <v>1424.8000000000002</v>
      </c>
      <c r="G1537">
        <v>1</v>
      </c>
      <c r="H1537">
        <v>0</v>
      </c>
      <c r="I1537" s="2">
        <f>Tabell2[[#This Row],[Inköpspris (SEK)]]*Tabell2[[#This Row],[Antal]]</f>
        <v>1781</v>
      </c>
      <c r="J1537" s="2">
        <f>MIN(Tabell2[[#This Row],[Bokat]]*Tabell2[[#This Row],[Inköpspris (SEK)]],Tabell2[[#This Row],[Totalt lagervärde ink moms]])</f>
        <v>0</v>
      </c>
      <c r="K1537" s="2">
        <f>Tabell2[[#This Row],[Totalt lagervärde ink moms]]-Tabell2[[#This Row],[Varav bokat ink moms]]</f>
        <v>1781</v>
      </c>
      <c r="L1537" s="2">
        <f>Tabell2[[#This Row],[Antal]]*Tabell2[[#This Row],[Inpris ex moms]]</f>
        <v>1424.8000000000002</v>
      </c>
      <c r="M1537" s="2">
        <f>MIN(Tabell2[[#This Row],[Bokat]]*Tabell2[[#This Row],[Inpris ex moms]],Tabell2[[#This Row],[Totalt lagervärde ex moms]])</f>
        <v>0</v>
      </c>
      <c r="N1537" s="2">
        <f>Tabell2[[#This Row],[Totalt lagervärde ex moms]]-Tabell2[[#This Row],[Varav bokat ex moms]]</f>
        <v>1424.8000000000002</v>
      </c>
    </row>
    <row r="1538" spans="1:14" x14ac:dyDescent="0.2">
      <c r="A1538" t="s">
        <v>12318</v>
      </c>
      <c r="B1538" t="s">
        <v>12319</v>
      </c>
      <c r="C1538" s="2">
        <v>2695</v>
      </c>
      <c r="D1538" s="2">
        <v>1886</v>
      </c>
      <c r="E1538" s="2">
        <v>1781</v>
      </c>
      <c r="F1538" s="2">
        <v>1424.8000000000002</v>
      </c>
      <c r="G1538">
        <v>1</v>
      </c>
      <c r="H1538">
        <v>0</v>
      </c>
      <c r="I1538" s="2">
        <f>Tabell2[[#This Row],[Inköpspris (SEK)]]*Tabell2[[#This Row],[Antal]]</f>
        <v>1781</v>
      </c>
      <c r="J1538" s="2">
        <f>MIN(Tabell2[[#This Row],[Bokat]]*Tabell2[[#This Row],[Inköpspris (SEK)]],Tabell2[[#This Row],[Totalt lagervärde ink moms]])</f>
        <v>0</v>
      </c>
      <c r="K1538" s="2">
        <f>Tabell2[[#This Row],[Totalt lagervärde ink moms]]-Tabell2[[#This Row],[Varav bokat ink moms]]</f>
        <v>1781</v>
      </c>
      <c r="L1538" s="2">
        <f>Tabell2[[#This Row],[Antal]]*Tabell2[[#This Row],[Inpris ex moms]]</f>
        <v>1424.8000000000002</v>
      </c>
      <c r="M1538" s="2">
        <f>MIN(Tabell2[[#This Row],[Bokat]]*Tabell2[[#This Row],[Inpris ex moms]],Tabell2[[#This Row],[Totalt lagervärde ex moms]])</f>
        <v>0</v>
      </c>
      <c r="N1538" s="2">
        <f>Tabell2[[#This Row],[Totalt lagervärde ex moms]]-Tabell2[[#This Row],[Varav bokat ex moms]]</f>
        <v>1424.8000000000002</v>
      </c>
    </row>
    <row r="1539" spans="1:14" x14ac:dyDescent="0.2">
      <c r="A1539" t="s">
        <v>970</v>
      </c>
      <c r="B1539" t="s">
        <v>971</v>
      </c>
      <c r="C1539" s="2">
        <v>129</v>
      </c>
      <c r="D1539" s="2">
        <v>90</v>
      </c>
      <c r="E1539" s="2">
        <v>85.25</v>
      </c>
      <c r="F1539" s="2">
        <v>68.2</v>
      </c>
      <c r="G1539">
        <v>1</v>
      </c>
      <c r="H1539">
        <v>0</v>
      </c>
      <c r="I1539" s="2">
        <f>Tabell2[[#This Row],[Inköpspris (SEK)]]*Tabell2[[#This Row],[Antal]]</f>
        <v>85.25</v>
      </c>
      <c r="J1539" s="2">
        <f>MIN(Tabell2[[#This Row],[Bokat]]*Tabell2[[#This Row],[Inköpspris (SEK)]],Tabell2[[#This Row],[Totalt lagervärde ink moms]])</f>
        <v>0</v>
      </c>
      <c r="K1539" s="2">
        <f>Tabell2[[#This Row],[Totalt lagervärde ink moms]]-Tabell2[[#This Row],[Varav bokat ink moms]]</f>
        <v>85.25</v>
      </c>
      <c r="L1539" s="2">
        <f>Tabell2[[#This Row],[Antal]]*Tabell2[[#This Row],[Inpris ex moms]]</f>
        <v>68.2</v>
      </c>
      <c r="M1539" s="2">
        <f>MIN(Tabell2[[#This Row],[Bokat]]*Tabell2[[#This Row],[Inpris ex moms]],Tabell2[[#This Row],[Totalt lagervärde ex moms]])</f>
        <v>0</v>
      </c>
      <c r="N1539" s="2">
        <f>Tabell2[[#This Row],[Totalt lagervärde ex moms]]-Tabell2[[#This Row],[Varav bokat ex moms]]</f>
        <v>68.2</v>
      </c>
    </row>
    <row r="1540" spans="1:14" x14ac:dyDescent="0.2">
      <c r="A1540" t="s">
        <v>5070</v>
      </c>
      <c r="B1540" t="s">
        <v>5071</v>
      </c>
      <c r="C1540" s="2">
        <v>249</v>
      </c>
      <c r="D1540" s="2">
        <v>174</v>
      </c>
      <c r="E1540" s="2">
        <v>164.37</v>
      </c>
      <c r="F1540" s="2">
        <v>131.49600000000001</v>
      </c>
      <c r="G1540">
        <v>2</v>
      </c>
      <c r="H1540">
        <v>1</v>
      </c>
      <c r="I1540" s="2">
        <f>Tabell2[[#This Row],[Inköpspris (SEK)]]*Tabell2[[#This Row],[Antal]]</f>
        <v>328.74</v>
      </c>
      <c r="J1540" s="2">
        <f>MIN(Tabell2[[#This Row],[Bokat]]*Tabell2[[#This Row],[Inköpspris (SEK)]],Tabell2[[#This Row],[Totalt lagervärde ink moms]])</f>
        <v>164.37</v>
      </c>
      <c r="K1540" s="2">
        <f>Tabell2[[#This Row],[Totalt lagervärde ink moms]]-Tabell2[[#This Row],[Varav bokat ink moms]]</f>
        <v>164.37</v>
      </c>
      <c r="L1540" s="2">
        <f>Tabell2[[#This Row],[Antal]]*Tabell2[[#This Row],[Inpris ex moms]]</f>
        <v>262.99200000000002</v>
      </c>
      <c r="M1540" s="2">
        <f>MIN(Tabell2[[#This Row],[Bokat]]*Tabell2[[#This Row],[Inpris ex moms]],Tabell2[[#This Row],[Totalt lagervärde ex moms]])</f>
        <v>131.49600000000001</v>
      </c>
      <c r="N1540" s="2">
        <f>Tabell2[[#This Row],[Totalt lagervärde ex moms]]-Tabell2[[#This Row],[Varav bokat ex moms]]</f>
        <v>131.49600000000001</v>
      </c>
    </row>
    <row r="1541" spans="1:14" x14ac:dyDescent="0.2">
      <c r="A1541" t="s">
        <v>11996</v>
      </c>
      <c r="B1541" t="s">
        <v>11997</v>
      </c>
      <c r="C1541" s="2">
        <v>1089</v>
      </c>
      <c r="D1541" s="2">
        <v>653</v>
      </c>
      <c r="E1541" s="2">
        <v>718.75</v>
      </c>
      <c r="F1541" s="2">
        <v>575</v>
      </c>
      <c r="G1541">
        <v>2</v>
      </c>
      <c r="H1541">
        <v>0</v>
      </c>
      <c r="I1541" s="2">
        <f>Tabell2[[#This Row],[Inköpspris (SEK)]]*Tabell2[[#This Row],[Antal]]</f>
        <v>1437.5</v>
      </c>
      <c r="J1541" s="2">
        <f>MIN(Tabell2[[#This Row],[Bokat]]*Tabell2[[#This Row],[Inköpspris (SEK)]],Tabell2[[#This Row],[Totalt lagervärde ink moms]])</f>
        <v>0</v>
      </c>
      <c r="K1541" s="2">
        <f>Tabell2[[#This Row],[Totalt lagervärde ink moms]]-Tabell2[[#This Row],[Varav bokat ink moms]]</f>
        <v>1437.5</v>
      </c>
      <c r="L1541" s="2">
        <f>Tabell2[[#This Row],[Antal]]*Tabell2[[#This Row],[Inpris ex moms]]</f>
        <v>1150</v>
      </c>
      <c r="M1541" s="2">
        <f>MIN(Tabell2[[#This Row],[Bokat]]*Tabell2[[#This Row],[Inpris ex moms]],Tabell2[[#This Row],[Totalt lagervärde ex moms]])</f>
        <v>0</v>
      </c>
      <c r="N1541" s="2">
        <f>Tabell2[[#This Row],[Totalt lagervärde ex moms]]-Tabell2[[#This Row],[Varav bokat ex moms]]</f>
        <v>1150</v>
      </c>
    </row>
    <row r="1542" spans="1:14" x14ac:dyDescent="0.2">
      <c r="A1542" t="s">
        <v>11998</v>
      </c>
      <c r="B1542" t="s">
        <v>11999</v>
      </c>
      <c r="C1542" s="2">
        <v>1089</v>
      </c>
      <c r="D1542" s="2">
        <v>653</v>
      </c>
      <c r="E1542" s="2">
        <v>718.75</v>
      </c>
      <c r="F1542" s="2">
        <v>575</v>
      </c>
      <c r="G1542">
        <v>2</v>
      </c>
      <c r="H1542">
        <v>0</v>
      </c>
      <c r="I1542" s="2">
        <f>Tabell2[[#This Row],[Inköpspris (SEK)]]*Tabell2[[#This Row],[Antal]]</f>
        <v>1437.5</v>
      </c>
      <c r="J1542" s="2">
        <f>MIN(Tabell2[[#This Row],[Bokat]]*Tabell2[[#This Row],[Inköpspris (SEK)]],Tabell2[[#This Row],[Totalt lagervärde ink moms]])</f>
        <v>0</v>
      </c>
      <c r="K1542" s="2">
        <f>Tabell2[[#This Row],[Totalt lagervärde ink moms]]-Tabell2[[#This Row],[Varav bokat ink moms]]</f>
        <v>1437.5</v>
      </c>
      <c r="L1542" s="2">
        <f>Tabell2[[#This Row],[Antal]]*Tabell2[[#This Row],[Inpris ex moms]]</f>
        <v>1150</v>
      </c>
      <c r="M1542" s="2">
        <f>MIN(Tabell2[[#This Row],[Bokat]]*Tabell2[[#This Row],[Inpris ex moms]],Tabell2[[#This Row],[Totalt lagervärde ex moms]])</f>
        <v>0</v>
      </c>
      <c r="N1542" s="2">
        <f>Tabell2[[#This Row],[Totalt lagervärde ex moms]]-Tabell2[[#This Row],[Varav bokat ex moms]]</f>
        <v>1150</v>
      </c>
    </row>
    <row r="1543" spans="1:14" x14ac:dyDescent="0.2">
      <c r="A1543" t="s">
        <v>12000</v>
      </c>
      <c r="B1543" t="s">
        <v>12001</v>
      </c>
      <c r="C1543" s="2">
        <v>1089</v>
      </c>
      <c r="D1543" s="2">
        <v>653</v>
      </c>
      <c r="E1543" s="2">
        <v>718.75</v>
      </c>
      <c r="F1543" s="2">
        <v>575</v>
      </c>
      <c r="G1543">
        <v>1</v>
      </c>
      <c r="H1543">
        <v>0</v>
      </c>
      <c r="I1543" s="2">
        <f>Tabell2[[#This Row],[Inköpspris (SEK)]]*Tabell2[[#This Row],[Antal]]</f>
        <v>718.75</v>
      </c>
      <c r="J1543" s="2">
        <f>MIN(Tabell2[[#This Row],[Bokat]]*Tabell2[[#This Row],[Inköpspris (SEK)]],Tabell2[[#This Row],[Totalt lagervärde ink moms]])</f>
        <v>0</v>
      </c>
      <c r="K1543" s="2">
        <f>Tabell2[[#This Row],[Totalt lagervärde ink moms]]-Tabell2[[#This Row],[Varav bokat ink moms]]</f>
        <v>718.75</v>
      </c>
      <c r="L1543" s="2">
        <f>Tabell2[[#This Row],[Antal]]*Tabell2[[#This Row],[Inpris ex moms]]</f>
        <v>575</v>
      </c>
      <c r="M1543" s="2">
        <f>MIN(Tabell2[[#This Row],[Bokat]]*Tabell2[[#This Row],[Inpris ex moms]],Tabell2[[#This Row],[Totalt lagervärde ex moms]])</f>
        <v>0</v>
      </c>
      <c r="N1543" s="2">
        <f>Tabell2[[#This Row],[Totalt lagervärde ex moms]]-Tabell2[[#This Row],[Varav bokat ex moms]]</f>
        <v>575</v>
      </c>
    </row>
    <row r="1544" spans="1:14" x14ac:dyDescent="0.2">
      <c r="A1544" t="s">
        <v>4906</v>
      </c>
      <c r="B1544" t="s">
        <v>4907</v>
      </c>
      <c r="C1544" s="2">
        <v>85</v>
      </c>
      <c r="D1544" s="2">
        <v>59</v>
      </c>
      <c r="E1544" s="2">
        <v>56.1</v>
      </c>
      <c r="F1544" s="2">
        <v>44.88</v>
      </c>
      <c r="G1544">
        <v>2</v>
      </c>
      <c r="H1544">
        <v>1</v>
      </c>
      <c r="I1544" s="2">
        <f>Tabell2[[#This Row],[Inköpspris (SEK)]]*Tabell2[[#This Row],[Antal]]</f>
        <v>112.2</v>
      </c>
      <c r="J1544" s="2">
        <f>MIN(Tabell2[[#This Row],[Bokat]]*Tabell2[[#This Row],[Inköpspris (SEK)]],Tabell2[[#This Row],[Totalt lagervärde ink moms]])</f>
        <v>56.1</v>
      </c>
      <c r="K1544" s="2">
        <f>Tabell2[[#This Row],[Totalt lagervärde ink moms]]-Tabell2[[#This Row],[Varav bokat ink moms]]</f>
        <v>56.1</v>
      </c>
      <c r="L1544" s="2">
        <f>Tabell2[[#This Row],[Antal]]*Tabell2[[#This Row],[Inpris ex moms]]</f>
        <v>89.76</v>
      </c>
      <c r="M1544" s="2">
        <f>MIN(Tabell2[[#This Row],[Bokat]]*Tabell2[[#This Row],[Inpris ex moms]],Tabell2[[#This Row],[Totalt lagervärde ex moms]])</f>
        <v>44.88</v>
      </c>
      <c r="N1544" s="2">
        <f>Tabell2[[#This Row],[Totalt lagervärde ex moms]]-Tabell2[[#This Row],[Varav bokat ex moms]]</f>
        <v>44.88</v>
      </c>
    </row>
    <row r="1545" spans="1:14" x14ac:dyDescent="0.2">
      <c r="A1545" t="s">
        <v>758</v>
      </c>
      <c r="B1545" t="s">
        <v>759</v>
      </c>
      <c r="C1545" s="2">
        <v>735</v>
      </c>
      <c r="D1545" s="2">
        <v>514</v>
      </c>
      <c r="E1545" s="2">
        <v>485</v>
      </c>
      <c r="F1545" s="2">
        <v>388</v>
      </c>
      <c r="G1545">
        <v>2</v>
      </c>
      <c r="H1545">
        <v>0</v>
      </c>
      <c r="I1545" s="2">
        <f>Tabell2[[#This Row],[Inköpspris (SEK)]]*Tabell2[[#This Row],[Antal]]</f>
        <v>970</v>
      </c>
      <c r="J1545" s="2">
        <f>MIN(Tabell2[[#This Row],[Bokat]]*Tabell2[[#This Row],[Inköpspris (SEK)]],Tabell2[[#This Row],[Totalt lagervärde ink moms]])</f>
        <v>0</v>
      </c>
      <c r="K1545" s="2">
        <f>Tabell2[[#This Row],[Totalt lagervärde ink moms]]-Tabell2[[#This Row],[Varav bokat ink moms]]</f>
        <v>970</v>
      </c>
      <c r="L1545" s="2">
        <f>Tabell2[[#This Row],[Antal]]*Tabell2[[#This Row],[Inpris ex moms]]</f>
        <v>776</v>
      </c>
      <c r="M1545" s="2">
        <f>MIN(Tabell2[[#This Row],[Bokat]]*Tabell2[[#This Row],[Inpris ex moms]],Tabell2[[#This Row],[Totalt lagervärde ex moms]])</f>
        <v>0</v>
      </c>
      <c r="N1545" s="2">
        <f>Tabell2[[#This Row],[Totalt lagervärde ex moms]]-Tabell2[[#This Row],[Varav bokat ex moms]]</f>
        <v>776</v>
      </c>
    </row>
    <row r="1546" spans="1:14" x14ac:dyDescent="0.2">
      <c r="A1546" t="s">
        <v>760</v>
      </c>
      <c r="B1546" t="s">
        <v>761</v>
      </c>
      <c r="C1546" s="2">
        <v>735</v>
      </c>
      <c r="D1546" s="2">
        <v>514</v>
      </c>
      <c r="E1546" s="2">
        <v>485</v>
      </c>
      <c r="F1546" s="2">
        <v>388</v>
      </c>
      <c r="G1546">
        <v>1</v>
      </c>
      <c r="H1546">
        <v>0</v>
      </c>
      <c r="I1546" s="2">
        <f>Tabell2[[#This Row],[Inköpspris (SEK)]]*Tabell2[[#This Row],[Antal]]</f>
        <v>485</v>
      </c>
      <c r="J1546" s="2">
        <f>MIN(Tabell2[[#This Row],[Bokat]]*Tabell2[[#This Row],[Inköpspris (SEK)]],Tabell2[[#This Row],[Totalt lagervärde ink moms]])</f>
        <v>0</v>
      </c>
      <c r="K1546" s="2">
        <f>Tabell2[[#This Row],[Totalt lagervärde ink moms]]-Tabell2[[#This Row],[Varav bokat ink moms]]</f>
        <v>485</v>
      </c>
      <c r="L1546" s="2">
        <f>Tabell2[[#This Row],[Antal]]*Tabell2[[#This Row],[Inpris ex moms]]</f>
        <v>388</v>
      </c>
      <c r="M1546" s="2">
        <f>MIN(Tabell2[[#This Row],[Bokat]]*Tabell2[[#This Row],[Inpris ex moms]],Tabell2[[#This Row],[Totalt lagervärde ex moms]])</f>
        <v>0</v>
      </c>
      <c r="N1546" s="2">
        <f>Tabell2[[#This Row],[Totalt lagervärde ex moms]]-Tabell2[[#This Row],[Varav bokat ex moms]]</f>
        <v>388</v>
      </c>
    </row>
    <row r="1547" spans="1:14" x14ac:dyDescent="0.2">
      <c r="A1547" t="s">
        <v>6999</v>
      </c>
      <c r="B1547" t="s">
        <v>7000</v>
      </c>
      <c r="C1547" s="2">
        <v>755</v>
      </c>
      <c r="D1547" s="2">
        <v>528</v>
      </c>
      <c r="E1547" s="2">
        <v>498.04</v>
      </c>
      <c r="F1547" s="2">
        <v>398.43200000000002</v>
      </c>
      <c r="G1547">
        <v>1</v>
      </c>
      <c r="H1547">
        <v>0</v>
      </c>
      <c r="I1547" s="2">
        <f>Tabell2[[#This Row],[Inköpspris (SEK)]]*Tabell2[[#This Row],[Antal]]</f>
        <v>498.04</v>
      </c>
      <c r="J1547" s="2">
        <f>MIN(Tabell2[[#This Row],[Bokat]]*Tabell2[[#This Row],[Inköpspris (SEK)]],Tabell2[[#This Row],[Totalt lagervärde ink moms]])</f>
        <v>0</v>
      </c>
      <c r="K1547" s="2">
        <f>Tabell2[[#This Row],[Totalt lagervärde ink moms]]-Tabell2[[#This Row],[Varav bokat ink moms]]</f>
        <v>498.04</v>
      </c>
      <c r="L1547" s="2">
        <f>Tabell2[[#This Row],[Antal]]*Tabell2[[#This Row],[Inpris ex moms]]</f>
        <v>398.43200000000002</v>
      </c>
      <c r="M1547" s="2">
        <f>MIN(Tabell2[[#This Row],[Bokat]]*Tabell2[[#This Row],[Inpris ex moms]],Tabell2[[#This Row],[Totalt lagervärde ex moms]])</f>
        <v>0</v>
      </c>
      <c r="N1547" s="2">
        <f>Tabell2[[#This Row],[Totalt lagervärde ex moms]]-Tabell2[[#This Row],[Varav bokat ex moms]]</f>
        <v>398.43200000000002</v>
      </c>
    </row>
    <row r="1548" spans="1:14" x14ac:dyDescent="0.2">
      <c r="A1548" t="s">
        <v>7922</v>
      </c>
      <c r="B1548" t="s">
        <v>7923</v>
      </c>
      <c r="C1548" s="2">
        <v>199</v>
      </c>
      <c r="D1548" s="2">
        <v>139</v>
      </c>
      <c r="E1548" s="2">
        <v>131.25</v>
      </c>
      <c r="F1548" s="2">
        <v>105</v>
      </c>
      <c r="G1548">
        <v>2</v>
      </c>
      <c r="H1548">
        <v>0</v>
      </c>
      <c r="I1548" s="2">
        <f>Tabell2[[#This Row],[Inköpspris (SEK)]]*Tabell2[[#This Row],[Antal]]</f>
        <v>262.5</v>
      </c>
      <c r="J1548" s="2">
        <f>MIN(Tabell2[[#This Row],[Bokat]]*Tabell2[[#This Row],[Inköpspris (SEK)]],Tabell2[[#This Row],[Totalt lagervärde ink moms]])</f>
        <v>0</v>
      </c>
      <c r="K1548" s="2">
        <f>Tabell2[[#This Row],[Totalt lagervärde ink moms]]-Tabell2[[#This Row],[Varav bokat ink moms]]</f>
        <v>262.5</v>
      </c>
      <c r="L1548" s="2">
        <f>Tabell2[[#This Row],[Antal]]*Tabell2[[#This Row],[Inpris ex moms]]</f>
        <v>210</v>
      </c>
      <c r="M1548" s="2">
        <f>MIN(Tabell2[[#This Row],[Bokat]]*Tabell2[[#This Row],[Inpris ex moms]],Tabell2[[#This Row],[Totalt lagervärde ex moms]])</f>
        <v>0</v>
      </c>
      <c r="N1548" s="2">
        <f>Tabell2[[#This Row],[Totalt lagervärde ex moms]]-Tabell2[[#This Row],[Varav bokat ex moms]]</f>
        <v>210</v>
      </c>
    </row>
    <row r="1549" spans="1:14" x14ac:dyDescent="0.2">
      <c r="A1549" t="s">
        <v>6713</v>
      </c>
      <c r="B1549" t="s">
        <v>6714</v>
      </c>
      <c r="C1549" s="2">
        <v>215</v>
      </c>
      <c r="D1549" s="2">
        <v>150</v>
      </c>
      <c r="E1549" s="2">
        <v>141.79</v>
      </c>
      <c r="F1549" s="2">
        <v>113.432</v>
      </c>
      <c r="G1549">
        <v>1</v>
      </c>
      <c r="H1549">
        <v>0</v>
      </c>
      <c r="I1549" s="2">
        <f>Tabell2[[#This Row],[Inköpspris (SEK)]]*Tabell2[[#This Row],[Antal]]</f>
        <v>141.79</v>
      </c>
      <c r="J1549" s="2">
        <f>MIN(Tabell2[[#This Row],[Bokat]]*Tabell2[[#This Row],[Inköpspris (SEK)]],Tabell2[[#This Row],[Totalt lagervärde ink moms]])</f>
        <v>0</v>
      </c>
      <c r="K1549" s="2">
        <f>Tabell2[[#This Row],[Totalt lagervärde ink moms]]-Tabell2[[#This Row],[Varav bokat ink moms]]</f>
        <v>141.79</v>
      </c>
      <c r="L1549" s="2">
        <f>Tabell2[[#This Row],[Antal]]*Tabell2[[#This Row],[Inpris ex moms]]</f>
        <v>113.432</v>
      </c>
      <c r="M1549" s="2">
        <f>MIN(Tabell2[[#This Row],[Bokat]]*Tabell2[[#This Row],[Inpris ex moms]],Tabell2[[#This Row],[Totalt lagervärde ex moms]])</f>
        <v>0</v>
      </c>
      <c r="N1549" s="2">
        <f>Tabell2[[#This Row],[Totalt lagervärde ex moms]]-Tabell2[[#This Row],[Varav bokat ex moms]]</f>
        <v>113.432</v>
      </c>
    </row>
    <row r="1550" spans="1:14" x14ac:dyDescent="0.2">
      <c r="A1550" t="s">
        <v>6715</v>
      </c>
      <c r="B1550" t="s">
        <v>6716</v>
      </c>
      <c r="C1550" s="2">
        <v>215</v>
      </c>
      <c r="D1550" s="2">
        <v>150</v>
      </c>
      <c r="E1550" s="2">
        <v>141.79</v>
      </c>
      <c r="F1550" s="2">
        <v>113.432</v>
      </c>
      <c r="G1550">
        <v>1</v>
      </c>
      <c r="H1550">
        <v>0</v>
      </c>
      <c r="I1550" s="2">
        <f>Tabell2[[#This Row],[Inköpspris (SEK)]]*Tabell2[[#This Row],[Antal]]</f>
        <v>141.79</v>
      </c>
      <c r="J1550" s="2">
        <f>MIN(Tabell2[[#This Row],[Bokat]]*Tabell2[[#This Row],[Inköpspris (SEK)]],Tabell2[[#This Row],[Totalt lagervärde ink moms]])</f>
        <v>0</v>
      </c>
      <c r="K1550" s="2">
        <f>Tabell2[[#This Row],[Totalt lagervärde ink moms]]-Tabell2[[#This Row],[Varav bokat ink moms]]</f>
        <v>141.79</v>
      </c>
      <c r="L1550" s="2">
        <f>Tabell2[[#This Row],[Antal]]*Tabell2[[#This Row],[Inpris ex moms]]</f>
        <v>113.432</v>
      </c>
      <c r="M1550" s="2">
        <f>MIN(Tabell2[[#This Row],[Bokat]]*Tabell2[[#This Row],[Inpris ex moms]],Tabell2[[#This Row],[Totalt lagervärde ex moms]])</f>
        <v>0</v>
      </c>
      <c r="N1550" s="2">
        <f>Tabell2[[#This Row],[Totalt lagervärde ex moms]]-Tabell2[[#This Row],[Varav bokat ex moms]]</f>
        <v>113.432</v>
      </c>
    </row>
    <row r="1551" spans="1:14" x14ac:dyDescent="0.2">
      <c r="A1551" t="s">
        <v>6717</v>
      </c>
      <c r="B1551" t="s">
        <v>6718</v>
      </c>
      <c r="C1551" s="2">
        <v>215</v>
      </c>
      <c r="D1551" s="2">
        <v>150</v>
      </c>
      <c r="E1551" s="2">
        <v>141.79</v>
      </c>
      <c r="F1551" s="2">
        <v>113.432</v>
      </c>
      <c r="G1551">
        <v>2</v>
      </c>
      <c r="H1551">
        <v>0</v>
      </c>
      <c r="I1551" s="2">
        <f>Tabell2[[#This Row],[Inköpspris (SEK)]]*Tabell2[[#This Row],[Antal]]</f>
        <v>283.58</v>
      </c>
      <c r="J1551" s="2">
        <f>MIN(Tabell2[[#This Row],[Bokat]]*Tabell2[[#This Row],[Inköpspris (SEK)]],Tabell2[[#This Row],[Totalt lagervärde ink moms]])</f>
        <v>0</v>
      </c>
      <c r="K1551" s="2">
        <f>Tabell2[[#This Row],[Totalt lagervärde ink moms]]-Tabell2[[#This Row],[Varav bokat ink moms]]</f>
        <v>283.58</v>
      </c>
      <c r="L1551" s="2">
        <f>Tabell2[[#This Row],[Antal]]*Tabell2[[#This Row],[Inpris ex moms]]</f>
        <v>226.864</v>
      </c>
      <c r="M1551" s="2">
        <f>MIN(Tabell2[[#This Row],[Bokat]]*Tabell2[[#This Row],[Inpris ex moms]],Tabell2[[#This Row],[Totalt lagervärde ex moms]])</f>
        <v>0</v>
      </c>
      <c r="N1551" s="2">
        <f>Tabell2[[#This Row],[Totalt lagervärde ex moms]]-Tabell2[[#This Row],[Varav bokat ex moms]]</f>
        <v>226.864</v>
      </c>
    </row>
    <row r="1552" spans="1:14" x14ac:dyDescent="0.2">
      <c r="A1552" t="s">
        <v>6719</v>
      </c>
      <c r="B1552" t="s">
        <v>6720</v>
      </c>
      <c r="C1552" s="2">
        <v>215</v>
      </c>
      <c r="D1552" s="2">
        <v>150</v>
      </c>
      <c r="E1552" s="2">
        <v>141.79</v>
      </c>
      <c r="F1552" s="2">
        <v>113.432</v>
      </c>
      <c r="G1552">
        <v>2</v>
      </c>
      <c r="H1552">
        <v>0</v>
      </c>
      <c r="I1552" s="2">
        <f>Tabell2[[#This Row],[Inköpspris (SEK)]]*Tabell2[[#This Row],[Antal]]</f>
        <v>283.58</v>
      </c>
      <c r="J1552" s="2">
        <f>MIN(Tabell2[[#This Row],[Bokat]]*Tabell2[[#This Row],[Inköpspris (SEK)]],Tabell2[[#This Row],[Totalt lagervärde ink moms]])</f>
        <v>0</v>
      </c>
      <c r="K1552" s="2">
        <f>Tabell2[[#This Row],[Totalt lagervärde ink moms]]-Tabell2[[#This Row],[Varav bokat ink moms]]</f>
        <v>283.58</v>
      </c>
      <c r="L1552" s="2">
        <f>Tabell2[[#This Row],[Antal]]*Tabell2[[#This Row],[Inpris ex moms]]</f>
        <v>226.864</v>
      </c>
      <c r="M1552" s="2">
        <f>MIN(Tabell2[[#This Row],[Bokat]]*Tabell2[[#This Row],[Inpris ex moms]],Tabell2[[#This Row],[Totalt lagervärde ex moms]])</f>
        <v>0</v>
      </c>
      <c r="N1552" s="2">
        <f>Tabell2[[#This Row],[Totalt lagervärde ex moms]]-Tabell2[[#This Row],[Varav bokat ex moms]]</f>
        <v>226.864</v>
      </c>
    </row>
    <row r="1553" spans="1:14" x14ac:dyDescent="0.2">
      <c r="A1553" t="s">
        <v>6959</v>
      </c>
      <c r="B1553" t="s">
        <v>6960</v>
      </c>
      <c r="C1553" s="2">
        <v>215</v>
      </c>
      <c r="D1553" s="2">
        <v>150</v>
      </c>
      <c r="E1553" s="2">
        <v>141.79</v>
      </c>
      <c r="F1553" s="2">
        <v>113.432</v>
      </c>
      <c r="G1553">
        <v>2</v>
      </c>
      <c r="H1553">
        <v>0</v>
      </c>
      <c r="I1553" s="2">
        <f>Tabell2[[#This Row],[Inköpspris (SEK)]]*Tabell2[[#This Row],[Antal]]</f>
        <v>283.58</v>
      </c>
      <c r="J1553" s="2">
        <f>MIN(Tabell2[[#This Row],[Bokat]]*Tabell2[[#This Row],[Inköpspris (SEK)]],Tabell2[[#This Row],[Totalt lagervärde ink moms]])</f>
        <v>0</v>
      </c>
      <c r="K1553" s="2">
        <f>Tabell2[[#This Row],[Totalt lagervärde ink moms]]-Tabell2[[#This Row],[Varav bokat ink moms]]</f>
        <v>283.58</v>
      </c>
      <c r="L1553" s="2">
        <f>Tabell2[[#This Row],[Antal]]*Tabell2[[#This Row],[Inpris ex moms]]</f>
        <v>226.864</v>
      </c>
      <c r="M1553" s="2">
        <f>MIN(Tabell2[[#This Row],[Bokat]]*Tabell2[[#This Row],[Inpris ex moms]],Tabell2[[#This Row],[Totalt lagervärde ex moms]])</f>
        <v>0</v>
      </c>
      <c r="N1553" s="2">
        <f>Tabell2[[#This Row],[Totalt lagervärde ex moms]]-Tabell2[[#This Row],[Varav bokat ex moms]]</f>
        <v>226.864</v>
      </c>
    </row>
    <row r="1554" spans="1:14" x14ac:dyDescent="0.2">
      <c r="A1554" t="s">
        <v>6961</v>
      </c>
      <c r="B1554" t="s">
        <v>6962</v>
      </c>
      <c r="C1554" s="2">
        <v>215</v>
      </c>
      <c r="D1554" s="2">
        <v>150</v>
      </c>
      <c r="E1554" s="2">
        <v>141.79</v>
      </c>
      <c r="F1554" s="2">
        <v>113.432</v>
      </c>
      <c r="G1554">
        <v>1</v>
      </c>
      <c r="H1554">
        <v>0</v>
      </c>
      <c r="I1554" s="2">
        <f>Tabell2[[#This Row],[Inköpspris (SEK)]]*Tabell2[[#This Row],[Antal]]</f>
        <v>141.79</v>
      </c>
      <c r="J1554" s="2">
        <f>MIN(Tabell2[[#This Row],[Bokat]]*Tabell2[[#This Row],[Inköpspris (SEK)]],Tabell2[[#This Row],[Totalt lagervärde ink moms]])</f>
        <v>0</v>
      </c>
      <c r="K1554" s="2">
        <f>Tabell2[[#This Row],[Totalt lagervärde ink moms]]-Tabell2[[#This Row],[Varav bokat ink moms]]</f>
        <v>141.79</v>
      </c>
      <c r="L1554" s="2">
        <f>Tabell2[[#This Row],[Antal]]*Tabell2[[#This Row],[Inpris ex moms]]</f>
        <v>113.432</v>
      </c>
      <c r="M1554" s="2">
        <f>MIN(Tabell2[[#This Row],[Bokat]]*Tabell2[[#This Row],[Inpris ex moms]],Tabell2[[#This Row],[Totalt lagervärde ex moms]])</f>
        <v>0</v>
      </c>
      <c r="N1554" s="2">
        <f>Tabell2[[#This Row],[Totalt lagervärde ex moms]]-Tabell2[[#This Row],[Varav bokat ex moms]]</f>
        <v>113.432</v>
      </c>
    </row>
    <row r="1555" spans="1:14" x14ac:dyDescent="0.2">
      <c r="A1555" t="s">
        <v>6963</v>
      </c>
      <c r="B1555" t="s">
        <v>6964</v>
      </c>
      <c r="C1555" s="2">
        <v>215</v>
      </c>
      <c r="D1555" s="2">
        <v>150</v>
      </c>
      <c r="E1555" s="2">
        <v>141.79</v>
      </c>
      <c r="F1555" s="2">
        <v>113.432</v>
      </c>
      <c r="G1555">
        <v>2</v>
      </c>
      <c r="H1555">
        <v>0</v>
      </c>
      <c r="I1555" s="2">
        <f>Tabell2[[#This Row],[Inköpspris (SEK)]]*Tabell2[[#This Row],[Antal]]</f>
        <v>283.58</v>
      </c>
      <c r="J1555" s="2">
        <f>MIN(Tabell2[[#This Row],[Bokat]]*Tabell2[[#This Row],[Inköpspris (SEK)]],Tabell2[[#This Row],[Totalt lagervärde ink moms]])</f>
        <v>0</v>
      </c>
      <c r="K1555" s="2">
        <f>Tabell2[[#This Row],[Totalt lagervärde ink moms]]-Tabell2[[#This Row],[Varav bokat ink moms]]</f>
        <v>283.58</v>
      </c>
      <c r="L1555" s="2">
        <f>Tabell2[[#This Row],[Antal]]*Tabell2[[#This Row],[Inpris ex moms]]</f>
        <v>226.864</v>
      </c>
      <c r="M1555" s="2">
        <f>MIN(Tabell2[[#This Row],[Bokat]]*Tabell2[[#This Row],[Inpris ex moms]],Tabell2[[#This Row],[Totalt lagervärde ex moms]])</f>
        <v>0</v>
      </c>
      <c r="N1555" s="2">
        <f>Tabell2[[#This Row],[Totalt lagervärde ex moms]]-Tabell2[[#This Row],[Varav bokat ex moms]]</f>
        <v>226.864</v>
      </c>
    </row>
    <row r="1556" spans="1:14" x14ac:dyDescent="0.2">
      <c r="A1556" t="s">
        <v>6965</v>
      </c>
      <c r="B1556" t="s">
        <v>6966</v>
      </c>
      <c r="C1556" s="2">
        <v>215</v>
      </c>
      <c r="D1556" s="2">
        <v>150</v>
      </c>
      <c r="E1556" s="2">
        <v>141.79</v>
      </c>
      <c r="F1556" s="2">
        <v>113.432</v>
      </c>
      <c r="G1556">
        <v>1</v>
      </c>
      <c r="H1556">
        <v>0</v>
      </c>
      <c r="I1556" s="2">
        <f>Tabell2[[#This Row],[Inköpspris (SEK)]]*Tabell2[[#This Row],[Antal]]</f>
        <v>141.79</v>
      </c>
      <c r="J1556" s="2">
        <f>MIN(Tabell2[[#This Row],[Bokat]]*Tabell2[[#This Row],[Inköpspris (SEK)]],Tabell2[[#This Row],[Totalt lagervärde ink moms]])</f>
        <v>0</v>
      </c>
      <c r="K1556" s="2">
        <f>Tabell2[[#This Row],[Totalt lagervärde ink moms]]-Tabell2[[#This Row],[Varav bokat ink moms]]</f>
        <v>141.79</v>
      </c>
      <c r="L1556" s="2">
        <f>Tabell2[[#This Row],[Antal]]*Tabell2[[#This Row],[Inpris ex moms]]</f>
        <v>113.432</v>
      </c>
      <c r="M1556" s="2">
        <f>MIN(Tabell2[[#This Row],[Bokat]]*Tabell2[[#This Row],[Inpris ex moms]],Tabell2[[#This Row],[Totalt lagervärde ex moms]])</f>
        <v>0</v>
      </c>
      <c r="N1556" s="2">
        <f>Tabell2[[#This Row],[Totalt lagervärde ex moms]]-Tabell2[[#This Row],[Varav bokat ex moms]]</f>
        <v>113.432</v>
      </c>
    </row>
    <row r="1557" spans="1:14" x14ac:dyDescent="0.2">
      <c r="A1557" t="s">
        <v>6967</v>
      </c>
      <c r="B1557" t="s">
        <v>6968</v>
      </c>
      <c r="C1557" s="2">
        <v>215</v>
      </c>
      <c r="D1557" s="2">
        <v>150</v>
      </c>
      <c r="E1557" s="2">
        <v>141.79</v>
      </c>
      <c r="F1557" s="2">
        <v>113.432</v>
      </c>
      <c r="G1557">
        <v>2</v>
      </c>
      <c r="H1557">
        <v>0</v>
      </c>
      <c r="I1557" s="2">
        <f>Tabell2[[#This Row],[Inköpspris (SEK)]]*Tabell2[[#This Row],[Antal]]</f>
        <v>283.58</v>
      </c>
      <c r="J1557" s="2">
        <f>MIN(Tabell2[[#This Row],[Bokat]]*Tabell2[[#This Row],[Inköpspris (SEK)]],Tabell2[[#This Row],[Totalt lagervärde ink moms]])</f>
        <v>0</v>
      </c>
      <c r="K1557" s="2">
        <f>Tabell2[[#This Row],[Totalt lagervärde ink moms]]-Tabell2[[#This Row],[Varav bokat ink moms]]</f>
        <v>283.58</v>
      </c>
      <c r="L1557" s="2">
        <f>Tabell2[[#This Row],[Antal]]*Tabell2[[#This Row],[Inpris ex moms]]</f>
        <v>226.864</v>
      </c>
      <c r="M1557" s="2">
        <f>MIN(Tabell2[[#This Row],[Bokat]]*Tabell2[[#This Row],[Inpris ex moms]],Tabell2[[#This Row],[Totalt lagervärde ex moms]])</f>
        <v>0</v>
      </c>
      <c r="N1557" s="2">
        <f>Tabell2[[#This Row],[Totalt lagervärde ex moms]]-Tabell2[[#This Row],[Varav bokat ex moms]]</f>
        <v>226.864</v>
      </c>
    </row>
    <row r="1558" spans="1:14" x14ac:dyDescent="0.2">
      <c r="A1558" t="s">
        <v>6969</v>
      </c>
      <c r="B1558" t="s">
        <v>6970</v>
      </c>
      <c r="C1558" s="2">
        <v>215</v>
      </c>
      <c r="D1558" s="2">
        <v>150</v>
      </c>
      <c r="E1558" s="2">
        <v>141.79</v>
      </c>
      <c r="F1558" s="2">
        <v>113.432</v>
      </c>
      <c r="G1558">
        <v>2</v>
      </c>
      <c r="H1558">
        <v>0</v>
      </c>
      <c r="I1558" s="2">
        <f>Tabell2[[#This Row],[Inköpspris (SEK)]]*Tabell2[[#This Row],[Antal]]</f>
        <v>283.58</v>
      </c>
      <c r="J1558" s="2">
        <f>MIN(Tabell2[[#This Row],[Bokat]]*Tabell2[[#This Row],[Inköpspris (SEK)]],Tabell2[[#This Row],[Totalt lagervärde ink moms]])</f>
        <v>0</v>
      </c>
      <c r="K1558" s="2">
        <f>Tabell2[[#This Row],[Totalt lagervärde ink moms]]-Tabell2[[#This Row],[Varav bokat ink moms]]</f>
        <v>283.58</v>
      </c>
      <c r="L1558" s="2">
        <f>Tabell2[[#This Row],[Antal]]*Tabell2[[#This Row],[Inpris ex moms]]</f>
        <v>226.864</v>
      </c>
      <c r="M1558" s="2">
        <f>MIN(Tabell2[[#This Row],[Bokat]]*Tabell2[[#This Row],[Inpris ex moms]],Tabell2[[#This Row],[Totalt lagervärde ex moms]])</f>
        <v>0</v>
      </c>
      <c r="N1558" s="2">
        <f>Tabell2[[#This Row],[Totalt lagervärde ex moms]]-Tabell2[[#This Row],[Varav bokat ex moms]]</f>
        <v>226.864</v>
      </c>
    </row>
    <row r="1559" spans="1:14" x14ac:dyDescent="0.2">
      <c r="A1559" t="s">
        <v>6971</v>
      </c>
      <c r="B1559" t="s">
        <v>6972</v>
      </c>
      <c r="C1559" s="2">
        <v>215</v>
      </c>
      <c r="D1559" s="2">
        <v>150</v>
      </c>
      <c r="E1559" s="2">
        <v>141.79</v>
      </c>
      <c r="F1559" s="2">
        <v>113.432</v>
      </c>
      <c r="G1559">
        <v>2</v>
      </c>
      <c r="H1559">
        <v>0</v>
      </c>
      <c r="I1559" s="2">
        <f>Tabell2[[#This Row],[Inköpspris (SEK)]]*Tabell2[[#This Row],[Antal]]</f>
        <v>283.58</v>
      </c>
      <c r="J1559" s="2">
        <f>MIN(Tabell2[[#This Row],[Bokat]]*Tabell2[[#This Row],[Inköpspris (SEK)]],Tabell2[[#This Row],[Totalt lagervärde ink moms]])</f>
        <v>0</v>
      </c>
      <c r="K1559" s="2">
        <f>Tabell2[[#This Row],[Totalt lagervärde ink moms]]-Tabell2[[#This Row],[Varav bokat ink moms]]</f>
        <v>283.58</v>
      </c>
      <c r="L1559" s="2">
        <f>Tabell2[[#This Row],[Antal]]*Tabell2[[#This Row],[Inpris ex moms]]</f>
        <v>226.864</v>
      </c>
      <c r="M1559" s="2">
        <f>MIN(Tabell2[[#This Row],[Bokat]]*Tabell2[[#This Row],[Inpris ex moms]],Tabell2[[#This Row],[Totalt lagervärde ex moms]])</f>
        <v>0</v>
      </c>
      <c r="N1559" s="2">
        <f>Tabell2[[#This Row],[Totalt lagervärde ex moms]]-Tabell2[[#This Row],[Varav bokat ex moms]]</f>
        <v>226.864</v>
      </c>
    </row>
    <row r="1560" spans="1:14" x14ac:dyDescent="0.2">
      <c r="A1560" t="s">
        <v>6973</v>
      </c>
      <c r="B1560" t="s">
        <v>6974</v>
      </c>
      <c r="C1560" s="2">
        <v>215</v>
      </c>
      <c r="D1560" s="2">
        <v>150</v>
      </c>
      <c r="E1560" s="2">
        <v>141.79</v>
      </c>
      <c r="F1560" s="2">
        <v>113.432</v>
      </c>
      <c r="G1560">
        <v>1</v>
      </c>
      <c r="H1560">
        <v>0</v>
      </c>
      <c r="I1560" s="2">
        <f>Tabell2[[#This Row],[Inköpspris (SEK)]]*Tabell2[[#This Row],[Antal]]</f>
        <v>141.79</v>
      </c>
      <c r="J1560" s="2">
        <f>MIN(Tabell2[[#This Row],[Bokat]]*Tabell2[[#This Row],[Inköpspris (SEK)]],Tabell2[[#This Row],[Totalt lagervärde ink moms]])</f>
        <v>0</v>
      </c>
      <c r="K1560" s="2">
        <f>Tabell2[[#This Row],[Totalt lagervärde ink moms]]-Tabell2[[#This Row],[Varav bokat ink moms]]</f>
        <v>141.79</v>
      </c>
      <c r="L1560" s="2">
        <f>Tabell2[[#This Row],[Antal]]*Tabell2[[#This Row],[Inpris ex moms]]</f>
        <v>113.432</v>
      </c>
      <c r="M1560" s="2">
        <f>MIN(Tabell2[[#This Row],[Bokat]]*Tabell2[[#This Row],[Inpris ex moms]],Tabell2[[#This Row],[Totalt lagervärde ex moms]])</f>
        <v>0</v>
      </c>
      <c r="N1560" s="2">
        <f>Tabell2[[#This Row],[Totalt lagervärde ex moms]]-Tabell2[[#This Row],[Varav bokat ex moms]]</f>
        <v>113.432</v>
      </c>
    </row>
    <row r="1561" spans="1:14" x14ac:dyDescent="0.2">
      <c r="A1561" t="s">
        <v>7025</v>
      </c>
      <c r="B1561" t="s">
        <v>7026</v>
      </c>
      <c r="C1561" s="2">
        <v>215</v>
      </c>
      <c r="D1561" s="2">
        <v>150</v>
      </c>
      <c r="E1561" s="2">
        <v>141.79</v>
      </c>
      <c r="F1561" s="2">
        <v>113.432</v>
      </c>
      <c r="G1561">
        <v>2</v>
      </c>
      <c r="H1561">
        <v>0</v>
      </c>
      <c r="I1561" s="2">
        <f>Tabell2[[#This Row],[Inköpspris (SEK)]]*Tabell2[[#This Row],[Antal]]</f>
        <v>283.58</v>
      </c>
      <c r="J1561" s="2">
        <f>MIN(Tabell2[[#This Row],[Bokat]]*Tabell2[[#This Row],[Inköpspris (SEK)]],Tabell2[[#This Row],[Totalt lagervärde ink moms]])</f>
        <v>0</v>
      </c>
      <c r="K1561" s="2">
        <f>Tabell2[[#This Row],[Totalt lagervärde ink moms]]-Tabell2[[#This Row],[Varav bokat ink moms]]</f>
        <v>283.58</v>
      </c>
      <c r="L1561" s="2">
        <f>Tabell2[[#This Row],[Antal]]*Tabell2[[#This Row],[Inpris ex moms]]</f>
        <v>226.864</v>
      </c>
      <c r="M1561" s="2">
        <f>MIN(Tabell2[[#This Row],[Bokat]]*Tabell2[[#This Row],[Inpris ex moms]],Tabell2[[#This Row],[Totalt lagervärde ex moms]])</f>
        <v>0</v>
      </c>
      <c r="N1561" s="2">
        <f>Tabell2[[#This Row],[Totalt lagervärde ex moms]]-Tabell2[[#This Row],[Varav bokat ex moms]]</f>
        <v>226.864</v>
      </c>
    </row>
    <row r="1562" spans="1:14" x14ac:dyDescent="0.2">
      <c r="A1562" t="s">
        <v>7027</v>
      </c>
      <c r="B1562" t="s">
        <v>7028</v>
      </c>
      <c r="C1562" s="2">
        <v>215</v>
      </c>
      <c r="D1562" s="2">
        <v>150</v>
      </c>
      <c r="E1562" s="2">
        <v>141.79</v>
      </c>
      <c r="F1562" s="2">
        <v>113.432</v>
      </c>
      <c r="G1562">
        <v>2</v>
      </c>
      <c r="H1562">
        <v>0</v>
      </c>
      <c r="I1562" s="2">
        <f>Tabell2[[#This Row],[Inköpspris (SEK)]]*Tabell2[[#This Row],[Antal]]</f>
        <v>283.58</v>
      </c>
      <c r="J1562" s="2">
        <f>MIN(Tabell2[[#This Row],[Bokat]]*Tabell2[[#This Row],[Inköpspris (SEK)]],Tabell2[[#This Row],[Totalt lagervärde ink moms]])</f>
        <v>0</v>
      </c>
      <c r="K1562" s="2">
        <f>Tabell2[[#This Row],[Totalt lagervärde ink moms]]-Tabell2[[#This Row],[Varav bokat ink moms]]</f>
        <v>283.58</v>
      </c>
      <c r="L1562" s="2">
        <f>Tabell2[[#This Row],[Antal]]*Tabell2[[#This Row],[Inpris ex moms]]</f>
        <v>226.864</v>
      </c>
      <c r="M1562" s="2">
        <f>MIN(Tabell2[[#This Row],[Bokat]]*Tabell2[[#This Row],[Inpris ex moms]],Tabell2[[#This Row],[Totalt lagervärde ex moms]])</f>
        <v>0</v>
      </c>
      <c r="N1562" s="2">
        <f>Tabell2[[#This Row],[Totalt lagervärde ex moms]]-Tabell2[[#This Row],[Varav bokat ex moms]]</f>
        <v>226.864</v>
      </c>
    </row>
    <row r="1563" spans="1:14" x14ac:dyDescent="0.2">
      <c r="A1563" t="s">
        <v>11992</v>
      </c>
      <c r="B1563" t="s">
        <v>11993</v>
      </c>
      <c r="C1563" s="2">
        <v>215</v>
      </c>
      <c r="D1563" s="2">
        <v>150</v>
      </c>
      <c r="E1563" s="2">
        <v>141.79</v>
      </c>
      <c r="F1563" s="2">
        <v>113.432</v>
      </c>
      <c r="G1563">
        <v>1</v>
      </c>
      <c r="H1563">
        <v>0</v>
      </c>
      <c r="I1563" s="2">
        <f>Tabell2[[#This Row],[Inköpspris (SEK)]]*Tabell2[[#This Row],[Antal]]</f>
        <v>141.79</v>
      </c>
      <c r="J1563" s="2">
        <f>MIN(Tabell2[[#This Row],[Bokat]]*Tabell2[[#This Row],[Inköpspris (SEK)]],Tabell2[[#This Row],[Totalt lagervärde ink moms]])</f>
        <v>0</v>
      </c>
      <c r="K1563" s="2">
        <f>Tabell2[[#This Row],[Totalt lagervärde ink moms]]-Tabell2[[#This Row],[Varav bokat ink moms]]</f>
        <v>141.79</v>
      </c>
      <c r="L1563" s="2">
        <f>Tabell2[[#This Row],[Antal]]*Tabell2[[#This Row],[Inpris ex moms]]</f>
        <v>113.432</v>
      </c>
      <c r="M1563" s="2">
        <f>MIN(Tabell2[[#This Row],[Bokat]]*Tabell2[[#This Row],[Inpris ex moms]],Tabell2[[#This Row],[Totalt lagervärde ex moms]])</f>
        <v>0</v>
      </c>
      <c r="N1563" s="2">
        <f>Tabell2[[#This Row],[Totalt lagervärde ex moms]]-Tabell2[[#This Row],[Varav bokat ex moms]]</f>
        <v>113.432</v>
      </c>
    </row>
    <row r="1564" spans="1:14" x14ac:dyDescent="0.2">
      <c r="A1564" t="s">
        <v>12316</v>
      </c>
      <c r="B1564" t="s">
        <v>12317</v>
      </c>
      <c r="C1564" s="2">
        <v>215</v>
      </c>
      <c r="D1564" s="2">
        <v>150</v>
      </c>
      <c r="E1564" s="2">
        <v>141.79</v>
      </c>
      <c r="F1564" s="2">
        <v>113.432</v>
      </c>
      <c r="G1564">
        <v>1</v>
      </c>
      <c r="H1564">
        <v>0</v>
      </c>
      <c r="I1564" s="2">
        <f>Tabell2[[#This Row],[Inköpspris (SEK)]]*Tabell2[[#This Row],[Antal]]</f>
        <v>141.79</v>
      </c>
      <c r="J1564" s="2">
        <f>MIN(Tabell2[[#This Row],[Bokat]]*Tabell2[[#This Row],[Inköpspris (SEK)]],Tabell2[[#This Row],[Totalt lagervärde ink moms]])</f>
        <v>0</v>
      </c>
      <c r="K1564" s="2">
        <f>Tabell2[[#This Row],[Totalt lagervärde ink moms]]-Tabell2[[#This Row],[Varav bokat ink moms]]</f>
        <v>141.79</v>
      </c>
      <c r="L1564" s="2">
        <f>Tabell2[[#This Row],[Antal]]*Tabell2[[#This Row],[Inpris ex moms]]</f>
        <v>113.432</v>
      </c>
      <c r="M1564" s="2">
        <f>MIN(Tabell2[[#This Row],[Bokat]]*Tabell2[[#This Row],[Inpris ex moms]],Tabell2[[#This Row],[Totalt lagervärde ex moms]])</f>
        <v>0</v>
      </c>
      <c r="N1564" s="2">
        <f>Tabell2[[#This Row],[Totalt lagervärde ex moms]]-Tabell2[[#This Row],[Varav bokat ex moms]]</f>
        <v>113.432</v>
      </c>
    </row>
    <row r="1565" spans="1:14" x14ac:dyDescent="0.2">
      <c r="A1565" t="s">
        <v>12492</v>
      </c>
      <c r="B1565" t="s">
        <v>12493</v>
      </c>
      <c r="C1565" s="2">
        <v>215</v>
      </c>
      <c r="D1565" s="2">
        <v>150</v>
      </c>
      <c r="E1565" s="2">
        <v>141.79</v>
      </c>
      <c r="F1565" s="2">
        <v>113.432</v>
      </c>
      <c r="G1565">
        <v>1</v>
      </c>
      <c r="H1565">
        <v>0</v>
      </c>
      <c r="I1565" s="2">
        <f>Tabell2[[#This Row],[Inköpspris (SEK)]]*Tabell2[[#This Row],[Antal]]</f>
        <v>141.79</v>
      </c>
      <c r="J1565" s="2">
        <f>MIN(Tabell2[[#This Row],[Bokat]]*Tabell2[[#This Row],[Inköpspris (SEK)]],Tabell2[[#This Row],[Totalt lagervärde ink moms]])</f>
        <v>0</v>
      </c>
      <c r="K1565" s="2">
        <f>Tabell2[[#This Row],[Totalt lagervärde ink moms]]-Tabell2[[#This Row],[Varav bokat ink moms]]</f>
        <v>141.79</v>
      </c>
      <c r="L1565" s="2">
        <f>Tabell2[[#This Row],[Antal]]*Tabell2[[#This Row],[Inpris ex moms]]</f>
        <v>113.432</v>
      </c>
      <c r="M1565" s="2">
        <f>MIN(Tabell2[[#This Row],[Bokat]]*Tabell2[[#This Row],[Inpris ex moms]],Tabell2[[#This Row],[Totalt lagervärde ex moms]])</f>
        <v>0</v>
      </c>
      <c r="N1565" s="2">
        <f>Tabell2[[#This Row],[Totalt lagervärde ex moms]]-Tabell2[[#This Row],[Varav bokat ex moms]]</f>
        <v>113.432</v>
      </c>
    </row>
    <row r="1566" spans="1:14" x14ac:dyDescent="0.2">
      <c r="A1566" t="s">
        <v>16225</v>
      </c>
      <c r="B1566" t="s">
        <v>16226</v>
      </c>
      <c r="C1566" s="2">
        <v>215</v>
      </c>
      <c r="D1566" s="2">
        <v>150</v>
      </c>
      <c r="E1566" s="2">
        <v>141.79</v>
      </c>
      <c r="F1566" s="2">
        <v>113.432</v>
      </c>
      <c r="G1566">
        <v>1</v>
      </c>
      <c r="H1566">
        <v>0</v>
      </c>
      <c r="I1566" s="2">
        <f>Tabell2[[#This Row],[Inköpspris (SEK)]]*Tabell2[[#This Row],[Antal]]</f>
        <v>141.79</v>
      </c>
      <c r="J1566" s="2">
        <f>MIN(Tabell2[[#This Row],[Bokat]]*Tabell2[[#This Row],[Inköpspris (SEK)]],Tabell2[[#This Row],[Totalt lagervärde ink moms]])</f>
        <v>0</v>
      </c>
      <c r="K1566" s="2">
        <f>Tabell2[[#This Row],[Totalt lagervärde ink moms]]-Tabell2[[#This Row],[Varav bokat ink moms]]</f>
        <v>141.79</v>
      </c>
      <c r="L1566" s="2">
        <f>Tabell2[[#This Row],[Antal]]*Tabell2[[#This Row],[Inpris ex moms]]</f>
        <v>113.432</v>
      </c>
      <c r="M1566" s="2">
        <f>MIN(Tabell2[[#This Row],[Bokat]]*Tabell2[[#This Row],[Inpris ex moms]],Tabell2[[#This Row],[Totalt lagervärde ex moms]])</f>
        <v>0</v>
      </c>
      <c r="N1566" s="2">
        <f>Tabell2[[#This Row],[Totalt lagervärde ex moms]]-Tabell2[[#This Row],[Varav bokat ex moms]]</f>
        <v>113.432</v>
      </c>
    </row>
    <row r="1567" spans="1:14" x14ac:dyDescent="0.2">
      <c r="A1567" t="s">
        <v>11908</v>
      </c>
      <c r="B1567" t="s">
        <v>11909</v>
      </c>
      <c r="C1567" s="2">
        <v>1799</v>
      </c>
      <c r="D1567" s="2">
        <v>1259</v>
      </c>
      <c r="E1567" s="2">
        <v>1185.93</v>
      </c>
      <c r="F1567" s="2">
        <v>948.74400000000014</v>
      </c>
      <c r="G1567">
        <v>1</v>
      </c>
      <c r="H1567">
        <v>0</v>
      </c>
      <c r="I1567" s="2">
        <f>Tabell2[[#This Row],[Inköpspris (SEK)]]*Tabell2[[#This Row],[Antal]]</f>
        <v>1185.93</v>
      </c>
      <c r="J1567" s="2">
        <f>MIN(Tabell2[[#This Row],[Bokat]]*Tabell2[[#This Row],[Inköpspris (SEK)]],Tabell2[[#This Row],[Totalt lagervärde ink moms]])</f>
        <v>0</v>
      </c>
      <c r="K1567" s="2">
        <f>Tabell2[[#This Row],[Totalt lagervärde ink moms]]-Tabell2[[#This Row],[Varav bokat ink moms]]</f>
        <v>1185.93</v>
      </c>
      <c r="L1567" s="2">
        <f>Tabell2[[#This Row],[Antal]]*Tabell2[[#This Row],[Inpris ex moms]]</f>
        <v>948.74400000000014</v>
      </c>
      <c r="M1567" s="2">
        <f>MIN(Tabell2[[#This Row],[Bokat]]*Tabell2[[#This Row],[Inpris ex moms]],Tabell2[[#This Row],[Totalt lagervärde ex moms]])</f>
        <v>0</v>
      </c>
      <c r="N1567" s="2">
        <f>Tabell2[[#This Row],[Totalt lagervärde ex moms]]-Tabell2[[#This Row],[Varav bokat ex moms]]</f>
        <v>948.74400000000014</v>
      </c>
    </row>
    <row r="1568" spans="1:14" x14ac:dyDescent="0.2">
      <c r="A1568" t="s">
        <v>6221</v>
      </c>
      <c r="B1568" t="s">
        <v>6222</v>
      </c>
      <c r="C1568" s="2">
        <v>1199</v>
      </c>
      <c r="D1568" s="2">
        <v>839</v>
      </c>
      <c r="E1568" s="2">
        <v>790</v>
      </c>
      <c r="F1568" s="2">
        <v>632</v>
      </c>
      <c r="G1568">
        <v>1</v>
      </c>
      <c r="H1568">
        <v>0</v>
      </c>
      <c r="I1568" s="2">
        <f>Tabell2[[#This Row],[Inköpspris (SEK)]]*Tabell2[[#This Row],[Antal]]</f>
        <v>790</v>
      </c>
      <c r="J1568" s="2">
        <f>MIN(Tabell2[[#This Row],[Bokat]]*Tabell2[[#This Row],[Inköpspris (SEK)]],Tabell2[[#This Row],[Totalt lagervärde ink moms]])</f>
        <v>0</v>
      </c>
      <c r="K1568" s="2">
        <f>Tabell2[[#This Row],[Totalt lagervärde ink moms]]-Tabell2[[#This Row],[Varav bokat ink moms]]</f>
        <v>790</v>
      </c>
      <c r="L1568" s="2">
        <f>Tabell2[[#This Row],[Antal]]*Tabell2[[#This Row],[Inpris ex moms]]</f>
        <v>632</v>
      </c>
      <c r="M1568" s="2">
        <f>MIN(Tabell2[[#This Row],[Bokat]]*Tabell2[[#This Row],[Inpris ex moms]],Tabell2[[#This Row],[Totalt lagervärde ex moms]])</f>
        <v>0</v>
      </c>
      <c r="N1568" s="2">
        <f>Tabell2[[#This Row],[Totalt lagervärde ex moms]]-Tabell2[[#This Row],[Varav bokat ex moms]]</f>
        <v>632</v>
      </c>
    </row>
    <row r="1569" spans="1:14" x14ac:dyDescent="0.2">
      <c r="A1569" t="s">
        <v>6223</v>
      </c>
      <c r="B1569" t="s">
        <v>6224</v>
      </c>
      <c r="C1569" s="2">
        <v>1199</v>
      </c>
      <c r="D1569" s="2">
        <v>839</v>
      </c>
      <c r="E1569" s="2">
        <v>790</v>
      </c>
      <c r="F1569" s="2">
        <v>632</v>
      </c>
      <c r="G1569">
        <v>1</v>
      </c>
      <c r="H1569">
        <v>0</v>
      </c>
      <c r="I1569" s="2">
        <f>Tabell2[[#This Row],[Inköpspris (SEK)]]*Tabell2[[#This Row],[Antal]]</f>
        <v>790</v>
      </c>
      <c r="J1569" s="2">
        <f>MIN(Tabell2[[#This Row],[Bokat]]*Tabell2[[#This Row],[Inköpspris (SEK)]],Tabell2[[#This Row],[Totalt lagervärde ink moms]])</f>
        <v>0</v>
      </c>
      <c r="K1569" s="2">
        <f>Tabell2[[#This Row],[Totalt lagervärde ink moms]]-Tabell2[[#This Row],[Varav bokat ink moms]]</f>
        <v>790</v>
      </c>
      <c r="L1569" s="2">
        <f>Tabell2[[#This Row],[Antal]]*Tabell2[[#This Row],[Inpris ex moms]]</f>
        <v>632</v>
      </c>
      <c r="M1569" s="2">
        <f>MIN(Tabell2[[#This Row],[Bokat]]*Tabell2[[#This Row],[Inpris ex moms]],Tabell2[[#This Row],[Totalt lagervärde ex moms]])</f>
        <v>0</v>
      </c>
      <c r="N1569" s="2">
        <f>Tabell2[[#This Row],[Totalt lagervärde ex moms]]-Tabell2[[#This Row],[Varav bokat ex moms]]</f>
        <v>632</v>
      </c>
    </row>
    <row r="1570" spans="1:14" x14ac:dyDescent="0.2">
      <c r="A1570" t="s">
        <v>11898</v>
      </c>
      <c r="B1570" t="s">
        <v>11899</v>
      </c>
      <c r="C1570" s="2">
        <v>1199</v>
      </c>
      <c r="D1570" s="2">
        <v>839</v>
      </c>
      <c r="E1570" s="2">
        <v>790</v>
      </c>
      <c r="F1570" s="2">
        <v>632</v>
      </c>
      <c r="G1570">
        <v>1</v>
      </c>
      <c r="H1570">
        <v>0</v>
      </c>
      <c r="I1570" s="2">
        <f>Tabell2[[#This Row],[Inköpspris (SEK)]]*Tabell2[[#This Row],[Antal]]</f>
        <v>790</v>
      </c>
      <c r="J1570" s="2">
        <f>MIN(Tabell2[[#This Row],[Bokat]]*Tabell2[[#This Row],[Inköpspris (SEK)]],Tabell2[[#This Row],[Totalt lagervärde ink moms]])</f>
        <v>0</v>
      </c>
      <c r="K1570" s="2">
        <f>Tabell2[[#This Row],[Totalt lagervärde ink moms]]-Tabell2[[#This Row],[Varav bokat ink moms]]</f>
        <v>790</v>
      </c>
      <c r="L1570" s="2">
        <f>Tabell2[[#This Row],[Antal]]*Tabell2[[#This Row],[Inpris ex moms]]</f>
        <v>632</v>
      </c>
      <c r="M1570" s="2">
        <f>MIN(Tabell2[[#This Row],[Bokat]]*Tabell2[[#This Row],[Inpris ex moms]],Tabell2[[#This Row],[Totalt lagervärde ex moms]])</f>
        <v>0</v>
      </c>
      <c r="N1570" s="2">
        <f>Tabell2[[#This Row],[Totalt lagervärde ex moms]]-Tabell2[[#This Row],[Varav bokat ex moms]]</f>
        <v>632</v>
      </c>
    </row>
    <row r="1571" spans="1:14" x14ac:dyDescent="0.2">
      <c r="A1571" t="s">
        <v>7630</v>
      </c>
      <c r="B1571" t="s">
        <v>7631</v>
      </c>
      <c r="C1571" s="2">
        <v>3949</v>
      </c>
      <c r="D1571" s="2">
        <v>2764</v>
      </c>
      <c r="E1571" s="2">
        <v>2601.6</v>
      </c>
      <c r="F1571" s="2">
        <v>2081.2800000000002</v>
      </c>
      <c r="G1571">
        <v>2</v>
      </c>
      <c r="H1571">
        <v>0</v>
      </c>
      <c r="I1571" s="2">
        <f>Tabell2[[#This Row],[Inköpspris (SEK)]]*Tabell2[[#This Row],[Antal]]</f>
        <v>5203.2</v>
      </c>
      <c r="J1571" s="2">
        <f>MIN(Tabell2[[#This Row],[Bokat]]*Tabell2[[#This Row],[Inköpspris (SEK)]],Tabell2[[#This Row],[Totalt lagervärde ink moms]])</f>
        <v>0</v>
      </c>
      <c r="K1571" s="2">
        <f>Tabell2[[#This Row],[Totalt lagervärde ink moms]]-Tabell2[[#This Row],[Varav bokat ink moms]]</f>
        <v>5203.2</v>
      </c>
      <c r="L1571" s="2">
        <f>Tabell2[[#This Row],[Antal]]*Tabell2[[#This Row],[Inpris ex moms]]</f>
        <v>4162.5600000000004</v>
      </c>
      <c r="M1571" s="2">
        <f>MIN(Tabell2[[#This Row],[Bokat]]*Tabell2[[#This Row],[Inpris ex moms]],Tabell2[[#This Row],[Totalt lagervärde ex moms]])</f>
        <v>0</v>
      </c>
      <c r="N1571" s="2">
        <f>Tabell2[[#This Row],[Totalt lagervärde ex moms]]-Tabell2[[#This Row],[Varav bokat ex moms]]</f>
        <v>4162.5600000000004</v>
      </c>
    </row>
    <row r="1572" spans="1:14" x14ac:dyDescent="0.2">
      <c r="A1572" t="s">
        <v>690</v>
      </c>
      <c r="B1572" t="s">
        <v>691</v>
      </c>
      <c r="C1572" s="2">
        <v>1125</v>
      </c>
      <c r="D1572" s="2">
        <v>788</v>
      </c>
      <c r="E1572" s="2">
        <v>741</v>
      </c>
      <c r="F1572" s="2">
        <v>592.80000000000007</v>
      </c>
      <c r="G1572">
        <v>1</v>
      </c>
      <c r="H1572">
        <v>0</v>
      </c>
      <c r="I1572" s="2">
        <f>Tabell2[[#This Row],[Inköpspris (SEK)]]*Tabell2[[#This Row],[Antal]]</f>
        <v>741</v>
      </c>
      <c r="J1572" s="2">
        <f>MIN(Tabell2[[#This Row],[Bokat]]*Tabell2[[#This Row],[Inköpspris (SEK)]],Tabell2[[#This Row],[Totalt lagervärde ink moms]])</f>
        <v>0</v>
      </c>
      <c r="K1572" s="2">
        <f>Tabell2[[#This Row],[Totalt lagervärde ink moms]]-Tabell2[[#This Row],[Varav bokat ink moms]]</f>
        <v>741</v>
      </c>
      <c r="L1572" s="2">
        <f>Tabell2[[#This Row],[Antal]]*Tabell2[[#This Row],[Inpris ex moms]]</f>
        <v>592.80000000000007</v>
      </c>
      <c r="M1572" s="2">
        <f>MIN(Tabell2[[#This Row],[Bokat]]*Tabell2[[#This Row],[Inpris ex moms]],Tabell2[[#This Row],[Totalt lagervärde ex moms]])</f>
        <v>0</v>
      </c>
      <c r="N1572" s="2">
        <f>Tabell2[[#This Row],[Totalt lagervärde ex moms]]-Tabell2[[#This Row],[Varav bokat ex moms]]</f>
        <v>592.80000000000007</v>
      </c>
    </row>
    <row r="1573" spans="1:14" x14ac:dyDescent="0.2">
      <c r="A1573" t="s">
        <v>692</v>
      </c>
      <c r="B1573" t="s">
        <v>693</v>
      </c>
      <c r="C1573" s="2">
        <v>1125</v>
      </c>
      <c r="D1573" s="2">
        <v>788</v>
      </c>
      <c r="E1573" s="2">
        <v>741</v>
      </c>
      <c r="F1573" s="2">
        <v>592.80000000000007</v>
      </c>
      <c r="G1573">
        <v>1</v>
      </c>
      <c r="H1573">
        <v>0</v>
      </c>
      <c r="I1573" s="2">
        <f>Tabell2[[#This Row],[Inköpspris (SEK)]]*Tabell2[[#This Row],[Antal]]</f>
        <v>741</v>
      </c>
      <c r="J1573" s="2">
        <f>MIN(Tabell2[[#This Row],[Bokat]]*Tabell2[[#This Row],[Inköpspris (SEK)]],Tabell2[[#This Row],[Totalt lagervärde ink moms]])</f>
        <v>0</v>
      </c>
      <c r="K1573" s="2">
        <f>Tabell2[[#This Row],[Totalt lagervärde ink moms]]-Tabell2[[#This Row],[Varav bokat ink moms]]</f>
        <v>741</v>
      </c>
      <c r="L1573" s="2">
        <f>Tabell2[[#This Row],[Antal]]*Tabell2[[#This Row],[Inpris ex moms]]</f>
        <v>592.80000000000007</v>
      </c>
      <c r="M1573" s="2">
        <f>MIN(Tabell2[[#This Row],[Bokat]]*Tabell2[[#This Row],[Inpris ex moms]],Tabell2[[#This Row],[Totalt lagervärde ex moms]])</f>
        <v>0</v>
      </c>
      <c r="N1573" s="2">
        <f>Tabell2[[#This Row],[Totalt lagervärde ex moms]]-Tabell2[[#This Row],[Varav bokat ex moms]]</f>
        <v>592.80000000000007</v>
      </c>
    </row>
    <row r="1574" spans="1:14" x14ac:dyDescent="0.2">
      <c r="A1574" t="s">
        <v>11380</v>
      </c>
      <c r="B1574" t="s">
        <v>11381</v>
      </c>
      <c r="C1574" s="2">
        <v>1049</v>
      </c>
      <c r="D1574" s="2">
        <v>734</v>
      </c>
      <c r="E1574" s="2">
        <v>690.63</v>
      </c>
      <c r="F1574" s="2">
        <v>552.50400000000002</v>
      </c>
      <c r="G1574">
        <v>1</v>
      </c>
      <c r="H1574">
        <v>0</v>
      </c>
      <c r="I1574" s="2">
        <f>Tabell2[[#This Row],[Inköpspris (SEK)]]*Tabell2[[#This Row],[Antal]]</f>
        <v>690.63</v>
      </c>
      <c r="J1574" s="2">
        <f>MIN(Tabell2[[#This Row],[Bokat]]*Tabell2[[#This Row],[Inköpspris (SEK)]],Tabell2[[#This Row],[Totalt lagervärde ink moms]])</f>
        <v>0</v>
      </c>
      <c r="K1574" s="2">
        <f>Tabell2[[#This Row],[Totalt lagervärde ink moms]]-Tabell2[[#This Row],[Varav bokat ink moms]]</f>
        <v>690.63</v>
      </c>
      <c r="L1574" s="2">
        <f>Tabell2[[#This Row],[Antal]]*Tabell2[[#This Row],[Inpris ex moms]]</f>
        <v>552.50400000000002</v>
      </c>
      <c r="M1574" s="2">
        <f>MIN(Tabell2[[#This Row],[Bokat]]*Tabell2[[#This Row],[Inpris ex moms]],Tabell2[[#This Row],[Totalt lagervärde ex moms]])</f>
        <v>0</v>
      </c>
      <c r="N1574" s="2">
        <f>Tabell2[[#This Row],[Totalt lagervärde ex moms]]-Tabell2[[#This Row],[Varav bokat ex moms]]</f>
        <v>552.50400000000002</v>
      </c>
    </row>
    <row r="1575" spans="1:14" x14ac:dyDescent="0.2">
      <c r="A1575" t="s">
        <v>1490</v>
      </c>
      <c r="B1575" t="s">
        <v>1491</v>
      </c>
      <c r="C1575" s="2">
        <v>459</v>
      </c>
      <c r="E1575" s="2">
        <v>302.17</v>
      </c>
      <c r="F1575" s="2">
        <v>241.73600000000002</v>
      </c>
      <c r="G1575">
        <v>1</v>
      </c>
      <c r="H1575">
        <v>0</v>
      </c>
      <c r="I1575" s="2">
        <f>Tabell2[[#This Row],[Inköpspris (SEK)]]*Tabell2[[#This Row],[Antal]]</f>
        <v>302.17</v>
      </c>
      <c r="J1575" s="2">
        <f>MIN(Tabell2[[#This Row],[Bokat]]*Tabell2[[#This Row],[Inköpspris (SEK)]],Tabell2[[#This Row],[Totalt lagervärde ink moms]])</f>
        <v>0</v>
      </c>
      <c r="K1575" s="2">
        <f>Tabell2[[#This Row],[Totalt lagervärde ink moms]]-Tabell2[[#This Row],[Varav bokat ink moms]]</f>
        <v>302.17</v>
      </c>
      <c r="L1575" s="2">
        <f>Tabell2[[#This Row],[Antal]]*Tabell2[[#This Row],[Inpris ex moms]]</f>
        <v>241.73600000000002</v>
      </c>
      <c r="M1575" s="2">
        <f>MIN(Tabell2[[#This Row],[Bokat]]*Tabell2[[#This Row],[Inpris ex moms]],Tabell2[[#This Row],[Totalt lagervärde ex moms]])</f>
        <v>0</v>
      </c>
      <c r="N1575" s="2">
        <f>Tabell2[[#This Row],[Totalt lagervärde ex moms]]-Tabell2[[#This Row],[Varav bokat ex moms]]</f>
        <v>241.73600000000002</v>
      </c>
    </row>
    <row r="1576" spans="1:14" x14ac:dyDescent="0.2">
      <c r="A1576" t="s">
        <v>1492</v>
      </c>
      <c r="B1576" t="s">
        <v>1493</v>
      </c>
      <c r="C1576" s="2">
        <v>459</v>
      </c>
      <c r="E1576" s="2">
        <v>302.17</v>
      </c>
      <c r="F1576" s="2">
        <v>241.73600000000002</v>
      </c>
      <c r="G1576">
        <v>1</v>
      </c>
      <c r="H1576">
        <v>0</v>
      </c>
      <c r="I1576" s="2">
        <f>Tabell2[[#This Row],[Inköpspris (SEK)]]*Tabell2[[#This Row],[Antal]]</f>
        <v>302.17</v>
      </c>
      <c r="J1576" s="2">
        <f>MIN(Tabell2[[#This Row],[Bokat]]*Tabell2[[#This Row],[Inköpspris (SEK)]],Tabell2[[#This Row],[Totalt lagervärde ink moms]])</f>
        <v>0</v>
      </c>
      <c r="K1576" s="2">
        <f>Tabell2[[#This Row],[Totalt lagervärde ink moms]]-Tabell2[[#This Row],[Varav bokat ink moms]]</f>
        <v>302.17</v>
      </c>
      <c r="L1576" s="2">
        <f>Tabell2[[#This Row],[Antal]]*Tabell2[[#This Row],[Inpris ex moms]]</f>
        <v>241.73600000000002</v>
      </c>
      <c r="M1576" s="2">
        <f>MIN(Tabell2[[#This Row],[Bokat]]*Tabell2[[#This Row],[Inpris ex moms]],Tabell2[[#This Row],[Totalt lagervärde ex moms]])</f>
        <v>0</v>
      </c>
      <c r="N1576" s="2">
        <f>Tabell2[[#This Row],[Totalt lagervärde ex moms]]-Tabell2[[#This Row],[Varav bokat ex moms]]</f>
        <v>241.73600000000002</v>
      </c>
    </row>
    <row r="1577" spans="1:14" x14ac:dyDescent="0.2">
      <c r="A1577" t="s">
        <v>1494</v>
      </c>
      <c r="B1577" t="s">
        <v>1495</v>
      </c>
      <c r="C1577" s="2">
        <v>459</v>
      </c>
      <c r="E1577" s="2">
        <v>302.17</v>
      </c>
      <c r="F1577" s="2">
        <v>241.73600000000002</v>
      </c>
      <c r="G1577">
        <v>1</v>
      </c>
      <c r="H1577">
        <v>0</v>
      </c>
      <c r="I1577" s="2">
        <f>Tabell2[[#This Row],[Inköpspris (SEK)]]*Tabell2[[#This Row],[Antal]]</f>
        <v>302.17</v>
      </c>
      <c r="J1577" s="2">
        <f>MIN(Tabell2[[#This Row],[Bokat]]*Tabell2[[#This Row],[Inköpspris (SEK)]],Tabell2[[#This Row],[Totalt lagervärde ink moms]])</f>
        <v>0</v>
      </c>
      <c r="K1577" s="2">
        <f>Tabell2[[#This Row],[Totalt lagervärde ink moms]]-Tabell2[[#This Row],[Varav bokat ink moms]]</f>
        <v>302.17</v>
      </c>
      <c r="L1577" s="2">
        <f>Tabell2[[#This Row],[Antal]]*Tabell2[[#This Row],[Inpris ex moms]]</f>
        <v>241.73600000000002</v>
      </c>
      <c r="M1577" s="2">
        <f>MIN(Tabell2[[#This Row],[Bokat]]*Tabell2[[#This Row],[Inpris ex moms]],Tabell2[[#This Row],[Totalt lagervärde ex moms]])</f>
        <v>0</v>
      </c>
      <c r="N1577" s="2">
        <f>Tabell2[[#This Row],[Totalt lagervärde ex moms]]-Tabell2[[#This Row],[Varav bokat ex moms]]</f>
        <v>241.73600000000002</v>
      </c>
    </row>
    <row r="1578" spans="1:14" x14ac:dyDescent="0.2">
      <c r="A1578" t="s">
        <v>1496</v>
      </c>
      <c r="B1578" t="s">
        <v>1497</v>
      </c>
      <c r="C1578" s="2">
        <v>459</v>
      </c>
      <c r="E1578" s="2">
        <v>302.17</v>
      </c>
      <c r="F1578" s="2">
        <v>241.73600000000002</v>
      </c>
      <c r="G1578">
        <v>2</v>
      </c>
      <c r="H1578">
        <v>0</v>
      </c>
      <c r="I1578" s="2">
        <f>Tabell2[[#This Row],[Inköpspris (SEK)]]*Tabell2[[#This Row],[Antal]]</f>
        <v>604.34</v>
      </c>
      <c r="J1578" s="2">
        <f>MIN(Tabell2[[#This Row],[Bokat]]*Tabell2[[#This Row],[Inköpspris (SEK)]],Tabell2[[#This Row],[Totalt lagervärde ink moms]])</f>
        <v>0</v>
      </c>
      <c r="K1578" s="2">
        <f>Tabell2[[#This Row],[Totalt lagervärde ink moms]]-Tabell2[[#This Row],[Varav bokat ink moms]]</f>
        <v>604.34</v>
      </c>
      <c r="L1578" s="2">
        <f>Tabell2[[#This Row],[Antal]]*Tabell2[[#This Row],[Inpris ex moms]]</f>
        <v>483.47200000000004</v>
      </c>
      <c r="M1578" s="2">
        <f>MIN(Tabell2[[#This Row],[Bokat]]*Tabell2[[#This Row],[Inpris ex moms]],Tabell2[[#This Row],[Totalt lagervärde ex moms]])</f>
        <v>0</v>
      </c>
      <c r="N1578" s="2">
        <f>Tabell2[[#This Row],[Totalt lagervärde ex moms]]-Tabell2[[#This Row],[Varav bokat ex moms]]</f>
        <v>483.47200000000004</v>
      </c>
    </row>
    <row r="1579" spans="1:14" x14ac:dyDescent="0.2">
      <c r="A1579" t="s">
        <v>1526</v>
      </c>
      <c r="B1579" t="s">
        <v>1527</v>
      </c>
      <c r="C1579" s="2">
        <v>459</v>
      </c>
      <c r="E1579" s="2">
        <v>302.17</v>
      </c>
      <c r="F1579" s="2">
        <v>241.73600000000002</v>
      </c>
      <c r="G1579">
        <v>2</v>
      </c>
      <c r="H1579">
        <v>0</v>
      </c>
      <c r="I1579" s="2">
        <f>Tabell2[[#This Row],[Inköpspris (SEK)]]*Tabell2[[#This Row],[Antal]]</f>
        <v>604.34</v>
      </c>
      <c r="J1579" s="2">
        <f>MIN(Tabell2[[#This Row],[Bokat]]*Tabell2[[#This Row],[Inköpspris (SEK)]],Tabell2[[#This Row],[Totalt lagervärde ink moms]])</f>
        <v>0</v>
      </c>
      <c r="K1579" s="2">
        <f>Tabell2[[#This Row],[Totalt lagervärde ink moms]]-Tabell2[[#This Row],[Varav bokat ink moms]]</f>
        <v>604.34</v>
      </c>
      <c r="L1579" s="2">
        <f>Tabell2[[#This Row],[Antal]]*Tabell2[[#This Row],[Inpris ex moms]]</f>
        <v>483.47200000000004</v>
      </c>
      <c r="M1579" s="2">
        <f>MIN(Tabell2[[#This Row],[Bokat]]*Tabell2[[#This Row],[Inpris ex moms]],Tabell2[[#This Row],[Totalt lagervärde ex moms]])</f>
        <v>0</v>
      </c>
      <c r="N1579" s="2">
        <f>Tabell2[[#This Row],[Totalt lagervärde ex moms]]-Tabell2[[#This Row],[Varav bokat ex moms]]</f>
        <v>483.47200000000004</v>
      </c>
    </row>
    <row r="1580" spans="1:14" x14ac:dyDescent="0.2">
      <c r="A1580" t="s">
        <v>1528</v>
      </c>
      <c r="B1580" t="s">
        <v>1529</v>
      </c>
      <c r="C1580" s="2">
        <v>459</v>
      </c>
      <c r="E1580" s="2">
        <v>302.17</v>
      </c>
      <c r="F1580" s="2">
        <v>241.73600000000002</v>
      </c>
      <c r="G1580">
        <v>1</v>
      </c>
      <c r="H1580">
        <v>0</v>
      </c>
      <c r="I1580" s="2">
        <f>Tabell2[[#This Row],[Inköpspris (SEK)]]*Tabell2[[#This Row],[Antal]]</f>
        <v>302.17</v>
      </c>
      <c r="J1580" s="2">
        <f>MIN(Tabell2[[#This Row],[Bokat]]*Tabell2[[#This Row],[Inköpspris (SEK)]],Tabell2[[#This Row],[Totalt lagervärde ink moms]])</f>
        <v>0</v>
      </c>
      <c r="K1580" s="2">
        <f>Tabell2[[#This Row],[Totalt lagervärde ink moms]]-Tabell2[[#This Row],[Varav bokat ink moms]]</f>
        <v>302.17</v>
      </c>
      <c r="L1580" s="2">
        <f>Tabell2[[#This Row],[Antal]]*Tabell2[[#This Row],[Inpris ex moms]]</f>
        <v>241.73600000000002</v>
      </c>
      <c r="M1580" s="2">
        <f>MIN(Tabell2[[#This Row],[Bokat]]*Tabell2[[#This Row],[Inpris ex moms]],Tabell2[[#This Row],[Totalt lagervärde ex moms]])</f>
        <v>0</v>
      </c>
      <c r="N1580" s="2">
        <f>Tabell2[[#This Row],[Totalt lagervärde ex moms]]-Tabell2[[#This Row],[Varav bokat ex moms]]</f>
        <v>241.73600000000002</v>
      </c>
    </row>
    <row r="1581" spans="1:14" x14ac:dyDescent="0.2">
      <c r="A1581" t="s">
        <v>1530</v>
      </c>
      <c r="B1581" t="s">
        <v>1531</v>
      </c>
      <c r="C1581" s="2">
        <v>459</v>
      </c>
      <c r="E1581" s="2">
        <v>302.17</v>
      </c>
      <c r="F1581" s="2">
        <v>241.73600000000002</v>
      </c>
      <c r="G1581">
        <v>1</v>
      </c>
      <c r="H1581">
        <v>0</v>
      </c>
      <c r="I1581" s="2">
        <f>Tabell2[[#This Row],[Inköpspris (SEK)]]*Tabell2[[#This Row],[Antal]]</f>
        <v>302.17</v>
      </c>
      <c r="J1581" s="2">
        <f>MIN(Tabell2[[#This Row],[Bokat]]*Tabell2[[#This Row],[Inköpspris (SEK)]],Tabell2[[#This Row],[Totalt lagervärde ink moms]])</f>
        <v>0</v>
      </c>
      <c r="K1581" s="2">
        <f>Tabell2[[#This Row],[Totalt lagervärde ink moms]]-Tabell2[[#This Row],[Varav bokat ink moms]]</f>
        <v>302.17</v>
      </c>
      <c r="L1581" s="2">
        <f>Tabell2[[#This Row],[Antal]]*Tabell2[[#This Row],[Inpris ex moms]]</f>
        <v>241.73600000000002</v>
      </c>
      <c r="M1581" s="2">
        <f>MIN(Tabell2[[#This Row],[Bokat]]*Tabell2[[#This Row],[Inpris ex moms]],Tabell2[[#This Row],[Totalt lagervärde ex moms]])</f>
        <v>0</v>
      </c>
      <c r="N1581" s="2">
        <f>Tabell2[[#This Row],[Totalt lagervärde ex moms]]-Tabell2[[#This Row],[Varav bokat ex moms]]</f>
        <v>241.73600000000002</v>
      </c>
    </row>
    <row r="1582" spans="1:14" x14ac:dyDescent="0.2">
      <c r="A1582" t="s">
        <v>1532</v>
      </c>
      <c r="B1582" t="s">
        <v>1533</v>
      </c>
      <c r="C1582" s="2">
        <v>459</v>
      </c>
      <c r="E1582" s="2">
        <v>302.17</v>
      </c>
      <c r="F1582" s="2">
        <v>241.73600000000002</v>
      </c>
      <c r="G1582">
        <v>1</v>
      </c>
      <c r="H1582">
        <v>0</v>
      </c>
      <c r="I1582" s="2">
        <f>Tabell2[[#This Row],[Inköpspris (SEK)]]*Tabell2[[#This Row],[Antal]]</f>
        <v>302.17</v>
      </c>
      <c r="J1582" s="2">
        <f>MIN(Tabell2[[#This Row],[Bokat]]*Tabell2[[#This Row],[Inköpspris (SEK)]],Tabell2[[#This Row],[Totalt lagervärde ink moms]])</f>
        <v>0</v>
      </c>
      <c r="K1582" s="2">
        <f>Tabell2[[#This Row],[Totalt lagervärde ink moms]]-Tabell2[[#This Row],[Varav bokat ink moms]]</f>
        <v>302.17</v>
      </c>
      <c r="L1582" s="2">
        <f>Tabell2[[#This Row],[Antal]]*Tabell2[[#This Row],[Inpris ex moms]]</f>
        <v>241.73600000000002</v>
      </c>
      <c r="M1582" s="2">
        <f>MIN(Tabell2[[#This Row],[Bokat]]*Tabell2[[#This Row],[Inpris ex moms]],Tabell2[[#This Row],[Totalt lagervärde ex moms]])</f>
        <v>0</v>
      </c>
      <c r="N1582" s="2">
        <f>Tabell2[[#This Row],[Totalt lagervärde ex moms]]-Tabell2[[#This Row],[Varav bokat ex moms]]</f>
        <v>241.73600000000002</v>
      </c>
    </row>
    <row r="1583" spans="1:14" x14ac:dyDescent="0.2">
      <c r="A1583" t="s">
        <v>10682</v>
      </c>
      <c r="B1583" t="s">
        <v>10683</v>
      </c>
      <c r="C1583" s="2">
        <v>169</v>
      </c>
      <c r="D1583" s="2">
        <v>118</v>
      </c>
      <c r="E1583" s="2">
        <v>111.25</v>
      </c>
      <c r="F1583" s="2">
        <v>89</v>
      </c>
      <c r="G1583">
        <v>3</v>
      </c>
      <c r="H1583">
        <v>0</v>
      </c>
      <c r="I1583" s="2">
        <f>Tabell2[[#This Row],[Inköpspris (SEK)]]*Tabell2[[#This Row],[Antal]]</f>
        <v>333.75</v>
      </c>
      <c r="J1583" s="2">
        <f>MIN(Tabell2[[#This Row],[Bokat]]*Tabell2[[#This Row],[Inköpspris (SEK)]],Tabell2[[#This Row],[Totalt lagervärde ink moms]])</f>
        <v>0</v>
      </c>
      <c r="K1583" s="2">
        <f>Tabell2[[#This Row],[Totalt lagervärde ink moms]]-Tabell2[[#This Row],[Varav bokat ink moms]]</f>
        <v>333.75</v>
      </c>
      <c r="L1583" s="2">
        <f>Tabell2[[#This Row],[Antal]]*Tabell2[[#This Row],[Inpris ex moms]]</f>
        <v>267</v>
      </c>
      <c r="M1583" s="2">
        <f>MIN(Tabell2[[#This Row],[Bokat]]*Tabell2[[#This Row],[Inpris ex moms]],Tabell2[[#This Row],[Totalt lagervärde ex moms]])</f>
        <v>0</v>
      </c>
      <c r="N1583" s="2">
        <f>Tabell2[[#This Row],[Totalt lagervärde ex moms]]-Tabell2[[#This Row],[Varav bokat ex moms]]</f>
        <v>267</v>
      </c>
    </row>
    <row r="1584" spans="1:14" x14ac:dyDescent="0.2">
      <c r="A1584" t="s">
        <v>6149</v>
      </c>
      <c r="B1584" t="s">
        <v>6150</v>
      </c>
      <c r="C1584" s="2">
        <v>515</v>
      </c>
      <c r="D1584" s="2">
        <v>360</v>
      </c>
      <c r="E1584" s="2">
        <v>339</v>
      </c>
      <c r="F1584" s="2">
        <v>271.2</v>
      </c>
      <c r="G1584">
        <v>1</v>
      </c>
      <c r="H1584">
        <v>0</v>
      </c>
      <c r="I1584" s="2">
        <f>Tabell2[[#This Row],[Inköpspris (SEK)]]*Tabell2[[#This Row],[Antal]]</f>
        <v>339</v>
      </c>
      <c r="J1584" s="2">
        <f>MIN(Tabell2[[#This Row],[Bokat]]*Tabell2[[#This Row],[Inköpspris (SEK)]],Tabell2[[#This Row],[Totalt lagervärde ink moms]])</f>
        <v>0</v>
      </c>
      <c r="K1584" s="2">
        <f>Tabell2[[#This Row],[Totalt lagervärde ink moms]]-Tabell2[[#This Row],[Varav bokat ink moms]]</f>
        <v>339</v>
      </c>
      <c r="L1584" s="2">
        <f>Tabell2[[#This Row],[Antal]]*Tabell2[[#This Row],[Inpris ex moms]]</f>
        <v>271.2</v>
      </c>
      <c r="M1584" s="2">
        <f>MIN(Tabell2[[#This Row],[Bokat]]*Tabell2[[#This Row],[Inpris ex moms]],Tabell2[[#This Row],[Totalt lagervärde ex moms]])</f>
        <v>0</v>
      </c>
      <c r="N1584" s="2">
        <f>Tabell2[[#This Row],[Totalt lagervärde ex moms]]-Tabell2[[#This Row],[Varav bokat ex moms]]</f>
        <v>271.2</v>
      </c>
    </row>
    <row r="1585" spans="1:14" x14ac:dyDescent="0.2">
      <c r="A1585" t="s">
        <v>6151</v>
      </c>
      <c r="B1585" t="s">
        <v>6152</v>
      </c>
      <c r="C1585" s="2">
        <v>515</v>
      </c>
      <c r="D1585" s="2">
        <v>360</v>
      </c>
      <c r="E1585" s="2">
        <v>339</v>
      </c>
      <c r="F1585" s="2">
        <v>271.2</v>
      </c>
      <c r="G1585">
        <v>2</v>
      </c>
      <c r="H1585">
        <v>0</v>
      </c>
      <c r="I1585" s="2">
        <f>Tabell2[[#This Row],[Inköpspris (SEK)]]*Tabell2[[#This Row],[Antal]]</f>
        <v>678</v>
      </c>
      <c r="J1585" s="2">
        <f>MIN(Tabell2[[#This Row],[Bokat]]*Tabell2[[#This Row],[Inköpspris (SEK)]],Tabell2[[#This Row],[Totalt lagervärde ink moms]])</f>
        <v>0</v>
      </c>
      <c r="K1585" s="2">
        <f>Tabell2[[#This Row],[Totalt lagervärde ink moms]]-Tabell2[[#This Row],[Varav bokat ink moms]]</f>
        <v>678</v>
      </c>
      <c r="L1585" s="2">
        <f>Tabell2[[#This Row],[Antal]]*Tabell2[[#This Row],[Inpris ex moms]]</f>
        <v>542.4</v>
      </c>
      <c r="M1585" s="2">
        <f>MIN(Tabell2[[#This Row],[Bokat]]*Tabell2[[#This Row],[Inpris ex moms]],Tabell2[[#This Row],[Totalt lagervärde ex moms]])</f>
        <v>0</v>
      </c>
      <c r="N1585" s="2">
        <f>Tabell2[[#This Row],[Totalt lagervärde ex moms]]-Tabell2[[#This Row],[Varav bokat ex moms]]</f>
        <v>542.4</v>
      </c>
    </row>
    <row r="1586" spans="1:14" x14ac:dyDescent="0.2">
      <c r="A1586" t="s">
        <v>6997</v>
      </c>
      <c r="B1586" t="s">
        <v>6998</v>
      </c>
      <c r="C1586" s="2">
        <v>865</v>
      </c>
      <c r="D1586" s="2">
        <v>606</v>
      </c>
      <c r="E1586" s="2">
        <v>569.29</v>
      </c>
      <c r="F1586" s="2">
        <v>455.43200000000002</v>
      </c>
      <c r="G1586">
        <v>2</v>
      </c>
      <c r="H1586">
        <v>1</v>
      </c>
      <c r="I1586" s="2">
        <f>Tabell2[[#This Row],[Inköpspris (SEK)]]*Tabell2[[#This Row],[Antal]]</f>
        <v>1138.58</v>
      </c>
      <c r="J1586" s="2">
        <f>MIN(Tabell2[[#This Row],[Bokat]]*Tabell2[[#This Row],[Inköpspris (SEK)]],Tabell2[[#This Row],[Totalt lagervärde ink moms]])</f>
        <v>569.29</v>
      </c>
      <c r="K1586" s="2">
        <f>Tabell2[[#This Row],[Totalt lagervärde ink moms]]-Tabell2[[#This Row],[Varav bokat ink moms]]</f>
        <v>569.29</v>
      </c>
      <c r="L1586" s="2">
        <f>Tabell2[[#This Row],[Antal]]*Tabell2[[#This Row],[Inpris ex moms]]</f>
        <v>910.86400000000003</v>
      </c>
      <c r="M1586" s="2">
        <f>MIN(Tabell2[[#This Row],[Bokat]]*Tabell2[[#This Row],[Inpris ex moms]],Tabell2[[#This Row],[Totalt lagervärde ex moms]])</f>
        <v>455.43200000000002</v>
      </c>
      <c r="N1586" s="2">
        <f>Tabell2[[#This Row],[Totalt lagervärde ex moms]]-Tabell2[[#This Row],[Varav bokat ex moms]]</f>
        <v>455.43200000000002</v>
      </c>
    </row>
    <row r="1587" spans="1:14" x14ac:dyDescent="0.2">
      <c r="A1587" t="s">
        <v>850</v>
      </c>
      <c r="B1587" t="s">
        <v>851</v>
      </c>
      <c r="C1587" s="2">
        <v>1559</v>
      </c>
      <c r="D1587" s="2">
        <v>1091</v>
      </c>
      <c r="E1587" s="2">
        <v>1026</v>
      </c>
      <c r="F1587" s="2">
        <v>820.80000000000007</v>
      </c>
      <c r="G1587">
        <v>4</v>
      </c>
      <c r="H1587">
        <v>0</v>
      </c>
      <c r="I1587" s="2">
        <f>Tabell2[[#This Row],[Inköpspris (SEK)]]*Tabell2[[#This Row],[Antal]]</f>
        <v>4104</v>
      </c>
      <c r="J1587" s="2">
        <f>MIN(Tabell2[[#This Row],[Bokat]]*Tabell2[[#This Row],[Inköpspris (SEK)]],Tabell2[[#This Row],[Totalt lagervärde ink moms]])</f>
        <v>0</v>
      </c>
      <c r="K1587" s="2">
        <f>Tabell2[[#This Row],[Totalt lagervärde ink moms]]-Tabell2[[#This Row],[Varav bokat ink moms]]</f>
        <v>4104</v>
      </c>
      <c r="L1587" s="2">
        <f>Tabell2[[#This Row],[Antal]]*Tabell2[[#This Row],[Inpris ex moms]]</f>
        <v>3283.2000000000003</v>
      </c>
      <c r="M1587" s="2">
        <f>MIN(Tabell2[[#This Row],[Bokat]]*Tabell2[[#This Row],[Inpris ex moms]],Tabell2[[#This Row],[Totalt lagervärde ex moms]])</f>
        <v>0</v>
      </c>
      <c r="N1587" s="2">
        <f>Tabell2[[#This Row],[Totalt lagervärde ex moms]]-Tabell2[[#This Row],[Varav bokat ex moms]]</f>
        <v>3283.2000000000003</v>
      </c>
    </row>
    <row r="1588" spans="1:14" x14ac:dyDescent="0.2">
      <c r="A1588" t="s">
        <v>852</v>
      </c>
      <c r="B1588" t="s">
        <v>853</v>
      </c>
      <c r="C1588" s="2">
        <v>1559</v>
      </c>
      <c r="D1588" s="2">
        <v>1091</v>
      </c>
      <c r="E1588" s="2">
        <v>1026</v>
      </c>
      <c r="F1588" s="2">
        <v>820.80000000000007</v>
      </c>
      <c r="G1588">
        <v>2</v>
      </c>
      <c r="H1588">
        <v>0</v>
      </c>
      <c r="I1588" s="2">
        <f>Tabell2[[#This Row],[Inköpspris (SEK)]]*Tabell2[[#This Row],[Antal]]</f>
        <v>2052</v>
      </c>
      <c r="J1588" s="2">
        <f>MIN(Tabell2[[#This Row],[Bokat]]*Tabell2[[#This Row],[Inköpspris (SEK)]],Tabell2[[#This Row],[Totalt lagervärde ink moms]])</f>
        <v>0</v>
      </c>
      <c r="K1588" s="2">
        <f>Tabell2[[#This Row],[Totalt lagervärde ink moms]]-Tabell2[[#This Row],[Varav bokat ink moms]]</f>
        <v>2052</v>
      </c>
      <c r="L1588" s="2">
        <f>Tabell2[[#This Row],[Antal]]*Tabell2[[#This Row],[Inpris ex moms]]</f>
        <v>1641.6000000000001</v>
      </c>
      <c r="M1588" s="2">
        <f>MIN(Tabell2[[#This Row],[Bokat]]*Tabell2[[#This Row],[Inpris ex moms]],Tabell2[[#This Row],[Totalt lagervärde ex moms]])</f>
        <v>0</v>
      </c>
      <c r="N1588" s="2">
        <f>Tabell2[[#This Row],[Totalt lagervärde ex moms]]-Tabell2[[#This Row],[Varav bokat ex moms]]</f>
        <v>1641.6000000000001</v>
      </c>
    </row>
    <row r="1589" spans="1:14" x14ac:dyDescent="0.2">
      <c r="A1589" t="s">
        <v>854</v>
      </c>
      <c r="B1589" t="s">
        <v>855</v>
      </c>
      <c r="C1589" s="2">
        <v>1559</v>
      </c>
      <c r="D1589" s="2">
        <v>1091</v>
      </c>
      <c r="E1589" s="2">
        <v>1026</v>
      </c>
      <c r="F1589" s="2">
        <v>820.80000000000007</v>
      </c>
      <c r="G1589">
        <v>1</v>
      </c>
      <c r="H1589">
        <v>0</v>
      </c>
      <c r="I1589" s="2">
        <f>Tabell2[[#This Row],[Inköpspris (SEK)]]*Tabell2[[#This Row],[Antal]]</f>
        <v>1026</v>
      </c>
      <c r="J1589" s="2">
        <f>MIN(Tabell2[[#This Row],[Bokat]]*Tabell2[[#This Row],[Inköpspris (SEK)]],Tabell2[[#This Row],[Totalt lagervärde ink moms]])</f>
        <v>0</v>
      </c>
      <c r="K1589" s="2">
        <f>Tabell2[[#This Row],[Totalt lagervärde ink moms]]-Tabell2[[#This Row],[Varav bokat ink moms]]</f>
        <v>1026</v>
      </c>
      <c r="L1589" s="2">
        <f>Tabell2[[#This Row],[Antal]]*Tabell2[[#This Row],[Inpris ex moms]]</f>
        <v>820.80000000000007</v>
      </c>
      <c r="M1589" s="2">
        <f>MIN(Tabell2[[#This Row],[Bokat]]*Tabell2[[#This Row],[Inpris ex moms]],Tabell2[[#This Row],[Totalt lagervärde ex moms]])</f>
        <v>0</v>
      </c>
      <c r="N1589" s="2">
        <f>Tabell2[[#This Row],[Totalt lagervärde ex moms]]-Tabell2[[#This Row],[Varav bokat ex moms]]</f>
        <v>820.80000000000007</v>
      </c>
    </row>
    <row r="1590" spans="1:14" x14ac:dyDescent="0.2">
      <c r="A1590" t="s">
        <v>7103</v>
      </c>
      <c r="B1590" t="s">
        <v>7104</v>
      </c>
      <c r="C1590" s="2">
        <v>135</v>
      </c>
      <c r="D1590" s="2">
        <v>94</v>
      </c>
      <c r="E1590" s="2">
        <v>88.8</v>
      </c>
      <c r="F1590" s="2">
        <v>71.040000000000006</v>
      </c>
      <c r="G1590">
        <v>3</v>
      </c>
      <c r="H1590">
        <v>0</v>
      </c>
      <c r="I1590" s="2">
        <f>Tabell2[[#This Row],[Inköpspris (SEK)]]*Tabell2[[#This Row],[Antal]]</f>
        <v>266.39999999999998</v>
      </c>
      <c r="J1590" s="2">
        <f>MIN(Tabell2[[#This Row],[Bokat]]*Tabell2[[#This Row],[Inköpspris (SEK)]],Tabell2[[#This Row],[Totalt lagervärde ink moms]])</f>
        <v>0</v>
      </c>
      <c r="K1590" s="2">
        <f>Tabell2[[#This Row],[Totalt lagervärde ink moms]]-Tabell2[[#This Row],[Varav bokat ink moms]]</f>
        <v>266.39999999999998</v>
      </c>
      <c r="L1590" s="2">
        <f>Tabell2[[#This Row],[Antal]]*Tabell2[[#This Row],[Inpris ex moms]]</f>
        <v>213.12</v>
      </c>
      <c r="M1590" s="2">
        <f>MIN(Tabell2[[#This Row],[Bokat]]*Tabell2[[#This Row],[Inpris ex moms]],Tabell2[[#This Row],[Totalt lagervärde ex moms]])</f>
        <v>0</v>
      </c>
      <c r="N1590" s="2">
        <f>Tabell2[[#This Row],[Totalt lagervärde ex moms]]-Tabell2[[#This Row],[Varav bokat ex moms]]</f>
        <v>213.12</v>
      </c>
    </row>
    <row r="1591" spans="1:14" x14ac:dyDescent="0.2">
      <c r="A1591" t="s">
        <v>5172</v>
      </c>
      <c r="B1591" t="s">
        <v>5173</v>
      </c>
      <c r="C1591" s="2">
        <v>249</v>
      </c>
      <c r="D1591" s="2">
        <v>174</v>
      </c>
      <c r="E1591" s="2">
        <v>163.75</v>
      </c>
      <c r="F1591" s="2">
        <v>131</v>
      </c>
      <c r="G1591">
        <v>1</v>
      </c>
      <c r="H1591">
        <v>0</v>
      </c>
      <c r="I1591" s="2">
        <f>Tabell2[[#This Row],[Inköpspris (SEK)]]*Tabell2[[#This Row],[Antal]]</f>
        <v>163.75</v>
      </c>
      <c r="J1591" s="2">
        <f>MIN(Tabell2[[#This Row],[Bokat]]*Tabell2[[#This Row],[Inköpspris (SEK)]],Tabell2[[#This Row],[Totalt lagervärde ink moms]])</f>
        <v>0</v>
      </c>
      <c r="K1591" s="2">
        <f>Tabell2[[#This Row],[Totalt lagervärde ink moms]]-Tabell2[[#This Row],[Varav bokat ink moms]]</f>
        <v>163.75</v>
      </c>
      <c r="L1591" s="2">
        <f>Tabell2[[#This Row],[Antal]]*Tabell2[[#This Row],[Inpris ex moms]]</f>
        <v>131</v>
      </c>
      <c r="M1591" s="2">
        <f>MIN(Tabell2[[#This Row],[Bokat]]*Tabell2[[#This Row],[Inpris ex moms]],Tabell2[[#This Row],[Totalt lagervärde ex moms]])</f>
        <v>0</v>
      </c>
      <c r="N1591" s="2">
        <f>Tabell2[[#This Row],[Totalt lagervärde ex moms]]-Tabell2[[#This Row],[Varav bokat ex moms]]</f>
        <v>131</v>
      </c>
    </row>
    <row r="1592" spans="1:14" x14ac:dyDescent="0.2">
      <c r="A1592" t="s">
        <v>14309</v>
      </c>
      <c r="B1592" t="s">
        <v>14310</v>
      </c>
      <c r="C1592" s="2">
        <v>295</v>
      </c>
      <c r="D1592" s="2">
        <v>206</v>
      </c>
      <c r="E1592" s="2">
        <v>194</v>
      </c>
      <c r="F1592" s="2">
        <v>155.20000000000002</v>
      </c>
      <c r="G1592">
        <v>2</v>
      </c>
      <c r="H1592">
        <v>0</v>
      </c>
      <c r="I1592" s="2">
        <f>Tabell2[[#This Row],[Inköpspris (SEK)]]*Tabell2[[#This Row],[Antal]]</f>
        <v>388</v>
      </c>
      <c r="J1592" s="2">
        <f>MIN(Tabell2[[#This Row],[Bokat]]*Tabell2[[#This Row],[Inköpspris (SEK)]],Tabell2[[#This Row],[Totalt lagervärde ink moms]])</f>
        <v>0</v>
      </c>
      <c r="K1592" s="2">
        <f>Tabell2[[#This Row],[Totalt lagervärde ink moms]]-Tabell2[[#This Row],[Varav bokat ink moms]]</f>
        <v>388</v>
      </c>
      <c r="L1592" s="2">
        <f>Tabell2[[#This Row],[Antal]]*Tabell2[[#This Row],[Inpris ex moms]]</f>
        <v>310.40000000000003</v>
      </c>
      <c r="M1592" s="2">
        <f>MIN(Tabell2[[#This Row],[Bokat]]*Tabell2[[#This Row],[Inpris ex moms]],Tabell2[[#This Row],[Totalt lagervärde ex moms]])</f>
        <v>0</v>
      </c>
      <c r="N1592" s="2">
        <f>Tabell2[[#This Row],[Totalt lagervärde ex moms]]-Tabell2[[#This Row],[Varav bokat ex moms]]</f>
        <v>310.40000000000003</v>
      </c>
    </row>
    <row r="1593" spans="1:14" x14ac:dyDescent="0.2">
      <c r="A1593" t="s">
        <v>14311</v>
      </c>
      <c r="B1593" t="s">
        <v>14312</v>
      </c>
      <c r="C1593" s="2">
        <v>295</v>
      </c>
      <c r="D1593" s="2">
        <v>206</v>
      </c>
      <c r="E1593" s="2">
        <v>194</v>
      </c>
      <c r="F1593" s="2">
        <v>155.20000000000002</v>
      </c>
      <c r="G1593">
        <v>2</v>
      </c>
      <c r="H1593">
        <v>0</v>
      </c>
      <c r="I1593" s="2">
        <f>Tabell2[[#This Row],[Inköpspris (SEK)]]*Tabell2[[#This Row],[Antal]]</f>
        <v>388</v>
      </c>
      <c r="J1593" s="2">
        <f>MIN(Tabell2[[#This Row],[Bokat]]*Tabell2[[#This Row],[Inköpspris (SEK)]],Tabell2[[#This Row],[Totalt lagervärde ink moms]])</f>
        <v>0</v>
      </c>
      <c r="K1593" s="2">
        <f>Tabell2[[#This Row],[Totalt lagervärde ink moms]]-Tabell2[[#This Row],[Varav bokat ink moms]]</f>
        <v>388</v>
      </c>
      <c r="L1593" s="2">
        <f>Tabell2[[#This Row],[Antal]]*Tabell2[[#This Row],[Inpris ex moms]]</f>
        <v>310.40000000000003</v>
      </c>
      <c r="M1593" s="2">
        <f>MIN(Tabell2[[#This Row],[Bokat]]*Tabell2[[#This Row],[Inpris ex moms]],Tabell2[[#This Row],[Totalt lagervärde ex moms]])</f>
        <v>0</v>
      </c>
      <c r="N1593" s="2">
        <f>Tabell2[[#This Row],[Totalt lagervärde ex moms]]-Tabell2[[#This Row],[Varav bokat ex moms]]</f>
        <v>310.40000000000003</v>
      </c>
    </row>
    <row r="1594" spans="1:14" x14ac:dyDescent="0.2">
      <c r="A1594" t="s">
        <v>14313</v>
      </c>
      <c r="B1594" t="s">
        <v>14314</v>
      </c>
      <c r="C1594" s="2">
        <v>295</v>
      </c>
      <c r="D1594" s="2">
        <v>206</v>
      </c>
      <c r="E1594" s="2">
        <v>194</v>
      </c>
      <c r="F1594" s="2">
        <v>155.20000000000002</v>
      </c>
      <c r="G1594">
        <v>1</v>
      </c>
      <c r="H1594">
        <v>0</v>
      </c>
      <c r="I1594" s="2">
        <f>Tabell2[[#This Row],[Inköpspris (SEK)]]*Tabell2[[#This Row],[Antal]]</f>
        <v>194</v>
      </c>
      <c r="J1594" s="2">
        <f>MIN(Tabell2[[#This Row],[Bokat]]*Tabell2[[#This Row],[Inköpspris (SEK)]],Tabell2[[#This Row],[Totalt lagervärde ink moms]])</f>
        <v>0</v>
      </c>
      <c r="K1594" s="2">
        <f>Tabell2[[#This Row],[Totalt lagervärde ink moms]]-Tabell2[[#This Row],[Varav bokat ink moms]]</f>
        <v>194</v>
      </c>
      <c r="L1594" s="2">
        <f>Tabell2[[#This Row],[Antal]]*Tabell2[[#This Row],[Inpris ex moms]]</f>
        <v>155.20000000000002</v>
      </c>
      <c r="M1594" s="2">
        <f>MIN(Tabell2[[#This Row],[Bokat]]*Tabell2[[#This Row],[Inpris ex moms]],Tabell2[[#This Row],[Totalt lagervärde ex moms]])</f>
        <v>0</v>
      </c>
      <c r="N1594" s="2">
        <f>Tabell2[[#This Row],[Totalt lagervärde ex moms]]-Tabell2[[#This Row],[Varav bokat ex moms]]</f>
        <v>155.20000000000002</v>
      </c>
    </row>
    <row r="1595" spans="1:14" x14ac:dyDescent="0.2">
      <c r="A1595" t="s">
        <v>11246</v>
      </c>
      <c r="B1595" t="s">
        <v>11247</v>
      </c>
      <c r="C1595" s="2">
        <v>329</v>
      </c>
      <c r="D1595" s="2">
        <v>230</v>
      </c>
      <c r="E1595" s="2">
        <v>216.25</v>
      </c>
      <c r="F1595" s="2">
        <v>173</v>
      </c>
      <c r="G1595">
        <v>2</v>
      </c>
      <c r="H1595">
        <v>0</v>
      </c>
      <c r="I1595" s="2">
        <f>Tabell2[[#This Row],[Inköpspris (SEK)]]*Tabell2[[#This Row],[Antal]]</f>
        <v>432.5</v>
      </c>
      <c r="J1595" s="2">
        <f>MIN(Tabell2[[#This Row],[Bokat]]*Tabell2[[#This Row],[Inköpspris (SEK)]],Tabell2[[#This Row],[Totalt lagervärde ink moms]])</f>
        <v>0</v>
      </c>
      <c r="K1595" s="2">
        <f>Tabell2[[#This Row],[Totalt lagervärde ink moms]]-Tabell2[[#This Row],[Varav bokat ink moms]]</f>
        <v>432.5</v>
      </c>
      <c r="L1595" s="2">
        <f>Tabell2[[#This Row],[Antal]]*Tabell2[[#This Row],[Inpris ex moms]]</f>
        <v>346</v>
      </c>
      <c r="M1595" s="2">
        <f>MIN(Tabell2[[#This Row],[Bokat]]*Tabell2[[#This Row],[Inpris ex moms]],Tabell2[[#This Row],[Totalt lagervärde ex moms]])</f>
        <v>0</v>
      </c>
      <c r="N1595" s="2">
        <f>Tabell2[[#This Row],[Totalt lagervärde ex moms]]-Tabell2[[#This Row],[Varav bokat ex moms]]</f>
        <v>346</v>
      </c>
    </row>
    <row r="1596" spans="1:14" x14ac:dyDescent="0.2">
      <c r="A1596" t="s">
        <v>4593</v>
      </c>
      <c r="B1596" t="s">
        <v>4594</v>
      </c>
      <c r="C1596" s="2">
        <v>129</v>
      </c>
      <c r="D1596" s="2">
        <v>90</v>
      </c>
      <c r="E1596" s="2">
        <v>84.79</v>
      </c>
      <c r="F1596" s="2">
        <v>67.832000000000008</v>
      </c>
      <c r="G1596">
        <v>5</v>
      </c>
      <c r="H1596">
        <v>0</v>
      </c>
      <c r="I1596" s="2">
        <f>Tabell2[[#This Row],[Inköpspris (SEK)]]*Tabell2[[#This Row],[Antal]]</f>
        <v>423.95000000000005</v>
      </c>
      <c r="J1596" s="2">
        <f>MIN(Tabell2[[#This Row],[Bokat]]*Tabell2[[#This Row],[Inköpspris (SEK)]],Tabell2[[#This Row],[Totalt lagervärde ink moms]])</f>
        <v>0</v>
      </c>
      <c r="K1596" s="2">
        <f>Tabell2[[#This Row],[Totalt lagervärde ink moms]]-Tabell2[[#This Row],[Varav bokat ink moms]]</f>
        <v>423.95000000000005</v>
      </c>
      <c r="L1596" s="2">
        <f>Tabell2[[#This Row],[Antal]]*Tabell2[[#This Row],[Inpris ex moms]]</f>
        <v>339.16</v>
      </c>
      <c r="M1596" s="2">
        <f>MIN(Tabell2[[#This Row],[Bokat]]*Tabell2[[#This Row],[Inpris ex moms]],Tabell2[[#This Row],[Totalt lagervärde ex moms]])</f>
        <v>0</v>
      </c>
      <c r="N1596" s="2">
        <f>Tabell2[[#This Row],[Totalt lagervärde ex moms]]-Tabell2[[#This Row],[Varav bokat ex moms]]</f>
        <v>339.16</v>
      </c>
    </row>
    <row r="1597" spans="1:14" x14ac:dyDescent="0.2">
      <c r="A1597" t="s">
        <v>11424</v>
      </c>
      <c r="B1597" t="s">
        <v>11425</v>
      </c>
      <c r="C1597" s="2">
        <v>35</v>
      </c>
      <c r="D1597" s="2">
        <v>24</v>
      </c>
      <c r="E1597" s="2">
        <v>23</v>
      </c>
      <c r="F1597" s="2">
        <v>18.400000000000002</v>
      </c>
      <c r="G1597">
        <v>2</v>
      </c>
      <c r="H1597">
        <v>0</v>
      </c>
      <c r="I1597" s="2">
        <f>Tabell2[[#This Row],[Inköpspris (SEK)]]*Tabell2[[#This Row],[Antal]]</f>
        <v>46</v>
      </c>
      <c r="J1597" s="2">
        <f>MIN(Tabell2[[#This Row],[Bokat]]*Tabell2[[#This Row],[Inköpspris (SEK)]],Tabell2[[#This Row],[Totalt lagervärde ink moms]])</f>
        <v>0</v>
      </c>
      <c r="K1597" s="2">
        <f>Tabell2[[#This Row],[Totalt lagervärde ink moms]]-Tabell2[[#This Row],[Varav bokat ink moms]]</f>
        <v>46</v>
      </c>
      <c r="L1597" s="2">
        <f>Tabell2[[#This Row],[Antal]]*Tabell2[[#This Row],[Inpris ex moms]]</f>
        <v>36.800000000000004</v>
      </c>
      <c r="M1597" s="2">
        <f>MIN(Tabell2[[#This Row],[Bokat]]*Tabell2[[#This Row],[Inpris ex moms]],Tabell2[[#This Row],[Totalt lagervärde ex moms]])</f>
        <v>0</v>
      </c>
      <c r="N1597" s="2">
        <f>Tabell2[[#This Row],[Totalt lagervärde ex moms]]-Tabell2[[#This Row],[Varav bokat ex moms]]</f>
        <v>36.800000000000004</v>
      </c>
    </row>
    <row r="1598" spans="1:14" x14ac:dyDescent="0.2">
      <c r="A1598" t="s">
        <v>10788</v>
      </c>
      <c r="B1598" t="s">
        <v>10789</v>
      </c>
      <c r="C1598" s="2">
        <v>2299</v>
      </c>
      <c r="D1598" s="2">
        <v>1609</v>
      </c>
      <c r="E1598" s="2">
        <v>1510.5</v>
      </c>
      <c r="F1598" s="2">
        <v>1208.4000000000001</v>
      </c>
      <c r="G1598">
        <v>3</v>
      </c>
      <c r="H1598">
        <v>0</v>
      </c>
      <c r="I1598" s="2">
        <f>Tabell2[[#This Row],[Inköpspris (SEK)]]*Tabell2[[#This Row],[Antal]]</f>
        <v>4531.5</v>
      </c>
      <c r="J1598" s="2">
        <f>MIN(Tabell2[[#This Row],[Bokat]]*Tabell2[[#This Row],[Inköpspris (SEK)]],Tabell2[[#This Row],[Totalt lagervärde ink moms]])</f>
        <v>0</v>
      </c>
      <c r="K1598" s="2">
        <f>Tabell2[[#This Row],[Totalt lagervärde ink moms]]-Tabell2[[#This Row],[Varav bokat ink moms]]</f>
        <v>4531.5</v>
      </c>
      <c r="L1598" s="2">
        <f>Tabell2[[#This Row],[Antal]]*Tabell2[[#This Row],[Inpris ex moms]]</f>
        <v>3625.2000000000003</v>
      </c>
      <c r="M1598" s="2">
        <f>MIN(Tabell2[[#This Row],[Bokat]]*Tabell2[[#This Row],[Inpris ex moms]],Tabell2[[#This Row],[Totalt lagervärde ex moms]])</f>
        <v>0</v>
      </c>
      <c r="N1598" s="2">
        <f>Tabell2[[#This Row],[Totalt lagervärde ex moms]]-Tabell2[[#This Row],[Varav bokat ex moms]]</f>
        <v>3625.2000000000003</v>
      </c>
    </row>
    <row r="1599" spans="1:14" x14ac:dyDescent="0.2">
      <c r="A1599" t="s">
        <v>726</v>
      </c>
      <c r="B1599" t="s">
        <v>727</v>
      </c>
      <c r="C1599" s="2">
        <v>379</v>
      </c>
      <c r="D1599" s="2">
        <v>265</v>
      </c>
      <c r="E1599" s="2">
        <v>249</v>
      </c>
      <c r="F1599" s="2">
        <v>199.20000000000002</v>
      </c>
      <c r="G1599">
        <v>3</v>
      </c>
      <c r="H1599">
        <v>0</v>
      </c>
      <c r="I1599" s="2">
        <f>Tabell2[[#This Row],[Inköpspris (SEK)]]*Tabell2[[#This Row],[Antal]]</f>
        <v>747</v>
      </c>
      <c r="J1599" s="2">
        <f>MIN(Tabell2[[#This Row],[Bokat]]*Tabell2[[#This Row],[Inköpspris (SEK)]],Tabell2[[#This Row],[Totalt lagervärde ink moms]])</f>
        <v>0</v>
      </c>
      <c r="K1599" s="2">
        <f>Tabell2[[#This Row],[Totalt lagervärde ink moms]]-Tabell2[[#This Row],[Varav bokat ink moms]]</f>
        <v>747</v>
      </c>
      <c r="L1599" s="2">
        <f>Tabell2[[#This Row],[Antal]]*Tabell2[[#This Row],[Inpris ex moms]]</f>
        <v>597.6</v>
      </c>
      <c r="M1599" s="2">
        <f>MIN(Tabell2[[#This Row],[Bokat]]*Tabell2[[#This Row],[Inpris ex moms]],Tabell2[[#This Row],[Totalt lagervärde ex moms]])</f>
        <v>0</v>
      </c>
      <c r="N1599" s="2">
        <f>Tabell2[[#This Row],[Totalt lagervärde ex moms]]-Tabell2[[#This Row],[Varav bokat ex moms]]</f>
        <v>597.6</v>
      </c>
    </row>
    <row r="1600" spans="1:14" x14ac:dyDescent="0.2">
      <c r="A1600" t="s">
        <v>7366</v>
      </c>
      <c r="B1600" t="s">
        <v>7367</v>
      </c>
      <c r="C1600" s="2">
        <v>289</v>
      </c>
      <c r="D1600" s="2">
        <v>246</v>
      </c>
      <c r="E1600" s="2">
        <v>189.74</v>
      </c>
      <c r="F1600" s="2">
        <v>151.792</v>
      </c>
      <c r="G1600">
        <v>19</v>
      </c>
      <c r="H1600">
        <v>0</v>
      </c>
      <c r="I1600" s="2">
        <f>Tabell2[[#This Row],[Inköpspris (SEK)]]*Tabell2[[#This Row],[Antal]]</f>
        <v>3605.0600000000004</v>
      </c>
      <c r="J1600" s="2">
        <f>MIN(Tabell2[[#This Row],[Bokat]]*Tabell2[[#This Row],[Inköpspris (SEK)]],Tabell2[[#This Row],[Totalt lagervärde ink moms]])</f>
        <v>0</v>
      </c>
      <c r="K1600" s="2">
        <f>Tabell2[[#This Row],[Totalt lagervärde ink moms]]-Tabell2[[#This Row],[Varav bokat ink moms]]</f>
        <v>3605.0600000000004</v>
      </c>
      <c r="L1600" s="2">
        <f>Tabell2[[#This Row],[Antal]]*Tabell2[[#This Row],[Inpris ex moms]]</f>
        <v>2884.0480000000002</v>
      </c>
      <c r="M1600" s="2">
        <f>MIN(Tabell2[[#This Row],[Bokat]]*Tabell2[[#This Row],[Inpris ex moms]],Tabell2[[#This Row],[Totalt lagervärde ex moms]])</f>
        <v>0</v>
      </c>
      <c r="N1600" s="2">
        <f>Tabell2[[#This Row],[Totalt lagervärde ex moms]]-Tabell2[[#This Row],[Varav bokat ex moms]]</f>
        <v>2884.0480000000002</v>
      </c>
    </row>
    <row r="1601" spans="1:14" x14ac:dyDescent="0.2">
      <c r="A1601" t="s">
        <v>4812</v>
      </c>
      <c r="B1601" t="s">
        <v>4813</v>
      </c>
      <c r="C1601" s="2">
        <v>219</v>
      </c>
      <c r="E1601" s="2">
        <v>143.75</v>
      </c>
      <c r="F1601" s="2">
        <v>115</v>
      </c>
      <c r="G1601">
        <v>1</v>
      </c>
      <c r="H1601">
        <v>3</v>
      </c>
      <c r="I1601" s="2">
        <f>Tabell2[[#This Row],[Inköpspris (SEK)]]*Tabell2[[#This Row],[Antal]]</f>
        <v>143.75</v>
      </c>
      <c r="J1601" s="2">
        <f>MIN(Tabell2[[#This Row],[Bokat]]*Tabell2[[#This Row],[Inköpspris (SEK)]],Tabell2[[#This Row],[Totalt lagervärde ink moms]])</f>
        <v>143.75</v>
      </c>
      <c r="K1601" s="2">
        <f>Tabell2[[#This Row],[Totalt lagervärde ink moms]]-Tabell2[[#This Row],[Varav bokat ink moms]]</f>
        <v>0</v>
      </c>
      <c r="L1601" s="2">
        <f>Tabell2[[#This Row],[Antal]]*Tabell2[[#This Row],[Inpris ex moms]]</f>
        <v>115</v>
      </c>
      <c r="M1601" s="2">
        <f>MIN(Tabell2[[#This Row],[Bokat]]*Tabell2[[#This Row],[Inpris ex moms]],Tabell2[[#This Row],[Totalt lagervärde ex moms]])</f>
        <v>115</v>
      </c>
      <c r="N1601" s="2">
        <f>Tabell2[[#This Row],[Totalt lagervärde ex moms]]-Tabell2[[#This Row],[Varav bokat ex moms]]</f>
        <v>0</v>
      </c>
    </row>
    <row r="1602" spans="1:14" x14ac:dyDescent="0.2">
      <c r="A1602" t="s">
        <v>7187</v>
      </c>
      <c r="B1602" t="s">
        <v>7188</v>
      </c>
      <c r="C1602" s="2">
        <v>109</v>
      </c>
      <c r="D1602" s="2">
        <v>76</v>
      </c>
      <c r="E1602" s="2">
        <v>71.5</v>
      </c>
      <c r="F1602" s="2">
        <v>57.2</v>
      </c>
      <c r="G1602">
        <v>2</v>
      </c>
      <c r="H1602">
        <v>0</v>
      </c>
      <c r="I1602" s="2">
        <f>Tabell2[[#This Row],[Inköpspris (SEK)]]*Tabell2[[#This Row],[Antal]]</f>
        <v>143</v>
      </c>
      <c r="J1602" s="2">
        <f>MIN(Tabell2[[#This Row],[Bokat]]*Tabell2[[#This Row],[Inköpspris (SEK)]],Tabell2[[#This Row],[Totalt lagervärde ink moms]])</f>
        <v>0</v>
      </c>
      <c r="K1602" s="2">
        <f>Tabell2[[#This Row],[Totalt lagervärde ink moms]]-Tabell2[[#This Row],[Varav bokat ink moms]]</f>
        <v>143</v>
      </c>
      <c r="L1602" s="2">
        <f>Tabell2[[#This Row],[Antal]]*Tabell2[[#This Row],[Inpris ex moms]]</f>
        <v>114.4</v>
      </c>
      <c r="M1602" s="2">
        <f>MIN(Tabell2[[#This Row],[Bokat]]*Tabell2[[#This Row],[Inpris ex moms]],Tabell2[[#This Row],[Totalt lagervärde ex moms]])</f>
        <v>0</v>
      </c>
      <c r="N1602" s="2">
        <f>Tabell2[[#This Row],[Totalt lagervärde ex moms]]-Tabell2[[#This Row],[Varav bokat ex moms]]</f>
        <v>114.4</v>
      </c>
    </row>
    <row r="1603" spans="1:14" x14ac:dyDescent="0.2">
      <c r="A1603" t="s">
        <v>7189</v>
      </c>
      <c r="B1603" t="s">
        <v>7190</v>
      </c>
      <c r="C1603" s="2">
        <v>109</v>
      </c>
      <c r="D1603" s="2">
        <v>76</v>
      </c>
      <c r="E1603" s="2">
        <v>71.5</v>
      </c>
      <c r="F1603" s="2">
        <v>57.2</v>
      </c>
      <c r="G1603">
        <v>1</v>
      </c>
      <c r="H1603">
        <v>0</v>
      </c>
      <c r="I1603" s="2">
        <f>Tabell2[[#This Row],[Inköpspris (SEK)]]*Tabell2[[#This Row],[Antal]]</f>
        <v>71.5</v>
      </c>
      <c r="J1603" s="2">
        <f>MIN(Tabell2[[#This Row],[Bokat]]*Tabell2[[#This Row],[Inköpspris (SEK)]],Tabell2[[#This Row],[Totalt lagervärde ink moms]])</f>
        <v>0</v>
      </c>
      <c r="K1603" s="2">
        <f>Tabell2[[#This Row],[Totalt lagervärde ink moms]]-Tabell2[[#This Row],[Varav bokat ink moms]]</f>
        <v>71.5</v>
      </c>
      <c r="L1603" s="2">
        <f>Tabell2[[#This Row],[Antal]]*Tabell2[[#This Row],[Inpris ex moms]]</f>
        <v>57.2</v>
      </c>
      <c r="M1603" s="2">
        <f>MIN(Tabell2[[#This Row],[Bokat]]*Tabell2[[#This Row],[Inpris ex moms]],Tabell2[[#This Row],[Totalt lagervärde ex moms]])</f>
        <v>0</v>
      </c>
      <c r="N1603" s="2">
        <f>Tabell2[[#This Row],[Totalt lagervärde ex moms]]-Tabell2[[#This Row],[Varav bokat ex moms]]</f>
        <v>57.2</v>
      </c>
    </row>
    <row r="1604" spans="1:14" x14ac:dyDescent="0.2">
      <c r="A1604" t="s">
        <v>11418</v>
      </c>
      <c r="B1604" t="s">
        <v>11419</v>
      </c>
      <c r="C1604" s="2">
        <v>199</v>
      </c>
      <c r="D1604" s="2">
        <v>139</v>
      </c>
      <c r="E1604" s="2">
        <v>130.44999999999999</v>
      </c>
      <c r="F1604" s="2">
        <v>104.36</v>
      </c>
      <c r="G1604">
        <v>2</v>
      </c>
      <c r="H1604">
        <v>0</v>
      </c>
      <c r="I1604" s="2">
        <f>Tabell2[[#This Row],[Inköpspris (SEK)]]*Tabell2[[#This Row],[Antal]]</f>
        <v>260.89999999999998</v>
      </c>
      <c r="J1604" s="2">
        <f>MIN(Tabell2[[#This Row],[Bokat]]*Tabell2[[#This Row],[Inköpspris (SEK)]],Tabell2[[#This Row],[Totalt lagervärde ink moms]])</f>
        <v>0</v>
      </c>
      <c r="K1604" s="2">
        <f>Tabell2[[#This Row],[Totalt lagervärde ink moms]]-Tabell2[[#This Row],[Varav bokat ink moms]]</f>
        <v>260.89999999999998</v>
      </c>
      <c r="L1604" s="2">
        <f>Tabell2[[#This Row],[Antal]]*Tabell2[[#This Row],[Inpris ex moms]]</f>
        <v>208.72</v>
      </c>
      <c r="M1604" s="2">
        <f>MIN(Tabell2[[#This Row],[Bokat]]*Tabell2[[#This Row],[Inpris ex moms]],Tabell2[[#This Row],[Totalt lagervärde ex moms]])</f>
        <v>0</v>
      </c>
      <c r="N1604" s="2">
        <f>Tabell2[[#This Row],[Totalt lagervärde ex moms]]-Tabell2[[#This Row],[Varav bokat ex moms]]</f>
        <v>208.72</v>
      </c>
    </row>
    <row r="1605" spans="1:14" x14ac:dyDescent="0.2">
      <c r="A1605" t="s">
        <v>7101</v>
      </c>
      <c r="B1605" t="s">
        <v>7102</v>
      </c>
      <c r="C1605" s="2">
        <v>65</v>
      </c>
      <c r="D1605" s="2">
        <v>46</v>
      </c>
      <c r="E1605" s="2">
        <v>42.61</v>
      </c>
      <c r="F1605" s="2">
        <v>34.086000000000006</v>
      </c>
      <c r="G1605">
        <v>2</v>
      </c>
      <c r="H1605">
        <v>0</v>
      </c>
      <c r="I1605" s="2">
        <f>Tabell2[[#This Row],[Inköpspris (SEK)]]*Tabell2[[#This Row],[Antal]]</f>
        <v>85.22</v>
      </c>
      <c r="J1605" s="2">
        <f>MIN(Tabell2[[#This Row],[Bokat]]*Tabell2[[#This Row],[Inköpspris (SEK)]],Tabell2[[#This Row],[Totalt lagervärde ink moms]])</f>
        <v>0</v>
      </c>
      <c r="K1605" s="2">
        <f>Tabell2[[#This Row],[Totalt lagervärde ink moms]]-Tabell2[[#This Row],[Varav bokat ink moms]]</f>
        <v>85.22</v>
      </c>
      <c r="L1605" s="2">
        <f>Tabell2[[#This Row],[Antal]]*Tabell2[[#This Row],[Inpris ex moms]]</f>
        <v>68.172000000000011</v>
      </c>
      <c r="M1605" s="2">
        <f>MIN(Tabell2[[#This Row],[Bokat]]*Tabell2[[#This Row],[Inpris ex moms]],Tabell2[[#This Row],[Totalt lagervärde ex moms]])</f>
        <v>0</v>
      </c>
      <c r="N1605" s="2">
        <f>Tabell2[[#This Row],[Totalt lagervärde ex moms]]-Tabell2[[#This Row],[Varav bokat ex moms]]</f>
        <v>68.172000000000011</v>
      </c>
    </row>
    <row r="1606" spans="1:14" x14ac:dyDescent="0.2">
      <c r="A1606" t="s">
        <v>14271</v>
      </c>
      <c r="B1606" t="s">
        <v>14272</v>
      </c>
      <c r="C1606" s="2">
        <v>599</v>
      </c>
      <c r="D1606" s="2">
        <v>419</v>
      </c>
      <c r="E1606" s="2">
        <v>392.54</v>
      </c>
      <c r="F1606" s="2">
        <v>314.03200000000004</v>
      </c>
      <c r="G1606">
        <v>1</v>
      </c>
      <c r="H1606">
        <v>0</v>
      </c>
      <c r="I1606" s="2">
        <f>Tabell2[[#This Row],[Inköpspris (SEK)]]*Tabell2[[#This Row],[Antal]]</f>
        <v>392.54</v>
      </c>
      <c r="J1606" s="2">
        <f>MIN(Tabell2[[#This Row],[Bokat]]*Tabell2[[#This Row],[Inköpspris (SEK)]],Tabell2[[#This Row],[Totalt lagervärde ink moms]])</f>
        <v>0</v>
      </c>
      <c r="K1606" s="2">
        <f>Tabell2[[#This Row],[Totalt lagervärde ink moms]]-Tabell2[[#This Row],[Varav bokat ink moms]]</f>
        <v>392.54</v>
      </c>
      <c r="L1606" s="2">
        <f>Tabell2[[#This Row],[Antal]]*Tabell2[[#This Row],[Inpris ex moms]]</f>
        <v>314.03200000000004</v>
      </c>
      <c r="M1606" s="2">
        <f>MIN(Tabell2[[#This Row],[Bokat]]*Tabell2[[#This Row],[Inpris ex moms]],Tabell2[[#This Row],[Totalt lagervärde ex moms]])</f>
        <v>0</v>
      </c>
      <c r="N1606" s="2">
        <f>Tabell2[[#This Row],[Totalt lagervärde ex moms]]-Tabell2[[#This Row],[Varav bokat ex moms]]</f>
        <v>314.03200000000004</v>
      </c>
    </row>
    <row r="1607" spans="1:14" x14ac:dyDescent="0.2">
      <c r="A1607" t="s">
        <v>14273</v>
      </c>
      <c r="B1607" t="s">
        <v>14274</v>
      </c>
      <c r="C1607" s="2">
        <v>599</v>
      </c>
      <c r="D1607" s="2">
        <v>419</v>
      </c>
      <c r="E1607" s="2">
        <v>392.54</v>
      </c>
      <c r="F1607" s="2">
        <v>314.03200000000004</v>
      </c>
      <c r="G1607">
        <v>1</v>
      </c>
      <c r="H1607">
        <v>0</v>
      </c>
      <c r="I1607" s="2">
        <f>Tabell2[[#This Row],[Inköpspris (SEK)]]*Tabell2[[#This Row],[Antal]]</f>
        <v>392.54</v>
      </c>
      <c r="J1607" s="2">
        <f>MIN(Tabell2[[#This Row],[Bokat]]*Tabell2[[#This Row],[Inköpspris (SEK)]],Tabell2[[#This Row],[Totalt lagervärde ink moms]])</f>
        <v>0</v>
      </c>
      <c r="K1607" s="2">
        <f>Tabell2[[#This Row],[Totalt lagervärde ink moms]]-Tabell2[[#This Row],[Varav bokat ink moms]]</f>
        <v>392.54</v>
      </c>
      <c r="L1607" s="2">
        <f>Tabell2[[#This Row],[Antal]]*Tabell2[[#This Row],[Inpris ex moms]]</f>
        <v>314.03200000000004</v>
      </c>
      <c r="M1607" s="2">
        <f>MIN(Tabell2[[#This Row],[Bokat]]*Tabell2[[#This Row],[Inpris ex moms]],Tabell2[[#This Row],[Totalt lagervärde ex moms]])</f>
        <v>0</v>
      </c>
      <c r="N1607" s="2">
        <f>Tabell2[[#This Row],[Totalt lagervärde ex moms]]-Tabell2[[#This Row],[Varav bokat ex moms]]</f>
        <v>314.03200000000004</v>
      </c>
    </row>
    <row r="1608" spans="1:14" x14ac:dyDescent="0.2">
      <c r="A1608" t="s">
        <v>14281</v>
      </c>
      <c r="B1608" t="s">
        <v>14282</v>
      </c>
      <c r="C1608" s="2">
        <v>599</v>
      </c>
      <c r="D1608" s="2">
        <v>419</v>
      </c>
      <c r="E1608" s="2">
        <v>392.54</v>
      </c>
      <c r="F1608" s="2">
        <v>314.03200000000004</v>
      </c>
      <c r="G1608">
        <v>1</v>
      </c>
      <c r="H1608">
        <v>0</v>
      </c>
      <c r="I1608" s="2">
        <f>Tabell2[[#This Row],[Inköpspris (SEK)]]*Tabell2[[#This Row],[Antal]]</f>
        <v>392.54</v>
      </c>
      <c r="J1608" s="2">
        <f>MIN(Tabell2[[#This Row],[Bokat]]*Tabell2[[#This Row],[Inköpspris (SEK)]],Tabell2[[#This Row],[Totalt lagervärde ink moms]])</f>
        <v>0</v>
      </c>
      <c r="K1608" s="2">
        <f>Tabell2[[#This Row],[Totalt lagervärde ink moms]]-Tabell2[[#This Row],[Varav bokat ink moms]]</f>
        <v>392.54</v>
      </c>
      <c r="L1608" s="2">
        <f>Tabell2[[#This Row],[Antal]]*Tabell2[[#This Row],[Inpris ex moms]]</f>
        <v>314.03200000000004</v>
      </c>
      <c r="M1608" s="2">
        <f>MIN(Tabell2[[#This Row],[Bokat]]*Tabell2[[#This Row],[Inpris ex moms]],Tabell2[[#This Row],[Totalt lagervärde ex moms]])</f>
        <v>0</v>
      </c>
      <c r="N1608" s="2">
        <f>Tabell2[[#This Row],[Totalt lagervärde ex moms]]-Tabell2[[#This Row],[Varav bokat ex moms]]</f>
        <v>314.03200000000004</v>
      </c>
    </row>
    <row r="1609" spans="1:14" x14ac:dyDescent="0.2">
      <c r="A1609" t="s">
        <v>14283</v>
      </c>
      <c r="B1609" t="s">
        <v>14284</v>
      </c>
      <c r="C1609" s="2">
        <v>599</v>
      </c>
      <c r="D1609" s="2">
        <v>419</v>
      </c>
      <c r="E1609" s="2">
        <v>392.54</v>
      </c>
      <c r="F1609" s="2">
        <v>314.03200000000004</v>
      </c>
      <c r="G1609">
        <v>1</v>
      </c>
      <c r="H1609">
        <v>0</v>
      </c>
      <c r="I1609" s="2">
        <f>Tabell2[[#This Row],[Inköpspris (SEK)]]*Tabell2[[#This Row],[Antal]]</f>
        <v>392.54</v>
      </c>
      <c r="J1609" s="2">
        <f>MIN(Tabell2[[#This Row],[Bokat]]*Tabell2[[#This Row],[Inköpspris (SEK)]],Tabell2[[#This Row],[Totalt lagervärde ink moms]])</f>
        <v>0</v>
      </c>
      <c r="K1609" s="2">
        <f>Tabell2[[#This Row],[Totalt lagervärde ink moms]]-Tabell2[[#This Row],[Varav bokat ink moms]]</f>
        <v>392.54</v>
      </c>
      <c r="L1609" s="2">
        <f>Tabell2[[#This Row],[Antal]]*Tabell2[[#This Row],[Inpris ex moms]]</f>
        <v>314.03200000000004</v>
      </c>
      <c r="M1609" s="2">
        <f>MIN(Tabell2[[#This Row],[Bokat]]*Tabell2[[#This Row],[Inpris ex moms]],Tabell2[[#This Row],[Totalt lagervärde ex moms]])</f>
        <v>0</v>
      </c>
      <c r="N1609" s="2">
        <f>Tabell2[[#This Row],[Totalt lagervärde ex moms]]-Tabell2[[#This Row],[Varav bokat ex moms]]</f>
        <v>314.03200000000004</v>
      </c>
    </row>
    <row r="1610" spans="1:14" x14ac:dyDescent="0.2">
      <c r="A1610" t="s">
        <v>14285</v>
      </c>
      <c r="B1610" t="s">
        <v>14286</v>
      </c>
      <c r="C1610" s="2">
        <v>599</v>
      </c>
      <c r="D1610" s="2">
        <v>419</v>
      </c>
      <c r="E1610" s="2">
        <v>392.54</v>
      </c>
      <c r="F1610" s="2">
        <v>314.03200000000004</v>
      </c>
      <c r="G1610">
        <v>1</v>
      </c>
      <c r="H1610">
        <v>0</v>
      </c>
      <c r="I1610" s="2">
        <f>Tabell2[[#This Row],[Inköpspris (SEK)]]*Tabell2[[#This Row],[Antal]]</f>
        <v>392.54</v>
      </c>
      <c r="J1610" s="2">
        <f>MIN(Tabell2[[#This Row],[Bokat]]*Tabell2[[#This Row],[Inköpspris (SEK)]],Tabell2[[#This Row],[Totalt lagervärde ink moms]])</f>
        <v>0</v>
      </c>
      <c r="K1610" s="2">
        <f>Tabell2[[#This Row],[Totalt lagervärde ink moms]]-Tabell2[[#This Row],[Varav bokat ink moms]]</f>
        <v>392.54</v>
      </c>
      <c r="L1610" s="2">
        <f>Tabell2[[#This Row],[Antal]]*Tabell2[[#This Row],[Inpris ex moms]]</f>
        <v>314.03200000000004</v>
      </c>
      <c r="M1610" s="2">
        <f>MIN(Tabell2[[#This Row],[Bokat]]*Tabell2[[#This Row],[Inpris ex moms]],Tabell2[[#This Row],[Totalt lagervärde ex moms]])</f>
        <v>0</v>
      </c>
      <c r="N1610" s="2">
        <f>Tabell2[[#This Row],[Totalt lagervärde ex moms]]-Tabell2[[#This Row],[Varav bokat ex moms]]</f>
        <v>314.03200000000004</v>
      </c>
    </row>
    <row r="1611" spans="1:14" x14ac:dyDescent="0.2">
      <c r="A1611" t="s">
        <v>14287</v>
      </c>
      <c r="B1611" t="s">
        <v>14288</v>
      </c>
      <c r="C1611" s="2">
        <v>599</v>
      </c>
      <c r="D1611" s="2">
        <v>419</v>
      </c>
      <c r="E1611" s="2">
        <v>392.54</v>
      </c>
      <c r="F1611" s="2">
        <v>314.03200000000004</v>
      </c>
      <c r="G1611">
        <v>1</v>
      </c>
      <c r="H1611">
        <v>0</v>
      </c>
      <c r="I1611" s="2">
        <f>Tabell2[[#This Row],[Inköpspris (SEK)]]*Tabell2[[#This Row],[Antal]]</f>
        <v>392.54</v>
      </c>
      <c r="J1611" s="2">
        <f>MIN(Tabell2[[#This Row],[Bokat]]*Tabell2[[#This Row],[Inköpspris (SEK)]],Tabell2[[#This Row],[Totalt lagervärde ink moms]])</f>
        <v>0</v>
      </c>
      <c r="K1611" s="2">
        <f>Tabell2[[#This Row],[Totalt lagervärde ink moms]]-Tabell2[[#This Row],[Varav bokat ink moms]]</f>
        <v>392.54</v>
      </c>
      <c r="L1611" s="2">
        <f>Tabell2[[#This Row],[Antal]]*Tabell2[[#This Row],[Inpris ex moms]]</f>
        <v>314.03200000000004</v>
      </c>
      <c r="M1611" s="2">
        <f>MIN(Tabell2[[#This Row],[Bokat]]*Tabell2[[#This Row],[Inpris ex moms]],Tabell2[[#This Row],[Totalt lagervärde ex moms]])</f>
        <v>0</v>
      </c>
      <c r="N1611" s="2">
        <f>Tabell2[[#This Row],[Totalt lagervärde ex moms]]-Tabell2[[#This Row],[Varav bokat ex moms]]</f>
        <v>314.03200000000004</v>
      </c>
    </row>
    <row r="1612" spans="1:14" x14ac:dyDescent="0.2">
      <c r="A1612" t="s">
        <v>14275</v>
      </c>
      <c r="B1612" t="s">
        <v>14276</v>
      </c>
      <c r="C1612" s="2">
        <v>599</v>
      </c>
      <c r="D1612" s="2">
        <v>419</v>
      </c>
      <c r="E1612" s="2">
        <v>392.5</v>
      </c>
      <c r="F1612" s="2">
        <v>314</v>
      </c>
      <c r="G1612">
        <v>1</v>
      </c>
      <c r="H1612">
        <v>0</v>
      </c>
      <c r="I1612" s="2">
        <f>Tabell2[[#This Row],[Inköpspris (SEK)]]*Tabell2[[#This Row],[Antal]]</f>
        <v>392.5</v>
      </c>
      <c r="J1612" s="2">
        <f>MIN(Tabell2[[#This Row],[Bokat]]*Tabell2[[#This Row],[Inköpspris (SEK)]],Tabell2[[#This Row],[Totalt lagervärde ink moms]])</f>
        <v>0</v>
      </c>
      <c r="K1612" s="2">
        <f>Tabell2[[#This Row],[Totalt lagervärde ink moms]]-Tabell2[[#This Row],[Varav bokat ink moms]]</f>
        <v>392.5</v>
      </c>
      <c r="L1612" s="2">
        <f>Tabell2[[#This Row],[Antal]]*Tabell2[[#This Row],[Inpris ex moms]]</f>
        <v>314</v>
      </c>
      <c r="M1612" s="2">
        <f>MIN(Tabell2[[#This Row],[Bokat]]*Tabell2[[#This Row],[Inpris ex moms]],Tabell2[[#This Row],[Totalt lagervärde ex moms]])</f>
        <v>0</v>
      </c>
      <c r="N1612" s="2">
        <f>Tabell2[[#This Row],[Totalt lagervärde ex moms]]-Tabell2[[#This Row],[Varav bokat ex moms]]</f>
        <v>314</v>
      </c>
    </row>
    <row r="1613" spans="1:14" x14ac:dyDescent="0.2">
      <c r="A1613" t="s">
        <v>14277</v>
      </c>
      <c r="B1613" t="s">
        <v>14278</v>
      </c>
      <c r="C1613" s="2">
        <v>599</v>
      </c>
      <c r="D1613" s="2">
        <v>419</v>
      </c>
      <c r="E1613" s="2">
        <v>392.5</v>
      </c>
      <c r="F1613" s="2">
        <v>314</v>
      </c>
      <c r="G1613">
        <v>1</v>
      </c>
      <c r="H1613">
        <v>0</v>
      </c>
      <c r="I1613" s="2">
        <f>Tabell2[[#This Row],[Inköpspris (SEK)]]*Tabell2[[#This Row],[Antal]]</f>
        <v>392.5</v>
      </c>
      <c r="J1613" s="2">
        <f>MIN(Tabell2[[#This Row],[Bokat]]*Tabell2[[#This Row],[Inköpspris (SEK)]],Tabell2[[#This Row],[Totalt lagervärde ink moms]])</f>
        <v>0</v>
      </c>
      <c r="K1613" s="2">
        <f>Tabell2[[#This Row],[Totalt lagervärde ink moms]]-Tabell2[[#This Row],[Varav bokat ink moms]]</f>
        <v>392.5</v>
      </c>
      <c r="L1613" s="2">
        <f>Tabell2[[#This Row],[Antal]]*Tabell2[[#This Row],[Inpris ex moms]]</f>
        <v>314</v>
      </c>
      <c r="M1613" s="2">
        <f>MIN(Tabell2[[#This Row],[Bokat]]*Tabell2[[#This Row],[Inpris ex moms]],Tabell2[[#This Row],[Totalt lagervärde ex moms]])</f>
        <v>0</v>
      </c>
      <c r="N1613" s="2">
        <f>Tabell2[[#This Row],[Totalt lagervärde ex moms]]-Tabell2[[#This Row],[Varav bokat ex moms]]</f>
        <v>314</v>
      </c>
    </row>
    <row r="1614" spans="1:14" x14ac:dyDescent="0.2">
      <c r="A1614" t="s">
        <v>10058</v>
      </c>
      <c r="B1614" t="s">
        <v>10059</v>
      </c>
      <c r="C1614" s="2">
        <v>1899</v>
      </c>
      <c r="D1614" s="2">
        <v>1329</v>
      </c>
      <c r="E1614" s="2">
        <v>1243.75</v>
      </c>
      <c r="F1614" s="2">
        <v>995</v>
      </c>
      <c r="G1614">
        <v>1</v>
      </c>
      <c r="H1614">
        <v>0</v>
      </c>
      <c r="I1614" s="2">
        <f>Tabell2[[#This Row],[Inköpspris (SEK)]]*Tabell2[[#This Row],[Antal]]</f>
        <v>1243.75</v>
      </c>
      <c r="J1614" s="2">
        <f>MIN(Tabell2[[#This Row],[Bokat]]*Tabell2[[#This Row],[Inköpspris (SEK)]],Tabell2[[#This Row],[Totalt lagervärde ink moms]])</f>
        <v>0</v>
      </c>
      <c r="K1614" s="2">
        <f>Tabell2[[#This Row],[Totalt lagervärde ink moms]]-Tabell2[[#This Row],[Varav bokat ink moms]]</f>
        <v>1243.75</v>
      </c>
      <c r="L1614" s="2">
        <f>Tabell2[[#This Row],[Antal]]*Tabell2[[#This Row],[Inpris ex moms]]</f>
        <v>995</v>
      </c>
      <c r="M1614" s="2">
        <f>MIN(Tabell2[[#This Row],[Bokat]]*Tabell2[[#This Row],[Inpris ex moms]],Tabell2[[#This Row],[Totalt lagervärde ex moms]])</f>
        <v>0</v>
      </c>
      <c r="N1614" s="2">
        <f>Tabell2[[#This Row],[Totalt lagervärde ex moms]]-Tabell2[[#This Row],[Varav bokat ex moms]]</f>
        <v>995</v>
      </c>
    </row>
    <row r="1615" spans="1:14" x14ac:dyDescent="0.2">
      <c r="A1615" t="s">
        <v>10064</v>
      </c>
      <c r="B1615" t="s">
        <v>10065</v>
      </c>
      <c r="C1615" s="2">
        <v>399</v>
      </c>
      <c r="D1615" s="2">
        <v>279</v>
      </c>
      <c r="E1615" s="2">
        <v>261.25</v>
      </c>
      <c r="F1615" s="2">
        <v>209</v>
      </c>
      <c r="G1615">
        <v>1</v>
      </c>
      <c r="H1615">
        <v>0</v>
      </c>
      <c r="I1615" s="2">
        <f>Tabell2[[#This Row],[Inköpspris (SEK)]]*Tabell2[[#This Row],[Antal]]</f>
        <v>261.25</v>
      </c>
      <c r="J1615" s="2">
        <f>MIN(Tabell2[[#This Row],[Bokat]]*Tabell2[[#This Row],[Inköpspris (SEK)]],Tabell2[[#This Row],[Totalt lagervärde ink moms]])</f>
        <v>0</v>
      </c>
      <c r="K1615" s="2">
        <f>Tabell2[[#This Row],[Totalt lagervärde ink moms]]-Tabell2[[#This Row],[Varav bokat ink moms]]</f>
        <v>261.25</v>
      </c>
      <c r="L1615" s="2">
        <f>Tabell2[[#This Row],[Antal]]*Tabell2[[#This Row],[Inpris ex moms]]</f>
        <v>209</v>
      </c>
      <c r="M1615" s="2">
        <f>MIN(Tabell2[[#This Row],[Bokat]]*Tabell2[[#This Row],[Inpris ex moms]],Tabell2[[#This Row],[Totalt lagervärde ex moms]])</f>
        <v>0</v>
      </c>
      <c r="N1615" s="2">
        <f>Tabell2[[#This Row],[Totalt lagervärde ex moms]]-Tabell2[[#This Row],[Varav bokat ex moms]]</f>
        <v>209</v>
      </c>
    </row>
    <row r="1616" spans="1:14" x14ac:dyDescent="0.2">
      <c r="A1616" t="s">
        <v>17181</v>
      </c>
      <c r="B1616" t="s">
        <v>17182</v>
      </c>
      <c r="C1616" s="2">
        <v>999</v>
      </c>
      <c r="D1616" s="2">
        <v>599</v>
      </c>
      <c r="E1616" s="2">
        <v>653.92999999999995</v>
      </c>
      <c r="F1616" s="2">
        <v>523.14400000000001</v>
      </c>
      <c r="G1616">
        <v>1</v>
      </c>
      <c r="H1616">
        <v>0</v>
      </c>
      <c r="I1616" s="2">
        <f>Tabell2[[#This Row],[Inköpspris (SEK)]]*Tabell2[[#This Row],[Antal]]</f>
        <v>653.92999999999995</v>
      </c>
      <c r="J1616" s="2">
        <f>MIN(Tabell2[[#This Row],[Bokat]]*Tabell2[[#This Row],[Inköpspris (SEK)]],Tabell2[[#This Row],[Totalt lagervärde ink moms]])</f>
        <v>0</v>
      </c>
      <c r="K1616" s="2">
        <f>Tabell2[[#This Row],[Totalt lagervärde ink moms]]-Tabell2[[#This Row],[Varav bokat ink moms]]</f>
        <v>653.92999999999995</v>
      </c>
      <c r="L1616" s="2">
        <f>Tabell2[[#This Row],[Antal]]*Tabell2[[#This Row],[Inpris ex moms]]</f>
        <v>523.14400000000001</v>
      </c>
      <c r="M1616" s="2">
        <f>MIN(Tabell2[[#This Row],[Bokat]]*Tabell2[[#This Row],[Inpris ex moms]],Tabell2[[#This Row],[Totalt lagervärde ex moms]])</f>
        <v>0</v>
      </c>
      <c r="N1616" s="2">
        <f>Tabell2[[#This Row],[Totalt lagervärde ex moms]]-Tabell2[[#This Row],[Varav bokat ex moms]]</f>
        <v>523.14400000000001</v>
      </c>
    </row>
    <row r="1617" spans="1:14" x14ac:dyDescent="0.2">
      <c r="A1617" t="s">
        <v>14050</v>
      </c>
      <c r="B1617" t="s">
        <v>14051</v>
      </c>
      <c r="C1617" s="2">
        <v>1539</v>
      </c>
      <c r="D1617" s="2">
        <v>1077</v>
      </c>
      <c r="E1617" s="2">
        <v>1007.25</v>
      </c>
      <c r="F1617" s="2">
        <v>805.80000000000007</v>
      </c>
      <c r="G1617">
        <v>2</v>
      </c>
      <c r="H1617">
        <v>0</v>
      </c>
      <c r="I1617" s="2">
        <f>Tabell2[[#This Row],[Inköpspris (SEK)]]*Tabell2[[#This Row],[Antal]]</f>
        <v>2014.5</v>
      </c>
      <c r="J1617" s="2">
        <f>MIN(Tabell2[[#This Row],[Bokat]]*Tabell2[[#This Row],[Inköpspris (SEK)]],Tabell2[[#This Row],[Totalt lagervärde ink moms]])</f>
        <v>0</v>
      </c>
      <c r="K1617" s="2">
        <f>Tabell2[[#This Row],[Totalt lagervärde ink moms]]-Tabell2[[#This Row],[Varav bokat ink moms]]</f>
        <v>2014.5</v>
      </c>
      <c r="L1617" s="2">
        <f>Tabell2[[#This Row],[Antal]]*Tabell2[[#This Row],[Inpris ex moms]]</f>
        <v>1611.6000000000001</v>
      </c>
      <c r="M1617" s="2">
        <f>MIN(Tabell2[[#This Row],[Bokat]]*Tabell2[[#This Row],[Inpris ex moms]],Tabell2[[#This Row],[Totalt lagervärde ex moms]])</f>
        <v>0</v>
      </c>
      <c r="N1617" s="2">
        <f>Tabell2[[#This Row],[Totalt lagervärde ex moms]]-Tabell2[[#This Row],[Varav bokat ex moms]]</f>
        <v>1611.6000000000001</v>
      </c>
    </row>
    <row r="1618" spans="1:14" x14ac:dyDescent="0.2">
      <c r="A1618" t="s">
        <v>14807</v>
      </c>
      <c r="B1618" t="s">
        <v>14808</v>
      </c>
      <c r="C1618" s="2">
        <v>1539</v>
      </c>
      <c r="D1618" s="2">
        <v>1077</v>
      </c>
      <c r="E1618" s="2">
        <v>1007.25</v>
      </c>
      <c r="F1618" s="2">
        <v>805.80000000000007</v>
      </c>
      <c r="G1618">
        <v>2</v>
      </c>
      <c r="H1618">
        <v>0</v>
      </c>
      <c r="I1618" s="2">
        <f>Tabell2[[#This Row],[Inköpspris (SEK)]]*Tabell2[[#This Row],[Antal]]</f>
        <v>2014.5</v>
      </c>
      <c r="J1618" s="2">
        <f>MIN(Tabell2[[#This Row],[Bokat]]*Tabell2[[#This Row],[Inköpspris (SEK)]],Tabell2[[#This Row],[Totalt lagervärde ink moms]])</f>
        <v>0</v>
      </c>
      <c r="K1618" s="2">
        <f>Tabell2[[#This Row],[Totalt lagervärde ink moms]]-Tabell2[[#This Row],[Varav bokat ink moms]]</f>
        <v>2014.5</v>
      </c>
      <c r="L1618" s="2">
        <f>Tabell2[[#This Row],[Antal]]*Tabell2[[#This Row],[Inpris ex moms]]</f>
        <v>1611.6000000000001</v>
      </c>
      <c r="M1618" s="2">
        <f>MIN(Tabell2[[#This Row],[Bokat]]*Tabell2[[#This Row],[Inpris ex moms]],Tabell2[[#This Row],[Totalt lagervärde ex moms]])</f>
        <v>0</v>
      </c>
      <c r="N1618" s="2">
        <f>Tabell2[[#This Row],[Totalt lagervärde ex moms]]-Tabell2[[#This Row],[Varav bokat ex moms]]</f>
        <v>1611.6000000000001</v>
      </c>
    </row>
    <row r="1619" spans="1:14" x14ac:dyDescent="0.2">
      <c r="A1619" t="s">
        <v>16077</v>
      </c>
      <c r="B1619" t="s">
        <v>16078</v>
      </c>
      <c r="C1619" s="2">
        <v>1539</v>
      </c>
      <c r="D1619" s="2">
        <v>1077</v>
      </c>
      <c r="E1619" s="2">
        <v>1007.25</v>
      </c>
      <c r="F1619" s="2">
        <v>805.80000000000007</v>
      </c>
      <c r="G1619">
        <v>1</v>
      </c>
      <c r="H1619">
        <v>0</v>
      </c>
      <c r="I1619" s="2">
        <f>Tabell2[[#This Row],[Inköpspris (SEK)]]*Tabell2[[#This Row],[Antal]]</f>
        <v>1007.25</v>
      </c>
      <c r="J1619" s="2">
        <f>MIN(Tabell2[[#This Row],[Bokat]]*Tabell2[[#This Row],[Inköpspris (SEK)]],Tabell2[[#This Row],[Totalt lagervärde ink moms]])</f>
        <v>0</v>
      </c>
      <c r="K1619" s="2">
        <f>Tabell2[[#This Row],[Totalt lagervärde ink moms]]-Tabell2[[#This Row],[Varav bokat ink moms]]</f>
        <v>1007.25</v>
      </c>
      <c r="L1619" s="2">
        <f>Tabell2[[#This Row],[Antal]]*Tabell2[[#This Row],[Inpris ex moms]]</f>
        <v>805.80000000000007</v>
      </c>
      <c r="M1619" s="2">
        <f>MIN(Tabell2[[#This Row],[Bokat]]*Tabell2[[#This Row],[Inpris ex moms]],Tabell2[[#This Row],[Totalt lagervärde ex moms]])</f>
        <v>0</v>
      </c>
      <c r="N1619" s="2">
        <f>Tabell2[[#This Row],[Totalt lagervärde ex moms]]-Tabell2[[#This Row],[Varav bokat ex moms]]</f>
        <v>805.80000000000007</v>
      </c>
    </row>
    <row r="1620" spans="1:14" x14ac:dyDescent="0.2">
      <c r="A1620" t="s">
        <v>11960</v>
      </c>
      <c r="B1620" t="s">
        <v>11961</v>
      </c>
      <c r="C1620" s="2">
        <v>659</v>
      </c>
      <c r="D1620" s="2">
        <v>461</v>
      </c>
      <c r="E1620" s="2">
        <v>431.25</v>
      </c>
      <c r="F1620" s="2">
        <v>345</v>
      </c>
      <c r="G1620">
        <v>1</v>
      </c>
      <c r="H1620">
        <v>0</v>
      </c>
      <c r="I1620" s="2">
        <f>Tabell2[[#This Row],[Inköpspris (SEK)]]*Tabell2[[#This Row],[Antal]]</f>
        <v>431.25</v>
      </c>
      <c r="J1620" s="2">
        <f>MIN(Tabell2[[#This Row],[Bokat]]*Tabell2[[#This Row],[Inköpspris (SEK)]],Tabell2[[#This Row],[Totalt lagervärde ink moms]])</f>
        <v>0</v>
      </c>
      <c r="K1620" s="2">
        <f>Tabell2[[#This Row],[Totalt lagervärde ink moms]]-Tabell2[[#This Row],[Varav bokat ink moms]]</f>
        <v>431.25</v>
      </c>
      <c r="L1620" s="2">
        <f>Tabell2[[#This Row],[Antal]]*Tabell2[[#This Row],[Inpris ex moms]]</f>
        <v>345</v>
      </c>
      <c r="M1620" s="2">
        <f>MIN(Tabell2[[#This Row],[Bokat]]*Tabell2[[#This Row],[Inpris ex moms]],Tabell2[[#This Row],[Totalt lagervärde ex moms]])</f>
        <v>0</v>
      </c>
      <c r="N1620" s="2">
        <f>Tabell2[[#This Row],[Totalt lagervärde ex moms]]-Tabell2[[#This Row],[Varav bokat ex moms]]</f>
        <v>345</v>
      </c>
    </row>
    <row r="1621" spans="1:14" x14ac:dyDescent="0.2">
      <c r="A1621" t="s">
        <v>10060</v>
      </c>
      <c r="B1621" t="s">
        <v>10061</v>
      </c>
      <c r="C1621" s="2">
        <v>1595</v>
      </c>
      <c r="D1621" s="2">
        <v>1116</v>
      </c>
      <c r="E1621" s="2">
        <v>1043.75</v>
      </c>
      <c r="F1621" s="2">
        <v>835</v>
      </c>
      <c r="G1621">
        <v>1</v>
      </c>
      <c r="H1621">
        <v>0</v>
      </c>
      <c r="I1621" s="2">
        <f>Tabell2[[#This Row],[Inköpspris (SEK)]]*Tabell2[[#This Row],[Antal]]</f>
        <v>1043.75</v>
      </c>
      <c r="J1621" s="2">
        <f>MIN(Tabell2[[#This Row],[Bokat]]*Tabell2[[#This Row],[Inköpspris (SEK)]],Tabell2[[#This Row],[Totalt lagervärde ink moms]])</f>
        <v>0</v>
      </c>
      <c r="K1621" s="2">
        <f>Tabell2[[#This Row],[Totalt lagervärde ink moms]]-Tabell2[[#This Row],[Varav bokat ink moms]]</f>
        <v>1043.75</v>
      </c>
      <c r="L1621" s="2">
        <f>Tabell2[[#This Row],[Antal]]*Tabell2[[#This Row],[Inpris ex moms]]</f>
        <v>835</v>
      </c>
      <c r="M1621" s="2">
        <f>MIN(Tabell2[[#This Row],[Bokat]]*Tabell2[[#This Row],[Inpris ex moms]],Tabell2[[#This Row],[Totalt lagervärde ex moms]])</f>
        <v>0</v>
      </c>
      <c r="N1621" s="2">
        <f>Tabell2[[#This Row],[Totalt lagervärde ex moms]]-Tabell2[[#This Row],[Varav bokat ex moms]]</f>
        <v>835</v>
      </c>
    </row>
    <row r="1622" spans="1:14" x14ac:dyDescent="0.2">
      <c r="A1622" t="s">
        <v>14067</v>
      </c>
      <c r="B1622" t="s">
        <v>14068</v>
      </c>
      <c r="C1622" s="2">
        <v>1859</v>
      </c>
      <c r="D1622" s="2">
        <v>1301</v>
      </c>
      <c r="E1622" s="2">
        <v>1215.83</v>
      </c>
      <c r="F1622" s="2">
        <v>972.66399999999999</v>
      </c>
      <c r="G1622">
        <v>1</v>
      </c>
      <c r="H1622">
        <v>0</v>
      </c>
      <c r="I1622" s="2">
        <f>Tabell2[[#This Row],[Inköpspris (SEK)]]*Tabell2[[#This Row],[Antal]]</f>
        <v>1215.83</v>
      </c>
      <c r="J1622" s="2">
        <f>MIN(Tabell2[[#This Row],[Bokat]]*Tabell2[[#This Row],[Inköpspris (SEK)]],Tabell2[[#This Row],[Totalt lagervärde ink moms]])</f>
        <v>0</v>
      </c>
      <c r="K1622" s="2">
        <f>Tabell2[[#This Row],[Totalt lagervärde ink moms]]-Tabell2[[#This Row],[Varav bokat ink moms]]</f>
        <v>1215.83</v>
      </c>
      <c r="L1622" s="2">
        <f>Tabell2[[#This Row],[Antal]]*Tabell2[[#This Row],[Inpris ex moms]]</f>
        <v>972.66399999999999</v>
      </c>
      <c r="M1622" s="2">
        <f>MIN(Tabell2[[#This Row],[Bokat]]*Tabell2[[#This Row],[Inpris ex moms]],Tabell2[[#This Row],[Totalt lagervärde ex moms]])</f>
        <v>0</v>
      </c>
      <c r="N1622" s="2">
        <f>Tabell2[[#This Row],[Totalt lagervärde ex moms]]-Tabell2[[#This Row],[Varav bokat ex moms]]</f>
        <v>972.66399999999999</v>
      </c>
    </row>
    <row r="1623" spans="1:14" x14ac:dyDescent="0.2">
      <c r="A1623" t="s">
        <v>15233</v>
      </c>
      <c r="B1623" t="s">
        <v>15234</v>
      </c>
      <c r="C1623" s="2">
        <v>1859</v>
      </c>
      <c r="D1623" s="2">
        <v>1301</v>
      </c>
      <c r="E1623" s="2">
        <v>1215.83</v>
      </c>
      <c r="F1623" s="2">
        <v>972.66399999999999</v>
      </c>
      <c r="G1623">
        <v>1</v>
      </c>
      <c r="H1623">
        <v>0</v>
      </c>
      <c r="I1623" s="2">
        <f>Tabell2[[#This Row],[Inköpspris (SEK)]]*Tabell2[[#This Row],[Antal]]</f>
        <v>1215.83</v>
      </c>
      <c r="J1623" s="2">
        <f>MIN(Tabell2[[#This Row],[Bokat]]*Tabell2[[#This Row],[Inköpspris (SEK)]],Tabell2[[#This Row],[Totalt lagervärde ink moms]])</f>
        <v>0</v>
      </c>
      <c r="K1623" s="2">
        <f>Tabell2[[#This Row],[Totalt lagervärde ink moms]]-Tabell2[[#This Row],[Varav bokat ink moms]]</f>
        <v>1215.83</v>
      </c>
      <c r="L1623" s="2">
        <f>Tabell2[[#This Row],[Antal]]*Tabell2[[#This Row],[Inpris ex moms]]</f>
        <v>972.66399999999999</v>
      </c>
      <c r="M1623" s="2">
        <f>MIN(Tabell2[[#This Row],[Bokat]]*Tabell2[[#This Row],[Inpris ex moms]],Tabell2[[#This Row],[Totalt lagervärde ex moms]])</f>
        <v>0</v>
      </c>
      <c r="N1623" s="2">
        <f>Tabell2[[#This Row],[Totalt lagervärde ex moms]]-Tabell2[[#This Row],[Varav bokat ex moms]]</f>
        <v>972.66399999999999</v>
      </c>
    </row>
    <row r="1624" spans="1:14" x14ac:dyDescent="0.2">
      <c r="A1624" t="s">
        <v>6111</v>
      </c>
      <c r="B1624" t="s">
        <v>6112</v>
      </c>
      <c r="C1624" s="2">
        <v>829</v>
      </c>
      <c r="D1624" s="2">
        <v>580</v>
      </c>
      <c r="E1624" s="2">
        <v>542</v>
      </c>
      <c r="F1624" s="2">
        <v>433.6</v>
      </c>
      <c r="G1624">
        <v>1</v>
      </c>
      <c r="H1624">
        <v>0</v>
      </c>
      <c r="I1624" s="2">
        <f>Tabell2[[#This Row],[Inköpspris (SEK)]]*Tabell2[[#This Row],[Antal]]</f>
        <v>542</v>
      </c>
      <c r="J1624" s="2">
        <f>MIN(Tabell2[[#This Row],[Bokat]]*Tabell2[[#This Row],[Inköpspris (SEK)]],Tabell2[[#This Row],[Totalt lagervärde ink moms]])</f>
        <v>0</v>
      </c>
      <c r="K1624" s="2">
        <f>Tabell2[[#This Row],[Totalt lagervärde ink moms]]-Tabell2[[#This Row],[Varav bokat ink moms]]</f>
        <v>542</v>
      </c>
      <c r="L1624" s="2">
        <f>Tabell2[[#This Row],[Antal]]*Tabell2[[#This Row],[Inpris ex moms]]</f>
        <v>433.6</v>
      </c>
      <c r="M1624" s="2">
        <f>MIN(Tabell2[[#This Row],[Bokat]]*Tabell2[[#This Row],[Inpris ex moms]],Tabell2[[#This Row],[Totalt lagervärde ex moms]])</f>
        <v>0</v>
      </c>
      <c r="N1624" s="2">
        <f>Tabell2[[#This Row],[Totalt lagervärde ex moms]]-Tabell2[[#This Row],[Varav bokat ex moms]]</f>
        <v>433.6</v>
      </c>
    </row>
    <row r="1625" spans="1:14" x14ac:dyDescent="0.2">
      <c r="A1625" t="s">
        <v>1258</v>
      </c>
      <c r="B1625" t="s">
        <v>1259</v>
      </c>
      <c r="C1625" s="2">
        <v>429</v>
      </c>
      <c r="E1625" s="2">
        <v>280.33</v>
      </c>
      <c r="F1625" s="2">
        <v>224.26400000000001</v>
      </c>
      <c r="G1625">
        <v>1</v>
      </c>
      <c r="H1625">
        <v>0</v>
      </c>
      <c r="I1625" s="2">
        <f>Tabell2[[#This Row],[Inköpspris (SEK)]]*Tabell2[[#This Row],[Antal]]</f>
        <v>280.33</v>
      </c>
      <c r="J1625" s="2">
        <f>MIN(Tabell2[[#This Row],[Bokat]]*Tabell2[[#This Row],[Inköpspris (SEK)]],Tabell2[[#This Row],[Totalt lagervärde ink moms]])</f>
        <v>0</v>
      </c>
      <c r="K1625" s="2">
        <f>Tabell2[[#This Row],[Totalt lagervärde ink moms]]-Tabell2[[#This Row],[Varav bokat ink moms]]</f>
        <v>280.33</v>
      </c>
      <c r="L1625" s="2">
        <f>Tabell2[[#This Row],[Antal]]*Tabell2[[#This Row],[Inpris ex moms]]</f>
        <v>224.26400000000001</v>
      </c>
      <c r="M1625" s="2">
        <f>MIN(Tabell2[[#This Row],[Bokat]]*Tabell2[[#This Row],[Inpris ex moms]],Tabell2[[#This Row],[Totalt lagervärde ex moms]])</f>
        <v>0</v>
      </c>
      <c r="N1625" s="2">
        <f>Tabell2[[#This Row],[Totalt lagervärde ex moms]]-Tabell2[[#This Row],[Varav bokat ex moms]]</f>
        <v>224.26400000000001</v>
      </c>
    </row>
    <row r="1626" spans="1:14" x14ac:dyDescent="0.2">
      <c r="A1626" t="s">
        <v>1260</v>
      </c>
      <c r="B1626" t="s">
        <v>1261</v>
      </c>
      <c r="C1626" s="2">
        <v>429</v>
      </c>
      <c r="E1626" s="2">
        <v>280.33</v>
      </c>
      <c r="F1626" s="2">
        <v>224.26400000000001</v>
      </c>
      <c r="G1626">
        <v>1</v>
      </c>
      <c r="H1626">
        <v>0</v>
      </c>
      <c r="I1626" s="2">
        <f>Tabell2[[#This Row],[Inköpspris (SEK)]]*Tabell2[[#This Row],[Antal]]</f>
        <v>280.33</v>
      </c>
      <c r="J1626" s="2">
        <f>MIN(Tabell2[[#This Row],[Bokat]]*Tabell2[[#This Row],[Inköpspris (SEK)]],Tabell2[[#This Row],[Totalt lagervärde ink moms]])</f>
        <v>0</v>
      </c>
      <c r="K1626" s="2">
        <f>Tabell2[[#This Row],[Totalt lagervärde ink moms]]-Tabell2[[#This Row],[Varav bokat ink moms]]</f>
        <v>280.33</v>
      </c>
      <c r="L1626" s="2">
        <f>Tabell2[[#This Row],[Antal]]*Tabell2[[#This Row],[Inpris ex moms]]</f>
        <v>224.26400000000001</v>
      </c>
      <c r="M1626" s="2">
        <f>MIN(Tabell2[[#This Row],[Bokat]]*Tabell2[[#This Row],[Inpris ex moms]],Tabell2[[#This Row],[Totalt lagervärde ex moms]])</f>
        <v>0</v>
      </c>
      <c r="N1626" s="2">
        <f>Tabell2[[#This Row],[Totalt lagervärde ex moms]]-Tabell2[[#This Row],[Varav bokat ex moms]]</f>
        <v>224.26400000000001</v>
      </c>
    </row>
    <row r="1627" spans="1:14" x14ac:dyDescent="0.2">
      <c r="A1627" t="s">
        <v>1294</v>
      </c>
      <c r="B1627" t="s">
        <v>1295</v>
      </c>
      <c r="C1627" s="2">
        <v>429</v>
      </c>
      <c r="E1627" s="2">
        <v>280.33</v>
      </c>
      <c r="F1627" s="2">
        <v>224.26400000000001</v>
      </c>
      <c r="G1627">
        <v>1</v>
      </c>
      <c r="H1627">
        <v>0</v>
      </c>
      <c r="I1627" s="2">
        <f>Tabell2[[#This Row],[Inköpspris (SEK)]]*Tabell2[[#This Row],[Antal]]</f>
        <v>280.33</v>
      </c>
      <c r="J1627" s="2">
        <f>MIN(Tabell2[[#This Row],[Bokat]]*Tabell2[[#This Row],[Inköpspris (SEK)]],Tabell2[[#This Row],[Totalt lagervärde ink moms]])</f>
        <v>0</v>
      </c>
      <c r="K1627" s="2">
        <f>Tabell2[[#This Row],[Totalt lagervärde ink moms]]-Tabell2[[#This Row],[Varav bokat ink moms]]</f>
        <v>280.33</v>
      </c>
      <c r="L1627" s="2">
        <f>Tabell2[[#This Row],[Antal]]*Tabell2[[#This Row],[Inpris ex moms]]</f>
        <v>224.26400000000001</v>
      </c>
      <c r="M1627" s="2">
        <f>MIN(Tabell2[[#This Row],[Bokat]]*Tabell2[[#This Row],[Inpris ex moms]],Tabell2[[#This Row],[Totalt lagervärde ex moms]])</f>
        <v>0</v>
      </c>
      <c r="N1627" s="2">
        <f>Tabell2[[#This Row],[Totalt lagervärde ex moms]]-Tabell2[[#This Row],[Varav bokat ex moms]]</f>
        <v>224.26400000000001</v>
      </c>
    </row>
    <row r="1628" spans="1:14" x14ac:dyDescent="0.2">
      <c r="A1628" t="s">
        <v>1296</v>
      </c>
      <c r="B1628" t="s">
        <v>1297</v>
      </c>
      <c r="C1628" s="2">
        <v>429</v>
      </c>
      <c r="E1628" s="2">
        <v>280.33</v>
      </c>
      <c r="F1628" s="2">
        <v>224.26400000000001</v>
      </c>
      <c r="G1628">
        <v>2</v>
      </c>
      <c r="H1628">
        <v>0</v>
      </c>
      <c r="I1628" s="2">
        <f>Tabell2[[#This Row],[Inköpspris (SEK)]]*Tabell2[[#This Row],[Antal]]</f>
        <v>560.66</v>
      </c>
      <c r="J1628" s="2">
        <f>MIN(Tabell2[[#This Row],[Bokat]]*Tabell2[[#This Row],[Inköpspris (SEK)]],Tabell2[[#This Row],[Totalt lagervärde ink moms]])</f>
        <v>0</v>
      </c>
      <c r="K1628" s="2">
        <f>Tabell2[[#This Row],[Totalt lagervärde ink moms]]-Tabell2[[#This Row],[Varav bokat ink moms]]</f>
        <v>560.66</v>
      </c>
      <c r="L1628" s="2">
        <f>Tabell2[[#This Row],[Antal]]*Tabell2[[#This Row],[Inpris ex moms]]</f>
        <v>448.52800000000002</v>
      </c>
      <c r="M1628" s="2">
        <f>MIN(Tabell2[[#This Row],[Bokat]]*Tabell2[[#This Row],[Inpris ex moms]],Tabell2[[#This Row],[Totalt lagervärde ex moms]])</f>
        <v>0</v>
      </c>
      <c r="N1628" s="2">
        <f>Tabell2[[#This Row],[Totalt lagervärde ex moms]]-Tabell2[[#This Row],[Varav bokat ex moms]]</f>
        <v>448.52800000000002</v>
      </c>
    </row>
    <row r="1629" spans="1:14" x14ac:dyDescent="0.2">
      <c r="A1629" t="s">
        <v>13769</v>
      </c>
      <c r="B1629" t="s">
        <v>13770</v>
      </c>
      <c r="C1629" s="2">
        <v>419</v>
      </c>
      <c r="D1629" s="2">
        <v>251</v>
      </c>
      <c r="E1629" s="2">
        <v>273.75</v>
      </c>
      <c r="F1629" s="2">
        <v>219</v>
      </c>
      <c r="G1629">
        <v>2</v>
      </c>
      <c r="H1629">
        <v>0</v>
      </c>
      <c r="I1629" s="2">
        <f>Tabell2[[#This Row],[Inköpspris (SEK)]]*Tabell2[[#This Row],[Antal]]</f>
        <v>547.5</v>
      </c>
      <c r="J1629" s="2">
        <f>MIN(Tabell2[[#This Row],[Bokat]]*Tabell2[[#This Row],[Inköpspris (SEK)]],Tabell2[[#This Row],[Totalt lagervärde ink moms]])</f>
        <v>0</v>
      </c>
      <c r="K1629" s="2">
        <f>Tabell2[[#This Row],[Totalt lagervärde ink moms]]-Tabell2[[#This Row],[Varav bokat ink moms]]</f>
        <v>547.5</v>
      </c>
      <c r="L1629" s="2">
        <f>Tabell2[[#This Row],[Antal]]*Tabell2[[#This Row],[Inpris ex moms]]</f>
        <v>438</v>
      </c>
      <c r="M1629" s="2">
        <f>MIN(Tabell2[[#This Row],[Bokat]]*Tabell2[[#This Row],[Inpris ex moms]],Tabell2[[#This Row],[Totalt lagervärde ex moms]])</f>
        <v>0</v>
      </c>
      <c r="N1629" s="2">
        <f>Tabell2[[#This Row],[Totalt lagervärde ex moms]]-Tabell2[[#This Row],[Varav bokat ex moms]]</f>
        <v>438</v>
      </c>
    </row>
    <row r="1630" spans="1:14" x14ac:dyDescent="0.2">
      <c r="A1630" t="s">
        <v>8089</v>
      </c>
      <c r="B1630" t="s">
        <v>8090</v>
      </c>
      <c r="C1630" s="2">
        <v>75</v>
      </c>
      <c r="D1630" s="2">
        <v>52</v>
      </c>
      <c r="E1630" s="2">
        <v>49</v>
      </c>
      <c r="F1630" s="2">
        <v>39.200000000000003</v>
      </c>
      <c r="G1630">
        <v>3</v>
      </c>
      <c r="H1630">
        <v>0</v>
      </c>
      <c r="I1630" s="2">
        <f>Tabell2[[#This Row],[Inköpspris (SEK)]]*Tabell2[[#This Row],[Antal]]</f>
        <v>147</v>
      </c>
      <c r="J1630" s="2">
        <f>MIN(Tabell2[[#This Row],[Bokat]]*Tabell2[[#This Row],[Inköpspris (SEK)]],Tabell2[[#This Row],[Totalt lagervärde ink moms]])</f>
        <v>0</v>
      </c>
      <c r="K1630" s="2">
        <f>Tabell2[[#This Row],[Totalt lagervärde ink moms]]-Tabell2[[#This Row],[Varav bokat ink moms]]</f>
        <v>147</v>
      </c>
      <c r="L1630" s="2">
        <f>Tabell2[[#This Row],[Antal]]*Tabell2[[#This Row],[Inpris ex moms]]</f>
        <v>117.60000000000001</v>
      </c>
      <c r="M1630" s="2">
        <f>MIN(Tabell2[[#This Row],[Bokat]]*Tabell2[[#This Row],[Inpris ex moms]],Tabell2[[#This Row],[Totalt lagervärde ex moms]])</f>
        <v>0</v>
      </c>
      <c r="N1630" s="2">
        <f>Tabell2[[#This Row],[Totalt lagervärde ex moms]]-Tabell2[[#This Row],[Varav bokat ex moms]]</f>
        <v>117.60000000000001</v>
      </c>
    </row>
    <row r="1631" spans="1:14" x14ac:dyDescent="0.2">
      <c r="A1631" t="s">
        <v>1306</v>
      </c>
      <c r="B1631" t="s">
        <v>1307</v>
      </c>
      <c r="C1631" s="2">
        <v>379</v>
      </c>
      <c r="E1631" s="2">
        <v>247.56</v>
      </c>
      <c r="F1631" s="2">
        <v>198.048</v>
      </c>
      <c r="G1631">
        <v>1</v>
      </c>
      <c r="H1631">
        <v>0</v>
      </c>
      <c r="I1631" s="2">
        <f>Tabell2[[#This Row],[Inköpspris (SEK)]]*Tabell2[[#This Row],[Antal]]</f>
        <v>247.56</v>
      </c>
      <c r="J1631" s="2">
        <f>MIN(Tabell2[[#This Row],[Bokat]]*Tabell2[[#This Row],[Inköpspris (SEK)]],Tabell2[[#This Row],[Totalt lagervärde ink moms]])</f>
        <v>0</v>
      </c>
      <c r="K1631" s="2">
        <f>Tabell2[[#This Row],[Totalt lagervärde ink moms]]-Tabell2[[#This Row],[Varav bokat ink moms]]</f>
        <v>247.56</v>
      </c>
      <c r="L1631" s="2">
        <f>Tabell2[[#This Row],[Antal]]*Tabell2[[#This Row],[Inpris ex moms]]</f>
        <v>198.048</v>
      </c>
      <c r="M1631" s="2">
        <f>MIN(Tabell2[[#This Row],[Bokat]]*Tabell2[[#This Row],[Inpris ex moms]],Tabell2[[#This Row],[Totalt lagervärde ex moms]])</f>
        <v>0</v>
      </c>
      <c r="N1631" s="2">
        <f>Tabell2[[#This Row],[Totalt lagervärde ex moms]]-Tabell2[[#This Row],[Varav bokat ex moms]]</f>
        <v>198.048</v>
      </c>
    </row>
    <row r="1632" spans="1:14" x14ac:dyDescent="0.2">
      <c r="A1632" t="s">
        <v>1308</v>
      </c>
      <c r="B1632" t="s">
        <v>1309</v>
      </c>
      <c r="C1632" s="2">
        <v>379</v>
      </c>
      <c r="E1632" s="2">
        <v>247.56</v>
      </c>
      <c r="F1632" s="2">
        <v>198.048</v>
      </c>
      <c r="G1632">
        <v>1</v>
      </c>
      <c r="H1632">
        <v>0</v>
      </c>
      <c r="I1632" s="2">
        <f>Tabell2[[#This Row],[Inköpspris (SEK)]]*Tabell2[[#This Row],[Antal]]</f>
        <v>247.56</v>
      </c>
      <c r="J1632" s="2">
        <f>MIN(Tabell2[[#This Row],[Bokat]]*Tabell2[[#This Row],[Inköpspris (SEK)]],Tabell2[[#This Row],[Totalt lagervärde ink moms]])</f>
        <v>0</v>
      </c>
      <c r="K1632" s="2">
        <f>Tabell2[[#This Row],[Totalt lagervärde ink moms]]-Tabell2[[#This Row],[Varav bokat ink moms]]</f>
        <v>247.56</v>
      </c>
      <c r="L1632" s="2">
        <f>Tabell2[[#This Row],[Antal]]*Tabell2[[#This Row],[Inpris ex moms]]</f>
        <v>198.048</v>
      </c>
      <c r="M1632" s="2">
        <f>MIN(Tabell2[[#This Row],[Bokat]]*Tabell2[[#This Row],[Inpris ex moms]],Tabell2[[#This Row],[Totalt lagervärde ex moms]])</f>
        <v>0</v>
      </c>
      <c r="N1632" s="2">
        <f>Tabell2[[#This Row],[Totalt lagervärde ex moms]]-Tabell2[[#This Row],[Varav bokat ex moms]]</f>
        <v>198.048</v>
      </c>
    </row>
    <row r="1633" spans="1:14" x14ac:dyDescent="0.2">
      <c r="A1633" t="s">
        <v>1310</v>
      </c>
      <c r="B1633" t="s">
        <v>1311</v>
      </c>
      <c r="C1633" s="2">
        <v>379</v>
      </c>
      <c r="E1633" s="2">
        <v>247.56</v>
      </c>
      <c r="F1633" s="2">
        <v>198.048</v>
      </c>
      <c r="G1633">
        <v>1</v>
      </c>
      <c r="H1633">
        <v>0</v>
      </c>
      <c r="I1633" s="2">
        <f>Tabell2[[#This Row],[Inköpspris (SEK)]]*Tabell2[[#This Row],[Antal]]</f>
        <v>247.56</v>
      </c>
      <c r="J1633" s="2">
        <f>MIN(Tabell2[[#This Row],[Bokat]]*Tabell2[[#This Row],[Inköpspris (SEK)]],Tabell2[[#This Row],[Totalt lagervärde ink moms]])</f>
        <v>0</v>
      </c>
      <c r="K1633" s="2">
        <f>Tabell2[[#This Row],[Totalt lagervärde ink moms]]-Tabell2[[#This Row],[Varav bokat ink moms]]</f>
        <v>247.56</v>
      </c>
      <c r="L1633" s="2">
        <f>Tabell2[[#This Row],[Antal]]*Tabell2[[#This Row],[Inpris ex moms]]</f>
        <v>198.048</v>
      </c>
      <c r="M1633" s="2">
        <f>MIN(Tabell2[[#This Row],[Bokat]]*Tabell2[[#This Row],[Inpris ex moms]],Tabell2[[#This Row],[Totalt lagervärde ex moms]])</f>
        <v>0</v>
      </c>
      <c r="N1633" s="2">
        <f>Tabell2[[#This Row],[Totalt lagervärde ex moms]]-Tabell2[[#This Row],[Varav bokat ex moms]]</f>
        <v>198.048</v>
      </c>
    </row>
    <row r="1634" spans="1:14" x14ac:dyDescent="0.2">
      <c r="A1634" t="s">
        <v>1312</v>
      </c>
      <c r="B1634" t="s">
        <v>1313</v>
      </c>
      <c r="C1634" s="2">
        <v>379</v>
      </c>
      <c r="E1634" s="2">
        <v>247.56</v>
      </c>
      <c r="F1634" s="2">
        <v>198.048</v>
      </c>
      <c r="G1634">
        <v>1</v>
      </c>
      <c r="H1634">
        <v>0</v>
      </c>
      <c r="I1634" s="2">
        <f>Tabell2[[#This Row],[Inköpspris (SEK)]]*Tabell2[[#This Row],[Antal]]</f>
        <v>247.56</v>
      </c>
      <c r="J1634" s="2">
        <f>MIN(Tabell2[[#This Row],[Bokat]]*Tabell2[[#This Row],[Inköpspris (SEK)]],Tabell2[[#This Row],[Totalt lagervärde ink moms]])</f>
        <v>0</v>
      </c>
      <c r="K1634" s="2">
        <f>Tabell2[[#This Row],[Totalt lagervärde ink moms]]-Tabell2[[#This Row],[Varav bokat ink moms]]</f>
        <v>247.56</v>
      </c>
      <c r="L1634" s="2">
        <f>Tabell2[[#This Row],[Antal]]*Tabell2[[#This Row],[Inpris ex moms]]</f>
        <v>198.048</v>
      </c>
      <c r="M1634" s="2">
        <f>MIN(Tabell2[[#This Row],[Bokat]]*Tabell2[[#This Row],[Inpris ex moms]],Tabell2[[#This Row],[Totalt lagervärde ex moms]])</f>
        <v>0</v>
      </c>
      <c r="N1634" s="2">
        <f>Tabell2[[#This Row],[Totalt lagervärde ex moms]]-Tabell2[[#This Row],[Varav bokat ex moms]]</f>
        <v>198.048</v>
      </c>
    </row>
    <row r="1635" spans="1:14" x14ac:dyDescent="0.2">
      <c r="A1635" t="s">
        <v>1314</v>
      </c>
      <c r="B1635" t="s">
        <v>1315</v>
      </c>
      <c r="C1635" s="2">
        <v>379</v>
      </c>
      <c r="E1635" s="2">
        <v>247.56</v>
      </c>
      <c r="F1635" s="2">
        <v>198.048</v>
      </c>
      <c r="G1635">
        <v>1</v>
      </c>
      <c r="H1635">
        <v>0</v>
      </c>
      <c r="I1635" s="2">
        <f>Tabell2[[#This Row],[Inköpspris (SEK)]]*Tabell2[[#This Row],[Antal]]</f>
        <v>247.56</v>
      </c>
      <c r="J1635" s="2">
        <f>MIN(Tabell2[[#This Row],[Bokat]]*Tabell2[[#This Row],[Inköpspris (SEK)]],Tabell2[[#This Row],[Totalt lagervärde ink moms]])</f>
        <v>0</v>
      </c>
      <c r="K1635" s="2">
        <f>Tabell2[[#This Row],[Totalt lagervärde ink moms]]-Tabell2[[#This Row],[Varav bokat ink moms]]</f>
        <v>247.56</v>
      </c>
      <c r="L1635" s="2">
        <f>Tabell2[[#This Row],[Antal]]*Tabell2[[#This Row],[Inpris ex moms]]</f>
        <v>198.048</v>
      </c>
      <c r="M1635" s="2">
        <f>MIN(Tabell2[[#This Row],[Bokat]]*Tabell2[[#This Row],[Inpris ex moms]],Tabell2[[#This Row],[Totalt lagervärde ex moms]])</f>
        <v>0</v>
      </c>
      <c r="N1635" s="2">
        <f>Tabell2[[#This Row],[Totalt lagervärde ex moms]]-Tabell2[[#This Row],[Varav bokat ex moms]]</f>
        <v>198.048</v>
      </c>
    </row>
    <row r="1636" spans="1:14" x14ac:dyDescent="0.2">
      <c r="A1636" t="s">
        <v>1316</v>
      </c>
      <c r="B1636" t="s">
        <v>1317</v>
      </c>
      <c r="C1636" s="2">
        <v>379</v>
      </c>
      <c r="E1636" s="2">
        <v>247.56</v>
      </c>
      <c r="F1636" s="2">
        <v>198.048</v>
      </c>
      <c r="G1636">
        <v>2</v>
      </c>
      <c r="H1636">
        <v>0</v>
      </c>
      <c r="I1636" s="2">
        <f>Tabell2[[#This Row],[Inköpspris (SEK)]]*Tabell2[[#This Row],[Antal]]</f>
        <v>495.12</v>
      </c>
      <c r="J1636" s="2">
        <f>MIN(Tabell2[[#This Row],[Bokat]]*Tabell2[[#This Row],[Inköpspris (SEK)]],Tabell2[[#This Row],[Totalt lagervärde ink moms]])</f>
        <v>0</v>
      </c>
      <c r="K1636" s="2">
        <f>Tabell2[[#This Row],[Totalt lagervärde ink moms]]-Tabell2[[#This Row],[Varav bokat ink moms]]</f>
        <v>495.12</v>
      </c>
      <c r="L1636" s="2">
        <f>Tabell2[[#This Row],[Antal]]*Tabell2[[#This Row],[Inpris ex moms]]</f>
        <v>396.096</v>
      </c>
      <c r="M1636" s="2">
        <f>MIN(Tabell2[[#This Row],[Bokat]]*Tabell2[[#This Row],[Inpris ex moms]],Tabell2[[#This Row],[Totalt lagervärde ex moms]])</f>
        <v>0</v>
      </c>
      <c r="N1636" s="2">
        <f>Tabell2[[#This Row],[Totalt lagervärde ex moms]]-Tabell2[[#This Row],[Varav bokat ex moms]]</f>
        <v>396.096</v>
      </c>
    </row>
    <row r="1637" spans="1:14" x14ac:dyDescent="0.2">
      <c r="A1637" t="s">
        <v>1318</v>
      </c>
      <c r="B1637" t="s">
        <v>1319</v>
      </c>
      <c r="C1637" s="2">
        <v>379</v>
      </c>
      <c r="E1637" s="2">
        <v>247.56</v>
      </c>
      <c r="F1637" s="2">
        <v>198.048</v>
      </c>
      <c r="G1637">
        <v>1</v>
      </c>
      <c r="H1637">
        <v>0</v>
      </c>
      <c r="I1637" s="2">
        <f>Tabell2[[#This Row],[Inköpspris (SEK)]]*Tabell2[[#This Row],[Antal]]</f>
        <v>247.56</v>
      </c>
      <c r="J1637" s="2">
        <f>MIN(Tabell2[[#This Row],[Bokat]]*Tabell2[[#This Row],[Inköpspris (SEK)]],Tabell2[[#This Row],[Totalt lagervärde ink moms]])</f>
        <v>0</v>
      </c>
      <c r="K1637" s="2">
        <f>Tabell2[[#This Row],[Totalt lagervärde ink moms]]-Tabell2[[#This Row],[Varav bokat ink moms]]</f>
        <v>247.56</v>
      </c>
      <c r="L1637" s="2">
        <f>Tabell2[[#This Row],[Antal]]*Tabell2[[#This Row],[Inpris ex moms]]</f>
        <v>198.048</v>
      </c>
      <c r="M1637" s="2">
        <f>MIN(Tabell2[[#This Row],[Bokat]]*Tabell2[[#This Row],[Inpris ex moms]],Tabell2[[#This Row],[Totalt lagervärde ex moms]])</f>
        <v>0</v>
      </c>
      <c r="N1637" s="2">
        <f>Tabell2[[#This Row],[Totalt lagervärde ex moms]]-Tabell2[[#This Row],[Varav bokat ex moms]]</f>
        <v>198.048</v>
      </c>
    </row>
    <row r="1638" spans="1:14" x14ac:dyDescent="0.2">
      <c r="A1638" t="s">
        <v>1320</v>
      </c>
      <c r="B1638" t="s">
        <v>1321</v>
      </c>
      <c r="C1638" s="2">
        <v>379</v>
      </c>
      <c r="E1638" s="2">
        <v>247.56</v>
      </c>
      <c r="F1638" s="2">
        <v>198.048</v>
      </c>
      <c r="G1638">
        <v>1</v>
      </c>
      <c r="H1638">
        <v>0</v>
      </c>
      <c r="I1638" s="2">
        <f>Tabell2[[#This Row],[Inköpspris (SEK)]]*Tabell2[[#This Row],[Antal]]</f>
        <v>247.56</v>
      </c>
      <c r="J1638" s="2">
        <f>MIN(Tabell2[[#This Row],[Bokat]]*Tabell2[[#This Row],[Inköpspris (SEK)]],Tabell2[[#This Row],[Totalt lagervärde ink moms]])</f>
        <v>0</v>
      </c>
      <c r="K1638" s="2">
        <f>Tabell2[[#This Row],[Totalt lagervärde ink moms]]-Tabell2[[#This Row],[Varav bokat ink moms]]</f>
        <v>247.56</v>
      </c>
      <c r="L1638" s="2">
        <f>Tabell2[[#This Row],[Antal]]*Tabell2[[#This Row],[Inpris ex moms]]</f>
        <v>198.048</v>
      </c>
      <c r="M1638" s="2">
        <f>MIN(Tabell2[[#This Row],[Bokat]]*Tabell2[[#This Row],[Inpris ex moms]],Tabell2[[#This Row],[Totalt lagervärde ex moms]])</f>
        <v>0</v>
      </c>
      <c r="N1638" s="2">
        <f>Tabell2[[#This Row],[Totalt lagervärde ex moms]]-Tabell2[[#This Row],[Varav bokat ex moms]]</f>
        <v>198.048</v>
      </c>
    </row>
    <row r="1639" spans="1:14" x14ac:dyDescent="0.2">
      <c r="A1639" t="s">
        <v>1322</v>
      </c>
      <c r="B1639" t="s">
        <v>1323</v>
      </c>
      <c r="C1639" s="2">
        <v>379</v>
      </c>
      <c r="E1639" s="2">
        <v>247.56</v>
      </c>
      <c r="F1639" s="2">
        <v>198.048</v>
      </c>
      <c r="G1639">
        <v>1</v>
      </c>
      <c r="H1639">
        <v>0</v>
      </c>
      <c r="I1639" s="2">
        <f>Tabell2[[#This Row],[Inköpspris (SEK)]]*Tabell2[[#This Row],[Antal]]</f>
        <v>247.56</v>
      </c>
      <c r="J1639" s="2">
        <f>MIN(Tabell2[[#This Row],[Bokat]]*Tabell2[[#This Row],[Inköpspris (SEK)]],Tabell2[[#This Row],[Totalt lagervärde ink moms]])</f>
        <v>0</v>
      </c>
      <c r="K1639" s="2">
        <f>Tabell2[[#This Row],[Totalt lagervärde ink moms]]-Tabell2[[#This Row],[Varav bokat ink moms]]</f>
        <v>247.56</v>
      </c>
      <c r="L1639" s="2">
        <f>Tabell2[[#This Row],[Antal]]*Tabell2[[#This Row],[Inpris ex moms]]</f>
        <v>198.048</v>
      </c>
      <c r="M1639" s="2">
        <f>MIN(Tabell2[[#This Row],[Bokat]]*Tabell2[[#This Row],[Inpris ex moms]],Tabell2[[#This Row],[Totalt lagervärde ex moms]])</f>
        <v>0</v>
      </c>
      <c r="N1639" s="2">
        <f>Tabell2[[#This Row],[Totalt lagervärde ex moms]]-Tabell2[[#This Row],[Varav bokat ex moms]]</f>
        <v>198.048</v>
      </c>
    </row>
    <row r="1640" spans="1:14" x14ac:dyDescent="0.2">
      <c r="A1640" t="s">
        <v>1324</v>
      </c>
      <c r="B1640" t="s">
        <v>1325</v>
      </c>
      <c r="C1640" s="2">
        <v>379</v>
      </c>
      <c r="E1640" s="2">
        <v>247.56</v>
      </c>
      <c r="F1640" s="2">
        <v>198.048</v>
      </c>
      <c r="G1640">
        <v>1</v>
      </c>
      <c r="H1640">
        <v>0</v>
      </c>
      <c r="I1640" s="2">
        <f>Tabell2[[#This Row],[Inköpspris (SEK)]]*Tabell2[[#This Row],[Antal]]</f>
        <v>247.56</v>
      </c>
      <c r="J1640" s="2">
        <f>MIN(Tabell2[[#This Row],[Bokat]]*Tabell2[[#This Row],[Inköpspris (SEK)]],Tabell2[[#This Row],[Totalt lagervärde ink moms]])</f>
        <v>0</v>
      </c>
      <c r="K1640" s="2">
        <f>Tabell2[[#This Row],[Totalt lagervärde ink moms]]-Tabell2[[#This Row],[Varav bokat ink moms]]</f>
        <v>247.56</v>
      </c>
      <c r="L1640" s="2">
        <f>Tabell2[[#This Row],[Antal]]*Tabell2[[#This Row],[Inpris ex moms]]</f>
        <v>198.048</v>
      </c>
      <c r="M1640" s="2">
        <f>MIN(Tabell2[[#This Row],[Bokat]]*Tabell2[[#This Row],[Inpris ex moms]],Tabell2[[#This Row],[Totalt lagervärde ex moms]])</f>
        <v>0</v>
      </c>
      <c r="N1640" s="2">
        <f>Tabell2[[#This Row],[Totalt lagervärde ex moms]]-Tabell2[[#This Row],[Varav bokat ex moms]]</f>
        <v>198.048</v>
      </c>
    </row>
    <row r="1641" spans="1:14" x14ac:dyDescent="0.2">
      <c r="A1641" t="s">
        <v>1326</v>
      </c>
      <c r="B1641" t="s">
        <v>1327</v>
      </c>
      <c r="C1641" s="2">
        <v>379</v>
      </c>
      <c r="E1641" s="2">
        <v>247.56</v>
      </c>
      <c r="F1641" s="2">
        <v>198.048</v>
      </c>
      <c r="G1641">
        <v>1</v>
      </c>
      <c r="H1641">
        <v>0</v>
      </c>
      <c r="I1641" s="2">
        <f>Tabell2[[#This Row],[Inköpspris (SEK)]]*Tabell2[[#This Row],[Antal]]</f>
        <v>247.56</v>
      </c>
      <c r="J1641" s="2">
        <f>MIN(Tabell2[[#This Row],[Bokat]]*Tabell2[[#This Row],[Inköpspris (SEK)]],Tabell2[[#This Row],[Totalt lagervärde ink moms]])</f>
        <v>0</v>
      </c>
      <c r="K1641" s="2">
        <f>Tabell2[[#This Row],[Totalt lagervärde ink moms]]-Tabell2[[#This Row],[Varav bokat ink moms]]</f>
        <v>247.56</v>
      </c>
      <c r="L1641" s="2">
        <f>Tabell2[[#This Row],[Antal]]*Tabell2[[#This Row],[Inpris ex moms]]</f>
        <v>198.048</v>
      </c>
      <c r="M1641" s="2">
        <f>MIN(Tabell2[[#This Row],[Bokat]]*Tabell2[[#This Row],[Inpris ex moms]],Tabell2[[#This Row],[Totalt lagervärde ex moms]])</f>
        <v>0</v>
      </c>
      <c r="N1641" s="2">
        <f>Tabell2[[#This Row],[Totalt lagervärde ex moms]]-Tabell2[[#This Row],[Varav bokat ex moms]]</f>
        <v>198.048</v>
      </c>
    </row>
    <row r="1642" spans="1:14" x14ac:dyDescent="0.2">
      <c r="A1642" t="s">
        <v>1342</v>
      </c>
      <c r="B1642" t="s">
        <v>1343</v>
      </c>
      <c r="C1642" s="2">
        <v>379</v>
      </c>
      <c r="E1642" s="2">
        <v>247.56</v>
      </c>
      <c r="F1642" s="2">
        <v>198.048</v>
      </c>
      <c r="G1642">
        <v>2</v>
      </c>
      <c r="H1642">
        <v>0</v>
      </c>
      <c r="I1642" s="2">
        <f>Tabell2[[#This Row],[Inköpspris (SEK)]]*Tabell2[[#This Row],[Antal]]</f>
        <v>495.12</v>
      </c>
      <c r="J1642" s="2">
        <f>MIN(Tabell2[[#This Row],[Bokat]]*Tabell2[[#This Row],[Inköpspris (SEK)]],Tabell2[[#This Row],[Totalt lagervärde ink moms]])</f>
        <v>0</v>
      </c>
      <c r="K1642" s="2">
        <f>Tabell2[[#This Row],[Totalt lagervärde ink moms]]-Tabell2[[#This Row],[Varav bokat ink moms]]</f>
        <v>495.12</v>
      </c>
      <c r="L1642" s="2">
        <f>Tabell2[[#This Row],[Antal]]*Tabell2[[#This Row],[Inpris ex moms]]</f>
        <v>396.096</v>
      </c>
      <c r="M1642" s="2">
        <f>MIN(Tabell2[[#This Row],[Bokat]]*Tabell2[[#This Row],[Inpris ex moms]],Tabell2[[#This Row],[Totalt lagervärde ex moms]])</f>
        <v>0</v>
      </c>
      <c r="N1642" s="2">
        <f>Tabell2[[#This Row],[Totalt lagervärde ex moms]]-Tabell2[[#This Row],[Varav bokat ex moms]]</f>
        <v>396.096</v>
      </c>
    </row>
    <row r="1643" spans="1:14" x14ac:dyDescent="0.2">
      <c r="A1643" t="s">
        <v>1344</v>
      </c>
      <c r="B1643" t="s">
        <v>1345</v>
      </c>
      <c r="C1643" s="2">
        <v>379</v>
      </c>
      <c r="E1643" s="2">
        <v>247.56</v>
      </c>
      <c r="F1643" s="2">
        <v>198.048</v>
      </c>
      <c r="G1643">
        <v>1</v>
      </c>
      <c r="H1643">
        <v>0</v>
      </c>
      <c r="I1643" s="2">
        <f>Tabell2[[#This Row],[Inköpspris (SEK)]]*Tabell2[[#This Row],[Antal]]</f>
        <v>247.56</v>
      </c>
      <c r="J1643" s="2">
        <f>MIN(Tabell2[[#This Row],[Bokat]]*Tabell2[[#This Row],[Inköpspris (SEK)]],Tabell2[[#This Row],[Totalt lagervärde ink moms]])</f>
        <v>0</v>
      </c>
      <c r="K1643" s="2">
        <f>Tabell2[[#This Row],[Totalt lagervärde ink moms]]-Tabell2[[#This Row],[Varav bokat ink moms]]</f>
        <v>247.56</v>
      </c>
      <c r="L1643" s="2">
        <f>Tabell2[[#This Row],[Antal]]*Tabell2[[#This Row],[Inpris ex moms]]</f>
        <v>198.048</v>
      </c>
      <c r="M1643" s="2">
        <f>MIN(Tabell2[[#This Row],[Bokat]]*Tabell2[[#This Row],[Inpris ex moms]],Tabell2[[#This Row],[Totalt lagervärde ex moms]])</f>
        <v>0</v>
      </c>
      <c r="N1643" s="2">
        <f>Tabell2[[#This Row],[Totalt lagervärde ex moms]]-Tabell2[[#This Row],[Varav bokat ex moms]]</f>
        <v>198.048</v>
      </c>
    </row>
    <row r="1644" spans="1:14" x14ac:dyDescent="0.2">
      <c r="A1644" t="s">
        <v>1346</v>
      </c>
      <c r="B1644" t="s">
        <v>1347</v>
      </c>
      <c r="C1644" s="2">
        <v>379</v>
      </c>
      <c r="E1644" s="2">
        <v>247.56</v>
      </c>
      <c r="F1644" s="2">
        <v>198.048</v>
      </c>
      <c r="G1644">
        <v>1</v>
      </c>
      <c r="H1644">
        <v>0</v>
      </c>
      <c r="I1644" s="2">
        <f>Tabell2[[#This Row],[Inköpspris (SEK)]]*Tabell2[[#This Row],[Antal]]</f>
        <v>247.56</v>
      </c>
      <c r="J1644" s="2">
        <f>MIN(Tabell2[[#This Row],[Bokat]]*Tabell2[[#This Row],[Inköpspris (SEK)]],Tabell2[[#This Row],[Totalt lagervärde ink moms]])</f>
        <v>0</v>
      </c>
      <c r="K1644" s="2">
        <f>Tabell2[[#This Row],[Totalt lagervärde ink moms]]-Tabell2[[#This Row],[Varav bokat ink moms]]</f>
        <v>247.56</v>
      </c>
      <c r="L1644" s="2">
        <f>Tabell2[[#This Row],[Antal]]*Tabell2[[#This Row],[Inpris ex moms]]</f>
        <v>198.048</v>
      </c>
      <c r="M1644" s="2">
        <f>MIN(Tabell2[[#This Row],[Bokat]]*Tabell2[[#This Row],[Inpris ex moms]],Tabell2[[#This Row],[Totalt lagervärde ex moms]])</f>
        <v>0</v>
      </c>
      <c r="N1644" s="2">
        <f>Tabell2[[#This Row],[Totalt lagervärde ex moms]]-Tabell2[[#This Row],[Varav bokat ex moms]]</f>
        <v>198.048</v>
      </c>
    </row>
    <row r="1645" spans="1:14" x14ac:dyDescent="0.2">
      <c r="A1645" t="s">
        <v>1348</v>
      </c>
      <c r="B1645" t="s">
        <v>1349</v>
      </c>
      <c r="C1645" s="2">
        <v>379</v>
      </c>
      <c r="E1645" s="2">
        <v>247.56</v>
      </c>
      <c r="F1645" s="2">
        <v>198.048</v>
      </c>
      <c r="G1645">
        <v>1</v>
      </c>
      <c r="H1645">
        <v>0</v>
      </c>
      <c r="I1645" s="2">
        <f>Tabell2[[#This Row],[Inköpspris (SEK)]]*Tabell2[[#This Row],[Antal]]</f>
        <v>247.56</v>
      </c>
      <c r="J1645" s="2">
        <f>MIN(Tabell2[[#This Row],[Bokat]]*Tabell2[[#This Row],[Inköpspris (SEK)]],Tabell2[[#This Row],[Totalt lagervärde ink moms]])</f>
        <v>0</v>
      </c>
      <c r="K1645" s="2">
        <f>Tabell2[[#This Row],[Totalt lagervärde ink moms]]-Tabell2[[#This Row],[Varav bokat ink moms]]</f>
        <v>247.56</v>
      </c>
      <c r="L1645" s="2">
        <f>Tabell2[[#This Row],[Antal]]*Tabell2[[#This Row],[Inpris ex moms]]</f>
        <v>198.048</v>
      </c>
      <c r="M1645" s="2">
        <f>MIN(Tabell2[[#This Row],[Bokat]]*Tabell2[[#This Row],[Inpris ex moms]],Tabell2[[#This Row],[Totalt lagervärde ex moms]])</f>
        <v>0</v>
      </c>
      <c r="N1645" s="2">
        <f>Tabell2[[#This Row],[Totalt lagervärde ex moms]]-Tabell2[[#This Row],[Varav bokat ex moms]]</f>
        <v>198.048</v>
      </c>
    </row>
    <row r="1646" spans="1:14" x14ac:dyDescent="0.2">
      <c r="A1646" t="s">
        <v>7508</v>
      </c>
      <c r="B1646" t="s">
        <v>7509</v>
      </c>
      <c r="C1646" s="2">
        <v>1789</v>
      </c>
      <c r="E1646" s="2">
        <v>1168.5</v>
      </c>
      <c r="F1646" s="2">
        <v>934.80000000000007</v>
      </c>
      <c r="G1646">
        <v>1</v>
      </c>
      <c r="H1646">
        <v>1</v>
      </c>
      <c r="I1646" s="2">
        <f>Tabell2[[#This Row],[Inköpspris (SEK)]]*Tabell2[[#This Row],[Antal]]</f>
        <v>1168.5</v>
      </c>
      <c r="J1646" s="2">
        <f>MIN(Tabell2[[#This Row],[Bokat]]*Tabell2[[#This Row],[Inköpspris (SEK)]],Tabell2[[#This Row],[Totalt lagervärde ink moms]])</f>
        <v>1168.5</v>
      </c>
      <c r="K1646" s="2">
        <f>Tabell2[[#This Row],[Totalt lagervärde ink moms]]-Tabell2[[#This Row],[Varav bokat ink moms]]</f>
        <v>0</v>
      </c>
      <c r="L1646" s="2">
        <f>Tabell2[[#This Row],[Antal]]*Tabell2[[#This Row],[Inpris ex moms]]</f>
        <v>934.80000000000007</v>
      </c>
      <c r="M1646" s="2">
        <f>MIN(Tabell2[[#This Row],[Bokat]]*Tabell2[[#This Row],[Inpris ex moms]],Tabell2[[#This Row],[Totalt lagervärde ex moms]])</f>
        <v>934.80000000000007</v>
      </c>
      <c r="N1646" s="2">
        <f>Tabell2[[#This Row],[Totalt lagervärde ex moms]]-Tabell2[[#This Row],[Varav bokat ex moms]]</f>
        <v>0</v>
      </c>
    </row>
    <row r="1647" spans="1:14" x14ac:dyDescent="0.2">
      <c r="A1647" t="s">
        <v>5643</v>
      </c>
      <c r="B1647" t="s">
        <v>5644</v>
      </c>
      <c r="C1647" s="2">
        <v>49</v>
      </c>
      <c r="D1647" s="2">
        <v>34</v>
      </c>
      <c r="E1647" s="2">
        <v>32</v>
      </c>
      <c r="F1647" s="2">
        <v>25.6</v>
      </c>
      <c r="G1647">
        <v>5</v>
      </c>
      <c r="H1647">
        <v>0</v>
      </c>
      <c r="I1647" s="2">
        <f>Tabell2[[#This Row],[Inköpspris (SEK)]]*Tabell2[[#This Row],[Antal]]</f>
        <v>160</v>
      </c>
      <c r="J1647" s="2">
        <f>MIN(Tabell2[[#This Row],[Bokat]]*Tabell2[[#This Row],[Inköpspris (SEK)]],Tabell2[[#This Row],[Totalt lagervärde ink moms]])</f>
        <v>0</v>
      </c>
      <c r="K1647" s="2">
        <f>Tabell2[[#This Row],[Totalt lagervärde ink moms]]-Tabell2[[#This Row],[Varav bokat ink moms]]</f>
        <v>160</v>
      </c>
      <c r="L1647" s="2">
        <f>Tabell2[[#This Row],[Antal]]*Tabell2[[#This Row],[Inpris ex moms]]</f>
        <v>128</v>
      </c>
      <c r="M1647" s="2">
        <f>MIN(Tabell2[[#This Row],[Bokat]]*Tabell2[[#This Row],[Inpris ex moms]],Tabell2[[#This Row],[Totalt lagervärde ex moms]])</f>
        <v>0</v>
      </c>
      <c r="N1647" s="2">
        <f>Tabell2[[#This Row],[Totalt lagervärde ex moms]]-Tabell2[[#This Row],[Varav bokat ex moms]]</f>
        <v>128</v>
      </c>
    </row>
    <row r="1648" spans="1:14" x14ac:dyDescent="0.2">
      <c r="A1648" t="s">
        <v>3953</v>
      </c>
      <c r="B1648" t="s">
        <v>3954</v>
      </c>
      <c r="C1648" s="2">
        <v>233</v>
      </c>
      <c r="D1648" s="2">
        <v>185</v>
      </c>
      <c r="E1648" s="2">
        <v>152.15</v>
      </c>
      <c r="F1648" s="2">
        <v>121.71999999999998</v>
      </c>
      <c r="G1648">
        <v>1</v>
      </c>
      <c r="H1648">
        <v>0</v>
      </c>
      <c r="I1648" s="2">
        <f>Tabell2[[#This Row],[Inköpspris (SEK)]]*Tabell2[[#This Row],[Antal]]</f>
        <v>152.15</v>
      </c>
      <c r="J1648" s="2">
        <f>MIN(Tabell2[[#This Row],[Bokat]]*Tabell2[[#This Row],[Inköpspris (SEK)]],Tabell2[[#This Row],[Totalt lagervärde ink moms]])</f>
        <v>0</v>
      </c>
      <c r="K1648" s="2">
        <f>Tabell2[[#This Row],[Totalt lagervärde ink moms]]-Tabell2[[#This Row],[Varav bokat ink moms]]</f>
        <v>152.15</v>
      </c>
      <c r="L1648" s="2">
        <f>Tabell2[[#This Row],[Antal]]*Tabell2[[#This Row],[Inpris ex moms]]</f>
        <v>121.71999999999998</v>
      </c>
      <c r="M1648" s="2">
        <f>MIN(Tabell2[[#This Row],[Bokat]]*Tabell2[[#This Row],[Inpris ex moms]],Tabell2[[#This Row],[Totalt lagervärde ex moms]])</f>
        <v>0</v>
      </c>
      <c r="N1648" s="2">
        <f>Tabell2[[#This Row],[Totalt lagervärde ex moms]]-Tabell2[[#This Row],[Varav bokat ex moms]]</f>
        <v>121.71999999999998</v>
      </c>
    </row>
    <row r="1649" spans="1:14" x14ac:dyDescent="0.2">
      <c r="A1649" t="s">
        <v>6349</v>
      </c>
      <c r="B1649" t="s">
        <v>6350</v>
      </c>
      <c r="C1649" s="2">
        <v>179</v>
      </c>
      <c r="D1649" s="2">
        <v>116</v>
      </c>
      <c r="E1649" s="2">
        <v>116.87</v>
      </c>
      <c r="F1649" s="2">
        <v>93.496000000000009</v>
      </c>
      <c r="G1649">
        <v>2</v>
      </c>
      <c r="H1649">
        <v>0</v>
      </c>
      <c r="I1649" s="2">
        <f>Tabell2[[#This Row],[Inköpspris (SEK)]]*Tabell2[[#This Row],[Antal]]</f>
        <v>233.74</v>
      </c>
      <c r="J1649" s="2">
        <f>MIN(Tabell2[[#This Row],[Bokat]]*Tabell2[[#This Row],[Inköpspris (SEK)]],Tabell2[[#This Row],[Totalt lagervärde ink moms]])</f>
        <v>0</v>
      </c>
      <c r="K1649" s="2">
        <f>Tabell2[[#This Row],[Totalt lagervärde ink moms]]-Tabell2[[#This Row],[Varav bokat ink moms]]</f>
        <v>233.74</v>
      </c>
      <c r="L1649" s="2">
        <f>Tabell2[[#This Row],[Antal]]*Tabell2[[#This Row],[Inpris ex moms]]</f>
        <v>186.99200000000002</v>
      </c>
      <c r="M1649" s="2">
        <f>MIN(Tabell2[[#This Row],[Bokat]]*Tabell2[[#This Row],[Inpris ex moms]],Tabell2[[#This Row],[Totalt lagervärde ex moms]])</f>
        <v>0</v>
      </c>
      <c r="N1649" s="2">
        <f>Tabell2[[#This Row],[Totalt lagervärde ex moms]]-Tabell2[[#This Row],[Varav bokat ex moms]]</f>
        <v>186.99200000000002</v>
      </c>
    </row>
    <row r="1650" spans="1:14" x14ac:dyDescent="0.2">
      <c r="A1650" t="s">
        <v>694</v>
      </c>
      <c r="B1650" t="s">
        <v>695</v>
      </c>
      <c r="C1650" s="2">
        <v>1855</v>
      </c>
      <c r="D1650" s="2">
        <v>1298</v>
      </c>
      <c r="E1650" s="2">
        <v>1211</v>
      </c>
      <c r="F1650" s="2">
        <v>968.80000000000007</v>
      </c>
      <c r="G1650">
        <v>1</v>
      </c>
      <c r="H1650">
        <v>0</v>
      </c>
      <c r="I1650" s="2">
        <f>Tabell2[[#This Row],[Inköpspris (SEK)]]*Tabell2[[#This Row],[Antal]]</f>
        <v>1211</v>
      </c>
      <c r="J1650" s="2">
        <f>MIN(Tabell2[[#This Row],[Bokat]]*Tabell2[[#This Row],[Inköpspris (SEK)]],Tabell2[[#This Row],[Totalt lagervärde ink moms]])</f>
        <v>0</v>
      </c>
      <c r="K1650" s="2">
        <f>Tabell2[[#This Row],[Totalt lagervärde ink moms]]-Tabell2[[#This Row],[Varav bokat ink moms]]</f>
        <v>1211</v>
      </c>
      <c r="L1650" s="2">
        <f>Tabell2[[#This Row],[Antal]]*Tabell2[[#This Row],[Inpris ex moms]]</f>
        <v>968.80000000000007</v>
      </c>
      <c r="M1650" s="2">
        <f>MIN(Tabell2[[#This Row],[Bokat]]*Tabell2[[#This Row],[Inpris ex moms]],Tabell2[[#This Row],[Totalt lagervärde ex moms]])</f>
        <v>0</v>
      </c>
      <c r="N1650" s="2">
        <f>Tabell2[[#This Row],[Totalt lagervärde ex moms]]-Tabell2[[#This Row],[Varav bokat ex moms]]</f>
        <v>968.80000000000007</v>
      </c>
    </row>
    <row r="1651" spans="1:14" x14ac:dyDescent="0.2">
      <c r="A1651" t="s">
        <v>696</v>
      </c>
      <c r="B1651" t="s">
        <v>697</v>
      </c>
      <c r="C1651" s="2">
        <v>1855</v>
      </c>
      <c r="D1651" s="2">
        <v>1298</v>
      </c>
      <c r="E1651" s="2">
        <v>1211</v>
      </c>
      <c r="F1651" s="2">
        <v>968.80000000000007</v>
      </c>
      <c r="G1651">
        <v>1</v>
      </c>
      <c r="H1651">
        <v>0</v>
      </c>
      <c r="I1651" s="2">
        <f>Tabell2[[#This Row],[Inköpspris (SEK)]]*Tabell2[[#This Row],[Antal]]</f>
        <v>1211</v>
      </c>
      <c r="J1651" s="2">
        <f>MIN(Tabell2[[#This Row],[Bokat]]*Tabell2[[#This Row],[Inköpspris (SEK)]],Tabell2[[#This Row],[Totalt lagervärde ink moms]])</f>
        <v>0</v>
      </c>
      <c r="K1651" s="2">
        <f>Tabell2[[#This Row],[Totalt lagervärde ink moms]]-Tabell2[[#This Row],[Varav bokat ink moms]]</f>
        <v>1211</v>
      </c>
      <c r="L1651" s="2">
        <f>Tabell2[[#This Row],[Antal]]*Tabell2[[#This Row],[Inpris ex moms]]</f>
        <v>968.80000000000007</v>
      </c>
      <c r="M1651" s="2">
        <f>MIN(Tabell2[[#This Row],[Bokat]]*Tabell2[[#This Row],[Inpris ex moms]],Tabell2[[#This Row],[Totalt lagervärde ex moms]])</f>
        <v>0</v>
      </c>
      <c r="N1651" s="2">
        <f>Tabell2[[#This Row],[Totalt lagervärde ex moms]]-Tabell2[[#This Row],[Varav bokat ex moms]]</f>
        <v>968.80000000000007</v>
      </c>
    </row>
    <row r="1652" spans="1:14" x14ac:dyDescent="0.2">
      <c r="A1652" t="s">
        <v>698</v>
      </c>
      <c r="B1652" t="s">
        <v>699</v>
      </c>
      <c r="C1652" s="2">
        <v>1855</v>
      </c>
      <c r="D1652" s="2">
        <v>1298</v>
      </c>
      <c r="E1652" s="2">
        <v>1211</v>
      </c>
      <c r="F1652" s="2">
        <v>968.80000000000007</v>
      </c>
      <c r="G1652">
        <v>1</v>
      </c>
      <c r="H1652">
        <v>0</v>
      </c>
      <c r="I1652" s="2">
        <f>Tabell2[[#This Row],[Inköpspris (SEK)]]*Tabell2[[#This Row],[Antal]]</f>
        <v>1211</v>
      </c>
      <c r="J1652" s="2">
        <f>MIN(Tabell2[[#This Row],[Bokat]]*Tabell2[[#This Row],[Inköpspris (SEK)]],Tabell2[[#This Row],[Totalt lagervärde ink moms]])</f>
        <v>0</v>
      </c>
      <c r="K1652" s="2">
        <f>Tabell2[[#This Row],[Totalt lagervärde ink moms]]-Tabell2[[#This Row],[Varav bokat ink moms]]</f>
        <v>1211</v>
      </c>
      <c r="L1652" s="2">
        <f>Tabell2[[#This Row],[Antal]]*Tabell2[[#This Row],[Inpris ex moms]]</f>
        <v>968.80000000000007</v>
      </c>
      <c r="M1652" s="2">
        <f>MIN(Tabell2[[#This Row],[Bokat]]*Tabell2[[#This Row],[Inpris ex moms]],Tabell2[[#This Row],[Totalt lagervärde ex moms]])</f>
        <v>0</v>
      </c>
      <c r="N1652" s="2">
        <f>Tabell2[[#This Row],[Totalt lagervärde ex moms]]-Tabell2[[#This Row],[Varav bokat ex moms]]</f>
        <v>968.80000000000007</v>
      </c>
    </row>
    <row r="1653" spans="1:14" x14ac:dyDescent="0.2">
      <c r="A1653" t="s">
        <v>674</v>
      </c>
      <c r="B1653" t="s">
        <v>675</v>
      </c>
      <c r="C1653" s="2">
        <v>1419</v>
      </c>
      <c r="D1653" s="2">
        <v>993</v>
      </c>
      <c r="E1653" s="2">
        <v>926</v>
      </c>
      <c r="F1653" s="2">
        <v>740.80000000000007</v>
      </c>
      <c r="G1653">
        <v>1</v>
      </c>
      <c r="H1653">
        <v>0</v>
      </c>
      <c r="I1653" s="2">
        <f>Tabell2[[#This Row],[Inköpspris (SEK)]]*Tabell2[[#This Row],[Antal]]</f>
        <v>926</v>
      </c>
      <c r="J1653" s="2">
        <f>MIN(Tabell2[[#This Row],[Bokat]]*Tabell2[[#This Row],[Inköpspris (SEK)]],Tabell2[[#This Row],[Totalt lagervärde ink moms]])</f>
        <v>0</v>
      </c>
      <c r="K1653" s="2">
        <f>Tabell2[[#This Row],[Totalt lagervärde ink moms]]-Tabell2[[#This Row],[Varav bokat ink moms]]</f>
        <v>926</v>
      </c>
      <c r="L1653" s="2">
        <f>Tabell2[[#This Row],[Antal]]*Tabell2[[#This Row],[Inpris ex moms]]</f>
        <v>740.80000000000007</v>
      </c>
      <c r="M1653" s="2">
        <f>MIN(Tabell2[[#This Row],[Bokat]]*Tabell2[[#This Row],[Inpris ex moms]],Tabell2[[#This Row],[Totalt lagervärde ex moms]])</f>
        <v>0</v>
      </c>
      <c r="N1653" s="2">
        <f>Tabell2[[#This Row],[Totalt lagervärde ex moms]]-Tabell2[[#This Row],[Varav bokat ex moms]]</f>
        <v>740.80000000000007</v>
      </c>
    </row>
    <row r="1654" spans="1:14" x14ac:dyDescent="0.2">
      <c r="A1654" t="s">
        <v>7292</v>
      </c>
      <c r="B1654" t="s">
        <v>7293</v>
      </c>
      <c r="C1654" s="2">
        <v>59</v>
      </c>
      <c r="E1654" s="2">
        <v>38.5</v>
      </c>
      <c r="F1654" s="2">
        <v>30.8</v>
      </c>
      <c r="G1654">
        <v>2</v>
      </c>
      <c r="H1654">
        <v>0</v>
      </c>
      <c r="I1654" s="2">
        <f>Tabell2[[#This Row],[Inköpspris (SEK)]]*Tabell2[[#This Row],[Antal]]</f>
        <v>77</v>
      </c>
      <c r="J1654" s="2">
        <f>MIN(Tabell2[[#This Row],[Bokat]]*Tabell2[[#This Row],[Inköpspris (SEK)]],Tabell2[[#This Row],[Totalt lagervärde ink moms]])</f>
        <v>0</v>
      </c>
      <c r="K1654" s="2">
        <f>Tabell2[[#This Row],[Totalt lagervärde ink moms]]-Tabell2[[#This Row],[Varav bokat ink moms]]</f>
        <v>77</v>
      </c>
      <c r="L1654" s="2">
        <f>Tabell2[[#This Row],[Antal]]*Tabell2[[#This Row],[Inpris ex moms]]</f>
        <v>61.6</v>
      </c>
      <c r="M1654" s="2">
        <f>MIN(Tabell2[[#This Row],[Bokat]]*Tabell2[[#This Row],[Inpris ex moms]],Tabell2[[#This Row],[Totalt lagervärde ex moms]])</f>
        <v>0</v>
      </c>
      <c r="N1654" s="2">
        <f>Tabell2[[#This Row],[Totalt lagervärde ex moms]]-Tabell2[[#This Row],[Varav bokat ex moms]]</f>
        <v>61.6</v>
      </c>
    </row>
    <row r="1655" spans="1:14" x14ac:dyDescent="0.2">
      <c r="A1655" t="s">
        <v>5735</v>
      </c>
      <c r="B1655" t="s">
        <v>5736</v>
      </c>
      <c r="C1655" s="2">
        <v>215</v>
      </c>
      <c r="D1655" s="2">
        <v>150</v>
      </c>
      <c r="E1655" s="2">
        <v>140.22</v>
      </c>
      <c r="F1655" s="2">
        <v>112.176</v>
      </c>
      <c r="G1655">
        <v>6</v>
      </c>
      <c r="H1655">
        <v>0</v>
      </c>
      <c r="I1655" s="2">
        <f>Tabell2[[#This Row],[Inköpspris (SEK)]]*Tabell2[[#This Row],[Antal]]</f>
        <v>841.31999999999994</v>
      </c>
      <c r="J1655" s="2">
        <f>MIN(Tabell2[[#This Row],[Bokat]]*Tabell2[[#This Row],[Inköpspris (SEK)]],Tabell2[[#This Row],[Totalt lagervärde ink moms]])</f>
        <v>0</v>
      </c>
      <c r="K1655" s="2">
        <f>Tabell2[[#This Row],[Totalt lagervärde ink moms]]-Tabell2[[#This Row],[Varav bokat ink moms]]</f>
        <v>841.31999999999994</v>
      </c>
      <c r="L1655" s="2">
        <f>Tabell2[[#This Row],[Antal]]*Tabell2[[#This Row],[Inpris ex moms]]</f>
        <v>673.05600000000004</v>
      </c>
      <c r="M1655" s="2">
        <f>MIN(Tabell2[[#This Row],[Bokat]]*Tabell2[[#This Row],[Inpris ex moms]],Tabell2[[#This Row],[Totalt lagervärde ex moms]])</f>
        <v>0</v>
      </c>
      <c r="N1655" s="2">
        <f>Tabell2[[#This Row],[Totalt lagervärde ex moms]]-Tabell2[[#This Row],[Varav bokat ex moms]]</f>
        <v>673.05600000000004</v>
      </c>
    </row>
    <row r="1656" spans="1:14" x14ac:dyDescent="0.2">
      <c r="A1656" t="s">
        <v>5737</v>
      </c>
      <c r="B1656" t="s">
        <v>5738</v>
      </c>
      <c r="C1656" s="2">
        <v>215</v>
      </c>
      <c r="D1656" s="2">
        <v>150</v>
      </c>
      <c r="E1656" s="2">
        <v>140.22</v>
      </c>
      <c r="F1656" s="2">
        <v>112.176</v>
      </c>
      <c r="G1656">
        <v>8</v>
      </c>
      <c r="H1656">
        <v>0</v>
      </c>
      <c r="I1656" s="2">
        <f>Tabell2[[#This Row],[Inköpspris (SEK)]]*Tabell2[[#This Row],[Antal]]</f>
        <v>1121.76</v>
      </c>
      <c r="J1656" s="2">
        <f>MIN(Tabell2[[#This Row],[Bokat]]*Tabell2[[#This Row],[Inköpspris (SEK)]],Tabell2[[#This Row],[Totalt lagervärde ink moms]])</f>
        <v>0</v>
      </c>
      <c r="K1656" s="2">
        <f>Tabell2[[#This Row],[Totalt lagervärde ink moms]]-Tabell2[[#This Row],[Varav bokat ink moms]]</f>
        <v>1121.76</v>
      </c>
      <c r="L1656" s="2">
        <f>Tabell2[[#This Row],[Antal]]*Tabell2[[#This Row],[Inpris ex moms]]</f>
        <v>897.40800000000002</v>
      </c>
      <c r="M1656" s="2">
        <f>MIN(Tabell2[[#This Row],[Bokat]]*Tabell2[[#This Row],[Inpris ex moms]],Tabell2[[#This Row],[Totalt lagervärde ex moms]])</f>
        <v>0</v>
      </c>
      <c r="N1656" s="2">
        <f>Tabell2[[#This Row],[Totalt lagervärde ex moms]]-Tabell2[[#This Row],[Varav bokat ex moms]]</f>
        <v>897.40800000000002</v>
      </c>
    </row>
    <row r="1657" spans="1:14" x14ac:dyDescent="0.2">
      <c r="A1657" t="s">
        <v>11490</v>
      </c>
      <c r="B1657" t="s">
        <v>11491</v>
      </c>
      <c r="C1657" s="2">
        <v>1295</v>
      </c>
      <c r="D1657" s="2">
        <v>842</v>
      </c>
      <c r="E1657" s="2">
        <v>844.19</v>
      </c>
      <c r="F1657" s="2">
        <v>675.35200000000009</v>
      </c>
      <c r="G1657">
        <v>1</v>
      </c>
      <c r="H1657">
        <v>0</v>
      </c>
      <c r="I1657" s="2">
        <f>Tabell2[[#This Row],[Inköpspris (SEK)]]*Tabell2[[#This Row],[Antal]]</f>
        <v>844.19</v>
      </c>
      <c r="J1657" s="2">
        <f>MIN(Tabell2[[#This Row],[Bokat]]*Tabell2[[#This Row],[Inköpspris (SEK)]],Tabell2[[#This Row],[Totalt lagervärde ink moms]])</f>
        <v>0</v>
      </c>
      <c r="K1657" s="2">
        <f>Tabell2[[#This Row],[Totalt lagervärde ink moms]]-Tabell2[[#This Row],[Varav bokat ink moms]]</f>
        <v>844.19</v>
      </c>
      <c r="L1657" s="2">
        <f>Tabell2[[#This Row],[Antal]]*Tabell2[[#This Row],[Inpris ex moms]]</f>
        <v>675.35200000000009</v>
      </c>
      <c r="M1657" s="2">
        <f>MIN(Tabell2[[#This Row],[Bokat]]*Tabell2[[#This Row],[Inpris ex moms]],Tabell2[[#This Row],[Totalt lagervärde ex moms]])</f>
        <v>0</v>
      </c>
      <c r="N1657" s="2">
        <f>Tabell2[[#This Row],[Totalt lagervärde ex moms]]-Tabell2[[#This Row],[Varav bokat ex moms]]</f>
        <v>675.35200000000009</v>
      </c>
    </row>
    <row r="1658" spans="1:14" x14ac:dyDescent="0.2">
      <c r="A1658" t="s">
        <v>7393</v>
      </c>
      <c r="B1658" t="s">
        <v>7394</v>
      </c>
      <c r="C1658" s="2">
        <v>39</v>
      </c>
      <c r="D1658" s="2">
        <v>27</v>
      </c>
      <c r="E1658" s="2">
        <v>25.41</v>
      </c>
      <c r="F1658" s="2">
        <v>20.328000000000003</v>
      </c>
      <c r="G1658">
        <v>3</v>
      </c>
      <c r="H1658">
        <v>0</v>
      </c>
      <c r="I1658" s="2">
        <f>Tabell2[[#This Row],[Inköpspris (SEK)]]*Tabell2[[#This Row],[Antal]]</f>
        <v>76.23</v>
      </c>
      <c r="J1658" s="2">
        <f>MIN(Tabell2[[#This Row],[Bokat]]*Tabell2[[#This Row],[Inköpspris (SEK)]],Tabell2[[#This Row],[Totalt lagervärde ink moms]])</f>
        <v>0</v>
      </c>
      <c r="K1658" s="2">
        <f>Tabell2[[#This Row],[Totalt lagervärde ink moms]]-Tabell2[[#This Row],[Varav bokat ink moms]]</f>
        <v>76.23</v>
      </c>
      <c r="L1658" s="2">
        <f>Tabell2[[#This Row],[Antal]]*Tabell2[[#This Row],[Inpris ex moms]]</f>
        <v>60.984000000000009</v>
      </c>
      <c r="M1658" s="2">
        <f>MIN(Tabell2[[#This Row],[Bokat]]*Tabell2[[#This Row],[Inpris ex moms]],Tabell2[[#This Row],[Totalt lagervärde ex moms]])</f>
        <v>0</v>
      </c>
      <c r="N1658" s="2">
        <f>Tabell2[[#This Row],[Totalt lagervärde ex moms]]-Tabell2[[#This Row],[Varav bokat ex moms]]</f>
        <v>60.984000000000009</v>
      </c>
    </row>
    <row r="1659" spans="1:14" x14ac:dyDescent="0.2">
      <c r="A1659" t="s">
        <v>7399</v>
      </c>
      <c r="B1659" t="s">
        <v>7400</v>
      </c>
      <c r="C1659" s="2">
        <v>39</v>
      </c>
      <c r="D1659" s="2">
        <v>27</v>
      </c>
      <c r="E1659" s="2">
        <v>25.41</v>
      </c>
      <c r="F1659" s="2">
        <v>20.328000000000003</v>
      </c>
      <c r="G1659">
        <v>1</v>
      </c>
      <c r="H1659">
        <v>0</v>
      </c>
      <c r="I1659" s="2">
        <f>Tabell2[[#This Row],[Inköpspris (SEK)]]*Tabell2[[#This Row],[Antal]]</f>
        <v>25.41</v>
      </c>
      <c r="J1659" s="2">
        <f>MIN(Tabell2[[#This Row],[Bokat]]*Tabell2[[#This Row],[Inköpspris (SEK)]],Tabell2[[#This Row],[Totalt lagervärde ink moms]])</f>
        <v>0</v>
      </c>
      <c r="K1659" s="2">
        <f>Tabell2[[#This Row],[Totalt lagervärde ink moms]]-Tabell2[[#This Row],[Varav bokat ink moms]]</f>
        <v>25.41</v>
      </c>
      <c r="L1659" s="2">
        <f>Tabell2[[#This Row],[Antal]]*Tabell2[[#This Row],[Inpris ex moms]]</f>
        <v>20.328000000000003</v>
      </c>
      <c r="M1659" s="2">
        <f>MIN(Tabell2[[#This Row],[Bokat]]*Tabell2[[#This Row],[Inpris ex moms]],Tabell2[[#This Row],[Totalt lagervärde ex moms]])</f>
        <v>0</v>
      </c>
      <c r="N1659" s="2">
        <f>Tabell2[[#This Row],[Totalt lagervärde ex moms]]-Tabell2[[#This Row],[Varav bokat ex moms]]</f>
        <v>20.328000000000003</v>
      </c>
    </row>
    <row r="1660" spans="1:14" x14ac:dyDescent="0.2">
      <c r="A1660" t="s">
        <v>874</v>
      </c>
      <c r="B1660" t="s">
        <v>875</v>
      </c>
      <c r="C1660" s="2">
        <v>109</v>
      </c>
      <c r="E1660" s="2">
        <v>71</v>
      </c>
      <c r="F1660" s="2">
        <v>56.800000000000004</v>
      </c>
      <c r="G1660">
        <v>2</v>
      </c>
      <c r="H1660">
        <v>2</v>
      </c>
      <c r="I1660" s="2">
        <f>Tabell2[[#This Row],[Inköpspris (SEK)]]*Tabell2[[#This Row],[Antal]]</f>
        <v>142</v>
      </c>
      <c r="J1660" s="2">
        <f>MIN(Tabell2[[#This Row],[Bokat]]*Tabell2[[#This Row],[Inköpspris (SEK)]],Tabell2[[#This Row],[Totalt lagervärde ink moms]])</f>
        <v>142</v>
      </c>
      <c r="K1660" s="2">
        <f>Tabell2[[#This Row],[Totalt lagervärde ink moms]]-Tabell2[[#This Row],[Varav bokat ink moms]]</f>
        <v>0</v>
      </c>
      <c r="L1660" s="2">
        <f>Tabell2[[#This Row],[Antal]]*Tabell2[[#This Row],[Inpris ex moms]]</f>
        <v>113.60000000000001</v>
      </c>
      <c r="M1660" s="2">
        <f>MIN(Tabell2[[#This Row],[Bokat]]*Tabell2[[#This Row],[Inpris ex moms]],Tabell2[[#This Row],[Totalt lagervärde ex moms]])</f>
        <v>113.60000000000001</v>
      </c>
      <c r="N1660" s="2">
        <f>Tabell2[[#This Row],[Totalt lagervärde ex moms]]-Tabell2[[#This Row],[Varav bokat ex moms]]</f>
        <v>0</v>
      </c>
    </row>
    <row r="1661" spans="1:14" x14ac:dyDescent="0.2">
      <c r="A1661" t="s">
        <v>878</v>
      </c>
      <c r="B1661" t="s">
        <v>879</v>
      </c>
      <c r="C1661" s="2">
        <v>109</v>
      </c>
      <c r="D1661" s="2">
        <v>76</v>
      </c>
      <c r="E1661" s="2">
        <v>71</v>
      </c>
      <c r="F1661" s="2">
        <v>56.800000000000004</v>
      </c>
      <c r="G1661">
        <v>4</v>
      </c>
      <c r="H1661">
        <v>2</v>
      </c>
      <c r="I1661" s="2">
        <f>Tabell2[[#This Row],[Inköpspris (SEK)]]*Tabell2[[#This Row],[Antal]]</f>
        <v>284</v>
      </c>
      <c r="J1661" s="2">
        <f>MIN(Tabell2[[#This Row],[Bokat]]*Tabell2[[#This Row],[Inköpspris (SEK)]],Tabell2[[#This Row],[Totalt lagervärde ink moms]])</f>
        <v>142</v>
      </c>
      <c r="K1661" s="2">
        <f>Tabell2[[#This Row],[Totalt lagervärde ink moms]]-Tabell2[[#This Row],[Varav bokat ink moms]]</f>
        <v>142</v>
      </c>
      <c r="L1661" s="2">
        <f>Tabell2[[#This Row],[Antal]]*Tabell2[[#This Row],[Inpris ex moms]]</f>
        <v>227.20000000000002</v>
      </c>
      <c r="M1661" s="2">
        <f>MIN(Tabell2[[#This Row],[Bokat]]*Tabell2[[#This Row],[Inpris ex moms]],Tabell2[[#This Row],[Totalt lagervärde ex moms]])</f>
        <v>113.60000000000001</v>
      </c>
      <c r="N1661" s="2">
        <f>Tabell2[[#This Row],[Totalt lagervärde ex moms]]-Tabell2[[#This Row],[Varav bokat ex moms]]</f>
        <v>113.60000000000001</v>
      </c>
    </row>
    <row r="1662" spans="1:14" x14ac:dyDescent="0.2">
      <c r="A1662" t="s">
        <v>5373</v>
      </c>
      <c r="B1662" t="s">
        <v>5374</v>
      </c>
      <c r="C1662" s="2">
        <v>119</v>
      </c>
      <c r="D1662" s="2">
        <v>83</v>
      </c>
      <c r="E1662" s="2">
        <v>77.5</v>
      </c>
      <c r="F1662" s="2">
        <v>62</v>
      </c>
      <c r="G1662">
        <v>1</v>
      </c>
      <c r="H1662">
        <v>0</v>
      </c>
      <c r="I1662" s="2">
        <f>Tabell2[[#This Row],[Inköpspris (SEK)]]*Tabell2[[#This Row],[Antal]]</f>
        <v>77.5</v>
      </c>
      <c r="J1662" s="2">
        <f>MIN(Tabell2[[#This Row],[Bokat]]*Tabell2[[#This Row],[Inköpspris (SEK)]],Tabell2[[#This Row],[Totalt lagervärde ink moms]])</f>
        <v>0</v>
      </c>
      <c r="K1662" s="2">
        <f>Tabell2[[#This Row],[Totalt lagervärde ink moms]]-Tabell2[[#This Row],[Varav bokat ink moms]]</f>
        <v>77.5</v>
      </c>
      <c r="L1662" s="2">
        <f>Tabell2[[#This Row],[Antal]]*Tabell2[[#This Row],[Inpris ex moms]]</f>
        <v>62</v>
      </c>
      <c r="M1662" s="2">
        <f>MIN(Tabell2[[#This Row],[Bokat]]*Tabell2[[#This Row],[Inpris ex moms]],Tabell2[[#This Row],[Totalt lagervärde ex moms]])</f>
        <v>0</v>
      </c>
      <c r="N1662" s="2">
        <f>Tabell2[[#This Row],[Totalt lagervärde ex moms]]-Tabell2[[#This Row],[Varav bokat ex moms]]</f>
        <v>62</v>
      </c>
    </row>
    <row r="1663" spans="1:14" x14ac:dyDescent="0.2">
      <c r="A1663" t="s">
        <v>5375</v>
      </c>
      <c r="B1663" t="s">
        <v>5376</v>
      </c>
      <c r="C1663" s="2">
        <v>119</v>
      </c>
      <c r="D1663" s="2">
        <v>83</v>
      </c>
      <c r="E1663" s="2">
        <v>77.5</v>
      </c>
      <c r="F1663" s="2">
        <v>62</v>
      </c>
      <c r="G1663">
        <v>1</v>
      </c>
      <c r="H1663">
        <v>0</v>
      </c>
      <c r="I1663" s="2">
        <f>Tabell2[[#This Row],[Inköpspris (SEK)]]*Tabell2[[#This Row],[Antal]]</f>
        <v>77.5</v>
      </c>
      <c r="J1663" s="2">
        <f>MIN(Tabell2[[#This Row],[Bokat]]*Tabell2[[#This Row],[Inköpspris (SEK)]],Tabell2[[#This Row],[Totalt lagervärde ink moms]])</f>
        <v>0</v>
      </c>
      <c r="K1663" s="2">
        <f>Tabell2[[#This Row],[Totalt lagervärde ink moms]]-Tabell2[[#This Row],[Varav bokat ink moms]]</f>
        <v>77.5</v>
      </c>
      <c r="L1663" s="2">
        <f>Tabell2[[#This Row],[Antal]]*Tabell2[[#This Row],[Inpris ex moms]]</f>
        <v>62</v>
      </c>
      <c r="M1663" s="2">
        <f>MIN(Tabell2[[#This Row],[Bokat]]*Tabell2[[#This Row],[Inpris ex moms]],Tabell2[[#This Row],[Totalt lagervärde ex moms]])</f>
        <v>0</v>
      </c>
      <c r="N1663" s="2">
        <f>Tabell2[[#This Row],[Totalt lagervärde ex moms]]-Tabell2[[#This Row],[Varav bokat ex moms]]</f>
        <v>62</v>
      </c>
    </row>
    <row r="1664" spans="1:14" x14ac:dyDescent="0.2">
      <c r="A1664" t="s">
        <v>1078</v>
      </c>
      <c r="B1664" t="s">
        <v>1079</v>
      </c>
      <c r="C1664" s="2">
        <v>129</v>
      </c>
      <c r="D1664" s="2">
        <v>90</v>
      </c>
      <c r="E1664" s="2">
        <v>84</v>
      </c>
      <c r="F1664" s="2">
        <v>67.2</v>
      </c>
      <c r="G1664">
        <v>3</v>
      </c>
      <c r="H1664">
        <v>0</v>
      </c>
      <c r="I1664" s="2">
        <f>Tabell2[[#This Row],[Inköpspris (SEK)]]*Tabell2[[#This Row],[Antal]]</f>
        <v>252</v>
      </c>
      <c r="J1664" s="2">
        <f>MIN(Tabell2[[#This Row],[Bokat]]*Tabell2[[#This Row],[Inköpspris (SEK)]],Tabell2[[#This Row],[Totalt lagervärde ink moms]])</f>
        <v>0</v>
      </c>
      <c r="K1664" s="2">
        <f>Tabell2[[#This Row],[Totalt lagervärde ink moms]]-Tabell2[[#This Row],[Varav bokat ink moms]]</f>
        <v>252</v>
      </c>
      <c r="L1664" s="2">
        <f>Tabell2[[#This Row],[Antal]]*Tabell2[[#This Row],[Inpris ex moms]]</f>
        <v>201.60000000000002</v>
      </c>
      <c r="M1664" s="2">
        <f>MIN(Tabell2[[#This Row],[Bokat]]*Tabell2[[#This Row],[Inpris ex moms]],Tabell2[[#This Row],[Totalt lagervärde ex moms]])</f>
        <v>0</v>
      </c>
      <c r="N1664" s="2">
        <f>Tabell2[[#This Row],[Totalt lagervärde ex moms]]-Tabell2[[#This Row],[Varav bokat ex moms]]</f>
        <v>201.60000000000002</v>
      </c>
    </row>
    <row r="1665" spans="1:14" x14ac:dyDescent="0.2">
      <c r="A1665" t="s">
        <v>888</v>
      </c>
      <c r="B1665" t="s">
        <v>889</v>
      </c>
      <c r="C1665" s="2">
        <v>215</v>
      </c>
      <c r="D1665" s="2">
        <v>150</v>
      </c>
      <c r="E1665" s="2">
        <v>140</v>
      </c>
      <c r="F1665" s="2">
        <v>112</v>
      </c>
      <c r="G1665">
        <v>21</v>
      </c>
      <c r="H1665">
        <v>1</v>
      </c>
      <c r="I1665" s="2">
        <f>Tabell2[[#This Row],[Inköpspris (SEK)]]*Tabell2[[#This Row],[Antal]]</f>
        <v>2940</v>
      </c>
      <c r="J1665" s="2">
        <f>MIN(Tabell2[[#This Row],[Bokat]]*Tabell2[[#This Row],[Inköpspris (SEK)]],Tabell2[[#This Row],[Totalt lagervärde ink moms]])</f>
        <v>140</v>
      </c>
      <c r="K1665" s="2">
        <f>Tabell2[[#This Row],[Totalt lagervärde ink moms]]-Tabell2[[#This Row],[Varav bokat ink moms]]</f>
        <v>2800</v>
      </c>
      <c r="L1665" s="2">
        <f>Tabell2[[#This Row],[Antal]]*Tabell2[[#This Row],[Inpris ex moms]]</f>
        <v>2352</v>
      </c>
      <c r="M1665" s="2">
        <f>MIN(Tabell2[[#This Row],[Bokat]]*Tabell2[[#This Row],[Inpris ex moms]],Tabell2[[#This Row],[Totalt lagervärde ex moms]])</f>
        <v>112</v>
      </c>
      <c r="N1665" s="2">
        <f>Tabell2[[#This Row],[Totalt lagervärde ex moms]]-Tabell2[[#This Row],[Varav bokat ex moms]]</f>
        <v>2240</v>
      </c>
    </row>
    <row r="1666" spans="1:14" x14ac:dyDescent="0.2">
      <c r="A1666" t="s">
        <v>784</v>
      </c>
      <c r="B1666" t="s">
        <v>785</v>
      </c>
      <c r="C1666" s="2">
        <v>1029</v>
      </c>
      <c r="D1666" s="2">
        <v>720</v>
      </c>
      <c r="E1666" s="2">
        <v>670</v>
      </c>
      <c r="F1666" s="2">
        <v>536</v>
      </c>
      <c r="G1666">
        <v>1</v>
      </c>
      <c r="H1666">
        <v>0</v>
      </c>
      <c r="I1666" s="2">
        <f>Tabell2[[#This Row],[Inköpspris (SEK)]]*Tabell2[[#This Row],[Antal]]</f>
        <v>670</v>
      </c>
      <c r="J1666" s="2">
        <f>MIN(Tabell2[[#This Row],[Bokat]]*Tabell2[[#This Row],[Inköpspris (SEK)]],Tabell2[[#This Row],[Totalt lagervärde ink moms]])</f>
        <v>0</v>
      </c>
      <c r="K1666" s="2">
        <f>Tabell2[[#This Row],[Totalt lagervärde ink moms]]-Tabell2[[#This Row],[Varav bokat ink moms]]</f>
        <v>670</v>
      </c>
      <c r="L1666" s="2">
        <f>Tabell2[[#This Row],[Antal]]*Tabell2[[#This Row],[Inpris ex moms]]</f>
        <v>536</v>
      </c>
      <c r="M1666" s="2">
        <f>MIN(Tabell2[[#This Row],[Bokat]]*Tabell2[[#This Row],[Inpris ex moms]],Tabell2[[#This Row],[Totalt lagervärde ex moms]])</f>
        <v>0</v>
      </c>
      <c r="N1666" s="2">
        <f>Tabell2[[#This Row],[Totalt lagervärde ex moms]]-Tabell2[[#This Row],[Varav bokat ex moms]]</f>
        <v>536</v>
      </c>
    </row>
    <row r="1667" spans="1:14" x14ac:dyDescent="0.2">
      <c r="A1667" t="s">
        <v>786</v>
      </c>
      <c r="B1667" t="s">
        <v>787</v>
      </c>
      <c r="C1667" s="2">
        <v>1029</v>
      </c>
      <c r="D1667" s="2">
        <v>720</v>
      </c>
      <c r="E1667" s="2">
        <v>670</v>
      </c>
      <c r="F1667" s="2">
        <v>536</v>
      </c>
      <c r="G1667">
        <v>2</v>
      </c>
      <c r="H1667">
        <v>0</v>
      </c>
      <c r="I1667" s="2">
        <f>Tabell2[[#This Row],[Inköpspris (SEK)]]*Tabell2[[#This Row],[Antal]]</f>
        <v>1340</v>
      </c>
      <c r="J1667" s="2">
        <f>MIN(Tabell2[[#This Row],[Bokat]]*Tabell2[[#This Row],[Inköpspris (SEK)]],Tabell2[[#This Row],[Totalt lagervärde ink moms]])</f>
        <v>0</v>
      </c>
      <c r="K1667" s="2">
        <f>Tabell2[[#This Row],[Totalt lagervärde ink moms]]-Tabell2[[#This Row],[Varav bokat ink moms]]</f>
        <v>1340</v>
      </c>
      <c r="L1667" s="2">
        <f>Tabell2[[#This Row],[Antal]]*Tabell2[[#This Row],[Inpris ex moms]]</f>
        <v>1072</v>
      </c>
      <c r="M1667" s="2">
        <f>MIN(Tabell2[[#This Row],[Bokat]]*Tabell2[[#This Row],[Inpris ex moms]],Tabell2[[#This Row],[Totalt lagervärde ex moms]])</f>
        <v>0</v>
      </c>
      <c r="N1667" s="2">
        <f>Tabell2[[#This Row],[Totalt lagervärde ex moms]]-Tabell2[[#This Row],[Varav bokat ex moms]]</f>
        <v>1072</v>
      </c>
    </row>
    <row r="1668" spans="1:14" x14ac:dyDescent="0.2">
      <c r="A1668" t="s">
        <v>788</v>
      </c>
      <c r="B1668" t="s">
        <v>789</v>
      </c>
      <c r="C1668" s="2">
        <v>1029</v>
      </c>
      <c r="D1668" s="2">
        <v>720</v>
      </c>
      <c r="E1668" s="2">
        <v>670</v>
      </c>
      <c r="F1668" s="2">
        <v>536</v>
      </c>
      <c r="G1668">
        <v>3</v>
      </c>
      <c r="H1668">
        <v>0</v>
      </c>
      <c r="I1668" s="2">
        <f>Tabell2[[#This Row],[Inköpspris (SEK)]]*Tabell2[[#This Row],[Antal]]</f>
        <v>2010</v>
      </c>
      <c r="J1668" s="2">
        <f>MIN(Tabell2[[#This Row],[Bokat]]*Tabell2[[#This Row],[Inköpspris (SEK)]],Tabell2[[#This Row],[Totalt lagervärde ink moms]])</f>
        <v>0</v>
      </c>
      <c r="K1668" s="2">
        <f>Tabell2[[#This Row],[Totalt lagervärde ink moms]]-Tabell2[[#This Row],[Varav bokat ink moms]]</f>
        <v>2010</v>
      </c>
      <c r="L1668" s="2">
        <f>Tabell2[[#This Row],[Antal]]*Tabell2[[#This Row],[Inpris ex moms]]</f>
        <v>1608</v>
      </c>
      <c r="M1668" s="2">
        <f>MIN(Tabell2[[#This Row],[Bokat]]*Tabell2[[#This Row],[Inpris ex moms]],Tabell2[[#This Row],[Totalt lagervärde ex moms]])</f>
        <v>0</v>
      </c>
      <c r="N1668" s="2">
        <f>Tabell2[[#This Row],[Totalt lagervärde ex moms]]-Tabell2[[#This Row],[Varav bokat ex moms]]</f>
        <v>1608</v>
      </c>
    </row>
    <row r="1669" spans="1:14" x14ac:dyDescent="0.2">
      <c r="A1669" t="s">
        <v>842</v>
      </c>
      <c r="B1669" t="s">
        <v>843</v>
      </c>
      <c r="C1669" s="2">
        <v>1029</v>
      </c>
      <c r="D1669" s="2">
        <v>720</v>
      </c>
      <c r="E1669" s="2">
        <v>670</v>
      </c>
      <c r="F1669" s="2">
        <v>536</v>
      </c>
      <c r="G1669">
        <v>1</v>
      </c>
      <c r="H1669">
        <v>1</v>
      </c>
      <c r="I1669" s="2">
        <f>Tabell2[[#This Row],[Inköpspris (SEK)]]*Tabell2[[#This Row],[Antal]]</f>
        <v>670</v>
      </c>
      <c r="J1669" s="2">
        <f>MIN(Tabell2[[#This Row],[Bokat]]*Tabell2[[#This Row],[Inköpspris (SEK)]],Tabell2[[#This Row],[Totalt lagervärde ink moms]])</f>
        <v>670</v>
      </c>
      <c r="K1669" s="2">
        <f>Tabell2[[#This Row],[Totalt lagervärde ink moms]]-Tabell2[[#This Row],[Varav bokat ink moms]]</f>
        <v>0</v>
      </c>
      <c r="L1669" s="2">
        <f>Tabell2[[#This Row],[Antal]]*Tabell2[[#This Row],[Inpris ex moms]]</f>
        <v>536</v>
      </c>
      <c r="M1669" s="2">
        <f>MIN(Tabell2[[#This Row],[Bokat]]*Tabell2[[#This Row],[Inpris ex moms]],Tabell2[[#This Row],[Totalt lagervärde ex moms]])</f>
        <v>536</v>
      </c>
      <c r="N1669" s="2">
        <f>Tabell2[[#This Row],[Totalt lagervärde ex moms]]-Tabell2[[#This Row],[Varav bokat ex moms]]</f>
        <v>0</v>
      </c>
    </row>
    <row r="1670" spans="1:14" x14ac:dyDescent="0.2">
      <c r="A1670" t="s">
        <v>844</v>
      </c>
      <c r="B1670" t="s">
        <v>845</v>
      </c>
      <c r="C1670" s="2">
        <v>1029</v>
      </c>
      <c r="D1670" s="2">
        <v>720</v>
      </c>
      <c r="E1670" s="2">
        <v>670</v>
      </c>
      <c r="F1670" s="2">
        <v>536</v>
      </c>
      <c r="G1670">
        <v>1</v>
      </c>
      <c r="H1670">
        <v>0</v>
      </c>
      <c r="I1670" s="2">
        <f>Tabell2[[#This Row],[Inköpspris (SEK)]]*Tabell2[[#This Row],[Antal]]</f>
        <v>670</v>
      </c>
      <c r="J1670" s="2">
        <f>MIN(Tabell2[[#This Row],[Bokat]]*Tabell2[[#This Row],[Inköpspris (SEK)]],Tabell2[[#This Row],[Totalt lagervärde ink moms]])</f>
        <v>0</v>
      </c>
      <c r="K1670" s="2">
        <f>Tabell2[[#This Row],[Totalt lagervärde ink moms]]-Tabell2[[#This Row],[Varav bokat ink moms]]</f>
        <v>670</v>
      </c>
      <c r="L1670" s="2">
        <f>Tabell2[[#This Row],[Antal]]*Tabell2[[#This Row],[Inpris ex moms]]</f>
        <v>536</v>
      </c>
      <c r="M1670" s="2">
        <f>MIN(Tabell2[[#This Row],[Bokat]]*Tabell2[[#This Row],[Inpris ex moms]],Tabell2[[#This Row],[Totalt lagervärde ex moms]])</f>
        <v>0</v>
      </c>
      <c r="N1670" s="2">
        <f>Tabell2[[#This Row],[Totalt lagervärde ex moms]]-Tabell2[[#This Row],[Varav bokat ex moms]]</f>
        <v>536</v>
      </c>
    </row>
    <row r="1671" spans="1:14" x14ac:dyDescent="0.2">
      <c r="A1671" t="s">
        <v>846</v>
      </c>
      <c r="B1671" t="s">
        <v>847</v>
      </c>
      <c r="C1671" s="2">
        <v>1029</v>
      </c>
      <c r="D1671" s="2">
        <v>720</v>
      </c>
      <c r="E1671" s="2">
        <v>670</v>
      </c>
      <c r="F1671" s="2">
        <v>536</v>
      </c>
      <c r="G1671">
        <v>1</v>
      </c>
      <c r="H1671">
        <v>0</v>
      </c>
      <c r="I1671" s="2">
        <f>Tabell2[[#This Row],[Inköpspris (SEK)]]*Tabell2[[#This Row],[Antal]]</f>
        <v>670</v>
      </c>
      <c r="J1671" s="2">
        <f>MIN(Tabell2[[#This Row],[Bokat]]*Tabell2[[#This Row],[Inköpspris (SEK)]],Tabell2[[#This Row],[Totalt lagervärde ink moms]])</f>
        <v>0</v>
      </c>
      <c r="K1671" s="2">
        <f>Tabell2[[#This Row],[Totalt lagervärde ink moms]]-Tabell2[[#This Row],[Varav bokat ink moms]]</f>
        <v>670</v>
      </c>
      <c r="L1671" s="2">
        <f>Tabell2[[#This Row],[Antal]]*Tabell2[[#This Row],[Inpris ex moms]]</f>
        <v>536</v>
      </c>
      <c r="M1671" s="2">
        <f>MIN(Tabell2[[#This Row],[Bokat]]*Tabell2[[#This Row],[Inpris ex moms]],Tabell2[[#This Row],[Totalt lagervärde ex moms]])</f>
        <v>0</v>
      </c>
      <c r="N1671" s="2">
        <f>Tabell2[[#This Row],[Totalt lagervärde ex moms]]-Tabell2[[#This Row],[Varav bokat ex moms]]</f>
        <v>536</v>
      </c>
    </row>
    <row r="1672" spans="1:14" x14ac:dyDescent="0.2">
      <c r="A1672" t="s">
        <v>848</v>
      </c>
      <c r="B1672" t="s">
        <v>849</v>
      </c>
      <c r="C1672" s="2">
        <v>1029</v>
      </c>
      <c r="D1672" s="2">
        <v>720</v>
      </c>
      <c r="E1672" s="2">
        <v>670</v>
      </c>
      <c r="F1672" s="2">
        <v>536</v>
      </c>
      <c r="G1672">
        <v>1</v>
      </c>
      <c r="H1672">
        <v>0</v>
      </c>
      <c r="I1672" s="2">
        <f>Tabell2[[#This Row],[Inköpspris (SEK)]]*Tabell2[[#This Row],[Antal]]</f>
        <v>670</v>
      </c>
      <c r="J1672" s="2">
        <f>MIN(Tabell2[[#This Row],[Bokat]]*Tabell2[[#This Row],[Inköpspris (SEK)]],Tabell2[[#This Row],[Totalt lagervärde ink moms]])</f>
        <v>0</v>
      </c>
      <c r="K1672" s="2">
        <f>Tabell2[[#This Row],[Totalt lagervärde ink moms]]-Tabell2[[#This Row],[Varav bokat ink moms]]</f>
        <v>670</v>
      </c>
      <c r="L1672" s="2">
        <f>Tabell2[[#This Row],[Antal]]*Tabell2[[#This Row],[Inpris ex moms]]</f>
        <v>536</v>
      </c>
      <c r="M1672" s="2">
        <f>MIN(Tabell2[[#This Row],[Bokat]]*Tabell2[[#This Row],[Inpris ex moms]],Tabell2[[#This Row],[Totalt lagervärde ex moms]])</f>
        <v>0</v>
      </c>
      <c r="N1672" s="2">
        <f>Tabell2[[#This Row],[Totalt lagervärde ex moms]]-Tabell2[[#This Row],[Varav bokat ex moms]]</f>
        <v>536</v>
      </c>
    </row>
    <row r="1673" spans="1:14" x14ac:dyDescent="0.2">
      <c r="A1673" t="s">
        <v>7089</v>
      </c>
      <c r="B1673" t="s">
        <v>7090</v>
      </c>
      <c r="C1673" s="2">
        <v>429</v>
      </c>
      <c r="D1673" s="2">
        <v>300</v>
      </c>
      <c r="E1673" s="2">
        <v>279.3</v>
      </c>
      <c r="F1673" s="2">
        <v>223.44000000000003</v>
      </c>
      <c r="G1673">
        <v>1</v>
      </c>
      <c r="H1673">
        <v>0</v>
      </c>
      <c r="I1673" s="2">
        <f>Tabell2[[#This Row],[Inköpspris (SEK)]]*Tabell2[[#This Row],[Antal]]</f>
        <v>279.3</v>
      </c>
      <c r="J1673" s="2">
        <f>MIN(Tabell2[[#This Row],[Bokat]]*Tabell2[[#This Row],[Inköpspris (SEK)]],Tabell2[[#This Row],[Totalt lagervärde ink moms]])</f>
        <v>0</v>
      </c>
      <c r="K1673" s="2">
        <f>Tabell2[[#This Row],[Totalt lagervärde ink moms]]-Tabell2[[#This Row],[Varav bokat ink moms]]</f>
        <v>279.3</v>
      </c>
      <c r="L1673" s="2">
        <f>Tabell2[[#This Row],[Antal]]*Tabell2[[#This Row],[Inpris ex moms]]</f>
        <v>223.44000000000003</v>
      </c>
      <c r="M1673" s="2">
        <f>MIN(Tabell2[[#This Row],[Bokat]]*Tabell2[[#This Row],[Inpris ex moms]],Tabell2[[#This Row],[Totalt lagervärde ex moms]])</f>
        <v>0</v>
      </c>
      <c r="N1673" s="2">
        <f>Tabell2[[#This Row],[Totalt lagervärde ex moms]]-Tabell2[[#This Row],[Varav bokat ex moms]]</f>
        <v>223.44000000000003</v>
      </c>
    </row>
    <row r="1674" spans="1:14" x14ac:dyDescent="0.2">
      <c r="A1674" t="s">
        <v>7504</v>
      </c>
      <c r="B1674" t="s">
        <v>7505</v>
      </c>
      <c r="C1674" s="2">
        <v>1609</v>
      </c>
      <c r="D1674" s="2">
        <v>1126</v>
      </c>
      <c r="E1674" s="2">
        <v>1047.3800000000001</v>
      </c>
      <c r="F1674" s="2">
        <v>837.90000000000009</v>
      </c>
      <c r="G1674">
        <v>1</v>
      </c>
      <c r="H1674">
        <v>0</v>
      </c>
      <c r="I1674" s="2">
        <f>Tabell2[[#This Row],[Inköpspris (SEK)]]*Tabell2[[#This Row],[Antal]]</f>
        <v>1047.3800000000001</v>
      </c>
      <c r="J1674" s="2">
        <f>MIN(Tabell2[[#This Row],[Bokat]]*Tabell2[[#This Row],[Inköpspris (SEK)]],Tabell2[[#This Row],[Totalt lagervärde ink moms]])</f>
        <v>0</v>
      </c>
      <c r="K1674" s="2">
        <f>Tabell2[[#This Row],[Totalt lagervärde ink moms]]-Tabell2[[#This Row],[Varav bokat ink moms]]</f>
        <v>1047.3800000000001</v>
      </c>
      <c r="L1674" s="2">
        <f>Tabell2[[#This Row],[Antal]]*Tabell2[[#This Row],[Inpris ex moms]]</f>
        <v>837.90000000000009</v>
      </c>
      <c r="M1674" s="2">
        <f>MIN(Tabell2[[#This Row],[Bokat]]*Tabell2[[#This Row],[Inpris ex moms]],Tabell2[[#This Row],[Totalt lagervärde ex moms]])</f>
        <v>0</v>
      </c>
      <c r="N1674" s="2">
        <f>Tabell2[[#This Row],[Totalt lagervärde ex moms]]-Tabell2[[#This Row],[Varav bokat ex moms]]</f>
        <v>837.90000000000009</v>
      </c>
    </row>
    <row r="1675" spans="1:14" x14ac:dyDescent="0.2">
      <c r="A1675" t="s">
        <v>5036</v>
      </c>
      <c r="B1675" t="s">
        <v>5037</v>
      </c>
      <c r="C1675" s="2">
        <v>209</v>
      </c>
      <c r="D1675" s="2">
        <v>146</v>
      </c>
      <c r="E1675" s="2">
        <v>136</v>
      </c>
      <c r="F1675" s="2">
        <v>108.80000000000001</v>
      </c>
      <c r="G1675">
        <v>2</v>
      </c>
      <c r="H1675">
        <v>0</v>
      </c>
      <c r="I1675" s="2">
        <f>Tabell2[[#This Row],[Inköpspris (SEK)]]*Tabell2[[#This Row],[Antal]]</f>
        <v>272</v>
      </c>
      <c r="J1675" s="2">
        <f>MIN(Tabell2[[#This Row],[Bokat]]*Tabell2[[#This Row],[Inköpspris (SEK)]],Tabell2[[#This Row],[Totalt lagervärde ink moms]])</f>
        <v>0</v>
      </c>
      <c r="K1675" s="2">
        <f>Tabell2[[#This Row],[Totalt lagervärde ink moms]]-Tabell2[[#This Row],[Varav bokat ink moms]]</f>
        <v>272</v>
      </c>
      <c r="L1675" s="2">
        <f>Tabell2[[#This Row],[Antal]]*Tabell2[[#This Row],[Inpris ex moms]]</f>
        <v>217.60000000000002</v>
      </c>
      <c r="M1675" s="2">
        <f>MIN(Tabell2[[#This Row],[Bokat]]*Tabell2[[#This Row],[Inpris ex moms]],Tabell2[[#This Row],[Totalt lagervärde ex moms]])</f>
        <v>0</v>
      </c>
      <c r="N1675" s="2">
        <f>Tabell2[[#This Row],[Totalt lagervärde ex moms]]-Tabell2[[#This Row],[Varav bokat ex moms]]</f>
        <v>217.60000000000002</v>
      </c>
    </row>
    <row r="1676" spans="1:14" x14ac:dyDescent="0.2">
      <c r="A1676" t="s">
        <v>5038</v>
      </c>
      <c r="B1676" t="s">
        <v>5039</v>
      </c>
      <c r="C1676" s="2">
        <v>209</v>
      </c>
      <c r="D1676" s="2">
        <v>146</v>
      </c>
      <c r="E1676" s="2">
        <v>136</v>
      </c>
      <c r="F1676" s="2">
        <v>108.80000000000001</v>
      </c>
      <c r="G1676">
        <v>1</v>
      </c>
      <c r="H1676">
        <v>0</v>
      </c>
      <c r="I1676" s="2">
        <f>Tabell2[[#This Row],[Inköpspris (SEK)]]*Tabell2[[#This Row],[Antal]]</f>
        <v>136</v>
      </c>
      <c r="J1676" s="2">
        <f>MIN(Tabell2[[#This Row],[Bokat]]*Tabell2[[#This Row],[Inköpspris (SEK)]],Tabell2[[#This Row],[Totalt lagervärde ink moms]])</f>
        <v>0</v>
      </c>
      <c r="K1676" s="2">
        <f>Tabell2[[#This Row],[Totalt lagervärde ink moms]]-Tabell2[[#This Row],[Varav bokat ink moms]]</f>
        <v>136</v>
      </c>
      <c r="L1676" s="2">
        <f>Tabell2[[#This Row],[Antal]]*Tabell2[[#This Row],[Inpris ex moms]]</f>
        <v>108.80000000000001</v>
      </c>
      <c r="M1676" s="2">
        <f>MIN(Tabell2[[#This Row],[Bokat]]*Tabell2[[#This Row],[Inpris ex moms]],Tabell2[[#This Row],[Totalt lagervärde ex moms]])</f>
        <v>0</v>
      </c>
      <c r="N1676" s="2">
        <f>Tabell2[[#This Row],[Totalt lagervärde ex moms]]-Tabell2[[#This Row],[Varav bokat ex moms]]</f>
        <v>108.80000000000001</v>
      </c>
    </row>
    <row r="1677" spans="1:14" x14ac:dyDescent="0.2">
      <c r="A1677" t="s">
        <v>5040</v>
      </c>
      <c r="B1677" t="s">
        <v>5041</v>
      </c>
      <c r="C1677" s="2">
        <v>209</v>
      </c>
      <c r="D1677" s="2">
        <v>146</v>
      </c>
      <c r="E1677" s="2">
        <v>136</v>
      </c>
      <c r="F1677" s="2">
        <v>108.80000000000001</v>
      </c>
      <c r="G1677">
        <v>1</v>
      </c>
      <c r="H1677">
        <v>0</v>
      </c>
      <c r="I1677" s="2">
        <f>Tabell2[[#This Row],[Inköpspris (SEK)]]*Tabell2[[#This Row],[Antal]]</f>
        <v>136</v>
      </c>
      <c r="J1677" s="2">
        <f>MIN(Tabell2[[#This Row],[Bokat]]*Tabell2[[#This Row],[Inköpspris (SEK)]],Tabell2[[#This Row],[Totalt lagervärde ink moms]])</f>
        <v>0</v>
      </c>
      <c r="K1677" s="2">
        <f>Tabell2[[#This Row],[Totalt lagervärde ink moms]]-Tabell2[[#This Row],[Varav bokat ink moms]]</f>
        <v>136</v>
      </c>
      <c r="L1677" s="2">
        <f>Tabell2[[#This Row],[Antal]]*Tabell2[[#This Row],[Inpris ex moms]]</f>
        <v>108.80000000000001</v>
      </c>
      <c r="M1677" s="2">
        <f>MIN(Tabell2[[#This Row],[Bokat]]*Tabell2[[#This Row],[Inpris ex moms]],Tabell2[[#This Row],[Totalt lagervärde ex moms]])</f>
        <v>0</v>
      </c>
      <c r="N1677" s="2">
        <f>Tabell2[[#This Row],[Totalt lagervärde ex moms]]-Tabell2[[#This Row],[Varav bokat ex moms]]</f>
        <v>108.80000000000001</v>
      </c>
    </row>
    <row r="1678" spans="1:14" x14ac:dyDescent="0.2">
      <c r="A1678" t="s">
        <v>5042</v>
      </c>
      <c r="B1678" t="s">
        <v>5043</v>
      </c>
      <c r="C1678" s="2">
        <v>209</v>
      </c>
      <c r="E1678" s="2">
        <v>136</v>
      </c>
      <c r="F1678" s="2">
        <v>108.80000000000001</v>
      </c>
      <c r="G1678">
        <v>1</v>
      </c>
      <c r="H1678">
        <v>0</v>
      </c>
      <c r="I1678" s="2">
        <f>Tabell2[[#This Row],[Inköpspris (SEK)]]*Tabell2[[#This Row],[Antal]]</f>
        <v>136</v>
      </c>
      <c r="J1678" s="2">
        <f>MIN(Tabell2[[#This Row],[Bokat]]*Tabell2[[#This Row],[Inköpspris (SEK)]],Tabell2[[#This Row],[Totalt lagervärde ink moms]])</f>
        <v>0</v>
      </c>
      <c r="K1678" s="2">
        <f>Tabell2[[#This Row],[Totalt lagervärde ink moms]]-Tabell2[[#This Row],[Varav bokat ink moms]]</f>
        <v>136</v>
      </c>
      <c r="L1678" s="2">
        <f>Tabell2[[#This Row],[Antal]]*Tabell2[[#This Row],[Inpris ex moms]]</f>
        <v>108.80000000000001</v>
      </c>
      <c r="M1678" s="2">
        <f>MIN(Tabell2[[#This Row],[Bokat]]*Tabell2[[#This Row],[Inpris ex moms]],Tabell2[[#This Row],[Totalt lagervärde ex moms]])</f>
        <v>0</v>
      </c>
      <c r="N1678" s="2">
        <f>Tabell2[[#This Row],[Totalt lagervärde ex moms]]-Tabell2[[#This Row],[Varav bokat ex moms]]</f>
        <v>108.80000000000001</v>
      </c>
    </row>
    <row r="1679" spans="1:14" x14ac:dyDescent="0.2">
      <c r="A1679" t="s">
        <v>5709</v>
      </c>
      <c r="B1679" t="s">
        <v>5710</v>
      </c>
      <c r="C1679" s="2">
        <v>99</v>
      </c>
      <c r="D1679" s="2">
        <v>64</v>
      </c>
      <c r="E1679" s="2">
        <v>64.41</v>
      </c>
      <c r="F1679" s="2">
        <v>51.527999999999999</v>
      </c>
      <c r="G1679">
        <v>6</v>
      </c>
      <c r="H1679">
        <v>0</v>
      </c>
      <c r="I1679" s="2">
        <f>Tabell2[[#This Row],[Inköpspris (SEK)]]*Tabell2[[#This Row],[Antal]]</f>
        <v>386.46</v>
      </c>
      <c r="J1679" s="2">
        <f>MIN(Tabell2[[#This Row],[Bokat]]*Tabell2[[#This Row],[Inköpspris (SEK)]],Tabell2[[#This Row],[Totalt lagervärde ink moms]])</f>
        <v>0</v>
      </c>
      <c r="K1679" s="2">
        <f>Tabell2[[#This Row],[Totalt lagervärde ink moms]]-Tabell2[[#This Row],[Varav bokat ink moms]]</f>
        <v>386.46</v>
      </c>
      <c r="L1679" s="2">
        <f>Tabell2[[#This Row],[Antal]]*Tabell2[[#This Row],[Inpris ex moms]]</f>
        <v>309.16800000000001</v>
      </c>
      <c r="M1679" s="2">
        <f>MIN(Tabell2[[#This Row],[Bokat]]*Tabell2[[#This Row],[Inpris ex moms]],Tabell2[[#This Row],[Totalt lagervärde ex moms]])</f>
        <v>0</v>
      </c>
      <c r="N1679" s="2">
        <f>Tabell2[[#This Row],[Totalt lagervärde ex moms]]-Tabell2[[#This Row],[Varav bokat ex moms]]</f>
        <v>309.16800000000001</v>
      </c>
    </row>
    <row r="1680" spans="1:14" x14ac:dyDescent="0.2">
      <c r="A1680" t="s">
        <v>870</v>
      </c>
      <c r="B1680" t="s">
        <v>871</v>
      </c>
      <c r="C1680" s="2">
        <v>635</v>
      </c>
      <c r="D1680" s="2">
        <v>444</v>
      </c>
      <c r="E1680" s="2">
        <v>413</v>
      </c>
      <c r="F1680" s="2">
        <v>330.40000000000003</v>
      </c>
      <c r="G1680">
        <v>2</v>
      </c>
      <c r="H1680">
        <v>0</v>
      </c>
      <c r="I1680" s="2">
        <f>Tabell2[[#This Row],[Inköpspris (SEK)]]*Tabell2[[#This Row],[Antal]]</f>
        <v>826</v>
      </c>
      <c r="J1680" s="2">
        <f>MIN(Tabell2[[#This Row],[Bokat]]*Tabell2[[#This Row],[Inköpspris (SEK)]],Tabell2[[#This Row],[Totalt lagervärde ink moms]])</f>
        <v>0</v>
      </c>
      <c r="K1680" s="2">
        <f>Tabell2[[#This Row],[Totalt lagervärde ink moms]]-Tabell2[[#This Row],[Varav bokat ink moms]]</f>
        <v>826</v>
      </c>
      <c r="L1680" s="2">
        <f>Tabell2[[#This Row],[Antal]]*Tabell2[[#This Row],[Inpris ex moms]]</f>
        <v>660.80000000000007</v>
      </c>
      <c r="M1680" s="2">
        <f>MIN(Tabell2[[#This Row],[Bokat]]*Tabell2[[#This Row],[Inpris ex moms]],Tabell2[[#This Row],[Totalt lagervärde ex moms]])</f>
        <v>0</v>
      </c>
      <c r="N1680" s="2">
        <f>Tabell2[[#This Row],[Totalt lagervärde ex moms]]-Tabell2[[#This Row],[Varav bokat ex moms]]</f>
        <v>660.80000000000007</v>
      </c>
    </row>
    <row r="1681" spans="1:14" x14ac:dyDescent="0.2">
      <c r="A1681" t="s">
        <v>9341</v>
      </c>
      <c r="B1681" t="s">
        <v>9342</v>
      </c>
      <c r="C1681" s="2">
        <v>1059</v>
      </c>
      <c r="D1681" s="2">
        <v>741</v>
      </c>
      <c r="E1681" s="2">
        <v>688.41</v>
      </c>
      <c r="F1681" s="2">
        <v>550.72799999999995</v>
      </c>
      <c r="G1681">
        <v>1</v>
      </c>
      <c r="H1681">
        <v>0</v>
      </c>
      <c r="I1681" s="2">
        <f>Tabell2[[#This Row],[Inköpspris (SEK)]]*Tabell2[[#This Row],[Antal]]</f>
        <v>688.41</v>
      </c>
      <c r="J1681" s="2">
        <f>MIN(Tabell2[[#This Row],[Bokat]]*Tabell2[[#This Row],[Inköpspris (SEK)]],Tabell2[[#This Row],[Totalt lagervärde ink moms]])</f>
        <v>0</v>
      </c>
      <c r="K1681" s="2">
        <f>Tabell2[[#This Row],[Totalt lagervärde ink moms]]-Tabell2[[#This Row],[Varav bokat ink moms]]</f>
        <v>688.41</v>
      </c>
      <c r="L1681" s="2">
        <f>Tabell2[[#This Row],[Antal]]*Tabell2[[#This Row],[Inpris ex moms]]</f>
        <v>550.72799999999995</v>
      </c>
      <c r="M1681" s="2">
        <f>MIN(Tabell2[[#This Row],[Bokat]]*Tabell2[[#This Row],[Inpris ex moms]],Tabell2[[#This Row],[Totalt lagervärde ex moms]])</f>
        <v>0</v>
      </c>
      <c r="N1681" s="2">
        <f>Tabell2[[#This Row],[Totalt lagervärde ex moms]]-Tabell2[[#This Row],[Varav bokat ex moms]]</f>
        <v>550.72799999999995</v>
      </c>
    </row>
    <row r="1682" spans="1:14" x14ac:dyDescent="0.2">
      <c r="A1682" t="s">
        <v>14785</v>
      </c>
      <c r="B1682" t="s">
        <v>14786</v>
      </c>
      <c r="C1682" s="2">
        <v>1059</v>
      </c>
      <c r="D1682" s="2">
        <v>741</v>
      </c>
      <c r="E1682" s="2">
        <v>688.41</v>
      </c>
      <c r="F1682" s="2">
        <v>550.72799999999995</v>
      </c>
      <c r="G1682">
        <v>4</v>
      </c>
      <c r="H1682">
        <v>0</v>
      </c>
      <c r="I1682" s="2">
        <f>Tabell2[[#This Row],[Inköpspris (SEK)]]*Tabell2[[#This Row],[Antal]]</f>
        <v>2753.64</v>
      </c>
      <c r="J1682" s="2">
        <f>MIN(Tabell2[[#This Row],[Bokat]]*Tabell2[[#This Row],[Inköpspris (SEK)]],Tabell2[[#This Row],[Totalt lagervärde ink moms]])</f>
        <v>0</v>
      </c>
      <c r="K1682" s="2">
        <f>Tabell2[[#This Row],[Totalt lagervärde ink moms]]-Tabell2[[#This Row],[Varav bokat ink moms]]</f>
        <v>2753.64</v>
      </c>
      <c r="L1682" s="2">
        <f>Tabell2[[#This Row],[Antal]]*Tabell2[[#This Row],[Inpris ex moms]]</f>
        <v>2202.9119999999998</v>
      </c>
      <c r="M1682" s="2">
        <f>MIN(Tabell2[[#This Row],[Bokat]]*Tabell2[[#This Row],[Inpris ex moms]],Tabell2[[#This Row],[Totalt lagervärde ex moms]])</f>
        <v>0</v>
      </c>
      <c r="N1682" s="2">
        <f>Tabell2[[#This Row],[Totalt lagervärde ex moms]]-Tabell2[[#This Row],[Varav bokat ex moms]]</f>
        <v>2202.9119999999998</v>
      </c>
    </row>
    <row r="1683" spans="1:14" x14ac:dyDescent="0.2">
      <c r="A1683" t="s">
        <v>14787</v>
      </c>
      <c r="B1683" t="s">
        <v>14788</v>
      </c>
      <c r="C1683" s="2">
        <v>1059</v>
      </c>
      <c r="D1683" s="2">
        <v>741</v>
      </c>
      <c r="E1683" s="2">
        <v>688.41</v>
      </c>
      <c r="F1683" s="2">
        <v>550.72799999999995</v>
      </c>
      <c r="G1683">
        <v>4</v>
      </c>
      <c r="H1683">
        <v>0</v>
      </c>
      <c r="I1683" s="2">
        <f>Tabell2[[#This Row],[Inköpspris (SEK)]]*Tabell2[[#This Row],[Antal]]</f>
        <v>2753.64</v>
      </c>
      <c r="J1683" s="2">
        <f>MIN(Tabell2[[#This Row],[Bokat]]*Tabell2[[#This Row],[Inköpspris (SEK)]],Tabell2[[#This Row],[Totalt lagervärde ink moms]])</f>
        <v>0</v>
      </c>
      <c r="K1683" s="2">
        <f>Tabell2[[#This Row],[Totalt lagervärde ink moms]]-Tabell2[[#This Row],[Varav bokat ink moms]]</f>
        <v>2753.64</v>
      </c>
      <c r="L1683" s="2">
        <f>Tabell2[[#This Row],[Antal]]*Tabell2[[#This Row],[Inpris ex moms]]</f>
        <v>2202.9119999999998</v>
      </c>
      <c r="M1683" s="2">
        <f>MIN(Tabell2[[#This Row],[Bokat]]*Tabell2[[#This Row],[Inpris ex moms]],Tabell2[[#This Row],[Totalt lagervärde ex moms]])</f>
        <v>0</v>
      </c>
      <c r="N1683" s="2">
        <f>Tabell2[[#This Row],[Totalt lagervärde ex moms]]-Tabell2[[#This Row],[Varav bokat ex moms]]</f>
        <v>2202.9119999999998</v>
      </c>
    </row>
    <row r="1684" spans="1:14" x14ac:dyDescent="0.2">
      <c r="A1684" t="s">
        <v>15087</v>
      </c>
      <c r="B1684" t="s">
        <v>15088</v>
      </c>
      <c r="C1684" s="2">
        <v>1059</v>
      </c>
      <c r="D1684" s="2">
        <v>741</v>
      </c>
      <c r="E1684" s="2">
        <v>688.41</v>
      </c>
      <c r="F1684" s="2">
        <v>550.72799999999995</v>
      </c>
      <c r="G1684">
        <v>4</v>
      </c>
      <c r="H1684">
        <v>0</v>
      </c>
      <c r="I1684" s="2">
        <f>Tabell2[[#This Row],[Inköpspris (SEK)]]*Tabell2[[#This Row],[Antal]]</f>
        <v>2753.64</v>
      </c>
      <c r="J1684" s="2">
        <f>MIN(Tabell2[[#This Row],[Bokat]]*Tabell2[[#This Row],[Inköpspris (SEK)]],Tabell2[[#This Row],[Totalt lagervärde ink moms]])</f>
        <v>0</v>
      </c>
      <c r="K1684" s="2">
        <f>Tabell2[[#This Row],[Totalt lagervärde ink moms]]-Tabell2[[#This Row],[Varav bokat ink moms]]</f>
        <v>2753.64</v>
      </c>
      <c r="L1684" s="2">
        <f>Tabell2[[#This Row],[Antal]]*Tabell2[[#This Row],[Inpris ex moms]]</f>
        <v>2202.9119999999998</v>
      </c>
      <c r="M1684" s="2">
        <f>MIN(Tabell2[[#This Row],[Bokat]]*Tabell2[[#This Row],[Inpris ex moms]],Tabell2[[#This Row],[Totalt lagervärde ex moms]])</f>
        <v>0</v>
      </c>
      <c r="N1684" s="2">
        <f>Tabell2[[#This Row],[Totalt lagervärde ex moms]]-Tabell2[[#This Row],[Varav bokat ex moms]]</f>
        <v>2202.9119999999998</v>
      </c>
    </row>
    <row r="1685" spans="1:14" x14ac:dyDescent="0.2">
      <c r="A1685" t="s">
        <v>15089</v>
      </c>
      <c r="B1685" t="s">
        <v>15090</v>
      </c>
      <c r="C1685" s="2">
        <v>1059</v>
      </c>
      <c r="D1685" s="2">
        <v>741</v>
      </c>
      <c r="E1685" s="2">
        <v>688.41</v>
      </c>
      <c r="F1685" s="2">
        <v>550.72799999999995</v>
      </c>
      <c r="G1685">
        <v>3</v>
      </c>
      <c r="H1685">
        <v>0</v>
      </c>
      <c r="I1685" s="2">
        <f>Tabell2[[#This Row],[Inköpspris (SEK)]]*Tabell2[[#This Row],[Antal]]</f>
        <v>2065.23</v>
      </c>
      <c r="J1685" s="2">
        <f>MIN(Tabell2[[#This Row],[Bokat]]*Tabell2[[#This Row],[Inköpspris (SEK)]],Tabell2[[#This Row],[Totalt lagervärde ink moms]])</f>
        <v>0</v>
      </c>
      <c r="K1685" s="2">
        <f>Tabell2[[#This Row],[Totalt lagervärde ink moms]]-Tabell2[[#This Row],[Varav bokat ink moms]]</f>
        <v>2065.23</v>
      </c>
      <c r="L1685" s="2">
        <f>Tabell2[[#This Row],[Antal]]*Tabell2[[#This Row],[Inpris ex moms]]</f>
        <v>1652.1839999999997</v>
      </c>
      <c r="M1685" s="2">
        <f>MIN(Tabell2[[#This Row],[Bokat]]*Tabell2[[#This Row],[Inpris ex moms]],Tabell2[[#This Row],[Totalt lagervärde ex moms]])</f>
        <v>0</v>
      </c>
      <c r="N1685" s="2">
        <f>Tabell2[[#This Row],[Totalt lagervärde ex moms]]-Tabell2[[#This Row],[Varav bokat ex moms]]</f>
        <v>1652.1839999999997</v>
      </c>
    </row>
    <row r="1686" spans="1:14" x14ac:dyDescent="0.2">
      <c r="A1686" t="s">
        <v>15121</v>
      </c>
      <c r="B1686" t="s">
        <v>15122</v>
      </c>
      <c r="C1686" s="2">
        <v>1059</v>
      </c>
      <c r="D1686" s="2">
        <v>741</v>
      </c>
      <c r="E1686" s="2">
        <v>688.41</v>
      </c>
      <c r="F1686" s="2">
        <v>550.72799999999995</v>
      </c>
      <c r="G1686">
        <v>4</v>
      </c>
      <c r="H1686">
        <v>0</v>
      </c>
      <c r="I1686" s="2">
        <f>Tabell2[[#This Row],[Inköpspris (SEK)]]*Tabell2[[#This Row],[Antal]]</f>
        <v>2753.64</v>
      </c>
      <c r="J1686" s="2">
        <f>MIN(Tabell2[[#This Row],[Bokat]]*Tabell2[[#This Row],[Inköpspris (SEK)]],Tabell2[[#This Row],[Totalt lagervärde ink moms]])</f>
        <v>0</v>
      </c>
      <c r="K1686" s="2">
        <f>Tabell2[[#This Row],[Totalt lagervärde ink moms]]-Tabell2[[#This Row],[Varav bokat ink moms]]</f>
        <v>2753.64</v>
      </c>
      <c r="L1686" s="2">
        <f>Tabell2[[#This Row],[Antal]]*Tabell2[[#This Row],[Inpris ex moms]]</f>
        <v>2202.9119999999998</v>
      </c>
      <c r="M1686" s="2">
        <f>MIN(Tabell2[[#This Row],[Bokat]]*Tabell2[[#This Row],[Inpris ex moms]],Tabell2[[#This Row],[Totalt lagervärde ex moms]])</f>
        <v>0</v>
      </c>
      <c r="N1686" s="2">
        <f>Tabell2[[#This Row],[Totalt lagervärde ex moms]]-Tabell2[[#This Row],[Varav bokat ex moms]]</f>
        <v>2202.9119999999998</v>
      </c>
    </row>
    <row r="1687" spans="1:14" x14ac:dyDescent="0.2">
      <c r="A1687" t="s">
        <v>15123</v>
      </c>
      <c r="B1687" t="s">
        <v>15124</v>
      </c>
      <c r="C1687" s="2">
        <v>1059</v>
      </c>
      <c r="D1687" s="2">
        <v>741</v>
      </c>
      <c r="E1687" s="2">
        <v>688.41</v>
      </c>
      <c r="F1687" s="2">
        <v>550.72799999999995</v>
      </c>
      <c r="G1687">
        <v>2</v>
      </c>
      <c r="H1687">
        <v>0</v>
      </c>
      <c r="I1687" s="2">
        <f>Tabell2[[#This Row],[Inköpspris (SEK)]]*Tabell2[[#This Row],[Antal]]</f>
        <v>1376.82</v>
      </c>
      <c r="J1687" s="2">
        <f>MIN(Tabell2[[#This Row],[Bokat]]*Tabell2[[#This Row],[Inköpspris (SEK)]],Tabell2[[#This Row],[Totalt lagervärde ink moms]])</f>
        <v>0</v>
      </c>
      <c r="K1687" s="2">
        <f>Tabell2[[#This Row],[Totalt lagervärde ink moms]]-Tabell2[[#This Row],[Varav bokat ink moms]]</f>
        <v>1376.82</v>
      </c>
      <c r="L1687" s="2">
        <f>Tabell2[[#This Row],[Antal]]*Tabell2[[#This Row],[Inpris ex moms]]</f>
        <v>1101.4559999999999</v>
      </c>
      <c r="M1687" s="2">
        <f>MIN(Tabell2[[#This Row],[Bokat]]*Tabell2[[#This Row],[Inpris ex moms]],Tabell2[[#This Row],[Totalt lagervärde ex moms]])</f>
        <v>0</v>
      </c>
      <c r="N1687" s="2">
        <f>Tabell2[[#This Row],[Totalt lagervärde ex moms]]-Tabell2[[#This Row],[Varav bokat ex moms]]</f>
        <v>1101.4559999999999</v>
      </c>
    </row>
    <row r="1688" spans="1:14" x14ac:dyDescent="0.2">
      <c r="A1688" t="s">
        <v>15203</v>
      </c>
      <c r="B1688" t="s">
        <v>15204</v>
      </c>
      <c r="C1688" s="2">
        <v>1059</v>
      </c>
      <c r="D1688" s="2">
        <v>741</v>
      </c>
      <c r="E1688" s="2">
        <v>688.41</v>
      </c>
      <c r="F1688" s="2">
        <v>550.72799999999995</v>
      </c>
      <c r="G1688">
        <v>3</v>
      </c>
      <c r="H1688">
        <v>0</v>
      </c>
      <c r="I1688" s="2">
        <f>Tabell2[[#This Row],[Inköpspris (SEK)]]*Tabell2[[#This Row],[Antal]]</f>
        <v>2065.23</v>
      </c>
      <c r="J1688" s="2">
        <f>MIN(Tabell2[[#This Row],[Bokat]]*Tabell2[[#This Row],[Inköpspris (SEK)]],Tabell2[[#This Row],[Totalt lagervärde ink moms]])</f>
        <v>0</v>
      </c>
      <c r="K1688" s="2">
        <f>Tabell2[[#This Row],[Totalt lagervärde ink moms]]-Tabell2[[#This Row],[Varav bokat ink moms]]</f>
        <v>2065.23</v>
      </c>
      <c r="L1688" s="2">
        <f>Tabell2[[#This Row],[Antal]]*Tabell2[[#This Row],[Inpris ex moms]]</f>
        <v>1652.1839999999997</v>
      </c>
      <c r="M1688" s="2">
        <f>MIN(Tabell2[[#This Row],[Bokat]]*Tabell2[[#This Row],[Inpris ex moms]],Tabell2[[#This Row],[Totalt lagervärde ex moms]])</f>
        <v>0</v>
      </c>
      <c r="N1688" s="2">
        <f>Tabell2[[#This Row],[Totalt lagervärde ex moms]]-Tabell2[[#This Row],[Varav bokat ex moms]]</f>
        <v>1652.1839999999997</v>
      </c>
    </row>
    <row r="1689" spans="1:14" x14ac:dyDescent="0.2">
      <c r="A1689" t="s">
        <v>15205</v>
      </c>
      <c r="B1689" t="s">
        <v>15206</v>
      </c>
      <c r="C1689" s="2">
        <v>1059</v>
      </c>
      <c r="D1689" s="2">
        <v>741</v>
      </c>
      <c r="E1689" s="2">
        <v>688.41</v>
      </c>
      <c r="F1689" s="2">
        <v>550.72799999999995</v>
      </c>
      <c r="G1689">
        <v>6</v>
      </c>
      <c r="H1689">
        <v>0</v>
      </c>
      <c r="I1689" s="2">
        <f>Tabell2[[#This Row],[Inköpspris (SEK)]]*Tabell2[[#This Row],[Antal]]</f>
        <v>4130.46</v>
      </c>
      <c r="J1689" s="2">
        <f>MIN(Tabell2[[#This Row],[Bokat]]*Tabell2[[#This Row],[Inköpspris (SEK)]],Tabell2[[#This Row],[Totalt lagervärde ink moms]])</f>
        <v>0</v>
      </c>
      <c r="K1689" s="2">
        <f>Tabell2[[#This Row],[Totalt lagervärde ink moms]]-Tabell2[[#This Row],[Varav bokat ink moms]]</f>
        <v>4130.46</v>
      </c>
      <c r="L1689" s="2">
        <f>Tabell2[[#This Row],[Antal]]*Tabell2[[#This Row],[Inpris ex moms]]</f>
        <v>3304.3679999999995</v>
      </c>
      <c r="M1689" s="2">
        <f>MIN(Tabell2[[#This Row],[Bokat]]*Tabell2[[#This Row],[Inpris ex moms]],Tabell2[[#This Row],[Totalt lagervärde ex moms]])</f>
        <v>0</v>
      </c>
      <c r="N1689" s="2">
        <f>Tabell2[[#This Row],[Totalt lagervärde ex moms]]-Tabell2[[#This Row],[Varav bokat ex moms]]</f>
        <v>3304.3679999999995</v>
      </c>
    </row>
    <row r="1690" spans="1:14" x14ac:dyDescent="0.2">
      <c r="A1690" t="s">
        <v>15759</v>
      </c>
      <c r="B1690" t="s">
        <v>15760</v>
      </c>
      <c r="C1690" s="2">
        <v>1059</v>
      </c>
      <c r="D1690" s="2">
        <v>741</v>
      </c>
      <c r="E1690" s="2">
        <v>688.41</v>
      </c>
      <c r="F1690" s="2">
        <v>550.72799999999995</v>
      </c>
      <c r="G1690">
        <v>7</v>
      </c>
      <c r="H1690">
        <v>0</v>
      </c>
      <c r="I1690" s="2">
        <f>Tabell2[[#This Row],[Inköpspris (SEK)]]*Tabell2[[#This Row],[Antal]]</f>
        <v>4818.87</v>
      </c>
      <c r="J1690" s="2">
        <f>MIN(Tabell2[[#This Row],[Bokat]]*Tabell2[[#This Row],[Inköpspris (SEK)]],Tabell2[[#This Row],[Totalt lagervärde ink moms]])</f>
        <v>0</v>
      </c>
      <c r="K1690" s="2">
        <f>Tabell2[[#This Row],[Totalt lagervärde ink moms]]-Tabell2[[#This Row],[Varav bokat ink moms]]</f>
        <v>4818.87</v>
      </c>
      <c r="L1690" s="2">
        <f>Tabell2[[#This Row],[Antal]]*Tabell2[[#This Row],[Inpris ex moms]]</f>
        <v>3855.0959999999995</v>
      </c>
      <c r="M1690" s="2">
        <f>MIN(Tabell2[[#This Row],[Bokat]]*Tabell2[[#This Row],[Inpris ex moms]],Tabell2[[#This Row],[Totalt lagervärde ex moms]])</f>
        <v>0</v>
      </c>
      <c r="N1690" s="2">
        <f>Tabell2[[#This Row],[Totalt lagervärde ex moms]]-Tabell2[[#This Row],[Varav bokat ex moms]]</f>
        <v>3855.0959999999995</v>
      </c>
    </row>
    <row r="1691" spans="1:14" x14ac:dyDescent="0.2">
      <c r="A1691" t="s">
        <v>15761</v>
      </c>
      <c r="B1691" t="s">
        <v>15762</v>
      </c>
      <c r="C1691" s="2">
        <v>1059</v>
      </c>
      <c r="D1691" s="2">
        <v>741</v>
      </c>
      <c r="E1691" s="2">
        <v>688.41</v>
      </c>
      <c r="F1691" s="2">
        <v>550.72799999999995</v>
      </c>
      <c r="G1691">
        <v>5</v>
      </c>
      <c r="H1691">
        <v>0</v>
      </c>
      <c r="I1691" s="2">
        <f>Tabell2[[#This Row],[Inköpspris (SEK)]]*Tabell2[[#This Row],[Antal]]</f>
        <v>3442.0499999999997</v>
      </c>
      <c r="J1691" s="2">
        <f>MIN(Tabell2[[#This Row],[Bokat]]*Tabell2[[#This Row],[Inköpspris (SEK)]],Tabell2[[#This Row],[Totalt lagervärde ink moms]])</f>
        <v>0</v>
      </c>
      <c r="K1691" s="2">
        <f>Tabell2[[#This Row],[Totalt lagervärde ink moms]]-Tabell2[[#This Row],[Varav bokat ink moms]]</f>
        <v>3442.0499999999997</v>
      </c>
      <c r="L1691" s="2">
        <f>Tabell2[[#This Row],[Antal]]*Tabell2[[#This Row],[Inpris ex moms]]</f>
        <v>2753.64</v>
      </c>
      <c r="M1691" s="2">
        <f>MIN(Tabell2[[#This Row],[Bokat]]*Tabell2[[#This Row],[Inpris ex moms]],Tabell2[[#This Row],[Totalt lagervärde ex moms]])</f>
        <v>0</v>
      </c>
      <c r="N1691" s="2">
        <f>Tabell2[[#This Row],[Totalt lagervärde ex moms]]-Tabell2[[#This Row],[Varav bokat ex moms]]</f>
        <v>2753.64</v>
      </c>
    </row>
    <row r="1692" spans="1:14" x14ac:dyDescent="0.2">
      <c r="A1692" t="s">
        <v>2703</v>
      </c>
      <c r="B1692" t="s">
        <v>2704</v>
      </c>
      <c r="C1692" s="2">
        <v>71</v>
      </c>
      <c r="D1692" s="2">
        <v>50</v>
      </c>
      <c r="E1692" s="2">
        <v>46.15</v>
      </c>
      <c r="F1692" s="2">
        <v>36.92</v>
      </c>
      <c r="G1692">
        <v>5</v>
      </c>
      <c r="H1692">
        <v>0</v>
      </c>
      <c r="I1692" s="2">
        <f>Tabell2[[#This Row],[Inköpspris (SEK)]]*Tabell2[[#This Row],[Antal]]</f>
        <v>230.75</v>
      </c>
      <c r="J1692" s="2">
        <f>MIN(Tabell2[[#This Row],[Bokat]]*Tabell2[[#This Row],[Inköpspris (SEK)]],Tabell2[[#This Row],[Totalt lagervärde ink moms]])</f>
        <v>0</v>
      </c>
      <c r="K1692" s="2">
        <f>Tabell2[[#This Row],[Totalt lagervärde ink moms]]-Tabell2[[#This Row],[Varav bokat ink moms]]</f>
        <v>230.75</v>
      </c>
      <c r="L1692" s="2">
        <f>Tabell2[[#This Row],[Antal]]*Tabell2[[#This Row],[Inpris ex moms]]</f>
        <v>184.60000000000002</v>
      </c>
      <c r="M1692" s="2">
        <f>MIN(Tabell2[[#This Row],[Bokat]]*Tabell2[[#This Row],[Inpris ex moms]],Tabell2[[#This Row],[Totalt lagervärde ex moms]])</f>
        <v>0</v>
      </c>
      <c r="N1692" s="2">
        <f>Tabell2[[#This Row],[Totalt lagervärde ex moms]]-Tabell2[[#This Row],[Varav bokat ex moms]]</f>
        <v>184.60000000000002</v>
      </c>
    </row>
    <row r="1693" spans="1:14" x14ac:dyDescent="0.2">
      <c r="A1693" t="s">
        <v>3263</v>
      </c>
      <c r="B1693" t="s">
        <v>3264</v>
      </c>
      <c r="C1693" s="2">
        <v>209</v>
      </c>
      <c r="D1693" s="2">
        <v>146</v>
      </c>
      <c r="E1693" s="2">
        <v>135.85</v>
      </c>
      <c r="F1693" s="2">
        <v>108.68</v>
      </c>
      <c r="G1693">
        <v>2</v>
      </c>
      <c r="H1693">
        <v>0</v>
      </c>
      <c r="I1693" s="2">
        <f>Tabell2[[#This Row],[Inköpspris (SEK)]]*Tabell2[[#This Row],[Antal]]</f>
        <v>271.7</v>
      </c>
      <c r="J1693" s="2">
        <f>MIN(Tabell2[[#This Row],[Bokat]]*Tabell2[[#This Row],[Inköpspris (SEK)]],Tabell2[[#This Row],[Totalt lagervärde ink moms]])</f>
        <v>0</v>
      </c>
      <c r="K1693" s="2">
        <f>Tabell2[[#This Row],[Totalt lagervärde ink moms]]-Tabell2[[#This Row],[Varav bokat ink moms]]</f>
        <v>271.7</v>
      </c>
      <c r="L1693" s="2">
        <f>Tabell2[[#This Row],[Antal]]*Tabell2[[#This Row],[Inpris ex moms]]</f>
        <v>217.36</v>
      </c>
      <c r="M1693" s="2">
        <f>MIN(Tabell2[[#This Row],[Bokat]]*Tabell2[[#This Row],[Inpris ex moms]],Tabell2[[#This Row],[Totalt lagervärde ex moms]])</f>
        <v>0</v>
      </c>
      <c r="N1693" s="2">
        <f>Tabell2[[#This Row],[Totalt lagervärde ex moms]]-Tabell2[[#This Row],[Varav bokat ex moms]]</f>
        <v>217.36</v>
      </c>
    </row>
    <row r="1694" spans="1:14" x14ac:dyDescent="0.2">
      <c r="A1694" t="s">
        <v>3265</v>
      </c>
      <c r="B1694" t="s">
        <v>3266</v>
      </c>
      <c r="C1694" s="2">
        <v>209</v>
      </c>
      <c r="D1694" s="2">
        <v>146</v>
      </c>
      <c r="E1694" s="2">
        <v>135.85</v>
      </c>
      <c r="F1694" s="2">
        <v>108.68</v>
      </c>
      <c r="G1694">
        <v>2</v>
      </c>
      <c r="H1694">
        <v>0</v>
      </c>
      <c r="I1694" s="2">
        <f>Tabell2[[#This Row],[Inköpspris (SEK)]]*Tabell2[[#This Row],[Antal]]</f>
        <v>271.7</v>
      </c>
      <c r="J1694" s="2">
        <f>MIN(Tabell2[[#This Row],[Bokat]]*Tabell2[[#This Row],[Inköpspris (SEK)]],Tabell2[[#This Row],[Totalt lagervärde ink moms]])</f>
        <v>0</v>
      </c>
      <c r="K1694" s="2">
        <f>Tabell2[[#This Row],[Totalt lagervärde ink moms]]-Tabell2[[#This Row],[Varav bokat ink moms]]</f>
        <v>271.7</v>
      </c>
      <c r="L1694" s="2">
        <f>Tabell2[[#This Row],[Antal]]*Tabell2[[#This Row],[Inpris ex moms]]</f>
        <v>217.36</v>
      </c>
      <c r="M1694" s="2">
        <f>MIN(Tabell2[[#This Row],[Bokat]]*Tabell2[[#This Row],[Inpris ex moms]],Tabell2[[#This Row],[Totalt lagervärde ex moms]])</f>
        <v>0</v>
      </c>
      <c r="N1694" s="2">
        <f>Tabell2[[#This Row],[Totalt lagervärde ex moms]]-Tabell2[[#This Row],[Varav bokat ex moms]]</f>
        <v>217.36</v>
      </c>
    </row>
    <row r="1695" spans="1:14" x14ac:dyDescent="0.2">
      <c r="A1695" t="s">
        <v>3267</v>
      </c>
      <c r="B1695" t="s">
        <v>3268</v>
      </c>
      <c r="C1695" s="2">
        <v>209</v>
      </c>
      <c r="D1695" s="2">
        <v>146</v>
      </c>
      <c r="E1695" s="2">
        <v>135.85</v>
      </c>
      <c r="F1695" s="2">
        <v>108.68</v>
      </c>
      <c r="G1695">
        <v>3</v>
      </c>
      <c r="H1695">
        <v>0</v>
      </c>
      <c r="I1695" s="2">
        <f>Tabell2[[#This Row],[Inköpspris (SEK)]]*Tabell2[[#This Row],[Antal]]</f>
        <v>407.54999999999995</v>
      </c>
      <c r="J1695" s="2">
        <f>MIN(Tabell2[[#This Row],[Bokat]]*Tabell2[[#This Row],[Inköpspris (SEK)]],Tabell2[[#This Row],[Totalt lagervärde ink moms]])</f>
        <v>0</v>
      </c>
      <c r="K1695" s="2">
        <f>Tabell2[[#This Row],[Totalt lagervärde ink moms]]-Tabell2[[#This Row],[Varav bokat ink moms]]</f>
        <v>407.54999999999995</v>
      </c>
      <c r="L1695" s="2">
        <f>Tabell2[[#This Row],[Antal]]*Tabell2[[#This Row],[Inpris ex moms]]</f>
        <v>326.04000000000002</v>
      </c>
      <c r="M1695" s="2">
        <f>MIN(Tabell2[[#This Row],[Bokat]]*Tabell2[[#This Row],[Inpris ex moms]],Tabell2[[#This Row],[Totalt lagervärde ex moms]])</f>
        <v>0</v>
      </c>
      <c r="N1695" s="2">
        <f>Tabell2[[#This Row],[Totalt lagervärde ex moms]]-Tabell2[[#This Row],[Varav bokat ex moms]]</f>
        <v>326.04000000000002</v>
      </c>
    </row>
    <row r="1696" spans="1:14" x14ac:dyDescent="0.2">
      <c r="A1696" t="s">
        <v>3269</v>
      </c>
      <c r="B1696" t="s">
        <v>3270</v>
      </c>
      <c r="C1696" s="2">
        <v>209</v>
      </c>
      <c r="D1696" s="2">
        <v>146</v>
      </c>
      <c r="E1696" s="2">
        <v>135.85</v>
      </c>
      <c r="F1696" s="2">
        <v>108.68</v>
      </c>
      <c r="G1696">
        <v>2</v>
      </c>
      <c r="H1696">
        <v>0</v>
      </c>
      <c r="I1696" s="2">
        <f>Tabell2[[#This Row],[Inköpspris (SEK)]]*Tabell2[[#This Row],[Antal]]</f>
        <v>271.7</v>
      </c>
      <c r="J1696" s="2">
        <f>MIN(Tabell2[[#This Row],[Bokat]]*Tabell2[[#This Row],[Inköpspris (SEK)]],Tabell2[[#This Row],[Totalt lagervärde ink moms]])</f>
        <v>0</v>
      </c>
      <c r="K1696" s="2">
        <f>Tabell2[[#This Row],[Totalt lagervärde ink moms]]-Tabell2[[#This Row],[Varav bokat ink moms]]</f>
        <v>271.7</v>
      </c>
      <c r="L1696" s="2">
        <f>Tabell2[[#This Row],[Antal]]*Tabell2[[#This Row],[Inpris ex moms]]</f>
        <v>217.36</v>
      </c>
      <c r="M1696" s="2">
        <f>MIN(Tabell2[[#This Row],[Bokat]]*Tabell2[[#This Row],[Inpris ex moms]],Tabell2[[#This Row],[Totalt lagervärde ex moms]])</f>
        <v>0</v>
      </c>
      <c r="N1696" s="2">
        <f>Tabell2[[#This Row],[Totalt lagervärde ex moms]]-Tabell2[[#This Row],[Varav bokat ex moms]]</f>
        <v>217.36</v>
      </c>
    </row>
    <row r="1697" spans="1:14" x14ac:dyDescent="0.2">
      <c r="A1697" t="s">
        <v>2799</v>
      </c>
      <c r="B1697" t="s">
        <v>2800</v>
      </c>
      <c r="C1697" s="2">
        <v>989</v>
      </c>
      <c r="D1697" s="2">
        <v>643</v>
      </c>
      <c r="E1697" s="2">
        <v>642.85</v>
      </c>
      <c r="F1697" s="2">
        <v>514.28000000000009</v>
      </c>
      <c r="G1697">
        <v>1</v>
      </c>
      <c r="H1697">
        <v>0</v>
      </c>
      <c r="I1697" s="2">
        <f>Tabell2[[#This Row],[Inköpspris (SEK)]]*Tabell2[[#This Row],[Antal]]</f>
        <v>642.85</v>
      </c>
      <c r="J1697" s="2">
        <f>MIN(Tabell2[[#This Row],[Bokat]]*Tabell2[[#This Row],[Inköpspris (SEK)]],Tabell2[[#This Row],[Totalt lagervärde ink moms]])</f>
        <v>0</v>
      </c>
      <c r="K1697" s="2">
        <f>Tabell2[[#This Row],[Totalt lagervärde ink moms]]-Tabell2[[#This Row],[Varav bokat ink moms]]</f>
        <v>642.85</v>
      </c>
      <c r="L1697" s="2">
        <f>Tabell2[[#This Row],[Antal]]*Tabell2[[#This Row],[Inpris ex moms]]</f>
        <v>514.28000000000009</v>
      </c>
      <c r="M1697" s="2">
        <f>MIN(Tabell2[[#This Row],[Bokat]]*Tabell2[[#This Row],[Inpris ex moms]],Tabell2[[#This Row],[Totalt lagervärde ex moms]])</f>
        <v>0</v>
      </c>
      <c r="N1697" s="2">
        <f>Tabell2[[#This Row],[Totalt lagervärde ex moms]]-Tabell2[[#This Row],[Varav bokat ex moms]]</f>
        <v>514.28000000000009</v>
      </c>
    </row>
    <row r="1698" spans="1:14" x14ac:dyDescent="0.2">
      <c r="A1698" t="s">
        <v>3259</v>
      </c>
      <c r="B1698" t="s">
        <v>3260</v>
      </c>
      <c r="C1698" s="2">
        <v>1065</v>
      </c>
      <c r="D1698" s="2">
        <v>746</v>
      </c>
      <c r="E1698" s="2">
        <v>692.25</v>
      </c>
      <c r="F1698" s="2">
        <v>553.80000000000007</v>
      </c>
      <c r="G1698">
        <v>1</v>
      </c>
      <c r="H1698">
        <v>0</v>
      </c>
      <c r="I1698" s="2">
        <f>Tabell2[[#This Row],[Inköpspris (SEK)]]*Tabell2[[#This Row],[Antal]]</f>
        <v>692.25</v>
      </c>
      <c r="J1698" s="2">
        <f>MIN(Tabell2[[#This Row],[Bokat]]*Tabell2[[#This Row],[Inköpspris (SEK)]],Tabell2[[#This Row],[Totalt lagervärde ink moms]])</f>
        <v>0</v>
      </c>
      <c r="K1698" s="2">
        <f>Tabell2[[#This Row],[Totalt lagervärde ink moms]]-Tabell2[[#This Row],[Varav bokat ink moms]]</f>
        <v>692.25</v>
      </c>
      <c r="L1698" s="2">
        <f>Tabell2[[#This Row],[Antal]]*Tabell2[[#This Row],[Inpris ex moms]]</f>
        <v>553.80000000000007</v>
      </c>
      <c r="M1698" s="2">
        <f>MIN(Tabell2[[#This Row],[Bokat]]*Tabell2[[#This Row],[Inpris ex moms]],Tabell2[[#This Row],[Totalt lagervärde ex moms]])</f>
        <v>0</v>
      </c>
      <c r="N1698" s="2">
        <f>Tabell2[[#This Row],[Totalt lagervärde ex moms]]-Tabell2[[#This Row],[Varav bokat ex moms]]</f>
        <v>553.80000000000007</v>
      </c>
    </row>
    <row r="1699" spans="1:14" x14ac:dyDescent="0.2">
      <c r="A1699" t="s">
        <v>3261</v>
      </c>
      <c r="B1699" t="s">
        <v>3262</v>
      </c>
      <c r="C1699" s="2">
        <v>1065</v>
      </c>
      <c r="D1699" s="2">
        <v>746</v>
      </c>
      <c r="E1699" s="2">
        <v>692.25</v>
      </c>
      <c r="F1699" s="2">
        <v>553.80000000000007</v>
      </c>
      <c r="G1699">
        <v>1</v>
      </c>
      <c r="H1699">
        <v>0</v>
      </c>
      <c r="I1699" s="2">
        <f>Tabell2[[#This Row],[Inköpspris (SEK)]]*Tabell2[[#This Row],[Antal]]</f>
        <v>692.25</v>
      </c>
      <c r="J1699" s="2">
        <f>MIN(Tabell2[[#This Row],[Bokat]]*Tabell2[[#This Row],[Inköpspris (SEK)]],Tabell2[[#This Row],[Totalt lagervärde ink moms]])</f>
        <v>0</v>
      </c>
      <c r="K1699" s="2">
        <f>Tabell2[[#This Row],[Totalt lagervärde ink moms]]-Tabell2[[#This Row],[Varav bokat ink moms]]</f>
        <v>692.25</v>
      </c>
      <c r="L1699" s="2">
        <f>Tabell2[[#This Row],[Antal]]*Tabell2[[#This Row],[Inpris ex moms]]</f>
        <v>553.80000000000007</v>
      </c>
      <c r="M1699" s="2">
        <f>MIN(Tabell2[[#This Row],[Bokat]]*Tabell2[[#This Row],[Inpris ex moms]],Tabell2[[#This Row],[Totalt lagervärde ex moms]])</f>
        <v>0</v>
      </c>
      <c r="N1699" s="2">
        <f>Tabell2[[#This Row],[Totalt lagervärde ex moms]]-Tabell2[[#This Row],[Varav bokat ex moms]]</f>
        <v>553.80000000000007</v>
      </c>
    </row>
    <row r="1700" spans="1:14" x14ac:dyDescent="0.2">
      <c r="A1700" t="s">
        <v>3069</v>
      </c>
      <c r="B1700" t="s">
        <v>3070</v>
      </c>
      <c r="C1700" s="2">
        <v>76</v>
      </c>
      <c r="D1700" s="2">
        <v>53</v>
      </c>
      <c r="E1700" s="2">
        <v>49.4</v>
      </c>
      <c r="F1700" s="2">
        <v>39.520000000000003</v>
      </c>
      <c r="G1700">
        <v>7</v>
      </c>
      <c r="H1700">
        <v>0</v>
      </c>
      <c r="I1700" s="2">
        <f>Tabell2[[#This Row],[Inköpspris (SEK)]]*Tabell2[[#This Row],[Antal]]</f>
        <v>345.8</v>
      </c>
      <c r="J1700" s="2">
        <f>MIN(Tabell2[[#This Row],[Bokat]]*Tabell2[[#This Row],[Inköpspris (SEK)]],Tabell2[[#This Row],[Totalt lagervärde ink moms]])</f>
        <v>0</v>
      </c>
      <c r="K1700" s="2">
        <f>Tabell2[[#This Row],[Totalt lagervärde ink moms]]-Tabell2[[#This Row],[Varav bokat ink moms]]</f>
        <v>345.8</v>
      </c>
      <c r="L1700" s="2">
        <f>Tabell2[[#This Row],[Antal]]*Tabell2[[#This Row],[Inpris ex moms]]</f>
        <v>276.64000000000004</v>
      </c>
      <c r="M1700" s="2">
        <f>MIN(Tabell2[[#This Row],[Bokat]]*Tabell2[[#This Row],[Inpris ex moms]],Tabell2[[#This Row],[Totalt lagervärde ex moms]])</f>
        <v>0</v>
      </c>
      <c r="N1700" s="2">
        <f>Tabell2[[#This Row],[Totalt lagervärde ex moms]]-Tabell2[[#This Row],[Varav bokat ex moms]]</f>
        <v>276.64000000000004</v>
      </c>
    </row>
    <row r="1701" spans="1:14" x14ac:dyDescent="0.2">
      <c r="A1701" t="s">
        <v>2699</v>
      </c>
      <c r="B1701" t="s">
        <v>2700</v>
      </c>
      <c r="C1701" s="2">
        <v>80</v>
      </c>
      <c r="D1701" s="2">
        <v>56</v>
      </c>
      <c r="E1701" s="2">
        <v>52</v>
      </c>
      <c r="F1701" s="2">
        <v>41.6</v>
      </c>
      <c r="G1701">
        <v>4</v>
      </c>
      <c r="H1701">
        <v>0</v>
      </c>
      <c r="I1701" s="2">
        <f>Tabell2[[#This Row],[Inköpspris (SEK)]]*Tabell2[[#This Row],[Antal]]</f>
        <v>208</v>
      </c>
      <c r="J1701" s="2">
        <f>MIN(Tabell2[[#This Row],[Bokat]]*Tabell2[[#This Row],[Inköpspris (SEK)]],Tabell2[[#This Row],[Totalt lagervärde ink moms]])</f>
        <v>0</v>
      </c>
      <c r="K1701" s="2">
        <f>Tabell2[[#This Row],[Totalt lagervärde ink moms]]-Tabell2[[#This Row],[Varav bokat ink moms]]</f>
        <v>208</v>
      </c>
      <c r="L1701" s="2">
        <f>Tabell2[[#This Row],[Antal]]*Tabell2[[#This Row],[Inpris ex moms]]</f>
        <v>166.4</v>
      </c>
      <c r="M1701" s="2">
        <f>MIN(Tabell2[[#This Row],[Bokat]]*Tabell2[[#This Row],[Inpris ex moms]],Tabell2[[#This Row],[Totalt lagervärde ex moms]])</f>
        <v>0</v>
      </c>
      <c r="N1701" s="2">
        <f>Tabell2[[#This Row],[Totalt lagervärde ex moms]]-Tabell2[[#This Row],[Varav bokat ex moms]]</f>
        <v>166.4</v>
      </c>
    </row>
    <row r="1702" spans="1:14" x14ac:dyDescent="0.2">
      <c r="A1702" t="s">
        <v>2701</v>
      </c>
      <c r="B1702" t="s">
        <v>2702</v>
      </c>
      <c r="C1702" s="2">
        <v>80</v>
      </c>
      <c r="D1702" s="2">
        <v>56</v>
      </c>
      <c r="E1702" s="2">
        <v>52</v>
      </c>
      <c r="F1702" s="2">
        <v>41.6</v>
      </c>
      <c r="G1702">
        <v>4</v>
      </c>
      <c r="H1702">
        <v>0</v>
      </c>
      <c r="I1702" s="2">
        <f>Tabell2[[#This Row],[Inköpspris (SEK)]]*Tabell2[[#This Row],[Antal]]</f>
        <v>208</v>
      </c>
      <c r="J1702" s="2">
        <f>MIN(Tabell2[[#This Row],[Bokat]]*Tabell2[[#This Row],[Inköpspris (SEK)]],Tabell2[[#This Row],[Totalt lagervärde ink moms]])</f>
        <v>0</v>
      </c>
      <c r="K1702" s="2">
        <f>Tabell2[[#This Row],[Totalt lagervärde ink moms]]-Tabell2[[#This Row],[Varav bokat ink moms]]</f>
        <v>208</v>
      </c>
      <c r="L1702" s="2">
        <f>Tabell2[[#This Row],[Antal]]*Tabell2[[#This Row],[Inpris ex moms]]</f>
        <v>166.4</v>
      </c>
      <c r="M1702" s="2">
        <f>MIN(Tabell2[[#This Row],[Bokat]]*Tabell2[[#This Row],[Inpris ex moms]],Tabell2[[#This Row],[Totalt lagervärde ex moms]])</f>
        <v>0</v>
      </c>
      <c r="N1702" s="2">
        <f>Tabell2[[#This Row],[Totalt lagervärde ex moms]]-Tabell2[[#This Row],[Varav bokat ex moms]]</f>
        <v>166.4</v>
      </c>
    </row>
    <row r="1703" spans="1:14" x14ac:dyDescent="0.2">
      <c r="A1703" t="s">
        <v>3273</v>
      </c>
      <c r="B1703" t="s">
        <v>3274</v>
      </c>
      <c r="C1703" s="2">
        <v>86</v>
      </c>
      <c r="D1703" s="2">
        <v>69</v>
      </c>
      <c r="E1703" s="2">
        <v>55.9</v>
      </c>
      <c r="F1703" s="2">
        <v>44.72</v>
      </c>
      <c r="G1703">
        <v>37</v>
      </c>
      <c r="H1703">
        <v>0</v>
      </c>
      <c r="I1703" s="2">
        <f>Tabell2[[#This Row],[Inköpspris (SEK)]]*Tabell2[[#This Row],[Antal]]</f>
        <v>2068.2999999999997</v>
      </c>
      <c r="J1703" s="2">
        <f>MIN(Tabell2[[#This Row],[Bokat]]*Tabell2[[#This Row],[Inköpspris (SEK)]],Tabell2[[#This Row],[Totalt lagervärde ink moms]])</f>
        <v>0</v>
      </c>
      <c r="K1703" s="2">
        <f>Tabell2[[#This Row],[Totalt lagervärde ink moms]]-Tabell2[[#This Row],[Varav bokat ink moms]]</f>
        <v>2068.2999999999997</v>
      </c>
      <c r="L1703" s="2">
        <f>Tabell2[[#This Row],[Antal]]*Tabell2[[#This Row],[Inpris ex moms]]</f>
        <v>1654.6399999999999</v>
      </c>
      <c r="M1703" s="2">
        <f>MIN(Tabell2[[#This Row],[Bokat]]*Tabell2[[#This Row],[Inpris ex moms]],Tabell2[[#This Row],[Totalt lagervärde ex moms]])</f>
        <v>0</v>
      </c>
      <c r="N1703" s="2">
        <f>Tabell2[[#This Row],[Totalt lagervärde ex moms]]-Tabell2[[#This Row],[Varav bokat ex moms]]</f>
        <v>1654.6399999999999</v>
      </c>
    </row>
    <row r="1704" spans="1:14" x14ac:dyDescent="0.2">
      <c r="A1704" t="s">
        <v>2565</v>
      </c>
      <c r="B1704" t="s">
        <v>2566</v>
      </c>
      <c r="C1704" s="2">
        <v>89</v>
      </c>
      <c r="D1704" s="2">
        <v>58</v>
      </c>
      <c r="E1704" s="2">
        <v>57.85</v>
      </c>
      <c r="F1704" s="2">
        <v>46.28</v>
      </c>
      <c r="G1704">
        <v>7</v>
      </c>
      <c r="H1704">
        <v>0</v>
      </c>
      <c r="I1704" s="2">
        <f>Tabell2[[#This Row],[Inköpspris (SEK)]]*Tabell2[[#This Row],[Antal]]</f>
        <v>404.95</v>
      </c>
      <c r="J1704" s="2">
        <f>MIN(Tabell2[[#This Row],[Bokat]]*Tabell2[[#This Row],[Inköpspris (SEK)]],Tabell2[[#This Row],[Totalt lagervärde ink moms]])</f>
        <v>0</v>
      </c>
      <c r="K1704" s="2">
        <f>Tabell2[[#This Row],[Totalt lagervärde ink moms]]-Tabell2[[#This Row],[Varav bokat ink moms]]</f>
        <v>404.95</v>
      </c>
      <c r="L1704" s="2">
        <f>Tabell2[[#This Row],[Antal]]*Tabell2[[#This Row],[Inpris ex moms]]</f>
        <v>323.96000000000004</v>
      </c>
      <c r="M1704" s="2">
        <f>MIN(Tabell2[[#This Row],[Bokat]]*Tabell2[[#This Row],[Inpris ex moms]],Tabell2[[#This Row],[Totalt lagervärde ex moms]])</f>
        <v>0</v>
      </c>
      <c r="N1704" s="2">
        <f>Tabell2[[#This Row],[Totalt lagervärde ex moms]]-Tabell2[[#This Row],[Varav bokat ex moms]]</f>
        <v>323.96000000000004</v>
      </c>
    </row>
    <row r="1705" spans="1:14" x14ac:dyDescent="0.2">
      <c r="A1705" t="s">
        <v>2569</v>
      </c>
      <c r="B1705" t="s">
        <v>2570</v>
      </c>
      <c r="C1705" s="2">
        <v>89</v>
      </c>
      <c r="D1705" s="2">
        <v>58</v>
      </c>
      <c r="E1705" s="2">
        <v>57.85</v>
      </c>
      <c r="F1705" s="2">
        <v>46.28</v>
      </c>
      <c r="G1705">
        <v>8</v>
      </c>
      <c r="H1705">
        <v>0</v>
      </c>
      <c r="I1705" s="2">
        <f>Tabell2[[#This Row],[Inköpspris (SEK)]]*Tabell2[[#This Row],[Antal]]</f>
        <v>462.8</v>
      </c>
      <c r="J1705" s="2">
        <f>MIN(Tabell2[[#This Row],[Bokat]]*Tabell2[[#This Row],[Inköpspris (SEK)]],Tabell2[[#This Row],[Totalt lagervärde ink moms]])</f>
        <v>0</v>
      </c>
      <c r="K1705" s="2">
        <f>Tabell2[[#This Row],[Totalt lagervärde ink moms]]-Tabell2[[#This Row],[Varav bokat ink moms]]</f>
        <v>462.8</v>
      </c>
      <c r="L1705" s="2">
        <f>Tabell2[[#This Row],[Antal]]*Tabell2[[#This Row],[Inpris ex moms]]</f>
        <v>370.24</v>
      </c>
      <c r="M1705" s="2">
        <f>MIN(Tabell2[[#This Row],[Bokat]]*Tabell2[[#This Row],[Inpris ex moms]],Tabell2[[#This Row],[Totalt lagervärde ex moms]])</f>
        <v>0</v>
      </c>
      <c r="N1705" s="2">
        <f>Tabell2[[#This Row],[Totalt lagervärde ex moms]]-Tabell2[[#This Row],[Varav bokat ex moms]]</f>
        <v>370.24</v>
      </c>
    </row>
    <row r="1706" spans="1:14" x14ac:dyDescent="0.2">
      <c r="A1706" t="s">
        <v>2571</v>
      </c>
      <c r="B1706" t="s">
        <v>2572</v>
      </c>
      <c r="C1706" s="2">
        <v>89</v>
      </c>
      <c r="D1706" s="2">
        <v>58</v>
      </c>
      <c r="E1706" s="2">
        <v>57.85</v>
      </c>
      <c r="F1706" s="2">
        <v>46.28</v>
      </c>
      <c r="G1706">
        <v>1</v>
      </c>
      <c r="H1706">
        <v>1</v>
      </c>
      <c r="I1706" s="2">
        <f>Tabell2[[#This Row],[Inköpspris (SEK)]]*Tabell2[[#This Row],[Antal]]</f>
        <v>57.85</v>
      </c>
      <c r="J1706" s="2">
        <f>MIN(Tabell2[[#This Row],[Bokat]]*Tabell2[[#This Row],[Inköpspris (SEK)]],Tabell2[[#This Row],[Totalt lagervärde ink moms]])</f>
        <v>57.85</v>
      </c>
      <c r="K1706" s="2">
        <f>Tabell2[[#This Row],[Totalt lagervärde ink moms]]-Tabell2[[#This Row],[Varav bokat ink moms]]</f>
        <v>0</v>
      </c>
      <c r="L1706" s="2">
        <f>Tabell2[[#This Row],[Antal]]*Tabell2[[#This Row],[Inpris ex moms]]</f>
        <v>46.28</v>
      </c>
      <c r="M1706" s="2">
        <f>MIN(Tabell2[[#This Row],[Bokat]]*Tabell2[[#This Row],[Inpris ex moms]],Tabell2[[#This Row],[Totalt lagervärde ex moms]])</f>
        <v>46.28</v>
      </c>
      <c r="N1706" s="2">
        <f>Tabell2[[#This Row],[Totalt lagervärde ex moms]]-Tabell2[[#This Row],[Varav bokat ex moms]]</f>
        <v>0</v>
      </c>
    </row>
    <row r="1707" spans="1:14" x14ac:dyDescent="0.2">
      <c r="A1707" t="s">
        <v>2573</v>
      </c>
      <c r="B1707" t="s">
        <v>2574</v>
      </c>
      <c r="C1707" s="2">
        <v>89</v>
      </c>
      <c r="D1707" s="2">
        <v>58</v>
      </c>
      <c r="E1707" s="2">
        <v>57.85</v>
      </c>
      <c r="F1707" s="2">
        <v>46.28</v>
      </c>
      <c r="G1707">
        <v>1</v>
      </c>
      <c r="H1707">
        <v>1</v>
      </c>
      <c r="I1707" s="2">
        <f>Tabell2[[#This Row],[Inköpspris (SEK)]]*Tabell2[[#This Row],[Antal]]</f>
        <v>57.85</v>
      </c>
      <c r="J1707" s="2">
        <f>MIN(Tabell2[[#This Row],[Bokat]]*Tabell2[[#This Row],[Inköpspris (SEK)]],Tabell2[[#This Row],[Totalt lagervärde ink moms]])</f>
        <v>57.85</v>
      </c>
      <c r="K1707" s="2">
        <f>Tabell2[[#This Row],[Totalt lagervärde ink moms]]-Tabell2[[#This Row],[Varav bokat ink moms]]</f>
        <v>0</v>
      </c>
      <c r="L1707" s="2">
        <f>Tabell2[[#This Row],[Antal]]*Tabell2[[#This Row],[Inpris ex moms]]</f>
        <v>46.28</v>
      </c>
      <c r="M1707" s="2">
        <f>MIN(Tabell2[[#This Row],[Bokat]]*Tabell2[[#This Row],[Inpris ex moms]],Tabell2[[#This Row],[Totalt lagervärde ex moms]])</f>
        <v>46.28</v>
      </c>
      <c r="N1707" s="2">
        <f>Tabell2[[#This Row],[Totalt lagervärde ex moms]]-Tabell2[[#This Row],[Varav bokat ex moms]]</f>
        <v>0</v>
      </c>
    </row>
    <row r="1708" spans="1:14" x14ac:dyDescent="0.2">
      <c r="A1708" t="s">
        <v>2705</v>
      </c>
      <c r="B1708" t="s">
        <v>2706</v>
      </c>
      <c r="C1708" s="2">
        <v>105</v>
      </c>
      <c r="D1708" s="2">
        <v>74</v>
      </c>
      <c r="E1708" s="2">
        <v>68.25</v>
      </c>
      <c r="F1708" s="2">
        <v>54.6</v>
      </c>
      <c r="G1708">
        <v>4</v>
      </c>
      <c r="H1708">
        <v>0</v>
      </c>
      <c r="I1708" s="2">
        <f>Tabell2[[#This Row],[Inköpspris (SEK)]]*Tabell2[[#This Row],[Antal]]</f>
        <v>273</v>
      </c>
      <c r="J1708" s="2">
        <f>MIN(Tabell2[[#This Row],[Bokat]]*Tabell2[[#This Row],[Inköpspris (SEK)]],Tabell2[[#This Row],[Totalt lagervärde ink moms]])</f>
        <v>0</v>
      </c>
      <c r="K1708" s="2">
        <f>Tabell2[[#This Row],[Totalt lagervärde ink moms]]-Tabell2[[#This Row],[Varav bokat ink moms]]</f>
        <v>273</v>
      </c>
      <c r="L1708" s="2">
        <f>Tabell2[[#This Row],[Antal]]*Tabell2[[#This Row],[Inpris ex moms]]</f>
        <v>218.4</v>
      </c>
      <c r="M1708" s="2">
        <f>MIN(Tabell2[[#This Row],[Bokat]]*Tabell2[[#This Row],[Inpris ex moms]],Tabell2[[#This Row],[Totalt lagervärde ex moms]])</f>
        <v>0</v>
      </c>
      <c r="N1708" s="2">
        <f>Tabell2[[#This Row],[Totalt lagervärde ex moms]]-Tabell2[[#This Row],[Varav bokat ex moms]]</f>
        <v>218.4</v>
      </c>
    </row>
    <row r="1709" spans="1:14" x14ac:dyDescent="0.2">
      <c r="A1709" t="s">
        <v>3271</v>
      </c>
      <c r="B1709" t="s">
        <v>3272</v>
      </c>
      <c r="C1709" s="2">
        <v>149</v>
      </c>
      <c r="E1709" s="2">
        <v>96.85</v>
      </c>
      <c r="F1709" s="2">
        <v>77.48</v>
      </c>
      <c r="G1709">
        <v>1</v>
      </c>
      <c r="H1709">
        <v>1</v>
      </c>
      <c r="I1709" s="2">
        <f>Tabell2[[#This Row],[Inköpspris (SEK)]]*Tabell2[[#This Row],[Antal]]</f>
        <v>96.85</v>
      </c>
      <c r="J1709" s="2">
        <f>MIN(Tabell2[[#This Row],[Bokat]]*Tabell2[[#This Row],[Inköpspris (SEK)]],Tabell2[[#This Row],[Totalt lagervärde ink moms]])</f>
        <v>96.85</v>
      </c>
      <c r="K1709" s="2">
        <f>Tabell2[[#This Row],[Totalt lagervärde ink moms]]-Tabell2[[#This Row],[Varav bokat ink moms]]</f>
        <v>0</v>
      </c>
      <c r="L1709" s="2">
        <f>Tabell2[[#This Row],[Antal]]*Tabell2[[#This Row],[Inpris ex moms]]</f>
        <v>77.48</v>
      </c>
      <c r="M1709" s="2">
        <f>MIN(Tabell2[[#This Row],[Bokat]]*Tabell2[[#This Row],[Inpris ex moms]],Tabell2[[#This Row],[Totalt lagervärde ex moms]])</f>
        <v>77.48</v>
      </c>
      <c r="N1709" s="2">
        <f>Tabell2[[#This Row],[Totalt lagervärde ex moms]]-Tabell2[[#This Row],[Varav bokat ex moms]]</f>
        <v>0</v>
      </c>
    </row>
    <row r="1710" spans="1:14" x14ac:dyDescent="0.2">
      <c r="A1710" t="s">
        <v>2881</v>
      </c>
      <c r="B1710" t="s">
        <v>2882</v>
      </c>
      <c r="C1710" s="2">
        <v>179</v>
      </c>
      <c r="D1710" s="2">
        <v>116</v>
      </c>
      <c r="E1710" s="2">
        <v>116.35</v>
      </c>
      <c r="F1710" s="2">
        <v>93.08</v>
      </c>
      <c r="G1710">
        <v>1</v>
      </c>
      <c r="H1710">
        <v>0</v>
      </c>
      <c r="I1710" s="2">
        <f>Tabell2[[#This Row],[Inköpspris (SEK)]]*Tabell2[[#This Row],[Antal]]</f>
        <v>116.35</v>
      </c>
      <c r="J1710" s="2">
        <f>MIN(Tabell2[[#This Row],[Bokat]]*Tabell2[[#This Row],[Inköpspris (SEK)]],Tabell2[[#This Row],[Totalt lagervärde ink moms]])</f>
        <v>0</v>
      </c>
      <c r="K1710" s="2">
        <f>Tabell2[[#This Row],[Totalt lagervärde ink moms]]-Tabell2[[#This Row],[Varav bokat ink moms]]</f>
        <v>116.35</v>
      </c>
      <c r="L1710" s="2">
        <f>Tabell2[[#This Row],[Antal]]*Tabell2[[#This Row],[Inpris ex moms]]</f>
        <v>93.08</v>
      </c>
      <c r="M1710" s="2">
        <f>MIN(Tabell2[[#This Row],[Bokat]]*Tabell2[[#This Row],[Inpris ex moms]],Tabell2[[#This Row],[Totalt lagervärde ex moms]])</f>
        <v>0</v>
      </c>
      <c r="N1710" s="2">
        <f>Tabell2[[#This Row],[Totalt lagervärde ex moms]]-Tabell2[[#This Row],[Varav bokat ex moms]]</f>
        <v>93.08</v>
      </c>
    </row>
    <row r="1711" spans="1:14" x14ac:dyDescent="0.2">
      <c r="A1711" t="s">
        <v>17669</v>
      </c>
      <c r="B1711" t="s">
        <v>17670</v>
      </c>
      <c r="C1711" s="2">
        <v>179</v>
      </c>
      <c r="D1711" s="2">
        <v>125</v>
      </c>
      <c r="E1711" s="2">
        <v>116.35</v>
      </c>
      <c r="F1711" s="2">
        <v>93.08</v>
      </c>
      <c r="G1711">
        <v>4</v>
      </c>
      <c r="H1711">
        <v>0</v>
      </c>
      <c r="I1711" s="2">
        <f>Tabell2[[#This Row],[Inköpspris (SEK)]]*Tabell2[[#This Row],[Antal]]</f>
        <v>465.4</v>
      </c>
      <c r="J1711" s="2">
        <f>MIN(Tabell2[[#This Row],[Bokat]]*Tabell2[[#This Row],[Inköpspris (SEK)]],Tabell2[[#This Row],[Totalt lagervärde ink moms]])</f>
        <v>0</v>
      </c>
      <c r="K1711" s="2">
        <f>Tabell2[[#This Row],[Totalt lagervärde ink moms]]-Tabell2[[#This Row],[Varav bokat ink moms]]</f>
        <v>465.4</v>
      </c>
      <c r="L1711" s="2">
        <f>Tabell2[[#This Row],[Antal]]*Tabell2[[#This Row],[Inpris ex moms]]</f>
        <v>372.32</v>
      </c>
      <c r="M1711" s="2">
        <f>MIN(Tabell2[[#This Row],[Bokat]]*Tabell2[[#This Row],[Inpris ex moms]],Tabell2[[#This Row],[Totalt lagervärde ex moms]])</f>
        <v>0</v>
      </c>
      <c r="N1711" s="2">
        <f>Tabell2[[#This Row],[Totalt lagervärde ex moms]]-Tabell2[[#This Row],[Varav bokat ex moms]]</f>
        <v>372.32</v>
      </c>
    </row>
    <row r="1712" spans="1:14" x14ac:dyDescent="0.2">
      <c r="A1712" t="s">
        <v>3249</v>
      </c>
      <c r="B1712" t="s">
        <v>3250</v>
      </c>
      <c r="C1712" s="2">
        <v>189</v>
      </c>
      <c r="D1712" s="2">
        <v>123</v>
      </c>
      <c r="E1712" s="2">
        <v>122.85</v>
      </c>
      <c r="F1712" s="2">
        <v>98.28</v>
      </c>
      <c r="G1712">
        <v>3</v>
      </c>
      <c r="H1712">
        <v>0</v>
      </c>
      <c r="I1712" s="2">
        <f>Tabell2[[#This Row],[Inköpspris (SEK)]]*Tabell2[[#This Row],[Antal]]</f>
        <v>368.54999999999995</v>
      </c>
      <c r="J1712" s="2">
        <f>MIN(Tabell2[[#This Row],[Bokat]]*Tabell2[[#This Row],[Inköpspris (SEK)]],Tabell2[[#This Row],[Totalt lagervärde ink moms]])</f>
        <v>0</v>
      </c>
      <c r="K1712" s="2">
        <f>Tabell2[[#This Row],[Totalt lagervärde ink moms]]-Tabell2[[#This Row],[Varav bokat ink moms]]</f>
        <v>368.54999999999995</v>
      </c>
      <c r="L1712" s="2">
        <f>Tabell2[[#This Row],[Antal]]*Tabell2[[#This Row],[Inpris ex moms]]</f>
        <v>294.84000000000003</v>
      </c>
      <c r="M1712" s="2">
        <f>MIN(Tabell2[[#This Row],[Bokat]]*Tabell2[[#This Row],[Inpris ex moms]],Tabell2[[#This Row],[Totalt lagervärde ex moms]])</f>
        <v>0</v>
      </c>
      <c r="N1712" s="2">
        <f>Tabell2[[#This Row],[Totalt lagervärde ex moms]]-Tabell2[[#This Row],[Varav bokat ex moms]]</f>
        <v>294.84000000000003</v>
      </c>
    </row>
    <row r="1713" spans="1:14" x14ac:dyDescent="0.2">
      <c r="A1713" t="s">
        <v>3251</v>
      </c>
      <c r="B1713" t="s">
        <v>3252</v>
      </c>
      <c r="C1713" s="2">
        <v>189</v>
      </c>
      <c r="D1713" s="2">
        <v>123</v>
      </c>
      <c r="E1713" s="2">
        <v>122.85</v>
      </c>
      <c r="F1713" s="2">
        <v>98.28</v>
      </c>
      <c r="G1713">
        <v>1</v>
      </c>
      <c r="H1713">
        <v>0</v>
      </c>
      <c r="I1713" s="2">
        <f>Tabell2[[#This Row],[Inköpspris (SEK)]]*Tabell2[[#This Row],[Antal]]</f>
        <v>122.85</v>
      </c>
      <c r="J1713" s="2">
        <f>MIN(Tabell2[[#This Row],[Bokat]]*Tabell2[[#This Row],[Inköpspris (SEK)]],Tabell2[[#This Row],[Totalt lagervärde ink moms]])</f>
        <v>0</v>
      </c>
      <c r="K1713" s="2">
        <f>Tabell2[[#This Row],[Totalt lagervärde ink moms]]-Tabell2[[#This Row],[Varav bokat ink moms]]</f>
        <v>122.85</v>
      </c>
      <c r="L1713" s="2">
        <f>Tabell2[[#This Row],[Antal]]*Tabell2[[#This Row],[Inpris ex moms]]</f>
        <v>98.28</v>
      </c>
      <c r="M1713" s="2">
        <f>MIN(Tabell2[[#This Row],[Bokat]]*Tabell2[[#This Row],[Inpris ex moms]],Tabell2[[#This Row],[Totalt lagervärde ex moms]])</f>
        <v>0</v>
      </c>
      <c r="N1713" s="2">
        <f>Tabell2[[#This Row],[Totalt lagervärde ex moms]]-Tabell2[[#This Row],[Varav bokat ex moms]]</f>
        <v>98.28</v>
      </c>
    </row>
    <row r="1714" spans="1:14" x14ac:dyDescent="0.2">
      <c r="A1714" t="s">
        <v>3253</v>
      </c>
      <c r="B1714" t="s">
        <v>3254</v>
      </c>
      <c r="C1714" s="2">
        <v>189</v>
      </c>
      <c r="D1714" s="2">
        <v>123</v>
      </c>
      <c r="E1714" s="2">
        <v>122.85</v>
      </c>
      <c r="F1714" s="2">
        <v>98.28</v>
      </c>
      <c r="G1714">
        <v>2</v>
      </c>
      <c r="H1714">
        <v>0</v>
      </c>
      <c r="I1714" s="2">
        <f>Tabell2[[#This Row],[Inköpspris (SEK)]]*Tabell2[[#This Row],[Antal]]</f>
        <v>245.7</v>
      </c>
      <c r="J1714" s="2">
        <f>MIN(Tabell2[[#This Row],[Bokat]]*Tabell2[[#This Row],[Inköpspris (SEK)]],Tabell2[[#This Row],[Totalt lagervärde ink moms]])</f>
        <v>0</v>
      </c>
      <c r="K1714" s="2">
        <f>Tabell2[[#This Row],[Totalt lagervärde ink moms]]-Tabell2[[#This Row],[Varav bokat ink moms]]</f>
        <v>245.7</v>
      </c>
      <c r="L1714" s="2">
        <f>Tabell2[[#This Row],[Antal]]*Tabell2[[#This Row],[Inpris ex moms]]</f>
        <v>196.56</v>
      </c>
      <c r="M1714" s="2">
        <f>MIN(Tabell2[[#This Row],[Bokat]]*Tabell2[[#This Row],[Inpris ex moms]],Tabell2[[#This Row],[Totalt lagervärde ex moms]])</f>
        <v>0</v>
      </c>
      <c r="N1714" s="2">
        <f>Tabell2[[#This Row],[Totalt lagervärde ex moms]]-Tabell2[[#This Row],[Varav bokat ex moms]]</f>
        <v>196.56</v>
      </c>
    </row>
    <row r="1715" spans="1:14" x14ac:dyDescent="0.2">
      <c r="A1715" t="s">
        <v>3255</v>
      </c>
      <c r="B1715" t="s">
        <v>3256</v>
      </c>
      <c r="C1715" s="2">
        <v>189</v>
      </c>
      <c r="D1715" s="2">
        <v>123</v>
      </c>
      <c r="E1715" s="2">
        <v>122.85</v>
      </c>
      <c r="F1715" s="2">
        <v>98.28</v>
      </c>
      <c r="G1715">
        <v>2</v>
      </c>
      <c r="H1715">
        <v>2</v>
      </c>
      <c r="I1715" s="2">
        <f>Tabell2[[#This Row],[Inköpspris (SEK)]]*Tabell2[[#This Row],[Antal]]</f>
        <v>245.7</v>
      </c>
      <c r="J1715" s="2">
        <f>MIN(Tabell2[[#This Row],[Bokat]]*Tabell2[[#This Row],[Inköpspris (SEK)]],Tabell2[[#This Row],[Totalt lagervärde ink moms]])</f>
        <v>245.7</v>
      </c>
      <c r="K1715" s="2">
        <f>Tabell2[[#This Row],[Totalt lagervärde ink moms]]-Tabell2[[#This Row],[Varav bokat ink moms]]</f>
        <v>0</v>
      </c>
      <c r="L1715" s="2">
        <f>Tabell2[[#This Row],[Antal]]*Tabell2[[#This Row],[Inpris ex moms]]</f>
        <v>196.56</v>
      </c>
      <c r="M1715" s="2">
        <f>MIN(Tabell2[[#This Row],[Bokat]]*Tabell2[[#This Row],[Inpris ex moms]],Tabell2[[#This Row],[Totalt lagervärde ex moms]])</f>
        <v>196.56</v>
      </c>
      <c r="N1715" s="2">
        <f>Tabell2[[#This Row],[Totalt lagervärde ex moms]]-Tabell2[[#This Row],[Varav bokat ex moms]]</f>
        <v>0</v>
      </c>
    </row>
    <row r="1716" spans="1:14" x14ac:dyDescent="0.2">
      <c r="A1716" t="s">
        <v>3257</v>
      </c>
      <c r="B1716" t="s">
        <v>3258</v>
      </c>
      <c r="C1716" s="2">
        <v>189</v>
      </c>
      <c r="D1716" s="2">
        <v>123</v>
      </c>
      <c r="E1716" s="2">
        <v>122.85</v>
      </c>
      <c r="F1716" s="2">
        <v>98.28</v>
      </c>
      <c r="G1716">
        <v>1</v>
      </c>
      <c r="H1716">
        <v>1</v>
      </c>
      <c r="I1716" s="2">
        <f>Tabell2[[#This Row],[Inköpspris (SEK)]]*Tabell2[[#This Row],[Antal]]</f>
        <v>122.85</v>
      </c>
      <c r="J1716" s="2">
        <f>MIN(Tabell2[[#This Row],[Bokat]]*Tabell2[[#This Row],[Inköpspris (SEK)]],Tabell2[[#This Row],[Totalt lagervärde ink moms]])</f>
        <v>122.85</v>
      </c>
      <c r="K1716" s="2">
        <f>Tabell2[[#This Row],[Totalt lagervärde ink moms]]-Tabell2[[#This Row],[Varav bokat ink moms]]</f>
        <v>0</v>
      </c>
      <c r="L1716" s="2">
        <f>Tabell2[[#This Row],[Antal]]*Tabell2[[#This Row],[Inpris ex moms]]</f>
        <v>98.28</v>
      </c>
      <c r="M1716" s="2">
        <f>MIN(Tabell2[[#This Row],[Bokat]]*Tabell2[[#This Row],[Inpris ex moms]],Tabell2[[#This Row],[Totalt lagervärde ex moms]])</f>
        <v>98.28</v>
      </c>
      <c r="N1716" s="2">
        <f>Tabell2[[#This Row],[Totalt lagervärde ex moms]]-Tabell2[[#This Row],[Varav bokat ex moms]]</f>
        <v>0</v>
      </c>
    </row>
    <row r="1717" spans="1:14" x14ac:dyDescent="0.2">
      <c r="A1717" t="s">
        <v>2609</v>
      </c>
      <c r="B1717" t="s">
        <v>2610</v>
      </c>
      <c r="C1717" s="2">
        <v>219</v>
      </c>
      <c r="D1717" s="2">
        <v>153</v>
      </c>
      <c r="E1717" s="2">
        <v>142.35</v>
      </c>
      <c r="F1717" s="2">
        <v>113.88</v>
      </c>
      <c r="G1717">
        <v>1</v>
      </c>
      <c r="H1717">
        <v>0</v>
      </c>
      <c r="I1717" s="2">
        <f>Tabell2[[#This Row],[Inköpspris (SEK)]]*Tabell2[[#This Row],[Antal]]</f>
        <v>142.35</v>
      </c>
      <c r="J1717" s="2">
        <f>MIN(Tabell2[[#This Row],[Bokat]]*Tabell2[[#This Row],[Inköpspris (SEK)]],Tabell2[[#This Row],[Totalt lagervärde ink moms]])</f>
        <v>0</v>
      </c>
      <c r="K1717" s="2">
        <f>Tabell2[[#This Row],[Totalt lagervärde ink moms]]-Tabell2[[#This Row],[Varav bokat ink moms]]</f>
        <v>142.35</v>
      </c>
      <c r="L1717" s="2">
        <f>Tabell2[[#This Row],[Antal]]*Tabell2[[#This Row],[Inpris ex moms]]</f>
        <v>113.88</v>
      </c>
      <c r="M1717" s="2">
        <f>MIN(Tabell2[[#This Row],[Bokat]]*Tabell2[[#This Row],[Inpris ex moms]],Tabell2[[#This Row],[Totalt lagervärde ex moms]])</f>
        <v>0</v>
      </c>
      <c r="N1717" s="2">
        <f>Tabell2[[#This Row],[Totalt lagervärde ex moms]]-Tabell2[[#This Row],[Varav bokat ex moms]]</f>
        <v>113.88</v>
      </c>
    </row>
    <row r="1718" spans="1:14" x14ac:dyDescent="0.2">
      <c r="A1718" t="s">
        <v>3275</v>
      </c>
      <c r="B1718" t="s">
        <v>3276</v>
      </c>
      <c r="C1718" s="2">
        <v>219</v>
      </c>
      <c r="D1718" s="2">
        <v>153</v>
      </c>
      <c r="E1718" s="2">
        <v>142.35</v>
      </c>
      <c r="F1718" s="2">
        <v>113.88</v>
      </c>
      <c r="G1718">
        <v>3</v>
      </c>
      <c r="H1718">
        <v>0</v>
      </c>
      <c r="I1718" s="2">
        <f>Tabell2[[#This Row],[Inköpspris (SEK)]]*Tabell2[[#This Row],[Antal]]</f>
        <v>427.04999999999995</v>
      </c>
      <c r="J1718" s="2">
        <f>MIN(Tabell2[[#This Row],[Bokat]]*Tabell2[[#This Row],[Inköpspris (SEK)]],Tabell2[[#This Row],[Totalt lagervärde ink moms]])</f>
        <v>0</v>
      </c>
      <c r="K1718" s="2">
        <f>Tabell2[[#This Row],[Totalt lagervärde ink moms]]-Tabell2[[#This Row],[Varav bokat ink moms]]</f>
        <v>427.04999999999995</v>
      </c>
      <c r="L1718" s="2">
        <f>Tabell2[[#This Row],[Antal]]*Tabell2[[#This Row],[Inpris ex moms]]</f>
        <v>341.64</v>
      </c>
      <c r="M1718" s="2">
        <f>MIN(Tabell2[[#This Row],[Bokat]]*Tabell2[[#This Row],[Inpris ex moms]],Tabell2[[#This Row],[Totalt lagervärde ex moms]])</f>
        <v>0</v>
      </c>
      <c r="N1718" s="2">
        <f>Tabell2[[#This Row],[Totalt lagervärde ex moms]]-Tabell2[[#This Row],[Varav bokat ex moms]]</f>
        <v>341.64</v>
      </c>
    </row>
    <row r="1719" spans="1:14" x14ac:dyDescent="0.2">
      <c r="A1719" t="s">
        <v>3277</v>
      </c>
      <c r="B1719" t="s">
        <v>3278</v>
      </c>
      <c r="C1719" s="2">
        <v>219</v>
      </c>
      <c r="D1719" s="2">
        <v>142</v>
      </c>
      <c r="E1719" s="2">
        <v>142.35</v>
      </c>
      <c r="F1719" s="2">
        <v>113.88</v>
      </c>
      <c r="G1719">
        <v>1</v>
      </c>
      <c r="H1719">
        <v>1</v>
      </c>
      <c r="I1719" s="2">
        <f>Tabell2[[#This Row],[Inköpspris (SEK)]]*Tabell2[[#This Row],[Antal]]</f>
        <v>142.35</v>
      </c>
      <c r="J1719" s="2">
        <f>MIN(Tabell2[[#This Row],[Bokat]]*Tabell2[[#This Row],[Inköpspris (SEK)]],Tabell2[[#This Row],[Totalt lagervärde ink moms]])</f>
        <v>142.35</v>
      </c>
      <c r="K1719" s="2">
        <f>Tabell2[[#This Row],[Totalt lagervärde ink moms]]-Tabell2[[#This Row],[Varav bokat ink moms]]</f>
        <v>0</v>
      </c>
      <c r="L1719" s="2">
        <f>Tabell2[[#This Row],[Antal]]*Tabell2[[#This Row],[Inpris ex moms]]</f>
        <v>113.88</v>
      </c>
      <c r="M1719" s="2">
        <f>MIN(Tabell2[[#This Row],[Bokat]]*Tabell2[[#This Row],[Inpris ex moms]],Tabell2[[#This Row],[Totalt lagervärde ex moms]])</f>
        <v>113.88</v>
      </c>
      <c r="N1719" s="2">
        <f>Tabell2[[#This Row],[Totalt lagervärde ex moms]]-Tabell2[[#This Row],[Varav bokat ex moms]]</f>
        <v>0</v>
      </c>
    </row>
    <row r="1720" spans="1:14" x14ac:dyDescent="0.2">
      <c r="A1720" t="s">
        <v>2697</v>
      </c>
      <c r="B1720" t="s">
        <v>2698</v>
      </c>
      <c r="C1720" s="2">
        <v>239</v>
      </c>
      <c r="D1720" s="2">
        <v>155</v>
      </c>
      <c r="E1720" s="2">
        <v>155.35</v>
      </c>
      <c r="F1720" s="2">
        <v>124.28</v>
      </c>
      <c r="G1720">
        <v>3</v>
      </c>
      <c r="H1720">
        <v>0</v>
      </c>
      <c r="I1720" s="2">
        <f>Tabell2[[#This Row],[Inköpspris (SEK)]]*Tabell2[[#This Row],[Antal]]</f>
        <v>466.04999999999995</v>
      </c>
      <c r="J1720" s="2">
        <f>MIN(Tabell2[[#This Row],[Bokat]]*Tabell2[[#This Row],[Inköpspris (SEK)]],Tabell2[[#This Row],[Totalt lagervärde ink moms]])</f>
        <v>0</v>
      </c>
      <c r="K1720" s="2">
        <f>Tabell2[[#This Row],[Totalt lagervärde ink moms]]-Tabell2[[#This Row],[Varav bokat ink moms]]</f>
        <v>466.04999999999995</v>
      </c>
      <c r="L1720" s="2">
        <f>Tabell2[[#This Row],[Antal]]*Tabell2[[#This Row],[Inpris ex moms]]</f>
        <v>372.84000000000003</v>
      </c>
      <c r="M1720" s="2">
        <f>MIN(Tabell2[[#This Row],[Bokat]]*Tabell2[[#This Row],[Inpris ex moms]],Tabell2[[#This Row],[Totalt lagervärde ex moms]])</f>
        <v>0</v>
      </c>
      <c r="N1720" s="2">
        <f>Tabell2[[#This Row],[Totalt lagervärde ex moms]]-Tabell2[[#This Row],[Varav bokat ex moms]]</f>
        <v>372.84000000000003</v>
      </c>
    </row>
    <row r="1721" spans="1:14" x14ac:dyDescent="0.2">
      <c r="A1721" t="s">
        <v>2960</v>
      </c>
      <c r="B1721" t="s">
        <v>2961</v>
      </c>
      <c r="C1721" s="2">
        <v>239</v>
      </c>
      <c r="D1721" s="2">
        <v>155</v>
      </c>
      <c r="E1721" s="2">
        <v>155.35</v>
      </c>
      <c r="F1721" s="2">
        <v>124.28</v>
      </c>
      <c r="G1721">
        <v>1</v>
      </c>
      <c r="H1721">
        <v>1</v>
      </c>
      <c r="I1721" s="2">
        <f>Tabell2[[#This Row],[Inköpspris (SEK)]]*Tabell2[[#This Row],[Antal]]</f>
        <v>155.35</v>
      </c>
      <c r="J1721" s="2">
        <f>MIN(Tabell2[[#This Row],[Bokat]]*Tabell2[[#This Row],[Inköpspris (SEK)]],Tabell2[[#This Row],[Totalt lagervärde ink moms]])</f>
        <v>155.35</v>
      </c>
      <c r="K1721" s="2">
        <f>Tabell2[[#This Row],[Totalt lagervärde ink moms]]-Tabell2[[#This Row],[Varav bokat ink moms]]</f>
        <v>0</v>
      </c>
      <c r="L1721" s="2">
        <f>Tabell2[[#This Row],[Antal]]*Tabell2[[#This Row],[Inpris ex moms]]</f>
        <v>124.28</v>
      </c>
      <c r="M1721" s="2">
        <f>MIN(Tabell2[[#This Row],[Bokat]]*Tabell2[[#This Row],[Inpris ex moms]],Tabell2[[#This Row],[Totalt lagervärde ex moms]])</f>
        <v>124.28</v>
      </c>
      <c r="N1721" s="2">
        <f>Tabell2[[#This Row],[Totalt lagervärde ex moms]]-Tabell2[[#This Row],[Varav bokat ex moms]]</f>
        <v>0</v>
      </c>
    </row>
    <row r="1722" spans="1:14" x14ac:dyDescent="0.2">
      <c r="A1722" t="s">
        <v>2695</v>
      </c>
      <c r="B1722" t="s">
        <v>2696</v>
      </c>
      <c r="C1722" s="2">
        <v>269</v>
      </c>
      <c r="E1722" s="2">
        <v>174.85</v>
      </c>
      <c r="F1722" s="2">
        <v>139.88</v>
      </c>
      <c r="G1722">
        <v>1</v>
      </c>
      <c r="H1722">
        <v>0</v>
      </c>
      <c r="I1722" s="2">
        <f>Tabell2[[#This Row],[Inköpspris (SEK)]]*Tabell2[[#This Row],[Antal]]</f>
        <v>174.85</v>
      </c>
      <c r="J1722" s="2">
        <f>MIN(Tabell2[[#This Row],[Bokat]]*Tabell2[[#This Row],[Inköpspris (SEK)]],Tabell2[[#This Row],[Totalt lagervärde ink moms]])</f>
        <v>0</v>
      </c>
      <c r="K1722" s="2">
        <f>Tabell2[[#This Row],[Totalt lagervärde ink moms]]-Tabell2[[#This Row],[Varav bokat ink moms]]</f>
        <v>174.85</v>
      </c>
      <c r="L1722" s="2">
        <f>Tabell2[[#This Row],[Antal]]*Tabell2[[#This Row],[Inpris ex moms]]</f>
        <v>139.88</v>
      </c>
      <c r="M1722" s="2">
        <f>MIN(Tabell2[[#This Row],[Bokat]]*Tabell2[[#This Row],[Inpris ex moms]],Tabell2[[#This Row],[Totalt lagervärde ex moms]])</f>
        <v>0</v>
      </c>
      <c r="N1722" s="2">
        <f>Tabell2[[#This Row],[Totalt lagervärde ex moms]]-Tabell2[[#This Row],[Varav bokat ex moms]]</f>
        <v>139.88</v>
      </c>
    </row>
    <row r="1723" spans="1:14" x14ac:dyDescent="0.2">
      <c r="A1723" t="s">
        <v>16335</v>
      </c>
      <c r="B1723" t="s">
        <v>16336</v>
      </c>
      <c r="C1723" s="2">
        <v>289</v>
      </c>
      <c r="D1723" s="2">
        <v>173</v>
      </c>
      <c r="E1723" s="2">
        <v>187.85</v>
      </c>
      <c r="F1723" s="2">
        <v>150.28</v>
      </c>
      <c r="G1723">
        <v>1</v>
      </c>
      <c r="H1723">
        <v>0</v>
      </c>
      <c r="I1723" s="2">
        <f>Tabell2[[#This Row],[Inköpspris (SEK)]]*Tabell2[[#This Row],[Antal]]</f>
        <v>187.85</v>
      </c>
      <c r="J1723" s="2">
        <f>MIN(Tabell2[[#This Row],[Bokat]]*Tabell2[[#This Row],[Inköpspris (SEK)]],Tabell2[[#This Row],[Totalt lagervärde ink moms]])</f>
        <v>0</v>
      </c>
      <c r="K1723" s="2">
        <f>Tabell2[[#This Row],[Totalt lagervärde ink moms]]-Tabell2[[#This Row],[Varav bokat ink moms]]</f>
        <v>187.85</v>
      </c>
      <c r="L1723" s="2">
        <f>Tabell2[[#This Row],[Antal]]*Tabell2[[#This Row],[Inpris ex moms]]</f>
        <v>150.28</v>
      </c>
      <c r="M1723" s="2">
        <f>MIN(Tabell2[[#This Row],[Bokat]]*Tabell2[[#This Row],[Inpris ex moms]],Tabell2[[#This Row],[Totalt lagervärde ex moms]])</f>
        <v>0</v>
      </c>
      <c r="N1723" s="2">
        <f>Tabell2[[#This Row],[Totalt lagervärde ex moms]]-Tabell2[[#This Row],[Varav bokat ex moms]]</f>
        <v>150.28</v>
      </c>
    </row>
    <row r="1724" spans="1:14" x14ac:dyDescent="0.2">
      <c r="A1724" t="s">
        <v>16387</v>
      </c>
      <c r="B1724" t="s">
        <v>16388</v>
      </c>
      <c r="C1724" s="2">
        <v>289</v>
      </c>
      <c r="D1724" s="2">
        <v>173</v>
      </c>
      <c r="E1724" s="2">
        <v>187.85</v>
      </c>
      <c r="F1724" s="2">
        <v>150.28</v>
      </c>
      <c r="G1724">
        <v>1</v>
      </c>
      <c r="H1724">
        <v>0</v>
      </c>
      <c r="I1724" s="2">
        <f>Tabell2[[#This Row],[Inköpspris (SEK)]]*Tabell2[[#This Row],[Antal]]</f>
        <v>187.85</v>
      </c>
      <c r="J1724" s="2">
        <f>MIN(Tabell2[[#This Row],[Bokat]]*Tabell2[[#This Row],[Inköpspris (SEK)]],Tabell2[[#This Row],[Totalt lagervärde ink moms]])</f>
        <v>0</v>
      </c>
      <c r="K1724" s="2">
        <f>Tabell2[[#This Row],[Totalt lagervärde ink moms]]-Tabell2[[#This Row],[Varav bokat ink moms]]</f>
        <v>187.85</v>
      </c>
      <c r="L1724" s="2">
        <f>Tabell2[[#This Row],[Antal]]*Tabell2[[#This Row],[Inpris ex moms]]</f>
        <v>150.28</v>
      </c>
      <c r="M1724" s="2">
        <f>MIN(Tabell2[[#This Row],[Bokat]]*Tabell2[[#This Row],[Inpris ex moms]],Tabell2[[#This Row],[Totalt lagervärde ex moms]])</f>
        <v>0</v>
      </c>
      <c r="N1724" s="2">
        <f>Tabell2[[#This Row],[Totalt lagervärde ex moms]]-Tabell2[[#This Row],[Varav bokat ex moms]]</f>
        <v>150.28</v>
      </c>
    </row>
    <row r="1725" spans="1:14" x14ac:dyDescent="0.2">
      <c r="A1725" t="s">
        <v>3507</v>
      </c>
      <c r="B1725" t="s">
        <v>3508</v>
      </c>
      <c r="C1725" s="2">
        <v>399</v>
      </c>
      <c r="D1725" s="2">
        <v>259</v>
      </c>
      <c r="E1725" s="2">
        <v>259.35000000000002</v>
      </c>
      <c r="F1725" s="2">
        <v>207.48000000000002</v>
      </c>
      <c r="G1725">
        <v>1</v>
      </c>
      <c r="H1725">
        <v>0</v>
      </c>
      <c r="I1725" s="2">
        <f>Tabell2[[#This Row],[Inköpspris (SEK)]]*Tabell2[[#This Row],[Antal]]</f>
        <v>259.35000000000002</v>
      </c>
      <c r="J1725" s="2">
        <f>MIN(Tabell2[[#This Row],[Bokat]]*Tabell2[[#This Row],[Inköpspris (SEK)]],Tabell2[[#This Row],[Totalt lagervärde ink moms]])</f>
        <v>0</v>
      </c>
      <c r="K1725" s="2">
        <f>Tabell2[[#This Row],[Totalt lagervärde ink moms]]-Tabell2[[#This Row],[Varav bokat ink moms]]</f>
        <v>259.35000000000002</v>
      </c>
      <c r="L1725" s="2">
        <f>Tabell2[[#This Row],[Antal]]*Tabell2[[#This Row],[Inpris ex moms]]</f>
        <v>207.48000000000002</v>
      </c>
      <c r="M1725" s="2">
        <f>MIN(Tabell2[[#This Row],[Bokat]]*Tabell2[[#This Row],[Inpris ex moms]],Tabell2[[#This Row],[Totalt lagervärde ex moms]])</f>
        <v>0</v>
      </c>
      <c r="N1725" s="2">
        <f>Tabell2[[#This Row],[Totalt lagervärde ex moms]]-Tabell2[[#This Row],[Varav bokat ex moms]]</f>
        <v>207.48000000000002</v>
      </c>
    </row>
    <row r="1726" spans="1:14" x14ac:dyDescent="0.2">
      <c r="A1726" t="s">
        <v>3509</v>
      </c>
      <c r="B1726" t="s">
        <v>3510</v>
      </c>
      <c r="C1726" s="2">
        <v>399</v>
      </c>
      <c r="D1726" s="2">
        <v>259</v>
      </c>
      <c r="E1726" s="2">
        <v>259.35000000000002</v>
      </c>
      <c r="F1726" s="2">
        <v>207.48000000000002</v>
      </c>
      <c r="G1726">
        <v>1</v>
      </c>
      <c r="H1726">
        <v>1</v>
      </c>
      <c r="I1726" s="2">
        <f>Tabell2[[#This Row],[Inköpspris (SEK)]]*Tabell2[[#This Row],[Antal]]</f>
        <v>259.35000000000002</v>
      </c>
      <c r="J1726" s="2">
        <f>MIN(Tabell2[[#This Row],[Bokat]]*Tabell2[[#This Row],[Inköpspris (SEK)]],Tabell2[[#This Row],[Totalt lagervärde ink moms]])</f>
        <v>259.35000000000002</v>
      </c>
      <c r="K1726" s="2">
        <f>Tabell2[[#This Row],[Totalt lagervärde ink moms]]-Tabell2[[#This Row],[Varav bokat ink moms]]</f>
        <v>0</v>
      </c>
      <c r="L1726" s="2">
        <f>Tabell2[[#This Row],[Antal]]*Tabell2[[#This Row],[Inpris ex moms]]</f>
        <v>207.48000000000002</v>
      </c>
      <c r="M1726" s="2">
        <f>MIN(Tabell2[[#This Row],[Bokat]]*Tabell2[[#This Row],[Inpris ex moms]],Tabell2[[#This Row],[Totalt lagervärde ex moms]])</f>
        <v>207.48000000000002</v>
      </c>
      <c r="N1726" s="2">
        <f>Tabell2[[#This Row],[Totalt lagervärde ex moms]]-Tabell2[[#This Row],[Varav bokat ex moms]]</f>
        <v>0</v>
      </c>
    </row>
    <row r="1727" spans="1:14" x14ac:dyDescent="0.2">
      <c r="A1727" t="s">
        <v>2685</v>
      </c>
      <c r="B1727" t="s">
        <v>2686</v>
      </c>
      <c r="C1727" s="2">
        <v>489</v>
      </c>
      <c r="D1727" s="2">
        <v>318</v>
      </c>
      <c r="E1727" s="2">
        <v>317.85000000000002</v>
      </c>
      <c r="F1727" s="2">
        <v>254.28000000000003</v>
      </c>
      <c r="G1727">
        <v>1</v>
      </c>
      <c r="H1727">
        <v>0</v>
      </c>
      <c r="I1727" s="2">
        <f>Tabell2[[#This Row],[Inköpspris (SEK)]]*Tabell2[[#This Row],[Antal]]</f>
        <v>317.85000000000002</v>
      </c>
      <c r="J1727" s="2">
        <f>MIN(Tabell2[[#This Row],[Bokat]]*Tabell2[[#This Row],[Inköpspris (SEK)]],Tabell2[[#This Row],[Totalt lagervärde ink moms]])</f>
        <v>0</v>
      </c>
      <c r="K1727" s="2">
        <f>Tabell2[[#This Row],[Totalt lagervärde ink moms]]-Tabell2[[#This Row],[Varav bokat ink moms]]</f>
        <v>317.85000000000002</v>
      </c>
      <c r="L1727" s="2">
        <f>Tabell2[[#This Row],[Antal]]*Tabell2[[#This Row],[Inpris ex moms]]</f>
        <v>254.28000000000003</v>
      </c>
      <c r="M1727" s="2">
        <f>MIN(Tabell2[[#This Row],[Bokat]]*Tabell2[[#This Row],[Inpris ex moms]],Tabell2[[#This Row],[Totalt lagervärde ex moms]])</f>
        <v>0</v>
      </c>
      <c r="N1727" s="2">
        <f>Tabell2[[#This Row],[Totalt lagervärde ex moms]]-Tabell2[[#This Row],[Varav bokat ex moms]]</f>
        <v>254.28000000000003</v>
      </c>
    </row>
    <row r="1728" spans="1:14" x14ac:dyDescent="0.2">
      <c r="A1728" t="s">
        <v>2683</v>
      </c>
      <c r="B1728" t="s">
        <v>2684</v>
      </c>
      <c r="C1728" s="2">
        <v>539</v>
      </c>
      <c r="D1728" s="2">
        <v>377</v>
      </c>
      <c r="E1728" s="2">
        <v>350.35</v>
      </c>
      <c r="F1728" s="2">
        <v>280.28000000000003</v>
      </c>
      <c r="G1728">
        <v>1</v>
      </c>
      <c r="H1728">
        <v>1</v>
      </c>
      <c r="I1728" s="2">
        <f>Tabell2[[#This Row],[Inköpspris (SEK)]]*Tabell2[[#This Row],[Antal]]</f>
        <v>350.35</v>
      </c>
      <c r="J1728" s="2">
        <f>MIN(Tabell2[[#This Row],[Bokat]]*Tabell2[[#This Row],[Inköpspris (SEK)]],Tabell2[[#This Row],[Totalt lagervärde ink moms]])</f>
        <v>350.35</v>
      </c>
      <c r="K1728" s="2">
        <f>Tabell2[[#This Row],[Totalt lagervärde ink moms]]-Tabell2[[#This Row],[Varav bokat ink moms]]</f>
        <v>0</v>
      </c>
      <c r="L1728" s="2">
        <f>Tabell2[[#This Row],[Antal]]*Tabell2[[#This Row],[Inpris ex moms]]</f>
        <v>280.28000000000003</v>
      </c>
      <c r="M1728" s="2">
        <f>MIN(Tabell2[[#This Row],[Bokat]]*Tabell2[[#This Row],[Inpris ex moms]],Tabell2[[#This Row],[Totalt lagervärde ex moms]])</f>
        <v>280.28000000000003</v>
      </c>
      <c r="N1728" s="2">
        <f>Tabell2[[#This Row],[Totalt lagervärde ex moms]]-Tabell2[[#This Row],[Varav bokat ex moms]]</f>
        <v>0</v>
      </c>
    </row>
    <row r="1729" spans="1:14" x14ac:dyDescent="0.2">
      <c r="A1729" t="s">
        <v>13034</v>
      </c>
      <c r="B1729" t="s">
        <v>13035</v>
      </c>
      <c r="C1729" s="2">
        <v>539</v>
      </c>
      <c r="D1729" s="2">
        <v>323</v>
      </c>
      <c r="E1729" s="2">
        <v>350.35</v>
      </c>
      <c r="F1729" s="2">
        <v>280.28000000000003</v>
      </c>
      <c r="G1729">
        <v>1</v>
      </c>
      <c r="H1729">
        <v>0</v>
      </c>
      <c r="I1729" s="2">
        <f>Tabell2[[#This Row],[Inköpspris (SEK)]]*Tabell2[[#This Row],[Antal]]</f>
        <v>350.35</v>
      </c>
      <c r="J1729" s="2">
        <f>MIN(Tabell2[[#This Row],[Bokat]]*Tabell2[[#This Row],[Inköpspris (SEK)]],Tabell2[[#This Row],[Totalt lagervärde ink moms]])</f>
        <v>0</v>
      </c>
      <c r="K1729" s="2">
        <f>Tabell2[[#This Row],[Totalt lagervärde ink moms]]-Tabell2[[#This Row],[Varav bokat ink moms]]</f>
        <v>350.35</v>
      </c>
      <c r="L1729" s="2">
        <f>Tabell2[[#This Row],[Antal]]*Tabell2[[#This Row],[Inpris ex moms]]</f>
        <v>280.28000000000003</v>
      </c>
      <c r="M1729" s="2">
        <f>MIN(Tabell2[[#This Row],[Bokat]]*Tabell2[[#This Row],[Inpris ex moms]],Tabell2[[#This Row],[Totalt lagervärde ex moms]])</f>
        <v>0</v>
      </c>
      <c r="N1729" s="2">
        <f>Tabell2[[#This Row],[Totalt lagervärde ex moms]]-Tabell2[[#This Row],[Varav bokat ex moms]]</f>
        <v>280.28000000000003</v>
      </c>
    </row>
    <row r="1730" spans="1:14" x14ac:dyDescent="0.2">
      <c r="A1730" t="s">
        <v>13365</v>
      </c>
      <c r="B1730" t="s">
        <v>13366</v>
      </c>
      <c r="C1730" s="2">
        <v>539</v>
      </c>
      <c r="D1730" s="2">
        <v>323</v>
      </c>
      <c r="E1730" s="2">
        <v>350.35</v>
      </c>
      <c r="F1730" s="2">
        <v>280.28000000000003</v>
      </c>
      <c r="G1730">
        <v>1</v>
      </c>
      <c r="H1730">
        <v>0</v>
      </c>
      <c r="I1730" s="2">
        <f>Tabell2[[#This Row],[Inköpspris (SEK)]]*Tabell2[[#This Row],[Antal]]</f>
        <v>350.35</v>
      </c>
      <c r="J1730" s="2">
        <f>MIN(Tabell2[[#This Row],[Bokat]]*Tabell2[[#This Row],[Inköpspris (SEK)]],Tabell2[[#This Row],[Totalt lagervärde ink moms]])</f>
        <v>0</v>
      </c>
      <c r="K1730" s="2">
        <f>Tabell2[[#This Row],[Totalt lagervärde ink moms]]-Tabell2[[#This Row],[Varav bokat ink moms]]</f>
        <v>350.35</v>
      </c>
      <c r="L1730" s="2">
        <f>Tabell2[[#This Row],[Antal]]*Tabell2[[#This Row],[Inpris ex moms]]</f>
        <v>280.28000000000003</v>
      </c>
      <c r="M1730" s="2">
        <f>MIN(Tabell2[[#This Row],[Bokat]]*Tabell2[[#This Row],[Inpris ex moms]],Tabell2[[#This Row],[Totalt lagervärde ex moms]])</f>
        <v>0</v>
      </c>
      <c r="N1730" s="2">
        <f>Tabell2[[#This Row],[Totalt lagervärde ex moms]]-Tabell2[[#This Row],[Varav bokat ex moms]]</f>
        <v>280.28000000000003</v>
      </c>
    </row>
    <row r="1731" spans="1:14" x14ac:dyDescent="0.2">
      <c r="A1731" t="s">
        <v>13367</v>
      </c>
      <c r="B1731" t="s">
        <v>13368</v>
      </c>
      <c r="C1731" s="2">
        <v>539</v>
      </c>
      <c r="D1731" s="2">
        <v>323</v>
      </c>
      <c r="E1731" s="2">
        <v>350.35</v>
      </c>
      <c r="F1731" s="2">
        <v>280.28000000000003</v>
      </c>
      <c r="G1731">
        <v>3</v>
      </c>
      <c r="H1731">
        <v>0</v>
      </c>
      <c r="I1731" s="2">
        <f>Tabell2[[#This Row],[Inköpspris (SEK)]]*Tabell2[[#This Row],[Antal]]</f>
        <v>1051.0500000000002</v>
      </c>
      <c r="J1731" s="2">
        <f>MIN(Tabell2[[#This Row],[Bokat]]*Tabell2[[#This Row],[Inköpspris (SEK)]],Tabell2[[#This Row],[Totalt lagervärde ink moms]])</f>
        <v>0</v>
      </c>
      <c r="K1731" s="2">
        <f>Tabell2[[#This Row],[Totalt lagervärde ink moms]]-Tabell2[[#This Row],[Varav bokat ink moms]]</f>
        <v>1051.0500000000002</v>
      </c>
      <c r="L1731" s="2">
        <f>Tabell2[[#This Row],[Antal]]*Tabell2[[#This Row],[Inpris ex moms]]</f>
        <v>840.84000000000015</v>
      </c>
      <c r="M1731" s="2">
        <f>MIN(Tabell2[[#This Row],[Bokat]]*Tabell2[[#This Row],[Inpris ex moms]],Tabell2[[#This Row],[Totalt lagervärde ex moms]])</f>
        <v>0</v>
      </c>
      <c r="N1731" s="2">
        <f>Tabell2[[#This Row],[Totalt lagervärde ex moms]]-Tabell2[[#This Row],[Varav bokat ex moms]]</f>
        <v>840.84000000000015</v>
      </c>
    </row>
    <row r="1732" spans="1:14" x14ac:dyDescent="0.2">
      <c r="A1732" t="s">
        <v>14161</v>
      </c>
      <c r="B1732" t="s">
        <v>14162</v>
      </c>
      <c r="C1732" s="2">
        <v>539</v>
      </c>
      <c r="D1732" s="2">
        <v>323</v>
      </c>
      <c r="E1732" s="2">
        <v>350.35</v>
      </c>
      <c r="F1732" s="2">
        <v>280.28000000000003</v>
      </c>
      <c r="G1732">
        <v>1</v>
      </c>
      <c r="H1732">
        <v>0</v>
      </c>
      <c r="I1732" s="2">
        <f>Tabell2[[#This Row],[Inköpspris (SEK)]]*Tabell2[[#This Row],[Antal]]</f>
        <v>350.35</v>
      </c>
      <c r="J1732" s="2">
        <f>MIN(Tabell2[[#This Row],[Bokat]]*Tabell2[[#This Row],[Inköpspris (SEK)]],Tabell2[[#This Row],[Totalt lagervärde ink moms]])</f>
        <v>0</v>
      </c>
      <c r="K1732" s="2">
        <f>Tabell2[[#This Row],[Totalt lagervärde ink moms]]-Tabell2[[#This Row],[Varav bokat ink moms]]</f>
        <v>350.35</v>
      </c>
      <c r="L1732" s="2">
        <f>Tabell2[[#This Row],[Antal]]*Tabell2[[#This Row],[Inpris ex moms]]</f>
        <v>280.28000000000003</v>
      </c>
      <c r="M1732" s="2">
        <f>MIN(Tabell2[[#This Row],[Bokat]]*Tabell2[[#This Row],[Inpris ex moms]],Tabell2[[#This Row],[Totalt lagervärde ex moms]])</f>
        <v>0</v>
      </c>
      <c r="N1732" s="2">
        <f>Tabell2[[#This Row],[Totalt lagervärde ex moms]]-Tabell2[[#This Row],[Varav bokat ex moms]]</f>
        <v>280.28000000000003</v>
      </c>
    </row>
    <row r="1733" spans="1:14" x14ac:dyDescent="0.2">
      <c r="A1733" t="s">
        <v>2829</v>
      </c>
      <c r="B1733" t="s">
        <v>2830</v>
      </c>
      <c r="C1733" s="2">
        <v>539</v>
      </c>
      <c r="D1733" s="2">
        <v>377</v>
      </c>
      <c r="E1733" s="2">
        <v>350.35</v>
      </c>
      <c r="F1733" s="2">
        <v>280.28000000000003</v>
      </c>
      <c r="G1733">
        <v>1</v>
      </c>
      <c r="H1733">
        <v>1</v>
      </c>
      <c r="I1733" s="2">
        <f>Tabell2[[#This Row],[Inköpspris (SEK)]]*Tabell2[[#This Row],[Antal]]</f>
        <v>350.35</v>
      </c>
      <c r="J1733" s="2">
        <f>MIN(Tabell2[[#This Row],[Bokat]]*Tabell2[[#This Row],[Inköpspris (SEK)]],Tabell2[[#This Row],[Totalt lagervärde ink moms]])</f>
        <v>350.35</v>
      </c>
      <c r="K1733" s="2">
        <f>Tabell2[[#This Row],[Totalt lagervärde ink moms]]-Tabell2[[#This Row],[Varav bokat ink moms]]</f>
        <v>0</v>
      </c>
      <c r="L1733" s="2">
        <f>Tabell2[[#This Row],[Antal]]*Tabell2[[#This Row],[Inpris ex moms]]</f>
        <v>280.28000000000003</v>
      </c>
      <c r="M1733" s="2">
        <f>MIN(Tabell2[[#This Row],[Bokat]]*Tabell2[[#This Row],[Inpris ex moms]],Tabell2[[#This Row],[Totalt lagervärde ex moms]])</f>
        <v>280.28000000000003</v>
      </c>
      <c r="N1733" s="2">
        <f>Tabell2[[#This Row],[Totalt lagervärde ex moms]]-Tabell2[[#This Row],[Varav bokat ex moms]]</f>
        <v>0</v>
      </c>
    </row>
    <row r="1734" spans="1:14" x14ac:dyDescent="0.2">
      <c r="A1734" t="s">
        <v>2831</v>
      </c>
      <c r="B1734" t="s">
        <v>2832</v>
      </c>
      <c r="C1734" s="2">
        <v>539</v>
      </c>
      <c r="D1734" s="2">
        <v>377</v>
      </c>
      <c r="E1734" s="2">
        <v>350.35</v>
      </c>
      <c r="F1734" s="2">
        <v>280.28000000000003</v>
      </c>
      <c r="G1734">
        <v>1</v>
      </c>
      <c r="H1734">
        <v>0</v>
      </c>
      <c r="I1734" s="2">
        <f>Tabell2[[#This Row],[Inköpspris (SEK)]]*Tabell2[[#This Row],[Antal]]</f>
        <v>350.35</v>
      </c>
      <c r="J1734" s="2">
        <f>MIN(Tabell2[[#This Row],[Bokat]]*Tabell2[[#This Row],[Inköpspris (SEK)]],Tabell2[[#This Row],[Totalt lagervärde ink moms]])</f>
        <v>0</v>
      </c>
      <c r="K1734" s="2">
        <f>Tabell2[[#This Row],[Totalt lagervärde ink moms]]-Tabell2[[#This Row],[Varav bokat ink moms]]</f>
        <v>350.35</v>
      </c>
      <c r="L1734" s="2">
        <f>Tabell2[[#This Row],[Antal]]*Tabell2[[#This Row],[Inpris ex moms]]</f>
        <v>280.28000000000003</v>
      </c>
      <c r="M1734" s="2">
        <f>MIN(Tabell2[[#This Row],[Bokat]]*Tabell2[[#This Row],[Inpris ex moms]],Tabell2[[#This Row],[Totalt lagervärde ex moms]])</f>
        <v>0</v>
      </c>
      <c r="N1734" s="2">
        <f>Tabell2[[#This Row],[Totalt lagervärde ex moms]]-Tabell2[[#This Row],[Varav bokat ex moms]]</f>
        <v>280.28000000000003</v>
      </c>
    </row>
    <row r="1735" spans="1:14" x14ac:dyDescent="0.2">
      <c r="A1735" t="s">
        <v>12480</v>
      </c>
      <c r="B1735" t="s">
        <v>12481</v>
      </c>
      <c r="C1735" s="2">
        <v>629</v>
      </c>
      <c r="D1735" s="2">
        <v>377</v>
      </c>
      <c r="E1735" s="2">
        <v>408.85</v>
      </c>
      <c r="F1735" s="2">
        <v>327.08000000000004</v>
      </c>
      <c r="G1735">
        <v>1</v>
      </c>
      <c r="H1735">
        <v>0</v>
      </c>
      <c r="I1735" s="2">
        <f>Tabell2[[#This Row],[Inköpspris (SEK)]]*Tabell2[[#This Row],[Antal]]</f>
        <v>408.85</v>
      </c>
      <c r="J1735" s="2">
        <f>MIN(Tabell2[[#This Row],[Bokat]]*Tabell2[[#This Row],[Inköpspris (SEK)]],Tabell2[[#This Row],[Totalt lagervärde ink moms]])</f>
        <v>0</v>
      </c>
      <c r="K1735" s="2">
        <f>Tabell2[[#This Row],[Totalt lagervärde ink moms]]-Tabell2[[#This Row],[Varav bokat ink moms]]</f>
        <v>408.85</v>
      </c>
      <c r="L1735" s="2">
        <f>Tabell2[[#This Row],[Antal]]*Tabell2[[#This Row],[Inpris ex moms]]</f>
        <v>327.08000000000004</v>
      </c>
      <c r="M1735" s="2">
        <f>MIN(Tabell2[[#This Row],[Bokat]]*Tabell2[[#This Row],[Inpris ex moms]],Tabell2[[#This Row],[Totalt lagervärde ex moms]])</f>
        <v>0</v>
      </c>
      <c r="N1735" s="2">
        <f>Tabell2[[#This Row],[Totalt lagervärde ex moms]]-Tabell2[[#This Row],[Varav bokat ex moms]]</f>
        <v>327.08000000000004</v>
      </c>
    </row>
    <row r="1736" spans="1:14" x14ac:dyDescent="0.2">
      <c r="A1736" t="s">
        <v>12486</v>
      </c>
      <c r="B1736" t="s">
        <v>12487</v>
      </c>
      <c r="C1736" s="2">
        <v>629</v>
      </c>
      <c r="D1736" s="2">
        <v>377</v>
      </c>
      <c r="E1736" s="2">
        <v>408.85</v>
      </c>
      <c r="F1736" s="2">
        <v>327.08000000000004</v>
      </c>
      <c r="G1736">
        <v>1</v>
      </c>
      <c r="H1736">
        <v>0</v>
      </c>
      <c r="I1736" s="2">
        <f>Tabell2[[#This Row],[Inköpspris (SEK)]]*Tabell2[[#This Row],[Antal]]</f>
        <v>408.85</v>
      </c>
      <c r="J1736" s="2">
        <f>MIN(Tabell2[[#This Row],[Bokat]]*Tabell2[[#This Row],[Inköpspris (SEK)]],Tabell2[[#This Row],[Totalt lagervärde ink moms]])</f>
        <v>0</v>
      </c>
      <c r="K1736" s="2">
        <f>Tabell2[[#This Row],[Totalt lagervärde ink moms]]-Tabell2[[#This Row],[Varav bokat ink moms]]</f>
        <v>408.85</v>
      </c>
      <c r="L1736" s="2">
        <f>Tabell2[[#This Row],[Antal]]*Tabell2[[#This Row],[Inpris ex moms]]</f>
        <v>327.08000000000004</v>
      </c>
      <c r="M1736" s="2">
        <f>MIN(Tabell2[[#This Row],[Bokat]]*Tabell2[[#This Row],[Inpris ex moms]],Tabell2[[#This Row],[Totalt lagervärde ex moms]])</f>
        <v>0</v>
      </c>
      <c r="N1736" s="2">
        <f>Tabell2[[#This Row],[Totalt lagervärde ex moms]]-Tabell2[[#This Row],[Varav bokat ex moms]]</f>
        <v>327.08000000000004</v>
      </c>
    </row>
    <row r="1737" spans="1:14" x14ac:dyDescent="0.2">
      <c r="A1737" t="s">
        <v>13501</v>
      </c>
      <c r="B1737" t="s">
        <v>13502</v>
      </c>
      <c r="C1737" s="2">
        <v>629</v>
      </c>
      <c r="D1737" s="2">
        <v>377</v>
      </c>
      <c r="E1737" s="2">
        <v>408.85</v>
      </c>
      <c r="F1737" s="2">
        <v>327.08000000000004</v>
      </c>
      <c r="G1737">
        <v>1</v>
      </c>
      <c r="H1737">
        <v>0</v>
      </c>
      <c r="I1737" s="2">
        <f>Tabell2[[#This Row],[Inköpspris (SEK)]]*Tabell2[[#This Row],[Antal]]</f>
        <v>408.85</v>
      </c>
      <c r="J1737" s="2">
        <f>MIN(Tabell2[[#This Row],[Bokat]]*Tabell2[[#This Row],[Inköpspris (SEK)]],Tabell2[[#This Row],[Totalt lagervärde ink moms]])</f>
        <v>0</v>
      </c>
      <c r="K1737" s="2">
        <f>Tabell2[[#This Row],[Totalt lagervärde ink moms]]-Tabell2[[#This Row],[Varav bokat ink moms]]</f>
        <v>408.85</v>
      </c>
      <c r="L1737" s="2">
        <f>Tabell2[[#This Row],[Antal]]*Tabell2[[#This Row],[Inpris ex moms]]</f>
        <v>327.08000000000004</v>
      </c>
      <c r="M1737" s="2">
        <f>MIN(Tabell2[[#This Row],[Bokat]]*Tabell2[[#This Row],[Inpris ex moms]],Tabell2[[#This Row],[Totalt lagervärde ex moms]])</f>
        <v>0</v>
      </c>
      <c r="N1737" s="2">
        <f>Tabell2[[#This Row],[Totalt lagervärde ex moms]]-Tabell2[[#This Row],[Varav bokat ex moms]]</f>
        <v>327.08000000000004</v>
      </c>
    </row>
    <row r="1738" spans="1:14" x14ac:dyDescent="0.2">
      <c r="A1738" t="s">
        <v>3243</v>
      </c>
      <c r="B1738" t="s">
        <v>3244</v>
      </c>
      <c r="C1738" s="2">
        <v>629</v>
      </c>
      <c r="D1738" s="2">
        <v>377</v>
      </c>
      <c r="E1738" s="2">
        <v>408.85</v>
      </c>
      <c r="F1738" s="2">
        <v>327.08000000000004</v>
      </c>
      <c r="G1738">
        <v>1</v>
      </c>
      <c r="H1738">
        <v>1</v>
      </c>
      <c r="I1738" s="2">
        <f>Tabell2[[#This Row],[Inköpspris (SEK)]]*Tabell2[[#This Row],[Antal]]</f>
        <v>408.85</v>
      </c>
      <c r="J1738" s="2">
        <f>MIN(Tabell2[[#This Row],[Bokat]]*Tabell2[[#This Row],[Inköpspris (SEK)]],Tabell2[[#This Row],[Totalt lagervärde ink moms]])</f>
        <v>408.85</v>
      </c>
      <c r="K1738" s="2">
        <f>Tabell2[[#This Row],[Totalt lagervärde ink moms]]-Tabell2[[#This Row],[Varav bokat ink moms]]</f>
        <v>0</v>
      </c>
      <c r="L1738" s="2">
        <f>Tabell2[[#This Row],[Antal]]*Tabell2[[#This Row],[Inpris ex moms]]</f>
        <v>327.08000000000004</v>
      </c>
      <c r="M1738" s="2">
        <f>MIN(Tabell2[[#This Row],[Bokat]]*Tabell2[[#This Row],[Inpris ex moms]],Tabell2[[#This Row],[Totalt lagervärde ex moms]])</f>
        <v>327.08000000000004</v>
      </c>
      <c r="N1738" s="2">
        <f>Tabell2[[#This Row],[Totalt lagervärde ex moms]]-Tabell2[[#This Row],[Varav bokat ex moms]]</f>
        <v>0</v>
      </c>
    </row>
    <row r="1739" spans="1:14" x14ac:dyDescent="0.2">
      <c r="A1739" t="s">
        <v>3245</v>
      </c>
      <c r="B1739" t="s">
        <v>3246</v>
      </c>
      <c r="C1739" s="2">
        <v>629</v>
      </c>
      <c r="D1739" s="2">
        <v>377</v>
      </c>
      <c r="E1739" s="2">
        <v>408.85</v>
      </c>
      <c r="F1739" s="2">
        <v>327.08000000000004</v>
      </c>
      <c r="G1739">
        <v>1</v>
      </c>
      <c r="H1739">
        <v>1</v>
      </c>
      <c r="I1739" s="2">
        <f>Tabell2[[#This Row],[Inköpspris (SEK)]]*Tabell2[[#This Row],[Antal]]</f>
        <v>408.85</v>
      </c>
      <c r="J1739" s="2">
        <f>MIN(Tabell2[[#This Row],[Bokat]]*Tabell2[[#This Row],[Inköpspris (SEK)]],Tabell2[[#This Row],[Totalt lagervärde ink moms]])</f>
        <v>408.85</v>
      </c>
      <c r="K1739" s="2">
        <f>Tabell2[[#This Row],[Totalt lagervärde ink moms]]-Tabell2[[#This Row],[Varav bokat ink moms]]</f>
        <v>0</v>
      </c>
      <c r="L1739" s="2">
        <f>Tabell2[[#This Row],[Antal]]*Tabell2[[#This Row],[Inpris ex moms]]</f>
        <v>327.08000000000004</v>
      </c>
      <c r="M1739" s="2">
        <f>MIN(Tabell2[[#This Row],[Bokat]]*Tabell2[[#This Row],[Inpris ex moms]],Tabell2[[#This Row],[Totalt lagervärde ex moms]])</f>
        <v>327.08000000000004</v>
      </c>
      <c r="N1739" s="2">
        <f>Tabell2[[#This Row],[Totalt lagervärde ex moms]]-Tabell2[[#This Row],[Varav bokat ex moms]]</f>
        <v>0</v>
      </c>
    </row>
    <row r="1740" spans="1:14" x14ac:dyDescent="0.2">
      <c r="A1740" t="s">
        <v>17657</v>
      </c>
      <c r="B1740" t="s">
        <v>17658</v>
      </c>
      <c r="C1740" s="2">
        <v>699</v>
      </c>
      <c r="D1740" s="2">
        <v>489</v>
      </c>
      <c r="E1740" s="2">
        <v>454.35</v>
      </c>
      <c r="F1740" s="2">
        <v>363.48</v>
      </c>
      <c r="G1740">
        <v>1</v>
      </c>
      <c r="H1740">
        <v>0</v>
      </c>
      <c r="I1740" s="2">
        <f>Tabell2[[#This Row],[Inköpspris (SEK)]]*Tabell2[[#This Row],[Antal]]</f>
        <v>454.35</v>
      </c>
      <c r="J1740" s="2">
        <f>MIN(Tabell2[[#This Row],[Bokat]]*Tabell2[[#This Row],[Inköpspris (SEK)]],Tabell2[[#This Row],[Totalt lagervärde ink moms]])</f>
        <v>0</v>
      </c>
      <c r="K1740" s="2">
        <f>Tabell2[[#This Row],[Totalt lagervärde ink moms]]-Tabell2[[#This Row],[Varav bokat ink moms]]</f>
        <v>454.35</v>
      </c>
      <c r="L1740" s="2">
        <f>Tabell2[[#This Row],[Antal]]*Tabell2[[#This Row],[Inpris ex moms]]</f>
        <v>363.48</v>
      </c>
      <c r="M1740" s="2">
        <f>MIN(Tabell2[[#This Row],[Bokat]]*Tabell2[[#This Row],[Inpris ex moms]],Tabell2[[#This Row],[Totalt lagervärde ex moms]])</f>
        <v>0</v>
      </c>
      <c r="N1740" s="2">
        <f>Tabell2[[#This Row],[Totalt lagervärde ex moms]]-Tabell2[[#This Row],[Varav bokat ex moms]]</f>
        <v>363.48</v>
      </c>
    </row>
    <row r="1741" spans="1:14" x14ac:dyDescent="0.2">
      <c r="A1741" t="s">
        <v>16661</v>
      </c>
      <c r="B1741" t="s">
        <v>16662</v>
      </c>
      <c r="C1741" s="2">
        <v>849</v>
      </c>
      <c r="D1741" s="2">
        <v>594</v>
      </c>
      <c r="E1741" s="2">
        <v>551.85</v>
      </c>
      <c r="F1741" s="2">
        <v>441.48</v>
      </c>
      <c r="G1741">
        <v>1</v>
      </c>
      <c r="H1741">
        <v>0</v>
      </c>
      <c r="I1741" s="2">
        <f>Tabell2[[#This Row],[Inköpspris (SEK)]]*Tabell2[[#This Row],[Antal]]</f>
        <v>551.85</v>
      </c>
      <c r="J1741" s="2">
        <f>MIN(Tabell2[[#This Row],[Bokat]]*Tabell2[[#This Row],[Inköpspris (SEK)]],Tabell2[[#This Row],[Totalt lagervärde ink moms]])</f>
        <v>0</v>
      </c>
      <c r="K1741" s="2">
        <f>Tabell2[[#This Row],[Totalt lagervärde ink moms]]-Tabell2[[#This Row],[Varav bokat ink moms]]</f>
        <v>551.85</v>
      </c>
      <c r="L1741" s="2">
        <f>Tabell2[[#This Row],[Antal]]*Tabell2[[#This Row],[Inpris ex moms]]</f>
        <v>441.48</v>
      </c>
      <c r="M1741" s="2">
        <f>MIN(Tabell2[[#This Row],[Bokat]]*Tabell2[[#This Row],[Inpris ex moms]],Tabell2[[#This Row],[Totalt lagervärde ex moms]])</f>
        <v>0</v>
      </c>
      <c r="N1741" s="2">
        <f>Tabell2[[#This Row],[Totalt lagervärde ex moms]]-Tabell2[[#This Row],[Varav bokat ex moms]]</f>
        <v>441.48</v>
      </c>
    </row>
    <row r="1742" spans="1:14" x14ac:dyDescent="0.2">
      <c r="A1742" t="s">
        <v>2797</v>
      </c>
      <c r="B1742" t="s">
        <v>2798</v>
      </c>
      <c r="C1742" s="2">
        <v>849</v>
      </c>
      <c r="D1742" s="2">
        <v>552</v>
      </c>
      <c r="E1742" s="2">
        <v>551.85</v>
      </c>
      <c r="F1742" s="2">
        <v>441.48</v>
      </c>
      <c r="G1742">
        <v>1</v>
      </c>
      <c r="H1742">
        <v>0</v>
      </c>
      <c r="I1742" s="2">
        <f>Tabell2[[#This Row],[Inköpspris (SEK)]]*Tabell2[[#This Row],[Antal]]</f>
        <v>551.85</v>
      </c>
      <c r="J1742" s="2">
        <f>MIN(Tabell2[[#This Row],[Bokat]]*Tabell2[[#This Row],[Inköpspris (SEK)]],Tabell2[[#This Row],[Totalt lagervärde ink moms]])</f>
        <v>0</v>
      </c>
      <c r="K1742" s="2">
        <f>Tabell2[[#This Row],[Totalt lagervärde ink moms]]-Tabell2[[#This Row],[Varav bokat ink moms]]</f>
        <v>551.85</v>
      </c>
      <c r="L1742" s="2">
        <f>Tabell2[[#This Row],[Antal]]*Tabell2[[#This Row],[Inpris ex moms]]</f>
        <v>441.48</v>
      </c>
      <c r="M1742" s="2">
        <f>MIN(Tabell2[[#This Row],[Bokat]]*Tabell2[[#This Row],[Inpris ex moms]],Tabell2[[#This Row],[Totalt lagervärde ex moms]])</f>
        <v>0</v>
      </c>
      <c r="N1742" s="2">
        <f>Tabell2[[#This Row],[Totalt lagervärde ex moms]]-Tabell2[[#This Row],[Varav bokat ex moms]]</f>
        <v>441.48</v>
      </c>
    </row>
    <row r="1743" spans="1:14" x14ac:dyDescent="0.2">
      <c r="A1743" t="s">
        <v>3125</v>
      </c>
      <c r="B1743" t="s">
        <v>3126</v>
      </c>
      <c r="C1743" s="2">
        <v>869</v>
      </c>
      <c r="D1743" s="2">
        <v>565</v>
      </c>
      <c r="E1743" s="2">
        <v>564.85</v>
      </c>
      <c r="F1743" s="2">
        <v>451.88000000000005</v>
      </c>
      <c r="G1743">
        <v>1</v>
      </c>
      <c r="H1743">
        <v>1</v>
      </c>
      <c r="I1743" s="2">
        <f>Tabell2[[#This Row],[Inköpspris (SEK)]]*Tabell2[[#This Row],[Antal]]</f>
        <v>564.85</v>
      </c>
      <c r="J1743" s="2">
        <f>MIN(Tabell2[[#This Row],[Bokat]]*Tabell2[[#This Row],[Inköpspris (SEK)]],Tabell2[[#This Row],[Totalt lagervärde ink moms]])</f>
        <v>564.85</v>
      </c>
      <c r="K1743" s="2">
        <f>Tabell2[[#This Row],[Totalt lagervärde ink moms]]-Tabell2[[#This Row],[Varav bokat ink moms]]</f>
        <v>0</v>
      </c>
      <c r="L1743" s="2">
        <f>Tabell2[[#This Row],[Antal]]*Tabell2[[#This Row],[Inpris ex moms]]</f>
        <v>451.88000000000005</v>
      </c>
      <c r="M1743" s="2">
        <f>MIN(Tabell2[[#This Row],[Bokat]]*Tabell2[[#This Row],[Inpris ex moms]],Tabell2[[#This Row],[Totalt lagervärde ex moms]])</f>
        <v>451.88000000000005</v>
      </c>
      <c r="N1743" s="2">
        <f>Tabell2[[#This Row],[Totalt lagervärde ex moms]]-Tabell2[[#This Row],[Varav bokat ex moms]]</f>
        <v>0</v>
      </c>
    </row>
    <row r="1744" spans="1:14" x14ac:dyDescent="0.2">
      <c r="A1744" t="s">
        <v>16163</v>
      </c>
      <c r="B1744" t="s">
        <v>16164</v>
      </c>
      <c r="C1744" s="2">
        <v>899</v>
      </c>
      <c r="D1744" s="2">
        <v>539</v>
      </c>
      <c r="E1744" s="2">
        <v>584.35</v>
      </c>
      <c r="F1744" s="2">
        <v>467.48</v>
      </c>
      <c r="G1744">
        <v>1</v>
      </c>
      <c r="H1744">
        <v>0</v>
      </c>
      <c r="I1744" s="2">
        <f>Tabell2[[#This Row],[Inköpspris (SEK)]]*Tabell2[[#This Row],[Antal]]</f>
        <v>584.35</v>
      </c>
      <c r="J1744" s="2">
        <f>MIN(Tabell2[[#This Row],[Bokat]]*Tabell2[[#This Row],[Inköpspris (SEK)]],Tabell2[[#This Row],[Totalt lagervärde ink moms]])</f>
        <v>0</v>
      </c>
      <c r="K1744" s="2">
        <f>Tabell2[[#This Row],[Totalt lagervärde ink moms]]-Tabell2[[#This Row],[Varav bokat ink moms]]</f>
        <v>584.35</v>
      </c>
      <c r="L1744" s="2">
        <f>Tabell2[[#This Row],[Antal]]*Tabell2[[#This Row],[Inpris ex moms]]</f>
        <v>467.48</v>
      </c>
      <c r="M1744" s="2">
        <f>MIN(Tabell2[[#This Row],[Bokat]]*Tabell2[[#This Row],[Inpris ex moms]],Tabell2[[#This Row],[Totalt lagervärde ex moms]])</f>
        <v>0</v>
      </c>
      <c r="N1744" s="2">
        <f>Tabell2[[#This Row],[Totalt lagervärde ex moms]]-Tabell2[[#This Row],[Varav bokat ex moms]]</f>
        <v>467.48</v>
      </c>
    </row>
    <row r="1745" spans="1:14" x14ac:dyDescent="0.2">
      <c r="A1745" t="s">
        <v>16165</v>
      </c>
      <c r="B1745" t="s">
        <v>16166</v>
      </c>
      <c r="C1745" s="2">
        <v>899</v>
      </c>
      <c r="D1745" s="2">
        <v>539</v>
      </c>
      <c r="E1745" s="2">
        <v>584.35</v>
      </c>
      <c r="F1745" s="2">
        <v>467.48</v>
      </c>
      <c r="G1745">
        <v>1</v>
      </c>
      <c r="H1745">
        <v>0</v>
      </c>
      <c r="I1745" s="2">
        <f>Tabell2[[#This Row],[Inköpspris (SEK)]]*Tabell2[[#This Row],[Antal]]</f>
        <v>584.35</v>
      </c>
      <c r="J1745" s="2">
        <f>MIN(Tabell2[[#This Row],[Bokat]]*Tabell2[[#This Row],[Inköpspris (SEK)]],Tabell2[[#This Row],[Totalt lagervärde ink moms]])</f>
        <v>0</v>
      </c>
      <c r="K1745" s="2">
        <f>Tabell2[[#This Row],[Totalt lagervärde ink moms]]-Tabell2[[#This Row],[Varav bokat ink moms]]</f>
        <v>584.35</v>
      </c>
      <c r="L1745" s="2">
        <f>Tabell2[[#This Row],[Antal]]*Tabell2[[#This Row],[Inpris ex moms]]</f>
        <v>467.48</v>
      </c>
      <c r="M1745" s="2">
        <f>MIN(Tabell2[[#This Row],[Bokat]]*Tabell2[[#This Row],[Inpris ex moms]],Tabell2[[#This Row],[Totalt lagervärde ex moms]])</f>
        <v>0</v>
      </c>
      <c r="N1745" s="2">
        <f>Tabell2[[#This Row],[Totalt lagervärde ex moms]]-Tabell2[[#This Row],[Varav bokat ex moms]]</f>
        <v>467.48</v>
      </c>
    </row>
    <row r="1746" spans="1:14" x14ac:dyDescent="0.2">
      <c r="A1746" t="s">
        <v>3151</v>
      </c>
      <c r="B1746" t="s">
        <v>3152</v>
      </c>
      <c r="C1746" s="2">
        <v>919</v>
      </c>
      <c r="D1746" s="2">
        <v>597</v>
      </c>
      <c r="E1746" s="2">
        <v>597.35</v>
      </c>
      <c r="F1746" s="2">
        <v>477.88000000000005</v>
      </c>
      <c r="G1746">
        <v>1</v>
      </c>
      <c r="H1746">
        <v>1</v>
      </c>
      <c r="I1746" s="2">
        <f>Tabell2[[#This Row],[Inköpspris (SEK)]]*Tabell2[[#This Row],[Antal]]</f>
        <v>597.35</v>
      </c>
      <c r="J1746" s="2">
        <f>MIN(Tabell2[[#This Row],[Bokat]]*Tabell2[[#This Row],[Inköpspris (SEK)]],Tabell2[[#This Row],[Totalt lagervärde ink moms]])</f>
        <v>597.35</v>
      </c>
      <c r="K1746" s="2">
        <f>Tabell2[[#This Row],[Totalt lagervärde ink moms]]-Tabell2[[#This Row],[Varav bokat ink moms]]</f>
        <v>0</v>
      </c>
      <c r="L1746" s="2">
        <f>Tabell2[[#This Row],[Antal]]*Tabell2[[#This Row],[Inpris ex moms]]</f>
        <v>477.88000000000005</v>
      </c>
      <c r="M1746" s="2">
        <f>MIN(Tabell2[[#This Row],[Bokat]]*Tabell2[[#This Row],[Inpris ex moms]],Tabell2[[#This Row],[Totalt lagervärde ex moms]])</f>
        <v>477.88000000000005</v>
      </c>
      <c r="N1746" s="2">
        <f>Tabell2[[#This Row],[Totalt lagervärde ex moms]]-Tabell2[[#This Row],[Varav bokat ex moms]]</f>
        <v>0</v>
      </c>
    </row>
    <row r="1747" spans="1:14" x14ac:dyDescent="0.2">
      <c r="A1747" t="s">
        <v>3247</v>
      </c>
      <c r="B1747" t="s">
        <v>3248</v>
      </c>
      <c r="C1747" s="2">
        <v>919</v>
      </c>
      <c r="D1747" s="2">
        <v>551</v>
      </c>
      <c r="E1747" s="2">
        <v>597.35</v>
      </c>
      <c r="F1747" s="2">
        <v>477.88000000000005</v>
      </c>
      <c r="G1747">
        <v>1</v>
      </c>
      <c r="H1747">
        <v>1</v>
      </c>
      <c r="I1747" s="2">
        <f>Tabell2[[#This Row],[Inköpspris (SEK)]]*Tabell2[[#This Row],[Antal]]</f>
        <v>597.35</v>
      </c>
      <c r="J1747" s="2">
        <f>MIN(Tabell2[[#This Row],[Bokat]]*Tabell2[[#This Row],[Inköpspris (SEK)]],Tabell2[[#This Row],[Totalt lagervärde ink moms]])</f>
        <v>597.35</v>
      </c>
      <c r="K1747" s="2">
        <f>Tabell2[[#This Row],[Totalt lagervärde ink moms]]-Tabell2[[#This Row],[Varav bokat ink moms]]</f>
        <v>0</v>
      </c>
      <c r="L1747" s="2">
        <f>Tabell2[[#This Row],[Antal]]*Tabell2[[#This Row],[Inpris ex moms]]</f>
        <v>477.88000000000005</v>
      </c>
      <c r="M1747" s="2">
        <f>MIN(Tabell2[[#This Row],[Bokat]]*Tabell2[[#This Row],[Inpris ex moms]],Tabell2[[#This Row],[Totalt lagervärde ex moms]])</f>
        <v>477.88000000000005</v>
      </c>
      <c r="N1747" s="2">
        <f>Tabell2[[#This Row],[Totalt lagervärde ex moms]]-Tabell2[[#This Row],[Varav bokat ex moms]]</f>
        <v>0</v>
      </c>
    </row>
    <row r="1748" spans="1:14" x14ac:dyDescent="0.2">
      <c r="A1748" t="s">
        <v>3505</v>
      </c>
      <c r="B1748" t="s">
        <v>3506</v>
      </c>
      <c r="C1748" s="2">
        <v>1079</v>
      </c>
      <c r="D1748" s="2">
        <v>701</v>
      </c>
      <c r="E1748" s="2">
        <v>701.35</v>
      </c>
      <c r="F1748" s="2">
        <v>561.08000000000004</v>
      </c>
      <c r="G1748">
        <v>1</v>
      </c>
      <c r="H1748">
        <v>0</v>
      </c>
      <c r="I1748" s="2">
        <f>Tabell2[[#This Row],[Inköpspris (SEK)]]*Tabell2[[#This Row],[Antal]]</f>
        <v>701.35</v>
      </c>
      <c r="J1748" s="2">
        <f>MIN(Tabell2[[#This Row],[Bokat]]*Tabell2[[#This Row],[Inköpspris (SEK)]],Tabell2[[#This Row],[Totalt lagervärde ink moms]])</f>
        <v>0</v>
      </c>
      <c r="K1748" s="2">
        <f>Tabell2[[#This Row],[Totalt lagervärde ink moms]]-Tabell2[[#This Row],[Varav bokat ink moms]]</f>
        <v>701.35</v>
      </c>
      <c r="L1748" s="2">
        <f>Tabell2[[#This Row],[Antal]]*Tabell2[[#This Row],[Inpris ex moms]]</f>
        <v>561.08000000000004</v>
      </c>
      <c r="M1748" s="2">
        <f>MIN(Tabell2[[#This Row],[Bokat]]*Tabell2[[#This Row],[Inpris ex moms]],Tabell2[[#This Row],[Totalt lagervärde ex moms]])</f>
        <v>0</v>
      </c>
      <c r="N1748" s="2">
        <f>Tabell2[[#This Row],[Totalt lagervärde ex moms]]-Tabell2[[#This Row],[Varav bokat ex moms]]</f>
        <v>561.08000000000004</v>
      </c>
    </row>
    <row r="1749" spans="1:14" x14ac:dyDescent="0.2">
      <c r="A1749" t="s">
        <v>12428</v>
      </c>
      <c r="B1749" t="s">
        <v>12429</v>
      </c>
      <c r="C1749" s="2">
        <v>1079</v>
      </c>
      <c r="D1749" s="2">
        <v>647</v>
      </c>
      <c r="E1749" s="2">
        <v>701.35</v>
      </c>
      <c r="F1749" s="2">
        <v>561.08000000000004</v>
      </c>
      <c r="G1749">
        <v>1</v>
      </c>
      <c r="H1749">
        <v>0</v>
      </c>
      <c r="I1749" s="2">
        <f>Tabell2[[#This Row],[Inköpspris (SEK)]]*Tabell2[[#This Row],[Antal]]</f>
        <v>701.35</v>
      </c>
      <c r="J1749" s="2">
        <f>MIN(Tabell2[[#This Row],[Bokat]]*Tabell2[[#This Row],[Inköpspris (SEK)]],Tabell2[[#This Row],[Totalt lagervärde ink moms]])</f>
        <v>0</v>
      </c>
      <c r="K1749" s="2">
        <f>Tabell2[[#This Row],[Totalt lagervärde ink moms]]-Tabell2[[#This Row],[Varav bokat ink moms]]</f>
        <v>701.35</v>
      </c>
      <c r="L1749" s="2">
        <f>Tabell2[[#This Row],[Antal]]*Tabell2[[#This Row],[Inpris ex moms]]</f>
        <v>561.08000000000004</v>
      </c>
      <c r="M1749" s="2">
        <f>MIN(Tabell2[[#This Row],[Bokat]]*Tabell2[[#This Row],[Inpris ex moms]],Tabell2[[#This Row],[Totalt lagervärde ex moms]])</f>
        <v>0</v>
      </c>
      <c r="N1749" s="2">
        <f>Tabell2[[#This Row],[Totalt lagervärde ex moms]]-Tabell2[[#This Row],[Varav bokat ex moms]]</f>
        <v>561.08000000000004</v>
      </c>
    </row>
    <row r="1750" spans="1:14" x14ac:dyDescent="0.2">
      <c r="A1750" t="s">
        <v>12432</v>
      </c>
      <c r="B1750" t="s">
        <v>12433</v>
      </c>
      <c r="C1750" s="2">
        <v>1079</v>
      </c>
      <c r="D1750" s="2">
        <v>647</v>
      </c>
      <c r="E1750" s="2">
        <v>701.35</v>
      </c>
      <c r="F1750" s="2">
        <v>561.08000000000004</v>
      </c>
      <c r="G1750">
        <v>1</v>
      </c>
      <c r="H1750">
        <v>0</v>
      </c>
      <c r="I1750" s="2">
        <f>Tabell2[[#This Row],[Inköpspris (SEK)]]*Tabell2[[#This Row],[Antal]]</f>
        <v>701.35</v>
      </c>
      <c r="J1750" s="2">
        <f>MIN(Tabell2[[#This Row],[Bokat]]*Tabell2[[#This Row],[Inköpspris (SEK)]],Tabell2[[#This Row],[Totalt lagervärde ink moms]])</f>
        <v>0</v>
      </c>
      <c r="K1750" s="2">
        <f>Tabell2[[#This Row],[Totalt lagervärde ink moms]]-Tabell2[[#This Row],[Varav bokat ink moms]]</f>
        <v>701.35</v>
      </c>
      <c r="L1750" s="2">
        <f>Tabell2[[#This Row],[Antal]]*Tabell2[[#This Row],[Inpris ex moms]]</f>
        <v>561.08000000000004</v>
      </c>
      <c r="M1750" s="2">
        <f>MIN(Tabell2[[#This Row],[Bokat]]*Tabell2[[#This Row],[Inpris ex moms]],Tabell2[[#This Row],[Totalt lagervärde ex moms]])</f>
        <v>0</v>
      </c>
      <c r="N1750" s="2">
        <f>Tabell2[[#This Row],[Totalt lagervärde ex moms]]-Tabell2[[#This Row],[Varav bokat ex moms]]</f>
        <v>561.08000000000004</v>
      </c>
    </row>
    <row r="1751" spans="1:14" x14ac:dyDescent="0.2">
      <c r="A1751" t="s">
        <v>14527</v>
      </c>
      <c r="B1751" t="s">
        <v>14528</v>
      </c>
      <c r="C1751" s="2">
        <v>1079</v>
      </c>
      <c r="D1751" s="2">
        <v>755</v>
      </c>
      <c r="E1751" s="2">
        <v>701.35</v>
      </c>
      <c r="F1751" s="2">
        <v>561.08000000000004</v>
      </c>
      <c r="G1751">
        <v>1</v>
      </c>
      <c r="H1751">
        <v>0</v>
      </c>
      <c r="I1751" s="2">
        <f>Tabell2[[#This Row],[Inköpspris (SEK)]]*Tabell2[[#This Row],[Antal]]</f>
        <v>701.35</v>
      </c>
      <c r="J1751" s="2">
        <f>MIN(Tabell2[[#This Row],[Bokat]]*Tabell2[[#This Row],[Inköpspris (SEK)]],Tabell2[[#This Row],[Totalt lagervärde ink moms]])</f>
        <v>0</v>
      </c>
      <c r="K1751" s="2">
        <f>Tabell2[[#This Row],[Totalt lagervärde ink moms]]-Tabell2[[#This Row],[Varav bokat ink moms]]</f>
        <v>701.35</v>
      </c>
      <c r="L1751" s="2">
        <f>Tabell2[[#This Row],[Antal]]*Tabell2[[#This Row],[Inpris ex moms]]</f>
        <v>561.08000000000004</v>
      </c>
      <c r="M1751" s="2">
        <f>MIN(Tabell2[[#This Row],[Bokat]]*Tabell2[[#This Row],[Inpris ex moms]],Tabell2[[#This Row],[Totalt lagervärde ex moms]])</f>
        <v>0</v>
      </c>
      <c r="N1751" s="2">
        <f>Tabell2[[#This Row],[Totalt lagervärde ex moms]]-Tabell2[[#This Row],[Varav bokat ex moms]]</f>
        <v>561.08000000000004</v>
      </c>
    </row>
    <row r="1752" spans="1:14" x14ac:dyDescent="0.2">
      <c r="A1752" t="s">
        <v>3513</v>
      </c>
      <c r="B1752" t="s">
        <v>3514</v>
      </c>
      <c r="C1752" s="2">
        <v>1079</v>
      </c>
      <c r="D1752" s="2">
        <v>701</v>
      </c>
      <c r="E1752" s="2">
        <v>701.35</v>
      </c>
      <c r="F1752" s="2">
        <v>561.08000000000004</v>
      </c>
      <c r="G1752">
        <v>1</v>
      </c>
      <c r="H1752">
        <v>2</v>
      </c>
      <c r="I1752" s="2">
        <f>Tabell2[[#This Row],[Inköpspris (SEK)]]*Tabell2[[#This Row],[Antal]]</f>
        <v>701.35</v>
      </c>
      <c r="J1752" s="2">
        <f>MIN(Tabell2[[#This Row],[Bokat]]*Tabell2[[#This Row],[Inköpspris (SEK)]],Tabell2[[#This Row],[Totalt lagervärde ink moms]])</f>
        <v>701.35</v>
      </c>
      <c r="K1752" s="2">
        <f>Tabell2[[#This Row],[Totalt lagervärde ink moms]]-Tabell2[[#This Row],[Varav bokat ink moms]]</f>
        <v>0</v>
      </c>
      <c r="L1752" s="2">
        <f>Tabell2[[#This Row],[Antal]]*Tabell2[[#This Row],[Inpris ex moms]]</f>
        <v>561.08000000000004</v>
      </c>
      <c r="M1752" s="2">
        <f>MIN(Tabell2[[#This Row],[Bokat]]*Tabell2[[#This Row],[Inpris ex moms]],Tabell2[[#This Row],[Totalt lagervärde ex moms]])</f>
        <v>561.08000000000004</v>
      </c>
      <c r="N1752" s="2">
        <f>Tabell2[[#This Row],[Totalt lagervärde ex moms]]-Tabell2[[#This Row],[Varav bokat ex moms]]</f>
        <v>0</v>
      </c>
    </row>
    <row r="1753" spans="1:14" x14ac:dyDescent="0.2">
      <c r="A1753" t="s">
        <v>11894</v>
      </c>
      <c r="B1753" t="s">
        <v>11895</v>
      </c>
      <c r="C1753" s="2">
        <v>1455</v>
      </c>
      <c r="D1753" s="2">
        <v>1018</v>
      </c>
      <c r="E1753" s="2">
        <v>945.75</v>
      </c>
      <c r="F1753" s="2">
        <v>756.6</v>
      </c>
      <c r="G1753">
        <v>1</v>
      </c>
      <c r="H1753">
        <v>0</v>
      </c>
      <c r="I1753" s="2">
        <f>Tabell2[[#This Row],[Inköpspris (SEK)]]*Tabell2[[#This Row],[Antal]]</f>
        <v>945.75</v>
      </c>
      <c r="J1753" s="2">
        <f>MIN(Tabell2[[#This Row],[Bokat]]*Tabell2[[#This Row],[Inköpspris (SEK)]],Tabell2[[#This Row],[Totalt lagervärde ink moms]])</f>
        <v>0</v>
      </c>
      <c r="K1753" s="2">
        <f>Tabell2[[#This Row],[Totalt lagervärde ink moms]]-Tabell2[[#This Row],[Varav bokat ink moms]]</f>
        <v>945.75</v>
      </c>
      <c r="L1753" s="2">
        <f>Tabell2[[#This Row],[Antal]]*Tabell2[[#This Row],[Inpris ex moms]]</f>
        <v>756.6</v>
      </c>
      <c r="M1753" s="2">
        <f>MIN(Tabell2[[#This Row],[Bokat]]*Tabell2[[#This Row],[Inpris ex moms]],Tabell2[[#This Row],[Totalt lagervärde ex moms]])</f>
        <v>0</v>
      </c>
      <c r="N1753" s="2">
        <f>Tabell2[[#This Row],[Totalt lagervärde ex moms]]-Tabell2[[#This Row],[Varav bokat ex moms]]</f>
        <v>756.6</v>
      </c>
    </row>
    <row r="1754" spans="1:14" x14ac:dyDescent="0.2">
      <c r="A1754" t="s">
        <v>3227</v>
      </c>
      <c r="B1754" t="s">
        <v>3228</v>
      </c>
      <c r="C1754" s="2">
        <v>57</v>
      </c>
      <c r="E1754" s="2">
        <v>37.049999999999997</v>
      </c>
      <c r="F1754" s="2">
        <v>29.64</v>
      </c>
      <c r="G1754">
        <v>1</v>
      </c>
      <c r="H1754">
        <v>1</v>
      </c>
      <c r="I1754" s="2">
        <f>Tabell2[[#This Row],[Inköpspris (SEK)]]*Tabell2[[#This Row],[Antal]]</f>
        <v>37.049999999999997</v>
      </c>
      <c r="J1754" s="2">
        <f>MIN(Tabell2[[#This Row],[Bokat]]*Tabell2[[#This Row],[Inköpspris (SEK)]],Tabell2[[#This Row],[Totalt lagervärde ink moms]])</f>
        <v>37.049999999999997</v>
      </c>
      <c r="K1754" s="2">
        <f>Tabell2[[#This Row],[Totalt lagervärde ink moms]]-Tabell2[[#This Row],[Varav bokat ink moms]]</f>
        <v>0</v>
      </c>
      <c r="L1754" s="2">
        <f>Tabell2[[#This Row],[Antal]]*Tabell2[[#This Row],[Inpris ex moms]]</f>
        <v>29.64</v>
      </c>
      <c r="M1754" s="2">
        <f>MIN(Tabell2[[#This Row],[Bokat]]*Tabell2[[#This Row],[Inpris ex moms]],Tabell2[[#This Row],[Totalt lagervärde ex moms]])</f>
        <v>29.64</v>
      </c>
      <c r="N1754" s="2">
        <f>Tabell2[[#This Row],[Totalt lagervärde ex moms]]-Tabell2[[#This Row],[Varav bokat ex moms]]</f>
        <v>0</v>
      </c>
    </row>
    <row r="1755" spans="1:14" x14ac:dyDescent="0.2">
      <c r="A1755" t="s">
        <v>17783</v>
      </c>
      <c r="B1755" t="s">
        <v>17784</v>
      </c>
      <c r="C1755" s="2">
        <v>99</v>
      </c>
      <c r="D1755" s="2">
        <v>69</v>
      </c>
      <c r="E1755" s="2">
        <v>64.349999999999994</v>
      </c>
      <c r="F1755" s="2">
        <v>51.48</v>
      </c>
      <c r="G1755">
        <v>1</v>
      </c>
      <c r="H1755">
        <v>0</v>
      </c>
      <c r="I1755" s="2">
        <f>Tabell2[[#This Row],[Inköpspris (SEK)]]*Tabell2[[#This Row],[Antal]]</f>
        <v>64.349999999999994</v>
      </c>
      <c r="J1755" s="2">
        <f>MIN(Tabell2[[#This Row],[Bokat]]*Tabell2[[#This Row],[Inköpspris (SEK)]],Tabell2[[#This Row],[Totalt lagervärde ink moms]])</f>
        <v>0</v>
      </c>
      <c r="K1755" s="2">
        <f>Tabell2[[#This Row],[Totalt lagervärde ink moms]]-Tabell2[[#This Row],[Varav bokat ink moms]]</f>
        <v>64.349999999999994</v>
      </c>
      <c r="L1755" s="2">
        <f>Tabell2[[#This Row],[Antal]]*Tabell2[[#This Row],[Inpris ex moms]]</f>
        <v>51.48</v>
      </c>
      <c r="M1755" s="2">
        <f>MIN(Tabell2[[#This Row],[Bokat]]*Tabell2[[#This Row],[Inpris ex moms]],Tabell2[[#This Row],[Totalt lagervärde ex moms]])</f>
        <v>0</v>
      </c>
      <c r="N1755" s="2">
        <f>Tabell2[[#This Row],[Totalt lagervärde ex moms]]-Tabell2[[#This Row],[Varav bokat ex moms]]</f>
        <v>51.48</v>
      </c>
    </row>
    <row r="1756" spans="1:14" x14ac:dyDescent="0.2">
      <c r="A1756" t="s">
        <v>17681</v>
      </c>
      <c r="B1756" t="s">
        <v>17682</v>
      </c>
      <c r="C1756" s="2">
        <v>169</v>
      </c>
      <c r="D1756" s="2">
        <v>118</v>
      </c>
      <c r="E1756" s="2">
        <v>109.85</v>
      </c>
      <c r="F1756" s="2">
        <v>87.88</v>
      </c>
      <c r="G1756">
        <v>1</v>
      </c>
      <c r="H1756">
        <v>0</v>
      </c>
      <c r="I1756" s="2">
        <f>Tabell2[[#This Row],[Inköpspris (SEK)]]*Tabell2[[#This Row],[Antal]]</f>
        <v>109.85</v>
      </c>
      <c r="J1756" s="2">
        <f>MIN(Tabell2[[#This Row],[Bokat]]*Tabell2[[#This Row],[Inköpspris (SEK)]],Tabell2[[#This Row],[Totalt lagervärde ink moms]])</f>
        <v>0</v>
      </c>
      <c r="K1756" s="2">
        <f>Tabell2[[#This Row],[Totalt lagervärde ink moms]]-Tabell2[[#This Row],[Varav bokat ink moms]]</f>
        <v>109.85</v>
      </c>
      <c r="L1756" s="2">
        <f>Tabell2[[#This Row],[Antal]]*Tabell2[[#This Row],[Inpris ex moms]]</f>
        <v>87.88</v>
      </c>
      <c r="M1756" s="2">
        <f>MIN(Tabell2[[#This Row],[Bokat]]*Tabell2[[#This Row],[Inpris ex moms]],Tabell2[[#This Row],[Totalt lagervärde ex moms]])</f>
        <v>0</v>
      </c>
      <c r="N1756" s="2">
        <f>Tabell2[[#This Row],[Totalt lagervärde ex moms]]-Tabell2[[#This Row],[Varav bokat ex moms]]</f>
        <v>87.88</v>
      </c>
    </row>
    <row r="1757" spans="1:14" x14ac:dyDescent="0.2">
      <c r="A1757" t="s">
        <v>3157</v>
      </c>
      <c r="B1757" t="s">
        <v>3158</v>
      </c>
      <c r="C1757" s="2">
        <v>169</v>
      </c>
      <c r="D1757" s="2">
        <v>110</v>
      </c>
      <c r="E1757" s="2">
        <v>109.85</v>
      </c>
      <c r="F1757" s="2">
        <v>87.88</v>
      </c>
      <c r="G1757">
        <v>1</v>
      </c>
      <c r="H1757">
        <v>2</v>
      </c>
      <c r="I1757" s="2">
        <f>Tabell2[[#This Row],[Inköpspris (SEK)]]*Tabell2[[#This Row],[Antal]]</f>
        <v>109.85</v>
      </c>
      <c r="J1757" s="2">
        <f>MIN(Tabell2[[#This Row],[Bokat]]*Tabell2[[#This Row],[Inköpspris (SEK)]],Tabell2[[#This Row],[Totalt lagervärde ink moms]])</f>
        <v>109.85</v>
      </c>
      <c r="K1757" s="2">
        <f>Tabell2[[#This Row],[Totalt lagervärde ink moms]]-Tabell2[[#This Row],[Varav bokat ink moms]]</f>
        <v>0</v>
      </c>
      <c r="L1757" s="2">
        <f>Tabell2[[#This Row],[Antal]]*Tabell2[[#This Row],[Inpris ex moms]]</f>
        <v>87.88</v>
      </c>
      <c r="M1757" s="2">
        <f>MIN(Tabell2[[#This Row],[Bokat]]*Tabell2[[#This Row],[Inpris ex moms]],Tabell2[[#This Row],[Totalt lagervärde ex moms]])</f>
        <v>87.88</v>
      </c>
      <c r="N1757" s="2">
        <f>Tabell2[[#This Row],[Totalt lagervärde ex moms]]-Tabell2[[#This Row],[Varav bokat ex moms]]</f>
        <v>0</v>
      </c>
    </row>
    <row r="1758" spans="1:14" x14ac:dyDescent="0.2">
      <c r="A1758" t="s">
        <v>3163</v>
      </c>
      <c r="B1758" t="s">
        <v>3164</v>
      </c>
      <c r="C1758" s="2">
        <v>169</v>
      </c>
      <c r="D1758" s="2">
        <v>110</v>
      </c>
      <c r="E1758" s="2">
        <v>109.85</v>
      </c>
      <c r="F1758" s="2">
        <v>87.88</v>
      </c>
      <c r="G1758">
        <v>2</v>
      </c>
      <c r="H1758">
        <v>0</v>
      </c>
      <c r="I1758" s="2">
        <f>Tabell2[[#This Row],[Inköpspris (SEK)]]*Tabell2[[#This Row],[Antal]]</f>
        <v>219.7</v>
      </c>
      <c r="J1758" s="2">
        <f>MIN(Tabell2[[#This Row],[Bokat]]*Tabell2[[#This Row],[Inköpspris (SEK)]],Tabell2[[#This Row],[Totalt lagervärde ink moms]])</f>
        <v>0</v>
      </c>
      <c r="K1758" s="2">
        <f>Tabell2[[#This Row],[Totalt lagervärde ink moms]]-Tabell2[[#This Row],[Varav bokat ink moms]]</f>
        <v>219.7</v>
      </c>
      <c r="L1758" s="2">
        <f>Tabell2[[#This Row],[Antal]]*Tabell2[[#This Row],[Inpris ex moms]]</f>
        <v>175.76</v>
      </c>
      <c r="M1758" s="2">
        <f>MIN(Tabell2[[#This Row],[Bokat]]*Tabell2[[#This Row],[Inpris ex moms]],Tabell2[[#This Row],[Totalt lagervärde ex moms]])</f>
        <v>0</v>
      </c>
      <c r="N1758" s="2">
        <f>Tabell2[[#This Row],[Totalt lagervärde ex moms]]-Tabell2[[#This Row],[Varav bokat ex moms]]</f>
        <v>175.76</v>
      </c>
    </row>
    <row r="1759" spans="1:14" x14ac:dyDescent="0.2">
      <c r="A1759" t="s">
        <v>3167</v>
      </c>
      <c r="B1759" t="s">
        <v>3168</v>
      </c>
      <c r="C1759" s="2">
        <v>169</v>
      </c>
      <c r="D1759" s="2">
        <v>110</v>
      </c>
      <c r="E1759" s="2">
        <v>109.85</v>
      </c>
      <c r="F1759" s="2">
        <v>87.88</v>
      </c>
      <c r="G1759">
        <v>1</v>
      </c>
      <c r="H1759">
        <v>1</v>
      </c>
      <c r="I1759" s="2">
        <f>Tabell2[[#This Row],[Inköpspris (SEK)]]*Tabell2[[#This Row],[Antal]]</f>
        <v>109.85</v>
      </c>
      <c r="J1759" s="2">
        <f>MIN(Tabell2[[#This Row],[Bokat]]*Tabell2[[#This Row],[Inköpspris (SEK)]],Tabell2[[#This Row],[Totalt lagervärde ink moms]])</f>
        <v>109.85</v>
      </c>
      <c r="K1759" s="2">
        <f>Tabell2[[#This Row],[Totalt lagervärde ink moms]]-Tabell2[[#This Row],[Varav bokat ink moms]]</f>
        <v>0</v>
      </c>
      <c r="L1759" s="2">
        <f>Tabell2[[#This Row],[Antal]]*Tabell2[[#This Row],[Inpris ex moms]]</f>
        <v>87.88</v>
      </c>
      <c r="M1759" s="2">
        <f>MIN(Tabell2[[#This Row],[Bokat]]*Tabell2[[#This Row],[Inpris ex moms]],Tabell2[[#This Row],[Totalt lagervärde ex moms]])</f>
        <v>87.88</v>
      </c>
      <c r="N1759" s="2">
        <f>Tabell2[[#This Row],[Totalt lagervärde ex moms]]-Tabell2[[#This Row],[Varav bokat ex moms]]</f>
        <v>0</v>
      </c>
    </row>
    <row r="1760" spans="1:14" x14ac:dyDescent="0.2">
      <c r="A1760" t="s">
        <v>3169</v>
      </c>
      <c r="B1760" t="s">
        <v>3170</v>
      </c>
      <c r="C1760" s="2">
        <v>169</v>
      </c>
      <c r="D1760" s="2">
        <v>110</v>
      </c>
      <c r="E1760" s="2">
        <v>109.85</v>
      </c>
      <c r="F1760" s="2">
        <v>87.88</v>
      </c>
      <c r="G1760">
        <v>1</v>
      </c>
      <c r="H1760">
        <v>1</v>
      </c>
      <c r="I1760" s="2">
        <f>Tabell2[[#This Row],[Inköpspris (SEK)]]*Tabell2[[#This Row],[Antal]]</f>
        <v>109.85</v>
      </c>
      <c r="J1760" s="2">
        <f>MIN(Tabell2[[#This Row],[Bokat]]*Tabell2[[#This Row],[Inköpspris (SEK)]],Tabell2[[#This Row],[Totalt lagervärde ink moms]])</f>
        <v>109.85</v>
      </c>
      <c r="K1760" s="2">
        <f>Tabell2[[#This Row],[Totalt lagervärde ink moms]]-Tabell2[[#This Row],[Varav bokat ink moms]]</f>
        <v>0</v>
      </c>
      <c r="L1760" s="2">
        <f>Tabell2[[#This Row],[Antal]]*Tabell2[[#This Row],[Inpris ex moms]]</f>
        <v>87.88</v>
      </c>
      <c r="M1760" s="2">
        <f>MIN(Tabell2[[#This Row],[Bokat]]*Tabell2[[#This Row],[Inpris ex moms]],Tabell2[[#This Row],[Totalt lagervärde ex moms]])</f>
        <v>87.88</v>
      </c>
      <c r="N1760" s="2">
        <f>Tabell2[[#This Row],[Totalt lagervärde ex moms]]-Tabell2[[#This Row],[Varav bokat ex moms]]</f>
        <v>0</v>
      </c>
    </row>
    <row r="1761" spans="1:14" x14ac:dyDescent="0.2">
      <c r="A1761" t="s">
        <v>3171</v>
      </c>
      <c r="B1761" t="s">
        <v>3172</v>
      </c>
      <c r="C1761" s="2">
        <v>169</v>
      </c>
      <c r="D1761" s="2">
        <v>110</v>
      </c>
      <c r="E1761" s="2">
        <v>109.85</v>
      </c>
      <c r="F1761" s="2">
        <v>87.88</v>
      </c>
      <c r="G1761">
        <v>2</v>
      </c>
      <c r="H1761">
        <v>1</v>
      </c>
      <c r="I1761" s="2">
        <f>Tabell2[[#This Row],[Inköpspris (SEK)]]*Tabell2[[#This Row],[Antal]]</f>
        <v>219.7</v>
      </c>
      <c r="J1761" s="2">
        <f>MIN(Tabell2[[#This Row],[Bokat]]*Tabell2[[#This Row],[Inköpspris (SEK)]],Tabell2[[#This Row],[Totalt lagervärde ink moms]])</f>
        <v>109.85</v>
      </c>
      <c r="K1761" s="2">
        <f>Tabell2[[#This Row],[Totalt lagervärde ink moms]]-Tabell2[[#This Row],[Varav bokat ink moms]]</f>
        <v>109.85</v>
      </c>
      <c r="L1761" s="2">
        <f>Tabell2[[#This Row],[Antal]]*Tabell2[[#This Row],[Inpris ex moms]]</f>
        <v>175.76</v>
      </c>
      <c r="M1761" s="2">
        <f>MIN(Tabell2[[#This Row],[Bokat]]*Tabell2[[#This Row],[Inpris ex moms]],Tabell2[[#This Row],[Totalt lagervärde ex moms]])</f>
        <v>87.88</v>
      </c>
      <c r="N1761" s="2">
        <f>Tabell2[[#This Row],[Totalt lagervärde ex moms]]-Tabell2[[#This Row],[Varav bokat ex moms]]</f>
        <v>87.88</v>
      </c>
    </row>
    <row r="1762" spans="1:14" x14ac:dyDescent="0.2">
      <c r="A1762" t="s">
        <v>3173</v>
      </c>
      <c r="B1762" t="s">
        <v>3174</v>
      </c>
      <c r="C1762" s="2">
        <v>169</v>
      </c>
      <c r="D1762" s="2">
        <v>110</v>
      </c>
      <c r="E1762" s="2">
        <v>109.85</v>
      </c>
      <c r="F1762" s="2">
        <v>87.88</v>
      </c>
      <c r="G1762">
        <v>1</v>
      </c>
      <c r="H1762">
        <v>0</v>
      </c>
      <c r="I1762" s="2">
        <f>Tabell2[[#This Row],[Inköpspris (SEK)]]*Tabell2[[#This Row],[Antal]]</f>
        <v>109.85</v>
      </c>
      <c r="J1762" s="2">
        <f>MIN(Tabell2[[#This Row],[Bokat]]*Tabell2[[#This Row],[Inköpspris (SEK)]],Tabell2[[#This Row],[Totalt lagervärde ink moms]])</f>
        <v>0</v>
      </c>
      <c r="K1762" s="2">
        <f>Tabell2[[#This Row],[Totalt lagervärde ink moms]]-Tabell2[[#This Row],[Varav bokat ink moms]]</f>
        <v>109.85</v>
      </c>
      <c r="L1762" s="2">
        <f>Tabell2[[#This Row],[Antal]]*Tabell2[[#This Row],[Inpris ex moms]]</f>
        <v>87.88</v>
      </c>
      <c r="M1762" s="2">
        <f>MIN(Tabell2[[#This Row],[Bokat]]*Tabell2[[#This Row],[Inpris ex moms]],Tabell2[[#This Row],[Totalt lagervärde ex moms]])</f>
        <v>0</v>
      </c>
      <c r="N1762" s="2">
        <f>Tabell2[[#This Row],[Totalt lagervärde ex moms]]-Tabell2[[#This Row],[Varav bokat ex moms]]</f>
        <v>87.88</v>
      </c>
    </row>
    <row r="1763" spans="1:14" x14ac:dyDescent="0.2">
      <c r="A1763" t="s">
        <v>13441</v>
      </c>
      <c r="B1763" t="s">
        <v>13442</v>
      </c>
      <c r="C1763" s="2">
        <v>2069</v>
      </c>
      <c r="D1763" s="2">
        <v>1241</v>
      </c>
      <c r="E1763" s="2">
        <v>1344.85</v>
      </c>
      <c r="F1763" s="2">
        <v>1075.8799999999999</v>
      </c>
      <c r="G1763">
        <v>1</v>
      </c>
      <c r="H1763">
        <v>0</v>
      </c>
      <c r="I1763" s="2">
        <f>Tabell2[[#This Row],[Inköpspris (SEK)]]*Tabell2[[#This Row],[Antal]]</f>
        <v>1344.85</v>
      </c>
      <c r="J1763" s="2">
        <f>MIN(Tabell2[[#This Row],[Bokat]]*Tabell2[[#This Row],[Inköpspris (SEK)]],Tabell2[[#This Row],[Totalt lagervärde ink moms]])</f>
        <v>0</v>
      </c>
      <c r="K1763" s="2">
        <f>Tabell2[[#This Row],[Totalt lagervärde ink moms]]-Tabell2[[#This Row],[Varav bokat ink moms]]</f>
        <v>1344.85</v>
      </c>
      <c r="L1763" s="2">
        <f>Tabell2[[#This Row],[Antal]]*Tabell2[[#This Row],[Inpris ex moms]]</f>
        <v>1075.8799999999999</v>
      </c>
      <c r="M1763" s="2">
        <f>MIN(Tabell2[[#This Row],[Bokat]]*Tabell2[[#This Row],[Inpris ex moms]],Tabell2[[#This Row],[Totalt lagervärde ex moms]])</f>
        <v>0</v>
      </c>
      <c r="N1763" s="2">
        <f>Tabell2[[#This Row],[Totalt lagervärde ex moms]]-Tabell2[[#This Row],[Varav bokat ex moms]]</f>
        <v>1075.8799999999999</v>
      </c>
    </row>
    <row r="1764" spans="1:14" x14ac:dyDescent="0.2">
      <c r="A1764" t="s">
        <v>3511</v>
      </c>
      <c r="B1764" t="s">
        <v>3512</v>
      </c>
      <c r="C1764" s="2">
        <v>2249</v>
      </c>
      <c r="D1764" s="2">
        <v>1574</v>
      </c>
      <c r="E1764" s="2">
        <v>1461.85</v>
      </c>
      <c r="F1764" s="2">
        <v>1169.48</v>
      </c>
      <c r="G1764">
        <v>1</v>
      </c>
      <c r="H1764">
        <v>0</v>
      </c>
      <c r="I1764" s="2">
        <f>Tabell2[[#This Row],[Inköpspris (SEK)]]*Tabell2[[#This Row],[Antal]]</f>
        <v>1461.85</v>
      </c>
      <c r="J1764" s="2">
        <f>MIN(Tabell2[[#This Row],[Bokat]]*Tabell2[[#This Row],[Inköpspris (SEK)]],Tabell2[[#This Row],[Totalt lagervärde ink moms]])</f>
        <v>0</v>
      </c>
      <c r="K1764" s="2">
        <f>Tabell2[[#This Row],[Totalt lagervärde ink moms]]-Tabell2[[#This Row],[Varav bokat ink moms]]</f>
        <v>1461.85</v>
      </c>
      <c r="L1764" s="2">
        <f>Tabell2[[#This Row],[Antal]]*Tabell2[[#This Row],[Inpris ex moms]]</f>
        <v>1169.48</v>
      </c>
      <c r="M1764" s="2">
        <f>MIN(Tabell2[[#This Row],[Bokat]]*Tabell2[[#This Row],[Inpris ex moms]],Tabell2[[#This Row],[Totalt lagervärde ex moms]])</f>
        <v>0</v>
      </c>
      <c r="N1764" s="2">
        <f>Tabell2[[#This Row],[Totalt lagervärde ex moms]]-Tabell2[[#This Row],[Varav bokat ex moms]]</f>
        <v>1169.48</v>
      </c>
    </row>
    <row r="1765" spans="1:14" x14ac:dyDescent="0.2">
      <c r="A1765" t="s">
        <v>2801</v>
      </c>
      <c r="B1765" t="s">
        <v>2802</v>
      </c>
      <c r="C1765" s="2">
        <v>2429</v>
      </c>
      <c r="D1765" s="2">
        <v>1579</v>
      </c>
      <c r="E1765" s="2">
        <v>1578.85</v>
      </c>
      <c r="F1765" s="2">
        <v>1263.08</v>
      </c>
      <c r="G1765">
        <v>1</v>
      </c>
      <c r="H1765">
        <v>1</v>
      </c>
      <c r="I1765" s="2">
        <f>Tabell2[[#This Row],[Inköpspris (SEK)]]*Tabell2[[#This Row],[Antal]]</f>
        <v>1578.85</v>
      </c>
      <c r="J1765" s="2">
        <f>MIN(Tabell2[[#This Row],[Bokat]]*Tabell2[[#This Row],[Inköpspris (SEK)]],Tabell2[[#This Row],[Totalt lagervärde ink moms]])</f>
        <v>1578.85</v>
      </c>
      <c r="K1765" s="2">
        <f>Tabell2[[#This Row],[Totalt lagervärde ink moms]]-Tabell2[[#This Row],[Varav bokat ink moms]]</f>
        <v>0</v>
      </c>
      <c r="L1765" s="2">
        <f>Tabell2[[#This Row],[Antal]]*Tabell2[[#This Row],[Inpris ex moms]]</f>
        <v>1263.08</v>
      </c>
      <c r="M1765" s="2">
        <f>MIN(Tabell2[[#This Row],[Bokat]]*Tabell2[[#This Row],[Inpris ex moms]],Tabell2[[#This Row],[Totalt lagervärde ex moms]])</f>
        <v>1263.08</v>
      </c>
      <c r="N1765" s="2">
        <f>Tabell2[[#This Row],[Totalt lagervärde ex moms]]-Tabell2[[#This Row],[Varav bokat ex moms]]</f>
        <v>0</v>
      </c>
    </row>
    <row r="1766" spans="1:14" x14ac:dyDescent="0.2">
      <c r="A1766" t="s">
        <v>6785</v>
      </c>
      <c r="B1766" t="s">
        <v>6786</v>
      </c>
      <c r="C1766" s="2">
        <v>349</v>
      </c>
      <c r="D1766" s="2">
        <v>244</v>
      </c>
      <c r="E1766" s="2">
        <v>226.84</v>
      </c>
      <c r="F1766" s="2">
        <v>181.47200000000001</v>
      </c>
      <c r="G1766">
        <v>2</v>
      </c>
      <c r="H1766">
        <v>0</v>
      </c>
      <c r="I1766" s="2">
        <f>Tabell2[[#This Row],[Inköpspris (SEK)]]*Tabell2[[#This Row],[Antal]]</f>
        <v>453.68</v>
      </c>
      <c r="J1766" s="2">
        <f>MIN(Tabell2[[#This Row],[Bokat]]*Tabell2[[#This Row],[Inköpspris (SEK)]],Tabell2[[#This Row],[Totalt lagervärde ink moms]])</f>
        <v>0</v>
      </c>
      <c r="K1766" s="2">
        <f>Tabell2[[#This Row],[Totalt lagervärde ink moms]]-Tabell2[[#This Row],[Varav bokat ink moms]]</f>
        <v>453.68</v>
      </c>
      <c r="L1766" s="2">
        <f>Tabell2[[#This Row],[Antal]]*Tabell2[[#This Row],[Inpris ex moms]]</f>
        <v>362.94400000000002</v>
      </c>
      <c r="M1766" s="2">
        <f>MIN(Tabell2[[#This Row],[Bokat]]*Tabell2[[#This Row],[Inpris ex moms]],Tabell2[[#This Row],[Totalt lagervärde ex moms]])</f>
        <v>0</v>
      </c>
      <c r="N1766" s="2">
        <f>Tabell2[[#This Row],[Totalt lagervärde ex moms]]-Tabell2[[#This Row],[Varav bokat ex moms]]</f>
        <v>362.94400000000002</v>
      </c>
    </row>
    <row r="1767" spans="1:14" x14ac:dyDescent="0.2">
      <c r="A1767" t="s">
        <v>6787</v>
      </c>
      <c r="B1767" t="s">
        <v>6788</v>
      </c>
      <c r="C1767" s="2">
        <v>349</v>
      </c>
      <c r="D1767" s="2">
        <v>244</v>
      </c>
      <c r="E1767" s="2">
        <v>226.84</v>
      </c>
      <c r="F1767" s="2">
        <v>181.47200000000001</v>
      </c>
      <c r="G1767">
        <v>1</v>
      </c>
      <c r="H1767">
        <v>0</v>
      </c>
      <c r="I1767" s="2">
        <f>Tabell2[[#This Row],[Inköpspris (SEK)]]*Tabell2[[#This Row],[Antal]]</f>
        <v>226.84</v>
      </c>
      <c r="J1767" s="2">
        <f>MIN(Tabell2[[#This Row],[Bokat]]*Tabell2[[#This Row],[Inköpspris (SEK)]],Tabell2[[#This Row],[Totalt lagervärde ink moms]])</f>
        <v>0</v>
      </c>
      <c r="K1767" s="2">
        <f>Tabell2[[#This Row],[Totalt lagervärde ink moms]]-Tabell2[[#This Row],[Varav bokat ink moms]]</f>
        <v>226.84</v>
      </c>
      <c r="L1767" s="2">
        <f>Tabell2[[#This Row],[Antal]]*Tabell2[[#This Row],[Inpris ex moms]]</f>
        <v>181.47200000000001</v>
      </c>
      <c r="M1767" s="2">
        <f>MIN(Tabell2[[#This Row],[Bokat]]*Tabell2[[#This Row],[Inpris ex moms]],Tabell2[[#This Row],[Totalt lagervärde ex moms]])</f>
        <v>0</v>
      </c>
      <c r="N1767" s="2">
        <f>Tabell2[[#This Row],[Totalt lagervärde ex moms]]-Tabell2[[#This Row],[Varav bokat ex moms]]</f>
        <v>181.47200000000001</v>
      </c>
    </row>
    <row r="1768" spans="1:14" x14ac:dyDescent="0.2">
      <c r="A1768" t="s">
        <v>6789</v>
      </c>
      <c r="B1768" t="s">
        <v>6790</v>
      </c>
      <c r="C1768" s="2">
        <v>349</v>
      </c>
      <c r="D1768" s="2">
        <v>244</v>
      </c>
      <c r="E1768" s="2">
        <v>226.84</v>
      </c>
      <c r="F1768" s="2">
        <v>181.47200000000001</v>
      </c>
      <c r="G1768">
        <v>2</v>
      </c>
      <c r="H1768">
        <v>0</v>
      </c>
      <c r="I1768" s="2">
        <f>Tabell2[[#This Row],[Inköpspris (SEK)]]*Tabell2[[#This Row],[Antal]]</f>
        <v>453.68</v>
      </c>
      <c r="J1768" s="2">
        <f>MIN(Tabell2[[#This Row],[Bokat]]*Tabell2[[#This Row],[Inköpspris (SEK)]],Tabell2[[#This Row],[Totalt lagervärde ink moms]])</f>
        <v>0</v>
      </c>
      <c r="K1768" s="2">
        <f>Tabell2[[#This Row],[Totalt lagervärde ink moms]]-Tabell2[[#This Row],[Varav bokat ink moms]]</f>
        <v>453.68</v>
      </c>
      <c r="L1768" s="2">
        <f>Tabell2[[#This Row],[Antal]]*Tabell2[[#This Row],[Inpris ex moms]]</f>
        <v>362.94400000000002</v>
      </c>
      <c r="M1768" s="2">
        <f>MIN(Tabell2[[#This Row],[Bokat]]*Tabell2[[#This Row],[Inpris ex moms]],Tabell2[[#This Row],[Totalt lagervärde ex moms]])</f>
        <v>0</v>
      </c>
      <c r="N1768" s="2">
        <f>Tabell2[[#This Row],[Totalt lagervärde ex moms]]-Tabell2[[#This Row],[Varav bokat ex moms]]</f>
        <v>362.94400000000002</v>
      </c>
    </row>
    <row r="1769" spans="1:14" x14ac:dyDescent="0.2">
      <c r="A1769" t="s">
        <v>6791</v>
      </c>
      <c r="B1769" t="s">
        <v>6792</v>
      </c>
      <c r="C1769" s="2">
        <v>349</v>
      </c>
      <c r="D1769" s="2">
        <v>244</v>
      </c>
      <c r="E1769" s="2">
        <v>226.84</v>
      </c>
      <c r="F1769" s="2">
        <v>181.47200000000001</v>
      </c>
      <c r="G1769">
        <v>1</v>
      </c>
      <c r="H1769">
        <v>0</v>
      </c>
      <c r="I1769" s="2">
        <f>Tabell2[[#This Row],[Inköpspris (SEK)]]*Tabell2[[#This Row],[Antal]]</f>
        <v>226.84</v>
      </c>
      <c r="J1769" s="2">
        <f>MIN(Tabell2[[#This Row],[Bokat]]*Tabell2[[#This Row],[Inköpspris (SEK)]],Tabell2[[#This Row],[Totalt lagervärde ink moms]])</f>
        <v>0</v>
      </c>
      <c r="K1769" s="2">
        <f>Tabell2[[#This Row],[Totalt lagervärde ink moms]]-Tabell2[[#This Row],[Varav bokat ink moms]]</f>
        <v>226.84</v>
      </c>
      <c r="L1769" s="2">
        <f>Tabell2[[#This Row],[Antal]]*Tabell2[[#This Row],[Inpris ex moms]]</f>
        <v>181.47200000000001</v>
      </c>
      <c r="M1769" s="2">
        <f>MIN(Tabell2[[#This Row],[Bokat]]*Tabell2[[#This Row],[Inpris ex moms]],Tabell2[[#This Row],[Totalt lagervärde ex moms]])</f>
        <v>0</v>
      </c>
      <c r="N1769" s="2">
        <f>Tabell2[[#This Row],[Totalt lagervärde ex moms]]-Tabell2[[#This Row],[Varav bokat ex moms]]</f>
        <v>181.47200000000001</v>
      </c>
    </row>
    <row r="1770" spans="1:14" x14ac:dyDescent="0.2">
      <c r="A1770" t="s">
        <v>6207</v>
      </c>
      <c r="B1770" t="s">
        <v>6208</v>
      </c>
      <c r="C1770" s="2">
        <v>799</v>
      </c>
      <c r="D1770" s="2">
        <v>559</v>
      </c>
      <c r="E1770" s="2">
        <v>519.29999999999995</v>
      </c>
      <c r="F1770" s="2">
        <v>415.44</v>
      </c>
      <c r="G1770">
        <v>1</v>
      </c>
      <c r="H1770">
        <v>0</v>
      </c>
      <c r="I1770" s="2">
        <f>Tabell2[[#This Row],[Inköpspris (SEK)]]*Tabell2[[#This Row],[Antal]]</f>
        <v>519.29999999999995</v>
      </c>
      <c r="J1770" s="2">
        <f>MIN(Tabell2[[#This Row],[Bokat]]*Tabell2[[#This Row],[Inköpspris (SEK)]],Tabell2[[#This Row],[Totalt lagervärde ink moms]])</f>
        <v>0</v>
      </c>
      <c r="K1770" s="2">
        <f>Tabell2[[#This Row],[Totalt lagervärde ink moms]]-Tabell2[[#This Row],[Varav bokat ink moms]]</f>
        <v>519.29999999999995</v>
      </c>
      <c r="L1770" s="2">
        <f>Tabell2[[#This Row],[Antal]]*Tabell2[[#This Row],[Inpris ex moms]]</f>
        <v>415.44</v>
      </c>
      <c r="M1770" s="2">
        <f>MIN(Tabell2[[#This Row],[Bokat]]*Tabell2[[#This Row],[Inpris ex moms]],Tabell2[[#This Row],[Totalt lagervärde ex moms]])</f>
        <v>0</v>
      </c>
      <c r="N1770" s="2">
        <f>Tabell2[[#This Row],[Totalt lagervärde ex moms]]-Tabell2[[#This Row],[Varav bokat ex moms]]</f>
        <v>415.44</v>
      </c>
    </row>
    <row r="1771" spans="1:14" x14ac:dyDescent="0.2">
      <c r="A1771" t="s">
        <v>11270</v>
      </c>
      <c r="B1771" t="s">
        <v>11271</v>
      </c>
      <c r="C1771" s="2">
        <v>1299</v>
      </c>
      <c r="D1771" s="2">
        <v>909</v>
      </c>
      <c r="E1771" s="2">
        <v>844.19</v>
      </c>
      <c r="F1771" s="2">
        <v>675.35200000000009</v>
      </c>
      <c r="G1771">
        <v>3</v>
      </c>
      <c r="H1771">
        <v>0</v>
      </c>
      <c r="I1771" s="2">
        <f>Tabell2[[#This Row],[Inköpspris (SEK)]]*Tabell2[[#This Row],[Antal]]</f>
        <v>2532.5700000000002</v>
      </c>
      <c r="J1771" s="2">
        <f>MIN(Tabell2[[#This Row],[Bokat]]*Tabell2[[#This Row],[Inköpspris (SEK)]],Tabell2[[#This Row],[Totalt lagervärde ink moms]])</f>
        <v>0</v>
      </c>
      <c r="K1771" s="2">
        <f>Tabell2[[#This Row],[Totalt lagervärde ink moms]]-Tabell2[[#This Row],[Varav bokat ink moms]]</f>
        <v>2532.5700000000002</v>
      </c>
      <c r="L1771" s="2">
        <f>Tabell2[[#This Row],[Antal]]*Tabell2[[#This Row],[Inpris ex moms]]</f>
        <v>2026.0560000000003</v>
      </c>
      <c r="M1771" s="2">
        <f>MIN(Tabell2[[#This Row],[Bokat]]*Tabell2[[#This Row],[Inpris ex moms]],Tabell2[[#This Row],[Totalt lagervärde ex moms]])</f>
        <v>0</v>
      </c>
      <c r="N1771" s="2">
        <f>Tabell2[[#This Row],[Totalt lagervärde ex moms]]-Tabell2[[#This Row],[Varav bokat ex moms]]</f>
        <v>2026.0560000000003</v>
      </c>
    </row>
    <row r="1772" spans="1:14" x14ac:dyDescent="0.2">
      <c r="A1772" t="s">
        <v>11286</v>
      </c>
      <c r="B1772" t="s">
        <v>11287</v>
      </c>
      <c r="C1772" s="2">
        <v>299</v>
      </c>
      <c r="D1772" s="2">
        <v>209</v>
      </c>
      <c r="E1772" s="2">
        <v>194.3</v>
      </c>
      <c r="F1772" s="2">
        <v>155.44000000000003</v>
      </c>
      <c r="G1772">
        <v>3</v>
      </c>
      <c r="H1772">
        <v>0</v>
      </c>
      <c r="I1772" s="2">
        <f>Tabell2[[#This Row],[Inköpspris (SEK)]]*Tabell2[[#This Row],[Antal]]</f>
        <v>582.90000000000009</v>
      </c>
      <c r="J1772" s="2">
        <f>MIN(Tabell2[[#This Row],[Bokat]]*Tabell2[[#This Row],[Inköpspris (SEK)]],Tabell2[[#This Row],[Totalt lagervärde ink moms]])</f>
        <v>0</v>
      </c>
      <c r="K1772" s="2">
        <f>Tabell2[[#This Row],[Totalt lagervärde ink moms]]-Tabell2[[#This Row],[Varav bokat ink moms]]</f>
        <v>582.90000000000009</v>
      </c>
      <c r="L1772" s="2">
        <f>Tabell2[[#This Row],[Antal]]*Tabell2[[#This Row],[Inpris ex moms]]</f>
        <v>466.32000000000005</v>
      </c>
      <c r="M1772" s="2">
        <f>MIN(Tabell2[[#This Row],[Bokat]]*Tabell2[[#This Row],[Inpris ex moms]],Tabell2[[#This Row],[Totalt lagervärde ex moms]])</f>
        <v>0</v>
      </c>
      <c r="N1772" s="2">
        <f>Tabell2[[#This Row],[Totalt lagervärde ex moms]]-Tabell2[[#This Row],[Varav bokat ex moms]]</f>
        <v>466.32000000000005</v>
      </c>
    </row>
    <row r="1773" spans="1:14" x14ac:dyDescent="0.2">
      <c r="A1773" t="s">
        <v>1262</v>
      </c>
      <c r="B1773" t="s">
        <v>1263</v>
      </c>
      <c r="C1773" s="2">
        <v>465</v>
      </c>
      <c r="E1773" s="2">
        <v>302.17</v>
      </c>
      <c r="F1773" s="2">
        <v>241.73600000000002</v>
      </c>
      <c r="G1773">
        <v>1</v>
      </c>
      <c r="H1773">
        <v>0</v>
      </c>
      <c r="I1773" s="2">
        <f>Tabell2[[#This Row],[Inköpspris (SEK)]]*Tabell2[[#This Row],[Antal]]</f>
        <v>302.17</v>
      </c>
      <c r="J1773" s="2">
        <f>MIN(Tabell2[[#This Row],[Bokat]]*Tabell2[[#This Row],[Inköpspris (SEK)]],Tabell2[[#This Row],[Totalt lagervärde ink moms]])</f>
        <v>0</v>
      </c>
      <c r="K1773" s="2">
        <f>Tabell2[[#This Row],[Totalt lagervärde ink moms]]-Tabell2[[#This Row],[Varav bokat ink moms]]</f>
        <v>302.17</v>
      </c>
      <c r="L1773" s="2">
        <f>Tabell2[[#This Row],[Antal]]*Tabell2[[#This Row],[Inpris ex moms]]</f>
        <v>241.73600000000002</v>
      </c>
      <c r="M1773" s="2">
        <f>MIN(Tabell2[[#This Row],[Bokat]]*Tabell2[[#This Row],[Inpris ex moms]],Tabell2[[#This Row],[Totalt lagervärde ex moms]])</f>
        <v>0</v>
      </c>
      <c r="N1773" s="2">
        <f>Tabell2[[#This Row],[Totalt lagervärde ex moms]]-Tabell2[[#This Row],[Varav bokat ex moms]]</f>
        <v>241.73600000000002</v>
      </c>
    </row>
    <row r="1774" spans="1:14" x14ac:dyDescent="0.2">
      <c r="A1774" t="s">
        <v>1264</v>
      </c>
      <c r="B1774" t="s">
        <v>1265</v>
      </c>
      <c r="C1774" s="2">
        <v>465</v>
      </c>
      <c r="E1774" s="2">
        <v>302.17</v>
      </c>
      <c r="F1774" s="2">
        <v>241.73600000000002</v>
      </c>
      <c r="G1774">
        <v>3</v>
      </c>
      <c r="H1774">
        <v>0</v>
      </c>
      <c r="I1774" s="2">
        <f>Tabell2[[#This Row],[Inköpspris (SEK)]]*Tabell2[[#This Row],[Antal]]</f>
        <v>906.51</v>
      </c>
      <c r="J1774" s="2">
        <f>MIN(Tabell2[[#This Row],[Bokat]]*Tabell2[[#This Row],[Inköpspris (SEK)]],Tabell2[[#This Row],[Totalt lagervärde ink moms]])</f>
        <v>0</v>
      </c>
      <c r="K1774" s="2">
        <f>Tabell2[[#This Row],[Totalt lagervärde ink moms]]-Tabell2[[#This Row],[Varav bokat ink moms]]</f>
        <v>906.51</v>
      </c>
      <c r="L1774" s="2">
        <f>Tabell2[[#This Row],[Antal]]*Tabell2[[#This Row],[Inpris ex moms]]</f>
        <v>725.20800000000008</v>
      </c>
      <c r="M1774" s="2">
        <f>MIN(Tabell2[[#This Row],[Bokat]]*Tabell2[[#This Row],[Inpris ex moms]],Tabell2[[#This Row],[Totalt lagervärde ex moms]])</f>
        <v>0</v>
      </c>
      <c r="N1774" s="2">
        <f>Tabell2[[#This Row],[Totalt lagervärde ex moms]]-Tabell2[[#This Row],[Varav bokat ex moms]]</f>
        <v>725.20800000000008</v>
      </c>
    </row>
    <row r="1775" spans="1:14" x14ac:dyDescent="0.2">
      <c r="A1775" t="s">
        <v>1266</v>
      </c>
      <c r="B1775" t="s">
        <v>1267</v>
      </c>
      <c r="C1775" s="2">
        <v>465</v>
      </c>
      <c r="E1775" s="2">
        <v>302.17</v>
      </c>
      <c r="F1775" s="2">
        <v>241.73600000000002</v>
      </c>
      <c r="G1775">
        <v>1</v>
      </c>
      <c r="H1775">
        <v>0</v>
      </c>
      <c r="I1775" s="2">
        <f>Tabell2[[#This Row],[Inköpspris (SEK)]]*Tabell2[[#This Row],[Antal]]</f>
        <v>302.17</v>
      </c>
      <c r="J1775" s="2">
        <f>MIN(Tabell2[[#This Row],[Bokat]]*Tabell2[[#This Row],[Inköpspris (SEK)]],Tabell2[[#This Row],[Totalt lagervärde ink moms]])</f>
        <v>0</v>
      </c>
      <c r="K1775" s="2">
        <f>Tabell2[[#This Row],[Totalt lagervärde ink moms]]-Tabell2[[#This Row],[Varav bokat ink moms]]</f>
        <v>302.17</v>
      </c>
      <c r="L1775" s="2">
        <f>Tabell2[[#This Row],[Antal]]*Tabell2[[#This Row],[Inpris ex moms]]</f>
        <v>241.73600000000002</v>
      </c>
      <c r="M1775" s="2">
        <f>MIN(Tabell2[[#This Row],[Bokat]]*Tabell2[[#This Row],[Inpris ex moms]],Tabell2[[#This Row],[Totalt lagervärde ex moms]])</f>
        <v>0</v>
      </c>
      <c r="N1775" s="2">
        <f>Tabell2[[#This Row],[Totalt lagervärde ex moms]]-Tabell2[[#This Row],[Varav bokat ex moms]]</f>
        <v>241.73600000000002</v>
      </c>
    </row>
    <row r="1776" spans="1:14" x14ac:dyDescent="0.2">
      <c r="A1776" t="s">
        <v>1268</v>
      </c>
      <c r="B1776" t="s">
        <v>1269</v>
      </c>
      <c r="C1776" s="2">
        <v>465</v>
      </c>
      <c r="E1776" s="2">
        <v>302.17</v>
      </c>
      <c r="F1776" s="2">
        <v>241.73600000000002</v>
      </c>
      <c r="G1776">
        <v>1</v>
      </c>
      <c r="H1776">
        <v>0</v>
      </c>
      <c r="I1776" s="2">
        <f>Tabell2[[#This Row],[Inköpspris (SEK)]]*Tabell2[[#This Row],[Antal]]</f>
        <v>302.17</v>
      </c>
      <c r="J1776" s="2">
        <f>MIN(Tabell2[[#This Row],[Bokat]]*Tabell2[[#This Row],[Inköpspris (SEK)]],Tabell2[[#This Row],[Totalt lagervärde ink moms]])</f>
        <v>0</v>
      </c>
      <c r="K1776" s="2">
        <f>Tabell2[[#This Row],[Totalt lagervärde ink moms]]-Tabell2[[#This Row],[Varav bokat ink moms]]</f>
        <v>302.17</v>
      </c>
      <c r="L1776" s="2">
        <f>Tabell2[[#This Row],[Antal]]*Tabell2[[#This Row],[Inpris ex moms]]</f>
        <v>241.73600000000002</v>
      </c>
      <c r="M1776" s="2">
        <f>MIN(Tabell2[[#This Row],[Bokat]]*Tabell2[[#This Row],[Inpris ex moms]],Tabell2[[#This Row],[Totalt lagervärde ex moms]])</f>
        <v>0</v>
      </c>
      <c r="N1776" s="2">
        <f>Tabell2[[#This Row],[Totalt lagervärde ex moms]]-Tabell2[[#This Row],[Varav bokat ex moms]]</f>
        <v>241.73600000000002</v>
      </c>
    </row>
    <row r="1777" spans="1:14" x14ac:dyDescent="0.2">
      <c r="A1777" t="s">
        <v>1270</v>
      </c>
      <c r="B1777" t="s">
        <v>1271</v>
      </c>
      <c r="C1777" s="2">
        <v>465</v>
      </c>
      <c r="E1777" s="2">
        <v>302.17</v>
      </c>
      <c r="F1777" s="2">
        <v>241.73600000000002</v>
      </c>
      <c r="G1777">
        <v>1</v>
      </c>
      <c r="H1777">
        <v>0</v>
      </c>
      <c r="I1777" s="2">
        <f>Tabell2[[#This Row],[Inköpspris (SEK)]]*Tabell2[[#This Row],[Antal]]</f>
        <v>302.17</v>
      </c>
      <c r="J1777" s="2">
        <f>MIN(Tabell2[[#This Row],[Bokat]]*Tabell2[[#This Row],[Inköpspris (SEK)]],Tabell2[[#This Row],[Totalt lagervärde ink moms]])</f>
        <v>0</v>
      </c>
      <c r="K1777" s="2">
        <f>Tabell2[[#This Row],[Totalt lagervärde ink moms]]-Tabell2[[#This Row],[Varav bokat ink moms]]</f>
        <v>302.17</v>
      </c>
      <c r="L1777" s="2">
        <f>Tabell2[[#This Row],[Antal]]*Tabell2[[#This Row],[Inpris ex moms]]</f>
        <v>241.73600000000002</v>
      </c>
      <c r="M1777" s="2">
        <f>MIN(Tabell2[[#This Row],[Bokat]]*Tabell2[[#This Row],[Inpris ex moms]],Tabell2[[#This Row],[Totalt lagervärde ex moms]])</f>
        <v>0</v>
      </c>
      <c r="N1777" s="2">
        <f>Tabell2[[#This Row],[Totalt lagervärde ex moms]]-Tabell2[[#This Row],[Varav bokat ex moms]]</f>
        <v>241.73600000000002</v>
      </c>
    </row>
    <row r="1778" spans="1:14" x14ac:dyDescent="0.2">
      <c r="A1778" t="s">
        <v>1272</v>
      </c>
      <c r="B1778" t="s">
        <v>1273</v>
      </c>
      <c r="C1778" s="2">
        <v>465</v>
      </c>
      <c r="E1778" s="2">
        <v>302.17</v>
      </c>
      <c r="F1778" s="2">
        <v>241.73600000000002</v>
      </c>
      <c r="G1778">
        <v>2</v>
      </c>
      <c r="H1778">
        <v>0</v>
      </c>
      <c r="I1778" s="2">
        <f>Tabell2[[#This Row],[Inköpspris (SEK)]]*Tabell2[[#This Row],[Antal]]</f>
        <v>604.34</v>
      </c>
      <c r="J1778" s="2">
        <f>MIN(Tabell2[[#This Row],[Bokat]]*Tabell2[[#This Row],[Inköpspris (SEK)]],Tabell2[[#This Row],[Totalt lagervärde ink moms]])</f>
        <v>0</v>
      </c>
      <c r="K1778" s="2">
        <f>Tabell2[[#This Row],[Totalt lagervärde ink moms]]-Tabell2[[#This Row],[Varav bokat ink moms]]</f>
        <v>604.34</v>
      </c>
      <c r="L1778" s="2">
        <f>Tabell2[[#This Row],[Antal]]*Tabell2[[#This Row],[Inpris ex moms]]</f>
        <v>483.47200000000004</v>
      </c>
      <c r="M1778" s="2">
        <f>MIN(Tabell2[[#This Row],[Bokat]]*Tabell2[[#This Row],[Inpris ex moms]],Tabell2[[#This Row],[Totalt lagervärde ex moms]])</f>
        <v>0</v>
      </c>
      <c r="N1778" s="2">
        <f>Tabell2[[#This Row],[Totalt lagervärde ex moms]]-Tabell2[[#This Row],[Varav bokat ex moms]]</f>
        <v>483.47200000000004</v>
      </c>
    </row>
    <row r="1779" spans="1:14" x14ac:dyDescent="0.2">
      <c r="A1779" t="s">
        <v>1298</v>
      </c>
      <c r="B1779" t="s">
        <v>1299</v>
      </c>
      <c r="C1779" s="2">
        <v>465</v>
      </c>
      <c r="E1779" s="2">
        <v>302.17</v>
      </c>
      <c r="F1779" s="2">
        <v>241.73600000000002</v>
      </c>
      <c r="G1779">
        <v>2</v>
      </c>
      <c r="H1779">
        <v>0</v>
      </c>
      <c r="I1779" s="2">
        <f>Tabell2[[#This Row],[Inköpspris (SEK)]]*Tabell2[[#This Row],[Antal]]</f>
        <v>604.34</v>
      </c>
      <c r="J1779" s="2">
        <f>MIN(Tabell2[[#This Row],[Bokat]]*Tabell2[[#This Row],[Inköpspris (SEK)]],Tabell2[[#This Row],[Totalt lagervärde ink moms]])</f>
        <v>0</v>
      </c>
      <c r="K1779" s="2">
        <f>Tabell2[[#This Row],[Totalt lagervärde ink moms]]-Tabell2[[#This Row],[Varav bokat ink moms]]</f>
        <v>604.34</v>
      </c>
      <c r="L1779" s="2">
        <f>Tabell2[[#This Row],[Antal]]*Tabell2[[#This Row],[Inpris ex moms]]</f>
        <v>483.47200000000004</v>
      </c>
      <c r="M1779" s="2">
        <f>MIN(Tabell2[[#This Row],[Bokat]]*Tabell2[[#This Row],[Inpris ex moms]],Tabell2[[#This Row],[Totalt lagervärde ex moms]])</f>
        <v>0</v>
      </c>
      <c r="N1779" s="2">
        <f>Tabell2[[#This Row],[Totalt lagervärde ex moms]]-Tabell2[[#This Row],[Varav bokat ex moms]]</f>
        <v>483.47200000000004</v>
      </c>
    </row>
    <row r="1780" spans="1:14" x14ac:dyDescent="0.2">
      <c r="A1780" t="s">
        <v>1300</v>
      </c>
      <c r="B1780" t="s">
        <v>1301</v>
      </c>
      <c r="C1780" s="2">
        <v>465</v>
      </c>
      <c r="E1780" s="2">
        <v>302.17</v>
      </c>
      <c r="F1780" s="2">
        <v>241.73600000000002</v>
      </c>
      <c r="G1780">
        <v>1</v>
      </c>
      <c r="H1780">
        <v>0</v>
      </c>
      <c r="I1780" s="2">
        <f>Tabell2[[#This Row],[Inköpspris (SEK)]]*Tabell2[[#This Row],[Antal]]</f>
        <v>302.17</v>
      </c>
      <c r="J1780" s="2">
        <f>MIN(Tabell2[[#This Row],[Bokat]]*Tabell2[[#This Row],[Inköpspris (SEK)]],Tabell2[[#This Row],[Totalt lagervärde ink moms]])</f>
        <v>0</v>
      </c>
      <c r="K1780" s="2">
        <f>Tabell2[[#This Row],[Totalt lagervärde ink moms]]-Tabell2[[#This Row],[Varav bokat ink moms]]</f>
        <v>302.17</v>
      </c>
      <c r="L1780" s="2">
        <f>Tabell2[[#This Row],[Antal]]*Tabell2[[#This Row],[Inpris ex moms]]</f>
        <v>241.73600000000002</v>
      </c>
      <c r="M1780" s="2">
        <f>MIN(Tabell2[[#This Row],[Bokat]]*Tabell2[[#This Row],[Inpris ex moms]],Tabell2[[#This Row],[Totalt lagervärde ex moms]])</f>
        <v>0</v>
      </c>
      <c r="N1780" s="2">
        <f>Tabell2[[#This Row],[Totalt lagervärde ex moms]]-Tabell2[[#This Row],[Varav bokat ex moms]]</f>
        <v>241.73600000000002</v>
      </c>
    </row>
    <row r="1781" spans="1:14" x14ac:dyDescent="0.2">
      <c r="A1781" t="s">
        <v>11010</v>
      </c>
      <c r="B1781" t="s">
        <v>11011</v>
      </c>
      <c r="C1781" s="2">
        <v>3689</v>
      </c>
      <c r="D1781" s="2">
        <v>2582</v>
      </c>
      <c r="E1781" s="2">
        <v>2396.9899999999998</v>
      </c>
      <c r="F1781" s="2">
        <v>1917.5919999999999</v>
      </c>
      <c r="G1781">
        <v>1</v>
      </c>
      <c r="H1781">
        <v>0</v>
      </c>
      <c r="I1781" s="2">
        <f>Tabell2[[#This Row],[Inköpspris (SEK)]]*Tabell2[[#This Row],[Antal]]</f>
        <v>2396.9899999999998</v>
      </c>
      <c r="J1781" s="2">
        <f>MIN(Tabell2[[#This Row],[Bokat]]*Tabell2[[#This Row],[Inköpspris (SEK)]],Tabell2[[#This Row],[Totalt lagervärde ink moms]])</f>
        <v>0</v>
      </c>
      <c r="K1781" s="2">
        <f>Tabell2[[#This Row],[Totalt lagervärde ink moms]]-Tabell2[[#This Row],[Varav bokat ink moms]]</f>
        <v>2396.9899999999998</v>
      </c>
      <c r="L1781" s="2">
        <f>Tabell2[[#This Row],[Antal]]*Tabell2[[#This Row],[Inpris ex moms]]</f>
        <v>1917.5919999999999</v>
      </c>
      <c r="M1781" s="2">
        <f>MIN(Tabell2[[#This Row],[Bokat]]*Tabell2[[#This Row],[Inpris ex moms]],Tabell2[[#This Row],[Totalt lagervärde ex moms]])</f>
        <v>0</v>
      </c>
      <c r="N1781" s="2">
        <f>Tabell2[[#This Row],[Totalt lagervärde ex moms]]-Tabell2[[#This Row],[Varav bokat ex moms]]</f>
        <v>1917.5919999999999</v>
      </c>
    </row>
    <row r="1782" spans="1:14" x14ac:dyDescent="0.2">
      <c r="A1782" t="s">
        <v>15997</v>
      </c>
      <c r="B1782" t="s">
        <v>15998</v>
      </c>
      <c r="C1782" s="2">
        <v>1019</v>
      </c>
      <c r="D1782" s="2">
        <v>611</v>
      </c>
      <c r="E1782" s="2">
        <v>662</v>
      </c>
      <c r="F1782" s="2">
        <v>529.6</v>
      </c>
      <c r="G1782">
        <v>1</v>
      </c>
      <c r="H1782">
        <v>0</v>
      </c>
      <c r="I1782" s="2">
        <f>Tabell2[[#This Row],[Inköpspris (SEK)]]*Tabell2[[#This Row],[Antal]]</f>
        <v>662</v>
      </c>
      <c r="J1782" s="2">
        <f>MIN(Tabell2[[#This Row],[Bokat]]*Tabell2[[#This Row],[Inköpspris (SEK)]],Tabell2[[#This Row],[Totalt lagervärde ink moms]])</f>
        <v>0</v>
      </c>
      <c r="K1782" s="2">
        <f>Tabell2[[#This Row],[Totalt lagervärde ink moms]]-Tabell2[[#This Row],[Varav bokat ink moms]]</f>
        <v>662</v>
      </c>
      <c r="L1782" s="2">
        <f>Tabell2[[#This Row],[Antal]]*Tabell2[[#This Row],[Inpris ex moms]]</f>
        <v>529.6</v>
      </c>
      <c r="M1782" s="2">
        <f>MIN(Tabell2[[#This Row],[Bokat]]*Tabell2[[#This Row],[Inpris ex moms]],Tabell2[[#This Row],[Totalt lagervärde ex moms]])</f>
        <v>0</v>
      </c>
      <c r="N1782" s="2">
        <f>Tabell2[[#This Row],[Totalt lagervärde ex moms]]-Tabell2[[#This Row],[Varav bokat ex moms]]</f>
        <v>529.6</v>
      </c>
    </row>
    <row r="1783" spans="1:14" x14ac:dyDescent="0.2">
      <c r="A1783" t="s">
        <v>1392</v>
      </c>
      <c r="B1783" t="s">
        <v>1393</v>
      </c>
      <c r="C1783" s="2">
        <v>269</v>
      </c>
      <c r="E1783" s="2">
        <v>174.75</v>
      </c>
      <c r="F1783" s="2">
        <v>139.80000000000001</v>
      </c>
      <c r="G1783">
        <v>3</v>
      </c>
      <c r="H1783">
        <v>0</v>
      </c>
      <c r="I1783" s="2">
        <f>Tabell2[[#This Row],[Inköpspris (SEK)]]*Tabell2[[#This Row],[Antal]]</f>
        <v>524.25</v>
      </c>
      <c r="J1783" s="2">
        <f>MIN(Tabell2[[#This Row],[Bokat]]*Tabell2[[#This Row],[Inköpspris (SEK)]],Tabell2[[#This Row],[Totalt lagervärde ink moms]])</f>
        <v>0</v>
      </c>
      <c r="K1783" s="2">
        <f>Tabell2[[#This Row],[Totalt lagervärde ink moms]]-Tabell2[[#This Row],[Varav bokat ink moms]]</f>
        <v>524.25</v>
      </c>
      <c r="L1783" s="2">
        <f>Tabell2[[#This Row],[Antal]]*Tabell2[[#This Row],[Inpris ex moms]]</f>
        <v>419.40000000000003</v>
      </c>
      <c r="M1783" s="2">
        <f>MIN(Tabell2[[#This Row],[Bokat]]*Tabell2[[#This Row],[Inpris ex moms]],Tabell2[[#This Row],[Totalt lagervärde ex moms]])</f>
        <v>0</v>
      </c>
      <c r="N1783" s="2">
        <f>Tabell2[[#This Row],[Totalt lagervärde ex moms]]-Tabell2[[#This Row],[Varav bokat ex moms]]</f>
        <v>419.40000000000003</v>
      </c>
    </row>
    <row r="1784" spans="1:14" x14ac:dyDescent="0.2">
      <c r="A1784" t="s">
        <v>7572</v>
      </c>
      <c r="B1784" t="s">
        <v>7573</v>
      </c>
      <c r="C1784" s="2">
        <v>229</v>
      </c>
      <c r="D1784" s="2">
        <v>183</v>
      </c>
      <c r="E1784" s="2">
        <v>148.75</v>
      </c>
      <c r="F1784" s="2">
        <v>119</v>
      </c>
      <c r="G1784">
        <v>3</v>
      </c>
      <c r="H1784">
        <v>0</v>
      </c>
      <c r="I1784" s="2">
        <f>Tabell2[[#This Row],[Inköpspris (SEK)]]*Tabell2[[#This Row],[Antal]]</f>
        <v>446.25</v>
      </c>
      <c r="J1784" s="2">
        <f>MIN(Tabell2[[#This Row],[Bokat]]*Tabell2[[#This Row],[Inköpspris (SEK)]],Tabell2[[#This Row],[Totalt lagervärde ink moms]])</f>
        <v>0</v>
      </c>
      <c r="K1784" s="2">
        <f>Tabell2[[#This Row],[Totalt lagervärde ink moms]]-Tabell2[[#This Row],[Varav bokat ink moms]]</f>
        <v>446.25</v>
      </c>
      <c r="L1784" s="2">
        <f>Tabell2[[#This Row],[Antal]]*Tabell2[[#This Row],[Inpris ex moms]]</f>
        <v>357</v>
      </c>
      <c r="M1784" s="2">
        <f>MIN(Tabell2[[#This Row],[Bokat]]*Tabell2[[#This Row],[Inpris ex moms]],Tabell2[[#This Row],[Totalt lagervärde ex moms]])</f>
        <v>0</v>
      </c>
      <c r="N1784" s="2">
        <f>Tabell2[[#This Row],[Totalt lagervärde ex moms]]-Tabell2[[#This Row],[Varav bokat ex moms]]</f>
        <v>357</v>
      </c>
    </row>
    <row r="1785" spans="1:14" x14ac:dyDescent="0.2">
      <c r="A1785" t="s">
        <v>7852</v>
      </c>
      <c r="B1785" t="s">
        <v>7853</v>
      </c>
      <c r="C1785" s="2">
        <v>229</v>
      </c>
      <c r="E1785" s="2">
        <v>148.75</v>
      </c>
      <c r="F1785" s="2">
        <v>119</v>
      </c>
      <c r="G1785">
        <v>1</v>
      </c>
      <c r="H1785">
        <v>0</v>
      </c>
      <c r="I1785" s="2">
        <f>Tabell2[[#This Row],[Inköpspris (SEK)]]*Tabell2[[#This Row],[Antal]]</f>
        <v>148.75</v>
      </c>
      <c r="J1785" s="2">
        <f>MIN(Tabell2[[#This Row],[Bokat]]*Tabell2[[#This Row],[Inköpspris (SEK)]],Tabell2[[#This Row],[Totalt lagervärde ink moms]])</f>
        <v>0</v>
      </c>
      <c r="K1785" s="2">
        <f>Tabell2[[#This Row],[Totalt lagervärde ink moms]]-Tabell2[[#This Row],[Varav bokat ink moms]]</f>
        <v>148.75</v>
      </c>
      <c r="L1785" s="2">
        <f>Tabell2[[#This Row],[Antal]]*Tabell2[[#This Row],[Inpris ex moms]]</f>
        <v>119</v>
      </c>
      <c r="M1785" s="2">
        <f>MIN(Tabell2[[#This Row],[Bokat]]*Tabell2[[#This Row],[Inpris ex moms]],Tabell2[[#This Row],[Totalt lagervärde ex moms]])</f>
        <v>0</v>
      </c>
      <c r="N1785" s="2">
        <f>Tabell2[[#This Row],[Totalt lagervärde ex moms]]-Tabell2[[#This Row],[Varav bokat ex moms]]</f>
        <v>119</v>
      </c>
    </row>
    <row r="1786" spans="1:14" x14ac:dyDescent="0.2">
      <c r="A1786" t="s">
        <v>13964</v>
      </c>
      <c r="B1786" t="s">
        <v>13965</v>
      </c>
      <c r="C1786" s="2">
        <v>995</v>
      </c>
      <c r="D1786" s="2">
        <v>696</v>
      </c>
      <c r="E1786" s="2">
        <v>646.25</v>
      </c>
      <c r="F1786" s="2">
        <v>517</v>
      </c>
      <c r="G1786">
        <v>7</v>
      </c>
      <c r="H1786">
        <v>0</v>
      </c>
      <c r="I1786" s="2">
        <f>Tabell2[[#This Row],[Inköpspris (SEK)]]*Tabell2[[#This Row],[Antal]]</f>
        <v>4523.75</v>
      </c>
      <c r="J1786" s="2">
        <f>MIN(Tabell2[[#This Row],[Bokat]]*Tabell2[[#This Row],[Inköpspris (SEK)]],Tabell2[[#This Row],[Totalt lagervärde ink moms]])</f>
        <v>0</v>
      </c>
      <c r="K1786" s="2">
        <f>Tabell2[[#This Row],[Totalt lagervärde ink moms]]-Tabell2[[#This Row],[Varav bokat ink moms]]</f>
        <v>4523.75</v>
      </c>
      <c r="L1786" s="2">
        <f>Tabell2[[#This Row],[Antal]]*Tabell2[[#This Row],[Inpris ex moms]]</f>
        <v>3619</v>
      </c>
      <c r="M1786" s="2">
        <f>MIN(Tabell2[[#This Row],[Bokat]]*Tabell2[[#This Row],[Inpris ex moms]],Tabell2[[#This Row],[Totalt lagervärde ex moms]])</f>
        <v>0</v>
      </c>
      <c r="N1786" s="2">
        <f>Tabell2[[#This Row],[Totalt lagervärde ex moms]]-Tabell2[[#This Row],[Varav bokat ex moms]]</f>
        <v>3619</v>
      </c>
    </row>
    <row r="1787" spans="1:14" x14ac:dyDescent="0.2">
      <c r="A1787" t="s">
        <v>11266</v>
      </c>
      <c r="B1787" t="s">
        <v>11267</v>
      </c>
      <c r="C1787" s="2">
        <v>199</v>
      </c>
      <c r="D1787" s="2">
        <v>129</v>
      </c>
      <c r="E1787" s="2">
        <v>129.19</v>
      </c>
      <c r="F1787" s="2">
        <v>103.352</v>
      </c>
      <c r="G1787">
        <v>1</v>
      </c>
      <c r="H1787">
        <v>0</v>
      </c>
      <c r="I1787" s="2">
        <f>Tabell2[[#This Row],[Inköpspris (SEK)]]*Tabell2[[#This Row],[Antal]]</f>
        <v>129.19</v>
      </c>
      <c r="J1787" s="2">
        <f>MIN(Tabell2[[#This Row],[Bokat]]*Tabell2[[#This Row],[Inköpspris (SEK)]],Tabell2[[#This Row],[Totalt lagervärde ink moms]])</f>
        <v>0</v>
      </c>
      <c r="K1787" s="2">
        <f>Tabell2[[#This Row],[Totalt lagervärde ink moms]]-Tabell2[[#This Row],[Varav bokat ink moms]]</f>
        <v>129.19</v>
      </c>
      <c r="L1787" s="2">
        <f>Tabell2[[#This Row],[Antal]]*Tabell2[[#This Row],[Inpris ex moms]]</f>
        <v>103.352</v>
      </c>
      <c r="M1787" s="2">
        <f>MIN(Tabell2[[#This Row],[Bokat]]*Tabell2[[#This Row],[Inpris ex moms]],Tabell2[[#This Row],[Totalt lagervärde ex moms]])</f>
        <v>0</v>
      </c>
      <c r="N1787" s="2">
        <f>Tabell2[[#This Row],[Totalt lagervärde ex moms]]-Tabell2[[#This Row],[Varav bokat ex moms]]</f>
        <v>103.352</v>
      </c>
    </row>
    <row r="1788" spans="1:14" x14ac:dyDescent="0.2">
      <c r="A1788" t="s">
        <v>11460</v>
      </c>
      <c r="B1788" t="s">
        <v>11461</v>
      </c>
      <c r="C1788" s="2">
        <v>199</v>
      </c>
      <c r="D1788" s="2">
        <v>139</v>
      </c>
      <c r="E1788" s="2">
        <v>129.19</v>
      </c>
      <c r="F1788" s="2">
        <v>103.352</v>
      </c>
      <c r="G1788">
        <v>4</v>
      </c>
      <c r="H1788">
        <v>0</v>
      </c>
      <c r="I1788" s="2">
        <f>Tabell2[[#This Row],[Inköpspris (SEK)]]*Tabell2[[#This Row],[Antal]]</f>
        <v>516.76</v>
      </c>
      <c r="J1788" s="2">
        <f>MIN(Tabell2[[#This Row],[Bokat]]*Tabell2[[#This Row],[Inköpspris (SEK)]],Tabell2[[#This Row],[Totalt lagervärde ink moms]])</f>
        <v>0</v>
      </c>
      <c r="K1788" s="2">
        <f>Tabell2[[#This Row],[Totalt lagervärde ink moms]]-Tabell2[[#This Row],[Varav bokat ink moms]]</f>
        <v>516.76</v>
      </c>
      <c r="L1788" s="2">
        <f>Tabell2[[#This Row],[Antal]]*Tabell2[[#This Row],[Inpris ex moms]]</f>
        <v>413.40800000000002</v>
      </c>
      <c r="M1788" s="2">
        <f>MIN(Tabell2[[#This Row],[Bokat]]*Tabell2[[#This Row],[Inpris ex moms]],Tabell2[[#This Row],[Totalt lagervärde ex moms]])</f>
        <v>0</v>
      </c>
      <c r="N1788" s="2">
        <f>Tabell2[[#This Row],[Totalt lagervärde ex moms]]-Tabell2[[#This Row],[Varav bokat ex moms]]</f>
        <v>413.40800000000002</v>
      </c>
    </row>
    <row r="1789" spans="1:14" x14ac:dyDescent="0.2">
      <c r="A1789" t="s">
        <v>728</v>
      </c>
      <c r="B1789" t="s">
        <v>729</v>
      </c>
      <c r="C1789" s="2">
        <v>285</v>
      </c>
      <c r="D1789" s="2">
        <v>200</v>
      </c>
      <c r="E1789" s="2">
        <v>185</v>
      </c>
      <c r="F1789" s="2">
        <v>148</v>
      </c>
      <c r="G1789">
        <v>5</v>
      </c>
      <c r="H1789">
        <v>0</v>
      </c>
      <c r="I1789" s="2">
        <f>Tabell2[[#This Row],[Inköpspris (SEK)]]*Tabell2[[#This Row],[Antal]]</f>
        <v>925</v>
      </c>
      <c r="J1789" s="2">
        <f>MIN(Tabell2[[#This Row],[Bokat]]*Tabell2[[#This Row],[Inköpspris (SEK)]],Tabell2[[#This Row],[Totalt lagervärde ink moms]])</f>
        <v>0</v>
      </c>
      <c r="K1789" s="2">
        <f>Tabell2[[#This Row],[Totalt lagervärde ink moms]]-Tabell2[[#This Row],[Varav bokat ink moms]]</f>
        <v>925</v>
      </c>
      <c r="L1789" s="2">
        <f>Tabell2[[#This Row],[Antal]]*Tabell2[[#This Row],[Inpris ex moms]]</f>
        <v>740</v>
      </c>
      <c r="M1789" s="2">
        <f>MIN(Tabell2[[#This Row],[Bokat]]*Tabell2[[#This Row],[Inpris ex moms]],Tabell2[[#This Row],[Totalt lagervärde ex moms]])</f>
        <v>0</v>
      </c>
      <c r="N1789" s="2">
        <f>Tabell2[[#This Row],[Totalt lagervärde ex moms]]-Tabell2[[#This Row],[Varav bokat ex moms]]</f>
        <v>740</v>
      </c>
    </row>
    <row r="1790" spans="1:14" x14ac:dyDescent="0.2">
      <c r="A1790" t="s">
        <v>730</v>
      </c>
      <c r="B1790" t="s">
        <v>731</v>
      </c>
      <c r="C1790" s="2">
        <v>285</v>
      </c>
      <c r="D1790" s="2">
        <v>200</v>
      </c>
      <c r="E1790" s="2">
        <v>185</v>
      </c>
      <c r="F1790" s="2">
        <v>148</v>
      </c>
      <c r="G1790">
        <v>3</v>
      </c>
      <c r="H1790">
        <v>0</v>
      </c>
      <c r="I1790" s="2">
        <f>Tabell2[[#This Row],[Inköpspris (SEK)]]*Tabell2[[#This Row],[Antal]]</f>
        <v>555</v>
      </c>
      <c r="J1790" s="2">
        <f>MIN(Tabell2[[#This Row],[Bokat]]*Tabell2[[#This Row],[Inköpspris (SEK)]],Tabell2[[#This Row],[Totalt lagervärde ink moms]])</f>
        <v>0</v>
      </c>
      <c r="K1790" s="2">
        <f>Tabell2[[#This Row],[Totalt lagervärde ink moms]]-Tabell2[[#This Row],[Varav bokat ink moms]]</f>
        <v>555</v>
      </c>
      <c r="L1790" s="2">
        <f>Tabell2[[#This Row],[Antal]]*Tabell2[[#This Row],[Inpris ex moms]]</f>
        <v>444</v>
      </c>
      <c r="M1790" s="2">
        <f>MIN(Tabell2[[#This Row],[Bokat]]*Tabell2[[#This Row],[Inpris ex moms]],Tabell2[[#This Row],[Totalt lagervärde ex moms]])</f>
        <v>0</v>
      </c>
      <c r="N1790" s="2">
        <f>Tabell2[[#This Row],[Totalt lagervärde ex moms]]-Tabell2[[#This Row],[Varav bokat ex moms]]</f>
        <v>444</v>
      </c>
    </row>
    <row r="1791" spans="1:14" x14ac:dyDescent="0.2">
      <c r="A1791" t="s">
        <v>6259</v>
      </c>
      <c r="B1791" t="s">
        <v>6260</v>
      </c>
      <c r="C1791" s="2">
        <v>94</v>
      </c>
      <c r="D1791" s="2">
        <v>66</v>
      </c>
      <c r="E1791" s="2">
        <v>61</v>
      </c>
      <c r="F1791" s="2">
        <v>48.800000000000004</v>
      </c>
      <c r="G1791">
        <v>5</v>
      </c>
      <c r="H1791">
        <v>0</v>
      </c>
      <c r="I1791" s="2">
        <f>Tabell2[[#This Row],[Inköpspris (SEK)]]*Tabell2[[#This Row],[Antal]]</f>
        <v>305</v>
      </c>
      <c r="J1791" s="2">
        <f>MIN(Tabell2[[#This Row],[Bokat]]*Tabell2[[#This Row],[Inköpspris (SEK)]],Tabell2[[#This Row],[Totalt lagervärde ink moms]])</f>
        <v>0</v>
      </c>
      <c r="K1791" s="2">
        <f>Tabell2[[#This Row],[Totalt lagervärde ink moms]]-Tabell2[[#This Row],[Varav bokat ink moms]]</f>
        <v>305</v>
      </c>
      <c r="L1791" s="2">
        <f>Tabell2[[#This Row],[Antal]]*Tabell2[[#This Row],[Inpris ex moms]]</f>
        <v>244.00000000000003</v>
      </c>
      <c r="M1791" s="2">
        <f>MIN(Tabell2[[#This Row],[Bokat]]*Tabell2[[#This Row],[Inpris ex moms]],Tabell2[[#This Row],[Totalt lagervärde ex moms]])</f>
        <v>0</v>
      </c>
      <c r="N1791" s="2">
        <f>Tabell2[[#This Row],[Totalt lagervärde ex moms]]-Tabell2[[#This Row],[Varav bokat ex moms]]</f>
        <v>244.00000000000003</v>
      </c>
    </row>
    <row r="1792" spans="1:14" x14ac:dyDescent="0.2">
      <c r="A1792" t="s">
        <v>14071</v>
      </c>
      <c r="B1792" t="s">
        <v>14072</v>
      </c>
      <c r="C1792" s="2">
        <v>1349</v>
      </c>
      <c r="D1792" s="2">
        <v>944</v>
      </c>
      <c r="E1792" s="2">
        <v>875.29</v>
      </c>
      <c r="F1792" s="2">
        <v>700.23199999999997</v>
      </c>
      <c r="G1792">
        <v>1</v>
      </c>
      <c r="H1792">
        <v>0</v>
      </c>
      <c r="I1792" s="2">
        <f>Tabell2[[#This Row],[Inköpspris (SEK)]]*Tabell2[[#This Row],[Antal]]</f>
        <v>875.29</v>
      </c>
      <c r="J1792" s="2">
        <f>MIN(Tabell2[[#This Row],[Bokat]]*Tabell2[[#This Row],[Inköpspris (SEK)]],Tabell2[[#This Row],[Totalt lagervärde ink moms]])</f>
        <v>0</v>
      </c>
      <c r="K1792" s="2">
        <f>Tabell2[[#This Row],[Totalt lagervärde ink moms]]-Tabell2[[#This Row],[Varav bokat ink moms]]</f>
        <v>875.29</v>
      </c>
      <c r="L1792" s="2">
        <f>Tabell2[[#This Row],[Antal]]*Tabell2[[#This Row],[Inpris ex moms]]</f>
        <v>700.23199999999997</v>
      </c>
      <c r="M1792" s="2">
        <f>MIN(Tabell2[[#This Row],[Bokat]]*Tabell2[[#This Row],[Inpris ex moms]],Tabell2[[#This Row],[Totalt lagervärde ex moms]])</f>
        <v>0</v>
      </c>
      <c r="N1792" s="2">
        <f>Tabell2[[#This Row],[Totalt lagervärde ex moms]]-Tabell2[[#This Row],[Varav bokat ex moms]]</f>
        <v>700.23199999999997</v>
      </c>
    </row>
    <row r="1793" spans="1:14" x14ac:dyDescent="0.2">
      <c r="A1793" t="s">
        <v>14073</v>
      </c>
      <c r="B1793" t="s">
        <v>14074</v>
      </c>
      <c r="C1793" s="2">
        <v>1349</v>
      </c>
      <c r="D1793" s="2">
        <v>944</v>
      </c>
      <c r="E1793" s="2">
        <v>875.29</v>
      </c>
      <c r="F1793" s="2">
        <v>700.23199999999997</v>
      </c>
      <c r="G1793">
        <v>1</v>
      </c>
      <c r="H1793">
        <v>0</v>
      </c>
      <c r="I1793" s="2">
        <f>Tabell2[[#This Row],[Inköpspris (SEK)]]*Tabell2[[#This Row],[Antal]]</f>
        <v>875.29</v>
      </c>
      <c r="J1793" s="2">
        <f>MIN(Tabell2[[#This Row],[Bokat]]*Tabell2[[#This Row],[Inköpspris (SEK)]],Tabell2[[#This Row],[Totalt lagervärde ink moms]])</f>
        <v>0</v>
      </c>
      <c r="K1793" s="2">
        <f>Tabell2[[#This Row],[Totalt lagervärde ink moms]]-Tabell2[[#This Row],[Varav bokat ink moms]]</f>
        <v>875.29</v>
      </c>
      <c r="L1793" s="2">
        <f>Tabell2[[#This Row],[Antal]]*Tabell2[[#This Row],[Inpris ex moms]]</f>
        <v>700.23199999999997</v>
      </c>
      <c r="M1793" s="2">
        <f>MIN(Tabell2[[#This Row],[Bokat]]*Tabell2[[#This Row],[Inpris ex moms]],Tabell2[[#This Row],[Totalt lagervärde ex moms]])</f>
        <v>0</v>
      </c>
      <c r="N1793" s="2">
        <f>Tabell2[[#This Row],[Totalt lagervärde ex moms]]-Tabell2[[#This Row],[Varav bokat ex moms]]</f>
        <v>700.23199999999997</v>
      </c>
    </row>
    <row r="1794" spans="1:14" x14ac:dyDescent="0.2">
      <c r="A1794" t="s">
        <v>14617</v>
      </c>
      <c r="B1794" t="s">
        <v>14618</v>
      </c>
      <c r="C1794" s="2">
        <v>1349</v>
      </c>
      <c r="D1794" s="2">
        <v>944</v>
      </c>
      <c r="E1794" s="2">
        <v>875.29</v>
      </c>
      <c r="F1794" s="2">
        <v>700.23199999999997</v>
      </c>
      <c r="G1794">
        <v>2</v>
      </c>
      <c r="H1794">
        <v>0</v>
      </c>
      <c r="I1794" s="2">
        <f>Tabell2[[#This Row],[Inköpspris (SEK)]]*Tabell2[[#This Row],[Antal]]</f>
        <v>1750.58</v>
      </c>
      <c r="J1794" s="2">
        <f>MIN(Tabell2[[#This Row],[Bokat]]*Tabell2[[#This Row],[Inköpspris (SEK)]],Tabell2[[#This Row],[Totalt lagervärde ink moms]])</f>
        <v>0</v>
      </c>
      <c r="K1794" s="2">
        <f>Tabell2[[#This Row],[Totalt lagervärde ink moms]]-Tabell2[[#This Row],[Varav bokat ink moms]]</f>
        <v>1750.58</v>
      </c>
      <c r="L1794" s="2">
        <f>Tabell2[[#This Row],[Antal]]*Tabell2[[#This Row],[Inpris ex moms]]</f>
        <v>1400.4639999999999</v>
      </c>
      <c r="M1794" s="2">
        <f>MIN(Tabell2[[#This Row],[Bokat]]*Tabell2[[#This Row],[Inpris ex moms]],Tabell2[[#This Row],[Totalt lagervärde ex moms]])</f>
        <v>0</v>
      </c>
      <c r="N1794" s="2">
        <f>Tabell2[[#This Row],[Totalt lagervärde ex moms]]-Tabell2[[#This Row],[Varav bokat ex moms]]</f>
        <v>1400.4639999999999</v>
      </c>
    </row>
    <row r="1795" spans="1:14" x14ac:dyDescent="0.2">
      <c r="A1795" t="s">
        <v>5649</v>
      </c>
      <c r="B1795" t="s">
        <v>5650</v>
      </c>
      <c r="C1795" s="2">
        <v>185</v>
      </c>
      <c r="D1795" s="2">
        <v>130</v>
      </c>
      <c r="E1795" s="2">
        <v>120</v>
      </c>
      <c r="F1795" s="2">
        <v>96</v>
      </c>
      <c r="G1795">
        <v>9</v>
      </c>
      <c r="H1795">
        <v>0</v>
      </c>
      <c r="I1795" s="2">
        <f>Tabell2[[#This Row],[Inköpspris (SEK)]]*Tabell2[[#This Row],[Antal]]</f>
        <v>1080</v>
      </c>
      <c r="J1795" s="2">
        <f>MIN(Tabell2[[#This Row],[Bokat]]*Tabell2[[#This Row],[Inköpspris (SEK)]],Tabell2[[#This Row],[Totalt lagervärde ink moms]])</f>
        <v>0</v>
      </c>
      <c r="K1795" s="2">
        <f>Tabell2[[#This Row],[Totalt lagervärde ink moms]]-Tabell2[[#This Row],[Varav bokat ink moms]]</f>
        <v>1080</v>
      </c>
      <c r="L1795" s="2">
        <f>Tabell2[[#This Row],[Antal]]*Tabell2[[#This Row],[Inpris ex moms]]</f>
        <v>864</v>
      </c>
      <c r="M1795" s="2">
        <f>MIN(Tabell2[[#This Row],[Bokat]]*Tabell2[[#This Row],[Inpris ex moms]],Tabell2[[#This Row],[Totalt lagervärde ex moms]])</f>
        <v>0</v>
      </c>
      <c r="N1795" s="2">
        <f>Tabell2[[#This Row],[Totalt lagervärde ex moms]]-Tabell2[[#This Row],[Varav bokat ex moms]]</f>
        <v>864</v>
      </c>
    </row>
    <row r="1796" spans="1:14" x14ac:dyDescent="0.2">
      <c r="A1796" t="s">
        <v>7238</v>
      </c>
      <c r="B1796" t="s">
        <v>7239</v>
      </c>
      <c r="C1796" s="2">
        <v>89</v>
      </c>
      <c r="D1796" s="2">
        <v>62</v>
      </c>
      <c r="E1796" s="2">
        <v>57.71</v>
      </c>
      <c r="F1796" s="2">
        <v>46.17</v>
      </c>
      <c r="G1796">
        <v>13</v>
      </c>
      <c r="H1796">
        <v>0</v>
      </c>
      <c r="I1796" s="2">
        <f>Tabell2[[#This Row],[Inköpspris (SEK)]]*Tabell2[[#This Row],[Antal]]</f>
        <v>750.23</v>
      </c>
      <c r="J1796" s="2">
        <f>MIN(Tabell2[[#This Row],[Bokat]]*Tabell2[[#This Row],[Inköpspris (SEK)]],Tabell2[[#This Row],[Totalt lagervärde ink moms]])</f>
        <v>0</v>
      </c>
      <c r="K1796" s="2">
        <f>Tabell2[[#This Row],[Totalt lagervärde ink moms]]-Tabell2[[#This Row],[Varav bokat ink moms]]</f>
        <v>750.23</v>
      </c>
      <c r="L1796" s="2">
        <f>Tabell2[[#This Row],[Antal]]*Tabell2[[#This Row],[Inpris ex moms]]</f>
        <v>600.21</v>
      </c>
      <c r="M1796" s="2">
        <f>MIN(Tabell2[[#This Row],[Bokat]]*Tabell2[[#This Row],[Inpris ex moms]],Tabell2[[#This Row],[Totalt lagervärde ex moms]])</f>
        <v>0</v>
      </c>
      <c r="N1796" s="2">
        <f>Tabell2[[#This Row],[Totalt lagervärde ex moms]]-Tabell2[[#This Row],[Varav bokat ex moms]]</f>
        <v>600.21</v>
      </c>
    </row>
    <row r="1797" spans="1:14" x14ac:dyDescent="0.2">
      <c r="A1797" t="s">
        <v>11292</v>
      </c>
      <c r="B1797" t="s">
        <v>11293</v>
      </c>
      <c r="C1797" s="2">
        <v>99</v>
      </c>
      <c r="D1797" s="2">
        <v>69</v>
      </c>
      <c r="E1797" s="2">
        <v>64.19</v>
      </c>
      <c r="F1797" s="2">
        <v>51.352000000000004</v>
      </c>
      <c r="G1797">
        <v>2</v>
      </c>
      <c r="H1797">
        <v>0</v>
      </c>
      <c r="I1797" s="2">
        <f>Tabell2[[#This Row],[Inköpspris (SEK)]]*Tabell2[[#This Row],[Antal]]</f>
        <v>128.38</v>
      </c>
      <c r="J1797" s="2">
        <f>MIN(Tabell2[[#This Row],[Bokat]]*Tabell2[[#This Row],[Inköpspris (SEK)]],Tabell2[[#This Row],[Totalt lagervärde ink moms]])</f>
        <v>0</v>
      </c>
      <c r="K1797" s="2">
        <f>Tabell2[[#This Row],[Totalt lagervärde ink moms]]-Tabell2[[#This Row],[Varav bokat ink moms]]</f>
        <v>128.38</v>
      </c>
      <c r="L1797" s="2">
        <f>Tabell2[[#This Row],[Antal]]*Tabell2[[#This Row],[Inpris ex moms]]</f>
        <v>102.70400000000001</v>
      </c>
      <c r="M1797" s="2">
        <f>MIN(Tabell2[[#This Row],[Bokat]]*Tabell2[[#This Row],[Inpris ex moms]],Tabell2[[#This Row],[Totalt lagervärde ex moms]])</f>
        <v>0</v>
      </c>
      <c r="N1797" s="2">
        <f>Tabell2[[#This Row],[Totalt lagervärde ex moms]]-Tabell2[[#This Row],[Varav bokat ex moms]]</f>
        <v>102.70400000000001</v>
      </c>
    </row>
    <row r="1798" spans="1:14" x14ac:dyDescent="0.2">
      <c r="A1798" t="s">
        <v>14325</v>
      </c>
      <c r="B1798" t="s">
        <v>14326</v>
      </c>
      <c r="C1798" s="2">
        <v>395</v>
      </c>
      <c r="D1798" s="2">
        <v>276</v>
      </c>
      <c r="E1798" s="2">
        <v>255.73</v>
      </c>
      <c r="F1798" s="2">
        <v>204.584</v>
      </c>
      <c r="G1798">
        <v>5</v>
      </c>
      <c r="H1798">
        <v>0</v>
      </c>
      <c r="I1798" s="2">
        <f>Tabell2[[#This Row],[Inköpspris (SEK)]]*Tabell2[[#This Row],[Antal]]</f>
        <v>1278.6499999999999</v>
      </c>
      <c r="J1798" s="2">
        <f>MIN(Tabell2[[#This Row],[Bokat]]*Tabell2[[#This Row],[Inköpspris (SEK)]],Tabell2[[#This Row],[Totalt lagervärde ink moms]])</f>
        <v>0</v>
      </c>
      <c r="K1798" s="2">
        <f>Tabell2[[#This Row],[Totalt lagervärde ink moms]]-Tabell2[[#This Row],[Varav bokat ink moms]]</f>
        <v>1278.6499999999999</v>
      </c>
      <c r="L1798" s="2">
        <f>Tabell2[[#This Row],[Antal]]*Tabell2[[#This Row],[Inpris ex moms]]</f>
        <v>1022.9200000000001</v>
      </c>
      <c r="M1798" s="2">
        <f>MIN(Tabell2[[#This Row],[Bokat]]*Tabell2[[#This Row],[Inpris ex moms]],Tabell2[[#This Row],[Totalt lagervärde ex moms]])</f>
        <v>0</v>
      </c>
      <c r="N1798" s="2">
        <f>Tabell2[[#This Row],[Totalt lagervärde ex moms]]-Tabell2[[#This Row],[Varav bokat ex moms]]</f>
        <v>1022.9200000000001</v>
      </c>
    </row>
    <row r="1799" spans="1:14" x14ac:dyDescent="0.2">
      <c r="A1799" t="s">
        <v>8085</v>
      </c>
      <c r="B1799" t="s">
        <v>8086</v>
      </c>
      <c r="C1799" s="2">
        <v>169</v>
      </c>
      <c r="D1799" s="2">
        <v>118</v>
      </c>
      <c r="E1799" s="2">
        <v>109.38</v>
      </c>
      <c r="F1799" s="2">
        <v>87.5</v>
      </c>
      <c r="G1799">
        <v>2</v>
      </c>
      <c r="H1799">
        <v>0</v>
      </c>
      <c r="I1799" s="2">
        <f>Tabell2[[#This Row],[Inköpspris (SEK)]]*Tabell2[[#This Row],[Antal]]</f>
        <v>218.76</v>
      </c>
      <c r="J1799" s="2">
        <f>MIN(Tabell2[[#This Row],[Bokat]]*Tabell2[[#This Row],[Inköpspris (SEK)]],Tabell2[[#This Row],[Totalt lagervärde ink moms]])</f>
        <v>0</v>
      </c>
      <c r="K1799" s="2">
        <f>Tabell2[[#This Row],[Totalt lagervärde ink moms]]-Tabell2[[#This Row],[Varav bokat ink moms]]</f>
        <v>218.76</v>
      </c>
      <c r="L1799" s="2">
        <f>Tabell2[[#This Row],[Antal]]*Tabell2[[#This Row],[Inpris ex moms]]</f>
        <v>175</v>
      </c>
      <c r="M1799" s="2">
        <f>MIN(Tabell2[[#This Row],[Bokat]]*Tabell2[[#This Row],[Inpris ex moms]],Tabell2[[#This Row],[Totalt lagervärde ex moms]])</f>
        <v>0</v>
      </c>
      <c r="N1799" s="2">
        <f>Tabell2[[#This Row],[Totalt lagervärde ex moms]]-Tabell2[[#This Row],[Varav bokat ex moms]]</f>
        <v>175</v>
      </c>
    </row>
    <row r="1800" spans="1:14" x14ac:dyDescent="0.2">
      <c r="A1800" t="s">
        <v>500</v>
      </c>
      <c r="B1800" t="s">
        <v>501</v>
      </c>
      <c r="C1800" s="2">
        <v>747</v>
      </c>
      <c r="D1800" s="2">
        <v>631</v>
      </c>
      <c r="E1800" s="2">
        <v>483.45</v>
      </c>
      <c r="F1800" s="2">
        <v>386.76</v>
      </c>
      <c r="G1800">
        <v>1</v>
      </c>
      <c r="H1800">
        <v>0</v>
      </c>
      <c r="I1800" s="2">
        <f>Tabell2[[#This Row],[Inköpspris (SEK)]]*Tabell2[[#This Row],[Antal]]</f>
        <v>483.45</v>
      </c>
      <c r="J1800" s="2">
        <f>MIN(Tabell2[[#This Row],[Bokat]]*Tabell2[[#This Row],[Inköpspris (SEK)]],Tabell2[[#This Row],[Totalt lagervärde ink moms]])</f>
        <v>0</v>
      </c>
      <c r="K1800" s="2">
        <f>Tabell2[[#This Row],[Totalt lagervärde ink moms]]-Tabell2[[#This Row],[Varav bokat ink moms]]</f>
        <v>483.45</v>
      </c>
      <c r="L1800" s="2">
        <f>Tabell2[[#This Row],[Antal]]*Tabell2[[#This Row],[Inpris ex moms]]</f>
        <v>386.76</v>
      </c>
      <c r="M1800" s="2">
        <f>MIN(Tabell2[[#This Row],[Bokat]]*Tabell2[[#This Row],[Inpris ex moms]],Tabell2[[#This Row],[Totalt lagervärde ex moms]])</f>
        <v>0</v>
      </c>
      <c r="N1800" s="2">
        <f>Tabell2[[#This Row],[Totalt lagervärde ex moms]]-Tabell2[[#This Row],[Varav bokat ex moms]]</f>
        <v>386.76</v>
      </c>
    </row>
    <row r="1801" spans="1:14" x14ac:dyDescent="0.2">
      <c r="A1801" t="s">
        <v>9333</v>
      </c>
      <c r="B1801" t="s">
        <v>9334</v>
      </c>
      <c r="C1801" s="2">
        <v>249</v>
      </c>
      <c r="D1801" s="2">
        <v>174</v>
      </c>
      <c r="E1801" s="2">
        <v>161.12</v>
      </c>
      <c r="F1801" s="2">
        <v>128.89600000000002</v>
      </c>
      <c r="G1801">
        <v>1</v>
      </c>
      <c r="H1801">
        <v>0</v>
      </c>
      <c r="I1801" s="2">
        <f>Tabell2[[#This Row],[Inköpspris (SEK)]]*Tabell2[[#This Row],[Antal]]</f>
        <v>161.12</v>
      </c>
      <c r="J1801" s="2">
        <f>MIN(Tabell2[[#This Row],[Bokat]]*Tabell2[[#This Row],[Inköpspris (SEK)]],Tabell2[[#This Row],[Totalt lagervärde ink moms]])</f>
        <v>0</v>
      </c>
      <c r="K1801" s="2">
        <f>Tabell2[[#This Row],[Totalt lagervärde ink moms]]-Tabell2[[#This Row],[Varav bokat ink moms]]</f>
        <v>161.12</v>
      </c>
      <c r="L1801" s="2">
        <f>Tabell2[[#This Row],[Antal]]*Tabell2[[#This Row],[Inpris ex moms]]</f>
        <v>128.89600000000002</v>
      </c>
      <c r="M1801" s="2">
        <f>MIN(Tabell2[[#This Row],[Bokat]]*Tabell2[[#This Row],[Inpris ex moms]],Tabell2[[#This Row],[Totalt lagervärde ex moms]])</f>
        <v>0</v>
      </c>
      <c r="N1801" s="2">
        <f>Tabell2[[#This Row],[Totalt lagervärde ex moms]]-Tabell2[[#This Row],[Varav bokat ex moms]]</f>
        <v>128.89600000000002</v>
      </c>
    </row>
    <row r="1802" spans="1:14" x14ac:dyDescent="0.2">
      <c r="A1802" t="s">
        <v>8457</v>
      </c>
      <c r="B1802" t="s">
        <v>8458</v>
      </c>
      <c r="C1802" s="2">
        <v>289</v>
      </c>
      <c r="D1802" s="2">
        <v>202</v>
      </c>
      <c r="E1802" s="2">
        <v>187</v>
      </c>
      <c r="F1802" s="2">
        <v>149.6</v>
      </c>
      <c r="G1802">
        <v>8</v>
      </c>
      <c r="H1802">
        <v>0</v>
      </c>
      <c r="I1802" s="2">
        <f>Tabell2[[#This Row],[Inköpspris (SEK)]]*Tabell2[[#This Row],[Antal]]</f>
        <v>1496</v>
      </c>
      <c r="J1802" s="2">
        <f>MIN(Tabell2[[#This Row],[Bokat]]*Tabell2[[#This Row],[Inköpspris (SEK)]],Tabell2[[#This Row],[Totalt lagervärde ink moms]])</f>
        <v>0</v>
      </c>
      <c r="K1802" s="2">
        <f>Tabell2[[#This Row],[Totalt lagervärde ink moms]]-Tabell2[[#This Row],[Varav bokat ink moms]]</f>
        <v>1496</v>
      </c>
      <c r="L1802" s="2">
        <f>Tabell2[[#This Row],[Antal]]*Tabell2[[#This Row],[Inpris ex moms]]</f>
        <v>1196.8</v>
      </c>
      <c r="M1802" s="2">
        <f>MIN(Tabell2[[#This Row],[Bokat]]*Tabell2[[#This Row],[Inpris ex moms]],Tabell2[[#This Row],[Totalt lagervärde ex moms]])</f>
        <v>0</v>
      </c>
      <c r="N1802" s="2">
        <f>Tabell2[[#This Row],[Totalt lagervärde ex moms]]-Tabell2[[#This Row],[Varav bokat ex moms]]</f>
        <v>1196.8</v>
      </c>
    </row>
    <row r="1803" spans="1:14" x14ac:dyDescent="0.2">
      <c r="A1803" t="s">
        <v>1366</v>
      </c>
      <c r="B1803" t="s">
        <v>1367</v>
      </c>
      <c r="C1803" s="2">
        <v>349</v>
      </c>
      <c r="E1803" s="2">
        <v>225.72</v>
      </c>
      <c r="F1803" s="2">
        <v>180.57500000000002</v>
      </c>
      <c r="G1803">
        <v>2</v>
      </c>
      <c r="H1803">
        <v>2</v>
      </c>
      <c r="I1803" s="2">
        <f>Tabell2[[#This Row],[Inköpspris (SEK)]]*Tabell2[[#This Row],[Antal]]</f>
        <v>451.44</v>
      </c>
      <c r="J1803" s="2">
        <f>MIN(Tabell2[[#This Row],[Bokat]]*Tabell2[[#This Row],[Inköpspris (SEK)]],Tabell2[[#This Row],[Totalt lagervärde ink moms]])</f>
        <v>451.44</v>
      </c>
      <c r="K1803" s="2">
        <f>Tabell2[[#This Row],[Totalt lagervärde ink moms]]-Tabell2[[#This Row],[Varav bokat ink moms]]</f>
        <v>0</v>
      </c>
      <c r="L1803" s="2">
        <f>Tabell2[[#This Row],[Antal]]*Tabell2[[#This Row],[Inpris ex moms]]</f>
        <v>361.15000000000003</v>
      </c>
      <c r="M1803" s="2">
        <f>MIN(Tabell2[[#This Row],[Bokat]]*Tabell2[[#This Row],[Inpris ex moms]],Tabell2[[#This Row],[Totalt lagervärde ex moms]])</f>
        <v>361.15000000000003</v>
      </c>
      <c r="N1803" s="2">
        <f>Tabell2[[#This Row],[Totalt lagervärde ex moms]]-Tabell2[[#This Row],[Varav bokat ex moms]]</f>
        <v>0</v>
      </c>
    </row>
    <row r="1804" spans="1:14" x14ac:dyDescent="0.2">
      <c r="A1804" t="s">
        <v>1368</v>
      </c>
      <c r="B1804" t="s">
        <v>1369</v>
      </c>
      <c r="C1804" s="2">
        <v>349</v>
      </c>
      <c r="E1804" s="2">
        <v>225.72</v>
      </c>
      <c r="F1804" s="2">
        <v>180.57500000000002</v>
      </c>
      <c r="G1804">
        <v>1</v>
      </c>
      <c r="H1804">
        <v>0</v>
      </c>
      <c r="I1804" s="2">
        <f>Tabell2[[#This Row],[Inköpspris (SEK)]]*Tabell2[[#This Row],[Antal]]</f>
        <v>225.72</v>
      </c>
      <c r="J1804" s="2">
        <f>MIN(Tabell2[[#This Row],[Bokat]]*Tabell2[[#This Row],[Inköpspris (SEK)]],Tabell2[[#This Row],[Totalt lagervärde ink moms]])</f>
        <v>0</v>
      </c>
      <c r="K1804" s="2">
        <f>Tabell2[[#This Row],[Totalt lagervärde ink moms]]-Tabell2[[#This Row],[Varav bokat ink moms]]</f>
        <v>225.72</v>
      </c>
      <c r="L1804" s="2">
        <f>Tabell2[[#This Row],[Antal]]*Tabell2[[#This Row],[Inpris ex moms]]</f>
        <v>180.57500000000002</v>
      </c>
      <c r="M1804" s="2">
        <f>MIN(Tabell2[[#This Row],[Bokat]]*Tabell2[[#This Row],[Inpris ex moms]],Tabell2[[#This Row],[Totalt lagervärde ex moms]])</f>
        <v>0</v>
      </c>
      <c r="N1804" s="2">
        <f>Tabell2[[#This Row],[Totalt lagervärde ex moms]]-Tabell2[[#This Row],[Varav bokat ex moms]]</f>
        <v>180.57500000000002</v>
      </c>
    </row>
    <row r="1805" spans="1:14" x14ac:dyDescent="0.2">
      <c r="A1805" t="s">
        <v>1370</v>
      </c>
      <c r="B1805" t="s">
        <v>1371</v>
      </c>
      <c r="C1805" s="2">
        <v>349</v>
      </c>
      <c r="E1805" s="2">
        <v>225.72</v>
      </c>
      <c r="F1805" s="2">
        <v>180.57500000000002</v>
      </c>
      <c r="G1805">
        <v>1</v>
      </c>
      <c r="H1805">
        <v>0</v>
      </c>
      <c r="I1805" s="2">
        <f>Tabell2[[#This Row],[Inköpspris (SEK)]]*Tabell2[[#This Row],[Antal]]</f>
        <v>225.72</v>
      </c>
      <c r="J1805" s="2">
        <f>MIN(Tabell2[[#This Row],[Bokat]]*Tabell2[[#This Row],[Inköpspris (SEK)]],Tabell2[[#This Row],[Totalt lagervärde ink moms]])</f>
        <v>0</v>
      </c>
      <c r="K1805" s="2">
        <f>Tabell2[[#This Row],[Totalt lagervärde ink moms]]-Tabell2[[#This Row],[Varav bokat ink moms]]</f>
        <v>225.72</v>
      </c>
      <c r="L1805" s="2">
        <f>Tabell2[[#This Row],[Antal]]*Tabell2[[#This Row],[Inpris ex moms]]</f>
        <v>180.57500000000002</v>
      </c>
      <c r="M1805" s="2">
        <f>MIN(Tabell2[[#This Row],[Bokat]]*Tabell2[[#This Row],[Inpris ex moms]],Tabell2[[#This Row],[Totalt lagervärde ex moms]])</f>
        <v>0</v>
      </c>
      <c r="N1805" s="2">
        <f>Tabell2[[#This Row],[Totalt lagervärde ex moms]]-Tabell2[[#This Row],[Varav bokat ex moms]]</f>
        <v>180.57500000000002</v>
      </c>
    </row>
    <row r="1806" spans="1:14" x14ac:dyDescent="0.2">
      <c r="A1806" t="s">
        <v>1394</v>
      </c>
      <c r="B1806" t="s">
        <v>1395</v>
      </c>
      <c r="C1806" s="2">
        <v>349</v>
      </c>
      <c r="E1806" s="2">
        <v>225.72</v>
      </c>
      <c r="F1806" s="2">
        <v>180.57500000000002</v>
      </c>
      <c r="G1806">
        <v>2</v>
      </c>
      <c r="H1806">
        <v>0</v>
      </c>
      <c r="I1806" s="2">
        <f>Tabell2[[#This Row],[Inköpspris (SEK)]]*Tabell2[[#This Row],[Antal]]</f>
        <v>451.44</v>
      </c>
      <c r="J1806" s="2">
        <f>MIN(Tabell2[[#This Row],[Bokat]]*Tabell2[[#This Row],[Inköpspris (SEK)]],Tabell2[[#This Row],[Totalt lagervärde ink moms]])</f>
        <v>0</v>
      </c>
      <c r="K1806" s="2">
        <f>Tabell2[[#This Row],[Totalt lagervärde ink moms]]-Tabell2[[#This Row],[Varav bokat ink moms]]</f>
        <v>451.44</v>
      </c>
      <c r="L1806" s="2">
        <f>Tabell2[[#This Row],[Antal]]*Tabell2[[#This Row],[Inpris ex moms]]</f>
        <v>361.15000000000003</v>
      </c>
      <c r="M1806" s="2">
        <f>MIN(Tabell2[[#This Row],[Bokat]]*Tabell2[[#This Row],[Inpris ex moms]],Tabell2[[#This Row],[Totalt lagervärde ex moms]])</f>
        <v>0</v>
      </c>
      <c r="N1806" s="2">
        <f>Tabell2[[#This Row],[Totalt lagervärde ex moms]]-Tabell2[[#This Row],[Varav bokat ex moms]]</f>
        <v>361.15000000000003</v>
      </c>
    </row>
    <row r="1807" spans="1:14" x14ac:dyDescent="0.2">
      <c r="A1807" t="s">
        <v>1396</v>
      </c>
      <c r="B1807" t="s">
        <v>1397</v>
      </c>
      <c r="C1807" s="2">
        <v>349</v>
      </c>
      <c r="E1807" s="2">
        <v>225.72</v>
      </c>
      <c r="F1807" s="2">
        <v>180.57500000000002</v>
      </c>
      <c r="G1807">
        <v>1</v>
      </c>
      <c r="H1807">
        <v>0</v>
      </c>
      <c r="I1807" s="2">
        <f>Tabell2[[#This Row],[Inköpspris (SEK)]]*Tabell2[[#This Row],[Antal]]</f>
        <v>225.72</v>
      </c>
      <c r="J1807" s="2">
        <f>MIN(Tabell2[[#This Row],[Bokat]]*Tabell2[[#This Row],[Inköpspris (SEK)]],Tabell2[[#This Row],[Totalt lagervärde ink moms]])</f>
        <v>0</v>
      </c>
      <c r="K1807" s="2">
        <f>Tabell2[[#This Row],[Totalt lagervärde ink moms]]-Tabell2[[#This Row],[Varav bokat ink moms]]</f>
        <v>225.72</v>
      </c>
      <c r="L1807" s="2">
        <f>Tabell2[[#This Row],[Antal]]*Tabell2[[#This Row],[Inpris ex moms]]</f>
        <v>180.57500000000002</v>
      </c>
      <c r="M1807" s="2">
        <f>MIN(Tabell2[[#This Row],[Bokat]]*Tabell2[[#This Row],[Inpris ex moms]],Tabell2[[#This Row],[Totalt lagervärde ex moms]])</f>
        <v>0</v>
      </c>
      <c r="N1807" s="2">
        <f>Tabell2[[#This Row],[Totalt lagervärde ex moms]]-Tabell2[[#This Row],[Varav bokat ex moms]]</f>
        <v>180.57500000000002</v>
      </c>
    </row>
    <row r="1808" spans="1:14" x14ac:dyDescent="0.2">
      <c r="A1808" t="s">
        <v>10054</v>
      </c>
      <c r="B1808" t="s">
        <v>10055</v>
      </c>
      <c r="C1808" s="2">
        <v>2369</v>
      </c>
      <c r="D1808" s="2">
        <v>1709</v>
      </c>
      <c r="E1808" s="2">
        <v>1532</v>
      </c>
      <c r="F1808" s="2">
        <v>1225.6000000000001</v>
      </c>
      <c r="G1808">
        <v>3</v>
      </c>
      <c r="H1808">
        <v>0</v>
      </c>
      <c r="I1808" s="2">
        <f>Tabell2[[#This Row],[Inköpspris (SEK)]]*Tabell2[[#This Row],[Antal]]</f>
        <v>4596</v>
      </c>
      <c r="J1808" s="2">
        <f>MIN(Tabell2[[#This Row],[Bokat]]*Tabell2[[#This Row],[Inköpspris (SEK)]],Tabell2[[#This Row],[Totalt lagervärde ink moms]])</f>
        <v>0</v>
      </c>
      <c r="K1808" s="2">
        <f>Tabell2[[#This Row],[Totalt lagervärde ink moms]]-Tabell2[[#This Row],[Varav bokat ink moms]]</f>
        <v>4596</v>
      </c>
      <c r="L1808" s="2">
        <f>Tabell2[[#This Row],[Antal]]*Tabell2[[#This Row],[Inpris ex moms]]</f>
        <v>3676.8</v>
      </c>
      <c r="M1808" s="2">
        <f>MIN(Tabell2[[#This Row],[Bokat]]*Tabell2[[#This Row],[Inpris ex moms]],Tabell2[[#This Row],[Totalt lagervärde ex moms]])</f>
        <v>0</v>
      </c>
      <c r="N1808" s="2">
        <f>Tabell2[[#This Row],[Totalt lagervärde ex moms]]-Tabell2[[#This Row],[Varav bokat ex moms]]</f>
        <v>3676.8</v>
      </c>
    </row>
    <row r="1809" spans="1:14" x14ac:dyDescent="0.2">
      <c r="A1809" t="s">
        <v>10056</v>
      </c>
      <c r="B1809" t="s">
        <v>10057</v>
      </c>
      <c r="C1809" s="2">
        <v>2369</v>
      </c>
      <c r="D1809" s="2">
        <v>1709</v>
      </c>
      <c r="E1809" s="2">
        <v>1532</v>
      </c>
      <c r="F1809" s="2">
        <v>1225.6000000000001</v>
      </c>
      <c r="G1809">
        <v>2</v>
      </c>
      <c r="H1809">
        <v>0</v>
      </c>
      <c r="I1809" s="2">
        <f>Tabell2[[#This Row],[Inköpspris (SEK)]]*Tabell2[[#This Row],[Antal]]</f>
        <v>3064</v>
      </c>
      <c r="J1809" s="2">
        <f>MIN(Tabell2[[#This Row],[Bokat]]*Tabell2[[#This Row],[Inköpspris (SEK)]],Tabell2[[#This Row],[Totalt lagervärde ink moms]])</f>
        <v>0</v>
      </c>
      <c r="K1809" s="2">
        <f>Tabell2[[#This Row],[Totalt lagervärde ink moms]]-Tabell2[[#This Row],[Varav bokat ink moms]]</f>
        <v>3064</v>
      </c>
      <c r="L1809" s="2">
        <f>Tabell2[[#This Row],[Antal]]*Tabell2[[#This Row],[Inpris ex moms]]</f>
        <v>2451.2000000000003</v>
      </c>
      <c r="M1809" s="2">
        <f>MIN(Tabell2[[#This Row],[Bokat]]*Tabell2[[#This Row],[Inpris ex moms]],Tabell2[[#This Row],[Totalt lagervärde ex moms]])</f>
        <v>0</v>
      </c>
      <c r="N1809" s="2">
        <f>Tabell2[[#This Row],[Totalt lagervärde ex moms]]-Tabell2[[#This Row],[Varav bokat ex moms]]</f>
        <v>2451.2000000000003</v>
      </c>
    </row>
    <row r="1810" spans="1:14" x14ac:dyDescent="0.2">
      <c r="A1810" t="s">
        <v>7294</v>
      </c>
      <c r="B1810" t="s">
        <v>7295</v>
      </c>
      <c r="C1810" s="2">
        <v>49</v>
      </c>
      <c r="E1810" s="2">
        <v>31.68</v>
      </c>
      <c r="F1810" s="2">
        <v>25.344000000000001</v>
      </c>
      <c r="G1810">
        <v>2</v>
      </c>
      <c r="H1810">
        <v>2</v>
      </c>
      <c r="I1810" s="2">
        <f>Tabell2[[#This Row],[Inköpspris (SEK)]]*Tabell2[[#This Row],[Antal]]</f>
        <v>63.36</v>
      </c>
      <c r="J1810" s="2">
        <f>MIN(Tabell2[[#This Row],[Bokat]]*Tabell2[[#This Row],[Inköpspris (SEK)]],Tabell2[[#This Row],[Totalt lagervärde ink moms]])</f>
        <v>63.36</v>
      </c>
      <c r="K1810" s="2">
        <f>Tabell2[[#This Row],[Totalt lagervärde ink moms]]-Tabell2[[#This Row],[Varav bokat ink moms]]</f>
        <v>0</v>
      </c>
      <c r="L1810" s="2">
        <f>Tabell2[[#This Row],[Antal]]*Tabell2[[#This Row],[Inpris ex moms]]</f>
        <v>50.688000000000002</v>
      </c>
      <c r="M1810" s="2">
        <f>MIN(Tabell2[[#This Row],[Bokat]]*Tabell2[[#This Row],[Inpris ex moms]],Tabell2[[#This Row],[Totalt lagervärde ex moms]])</f>
        <v>50.688000000000002</v>
      </c>
      <c r="N1810" s="2">
        <f>Tabell2[[#This Row],[Totalt lagervärde ex moms]]-Tabell2[[#This Row],[Varav bokat ex moms]]</f>
        <v>0</v>
      </c>
    </row>
    <row r="1811" spans="1:14" x14ac:dyDescent="0.2">
      <c r="A1811" t="s">
        <v>7296</v>
      </c>
      <c r="B1811" t="s">
        <v>7297</v>
      </c>
      <c r="C1811" s="2">
        <v>49</v>
      </c>
      <c r="E1811" s="2">
        <v>31.68</v>
      </c>
      <c r="F1811" s="2">
        <v>25.344000000000001</v>
      </c>
      <c r="G1811">
        <v>1</v>
      </c>
      <c r="H1811">
        <v>2</v>
      </c>
      <c r="I1811" s="2">
        <f>Tabell2[[#This Row],[Inköpspris (SEK)]]*Tabell2[[#This Row],[Antal]]</f>
        <v>31.68</v>
      </c>
      <c r="J1811" s="2">
        <f>MIN(Tabell2[[#This Row],[Bokat]]*Tabell2[[#This Row],[Inköpspris (SEK)]],Tabell2[[#This Row],[Totalt lagervärde ink moms]])</f>
        <v>31.68</v>
      </c>
      <c r="K1811" s="2">
        <f>Tabell2[[#This Row],[Totalt lagervärde ink moms]]-Tabell2[[#This Row],[Varav bokat ink moms]]</f>
        <v>0</v>
      </c>
      <c r="L1811" s="2">
        <f>Tabell2[[#This Row],[Antal]]*Tabell2[[#This Row],[Inpris ex moms]]</f>
        <v>25.344000000000001</v>
      </c>
      <c r="M1811" s="2">
        <f>MIN(Tabell2[[#This Row],[Bokat]]*Tabell2[[#This Row],[Inpris ex moms]],Tabell2[[#This Row],[Totalt lagervärde ex moms]])</f>
        <v>25.344000000000001</v>
      </c>
      <c r="N1811" s="2">
        <f>Tabell2[[#This Row],[Totalt lagervärde ex moms]]-Tabell2[[#This Row],[Varav bokat ex moms]]</f>
        <v>0</v>
      </c>
    </row>
    <row r="1812" spans="1:14" x14ac:dyDescent="0.2">
      <c r="A1812" t="s">
        <v>7338</v>
      </c>
      <c r="B1812" t="s">
        <v>7339</v>
      </c>
      <c r="C1812" s="2">
        <v>49</v>
      </c>
      <c r="D1812" s="2">
        <v>34</v>
      </c>
      <c r="E1812" s="2">
        <v>31.68</v>
      </c>
      <c r="F1812" s="2">
        <v>25.344000000000001</v>
      </c>
      <c r="G1812">
        <v>2</v>
      </c>
      <c r="H1812">
        <v>0</v>
      </c>
      <c r="I1812" s="2">
        <f>Tabell2[[#This Row],[Inköpspris (SEK)]]*Tabell2[[#This Row],[Antal]]</f>
        <v>63.36</v>
      </c>
      <c r="J1812" s="2">
        <f>MIN(Tabell2[[#This Row],[Bokat]]*Tabell2[[#This Row],[Inköpspris (SEK)]],Tabell2[[#This Row],[Totalt lagervärde ink moms]])</f>
        <v>0</v>
      </c>
      <c r="K1812" s="2">
        <f>Tabell2[[#This Row],[Totalt lagervärde ink moms]]-Tabell2[[#This Row],[Varav bokat ink moms]]</f>
        <v>63.36</v>
      </c>
      <c r="L1812" s="2">
        <f>Tabell2[[#This Row],[Antal]]*Tabell2[[#This Row],[Inpris ex moms]]</f>
        <v>50.688000000000002</v>
      </c>
      <c r="M1812" s="2">
        <f>MIN(Tabell2[[#This Row],[Bokat]]*Tabell2[[#This Row],[Inpris ex moms]],Tabell2[[#This Row],[Totalt lagervärde ex moms]])</f>
        <v>0</v>
      </c>
      <c r="N1812" s="2">
        <f>Tabell2[[#This Row],[Totalt lagervärde ex moms]]-Tabell2[[#This Row],[Varav bokat ex moms]]</f>
        <v>50.688000000000002</v>
      </c>
    </row>
    <row r="1813" spans="1:14" x14ac:dyDescent="0.2">
      <c r="A1813" t="s">
        <v>13593</v>
      </c>
      <c r="B1813" t="s">
        <v>13594</v>
      </c>
      <c r="C1813" s="2">
        <v>1295</v>
      </c>
      <c r="D1813" s="2">
        <v>906</v>
      </c>
      <c r="E1813" s="2">
        <v>837.19</v>
      </c>
      <c r="F1813" s="2">
        <v>669.75200000000007</v>
      </c>
      <c r="G1813">
        <v>1</v>
      </c>
      <c r="H1813">
        <v>0</v>
      </c>
      <c r="I1813" s="2">
        <f>Tabell2[[#This Row],[Inköpspris (SEK)]]*Tabell2[[#This Row],[Antal]]</f>
        <v>837.19</v>
      </c>
      <c r="J1813" s="2">
        <f>MIN(Tabell2[[#This Row],[Bokat]]*Tabell2[[#This Row],[Inköpspris (SEK)]],Tabell2[[#This Row],[Totalt lagervärde ink moms]])</f>
        <v>0</v>
      </c>
      <c r="K1813" s="2">
        <f>Tabell2[[#This Row],[Totalt lagervärde ink moms]]-Tabell2[[#This Row],[Varav bokat ink moms]]</f>
        <v>837.19</v>
      </c>
      <c r="L1813" s="2">
        <f>Tabell2[[#This Row],[Antal]]*Tabell2[[#This Row],[Inpris ex moms]]</f>
        <v>669.75200000000007</v>
      </c>
      <c r="M1813" s="2">
        <f>MIN(Tabell2[[#This Row],[Bokat]]*Tabell2[[#This Row],[Inpris ex moms]],Tabell2[[#This Row],[Totalt lagervärde ex moms]])</f>
        <v>0</v>
      </c>
      <c r="N1813" s="2">
        <f>Tabell2[[#This Row],[Totalt lagervärde ex moms]]-Tabell2[[#This Row],[Varav bokat ex moms]]</f>
        <v>669.75200000000007</v>
      </c>
    </row>
    <row r="1814" spans="1:14" x14ac:dyDescent="0.2">
      <c r="A1814" t="s">
        <v>11404</v>
      </c>
      <c r="B1814" t="s">
        <v>11405</v>
      </c>
      <c r="C1814" s="2">
        <v>45</v>
      </c>
      <c r="D1814" s="2">
        <v>31</v>
      </c>
      <c r="E1814" s="2">
        <v>29.09</v>
      </c>
      <c r="F1814" s="2">
        <v>23.272000000000002</v>
      </c>
      <c r="G1814">
        <v>9</v>
      </c>
      <c r="H1814">
        <v>0</v>
      </c>
      <c r="I1814" s="2">
        <f>Tabell2[[#This Row],[Inköpspris (SEK)]]*Tabell2[[#This Row],[Antal]]</f>
        <v>261.81</v>
      </c>
      <c r="J1814" s="2">
        <f>MIN(Tabell2[[#This Row],[Bokat]]*Tabell2[[#This Row],[Inköpspris (SEK)]],Tabell2[[#This Row],[Totalt lagervärde ink moms]])</f>
        <v>0</v>
      </c>
      <c r="K1814" s="2">
        <f>Tabell2[[#This Row],[Totalt lagervärde ink moms]]-Tabell2[[#This Row],[Varav bokat ink moms]]</f>
        <v>261.81</v>
      </c>
      <c r="L1814" s="2">
        <f>Tabell2[[#This Row],[Antal]]*Tabell2[[#This Row],[Inpris ex moms]]</f>
        <v>209.44800000000001</v>
      </c>
      <c r="M1814" s="2">
        <f>MIN(Tabell2[[#This Row],[Bokat]]*Tabell2[[#This Row],[Inpris ex moms]],Tabell2[[#This Row],[Totalt lagervärde ex moms]])</f>
        <v>0</v>
      </c>
      <c r="N1814" s="2">
        <f>Tabell2[[#This Row],[Totalt lagervärde ex moms]]-Tabell2[[#This Row],[Varav bokat ex moms]]</f>
        <v>209.44800000000001</v>
      </c>
    </row>
    <row r="1815" spans="1:14" x14ac:dyDescent="0.2">
      <c r="A1815" t="s">
        <v>11820</v>
      </c>
      <c r="B1815" t="s">
        <v>11821</v>
      </c>
      <c r="C1815" s="2">
        <v>639</v>
      </c>
      <c r="D1815" s="2">
        <v>447</v>
      </c>
      <c r="E1815" s="2">
        <v>413</v>
      </c>
      <c r="F1815" s="2">
        <v>330.40000000000003</v>
      </c>
      <c r="G1815">
        <v>1</v>
      </c>
      <c r="H1815">
        <v>1</v>
      </c>
      <c r="I1815" s="2">
        <f>Tabell2[[#This Row],[Inköpspris (SEK)]]*Tabell2[[#This Row],[Antal]]</f>
        <v>413</v>
      </c>
      <c r="J1815" s="2">
        <f>MIN(Tabell2[[#This Row],[Bokat]]*Tabell2[[#This Row],[Inköpspris (SEK)]],Tabell2[[#This Row],[Totalt lagervärde ink moms]])</f>
        <v>413</v>
      </c>
      <c r="K1815" s="2">
        <f>Tabell2[[#This Row],[Totalt lagervärde ink moms]]-Tabell2[[#This Row],[Varav bokat ink moms]]</f>
        <v>0</v>
      </c>
      <c r="L1815" s="2">
        <f>Tabell2[[#This Row],[Antal]]*Tabell2[[#This Row],[Inpris ex moms]]</f>
        <v>330.40000000000003</v>
      </c>
      <c r="M1815" s="2">
        <f>MIN(Tabell2[[#This Row],[Bokat]]*Tabell2[[#This Row],[Inpris ex moms]],Tabell2[[#This Row],[Totalt lagervärde ex moms]])</f>
        <v>330.40000000000003</v>
      </c>
      <c r="N1815" s="2">
        <f>Tabell2[[#This Row],[Totalt lagervärde ex moms]]-Tabell2[[#This Row],[Varav bokat ex moms]]</f>
        <v>0</v>
      </c>
    </row>
    <row r="1816" spans="1:14" x14ac:dyDescent="0.2">
      <c r="A1816" t="s">
        <v>748</v>
      </c>
      <c r="B1816" t="s">
        <v>749</v>
      </c>
      <c r="C1816" s="2">
        <v>1125</v>
      </c>
      <c r="D1816" s="2">
        <v>788</v>
      </c>
      <c r="E1816" s="2">
        <v>727</v>
      </c>
      <c r="F1816" s="2">
        <v>581.6</v>
      </c>
      <c r="G1816">
        <v>2</v>
      </c>
      <c r="H1816">
        <v>0</v>
      </c>
      <c r="I1816" s="2">
        <f>Tabell2[[#This Row],[Inköpspris (SEK)]]*Tabell2[[#This Row],[Antal]]</f>
        <v>1454</v>
      </c>
      <c r="J1816" s="2">
        <f>MIN(Tabell2[[#This Row],[Bokat]]*Tabell2[[#This Row],[Inköpspris (SEK)]],Tabell2[[#This Row],[Totalt lagervärde ink moms]])</f>
        <v>0</v>
      </c>
      <c r="K1816" s="2">
        <f>Tabell2[[#This Row],[Totalt lagervärde ink moms]]-Tabell2[[#This Row],[Varav bokat ink moms]]</f>
        <v>1454</v>
      </c>
      <c r="L1816" s="2">
        <f>Tabell2[[#This Row],[Antal]]*Tabell2[[#This Row],[Inpris ex moms]]</f>
        <v>1163.2</v>
      </c>
      <c r="M1816" s="2">
        <f>MIN(Tabell2[[#This Row],[Bokat]]*Tabell2[[#This Row],[Inpris ex moms]],Tabell2[[#This Row],[Totalt lagervärde ex moms]])</f>
        <v>0</v>
      </c>
      <c r="N1816" s="2">
        <f>Tabell2[[#This Row],[Totalt lagervärde ex moms]]-Tabell2[[#This Row],[Varav bokat ex moms]]</f>
        <v>1163.2</v>
      </c>
    </row>
    <row r="1817" spans="1:14" x14ac:dyDescent="0.2">
      <c r="A1817" t="s">
        <v>750</v>
      </c>
      <c r="B1817" t="s">
        <v>751</v>
      </c>
      <c r="C1817" s="2">
        <v>1125</v>
      </c>
      <c r="D1817" s="2">
        <v>788</v>
      </c>
      <c r="E1817" s="2">
        <v>727</v>
      </c>
      <c r="F1817" s="2">
        <v>581.6</v>
      </c>
      <c r="G1817">
        <v>3</v>
      </c>
      <c r="H1817">
        <v>0</v>
      </c>
      <c r="I1817" s="2">
        <f>Tabell2[[#This Row],[Inköpspris (SEK)]]*Tabell2[[#This Row],[Antal]]</f>
        <v>2181</v>
      </c>
      <c r="J1817" s="2">
        <f>MIN(Tabell2[[#This Row],[Bokat]]*Tabell2[[#This Row],[Inköpspris (SEK)]],Tabell2[[#This Row],[Totalt lagervärde ink moms]])</f>
        <v>0</v>
      </c>
      <c r="K1817" s="2">
        <f>Tabell2[[#This Row],[Totalt lagervärde ink moms]]-Tabell2[[#This Row],[Varav bokat ink moms]]</f>
        <v>2181</v>
      </c>
      <c r="L1817" s="2">
        <f>Tabell2[[#This Row],[Antal]]*Tabell2[[#This Row],[Inpris ex moms]]</f>
        <v>1744.8000000000002</v>
      </c>
      <c r="M1817" s="2">
        <f>MIN(Tabell2[[#This Row],[Bokat]]*Tabell2[[#This Row],[Inpris ex moms]],Tabell2[[#This Row],[Totalt lagervärde ex moms]])</f>
        <v>0</v>
      </c>
      <c r="N1817" s="2">
        <f>Tabell2[[#This Row],[Totalt lagervärde ex moms]]-Tabell2[[#This Row],[Varav bokat ex moms]]</f>
        <v>1744.8000000000002</v>
      </c>
    </row>
    <row r="1818" spans="1:14" x14ac:dyDescent="0.2">
      <c r="A1818" t="s">
        <v>7254</v>
      </c>
      <c r="B1818" t="s">
        <v>7255</v>
      </c>
      <c r="C1818" s="2">
        <v>129</v>
      </c>
      <c r="D1818" s="2">
        <v>90</v>
      </c>
      <c r="E1818" s="2">
        <v>83.36</v>
      </c>
      <c r="F1818" s="2">
        <v>66.688000000000002</v>
      </c>
      <c r="G1818">
        <v>1</v>
      </c>
      <c r="H1818">
        <v>0</v>
      </c>
      <c r="I1818" s="2">
        <f>Tabell2[[#This Row],[Inköpspris (SEK)]]*Tabell2[[#This Row],[Antal]]</f>
        <v>83.36</v>
      </c>
      <c r="J1818" s="2">
        <f>MIN(Tabell2[[#This Row],[Bokat]]*Tabell2[[#This Row],[Inköpspris (SEK)]],Tabell2[[#This Row],[Totalt lagervärde ink moms]])</f>
        <v>0</v>
      </c>
      <c r="K1818" s="2">
        <f>Tabell2[[#This Row],[Totalt lagervärde ink moms]]-Tabell2[[#This Row],[Varav bokat ink moms]]</f>
        <v>83.36</v>
      </c>
      <c r="L1818" s="2">
        <f>Tabell2[[#This Row],[Antal]]*Tabell2[[#This Row],[Inpris ex moms]]</f>
        <v>66.688000000000002</v>
      </c>
      <c r="M1818" s="2">
        <f>MIN(Tabell2[[#This Row],[Bokat]]*Tabell2[[#This Row],[Inpris ex moms]],Tabell2[[#This Row],[Totalt lagervärde ex moms]])</f>
        <v>0</v>
      </c>
      <c r="N1818" s="2">
        <f>Tabell2[[#This Row],[Totalt lagervärde ex moms]]-Tabell2[[#This Row],[Varav bokat ex moms]]</f>
        <v>66.688000000000002</v>
      </c>
    </row>
    <row r="1819" spans="1:14" x14ac:dyDescent="0.2">
      <c r="A1819" t="s">
        <v>7256</v>
      </c>
      <c r="B1819" t="s">
        <v>7257</v>
      </c>
      <c r="C1819" s="2">
        <v>129</v>
      </c>
      <c r="D1819" s="2">
        <v>90</v>
      </c>
      <c r="E1819" s="2">
        <v>83.36</v>
      </c>
      <c r="F1819" s="2">
        <v>66.688000000000002</v>
      </c>
      <c r="G1819">
        <v>1</v>
      </c>
      <c r="H1819">
        <v>0</v>
      </c>
      <c r="I1819" s="2">
        <f>Tabell2[[#This Row],[Inköpspris (SEK)]]*Tabell2[[#This Row],[Antal]]</f>
        <v>83.36</v>
      </c>
      <c r="J1819" s="2">
        <f>MIN(Tabell2[[#This Row],[Bokat]]*Tabell2[[#This Row],[Inköpspris (SEK)]],Tabell2[[#This Row],[Totalt lagervärde ink moms]])</f>
        <v>0</v>
      </c>
      <c r="K1819" s="2">
        <f>Tabell2[[#This Row],[Totalt lagervärde ink moms]]-Tabell2[[#This Row],[Varav bokat ink moms]]</f>
        <v>83.36</v>
      </c>
      <c r="L1819" s="2">
        <f>Tabell2[[#This Row],[Antal]]*Tabell2[[#This Row],[Inpris ex moms]]</f>
        <v>66.688000000000002</v>
      </c>
      <c r="M1819" s="2">
        <f>MIN(Tabell2[[#This Row],[Bokat]]*Tabell2[[#This Row],[Inpris ex moms]],Tabell2[[#This Row],[Totalt lagervärde ex moms]])</f>
        <v>0</v>
      </c>
      <c r="N1819" s="2">
        <f>Tabell2[[#This Row],[Totalt lagervärde ex moms]]-Tabell2[[#This Row],[Varav bokat ex moms]]</f>
        <v>66.688000000000002</v>
      </c>
    </row>
    <row r="1820" spans="1:14" x14ac:dyDescent="0.2">
      <c r="A1820" t="s">
        <v>5521</v>
      </c>
      <c r="B1820" t="s">
        <v>5522</v>
      </c>
      <c r="C1820" s="2">
        <v>125</v>
      </c>
      <c r="D1820" s="2">
        <v>99</v>
      </c>
      <c r="E1820" s="2">
        <v>80.75</v>
      </c>
      <c r="F1820" s="2">
        <v>64.599999999999994</v>
      </c>
      <c r="G1820">
        <v>1</v>
      </c>
      <c r="H1820">
        <v>0</v>
      </c>
      <c r="I1820" s="2">
        <f>Tabell2[[#This Row],[Inköpspris (SEK)]]*Tabell2[[#This Row],[Antal]]</f>
        <v>80.75</v>
      </c>
      <c r="J1820" s="2">
        <f>MIN(Tabell2[[#This Row],[Bokat]]*Tabell2[[#This Row],[Inköpspris (SEK)]],Tabell2[[#This Row],[Totalt lagervärde ink moms]])</f>
        <v>0</v>
      </c>
      <c r="K1820" s="2">
        <f>Tabell2[[#This Row],[Totalt lagervärde ink moms]]-Tabell2[[#This Row],[Varav bokat ink moms]]</f>
        <v>80.75</v>
      </c>
      <c r="L1820" s="2">
        <f>Tabell2[[#This Row],[Antal]]*Tabell2[[#This Row],[Inpris ex moms]]</f>
        <v>64.599999999999994</v>
      </c>
      <c r="M1820" s="2">
        <f>MIN(Tabell2[[#This Row],[Bokat]]*Tabell2[[#This Row],[Inpris ex moms]],Tabell2[[#This Row],[Totalt lagervärde ex moms]])</f>
        <v>0</v>
      </c>
      <c r="N1820" s="2">
        <f>Tabell2[[#This Row],[Totalt lagervärde ex moms]]-Tabell2[[#This Row],[Varav bokat ex moms]]</f>
        <v>64.599999999999994</v>
      </c>
    </row>
    <row r="1821" spans="1:14" x14ac:dyDescent="0.2">
      <c r="A1821" t="s">
        <v>7087</v>
      </c>
      <c r="B1821" t="s">
        <v>7088</v>
      </c>
      <c r="C1821" s="2">
        <v>3375</v>
      </c>
      <c r="E1821" s="2">
        <v>2180.25</v>
      </c>
      <c r="F1821" s="2">
        <v>1744.2</v>
      </c>
      <c r="G1821">
        <v>1</v>
      </c>
      <c r="H1821">
        <v>1</v>
      </c>
      <c r="I1821" s="2">
        <f>Tabell2[[#This Row],[Inköpspris (SEK)]]*Tabell2[[#This Row],[Antal]]</f>
        <v>2180.25</v>
      </c>
      <c r="J1821" s="2">
        <f>MIN(Tabell2[[#This Row],[Bokat]]*Tabell2[[#This Row],[Inköpspris (SEK)]],Tabell2[[#This Row],[Totalt lagervärde ink moms]])</f>
        <v>2180.25</v>
      </c>
      <c r="K1821" s="2">
        <f>Tabell2[[#This Row],[Totalt lagervärde ink moms]]-Tabell2[[#This Row],[Varav bokat ink moms]]</f>
        <v>0</v>
      </c>
      <c r="L1821" s="2">
        <f>Tabell2[[#This Row],[Antal]]*Tabell2[[#This Row],[Inpris ex moms]]</f>
        <v>1744.2</v>
      </c>
      <c r="M1821" s="2">
        <f>MIN(Tabell2[[#This Row],[Bokat]]*Tabell2[[#This Row],[Inpris ex moms]],Tabell2[[#This Row],[Totalt lagervärde ex moms]])</f>
        <v>1744.2</v>
      </c>
      <c r="N1821" s="2">
        <f>Tabell2[[#This Row],[Totalt lagervärde ex moms]]-Tabell2[[#This Row],[Varav bokat ex moms]]</f>
        <v>0</v>
      </c>
    </row>
    <row r="1822" spans="1:14" x14ac:dyDescent="0.2">
      <c r="A1822" t="s">
        <v>8453</v>
      </c>
      <c r="B1822" t="s">
        <v>8454</v>
      </c>
      <c r="C1822" s="2">
        <v>389</v>
      </c>
      <c r="D1822" s="2">
        <v>370</v>
      </c>
      <c r="E1822" s="2">
        <v>251.25</v>
      </c>
      <c r="F1822" s="2">
        <v>201</v>
      </c>
      <c r="G1822">
        <v>3</v>
      </c>
      <c r="H1822">
        <v>0</v>
      </c>
      <c r="I1822" s="2">
        <f>Tabell2[[#This Row],[Inköpspris (SEK)]]*Tabell2[[#This Row],[Antal]]</f>
        <v>753.75</v>
      </c>
      <c r="J1822" s="2">
        <f>MIN(Tabell2[[#This Row],[Bokat]]*Tabell2[[#This Row],[Inköpspris (SEK)]],Tabell2[[#This Row],[Totalt lagervärde ink moms]])</f>
        <v>0</v>
      </c>
      <c r="K1822" s="2">
        <f>Tabell2[[#This Row],[Totalt lagervärde ink moms]]-Tabell2[[#This Row],[Varav bokat ink moms]]</f>
        <v>753.75</v>
      </c>
      <c r="L1822" s="2">
        <f>Tabell2[[#This Row],[Antal]]*Tabell2[[#This Row],[Inpris ex moms]]</f>
        <v>603</v>
      </c>
      <c r="M1822" s="2">
        <f>MIN(Tabell2[[#This Row],[Bokat]]*Tabell2[[#This Row],[Inpris ex moms]],Tabell2[[#This Row],[Totalt lagervärde ex moms]])</f>
        <v>0</v>
      </c>
      <c r="N1822" s="2">
        <f>Tabell2[[#This Row],[Totalt lagervärde ex moms]]-Tabell2[[#This Row],[Varav bokat ex moms]]</f>
        <v>603</v>
      </c>
    </row>
    <row r="1823" spans="1:14" x14ac:dyDescent="0.2">
      <c r="A1823" t="s">
        <v>460</v>
      </c>
      <c r="B1823" t="s">
        <v>461</v>
      </c>
      <c r="C1823" s="2">
        <v>655</v>
      </c>
      <c r="D1823" s="2">
        <v>458</v>
      </c>
      <c r="E1823" s="2">
        <v>422.95</v>
      </c>
      <c r="F1823" s="2">
        <v>338.36000000000007</v>
      </c>
      <c r="G1823">
        <v>1</v>
      </c>
      <c r="H1823">
        <v>1</v>
      </c>
      <c r="I1823" s="2">
        <f>Tabell2[[#This Row],[Inköpspris (SEK)]]*Tabell2[[#This Row],[Antal]]</f>
        <v>422.95</v>
      </c>
      <c r="J1823" s="2">
        <f>MIN(Tabell2[[#This Row],[Bokat]]*Tabell2[[#This Row],[Inköpspris (SEK)]],Tabell2[[#This Row],[Totalt lagervärde ink moms]])</f>
        <v>422.95</v>
      </c>
      <c r="K1823" s="2">
        <f>Tabell2[[#This Row],[Totalt lagervärde ink moms]]-Tabell2[[#This Row],[Varav bokat ink moms]]</f>
        <v>0</v>
      </c>
      <c r="L1823" s="2">
        <f>Tabell2[[#This Row],[Antal]]*Tabell2[[#This Row],[Inpris ex moms]]</f>
        <v>338.36000000000007</v>
      </c>
      <c r="M1823" s="2">
        <f>MIN(Tabell2[[#This Row],[Bokat]]*Tabell2[[#This Row],[Inpris ex moms]],Tabell2[[#This Row],[Totalt lagervärde ex moms]])</f>
        <v>338.36000000000007</v>
      </c>
      <c r="N1823" s="2">
        <f>Tabell2[[#This Row],[Totalt lagervärde ex moms]]-Tabell2[[#This Row],[Varav bokat ex moms]]</f>
        <v>0</v>
      </c>
    </row>
    <row r="1824" spans="1:14" x14ac:dyDescent="0.2">
      <c r="A1824" t="s">
        <v>462</v>
      </c>
      <c r="B1824" t="s">
        <v>463</v>
      </c>
      <c r="C1824" s="2">
        <v>655</v>
      </c>
      <c r="D1824" s="2">
        <v>458</v>
      </c>
      <c r="E1824" s="2">
        <v>422.95</v>
      </c>
      <c r="F1824" s="2">
        <v>338.36000000000007</v>
      </c>
      <c r="G1824">
        <v>1</v>
      </c>
      <c r="H1824">
        <v>0</v>
      </c>
      <c r="I1824" s="2">
        <f>Tabell2[[#This Row],[Inköpspris (SEK)]]*Tabell2[[#This Row],[Antal]]</f>
        <v>422.95</v>
      </c>
      <c r="J1824" s="2">
        <f>MIN(Tabell2[[#This Row],[Bokat]]*Tabell2[[#This Row],[Inköpspris (SEK)]],Tabell2[[#This Row],[Totalt lagervärde ink moms]])</f>
        <v>0</v>
      </c>
      <c r="K1824" s="2">
        <f>Tabell2[[#This Row],[Totalt lagervärde ink moms]]-Tabell2[[#This Row],[Varav bokat ink moms]]</f>
        <v>422.95</v>
      </c>
      <c r="L1824" s="2">
        <f>Tabell2[[#This Row],[Antal]]*Tabell2[[#This Row],[Inpris ex moms]]</f>
        <v>338.36000000000007</v>
      </c>
      <c r="M1824" s="2">
        <f>MIN(Tabell2[[#This Row],[Bokat]]*Tabell2[[#This Row],[Inpris ex moms]],Tabell2[[#This Row],[Totalt lagervärde ex moms]])</f>
        <v>0</v>
      </c>
      <c r="N1824" s="2">
        <f>Tabell2[[#This Row],[Totalt lagervärde ex moms]]-Tabell2[[#This Row],[Varav bokat ex moms]]</f>
        <v>338.36000000000007</v>
      </c>
    </row>
    <row r="1825" spans="1:14" x14ac:dyDescent="0.2">
      <c r="A1825" t="s">
        <v>6051</v>
      </c>
      <c r="B1825" t="s">
        <v>6052</v>
      </c>
      <c r="C1825" s="2">
        <v>269</v>
      </c>
      <c r="D1825" s="2">
        <v>188</v>
      </c>
      <c r="E1825" s="2">
        <v>173.7</v>
      </c>
      <c r="F1825" s="2">
        <v>138.96</v>
      </c>
      <c r="G1825">
        <v>1</v>
      </c>
      <c r="H1825">
        <v>0</v>
      </c>
      <c r="I1825" s="2">
        <f>Tabell2[[#This Row],[Inköpspris (SEK)]]*Tabell2[[#This Row],[Antal]]</f>
        <v>173.7</v>
      </c>
      <c r="J1825" s="2">
        <f>MIN(Tabell2[[#This Row],[Bokat]]*Tabell2[[#This Row],[Inköpspris (SEK)]],Tabell2[[#This Row],[Totalt lagervärde ink moms]])</f>
        <v>0</v>
      </c>
      <c r="K1825" s="2">
        <f>Tabell2[[#This Row],[Totalt lagervärde ink moms]]-Tabell2[[#This Row],[Varav bokat ink moms]]</f>
        <v>173.7</v>
      </c>
      <c r="L1825" s="2">
        <f>Tabell2[[#This Row],[Antal]]*Tabell2[[#This Row],[Inpris ex moms]]</f>
        <v>138.96</v>
      </c>
      <c r="M1825" s="2">
        <f>MIN(Tabell2[[#This Row],[Bokat]]*Tabell2[[#This Row],[Inpris ex moms]],Tabell2[[#This Row],[Totalt lagervärde ex moms]])</f>
        <v>0</v>
      </c>
      <c r="N1825" s="2">
        <f>Tabell2[[#This Row],[Totalt lagervärde ex moms]]-Tabell2[[#This Row],[Varav bokat ex moms]]</f>
        <v>138.96</v>
      </c>
    </row>
    <row r="1826" spans="1:14" x14ac:dyDescent="0.2">
      <c r="A1826" t="s">
        <v>10328</v>
      </c>
      <c r="B1826" t="s">
        <v>10329</v>
      </c>
      <c r="C1826" s="2">
        <v>455</v>
      </c>
      <c r="D1826" s="2">
        <v>318</v>
      </c>
      <c r="E1826" s="2">
        <v>293.75</v>
      </c>
      <c r="F1826" s="2">
        <v>235</v>
      </c>
      <c r="G1826">
        <v>1</v>
      </c>
      <c r="H1826">
        <v>0</v>
      </c>
      <c r="I1826" s="2">
        <f>Tabell2[[#This Row],[Inköpspris (SEK)]]*Tabell2[[#This Row],[Antal]]</f>
        <v>293.75</v>
      </c>
      <c r="J1826" s="2">
        <f>MIN(Tabell2[[#This Row],[Bokat]]*Tabell2[[#This Row],[Inköpspris (SEK)]],Tabell2[[#This Row],[Totalt lagervärde ink moms]])</f>
        <v>0</v>
      </c>
      <c r="K1826" s="2">
        <f>Tabell2[[#This Row],[Totalt lagervärde ink moms]]-Tabell2[[#This Row],[Varav bokat ink moms]]</f>
        <v>293.75</v>
      </c>
      <c r="L1826" s="2">
        <f>Tabell2[[#This Row],[Antal]]*Tabell2[[#This Row],[Inpris ex moms]]</f>
        <v>235</v>
      </c>
      <c r="M1826" s="2">
        <f>MIN(Tabell2[[#This Row],[Bokat]]*Tabell2[[#This Row],[Inpris ex moms]],Tabell2[[#This Row],[Totalt lagervärde ex moms]])</f>
        <v>0</v>
      </c>
      <c r="N1826" s="2">
        <f>Tabell2[[#This Row],[Totalt lagervärde ex moms]]-Tabell2[[#This Row],[Varav bokat ex moms]]</f>
        <v>235</v>
      </c>
    </row>
    <row r="1827" spans="1:14" x14ac:dyDescent="0.2">
      <c r="A1827" t="s">
        <v>17615</v>
      </c>
      <c r="B1827" t="s">
        <v>17616</v>
      </c>
      <c r="C1827" s="2">
        <v>279</v>
      </c>
      <c r="D1827" s="2">
        <v>181</v>
      </c>
      <c r="E1827" s="2">
        <v>180</v>
      </c>
      <c r="F1827" s="2">
        <v>144</v>
      </c>
      <c r="G1827">
        <v>2</v>
      </c>
      <c r="H1827">
        <v>0</v>
      </c>
      <c r="I1827" s="2">
        <f>Tabell2[[#This Row],[Inköpspris (SEK)]]*Tabell2[[#This Row],[Antal]]</f>
        <v>360</v>
      </c>
      <c r="J1827" s="2">
        <f>MIN(Tabell2[[#This Row],[Bokat]]*Tabell2[[#This Row],[Inköpspris (SEK)]],Tabell2[[#This Row],[Totalt lagervärde ink moms]])</f>
        <v>0</v>
      </c>
      <c r="K1827" s="2">
        <f>Tabell2[[#This Row],[Totalt lagervärde ink moms]]-Tabell2[[#This Row],[Varav bokat ink moms]]</f>
        <v>360</v>
      </c>
      <c r="L1827" s="2">
        <f>Tabell2[[#This Row],[Antal]]*Tabell2[[#This Row],[Inpris ex moms]]</f>
        <v>288</v>
      </c>
      <c r="M1827" s="2">
        <f>MIN(Tabell2[[#This Row],[Bokat]]*Tabell2[[#This Row],[Inpris ex moms]],Tabell2[[#This Row],[Totalt lagervärde ex moms]])</f>
        <v>0</v>
      </c>
      <c r="N1827" s="2">
        <f>Tabell2[[#This Row],[Totalt lagervärde ex moms]]-Tabell2[[#This Row],[Varav bokat ex moms]]</f>
        <v>288</v>
      </c>
    </row>
    <row r="1828" spans="1:14" x14ac:dyDescent="0.2">
      <c r="A1828" t="s">
        <v>13799</v>
      </c>
      <c r="B1828" t="s">
        <v>13800</v>
      </c>
      <c r="C1828" s="2">
        <v>1999</v>
      </c>
      <c r="D1828" s="2">
        <v>1199</v>
      </c>
      <c r="E1828" s="2">
        <v>1289.6199999999999</v>
      </c>
      <c r="F1828" s="2">
        <v>1031.6959999999999</v>
      </c>
      <c r="G1828">
        <v>1</v>
      </c>
      <c r="H1828">
        <v>0</v>
      </c>
      <c r="I1828" s="2">
        <f>Tabell2[[#This Row],[Inköpspris (SEK)]]*Tabell2[[#This Row],[Antal]]</f>
        <v>1289.6199999999999</v>
      </c>
      <c r="J1828" s="2">
        <f>MIN(Tabell2[[#This Row],[Bokat]]*Tabell2[[#This Row],[Inköpspris (SEK)]],Tabell2[[#This Row],[Totalt lagervärde ink moms]])</f>
        <v>0</v>
      </c>
      <c r="K1828" s="2">
        <f>Tabell2[[#This Row],[Totalt lagervärde ink moms]]-Tabell2[[#This Row],[Varav bokat ink moms]]</f>
        <v>1289.6199999999999</v>
      </c>
      <c r="L1828" s="2">
        <f>Tabell2[[#This Row],[Antal]]*Tabell2[[#This Row],[Inpris ex moms]]</f>
        <v>1031.6959999999999</v>
      </c>
      <c r="M1828" s="2">
        <f>MIN(Tabell2[[#This Row],[Bokat]]*Tabell2[[#This Row],[Inpris ex moms]],Tabell2[[#This Row],[Totalt lagervärde ex moms]])</f>
        <v>0</v>
      </c>
      <c r="N1828" s="2">
        <f>Tabell2[[#This Row],[Totalt lagervärde ex moms]]-Tabell2[[#This Row],[Varav bokat ex moms]]</f>
        <v>1031.6959999999999</v>
      </c>
    </row>
    <row r="1829" spans="1:14" x14ac:dyDescent="0.2">
      <c r="A1829" t="s">
        <v>13801</v>
      </c>
      <c r="B1829" t="s">
        <v>13802</v>
      </c>
      <c r="C1829" s="2">
        <v>1999</v>
      </c>
      <c r="D1829" s="2">
        <v>1199</v>
      </c>
      <c r="E1829" s="2">
        <v>1289.6199999999999</v>
      </c>
      <c r="F1829" s="2">
        <v>1031.6959999999999</v>
      </c>
      <c r="G1829">
        <v>1</v>
      </c>
      <c r="H1829">
        <v>0</v>
      </c>
      <c r="I1829" s="2">
        <f>Tabell2[[#This Row],[Inköpspris (SEK)]]*Tabell2[[#This Row],[Antal]]</f>
        <v>1289.6199999999999</v>
      </c>
      <c r="J1829" s="2">
        <f>MIN(Tabell2[[#This Row],[Bokat]]*Tabell2[[#This Row],[Inköpspris (SEK)]],Tabell2[[#This Row],[Totalt lagervärde ink moms]])</f>
        <v>0</v>
      </c>
      <c r="K1829" s="2">
        <f>Tabell2[[#This Row],[Totalt lagervärde ink moms]]-Tabell2[[#This Row],[Varav bokat ink moms]]</f>
        <v>1289.6199999999999</v>
      </c>
      <c r="L1829" s="2">
        <f>Tabell2[[#This Row],[Antal]]*Tabell2[[#This Row],[Inpris ex moms]]</f>
        <v>1031.6959999999999</v>
      </c>
      <c r="M1829" s="2">
        <f>MIN(Tabell2[[#This Row],[Bokat]]*Tabell2[[#This Row],[Inpris ex moms]],Tabell2[[#This Row],[Totalt lagervärde ex moms]])</f>
        <v>0</v>
      </c>
      <c r="N1829" s="2">
        <f>Tabell2[[#This Row],[Totalt lagervärde ex moms]]-Tabell2[[#This Row],[Varav bokat ex moms]]</f>
        <v>1031.6959999999999</v>
      </c>
    </row>
    <row r="1830" spans="1:14" x14ac:dyDescent="0.2">
      <c r="A1830" t="s">
        <v>14279</v>
      </c>
      <c r="B1830" t="s">
        <v>14280</v>
      </c>
      <c r="C1830" s="2">
        <v>969</v>
      </c>
      <c r="D1830" s="2">
        <v>678</v>
      </c>
      <c r="E1830" s="2">
        <v>625.04999999999995</v>
      </c>
      <c r="F1830" s="2">
        <v>500.03999999999996</v>
      </c>
      <c r="G1830">
        <v>1</v>
      </c>
      <c r="H1830">
        <v>0</v>
      </c>
      <c r="I1830" s="2">
        <f>Tabell2[[#This Row],[Inköpspris (SEK)]]*Tabell2[[#This Row],[Antal]]</f>
        <v>625.04999999999995</v>
      </c>
      <c r="J1830" s="2">
        <f>MIN(Tabell2[[#This Row],[Bokat]]*Tabell2[[#This Row],[Inköpspris (SEK)]],Tabell2[[#This Row],[Totalt lagervärde ink moms]])</f>
        <v>0</v>
      </c>
      <c r="K1830" s="2">
        <f>Tabell2[[#This Row],[Totalt lagervärde ink moms]]-Tabell2[[#This Row],[Varav bokat ink moms]]</f>
        <v>625.04999999999995</v>
      </c>
      <c r="L1830" s="2">
        <f>Tabell2[[#This Row],[Antal]]*Tabell2[[#This Row],[Inpris ex moms]]</f>
        <v>500.03999999999996</v>
      </c>
      <c r="M1830" s="2">
        <f>MIN(Tabell2[[#This Row],[Bokat]]*Tabell2[[#This Row],[Inpris ex moms]],Tabell2[[#This Row],[Totalt lagervärde ex moms]])</f>
        <v>0</v>
      </c>
      <c r="N1830" s="2">
        <f>Tabell2[[#This Row],[Totalt lagervärde ex moms]]-Tabell2[[#This Row],[Varav bokat ex moms]]</f>
        <v>500.03999999999996</v>
      </c>
    </row>
    <row r="1831" spans="1:14" x14ac:dyDescent="0.2">
      <c r="A1831" t="s">
        <v>15255</v>
      </c>
      <c r="B1831" t="s">
        <v>15256</v>
      </c>
      <c r="C1831" s="2">
        <v>969</v>
      </c>
      <c r="D1831" s="2">
        <v>678</v>
      </c>
      <c r="E1831" s="2">
        <v>625.04999999999995</v>
      </c>
      <c r="F1831" s="2">
        <v>500.03999999999996</v>
      </c>
      <c r="G1831">
        <v>1</v>
      </c>
      <c r="H1831">
        <v>0</v>
      </c>
      <c r="I1831" s="2">
        <f>Tabell2[[#This Row],[Inköpspris (SEK)]]*Tabell2[[#This Row],[Antal]]</f>
        <v>625.04999999999995</v>
      </c>
      <c r="J1831" s="2">
        <f>MIN(Tabell2[[#This Row],[Bokat]]*Tabell2[[#This Row],[Inköpspris (SEK)]],Tabell2[[#This Row],[Totalt lagervärde ink moms]])</f>
        <v>0</v>
      </c>
      <c r="K1831" s="2">
        <f>Tabell2[[#This Row],[Totalt lagervärde ink moms]]-Tabell2[[#This Row],[Varav bokat ink moms]]</f>
        <v>625.04999999999995</v>
      </c>
      <c r="L1831" s="2">
        <f>Tabell2[[#This Row],[Antal]]*Tabell2[[#This Row],[Inpris ex moms]]</f>
        <v>500.03999999999996</v>
      </c>
      <c r="M1831" s="2">
        <f>MIN(Tabell2[[#This Row],[Bokat]]*Tabell2[[#This Row],[Inpris ex moms]],Tabell2[[#This Row],[Totalt lagervärde ex moms]])</f>
        <v>0</v>
      </c>
      <c r="N1831" s="2">
        <f>Tabell2[[#This Row],[Totalt lagervärde ex moms]]-Tabell2[[#This Row],[Varav bokat ex moms]]</f>
        <v>500.03999999999996</v>
      </c>
    </row>
    <row r="1832" spans="1:14" x14ac:dyDescent="0.2">
      <c r="A1832" t="s">
        <v>15257</v>
      </c>
      <c r="B1832" t="s">
        <v>15258</v>
      </c>
      <c r="C1832" s="2">
        <v>969</v>
      </c>
      <c r="D1832" s="2">
        <v>678</v>
      </c>
      <c r="E1832" s="2">
        <v>625.04999999999995</v>
      </c>
      <c r="F1832" s="2">
        <v>500.03999999999996</v>
      </c>
      <c r="G1832">
        <v>1</v>
      </c>
      <c r="H1832">
        <v>0</v>
      </c>
      <c r="I1832" s="2">
        <f>Tabell2[[#This Row],[Inköpspris (SEK)]]*Tabell2[[#This Row],[Antal]]</f>
        <v>625.04999999999995</v>
      </c>
      <c r="J1832" s="2">
        <f>MIN(Tabell2[[#This Row],[Bokat]]*Tabell2[[#This Row],[Inköpspris (SEK)]],Tabell2[[#This Row],[Totalt lagervärde ink moms]])</f>
        <v>0</v>
      </c>
      <c r="K1832" s="2">
        <f>Tabell2[[#This Row],[Totalt lagervärde ink moms]]-Tabell2[[#This Row],[Varav bokat ink moms]]</f>
        <v>625.04999999999995</v>
      </c>
      <c r="L1832" s="2">
        <f>Tabell2[[#This Row],[Antal]]*Tabell2[[#This Row],[Inpris ex moms]]</f>
        <v>500.03999999999996</v>
      </c>
      <c r="M1832" s="2">
        <f>MIN(Tabell2[[#This Row],[Bokat]]*Tabell2[[#This Row],[Inpris ex moms]],Tabell2[[#This Row],[Totalt lagervärde ex moms]])</f>
        <v>0</v>
      </c>
      <c r="N1832" s="2">
        <f>Tabell2[[#This Row],[Totalt lagervärde ex moms]]-Tabell2[[#This Row],[Varav bokat ex moms]]</f>
        <v>500.03999999999996</v>
      </c>
    </row>
    <row r="1833" spans="1:14" x14ac:dyDescent="0.2">
      <c r="A1833" t="s">
        <v>15259</v>
      </c>
      <c r="B1833" t="s">
        <v>15260</v>
      </c>
      <c r="C1833" s="2">
        <v>969</v>
      </c>
      <c r="D1833" s="2">
        <v>678</v>
      </c>
      <c r="E1833" s="2">
        <v>625.04999999999995</v>
      </c>
      <c r="F1833" s="2">
        <v>500.03999999999996</v>
      </c>
      <c r="G1833">
        <v>1</v>
      </c>
      <c r="H1833">
        <v>0</v>
      </c>
      <c r="I1833" s="2">
        <f>Tabell2[[#This Row],[Inköpspris (SEK)]]*Tabell2[[#This Row],[Antal]]</f>
        <v>625.04999999999995</v>
      </c>
      <c r="J1833" s="2">
        <f>MIN(Tabell2[[#This Row],[Bokat]]*Tabell2[[#This Row],[Inköpspris (SEK)]],Tabell2[[#This Row],[Totalt lagervärde ink moms]])</f>
        <v>0</v>
      </c>
      <c r="K1833" s="2">
        <f>Tabell2[[#This Row],[Totalt lagervärde ink moms]]-Tabell2[[#This Row],[Varav bokat ink moms]]</f>
        <v>625.04999999999995</v>
      </c>
      <c r="L1833" s="2">
        <f>Tabell2[[#This Row],[Antal]]*Tabell2[[#This Row],[Inpris ex moms]]</f>
        <v>500.03999999999996</v>
      </c>
      <c r="M1833" s="2">
        <f>MIN(Tabell2[[#This Row],[Bokat]]*Tabell2[[#This Row],[Inpris ex moms]],Tabell2[[#This Row],[Totalt lagervärde ex moms]])</f>
        <v>0</v>
      </c>
      <c r="N1833" s="2">
        <f>Tabell2[[#This Row],[Totalt lagervärde ex moms]]-Tabell2[[#This Row],[Varav bokat ex moms]]</f>
        <v>500.03999999999996</v>
      </c>
    </row>
    <row r="1834" spans="1:14" x14ac:dyDescent="0.2">
      <c r="A1834" t="s">
        <v>15261</v>
      </c>
      <c r="B1834" t="s">
        <v>15262</v>
      </c>
      <c r="C1834" s="2">
        <v>969</v>
      </c>
      <c r="D1834" s="2">
        <v>678</v>
      </c>
      <c r="E1834" s="2">
        <v>625.04999999999995</v>
      </c>
      <c r="F1834" s="2">
        <v>500.03999999999996</v>
      </c>
      <c r="G1834">
        <v>2</v>
      </c>
      <c r="H1834">
        <v>0</v>
      </c>
      <c r="I1834" s="2">
        <f>Tabell2[[#This Row],[Inköpspris (SEK)]]*Tabell2[[#This Row],[Antal]]</f>
        <v>1250.0999999999999</v>
      </c>
      <c r="J1834" s="2">
        <f>MIN(Tabell2[[#This Row],[Bokat]]*Tabell2[[#This Row],[Inköpspris (SEK)]],Tabell2[[#This Row],[Totalt lagervärde ink moms]])</f>
        <v>0</v>
      </c>
      <c r="K1834" s="2">
        <f>Tabell2[[#This Row],[Totalt lagervärde ink moms]]-Tabell2[[#This Row],[Varav bokat ink moms]]</f>
        <v>1250.0999999999999</v>
      </c>
      <c r="L1834" s="2">
        <f>Tabell2[[#This Row],[Antal]]*Tabell2[[#This Row],[Inpris ex moms]]</f>
        <v>1000.0799999999999</v>
      </c>
      <c r="M1834" s="2">
        <f>MIN(Tabell2[[#This Row],[Bokat]]*Tabell2[[#This Row],[Inpris ex moms]],Tabell2[[#This Row],[Totalt lagervärde ex moms]])</f>
        <v>0</v>
      </c>
      <c r="N1834" s="2">
        <f>Tabell2[[#This Row],[Totalt lagervärde ex moms]]-Tabell2[[#This Row],[Varav bokat ex moms]]</f>
        <v>1000.0799999999999</v>
      </c>
    </row>
    <row r="1835" spans="1:14" x14ac:dyDescent="0.2">
      <c r="A1835" t="s">
        <v>15263</v>
      </c>
      <c r="B1835" t="s">
        <v>15264</v>
      </c>
      <c r="C1835" s="2">
        <v>969</v>
      </c>
      <c r="D1835" s="2">
        <v>678</v>
      </c>
      <c r="E1835" s="2">
        <v>625.04999999999995</v>
      </c>
      <c r="F1835" s="2">
        <v>500.03999999999996</v>
      </c>
      <c r="G1835">
        <v>1</v>
      </c>
      <c r="H1835">
        <v>0</v>
      </c>
      <c r="I1835" s="2">
        <f>Tabell2[[#This Row],[Inköpspris (SEK)]]*Tabell2[[#This Row],[Antal]]</f>
        <v>625.04999999999995</v>
      </c>
      <c r="J1835" s="2">
        <f>MIN(Tabell2[[#This Row],[Bokat]]*Tabell2[[#This Row],[Inköpspris (SEK)]],Tabell2[[#This Row],[Totalt lagervärde ink moms]])</f>
        <v>0</v>
      </c>
      <c r="K1835" s="2">
        <f>Tabell2[[#This Row],[Totalt lagervärde ink moms]]-Tabell2[[#This Row],[Varav bokat ink moms]]</f>
        <v>625.04999999999995</v>
      </c>
      <c r="L1835" s="2">
        <f>Tabell2[[#This Row],[Antal]]*Tabell2[[#This Row],[Inpris ex moms]]</f>
        <v>500.03999999999996</v>
      </c>
      <c r="M1835" s="2">
        <f>MIN(Tabell2[[#This Row],[Bokat]]*Tabell2[[#This Row],[Inpris ex moms]],Tabell2[[#This Row],[Totalt lagervärde ex moms]])</f>
        <v>0</v>
      </c>
      <c r="N1835" s="2">
        <f>Tabell2[[#This Row],[Totalt lagervärde ex moms]]-Tabell2[[#This Row],[Varav bokat ex moms]]</f>
        <v>500.03999999999996</v>
      </c>
    </row>
    <row r="1836" spans="1:14" x14ac:dyDescent="0.2">
      <c r="A1836" t="s">
        <v>15265</v>
      </c>
      <c r="B1836" t="s">
        <v>15266</v>
      </c>
      <c r="C1836" s="2">
        <v>969</v>
      </c>
      <c r="D1836" s="2">
        <v>678</v>
      </c>
      <c r="E1836" s="2">
        <v>625.04999999999995</v>
      </c>
      <c r="F1836" s="2">
        <v>500.03999999999996</v>
      </c>
      <c r="G1836">
        <v>1</v>
      </c>
      <c r="H1836">
        <v>0</v>
      </c>
      <c r="I1836" s="2">
        <f>Tabell2[[#This Row],[Inköpspris (SEK)]]*Tabell2[[#This Row],[Antal]]</f>
        <v>625.04999999999995</v>
      </c>
      <c r="J1836" s="2">
        <f>MIN(Tabell2[[#This Row],[Bokat]]*Tabell2[[#This Row],[Inköpspris (SEK)]],Tabell2[[#This Row],[Totalt lagervärde ink moms]])</f>
        <v>0</v>
      </c>
      <c r="K1836" s="2">
        <f>Tabell2[[#This Row],[Totalt lagervärde ink moms]]-Tabell2[[#This Row],[Varav bokat ink moms]]</f>
        <v>625.04999999999995</v>
      </c>
      <c r="L1836" s="2">
        <f>Tabell2[[#This Row],[Antal]]*Tabell2[[#This Row],[Inpris ex moms]]</f>
        <v>500.03999999999996</v>
      </c>
      <c r="M1836" s="2">
        <f>MIN(Tabell2[[#This Row],[Bokat]]*Tabell2[[#This Row],[Inpris ex moms]],Tabell2[[#This Row],[Totalt lagervärde ex moms]])</f>
        <v>0</v>
      </c>
      <c r="N1836" s="2">
        <f>Tabell2[[#This Row],[Totalt lagervärde ex moms]]-Tabell2[[#This Row],[Varav bokat ex moms]]</f>
        <v>500.03999999999996</v>
      </c>
    </row>
    <row r="1837" spans="1:14" x14ac:dyDescent="0.2">
      <c r="A1837" t="s">
        <v>15267</v>
      </c>
      <c r="B1837" t="s">
        <v>15268</v>
      </c>
      <c r="C1837" s="2">
        <v>969</v>
      </c>
      <c r="D1837" s="2">
        <v>678</v>
      </c>
      <c r="E1837" s="2">
        <v>625.04999999999995</v>
      </c>
      <c r="F1837" s="2">
        <v>500.03999999999996</v>
      </c>
      <c r="G1837">
        <v>1</v>
      </c>
      <c r="H1837">
        <v>0</v>
      </c>
      <c r="I1837" s="2">
        <f>Tabell2[[#This Row],[Inköpspris (SEK)]]*Tabell2[[#This Row],[Antal]]</f>
        <v>625.04999999999995</v>
      </c>
      <c r="J1837" s="2">
        <f>MIN(Tabell2[[#This Row],[Bokat]]*Tabell2[[#This Row],[Inköpspris (SEK)]],Tabell2[[#This Row],[Totalt lagervärde ink moms]])</f>
        <v>0</v>
      </c>
      <c r="K1837" s="2">
        <f>Tabell2[[#This Row],[Totalt lagervärde ink moms]]-Tabell2[[#This Row],[Varav bokat ink moms]]</f>
        <v>625.04999999999995</v>
      </c>
      <c r="L1837" s="2">
        <f>Tabell2[[#This Row],[Antal]]*Tabell2[[#This Row],[Inpris ex moms]]</f>
        <v>500.03999999999996</v>
      </c>
      <c r="M1837" s="2">
        <f>MIN(Tabell2[[#This Row],[Bokat]]*Tabell2[[#This Row],[Inpris ex moms]],Tabell2[[#This Row],[Totalt lagervärde ex moms]])</f>
        <v>0</v>
      </c>
      <c r="N1837" s="2">
        <f>Tabell2[[#This Row],[Totalt lagervärde ex moms]]-Tabell2[[#This Row],[Varav bokat ex moms]]</f>
        <v>500.03999999999996</v>
      </c>
    </row>
    <row r="1838" spans="1:14" x14ac:dyDescent="0.2">
      <c r="A1838" t="s">
        <v>15763</v>
      </c>
      <c r="B1838" t="s">
        <v>15764</v>
      </c>
      <c r="C1838" s="2">
        <v>969</v>
      </c>
      <c r="D1838" s="2">
        <v>678</v>
      </c>
      <c r="E1838" s="2">
        <v>625.04999999999995</v>
      </c>
      <c r="F1838" s="2">
        <v>500.03999999999996</v>
      </c>
      <c r="G1838">
        <v>1</v>
      </c>
      <c r="H1838">
        <v>0</v>
      </c>
      <c r="I1838" s="2">
        <f>Tabell2[[#This Row],[Inköpspris (SEK)]]*Tabell2[[#This Row],[Antal]]</f>
        <v>625.04999999999995</v>
      </c>
      <c r="J1838" s="2">
        <f>MIN(Tabell2[[#This Row],[Bokat]]*Tabell2[[#This Row],[Inköpspris (SEK)]],Tabell2[[#This Row],[Totalt lagervärde ink moms]])</f>
        <v>0</v>
      </c>
      <c r="K1838" s="2">
        <f>Tabell2[[#This Row],[Totalt lagervärde ink moms]]-Tabell2[[#This Row],[Varav bokat ink moms]]</f>
        <v>625.04999999999995</v>
      </c>
      <c r="L1838" s="2">
        <f>Tabell2[[#This Row],[Antal]]*Tabell2[[#This Row],[Inpris ex moms]]</f>
        <v>500.03999999999996</v>
      </c>
      <c r="M1838" s="2">
        <f>MIN(Tabell2[[#This Row],[Bokat]]*Tabell2[[#This Row],[Inpris ex moms]],Tabell2[[#This Row],[Totalt lagervärde ex moms]])</f>
        <v>0</v>
      </c>
      <c r="N1838" s="2">
        <f>Tabell2[[#This Row],[Totalt lagervärde ex moms]]-Tabell2[[#This Row],[Varav bokat ex moms]]</f>
        <v>500.03999999999996</v>
      </c>
    </row>
    <row r="1839" spans="1:14" x14ac:dyDescent="0.2">
      <c r="A1839" t="s">
        <v>15765</v>
      </c>
      <c r="B1839" t="s">
        <v>15766</v>
      </c>
      <c r="C1839" s="2">
        <v>969</v>
      </c>
      <c r="D1839" s="2">
        <v>678</v>
      </c>
      <c r="E1839" s="2">
        <v>625.04999999999995</v>
      </c>
      <c r="F1839" s="2">
        <v>500.03999999999996</v>
      </c>
      <c r="G1839">
        <v>2</v>
      </c>
      <c r="H1839">
        <v>0</v>
      </c>
      <c r="I1839" s="2">
        <f>Tabell2[[#This Row],[Inköpspris (SEK)]]*Tabell2[[#This Row],[Antal]]</f>
        <v>1250.0999999999999</v>
      </c>
      <c r="J1839" s="2">
        <f>MIN(Tabell2[[#This Row],[Bokat]]*Tabell2[[#This Row],[Inköpspris (SEK)]],Tabell2[[#This Row],[Totalt lagervärde ink moms]])</f>
        <v>0</v>
      </c>
      <c r="K1839" s="2">
        <f>Tabell2[[#This Row],[Totalt lagervärde ink moms]]-Tabell2[[#This Row],[Varav bokat ink moms]]</f>
        <v>1250.0999999999999</v>
      </c>
      <c r="L1839" s="2">
        <f>Tabell2[[#This Row],[Antal]]*Tabell2[[#This Row],[Inpris ex moms]]</f>
        <v>1000.0799999999999</v>
      </c>
      <c r="M1839" s="2">
        <f>MIN(Tabell2[[#This Row],[Bokat]]*Tabell2[[#This Row],[Inpris ex moms]],Tabell2[[#This Row],[Totalt lagervärde ex moms]])</f>
        <v>0</v>
      </c>
      <c r="N1839" s="2">
        <f>Tabell2[[#This Row],[Totalt lagervärde ex moms]]-Tabell2[[#This Row],[Varav bokat ex moms]]</f>
        <v>1000.0799999999999</v>
      </c>
    </row>
    <row r="1840" spans="1:14" x14ac:dyDescent="0.2">
      <c r="A1840" t="s">
        <v>15767</v>
      </c>
      <c r="B1840" t="s">
        <v>15768</v>
      </c>
      <c r="C1840" s="2">
        <v>969</v>
      </c>
      <c r="D1840" s="2">
        <v>678</v>
      </c>
      <c r="E1840" s="2">
        <v>625.04999999999995</v>
      </c>
      <c r="F1840" s="2">
        <v>500.03999999999996</v>
      </c>
      <c r="G1840">
        <v>3</v>
      </c>
      <c r="H1840">
        <v>0</v>
      </c>
      <c r="I1840" s="2">
        <f>Tabell2[[#This Row],[Inköpspris (SEK)]]*Tabell2[[#This Row],[Antal]]</f>
        <v>1875.1499999999999</v>
      </c>
      <c r="J1840" s="2">
        <f>MIN(Tabell2[[#This Row],[Bokat]]*Tabell2[[#This Row],[Inköpspris (SEK)]],Tabell2[[#This Row],[Totalt lagervärde ink moms]])</f>
        <v>0</v>
      </c>
      <c r="K1840" s="2">
        <f>Tabell2[[#This Row],[Totalt lagervärde ink moms]]-Tabell2[[#This Row],[Varav bokat ink moms]]</f>
        <v>1875.1499999999999</v>
      </c>
      <c r="L1840" s="2">
        <f>Tabell2[[#This Row],[Antal]]*Tabell2[[#This Row],[Inpris ex moms]]</f>
        <v>1500.12</v>
      </c>
      <c r="M1840" s="2">
        <f>MIN(Tabell2[[#This Row],[Bokat]]*Tabell2[[#This Row],[Inpris ex moms]],Tabell2[[#This Row],[Totalt lagervärde ex moms]])</f>
        <v>0</v>
      </c>
      <c r="N1840" s="2">
        <f>Tabell2[[#This Row],[Totalt lagervärde ex moms]]-Tabell2[[#This Row],[Varav bokat ex moms]]</f>
        <v>1500.12</v>
      </c>
    </row>
    <row r="1841" spans="1:14" x14ac:dyDescent="0.2">
      <c r="A1841" t="s">
        <v>15771</v>
      </c>
      <c r="B1841" t="s">
        <v>15772</v>
      </c>
      <c r="C1841" s="2">
        <v>969</v>
      </c>
      <c r="D1841" s="2">
        <v>678</v>
      </c>
      <c r="E1841" s="2">
        <v>625.04999999999995</v>
      </c>
      <c r="F1841" s="2">
        <v>500.03999999999996</v>
      </c>
      <c r="G1841">
        <v>3</v>
      </c>
      <c r="H1841">
        <v>0</v>
      </c>
      <c r="I1841" s="2">
        <f>Tabell2[[#This Row],[Inköpspris (SEK)]]*Tabell2[[#This Row],[Antal]]</f>
        <v>1875.1499999999999</v>
      </c>
      <c r="J1841" s="2">
        <f>MIN(Tabell2[[#This Row],[Bokat]]*Tabell2[[#This Row],[Inköpspris (SEK)]],Tabell2[[#This Row],[Totalt lagervärde ink moms]])</f>
        <v>0</v>
      </c>
      <c r="K1841" s="2">
        <f>Tabell2[[#This Row],[Totalt lagervärde ink moms]]-Tabell2[[#This Row],[Varav bokat ink moms]]</f>
        <v>1875.1499999999999</v>
      </c>
      <c r="L1841" s="2">
        <f>Tabell2[[#This Row],[Antal]]*Tabell2[[#This Row],[Inpris ex moms]]</f>
        <v>1500.12</v>
      </c>
      <c r="M1841" s="2">
        <f>MIN(Tabell2[[#This Row],[Bokat]]*Tabell2[[#This Row],[Inpris ex moms]],Tabell2[[#This Row],[Totalt lagervärde ex moms]])</f>
        <v>0</v>
      </c>
      <c r="N1841" s="2">
        <f>Tabell2[[#This Row],[Totalt lagervärde ex moms]]-Tabell2[[#This Row],[Varav bokat ex moms]]</f>
        <v>1500.12</v>
      </c>
    </row>
    <row r="1842" spans="1:14" x14ac:dyDescent="0.2">
      <c r="A1842" t="s">
        <v>15773</v>
      </c>
      <c r="B1842" t="s">
        <v>15774</v>
      </c>
      <c r="C1842" s="2">
        <v>969</v>
      </c>
      <c r="D1842" s="2">
        <v>678</v>
      </c>
      <c r="E1842" s="2">
        <v>625.04999999999995</v>
      </c>
      <c r="F1842" s="2">
        <v>500.03999999999996</v>
      </c>
      <c r="G1842">
        <v>2</v>
      </c>
      <c r="H1842">
        <v>0</v>
      </c>
      <c r="I1842" s="2">
        <f>Tabell2[[#This Row],[Inköpspris (SEK)]]*Tabell2[[#This Row],[Antal]]</f>
        <v>1250.0999999999999</v>
      </c>
      <c r="J1842" s="2">
        <f>MIN(Tabell2[[#This Row],[Bokat]]*Tabell2[[#This Row],[Inköpspris (SEK)]],Tabell2[[#This Row],[Totalt lagervärde ink moms]])</f>
        <v>0</v>
      </c>
      <c r="K1842" s="2">
        <f>Tabell2[[#This Row],[Totalt lagervärde ink moms]]-Tabell2[[#This Row],[Varav bokat ink moms]]</f>
        <v>1250.0999999999999</v>
      </c>
      <c r="L1842" s="2">
        <f>Tabell2[[#This Row],[Antal]]*Tabell2[[#This Row],[Inpris ex moms]]</f>
        <v>1000.0799999999999</v>
      </c>
      <c r="M1842" s="2">
        <f>MIN(Tabell2[[#This Row],[Bokat]]*Tabell2[[#This Row],[Inpris ex moms]],Tabell2[[#This Row],[Totalt lagervärde ex moms]])</f>
        <v>0</v>
      </c>
      <c r="N1842" s="2">
        <f>Tabell2[[#This Row],[Totalt lagervärde ex moms]]-Tabell2[[#This Row],[Varav bokat ex moms]]</f>
        <v>1000.0799999999999</v>
      </c>
    </row>
    <row r="1843" spans="1:14" x14ac:dyDescent="0.2">
      <c r="A1843" t="s">
        <v>4257</v>
      </c>
      <c r="B1843" t="s">
        <v>4258</v>
      </c>
      <c r="C1843" s="2">
        <v>9</v>
      </c>
      <c r="D1843" s="2">
        <v>6</v>
      </c>
      <c r="E1843" s="2">
        <v>5.8</v>
      </c>
      <c r="F1843" s="2">
        <v>4.6399999999999997</v>
      </c>
      <c r="G1843">
        <v>2</v>
      </c>
      <c r="H1843">
        <v>1</v>
      </c>
      <c r="I1843" s="2">
        <f>Tabell2[[#This Row],[Inköpspris (SEK)]]*Tabell2[[#This Row],[Antal]]</f>
        <v>11.6</v>
      </c>
      <c r="J1843" s="2">
        <f>MIN(Tabell2[[#This Row],[Bokat]]*Tabell2[[#This Row],[Inköpspris (SEK)]],Tabell2[[#This Row],[Totalt lagervärde ink moms]])</f>
        <v>5.8</v>
      </c>
      <c r="K1843" s="2">
        <f>Tabell2[[#This Row],[Totalt lagervärde ink moms]]-Tabell2[[#This Row],[Varav bokat ink moms]]</f>
        <v>5.8</v>
      </c>
      <c r="L1843" s="2">
        <f>Tabell2[[#This Row],[Antal]]*Tabell2[[#This Row],[Inpris ex moms]]</f>
        <v>9.2799999999999994</v>
      </c>
      <c r="M1843" s="2">
        <f>MIN(Tabell2[[#This Row],[Bokat]]*Tabell2[[#This Row],[Inpris ex moms]],Tabell2[[#This Row],[Totalt lagervärde ex moms]])</f>
        <v>4.6399999999999997</v>
      </c>
      <c r="N1843" s="2">
        <f>Tabell2[[#This Row],[Totalt lagervärde ex moms]]-Tabell2[[#This Row],[Varav bokat ex moms]]</f>
        <v>4.6399999999999997</v>
      </c>
    </row>
    <row r="1844" spans="1:14" x14ac:dyDescent="0.2">
      <c r="A1844" t="s">
        <v>14387</v>
      </c>
      <c r="B1844" t="s">
        <v>14388</v>
      </c>
      <c r="C1844" s="2">
        <v>309</v>
      </c>
      <c r="D1844" s="2">
        <v>216</v>
      </c>
      <c r="E1844" s="2">
        <v>199.07</v>
      </c>
      <c r="F1844" s="2">
        <v>159.256</v>
      </c>
      <c r="G1844">
        <v>1</v>
      </c>
      <c r="H1844">
        <v>0</v>
      </c>
      <c r="I1844" s="2">
        <f>Tabell2[[#This Row],[Inköpspris (SEK)]]*Tabell2[[#This Row],[Antal]]</f>
        <v>199.07</v>
      </c>
      <c r="J1844" s="2">
        <f>MIN(Tabell2[[#This Row],[Bokat]]*Tabell2[[#This Row],[Inköpspris (SEK)]],Tabell2[[#This Row],[Totalt lagervärde ink moms]])</f>
        <v>0</v>
      </c>
      <c r="K1844" s="2">
        <f>Tabell2[[#This Row],[Totalt lagervärde ink moms]]-Tabell2[[#This Row],[Varav bokat ink moms]]</f>
        <v>199.07</v>
      </c>
      <c r="L1844" s="2">
        <f>Tabell2[[#This Row],[Antal]]*Tabell2[[#This Row],[Inpris ex moms]]</f>
        <v>159.256</v>
      </c>
      <c r="M1844" s="2">
        <f>MIN(Tabell2[[#This Row],[Bokat]]*Tabell2[[#This Row],[Inpris ex moms]],Tabell2[[#This Row],[Totalt lagervärde ex moms]])</f>
        <v>0</v>
      </c>
      <c r="N1844" s="2">
        <f>Tabell2[[#This Row],[Totalt lagervärde ex moms]]-Tabell2[[#This Row],[Varav bokat ex moms]]</f>
        <v>159.256</v>
      </c>
    </row>
    <row r="1845" spans="1:14" x14ac:dyDescent="0.2">
      <c r="A1845" t="s">
        <v>14389</v>
      </c>
      <c r="B1845" t="s">
        <v>14390</v>
      </c>
      <c r="C1845" s="2">
        <v>309</v>
      </c>
      <c r="D1845" s="2">
        <v>216</v>
      </c>
      <c r="E1845" s="2">
        <v>199.07</v>
      </c>
      <c r="F1845" s="2">
        <v>159.256</v>
      </c>
      <c r="G1845">
        <v>1</v>
      </c>
      <c r="H1845">
        <v>1</v>
      </c>
      <c r="I1845" s="2">
        <f>Tabell2[[#This Row],[Inköpspris (SEK)]]*Tabell2[[#This Row],[Antal]]</f>
        <v>199.07</v>
      </c>
      <c r="J1845" s="2">
        <f>MIN(Tabell2[[#This Row],[Bokat]]*Tabell2[[#This Row],[Inköpspris (SEK)]],Tabell2[[#This Row],[Totalt lagervärde ink moms]])</f>
        <v>199.07</v>
      </c>
      <c r="K1845" s="2">
        <f>Tabell2[[#This Row],[Totalt lagervärde ink moms]]-Tabell2[[#This Row],[Varav bokat ink moms]]</f>
        <v>0</v>
      </c>
      <c r="L1845" s="2">
        <f>Tabell2[[#This Row],[Antal]]*Tabell2[[#This Row],[Inpris ex moms]]</f>
        <v>159.256</v>
      </c>
      <c r="M1845" s="2">
        <f>MIN(Tabell2[[#This Row],[Bokat]]*Tabell2[[#This Row],[Inpris ex moms]],Tabell2[[#This Row],[Totalt lagervärde ex moms]])</f>
        <v>159.256</v>
      </c>
      <c r="N1845" s="2">
        <f>Tabell2[[#This Row],[Totalt lagervärde ex moms]]-Tabell2[[#This Row],[Varav bokat ex moms]]</f>
        <v>0</v>
      </c>
    </row>
    <row r="1846" spans="1:14" x14ac:dyDescent="0.2">
      <c r="A1846" t="s">
        <v>14391</v>
      </c>
      <c r="B1846" t="s">
        <v>14392</v>
      </c>
      <c r="C1846" s="2">
        <v>309</v>
      </c>
      <c r="D1846" s="2">
        <v>216</v>
      </c>
      <c r="E1846" s="2">
        <v>199.07</v>
      </c>
      <c r="F1846" s="2">
        <v>159.256</v>
      </c>
      <c r="G1846">
        <v>1</v>
      </c>
      <c r="H1846">
        <v>0</v>
      </c>
      <c r="I1846" s="2">
        <f>Tabell2[[#This Row],[Inköpspris (SEK)]]*Tabell2[[#This Row],[Antal]]</f>
        <v>199.07</v>
      </c>
      <c r="J1846" s="2">
        <f>MIN(Tabell2[[#This Row],[Bokat]]*Tabell2[[#This Row],[Inköpspris (SEK)]],Tabell2[[#This Row],[Totalt lagervärde ink moms]])</f>
        <v>0</v>
      </c>
      <c r="K1846" s="2">
        <f>Tabell2[[#This Row],[Totalt lagervärde ink moms]]-Tabell2[[#This Row],[Varav bokat ink moms]]</f>
        <v>199.07</v>
      </c>
      <c r="L1846" s="2">
        <f>Tabell2[[#This Row],[Antal]]*Tabell2[[#This Row],[Inpris ex moms]]</f>
        <v>159.256</v>
      </c>
      <c r="M1846" s="2">
        <f>MIN(Tabell2[[#This Row],[Bokat]]*Tabell2[[#This Row],[Inpris ex moms]],Tabell2[[#This Row],[Totalt lagervärde ex moms]])</f>
        <v>0</v>
      </c>
      <c r="N1846" s="2">
        <f>Tabell2[[#This Row],[Totalt lagervärde ex moms]]-Tabell2[[#This Row],[Varav bokat ex moms]]</f>
        <v>159.256</v>
      </c>
    </row>
    <row r="1847" spans="1:14" x14ac:dyDescent="0.2">
      <c r="A1847" t="s">
        <v>14393</v>
      </c>
      <c r="B1847" t="s">
        <v>14394</v>
      </c>
      <c r="C1847" s="2">
        <v>309</v>
      </c>
      <c r="D1847" s="2">
        <v>216</v>
      </c>
      <c r="E1847" s="2">
        <v>199.07</v>
      </c>
      <c r="F1847" s="2">
        <v>159.256</v>
      </c>
      <c r="G1847">
        <v>1</v>
      </c>
      <c r="H1847">
        <v>0</v>
      </c>
      <c r="I1847" s="2">
        <f>Tabell2[[#This Row],[Inköpspris (SEK)]]*Tabell2[[#This Row],[Antal]]</f>
        <v>199.07</v>
      </c>
      <c r="J1847" s="2">
        <f>MIN(Tabell2[[#This Row],[Bokat]]*Tabell2[[#This Row],[Inköpspris (SEK)]],Tabell2[[#This Row],[Totalt lagervärde ink moms]])</f>
        <v>0</v>
      </c>
      <c r="K1847" s="2">
        <f>Tabell2[[#This Row],[Totalt lagervärde ink moms]]-Tabell2[[#This Row],[Varav bokat ink moms]]</f>
        <v>199.07</v>
      </c>
      <c r="L1847" s="2">
        <f>Tabell2[[#This Row],[Antal]]*Tabell2[[#This Row],[Inpris ex moms]]</f>
        <v>159.256</v>
      </c>
      <c r="M1847" s="2">
        <f>MIN(Tabell2[[#This Row],[Bokat]]*Tabell2[[#This Row],[Inpris ex moms]],Tabell2[[#This Row],[Totalt lagervärde ex moms]])</f>
        <v>0</v>
      </c>
      <c r="N1847" s="2">
        <f>Tabell2[[#This Row],[Totalt lagervärde ex moms]]-Tabell2[[#This Row],[Varav bokat ex moms]]</f>
        <v>159.256</v>
      </c>
    </row>
    <row r="1848" spans="1:14" x14ac:dyDescent="0.2">
      <c r="A1848" t="s">
        <v>14395</v>
      </c>
      <c r="B1848" t="s">
        <v>14396</v>
      </c>
      <c r="C1848" s="2">
        <v>309</v>
      </c>
      <c r="D1848" s="2">
        <v>216</v>
      </c>
      <c r="E1848" s="2">
        <v>199.07</v>
      </c>
      <c r="F1848" s="2">
        <v>159.256</v>
      </c>
      <c r="G1848">
        <v>1</v>
      </c>
      <c r="H1848">
        <v>0</v>
      </c>
      <c r="I1848" s="2">
        <f>Tabell2[[#This Row],[Inköpspris (SEK)]]*Tabell2[[#This Row],[Antal]]</f>
        <v>199.07</v>
      </c>
      <c r="J1848" s="2">
        <f>MIN(Tabell2[[#This Row],[Bokat]]*Tabell2[[#This Row],[Inköpspris (SEK)]],Tabell2[[#This Row],[Totalt lagervärde ink moms]])</f>
        <v>0</v>
      </c>
      <c r="K1848" s="2">
        <f>Tabell2[[#This Row],[Totalt lagervärde ink moms]]-Tabell2[[#This Row],[Varav bokat ink moms]]</f>
        <v>199.07</v>
      </c>
      <c r="L1848" s="2">
        <f>Tabell2[[#This Row],[Antal]]*Tabell2[[#This Row],[Inpris ex moms]]</f>
        <v>159.256</v>
      </c>
      <c r="M1848" s="2">
        <f>MIN(Tabell2[[#This Row],[Bokat]]*Tabell2[[#This Row],[Inpris ex moms]],Tabell2[[#This Row],[Totalt lagervärde ex moms]])</f>
        <v>0</v>
      </c>
      <c r="N1848" s="2">
        <f>Tabell2[[#This Row],[Totalt lagervärde ex moms]]-Tabell2[[#This Row],[Varav bokat ex moms]]</f>
        <v>159.256</v>
      </c>
    </row>
    <row r="1849" spans="1:14" x14ac:dyDescent="0.2">
      <c r="A1849" t="s">
        <v>14397</v>
      </c>
      <c r="B1849" t="s">
        <v>14398</v>
      </c>
      <c r="C1849" s="2">
        <v>309</v>
      </c>
      <c r="D1849" s="2">
        <v>216</v>
      </c>
      <c r="E1849" s="2">
        <v>199.07</v>
      </c>
      <c r="F1849" s="2">
        <v>159.256</v>
      </c>
      <c r="G1849">
        <v>1</v>
      </c>
      <c r="H1849">
        <v>1</v>
      </c>
      <c r="I1849" s="2">
        <f>Tabell2[[#This Row],[Inköpspris (SEK)]]*Tabell2[[#This Row],[Antal]]</f>
        <v>199.07</v>
      </c>
      <c r="J1849" s="2">
        <f>MIN(Tabell2[[#This Row],[Bokat]]*Tabell2[[#This Row],[Inköpspris (SEK)]],Tabell2[[#This Row],[Totalt lagervärde ink moms]])</f>
        <v>199.07</v>
      </c>
      <c r="K1849" s="2">
        <f>Tabell2[[#This Row],[Totalt lagervärde ink moms]]-Tabell2[[#This Row],[Varav bokat ink moms]]</f>
        <v>0</v>
      </c>
      <c r="L1849" s="2">
        <f>Tabell2[[#This Row],[Antal]]*Tabell2[[#This Row],[Inpris ex moms]]</f>
        <v>159.256</v>
      </c>
      <c r="M1849" s="2">
        <f>MIN(Tabell2[[#This Row],[Bokat]]*Tabell2[[#This Row],[Inpris ex moms]],Tabell2[[#This Row],[Totalt lagervärde ex moms]])</f>
        <v>159.256</v>
      </c>
      <c r="N1849" s="2">
        <f>Tabell2[[#This Row],[Totalt lagervärde ex moms]]-Tabell2[[#This Row],[Varav bokat ex moms]]</f>
        <v>0</v>
      </c>
    </row>
    <row r="1850" spans="1:14" x14ac:dyDescent="0.2">
      <c r="A1850" t="s">
        <v>14399</v>
      </c>
      <c r="B1850" t="s">
        <v>14400</v>
      </c>
      <c r="C1850" s="2">
        <v>309</v>
      </c>
      <c r="D1850" s="2">
        <v>216</v>
      </c>
      <c r="E1850" s="2">
        <v>199.07</v>
      </c>
      <c r="F1850" s="2">
        <v>159.256</v>
      </c>
      <c r="G1850">
        <v>1</v>
      </c>
      <c r="H1850">
        <v>0</v>
      </c>
      <c r="I1850" s="2">
        <f>Tabell2[[#This Row],[Inköpspris (SEK)]]*Tabell2[[#This Row],[Antal]]</f>
        <v>199.07</v>
      </c>
      <c r="J1850" s="2">
        <f>MIN(Tabell2[[#This Row],[Bokat]]*Tabell2[[#This Row],[Inköpspris (SEK)]],Tabell2[[#This Row],[Totalt lagervärde ink moms]])</f>
        <v>0</v>
      </c>
      <c r="K1850" s="2">
        <f>Tabell2[[#This Row],[Totalt lagervärde ink moms]]-Tabell2[[#This Row],[Varav bokat ink moms]]</f>
        <v>199.07</v>
      </c>
      <c r="L1850" s="2">
        <f>Tabell2[[#This Row],[Antal]]*Tabell2[[#This Row],[Inpris ex moms]]</f>
        <v>159.256</v>
      </c>
      <c r="M1850" s="2">
        <f>MIN(Tabell2[[#This Row],[Bokat]]*Tabell2[[#This Row],[Inpris ex moms]],Tabell2[[#This Row],[Totalt lagervärde ex moms]])</f>
        <v>0</v>
      </c>
      <c r="N1850" s="2">
        <f>Tabell2[[#This Row],[Totalt lagervärde ex moms]]-Tabell2[[#This Row],[Varav bokat ex moms]]</f>
        <v>159.256</v>
      </c>
    </row>
    <row r="1851" spans="1:14" x14ac:dyDescent="0.2">
      <c r="A1851" t="s">
        <v>17025</v>
      </c>
      <c r="B1851" t="s">
        <v>17026</v>
      </c>
      <c r="C1851" s="2">
        <v>375</v>
      </c>
      <c r="D1851" s="2">
        <v>225</v>
      </c>
      <c r="E1851" s="2">
        <v>241.54</v>
      </c>
      <c r="F1851" s="2">
        <v>193.232</v>
      </c>
      <c r="G1851">
        <v>1</v>
      </c>
      <c r="H1851">
        <v>0</v>
      </c>
      <c r="I1851" s="2">
        <f>Tabell2[[#This Row],[Inköpspris (SEK)]]*Tabell2[[#This Row],[Antal]]</f>
        <v>241.54</v>
      </c>
      <c r="J1851" s="2">
        <f>MIN(Tabell2[[#This Row],[Bokat]]*Tabell2[[#This Row],[Inköpspris (SEK)]],Tabell2[[#This Row],[Totalt lagervärde ink moms]])</f>
        <v>0</v>
      </c>
      <c r="K1851" s="2">
        <f>Tabell2[[#This Row],[Totalt lagervärde ink moms]]-Tabell2[[#This Row],[Varav bokat ink moms]]</f>
        <v>241.54</v>
      </c>
      <c r="L1851" s="2">
        <f>Tabell2[[#This Row],[Antal]]*Tabell2[[#This Row],[Inpris ex moms]]</f>
        <v>193.232</v>
      </c>
      <c r="M1851" s="2">
        <f>MIN(Tabell2[[#This Row],[Bokat]]*Tabell2[[#This Row],[Inpris ex moms]],Tabell2[[#This Row],[Totalt lagervärde ex moms]])</f>
        <v>0</v>
      </c>
      <c r="N1851" s="2">
        <f>Tabell2[[#This Row],[Totalt lagervärde ex moms]]-Tabell2[[#This Row],[Varav bokat ex moms]]</f>
        <v>193.232</v>
      </c>
    </row>
    <row r="1852" spans="1:14" x14ac:dyDescent="0.2">
      <c r="A1852" t="s">
        <v>17027</v>
      </c>
      <c r="B1852" t="s">
        <v>17028</v>
      </c>
      <c r="C1852" s="2">
        <v>375</v>
      </c>
      <c r="D1852" s="2">
        <v>225</v>
      </c>
      <c r="E1852" s="2">
        <v>241.54</v>
      </c>
      <c r="F1852" s="2">
        <v>193.232</v>
      </c>
      <c r="G1852">
        <v>1</v>
      </c>
      <c r="H1852">
        <v>0</v>
      </c>
      <c r="I1852" s="2">
        <f>Tabell2[[#This Row],[Inköpspris (SEK)]]*Tabell2[[#This Row],[Antal]]</f>
        <v>241.54</v>
      </c>
      <c r="J1852" s="2">
        <f>MIN(Tabell2[[#This Row],[Bokat]]*Tabell2[[#This Row],[Inköpspris (SEK)]],Tabell2[[#This Row],[Totalt lagervärde ink moms]])</f>
        <v>0</v>
      </c>
      <c r="K1852" s="2">
        <f>Tabell2[[#This Row],[Totalt lagervärde ink moms]]-Tabell2[[#This Row],[Varav bokat ink moms]]</f>
        <v>241.54</v>
      </c>
      <c r="L1852" s="2">
        <f>Tabell2[[#This Row],[Antal]]*Tabell2[[#This Row],[Inpris ex moms]]</f>
        <v>193.232</v>
      </c>
      <c r="M1852" s="2">
        <f>MIN(Tabell2[[#This Row],[Bokat]]*Tabell2[[#This Row],[Inpris ex moms]],Tabell2[[#This Row],[Totalt lagervärde ex moms]])</f>
        <v>0</v>
      </c>
      <c r="N1852" s="2">
        <f>Tabell2[[#This Row],[Totalt lagervärde ex moms]]-Tabell2[[#This Row],[Varav bokat ex moms]]</f>
        <v>193.232</v>
      </c>
    </row>
    <row r="1853" spans="1:14" x14ac:dyDescent="0.2">
      <c r="A1853" t="s">
        <v>6297</v>
      </c>
      <c r="B1853" t="s">
        <v>6298</v>
      </c>
      <c r="C1853" s="2">
        <v>59</v>
      </c>
      <c r="D1853" s="2">
        <v>38</v>
      </c>
      <c r="E1853" s="2">
        <v>38</v>
      </c>
      <c r="F1853" s="2">
        <v>30.400000000000002</v>
      </c>
      <c r="G1853">
        <v>9</v>
      </c>
      <c r="H1853">
        <v>0</v>
      </c>
      <c r="I1853" s="2">
        <f>Tabell2[[#This Row],[Inköpspris (SEK)]]*Tabell2[[#This Row],[Antal]]</f>
        <v>342</v>
      </c>
      <c r="J1853" s="2">
        <f>MIN(Tabell2[[#This Row],[Bokat]]*Tabell2[[#This Row],[Inköpspris (SEK)]],Tabell2[[#This Row],[Totalt lagervärde ink moms]])</f>
        <v>0</v>
      </c>
      <c r="K1853" s="2">
        <f>Tabell2[[#This Row],[Totalt lagervärde ink moms]]-Tabell2[[#This Row],[Varav bokat ink moms]]</f>
        <v>342</v>
      </c>
      <c r="L1853" s="2">
        <f>Tabell2[[#This Row],[Antal]]*Tabell2[[#This Row],[Inpris ex moms]]</f>
        <v>273.60000000000002</v>
      </c>
      <c r="M1853" s="2">
        <f>MIN(Tabell2[[#This Row],[Bokat]]*Tabell2[[#This Row],[Inpris ex moms]],Tabell2[[#This Row],[Totalt lagervärde ex moms]])</f>
        <v>0</v>
      </c>
      <c r="N1853" s="2">
        <f>Tabell2[[#This Row],[Totalt lagervärde ex moms]]-Tabell2[[#This Row],[Varav bokat ex moms]]</f>
        <v>273.60000000000002</v>
      </c>
    </row>
    <row r="1854" spans="1:14" x14ac:dyDescent="0.2">
      <c r="A1854" t="s">
        <v>9319</v>
      </c>
      <c r="B1854" t="s">
        <v>9320</v>
      </c>
      <c r="C1854" s="2">
        <v>225</v>
      </c>
      <c r="D1854" s="2">
        <v>202</v>
      </c>
      <c r="E1854" s="2">
        <v>144.9</v>
      </c>
      <c r="F1854" s="2">
        <v>115.92000000000002</v>
      </c>
      <c r="G1854">
        <v>1</v>
      </c>
      <c r="H1854">
        <v>0</v>
      </c>
      <c r="I1854" s="2">
        <f>Tabell2[[#This Row],[Inköpspris (SEK)]]*Tabell2[[#This Row],[Antal]]</f>
        <v>144.9</v>
      </c>
      <c r="J1854" s="2">
        <f>MIN(Tabell2[[#This Row],[Bokat]]*Tabell2[[#This Row],[Inköpspris (SEK)]],Tabell2[[#This Row],[Totalt lagervärde ink moms]])</f>
        <v>0</v>
      </c>
      <c r="K1854" s="2">
        <f>Tabell2[[#This Row],[Totalt lagervärde ink moms]]-Tabell2[[#This Row],[Varav bokat ink moms]]</f>
        <v>144.9</v>
      </c>
      <c r="L1854" s="2">
        <f>Tabell2[[#This Row],[Antal]]*Tabell2[[#This Row],[Inpris ex moms]]</f>
        <v>115.92000000000002</v>
      </c>
      <c r="M1854" s="2">
        <f>MIN(Tabell2[[#This Row],[Bokat]]*Tabell2[[#This Row],[Inpris ex moms]],Tabell2[[#This Row],[Totalt lagervärde ex moms]])</f>
        <v>0</v>
      </c>
      <c r="N1854" s="2">
        <f>Tabell2[[#This Row],[Totalt lagervärde ex moms]]-Tabell2[[#This Row],[Varav bokat ex moms]]</f>
        <v>115.92000000000002</v>
      </c>
    </row>
    <row r="1855" spans="1:14" x14ac:dyDescent="0.2">
      <c r="A1855" t="s">
        <v>9339</v>
      </c>
      <c r="B1855" t="s">
        <v>9340</v>
      </c>
      <c r="C1855" s="2">
        <v>225</v>
      </c>
      <c r="D1855" s="2">
        <v>158</v>
      </c>
      <c r="E1855" s="2">
        <v>144.9</v>
      </c>
      <c r="F1855" s="2">
        <v>115.92000000000002</v>
      </c>
      <c r="G1855">
        <v>1</v>
      </c>
      <c r="H1855">
        <v>0</v>
      </c>
      <c r="I1855" s="2">
        <f>Tabell2[[#This Row],[Inköpspris (SEK)]]*Tabell2[[#This Row],[Antal]]</f>
        <v>144.9</v>
      </c>
      <c r="J1855" s="2">
        <f>MIN(Tabell2[[#This Row],[Bokat]]*Tabell2[[#This Row],[Inköpspris (SEK)]],Tabell2[[#This Row],[Totalt lagervärde ink moms]])</f>
        <v>0</v>
      </c>
      <c r="K1855" s="2">
        <f>Tabell2[[#This Row],[Totalt lagervärde ink moms]]-Tabell2[[#This Row],[Varav bokat ink moms]]</f>
        <v>144.9</v>
      </c>
      <c r="L1855" s="2">
        <f>Tabell2[[#This Row],[Antal]]*Tabell2[[#This Row],[Inpris ex moms]]</f>
        <v>115.92000000000002</v>
      </c>
      <c r="M1855" s="2">
        <f>MIN(Tabell2[[#This Row],[Bokat]]*Tabell2[[#This Row],[Inpris ex moms]],Tabell2[[#This Row],[Totalt lagervärde ex moms]])</f>
        <v>0</v>
      </c>
      <c r="N1855" s="2">
        <f>Tabell2[[#This Row],[Totalt lagervärde ex moms]]-Tabell2[[#This Row],[Varav bokat ex moms]]</f>
        <v>115.92000000000002</v>
      </c>
    </row>
    <row r="1856" spans="1:14" x14ac:dyDescent="0.2">
      <c r="A1856" t="s">
        <v>15055</v>
      </c>
      <c r="B1856" t="s">
        <v>15056</v>
      </c>
      <c r="C1856" s="2">
        <v>705</v>
      </c>
      <c r="D1856" s="2">
        <v>564</v>
      </c>
      <c r="E1856" s="2">
        <v>454</v>
      </c>
      <c r="F1856" s="2">
        <v>363.20000000000005</v>
      </c>
      <c r="G1856">
        <v>1</v>
      </c>
      <c r="H1856">
        <v>0</v>
      </c>
      <c r="I1856" s="2">
        <f>Tabell2[[#This Row],[Inköpspris (SEK)]]*Tabell2[[#This Row],[Antal]]</f>
        <v>454</v>
      </c>
      <c r="J1856" s="2">
        <f>MIN(Tabell2[[#This Row],[Bokat]]*Tabell2[[#This Row],[Inköpspris (SEK)]],Tabell2[[#This Row],[Totalt lagervärde ink moms]])</f>
        <v>0</v>
      </c>
      <c r="K1856" s="2">
        <f>Tabell2[[#This Row],[Totalt lagervärde ink moms]]-Tabell2[[#This Row],[Varav bokat ink moms]]</f>
        <v>454</v>
      </c>
      <c r="L1856" s="2">
        <f>Tabell2[[#This Row],[Antal]]*Tabell2[[#This Row],[Inpris ex moms]]</f>
        <v>363.20000000000005</v>
      </c>
      <c r="M1856" s="2">
        <f>MIN(Tabell2[[#This Row],[Bokat]]*Tabell2[[#This Row],[Inpris ex moms]],Tabell2[[#This Row],[Totalt lagervärde ex moms]])</f>
        <v>0</v>
      </c>
      <c r="N1856" s="2">
        <f>Tabell2[[#This Row],[Totalt lagervärde ex moms]]-Tabell2[[#This Row],[Varav bokat ex moms]]</f>
        <v>363.20000000000005</v>
      </c>
    </row>
    <row r="1857" spans="1:14" x14ac:dyDescent="0.2">
      <c r="A1857" t="s">
        <v>6141</v>
      </c>
      <c r="B1857" t="s">
        <v>6142</v>
      </c>
      <c r="C1857" s="2">
        <v>1999</v>
      </c>
      <c r="D1857" s="2">
        <v>1399</v>
      </c>
      <c r="E1857" s="2">
        <v>1287.25</v>
      </c>
      <c r="F1857" s="2">
        <v>1029.8</v>
      </c>
      <c r="G1857">
        <v>2</v>
      </c>
      <c r="H1857">
        <v>0</v>
      </c>
      <c r="I1857" s="2">
        <f>Tabell2[[#This Row],[Inköpspris (SEK)]]*Tabell2[[#This Row],[Antal]]</f>
        <v>2574.5</v>
      </c>
      <c r="J1857" s="2">
        <f>MIN(Tabell2[[#This Row],[Bokat]]*Tabell2[[#This Row],[Inköpspris (SEK)]],Tabell2[[#This Row],[Totalt lagervärde ink moms]])</f>
        <v>0</v>
      </c>
      <c r="K1857" s="2">
        <f>Tabell2[[#This Row],[Totalt lagervärde ink moms]]-Tabell2[[#This Row],[Varav bokat ink moms]]</f>
        <v>2574.5</v>
      </c>
      <c r="L1857" s="2">
        <f>Tabell2[[#This Row],[Antal]]*Tabell2[[#This Row],[Inpris ex moms]]</f>
        <v>2059.6</v>
      </c>
      <c r="M1857" s="2">
        <f>MIN(Tabell2[[#This Row],[Bokat]]*Tabell2[[#This Row],[Inpris ex moms]],Tabell2[[#This Row],[Totalt lagervärde ex moms]])</f>
        <v>0</v>
      </c>
      <c r="N1857" s="2">
        <f>Tabell2[[#This Row],[Totalt lagervärde ex moms]]-Tabell2[[#This Row],[Varav bokat ex moms]]</f>
        <v>2059.6</v>
      </c>
    </row>
    <row r="1858" spans="1:14" x14ac:dyDescent="0.2">
      <c r="A1858" t="s">
        <v>6143</v>
      </c>
      <c r="B1858" t="s">
        <v>6144</v>
      </c>
      <c r="C1858" s="2">
        <v>1999</v>
      </c>
      <c r="D1858" s="2">
        <v>1399</v>
      </c>
      <c r="E1858" s="2">
        <v>1287.25</v>
      </c>
      <c r="F1858" s="2">
        <v>1029.8</v>
      </c>
      <c r="G1858">
        <v>2</v>
      </c>
      <c r="H1858">
        <v>0</v>
      </c>
      <c r="I1858" s="2">
        <f>Tabell2[[#This Row],[Inköpspris (SEK)]]*Tabell2[[#This Row],[Antal]]</f>
        <v>2574.5</v>
      </c>
      <c r="J1858" s="2">
        <f>MIN(Tabell2[[#This Row],[Bokat]]*Tabell2[[#This Row],[Inköpspris (SEK)]],Tabell2[[#This Row],[Totalt lagervärde ink moms]])</f>
        <v>0</v>
      </c>
      <c r="K1858" s="2">
        <f>Tabell2[[#This Row],[Totalt lagervärde ink moms]]-Tabell2[[#This Row],[Varav bokat ink moms]]</f>
        <v>2574.5</v>
      </c>
      <c r="L1858" s="2">
        <f>Tabell2[[#This Row],[Antal]]*Tabell2[[#This Row],[Inpris ex moms]]</f>
        <v>2059.6</v>
      </c>
      <c r="M1858" s="2">
        <f>MIN(Tabell2[[#This Row],[Bokat]]*Tabell2[[#This Row],[Inpris ex moms]],Tabell2[[#This Row],[Totalt lagervärde ex moms]])</f>
        <v>0</v>
      </c>
      <c r="N1858" s="2">
        <f>Tabell2[[#This Row],[Totalt lagervärde ex moms]]-Tabell2[[#This Row],[Varav bokat ex moms]]</f>
        <v>2059.6</v>
      </c>
    </row>
    <row r="1859" spans="1:14" x14ac:dyDescent="0.2">
      <c r="A1859" t="s">
        <v>6145</v>
      </c>
      <c r="B1859" t="s">
        <v>6146</v>
      </c>
      <c r="C1859" s="2">
        <v>1999</v>
      </c>
      <c r="D1859" s="2">
        <v>1399</v>
      </c>
      <c r="E1859" s="2">
        <v>1287.25</v>
      </c>
      <c r="F1859" s="2">
        <v>1029.8</v>
      </c>
      <c r="G1859">
        <v>1</v>
      </c>
      <c r="H1859">
        <v>0</v>
      </c>
      <c r="I1859" s="2">
        <f>Tabell2[[#This Row],[Inköpspris (SEK)]]*Tabell2[[#This Row],[Antal]]</f>
        <v>1287.25</v>
      </c>
      <c r="J1859" s="2">
        <f>MIN(Tabell2[[#This Row],[Bokat]]*Tabell2[[#This Row],[Inköpspris (SEK)]],Tabell2[[#This Row],[Totalt lagervärde ink moms]])</f>
        <v>0</v>
      </c>
      <c r="K1859" s="2">
        <f>Tabell2[[#This Row],[Totalt lagervärde ink moms]]-Tabell2[[#This Row],[Varav bokat ink moms]]</f>
        <v>1287.25</v>
      </c>
      <c r="L1859" s="2">
        <f>Tabell2[[#This Row],[Antal]]*Tabell2[[#This Row],[Inpris ex moms]]</f>
        <v>1029.8</v>
      </c>
      <c r="M1859" s="2">
        <f>MIN(Tabell2[[#This Row],[Bokat]]*Tabell2[[#This Row],[Inpris ex moms]],Tabell2[[#This Row],[Totalt lagervärde ex moms]])</f>
        <v>0</v>
      </c>
      <c r="N1859" s="2">
        <f>Tabell2[[#This Row],[Totalt lagervärde ex moms]]-Tabell2[[#This Row],[Varav bokat ex moms]]</f>
        <v>1029.8</v>
      </c>
    </row>
    <row r="1860" spans="1:14" x14ac:dyDescent="0.2">
      <c r="A1860" t="s">
        <v>3421</v>
      </c>
      <c r="B1860" t="s">
        <v>3422</v>
      </c>
      <c r="C1860" s="2">
        <v>33</v>
      </c>
      <c r="D1860" s="2">
        <v>23</v>
      </c>
      <c r="E1860" s="2">
        <v>21.25</v>
      </c>
      <c r="F1860" s="2">
        <v>17</v>
      </c>
      <c r="G1860">
        <v>88</v>
      </c>
      <c r="H1860">
        <v>0</v>
      </c>
      <c r="I1860" s="2">
        <f>Tabell2[[#This Row],[Inköpspris (SEK)]]*Tabell2[[#This Row],[Antal]]</f>
        <v>1870</v>
      </c>
      <c r="J1860" s="2">
        <f>MIN(Tabell2[[#This Row],[Bokat]]*Tabell2[[#This Row],[Inköpspris (SEK)]],Tabell2[[#This Row],[Totalt lagervärde ink moms]])</f>
        <v>0</v>
      </c>
      <c r="K1860" s="2">
        <f>Tabell2[[#This Row],[Totalt lagervärde ink moms]]-Tabell2[[#This Row],[Varav bokat ink moms]]</f>
        <v>1870</v>
      </c>
      <c r="L1860" s="2">
        <f>Tabell2[[#This Row],[Antal]]*Tabell2[[#This Row],[Inpris ex moms]]</f>
        <v>1496</v>
      </c>
      <c r="M1860" s="2">
        <f>MIN(Tabell2[[#This Row],[Bokat]]*Tabell2[[#This Row],[Inpris ex moms]],Tabell2[[#This Row],[Totalt lagervärde ex moms]])</f>
        <v>0</v>
      </c>
      <c r="N1860" s="2">
        <f>Tabell2[[#This Row],[Totalt lagervärde ex moms]]-Tabell2[[#This Row],[Varav bokat ex moms]]</f>
        <v>1496</v>
      </c>
    </row>
    <row r="1861" spans="1:14" x14ac:dyDescent="0.2">
      <c r="A1861" t="s">
        <v>1064</v>
      </c>
      <c r="B1861" t="s">
        <v>1065</v>
      </c>
      <c r="C1861" s="2">
        <v>99</v>
      </c>
      <c r="D1861" s="2">
        <v>69</v>
      </c>
      <c r="E1861" s="2">
        <v>63.75</v>
      </c>
      <c r="F1861" s="2">
        <v>51</v>
      </c>
      <c r="G1861">
        <v>2</v>
      </c>
      <c r="H1861">
        <v>0</v>
      </c>
      <c r="I1861" s="2">
        <f>Tabell2[[#This Row],[Inköpspris (SEK)]]*Tabell2[[#This Row],[Antal]]</f>
        <v>127.5</v>
      </c>
      <c r="J1861" s="2">
        <f>MIN(Tabell2[[#This Row],[Bokat]]*Tabell2[[#This Row],[Inköpspris (SEK)]],Tabell2[[#This Row],[Totalt lagervärde ink moms]])</f>
        <v>0</v>
      </c>
      <c r="K1861" s="2">
        <f>Tabell2[[#This Row],[Totalt lagervärde ink moms]]-Tabell2[[#This Row],[Varav bokat ink moms]]</f>
        <v>127.5</v>
      </c>
      <c r="L1861" s="2">
        <f>Tabell2[[#This Row],[Antal]]*Tabell2[[#This Row],[Inpris ex moms]]</f>
        <v>102</v>
      </c>
      <c r="M1861" s="2">
        <f>MIN(Tabell2[[#This Row],[Bokat]]*Tabell2[[#This Row],[Inpris ex moms]],Tabell2[[#This Row],[Totalt lagervärde ex moms]])</f>
        <v>0</v>
      </c>
      <c r="N1861" s="2">
        <f>Tabell2[[#This Row],[Totalt lagervärde ex moms]]-Tabell2[[#This Row],[Varav bokat ex moms]]</f>
        <v>102</v>
      </c>
    </row>
    <row r="1862" spans="1:14" x14ac:dyDescent="0.2">
      <c r="A1862" t="s">
        <v>8083</v>
      </c>
      <c r="B1862" t="s">
        <v>8084</v>
      </c>
      <c r="C1862" s="2">
        <v>199</v>
      </c>
      <c r="D1862" s="2">
        <v>139</v>
      </c>
      <c r="E1862" s="2">
        <v>128.13</v>
      </c>
      <c r="F1862" s="2">
        <v>102.5</v>
      </c>
      <c r="G1862">
        <v>4</v>
      </c>
      <c r="H1862">
        <v>0</v>
      </c>
      <c r="I1862" s="2">
        <f>Tabell2[[#This Row],[Inköpspris (SEK)]]*Tabell2[[#This Row],[Antal]]</f>
        <v>512.52</v>
      </c>
      <c r="J1862" s="2">
        <f>MIN(Tabell2[[#This Row],[Bokat]]*Tabell2[[#This Row],[Inköpspris (SEK)]],Tabell2[[#This Row],[Totalt lagervärde ink moms]])</f>
        <v>0</v>
      </c>
      <c r="K1862" s="2">
        <f>Tabell2[[#This Row],[Totalt lagervärde ink moms]]-Tabell2[[#This Row],[Varav bokat ink moms]]</f>
        <v>512.52</v>
      </c>
      <c r="L1862" s="2">
        <f>Tabell2[[#This Row],[Antal]]*Tabell2[[#This Row],[Inpris ex moms]]</f>
        <v>410</v>
      </c>
      <c r="M1862" s="2">
        <f>MIN(Tabell2[[#This Row],[Bokat]]*Tabell2[[#This Row],[Inpris ex moms]],Tabell2[[#This Row],[Totalt lagervärde ex moms]])</f>
        <v>0</v>
      </c>
      <c r="N1862" s="2">
        <f>Tabell2[[#This Row],[Totalt lagervärde ex moms]]-Tabell2[[#This Row],[Varav bokat ex moms]]</f>
        <v>410</v>
      </c>
    </row>
    <row r="1863" spans="1:14" x14ac:dyDescent="0.2">
      <c r="A1863" t="s">
        <v>12444</v>
      </c>
      <c r="B1863" t="s">
        <v>12445</v>
      </c>
      <c r="C1863" s="2">
        <v>449</v>
      </c>
      <c r="D1863" s="2">
        <v>269</v>
      </c>
      <c r="E1863" s="2">
        <v>289</v>
      </c>
      <c r="F1863" s="2">
        <v>231.20000000000002</v>
      </c>
      <c r="G1863">
        <v>1</v>
      </c>
      <c r="H1863">
        <v>0</v>
      </c>
      <c r="I1863" s="2">
        <f>Tabell2[[#This Row],[Inköpspris (SEK)]]*Tabell2[[#This Row],[Antal]]</f>
        <v>289</v>
      </c>
      <c r="J1863" s="2">
        <f>MIN(Tabell2[[#This Row],[Bokat]]*Tabell2[[#This Row],[Inköpspris (SEK)]],Tabell2[[#This Row],[Totalt lagervärde ink moms]])</f>
        <v>0</v>
      </c>
      <c r="K1863" s="2">
        <f>Tabell2[[#This Row],[Totalt lagervärde ink moms]]-Tabell2[[#This Row],[Varav bokat ink moms]]</f>
        <v>289</v>
      </c>
      <c r="L1863" s="2">
        <f>Tabell2[[#This Row],[Antal]]*Tabell2[[#This Row],[Inpris ex moms]]</f>
        <v>231.20000000000002</v>
      </c>
      <c r="M1863" s="2">
        <f>MIN(Tabell2[[#This Row],[Bokat]]*Tabell2[[#This Row],[Inpris ex moms]],Tabell2[[#This Row],[Totalt lagervärde ex moms]])</f>
        <v>0</v>
      </c>
      <c r="N1863" s="2">
        <f>Tabell2[[#This Row],[Totalt lagervärde ex moms]]-Tabell2[[#This Row],[Varav bokat ex moms]]</f>
        <v>231.20000000000002</v>
      </c>
    </row>
    <row r="1864" spans="1:14" x14ac:dyDescent="0.2">
      <c r="A1864" t="s">
        <v>12446</v>
      </c>
      <c r="B1864" t="s">
        <v>12447</v>
      </c>
      <c r="C1864" s="2">
        <v>449</v>
      </c>
      <c r="D1864" s="2">
        <v>269</v>
      </c>
      <c r="E1864" s="2">
        <v>289</v>
      </c>
      <c r="F1864" s="2">
        <v>231.20000000000002</v>
      </c>
      <c r="G1864">
        <v>1</v>
      </c>
      <c r="H1864">
        <v>0</v>
      </c>
      <c r="I1864" s="2">
        <f>Tabell2[[#This Row],[Inköpspris (SEK)]]*Tabell2[[#This Row],[Antal]]</f>
        <v>289</v>
      </c>
      <c r="J1864" s="2">
        <f>MIN(Tabell2[[#This Row],[Bokat]]*Tabell2[[#This Row],[Inköpspris (SEK)]],Tabell2[[#This Row],[Totalt lagervärde ink moms]])</f>
        <v>0</v>
      </c>
      <c r="K1864" s="2">
        <f>Tabell2[[#This Row],[Totalt lagervärde ink moms]]-Tabell2[[#This Row],[Varav bokat ink moms]]</f>
        <v>289</v>
      </c>
      <c r="L1864" s="2">
        <f>Tabell2[[#This Row],[Antal]]*Tabell2[[#This Row],[Inpris ex moms]]</f>
        <v>231.20000000000002</v>
      </c>
      <c r="M1864" s="2">
        <f>MIN(Tabell2[[#This Row],[Bokat]]*Tabell2[[#This Row],[Inpris ex moms]],Tabell2[[#This Row],[Totalt lagervärde ex moms]])</f>
        <v>0</v>
      </c>
      <c r="N1864" s="2">
        <f>Tabell2[[#This Row],[Totalt lagervärde ex moms]]-Tabell2[[#This Row],[Varav bokat ex moms]]</f>
        <v>231.20000000000002</v>
      </c>
    </row>
    <row r="1865" spans="1:14" x14ac:dyDescent="0.2">
      <c r="A1865" t="s">
        <v>12448</v>
      </c>
      <c r="B1865" t="s">
        <v>12449</v>
      </c>
      <c r="C1865" s="2">
        <v>449</v>
      </c>
      <c r="D1865" s="2">
        <v>269</v>
      </c>
      <c r="E1865" s="2">
        <v>289</v>
      </c>
      <c r="F1865" s="2">
        <v>231.20000000000002</v>
      </c>
      <c r="G1865">
        <v>1</v>
      </c>
      <c r="H1865">
        <v>0</v>
      </c>
      <c r="I1865" s="2">
        <f>Tabell2[[#This Row],[Inköpspris (SEK)]]*Tabell2[[#This Row],[Antal]]</f>
        <v>289</v>
      </c>
      <c r="J1865" s="2">
        <f>MIN(Tabell2[[#This Row],[Bokat]]*Tabell2[[#This Row],[Inköpspris (SEK)]],Tabell2[[#This Row],[Totalt lagervärde ink moms]])</f>
        <v>0</v>
      </c>
      <c r="K1865" s="2">
        <f>Tabell2[[#This Row],[Totalt lagervärde ink moms]]-Tabell2[[#This Row],[Varav bokat ink moms]]</f>
        <v>289</v>
      </c>
      <c r="L1865" s="2">
        <f>Tabell2[[#This Row],[Antal]]*Tabell2[[#This Row],[Inpris ex moms]]</f>
        <v>231.20000000000002</v>
      </c>
      <c r="M1865" s="2">
        <f>MIN(Tabell2[[#This Row],[Bokat]]*Tabell2[[#This Row],[Inpris ex moms]],Tabell2[[#This Row],[Totalt lagervärde ex moms]])</f>
        <v>0</v>
      </c>
      <c r="N1865" s="2">
        <f>Tabell2[[#This Row],[Totalt lagervärde ex moms]]-Tabell2[[#This Row],[Varav bokat ex moms]]</f>
        <v>231.20000000000002</v>
      </c>
    </row>
    <row r="1866" spans="1:14" x14ac:dyDescent="0.2">
      <c r="A1866" t="s">
        <v>12450</v>
      </c>
      <c r="B1866" t="s">
        <v>12451</v>
      </c>
      <c r="C1866" s="2">
        <v>449</v>
      </c>
      <c r="D1866" s="2">
        <v>269</v>
      </c>
      <c r="E1866" s="2">
        <v>289</v>
      </c>
      <c r="F1866" s="2">
        <v>231.20000000000002</v>
      </c>
      <c r="G1866">
        <v>1</v>
      </c>
      <c r="H1866">
        <v>0</v>
      </c>
      <c r="I1866" s="2">
        <f>Tabell2[[#This Row],[Inköpspris (SEK)]]*Tabell2[[#This Row],[Antal]]</f>
        <v>289</v>
      </c>
      <c r="J1866" s="2">
        <f>MIN(Tabell2[[#This Row],[Bokat]]*Tabell2[[#This Row],[Inköpspris (SEK)]],Tabell2[[#This Row],[Totalt lagervärde ink moms]])</f>
        <v>0</v>
      </c>
      <c r="K1866" s="2">
        <f>Tabell2[[#This Row],[Totalt lagervärde ink moms]]-Tabell2[[#This Row],[Varav bokat ink moms]]</f>
        <v>289</v>
      </c>
      <c r="L1866" s="2">
        <f>Tabell2[[#This Row],[Antal]]*Tabell2[[#This Row],[Inpris ex moms]]</f>
        <v>231.20000000000002</v>
      </c>
      <c r="M1866" s="2">
        <f>MIN(Tabell2[[#This Row],[Bokat]]*Tabell2[[#This Row],[Inpris ex moms]],Tabell2[[#This Row],[Totalt lagervärde ex moms]])</f>
        <v>0</v>
      </c>
      <c r="N1866" s="2">
        <f>Tabell2[[#This Row],[Totalt lagervärde ex moms]]-Tabell2[[#This Row],[Varav bokat ex moms]]</f>
        <v>231.20000000000002</v>
      </c>
    </row>
    <row r="1867" spans="1:14" x14ac:dyDescent="0.2">
      <c r="A1867" t="s">
        <v>156</v>
      </c>
      <c r="B1867" t="s">
        <v>157</v>
      </c>
      <c r="C1867" s="2">
        <v>369</v>
      </c>
      <c r="D1867" s="2">
        <v>240</v>
      </c>
      <c r="E1867" s="2">
        <v>237.5</v>
      </c>
      <c r="F1867" s="2">
        <v>190</v>
      </c>
      <c r="G1867">
        <v>2</v>
      </c>
      <c r="H1867">
        <v>0</v>
      </c>
      <c r="I1867" s="2">
        <f>Tabell2[[#This Row],[Inköpspris (SEK)]]*Tabell2[[#This Row],[Antal]]</f>
        <v>475</v>
      </c>
      <c r="J1867" s="2">
        <f>MIN(Tabell2[[#This Row],[Bokat]]*Tabell2[[#This Row],[Inköpspris (SEK)]],Tabell2[[#This Row],[Totalt lagervärde ink moms]])</f>
        <v>0</v>
      </c>
      <c r="K1867" s="2">
        <f>Tabell2[[#This Row],[Totalt lagervärde ink moms]]-Tabell2[[#This Row],[Varav bokat ink moms]]</f>
        <v>475</v>
      </c>
      <c r="L1867" s="2">
        <f>Tabell2[[#This Row],[Antal]]*Tabell2[[#This Row],[Inpris ex moms]]</f>
        <v>380</v>
      </c>
      <c r="M1867" s="2">
        <f>MIN(Tabell2[[#This Row],[Bokat]]*Tabell2[[#This Row],[Inpris ex moms]],Tabell2[[#This Row],[Totalt lagervärde ex moms]])</f>
        <v>0</v>
      </c>
      <c r="N1867" s="2">
        <f>Tabell2[[#This Row],[Totalt lagervärde ex moms]]-Tabell2[[#This Row],[Varav bokat ex moms]]</f>
        <v>380</v>
      </c>
    </row>
    <row r="1868" spans="1:14" x14ac:dyDescent="0.2">
      <c r="A1868" t="s">
        <v>15505</v>
      </c>
      <c r="B1868" t="s">
        <v>15506</v>
      </c>
      <c r="C1868" s="2">
        <v>539</v>
      </c>
      <c r="D1868" s="2">
        <v>377</v>
      </c>
      <c r="E1868" s="2">
        <v>346.86</v>
      </c>
      <c r="F1868" s="2">
        <v>277.488</v>
      </c>
      <c r="G1868">
        <v>1</v>
      </c>
      <c r="H1868">
        <v>0</v>
      </c>
      <c r="I1868" s="2">
        <f>Tabell2[[#This Row],[Inköpspris (SEK)]]*Tabell2[[#This Row],[Antal]]</f>
        <v>346.86</v>
      </c>
      <c r="J1868" s="2">
        <f>MIN(Tabell2[[#This Row],[Bokat]]*Tabell2[[#This Row],[Inköpspris (SEK)]],Tabell2[[#This Row],[Totalt lagervärde ink moms]])</f>
        <v>0</v>
      </c>
      <c r="K1868" s="2">
        <f>Tabell2[[#This Row],[Totalt lagervärde ink moms]]-Tabell2[[#This Row],[Varav bokat ink moms]]</f>
        <v>346.86</v>
      </c>
      <c r="L1868" s="2">
        <f>Tabell2[[#This Row],[Antal]]*Tabell2[[#This Row],[Inpris ex moms]]</f>
        <v>277.488</v>
      </c>
      <c r="M1868" s="2">
        <f>MIN(Tabell2[[#This Row],[Bokat]]*Tabell2[[#This Row],[Inpris ex moms]],Tabell2[[#This Row],[Totalt lagervärde ex moms]])</f>
        <v>0</v>
      </c>
      <c r="N1868" s="2">
        <f>Tabell2[[#This Row],[Totalt lagervärde ex moms]]-Tabell2[[#This Row],[Varav bokat ex moms]]</f>
        <v>277.488</v>
      </c>
    </row>
    <row r="1869" spans="1:14" x14ac:dyDescent="0.2">
      <c r="A1869" t="s">
        <v>15507</v>
      </c>
      <c r="B1869" t="s">
        <v>15508</v>
      </c>
      <c r="C1869" s="2">
        <v>539</v>
      </c>
      <c r="D1869" s="2">
        <v>377</v>
      </c>
      <c r="E1869" s="2">
        <v>346.86</v>
      </c>
      <c r="F1869" s="2">
        <v>277.488</v>
      </c>
      <c r="G1869">
        <v>2</v>
      </c>
      <c r="H1869">
        <v>0</v>
      </c>
      <c r="I1869" s="2">
        <f>Tabell2[[#This Row],[Inköpspris (SEK)]]*Tabell2[[#This Row],[Antal]]</f>
        <v>693.72</v>
      </c>
      <c r="J1869" s="2">
        <f>MIN(Tabell2[[#This Row],[Bokat]]*Tabell2[[#This Row],[Inköpspris (SEK)]],Tabell2[[#This Row],[Totalt lagervärde ink moms]])</f>
        <v>0</v>
      </c>
      <c r="K1869" s="2">
        <f>Tabell2[[#This Row],[Totalt lagervärde ink moms]]-Tabell2[[#This Row],[Varav bokat ink moms]]</f>
        <v>693.72</v>
      </c>
      <c r="L1869" s="2">
        <f>Tabell2[[#This Row],[Antal]]*Tabell2[[#This Row],[Inpris ex moms]]</f>
        <v>554.976</v>
      </c>
      <c r="M1869" s="2">
        <f>MIN(Tabell2[[#This Row],[Bokat]]*Tabell2[[#This Row],[Inpris ex moms]],Tabell2[[#This Row],[Totalt lagervärde ex moms]])</f>
        <v>0</v>
      </c>
      <c r="N1869" s="2">
        <f>Tabell2[[#This Row],[Totalt lagervärde ex moms]]-Tabell2[[#This Row],[Varav bokat ex moms]]</f>
        <v>554.976</v>
      </c>
    </row>
    <row r="1870" spans="1:14" x14ac:dyDescent="0.2">
      <c r="A1870" t="s">
        <v>3705</v>
      </c>
      <c r="B1870" t="s">
        <v>3706</v>
      </c>
      <c r="C1870" s="2">
        <v>115</v>
      </c>
      <c r="D1870" s="2">
        <v>96</v>
      </c>
      <c r="E1870" s="2">
        <v>74</v>
      </c>
      <c r="F1870" s="2">
        <v>59.2</v>
      </c>
      <c r="G1870">
        <v>16</v>
      </c>
      <c r="H1870">
        <v>0</v>
      </c>
      <c r="I1870" s="2">
        <f>Tabell2[[#This Row],[Inköpspris (SEK)]]*Tabell2[[#This Row],[Antal]]</f>
        <v>1184</v>
      </c>
      <c r="J1870" s="2">
        <f>MIN(Tabell2[[#This Row],[Bokat]]*Tabell2[[#This Row],[Inköpspris (SEK)]],Tabell2[[#This Row],[Totalt lagervärde ink moms]])</f>
        <v>0</v>
      </c>
      <c r="K1870" s="2">
        <f>Tabell2[[#This Row],[Totalt lagervärde ink moms]]-Tabell2[[#This Row],[Varav bokat ink moms]]</f>
        <v>1184</v>
      </c>
      <c r="L1870" s="2">
        <f>Tabell2[[#This Row],[Antal]]*Tabell2[[#This Row],[Inpris ex moms]]</f>
        <v>947.2</v>
      </c>
      <c r="M1870" s="2">
        <f>MIN(Tabell2[[#This Row],[Bokat]]*Tabell2[[#This Row],[Inpris ex moms]],Tabell2[[#This Row],[Totalt lagervärde ex moms]])</f>
        <v>0</v>
      </c>
      <c r="N1870" s="2">
        <f>Tabell2[[#This Row],[Totalt lagervärde ex moms]]-Tabell2[[#This Row],[Varav bokat ex moms]]</f>
        <v>947.2</v>
      </c>
    </row>
    <row r="1871" spans="1:14" x14ac:dyDescent="0.2">
      <c r="A1871" t="s">
        <v>11912</v>
      </c>
      <c r="B1871" t="s">
        <v>11913</v>
      </c>
      <c r="C1871" s="2">
        <v>1899</v>
      </c>
      <c r="D1871" s="2">
        <v>1329</v>
      </c>
      <c r="E1871" s="2">
        <v>1221.8699999999999</v>
      </c>
      <c r="F1871" s="2">
        <v>977.49599999999998</v>
      </c>
      <c r="G1871">
        <v>1</v>
      </c>
      <c r="H1871">
        <v>0</v>
      </c>
      <c r="I1871" s="2">
        <f>Tabell2[[#This Row],[Inköpspris (SEK)]]*Tabell2[[#This Row],[Antal]]</f>
        <v>1221.8699999999999</v>
      </c>
      <c r="J1871" s="2">
        <f>MIN(Tabell2[[#This Row],[Bokat]]*Tabell2[[#This Row],[Inköpspris (SEK)]],Tabell2[[#This Row],[Totalt lagervärde ink moms]])</f>
        <v>0</v>
      </c>
      <c r="K1871" s="2">
        <f>Tabell2[[#This Row],[Totalt lagervärde ink moms]]-Tabell2[[#This Row],[Varav bokat ink moms]]</f>
        <v>1221.8699999999999</v>
      </c>
      <c r="L1871" s="2">
        <f>Tabell2[[#This Row],[Antal]]*Tabell2[[#This Row],[Inpris ex moms]]</f>
        <v>977.49599999999998</v>
      </c>
      <c r="M1871" s="2">
        <f>MIN(Tabell2[[#This Row],[Bokat]]*Tabell2[[#This Row],[Inpris ex moms]],Tabell2[[#This Row],[Totalt lagervärde ex moms]])</f>
        <v>0</v>
      </c>
      <c r="N1871" s="2">
        <f>Tabell2[[#This Row],[Totalt lagervärde ex moms]]-Tabell2[[#This Row],[Varav bokat ex moms]]</f>
        <v>977.49599999999998</v>
      </c>
    </row>
    <row r="1872" spans="1:14" x14ac:dyDescent="0.2">
      <c r="A1872" t="s">
        <v>7091</v>
      </c>
      <c r="B1872" t="s">
        <v>7092</v>
      </c>
      <c r="C1872" s="2">
        <v>109</v>
      </c>
      <c r="D1872" s="2">
        <v>76</v>
      </c>
      <c r="E1872" s="2">
        <v>70.11</v>
      </c>
      <c r="F1872" s="2">
        <v>56.088000000000001</v>
      </c>
      <c r="G1872">
        <v>2</v>
      </c>
      <c r="H1872">
        <v>0</v>
      </c>
      <c r="I1872" s="2">
        <f>Tabell2[[#This Row],[Inköpspris (SEK)]]*Tabell2[[#This Row],[Antal]]</f>
        <v>140.22</v>
      </c>
      <c r="J1872" s="2">
        <f>MIN(Tabell2[[#This Row],[Bokat]]*Tabell2[[#This Row],[Inköpspris (SEK)]],Tabell2[[#This Row],[Totalt lagervärde ink moms]])</f>
        <v>0</v>
      </c>
      <c r="K1872" s="2">
        <f>Tabell2[[#This Row],[Totalt lagervärde ink moms]]-Tabell2[[#This Row],[Varav bokat ink moms]]</f>
        <v>140.22</v>
      </c>
      <c r="L1872" s="2">
        <f>Tabell2[[#This Row],[Antal]]*Tabell2[[#This Row],[Inpris ex moms]]</f>
        <v>112.176</v>
      </c>
      <c r="M1872" s="2">
        <f>MIN(Tabell2[[#This Row],[Bokat]]*Tabell2[[#This Row],[Inpris ex moms]],Tabell2[[#This Row],[Totalt lagervärde ex moms]])</f>
        <v>0</v>
      </c>
      <c r="N1872" s="2">
        <f>Tabell2[[#This Row],[Totalt lagervärde ex moms]]-Tabell2[[#This Row],[Varav bokat ex moms]]</f>
        <v>112.176</v>
      </c>
    </row>
    <row r="1873" spans="1:14" x14ac:dyDescent="0.2">
      <c r="A1873" t="s">
        <v>15927</v>
      </c>
      <c r="B1873" t="s">
        <v>15928</v>
      </c>
      <c r="C1873" s="2">
        <v>1545</v>
      </c>
      <c r="D1873" s="2">
        <v>927</v>
      </c>
      <c r="E1873" s="2">
        <v>993.75</v>
      </c>
      <c r="F1873" s="2">
        <v>795</v>
      </c>
      <c r="G1873">
        <v>2</v>
      </c>
      <c r="H1873">
        <v>0</v>
      </c>
      <c r="I1873" s="2">
        <f>Tabell2[[#This Row],[Inköpspris (SEK)]]*Tabell2[[#This Row],[Antal]]</f>
        <v>1987.5</v>
      </c>
      <c r="J1873" s="2">
        <f>MIN(Tabell2[[#This Row],[Bokat]]*Tabell2[[#This Row],[Inköpspris (SEK)]],Tabell2[[#This Row],[Totalt lagervärde ink moms]])</f>
        <v>0</v>
      </c>
      <c r="K1873" s="2">
        <f>Tabell2[[#This Row],[Totalt lagervärde ink moms]]-Tabell2[[#This Row],[Varav bokat ink moms]]</f>
        <v>1987.5</v>
      </c>
      <c r="L1873" s="2">
        <f>Tabell2[[#This Row],[Antal]]*Tabell2[[#This Row],[Inpris ex moms]]</f>
        <v>1590</v>
      </c>
      <c r="M1873" s="2">
        <f>MIN(Tabell2[[#This Row],[Bokat]]*Tabell2[[#This Row],[Inpris ex moms]],Tabell2[[#This Row],[Totalt lagervärde ex moms]])</f>
        <v>0</v>
      </c>
      <c r="N1873" s="2">
        <f>Tabell2[[#This Row],[Totalt lagervärde ex moms]]-Tabell2[[#This Row],[Varav bokat ex moms]]</f>
        <v>1590</v>
      </c>
    </row>
    <row r="1874" spans="1:14" x14ac:dyDescent="0.2">
      <c r="A1874" t="s">
        <v>14075</v>
      </c>
      <c r="B1874" t="s">
        <v>14076</v>
      </c>
      <c r="C1874" s="2">
        <v>1349</v>
      </c>
      <c r="D1874" s="2">
        <v>944</v>
      </c>
      <c r="E1874" s="2">
        <v>867.68</v>
      </c>
      <c r="F1874" s="2">
        <v>694.14400000000001</v>
      </c>
      <c r="G1874">
        <v>1</v>
      </c>
      <c r="H1874">
        <v>0</v>
      </c>
      <c r="I1874" s="2">
        <f>Tabell2[[#This Row],[Inköpspris (SEK)]]*Tabell2[[#This Row],[Antal]]</f>
        <v>867.68</v>
      </c>
      <c r="J1874" s="2">
        <f>MIN(Tabell2[[#This Row],[Bokat]]*Tabell2[[#This Row],[Inköpspris (SEK)]],Tabell2[[#This Row],[Totalt lagervärde ink moms]])</f>
        <v>0</v>
      </c>
      <c r="K1874" s="2">
        <f>Tabell2[[#This Row],[Totalt lagervärde ink moms]]-Tabell2[[#This Row],[Varav bokat ink moms]]</f>
        <v>867.68</v>
      </c>
      <c r="L1874" s="2">
        <f>Tabell2[[#This Row],[Antal]]*Tabell2[[#This Row],[Inpris ex moms]]</f>
        <v>694.14400000000001</v>
      </c>
      <c r="M1874" s="2">
        <f>MIN(Tabell2[[#This Row],[Bokat]]*Tabell2[[#This Row],[Inpris ex moms]],Tabell2[[#This Row],[Totalt lagervärde ex moms]])</f>
        <v>0</v>
      </c>
      <c r="N1874" s="2">
        <f>Tabell2[[#This Row],[Totalt lagervärde ex moms]]-Tabell2[[#This Row],[Varav bokat ex moms]]</f>
        <v>694.14400000000001</v>
      </c>
    </row>
    <row r="1875" spans="1:14" x14ac:dyDescent="0.2">
      <c r="A1875" t="s">
        <v>14077</v>
      </c>
      <c r="B1875" t="s">
        <v>14078</v>
      </c>
      <c r="C1875" s="2">
        <v>1349</v>
      </c>
      <c r="D1875" s="2">
        <v>944</v>
      </c>
      <c r="E1875" s="2">
        <v>867.68</v>
      </c>
      <c r="F1875" s="2">
        <v>694.14400000000001</v>
      </c>
      <c r="G1875">
        <v>1</v>
      </c>
      <c r="H1875">
        <v>0</v>
      </c>
      <c r="I1875" s="2">
        <f>Tabell2[[#This Row],[Inköpspris (SEK)]]*Tabell2[[#This Row],[Antal]]</f>
        <v>867.68</v>
      </c>
      <c r="J1875" s="2">
        <f>MIN(Tabell2[[#This Row],[Bokat]]*Tabell2[[#This Row],[Inköpspris (SEK)]],Tabell2[[#This Row],[Totalt lagervärde ink moms]])</f>
        <v>0</v>
      </c>
      <c r="K1875" s="2">
        <f>Tabell2[[#This Row],[Totalt lagervärde ink moms]]-Tabell2[[#This Row],[Varav bokat ink moms]]</f>
        <v>867.68</v>
      </c>
      <c r="L1875" s="2">
        <f>Tabell2[[#This Row],[Antal]]*Tabell2[[#This Row],[Inpris ex moms]]</f>
        <v>694.14400000000001</v>
      </c>
      <c r="M1875" s="2">
        <f>MIN(Tabell2[[#This Row],[Bokat]]*Tabell2[[#This Row],[Inpris ex moms]],Tabell2[[#This Row],[Totalt lagervärde ex moms]])</f>
        <v>0</v>
      </c>
      <c r="N1875" s="2">
        <f>Tabell2[[#This Row],[Totalt lagervärde ex moms]]-Tabell2[[#This Row],[Varav bokat ex moms]]</f>
        <v>694.14400000000001</v>
      </c>
    </row>
    <row r="1876" spans="1:14" x14ac:dyDescent="0.2">
      <c r="A1876" t="s">
        <v>15685</v>
      </c>
      <c r="B1876" t="s">
        <v>15686</v>
      </c>
      <c r="C1876" s="2">
        <v>1349</v>
      </c>
      <c r="D1876" s="2">
        <v>944</v>
      </c>
      <c r="E1876" s="2">
        <v>867.68</v>
      </c>
      <c r="F1876" s="2">
        <v>694.14400000000001</v>
      </c>
      <c r="G1876">
        <v>1</v>
      </c>
      <c r="H1876">
        <v>0</v>
      </c>
      <c r="I1876" s="2">
        <f>Tabell2[[#This Row],[Inköpspris (SEK)]]*Tabell2[[#This Row],[Antal]]</f>
        <v>867.68</v>
      </c>
      <c r="J1876" s="2">
        <f>MIN(Tabell2[[#This Row],[Bokat]]*Tabell2[[#This Row],[Inköpspris (SEK)]],Tabell2[[#This Row],[Totalt lagervärde ink moms]])</f>
        <v>0</v>
      </c>
      <c r="K1876" s="2">
        <f>Tabell2[[#This Row],[Totalt lagervärde ink moms]]-Tabell2[[#This Row],[Varav bokat ink moms]]</f>
        <v>867.68</v>
      </c>
      <c r="L1876" s="2">
        <f>Tabell2[[#This Row],[Antal]]*Tabell2[[#This Row],[Inpris ex moms]]</f>
        <v>694.14400000000001</v>
      </c>
      <c r="M1876" s="2">
        <f>MIN(Tabell2[[#This Row],[Bokat]]*Tabell2[[#This Row],[Inpris ex moms]],Tabell2[[#This Row],[Totalt lagervärde ex moms]])</f>
        <v>0</v>
      </c>
      <c r="N1876" s="2">
        <f>Tabell2[[#This Row],[Totalt lagervärde ex moms]]-Tabell2[[#This Row],[Varav bokat ex moms]]</f>
        <v>694.14400000000001</v>
      </c>
    </row>
    <row r="1877" spans="1:14" x14ac:dyDescent="0.2">
      <c r="A1877" t="s">
        <v>18382</v>
      </c>
      <c r="B1877" t="s">
        <v>18383</v>
      </c>
      <c r="C1877" s="2">
        <v>689</v>
      </c>
      <c r="D1877" s="2">
        <v>482</v>
      </c>
      <c r="E1877" s="2">
        <v>443</v>
      </c>
      <c r="F1877" s="2">
        <v>354.40000000000003</v>
      </c>
      <c r="G1877">
        <v>1</v>
      </c>
      <c r="H1877">
        <v>0</v>
      </c>
      <c r="I1877" s="2">
        <f>Tabell2[[#This Row],[Inköpspris (SEK)]]*Tabell2[[#This Row],[Antal]]</f>
        <v>443</v>
      </c>
      <c r="J1877" s="2">
        <f>MIN(Tabell2[[#This Row],[Bokat]]*Tabell2[[#This Row],[Inköpspris (SEK)]],Tabell2[[#This Row],[Totalt lagervärde ink moms]])</f>
        <v>0</v>
      </c>
      <c r="K1877" s="2">
        <f>Tabell2[[#This Row],[Totalt lagervärde ink moms]]-Tabell2[[#This Row],[Varav bokat ink moms]]</f>
        <v>443</v>
      </c>
      <c r="L1877" s="2">
        <f>Tabell2[[#This Row],[Antal]]*Tabell2[[#This Row],[Inpris ex moms]]</f>
        <v>354.40000000000003</v>
      </c>
      <c r="M1877" s="2">
        <f>MIN(Tabell2[[#This Row],[Bokat]]*Tabell2[[#This Row],[Inpris ex moms]],Tabell2[[#This Row],[Totalt lagervärde ex moms]])</f>
        <v>0</v>
      </c>
      <c r="N1877" s="2">
        <f>Tabell2[[#This Row],[Totalt lagervärde ex moms]]-Tabell2[[#This Row],[Varav bokat ex moms]]</f>
        <v>354.40000000000003</v>
      </c>
    </row>
    <row r="1878" spans="1:14" x14ac:dyDescent="0.2">
      <c r="A1878" t="s">
        <v>15733</v>
      </c>
      <c r="B1878" t="s">
        <v>15734</v>
      </c>
      <c r="C1878" s="2">
        <v>299</v>
      </c>
      <c r="D1878" s="2">
        <v>209</v>
      </c>
      <c r="E1878" s="2">
        <v>192.23</v>
      </c>
      <c r="F1878" s="2">
        <v>153.78399999999999</v>
      </c>
      <c r="G1878">
        <v>2</v>
      </c>
      <c r="H1878">
        <v>0</v>
      </c>
      <c r="I1878" s="2">
        <f>Tabell2[[#This Row],[Inköpspris (SEK)]]*Tabell2[[#This Row],[Antal]]</f>
        <v>384.46</v>
      </c>
      <c r="J1878" s="2">
        <f>MIN(Tabell2[[#This Row],[Bokat]]*Tabell2[[#This Row],[Inköpspris (SEK)]],Tabell2[[#This Row],[Totalt lagervärde ink moms]])</f>
        <v>0</v>
      </c>
      <c r="K1878" s="2">
        <f>Tabell2[[#This Row],[Totalt lagervärde ink moms]]-Tabell2[[#This Row],[Varav bokat ink moms]]</f>
        <v>384.46</v>
      </c>
      <c r="L1878" s="2">
        <f>Tabell2[[#This Row],[Antal]]*Tabell2[[#This Row],[Inpris ex moms]]</f>
        <v>307.56799999999998</v>
      </c>
      <c r="M1878" s="2">
        <f>MIN(Tabell2[[#This Row],[Bokat]]*Tabell2[[#This Row],[Inpris ex moms]],Tabell2[[#This Row],[Totalt lagervärde ex moms]])</f>
        <v>0</v>
      </c>
      <c r="N1878" s="2">
        <f>Tabell2[[#This Row],[Totalt lagervärde ex moms]]-Tabell2[[#This Row],[Varav bokat ex moms]]</f>
        <v>307.56799999999998</v>
      </c>
    </row>
    <row r="1879" spans="1:14" x14ac:dyDescent="0.2">
      <c r="A1879" t="s">
        <v>10696</v>
      </c>
      <c r="B1879" t="s">
        <v>10697</v>
      </c>
      <c r="C1879" s="2">
        <v>599</v>
      </c>
      <c r="D1879" s="2">
        <v>419</v>
      </c>
      <c r="E1879" s="2">
        <v>384.92</v>
      </c>
      <c r="F1879" s="2">
        <v>307.93600000000004</v>
      </c>
      <c r="G1879">
        <v>1</v>
      </c>
      <c r="H1879">
        <v>1</v>
      </c>
      <c r="I1879" s="2">
        <f>Tabell2[[#This Row],[Inköpspris (SEK)]]*Tabell2[[#This Row],[Antal]]</f>
        <v>384.92</v>
      </c>
      <c r="J1879" s="2">
        <f>MIN(Tabell2[[#This Row],[Bokat]]*Tabell2[[#This Row],[Inköpspris (SEK)]],Tabell2[[#This Row],[Totalt lagervärde ink moms]])</f>
        <v>384.92</v>
      </c>
      <c r="K1879" s="2">
        <f>Tabell2[[#This Row],[Totalt lagervärde ink moms]]-Tabell2[[#This Row],[Varav bokat ink moms]]</f>
        <v>0</v>
      </c>
      <c r="L1879" s="2">
        <f>Tabell2[[#This Row],[Antal]]*Tabell2[[#This Row],[Inpris ex moms]]</f>
        <v>307.93600000000004</v>
      </c>
      <c r="M1879" s="2">
        <f>MIN(Tabell2[[#This Row],[Bokat]]*Tabell2[[#This Row],[Inpris ex moms]],Tabell2[[#This Row],[Totalt lagervärde ex moms]])</f>
        <v>307.93600000000004</v>
      </c>
      <c r="N1879" s="2">
        <f>Tabell2[[#This Row],[Totalt lagervärde ex moms]]-Tabell2[[#This Row],[Varav bokat ex moms]]</f>
        <v>0</v>
      </c>
    </row>
    <row r="1880" spans="1:14" x14ac:dyDescent="0.2">
      <c r="A1880" t="s">
        <v>6311</v>
      </c>
      <c r="B1880" t="s">
        <v>6312</v>
      </c>
      <c r="C1880" s="2">
        <v>249</v>
      </c>
      <c r="D1880" s="2">
        <v>180</v>
      </c>
      <c r="E1880" s="2">
        <v>160</v>
      </c>
      <c r="F1880" s="2">
        <v>128</v>
      </c>
      <c r="G1880">
        <v>2</v>
      </c>
      <c r="H1880">
        <v>1</v>
      </c>
      <c r="I1880" s="2">
        <f>Tabell2[[#This Row],[Inköpspris (SEK)]]*Tabell2[[#This Row],[Antal]]</f>
        <v>320</v>
      </c>
      <c r="J1880" s="2">
        <f>MIN(Tabell2[[#This Row],[Bokat]]*Tabell2[[#This Row],[Inköpspris (SEK)]],Tabell2[[#This Row],[Totalt lagervärde ink moms]])</f>
        <v>160</v>
      </c>
      <c r="K1880" s="2">
        <f>Tabell2[[#This Row],[Totalt lagervärde ink moms]]-Tabell2[[#This Row],[Varav bokat ink moms]]</f>
        <v>160</v>
      </c>
      <c r="L1880" s="2">
        <f>Tabell2[[#This Row],[Antal]]*Tabell2[[#This Row],[Inpris ex moms]]</f>
        <v>256</v>
      </c>
      <c r="M1880" s="2">
        <f>MIN(Tabell2[[#This Row],[Bokat]]*Tabell2[[#This Row],[Inpris ex moms]],Tabell2[[#This Row],[Totalt lagervärde ex moms]])</f>
        <v>128</v>
      </c>
      <c r="N1880" s="2">
        <f>Tabell2[[#This Row],[Totalt lagervärde ex moms]]-Tabell2[[#This Row],[Varav bokat ex moms]]</f>
        <v>128</v>
      </c>
    </row>
    <row r="1881" spans="1:14" x14ac:dyDescent="0.2">
      <c r="A1881" t="s">
        <v>6429</v>
      </c>
      <c r="B1881" t="s">
        <v>6430</v>
      </c>
      <c r="C1881" s="2">
        <v>179</v>
      </c>
      <c r="D1881" s="2">
        <v>125</v>
      </c>
      <c r="E1881" s="2">
        <v>115</v>
      </c>
      <c r="F1881" s="2">
        <v>92</v>
      </c>
      <c r="G1881">
        <v>5</v>
      </c>
      <c r="H1881">
        <v>0</v>
      </c>
      <c r="I1881" s="2">
        <f>Tabell2[[#This Row],[Inköpspris (SEK)]]*Tabell2[[#This Row],[Antal]]</f>
        <v>575</v>
      </c>
      <c r="J1881" s="2">
        <f>MIN(Tabell2[[#This Row],[Bokat]]*Tabell2[[#This Row],[Inköpspris (SEK)]],Tabell2[[#This Row],[Totalt lagervärde ink moms]])</f>
        <v>0</v>
      </c>
      <c r="K1881" s="2">
        <f>Tabell2[[#This Row],[Totalt lagervärde ink moms]]-Tabell2[[#This Row],[Varav bokat ink moms]]</f>
        <v>575</v>
      </c>
      <c r="L1881" s="2">
        <f>Tabell2[[#This Row],[Antal]]*Tabell2[[#This Row],[Inpris ex moms]]</f>
        <v>460</v>
      </c>
      <c r="M1881" s="2">
        <f>MIN(Tabell2[[#This Row],[Bokat]]*Tabell2[[#This Row],[Inpris ex moms]],Tabell2[[#This Row],[Totalt lagervärde ex moms]])</f>
        <v>0</v>
      </c>
      <c r="N1881" s="2">
        <f>Tabell2[[#This Row],[Totalt lagervärde ex moms]]-Tabell2[[#This Row],[Varav bokat ex moms]]</f>
        <v>460</v>
      </c>
    </row>
    <row r="1882" spans="1:14" x14ac:dyDescent="0.2">
      <c r="A1882" t="s">
        <v>10330</v>
      </c>
      <c r="B1882" t="s">
        <v>10331</v>
      </c>
      <c r="C1882" s="2">
        <v>329</v>
      </c>
      <c r="D1882" s="2">
        <v>247</v>
      </c>
      <c r="E1882" s="2">
        <v>211.25</v>
      </c>
      <c r="F1882" s="2">
        <v>169</v>
      </c>
      <c r="G1882">
        <v>1</v>
      </c>
      <c r="H1882">
        <v>0</v>
      </c>
      <c r="I1882" s="2">
        <f>Tabell2[[#This Row],[Inköpspris (SEK)]]*Tabell2[[#This Row],[Antal]]</f>
        <v>211.25</v>
      </c>
      <c r="J1882" s="2">
        <f>MIN(Tabell2[[#This Row],[Bokat]]*Tabell2[[#This Row],[Inköpspris (SEK)]],Tabell2[[#This Row],[Totalt lagervärde ink moms]])</f>
        <v>0</v>
      </c>
      <c r="K1882" s="2">
        <f>Tabell2[[#This Row],[Totalt lagervärde ink moms]]-Tabell2[[#This Row],[Varav bokat ink moms]]</f>
        <v>211.25</v>
      </c>
      <c r="L1882" s="2">
        <f>Tabell2[[#This Row],[Antal]]*Tabell2[[#This Row],[Inpris ex moms]]</f>
        <v>169</v>
      </c>
      <c r="M1882" s="2">
        <f>MIN(Tabell2[[#This Row],[Bokat]]*Tabell2[[#This Row],[Inpris ex moms]],Tabell2[[#This Row],[Totalt lagervärde ex moms]])</f>
        <v>0</v>
      </c>
      <c r="N1882" s="2">
        <f>Tabell2[[#This Row],[Totalt lagervärde ex moms]]-Tabell2[[#This Row],[Varav bokat ex moms]]</f>
        <v>169</v>
      </c>
    </row>
    <row r="1883" spans="1:14" x14ac:dyDescent="0.2">
      <c r="A1883" t="s">
        <v>16505</v>
      </c>
      <c r="B1883" t="s">
        <v>16506</v>
      </c>
      <c r="C1883" s="2">
        <v>599</v>
      </c>
      <c r="D1883" s="2">
        <v>419</v>
      </c>
      <c r="E1883" s="2">
        <v>384.45</v>
      </c>
      <c r="F1883" s="2">
        <v>307.56</v>
      </c>
      <c r="G1883">
        <v>1</v>
      </c>
      <c r="H1883">
        <v>0</v>
      </c>
      <c r="I1883" s="2">
        <f>Tabell2[[#This Row],[Inköpspris (SEK)]]*Tabell2[[#This Row],[Antal]]</f>
        <v>384.45</v>
      </c>
      <c r="J1883" s="2">
        <f>MIN(Tabell2[[#This Row],[Bokat]]*Tabell2[[#This Row],[Inköpspris (SEK)]],Tabell2[[#This Row],[Totalt lagervärde ink moms]])</f>
        <v>0</v>
      </c>
      <c r="K1883" s="2">
        <f>Tabell2[[#This Row],[Totalt lagervärde ink moms]]-Tabell2[[#This Row],[Varav bokat ink moms]]</f>
        <v>384.45</v>
      </c>
      <c r="L1883" s="2">
        <f>Tabell2[[#This Row],[Antal]]*Tabell2[[#This Row],[Inpris ex moms]]</f>
        <v>307.56</v>
      </c>
      <c r="M1883" s="2">
        <f>MIN(Tabell2[[#This Row],[Bokat]]*Tabell2[[#This Row],[Inpris ex moms]],Tabell2[[#This Row],[Totalt lagervärde ex moms]])</f>
        <v>0</v>
      </c>
      <c r="N1883" s="2">
        <f>Tabell2[[#This Row],[Totalt lagervärde ex moms]]-Tabell2[[#This Row],[Varav bokat ex moms]]</f>
        <v>307.56</v>
      </c>
    </row>
    <row r="1884" spans="1:14" x14ac:dyDescent="0.2">
      <c r="A1884" t="s">
        <v>1248</v>
      </c>
      <c r="B1884" t="s">
        <v>1249</v>
      </c>
      <c r="C1884" s="2">
        <v>295</v>
      </c>
      <c r="E1884" s="2">
        <v>189.31</v>
      </c>
      <c r="F1884" s="2">
        <v>151.44800000000001</v>
      </c>
      <c r="G1884">
        <v>1</v>
      </c>
      <c r="H1884">
        <v>0</v>
      </c>
      <c r="I1884" s="2">
        <f>Tabell2[[#This Row],[Inköpspris (SEK)]]*Tabell2[[#This Row],[Antal]]</f>
        <v>189.31</v>
      </c>
      <c r="J1884" s="2">
        <f>MIN(Tabell2[[#This Row],[Bokat]]*Tabell2[[#This Row],[Inköpspris (SEK)]],Tabell2[[#This Row],[Totalt lagervärde ink moms]])</f>
        <v>0</v>
      </c>
      <c r="K1884" s="2">
        <f>Tabell2[[#This Row],[Totalt lagervärde ink moms]]-Tabell2[[#This Row],[Varav bokat ink moms]]</f>
        <v>189.31</v>
      </c>
      <c r="L1884" s="2">
        <f>Tabell2[[#This Row],[Antal]]*Tabell2[[#This Row],[Inpris ex moms]]</f>
        <v>151.44800000000001</v>
      </c>
      <c r="M1884" s="2">
        <f>MIN(Tabell2[[#This Row],[Bokat]]*Tabell2[[#This Row],[Inpris ex moms]],Tabell2[[#This Row],[Totalt lagervärde ex moms]])</f>
        <v>0</v>
      </c>
      <c r="N1884" s="2">
        <f>Tabell2[[#This Row],[Totalt lagervärde ex moms]]-Tabell2[[#This Row],[Varav bokat ex moms]]</f>
        <v>151.44800000000001</v>
      </c>
    </row>
    <row r="1885" spans="1:14" x14ac:dyDescent="0.2">
      <c r="A1885" t="s">
        <v>1250</v>
      </c>
      <c r="B1885" t="s">
        <v>1251</v>
      </c>
      <c r="C1885" s="2">
        <v>295</v>
      </c>
      <c r="E1885" s="2">
        <v>189.31</v>
      </c>
      <c r="F1885" s="2">
        <v>151.44800000000001</v>
      </c>
      <c r="G1885">
        <v>1</v>
      </c>
      <c r="H1885">
        <v>0</v>
      </c>
      <c r="I1885" s="2">
        <f>Tabell2[[#This Row],[Inköpspris (SEK)]]*Tabell2[[#This Row],[Antal]]</f>
        <v>189.31</v>
      </c>
      <c r="J1885" s="2">
        <f>MIN(Tabell2[[#This Row],[Bokat]]*Tabell2[[#This Row],[Inköpspris (SEK)]],Tabell2[[#This Row],[Totalt lagervärde ink moms]])</f>
        <v>0</v>
      </c>
      <c r="K1885" s="2">
        <f>Tabell2[[#This Row],[Totalt lagervärde ink moms]]-Tabell2[[#This Row],[Varav bokat ink moms]]</f>
        <v>189.31</v>
      </c>
      <c r="L1885" s="2">
        <f>Tabell2[[#This Row],[Antal]]*Tabell2[[#This Row],[Inpris ex moms]]</f>
        <v>151.44800000000001</v>
      </c>
      <c r="M1885" s="2">
        <f>MIN(Tabell2[[#This Row],[Bokat]]*Tabell2[[#This Row],[Inpris ex moms]],Tabell2[[#This Row],[Totalt lagervärde ex moms]])</f>
        <v>0</v>
      </c>
      <c r="N1885" s="2">
        <f>Tabell2[[#This Row],[Totalt lagervärde ex moms]]-Tabell2[[#This Row],[Varav bokat ex moms]]</f>
        <v>151.44800000000001</v>
      </c>
    </row>
    <row r="1886" spans="1:14" x14ac:dyDescent="0.2">
      <c r="A1886" t="s">
        <v>1252</v>
      </c>
      <c r="B1886" t="s">
        <v>1253</v>
      </c>
      <c r="C1886" s="2">
        <v>295</v>
      </c>
      <c r="E1886" s="2">
        <v>189.31</v>
      </c>
      <c r="F1886" s="2">
        <v>151.44800000000001</v>
      </c>
      <c r="G1886">
        <v>1</v>
      </c>
      <c r="H1886">
        <v>0</v>
      </c>
      <c r="I1886" s="2">
        <f>Tabell2[[#This Row],[Inköpspris (SEK)]]*Tabell2[[#This Row],[Antal]]</f>
        <v>189.31</v>
      </c>
      <c r="J1886" s="2">
        <f>MIN(Tabell2[[#This Row],[Bokat]]*Tabell2[[#This Row],[Inköpspris (SEK)]],Tabell2[[#This Row],[Totalt lagervärde ink moms]])</f>
        <v>0</v>
      </c>
      <c r="K1886" s="2">
        <f>Tabell2[[#This Row],[Totalt lagervärde ink moms]]-Tabell2[[#This Row],[Varav bokat ink moms]]</f>
        <v>189.31</v>
      </c>
      <c r="L1886" s="2">
        <f>Tabell2[[#This Row],[Antal]]*Tabell2[[#This Row],[Inpris ex moms]]</f>
        <v>151.44800000000001</v>
      </c>
      <c r="M1886" s="2">
        <f>MIN(Tabell2[[#This Row],[Bokat]]*Tabell2[[#This Row],[Inpris ex moms]],Tabell2[[#This Row],[Totalt lagervärde ex moms]])</f>
        <v>0</v>
      </c>
      <c r="N1886" s="2">
        <f>Tabell2[[#This Row],[Totalt lagervärde ex moms]]-Tabell2[[#This Row],[Varav bokat ex moms]]</f>
        <v>151.44800000000001</v>
      </c>
    </row>
    <row r="1887" spans="1:14" x14ac:dyDescent="0.2">
      <c r="A1887" t="s">
        <v>1254</v>
      </c>
      <c r="B1887" t="s">
        <v>1255</v>
      </c>
      <c r="C1887" s="2">
        <v>295</v>
      </c>
      <c r="E1887" s="2">
        <v>189.31</v>
      </c>
      <c r="F1887" s="2">
        <v>151.44800000000001</v>
      </c>
      <c r="G1887">
        <v>1</v>
      </c>
      <c r="H1887">
        <v>0</v>
      </c>
      <c r="I1887" s="2">
        <f>Tabell2[[#This Row],[Inköpspris (SEK)]]*Tabell2[[#This Row],[Antal]]</f>
        <v>189.31</v>
      </c>
      <c r="J1887" s="2">
        <f>MIN(Tabell2[[#This Row],[Bokat]]*Tabell2[[#This Row],[Inköpspris (SEK)]],Tabell2[[#This Row],[Totalt lagervärde ink moms]])</f>
        <v>0</v>
      </c>
      <c r="K1887" s="2">
        <f>Tabell2[[#This Row],[Totalt lagervärde ink moms]]-Tabell2[[#This Row],[Varav bokat ink moms]]</f>
        <v>189.31</v>
      </c>
      <c r="L1887" s="2">
        <f>Tabell2[[#This Row],[Antal]]*Tabell2[[#This Row],[Inpris ex moms]]</f>
        <v>151.44800000000001</v>
      </c>
      <c r="M1887" s="2">
        <f>MIN(Tabell2[[#This Row],[Bokat]]*Tabell2[[#This Row],[Inpris ex moms]],Tabell2[[#This Row],[Totalt lagervärde ex moms]])</f>
        <v>0</v>
      </c>
      <c r="N1887" s="2">
        <f>Tabell2[[#This Row],[Totalt lagervärde ex moms]]-Tabell2[[#This Row],[Varav bokat ex moms]]</f>
        <v>151.44800000000001</v>
      </c>
    </row>
    <row r="1888" spans="1:14" x14ac:dyDescent="0.2">
      <c r="A1888" t="s">
        <v>1256</v>
      </c>
      <c r="B1888" t="s">
        <v>1257</v>
      </c>
      <c r="C1888" s="2">
        <v>295</v>
      </c>
      <c r="E1888" s="2">
        <v>189.31</v>
      </c>
      <c r="F1888" s="2">
        <v>151.44800000000001</v>
      </c>
      <c r="G1888">
        <v>2</v>
      </c>
      <c r="H1888">
        <v>0</v>
      </c>
      <c r="I1888" s="2">
        <f>Tabell2[[#This Row],[Inköpspris (SEK)]]*Tabell2[[#This Row],[Antal]]</f>
        <v>378.62</v>
      </c>
      <c r="J1888" s="2">
        <f>MIN(Tabell2[[#This Row],[Bokat]]*Tabell2[[#This Row],[Inköpspris (SEK)]],Tabell2[[#This Row],[Totalt lagervärde ink moms]])</f>
        <v>0</v>
      </c>
      <c r="K1888" s="2">
        <f>Tabell2[[#This Row],[Totalt lagervärde ink moms]]-Tabell2[[#This Row],[Varav bokat ink moms]]</f>
        <v>378.62</v>
      </c>
      <c r="L1888" s="2">
        <f>Tabell2[[#This Row],[Antal]]*Tabell2[[#This Row],[Inpris ex moms]]</f>
        <v>302.89600000000002</v>
      </c>
      <c r="M1888" s="2">
        <f>MIN(Tabell2[[#This Row],[Bokat]]*Tabell2[[#This Row],[Inpris ex moms]],Tabell2[[#This Row],[Totalt lagervärde ex moms]])</f>
        <v>0</v>
      </c>
      <c r="N1888" s="2">
        <f>Tabell2[[#This Row],[Totalt lagervärde ex moms]]-Tabell2[[#This Row],[Varav bokat ex moms]]</f>
        <v>302.89600000000002</v>
      </c>
    </row>
    <row r="1889" spans="1:14" x14ac:dyDescent="0.2">
      <c r="A1889" t="s">
        <v>1290</v>
      </c>
      <c r="B1889" t="s">
        <v>1291</v>
      </c>
      <c r="C1889" s="2">
        <v>295</v>
      </c>
      <c r="E1889" s="2">
        <v>189.31</v>
      </c>
      <c r="F1889" s="2">
        <v>151.44800000000001</v>
      </c>
      <c r="G1889">
        <v>3</v>
      </c>
      <c r="H1889">
        <v>0</v>
      </c>
      <c r="I1889" s="2">
        <f>Tabell2[[#This Row],[Inköpspris (SEK)]]*Tabell2[[#This Row],[Antal]]</f>
        <v>567.93000000000006</v>
      </c>
      <c r="J1889" s="2">
        <f>MIN(Tabell2[[#This Row],[Bokat]]*Tabell2[[#This Row],[Inköpspris (SEK)]],Tabell2[[#This Row],[Totalt lagervärde ink moms]])</f>
        <v>0</v>
      </c>
      <c r="K1889" s="2">
        <f>Tabell2[[#This Row],[Totalt lagervärde ink moms]]-Tabell2[[#This Row],[Varav bokat ink moms]]</f>
        <v>567.93000000000006</v>
      </c>
      <c r="L1889" s="2">
        <f>Tabell2[[#This Row],[Antal]]*Tabell2[[#This Row],[Inpris ex moms]]</f>
        <v>454.34400000000005</v>
      </c>
      <c r="M1889" s="2">
        <f>MIN(Tabell2[[#This Row],[Bokat]]*Tabell2[[#This Row],[Inpris ex moms]],Tabell2[[#This Row],[Totalt lagervärde ex moms]])</f>
        <v>0</v>
      </c>
      <c r="N1889" s="2">
        <f>Tabell2[[#This Row],[Totalt lagervärde ex moms]]-Tabell2[[#This Row],[Varav bokat ex moms]]</f>
        <v>454.34400000000005</v>
      </c>
    </row>
    <row r="1890" spans="1:14" x14ac:dyDescent="0.2">
      <c r="A1890" t="s">
        <v>1292</v>
      </c>
      <c r="B1890" t="s">
        <v>1293</v>
      </c>
      <c r="C1890" s="2">
        <v>295</v>
      </c>
      <c r="E1890" s="2">
        <v>189.31</v>
      </c>
      <c r="F1890" s="2">
        <v>151.44800000000001</v>
      </c>
      <c r="G1890">
        <v>2</v>
      </c>
      <c r="H1890">
        <v>0</v>
      </c>
      <c r="I1890" s="2">
        <f>Tabell2[[#This Row],[Inköpspris (SEK)]]*Tabell2[[#This Row],[Antal]]</f>
        <v>378.62</v>
      </c>
      <c r="J1890" s="2">
        <f>MIN(Tabell2[[#This Row],[Bokat]]*Tabell2[[#This Row],[Inköpspris (SEK)]],Tabell2[[#This Row],[Totalt lagervärde ink moms]])</f>
        <v>0</v>
      </c>
      <c r="K1890" s="2">
        <f>Tabell2[[#This Row],[Totalt lagervärde ink moms]]-Tabell2[[#This Row],[Varav bokat ink moms]]</f>
        <v>378.62</v>
      </c>
      <c r="L1890" s="2">
        <f>Tabell2[[#This Row],[Antal]]*Tabell2[[#This Row],[Inpris ex moms]]</f>
        <v>302.89600000000002</v>
      </c>
      <c r="M1890" s="2">
        <f>MIN(Tabell2[[#This Row],[Bokat]]*Tabell2[[#This Row],[Inpris ex moms]],Tabell2[[#This Row],[Totalt lagervärde ex moms]])</f>
        <v>0</v>
      </c>
      <c r="N1890" s="2">
        <f>Tabell2[[#This Row],[Totalt lagervärde ex moms]]-Tabell2[[#This Row],[Varav bokat ex moms]]</f>
        <v>302.89600000000002</v>
      </c>
    </row>
    <row r="1891" spans="1:14" x14ac:dyDescent="0.2">
      <c r="A1891" t="s">
        <v>15343</v>
      </c>
      <c r="B1891" t="s">
        <v>15344</v>
      </c>
      <c r="C1891" s="2">
        <v>1449</v>
      </c>
      <c r="D1891" s="2">
        <v>1014</v>
      </c>
      <c r="E1891" s="2">
        <v>929.67</v>
      </c>
      <c r="F1891" s="2">
        <v>743.73599999999999</v>
      </c>
      <c r="G1891">
        <v>1</v>
      </c>
      <c r="H1891">
        <v>0</v>
      </c>
      <c r="I1891" s="2">
        <f>Tabell2[[#This Row],[Inköpspris (SEK)]]*Tabell2[[#This Row],[Antal]]</f>
        <v>929.67</v>
      </c>
      <c r="J1891" s="2">
        <f>MIN(Tabell2[[#This Row],[Bokat]]*Tabell2[[#This Row],[Inköpspris (SEK)]],Tabell2[[#This Row],[Totalt lagervärde ink moms]])</f>
        <v>0</v>
      </c>
      <c r="K1891" s="2">
        <f>Tabell2[[#This Row],[Totalt lagervärde ink moms]]-Tabell2[[#This Row],[Varav bokat ink moms]]</f>
        <v>929.67</v>
      </c>
      <c r="L1891" s="2">
        <f>Tabell2[[#This Row],[Antal]]*Tabell2[[#This Row],[Inpris ex moms]]</f>
        <v>743.73599999999999</v>
      </c>
      <c r="M1891" s="2">
        <f>MIN(Tabell2[[#This Row],[Bokat]]*Tabell2[[#This Row],[Inpris ex moms]],Tabell2[[#This Row],[Totalt lagervärde ex moms]])</f>
        <v>0</v>
      </c>
      <c r="N1891" s="2">
        <f>Tabell2[[#This Row],[Totalt lagervärde ex moms]]-Tabell2[[#This Row],[Varav bokat ex moms]]</f>
        <v>743.73599999999999</v>
      </c>
    </row>
    <row r="1892" spans="1:14" x14ac:dyDescent="0.2">
      <c r="A1892" t="s">
        <v>13731</v>
      </c>
      <c r="B1892" t="s">
        <v>13732</v>
      </c>
      <c r="C1892" s="2">
        <v>289</v>
      </c>
      <c r="D1892" s="2">
        <v>202</v>
      </c>
      <c r="E1892" s="2">
        <v>185.39</v>
      </c>
      <c r="F1892" s="2">
        <v>148.31199999999998</v>
      </c>
      <c r="G1892">
        <v>1</v>
      </c>
      <c r="H1892">
        <v>0</v>
      </c>
      <c r="I1892" s="2">
        <f>Tabell2[[#This Row],[Inköpspris (SEK)]]*Tabell2[[#This Row],[Antal]]</f>
        <v>185.39</v>
      </c>
      <c r="J1892" s="2">
        <f>MIN(Tabell2[[#This Row],[Bokat]]*Tabell2[[#This Row],[Inköpspris (SEK)]],Tabell2[[#This Row],[Totalt lagervärde ink moms]])</f>
        <v>0</v>
      </c>
      <c r="K1892" s="2">
        <f>Tabell2[[#This Row],[Totalt lagervärde ink moms]]-Tabell2[[#This Row],[Varav bokat ink moms]]</f>
        <v>185.39</v>
      </c>
      <c r="L1892" s="2">
        <f>Tabell2[[#This Row],[Antal]]*Tabell2[[#This Row],[Inpris ex moms]]</f>
        <v>148.31199999999998</v>
      </c>
      <c r="M1892" s="2">
        <f>MIN(Tabell2[[#This Row],[Bokat]]*Tabell2[[#This Row],[Inpris ex moms]],Tabell2[[#This Row],[Totalt lagervärde ex moms]])</f>
        <v>0</v>
      </c>
      <c r="N1892" s="2">
        <f>Tabell2[[#This Row],[Totalt lagervärde ex moms]]-Tabell2[[#This Row],[Varav bokat ex moms]]</f>
        <v>148.31199999999998</v>
      </c>
    </row>
    <row r="1893" spans="1:14" x14ac:dyDescent="0.2">
      <c r="A1893" t="s">
        <v>14637</v>
      </c>
      <c r="B1893" t="s">
        <v>14638</v>
      </c>
      <c r="C1893" s="2">
        <v>289</v>
      </c>
      <c r="D1893" s="2">
        <v>202</v>
      </c>
      <c r="E1893" s="2">
        <v>185.39</v>
      </c>
      <c r="F1893" s="2">
        <v>148.31199999999998</v>
      </c>
      <c r="G1893">
        <v>1</v>
      </c>
      <c r="H1893">
        <v>0</v>
      </c>
      <c r="I1893" s="2">
        <f>Tabell2[[#This Row],[Inköpspris (SEK)]]*Tabell2[[#This Row],[Antal]]</f>
        <v>185.39</v>
      </c>
      <c r="J1893" s="2">
        <f>MIN(Tabell2[[#This Row],[Bokat]]*Tabell2[[#This Row],[Inköpspris (SEK)]],Tabell2[[#This Row],[Totalt lagervärde ink moms]])</f>
        <v>0</v>
      </c>
      <c r="K1893" s="2">
        <f>Tabell2[[#This Row],[Totalt lagervärde ink moms]]-Tabell2[[#This Row],[Varav bokat ink moms]]</f>
        <v>185.39</v>
      </c>
      <c r="L1893" s="2">
        <f>Tabell2[[#This Row],[Antal]]*Tabell2[[#This Row],[Inpris ex moms]]</f>
        <v>148.31199999999998</v>
      </c>
      <c r="M1893" s="2">
        <f>MIN(Tabell2[[#This Row],[Bokat]]*Tabell2[[#This Row],[Inpris ex moms]],Tabell2[[#This Row],[Totalt lagervärde ex moms]])</f>
        <v>0</v>
      </c>
      <c r="N1893" s="2">
        <f>Tabell2[[#This Row],[Totalt lagervärde ex moms]]-Tabell2[[#This Row],[Varav bokat ex moms]]</f>
        <v>148.31199999999998</v>
      </c>
    </row>
    <row r="1894" spans="1:14" x14ac:dyDescent="0.2">
      <c r="A1894" t="s">
        <v>15319</v>
      </c>
      <c r="B1894" t="s">
        <v>15320</v>
      </c>
      <c r="C1894" s="2">
        <v>289</v>
      </c>
      <c r="D1894" s="2">
        <v>202</v>
      </c>
      <c r="E1894" s="2">
        <v>185.39</v>
      </c>
      <c r="F1894" s="2">
        <v>148.31199999999998</v>
      </c>
      <c r="G1894">
        <v>2</v>
      </c>
      <c r="H1894">
        <v>0</v>
      </c>
      <c r="I1894" s="2">
        <f>Tabell2[[#This Row],[Inköpspris (SEK)]]*Tabell2[[#This Row],[Antal]]</f>
        <v>370.78</v>
      </c>
      <c r="J1894" s="2">
        <f>MIN(Tabell2[[#This Row],[Bokat]]*Tabell2[[#This Row],[Inköpspris (SEK)]],Tabell2[[#This Row],[Totalt lagervärde ink moms]])</f>
        <v>0</v>
      </c>
      <c r="K1894" s="2">
        <f>Tabell2[[#This Row],[Totalt lagervärde ink moms]]-Tabell2[[#This Row],[Varav bokat ink moms]]</f>
        <v>370.78</v>
      </c>
      <c r="L1894" s="2">
        <f>Tabell2[[#This Row],[Antal]]*Tabell2[[#This Row],[Inpris ex moms]]</f>
        <v>296.62399999999997</v>
      </c>
      <c r="M1894" s="2">
        <f>MIN(Tabell2[[#This Row],[Bokat]]*Tabell2[[#This Row],[Inpris ex moms]],Tabell2[[#This Row],[Totalt lagervärde ex moms]])</f>
        <v>0</v>
      </c>
      <c r="N1894" s="2">
        <f>Tabell2[[#This Row],[Totalt lagervärde ex moms]]-Tabell2[[#This Row],[Varav bokat ex moms]]</f>
        <v>296.62399999999997</v>
      </c>
    </row>
    <row r="1895" spans="1:14" x14ac:dyDescent="0.2">
      <c r="A1895" t="s">
        <v>15699</v>
      </c>
      <c r="B1895" t="s">
        <v>15700</v>
      </c>
      <c r="C1895" s="2">
        <v>289</v>
      </c>
      <c r="D1895" s="2">
        <v>202</v>
      </c>
      <c r="E1895" s="2">
        <v>185.39</v>
      </c>
      <c r="F1895" s="2">
        <v>148.31199999999998</v>
      </c>
      <c r="G1895">
        <v>1</v>
      </c>
      <c r="H1895">
        <v>0</v>
      </c>
      <c r="I1895" s="2">
        <f>Tabell2[[#This Row],[Inköpspris (SEK)]]*Tabell2[[#This Row],[Antal]]</f>
        <v>185.39</v>
      </c>
      <c r="J1895" s="2">
        <f>MIN(Tabell2[[#This Row],[Bokat]]*Tabell2[[#This Row],[Inköpspris (SEK)]],Tabell2[[#This Row],[Totalt lagervärde ink moms]])</f>
        <v>0</v>
      </c>
      <c r="K1895" s="2">
        <f>Tabell2[[#This Row],[Totalt lagervärde ink moms]]-Tabell2[[#This Row],[Varav bokat ink moms]]</f>
        <v>185.39</v>
      </c>
      <c r="L1895" s="2">
        <f>Tabell2[[#This Row],[Antal]]*Tabell2[[#This Row],[Inpris ex moms]]</f>
        <v>148.31199999999998</v>
      </c>
      <c r="M1895" s="2">
        <f>MIN(Tabell2[[#This Row],[Bokat]]*Tabell2[[#This Row],[Inpris ex moms]],Tabell2[[#This Row],[Totalt lagervärde ex moms]])</f>
        <v>0</v>
      </c>
      <c r="N1895" s="2">
        <f>Tabell2[[#This Row],[Totalt lagervärde ex moms]]-Tabell2[[#This Row],[Varav bokat ex moms]]</f>
        <v>148.31199999999998</v>
      </c>
    </row>
    <row r="1896" spans="1:14" x14ac:dyDescent="0.2">
      <c r="A1896" t="s">
        <v>14249</v>
      </c>
      <c r="B1896" t="s">
        <v>14250</v>
      </c>
      <c r="C1896" s="2">
        <v>375</v>
      </c>
      <c r="D1896" s="2">
        <v>262</v>
      </c>
      <c r="E1896" s="2">
        <v>240.54</v>
      </c>
      <c r="F1896" s="2">
        <v>192.43200000000002</v>
      </c>
      <c r="G1896">
        <v>3</v>
      </c>
      <c r="H1896">
        <v>0</v>
      </c>
      <c r="I1896" s="2">
        <f>Tabell2[[#This Row],[Inköpspris (SEK)]]*Tabell2[[#This Row],[Antal]]</f>
        <v>721.62</v>
      </c>
      <c r="J1896" s="2">
        <f>MIN(Tabell2[[#This Row],[Bokat]]*Tabell2[[#This Row],[Inköpspris (SEK)]],Tabell2[[#This Row],[Totalt lagervärde ink moms]])</f>
        <v>0</v>
      </c>
      <c r="K1896" s="2">
        <f>Tabell2[[#This Row],[Totalt lagervärde ink moms]]-Tabell2[[#This Row],[Varav bokat ink moms]]</f>
        <v>721.62</v>
      </c>
      <c r="L1896" s="2">
        <f>Tabell2[[#This Row],[Antal]]*Tabell2[[#This Row],[Inpris ex moms]]</f>
        <v>577.29600000000005</v>
      </c>
      <c r="M1896" s="2">
        <f>MIN(Tabell2[[#This Row],[Bokat]]*Tabell2[[#This Row],[Inpris ex moms]],Tabell2[[#This Row],[Totalt lagervärde ex moms]])</f>
        <v>0</v>
      </c>
      <c r="N1896" s="2">
        <f>Tabell2[[#This Row],[Totalt lagervärde ex moms]]-Tabell2[[#This Row],[Varav bokat ex moms]]</f>
        <v>577.29600000000005</v>
      </c>
    </row>
    <row r="1897" spans="1:14" x14ac:dyDescent="0.2">
      <c r="A1897" t="s">
        <v>14257</v>
      </c>
      <c r="B1897" t="s">
        <v>14258</v>
      </c>
      <c r="C1897" s="2">
        <v>375</v>
      </c>
      <c r="D1897" s="2">
        <v>262</v>
      </c>
      <c r="E1897" s="2">
        <v>240.54</v>
      </c>
      <c r="F1897" s="2">
        <v>192.43200000000002</v>
      </c>
      <c r="G1897">
        <v>1</v>
      </c>
      <c r="H1897">
        <v>0</v>
      </c>
      <c r="I1897" s="2">
        <f>Tabell2[[#This Row],[Inköpspris (SEK)]]*Tabell2[[#This Row],[Antal]]</f>
        <v>240.54</v>
      </c>
      <c r="J1897" s="2">
        <f>MIN(Tabell2[[#This Row],[Bokat]]*Tabell2[[#This Row],[Inköpspris (SEK)]],Tabell2[[#This Row],[Totalt lagervärde ink moms]])</f>
        <v>0</v>
      </c>
      <c r="K1897" s="2">
        <f>Tabell2[[#This Row],[Totalt lagervärde ink moms]]-Tabell2[[#This Row],[Varav bokat ink moms]]</f>
        <v>240.54</v>
      </c>
      <c r="L1897" s="2">
        <f>Tabell2[[#This Row],[Antal]]*Tabell2[[#This Row],[Inpris ex moms]]</f>
        <v>192.43200000000002</v>
      </c>
      <c r="M1897" s="2">
        <f>MIN(Tabell2[[#This Row],[Bokat]]*Tabell2[[#This Row],[Inpris ex moms]],Tabell2[[#This Row],[Totalt lagervärde ex moms]])</f>
        <v>0</v>
      </c>
      <c r="N1897" s="2">
        <f>Tabell2[[#This Row],[Totalt lagervärde ex moms]]-Tabell2[[#This Row],[Varav bokat ex moms]]</f>
        <v>192.43200000000002</v>
      </c>
    </row>
    <row r="1898" spans="1:14" x14ac:dyDescent="0.2">
      <c r="A1898" t="s">
        <v>14259</v>
      </c>
      <c r="B1898" t="s">
        <v>14260</v>
      </c>
      <c r="C1898" s="2">
        <v>375</v>
      </c>
      <c r="D1898" s="2">
        <v>262</v>
      </c>
      <c r="E1898" s="2">
        <v>240.54</v>
      </c>
      <c r="F1898" s="2">
        <v>192.43200000000002</v>
      </c>
      <c r="G1898">
        <v>1</v>
      </c>
      <c r="H1898">
        <v>0</v>
      </c>
      <c r="I1898" s="2">
        <f>Tabell2[[#This Row],[Inköpspris (SEK)]]*Tabell2[[#This Row],[Antal]]</f>
        <v>240.54</v>
      </c>
      <c r="J1898" s="2">
        <f>MIN(Tabell2[[#This Row],[Bokat]]*Tabell2[[#This Row],[Inköpspris (SEK)]],Tabell2[[#This Row],[Totalt lagervärde ink moms]])</f>
        <v>0</v>
      </c>
      <c r="K1898" s="2">
        <f>Tabell2[[#This Row],[Totalt lagervärde ink moms]]-Tabell2[[#This Row],[Varav bokat ink moms]]</f>
        <v>240.54</v>
      </c>
      <c r="L1898" s="2">
        <f>Tabell2[[#This Row],[Antal]]*Tabell2[[#This Row],[Inpris ex moms]]</f>
        <v>192.43200000000002</v>
      </c>
      <c r="M1898" s="2">
        <f>MIN(Tabell2[[#This Row],[Bokat]]*Tabell2[[#This Row],[Inpris ex moms]],Tabell2[[#This Row],[Totalt lagervärde ex moms]])</f>
        <v>0</v>
      </c>
      <c r="N1898" s="2">
        <f>Tabell2[[#This Row],[Totalt lagervärde ex moms]]-Tabell2[[#This Row],[Varav bokat ex moms]]</f>
        <v>192.43200000000002</v>
      </c>
    </row>
    <row r="1899" spans="1:14" x14ac:dyDescent="0.2">
      <c r="A1899" t="s">
        <v>14261</v>
      </c>
      <c r="B1899" t="s">
        <v>14262</v>
      </c>
      <c r="C1899" s="2">
        <v>375</v>
      </c>
      <c r="D1899" s="2">
        <v>262</v>
      </c>
      <c r="E1899" s="2">
        <v>240.54</v>
      </c>
      <c r="F1899" s="2">
        <v>192.43200000000002</v>
      </c>
      <c r="G1899">
        <v>1</v>
      </c>
      <c r="H1899">
        <v>0</v>
      </c>
      <c r="I1899" s="2">
        <f>Tabell2[[#This Row],[Inköpspris (SEK)]]*Tabell2[[#This Row],[Antal]]</f>
        <v>240.54</v>
      </c>
      <c r="J1899" s="2">
        <f>MIN(Tabell2[[#This Row],[Bokat]]*Tabell2[[#This Row],[Inköpspris (SEK)]],Tabell2[[#This Row],[Totalt lagervärde ink moms]])</f>
        <v>0</v>
      </c>
      <c r="K1899" s="2">
        <f>Tabell2[[#This Row],[Totalt lagervärde ink moms]]-Tabell2[[#This Row],[Varav bokat ink moms]]</f>
        <v>240.54</v>
      </c>
      <c r="L1899" s="2">
        <f>Tabell2[[#This Row],[Antal]]*Tabell2[[#This Row],[Inpris ex moms]]</f>
        <v>192.43200000000002</v>
      </c>
      <c r="M1899" s="2">
        <f>MIN(Tabell2[[#This Row],[Bokat]]*Tabell2[[#This Row],[Inpris ex moms]],Tabell2[[#This Row],[Totalt lagervärde ex moms]])</f>
        <v>0</v>
      </c>
      <c r="N1899" s="2">
        <f>Tabell2[[#This Row],[Totalt lagervärde ex moms]]-Tabell2[[#This Row],[Varav bokat ex moms]]</f>
        <v>192.43200000000002</v>
      </c>
    </row>
    <row r="1900" spans="1:14" x14ac:dyDescent="0.2">
      <c r="A1900" t="s">
        <v>14263</v>
      </c>
      <c r="B1900" t="s">
        <v>14264</v>
      </c>
      <c r="C1900" s="2">
        <v>375</v>
      </c>
      <c r="D1900" s="2">
        <v>262</v>
      </c>
      <c r="E1900" s="2">
        <v>240.54</v>
      </c>
      <c r="F1900" s="2">
        <v>192.43200000000002</v>
      </c>
      <c r="G1900">
        <v>1</v>
      </c>
      <c r="H1900">
        <v>1</v>
      </c>
      <c r="I1900" s="2">
        <f>Tabell2[[#This Row],[Inköpspris (SEK)]]*Tabell2[[#This Row],[Antal]]</f>
        <v>240.54</v>
      </c>
      <c r="J1900" s="2">
        <f>MIN(Tabell2[[#This Row],[Bokat]]*Tabell2[[#This Row],[Inköpspris (SEK)]],Tabell2[[#This Row],[Totalt lagervärde ink moms]])</f>
        <v>240.54</v>
      </c>
      <c r="K1900" s="2">
        <f>Tabell2[[#This Row],[Totalt lagervärde ink moms]]-Tabell2[[#This Row],[Varav bokat ink moms]]</f>
        <v>0</v>
      </c>
      <c r="L1900" s="2">
        <f>Tabell2[[#This Row],[Antal]]*Tabell2[[#This Row],[Inpris ex moms]]</f>
        <v>192.43200000000002</v>
      </c>
      <c r="M1900" s="2">
        <f>MIN(Tabell2[[#This Row],[Bokat]]*Tabell2[[#This Row],[Inpris ex moms]],Tabell2[[#This Row],[Totalt lagervärde ex moms]])</f>
        <v>192.43200000000002</v>
      </c>
      <c r="N1900" s="2">
        <f>Tabell2[[#This Row],[Totalt lagervärde ex moms]]-Tabell2[[#This Row],[Varav bokat ex moms]]</f>
        <v>0</v>
      </c>
    </row>
    <row r="1901" spans="1:14" x14ac:dyDescent="0.2">
      <c r="A1901" t="s">
        <v>14265</v>
      </c>
      <c r="B1901" t="s">
        <v>14266</v>
      </c>
      <c r="C1901" s="2">
        <v>375</v>
      </c>
      <c r="D1901" s="2">
        <v>262</v>
      </c>
      <c r="E1901" s="2">
        <v>240.54</v>
      </c>
      <c r="F1901" s="2">
        <v>192.43200000000002</v>
      </c>
      <c r="G1901">
        <v>1</v>
      </c>
      <c r="H1901">
        <v>1</v>
      </c>
      <c r="I1901" s="2">
        <f>Tabell2[[#This Row],[Inköpspris (SEK)]]*Tabell2[[#This Row],[Antal]]</f>
        <v>240.54</v>
      </c>
      <c r="J1901" s="2">
        <f>MIN(Tabell2[[#This Row],[Bokat]]*Tabell2[[#This Row],[Inköpspris (SEK)]],Tabell2[[#This Row],[Totalt lagervärde ink moms]])</f>
        <v>240.54</v>
      </c>
      <c r="K1901" s="2">
        <f>Tabell2[[#This Row],[Totalt lagervärde ink moms]]-Tabell2[[#This Row],[Varav bokat ink moms]]</f>
        <v>0</v>
      </c>
      <c r="L1901" s="2">
        <f>Tabell2[[#This Row],[Antal]]*Tabell2[[#This Row],[Inpris ex moms]]</f>
        <v>192.43200000000002</v>
      </c>
      <c r="M1901" s="2">
        <f>MIN(Tabell2[[#This Row],[Bokat]]*Tabell2[[#This Row],[Inpris ex moms]],Tabell2[[#This Row],[Totalt lagervärde ex moms]])</f>
        <v>192.43200000000002</v>
      </c>
      <c r="N1901" s="2">
        <f>Tabell2[[#This Row],[Totalt lagervärde ex moms]]-Tabell2[[#This Row],[Varav bokat ex moms]]</f>
        <v>0</v>
      </c>
    </row>
    <row r="1902" spans="1:14" x14ac:dyDescent="0.2">
      <c r="A1902" t="s">
        <v>10494</v>
      </c>
      <c r="B1902" t="s">
        <v>10495</v>
      </c>
      <c r="C1902" s="2">
        <v>725</v>
      </c>
      <c r="D1902" s="2">
        <v>471</v>
      </c>
      <c r="E1902" s="2">
        <v>465</v>
      </c>
      <c r="F1902" s="2">
        <v>372</v>
      </c>
      <c r="G1902">
        <v>3</v>
      </c>
      <c r="H1902">
        <v>0</v>
      </c>
      <c r="I1902" s="2">
        <f>Tabell2[[#This Row],[Inköpspris (SEK)]]*Tabell2[[#This Row],[Antal]]</f>
        <v>1395</v>
      </c>
      <c r="J1902" s="2">
        <f>MIN(Tabell2[[#This Row],[Bokat]]*Tabell2[[#This Row],[Inköpspris (SEK)]],Tabell2[[#This Row],[Totalt lagervärde ink moms]])</f>
        <v>0</v>
      </c>
      <c r="K1902" s="2">
        <f>Tabell2[[#This Row],[Totalt lagervärde ink moms]]-Tabell2[[#This Row],[Varav bokat ink moms]]</f>
        <v>1395</v>
      </c>
      <c r="L1902" s="2">
        <f>Tabell2[[#This Row],[Antal]]*Tabell2[[#This Row],[Inpris ex moms]]</f>
        <v>1116</v>
      </c>
      <c r="M1902" s="2">
        <f>MIN(Tabell2[[#This Row],[Bokat]]*Tabell2[[#This Row],[Inpris ex moms]],Tabell2[[#This Row],[Totalt lagervärde ex moms]])</f>
        <v>0</v>
      </c>
      <c r="N1902" s="2">
        <f>Tabell2[[#This Row],[Totalt lagervärde ex moms]]-Tabell2[[#This Row],[Varav bokat ex moms]]</f>
        <v>1116</v>
      </c>
    </row>
    <row r="1903" spans="1:14" x14ac:dyDescent="0.2">
      <c r="A1903" t="s">
        <v>7336</v>
      </c>
      <c r="B1903" t="s">
        <v>7337</v>
      </c>
      <c r="C1903" s="2">
        <v>59</v>
      </c>
      <c r="D1903" s="2">
        <v>41</v>
      </c>
      <c r="E1903" s="2">
        <v>37.840000000000003</v>
      </c>
      <c r="F1903" s="2">
        <v>30.272000000000006</v>
      </c>
      <c r="G1903">
        <v>6</v>
      </c>
      <c r="H1903">
        <v>0</v>
      </c>
      <c r="I1903" s="2">
        <f>Tabell2[[#This Row],[Inköpspris (SEK)]]*Tabell2[[#This Row],[Antal]]</f>
        <v>227.04000000000002</v>
      </c>
      <c r="J1903" s="2">
        <f>MIN(Tabell2[[#This Row],[Bokat]]*Tabell2[[#This Row],[Inköpspris (SEK)]],Tabell2[[#This Row],[Totalt lagervärde ink moms]])</f>
        <v>0</v>
      </c>
      <c r="K1903" s="2">
        <f>Tabell2[[#This Row],[Totalt lagervärde ink moms]]-Tabell2[[#This Row],[Varav bokat ink moms]]</f>
        <v>227.04000000000002</v>
      </c>
      <c r="L1903" s="2">
        <f>Tabell2[[#This Row],[Antal]]*Tabell2[[#This Row],[Inpris ex moms]]</f>
        <v>181.63200000000003</v>
      </c>
      <c r="M1903" s="2">
        <f>MIN(Tabell2[[#This Row],[Bokat]]*Tabell2[[#This Row],[Inpris ex moms]],Tabell2[[#This Row],[Totalt lagervärde ex moms]])</f>
        <v>0</v>
      </c>
      <c r="N1903" s="2">
        <f>Tabell2[[#This Row],[Totalt lagervärde ex moms]]-Tabell2[[#This Row],[Varav bokat ex moms]]</f>
        <v>181.63200000000003</v>
      </c>
    </row>
    <row r="1904" spans="1:14" x14ac:dyDescent="0.2">
      <c r="A1904" t="s">
        <v>5154</v>
      </c>
      <c r="B1904" t="s">
        <v>5155</v>
      </c>
      <c r="C1904" s="2">
        <v>299</v>
      </c>
      <c r="D1904" s="2">
        <v>194</v>
      </c>
      <c r="E1904" s="2">
        <v>191.75</v>
      </c>
      <c r="F1904" s="2">
        <v>153.4</v>
      </c>
      <c r="G1904">
        <v>2</v>
      </c>
      <c r="H1904">
        <v>0</v>
      </c>
      <c r="I1904" s="2">
        <f>Tabell2[[#This Row],[Inköpspris (SEK)]]*Tabell2[[#This Row],[Antal]]</f>
        <v>383.5</v>
      </c>
      <c r="J1904" s="2">
        <f>MIN(Tabell2[[#This Row],[Bokat]]*Tabell2[[#This Row],[Inköpspris (SEK)]],Tabell2[[#This Row],[Totalt lagervärde ink moms]])</f>
        <v>0</v>
      </c>
      <c r="K1904" s="2">
        <f>Tabell2[[#This Row],[Totalt lagervärde ink moms]]-Tabell2[[#This Row],[Varav bokat ink moms]]</f>
        <v>383.5</v>
      </c>
      <c r="L1904" s="2">
        <f>Tabell2[[#This Row],[Antal]]*Tabell2[[#This Row],[Inpris ex moms]]</f>
        <v>306.8</v>
      </c>
      <c r="M1904" s="2">
        <f>MIN(Tabell2[[#This Row],[Bokat]]*Tabell2[[#This Row],[Inpris ex moms]],Tabell2[[#This Row],[Totalt lagervärde ex moms]])</f>
        <v>0</v>
      </c>
      <c r="N1904" s="2">
        <f>Tabell2[[#This Row],[Totalt lagervärde ex moms]]-Tabell2[[#This Row],[Varav bokat ex moms]]</f>
        <v>306.8</v>
      </c>
    </row>
    <row r="1905" spans="1:14" x14ac:dyDescent="0.2">
      <c r="A1905" t="s">
        <v>6393</v>
      </c>
      <c r="B1905" t="s">
        <v>6394</v>
      </c>
      <c r="C1905" s="2">
        <v>529</v>
      </c>
      <c r="D1905" s="2">
        <v>370</v>
      </c>
      <c r="E1905" s="2">
        <v>339.2</v>
      </c>
      <c r="F1905" s="2">
        <v>271.36</v>
      </c>
      <c r="G1905">
        <v>2</v>
      </c>
      <c r="H1905">
        <v>0</v>
      </c>
      <c r="I1905" s="2">
        <f>Tabell2[[#This Row],[Inköpspris (SEK)]]*Tabell2[[#This Row],[Antal]]</f>
        <v>678.4</v>
      </c>
      <c r="J1905" s="2">
        <f>MIN(Tabell2[[#This Row],[Bokat]]*Tabell2[[#This Row],[Inköpspris (SEK)]],Tabell2[[#This Row],[Totalt lagervärde ink moms]])</f>
        <v>0</v>
      </c>
      <c r="K1905" s="2">
        <f>Tabell2[[#This Row],[Totalt lagervärde ink moms]]-Tabell2[[#This Row],[Varav bokat ink moms]]</f>
        <v>678.4</v>
      </c>
      <c r="L1905" s="2">
        <f>Tabell2[[#This Row],[Antal]]*Tabell2[[#This Row],[Inpris ex moms]]</f>
        <v>542.72</v>
      </c>
      <c r="M1905" s="2">
        <f>MIN(Tabell2[[#This Row],[Bokat]]*Tabell2[[#This Row],[Inpris ex moms]],Tabell2[[#This Row],[Totalt lagervärde ex moms]])</f>
        <v>0</v>
      </c>
      <c r="N1905" s="2">
        <f>Tabell2[[#This Row],[Totalt lagervärde ex moms]]-Tabell2[[#This Row],[Varav bokat ex moms]]</f>
        <v>542.72</v>
      </c>
    </row>
    <row r="1906" spans="1:14" x14ac:dyDescent="0.2">
      <c r="A1906" t="s">
        <v>7552</v>
      </c>
      <c r="B1906" t="s">
        <v>7553</v>
      </c>
      <c r="C1906" s="2">
        <v>909</v>
      </c>
      <c r="E1906" s="2">
        <v>582.83000000000004</v>
      </c>
      <c r="F1906" s="2">
        <v>466.26400000000007</v>
      </c>
      <c r="G1906">
        <v>1</v>
      </c>
      <c r="H1906">
        <v>0</v>
      </c>
      <c r="I1906" s="2">
        <f>Tabell2[[#This Row],[Inköpspris (SEK)]]*Tabell2[[#This Row],[Antal]]</f>
        <v>582.83000000000004</v>
      </c>
      <c r="J1906" s="2">
        <f>MIN(Tabell2[[#This Row],[Bokat]]*Tabell2[[#This Row],[Inköpspris (SEK)]],Tabell2[[#This Row],[Totalt lagervärde ink moms]])</f>
        <v>0</v>
      </c>
      <c r="K1906" s="2">
        <f>Tabell2[[#This Row],[Totalt lagervärde ink moms]]-Tabell2[[#This Row],[Varav bokat ink moms]]</f>
        <v>582.83000000000004</v>
      </c>
      <c r="L1906" s="2">
        <f>Tabell2[[#This Row],[Antal]]*Tabell2[[#This Row],[Inpris ex moms]]</f>
        <v>466.26400000000007</v>
      </c>
      <c r="M1906" s="2">
        <f>MIN(Tabell2[[#This Row],[Bokat]]*Tabell2[[#This Row],[Inpris ex moms]],Tabell2[[#This Row],[Totalt lagervärde ex moms]])</f>
        <v>0</v>
      </c>
      <c r="N1906" s="2">
        <f>Tabell2[[#This Row],[Totalt lagervärde ex moms]]-Tabell2[[#This Row],[Varav bokat ex moms]]</f>
        <v>466.26400000000007</v>
      </c>
    </row>
    <row r="1907" spans="1:14" x14ac:dyDescent="0.2">
      <c r="A1907" t="s">
        <v>14307</v>
      </c>
      <c r="B1907" t="s">
        <v>14308</v>
      </c>
      <c r="C1907" s="2">
        <v>429</v>
      </c>
      <c r="D1907" s="2">
        <v>300</v>
      </c>
      <c r="E1907" s="2">
        <v>275.02999999999997</v>
      </c>
      <c r="F1907" s="2">
        <v>220.024</v>
      </c>
      <c r="G1907">
        <v>2</v>
      </c>
      <c r="H1907">
        <v>0</v>
      </c>
      <c r="I1907" s="2">
        <f>Tabell2[[#This Row],[Inköpspris (SEK)]]*Tabell2[[#This Row],[Antal]]</f>
        <v>550.05999999999995</v>
      </c>
      <c r="J1907" s="2">
        <f>MIN(Tabell2[[#This Row],[Bokat]]*Tabell2[[#This Row],[Inköpspris (SEK)]],Tabell2[[#This Row],[Totalt lagervärde ink moms]])</f>
        <v>0</v>
      </c>
      <c r="K1907" s="2">
        <f>Tabell2[[#This Row],[Totalt lagervärde ink moms]]-Tabell2[[#This Row],[Varav bokat ink moms]]</f>
        <v>550.05999999999995</v>
      </c>
      <c r="L1907" s="2">
        <f>Tabell2[[#This Row],[Antal]]*Tabell2[[#This Row],[Inpris ex moms]]</f>
        <v>440.048</v>
      </c>
      <c r="M1907" s="2">
        <f>MIN(Tabell2[[#This Row],[Bokat]]*Tabell2[[#This Row],[Inpris ex moms]],Tabell2[[#This Row],[Totalt lagervärde ex moms]])</f>
        <v>0</v>
      </c>
      <c r="N1907" s="2">
        <f>Tabell2[[#This Row],[Totalt lagervärde ex moms]]-Tabell2[[#This Row],[Varav bokat ex moms]]</f>
        <v>440.048</v>
      </c>
    </row>
    <row r="1908" spans="1:14" x14ac:dyDescent="0.2">
      <c r="A1908" t="s">
        <v>14959</v>
      </c>
      <c r="B1908" t="s">
        <v>14960</v>
      </c>
      <c r="C1908" s="2">
        <v>429</v>
      </c>
      <c r="D1908" s="2">
        <v>300</v>
      </c>
      <c r="E1908" s="2">
        <v>275.02999999999997</v>
      </c>
      <c r="F1908" s="2">
        <v>220.024</v>
      </c>
      <c r="G1908">
        <v>1</v>
      </c>
      <c r="H1908">
        <v>0</v>
      </c>
      <c r="I1908" s="2">
        <f>Tabell2[[#This Row],[Inköpspris (SEK)]]*Tabell2[[#This Row],[Antal]]</f>
        <v>275.02999999999997</v>
      </c>
      <c r="J1908" s="2">
        <f>MIN(Tabell2[[#This Row],[Bokat]]*Tabell2[[#This Row],[Inköpspris (SEK)]],Tabell2[[#This Row],[Totalt lagervärde ink moms]])</f>
        <v>0</v>
      </c>
      <c r="K1908" s="2">
        <f>Tabell2[[#This Row],[Totalt lagervärde ink moms]]-Tabell2[[#This Row],[Varav bokat ink moms]]</f>
        <v>275.02999999999997</v>
      </c>
      <c r="L1908" s="2">
        <f>Tabell2[[#This Row],[Antal]]*Tabell2[[#This Row],[Inpris ex moms]]</f>
        <v>220.024</v>
      </c>
      <c r="M1908" s="2">
        <f>MIN(Tabell2[[#This Row],[Bokat]]*Tabell2[[#This Row],[Inpris ex moms]],Tabell2[[#This Row],[Totalt lagervärde ex moms]])</f>
        <v>0</v>
      </c>
      <c r="N1908" s="2">
        <f>Tabell2[[#This Row],[Totalt lagervärde ex moms]]-Tabell2[[#This Row],[Varav bokat ex moms]]</f>
        <v>220.024</v>
      </c>
    </row>
    <row r="1909" spans="1:14" x14ac:dyDescent="0.2">
      <c r="A1909" t="s">
        <v>14961</v>
      </c>
      <c r="B1909" t="s">
        <v>14962</v>
      </c>
      <c r="C1909" s="2">
        <v>429</v>
      </c>
      <c r="D1909" s="2">
        <v>300</v>
      </c>
      <c r="E1909" s="2">
        <v>275.02999999999997</v>
      </c>
      <c r="F1909" s="2">
        <v>220.024</v>
      </c>
      <c r="G1909">
        <v>1</v>
      </c>
      <c r="H1909">
        <v>0</v>
      </c>
      <c r="I1909" s="2">
        <f>Tabell2[[#This Row],[Inköpspris (SEK)]]*Tabell2[[#This Row],[Antal]]</f>
        <v>275.02999999999997</v>
      </c>
      <c r="J1909" s="2">
        <f>MIN(Tabell2[[#This Row],[Bokat]]*Tabell2[[#This Row],[Inköpspris (SEK)]],Tabell2[[#This Row],[Totalt lagervärde ink moms]])</f>
        <v>0</v>
      </c>
      <c r="K1909" s="2">
        <f>Tabell2[[#This Row],[Totalt lagervärde ink moms]]-Tabell2[[#This Row],[Varav bokat ink moms]]</f>
        <v>275.02999999999997</v>
      </c>
      <c r="L1909" s="2">
        <f>Tabell2[[#This Row],[Antal]]*Tabell2[[#This Row],[Inpris ex moms]]</f>
        <v>220.024</v>
      </c>
      <c r="M1909" s="2">
        <f>MIN(Tabell2[[#This Row],[Bokat]]*Tabell2[[#This Row],[Inpris ex moms]],Tabell2[[#This Row],[Totalt lagervärde ex moms]])</f>
        <v>0</v>
      </c>
      <c r="N1909" s="2">
        <f>Tabell2[[#This Row],[Totalt lagervärde ex moms]]-Tabell2[[#This Row],[Varav bokat ex moms]]</f>
        <v>220.024</v>
      </c>
    </row>
    <row r="1910" spans="1:14" x14ac:dyDescent="0.2">
      <c r="A1910" t="s">
        <v>14963</v>
      </c>
      <c r="B1910" t="s">
        <v>14964</v>
      </c>
      <c r="C1910" s="2">
        <v>429</v>
      </c>
      <c r="D1910" s="2">
        <v>300</v>
      </c>
      <c r="E1910" s="2">
        <v>275.02999999999997</v>
      </c>
      <c r="F1910" s="2">
        <v>220.024</v>
      </c>
      <c r="G1910">
        <v>1</v>
      </c>
      <c r="H1910">
        <v>0</v>
      </c>
      <c r="I1910" s="2">
        <f>Tabell2[[#This Row],[Inköpspris (SEK)]]*Tabell2[[#This Row],[Antal]]</f>
        <v>275.02999999999997</v>
      </c>
      <c r="J1910" s="2">
        <f>MIN(Tabell2[[#This Row],[Bokat]]*Tabell2[[#This Row],[Inköpspris (SEK)]],Tabell2[[#This Row],[Totalt lagervärde ink moms]])</f>
        <v>0</v>
      </c>
      <c r="K1910" s="2">
        <f>Tabell2[[#This Row],[Totalt lagervärde ink moms]]-Tabell2[[#This Row],[Varav bokat ink moms]]</f>
        <v>275.02999999999997</v>
      </c>
      <c r="L1910" s="2">
        <f>Tabell2[[#This Row],[Antal]]*Tabell2[[#This Row],[Inpris ex moms]]</f>
        <v>220.024</v>
      </c>
      <c r="M1910" s="2">
        <f>MIN(Tabell2[[#This Row],[Bokat]]*Tabell2[[#This Row],[Inpris ex moms]],Tabell2[[#This Row],[Totalt lagervärde ex moms]])</f>
        <v>0</v>
      </c>
      <c r="N1910" s="2">
        <f>Tabell2[[#This Row],[Totalt lagervärde ex moms]]-Tabell2[[#This Row],[Varav bokat ex moms]]</f>
        <v>220.024</v>
      </c>
    </row>
    <row r="1911" spans="1:14" x14ac:dyDescent="0.2">
      <c r="A1911" t="s">
        <v>14967</v>
      </c>
      <c r="B1911" t="s">
        <v>14968</v>
      </c>
      <c r="C1911" s="2">
        <v>429</v>
      </c>
      <c r="D1911" s="2">
        <v>300</v>
      </c>
      <c r="E1911" s="2">
        <v>275.02999999999997</v>
      </c>
      <c r="F1911" s="2">
        <v>220.024</v>
      </c>
      <c r="G1911">
        <v>1</v>
      </c>
      <c r="H1911">
        <v>0</v>
      </c>
      <c r="I1911" s="2">
        <f>Tabell2[[#This Row],[Inköpspris (SEK)]]*Tabell2[[#This Row],[Antal]]</f>
        <v>275.02999999999997</v>
      </c>
      <c r="J1911" s="2">
        <f>MIN(Tabell2[[#This Row],[Bokat]]*Tabell2[[#This Row],[Inköpspris (SEK)]],Tabell2[[#This Row],[Totalt lagervärde ink moms]])</f>
        <v>0</v>
      </c>
      <c r="K1911" s="2">
        <f>Tabell2[[#This Row],[Totalt lagervärde ink moms]]-Tabell2[[#This Row],[Varav bokat ink moms]]</f>
        <v>275.02999999999997</v>
      </c>
      <c r="L1911" s="2">
        <f>Tabell2[[#This Row],[Antal]]*Tabell2[[#This Row],[Inpris ex moms]]</f>
        <v>220.024</v>
      </c>
      <c r="M1911" s="2">
        <f>MIN(Tabell2[[#This Row],[Bokat]]*Tabell2[[#This Row],[Inpris ex moms]],Tabell2[[#This Row],[Totalt lagervärde ex moms]])</f>
        <v>0</v>
      </c>
      <c r="N1911" s="2">
        <f>Tabell2[[#This Row],[Totalt lagervärde ex moms]]-Tabell2[[#This Row],[Varav bokat ex moms]]</f>
        <v>220.024</v>
      </c>
    </row>
    <row r="1912" spans="1:14" x14ac:dyDescent="0.2">
      <c r="A1912" t="s">
        <v>14969</v>
      </c>
      <c r="B1912" t="s">
        <v>14970</v>
      </c>
      <c r="C1912" s="2">
        <v>429</v>
      </c>
      <c r="D1912" s="2">
        <v>300</v>
      </c>
      <c r="E1912" s="2">
        <v>275.02999999999997</v>
      </c>
      <c r="F1912" s="2">
        <v>220.024</v>
      </c>
      <c r="G1912">
        <v>1</v>
      </c>
      <c r="H1912">
        <v>0</v>
      </c>
      <c r="I1912" s="2">
        <f>Tabell2[[#This Row],[Inköpspris (SEK)]]*Tabell2[[#This Row],[Antal]]</f>
        <v>275.02999999999997</v>
      </c>
      <c r="J1912" s="2">
        <f>MIN(Tabell2[[#This Row],[Bokat]]*Tabell2[[#This Row],[Inköpspris (SEK)]],Tabell2[[#This Row],[Totalt lagervärde ink moms]])</f>
        <v>0</v>
      </c>
      <c r="K1912" s="2">
        <f>Tabell2[[#This Row],[Totalt lagervärde ink moms]]-Tabell2[[#This Row],[Varav bokat ink moms]]</f>
        <v>275.02999999999997</v>
      </c>
      <c r="L1912" s="2">
        <f>Tabell2[[#This Row],[Antal]]*Tabell2[[#This Row],[Inpris ex moms]]</f>
        <v>220.024</v>
      </c>
      <c r="M1912" s="2">
        <f>MIN(Tabell2[[#This Row],[Bokat]]*Tabell2[[#This Row],[Inpris ex moms]],Tabell2[[#This Row],[Totalt lagervärde ex moms]])</f>
        <v>0</v>
      </c>
      <c r="N1912" s="2">
        <f>Tabell2[[#This Row],[Totalt lagervärde ex moms]]-Tabell2[[#This Row],[Varav bokat ex moms]]</f>
        <v>220.024</v>
      </c>
    </row>
    <row r="1913" spans="1:14" x14ac:dyDescent="0.2">
      <c r="A1913" t="s">
        <v>15327</v>
      </c>
      <c r="B1913" t="s">
        <v>15328</v>
      </c>
      <c r="C1913" s="2">
        <v>429</v>
      </c>
      <c r="D1913" s="2">
        <v>300</v>
      </c>
      <c r="E1913" s="2">
        <v>275.02999999999997</v>
      </c>
      <c r="F1913" s="2">
        <v>220.024</v>
      </c>
      <c r="G1913">
        <v>1</v>
      </c>
      <c r="H1913">
        <v>0</v>
      </c>
      <c r="I1913" s="2">
        <f>Tabell2[[#This Row],[Inköpspris (SEK)]]*Tabell2[[#This Row],[Antal]]</f>
        <v>275.02999999999997</v>
      </c>
      <c r="J1913" s="2">
        <f>MIN(Tabell2[[#This Row],[Bokat]]*Tabell2[[#This Row],[Inköpspris (SEK)]],Tabell2[[#This Row],[Totalt lagervärde ink moms]])</f>
        <v>0</v>
      </c>
      <c r="K1913" s="2">
        <f>Tabell2[[#This Row],[Totalt lagervärde ink moms]]-Tabell2[[#This Row],[Varav bokat ink moms]]</f>
        <v>275.02999999999997</v>
      </c>
      <c r="L1913" s="2">
        <f>Tabell2[[#This Row],[Antal]]*Tabell2[[#This Row],[Inpris ex moms]]</f>
        <v>220.024</v>
      </c>
      <c r="M1913" s="2">
        <f>MIN(Tabell2[[#This Row],[Bokat]]*Tabell2[[#This Row],[Inpris ex moms]],Tabell2[[#This Row],[Totalt lagervärde ex moms]])</f>
        <v>0</v>
      </c>
      <c r="N1913" s="2">
        <f>Tabell2[[#This Row],[Totalt lagervärde ex moms]]-Tabell2[[#This Row],[Varav bokat ex moms]]</f>
        <v>220.024</v>
      </c>
    </row>
    <row r="1914" spans="1:14" x14ac:dyDescent="0.2">
      <c r="A1914" t="s">
        <v>11410</v>
      </c>
      <c r="B1914" t="s">
        <v>11411</v>
      </c>
      <c r="C1914" s="2">
        <v>379</v>
      </c>
      <c r="D1914" s="2">
        <v>246</v>
      </c>
      <c r="E1914" s="2">
        <v>242.94</v>
      </c>
      <c r="F1914" s="2">
        <v>194.352</v>
      </c>
      <c r="G1914">
        <v>1</v>
      </c>
      <c r="H1914">
        <v>0</v>
      </c>
      <c r="I1914" s="2">
        <f>Tabell2[[#This Row],[Inköpspris (SEK)]]*Tabell2[[#This Row],[Antal]]</f>
        <v>242.94</v>
      </c>
      <c r="J1914" s="2">
        <f>MIN(Tabell2[[#This Row],[Bokat]]*Tabell2[[#This Row],[Inköpspris (SEK)]],Tabell2[[#This Row],[Totalt lagervärde ink moms]])</f>
        <v>0</v>
      </c>
      <c r="K1914" s="2">
        <f>Tabell2[[#This Row],[Totalt lagervärde ink moms]]-Tabell2[[#This Row],[Varav bokat ink moms]]</f>
        <v>242.94</v>
      </c>
      <c r="L1914" s="2">
        <f>Tabell2[[#This Row],[Antal]]*Tabell2[[#This Row],[Inpris ex moms]]</f>
        <v>194.352</v>
      </c>
      <c r="M1914" s="2">
        <f>MIN(Tabell2[[#This Row],[Bokat]]*Tabell2[[#This Row],[Inpris ex moms]],Tabell2[[#This Row],[Totalt lagervärde ex moms]])</f>
        <v>0</v>
      </c>
      <c r="N1914" s="2">
        <f>Tabell2[[#This Row],[Totalt lagervärde ex moms]]-Tabell2[[#This Row],[Varav bokat ex moms]]</f>
        <v>194.352</v>
      </c>
    </row>
    <row r="1915" spans="1:14" x14ac:dyDescent="0.2">
      <c r="A1915" t="s">
        <v>4025</v>
      </c>
      <c r="B1915" t="s">
        <v>4026</v>
      </c>
      <c r="C1915" s="2">
        <v>159</v>
      </c>
      <c r="D1915" s="2">
        <v>111</v>
      </c>
      <c r="E1915" s="2">
        <v>101.91</v>
      </c>
      <c r="F1915" s="2">
        <v>81.528000000000006</v>
      </c>
      <c r="G1915">
        <v>2</v>
      </c>
      <c r="H1915">
        <v>0</v>
      </c>
      <c r="I1915" s="2">
        <f>Tabell2[[#This Row],[Inköpspris (SEK)]]*Tabell2[[#This Row],[Antal]]</f>
        <v>203.82</v>
      </c>
      <c r="J1915" s="2">
        <f>MIN(Tabell2[[#This Row],[Bokat]]*Tabell2[[#This Row],[Inköpspris (SEK)]],Tabell2[[#This Row],[Totalt lagervärde ink moms]])</f>
        <v>0</v>
      </c>
      <c r="K1915" s="2">
        <f>Tabell2[[#This Row],[Totalt lagervärde ink moms]]-Tabell2[[#This Row],[Varav bokat ink moms]]</f>
        <v>203.82</v>
      </c>
      <c r="L1915" s="2">
        <f>Tabell2[[#This Row],[Antal]]*Tabell2[[#This Row],[Inpris ex moms]]</f>
        <v>163.05600000000001</v>
      </c>
      <c r="M1915" s="2">
        <f>MIN(Tabell2[[#This Row],[Bokat]]*Tabell2[[#This Row],[Inpris ex moms]],Tabell2[[#This Row],[Totalt lagervärde ex moms]])</f>
        <v>0</v>
      </c>
      <c r="N1915" s="2">
        <f>Tabell2[[#This Row],[Totalt lagervärde ex moms]]-Tabell2[[#This Row],[Varav bokat ex moms]]</f>
        <v>163.05600000000001</v>
      </c>
    </row>
    <row r="1916" spans="1:14" x14ac:dyDescent="0.2">
      <c r="A1916" t="s">
        <v>4027</v>
      </c>
      <c r="B1916" t="s">
        <v>4028</v>
      </c>
      <c r="C1916" s="2">
        <v>159</v>
      </c>
      <c r="D1916" s="2">
        <v>111</v>
      </c>
      <c r="E1916" s="2">
        <v>101.91</v>
      </c>
      <c r="F1916" s="2">
        <v>81.528000000000006</v>
      </c>
      <c r="G1916">
        <v>1</v>
      </c>
      <c r="H1916">
        <v>0</v>
      </c>
      <c r="I1916" s="2">
        <f>Tabell2[[#This Row],[Inköpspris (SEK)]]*Tabell2[[#This Row],[Antal]]</f>
        <v>101.91</v>
      </c>
      <c r="J1916" s="2">
        <f>MIN(Tabell2[[#This Row],[Bokat]]*Tabell2[[#This Row],[Inköpspris (SEK)]],Tabell2[[#This Row],[Totalt lagervärde ink moms]])</f>
        <v>0</v>
      </c>
      <c r="K1916" s="2">
        <f>Tabell2[[#This Row],[Totalt lagervärde ink moms]]-Tabell2[[#This Row],[Varav bokat ink moms]]</f>
        <v>101.91</v>
      </c>
      <c r="L1916" s="2">
        <f>Tabell2[[#This Row],[Antal]]*Tabell2[[#This Row],[Inpris ex moms]]</f>
        <v>81.528000000000006</v>
      </c>
      <c r="M1916" s="2">
        <f>MIN(Tabell2[[#This Row],[Bokat]]*Tabell2[[#This Row],[Inpris ex moms]],Tabell2[[#This Row],[Totalt lagervärde ex moms]])</f>
        <v>0</v>
      </c>
      <c r="N1916" s="2">
        <f>Tabell2[[#This Row],[Totalt lagervärde ex moms]]-Tabell2[[#This Row],[Varav bokat ex moms]]</f>
        <v>81.528000000000006</v>
      </c>
    </row>
    <row r="1917" spans="1:14" x14ac:dyDescent="0.2">
      <c r="A1917" t="s">
        <v>4029</v>
      </c>
      <c r="B1917" t="s">
        <v>4030</v>
      </c>
      <c r="C1917" s="2">
        <v>159</v>
      </c>
      <c r="D1917" s="2">
        <v>111</v>
      </c>
      <c r="E1917" s="2">
        <v>101.91</v>
      </c>
      <c r="F1917" s="2">
        <v>81.528000000000006</v>
      </c>
      <c r="G1917">
        <v>1</v>
      </c>
      <c r="H1917">
        <v>0</v>
      </c>
      <c r="I1917" s="2">
        <f>Tabell2[[#This Row],[Inköpspris (SEK)]]*Tabell2[[#This Row],[Antal]]</f>
        <v>101.91</v>
      </c>
      <c r="J1917" s="2">
        <f>MIN(Tabell2[[#This Row],[Bokat]]*Tabell2[[#This Row],[Inköpspris (SEK)]],Tabell2[[#This Row],[Totalt lagervärde ink moms]])</f>
        <v>0</v>
      </c>
      <c r="K1917" s="2">
        <f>Tabell2[[#This Row],[Totalt lagervärde ink moms]]-Tabell2[[#This Row],[Varav bokat ink moms]]</f>
        <v>101.91</v>
      </c>
      <c r="L1917" s="2">
        <f>Tabell2[[#This Row],[Antal]]*Tabell2[[#This Row],[Inpris ex moms]]</f>
        <v>81.528000000000006</v>
      </c>
      <c r="M1917" s="2">
        <f>MIN(Tabell2[[#This Row],[Bokat]]*Tabell2[[#This Row],[Inpris ex moms]],Tabell2[[#This Row],[Totalt lagervärde ex moms]])</f>
        <v>0</v>
      </c>
      <c r="N1917" s="2">
        <f>Tabell2[[#This Row],[Totalt lagervärde ex moms]]-Tabell2[[#This Row],[Varav bokat ex moms]]</f>
        <v>81.528000000000006</v>
      </c>
    </row>
    <row r="1918" spans="1:14" x14ac:dyDescent="0.2">
      <c r="A1918" t="s">
        <v>6445</v>
      </c>
      <c r="B1918" t="s">
        <v>6446</v>
      </c>
      <c r="C1918" s="2">
        <v>749</v>
      </c>
      <c r="D1918" s="2">
        <v>524</v>
      </c>
      <c r="E1918" s="2">
        <v>480</v>
      </c>
      <c r="F1918" s="2">
        <v>384</v>
      </c>
      <c r="G1918">
        <v>2</v>
      </c>
      <c r="H1918">
        <v>0</v>
      </c>
      <c r="I1918" s="2">
        <f>Tabell2[[#This Row],[Inköpspris (SEK)]]*Tabell2[[#This Row],[Antal]]</f>
        <v>960</v>
      </c>
      <c r="J1918" s="2">
        <f>MIN(Tabell2[[#This Row],[Bokat]]*Tabell2[[#This Row],[Inköpspris (SEK)]],Tabell2[[#This Row],[Totalt lagervärde ink moms]])</f>
        <v>0</v>
      </c>
      <c r="K1918" s="2">
        <f>Tabell2[[#This Row],[Totalt lagervärde ink moms]]-Tabell2[[#This Row],[Varav bokat ink moms]]</f>
        <v>960</v>
      </c>
      <c r="L1918" s="2">
        <f>Tabell2[[#This Row],[Antal]]*Tabell2[[#This Row],[Inpris ex moms]]</f>
        <v>768</v>
      </c>
      <c r="M1918" s="2">
        <f>MIN(Tabell2[[#This Row],[Bokat]]*Tabell2[[#This Row],[Inpris ex moms]],Tabell2[[#This Row],[Totalt lagervärde ex moms]])</f>
        <v>0</v>
      </c>
      <c r="N1918" s="2">
        <f>Tabell2[[#This Row],[Totalt lagervärde ex moms]]-Tabell2[[#This Row],[Varav bokat ex moms]]</f>
        <v>768</v>
      </c>
    </row>
    <row r="1919" spans="1:14" x14ac:dyDescent="0.2">
      <c r="A1919" t="s">
        <v>6447</v>
      </c>
      <c r="B1919" t="s">
        <v>6448</v>
      </c>
      <c r="C1919" s="2">
        <v>749</v>
      </c>
      <c r="D1919" s="2">
        <v>524</v>
      </c>
      <c r="E1919" s="2">
        <v>480</v>
      </c>
      <c r="F1919" s="2">
        <v>384</v>
      </c>
      <c r="G1919">
        <v>2</v>
      </c>
      <c r="H1919">
        <v>0</v>
      </c>
      <c r="I1919" s="2">
        <f>Tabell2[[#This Row],[Inköpspris (SEK)]]*Tabell2[[#This Row],[Antal]]</f>
        <v>960</v>
      </c>
      <c r="J1919" s="2">
        <f>MIN(Tabell2[[#This Row],[Bokat]]*Tabell2[[#This Row],[Inköpspris (SEK)]],Tabell2[[#This Row],[Totalt lagervärde ink moms]])</f>
        <v>0</v>
      </c>
      <c r="K1919" s="2">
        <f>Tabell2[[#This Row],[Totalt lagervärde ink moms]]-Tabell2[[#This Row],[Varav bokat ink moms]]</f>
        <v>960</v>
      </c>
      <c r="L1919" s="2">
        <f>Tabell2[[#This Row],[Antal]]*Tabell2[[#This Row],[Inpris ex moms]]</f>
        <v>768</v>
      </c>
      <c r="M1919" s="2">
        <f>MIN(Tabell2[[#This Row],[Bokat]]*Tabell2[[#This Row],[Inpris ex moms]],Tabell2[[#This Row],[Totalt lagervärde ex moms]])</f>
        <v>0</v>
      </c>
      <c r="N1919" s="2">
        <f>Tabell2[[#This Row],[Totalt lagervärde ex moms]]-Tabell2[[#This Row],[Varav bokat ex moms]]</f>
        <v>768</v>
      </c>
    </row>
    <row r="1920" spans="1:14" x14ac:dyDescent="0.2">
      <c r="A1920" t="s">
        <v>16425</v>
      </c>
      <c r="B1920" t="s">
        <v>16426</v>
      </c>
      <c r="C1920" s="2">
        <v>245</v>
      </c>
      <c r="D1920" s="2">
        <v>172</v>
      </c>
      <c r="E1920" s="2">
        <v>157</v>
      </c>
      <c r="F1920" s="2">
        <v>125.60000000000001</v>
      </c>
      <c r="G1920">
        <v>1</v>
      </c>
      <c r="H1920">
        <v>0</v>
      </c>
      <c r="I1920" s="2">
        <f>Tabell2[[#This Row],[Inköpspris (SEK)]]*Tabell2[[#This Row],[Antal]]</f>
        <v>157</v>
      </c>
      <c r="J1920" s="2">
        <f>MIN(Tabell2[[#This Row],[Bokat]]*Tabell2[[#This Row],[Inköpspris (SEK)]],Tabell2[[#This Row],[Totalt lagervärde ink moms]])</f>
        <v>0</v>
      </c>
      <c r="K1920" s="2">
        <f>Tabell2[[#This Row],[Totalt lagervärde ink moms]]-Tabell2[[#This Row],[Varav bokat ink moms]]</f>
        <v>157</v>
      </c>
      <c r="L1920" s="2">
        <f>Tabell2[[#This Row],[Antal]]*Tabell2[[#This Row],[Inpris ex moms]]</f>
        <v>125.60000000000001</v>
      </c>
      <c r="M1920" s="2">
        <f>MIN(Tabell2[[#This Row],[Bokat]]*Tabell2[[#This Row],[Inpris ex moms]],Tabell2[[#This Row],[Totalt lagervärde ex moms]])</f>
        <v>0</v>
      </c>
      <c r="N1920" s="2">
        <f>Tabell2[[#This Row],[Totalt lagervärde ex moms]]-Tabell2[[#This Row],[Varav bokat ex moms]]</f>
        <v>125.60000000000001</v>
      </c>
    </row>
    <row r="1921" spans="1:14" x14ac:dyDescent="0.2">
      <c r="A1921" t="s">
        <v>17591</v>
      </c>
      <c r="B1921" t="s">
        <v>17592</v>
      </c>
      <c r="C1921" s="2">
        <v>139</v>
      </c>
      <c r="D1921" s="2">
        <v>90</v>
      </c>
      <c r="E1921" s="2">
        <v>89.06</v>
      </c>
      <c r="F1921" s="2">
        <v>71.248000000000005</v>
      </c>
      <c r="G1921">
        <v>1</v>
      </c>
      <c r="H1921">
        <v>0</v>
      </c>
      <c r="I1921" s="2">
        <f>Tabell2[[#This Row],[Inköpspris (SEK)]]*Tabell2[[#This Row],[Antal]]</f>
        <v>89.06</v>
      </c>
      <c r="J1921" s="2">
        <f>MIN(Tabell2[[#This Row],[Bokat]]*Tabell2[[#This Row],[Inköpspris (SEK)]],Tabell2[[#This Row],[Totalt lagervärde ink moms]])</f>
        <v>0</v>
      </c>
      <c r="K1921" s="2">
        <f>Tabell2[[#This Row],[Totalt lagervärde ink moms]]-Tabell2[[#This Row],[Varav bokat ink moms]]</f>
        <v>89.06</v>
      </c>
      <c r="L1921" s="2">
        <f>Tabell2[[#This Row],[Antal]]*Tabell2[[#This Row],[Inpris ex moms]]</f>
        <v>71.248000000000005</v>
      </c>
      <c r="M1921" s="2">
        <f>MIN(Tabell2[[#This Row],[Bokat]]*Tabell2[[#This Row],[Inpris ex moms]],Tabell2[[#This Row],[Totalt lagervärde ex moms]])</f>
        <v>0</v>
      </c>
      <c r="N1921" s="2">
        <f>Tabell2[[#This Row],[Totalt lagervärde ex moms]]-Tabell2[[#This Row],[Varav bokat ex moms]]</f>
        <v>71.248000000000005</v>
      </c>
    </row>
    <row r="1922" spans="1:14" x14ac:dyDescent="0.2">
      <c r="A1922" t="s">
        <v>5431</v>
      </c>
      <c r="B1922" t="s">
        <v>5432</v>
      </c>
      <c r="C1922" s="2">
        <v>199</v>
      </c>
      <c r="D1922" s="2">
        <v>129</v>
      </c>
      <c r="E1922" s="2">
        <v>127.5</v>
      </c>
      <c r="F1922" s="2">
        <v>102</v>
      </c>
      <c r="G1922">
        <v>8</v>
      </c>
      <c r="H1922">
        <v>0</v>
      </c>
      <c r="I1922" s="2">
        <f>Tabell2[[#This Row],[Inköpspris (SEK)]]*Tabell2[[#This Row],[Antal]]</f>
        <v>1020</v>
      </c>
      <c r="J1922" s="2">
        <f>MIN(Tabell2[[#This Row],[Bokat]]*Tabell2[[#This Row],[Inköpspris (SEK)]],Tabell2[[#This Row],[Totalt lagervärde ink moms]])</f>
        <v>0</v>
      </c>
      <c r="K1922" s="2">
        <f>Tabell2[[#This Row],[Totalt lagervärde ink moms]]-Tabell2[[#This Row],[Varav bokat ink moms]]</f>
        <v>1020</v>
      </c>
      <c r="L1922" s="2">
        <f>Tabell2[[#This Row],[Antal]]*Tabell2[[#This Row],[Inpris ex moms]]</f>
        <v>816</v>
      </c>
      <c r="M1922" s="2">
        <f>MIN(Tabell2[[#This Row],[Bokat]]*Tabell2[[#This Row],[Inpris ex moms]],Tabell2[[#This Row],[Totalt lagervärde ex moms]])</f>
        <v>0</v>
      </c>
      <c r="N1922" s="2">
        <f>Tabell2[[#This Row],[Totalt lagervärde ex moms]]-Tabell2[[#This Row],[Varav bokat ex moms]]</f>
        <v>816</v>
      </c>
    </row>
    <row r="1923" spans="1:14" x14ac:dyDescent="0.2">
      <c r="A1923" t="s">
        <v>17547</v>
      </c>
      <c r="B1923" t="s">
        <v>17548</v>
      </c>
      <c r="C1923" s="2">
        <v>199</v>
      </c>
      <c r="D1923" s="2">
        <v>139</v>
      </c>
      <c r="E1923" s="2">
        <v>127.5</v>
      </c>
      <c r="F1923" s="2">
        <v>102</v>
      </c>
      <c r="G1923">
        <v>7</v>
      </c>
      <c r="H1923">
        <v>0</v>
      </c>
      <c r="I1923" s="2">
        <f>Tabell2[[#This Row],[Inköpspris (SEK)]]*Tabell2[[#This Row],[Antal]]</f>
        <v>892.5</v>
      </c>
      <c r="J1923" s="2">
        <f>MIN(Tabell2[[#This Row],[Bokat]]*Tabell2[[#This Row],[Inköpspris (SEK)]],Tabell2[[#This Row],[Totalt lagervärde ink moms]])</f>
        <v>0</v>
      </c>
      <c r="K1923" s="2">
        <f>Tabell2[[#This Row],[Totalt lagervärde ink moms]]-Tabell2[[#This Row],[Varav bokat ink moms]]</f>
        <v>892.5</v>
      </c>
      <c r="L1923" s="2">
        <f>Tabell2[[#This Row],[Antal]]*Tabell2[[#This Row],[Inpris ex moms]]</f>
        <v>714</v>
      </c>
      <c r="M1923" s="2">
        <f>MIN(Tabell2[[#This Row],[Bokat]]*Tabell2[[#This Row],[Inpris ex moms]],Tabell2[[#This Row],[Totalt lagervärde ex moms]])</f>
        <v>0</v>
      </c>
      <c r="N1923" s="2">
        <f>Tabell2[[#This Row],[Totalt lagervärde ex moms]]-Tabell2[[#This Row],[Varav bokat ex moms]]</f>
        <v>714</v>
      </c>
    </row>
    <row r="1924" spans="1:14" x14ac:dyDescent="0.2">
      <c r="A1924" t="s">
        <v>10</v>
      </c>
      <c r="B1924" t="s">
        <v>11</v>
      </c>
      <c r="C1924" s="2">
        <v>995</v>
      </c>
      <c r="D1924" s="2">
        <v>696</v>
      </c>
      <c r="E1924" s="2">
        <v>637.5</v>
      </c>
      <c r="F1924" s="2">
        <v>510</v>
      </c>
      <c r="G1924">
        <v>3</v>
      </c>
      <c r="H1924">
        <v>0</v>
      </c>
      <c r="I1924" s="2">
        <f>Tabell2[[#This Row],[Inköpspris (SEK)]]*Tabell2[[#This Row],[Antal]]</f>
        <v>1912.5</v>
      </c>
      <c r="J1924" s="2">
        <f>MIN(Tabell2[[#This Row],[Bokat]]*Tabell2[[#This Row],[Inköpspris (SEK)]],Tabell2[[#This Row],[Totalt lagervärde ink moms]])</f>
        <v>0</v>
      </c>
      <c r="K1924" s="2">
        <f>Tabell2[[#This Row],[Totalt lagervärde ink moms]]-Tabell2[[#This Row],[Varav bokat ink moms]]</f>
        <v>1912.5</v>
      </c>
      <c r="L1924" s="2">
        <f>Tabell2[[#This Row],[Antal]]*Tabell2[[#This Row],[Inpris ex moms]]</f>
        <v>1530</v>
      </c>
      <c r="M1924" s="2">
        <f>MIN(Tabell2[[#This Row],[Bokat]]*Tabell2[[#This Row],[Inpris ex moms]],Tabell2[[#This Row],[Totalt lagervärde ex moms]])</f>
        <v>0</v>
      </c>
      <c r="N1924" s="2">
        <f>Tabell2[[#This Row],[Totalt lagervärde ex moms]]-Tabell2[[#This Row],[Varav bokat ex moms]]</f>
        <v>1530</v>
      </c>
    </row>
    <row r="1925" spans="1:14" x14ac:dyDescent="0.2">
      <c r="A1925" t="s">
        <v>12</v>
      </c>
      <c r="B1925" t="s">
        <v>13</v>
      </c>
      <c r="C1925" s="2">
        <v>995</v>
      </c>
      <c r="D1925" s="2">
        <v>696</v>
      </c>
      <c r="E1925" s="2">
        <v>637.5</v>
      </c>
      <c r="F1925" s="2">
        <v>510</v>
      </c>
      <c r="G1925">
        <v>1</v>
      </c>
      <c r="H1925">
        <v>0</v>
      </c>
      <c r="I1925" s="2">
        <f>Tabell2[[#This Row],[Inköpspris (SEK)]]*Tabell2[[#This Row],[Antal]]</f>
        <v>637.5</v>
      </c>
      <c r="J1925" s="2">
        <f>MIN(Tabell2[[#This Row],[Bokat]]*Tabell2[[#This Row],[Inköpspris (SEK)]],Tabell2[[#This Row],[Totalt lagervärde ink moms]])</f>
        <v>0</v>
      </c>
      <c r="K1925" s="2">
        <f>Tabell2[[#This Row],[Totalt lagervärde ink moms]]-Tabell2[[#This Row],[Varav bokat ink moms]]</f>
        <v>637.5</v>
      </c>
      <c r="L1925" s="2">
        <f>Tabell2[[#This Row],[Antal]]*Tabell2[[#This Row],[Inpris ex moms]]</f>
        <v>510</v>
      </c>
      <c r="M1925" s="2">
        <f>MIN(Tabell2[[#This Row],[Bokat]]*Tabell2[[#This Row],[Inpris ex moms]],Tabell2[[#This Row],[Totalt lagervärde ex moms]])</f>
        <v>0</v>
      </c>
      <c r="N1925" s="2">
        <f>Tabell2[[#This Row],[Totalt lagervärde ex moms]]-Tabell2[[#This Row],[Varav bokat ex moms]]</f>
        <v>510</v>
      </c>
    </row>
    <row r="1926" spans="1:14" x14ac:dyDescent="0.2">
      <c r="A1926" t="s">
        <v>14</v>
      </c>
      <c r="B1926" t="s">
        <v>15</v>
      </c>
      <c r="C1926" s="2">
        <v>995</v>
      </c>
      <c r="D1926" s="2">
        <v>746</v>
      </c>
      <c r="E1926" s="2">
        <v>637.5</v>
      </c>
      <c r="F1926" s="2">
        <v>510</v>
      </c>
      <c r="G1926">
        <v>1</v>
      </c>
      <c r="H1926">
        <v>0</v>
      </c>
      <c r="I1926" s="2">
        <f>Tabell2[[#This Row],[Inköpspris (SEK)]]*Tabell2[[#This Row],[Antal]]</f>
        <v>637.5</v>
      </c>
      <c r="J1926" s="2">
        <f>MIN(Tabell2[[#This Row],[Bokat]]*Tabell2[[#This Row],[Inköpspris (SEK)]],Tabell2[[#This Row],[Totalt lagervärde ink moms]])</f>
        <v>0</v>
      </c>
      <c r="K1926" s="2">
        <f>Tabell2[[#This Row],[Totalt lagervärde ink moms]]-Tabell2[[#This Row],[Varav bokat ink moms]]</f>
        <v>637.5</v>
      </c>
      <c r="L1926" s="2">
        <f>Tabell2[[#This Row],[Antal]]*Tabell2[[#This Row],[Inpris ex moms]]</f>
        <v>510</v>
      </c>
      <c r="M1926" s="2">
        <f>MIN(Tabell2[[#This Row],[Bokat]]*Tabell2[[#This Row],[Inpris ex moms]],Tabell2[[#This Row],[Totalt lagervärde ex moms]])</f>
        <v>0</v>
      </c>
      <c r="N1926" s="2">
        <f>Tabell2[[#This Row],[Totalt lagervärde ex moms]]-Tabell2[[#This Row],[Varav bokat ex moms]]</f>
        <v>510</v>
      </c>
    </row>
    <row r="1927" spans="1:14" x14ac:dyDescent="0.2">
      <c r="A1927" t="s">
        <v>16</v>
      </c>
      <c r="B1927" t="s">
        <v>17</v>
      </c>
      <c r="C1927" s="2">
        <v>995</v>
      </c>
      <c r="D1927" s="2">
        <v>746</v>
      </c>
      <c r="E1927" s="2">
        <v>637.5</v>
      </c>
      <c r="F1927" s="2">
        <v>510</v>
      </c>
      <c r="G1927">
        <v>1</v>
      </c>
      <c r="H1927">
        <v>0</v>
      </c>
      <c r="I1927" s="2">
        <f>Tabell2[[#This Row],[Inköpspris (SEK)]]*Tabell2[[#This Row],[Antal]]</f>
        <v>637.5</v>
      </c>
      <c r="J1927" s="2">
        <f>MIN(Tabell2[[#This Row],[Bokat]]*Tabell2[[#This Row],[Inköpspris (SEK)]],Tabell2[[#This Row],[Totalt lagervärde ink moms]])</f>
        <v>0</v>
      </c>
      <c r="K1927" s="2">
        <f>Tabell2[[#This Row],[Totalt lagervärde ink moms]]-Tabell2[[#This Row],[Varav bokat ink moms]]</f>
        <v>637.5</v>
      </c>
      <c r="L1927" s="2">
        <f>Tabell2[[#This Row],[Antal]]*Tabell2[[#This Row],[Inpris ex moms]]</f>
        <v>510</v>
      </c>
      <c r="M1927" s="2">
        <f>MIN(Tabell2[[#This Row],[Bokat]]*Tabell2[[#This Row],[Inpris ex moms]],Tabell2[[#This Row],[Totalt lagervärde ex moms]])</f>
        <v>0</v>
      </c>
      <c r="N1927" s="2">
        <f>Tabell2[[#This Row],[Totalt lagervärde ex moms]]-Tabell2[[#This Row],[Varav bokat ex moms]]</f>
        <v>510</v>
      </c>
    </row>
    <row r="1928" spans="1:14" x14ac:dyDescent="0.2">
      <c r="A1928" t="s">
        <v>17343</v>
      </c>
      <c r="B1928" t="s">
        <v>17344</v>
      </c>
      <c r="C1928" s="2">
        <v>869</v>
      </c>
      <c r="D1928" s="2">
        <v>521</v>
      </c>
      <c r="E1928" s="2">
        <v>556.77</v>
      </c>
      <c r="F1928" s="2">
        <v>445.416</v>
      </c>
      <c r="G1928">
        <v>1</v>
      </c>
      <c r="H1928">
        <v>0</v>
      </c>
      <c r="I1928" s="2">
        <f>Tabell2[[#This Row],[Inköpspris (SEK)]]*Tabell2[[#This Row],[Antal]]</f>
        <v>556.77</v>
      </c>
      <c r="J1928" s="2">
        <f>MIN(Tabell2[[#This Row],[Bokat]]*Tabell2[[#This Row],[Inköpspris (SEK)]],Tabell2[[#This Row],[Totalt lagervärde ink moms]])</f>
        <v>0</v>
      </c>
      <c r="K1928" s="2">
        <f>Tabell2[[#This Row],[Totalt lagervärde ink moms]]-Tabell2[[#This Row],[Varav bokat ink moms]]</f>
        <v>556.77</v>
      </c>
      <c r="L1928" s="2">
        <f>Tabell2[[#This Row],[Antal]]*Tabell2[[#This Row],[Inpris ex moms]]</f>
        <v>445.416</v>
      </c>
      <c r="M1928" s="2">
        <f>MIN(Tabell2[[#This Row],[Bokat]]*Tabell2[[#This Row],[Inpris ex moms]],Tabell2[[#This Row],[Totalt lagervärde ex moms]])</f>
        <v>0</v>
      </c>
      <c r="N1928" s="2">
        <f>Tabell2[[#This Row],[Totalt lagervärde ex moms]]-Tabell2[[#This Row],[Varav bokat ex moms]]</f>
        <v>445.416</v>
      </c>
    </row>
    <row r="1929" spans="1:14" x14ac:dyDescent="0.2">
      <c r="A1929" t="s">
        <v>17345</v>
      </c>
      <c r="B1929" t="s">
        <v>17346</v>
      </c>
      <c r="C1929" s="2">
        <v>869</v>
      </c>
      <c r="D1929" s="2">
        <v>521</v>
      </c>
      <c r="E1929" s="2">
        <v>556.77</v>
      </c>
      <c r="F1929" s="2">
        <v>445.416</v>
      </c>
      <c r="G1929">
        <v>1</v>
      </c>
      <c r="H1929">
        <v>0</v>
      </c>
      <c r="I1929" s="2">
        <f>Tabell2[[#This Row],[Inköpspris (SEK)]]*Tabell2[[#This Row],[Antal]]</f>
        <v>556.77</v>
      </c>
      <c r="J1929" s="2">
        <f>MIN(Tabell2[[#This Row],[Bokat]]*Tabell2[[#This Row],[Inköpspris (SEK)]],Tabell2[[#This Row],[Totalt lagervärde ink moms]])</f>
        <v>0</v>
      </c>
      <c r="K1929" s="2">
        <f>Tabell2[[#This Row],[Totalt lagervärde ink moms]]-Tabell2[[#This Row],[Varav bokat ink moms]]</f>
        <v>556.77</v>
      </c>
      <c r="L1929" s="2">
        <f>Tabell2[[#This Row],[Antal]]*Tabell2[[#This Row],[Inpris ex moms]]</f>
        <v>445.416</v>
      </c>
      <c r="M1929" s="2">
        <f>MIN(Tabell2[[#This Row],[Bokat]]*Tabell2[[#This Row],[Inpris ex moms]],Tabell2[[#This Row],[Totalt lagervärde ex moms]])</f>
        <v>0</v>
      </c>
      <c r="N1929" s="2">
        <f>Tabell2[[#This Row],[Totalt lagervärde ex moms]]-Tabell2[[#This Row],[Varav bokat ex moms]]</f>
        <v>445.416</v>
      </c>
    </row>
    <row r="1930" spans="1:14" x14ac:dyDescent="0.2">
      <c r="A1930" t="s">
        <v>8745</v>
      </c>
      <c r="B1930" t="s">
        <v>8746</v>
      </c>
      <c r="C1930" s="2">
        <v>295</v>
      </c>
      <c r="D1930" s="2">
        <v>192</v>
      </c>
      <c r="E1930" s="2">
        <v>189</v>
      </c>
      <c r="F1930" s="2">
        <v>151.20000000000002</v>
      </c>
      <c r="G1930">
        <v>1</v>
      </c>
      <c r="H1930">
        <v>0</v>
      </c>
      <c r="I1930" s="2">
        <f>Tabell2[[#This Row],[Inköpspris (SEK)]]*Tabell2[[#This Row],[Antal]]</f>
        <v>189</v>
      </c>
      <c r="J1930" s="2">
        <f>MIN(Tabell2[[#This Row],[Bokat]]*Tabell2[[#This Row],[Inköpspris (SEK)]],Tabell2[[#This Row],[Totalt lagervärde ink moms]])</f>
        <v>0</v>
      </c>
      <c r="K1930" s="2">
        <f>Tabell2[[#This Row],[Totalt lagervärde ink moms]]-Tabell2[[#This Row],[Varav bokat ink moms]]</f>
        <v>189</v>
      </c>
      <c r="L1930" s="2">
        <f>Tabell2[[#This Row],[Antal]]*Tabell2[[#This Row],[Inpris ex moms]]</f>
        <v>151.20000000000002</v>
      </c>
      <c r="M1930" s="2">
        <f>MIN(Tabell2[[#This Row],[Bokat]]*Tabell2[[#This Row],[Inpris ex moms]],Tabell2[[#This Row],[Totalt lagervärde ex moms]])</f>
        <v>0</v>
      </c>
      <c r="N1930" s="2">
        <f>Tabell2[[#This Row],[Totalt lagervärde ex moms]]-Tabell2[[#This Row],[Varav bokat ex moms]]</f>
        <v>151.20000000000002</v>
      </c>
    </row>
    <row r="1931" spans="1:14" x14ac:dyDescent="0.2">
      <c r="A1931" t="s">
        <v>7479</v>
      </c>
      <c r="B1931" t="s">
        <v>7480</v>
      </c>
      <c r="C1931" s="2">
        <v>859</v>
      </c>
      <c r="E1931" s="2">
        <v>550.04999999999995</v>
      </c>
      <c r="F1931" s="2">
        <v>440.03999999999996</v>
      </c>
      <c r="G1931">
        <v>2</v>
      </c>
      <c r="H1931">
        <v>1</v>
      </c>
      <c r="I1931" s="2">
        <f>Tabell2[[#This Row],[Inköpspris (SEK)]]*Tabell2[[#This Row],[Antal]]</f>
        <v>1100.0999999999999</v>
      </c>
      <c r="J1931" s="2">
        <f>MIN(Tabell2[[#This Row],[Bokat]]*Tabell2[[#This Row],[Inköpspris (SEK)]],Tabell2[[#This Row],[Totalt lagervärde ink moms]])</f>
        <v>550.04999999999995</v>
      </c>
      <c r="K1931" s="2">
        <f>Tabell2[[#This Row],[Totalt lagervärde ink moms]]-Tabell2[[#This Row],[Varav bokat ink moms]]</f>
        <v>550.04999999999995</v>
      </c>
      <c r="L1931" s="2">
        <f>Tabell2[[#This Row],[Antal]]*Tabell2[[#This Row],[Inpris ex moms]]</f>
        <v>880.07999999999993</v>
      </c>
      <c r="M1931" s="2">
        <f>MIN(Tabell2[[#This Row],[Bokat]]*Tabell2[[#This Row],[Inpris ex moms]],Tabell2[[#This Row],[Totalt lagervärde ex moms]])</f>
        <v>440.03999999999996</v>
      </c>
      <c r="N1931" s="2">
        <f>Tabell2[[#This Row],[Totalt lagervärde ex moms]]-Tabell2[[#This Row],[Varav bokat ex moms]]</f>
        <v>440.03999999999996</v>
      </c>
    </row>
    <row r="1932" spans="1:14" x14ac:dyDescent="0.2">
      <c r="A1932" t="s">
        <v>9983</v>
      </c>
      <c r="B1932" t="s">
        <v>9984</v>
      </c>
      <c r="C1932" s="2">
        <v>139</v>
      </c>
      <c r="D1932" s="2">
        <v>97</v>
      </c>
      <c r="E1932" s="2">
        <v>89</v>
      </c>
      <c r="F1932" s="2">
        <v>71.2</v>
      </c>
      <c r="G1932">
        <v>4</v>
      </c>
      <c r="H1932">
        <v>0</v>
      </c>
      <c r="I1932" s="2">
        <f>Tabell2[[#This Row],[Inköpspris (SEK)]]*Tabell2[[#This Row],[Antal]]</f>
        <v>356</v>
      </c>
      <c r="J1932" s="2">
        <f>MIN(Tabell2[[#This Row],[Bokat]]*Tabell2[[#This Row],[Inköpspris (SEK)]],Tabell2[[#This Row],[Totalt lagervärde ink moms]])</f>
        <v>0</v>
      </c>
      <c r="K1932" s="2">
        <f>Tabell2[[#This Row],[Totalt lagervärde ink moms]]-Tabell2[[#This Row],[Varav bokat ink moms]]</f>
        <v>356</v>
      </c>
      <c r="L1932" s="2">
        <f>Tabell2[[#This Row],[Antal]]*Tabell2[[#This Row],[Inpris ex moms]]</f>
        <v>284.8</v>
      </c>
      <c r="M1932" s="2">
        <f>MIN(Tabell2[[#This Row],[Bokat]]*Tabell2[[#This Row],[Inpris ex moms]],Tabell2[[#This Row],[Totalt lagervärde ex moms]])</f>
        <v>0</v>
      </c>
      <c r="N1932" s="2">
        <f>Tabell2[[#This Row],[Totalt lagervärde ex moms]]-Tabell2[[#This Row],[Varav bokat ex moms]]</f>
        <v>284.8</v>
      </c>
    </row>
    <row r="1933" spans="1:14" x14ac:dyDescent="0.2">
      <c r="A1933" t="s">
        <v>16241</v>
      </c>
      <c r="B1933" t="s">
        <v>16242</v>
      </c>
      <c r="C1933" s="2">
        <v>145</v>
      </c>
      <c r="D1933" s="2">
        <v>102</v>
      </c>
      <c r="E1933" s="2">
        <v>92.84</v>
      </c>
      <c r="F1933" s="2">
        <v>74.272000000000006</v>
      </c>
      <c r="G1933">
        <v>1</v>
      </c>
      <c r="H1933">
        <v>0</v>
      </c>
      <c r="I1933" s="2">
        <f>Tabell2[[#This Row],[Inköpspris (SEK)]]*Tabell2[[#This Row],[Antal]]</f>
        <v>92.84</v>
      </c>
      <c r="J1933" s="2">
        <f>MIN(Tabell2[[#This Row],[Bokat]]*Tabell2[[#This Row],[Inköpspris (SEK)]],Tabell2[[#This Row],[Totalt lagervärde ink moms]])</f>
        <v>0</v>
      </c>
      <c r="K1933" s="2">
        <f>Tabell2[[#This Row],[Totalt lagervärde ink moms]]-Tabell2[[#This Row],[Varav bokat ink moms]]</f>
        <v>92.84</v>
      </c>
      <c r="L1933" s="2">
        <f>Tabell2[[#This Row],[Antal]]*Tabell2[[#This Row],[Inpris ex moms]]</f>
        <v>74.272000000000006</v>
      </c>
      <c r="M1933" s="2">
        <f>MIN(Tabell2[[#This Row],[Bokat]]*Tabell2[[#This Row],[Inpris ex moms]],Tabell2[[#This Row],[Totalt lagervärde ex moms]])</f>
        <v>0</v>
      </c>
      <c r="N1933" s="2">
        <f>Tabell2[[#This Row],[Totalt lagervärde ex moms]]-Tabell2[[#This Row],[Varav bokat ex moms]]</f>
        <v>74.272000000000006</v>
      </c>
    </row>
    <row r="1934" spans="1:14" x14ac:dyDescent="0.2">
      <c r="A1934" t="s">
        <v>10034</v>
      </c>
      <c r="B1934" t="s">
        <v>10035</v>
      </c>
      <c r="C1934" s="2">
        <v>379</v>
      </c>
      <c r="D1934" s="2">
        <v>265</v>
      </c>
      <c r="E1934" s="2">
        <v>242.65</v>
      </c>
      <c r="F1934" s="2">
        <v>194.12</v>
      </c>
      <c r="G1934">
        <v>1</v>
      </c>
      <c r="H1934">
        <v>0</v>
      </c>
      <c r="I1934" s="2">
        <f>Tabell2[[#This Row],[Inköpspris (SEK)]]*Tabell2[[#This Row],[Antal]]</f>
        <v>242.65</v>
      </c>
      <c r="J1934" s="2">
        <f>MIN(Tabell2[[#This Row],[Bokat]]*Tabell2[[#This Row],[Inköpspris (SEK)]],Tabell2[[#This Row],[Totalt lagervärde ink moms]])</f>
        <v>0</v>
      </c>
      <c r="K1934" s="2">
        <f>Tabell2[[#This Row],[Totalt lagervärde ink moms]]-Tabell2[[#This Row],[Varav bokat ink moms]]</f>
        <v>242.65</v>
      </c>
      <c r="L1934" s="2">
        <f>Tabell2[[#This Row],[Antal]]*Tabell2[[#This Row],[Inpris ex moms]]</f>
        <v>194.12</v>
      </c>
      <c r="M1934" s="2">
        <f>MIN(Tabell2[[#This Row],[Bokat]]*Tabell2[[#This Row],[Inpris ex moms]],Tabell2[[#This Row],[Totalt lagervärde ex moms]])</f>
        <v>0</v>
      </c>
      <c r="N1934" s="2">
        <f>Tabell2[[#This Row],[Totalt lagervärde ex moms]]-Tabell2[[#This Row],[Varav bokat ex moms]]</f>
        <v>194.12</v>
      </c>
    </row>
    <row r="1935" spans="1:14" x14ac:dyDescent="0.2">
      <c r="A1935" t="s">
        <v>17291</v>
      </c>
      <c r="B1935" t="s">
        <v>17292</v>
      </c>
      <c r="C1935" s="2">
        <v>379</v>
      </c>
      <c r="D1935" s="2">
        <v>227</v>
      </c>
      <c r="E1935" s="2">
        <v>242.65</v>
      </c>
      <c r="F1935" s="2">
        <v>194.12</v>
      </c>
      <c r="G1935">
        <v>1</v>
      </c>
      <c r="H1935">
        <v>0</v>
      </c>
      <c r="I1935" s="2">
        <f>Tabell2[[#This Row],[Inköpspris (SEK)]]*Tabell2[[#This Row],[Antal]]</f>
        <v>242.65</v>
      </c>
      <c r="J1935" s="2">
        <f>MIN(Tabell2[[#This Row],[Bokat]]*Tabell2[[#This Row],[Inköpspris (SEK)]],Tabell2[[#This Row],[Totalt lagervärde ink moms]])</f>
        <v>0</v>
      </c>
      <c r="K1935" s="2">
        <f>Tabell2[[#This Row],[Totalt lagervärde ink moms]]-Tabell2[[#This Row],[Varav bokat ink moms]]</f>
        <v>242.65</v>
      </c>
      <c r="L1935" s="2">
        <f>Tabell2[[#This Row],[Antal]]*Tabell2[[#This Row],[Inpris ex moms]]</f>
        <v>194.12</v>
      </c>
      <c r="M1935" s="2">
        <f>MIN(Tabell2[[#This Row],[Bokat]]*Tabell2[[#This Row],[Inpris ex moms]],Tabell2[[#This Row],[Totalt lagervärde ex moms]])</f>
        <v>0</v>
      </c>
      <c r="N1935" s="2">
        <f>Tabell2[[#This Row],[Totalt lagervärde ex moms]]-Tabell2[[#This Row],[Varav bokat ex moms]]</f>
        <v>194.12</v>
      </c>
    </row>
    <row r="1936" spans="1:14" x14ac:dyDescent="0.2">
      <c r="A1936" t="s">
        <v>17293</v>
      </c>
      <c r="B1936" t="s">
        <v>17294</v>
      </c>
      <c r="C1936" s="2">
        <v>379</v>
      </c>
      <c r="D1936" s="2">
        <v>227</v>
      </c>
      <c r="E1936" s="2">
        <v>242.65</v>
      </c>
      <c r="F1936" s="2">
        <v>194.12</v>
      </c>
      <c r="G1936">
        <v>1</v>
      </c>
      <c r="H1936">
        <v>0</v>
      </c>
      <c r="I1936" s="2">
        <f>Tabell2[[#This Row],[Inköpspris (SEK)]]*Tabell2[[#This Row],[Antal]]</f>
        <v>242.65</v>
      </c>
      <c r="J1936" s="2">
        <f>MIN(Tabell2[[#This Row],[Bokat]]*Tabell2[[#This Row],[Inköpspris (SEK)]],Tabell2[[#This Row],[Totalt lagervärde ink moms]])</f>
        <v>0</v>
      </c>
      <c r="K1936" s="2">
        <f>Tabell2[[#This Row],[Totalt lagervärde ink moms]]-Tabell2[[#This Row],[Varav bokat ink moms]]</f>
        <v>242.65</v>
      </c>
      <c r="L1936" s="2">
        <f>Tabell2[[#This Row],[Antal]]*Tabell2[[#This Row],[Inpris ex moms]]</f>
        <v>194.12</v>
      </c>
      <c r="M1936" s="2">
        <f>MIN(Tabell2[[#This Row],[Bokat]]*Tabell2[[#This Row],[Inpris ex moms]],Tabell2[[#This Row],[Totalt lagervärde ex moms]])</f>
        <v>0</v>
      </c>
      <c r="N1936" s="2">
        <f>Tabell2[[#This Row],[Totalt lagervärde ex moms]]-Tabell2[[#This Row],[Varav bokat ex moms]]</f>
        <v>194.12</v>
      </c>
    </row>
    <row r="1937" spans="1:14" x14ac:dyDescent="0.2">
      <c r="A1937" t="s">
        <v>7071</v>
      </c>
      <c r="B1937" t="s">
        <v>7072</v>
      </c>
      <c r="C1937" s="2">
        <v>6195</v>
      </c>
      <c r="D1937" s="2">
        <v>4336</v>
      </c>
      <c r="E1937" s="2">
        <v>3965</v>
      </c>
      <c r="F1937" s="2">
        <v>3172</v>
      </c>
      <c r="G1937">
        <v>1</v>
      </c>
      <c r="H1937">
        <v>0</v>
      </c>
      <c r="I1937" s="2">
        <f>Tabell2[[#This Row],[Inköpspris (SEK)]]*Tabell2[[#This Row],[Antal]]</f>
        <v>3965</v>
      </c>
      <c r="J1937" s="2">
        <f>MIN(Tabell2[[#This Row],[Bokat]]*Tabell2[[#This Row],[Inköpspris (SEK)]],Tabell2[[#This Row],[Totalt lagervärde ink moms]])</f>
        <v>0</v>
      </c>
      <c r="K1937" s="2">
        <f>Tabell2[[#This Row],[Totalt lagervärde ink moms]]-Tabell2[[#This Row],[Varav bokat ink moms]]</f>
        <v>3965</v>
      </c>
      <c r="L1937" s="2">
        <f>Tabell2[[#This Row],[Antal]]*Tabell2[[#This Row],[Inpris ex moms]]</f>
        <v>3172</v>
      </c>
      <c r="M1937" s="2">
        <f>MIN(Tabell2[[#This Row],[Bokat]]*Tabell2[[#This Row],[Inpris ex moms]],Tabell2[[#This Row],[Totalt lagervärde ex moms]])</f>
        <v>0</v>
      </c>
      <c r="N1937" s="2">
        <f>Tabell2[[#This Row],[Totalt lagervärde ex moms]]-Tabell2[[#This Row],[Varav bokat ex moms]]</f>
        <v>3172</v>
      </c>
    </row>
    <row r="1938" spans="1:14" x14ac:dyDescent="0.2">
      <c r="A1938" t="s">
        <v>8479</v>
      </c>
      <c r="B1938" t="s">
        <v>8480</v>
      </c>
      <c r="C1938" s="2">
        <v>75</v>
      </c>
      <c r="D1938" s="2">
        <v>52</v>
      </c>
      <c r="E1938" s="2">
        <v>48</v>
      </c>
      <c r="F1938" s="2">
        <v>38.400000000000006</v>
      </c>
      <c r="G1938">
        <v>3</v>
      </c>
      <c r="H1938">
        <v>1</v>
      </c>
      <c r="I1938" s="2">
        <f>Tabell2[[#This Row],[Inköpspris (SEK)]]*Tabell2[[#This Row],[Antal]]</f>
        <v>144</v>
      </c>
      <c r="J1938" s="2">
        <f>MIN(Tabell2[[#This Row],[Bokat]]*Tabell2[[#This Row],[Inköpspris (SEK)]],Tabell2[[#This Row],[Totalt lagervärde ink moms]])</f>
        <v>48</v>
      </c>
      <c r="K1938" s="2">
        <f>Tabell2[[#This Row],[Totalt lagervärde ink moms]]-Tabell2[[#This Row],[Varav bokat ink moms]]</f>
        <v>96</v>
      </c>
      <c r="L1938" s="2">
        <f>Tabell2[[#This Row],[Antal]]*Tabell2[[#This Row],[Inpris ex moms]]</f>
        <v>115.20000000000002</v>
      </c>
      <c r="M1938" s="2">
        <f>MIN(Tabell2[[#This Row],[Bokat]]*Tabell2[[#This Row],[Inpris ex moms]],Tabell2[[#This Row],[Totalt lagervärde ex moms]])</f>
        <v>38.400000000000006</v>
      </c>
      <c r="N1938" s="2">
        <f>Tabell2[[#This Row],[Totalt lagervärde ex moms]]-Tabell2[[#This Row],[Varav bokat ex moms]]</f>
        <v>76.800000000000011</v>
      </c>
    </row>
    <row r="1939" spans="1:14" x14ac:dyDescent="0.2">
      <c r="A1939" t="s">
        <v>11298</v>
      </c>
      <c r="B1939" t="s">
        <v>11299</v>
      </c>
      <c r="C1939" s="2">
        <v>25</v>
      </c>
      <c r="D1939" s="2">
        <v>18</v>
      </c>
      <c r="E1939" s="2">
        <v>16</v>
      </c>
      <c r="F1939" s="2">
        <v>12.8</v>
      </c>
      <c r="G1939">
        <v>4</v>
      </c>
      <c r="H1939">
        <v>0</v>
      </c>
      <c r="I1939" s="2">
        <f>Tabell2[[#This Row],[Inköpspris (SEK)]]*Tabell2[[#This Row],[Antal]]</f>
        <v>64</v>
      </c>
      <c r="J1939" s="2">
        <f>MIN(Tabell2[[#This Row],[Bokat]]*Tabell2[[#This Row],[Inköpspris (SEK)]],Tabell2[[#This Row],[Totalt lagervärde ink moms]])</f>
        <v>0</v>
      </c>
      <c r="K1939" s="2">
        <f>Tabell2[[#This Row],[Totalt lagervärde ink moms]]-Tabell2[[#This Row],[Varav bokat ink moms]]</f>
        <v>64</v>
      </c>
      <c r="L1939" s="2">
        <f>Tabell2[[#This Row],[Antal]]*Tabell2[[#This Row],[Inpris ex moms]]</f>
        <v>51.2</v>
      </c>
      <c r="M1939" s="2">
        <f>MIN(Tabell2[[#This Row],[Bokat]]*Tabell2[[#This Row],[Inpris ex moms]],Tabell2[[#This Row],[Totalt lagervärde ex moms]])</f>
        <v>0</v>
      </c>
      <c r="N1939" s="2">
        <f>Tabell2[[#This Row],[Totalt lagervärde ex moms]]-Tabell2[[#This Row],[Varav bokat ex moms]]</f>
        <v>51.2</v>
      </c>
    </row>
    <row r="1940" spans="1:14" x14ac:dyDescent="0.2">
      <c r="A1940" t="s">
        <v>4864</v>
      </c>
      <c r="B1940" t="s">
        <v>4865</v>
      </c>
      <c r="C1940" s="2">
        <v>99</v>
      </c>
      <c r="D1940" s="2">
        <v>64</v>
      </c>
      <c r="E1940" s="2">
        <v>63.36</v>
      </c>
      <c r="F1940" s="2">
        <v>50.688000000000002</v>
      </c>
      <c r="G1940">
        <v>1</v>
      </c>
      <c r="H1940">
        <v>0</v>
      </c>
      <c r="I1940" s="2">
        <f>Tabell2[[#This Row],[Inköpspris (SEK)]]*Tabell2[[#This Row],[Antal]]</f>
        <v>63.36</v>
      </c>
      <c r="J1940" s="2">
        <f>MIN(Tabell2[[#This Row],[Bokat]]*Tabell2[[#This Row],[Inköpspris (SEK)]],Tabell2[[#This Row],[Totalt lagervärde ink moms]])</f>
        <v>0</v>
      </c>
      <c r="K1940" s="2">
        <f>Tabell2[[#This Row],[Totalt lagervärde ink moms]]-Tabell2[[#This Row],[Varav bokat ink moms]]</f>
        <v>63.36</v>
      </c>
      <c r="L1940" s="2">
        <f>Tabell2[[#This Row],[Antal]]*Tabell2[[#This Row],[Inpris ex moms]]</f>
        <v>50.688000000000002</v>
      </c>
      <c r="M1940" s="2">
        <f>MIN(Tabell2[[#This Row],[Bokat]]*Tabell2[[#This Row],[Inpris ex moms]],Tabell2[[#This Row],[Totalt lagervärde ex moms]])</f>
        <v>0</v>
      </c>
      <c r="N1940" s="2">
        <f>Tabell2[[#This Row],[Totalt lagervärde ex moms]]-Tabell2[[#This Row],[Varav bokat ex moms]]</f>
        <v>50.688000000000002</v>
      </c>
    </row>
    <row r="1941" spans="1:14" x14ac:dyDescent="0.2">
      <c r="A1941" t="s">
        <v>17611</v>
      </c>
      <c r="B1941" t="s">
        <v>17612</v>
      </c>
      <c r="C1941" s="2">
        <v>125</v>
      </c>
      <c r="D1941" s="2">
        <v>88</v>
      </c>
      <c r="E1941" s="2">
        <v>80</v>
      </c>
      <c r="F1941" s="2">
        <v>64</v>
      </c>
      <c r="G1941">
        <v>1</v>
      </c>
      <c r="H1941">
        <v>0</v>
      </c>
      <c r="I1941" s="2">
        <f>Tabell2[[#This Row],[Inköpspris (SEK)]]*Tabell2[[#This Row],[Antal]]</f>
        <v>80</v>
      </c>
      <c r="J1941" s="2">
        <f>MIN(Tabell2[[#This Row],[Bokat]]*Tabell2[[#This Row],[Inköpspris (SEK)]],Tabell2[[#This Row],[Totalt lagervärde ink moms]])</f>
        <v>0</v>
      </c>
      <c r="K1941" s="2">
        <f>Tabell2[[#This Row],[Totalt lagervärde ink moms]]-Tabell2[[#This Row],[Varav bokat ink moms]]</f>
        <v>80</v>
      </c>
      <c r="L1941" s="2">
        <f>Tabell2[[#This Row],[Antal]]*Tabell2[[#This Row],[Inpris ex moms]]</f>
        <v>64</v>
      </c>
      <c r="M1941" s="2">
        <f>MIN(Tabell2[[#This Row],[Bokat]]*Tabell2[[#This Row],[Inpris ex moms]],Tabell2[[#This Row],[Totalt lagervärde ex moms]])</f>
        <v>0</v>
      </c>
      <c r="N1941" s="2">
        <f>Tabell2[[#This Row],[Totalt lagervärde ex moms]]-Tabell2[[#This Row],[Varav bokat ex moms]]</f>
        <v>64</v>
      </c>
    </row>
    <row r="1942" spans="1:14" x14ac:dyDescent="0.2">
      <c r="A1942" t="s">
        <v>17613</v>
      </c>
      <c r="B1942" t="s">
        <v>17614</v>
      </c>
      <c r="C1942" s="2">
        <v>125</v>
      </c>
      <c r="D1942" s="2">
        <v>88</v>
      </c>
      <c r="E1942" s="2">
        <v>80</v>
      </c>
      <c r="F1942" s="2">
        <v>64</v>
      </c>
      <c r="G1942">
        <v>3</v>
      </c>
      <c r="H1942">
        <v>0</v>
      </c>
      <c r="I1942" s="2">
        <f>Tabell2[[#This Row],[Inköpspris (SEK)]]*Tabell2[[#This Row],[Antal]]</f>
        <v>240</v>
      </c>
      <c r="J1942" s="2">
        <f>MIN(Tabell2[[#This Row],[Bokat]]*Tabell2[[#This Row],[Inköpspris (SEK)]],Tabell2[[#This Row],[Totalt lagervärde ink moms]])</f>
        <v>0</v>
      </c>
      <c r="K1942" s="2">
        <f>Tabell2[[#This Row],[Totalt lagervärde ink moms]]-Tabell2[[#This Row],[Varav bokat ink moms]]</f>
        <v>240</v>
      </c>
      <c r="L1942" s="2">
        <f>Tabell2[[#This Row],[Antal]]*Tabell2[[#This Row],[Inpris ex moms]]</f>
        <v>192</v>
      </c>
      <c r="M1942" s="2">
        <f>MIN(Tabell2[[#This Row],[Bokat]]*Tabell2[[#This Row],[Inpris ex moms]],Tabell2[[#This Row],[Totalt lagervärde ex moms]])</f>
        <v>0</v>
      </c>
      <c r="N1942" s="2">
        <f>Tabell2[[#This Row],[Totalt lagervärde ex moms]]-Tabell2[[#This Row],[Varav bokat ex moms]]</f>
        <v>192</v>
      </c>
    </row>
    <row r="1943" spans="1:14" x14ac:dyDescent="0.2">
      <c r="A1943" t="s">
        <v>14371</v>
      </c>
      <c r="B1943" t="s">
        <v>14372</v>
      </c>
      <c r="C1943" s="2">
        <v>279</v>
      </c>
      <c r="D1943" s="2">
        <v>195</v>
      </c>
      <c r="E1943" s="2">
        <v>178.55</v>
      </c>
      <c r="F1943" s="2">
        <v>142.84</v>
      </c>
      <c r="G1943">
        <v>1</v>
      </c>
      <c r="H1943">
        <v>0</v>
      </c>
      <c r="I1943" s="2">
        <f>Tabell2[[#This Row],[Inköpspris (SEK)]]*Tabell2[[#This Row],[Antal]]</f>
        <v>178.55</v>
      </c>
      <c r="J1943" s="2">
        <f>MIN(Tabell2[[#This Row],[Bokat]]*Tabell2[[#This Row],[Inköpspris (SEK)]],Tabell2[[#This Row],[Totalt lagervärde ink moms]])</f>
        <v>0</v>
      </c>
      <c r="K1943" s="2">
        <f>Tabell2[[#This Row],[Totalt lagervärde ink moms]]-Tabell2[[#This Row],[Varav bokat ink moms]]</f>
        <v>178.55</v>
      </c>
      <c r="L1943" s="2">
        <f>Tabell2[[#This Row],[Antal]]*Tabell2[[#This Row],[Inpris ex moms]]</f>
        <v>142.84</v>
      </c>
      <c r="M1943" s="2">
        <f>MIN(Tabell2[[#This Row],[Bokat]]*Tabell2[[#This Row],[Inpris ex moms]],Tabell2[[#This Row],[Totalt lagervärde ex moms]])</f>
        <v>0</v>
      </c>
      <c r="N1943" s="2">
        <f>Tabell2[[#This Row],[Totalt lagervärde ex moms]]-Tabell2[[#This Row],[Varav bokat ex moms]]</f>
        <v>142.84</v>
      </c>
    </row>
    <row r="1944" spans="1:14" x14ac:dyDescent="0.2">
      <c r="A1944" t="s">
        <v>14373</v>
      </c>
      <c r="B1944" t="s">
        <v>14374</v>
      </c>
      <c r="C1944" s="2">
        <v>279</v>
      </c>
      <c r="D1944" s="2">
        <v>195</v>
      </c>
      <c r="E1944" s="2">
        <v>178.55</v>
      </c>
      <c r="F1944" s="2">
        <v>142.84</v>
      </c>
      <c r="G1944">
        <v>1</v>
      </c>
      <c r="H1944">
        <v>0</v>
      </c>
      <c r="I1944" s="2">
        <f>Tabell2[[#This Row],[Inköpspris (SEK)]]*Tabell2[[#This Row],[Antal]]</f>
        <v>178.55</v>
      </c>
      <c r="J1944" s="2">
        <f>MIN(Tabell2[[#This Row],[Bokat]]*Tabell2[[#This Row],[Inköpspris (SEK)]],Tabell2[[#This Row],[Totalt lagervärde ink moms]])</f>
        <v>0</v>
      </c>
      <c r="K1944" s="2">
        <f>Tabell2[[#This Row],[Totalt lagervärde ink moms]]-Tabell2[[#This Row],[Varav bokat ink moms]]</f>
        <v>178.55</v>
      </c>
      <c r="L1944" s="2">
        <f>Tabell2[[#This Row],[Antal]]*Tabell2[[#This Row],[Inpris ex moms]]</f>
        <v>142.84</v>
      </c>
      <c r="M1944" s="2">
        <f>MIN(Tabell2[[#This Row],[Bokat]]*Tabell2[[#This Row],[Inpris ex moms]],Tabell2[[#This Row],[Totalt lagervärde ex moms]])</f>
        <v>0</v>
      </c>
      <c r="N1944" s="2">
        <f>Tabell2[[#This Row],[Totalt lagervärde ex moms]]-Tabell2[[#This Row],[Varav bokat ex moms]]</f>
        <v>142.84</v>
      </c>
    </row>
    <row r="1945" spans="1:14" x14ac:dyDescent="0.2">
      <c r="A1945" t="s">
        <v>14375</v>
      </c>
      <c r="B1945" t="s">
        <v>14376</v>
      </c>
      <c r="C1945" s="2">
        <v>279</v>
      </c>
      <c r="D1945" s="2">
        <v>195</v>
      </c>
      <c r="E1945" s="2">
        <v>178.55</v>
      </c>
      <c r="F1945" s="2">
        <v>142.84</v>
      </c>
      <c r="G1945">
        <v>1</v>
      </c>
      <c r="H1945">
        <v>0</v>
      </c>
      <c r="I1945" s="2">
        <f>Tabell2[[#This Row],[Inköpspris (SEK)]]*Tabell2[[#This Row],[Antal]]</f>
        <v>178.55</v>
      </c>
      <c r="J1945" s="2">
        <f>MIN(Tabell2[[#This Row],[Bokat]]*Tabell2[[#This Row],[Inköpspris (SEK)]],Tabell2[[#This Row],[Totalt lagervärde ink moms]])</f>
        <v>0</v>
      </c>
      <c r="K1945" s="2">
        <f>Tabell2[[#This Row],[Totalt lagervärde ink moms]]-Tabell2[[#This Row],[Varav bokat ink moms]]</f>
        <v>178.55</v>
      </c>
      <c r="L1945" s="2">
        <f>Tabell2[[#This Row],[Antal]]*Tabell2[[#This Row],[Inpris ex moms]]</f>
        <v>142.84</v>
      </c>
      <c r="M1945" s="2">
        <f>MIN(Tabell2[[#This Row],[Bokat]]*Tabell2[[#This Row],[Inpris ex moms]],Tabell2[[#This Row],[Totalt lagervärde ex moms]])</f>
        <v>0</v>
      </c>
      <c r="N1945" s="2">
        <f>Tabell2[[#This Row],[Totalt lagervärde ex moms]]-Tabell2[[#This Row],[Varav bokat ex moms]]</f>
        <v>142.84</v>
      </c>
    </row>
    <row r="1946" spans="1:14" x14ac:dyDescent="0.2">
      <c r="A1946" t="s">
        <v>14377</v>
      </c>
      <c r="B1946" t="s">
        <v>14378</v>
      </c>
      <c r="C1946" s="2">
        <v>279</v>
      </c>
      <c r="D1946" s="2">
        <v>195</v>
      </c>
      <c r="E1946" s="2">
        <v>178.55</v>
      </c>
      <c r="F1946" s="2">
        <v>142.84</v>
      </c>
      <c r="G1946">
        <v>1</v>
      </c>
      <c r="H1946">
        <v>0</v>
      </c>
      <c r="I1946" s="2">
        <f>Tabell2[[#This Row],[Inköpspris (SEK)]]*Tabell2[[#This Row],[Antal]]</f>
        <v>178.55</v>
      </c>
      <c r="J1946" s="2">
        <f>MIN(Tabell2[[#This Row],[Bokat]]*Tabell2[[#This Row],[Inköpspris (SEK)]],Tabell2[[#This Row],[Totalt lagervärde ink moms]])</f>
        <v>0</v>
      </c>
      <c r="K1946" s="2">
        <f>Tabell2[[#This Row],[Totalt lagervärde ink moms]]-Tabell2[[#This Row],[Varav bokat ink moms]]</f>
        <v>178.55</v>
      </c>
      <c r="L1946" s="2">
        <f>Tabell2[[#This Row],[Antal]]*Tabell2[[#This Row],[Inpris ex moms]]</f>
        <v>142.84</v>
      </c>
      <c r="M1946" s="2">
        <f>MIN(Tabell2[[#This Row],[Bokat]]*Tabell2[[#This Row],[Inpris ex moms]],Tabell2[[#This Row],[Totalt lagervärde ex moms]])</f>
        <v>0</v>
      </c>
      <c r="N1946" s="2">
        <f>Tabell2[[#This Row],[Totalt lagervärde ex moms]]-Tabell2[[#This Row],[Varav bokat ex moms]]</f>
        <v>142.84</v>
      </c>
    </row>
    <row r="1947" spans="1:14" x14ac:dyDescent="0.2">
      <c r="A1947" t="s">
        <v>14379</v>
      </c>
      <c r="B1947" t="s">
        <v>14380</v>
      </c>
      <c r="C1947" s="2">
        <v>279</v>
      </c>
      <c r="D1947" s="2">
        <v>195</v>
      </c>
      <c r="E1947" s="2">
        <v>178.55</v>
      </c>
      <c r="F1947" s="2">
        <v>142.84</v>
      </c>
      <c r="G1947">
        <v>1</v>
      </c>
      <c r="H1947">
        <v>0</v>
      </c>
      <c r="I1947" s="2">
        <f>Tabell2[[#This Row],[Inköpspris (SEK)]]*Tabell2[[#This Row],[Antal]]</f>
        <v>178.55</v>
      </c>
      <c r="J1947" s="2">
        <f>MIN(Tabell2[[#This Row],[Bokat]]*Tabell2[[#This Row],[Inköpspris (SEK)]],Tabell2[[#This Row],[Totalt lagervärde ink moms]])</f>
        <v>0</v>
      </c>
      <c r="K1947" s="2">
        <f>Tabell2[[#This Row],[Totalt lagervärde ink moms]]-Tabell2[[#This Row],[Varav bokat ink moms]]</f>
        <v>178.55</v>
      </c>
      <c r="L1947" s="2">
        <f>Tabell2[[#This Row],[Antal]]*Tabell2[[#This Row],[Inpris ex moms]]</f>
        <v>142.84</v>
      </c>
      <c r="M1947" s="2">
        <f>MIN(Tabell2[[#This Row],[Bokat]]*Tabell2[[#This Row],[Inpris ex moms]],Tabell2[[#This Row],[Totalt lagervärde ex moms]])</f>
        <v>0</v>
      </c>
      <c r="N1947" s="2">
        <f>Tabell2[[#This Row],[Totalt lagervärde ex moms]]-Tabell2[[#This Row],[Varav bokat ex moms]]</f>
        <v>142.84</v>
      </c>
    </row>
    <row r="1948" spans="1:14" x14ac:dyDescent="0.2">
      <c r="A1948" t="s">
        <v>14383</v>
      </c>
      <c r="B1948" t="s">
        <v>14384</v>
      </c>
      <c r="C1948" s="2">
        <v>279</v>
      </c>
      <c r="D1948" s="2">
        <v>195</v>
      </c>
      <c r="E1948" s="2">
        <v>178.55</v>
      </c>
      <c r="F1948" s="2">
        <v>142.84</v>
      </c>
      <c r="G1948">
        <v>1</v>
      </c>
      <c r="H1948">
        <v>0</v>
      </c>
      <c r="I1948" s="2">
        <f>Tabell2[[#This Row],[Inköpspris (SEK)]]*Tabell2[[#This Row],[Antal]]</f>
        <v>178.55</v>
      </c>
      <c r="J1948" s="2">
        <f>MIN(Tabell2[[#This Row],[Bokat]]*Tabell2[[#This Row],[Inköpspris (SEK)]],Tabell2[[#This Row],[Totalt lagervärde ink moms]])</f>
        <v>0</v>
      </c>
      <c r="K1948" s="2">
        <f>Tabell2[[#This Row],[Totalt lagervärde ink moms]]-Tabell2[[#This Row],[Varav bokat ink moms]]</f>
        <v>178.55</v>
      </c>
      <c r="L1948" s="2">
        <f>Tabell2[[#This Row],[Antal]]*Tabell2[[#This Row],[Inpris ex moms]]</f>
        <v>142.84</v>
      </c>
      <c r="M1948" s="2">
        <f>MIN(Tabell2[[#This Row],[Bokat]]*Tabell2[[#This Row],[Inpris ex moms]],Tabell2[[#This Row],[Totalt lagervärde ex moms]])</f>
        <v>0</v>
      </c>
      <c r="N1948" s="2">
        <f>Tabell2[[#This Row],[Totalt lagervärde ex moms]]-Tabell2[[#This Row],[Varav bokat ex moms]]</f>
        <v>142.84</v>
      </c>
    </row>
    <row r="1949" spans="1:14" x14ac:dyDescent="0.2">
      <c r="A1949" t="s">
        <v>14385</v>
      </c>
      <c r="B1949" t="s">
        <v>14386</v>
      </c>
      <c r="C1949" s="2">
        <v>279</v>
      </c>
      <c r="D1949" s="2">
        <v>195</v>
      </c>
      <c r="E1949" s="2">
        <v>178.55</v>
      </c>
      <c r="F1949" s="2">
        <v>142.84</v>
      </c>
      <c r="G1949">
        <v>1</v>
      </c>
      <c r="H1949">
        <v>0</v>
      </c>
      <c r="I1949" s="2">
        <f>Tabell2[[#This Row],[Inköpspris (SEK)]]*Tabell2[[#This Row],[Antal]]</f>
        <v>178.55</v>
      </c>
      <c r="J1949" s="2">
        <f>MIN(Tabell2[[#This Row],[Bokat]]*Tabell2[[#This Row],[Inköpspris (SEK)]],Tabell2[[#This Row],[Totalt lagervärde ink moms]])</f>
        <v>0</v>
      </c>
      <c r="K1949" s="2">
        <f>Tabell2[[#This Row],[Totalt lagervärde ink moms]]-Tabell2[[#This Row],[Varav bokat ink moms]]</f>
        <v>178.55</v>
      </c>
      <c r="L1949" s="2">
        <f>Tabell2[[#This Row],[Antal]]*Tabell2[[#This Row],[Inpris ex moms]]</f>
        <v>142.84</v>
      </c>
      <c r="M1949" s="2">
        <f>MIN(Tabell2[[#This Row],[Bokat]]*Tabell2[[#This Row],[Inpris ex moms]],Tabell2[[#This Row],[Totalt lagervärde ex moms]])</f>
        <v>0</v>
      </c>
      <c r="N1949" s="2">
        <f>Tabell2[[#This Row],[Totalt lagervärde ex moms]]-Tabell2[[#This Row],[Varav bokat ex moms]]</f>
        <v>142.84</v>
      </c>
    </row>
    <row r="1950" spans="1:14" x14ac:dyDescent="0.2">
      <c r="A1950" t="s">
        <v>14303</v>
      </c>
      <c r="B1950" t="s">
        <v>14304</v>
      </c>
      <c r="C1950" s="2">
        <v>699</v>
      </c>
      <c r="D1950" s="2">
        <v>489</v>
      </c>
      <c r="E1950" s="2">
        <v>447.31</v>
      </c>
      <c r="F1950" s="2">
        <v>357.84800000000001</v>
      </c>
      <c r="G1950">
        <v>1</v>
      </c>
      <c r="H1950">
        <v>0</v>
      </c>
      <c r="I1950" s="2">
        <f>Tabell2[[#This Row],[Inköpspris (SEK)]]*Tabell2[[#This Row],[Antal]]</f>
        <v>447.31</v>
      </c>
      <c r="J1950" s="2">
        <f>MIN(Tabell2[[#This Row],[Bokat]]*Tabell2[[#This Row],[Inköpspris (SEK)]],Tabell2[[#This Row],[Totalt lagervärde ink moms]])</f>
        <v>0</v>
      </c>
      <c r="K1950" s="2">
        <f>Tabell2[[#This Row],[Totalt lagervärde ink moms]]-Tabell2[[#This Row],[Varav bokat ink moms]]</f>
        <v>447.31</v>
      </c>
      <c r="L1950" s="2">
        <f>Tabell2[[#This Row],[Antal]]*Tabell2[[#This Row],[Inpris ex moms]]</f>
        <v>357.84800000000001</v>
      </c>
      <c r="M1950" s="2">
        <f>MIN(Tabell2[[#This Row],[Bokat]]*Tabell2[[#This Row],[Inpris ex moms]],Tabell2[[#This Row],[Totalt lagervärde ex moms]])</f>
        <v>0</v>
      </c>
      <c r="N1950" s="2">
        <f>Tabell2[[#This Row],[Totalt lagervärde ex moms]]-Tabell2[[#This Row],[Varav bokat ex moms]]</f>
        <v>357.84800000000001</v>
      </c>
    </row>
    <row r="1951" spans="1:14" x14ac:dyDescent="0.2">
      <c r="A1951" t="s">
        <v>14305</v>
      </c>
      <c r="B1951" t="s">
        <v>14306</v>
      </c>
      <c r="C1951" s="2">
        <v>699</v>
      </c>
      <c r="D1951" s="2">
        <v>489</v>
      </c>
      <c r="E1951" s="2">
        <v>447.31</v>
      </c>
      <c r="F1951" s="2">
        <v>357.84800000000001</v>
      </c>
      <c r="G1951">
        <v>2</v>
      </c>
      <c r="H1951">
        <v>0</v>
      </c>
      <c r="I1951" s="2">
        <f>Tabell2[[#This Row],[Inköpspris (SEK)]]*Tabell2[[#This Row],[Antal]]</f>
        <v>894.62</v>
      </c>
      <c r="J1951" s="2">
        <f>MIN(Tabell2[[#This Row],[Bokat]]*Tabell2[[#This Row],[Inköpspris (SEK)]],Tabell2[[#This Row],[Totalt lagervärde ink moms]])</f>
        <v>0</v>
      </c>
      <c r="K1951" s="2">
        <f>Tabell2[[#This Row],[Totalt lagervärde ink moms]]-Tabell2[[#This Row],[Varav bokat ink moms]]</f>
        <v>894.62</v>
      </c>
      <c r="L1951" s="2">
        <f>Tabell2[[#This Row],[Antal]]*Tabell2[[#This Row],[Inpris ex moms]]</f>
        <v>715.69600000000003</v>
      </c>
      <c r="M1951" s="2">
        <f>MIN(Tabell2[[#This Row],[Bokat]]*Tabell2[[#This Row],[Inpris ex moms]],Tabell2[[#This Row],[Totalt lagervärde ex moms]])</f>
        <v>0</v>
      </c>
      <c r="N1951" s="2">
        <f>Tabell2[[#This Row],[Totalt lagervärde ex moms]]-Tabell2[[#This Row],[Varav bokat ex moms]]</f>
        <v>715.69600000000003</v>
      </c>
    </row>
    <row r="1952" spans="1:14" x14ac:dyDescent="0.2">
      <c r="A1952" t="s">
        <v>9369</v>
      </c>
      <c r="B1952" t="s">
        <v>9370</v>
      </c>
      <c r="C1952" s="2">
        <v>979</v>
      </c>
      <c r="D1952" s="2">
        <v>636</v>
      </c>
      <c r="E1952" s="2">
        <v>626.42999999999995</v>
      </c>
      <c r="F1952" s="2">
        <v>501.14400000000001</v>
      </c>
      <c r="G1952">
        <v>1</v>
      </c>
      <c r="H1952">
        <v>0</v>
      </c>
      <c r="I1952" s="2">
        <f>Tabell2[[#This Row],[Inköpspris (SEK)]]*Tabell2[[#This Row],[Antal]]</f>
        <v>626.42999999999995</v>
      </c>
      <c r="J1952" s="2">
        <f>MIN(Tabell2[[#This Row],[Bokat]]*Tabell2[[#This Row],[Inköpspris (SEK)]],Tabell2[[#This Row],[Totalt lagervärde ink moms]])</f>
        <v>0</v>
      </c>
      <c r="K1952" s="2">
        <f>Tabell2[[#This Row],[Totalt lagervärde ink moms]]-Tabell2[[#This Row],[Varav bokat ink moms]]</f>
        <v>626.42999999999995</v>
      </c>
      <c r="L1952" s="2">
        <f>Tabell2[[#This Row],[Antal]]*Tabell2[[#This Row],[Inpris ex moms]]</f>
        <v>501.14400000000001</v>
      </c>
      <c r="M1952" s="2">
        <f>MIN(Tabell2[[#This Row],[Bokat]]*Tabell2[[#This Row],[Inpris ex moms]],Tabell2[[#This Row],[Totalt lagervärde ex moms]])</f>
        <v>0</v>
      </c>
      <c r="N1952" s="2">
        <f>Tabell2[[#This Row],[Totalt lagervärde ex moms]]-Tabell2[[#This Row],[Varav bokat ex moms]]</f>
        <v>501.14400000000001</v>
      </c>
    </row>
    <row r="1953" spans="1:14" x14ac:dyDescent="0.2">
      <c r="A1953" t="s">
        <v>15701</v>
      </c>
      <c r="B1953" t="s">
        <v>15702</v>
      </c>
      <c r="C1953" s="2">
        <v>419</v>
      </c>
      <c r="D1953" s="2">
        <v>293</v>
      </c>
      <c r="E1953" s="2">
        <v>268.04000000000002</v>
      </c>
      <c r="F1953" s="2">
        <v>214.43200000000002</v>
      </c>
      <c r="G1953">
        <v>1</v>
      </c>
      <c r="H1953">
        <v>0</v>
      </c>
      <c r="I1953" s="2">
        <f>Tabell2[[#This Row],[Inköpspris (SEK)]]*Tabell2[[#This Row],[Antal]]</f>
        <v>268.04000000000002</v>
      </c>
      <c r="J1953" s="2">
        <f>MIN(Tabell2[[#This Row],[Bokat]]*Tabell2[[#This Row],[Inköpspris (SEK)]],Tabell2[[#This Row],[Totalt lagervärde ink moms]])</f>
        <v>0</v>
      </c>
      <c r="K1953" s="2">
        <f>Tabell2[[#This Row],[Totalt lagervärde ink moms]]-Tabell2[[#This Row],[Varav bokat ink moms]]</f>
        <v>268.04000000000002</v>
      </c>
      <c r="L1953" s="2">
        <f>Tabell2[[#This Row],[Antal]]*Tabell2[[#This Row],[Inpris ex moms]]</f>
        <v>214.43200000000002</v>
      </c>
      <c r="M1953" s="2">
        <f>MIN(Tabell2[[#This Row],[Bokat]]*Tabell2[[#This Row],[Inpris ex moms]],Tabell2[[#This Row],[Totalt lagervärde ex moms]])</f>
        <v>0</v>
      </c>
      <c r="N1953" s="2">
        <f>Tabell2[[#This Row],[Totalt lagervärde ex moms]]-Tabell2[[#This Row],[Varav bokat ex moms]]</f>
        <v>214.43200000000002</v>
      </c>
    </row>
    <row r="1954" spans="1:14" x14ac:dyDescent="0.2">
      <c r="A1954" t="s">
        <v>15703</v>
      </c>
      <c r="B1954" t="s">
        <v>15704</v>
      </c>
      <c r="C1954" s="2">
        <v>419</v>
      </c>
      <c r="D1954" s="2">
        <v>293</v>
      </c>
      <c r="E1954" s="2">
        <v>268.04000000000002</v>
      </c>
      <c r="F1954" s="2">
        <v>214.43200000000002</v>
      </c>
      <c r="G1954">
        <v>1</v>
      </c>
      <c r="H1954">
        <v>0</v>
      </c>
      <c r="I1954" s="2">
        <f>Tabell2[[#This Row],[Inköpspris (SEK)]]*Tabell2[[#This Row],[Antal]]</f>
        <v>268.04000000000002</v>
      </c>
      <c r="J1954" s="2">
        <f>MIN(Tabell2[[#This Row],[Bokat]]*Tabell2[[#This Row],[Inköpspris (SEK)]],Tabell2[[#This Row],[Totalt lagervärde ink moms]])</f>
        <v>0</v>
      </c>
      <c r="K1954" s="2">
        <f>Tabell2[[#This Row],[Totalt lagervärde ink moms]]-Tabell2[[#This Row],[Varav bokat ink moms]]</f>
        <v>268.04000000000002</v>
      </c>
      <c r="L1954" s="2">
        <f>Tabell2[[#This Row],[Antal]]*Tabell2[[#This Row],[Inpris ex moms]]</f>
        <v>214.43200000000002</v>
      </c>
      <c r="M1954" s="2">
        <f>MIN(Tabell2[[#This Row],[Bokat]]*Tabell2[[#This Row],[Inpris ex moms]],Tabell2[[#This Row],[Totalt lagervärde ex moms]])</f>
        <v>0</v>
      </c>
      <c r="N1954" s="2">
        <f>Tabell2[[#This Row],[Totalt lagervärde ex moms]]-Tabell2[[#This Row],[Varav bokat ex moms]]</f>
        <v>214.43200000000002</v>
      </c>
    </row>
    <row r="1955" spans="1:14" x14ac:dyDescent="0.2">
      <c r="A1955" t="s">
        <v>15705</v>
      </c>
      <c r="B1955" t="s">
        <v>15706</v>
      </c>
      <c r="C1955" s="2">
        <v>419</v>
      </c>
      <c r="D1955" s="2">
        <v>293</v>
      </c>
      <c r="E1955" s="2">
        <v>268.04000000000002</v>
      </c>
      <c r="F1955" s="2">
        <v>214.43200000000002</v>
      </c>
      <c r="G1955">
        <v>1</v>
      </c>
      <c r="H1955">
        <v>0</v>
      </c>
      <c r="I1955" s="2">
        <f>Tabell2[[#This Row],[Inköpspris (SEK)]]*Tabell2[[#This Row],[Antal]]</f>
        <v>268.04000000000002</v>
      </c>
      <c r="J1955" s="2">
        <f>MIN(Tabell2[[#This Row],[Bokat]]*Tabell2[[#This Row],[Inköpspris (SEK)]],Tabell2[[#This Row],[Totalt lagervärde ink moms]])</f>
        <v>0</v>
      </c>
      <c r="K1955" s="2">
        <f>Tabell2[[#This Row],[Totalt lagervärde ink moms]]-Tabell2[[#This Row],[Varav bokat ink moms]]</f>
        <v>268.04000000000002</v>
      </c>
      <c r="L1955" s="2">
        <f>Tabell2[[#This Row],[Antal]]*Tabell2[[#This Row],[Inpris ex moms]]</f>
        <v>214.43200000000002</v>
      </c>
      <c r="M1955" s="2">
        <f>MIN(Tabell2[[#This Row],[Bokat]]*Tabell2[[#This Row],[Inpris ex moms]],Tabell2[[#This Row],[Totalt lagervärde ex moms]])</f>
        <v>0</v>
      </c>
      <c r="N1955" s="2">
        <f>Tabell2[[#This Row],[Totalt lagervärde ex moms]]-Tabell2[[#This Row],[Varav bokat ex moms]]</f>
        <v>214.43200000000002</v>
      </c>
    </row>
    <row r="1956" spans="1:14" x14ac:dyDescent="0.2">
      <c r="A1956" t="s">
        <v>15707</v>
      </c>
      <c r="B1956" t="s">
        <v>15708</v>
      </c>
      <c r="C1956" s="2">
        <v>419</v>
      </c>
      <c r="D1956" s="2">
        <v>293</v>
      </c>
      <c r="E1956" s="2">
        <v>268.04000000000002</v>
      </c>
      <c r="F1956" s="2">
        <v>214.43200000000002</v>
      </c>
      <c r="G1956">
        <v>1</v>
      </c>
      <c r="H1956">
        <v>0</v>
      </c>
      <c r="I1956" s="2">
        <f>Tabell2[[#This Row],[Inköpspris (SEK)]]*Tabell2[[#This Row],[Antal]]</f>
        <v>268.04000000000002</v>
      </c>
      <c r="J1956" s="2">
        <f>MIN(Tabell2[[#This Row],[Bokat]]*Tabell2[[#This Row],[Inköpspris (SEK)]],Tabell2[[#This Row],[Totalt lagervärde ink moms]])</f>
        <v>0</v>
      </c>
      <c r="K1956" s="2">
        <f>Tabell2[[#This Row],[Totalt lagervärde ink moms]]-Tabell2[[#This Row],[Varav bokat ink moms]]</f>
        <v>268.04000000000002</v>
      </c>
      <c r="L1956" s="2">
        <f>Tabell2[[#This Row],[Antal]]*Tabell2[[#This Row],[Inpris ex moms]]</f>
        <v>214.43200000000002</v>
      </c>
      <c r="M1956" s="2">
        <f>MIN(Tabell2[[#This Row],[Bokat]]*Tabell2[[#This Row],[Inpris ex moms]],Tabell2[[#This Row],[Totalt lagervärde ex moms]])</f>
        <v>0</v>
      </c>
      <c r="N1956" s="2">
        <f>Tabell2[[#This Row],[Totalt lagervärde ex moms]]-Tabell2[[#This Row],[Varav bokat ex moms]]</f>
        <v>214.43200000000002</v>
      </c>
    </row>
    <row r="1957" spans="1:14" x14ac:dyDescent="0.2">
      <c r="A1957" t="s">
        <v>15709</v>
      </c>
      <c r="B1957" t="s">
        <v>15710</v>
      </c>
      <c r="C1957" s="2">
        <v>419</v>
      </c>
      <c r="D1957" s="2">
        <v>293</v>
      </c>
      <c r="E1957" s="2">
        <v>268.04000000000002</v>
      </c>
      <c r="F1957" s="2">
        <v>214.43200000000002</v>
      </c>
      <c r="G1957">
        <v>1</v>
      </c>
      <c r="H1957">
        <v>0</v>
      </c>
      <c r="I1957" s="2">
        <f>Tabell2[[#This Row],[Inköpspris (SEK)]]*Tabell2[[#This Row],[Antal]]</f>
        <v>268.04000000000002</v>
      </c>
      <c r="J1957" s="2">
        <f>MIN(Tabell2[[#This Row],[Bokat]]*Tabell2[[#This Row],[Inköpspris (SEK)]],Tabell2[[#This Row],[Totalt lagervärde ink moms]])</f>
        <v>0</v>
      </c>
      <c r="K1957" s="2">
        <f>Tabell2[[#This Row],[Totalt lagervärde ink moms]]-Tabell2[[#This Row],[Varav bokat ink moms]]</f>
        <v>268.04000000000002</v>
      </c>
      <c r="L1957" s="2">
        <f>Tabell2[[#This Row],[Antal]]*Tabell2[[#This Row],[Inpris ex moms]]</f>
        <v>214.43200000000002</v>
      </c>
      <c r="M1957" s="2">
        <f>MIN(Tabell2[[#This Row],[Bokat]]*Tabell2[[#This Row],[Inpris ex moms]],Tabell2[[#This Row],[Totalt lagervärde ex moms]])</f>
        <v>0</v>
      </c>
      <c r="N1957" s="2">
        <f>Tabell2[[#This Row],[Totalt lagervärde ex moms]]-Tabell2[[#This Row],[Varav bokat ex moms]]</f>
        <v>214.43200000000002</v>
      </c>
    </row>
    <row r="1958" spans="1:14" x14ac:dyDescent="0.2">
      <c r="A1958" t="s">
        <v>15711</v>
      </c>
      <c r="B1958" t="s">
        <v>15712</v>
      </c>
      <c r="C1958" s="2">
        <v>419</v>
      </c>
      <c r="D1958" s="2">
        <v>293</v>
      </c>
      <c r="E1958" s="2">
        <v>268.04000000000002</v>
      </c>
      <c r="F1958" s="2">
        <v>214.43200000000002</v>
      </c>
      <c r="G1958">
        <v>1</v>
      </c>
      <c r="H1958">
        <v>0</v>
      </c>
      <c r="I1958" s="2">
        <f>Tabell2[[#This Row],[Inköpspris (SEK)]]*Tabell2[[#This Row],[Antal]]</f>
        <v>268.04000000000002</v>
      </c>
      <c r="J1958" s="2">
        <f>MIN(Tabell2[[#This Row],[Bokat]]*Tabell2[[#This Row],[Inköpspris (SEK)]],Tabell2[[#This Row],[Totalt lagervärde ink moms]])</f>
        <v>0</v>
      </c>
      <c r="K1958" s="2">
        <f>Tabell2[[#This Row],[Totalt lagervärde ink moms]]-Tabell2[[#This Row],[Varav bokat ink moms]]</f>
        <v>268.04000000000002</v>
      </c>
      <c r="L1958" s="2">
        <f>Tabell2[[#This Row],[Antal]]*Tabell2[[#This Row],[Inpris ex moms]]</f>
        <v>214.43200000000002</v>
      </c>
      <c r="M1958" s="2">
        <f>MIN(Tabell2[[#This Row],[Bokat]]*Tabell2[[#This Row],[Inpris ex moms]],Tabell2[[#This Row],[Totalt lagervärde ex moms]])</f>
        <v>0</v>
      </c>
      <c r="N1958" s="2">
        <f>Tabell2[[#This Row],[Totalt lagervärde ex moms]]-Tabell2[[#This Row],[Varav bokat ex moms]]</f>
        <v>214.43200000000002</v>
      </c>
    </row>
    <row r="1959" spans="1:14" x14ac:dyDescent="0.2">
      <c r="A1959" t="s">
        <v>15713</v>
      </c>
      <c r="B1959" t="s">
        <v>15714</v>
      </c>
      <c r="C1959" s="2">
        <v>419</v>
      </c>
      <c r="D1959" s="2">
        <v>293</v>
      </c>
      <c r="E1959" s="2">
        <v>268.04000000000002</v>
      </c>
      <c r="F1959" s="2">
        <v>214.43200000000002</v>
      </c>
      <c r="G1959">
        <v>5</v>
      </c>
      <c r="H1959">
        <v>0</v>
      </c>
      <c r="I1959" s="2">
        <f>Tabell2[[#This Row],[Inköpspris (SEK)]]*Tabell2[[#This Row],[Antal]]</f>
        <v>1340.2</v>
      </c>
      <c r="J1959" s="2">
        <f>MIN(Tabell2[[#This Row],[Bokat]]*Tabell2[[#This Row],[Inköpspris (SEK)]],Tabell2[[#This Row],[Totalt lagervärde ink moms]])</f>
        <v>0</v>
      </c>
      <c r="K1959" s="2">
        <f>Tabell2[[#This Row],[Totalt lagervärde ink moms]]-Tabell2[[#This Row],[Varav bokat ink moms]]</f>
        <v>1340.2</v>
      </c>
      <c r="L1959" s="2">
        <f>Tabell2[[#This Row],[Antal]]*Tabell2[[#This Row],[Inpris ex moms]]</f>
        <v>1072.1600000000001</v>
      </c>
      <c r="M1959" s="2">
        <f>MIN(Tabell2[[#This Row],[Bokat]]*Tabell2[[#This Row],[Inpris ex moms]],Tabell2[[#This Row],[Totalt lagervärde ex moms]])</f>
        <v>0</v>
      </c>
      <c r="N1959" s="2">
        <f>Tabell2[[#This Row],[Totalt lagervärde ex moms]]-Tabell2[[#This Row],[Varav bokat ex moms]]</f>
        <v>1072.1600000000001</v>
      </c>
    </row>
    <row r="1960" spans="1:14" x14ac:dyDescent="0.2">
      <c r="A1960" t="s">
        <v>9379</v>
      </c>
      <c r="B1960" t="s">
        <v>9380</v>
      </c>
      <c r="C1960" s="2">
        <v>139</v>
      </c>
      <c r="D1960" s="2">
        <v>90</v>
      </c>
      <c r="E1960" s="2">
        <v>88.9</v>
      </c>
      <c r="F1960" s="2">
        <v>71.12</v>
      </c>
      <c r="G1960">
        <v>2</v>
      </c>
      <c r="H1960">
        <v>0</v>
      </c>
      <c r="I1960" s="2">
        <f>Tabell2[[#This Row],[Inköpspris (SEK)]]*Tabell2[[#This Row],[Antal]]</f>
        <v>177.8</v>
      </c>
      <c r="J1960" s="2">
        <f>MIN(Tabell2[[#This Row],[Bokat]]*Tabell2[[#This Row],[Inköpspris (SEK)]],Tabell2[[#This Row],[Totalt lagervärde ink moms]])</f>
        <v>0</v>
      </c>
      <c r="K1960" s="2">
        <f>Tabell2[[#This Row],[Totalt lagervärde ink moms]]-Tabell2[[#This Row],[Varav bokat ink moms]]</f>
        <v>177.8</v>
      </c>
      <c r="L1960" s="2">
        <f>Tabell2[[#This Row],[Antal]]*Tabell2[[#This Row],[Inpris ex moms]]</f>
        <v>142.24</v>
      </c>
      <c r="M1960" s="2">
        <f>MIN(Tabell2[[#This Row],[Bokat]]*Tabell2[[#This Row],[Inpris ex moms]],Tabell2[[#This Row],[Totalt lagervärde ex moms]])</f>
        <v>0</v>
      </c>
      <c r="N1960" s="2">
        <f>Tabell2[[#This Row],[Totalt lagervärde ex moms]]-Tabell2[[#This Row],[Varav bokat ex moms]]</f>
        <v>142.24</v>
      </c>
    </row>
    <row r="1961" spans="1:14" x14ac:dyDescent="0.2">
      <c r="A1961" t="s">
        <v>9381</v>
      </c>
      <c r="B1961" t="s">
        <v>9382</v>
      </c>
      <c r="C1961" s="2">
        <v>139</v>
      </c>
      <c r="D1961" s="2">
        <v>97</v>
      </c>
      <c r="E1961" s="2">
        <v>88.9</v>
      </c>
      <c r="F1961" s="2">
        <v>71.12</v>
      </c>
      <c r="G1961">
        <v>1</v>
      </c>
      <c r="H1961">
        <v>0</v>
      </c>
      <c r="I1961" s="2">
        <f>Tabell2[[#This Row],[Inköpspris (SEK)]]*Tabell2[[#This Row],[Antal]]</f>
        <v>88.9</v>
      </c>
      <c r="J1961" s="2">
        <f>MIN(Tabell2[[#This Row],[Bokat]]*Tabell2[[#This Row],[Inköpspris (SEK)]],Tabell2[[#This Row],[Totalt lagervärde ink moms]])</f>
        <v>0</v>
      </c>
      <c r="K1961" s="2">
        <f>Tabell2[[#This Row],[Totalt lagervärde ink moms]]-Tabell2[[#This Row],[Varav bokat ink moms]]</f>
        <v>88.9</v>
      </c>
      <c r="L1961" s="2">
        <f>Tabell2[[#This Row],[Antal]]*Tabell2[[#This Row],[Inpris ex moms]]</f>
        <v>71.12</v>
      </c>
      <c r="M1961" s="2">
        <f>MIN(Tabell2[[#This Row],[Bokat]]*Tabell2[[#This Row],[Inpris ex moms]],Tabell2[[#This Row],[Totalt lagervärde ex moms]])</f>
        <v>0</v>
      </c>
      <c r="N1961" s="2">
        <f>Tabell2[[#This Row],[Totalt lagervärde ex moms]]-Tabell2[[#This Row],[Varav bokat ex moms]]</f>
        <v>71.12</v>
      </c>
    </row>
    <row r="1962" spans="1:14" x14ac:dyDescent="0.2">
      <c r="A1962" t="s">
        <v>13247</v>
      </c>
      <c r="B1962" t="s">
        <v>13248</v>
      </c>
      <c r="C1962" s="2">
        <v>625</v>
      </c>
      <c r="D1962" s="2">
        <v>375</v>
      </c>
      <c r="E1962" s="2">
        <v>399.71</v>
      </c>
      <c r="F1962" s="2">
        <v>319.76800000000003</v>
      </c>
      <c r="G1962">
        <v>1</v>
      </c>
      <c r="H1962">
        <v>0</v>
      </c>
      <c r="I1962" s="2">
        <f>Tabell2[[#This Row],[Inköpspris (SEK)]]*Tabell2[[#This Row],[Antal]]</f>
        <v>399.71</v>
      </c>
      <c r="J1962" s="2">
        <f>MIN(Tabell2[[#This Row],[Bokat]]*Tabell2[[#This Row],[Inköpspris (SEK)]],Tabell2[[#This Row],[Totalt lagervärde ink moms]])</f>
        <v>0</v>
      </c>
      <c r="K1962" s="2">
        <f>Tabell2[[#This Row],[Totalt lagervärde ink moms]]-Tabell2[[#This Row],[Varav bokat ink moms]]</f>
        <v>399.71</v>
      </c>
      <c r="L1962" s="2">
        <f>Tabell2[[#This Row],[Antal]]*Tabell2[[#This Row],[Inpris ex moms]]</f>
        <v>319.76800000000003</v>
      </c>
      <c r="M1962" s="2">
        <f>MIN(Tabell2[[#This Row],[Bokat]]*Tabell2[[#This Row],[Inpris ex moms]],Tabell2[[#This Row],[Totalt lagervärde ex moms]])</f>
        <v>0</v>
      </c>
      <c r="N1962" s="2">
        <f>Tabell2[[#This Row],[Totalt lagervärde ex moms]]-Tabell2[[#This Row],[Varav bokat ex moms]]</f>
        <v>319.76800000000003</v>
      </c>
    </row>
    <row r="1963" spans="1:14" x14ac:dyDescent="0.2">
      <c r="A1963" t="s">
        <v>13249</v>
      </c>
      <c r="B1963" t="s">
        <v>13250</v>
      </c>
      <c r="C1963" s="2">
        <v>625</v>
      </c>
      <c r="D1963" s="2">
        <v>375</v>
      </c>
      <c r="E1963" s="2">
        <v>399.71</v>
      </c>
      <c r="F1963" s="2">
        <v>319.76800000000003</v>
      </c>
      <c r="G1963">
        <v>1</v>
      </c>
      <c r="H1963">
        <v>0</v>
      </c>
      <c r="I1963" s="2">
        <f>Tabell2[[#This Row],[Inköpspris (SEK)]]*Tabell2[[#This Row],[Antal]]</f>
        <v>399.71</v>
      </c>
      <c r="J1963" s="2">
        <f>MIN(Tabell2[[#This Row],[Bokat]]*Tabell2[[#This Row],[Inköpspris (SEK)]],Tabell2[[#This Row],[Totalt lagervärde ink moms]])</f>
        <v>0</v>
      </c>
      <c r="K1963" s="2">
        <f>Tabell2[[#This Row],[Totalt lagervärde ink moms]]-Tabell2[[#This Row],[Varav bokat ink moms]]</f>
        <v>399.71</v>
      </c>
      <c r="L1963" s="2">
        <f>Tabell2[[#This Row],[Antal]]*Tabell2[[#This Row],[Inpris ex moms]]</f>
        <v>319.76800000000003</v>
      </c>
      <c r="M1963" s="2">
        <f>MIN(Tabell2[[#This Row],[Bokat]]*Tabell2[[#This Row],[Inpris ex moms]],Tabell2[[#This Row],[Totalt lagervärde ex moms]])</f>
        <v>0</v>
      </c>
      <c r="N1963" s="2">
        <f>Tabell2[[#This Row],[Totalt lagervärde ex moms]]-Tabell2[[#This Row],[Varav bokat ex moms]]</f>
        <v>319.76800000000003</v>
      </c>
    </row>
    <row r="1964" spans="1:14" x14ac:dyDescent="0.2">
      <c r="A1964" t="s">
        <v>13922</v>
      </c>
      <c r="B1964" t="s">
        <v>13923</v>
      </c>
      <c r="C1964" s="2">
        <v>819</v>
      </c>
      <c r="D1964" s="2">
        <v>491</v>
      </c>
      <c r="E1964" s="2">
        <v>523.75</v>
      </c>
      <c r="F1964" s="2">
        <v>419</v>
      </c>
      <c r="G1964">
        <v>3</v>
      </c>
      <c r="H1964">
        <v>0</v>
      </c>
      <c r="I1964" s="2">
        <f>Tabell2[[#This Row],[Inköpspris (SEK)]]*Tabell2[[#This Row],[Antal]]</f>
        <v>1571.25</v>
      </c>
      <c r="J1964" s="2">
        <f>MIN(Tabell2[[#This Row],[Bokat]]*Tabell2[[#This Row],[Inköpspris (SEK)]],Tabell2[[#This Row],[Totalt lagervärde ink moms]])</f>
        <v>0</v>
      </c>
      <c r="K1964" s="2">
        <f>Tabell2[[#This Row],[Totalt lagervärde ink moms]]-Tabell2[[#This Row],[Varav bokat ink moms]]</f>
        <v>1571.25</v>
      </c>
      <c r="L1964" s="2">
        <f>Tabell2[[#This Row],[Antal]]*Tabell2[[#This Row],[Inpris ex moms]]</f>
        <v>1257</v>
      </c>
      <c r="M1964" s="2">
        <f>MIN(Tabell2[[#This Row],[Bokat]]*Tabell2[[#This Row],[Inpris ex moms]],Tabell2[[#This Row],[Totalt lagervärde ex moms]])</f>
        <v>0</v>
      </c>
      <c r="N1964" s="2">
        <f>Tabell2[[#This Row],[Totalt lagervärde ex moms]]-Tabell2[[#This Row],[Varav bokat ex moms]]</f>
        <v>1257</v>
      </c>
    </row>
    <row r="1965" spans="1:14" x14ac:dyDescent="0.2">
      <c r="A1965" t="s">
        <v>502</v>
      </c>
      <c r="B1965" t="s">
        <v>503</v>
      </c>
      <c r="C1965" s="2">
        <v>799</v>
      </c>
      <c r="D1965" s="2">
        <v>683</v>
      </c>
      <c r="E1965" s="2">
        <v>510.95</v>
      </c>
      <c r="F1965" s="2">
        <v>408.76</v>
      </c>
      <c r="G1965">
        <v>1</v>
      </c>
      <c r="H1965">
        <v>0</v>
      </c>
      <c r="I1965" s="2">
        <f>Tabell2[[#This Row],[Inköpspris (SEK)]]*Tabell2[[#This Row],[Antal]]</f>
        <v>510.95</v>
      </c>
      <c r="J1965" s="2">
        <f>MIN(Tabell2[[#This Row],[Bokat]]*Tabell2[[#This Row],[Inköpspris (SEK)]],Tabell2[[#This Row],[Totalt lagervärde ink moms]])</f>
        <v>0</v>
      </c>
      <c r="K1965" s="2">
        <f>Tabell2[[#This Row],[Totalt lagervärde ink moms]]-Tabell2[[#This Row],[Varav bokat ink moms]]</f>
        <v>510.95</v>
      </c>
      <c r="L1965" s="2">
        <f>Tabell2[[#This Row],[Antal]]*Tabell2[[#This Row],[Inpris ex moms]]</f>
        <v>408.76</v>
      </c>
      <c r="M1965" s="2">
        <f>MIN(Tabell2[[#This Row],[Bokat]]*Tabell2[[#This Row],[Inpris ex moms]],Tabell2[[#This Row],[Totalt lagervärde ex moms]])</f>
        <v>0</v>
      </c>
      <c r="N1965" s="2">
        <f>Tabell2[[#This Row],[Totalt lagervärde ex moms]]-Tabell2[[#This Row],[Varav bokat ex moms]]</f>
        <v>408.76</v>
      </c>
    </row>
    <row r="1966" spans="1:14" x14ac:dyDescent="0.2">
      <c r="A1966" t="s">
        <v>504</v>
      </c>
      <c r="B1966" t="s">
        <v>505</v>
      </c>
      <c r="C1966" s="2">
        <v>799</v>
      </c>
      <c r="D1966" s="2">
        <v>683</v>
      </c>
      <c r="E1966" s="2">
        <v>510.95</v>
      </c>
      <c r="F1966" s="2">
        <v>408.76</v>
      </c>
      <c r="G1966">
        <v>1</v>
      </c>
      <c r="H1966">
        <v>0</v>
      </c>
      <c r="I1966" s="2">
        <f>Tabell2[[#This Row],[Inköpspris (SEK)]]*Tabell2[[#This Row],[Antal]]</f>
        <v>510.95</v>
      </c>
      <c r="J1966" s="2">
        <f>MIN(Tabell2[[#This Row],[Bokat]]*Tabell2[[#This Row],[Inköpspris (SEK)]],Tabell2[[#This Row],[Totalt lagervärde ink moms]])</f>
        <v>0</v>
      </c>
      <c r="K1966" s="2">
        <f>Tabell2[[#This Row],[Totalt lagervärde ink moms]]-Tabell2[[#This Row],[Varav bokat ink moms]]</f>
        <v>510.95</v>
      </c>
      <c r="L1966" s="2">
        <f>Tabell2[[#This Row],[Antal]]*Tabell2[[#This Row],[Inpris ex moms]]</f>
        <v>408.76</v>
      </c>
      <c r="M1966" s="2">
        <f>MIN(Tabell2[[#This Row],[Bokat]]*Tabell2[[#This Row],[Inpris ex moms]],Tabell2[[#This Row],[Totalt lagervärde ex moms]])</f>
        <v>0</v>
      </c>
      <c r="N1966" s="2">
        <f>Tabell2[[#This Row],[Totalt lagervärde ex moms]]-Tabell2[[#This Row],[Varav bokat ex moms]]</f>
        <v>408.76</v>
      </c>
    </row>
    <row r="1967" spans="1:14" x14ac:dyDescent="0.2">
      <c r="A1967" t="s">
        <v>14879</v>
      </c>
      <c r="B1967" t="s">
        <v>14880</v>
      </c>
      <c r="C1967" s="2">
        <v>969</v>
      </c>
      <c r="D1967" s="2">
        <v>678</v>
      </c>
      <c r="E1967" s="2">
        <v>619.59</v>
      </c>
      <c r="F1967" s="2">
        <v>495.67200000000003</v>
      </c>
      <c r="G1967">
        <v>1</v>
      </c>
      <c r="H1967">
        <v>0</v>
      </c>
      <c r="I1967" s="2">
        <f>Tabell2[[#This Row],[Inköpspris (SEK)]]*Tabell2[[#This Row],[Antal]]</f>
        <v>619.59</v>
      </c>
      <c r="J1967" s="2">
        <f>MIN(Tabell2[[#This Row],[Bokat]]*Tabell2[[#This Row],[Inköpspris (SEK)]],Tabell2[[#This Row],[Totalt lagervärde ink moms]])</f>
        <v>0</v>
      </c>
      <c r="K1967" s="2">
        <f>Tabell2[[#This Row],[Totalt lagervärde ink moms]]-Tabell2[[#This Row],[Varav bokat ink moms]]</f>
        <v>619.59</v>
      </c>
      <c r="L1967" s="2">
        <f>Tabell2[[#This Row],[Antal]]*Tabell2[[#This Row],[Inpris ex moms]]</f>
        <v>495.67200000000003</v>
      </c>
      <c r="M1967" s="2">
        <f>MIN(Tabell2[[#This Row],[Bokat]]*Tabell2[[#This Row],[Inpris ex moms]],Tabell2[[#This Row],[Totalt lagervärde ex moms]])</f>
        <v>0</v>
      </c>
      <c r="N1967" s="2">
        <f>Tabell2[[#This Row],[Totalt lagervärde ex moms]]-Tabell2[[#This Row],[Varav bokat ex moms]]</f>
        <v>495.67200000000003</v>
      </c>
    </row>
    <row r="1968" spans="1:14" x14ac:dyDescent="0.2">
      <c r="A1968" t="s">
        <v>14953</v>
      </c>
      <c r="B1968" t="s">
        <v>14954</v>
      </c>
      <c r="C1968" s="2">
        <v>969</v>
      </c>
      <c r="D1968" s="2">
        <v>678</v>
      </c>
      <c r="E1968" s="2">
        <v>619.59</v>
      </c>
      <c r="F1968" s="2">
        <v>495.67200000000003</v>
      </c>
      <c r="G1968">
        <v>1</v>
      </c>
      <c r="H1968">
        <v>0</v>
      </c>
      <c r="I1968" s="2">
        <f>Tabell2[[#This Row],[Inköpspris (SEK)]]*Tabell2[[#This Row],[Antal]]</f>
        <v>619.59</v>
      </c>
      <c r="J1968" s="2">
        <f>MIN(Tabell2[[#This Row],[Bokat]]*Tabell2[[#This Row],[Inköpspris (SEK)]],Tabell2[[#This Row],[Totalt lagervärde ink moms]])</f>
        <v>0</v>
      </c>
      <c r="K1968" s="2">
        <f>Tabell2[[#This Row],[Totalt lagervärde ink moms]]-Tabell2[[#This Row],[Varav bokat ink moms]]</f>
        <v>619.59</v>
      </c>
      <c r="L1968" s="2">
        <f>Tabell2[[#This Row],[Antal]]*Tabell2[[#This Row],[Inpris ex moms]]</f>
        <v>495.67200000000003</v>
      </c>
      <c r="M1968" s="2">
        <f>MIN(Tabell2[[#This Row],[Bokat]]*Tabell2[[#This Row],[Inpris ex moms]],Tabell2[[#This Row],[Totalt lagervärde ex moms]])</f>
        <v>0</v>
      </c>
      <c r="N1968" s="2">
        <f>Tabell2[[#This Row],[Totalt lagervärde ex moms]]-Tabell2[[#This Row],[Varav bokat ex moms]]</f>
        <v>495.67200000000003</v>
      </c>
    </row>
    <row r="1969" spans="1:14" x14ac:dyDescent="0.2">
      <c r="A1969" t="s">
        <v>15821</v>
      </c>
      <c r="B1969" t="s">
        <v>15822</v>
      </c>
      <c r="C1969" s="2">
        <v>969</v>
      </c>
      <c r="D1969" s="2">
        <v>678</v>
      </c>
      <c r="E1969" s="2">
        <v>619.59</v>
      </c>
      <c r="F1969" s="2">
        <v>495.67200000000003</v>
      </c>
      <c r="G1969">
        <v>1</v>
      </c>
      <c r="H1969">
        <v>0</v>
      </c>
      <c r="I1969" s="2">
        <f>Tabell2[[#This Row],[Inköpspris (SEK)]]*Tabell2[[#This Row],[Antal]]</f>
        <v>619.59</v>
      </c>
      <c r="J1969" s="2">
        <f>MIN(Tabell2[[#This Row],[Bokat]]*Tabell2[[#This Row],[Inköpspris (SEK)]],Tabell2[[#This Row],[Totalt lagervärde ink moms]])</f>
        <v>0</v>
      </c>
      <c r="K1969" s="2">
        <f>Tabell2[[#This Row],[Totalt lagervärde ink moms]]-Tabell2[[#This Row],[Varav bokat ink moms]]</f>
        <v>619.59</v>
      </c>
      <c r="L1969" s="2">
        <f>Tabell2[[#This Row],[Antal]]*Tabell2[[#This Row],[Inpris ex moms]]</f>
        <v>495.67200000000003</v>
      </c>
      <c r="M1969" s="2">
        <f>MIN(Tabell2[[#This Row],[Bokat]]*Tabell2[[#This Row],[Inpris ex moms]],Tabell2[[#This Row],[Totalt lagervärde ex moms]])</f>
        <v>0</v>
      </c>
      <c r="N1969" s="2">
        <f>Tabell2[[#This Row],[Totalt lagervärde ex moms]]-Tabell2[[#This Row],[Varav bokat ex moms]]</f>
        <v>495.67200000000003</v>
      </c>
    </row>
    <row r="1970" spans="1:14" x14ac:dyDescent="0.2">
      <c r="A1970" t="s">
        <v>15823</v>
      </c>
      <c r="B1970" t="s">
        <v>15824</v>
      </c>
      <c r="C1970" s="2">
        <v>969</v>
      </c>
      <c r="D1970" s="2">
        <v>678</v>
      </c>
      <c r="E1970" s="2">
        <v>619.59</v>
      </c>
      <c r="F1970" s="2">
        <v>495.67200000000003</v>
      </c>
      <c r="G1970">
        <v>1</v>
      </c>
      <c r="H1970">
        <v>0</v>
      </c>
      <c r="I1970" s="2">
        <f>Tabell2[[#This Row],[Inköpspris (SEK)]]*Tabell2[[#This Row],[Antal]]</f>
        <v>619.59</v>
      </c>
      <c r="J1970" s="2">
        <f>MIN(Tabell2[[#This Row],[Bokat]]*Tabell2[[#This Row],[Inköpspris (SEK)]],Tabell2[[#This Row],[Totalt lagervärde ink moms]])</f>
        <v>0</v>
      </c>
      <c r="K1970" s="2">
        <f>Tabell2[[#This Row],[Totalt lagervärde ink moms]]-Tabell2[[#This Row],[Varav bokat ink moms]]</f>
        <v>619.59</v>
      </c>
      <c r="L1970" s="2">
        <f>Tabell2[[#This Row],[Antal]]*Tabell2[[#This Row],[Inpris ex moms]]</f>
        <v>495.67200000000003</v>
      </c>
      <c r="M1970" s="2">
        <f>MIN(Tabell2[[#This Row],[Bokat]]*Tabell2[[#This Row],[Inpris ex moms]],Tabell2[[#This Row],[Totalt lagervärde ex moms]])</f>
        <v>0</v>
      </c>
      <c r="N1970" s="2">
        <f>Tabell2[[#This Row],[Totalt lagervärde ex moms]]-Tabell2[[#This Row],[Varav bokat ex moms]]</f>
        <v>495.67200000000003</v>
      </c>
    </row>
    <row r="1971" spans="1:14" x14ac:dyDescent="0.2">
      <c r="A1971" t="s">
        <v>15825</v>
      </c>
      <c r="B1971" t="s">
        <v>15826</v>
      </c>
      <c r="C1971" s="2">
        <v>969</v>
      </c>
      <c r="D1971" s="2">
        <v>678</v>
      </c>
      <c r="E1971" s="2">
        <v>619.59</v>
      </c>
      <c r="F1971" s="2">
        <v>495.67200000000003</v>
      </c>
      <c r="G1971">
        <v>1</v>
      </c>
      <c r="H1971">
        <v>0</v>
      </c>
      <c r="I1971" s="2">
        <f>Tabell2[[#This Row],[Inköpspris (SEK)]]*Tabell2[[#This Row],[Antal]]</f>
        <v>619.59</v>
      </c>
      <c r="J1971" s="2">
        <f>MIN(Tabell2[[#This Row],[Bokat]]*Tabell2[[#This Row],[Inköpspris (SEK)]],Tabell2[[#This Row],[Totalt lagervärde ink moms]])</f>
        <v>0</v>
      </c>
      <c r="K1971" s="2">
        <f>Tabell2[[#This Row],[Totalt lagervärde ink moms]]-Tabell2[[#This Row],[Varav bokat ink moms]]</f>
        <v>619.59</v>
      </c>
      <c r="L1971" s="2">
        <f>Tabell2[[#This Row],[Antal]]*Tabell2[[#This Row],[Inpris ex moms]]</f>
        <v>495.67200000000003</v>
      </c>
      <c r="M1971" s="2">
        <f>MIN(Tabell2[[#This Row],[Bokat]]*Tabell2[[#This Row],[Inpris ex moms]],Tabell2[[#This Row],[Totalt lagervärde ex moms]])</f>
        <v>0</v>
      </c>
      <c r="N1971" s="2">
        <f>Tabell2[[#This Row],[Totalt lagervärde ex moms]]-Tabell2[[#This Row],[Varav bokat ex moms]]</f>
        <v>495.67200000000003</v>
      </c>
    </row>
    <row r="1972" spans="1:14" x14ac:dyDescent="0.2">
      <c r="A1972" t="s">
        <v>16269</v>
      </c>
      <c r="B1972" t="s">
        <v>16270</v>
      </c>
      <c r="C1972" s="2">
        <v>969</v>
      </c>
      <c r="D1972" s="2">
        <v>678</v>
      </c>
      <c r="E1972" s="2">
        <v>619.59</v>
      </c>
      <c r="F1972" s="2">
        <v>495.67200000000003</v>
      </c>
      <c r="G1972">
        <v>2</v>
      </c>
      <c r="H1972">
        <v>0</v>
      </c>
      <c r="I1972" s="2">
        <f>Tabell2[[#This Row],[Inköpspris (SEK)]]*Tabell2[[#This Row],[Antal]]</f>
        <v>1239.18</v>
      </c>
      <c r="J1972" s="2">
        <f>MIN(Tabell2[[#This Row],[Bokat]]*Tabell2[[#This Row],[Inköpspris (SEK)]],Tabell2[[#This Row],[Totalt lagervärde ink moms]])</f>
        <v>0</v>
      </c>
      <c r="K1972" s="2">
        <f>Tabell2[[#This Row],[Totalt lagervärde ink moms]]-Tabell2[[#This Row],[Varav bokat ink moms]]</f>
        <v>1239.18</v>
      </c>
      <c r="L1972" s="2">
        <f>Tabell2[[#This Row],[Antal]]*Tabell2[[#This Row],[Inpris ex moms]]</f>
        <v>991.34400000000005</v>
      </c>
      <c r="M1972" s="2">
        <f>MIN(Tabell2[[#This Row],[Bokat]]*Tabell2[[#This Row],[Inpris ex moms]],Tabell2[[#This Row],[Totalt lagervärde ex moms]])</f>
        <v>0</v>
      </c>
      <c r="N1972" s="2">
        <f>Tabell2[[#This Row],[Totalt lagervärde ex moms]]-Tabell2[[#This Row],[Varav bokat ex moms]]</f>
        <v>991.34400000000005</v>
      </c>
    </row>
    <row r="1973" spans="1:14" x14ac:dyDescent="0.2">
      <c r="A1973" t="s">
        <v>17433</v>
      </c>
      <c r="B1973" t="s">
        <v>17434</v>
      </c>
      <c r="C1973" s="2">
        <v>969</v>
      </c>
      <c r="D1973" s="2">
        <v>581</v>
      </c>
      <c r="E1973" s="2">
        <v>619.59</v>
      </c>
      <c r="F1973" s="2">
        <v>495.67200000000003</v>
      </c>
      <c r="G1973">
        <v>1</v>
      </c>
      <c r="H1973">
        <v>0</v>
      </c>
      <c r="I1973" s="2">
        <f>Tabell2[[#This Row],[Inköpspris (SEK)]]*Tabell2[[#This Row],[Antal]]</f>
        <v>619.59</v>
      </c>
      <c r="J1973" s="2">
        <f>MIN(Tabell2[[#This Row],[Bokat]]*Tabell2[[#This Row],[Inköpspris (SEK)]],Tabell2[[#This Row],[Totalt lagervärde ink moms]])</f>
        <v>0</v>
      </c>
      <c r="K1973" s="2">
        <f>Tabell2[[#This Row],[Totalt lagervärde ink moms]]-Tabell2[[#This Row],[Varav bokat ink moms]]</f>
        <v>619.59</v>
      </c>
      <c r="L1973" s="2">
        <f>Tabell2[[#This Row],[Antal]]*Tabell2[[#This Row],[Inpris ex moms]]</f>
        <v>495.67200000000003</v>
      </c>
      <c r="M1973" s="2">
        <f>MIN(Tabell2[[#This Row],[Bokat]]*Tabell2[[#This Row],[Inpris ex moms]],Tabell2[[#This Row],[Totalt lagervärde ex moms]])</f>
        <v>0</v>
      </c>
      <c r="N1973" s="2">
        <f>Tabell2[[#This Row],[Totalt lagervärde ex moms]]-Tabell2[[#This Row],[Varav bokat ex moms]]</f>
        <v>495.67200000000003</v>
      </c>
    </row>
    <row r="1974" spans="1:14" x14ac:dyDescent="0.2">
      <c r="A1974" t="s">
        <v>17435</v>
      </c>
      <c r="B1974" t="s">
        <v>17436</v>
      </c>
      <c r="C1974" s="2">
        <v>969</v>
      </c>
      <c r="D1974" s="2">
        <v>581</v>
      </c>
      <c r="E1974" s="2">
        <v>619.59</v>
      </c>
      <c r="F1974" s="2">
        <v>495.67200000000003</v>
      </c>
      <c r="G1974">
        <v>1</v>
      </c>
      <c r="H1974">
        <v>0</v>
      </c>
      <c r="I1974" s="2">
        <f>Tabell2[[#This Row],[Inköpspris (SEK)]]*Tabell2[[#This Row],[Antal]]</f>
        <v>619.59</v>
      </c>
      <c r="J1974" s="2">
        <f>MIN(Tabell2[[#This Row],[Bokat]]*Tabell2[[#This Row],[Inköpspris (SEK)]],Tabell2[[#This Row],[Totalt lagervärde ink moms]])</f>
        <v>0</v>
      </c>
      <c r="K1974" s="2">
        <f>Tabell2[[#This Row],[Totalt lagervärde ink moms]]-Tabell2[[#This Row],[Varav bokat ink moms]]</f>
        <v>619.59</v>
      </c>
      <c r="L1974" s="2">
        <f>Tabell2[[#This Row],[Antal]]*Tabell2[[#This Row],[Inpris ex moms]]</f>
        <v>495.67200000000003</v>
      </c>
      <c r="M1974" s="2">
        <f>MIN(Tabell2[[#This Row],[Bokat]]*Tabell2[[#This Row],[Inpris ex moms]],Tabell2[[#This Row],[Totalt lagervärde ex moms]])</f>
        <v>0</v>
      </c>
      <c r="N1974" s="2">
        <f>Tabell2[[#This Row],[Totalt lagervärde ex moms]]-Tabell2[[#This Row],[Varav bokat ex moms]]</f>
        <v>495.67200000000003</v>
      </c>
    </row>
    <row r="1975" spans="1:14" x14ac:dyDescent="0.2">
      <c r="A1975" t="s">
        <v>4033</v>
      </c>
      <c r="B1975" t="s">
        <v>4034</v>
      </c>
      <c r="C1975" s="2">
        <v>249</v>
      </c>
      <c r="D1975" s="2">
        <v>174</v>
      </c>
      <c r="E1975" s="2">
        <v>159.16999999999999</v>
      </c>
      <c r="F1975" s="2">
        <v>127.336</v>
      </c>
      <c r="G1975">
        <v>1</v>
      </c>
      <c r="H1975">
        <v>0</v>
      </c>
      <c r="I1975" s="2">
        <f>Tabell2[[#This Row],[Inköpspris (SEK)]]*Tabell2[[#This Row],[Antal]]</f>
        <v>159.16999999999999</v>
      </c>
      <c r="J1975" s="2">
        <f>MIN(Tabell2[[#This Row],[Bokat]]*Tabell2[[#This Row],[Inköpspris (SEK)]],Tabell2[[#This Row],[Totalt lagervärde ink moms]])</f>
        <v>0</v>
      </c>
      <c r="K1975" s="2">
        <f>Tabell2[[#This Row],[Totalt lagervärde ink moms]]-Tabell2[[#This Row],[Varav bokat ink moms]]</f>
        <v>159.16999999999999</v>
      </c>
      <c r="L1975" s="2">
        <f>Tabell2[[#This Row],[Antal]]*Tabell2[[#This Row],[Inpris ex moms]]</f>
        <v>127.336</v>
      </c>
      <c r="M1975" s="2">
        <f>MIN(Tabell2[[#This Row],[Bokat]]*Tabell2[[#This Row],[Inpris ex moms]],Tabell2[[#This Row],[Totalt lagervärde ex moms]])</f>
        <v>0</v>
      </c>
      <c r="N1975" s="2">
        <f>Tabell2[[#This Row],[Totalt lagervärde ex moms]]-Tabell2[[#This Row],[Varav bokat ex moms]]</f>
        <v>127.336</v>
      </c>
    </row>
    <row r="1976" spans="1:14" x14ac:dyDescent="0.2">
      <c r="A1976" t="s">
        <v>11374</v>
      </c>
      <c r="B1976" t="s">
        <v>11375</v>
      </c>
      <c r="C1976" s="2">
        <v>75</v>
      </c>
      <c r="D1976" s="2">
        <v>49</v>
      </c>
      <c r="E1976" s="2">
        <v>47.94</v>
      </c>
      <c r="F1976" s="2">
        <v>38.351999999999997</v>
      </c>
      <c r="G1976">
        <v>3</v>
      </c>
      <c r="H1976">
        <v>0</v>
      </c>
      <c r="I1976" s="2">
        <f>Tabell2[[#This Row],[Inköpspris (SEK)]]*Tabell2[[#This Row],[Antal]]</f>
        <v>143.82</v>
      </c>
      <c r="J1976" s="2">
        <f>MIN(Tabell2[[#This Row],[Bokat]]*Tabell2[[#This Row],[Inköpspris (SEK)]],Tabell2[[#This Row],[Totalt lagervärde ink moms]])</f>
        <v>0</v>
      </c>
      <c r="K1976" s="2">
        <f>Tabell2[[#This Row],[Totalt lagervärde ink moms]]-Tabell2[[#This Row],[Varav bokat ink moms]]</f>
        <v>143.82</v>
      </c>
      <c r="L1976" s="2">
        <f>Tabell2[[#This Row],[Antal]]*Tabell2[[#This Row],[Inpris ex moms]]</f>
        <v>115.05599999999998</v>
      </c>
      <c r="M1976" s="2">
        <f>MIN(Tabell2[[#This Row],[Bokat]]*Tabell2[[#This Row],[Inpris ex moms]],Tabell2[[#This Row],[Totalt lagervärde ex moms]])</f>
        <v>0</v>
      </c>
      <c r="N1976" s="2">
        <f>Tabell2[[#This Row],[Totalt lagervärde ex moms]]-Tabell2[[#This Row],[Varav bokat ex moms]]</f>
        <v>115.05599999999998</v>
      </c>
    </row>
    <row r="1977" spans="1:14" x14ac:dyDescent="0.2">
      <c r="A1977" t="s">
        <v>15043</v>
      </c>
      <c r="B1977" t="s">
        <v>15044</v>
      </c>
      <c r="C1977" s="2">
        <v>1239</v>
      </c>
      <c r="D1977" s="2">
        <v>867</v>
      </c>
      <c r="E1977" s="2">
        <v>791.87</v>
      </c>
      <c r="F1977" s="2">
        <v>633.49600000000009</v>
      </c>
      <c r="G1977">
        <v>1</v>
      </c>
      <c r="H1977">
        <v>0</v>
      </c>
      <c r="I1977" s="2">
        <f>Tabell2[[#This Row],[Inköpspris (SEK)]]*Tabell2[[#This Row],[Antal]]</f>
        <v>791.87</v>
      </c>
      <c r="J1977" s="2">
        <f>MIN(Tabell2[[#This Row],[Bokat]]*Tabell2[[#This Row],[Inköpspris (SEK)]],Tabell2[[#This Row],[Totalt lagervärde ink moms]])</f>
        <v>0</v>
      </c>
      <c r="K1977" s="2">
        <f>Tabell2[[#This Row],[Totalt lagervärde ink moms]]-Tabell2[[#This Row],[Varav bokat ink moms]]</f>
        <v>791.87</v>
      </c>
      <c r="L1977" s="2">
        <f>Tabell2[[#This Row],[Antal]]*Tabell2[[#This Row],[Inpris ex moms]]</f>
        <v>633.49600000000009</v>
      </c>
      <c r="M1977" s="2">
        <f>MIN(Tabell2[[#This Row],[Bokat]]*Tabell2[[#This Row],[Inpris ex moms]],Tabell2[[#This Row],[Totalt lagervärde ex moms]])</f>
        <v>0</v>
      </c>
      <c r="N1977" s="2">
        <f>Tabell2[[#This Row],[Totalt lagervärde ex moms]]-Tabell2[[#This Row],[Varav bokat ex moms]]</f>
        <v>633.49600000000009</v>
      </c>
    </row>
    <row r="1978" spans="1:14" x14ac:dyDescent="0.2">
      <c r="A1978" t="s">
        <v>15047</v>
      </c>
      <c r="B1978" t="s">
        <v>15048</v>
      </c>
      <c r="C1978" s="2">
        <v>1239</v>
      </c>
      <c r="D1978" s="2">
        <v>867</v>
      </c>
      <c r="E1978" s="2">
        <v>791.87</v>
      </c>
      <c r="F1978" s="2">
        <v>633.49600000000009</v>
      </c>
      <c r="G1978">
        <v>1</v>
      </c>
      <c r="H1978">
        <v>0</v>
      </c>
      <c r="I1978" s="2">
        <f>Tabell2[[#This Row],[Inköpspris (SEK)]]*Tabell2[[#This Row],[Antal]]</f>
        <v>791.87</v>
      </c>
      <c r="J1978" s="2">
        <f>MIN(Tabell2[[#This Row],[Bokat]]*Tabell2[[#This Row],[Inköpspris (SEK)]],Tabell2[[#This Row],[Totalt lagervärde ink moms]])</f>
        <v>0</v>
      </c>
      <c r="K1978" s="2">
        <f>Tabell2[[#This Row],[Totalt lagervärde ink moms]]-Tabell2[[#This Row],[Varav bokat ink moms]]</f>
        <v>791.87</v>
      </c>
      <c r="L1978" s="2">
        <f>Tabell2[[#This Row],[Antal]]*Tabell2[[#This Row],[Inpris ex moms]]</f>
        <v>633.49600000000009</v>
      </c>
      <c r="M1978" s="2">
        <f>MIN(Tabell2[[#This Row],[Bokat]]*Tabell2[[#This Row],[Inpris ex moms]],Tabell2[[#This Row],[Totalt lagervärde ex moms]])</f>
        <v>0</v>
      </c>
      <c r="N1978" s="2">
        <f>Tabell2[[#This Row],[Totalt lagervärde ex moms]]-Tabell2[[#This Row],[Varav bokat ex moms]]</f>
        <v>633.49600000000009</v>
      </c>
    </row>
    <row r="1979" spans="1:14" x14ac:dyDescent="0.2">
      <c r="A1979" t="s">
        <v>15049</v>
      </c>
      <c r="B1979" t="s">
        <v>15050</v>
      </c>
      <c r="C1979" s="2">
        <v>1239</v>
      </c>
      <c r="D1979" s="2">
        <v>867</v>
      </c>
      <c r="E1979" s="2">
        <v>791.87</v>
      </c>
      <c r="F1979" s="2">
        <v>633.49600000000009</v>
      </c>
      <c r="G1979">
        <v>1</v>
      </c>
      <c r="H1979">
        <v>0</v>
      </c>
      <c r="I1979" s="2">
        <f>Tabell2[[#This Row],[Inköpspris (SEK)]]*Tabell2[[#This Row],[Antal]]</f>
        <v>791.87</v>
      </c>
      <c r="J1979" s="2">
        <f>MIN(Tabell2[[#This Row],[Bokat]]*Tabell2[[#This Row],[Inköpspris (SEK)]],Tabell2[[#This Row],[Totalt lagervärde ink moms]])</f>
        <v>0</v>
      </c>
      <c r="K1979" s="2">
        <f>Tabell2[[#This Row],[Totalt lagervärde ink moms]]-Tabell2[[#This Row],[Varav bokat ink moms]]</f>
        <v>791.87</v>
      </c>
      <c r="L1979" s="2">
        <f>Tabell2[[#This Row],[Antal]]*Tabell2[[#This Row],[Inpris ex moms]]</f>
        <v>633.49600000000009</v>
      </c>
      <c r="M1979" s="2">
        <f>MIN(Tabell2[[#This Row],[Bokat]]*Tabell2[[#This Row],[Inpris ex moms]],Tabell2[[#This Row],[Totalt lagervärde ex moms]])</f>
        <v>0</v>
      </c>
      <c r="N1979" s="2">
        <f>Tabell2[[#This Row],[Totalt lagervärde ex moms]]-Tabell2[[#This Row],[Varav bokat ex moms]]</f>
        <v>633.49600000000009</v>
      </c>
    </row>
    <row r="1980" spans="1:14" x14ac:dyDescent="0.2">
      <c r="A1980" t="s">
        <v>15075</v>
      </c>
      <c r="B1980" t="s">
        <v>15076</v>
      </c>
      <c r="C1980" s="2">
        <v>1239</v>
      </c>
      <c r="D1980" s="2">
        <v>867</v>
      </c>
      <c r="E1980" s="2">
        <v>791.87</v>
      </c>
      <c r="F1980" s="2">
        <v>633.49600000000009</v>
      </c>
      <c r="G1980">
        <v>1</v>
      </c>
      <c r="H1980">
        <v>0</v>
      </c>
      <c r="I1980" s="2">
        <f>Tabell2[[#This Row],[Inköpspris (SEK)]]*Tabell2[[#This Row],[Antal]]</f>
        <v>791.87</v>
      </c>
      <c r="J1980" s="2">
        <f>MIN(Tabell2[[#This Row],[Bokat]]*Tabell2[[#This Row],[Inköpspris (SEK)]],Tabell2[[#This Row],[Totalt lagervärde ink moms]])</f>
        <v>0</v>
      </c>
      <c r="K1980" s="2">
        <f>Tabell2[[#This Row],[Totalt lagervärde ink moms]]-Tabell2[[#This Row],[Varav bokat ink moms]]</f>
        <v>791.87</v>
      </c>
      <c r="L1980" s="2">
        <f>Tabell2[[#This Row],[Antal]]*Tabell2[[#This Row],[Inpris ex moms]]</f>
        <v>633.49600000000009</v>
      </c>
      <c r="M1980" s="2">
        <f>MIN(Tabell2[[#This Row],[Bokat]]*Tabell2[[#This Row],[Inpris ex moms]],Tabell2[[#This Row],[Totalt lagervärde ex moms]])</f>
        <v>0</v>
      </c>
      <c r="N1980" s="2">
        <f>Tabell2[[#This Row],[Totalt lagervärde ex moms]]-Tabell2[[#This Row],[Varav bokat ex moms]]</f>
        <v>633.49600000000009</v>
      </c>
    </row>
    <row r="1981" spans="1:14" x14ac:dyDescent="0.2">
      <c r="A1981" t="s">
        <v>15283</v>
      </c>
      <c r="B1981" t="s">
        <v>15284</v>
      </c>
      <c r="C1981" s="2">
        <v>1239</v>
      </c>
      <c r="D1981" s="2">
        <v>867</v>
      </c>
      <c r="E1981" s="2">
        <v>791.87</v>
      </c>
      <c r="F1981" s="2">
        <v>633.49600000000009</v>
      </c>
      <c r="G1981">
        <v>1</v>
      </c>
      <c r="H1981">
        <v>0</v>
      </c>
      <c r="I1981" s="2">
        <f>Tabell2[[#This Row],[Inköpspris (SEK)]]*Tabell2[[#This Row],[Antal]]</f>
        <v>791.87</v>
      </c>
      <c r="J1981" s="2">
        <f>MIN(Tabell2[[#This Row],[Bokat]]*Tabell2[[#This Row],[Inköpspris (SEK)]],Tabell2[[#This Row],[Totalt lagervärde ink moms]])</f>
        <v>0</v>
      </c>
      <c r="K1981" s="2">
        <f>Tabell2[[#This Row],[Totalt lagervärde ink moms]]-Tabell2[[#This Row],[Varav bokat ink moms]]</f>
        <v>791.87</v>
      </c>
      <c r="L1981" s="2">
        <f>Tabell2[[#This Row],[Antal]]*Tabell2[[#This Row],[Inpris ex moms]]</f>
        <v>633.49600000000009</v>
      </c>
      <c r="M1981" s="2">
        <f>MIN(Tabell2[[#This Row],[Bokat]]*Tabell2[[#This Row],[Inpris ex moms]],Tabell2[[#This Row],[Totalt lagervärde ex moms]])</f>
        <v>0</v>
      </c>
      <c r="N1981" s="2">
        <f>Tabell2[[#This Row],[Totalt lagervärde ex moms]]-Tabell2[[#This Row],[Varav bokat ex moms]]</f>
        <v>633.49600000000009</v>
      </c>
    </row>
    <row r="1982" spans="1:14" x14ac:dyDescent="0.2">
      <c r="A1982" t="s">
        <v>16433</v>
      </c>
      <c r="B1982" t="s">
        <v>16434</v>
      </c>
      <c r="C1982" s="2">
        <v>1239</v>
      </c>
      <c r="D1982" s="2">
        <v>867</v>
      </c>
      <c r="E1982" s="2">
        <v>791.87</v>
      </c>
      <c r="F1982" s="2">
        <v>633.49600000000009</v>
      </c>
      <c r="G1982">
        <v>2</v>
      </c>
      <c r="H1982">
        <v>0</v>
      </c>
      <c r="I1982" s="2">
        <f>Tabell2[[#This Row],[Inköpspris (SEK)]]*Tabell2[[#This Row],[Antal]]</f>
        <v>1583.74</v>
      </c>
      <c r="J1982" s="2">
        <f>MIN(Tabell2[[#This Row],[Bokat]]*Tabell2[[#This Row],[Inköpspris (SEK)]],Tabell2[[#This Row],[Totalt lagervärde ink moms]])</f>
        <v>0</v>
      </c>
      <c r="K1982" s="2">
        <f>Tabell2[[#This Row],[Totalt lagervärde ink moms]]-Tabell2[[#This Row],[Varav bokat ink moms]]</f>
        <v>1583.74</v>
      </c>
      <c r="L1982" s="2">
        <f>Tabell2[[#This Row],[Antal]]*Tabell2[[#This Row],[Inpris ex moms]]</f>
        <v>1266.9920000000002</v>
      </c>
      <c r="M1982" s="2">
        <f>MIN(Tabell2[[#This Row],[Bokat]]*Tabell2[[#This Row],[Inpris ex moms]],Tabell2[[#This Row],[Totalt lagervärde ex moms]])</f>
        <v>0</v>
      </c>
      <c r="N1982" s="2">
        <f>Tabell2[[#This Row],[Totalt lagervärde ex moms]]-Tabell2[[#This Row],[Varav bokat ex moms]]</f>
        <v>1266.9920000000002</v>
      </c>
    </row>
    <row r="1983" spans="1:14" x14ac:dyDescent="0.2">
      <c r="A1983" t="s">
        <v>10912</v>
      </c>
      <c r="B1983" t="s">
        <v>10913</v>
      </c>
      <c r="C1983" s="2">
        <v>205</v>
      </c>
      <c r="D1983" s="2">
        <v>144</v>
      </c>
      <c r="E1983" s="2">
        <v>131</v>
      </c>
      <c r="F1983" s="2">
        <v>104.80000000000001</v>
      </c>
      <c r="G1983">
        <v>2</v>
      </c>
      <c r="H1983">
        <v>0</v>
      </c>
      <c r="I1983" s="2">
        <f>Tabell2[[#This Row],[Inköpspris (SEK)]]*Tabell2[[#This Row],[Antal]]</f>
        <v>262</v>
      </c>
      <c r="J1983" s="2">
        <f>MIN(Tabell2[[#This Row],[Bokat]]*Tabell2[[#This Row],[Inköpspris (SEK)]],Tabell2[[#This Row],[Totalt lagervärde ink moms]])</f>
        <v>0</v>
      </c>
      <c r="K1983" s="2">
        <f>Tabell2[[#This Row],[Totalt lagervärde ink moms]]-Tabell2[[#This Row],[Varav bokat ink moms]]</f>
        <v>262</v>
      </c>
      <c r="L1983" s="2">
        <f>Tabell2[[#This Row],[Antal]]*Tabell2[[#This Row],[Inpris ex moms]]</f>
        <v>209.60000000000002</v>
      </c>
      <c r="M1983" s="2">
        <f>MIN(Tabell2[[#This Row],[Bokat]]*Tabell2[[#This Row],[Inpris ex moms]],Tabell2[[#This Row],[Totalt lagervärde ex moms]])</f>
        <v>0</v>
      </c>
      <c r="N1983" s="2">
        <f>Tabell2[[#This Row],[Totalt lagervärde ex moms]]-Tabell2[[#This Row],[Varav bokat ex moms]]</f>
        <v>209.60000000000002</v>
      </c>
    </row>
    <row r="1984" spans="1:14" x14ac:dyDescent="0.2">
      <c r="A1984" t="s">
        <v>17279</v>
      </c>
      <c r="B1984" t="s">
        <v>17280</v>
      </c>
      <c r="C1984" s="2">
        <v>1359</v>
      </c>
      <c r="D1984" s="2">
        <v>815</v>
      </c>
      <c r="E1984" s="2">
        <v>868.25</v>
      </c>
      <c r="F1984" s="2">
        <v>694.6</v>
      </c>
      <c r="G1984">
        <v>1</v>
      </c>
      <c r="H1984">
        <v>0</v>
      </c>
      <c r="I1984" s="2">
        <f>Tabell2[[#This Row],[Inköpspris (SEK)]]*Tabell2[[#This Row],[Antal]]</f>
        <v>868.25</v>
      </c>
      <c r="J1984" s="2">
        <f>MIN(Tabell2[[#This Row],[Bokat]]*Tabell2[[#This Row],[Inköpspris (SEK)]],Tabell2[[#This Row],[Totalt lagervärde ink moms]])</f>
        <v>0</v>
      </c>
      <c r="K1984" s="2">
        <f>Tabell2[[#This Row],[Totalt lagervärde ink moms]]-Tabell2[[#This Row],[Varav bokat ink moms]]</f>
        <v>868.25</v>
      </c>
      <c r="L1984" s="2">
        <f>Tabell2[[#This Row],[Antal]]*Tabell2[[#This Row],[Inpris ex moms]]</f>
        <v>694.6</v>
      </c>
      <c r="M1984" s="2">
        <f>MIN(Tabell2[[#This Row],[Bokat]]*Tabell2[[#This Row],[Inpris ex moms]],Tabell2[[#This Row],[Totalt lagervärde ex moms]])</f>
        <v>0</v>
      </c>
      <c r="N1984" s="2">
        <f>Tabell2[[#This Row],[Totalt lagervärde ex moms]]-Tabell2[[#This Row],[Varav bokat ex moms]]</f>
        <v>694.6</v>
      </c>
    </row>
    <row r="1985" spans="1:14" x14ac:dyDescent="0.2">
      <c r="A1985" t="s">
        <v>17283</v>
      </c>
      <c r="B1985" t="s">
        <v>17284</v>
      </c>
      <c r="C1985" s="2">
        <v>1359</v>
      </c>
      <c r="D1985" s="2">
        <v>815</v>
      </c>
      <c r="E1985" s="2">
        <v>868.25</v>
      </c>
      <c r="F1985" s="2">
        <v>694.6</v>
      </c>
      <c r="G1985">
        <v>1</v>
      </c>
      <c r="H1985">
        <v>0</v>
      </c>
      <c r="I1985" s="2">
        <f>Tabell2[[#This Row],[Inköpspris (SEK)]]*Tabell2[[#This Row],[Antal]]</f>
        <v>868.25</v>
      </c>
      <c r="J1985" s="2">
        <f>MIN(Tabell2[[#This Row],[Bokat]]*Tabell2[[#This Row],[Inköpspris (SEK)]],Tabell2[[#This Row],[Totalt lagervärde ink moms]])</f>
        <v>0</v>
      </c>
      <c r="K1985" s="2">
        <f>Tabell2[[#This Row],[Totalt lagervärde ink moms]]-Tabell2[[#This Row],[Varav bokat ink moms]]</f>
        <v>868.25</v>
      </c>
      <c r="L1985" s="2">
        <f>Tabell2[[#This Row],[Antal]]*Tabell2[[#This Row],[Inpris ex moms]]</f>
        <v>694.6</v>
      </c>
      <c r="M1985" s="2">
        <f>MIN(Tabell2[[#This Row],[Bokat]]*Tabell2[[#This Row],[Inpris ex moms]],Tabell2[[#This Row],[Totalt lagervärde ex moms]])</f>
        <v>0</v>
      </c>
      <c r="N1985" s="2">
        <f>Tabell2[[#This Row],[Totalt lagervärde ex moms]]-Tabell2[[#This Row],[Varav bokat ex moms]]</f>
        <v>694.6</v>
      </c>
    </row>
    <row r="1986" spans="1:14" x14ac:dyDescent="0.2">
      <c r="A1986" t="s">
        <v>17425</v>
      </c>
      <c r="B1986" t="s">
        <v>17426</v>
      </c>
      <c r="C1986" s="2">
        <v>1359</v>
      </c>
      <c r="D1986" s="2">
        <v>815</v>
      </c>
      <c r="E1986" s="2">
        <v>868.25</v>
      </c>
      <c r="F1986" s="2">
        <v>694.6</v>
      </c>
      <c r="G1986">
        <v>3</v>
      </c>
      <c r="H1986">
        <v>0</v>
      </c>
      <c r="I1986" s="2">
        <f>Tabell2[[#This Row],[Inköpspris (SEK)]]*Tabell2[[#This Row],[Antal]]</f>
        <v>2604.75</v>
      </c>
      <c r="J1986" s="2">
        <f>MIN(Tabell2[[#This Row],[Bokat]]*Tabell2[[#This Row],[Inköpspris (SEK)]],Tabell2[[#This Row],[Totalt lagervärde ink moms]])</f>
        <v>0</v>
      </c>
      <c r="K1986" s="2">
        <f>Tabell2[[#This Row],[Totalt lagervärde ink moms]]-Tabell2[[#This Row],[Varav bokat ink moms]]</f>
        <v>2604.75</v>
      </c>
      <c r="L1986" s="2">
        <f>Tabell2[[#This Row],[Antal]]*Tabell2[[#This Row],[Inpris ex moms]]</f>
        <v>2083.8000000000002</v>
      </c>
      <c r="M1986" s="2">
        <f>MIN(Tabell2[[#This Row],[Bokat]]*Tabell2[[#This Row],[Inpris ex moms]],Tabell2[[#This Row],[Totalt lagervärde ex moms]])</f>
        <v>0</v>
      </c>
      <c r="N1986" s="2">
        <f>Tabell2[[#This Row],[Totalt lagervärde ex moms]]-Tabell2[[#This Row],[Varav bokat ex moms]]</f>
        <v>2083.8000000000002</v>
      </c>
    </row>
    <row r="1987" spans="1:14" x14ac:dyDescent="0.2">
      <c r="A1987" t="s">
        <v>17427</v>
      </c>
      <c r="B1987" t="s">
        <v>17428</v>
      </c>
      <c r="C1987" s="2">
        <v>1359</v>
      </c>
      <c r="D1987" s="2">
        <v>815</v>
      </c>
      <c r="E1987" s="2">
        <v>868.25</v>
      </c>
      <c r="F1987" s="2">
        <v>694.6</v>
      </c>
      <c r="G1987">
        <v>2</v>
      </c>
      <c r="H1987">
        <v>0</v>
      </c>
      <c r="I1987" s="2">
        <f>Tabell2[[#This Row],[Inköpspris (SEK)]]*Tabell2[[#This Row],[Antal]]</f>
        <v>1736.5</v>
      </c>
      <c r="J1987" s="2">
        <f>MIN(Tabell2[[#This Row],[Bokat]]*Tabell2[[#This Row],[Inköpspris (SEK)]],Tabell2[[#This Row],[Totalt lagervärde ink moms]])</f>
        <v>0</v>
      </c>
      <c r="K1987" s="2">
        <f>Tabell2[[#This Row],[Totalt lagervärde ink moms]]-Tabell2[[#This Row],[Varav bokat ink moms]]</f>
        <v>1736.5</v>
      </c>
      <c r="L1987" s="2">
        <f>Tabell2[[#This Row],[Antal]]*Tabell2[[#This Row],[Inpris ex moms]]</f>
        <v>1389.2</v>
      </c>
      <c r="M1987" s="2">
        <f>MIN(Tabell2[[#This Row],[Bokat]]*Tabell2[[#This Row],[Inpris ex moms]],Tabell2[[#This Row],[Totalt lagervärde ex moms]])</f>
        <v>0</v>
      </c>
      <c r="N1987" s="2">
        <f>Tabell2[[#This Row],[Totalt lagervärde ex moms]]-Tabell2[[#This Row],[Varav bokat ex moms]]</f>
        <v>1389.2</v>
      </c>
    </row>
    <row r="1988" spans="1:14" x14ac:dyDescent="0.2">
      <c r="A1988" t="s">
        <v>11414</v>
      </c>
      <c r="B1988" t="s">
        <v>11415</v>
      </c>
      <c r="C1988" s="2">
        <v>349</v>
      </c>
      <c r="D1988" s="2">
        <v>244</v>
      </c>
      <c r="E1988" s="2">
        <v>222.93</v>
      </c>
      <c r="F1988" s="2">
        <v>178.34400000000002</v>
      </c>
      <c r="G1988">
        <v>2</v>
      </c>
      <c r="H1988">
        <v>0</v>
      </c>
      <c r="I1988" s="2">
        <f>Tabell2[[#This Row],[Inköpspris (SEK)]]*Tabell2[[#This Row],[Antal]]</f>
        <v>445.86</v>
      </c>
      <c r="J1988" s="2">
        <f>MIN(Tabell2[[#This Row],[Bokat]]*Tabell2[[#This Row],[Inköpspris (SEK)]],Tabell2[[#This Row],[Totalt lagervärde ink moms]])</f>
        <v>0</v>
      </c>
      <c r="K1988" s="2">
        <f>Tabell2[[#This Row],[Totalt lagervärde ink moms]]-Tabell2[[#This Row],[Varav bokat ink moms]]</f>
        <v>445.86</v>
      </c>
      <c r="L1988" s="2">
        <f>Tabell2[[#This Row],[Antal]]*Tabell2[[#This Row],[Inpris ex moms]]</f>
        <v>356.68800000000005</v>
      </c>
      <c r="M1988" s="2">
        <f>MIN(Tabell2[[#This Row],[Bokat]]*Tabell2[[#This Row],[Inpris ex moms]],Tabell2[[#This Row],[Totalt lagervärde ex moms]])</f>
        <v>0</v>
      </c>
      <c r="N1988" s="2">
        <f>Tabell2[[#This Row],[Totalt lagervärde ex moms]]-Tabell2[[#This Row],[Varav bokat ex moms]]</f>
        <v>356.68800000000005</v>
      </c>
    </row>
    <row r="1989" spans="1:14" x14ac:dyDescent="0.2">
      <c r="A1989" t="s">
        <v>14335</v>
      </c>
      <c r="B1989" t="s">
        <v>14336</v>
      </c>
      <c r="C1989" s="2">
        <v>409</v>
      </c>
      <c r="D1989" s="2">
        <v>286</v>
      </c>
      <c r="E1989" s="2">
        <v>261.2</v>
      </c>
      <c r="F1989" s="2">
        <v>208.96</v>
      </c>
      <c r="G1989">
        <v>1</v>
      </c>
      <c r="H1989">
        <v>0</v>
      </c>
      <c r="I1989" s="2">
        <f>Tabell2[[#This Row],[Inköpspris (SEK)]]*Tabell2[[#This Row],[Antal]]</f>
        <v>261.2</v>
      </c>
      <c r="J1989" s="2">
        <f>MIN(Tabell2[[#This Row],[Bokat]]*Tabell2[[#This Row],[Inköpspris (SEK)]],Tabell2[[#This Row],[Totalt lagervärde ink moms]])</f>
        <v>0</v>
      </c>
      <c r="K1989" s="2">
        <f>Tabell2[[#This Row],[Totalt lagervärde ink moms]]-Tabell2[[#This Row],[Varav bokat ink moms]]</f>
        <v>261.2</v>
      </c>
      <c r="L1989" s="2">
        <f>Tabell2[[#This Row],[Antal]]*Tabell2[[#This Row],[Inpris ex moms]]</f>
        <v>208.96</v>
      </c>
      <c r="M1989" s="2">
        <f>MIN(Tabell2[[#This Row],[Bokat]]*Tabell2[[#This Row],[Inpris ex moms]],Tabell2[[#This Row],[Totalt lagervärde ex moms]])</f>
        <v>0</v>
      </c>
      <c r="N1989" s="2">
        <f>Tabell2[[#This Row],[Totalt lagervärde ex moms]]-Tabell2[[#This Row],[Varav bokat ex moms]]</f>
        <v>208.96</v>
      </c>
    </row>
    <row r="1990" spans="1:14" x14ac:dyDescent="0.2">
      <c r="A1990" t="s">
        <v>14337</v>
      </c>
      <c r="B1990" t="s">
        <v>14338</v>
      </c>
      <c r="C1990" s="2">
        <v>409</v>
      </c>
      <c r="D1990" s="2">
        <v>286</v>
      </c>
      <c r="E1990" s="2">
        <v>261.2</v>
      </c>
      <c r="F1990" s="2">
        <v>208.96</v>
      </c>
      <c r="G1990">
        <v>1</v>
      </c>
      <c r="H1990">
        <v>0</v>
      </c>
      <c r="I1990" s="2">
        <f>Tabell2[[#This Row],[Inköpspris (SEK)]]*Tabell2[[#This Row],[Antal]]</f>
        <v>261.2</v>
      </c>
      <c r="J1990" s="2">
        <f>MIN(Tabell2[[#This Row],[Bokat]]*Tabell2[[#This Row],[Inköpspris (SEK)]],Tabell2[[#This Row],[Totalt lagervärde ink moms]])</f>
        <v>0</v>
      </c>
      <c r="K1990" s="2">
        <f>Tabell2[[#This Row],[Totalt lagervärde ink moms]]-Tabell2[[#This Row],[Varav bokat ink moms]]</f>
        <v>261.2</v>
      </c>
      <c r="L1990" s="2">
        <f>Tabell2[[#This Row],[Antal]]*Tabell2[[#This Row],[Inpris ex moms]]</f>
        <v>208.96</v>
      </c>
      <c r="M1990" s="2">
        <f>MIN(Tabell2[[#This Row],[Bokat]]*Tabell2[[#This Row],[Inpris ex moms]],Tabell2[[#This Row],[Totalt lagervärde ex moms]])</f>
        <v>0</v>
      </c>
      <c r="N1990" s="2">
        <f>Tabell2[[#This Row],[Totalt lagervärde ex moms]]-Tabell2[[#This Row],[Varav bokat ex moms]]</f>
        <v>208.96</v>
      </c>
    </row>
    <row r="1991" spans="1:14" x14ac:dyDescent="0.2">
      <c r="A1991" t="s">
        <v>14339</v>
      </c>
      <c r="B1991" t="s">
        <v>14340</v>
      </c>
      <c r="C1991" s="2">
        <v>409</v>
      </c>
      <c r="D1991" s="2">
        <v>286</v>
      </c>
      <c r="E1991" s="2">
        <v>261.2</v>
      </c>
      <c r="F1991" s="2">
        <v>208.96</v>
      </c>
      <c r="G1991">
        <v>1</v>
      </c>
      <c r="H1991">
        <v>0</v>
      </c>
      <c r="I1991" s="2">
        <f>Tabell2[[#This Row],[Inköpspris (SEK)]]*Tabell2[[#This Row],[Antal]]</f>
        <v>261.2</v>
      </c>
      <c r="J1991" s="2">
        <f>MIN(Tabell2[[#This Row],[Bokat]]*Tabell2[[#This Row],[Inköpspris (SEK)]],Tabell2[[#This Row],[Totalt lagervärde ink moms]])</f>
        <v>0</v>
      </c>
      <c r="K1991" s="2">
        <f>Tabell2[[#This Row],[Totalt lagervärde ink moms]]-Tabell2[[#This Row],[Varav bokat ink moms]]</f>
        <v>261.2</v>
      </c>
      <c r="L1991" s="2">
        <f>Tabell2[[#This Row],[Antal]]*Tabell2[[#This Row],[Inpris ex moms]]</f>
        <v>208.96</v>
      </c>
      <c r="M1991" s="2">
        <f>MIN(Tabell2[[#This Row],[Bokat]]*Tabell2[[#This Row],[Inpris ex moms]],Tabell2[[#This Row],[Totalt lagervärde ex moms]])</f>
        <v>0</v>
      </c>
      <c r="N1991" s="2">
        <f>Tabell2[[#This Row],[Totalt lagervärde ex moms]]-Tabell2[[#This Row],[Varav bokat ex moms]]</f>
        <v>208.96</v>
      </c>
    </row>
    <row r="1992" spans="1:14" x14ac:dyDescent="0.2">
      <c r="A1992" t="s">
        <v>14341</v>
      </c>
      <c r="B1992" t="s">
        <v>14342</v>
      </c>
      <c r="C1992" s="2">
        <v>409</v>
      </c>
      <c r="D1992" s="2">
        <v>286</v>
      </c>
      <c r="E1992" s="2">
        <v>261.2</v>
      </c>
      <c r="F1992" s="2">
        <v>208.96</v>
      </c>
      <c r="G1992">
        <v>1</v>
      </c>
      <c r="H1992">
        <v>0</v>
      </c>
      <c r="I1992" s="2">
        <f>Tabell2[[#This Row],[Inköpspris (SEK)]]*Tabell2[[#This Row],[Antal]]</f>
        <v>261.2</v>
      </c>
      <c r="J1992" s="2">
        <f>MIN(Tabell2[[#This Row],[Bokat]]*Tabell2[[#This Row],[Inköpspris (SEK)]],Tabell2[[#This Row],[Totalt lagervärde ink moms]])</f>
        <v>0</v>
      </c>
      <c r="K1992" s="2">
        <f>Tabell2[[#This Row],[Totalt lagervärde ink moms]]-Tabell2[[#This Row],[Varav bokat ink moms]]</f>
        <v>261.2</v>
      </c>
      <c r="L1992" s="2">
        <f>Tabell2[[#This Row],[Antal]]*Tabell2[[#This Row],[Inpris ex moms]]</f>
        <v>208.96</v>
      </c>
      <c r="M1992" s="2">
        <f>MIN(Tabell2[[#This Row],[Bokat]]*Tabell2[[#This Row],[Inpris ex moms]],Tabell2[[#This Row],[Totalt lagervärde ex moms]])</f>
        <v>0</v>
      </c>
      <c r="N1992" s="2">
        <f>Tabell2[[#This Row],[Totalt lagervärde ex moms]]-Tabell2[[#This Row],[Varav bokat ex moms]]</f>
        <v>208.96</v>
      </c>
    </row>
    <row r="1993" spans="1:14" x14ac:dyDescent="0.2">
      <c r="A1993" t="s">
        <v>14343</v>
      </c>
      <c r="B1993" t="s">
        <v>14344</v>
      </c>
      <c r="C1993" s="2">
        <v>409</v>
      </c>
      <c r="D1993" s="2">
        <v>286</v>
      </c>
      <c r="E1993" s="2">
        <v>261.2</v>
      </c>
      <c r="F1993" s="2">
        <v>208.96</v>
      </c>
      <c r="G1993">
        <v>1</v>
      </c>
      <c r="H1993">
        <v>0</v>
      </c>
      <c r="I1993" s="2">
        <f>Tabell2[[#This Row],[Inköpspris (SEK)]]*Tabell2[[#This Row],[Antal]]</f>
        <v>261.2</v>
      </c>
      <c r="J1993" s="2">
        <f>MIN(Tabell2[[#This Row],[Bokat]]*Tabell2[[#This Row],[Inköpspris (SEK)]],Tabell2[[#This Row],[Totalt lagervärde ink moms]])</f>
        <v>0</v>
      </c>
      <c r="K1993" s="2">
        <f>Tabell2[[#This Row],[Totalt lagervärde ink moms]]-Tabell2[[#This Row],[Varav bokat ink moms]]</f>
        <v>261.2</v>
      </c>
      <c r="L1993" s="2">
        <f>Tabell2[[#This Row],[Antal]]*Tabell2[[#This Row],[Inpris ex moms]]</f>
        <v>208.96</v>
      </c>
      <c r="M1993" s="2">
        <f>MIN(Tabell2[[#This Row],[Bokat]]*Tabell2[[#This Row],[Inpris ex moms]],Tabell2[[#This Row],[Totalt lagervärde ex moms]])</f>
        <v>0</v>
      </c>
      <c r="N1993" s="2">
        <f>Tabell2[[#This Row],[Totalt lagervärde ex moms]]-Tabell2[[#This Row],[Varav bokat ex moms]]</f>
        <v>208.96</v>
      </c>
    </row>
    <row r="1994" spans="1:14" x14ac:dyDescent="0.2">
      <c r="A1994" t="s">
        <v>12635</v>
      </c>
      <c r="B1994" t="s">
        <v>12636</v>
      </c>
      <c r="C1994" s="2">
        <v>569</v>
      </c>
      <c r="D1994" s="2">
        <v>341</v>
      </c>
      <c r="E1994" s="2">
        <v>363.38</v>
      </c>
      <c r="F1994" s="2">
        <v>290.70400000000001</v>
      </c>
      <c r="G1994">
        <v>2</v>
      </c>
      <c r="H1994">
        <v>0</v>
      </c>
      <c r="I1994" s="2">
        <f>Tabell2[[#This Row],[Inköpspris (SEK)]]*Tabell2[[#This Row],[Antal]]</f>
        <v>726.76</v>
      </c>
      <c r="J1994" s="2">
        <f>MIN(Tabell2[[#This Row],[Bokat]]*Tabell2[[#This Row],[Inköpspris (SEK)]],Tabell2[[#This Row],[Totalt lagervärde ink moms]])</f>
        <v>0</v>
      </c>
      <c r="K1994" s="2">
        <f>Tabell2[[#This Row],[Totalt lagervärde ink moms]]-Tabell2[[#This Row],[Varav bokat ink moms]]</f>
        <v>726.76</v>
      </c>
      <c r="L1994" s="2">
        <f>Tabell2[[#This Row],[Antal]]*Tabell2[[#This Row],[Inpris ex moms]]</f>
        <v>581.40800000000002</v>
      </c>
      <c r="M1994" s="2">
        <f>MIN(Tabell2[[#This Row],[Bokat]]*Tabell2[[#This Row],[Inpris ex moms]],Tabell2[[#This Row],[Totalt lagervärde ex moms]])</f>
        <v>0</v>
      </c>
      <c r="N1994" s="2">
        <f>Tabell2[[#This Row],[Totalt lagervärde ex moms]]-Tabell2[[#This Row],[Varav bokat ex moms]]</f>
        <v>581.40800000000002</v>
      </c>
    </row>
    <row r="1995" spans="1:14" x14ac:dyDescent="0.2">
      <c r="A1995" t="s">
        <v>12673</v>
      </c>
      <c r="B1995" t="s">
        <v>12674</v>
      </c>
      <c r="C1995" s="2">
        <v>569</v>
      </c>
      <c r="D1995" s="2">
        <v>341</v>
      </c>
      <c r="E1995" s="2">
        <v>363.38</v>
      </c>
      <c r="F1995" s="2">
        <v>290.70400000000001</v>
      </c>
      <c r="G1995">
        <v>1</v>
      </c>
      <c r="H1995">
        <v>0</v>
      </c>
      <c r="I1995" s="2">
        <f>Tabell2[[#This Row],[Inköpspris (SEK)]]*Tabell2[[#This Row],[Antal]]</f>
        <v>363.38</v>
      </c>
      <c r="J1995" s="2">
        <f>MIN(Tabell2[[#This Row],[Bokat]]*Tabell2[[#This Row],[Inköpspris (SEK)]],Tabell2[[#This Row],[Totalt lagervärde ink moms]])</f>
        <v>0</v>
      </c>
      <c r="K1995" s="2">
        <f>Tabell2[[#This Row],[Totalt lagervärde ink moms]]-Tabell2[[#This Row],[Varav bokat ink moms]]</f>
        <v>363.38</v>
      </c>
      <c r="L1995" s="2">
        <f>Tabell2[[#This Row],[Antal]]*Tabell2[[#This Row],[Inpris ex moms]]</f>
        <v>290.70400000000001</v>
      </c>
      <c r="M1995" s="2">
        <f>MIN(Tabell2[[#This Row],[Bokat]]*Tabell2[[#This Row],[Inpris ex moms]],Tabell2[[#This Row],[Totalt lagervärde ex moms]])</f>
        <v>0</v>
      </c>
      <c r="N1995" s="2">
        <f>Tabell2[[#This Row],[Totalt lagervärde ex moms]]-Tabell2[[#This Row],[Varav bokat ex moms]]</f>
        <v>290.70400000000001</v>
      </c>
    </row>
    <row r="1996" spans="1:14" x14ac:dyDescent="0.2">
      <c r="A1996" t="s">
        <v>15305</v>
      </c>
      <c r="B1996" t="s">
        <v>15306</v>
      </c>
      <c r="C1996" s="2">
        <v>679</v>
      </c>
      <c r="D1996" s="2">
        <v>475</v>
      </c>
      <c r="E1996" s="2">
        <v>433.49</v>
      </c>
      <c r="F1996" s="2">
        <v>346.79200000000003</v>
      </c>
      <c r="G1996">
        <v>2</v>
      </c>
      <c r="H1996">
        <v>0</v>
      </c>
      <c r="I1996" s="2">
        <f>Tabell2[[#This Row],[Inköpspris (SEK)]]*Tabell2[[#This Row],[Antal]]</f>
        <v>866.98</v>
      </c>
      <c r="J1996" s="2">
        <f>MIN(Tabell2[[#This Row],[Bokat]]*Tabell2[[#This Row],[Inköpspris (SEK)]],Tabell2[[#This Row],[Totalt lagervärde ink moms]])</f>
        <v>0</v>
      </c>
      <c r="K1996" s="2">
        <f>Tabell2[[#This Row],[Totalt lagervärde ink moms]]-Tabell2[[#This Row],[Varav bokat ink moms]]</f>
        <v>866.98</v>
      </c>
      <c r="L1996" s="2">
        <f>Tabell2[[#This Row],[Antal]]*Tabell2[[#This Row],[Inpris ex moms]]</f>
        <v>693.58400000000006</v>
      </c>
      <c r="M1996" s="2">
        <f>MIN(Tabell2[[#This Row],[Bokat]]*Tabell2[[#This Row],[Inpris ex moms]],Tabell2[[#This Row],[Totalt lagervärde ex moms]])</f>
        <v>0</v>
      </c>
      <c r="N1996" s="2">
        <f>Tabell2[[#This Row],[Totalt lagervärde ex moms]]-Tabell2[[#This Row],[Varav bokat ex moms]]</f>
        <v>693.58400000000006</v>
      </c>
    </row>
    <row r="1997" spans="1:14" x14ac:dyDescent="0.2">
      <c r="A1997" t="s">
        <v>13702</v>
      </c>
      <c r="B1997" t="s">
        <v>13703</v>
      </c>
      <c r="C1997" s="2">
        <v>625</v>
      </c>
      <c r="D1997" s="2">
        <v>438</v>
      </c>
      <c r="E1997" s="2">
        <v>399</v>
      </c>
      <c r="F1997" s="2">
        <v>319.20000000000005</v>
      </c>
      <c r="G1997">
        <v>8</v>
      </c>
      <c r="H1997">
        <v>0</v>
      </c>
      <c r="I1997" s="2">
        <f>Tabell2[[#This Row],[Inköpspris (SEK)]]*Tabell2[[#This Row],[Antal]]</f>
        <v>3192</v>
      </c>
      <c r="J1997" s="2">
        <f>MIN(Tabell2[[#This Row],[Bokat]]*Tabell2[[#This Row],[Inköpspris (SEK)]],Tabell2[[#This Row],[Totalt lagervärde ink moms]])</f>
        <v>0</v>
      </c>
      <c r="K1997" s="2">
        <f>Tabell2[[#This Row],[Totalt lagervärde ink moms]]-Tabell2[[#This Row],[Varav bokat ink moms]]</f>
        <v>3192</v>
      </c>
      <c r="L1997" s="2">
        <f>Tabell2[[#This Row],[Antal]]*Tabell2[[#This Row],[Inpris ex moms]]</f>
        <v>2553.6000000000004</v>
      </c>
      <c r="M1997" s="2">
        <f>MIN(Tabell2[[#This Row],[Bokat]]*Tabell2[[#This Row],[Inpris ex moms]],Tabell2[[#This Row],[Totalt lagervärde ex moms]])</f>
        <v>0</v>
      </c>
      <c r="N1997" s="2">
        <f>Tabell2[[#This Row],[Totalt lagervärde ex moms]]-Tabell2[[#This Row],[Varav bokat ex moms]]</f>
        <v>2553.6000000000004</v>
      </c>
    </row>
    <row r="1998" spans="1:14" x14ac:dyDescent="0.2">
      <c r="A1998" t="s">
        <v>17437</v>
      </c>
      <c r="B1998" t="s">
        <v>17438</v>
      </c>
      <c r="C1998" s="2">
        <v>749</v>
      </c>
      <c r="D1998" s="2">
        <v>449</v>
      </c>
      <c r="E1998" s="2">
        <v>477.93</v>
      </c>
      <c r="F1998" s="2">
        <v>382.34400000000005</v>
      </c>
      <c r="G1998">
        <v>1</v>
      </c>
      <c r="H1998">
        <v>0</v>
      </c>
      <c r="I1998" s="2">
        <f>Tabell2[[#This Row],[Inköpspris (SEK)]]*Tabell2[[#This Row],[Antal]]</f>
        <v>477.93</v>
      </c>
      <c r="J1998" s="2">
        <f>MIN(Tabell2[[#This Row],[Bokat]]*Tabell2[[#This Row],[Inköpspris (SEK)]],Tabell2[[#This Row],[Totalt lagervärde ink moms]])</f>
        <v>0</v>
      </c>
      <c r="K1998" s="2">
        <f>Tabell2[[#This Row],[Totalt lagervärde ink moms]]-Tabell2[[#This Row],[Varav bokat ink moms]]</f>
        <v>477.93</v>
      </c>
      <c r="L1998" s="2">
        <f>Tabell2[[#This Row],[Antal]]*Tabell2[[#This Row],[Inpris ex moms]]</f>
        <v>382.34400000000005</v>
      </c>
      <c r="M1998" s="2">
        <f>MIN(Tabell2[[#This Row],[Bokat]]*Tabell2[[#This Row],[Inpris ex moms]],Tabell2[[#This Row],[Totalt lagervärde ex moms]])</f>
        <v>0</v>
      </c>
      <c r="N1998" s="2">
        <f>Tabell2[[#This Row],[Totalt lagervärde ex moms]]-Tabell2[[#This Row],[Varav bokat ex moms]]</f>
        <v>382.34400000000005</v>
      </c>
    </row>
    <row r="1999" spans="1:14" x14ac:dyDescent="0.2">
      <c r="A1999" t="s">
        <v>14595</v>
      </c>
      <c r="B1999" t="s">
        <v>14596</v>
      </c>
      <c r="C1999" s="2">
        <v>1349</v>
      </c>
      <c r="D1999" s="2">
        <v>944</v>
      </c>
      <c r="E1999" s="2">
        <v>860.7</v>
      </c>
      <c r="F1999" s="2">
        <v>688.56000000000006</v>
      </c>
      <c r="G1999">
        <v>2</v>
      </c>
      <c r="H1999">
        <v>0</v>
      </c>
      <c r="I1999" s="2">
        <f>Tabell2[[#This Row],[Inköpspris (SEK)]]*Tabell2[[#This Row],[Antal]]</f>
        <v>1721.4</v>
      </c>
      <c r="J1999" s="2">
        <f>MIN(Tabell2[[#This Row],[Bokat]]*Tabell2[[#This Row],[Inköpspris (SEK)]],Tabell2[[#This Row],[Totalt lagervärde ink moms]])</f>
        <v>0</v>
      </c>
      <c r="K1999" s="2">
        <f>Tabell2[[#This Row],[Totalt lagervärde ink moms]]-Tabell2[[#This Row],[Varav bokat ink moms]]</f>
        <v>1721.4</v>
      </c>
      <c r="L1999" s="2">
        <f>Tabell2[[#This Row],[Antal]]*Tabell2[[#This Row],[Inpris ex moms]]</f>
        <v>1377.1200000000001</v>
      </c>
      <c r="M1999" s="2">
        <f>MIN(Tabell2[[#This Row],[Bokat]]*Tabell2[[#This Row],[Inpris ex moms]],Tabell2[[#This Row],[Totalt lagervärde ex moms]])</f>
        <v>0</v>
      </c>
      <c r="N1999" s="2">
        <f>Tabell2[[#This Row],[Totalt lagervärde ex moms]]-Tabell2[[#This Row],[Varav bokat ex moms]]</f>
        <v>1377.1200000000001</v>
      </c>
    </row>
    <row r="2000" spans="1:14" x14ac:dyDescent="0.2">
      <c r="A2000" t="s">
        <v>16587</v>
      </c>
      <c r="B2000" t="s">
        <v>16588</v>
      </c>
      <c r="C2000" s="2">
        <v>1349</v>
      </c>
      <c r="D2000" s="2">
        <v>809</v>
      </c>
      <c r="E2000" s="2">
        <v>860.7</v>
      </c>
      <c r="F2000" s="2">
        <v>688.56000000000006</v>
      </c>
      <c r="G2000">
        <v>1</v>
      </c>
      <c r="H2000">
        <v>0</v>
      </c>
      <c r="I2000" s="2">
        <f>Tabell2[[#This Row],[Inköpspris (SEK)]]*Tabell2[[#This Row],[Antal]]</f>
        <v>860.7</v>
      </c>
      <c r="J2000" s="2">
        <f>MIN(Tabell2[[#This Row],[Bokat]]*Tabell2[[#This Row],[Inköpspris (SEK)]],Tabell2[[#This Row],[Totalt lagervärde ink moms]])</f>
        <v>0</v>
      </c>
      <c r="K2000" s="2">
        <f>Tabell2[[#This Row],[Totalt lagervärde ink moms]]-Tabell2[[#This Row],[Varav bokat ink moms]]</f>
        <v>860.7</v>
      </c>
      <c r="L2000" s="2">
        <f>Tabell2[[#This Row],[Antal]]*Tabell2[[#This Row],[Inpris ex moms]]</f>
        <v>688.56000000000006</v>
      </c>
      <c r="M2000" s="2">
        <f>MIN(Tabell2[[#This Row],[Bokat]]*Tabell2[[#This Row],[Inpris ex moms]],Tabell2[[#This Row],[Totalt lagervärde ex moms]])</f>
        <v>0</v>
      </c>
      <c r="N2000" s="2">
        <f>Tabell2[[#This Row],[Totalt lagervärde ex moms]]-Tabell2[[#This Row],[Varav bokat ex moms]]</f>
        <v>688.56000000000006</v>
      </c>
    </row>
    <row r="2001" spans="1:14" x14ac:dyDescent="0.2">
      <c r="A2001" t="s">
        <v>17149</v>
      </c>
      <c r="B2001" t="s">
        <v>17150</v>
      </c>
      <c r="C2001" s="2">
        <v>1349</v>
      </c>
      <c r="D2001" s="2">
        <v>809</v>
      </c>
      <c r="E2001" s="2">
        <v>860.7</v>
      </c>
      <c r="F2001" s="2">
        <v>688.56000000000006</v>
      </c>
      <c r="G2001">
        <v>2</v>
      </c>
      <c r="H2001">
        <v>0</v>
      </c>
      <c r="I2001" s="2">
        <f>Tabell2[[#This Row],[Inköpspris (SEK)]]*Tabell2[[#This Row],[Antal]]</f>
        <v>1721.4</v>
      </c>
      <c r="J2001" s="2">
        <f>MIN(Tabell2[[#This Row],[Bokat]]*Tabell2[[#This Row],[Inköpspris (SEK)]],Tabell2[[#This Row],[Totalt lagervärde ink moms]])</f>
        <v>0</v>
      </c>
      <c r="K2001" s="2">
        <f>Tabell2[[#This Row],[Totalt lagervärde ink moms]]-Tabell2[[#This Row],[Varav bokat ink moms]]</f>
        <v>1721.4</v>
      </c>
      <c r="L2001" s="2">
        <f>Tabell2[[#This Row],[Antal]]*Tabell2[[#This Row],[Inpris ex moms]]</f>
        <v>1377.1200000000001</v>
      </c>
      <c r="M2001" s="2">
        <f>MIN(Tabell2[[#This Row],[Bokat]]*Tabell2[[#This Row],[Inpris ex moms]],Tabell2[[#This Row],[Totalt lagervärde ex moms]])</f>
        <v>0</v>
      </c>
      <c r="N2001" s="2">
        <f>Tabell2[[#This Row],[Totalt lagervärde ex moms]]-Tabell2[[#This Row],[Varav bokat ex moms]]</f>
        <v>1377.1200000000001</v>
      </c>
    </row>
    <row r="2002" spans="1:14" x14ac:dyDescent="0.2">
      <c r="A2002" t="s">
        <v>17325</v>
      </c>
      <c r="B2002" t="s">
        <v>17326</v>
      </c>
      <c r="C2002" s="2">
        <v>1349</v>
      </c>
      <c r="D2002" s="2">
        <v>809</v>
      </c>
      <c r="E2002" s="2">
        <v>860.7</v>
      </c>
      <c r="F2002" s="2">
        <v>688.56000000000006</v>
      </c>
      <c r="G2002">
        <v>1</v>
      </c>
      <c r="H2002">
        <v>0</v>
      </c>
      <c r="I2002" s="2">
        <f>Tabell2[[#This Row],[Inköpspris (SEK)]]*Tabell2[[#This Row],[Antal]]</f>
        <v>860.7</v>
      </c>
      <c r="J2002" s="2">
        <f>MIN(Tabell2[[#This Row],[Bokat]]*Tabell2[[#This Row],[Inköpspris (SEK)]],Tabell2[[#This Row],[Totalt lagervärde ink moms]])</f>
        <v>0</v>
      </c>
      <c r="K2002" s="2">
        <f>Tabell2[[#This Row],[Totalt lagervärde ink moms]]-Tabell2[[#This Row],[Varav bokat ink moms]]</f>
        <v>860.7</v>
      </c>
      <c r="L2002" s="2">
        <f>Tabell2[[#This Row],[Antal]]*Tabell2[[#This Row],[Inpris ex moms]]</f>
        <v>688.56000000000006</v>
      </c>
      <c r="M2002" s="2">
        <f>MIN(Tabell2[[#This Row],[Bokat]]*Tabell2[[#This Row],[Inpris ex moms]],Tabell2[[#This Row],[Totalt lagervärde ex moms]])</f>
        <v>0</v>
      </c>
      <c r="N2002" s="2">
        <f>Tabell2[[#This Row],[Totalt lagervärde ex moms]]-Tabell2[[#This Row],[Varav bokat ex moms]]</f>
        <v>688.56000000000006</v>
      </c>
    </row>
    <row r="2003" spans="1:14" x14ac:dyDescent="0.2">
      <c r="A2003" t="s">
        <v>17327</v>
      </c>
      <c r="B2003" t="s">
        <v>17328</v>
      </c>
      <c r="C2003" s="2">
        <v>1349</v>
      </c>
      <c r="D2003" s="2">
        <v>809</v>
      </c>
      <c r="E2003" s="2">
        <v>860.7</v>
      </c>
      <c r="F2003" s="2">
        <v>688.56000000000006</v>
      </c>
      <c r="G2003">
        <v>1</v>
      </c>
      <c r="H2003">
        <v>0</v>
      </c>
      <c r="I2003" s="2">
        <f>Tabell2[[#This Row],[Inköpspris (SEK)]]*Tabell2[[#This Row],[Antal]]</f>
        <v>860.7</v>
      </c>
      <c r="J2003" s="2">
        <f>MIN(Tabell2[[#This Row],[Bokat]]*Tabell2[[#This Row],[Inköpspris (SEK)]],Tabell2[[#This Row],[Totalt lagervärde ink moms]])</f>
        <v>0</v>
      </c>
      <c r="K2003" s="2">
        <f>Tabell2[[#This Row],[Totalt lagervärde ink moms]]-Tabell2[[#This Row],[Varav bokat ink moms]]</f>
        <v>860.7</v>
      </c>
      <c r="L2003" s="2">
        <f>Tabell2[[#This Row],[Antal]]*Tabell2[[#This Row],[Inpris ex moms]]</f>
        <v>688.56000000000006</v>
      </c>
      <c r="M2003" s="2">
        <f>MIN(Tabell2[[#This Row],[Bokat]]*Tabell2[[#This Row],[Inpris ex moms]],Tabell2[[#This Row],[Totalt lagervärde ex moms]])</f>
        <v>0</v>
      </c>
      <c r="N2003" s="2">
        <f>Tabell2[[#This Row],[Totalt lagervärde ex moms]]-Tabell2[[#This Row],[Varav bokat ex moms]]</f>
        <v>688.56000000000006</v>
      </c>
    </row>
    <row r="2004" spans="1:14" x14ac:dyDescent="0.2">
      <c r="A2004" t="s">
        <v>17329</v>
      </c>
      <c r="B2004" t="s">
        <v>17330</v>
      </c>
      <c r="C2004" s="2">
        <v>1349</v>
      </c>
      <c r="D2004" s="2">
        <v>809</v>
      </c>
      <c r="E2004" s="2">
        <v>860.7</v>
      </c>
      <c r="F2004" s="2">
        <v>688.56000000000006</v>
      </c>
      <c r="G2004">
        <v>1</v>
      </c>
      <c r="H2004">
        <v>0</v>
      </c>
      <c r="I2004" s="2">
        <f>Tabell2[[#This Row],[Inköpspris (SEK)]]*Tabell2[[#This Row],[Antal]]</f>
        <v>860.7</v>
      </c>
      <c r="J2004" s="2">
        <f>MIN(Tabell2[[#This Row],[Bokat]]*Tabell2[[#This Row],[Inköpspris (SEK)]],Tabell2[[#This Row],[Totalt lagervärde ink moms]])</f>
        <v>0</v>
      </c>
      <c r="K2004" s="2">
        <f>Tabell2[[#This Row],[Totalt lagervärde ink moms]]-Tabell2[[#This Row],[Varav bokat ink moms]]</f>
        <v>860.7</v>
      </c>
      <c r="L2004" s="2">
        <f>Tabell2[[#This Row],[Antal]]*Tabell2[[#This Row],[Inpris ex moms]]</f>
        <v>688.56000000000006</v>
      </c>
      <c r="M2004" s="2">
        <f>MIN(Tabell2[[#This Row],[Bokat]]*Tabell2[[#This Row],[Inpris ex moms]],Tabell2[[#This Row],[Totalt lagervärde ex moms]])</f>
        <v>0</v>
      </c>
      <c r="N2004" s="2">
        <f>Tabell2[[#This Row],[Totalt lagervärde ex moms]]-Tabell2[[#This Row],[Varav bokat ex moms]]</f>
        <v>688.56000000000006</v>
      </c>
    </row>
    <row r="2005" spans="1:14" x14ac:dyDescent="0.2">
      <c r="A2005" t="s">
        <v>17331</v>
      </c>
      <c r="B2005" t="s">
        <v>17332</v>
      </c>
      <c r="C2005" s="2">
        <v>1349</v>
      </c>
      <c r="D2005" s="2">
        <v>809</v>
      </c>
      <c r="E2005" s="2">
        <v>860.7</v>
      </c>
      <c r="F2005" s="2">
        <v>688.56000000000006</v>
      </c>
      <c r="G2005">
        <v>1</v>
      </c>
      <c r="H2005">
        <v>0</v>
      </c>
      <c r="I2005" s="2">
        <f>Tabell2[[#This Row],[Inköpspris (SEK)]]*Tabell2[[#This Row],[Antal]]</f>
        <v>860.7</v>
      </c>
      <c r="J2005" s="2">
        <f>MIN(Tabell2[[#This Row],[Bokat]]*Tabell2[[#This Row],[Inköpspris (SEK)]],Tabell2[[#This Row],[Totalt lagervärde ink moms]])</f>
        <v>0</v>
      </c>
      <c r="K2005" s="2">
        <f>Tabell2[[#This Row],[Totalt lagervärde ink moms]]-Tabell2[[#This Row],[Varav bokat ink moms]]</f>
        <v>860.7</v>
      </c>
      <c r="L2005" s="2">
        <f>Tabell2[[#This Row],[Antal]]*Tabell2[[#This Row],[Inpris ex moms]]</f>
        <v>688.56000000000006</v>
      </c>
      <c r="M2005" s="2">
        <f>MIN(Tabell2[[#This Row],[Bokat]]*Tabell2[[#This Row],[Inpris ex moms]],Tabell2[[#This Row],[Totalt lagervärde ex moms]])</f>
        <v>0</v>
      </c>
      <c r="N2005" s="2">
        <f>Tabell2[[#This Row],[Totalt lagervärde ex moms]]-Tabell2[[#This Row],[Varav bokat ex moms]]</f>
        <v>688.56000000000006</v>
      </c>
    </row>
    <row r="2006" spans="1:14" x14ac:dyDescent="0.2">
      <c r="A2006" t="s">
        <v>4397</v>
      </c>
      <c r="B2006" t="s">
        <v>4398</v>
      </c>
      <c r="C2006" s="2">
        <v>10</v>
      </c>
      <c r="D2006" s="2">
        <v>7</v>
      </c>
      <c r="E2006" s="2">
        <v>6.38</v>
      </c>
      <c r="F2006" s="2">
        <v>5.1040000000000001</v>
      </c>
      <c r="G2006">
        <v>5</v>
      </c>
      <c r="H2006">
        <v>0</v>
      </c>
      <c r="I2006" s="2">
        <f>Tabell2[[#This Row],[Inköpspris (SEK)]]*Tabell2[[#This Row],[Antal]]</f>
        <v>31.9</v>
      </c>
      <c r="J2006" s="2">
        <f>MIN(Tabell2[[#This Row],[Bokat]]*Tabell2[[#This Row],[Inköpspris (SEK)]],Tabell2[[#This Row],[Totalt lagervärde ink moms]])</f>
        <v>0</v>
      </c>
      <c r="K2006" s="2">
        <f>Tabell2[[#This Row],[Totalt lagervärde ink moms]]-Tabell2[[#This Row],[Varav bokat ink moms]]</f>
        <v>31.9</v>
      </c>
      <c r="L2006" s="2">
        <f>Tabell2[[#This Row],[Antal]]*Tabell2[[#This Row],[Inpris ex moms]]</f>
        <v>25.52</v>
      </c>
      <c r="M2006" s="2">
        <f>MIN(Tabell2[[#This Row],[Bokat]]*Tabell2[[#This Row],[Inpris ex moms]],Tabell2[[#This Row],[Totalt lagervärde ex moms]])</f>
        <v>0</v>
      </c>
      <c r="N2006" s="2">
        <f>Tabell2[[#This Row],[Totalt lagervärde ex moms]]-Tabell2[[#This Row],[Varav bokat ex moms]]</f>
        <v>25.52</v>
      </c>
    </row>
    <row r="2007" spans="1:14" x14ac:dyDescent="0.2">
      <c r="A2007" t="s">
        <v>7195</v>
      </c>
      <c r="B2007" t="s">
        <v>7196</v>
      </c>
      <c r="C2007" s="2">
        <v>35</v>
      </c>
      <c r="D2007" s="2">
        <v>24</v>
      </c>
      <c r="E2007" s="2">
        <v>22.33</v>
      </c>
      <c r="F2007" s="2">
        <v>17.864000000000001</v>
      </c>
      <c r="G2007">
        <v>4</v>
      </c>
      <c r="H2007">
        <v>0</v>
      </c>
      <c r="I2007" s="2">
        <f>Tabell2[[#This Row],[Inköpspris (SEK)]]*Tabell2[[#This Row],[Antal]]</f>
        <v>89.32</v>
      </c>
      <c r="J2007" s="2">
        <f>MIN(Tabell2[[#This Row],[Bokat]]*Tabell2[[#This Row],[Inköpspris (SEK)]],Tabell2[[#This Row],[Totalt lagervärde ink moms]])</f>
        <v>0</v>
      </c>
      <c r="K2007" s="2">
        <f>Tabell2[[#This Row],[Totalt lagervärde ink moms]]-Tabell2[[#This Row],[Varav bokat ink moms]]</f>
        <v>89.32</v>
      </c>
      <c r="L2007" s="2">
        <f>Tabell2[[#This Row],[Antal]]*Tabell2[[#This Row],[Inpris ex moms]]</f>
        <v>71.456000000000003</v>
      </c>
      <c r="M2007" s="2">
        <f>MIN(Tabell2[[#This Row],[Bokat]]*Tabell2[[#This Row],[Inpris ex moms]],Tabell2[[#This Row],[Totalt lagervärde ex moms]])</f>
        <v>0</v>
      </c>
      <c r="N2007" s="2">
        <f>Tabell2[[#This Row],[Totalt lagervärde ex moms]]-Tabell2[[#This Row],[Varav bokat ex moms]]</f>
        <v>71.456000000000003</v>
      </c>
    </row>
    <row r="2008" spans="1:14" x14ac:dyDescent="0.2">
      <c r="A2008" t="s">
        <v>7197</v>
      </c>
      <c r="B2008" t="s">
        <v>7198</v>
      </c>
      <c r="C2008" s="2">
        <v>35</v>
      </c>
      <c r="D2008" s="2">
        <v>24</v>
      </c>
      <c r="E2008" s="2">
        <v>22.33</v>
      </c>
      <c r="F2008" s="2">
        <v>17.864000000000001</v>
      </c>
      <c r="G2008">
        <v>1</v>
      </c>
      <c r="H2008">
        <v>0</v>
      </c>
      <c r="I2008" s="2">
        <f>Tabell2[[#This Row],[Inköpspris (SEK)]]*Tabell2[[#This Row],[Antal]]</f>
        <v>22.33</v>
      </c>
      <c r="J2008" s="2">
        <f>MIN(Tabell2[[#This Row],[Bokat]]*Tabell2[[#This Row],[Inköpspris (SEK)]],Tabell2[[#This Row],[Totalt lagervärde ink moms]])</f>
        <v>0</v>
      </c>
      <c r="K2008" s="2">
        <f>Tabell2[[#This Row],[Totalt lagervärde ink moms]]-Tabell2[[#This Row],[Varav bokat ink moms]]</f>
        <v>22.33</v>
      </c>
      <c r="L2008" s="2">
        <f>Tabell2[[#This Row],[Antal]]*Tabell2[[#This Row],[Inpris ex moms]]</f>
        <v>17.864000000000001</v>
      </c>
      <c r="M2008" s="2">
        <f>MIN(Tabell2[[#This Row],[Bokat]]*Tabell2[[#This Row],[Inpris ex moms]],Tabell2[[#This Row],[Totalt lagervärde ex moms]])</f>
        <v>0</v>
      </c>
      <c r="N2008" s="2">
        <f>Tabell2[[#This Row],[Totalt lagervärde ex moms]]-Tabell2[[#This Row],[Varav bokat ex moms]]</f>
        <v>17.864000000000001</v>
      </c>
    </row>
    <row r="2009" spans="1:14" x14ac:dyDescent="0.2">
      <c r="A2009" t="s">
        <v>15269</v>
      </c>
      <c r="B2009" t="s">
        <v>15270</v>
      </c>
      <c r="C2009" s="2">
        <v>1025</v>
      </c>
      <c r="D2009" s="2">
        <v>718</v>
      </c>
      <c r="E2009" s="2">
        <v>653.92999999999995</v>
      </c>
      <c r="F2009" s="2">
        <v>523.14400000000001</v>
      </c>
      <c r="G2009">
        <v>1</v>
      </c>
      <c r="H2009">
        <v>0</v>
      </c>
      <c r="I2009" s="2">
        <f>Tabell2[[#This Row],[Inköpspris (SEK)]]*Tabell2[[#This Row],[Antal]]</f>
        <v>653.92999999999995</v>
      </c>
      <c r="J2009" s="2">
        <f>MIN(Tabell2[[#This Row],[Bokat]]*Tabell2[[#This Row],[Inköpspris (SEK)]],Tabell2[[#This Row],[Totalt lagervärde ink moms]])</f>
        <v>0</v>
      </c>
      <c r="K2009" s="2">
        <f>Tabell2[[#This Row],[Totalt lagervärde ink moms]]-Tabell2[[#This Row],[Varav bokat ink moms]]</f>
        <v>653.92999999999995</v>
      </c>
      <c r="L2009" s="2">
        <f>Tabell2[[#This Row],[Antal]]*Tabell2[[#This Row],[Inpris ex moms]]</f>
        <v>523.14400000000001</v>
      </c>
      <c r="M2009" s="2">
        <f>MIN(Tabell2[[#This Row],[Bokat]]*Tabell2[[#This Row],[Inpris ex moms]],Tabell2[[#This Row],[Totalt lagervärde ex moms]])</f>
        <v>0</v>
      </c>
      <c r="N2009" s="2">
        <f>Tabell2[[#This Row],[Totalt lagervärde ex moms]]-Tabell2[[#This Row],[Varav bokat ex moms]]</f>
        <v>523.14400000000001</v>
      </c>
    </row>
    <row r="2010" spans="1:14" x14ac:dyDescent="0.2">
      <c r="A2010" t="s">
        <v>15483</v>
      </c>
      <c r="B2010" t="s">
        <v>15484</v>
      </c>
      <c r="C2010" s="2">
        <v>1025</v>
      </c>
      <c r="D2010" s="2">
        <v>718</v>
      </c>
      <c r="E2010" s="2">
        <v>653.92999999999995</v>
      </c>
      <c r="F2010" s="2">
        <v>523.14400000000001</v>
      </c>
      <c r="G2010">
        <v>1</v>
      </c>
      <c r="H2010">
        <v>0</v>
      </c>
      <c r="I2010" s="2">
        <f>Tabell2[[#This Row],[Inköpspris (SEK)]]*Tabell2[[#This Row],[Antal]]</f>
        <v>653.92999999999995</v>
      </c>
      <c r="J2010" s="2">
        <f>MIN(Tabell2[[#This Row],[Bokat]]*Tabell2[[#This Row],[Inköpspris (SEK)]],Tabell2[[#This Row],[Totalt lagervärde ink moms]])</f>
        <v>0</v>
      </c>
      <c r="K2010" s="2">
        <f>Tabell2[[#This Row],[Totalt lagervärde ink moms]]-Tabell2[[#This Row],[Varav bokat ink moms]]</f>
        <v>653.92999999999995</v>
      </c>
      <c r="L2010" s="2">
        <f>Tabell2[[#This Row],[Antal]]*Tabell2[[#This Row],[Inpris ex moms]]</f>
        <v>523.14400000000001</v>
      </c>
      <c r="M2010" s="2">
        <f>MIN(Tabell2[[#This Row],[Bokat]]*Tabell2[[#This Row],[Inpris ex moms]],Tabell2[[#This Row],[Totalt lagervärde ex moms]])</f>
        <v>0</v>
      </c>
      <c r="N2010" s="2">
        <f>Tabell2[[#This Row],[Totalt lagervärde ex moms]]-Tabell2[[#This Row],[Varav bokat ex moms]]</f>
        <v>523.14400000000001</v>
      </c>
    </row>
    <row r="2011" spans="1:14" x14ac:dyDescent="0.2">
      <c r="A2011" t="s">
        <v>16483</v>
      </c>
      <c r="B2011" t="s">
        <v>16484</v>
      </c>
      <c r="C2011" s="2">
        <v>1025</v>
      </c>
      <c r="D2011" s="2">
        <v>615</v>
      </c>
      <c r="E2011" s="2">
        <v>653.92999999999995</v>
      </c>
      <c r="F2011" s="2">
        <v>523.14400000000001</v>
      </c>
      <c r="G2011">
        <v>1</v>
      </c>
      <c r="H2011">
        <v>0</v>
      </c>
      <c r="I2011" s="2">
        <f>Tabell2[[#This Row],[Inköpspris (SEK)]]*Tabell2[[#This Row],[Antal]]</f>
        <v>653.92999999999995</v>
      </c>
      <c r="J2011" s="2">
        <f>MIN(Tabell2[[#This Row],[Bokat]]*Tabell2[[#This Row],[Inköpspris (SEK)]],Tabell2[[#This Row],[Totalt lagervärde ink moms]])</f>
        <v>0</v>
      </c>
      <c r="K2011" s="2">
        <f>Tabell2[[#This Row],[Totalt lagervärde ink moms]]-Tabell2[[#This Row],[Varav bokat ink moms]]</f>
        <v>653.92999999999995</v>
      </c>
      <c r="L2011" s="2">
        <f>Tabell2[[#This Row],[Antal]]*Tabell2[[#This Row],[Inpris ex moms]]</f>
        <v>523.14400000000001</v>
      </c>
      <c r="M2011" s="2">
        <f>MIN(Tabell2[[#This Row],[Bokat]]*Tabell2[[#This Row],[Inpris ex moms]],Tabell2[[#This Row],[Totalt lagervärde ex moms]])</f>
        <v>0</v>
      </c>
      <c r="N2011" s="2">
        <f>Tabell2[[#This Row],[Totalt lagervärde ex moms]]-Tabell2[[#This Row],[Varav bokat ex moms]]</f>
        <v>523.14400000000001</v>
      </c>
    </row>
    <row r="2012" spans="1:14" x14ac:dyDescent="0.2">
      <c r="A2012" t="s">
        <v>16639</v>
      </c>
      <c r="B2012" t="s">
        <v>16640</v>
      </c>
      <c r="C2012" s="2">
        <v>1025</v>
      </c>
      <c r="D2012" s="2">
        <v>615</v>
      </c>
      <c r="E2012" s="2">
        <v>653.92999999999995</v>
      </c>
      <c r="F2012" s="2">
        <v>523.14400000000001</v>
      </c>
      <c r="G2012">
        <v>1</v>
      </c>
      <c r="H2012">
        <v>0</v>
      </c>
      <c r="I2012" s="2">
        <f>Tabell2[[#This Row],[Inköpspris (SEK)]]*Tabell2[[#This Row],[Antal]]</f>
        <v>653.92999999999995</v>
      </c>
      <c r="J2012" s="2">
        <f>MIN(Tabell2[[#This Row],[Bokat]]*Tabell2[[#This Row],[Inköpspris (SEK)]],Tabell2[[#This Row],[Totalt lagervärde ink moms]])</f>
        <v>0</v>
      </c>
      <c r="K2012" s="2">
        <f>Tabell2[[#This Row],[Totalt lagervärde ink moms]]-Tabell2[[#This Row],[Varav bokat ink moms]]</f>
        <v>653.92999999999995</v>
      </c>
      <c r="L2012" s="2">
        <f>Tabell2[[#This Row],[Antal]]*Tabell2[[#This Row],[Inpris ex moms]]</f>
        <v>523.14400000000001</v>
      </c>
      <c r="M2012" s="2">
        <f>MIN(Tabell2[[#This Row],[Bokat]]*Tabell2[[#This Row],[Inpris ex moms]],Tabell2[[#This Row],[Totalt lagervärde ex moms]])</f>
        <v>0</v>
      </c>
      <c r="N2012" s="2">
        <f>Tabell2[[#This Row],[Totalt lagervärde ex moms]]-Tabell2[[#This Row],[Varav bokat ex moms]]</f>
        <v>523.14400000000001</v>
      </c>
    </row>
    <row r="2013" spans="1:14" x14ac:dyDescent="0.2">
      <c r="A2013" t="s">
        <v>16869</v>
      </c>
      <c r="B2013" t="s">
        <v>16870</v>
      </c>
      <c r="C2013" s="2">
        <v>1025</v>
      </c>
      <c r="D2013" s="2">
        <v>718</v>
      </c>
      <c r="E2013" s="2">
        <v>653.92999999999995</v>
      </c>
      <c r="F2013" s="2">
        <v>523.14400000000001</v>
      </c>
      <c r="G2013">
        <v>1</v>
      </c>
      <c r="H2013">
        <v>0</v>
      </c>
      <c r="I2013" s="2">
        <f>Tabell2[[#This Row],[Inköpspris (SEK)]]*Tabell2[[#This Row],[Antal]]</f>
        <v>653.92999999999995</v>
      </c>
      <c r="J2013" s="2">
        <f>MIN(Tabell2[[#This Row],[Bokat]]*Tabell2[[#This Row],[Inköpspris (SEK)]],Tabell2[[#This Row],[Totalt lagervärde ink moms]])</f>
        <v>0</v>
      </c>
      <c r="K2013" s="2">
        <f>Tabell2[[#This Row],[Totalt lagervärde ink moms]]-Tabell2[[#This Row],[Varav bokat ink moms]]</f>
        <v>653.92999999999995</v>
      </c>
      <c r="L2013" s="2">
        <f>Tabell2[[#This Row],[Antal]]*Tabell2[[#This Row],[Inpris ex moms]]</f>
        <v>523.14400000000001</v>
      </c>
      <c r="M2013" s="2">
        <f>MIN(Tabell2[[#This Row],[Bokat]]*Tabell2[[#This Row],[Inpris ex moms]],Tabell2[[#This Row],[Totalt lagervärde ex moms]])</f>
        <v>0</v>
      </c>
      <c r="N2013" s="2">
        <f>Tabell2[[#This Row],[Totalt lagervärde ex moms]]-Tabell2[[#This Row],[Varav bokat ex moms]]</f>
        <v>523.14400000000001</v>
      </c>
    </row>
    <row r="2014" spans="1:14" x14ac:dyDescent="0.2">
      <c r="A2014" t="s">
        <v>15199</v>
      </c>
      <c r="B2014" t="s">
        <v>15200</v>
      </c>
      <c r="C2014" s="2">
        <v>755</v>
      </c>
      <c r="D2014" s="2">
        <v>528</v>
      </c>
      <c r="E2014" s="2">
        <v>481.65</v>
      </c>
      <c r="F2014" s="2">
        <v>385.32</v>
      </c>
      <c r="G2014">
        <v>2</v>
      </c>
      <c r="H2014">
        <v>0</v>
      </c>
      <c r="I2014" s="2">
        <f>Tabell2[[#This Row],[Inköpspris (SEK)]]*Tabell2[[#This Row],[Antal]]</f>
        <v>963.3</v>
      </c>
      <c r="J2014" s="2">
        <f>MIN(Tabell2[[#This Row],[Bokat]]*Tabell2[[#This Row],[Inköpspris (SEK)]],Tabell2[[#This Row],[Totalt lagervärde ink moms]])</f>
        <v>0</v>
      </c>
      <c r="K2014" s="2">
        <f>Tabell2[[#This Row],[Totalt lagervärde ink moms]]-Tabell2[[#This Row],[Varav bokat ink moms]]</f>
        <v>963.3</v>
      </c>
      <c r="L2014" s="2">
        <f>Tabell2[[#This Row],[Antal]]*Tabell2[[#This Row],[Inpris ex moms]]</f>
        <v>770.64</v>
      </c>
      <c r="M2014" s="2">
        <f>MIN(Tabell2[[#This Row],[Bokat]]*Tabell2[[#This Row],[Inpris ex moms]],Tabell2[[#This Row],[Totalt lagervärde ex moms]])</f>
        <v>0</v>
      </c>
      <c r="N2014" s="2">
        <f>Tabell2[[#This Row],[Totalt lagervärde ex moms]]-Tabell2[[#This Row],[Varav bokat ex moms]]</f>
        <v>770.64</v>
      </c>
    </row>
    <row r="2015" spans="1:14" x14ac:dyDescent="0.2">
      <c r="A2015" t="s">
        <v>15201</v>
      </c>
      <c r="B2015" t="s">
        <v>15202</v>
      </c>
      <c r="C2015" s="2">
        <v>755</v>
      </c>
      <c r="D2015" s="2">
        <v>528</v>
      </c>
      <c r="E2015" s="2">
        <v>481.65</v>
      </c>
      <c r="F2015" s="2">
        <v>385.32</v>
      </c>
      <c r="G2015">
        <v>1</v>
      </c>
      <c r="H2015">
        <v>0</v>
      </c>
      <c r="I2015" s="2">
        <f>Tabell2[[#This Row],[Inköpspris (SEK)]]*Tabell2[[#This Row],[Antal]]</f>
        <v>481.65</v>
      </c>
      <c r="J2015" s="2">
        <f>MIN(Tabell2[[#This Row],[Bokat]]*Tabell2[[#This Row],[Inköpspris (SEK)]],Tabell2[[#This Row],[Totalt lagervärde ink moms]])</f>
        <v>0</v>
      </c>
      <c r="K2015" s="2">
        <f>Tabell2[[#This Row],[Totalt lagervärde ink moms]]-Tabell2[[#This Row],[Varav bokat ink moms]]</f>
        <v>481.65</v>
      </c>
      <c r="L2015" s="2">
        <f>Tabell2[[#This Row],[Antal]]*Tabell2[[#This Row],[Inpris ex moms]]</f>
        <v>385.32</v>
      </c>
      <c r="M2015" s="2">
        <f>MIN(Tabell2[[#This Row],[Bokat]]*Tabell2[[#This Row],[Inpris ex moms]],Tabell2[[#This Row],[Totalt lagervärde ex moms]])</f>
        <v>0</v>
      </c>
      <c r="N2015" s="2">
        <f>Tabell2[[#This Row],[Totalt lagervärde ex moms]]-Tabell2[[#This Row],[Varav bokat ex moms]]</f>
        <v>385.32</v>
      </c>
    </row>
    <row r="2016" spans="1:14" x14ac:dyDescent="0.2">
      <c r="A2016" t="s">
        <v>15249</v>
      </c>
      <c r="B2016" t="s">
        <v>15250</v>
      </c>
      <c r="C2016" s="2">
        <v>755</v>
      </c>
      <c r="D2016" s="2">
        <v>528</v>
      </c>
      <c r="E2016" s="2">
        <v>481.65</v>
      </c>
      <c r="F2016" s="2">
        <v>385.32</v>
      </c>
      <c r="G2016">
        <v>2</v>
      </c>
      <c r="H2016">
        <v>0</v>
      </c>
      <c r="I2016" s="2">
        <f>Tabell2[[#This Row],[Inköpspris (SEK)]]*Tabell2[[#This Row],[Antal]]</f>
        <v>963.3</v>
      </c>
      <c r="J2016" s="2">
        <f>MIN(Tabell2[[#This Row],[Bokat]]*Tabell2[[#This Row],[Inköpspris (SEK)]],Tabell2[[#This Row],[Totalt lagervärde ink moms]])</f>
        <v>0</v>
      </c>
      <c r="K2016" s="2">
        <f>Tabell2[[#This Row],[Totalt lagervärde ink moms]]-Tabell2[[#This Row],[Varav bokat ink moms]]</f>
        <v>963.3</v>
      </c>
      <c r="L2016" s="2">
        <f>Tabell2[[#This Row],[Antal]]*Tabell2[[#This Row],[Inpris ex moms]]</f>
        <v>770.64</v>
      </c>
      <c r="M2016" s="2">
        <f>MIN(Tabell2[[#This Row],[Bokat]]*Tabell2[[#This Row],[Inpris ex moms]],Tabell2[[#This Row],[Totalt lagervärde ex moms]])</f>
        <v>0</v>
      </c>
      <c r="N2016" s="2">
        <f>Tabell2[[#This Row],[Totalt lagervärde ex moms]]-Tabell2[[#This Row],[Varav bokat ex moms]]</f>
        <v>770.64</v>
      </c>
    </row>
    <row r="2017" spans="1:14" x14ac:dyDescent="0.2">
      <c r="A2017" t="s">
        <v>15251</v>
      </c>
      <c r="B2017" t="s">
        <v>15252</v>
      </c>
      <c r="C2017" s="2">
        <v>755</v>
      </c>
      <c r="D2017" s="2">
        <v>528</v>
      </c>
      <c r="E2017" s="2">
        <v>481.65</v>
      </c>
      <c r="F2017" s="2">
        <v>385.32</v>
      </c>
      <c r="G2017">
        <v>2</v>
      </c>
      <c r="H2017">
        <v>0</v>
      </c>
      <c r="I2017" s="2">
        <f>Tabell2[[#This Row],[Inköpspris (SEK)]]*Tabell2[[#This Row],[Antal]]</f>
        <v>963.3</v>
      </c>
      <c r="J2017" s="2">
        <f>MIN(Tabell2[[#This Row],[Bokat]]*Tabell2[[#This Row],[Inköpspris (SEK)]],Tabell2[[#This Row],[Totalt lagervärde ink moms]])</f>
        <v>0</v>
      </c>
      <c r="K2017" s="2">
        <f>Tabell2[[#This Row],[Totalt lagervärde ink moms]]-Tabell2[[#This Row],[Varav bokat ink moms]]</f>
        <v>963.3</v>
      </c>
      <c r="L2017" s="2">
        <f>Tabell2[[#This Row],[Antal]]*Tabell2[[#This Row],[Inpris ex moms]]</f>
        <v>770.64</v>
      </c>
      <c r="M2017" s="2">
        <f>MIN(Tabell2[[#This Row],[Bokat]]*Tabell2[[#This Row],[Inpris ex moms]],Tabell2[[#This Row],[Totalt lagervärde ex moms]])</f>
        <v>0</v>
      </c>
      <c r="N2017" s="2">
        <f>Tabell2[[#This Row],[Totalt lagervärde ex moms]]-Tabell2[[#This Row],[Varav bokat ex moms]]</f>
        <v>770.64</v>
      </c>
    </row>
    <row r="2018" spans="1:14" x14ac:dyDescent="0.2">
      <c r="A2018" t="s">
        <v>17317</v>
      </c>
      <c r="B2018" t="s">
        <v>17318</v>
      </c>
      <c r="C2018" s="2">
        <v>755</v>
      </c>
      <c r="D2018" s="2">
        <v>453</v>
      </c>
      <c r="E2018" s="2">
        <v>481.65</v>
      </c>
      <c r="F2018" s="2">
        <v>385.32</v>
      </c>
      <c r="G2018">
        <v>1</v>
      </c>
      <c r="H2018">
        <v>0</v>
      </c>
      <c r="I2018" s="2">
        <f>Tabell2[[#This Row],[Inköpspris (SEK)]]*Tabell2[[#This Row],[Antal]]</f>
        <v>481.65</v>
      </c>
      <c r="J2018" s="2">
        <f>MIN(Tabell2[[#This Row],[Bokat]]*Tabell2[[#This Row],[Inköpspris (SEK)]],Tabell2[[#This Row],[Totalt lagervärde ink moms]])</f>
        <v>0</v>
      </c>
      <c r="K2018" s="2">
        <f>Tabell2[[#This Row],[Totalt lagervärde ink moms]]-Tabell2[[#This Row],[Varav bokat ink moms]]</f>
        <v>481.65</v>
      </c>
      <c r="L2018" s="2">
        <f>Tabell2[[#This Row],[Antal]]*Tabell2[[#This Row],[Inpris ex moms]]</f>
        <v>385.32</v>
      </c>
      <c r="M2018" s="2">
        <f>MIN(Tabell2[[#This Row],[Bokat]]*Tabell2[[#This Row],[Inpris ex moms]],Tabell2[[#This Row],[Totalt lagervärde ex moms]])</f>
        <v>0</v>
      </c>
      <c r="N2018" s="2">
        <f>Tabell2[[#This Row],[Totalt lagervärde ex moms]]-Tabell2[[#This Row],[Varav bokat ex moms]]</f>
        <v>385.32</v>
      </c>
    </row>
    <row r="2019" spans="1:14" x14ac:dyDescent="0.2">
      <c r="A2019" t="s">
        <v>17321</v>
      </c>
      <c r="B2019" t="s">
        <v>17322</v>
      </c>
      <c r="C2019" s="2">
        <v>755</v>
      </c>
      <c r="D2019" s="2">
        <v>453</v>
      </c>
      <c r="E2019" s="2">
        <v>481.65</v>
      </c>
      <c r="F2019" s="2">
        <v>385.32</v>
      </c>
      <c r="G2019">
        <v>1</v>
      </c>
      <c r="H2019">
        <v>0</v>
      </c>
      <c r="I2019" s="2">
        <f>Tabell2[[#This Row],[Inköpspris (SEK)]]*Tabell2[[#This Row],[Antal]]</f>
        <v>481.65</v>
      </c>
      <c r="J2019" s="2">
        <f>MIN(Tabell2[[#This Row],[Bokat]]*Tabell2[[#This Row],[Inköpspris (SEK)]],Tabell2[[#This Row],[Totalt lagervärde ink moms]])</f>
        <v>0</v>
      </c>
      <c r="K2019" s="2">
        <f>Tabell2[[#This Row],[Totalt lagervärde ink moms]]-Tabell2[[#This Row],[Varav bokat ink moms]]</f>
        <v>481.65</v>
      </c>
      <c r="L2019" s="2">
        <f>Tabell2[[#This Row],[Antal]]*Tabell2[[#This Row],[Inpris ex moms]]</f>
        <v>385.32</v>
      </c>
      <c r="M2019" s="2">
        <f>MIN(Tabell2[[#This Row],[Bokat]]*Tabell2[[#This Row],[Inpris ex moms]],Tabell2[[#This Row],[Totalt lagervärde ex moms]])</f>
        <v>0</v>
      </c>
      <c r="N2019" s="2">
        <f>Tabell2[[#This Row],[Totalt lagervärde ex moms]]-Tabell2[[#This Row],[Varav bokat ex moms]]</f>
        <v>385.32</v>
      </c>
    </row>
    <row r="2020" spans="1:14" x14ac:dyDescent="0.2">
      <c r="A2020" t="s">
        <v>17323</v>
      </c>
      <c r="B2020" t="s">
        <v>17324</v>
      </c>
      <c r="C2020" s="2">
        <v>755</v>
      </c>
      <c r="D2020" s="2">
        <v>453</v>
      </c>
      <c r="E2020" s="2">
        <v>481.65</v>
      </c>
      <c r="F2020" s="2">
        <v>385.32</v>
      </c>
      <c r="G2020">
        <v>1</v>
      </c>
      <c r="H2020">
        <v>0</v>
      </c>
      <c r="I2020" s="2">
        <f>Tabell2[[#This Row],[Inköpspris (SEK)]]*Tabell2[[#This Row],[Antal]]</f>
        <v>481.65</v>
      </c>
      <c r="J2020" s="2">
        <f>MIN(Tabell2[[#This Row],[Bokat]]*Tabell2[[#This Row],[Inköpspris (SEK)]],Tabell2[[#This Row],[Totalt lagervärde ink moms]])</f>
        <v>0</v>
      </c>
      <c r="K2020" s="2">
        <f>Tabell2[[#This Row],[Totalt lagervärde ink moms]]-Tabell2[[#This Row],[Varav bokat ink moms]]</f>
        <v>481.65</v>
      </c>
      <c r="L2020" s="2">
        <f>Tabell2[[#This Row],[Antal]]*Tabell2[[#This Row],[Inpris ex moms]]</f>
        <v>385.32</v>
      </c>
      <c r="M2020" s="2">
        <f>MIN(Tabell2[[#This Row],[Bokat]]*Tabell2[[#This Row],[Inpris ex moms]],Tabell2[[#This Row],[Totalt lagervärde ex moms]])</f>
        <v>0</v>
      </c>
      <c r="N2020" s="2">
        <f>Tabell2[[#This Row],[Totalt lagervärde ex moms]]-Tabell2[[#This Row],[Varav bokat ex moms]]</f>
        <v>385.32</v>
      </c>
    </row>
    <row r="2021" spans="1:14" x14ac:dyDescent="0.2">
      <c r="A2021" t="s">
        <v>17405</v>
      </c>
      <c r="B2021" t="s">
        <v>17406</v>
      </c>
      <c r="C2021" s="2">
        <v>755</v>
      </c>
      <c r="D2021" s="2">
        <v>453</v>
      </c>
      <c r="E2021" s="2">
        <v>481.65</v>
      </c>
      <c r="F2021" s="2">
        <v>385.32</v>
      </c>
      <c r="G2021">
        <v>1</v>
      </c>
      <c r="H2021">
        <v>0</v>
      </c>
      <c r="I2021" s="2">
        <f>Tabell2[[#This Row],[Inköpspris (SEK)]]*Tabell2[[#This Row],[Antal]]</f>
        <v>481.65</v>
      </c>
      <c r="J2021" s="2">
        <f>MIN(Tabell2[[#This Row],[Bokat]]*Tabell2[[#This Row],[Inköpspris (SEK)]],Tabell2[[#This Row],[Totalt lagervärde ink moms]])</f>
        <v>0</v>
      </c>
      <c r="K2021" s="2">
        <f>Tabell2[[#This Row],[Totalt lagervärde ink moms]]-Tabell2[[#This Row],[Varav bokat ink moms]]</f>
        <v>481.65</v>
      </c>
      <c r="L2021" s="2">
        <f>Tabell2[[#This Row],[Antal]]*Tabell2[[#This Row],[Inpris ex moms]]</f>
        <v>385.32</v>
      </c>
      <c r="M2021" s="2">
        <f>MIN(Tabell2[[#This Row],[Bokat]]*Tabell2[[#This Row],[Inpris ex moms]],Tabell2[[#This Row],[Totalt lagervärde ex moms]])</f>
        <v>0</v>
      </c>
      <c r="N2021" s="2">
        <f>Tabell2[[#This Row],[Totalt lagervärde ex moms]]-Tabell2[[#This Row],[Varav bokat ex moms]]</f>
        <v>385.32</v>
      </c>
    </row>
    <row r="2022" spans="1:14" x14ac:dyDescent="0.2">
      <c r="A2022" t="s">
        <v>17407</v>
      </c>
      <c r="B2022" t="s">
        <v>17408</v>
      </c>
      <c r="C2022" s="2">
        <v>755</v>
      </c>
      <c r="D2022" s="2">
        <v>453</v>
      </c>
      <c r="E2022" s="2">
        <v>481.65</v>
      </c>
      <c r="F2022" s="2">
        <v>385.32</v>
      </c>
      <c r="G2022">
        <v>3</v>
      </c>
      <c r="H2022">
        <v>0</v>
      </c>
      <c r="I2022" s="2">
        <f>Tabell2[[#This Row],[Inköpspris (SEK)]]*Tabell2[[#This Row],[Antal]]</f>
        <v>1444.9499999999998</v>
      </c>
      <c r="J2022" s="2">
        <f>MIN(Tabell2[[#This Row],[Bokat]]*Tabell2[[#This Row],[Inköpspris (SEK)]],Tabell2[[#This Row],[Totalt lagervärde ink moms]])</f>
        <v>0</v>
      </c>
      <c r="K2022" s="2">
        <f>Tabell2[[#This Row],[Totalt lagervärde ink moms]]-Tabell2[[#This Row],[Varav bokat ink moms]]</f>
        <v>1444.9499999999998</v>
      </c>
      <c r="L2022" s="2">
        <f>Tabell2[[#This Row],[Antal]]*Tabell2[[#This Row],[Inpris ex moms]]</f>
        <v>1155.96</v>
      </c>
      <c r="M2022" s="2">
        <f>MIN(Tabell2[[#This Row],[Bokat]]*Tabell2[[#This Row],[Inpris ex moms]],Tabell2[[#This Row],[Totalt lagervärde ex moms]])</f>
        <v>0</v>
      </c>
      <c r="N2022" s="2">
        <f>Tabell2[[#This Row],[Totalt lagervärde ex moms]]-Tabell2[[#This Row],[Varav bokat ex moms]]</f>
        <v>1155.96</v>
      </c>
    </row>
    <row r="2023" spans="1:14" x14ac:dyDescent="0.2">
      <c r="A2023" t="s">
        <v>9349</v>
      </c>
      <c r="B2023" t="s">
        <v>9350</v>
      </c>
      <c r="C2023" s="2">
        <v>539</v>
      </c>
      <c r="D2023" s="2">
        <v>377</v>
      </c>
      <c r="E2023" s="2">
        <v>343.85</v>
      </c>
      <c r="F2023" s="2">
        <v>275.08000000000004</v>
      </c>
      <c r="G2023">
        <v>1</v>
      </c>
      <c r="H2023">
        <v>0</v>
      </c>
      <c r="I2023" s="2">
        <f>Tabell2[[#This Row],[Inköpspris (SEK)]]*Tabell2[[#This Row],[Antal]]</f>
        <v>343.85</v>
      </c>
      <c r="J2023" s="2">
        <f>MIN(Tabell2[[#This Row],[Bokat]]*Tabell2[[#This Row],[Inköpspris (SEK)]],Tabell2[[#This Row],[Totalt lagervärde ink moms]])</f>
        <v>0</v>
      </c>
      <c r="K2023" s="2">
        <f>Tabell2[[#This Row],[Totalt lagervärde ink moms]]-Tabell2[[#This Row],[Varav bokat ink moms]]</f>
        <v>343.85</v>
      </c>
      <c r="L2023" s="2">
        <f>Tabell2[[#This Row],[Antal]]*Tabell2[[#This Row],[Inpris ex moms]]</f>
        <v>275.08000000000004</v>
      </c>
      <c r="M2023" s="2">
        <f>MIN(Tabell2[[#This Row],[Bokat]]*Tabell2[[#This Row],[Inpris ex moms]],Tabell2[[#This Row],[Totalt lagervärde ex moms]])</f>
        <v>0</v>
      </c>
      <c r="N2023" s="2">
        <f>Tabell2[[#This Row],[Totalt lagervärde ex moms]]-Tabell2[[#This Row],[Varav bokat ex moms]]</f>
        <v>275.08000000000004</v>
      </c>
    </row>
    <row r="2024" spans="1:14" x14ac:dyDescent="0.2">
      <c r="A2024" t="s">
        <v>14247</v>
      </c>
      <c r="B2024" t="s">
        <v>14248</v>
      </c>
      <c r="C2024" s="2">
        <v>539</v>
      </c>
      <c r="D2024" s="2">
        <v>377</v>
      </c>
      <c r="E2024" s="2">
        <v>343.85</v>
      </c>
      <c r="F2024" s="2">
        <v>275.08000000000004</v>
      </c>
      <c r="G2024">
        <v>1</v>
      </c>
      <c r="H2024">
        <v>0</v>
      </c>
      <c r="I2024" s="2">
        <f>Tabell2[[#This Row],[Inköpspris (SEK)]]*Tabell2[[#This Row],[Antal]]</f>
        <v>343.85</v>
      </c>
      <c r="J2024" s="2">
        <f>MIN(Tabell2[[#This Row],[Bokat]]*Tabell2[[#This Row],[Inköpspris (SEK)]],Tabell2[[#This Row],[Totalt lagervärde ink moms]])</f>
        <v>0</v>
      </c>
      <c r="K2024" s="2">
        <f>Tabell2[[#This Row],[Totalt lagervärde ink moms]]-Tabell2[[#This Row],[Varav bokat ink moms]]</f>
        <v>343.85</v>
      </c>
      <c r="L2024" s="2">
        <f>Tabell2[[#This Row],[Antal]]*Tabell2[[#This Row],[Inpris ex moms]]</f>
        <v>275.08000000000004</v>
      </c>
      <c r="M2024" s="2">
        <f>MIN(Tabell2[[#This Row],[Bokat]]*Tabell2[[#This Row],[Inpris ex moms]],Tabell2[[#This Row],[Totalt lagervärde ex moms]])</f>
        <v>0</v>
      </c>
      <c r="N2024" s="2">
        <f>Tabell2[[#This Row],[Totalt lagervärde ex moms]]-Tabell2[[#This Row],[Varav bokat ex moms]]</f>
        <v>275.08000000000004</v>
      </c>
    </row>
    <row r="2025" spans="1:14" x14ac:dyDescent="0.2">
      <c r="A2025" t="s">
        <v>14327</v>
      </c>
      <c r="B2025" t="s">
        <v>14328</v>
      </c>
      <c r="C2025" s="2">
        <v>539</v>
      </c>
      <c r="D2025" s="2">
        <v>377</v>
      </c>
      <c r="E2025" s="2">
        <v>343.85</v>
      </c>
      <c r="F2025" s="2">
        <v>275.08000000000004</v>
      </c>
      <c r="G2025">
        <v>1</v>
      </c>
      <c r="H2025">
        <v>0</v>
      </c>
      <c r="I2025" s="2">
        <f>Tabell2[[#This Row],[Inköpspris (SEK)]]*Tabell2[[#This Row],[Antal]]</f>
        <v>343.85</v>
      </c>
      <c r="J2025" s="2">
        <f>MIN(Tabell2[[#This Row],[Bokat]]*Tabell2[[#This Row],[Inköpspris (SEK)]],Tabell2[[#This Row],[Totalt lagervärde ink moms]])</f>
        <v>0</v>
      </c>
      <c r="K2025" s="2">
        <f>Tabell2[[#This Row],[Totalt lagervärde ink moms]]-Tabell2[[#This Row],[Varav bokat ink moms]]</f>
        <v>343.85</v>
      </c>
      <c r="L2025" s="2">
        <f>Tabell2[[#This Row],[Antal]]*Tabell2[[#This Row],[Inpris ex moms]]</f>
        <v>275.08000000000004</v>
      </c>
      <c r="M2025" s="2">
        <f>MIN(Tabell2[[#This Row],[Bokat]]*Tabell2[[#This Row],[Inpris ex moms]],Tabell2[[#This Row],[Totalt lagervärde ex moms]])</f>
        <v>0</v>
      </c>
      <c r="N2025" s="2">
        <f>Tabell2[[#This Row],[Totalt lagervärde ex moms]]-Tabell2[[#This Row],[Varav bokat ex moms]]</f>
        <v>275.08000000000004</v>
      </c>
    </row>
    <row r="2026" spans="1:14" x14ac:dyDescent="0.2">
      <c r="A2026" t="s">
        <v>14329</v>
      </c>
      <c r="B2026" t="s">
        <v>14330</v>
      </c>
      <c r="C2026" s="2">
        <v>539</v>
      </c>
      <c r="D2026" s="2">
        <v>377</v>
      </c>
      <c r="E2026" s="2">
        <v>343.85</v>
      </c>
      <c r="F2026" s="2">
        <v>275.08000000000004</v>
      </c>
      <c r="G2026">
        <v>4</v>
      </c>
      <c r="H2026">
        <v>0</v>
      </c>
      <c r="I2026" s="2">
        <f>Tabell2[[#This Row],[Inköpspris (SEK)]]*Tabell2[[#This Row],[Antal]]</f>
        <v>1375.4</v>
      </c>
      <c r="J2026" s="2">
        <f>MIN(Tabell2[[#This Row],[Bokat]]*Tabell2[[#This Row],[Inköpspris (SEK)]],Tabell2[[#This Row],[Totalt lagervärde ink moms]])</f>
        <v>0</v>
      </c>
      <c r="K2026" s="2">
        <f>Tabell2[[#This Row],[Totalt lagervärde ink moms]]-Tabell2[[#This Row],[Varav bokat ink moms]]</f>
        <v>1375.4</v>
      </c>
      <c r="L2026" s="2">
        <f>Tabell2[[#This Row],[Antal]]*Tabell2[[#This Row],[Inpris ex moms]]</f>
        <v>1100.3200000000002</v>
      </c>
      <c r="M2026" s="2">
        <f>MIN(Tabell2[[#This Row],[Bokat]]*Tabell2[[#This Row],[Inpris ex moms]],Tabell2[[#This Row],[Totalt lagervärde ex moms]])</f>
        <v>0</v>
      </c>
      <c r="N2026" s="2">
        <f>Tabell2[[#This Row],[Totalt lagervärde ex moms]]-Tabell2[[#This Row],[Varav bokat ex moms]]</f>
        <v>1100.3200000000002</v>
      </c>
    </row>
    <row r="2027" spans="1:14" x14ac:dyDescent="0.2">
      <c r="A2027" t="s">
        <v>14331</v>
      </c>
      <c r="B2027" t="s">
        <v>14332</v>
      </c>
      <c r="C2027" s="2">
        <v>539</v>
      </c>
      <c r="D2027" s="2">
        <v>377</v>
      </c>
      <c r="E2027" s="2">
        <v>343.85</v>
      </c>
      <c r="F2027" s="2">
        <v>275.08000000000004</v>
      </c>
      <c r="G2027">
        <v>1</v>
      </c>
      <c r="H2027">
        <v>0</v>
      </c>
      <c r="I2027" s="2">
        <f>Tabell2[[#This Row],[Inköpspris (SEK)]]*Tabell2[[#This Row],[Antal]]</f>
        <v>343.85</v>
      </c>
      <c r="J2027" s="2">
        <f>MIN(Tabell2[[#This Row],[Bokat]]*Tabell2[[#This Row],[Inköpspris (SEK)]],Tabell2[[#This Row],[Totalt lagervärde ink moms]])</f>
        <v>0</v>
      </c>
      <c r="K2027" s="2">
        <f>Tabell2[[#This Row],[Totalt lagervärde ink moms]]-Tabell2[[#This Row],[Varav bokat ink moms]]</f>
        <v>343.85</v>
      </c>
      <c r="L2027" s="2">
        <f>Tabell2[[#This Row],[Antal]]*Tabell2[[#This Row],[Inpris ex moms]]</f>
        <v>275.08000000000004</v>
      </c>
      <c r="M2027" s="2">
        <f>MIN(Tabell2[[#This Row],[Bokat]]*Tabell2[[#This Row],[Inpris ex moms]],Tabell2[[#This Row],[Totalt lagervärde ex moms]])</f>
        <v>0</v>
      </c>
      <c r="N2027" s="2">
        <f>Tabell2[[#This Row],[Totalt lagervärde ex moms]]-Tabell2[[#This Row],[Varav bokat ex moms]]</f>
        <v>275.08000000000004</v>
      </c>
    </row>
    <row r="2028" spans="1:14" x14ac:dyDescent="0.2">
      <c r="A2028" t="s">
        <v>14941</v>
      </c>
      <c r="B2028" t="s">
        <v>14942</v>
      </c>
      <c r="C2028" s="2">
        <v>539</v>
      </c>
      <c r="D2028" s="2">
        <v>377</v>
      </c>
      <c r="E2028" s="2">
        <v>343.85</v>
      </c>
      <c r="F2028" s="2">
        <v>275.08000000000004</v>
      </c>
      <c r="G2028">
        <v>1</v>
      </c>
      <c r="H2028">
        <v>0</v>
      </c>
      <c r="I2028" s="2">
        <f>Tabell2[[#This Row],[Inköpspris (SEK)]]*Tabell2[[#This Row],[Antal]]</f>
        <v>343.85</v>
      </c>
      <c r="J2028" s="2">
        <f>MIN(Tabell2[[#This Row],[Bokat]]*Tabell2[[#This Row],[Inköpspris (SEK)]],Tabell2[[#This Row],[Totalt lagervärde ink moms]])</f>
        <v>0</v>
      </c>
      <c r="K2028" s="2">
        <f>Tabell2[[#This Row],[Totalt lagervärde ink moms]]-Tabell2[[#This Row],[Varav bokat ink moms]]</f>
        <v>343.85</v>
      </c>
      <c r="L2028" s="2">
        <f>Tabell2[[#This Row],[Antal]]*Tabell2[[#This Row],[Inpris ex moms]]</f>
        <v>275.08000000000004</v>
      </c>
      <c r="M2028" s="2">
        <f>MIN(Tabell2[[#This Row],[Bokat]]*Tabell2[[#This Row],[Inpris ex moms]],Tabell2[[#This Row],[Totalt lagervärde ex moms]])</f>
        <v>0</v>
      </c>
      <c r="N2028" s="2">
        <f>Tabell2[[#This Row],[Totalt lagervärde ex moms]]-Tabell2[[#This Row],[Varav bokat ex moms]]</f>
        <v>275.08000000000004</v>
      </c>
    </row>
    <row r="2029" spans="1:14" x14ac:dyDescent="0.2">
      <c r="A2029" t="s">
        <v>15115</v>
      </c>
      <c r="B2029" t="s">
        <v>15116</v>
      </c>
      <c r="C2029" s="2">
        <v>539</v>
      </c>
      <c r="D2029" s="2">
        <v>377</v>
      </c>
      <c r="E2029" s="2">
        <v>343.85</v>
      </c>
      <c r="F2029" s="2">
        <v>275.08000000000004</v>
      </c>
      <c r="G2029">
        <v>1</v>
      </c>
      <c r="H2029">
        <v>0</v>
      </c>
      <c r="I2029" s="2">
        <f>Tabell2[[#This Row],[Inköpspris (SEK)]]*Tabell2[[#This Row],[Antal]]</f>
        <v>343.85</v>
      </c>
      <c r="J2029" s="2">
        <f>MIN(Tabell2[[#This Row],[Bokat]]*Tabell2[[#This Row],[Inköpspris (SEK)]],Tabell2[[#This Row],[Totalt lagervärde ink moms]])</f>
        <v>0</v>
      </c>
      <c r="K2029" s="2">
        <f>Tabell2[[#This Row],[Totalt lagervärde ink moms]]-Tabell2[[#This Row],[Varav bokat ink moms]]</f>
        <v>343.85</v>
      </c>
      <c r="L2029" s="2">
        <f>Tabell2[[#This Row],[Antal]]*Tabell2[[#This Row],[Inpris ex moms]]</f>
        <v>275.08000000000004</v>
      </c>
      <c r="M2029" s="2">
        <f>MIN(Tabell2[[#This Row],[Bokat]]*Tabell2[[#This Row],[Inpris ex moms]],Tabell2[[#This Row],[Totalt lagervärde ex moms]])</f>
        <v>0</v>
      </c>
      <c r="N2029" s="2">
        <f>Tabell2[[#This Row],[Totalt lagervärde ex moms]]-Tabell2[[#This Row],[Varav bokat ex moms]]</f>
        <v>275.08000000000004</v>
      </c>
    </row>
    <row r="2030" spans="1:14" x14ac:dyDescent="0.2">
      <c r="A2030" t="s">
        <v>15207</v>
      </c>
      <c r="B2030" t="s">
        <v>15208</v>
      </c>
      <c r="C2030" s="2">
        <v>539</v>
      </c>
      <c r="D2030" s="2">
        <v>377</v>
      </c>
      <c r="E2030" s="2">
        <v>343.85</v>
      </c>
      <c r="F2030" s="2">
        <v>275.08000000000004</v>
      </c>
      <c r="G2030">
        <v>1</v>
      </c>
      <c r="H2030">
        <v>0</v>
      </c>
      <c r="I2030" s="2">
        <f>Tabell2[[#This Row],[Inköpspris (SEK)]]*Tabell2[[#This Row],[Antal]]</f>
        <v>343.85</v>
      </c>
      <c r="J2030" s="2">
        <f>MIN(Tabell2[[#This Row],[Bokat]]*Tabell2[[#This Row],[Inköpspris (SEK)]],Tabell2[[#This Row],[Totalt lagervärde ink moms]])</f>
        <v>0</v>
      </c>
      <c r="K2030" s="2">
        <f>Tabell2[[#This Row],[Totalt lagervärde ink moms]]-Tabell2[[#This Row],[Varav bokat ink moms]]</f>
        <v>343.85</v>
      </c>
      <c r="L2030" s="2">
        <f>Tabell2[[#This Row],[Antal]]*Tabell2[[#This Row],[Inpris ex moms]]</f>
        <v>275.08000000000004</v>
      </c>
      <c r="M2030" s="2">
        <f>MIN(Tabell2[[#This Row],[Bokat]]*Tabell2[[#This Row],[Inpris ex moms]],Tabell2[[#This Row],[Totalt lagervärde ex moms]])</f>
        <v>0</v>
      </c>
      <c r="N2030" s="2">
        <f>Tabell2[[#This Row],[Totalt lagervärde ex moms]]-Tabell2[[#This Row],[Varav bokat ex moms]]</f>
        <v>275.08000000000004</v>
      </c>
    </row>
    <row r="2031" spans="1:14" x14ac:dyDescent="0.2">
      <c r="A2031" t="s">
        <v>15209</v>
      </c>
      <c r="B2031" t="s">
        <v>15210</v>
      </c>
      <c r="C2031" s="2">
        <v>539</v>
      </c>
      <c r="D2031" s="2">
        <v>377</v>
      </c>
      <c r="E2031" s="2">
        <v>343.85</v>
      </c>
      <c r="F2031" s="2">
        <v>275.08000000000004</v>
      </c>
      <c r="G2031">
        <v>2</v>
      </c>
      <c r="H2031">
        <v>0</v>
      </c>
      <c r="I2031" s="2">
        <f>Tabell2[[#This Row],[Inköpspris (SEK)]]*Tabell2[[#This Row],[Antal]]</f>
        <v>687.7</v>
      </c>
      <c r="J2031" s="2">
        <f>MIN(Tabell2[[#This Row],[Bokat]]*Tabell2[[#This Row],[Inköpspris (SEK)]],Tabell2[[#This Row],[Totalt lagervärde ink moms]])</f>
        <v>0</v>
      </c>
      <c r="K2031" s="2">
        <f>Tabell2[[#This Row],[Totalt lagervärde ink moms]]-Tabell2[[#This Row],[Varav bokat ink moms]]</f>
        <v>687.7</v>
      </c>
      <c r="L2031" s="2">
        <f>Tabell2[[#This Row],[Antal]]*Tabell2[[#This Row],[Inpris ex moms]]</f>
        <v>550.16000000000008</v>
      </c>
      <c r="M2031" s="2">
        <f>MIN(Tabell2[[#This Row],[Bokat]]*Tabell2[[#This Row],[Inpris ex moms]],Tabell2[[#This Row],[Totalt lagervärde ex moms]])</f>
        <v>0</v>
      </c>
      <c r="N2031" s="2">
        <f>Tabell2[[#This Row],[Totalt lagervärde ex moms]]-Tabell2[[#This Row],[Varav bokat ex moms]]</f>
        <v>550.16000000000008</v>
      </c>
    </row>
    <row r="2032" spans="1:14" x14ac:dyDescent="0.2">
      <c r="A2032" t="s">
        <v>15219</v>
      </c>
      <c r="B2032" t="s">
        <v>15220</v>
      </c>
      <c r="C2032" s="2">
        <v>539</v>
      </c>
      <c r="D2032" s="2">
        <v>377</v>
      </c>
      <c r="E2032" s="2">
        <v>343.85</v>
      </c>
      <c r="F2032" s="2">
        <v>275.08000000000004</v>
      </c>
      <c r="G2032">
        <v>1</v>
      </c>
      <c r="H2032">
        <v>0</v>
      </c>
      <c r="I2032" s="2">
        <f>Tabell2[[#This Row],[Inköpspris (SEK)]]*Tabell2[[#This Row],[Antal]]</f>
        <v>343.85</v>
      </c>
      <c r="J2032" s="2">
        <f>MIN(Tabell2[[#This Row],[Bokat]]*Tabell2[[#This Row],[Inköpspris (SEK)]],Tabell2[[#This Row],[Totalt lagervärde ink moms]])</f>
        <v>0</v>
      </c>
      <c r="K2032" s="2">
        <f>Tabell2[[#This Row],[Totalt lagervärde ink moms]]-Tabell2[[#This Row],[Varav bokat ink moms]]</f>
        <v>343.85</v>
      </c>
      <c r="L2032" s="2">
        <f>Tabell2[[#This Row],[Antal]]*Tabell2[[#This Row],[Inpris ex moms]]</f>
        <v>275.08000000000004</v>
      </c>
      <c r="M2032" s="2">
        <f>MIN(Tabell2[[#This Row],[Bokat]]*Tabell2[[#This Row],[Inpris ex moms]],Tabell2[[#This Row],[Totalt lagervärde ex moms]])</f>
        <v>0</v>
      </c>
      <c r="N2032" s="2">
        <f>Tabell2[[#This Row],[Totalt lagervärde ex moms]]-Tabell2[[#This Row],[Varav bokat ex moms]]</f>
        <v>275.08000000000004</v>
      </c>
    </row>
    <row r="2033" spans="1:14" x14ac:dyDescent="0.2">
      <c r="A2033" t="s">
        <v>15221</v>
      </c>
      <c r="B2033" t="s">
        <v>15222</v>
      </c>
      <c r="C2033" s="2">
        <v>539</v>
      </c>
      <c r="D2033" s="2">
        <v>377</v>
      </c>
      <c r="E2033" s="2">
        <v>343.85</v>
      </c>
      <c r="F2033" s="2">
        <v>275.08000000000004</v>
      </c>
      <c r="G2033">
        <v>1</v>
      </c>
      <c r="H2033">
        <v>0</v>
      </c>
      <c r="I2033" s="2">
        <f>Tabell2[[#This Row],[Inköpspris (SEK)]]*Tabell2[[#This Row],[Antal]]</f>
        <v>343.85</v>
      </c>
      <c r="J2033" s="2">
        <f>MIN(Tabell2[[#This Row],[Bokat]]*Tabell2[[#This Row],[Inköpspris (SEK)]],Tabell2[[#This Row],[Totalt lagervärde ink moms]])</f>
        <v>0</v>
      </c>
      <c r="K2033" s="2">
        <f>Tabell2[[#This Row],[Totalt lagervärde ink moms]]-Tabell2[[#This Row],[Varav bokat ink moms]]</f>
        <v>343.85</v>
      </c>
      <c r="L2033" s="2">
        <f>Tabell2[[#This Row],[Antal]]*Tabell2[[#This Row],[Inpris ex moms]]</f>
        <v>275.08000000000004</v>
      </c>
      <c r="M2033" s="2">
        <f>MIN(Tabell2[[#This Row],[Bokat]]*Tabell2[[#This Row],[Inpris ex moms]],Tabell2[[#This Row],[Totalt lagervärde ex moms]])</f>
        <v>0</v>
      </c>
      <c r="N2033" s="2">
        <f>Tabell2[[#This Row],[Totalt lagervärde ex moms]]-Tabell2[[#This Row],[Varav bokat ex moms]]</f>
        <v>275.08000000000004</v>
      </c>
    </row>
    <row r="2034" spans="1:14" x14ac:dyDescent="0.2">
      <c r="A2034" t="s">
        <v>15227</v>
      </c>
      <c r="B2034" t="s">
        <v>15228</v>
      </c>
      <c r="C2034" s="2">
        <v>539</v>
      </c>
      <c r="D2034" s="2">
        <v>377</v>
      </c>
      <c r="E2034" s="2">
        <v>343.85</v>
      </c>
      <c r="F2034" s="2">
        <v>275.08000000000004</v>
      </c>
      <c r="G2034">
        <v>1</v>
      </c>
      <c r="H2034">
        <v>0</v>
      </c>
      <c r="I2034" s="2">
        <f>Tabell2[[#This Row],[Inköpspris (SEK)]]*Tabell2[[#This Row],[Antal]]</f>
        <v>343.85</v>
      </c>
      <c r="J2034" s="2">
        <f>MIN(Tabell2[[#This Row],[Bokat]]*Tabell2[[#This Row],[Inköpspris (SEK)]],Tabell2[[#This Row],[Totalt lagervärde ink moms]])</f>
        <v>0</v>
      </c>
      <c r="K2034" s="2">
        <f>Tabell2[[#This Row],[Totalt lagervärde ink moms]]-Tabell2[[#This Row],[Varav bokat ink moms]]</f>
        <v>343.85</v>
      </c>
      <c r="L2034" s="2">
        <f>Tabell2[[#This Row],[Antal]]*Tabell2[[#This Row],[Inpris ex moms]]</f>
        <v>275.08000000000004</v>
      </c>
      <c r="M2034" s="2">
        <f>MIN(Tabell2[[#This Row],[Bokat]]*Tabell2[[#This Row],[Inpris ex moms]],Tabell2[[#This Row],[Totalt lagervärde ex moms]])</f>
        <v>0</v>
      </c>
      <c r="N2034" s="2">
        <f>Tabell2[[#This Row],[Totalt lagervärde ex moms]]-Tabell2[[#This Row],[Varav bokat ex moms]]</f>
        <v>275.08000000000004</v>
      </c>
    </row>
    <row r="2035" spans="1:14" x14ac:dyDescent="0.2">
      <c r="A2035" t="s">
        <v>15229</v>
      </c>
      <c r="B2035" t="s">
        <v>15230</v>
      </c>
      <c r="C2035" s="2">
        <v>539</v>
      </c>
      <c r="D2035" s="2">
        <v>377</v>
      </c>
      <c r="E2035" s="2">
        <v>343.85</v>
      </c>
      <c r="F2035" s="2">
        <v>275.08000000000004</v>
      </c>
      <c r="G2035">
        <v>1</v>
      </c>
      <c r="H2035">
        <v>0</v>
      </c>
      <c r="I2035" s="2">
        <f>Tabell2[[#This Row],[Inköpspris (SEK)]]*Tabell2[[#This Row],[Antal]]</f>
        <v>343.85</v>
      </c>
      <c r="J2035" s="2">
        <f>MIN(Tabell2[[#This Row],[Bokat]]*Tabell2[[#This Row],[Inköpspris (SEK)]],Tabell2[[#This Row],[Totalt lagervärde ink moms]])</f>
        <v>0</v>
      </c>
      <c r="K2035" s="2">
        <f>Tabell2[[#This Row],[Totalt lagervärde ink moms]]-Tabell2[[#This Row],[Varav bokat ink moms]]</f>
        <v>343.85</v>
      </c>
      <c r="L2035" s="2">
        <f>Tabell2[[#This Row],[Antal]]*Tabell2[[#This Row],[Inpris ex moms]]</f>
        <v>275.08000000000004</v>
      </c>
      <c r="M2035" s="2">
        <f>MIN(Tabell2[[#This Row],[Bokat]]*Tabell2[[#This Row],[Inpris ex moms]],Tabell2[[#This Row],[Totalt lagervärde ex moms]])</f>
        <v>0</v>
      </c>
      <c r="N2035" s="2">
        <f>Tabell2[[#This Row],[Totalt lagervärde ex moms]]-Tabell2[[#This Row],[Varav bokat ex moms]]</f>
        <v>275.08000000000004</v>
      </c>
    </row>
    <row r="2036" spans="1:14" x14ac:dyDescent="0.2">
      <c r="A2036" t="s">
        <v>15755</v>
      </c>
      <c r="B2036" t="s">
        <v>15756</v>
      </c>
      <c r="C2036" s="2">
        <v>539</v>
      </c>
      <c r="D2036" s="2">
        <v>377</v>
      </c>
      <c r="E2036" s="2">
        <v>343.85</v>
      </c>
      <c r="F2036" s="2">
        <v>275.08000000000004</v>
      </c>
      <c r="G2036">
        <v>1</v>
      </c>
      <c r="H2036">
        <v>0</v>
      </c>
      <c r="I2036" s="2">
        <f>Tabell2[[#This Row],[Inköpspris (SEK)]]*Tabell2[[#This Row],[Antal]]</f>
        <v>343.85</v>
      </c>
      <c r="J2036" s="2">
        <f>MIN(Tabell2[[#This Row],[Bokat]]*Tabell2[[#This Row],[Inköpspris (SEK)]],Tabell2[[#This Row],[Totalt lagervärde ink moms]])</f>
        <v>0</v>
      </c>
      <c r="K2036" s="2">
        <f>Tabell2[[#This Row],[Totalt lagervärde ink moms]]-Tabell2[[#This Row],[Varav bokat ink moms]]</f>
        <v>343.85</v>
      </c>
      <c r="L2036" s="2">
        <f>Tabell2[[#This Row],[Antal]]*Tabell2[[#This Row],[Inpris ex moms]]</f>
        <v>275.08000000000004</v>
      </c>
      <c r="M2036" s="2">
        <f>MIN(Tabell2[[#This Row],[Bokat]]*Tabell2[[#This Row],[Inpris ex moms]],Tabell2[[#This Row],[Totalt lagervärde ex moms]])</f>
        <v>0</v>
      </c>
      <c r="N2036" s="2">
        <f>Tabell2[[#This Row],[Totalt lagervärde ex moms]]-Tabell2[[#This Row],[Varav bokat ex moms]]</f>
        <v>275.08000000000004</v>
      </c>
    </row>
    <row r="2037" spans="1:14" x14ac:dyDescent="0.2">
      <c r="A2037" t="s">
        <v>15757</v>
      </c>
      <c r="B2037" t="s">
        <v>15758</v>
      </c>
      <c r="C2037" s="2">
        <v>539</v>
      </c>
      <c r="D2037" s="2">
        <v>377</v>
      </c>
      <c r="E2037" s="2">
        <v>343.85</v>
      </c>
      <c r="F2037" s="2">
        <v>275.08000000000004</v>
      </c>
      <c r="G2037">
        <v>1</v>
      </c>
      <c r="H2037">
        <v>0</v>
      </c>
      <c r="I2037" s="2">
        <f>Tabell2[[#This Row],[Inköpspris (SEK)]]*Tabell2[[#This Row],[Antal]]</f>
        <v>343.85</v>
      </c>
      <c r="J2037" s="2">
        <f>MIN(Tabell2[[#This Row],[Bokat]]*Tabell2[[#This Row],[Inköpspris (SEK)]],Tabell2[[#This Row],[Totalt lagervärde ink moms]])</f>
        <v>0</v>
      </c>
      <c r="K2037" s="2">
        <f>Tabell2[[#This Row],[Totalt lagervärde ink moms]]-Tabell2[[#This Row],[Varav bokat ink moms]]</f>
        <v>343.85</v>
      </c>
      <c r="L2037" s="2">
        <f>Tabell2[[#This Row],[Antal]]*Tabell2[[#This Row],[Inpris ex moms]]</f>
        <v>275.08000000000004</v>
      </c>
      <c r="M2037" s="2">
        <f>MIN(Tabell2[[#This Row],[Bokat]]*Tabell2[[#This Row],[Inpris ex moms]],Tabell2[[#This Row],[Totalt lagervärde ex moms]])</f>
        <v>0</v>
      </c>
      <c r="N2037" s="2">
        <f>Tabell2[[#This Row],[Totalt lagervärde ex moms]]-Tabell2[[#This Row],[Varav bokat ex moms]]</f>
        <v>275.08000000000004</v>
      </c>
    </row>
    <row r="2038" spans="1:14" x14ac:dyDescent="0.2">
      <c r="A2038" t="s">
        <v>15829</v>
      </c>
      <c r="B2038" t="s">
        <v>15830</v>
      </c>
      <c r="C2038" s="2">
        <v>539</v>
      </c>
      <c r="D2038" s="2">
        <v>377</v>
      </c>
      <c r="E2038" s="2">
        <v>343.85</v>
      </c>
      <c r="F2038" s="2">
        <v>275.08000000000004</v>
      </c>
      <c r="G2038">
        <v>1</v>
      </c>
      <c r="H2038">
        <v>0</v>
      </c>
      <c r="I2038" s="2">
        <f>Tabell2[[#This Row],[Inköpspris (SEK)]]*Tabell2[[#This Row],[Antal]]</f>
        <v>343.85</v>
      </c>
      <c r="J2038" s="2">
        <f>MIN(Tabell2[[#This Row],[Bokat]]*Tabell2[[#This Row],[Inköpspris (SEK)]],Tabell2[[#This Row],[Totalt lagervärde ink moms]])</f>
        <v>0</v>
      </c>
      <c r="K2038" s="2">
        <f>Tabell2[[#This Row],[Totalt lagervärde ink moms]]-Tabell2[[#This Row],[Varav bokat ink moms]]</f>
        <v>343.85</v>
      </c>
      <c r="L2038" s="2">
        <f>Tabell2[[#This Row],[Antal]]*Tabell2[[#This Row],[Inpris ex moms]]</f>
        <v>275.08000000000004</v>
      </c>
      <c r="M2038" s="2">
        <f>MIN(Tabell2[[#This Row],[Bokat]]*Tabell2[[#This Row],[Inpris ex moms]],Tabell2[[#This Row],[Totalt lagervärde ex moms]])</f>
        <v>0</v>
      </c>
      <c r="N2038" s="2">
        <f>Tabell2[[#This Row],[Totalt lagervärde ex moms]]-Tabell2[[#This Row],[Varav bokat ex moms]]</f>
        <v>275.08000000000004</v>
      </c>
    </row>
    <row r="2039" spans="1:14" x14ac:dyDescent="0.2">
      <c r="A2039" t="s">
        <v>17295</v>
      </c>
      <c r="B2039" t="s">
        <v>17296</v>
      </c>
      <c r="C2039" s="2">
        <v>539</v>
      </c>
      <c r="D2039" s="2">
        <v>323</v>
      </c>
      <c r="E2039" s="2">
        <v>343.85</v>
      </c>
      <c r="F2039" s="2">
        <v>275.08000000000004</v>
      </c>
      <c r="G2039">
        <v>2</v>
      </c>
      <c r="H2039">
        <v>1</v>
      </c>
      <c r="I2039" s="2">
        <f>Tabell2[[#This Row],[Inköpspris (SEK)]]*Tabell2[[#This Row],[Antal]]</f>
        <v>687.7</v>
      </c>
      <c r="J2039" s="2">
        <f>MIN(Tabell2[[#This Row],[Bokat]]*Tabell2[[#This Row],[Inköpspris (SEK)]],Tabell2[[#This Row],[Totalt lagervärde ink moms]])</f>
        <v>343.85</v>
      </c>
      <c r="K2039" s="2">
        <f>Tabell2[[#This Row],[Totalt lagervärde ink moms]]-Tabell2[[#This Row],[Varav bokat ink moms]]</f>
        <v>343.85</v>
      </c>
      <c r="L2039" s="2">
        <f>Tabell2[[#This Row],[Antal]]*Tabell2[[#This Row],[Inpris ex moms]]</f>
        <v>550.16000000000008</v>
      </c>
      <c r="M2039" s="2">
        <f>MIN(Tabell2[[#This Row],[Bokat]]*Tabell2[[#This Row],[Inpris ex moms]],Tabell2[[#This Row],[Totalt lagervärde ex moms]])</f>
        <v>275.08000000000004</v>
      </c>
      <c r="N2039" s="2">
        <f>Tabell2[[#This Row],[Totalt lagervärde ex moms]]-Tabell2[[#This Row],[Varav bokat ex moms]]</f>
        <v>275.08000000000004</v>
      </c>
    </row>
    <row r="2040" spans="1:14" x14ac:dyDescent="0.2">
      <c r="A2040" t="s">
        <v>17359</v>
      </c>
      <c r="B2040" t="s">
        <v>17360</v>
      </c>
      <c r="C2040" s="2">
        <v>539</v>
      </c>
      <c r="D2040" s="2">
        <v>323</v>
      </c>
      <c r="E2040" s="2">
        <v>343.85</v>
      </c>
      <c r="F2040" s="2">
        <v>275.08000000000004</v>
      </c>
      <c r="G2040">
        <v>1</v>
      </c>
      <c r="H2040">
        <v>0</v>
      </c>
      <c r="I2040" s="2">
        <f>Tabell2[[#This Row],[Inköpspris (SEK)]]*Tabell2[[#This Row],[Antal]]</f>
        <v>343.85</v>
      </c>
      <c r="J2040" s="2">
        <f>MIN(Tabell2[[#This Row],[Bokat]]*Tabell2[[#This Row],[Inköpspris (SEK)]],Tabell2[[#This Row],[Totalt lagervärde ink moms]])</f>
        <v>0</v>
      </c>
      <c r="K2040" s="2">
        <f>Tabell2[[#This Row],[Totalt lagervärde ink moms]]-Tabell2[[#This Row],[Varav bokat ink moms]]</f>
        <v>343.85</v>
      </c>
      <c r="L2040" s="2">
        <f>Tabell2[[#This Row],[Antal]]*Tabell2[[#This Row],[Inpris ex moms]]</f>
        <v>275.08000000000004</v>
      </c>
      <c r="M2040" s="2">
        <f>MIN(Tabell2[[#This Row],[Bokat]]*Tabell2[[#This Row],[Inpris ex moms]],Tabell2[[#This Row],[Totalt lagervärde ex moms]])</f>
        <v>0</v>
      </c>
      <c r="N2040" s="2">
        <f>Tabell2[[#This Row],[Totalt lagervärde ex moms]]-Tabell2[[#This Row],[Varav bokat ex moms]]</f>
        <v>275.08000000000004</v>
      </c>
    </row>
    <row r="2041" spans="1:14" x14ac:dyDescent="0.2">
      <c r="A2041" t="s">
        <v>17361</v>
      </c>
      <c r="B2041" t="s">
        <v>17362</v>
      </c>
      <c r="C2041" s="2">
        <v>539</v>
      </c>
      <c r="D2041" s="2">
        <v>323</v>
      </c>
      <c r="E2041" s="2">
        <v>343.85</v>
      </c>
      <c r="F2041" s="2">
        <v>275.08000000000004</v>
      </c>
      <c r="G2041">
        <v>2</v>
      </c>
      <c r="H2041">
        <v>0</v>
      </c>
      <c r="I2041" s="2">
        <f>Tabell2[[#This Row],[Inköpspris (SEK)]]*Tabell2[[#This Row],[Antal]]</f>
        <v>687.7</v>
      </c>
      <c r="J2041" s="2">
        <f>MIN(Tabell2[[#This Row],[Bokat]]*Tabell2[[#This Row],[Inköpspris (SEK)]],Tabell2[[#This Row],[Totalt lagervärde ink moms]])</f>
        <v>0</v>
      </c>
      <c r="K2041" s="2">
        <f>Tabell2[[#This Row],[Totalt lagervärde ink moms]]-Tabell2[[#This Row],[Varav bokat ink moms]]</f>
        <v>687.7</v>
      </c>
      <c r="L2041" s="2">
        <f>Tabell2[[#This Row],[Antal]]*Tabell2[[#This Row],[Inpris ex moms]]</f>
        <v>550.16000000000008</v>
      </c>
      <c r="M2041" s="2">
        <f>MIN(Tabell2[[#This Row],[Bokat]]*Tabell2[[#This Row],[Inpris ex moms]],Tabell2[[#This Row],[Totalt lagervärde ex moms]])</f>
        <v>0</v>
      </c>
      <c r="N2041" s="2">
        <f>Tabell2[[#This Row],[Totalt lagervärde ex moms]]-Tabell2[[#This Row],[Varav bokat ex moms]]</f>
        <v>550.16000000000008</v>
      </c>
    </row>
    <row r="2042" spans="1:14" x14ac:dyDescent="0.2">
      <c r="A2042" t="s">
        <v>17419</v>
      </c>
      <c r="B2042" t="s">
        <v>17420</v>
      </c>
      <c r="C2042" s="2">
        <v>939</v>
      </c>
      <c r="D2042" s="2">
        <v>563</v>
      </c>
      <c r="E2042" s="2">
        <v>598.92999999999995</v>
      </c>
      <c r="F2042" s="2">
        <v>479.14400000000001</v>
      </c>
      <c r="G2042">
        <v>2</v>
      </c>
      <c r="H2042">
        <v>0</v>
      </c>
      <c r="I2042" s="2">
        <f>Tabell2[[#This Row],[Inköpspris (SEK)]]*Tabell2[[#This Row],[Antal]]</f>
        <v>1197.8599999999999</v>
      </c>
      <c r="J2042" s="2">
        <f>MIN(Tabell2[[#This Row],[Bokat]]*Tabell2[[#This Row],[Inköpspris (SEK)]],Tabell2[[#This Row],[Totalt lagervärde ink moms]])</f>
        <v>0</v>
      </c>
      <c r="K2042" s="2">
        <f>Tabell2[[#This Row],[Totalt lagervärde ink moms]]-Tabell2[[#This Row],[Varav bokat ink moms]]</f>
        <v>1197.8599999999999</v>
      </c>
      <c r="L2042" s="2">
        <f>Tabell2[[#This Row],[Antal]]*Tabell2[[#This Row],[Inpris ex moms]]</f>
        <v>958.28800000000001</v>
      </c>
      <c r="M2042" s="2">
        <f>MIN(Tabell2[[#This Row],[Bokat]]*Tabell2[[#This Row],[Inpris ex moms]],Tabell2[[#This Row],[Totalt lagervärde ex moms]])</f>
        <v>0</v>
      </c>
      <c r="N2042" s="2">
        <f>Tabell2[[#This Row],[Totalt lagervärde ex moms]]-Tabell2[[#This Row],[Varav bokat ex moms]]</f>
        <v>958.28800000000001</v>
      </c>
    </row>
    <row r="2043" spans="1:14" x14ac:dyDescent="0.2">
      <c r="A2043" t="s">
        <v>11892</v>
      </c>
      <c r="B2043" t="s">
        <v>11893</v>
      </c>
      <c r="C2043" s="2">
        <v>1899</v>
      </c>
      <c r="D2043" s="2">
        <v>1329</v>
      </c>
      <c r="E2043" s="2">
        <v>1211.25</v>
      </c>
      <c r="F2043" s="2">
        <v>969</v>
      </c>
      <c r="G2043">
        <v>1</v>
      </c>
      <c r="H2043">
        <v>0</v>
      </c>
      <c r="I2043" s="2">
        <f>Tabell2[[#This Row],[Inköpspris (SEK)]]*Tabell2[[#This Row],[Antal]]</f>
        <v>1211.25</v>
      </c>
      <c r="J2043" s="2">
        <f>MIN(Tabell2[[#This Row],[Bokat]]*Tabell2[[#This Row],[Inköpspris (SEK)]],Tabell2[[#This Row],[Totalt lagervärde ink moms]])</f>
        <v>0</v>
      </c>
      <c r="K2043" s="2">
        <f>Tabell2[[#This Row],[Totalt lagervärde ink moms]]-Tabell2[[#This Row],[Varav bokat ink moms]]</f>
        <v>1211.25</v>
      </c>
      <c r="L2043" s="2">
        <f>Tabell2[[#This Row],[Antal]]*Tabell2[[#This Row],[Inpris ex moms]]</f>
        <v>969</v>
      </c>
      <c r="M2043" s="2">
        <f>MIN(Tabell2[[#This Row],[Bokat]]*Tabell2[[#This Row],[Inpris ex moms]],Tabell2[[#This Row],[Totalt lagervärde ex moms]])</f>
        <v>0</v>
      </c>
      <c r="N2043" s="2">
        <f>Tabell2[[#This Row],[Totalt lagervärde ex moms]]-Tabell2[[#This Row],[Varav bokat ex moms]]</f>
        <v>969</v>
      </c>
    </row>
    <row r="2044" spans="1:14" x14ac:dyDescent="0.2">
      <c r="A2044" t="s">
        <v>11553</v>
      </c>
      <c r="B2044" t="s">
        <v>11554</v>
      </c>
      <c r="C2044" s="2">
        <v>279</v>
      </c>
      <c r="D2044" s="2">
        <v>181</v>
      </c>
      <c r="E2044" s="2">
        <v>177.93</v>
      </c>
      <c r="F2044" s="2">
        <v>142.34400000000002</v>
      </c>
      <c r="G2044">
        <v>1</v>
      </c>
      <c r="H2044">
        <v>0</v>
      </c>
      <c r="I2044" s="2">
        <f>Tabell2[[#This Row],[Inköpspris (SEK)]]*Tabell2[[#This Row],[Antal]]</f>
        <v>177.93</v>
      </c>
      <c r="J2044" s="2">
        <f>MIN(Tabell2[[#This Row],[Bokat]]*Tabell2[[#This Row],[Inköpspris (SEK)]],Tabell2[[#This Row],[Totalt lagervärde ink moms]])</f>
        <v>0</v>
      </c>
      <c r="K2044" s="2">
        <f>Tabell2[[#This Row],[Totalt lagervärde ink moms]]-Tabell2[[#This Row],[Varav bokat ink moms]]</f>
        <v>177.93</v>
      </c>
      <c r="L2044" s="2">
        <f>Tabell2[[#This Row],[Antal]]*Tabell2[[#This Row],[Inpris ex moms]]</f>
        <v>142.34400000000002</v>
      </c>
      <c r="M2044" s="2">
        <f>MIN(Tabell2[[#This Row],[Bokat]]*Tabell2[[#This Row],[Inpris ex moms]],Tabell2[[#This Row],[Totalt lagervärde ex moms]])</f>
        <v>0</v>
      </c>
      <c r="N2044" s="2">
        <f>Tabell2[[#This Row],[Totalt lagervärde ex moms]]-Tabell2[[#This Row],[Varav bokat ex moms]]</f>
        <v>142.34400000000002</v>
      </c>
    </row>
    <row r="2045" spans="1:14" x14ac:dyDescent="0.2">
      <c r="A2045" t="s">
        <v>3955</v>
      </c>
      <c r="B2045" t="s">
        <v>3956</v>
      </c>
      <c r="C2045" s="2">
        <v>116</v>
      </c>
      <c r="D2045" s="2">
        <v>73</v>
      </c>
      <c r="E2045" s="2">
        <v>73.97</v>
      </c>
      <c r="F2045" s="2">
        <v>59.175000000000004</v>
      </c>
      <c r="G2045">
        <v>1</v>
      </c>
      <c r="H2045">
        <v>0</v>
      </c>
      <c r="I2045" s="2">
        <f>Tabell2[[#This Row],[Inköpspris (SEK)]]*Tabell2[[#This Row],[Antal]]</f>
        <v>73.97</v>
      </c>
      <c r="J2045" s="2">
        <f>MIN(Tabell2[[#This Row],[Bokat]]*Tabell2[[#This Row],[Inköpspris (SEK)]],Tabell2[[#This Row],[Totalt lagervärde ink moms]])</f>
        <v>0</v>
      </c>
      <c r="K2045" s="2">
        <f>Tabell2[[#This Row],[Totalt lagervärde ink moms]]-Tabell2[[#This Row],[Varav bokat ink moms]]</f>
        <v>73.97</v>
      </c>
      <c r="L2045" s="2">
        <f>Tabell2[[#This Row],[Antal]]*Tabell2[[#This Row],[Inpris ex moms]]</f>
        <v>59.175000000000004</v>
      </c>
      <c r="M2045" s="2">
        <f>MIN(Tabell2[[#This Row],[Bokat]]*Tabell2[[#This Row],[Inpris ex moms]],Tabell2[[#This Row],[Totalt lagervärde ex moms]])</f>
        <v>0</v>
      </c>
      <c r="N2045" s="2">
        <f>Tabell2[[#This Row],[Totalt lagervärde ex moms]]-Tabell2[[#This Row],[Varav bokat ex moms]]</f>
        <v>59.175000000000004</v>
      </c>
    </row>
    <row r="2046" spans="1:14" x14ac:dyDescent="0.2">
      <c r="A2046" t="s">
        <v>9373</v>
      </c>
      <c r="B2046" t="s">
        <v>9374</v>
      </c>
      <c r="C2046" s="2">
        <v>215</v>
      </c>
      <c r="D2046" s="2">
        <v>150</v>
      </c>
      <c r="E2046" s="2">
        <v>137.09</v>
      </c>
      <c r="F2046" s="2">
        <v>109.67200000000001</v>
      </c>
      <c r="G2046">
        <v>1</v>
      </c>
      <c r="H2046">
        <v>0</v>
      </c>
      <c r="I2046" s="2">
        <f>Tabell2[[#This Row],[Inköpspris (SEK)]]*Tabell2[[#This Row],[Antal]]</f>
        <v>137.09</v>
      </c>
      <c r="J2046" s="2">
        <f>MIN(Tabell2[[#This Row],[Bokat]]*Tabell2[[#This Row],[Inköpspris (SEK)]],Tabell2[[#This Row],[Totalt lagervärde ink moms]])</f>
        <v>0</v>
      </c>
      <c r="K2046" s="2">
        <f>Tabell2[[#This Row],[Totalt lagervärde ink moms]]-Tabell2[[#This Row],[Varav bokat ink moms]]</f>
        <v>137.09</v>
      </c>
      <c r="L2046" s="2">
        <f>Tabell2[[#This Row],[Antal]]*Tabell2[[#This Row],[Inpris ex moms]]</f>
        <v>109.67200000000001</v>
      </c>
      <c r="M2046" s="2">
        <f>MIN(Tabell2[[#This Row],[Bokat]]*Tabell2[[#This Row],[Inpris ex moms]],Tabell2[[#This Row],[Totalt lagervärde ex moms]])</f>
        <v>0</v>
      </c>
      <c r="N2046" s="2">
        <f>Tabell2[[#This Row],[Totalt lagervärde ex moms]]-Tabell2[[#This Row],[Varav bokat ex moms]]</f>
        <v>109.67200000000001</v>
      </c>
    </row>
    <row r="2047" spans="1:14" x14ac:dyDescent="0.2">
      <c r="A2047" t="s">
        <v>15235</v>
      </c>
      <c r="B2047" t="s">
        <v>15236</v>
      </c>
      <c r="C2047" s="2">
        <v>2269</v>
      </c>
      <c r="D2047" s="2">
        <v>1588</v>
      </c>
      <c r="E2047" s="2">
        <v>1446.52</v>
      </c>
      <c r="F2047" s="2">
        <v>1157.2160000000001</v>
      </c>
      <c r="G2047">
        <v>2</v>
      </c>
      <c r="H2047">
        <v>0</v>
      </c>
      <c r="I2047" s="2">
        <f>Tabell2[[#This Row],[Inköpspris (SEK)]]*Tabell2[[#This Row],[Antal]]</f>
        <v>2893.04</v>
      </c>
      <c r="J2047" s="2">
        <f>MIN(Tabell2[[#This Row],[Bokat]]*Tabell2[[#This Row],[Inköpspris (SEK)]],Tabell2[[#This Row],[Totalt lagervärde ink moms]])</f>
        <v>0</v>
      </c>
      <c r="K2047" s="2">
        <f>Tabell2[[#This Row],[Totalt lagervärde ink moms]]-Tabell2[[#This Row],[Varav bokat ink moms]]</f>
        <v>2893.04</v>
      </c>
      <c r="L2047" s="2">
        <f>Tabell2[[#This Row],[Antal]]*Tabell2[[#This Row],[Inpris ex moms]]</f>
        <v>2314.4320000000002</v>
      </c>
      <c r="M2047" s="2">
        <f>MIN(Tabell2[[#This Row],[Bokat]]*Tabell2[[#This Row],[Inpris ex moms]],Tabell2[[#This Row],[Totalt lagervärde ex moms]])</f>
        <v>0</v>
      </c>
      <c r="N2047" s="2">
        <f>Tabell2[[#This Row],[Totalt lagervärde ex moms]]-Tabell2[[#This Row],[Varav bokat ex moms]]</f>
        <v>2314.4320000000002</v>
      </c>
    </row>
    <row r="2048" spans="1:14" x14ac:dyDescent="0.2">
      <c r="A2048" t="s">
        <v>15237</v>
      </c>
      <c r="B2048" t="s">
        <v>15238</v>
      </c>
      <c r="C2048" s="2">
        <v>2269</v>
      </c>
      <c r="D2048" s="2">
        <v>1588</v>
      </c>
      <c r="E2048" s="2">
        <v>1446.52</v>
      </c>
      <c r="F2048" s="2">
        <v>1157.2160000000001</v>
      </c>
      <c r="G2048">
        <v>1</v>
      </c>
      <c r="H2048">
        <v>0</v>
      </c>
      <c r="I2048" s="2">
        <f>Tabell2[[#This Row],[Inköpspris (SEK)]]*Tabell2[[#This Row],[Antal]]</f>
        <v>1446.52</v>
      </c>
      <c r="J2048" s="2">
        <f>MIN(Tabell2[[#This Row],[Bokat]]*Tabell2[[#This Row],[Inköpspris (SEK)]],Tabell2[[#This Row],[Totalt lagervärde ink moms]])</f>
        <v>0</v>
      </c>
      <c r="K2048" s="2">
        <f>Tabell2[[#This Row],[Totalt lagervärde ink moms]]-Tabell2[[#This Row],[Varav bokat ink moms]]</f>
        <v>1446.52</v>
      </c>
      <c r="L2048" s="2">
        <f>Tabell2[[#This Row],[Antal]]*Tabell2[[#This Row],[Inpris ex moms]]</f>
        <v>1157.2160000000001</v>
      </c>
      <c r="M2048" s="2">
        <f>MIN(Tabell2[[#This Row],[Bokat]]*Tabell2[[#This Row],[Inpris ex moms]],Tabell2[[#This Row],[Totalt lagervärde ex moms]])</f>
        <v>0</v>
      </c>
      <c r="N2048" s="2">
        <f>Tabell2[[#This Row],[Totalt lagervärde ex moms]]-Tabell2[[#This Row],[Varav bokat ex moms]]</f>
        <v>1157.2160000000001</v>
      </c>
    </row>
    <row r="2049" spans="1:14" x14ac:dyDescent="0.2">
      <c r="A2049" t="s">
        <v>3893</v>
      </c>
      <c r="B2049" t="s">
        <v>3894</v>
      </c>
      <c r="C2049" s="2">
        <v>146</v>
      </c>
      <c r="D2049" s="2">
        <v>120</v>
      </c>
      <c r="E2049" s="2">
        <v>93.08</v>
      </c>
      <c r="F2049" s="2">
        <v>74.459999999999994</v>
      </c>
      <c r="G2049">
        <v>1</v>
      </c>
      <c r="H2049">
        <v>0</v>
      </c>
      <c r="I2049" s="2">
        <f>Tabell2[[#This Row],[Inköpspris (SEK)]]*Tabell2[[#This Row],[Antal]]</f>
        <v>93.08</v>
      </c>
      <c r="J2049" s="2">
        <f>MIN(Tabell2[[#This Row],[Bokat]]*Tabell2[[#This Row],[Inköpspris (SEK)]],Tabell2[[#This Row],[Totalt lagervärde ink moms]])</f>
        <v>0</v>
      </c>
      <c r="K2049" s="2">
        <f>Tabell2[[#This Row],[Totalt lagervärde ink moms]]-Tabell2[[#This Row],[Varav bokat ink moms]]</f>
        <v>93.08</v>
      </c>
      <c r="L2049" s="2">
        <f>Tabell2[[#This Row],[Antal]]*Tabell2[[#This Row],[Inpris ex moms]]</f>
        <v>74.459999999999994</v>
      </c>
      <c r="M2049" s="2">
        <f>MIN(Tabell2[[#This Row],[Bokat]]*Tabell2[[#This Row],[Inpris ex moms]],Tabell2[[#This Row],[Totalt lagervärde ex moms]])</f>
        <v>0</v>
      </c>
      <c r="N2049" s="2">
        <f>Tabell2[[#This Row],[Totalt lagervärde ex moms]]-Tabell2[[#This Row],[Varav bokat ex moms]]</f>
        <v>74.459999999999994</v>
      </c>
    </row>
    <row r="2050" spans="1:14" x14ac:dyDescent="0.2">
      <c r="A2050" t="s">
        <v>9539</v>
      </c>
      <c r="B2050" t="s">
        <v>9540</v>
      </c>
      <c r="C2050" s="2">
        <v>2809</v>
      </c>
      <c r="D2050" s="2">
        <v>1966</v>
      </c>
      <c r="E2050" s="2">
        <v>1790.72</v>
      </c>
      <c r="F2050" s="2">
        <v>1432.576</v>
      </c>
      <c r="G2050">
        <v>1</v>
      </c>
      <c r="H2050">
        <v>0</v>
      </c>
      <c r="I2050" s="2">
        <f>Tabell2[[#This Row],[Inköpspris (SEK)]]*Tabell2[[#This Row],[Antal]]</f>
        <v>1790.72</v>
      </c>
      <c r="J2050" s="2">
        <f>MIN(Tabell2[[#This Row],[Bokat]]*Tabell2[[#This Row],[Inköpspris (SEK)]],Tabell2[[#This Row],[Totalt lagervärde ink moms]])</f>
        <v>0</v>
      </c>
      <c r="K2050" s="2">
        <f>Tabell2[[#This Row],[Totalt lagervärde ink moms]]-Tabell2[[#This Row],[Varav bokat ink moms]]</f>
        <v>1790.72</v>
      </c>
      <c r="L2050" s="2">
        <f>Tabell2[[#This Row],[Antal]]*Tabell2[[#This Row],[Inpris ex moms]]</f>
        <v>1432.576</v>
      </c>
      <c r="M2050" s="2">
        <f>MIN(Tabell2[[#This Row],[Bokat]]*Tabell2[[#This Row],[Inpris ex moms]],Tabell2[[#This Row],[Totalt lagervärde ex moms]])</f>
        <v>0</v>
      </c>
      <c r="N2050" s="2">
        <f>Tabell2[[#This Row],[Totalt lagervärde ex moms]]-Tabell2[[#This Row],[Varav bokat ex moms]]</f>
        <v>1432.576</v>
      </c>
    </row>
    <row r="2051" spans="1:14" x14ac:dyDescent="0.2">
      <c r="A2051" t="s">
        <v>9371</v>
      </c>
      <c r="B2051" t="s">
        <v>9372</v>
      </c>
      <c r="C2051" s="2">
        <v>399</v>
      </c>
      <c r="D2051" s="2">
        <v>359</v>
      </c>
      <c r="E2051" s="2">
        <v>254.36</v>
      </c>
      <c r="F2051" s="2">
        <v>203.48800000000003</v>
      </c>
      <c r="G2051">
        <v>2</v>
      </c>
      <c r="H2051">
        <v>0</v>
      </c>
      <c r="I2051" s="2">
        <f>Tabell2[[#This Row],[Inköpspris (SEK)]]*Tabell2[[#This Row],[Antal]]</f>
        <v>508.72</v>
      </c>
      <c r="J2051" s="2">
        <f>MIN(Tabell2[[#This Row],[Bokat]]*Tabell2[[#This Row],[Inköpspris (SEK)]],Tabell2[[#This Row],[Totalt lagervärde ink moms]])</f>
        <v>0</v>
      </c>
      <c r="K2051" s="2">
        <f>Tabell2[[#This Row],[Totalt lagervärde ink moms]]-Tabell2[[#This Row],[Varav bokat ink moms]]</f>
        <v>508.72</v>
      </c>
      <c r="L2051" s="2">
        <f>Tabell2[[#This Row],[Antal]]*Tabell2[[#This Row],[Inpris ex moms]]</f>
        <v>406.97600000000006</v>
      </c>
      <c r="M2051" s="2">
        <f>MIN(Tabell2[[#This Row],[Bokat]]*Tabell2[[#This Row],[Inpris ex moms]],Tabell2[[#This Row],[Totalt lagervärde ex moms]])</f>
        <v>0</v>
      </c>
      <c r="N2051" s="2">
        <f>Tabell2[[#This Row],[Totalt lagervärde ex moms]]-Tabell2[[#This Row],[Varav bokat ex moms]]</f>
        <v>406.97600000000006</v>
      </c>
    </row>
    <row r="2052" spans="1:14" x14ac:dyDescent="0.2">
      <c r="A2052" t="s">
        <v>14267</v>
      </c>
      <c r="B2052" t="s">
        <v>14268</v>
      </c>
      <c r="C2052" s="2">
        <v>399</v>
      </c>
      <c r="D2052" s="2">
        <v>279</v>
      </c>
      <c r="E2052" s="2">
        <v>254.36</v>
      </c>
      <c r="F2052" s="2">
        <v>203.48800000000003</v>
      </c>
      <c r="G2052">
        <v>1</v>
      </c>
      <c r="H2052">
        <v>0</v>
      </c>
      <c r="I2052" s="2">
        <f>Tabell2[[#This Row],[Inköpspris (SEK)]]*Tabell2[[#This Row],[Antal]]</f>
        <v>254.36</v>
      </c>
      <c r="J2052" s="2">
        <f>MIN(Tabell2[[#This Row],[Bokat]]*Tabell2[[#This Row],[Inköpspris (SEK)]],Tabell2[[#This Row],[Totalt lagervärde ink moms]])</f>
        <v>0</v>
      </c>
      <c r="K2052" s="2">
        <f>Tabell2[[#This Row],[Totalt lagervärde ink moms]]-Tabell2[[#This Row],[Varav bokat ink moms]]</f>
        <v>254.36</v>
      </c>
      <c r="L2052" s="2">
        <f>Tabell2[[#This Row],[Antal]]*Tabell2[[#This Row],[Inpris ex moms]]</f>
        <v>203.48800000000003</v>
      </c>
      <c r="M2052" s="2">
        <f>MIN(Tabell2[[#This Row],[Bokat]]*Tabell2[[#This Row],[Inpris ex moms]],Tabell2[[#This Row],[Totalt lagervärde ex moms]])</f>
        <v>0</v>
      </c>
      <c r="N2052" s="2">
        <f>Tabell2[[#This Row],[Totalt lagervärde ex moms]]-Tabell2[[#This Row],[Varav bokat ex moms]]</f>
        <v>203.48800000000003</v>
      </c>
    </row>
    <row r="2053" spans="1:14" x14ac:dyDescent="0.2">
      <c r="A2053" t="s">
        <v>14269</v>
      </c>
      <c r="B2053" t="s">
        <v>14270</v>
      </c>
      <c r="C2053" s="2">
        <v>399</v>
      </c>
      <c r="D2053" s="2">
        <v>279</v>
      </c>
      <c r="E2053" s="2">
        <v>254.36</v>
      </c>
      <c r="F2053" s="2">
        <v>203.48800000000003</v>
      </c>
      <c r="G2053">
        <v>1</v>
      </c>
      <c r="H2053">
        <v>0</v>
      </c>
      <c r="I2053" s="2">
        <f>Tabell2[[#This Row],[Inköpspris (SEK)]]*Tabell2[[#This Row],[Antal]]</f>
        <v>254.36</v>
      </c>
      <c r="J2053" s="2">
        <f>MIN(Tabell2[[#This Row],[Bokat]]*Tabell2[[#This Row],[Inköpspris (SEK)]],Tabell2[[#This Row],[Totalt lagervärde ink moms]])</f>
        <v>0</v>
      </c>
      <c r="K2053" s="2">
        <f>Tabell2[[#This Row],[Totalt lagervärde ink moms]]-Tabell2[[#This Row],[Varav bokat ink moms]]</f>
        <v>254.36</v>
      </c>
      <c r="L2053" s="2">
        <f>Tabell2[[#This Row],[Antal]]*Tabell2[[#This Row],[Inpris ex moms]]</f>
        <v>203.48800000000003</v>
      </c>
      <c r="M2053" s="2">
        <f>MIN(Tabell2[[#This Row],[Bokat]]*Tabell2[[#This Row],[Inpris ex moms]],Tabell2[[#This Row],[Totalt lagervärde ex moms]])</f>
        <v>0</v>
      </c>
      <c r="N2053" s="2">
        <f>Tabell2[[#This Row],[Totalt lagervärde ex moms]]-Tabell2[[#This Row],[Varav bokat ex moms]]</f>
        <v>203.48800000000003</v>
      </c>
    </row>
    <row r="2054" spans="1:14" x14ac:dyDescent="0.2">
      <c r="A2054" t="s">
        <v>14635</v>
      </c>
      <c r="B2054" t="s">
        <v>14636</v>
      </c>
      <c r="C2054" s="2">
        <v>345</v>
      </c>
      <c r="D2054" s="2">
        <v>241</v>
      </c>
      <c r="E2054" s="2">
        <v>219.88</v>
      </c>
      <c r="F2054" s="2">
        <v>175.904</v>
      </c>
      <c r="G2054">
        <v>1</v>
      </c>
      <c r="H2054">
        <v>0</v>
      </c>
      <c r="I2054" s="2">
        <f>Tabell2[[#This Row],[Inköpspris (SEK)]]*Tabell2[[#This Row],[Antal]]</f>
        <v>219.88</v>
      </c>
      <c r="J2054" s="2">
        <f>MIN(Tabell2[[#This Row],[Bokat]]*Tabell2[[#This Row],[Inköpspris (SEK)]],Tabell2[[#This Row],[Totalt lagervärde ink moms]])</f>
        <v>0</v>
      </c>
      <c r="K2054" s="2">
        <f>Tabell2[[#This Row],[Totalt lagervärde ink moms]]-Tabell2[[#This Row],[Varav bokat ink moms]]</f>
        <v>219.88</v>
      </c>
      <c r="L2054" s="2">
        <f>Tabell2[[#This Row],[Antal]]*Tabell2[[#This Row],[Inpris ex moms]]</f>
        <v>175.904</v>
      </c>
      <c r="M2054" s="2">
        <f>MIN(Tabell2[[#This Row],[Bokat]]*Tabell2[[#This Row],[Inpris ex moms]],Tabell2[[#This Row],[Totalt lagervärde ex moms]])</f>
        <v>0</v>
      </c>
      <c r="N2054" s="2">
        <f>Tabell2[[#This Row],[Totalt lagervärde ex moms]]-Tabell2[[#This Row],[Varav bokat ex moms]]</f>
        <v>175.904</v>
      </c>
    </row>
    <row r="2055" spans="1:14" x14ac:dyDescent="0.2">
      <c r="A2055" t="s">
        <v>14971</v>
      </c>
      <c r="B2055" t="s">
        <v>14972</v>
      </c>
      <c r="C2055" s="2">
        <v>345</v>
      </c>
      <c r="D2055" s="2">
        <v>241</v>
      </c>
      <c r="E2055" s="2">
        <v>219.88</v>
      </c>
      <c r="F2055" s="2">
        <v>175.904</v>
      </c>
      <c r="G2055">
        <v>1</v>
      </c>
      <c r="H2055">
        <v>0</v>
      </c>
      <c r="I2055" s="2">
        <f>Tabell2[[#This Row],[Inköpspris (SEK)]]*Tabell2[[#This Row],[Antal]]</f>
        <v>219.88</v>
      </c>
      <c r="J2055" s="2">
        <f>MIN(Tabell2[[#This Row],[Bokat]]*Tabell2[[#This Row],[Inköpspris (SEK)]],Tabell2[[#This Row],[Totalt lagervärde ink moms]])</f>
        <v>0</v>
      </c>
      <c r="K2055" s="2">
        <f>Tabell2[[#This Row],[Totalt lagervärde ink moms]]-Tabell2[[#This Row],[Varav bokat ink moms]]</f>
        <v>219.88</v>
      </c>
      <c r="L2055" s="2">
        <f>Tabell2[[#This Row],[Antal]]*Tabell2[[#This Row],[Inpris ex moms]]</f>
        <v>175.904</v>
      </c>
      <c r="M2055" s="2">
        <f>MIN(Tabell2[[#This Row],[Bokat]]*Tabell2[[#This Row],[Inpris ex moms]],Tabell2[[#This Row],[Totalt lagervärde ex moms]])</f>
        <v>0</v>
      </c>
      <c r="N2055" s="2">
        <f>Tabell2[[#This Row],[Totalt lagervärde ex moms]]-Tabell2[[#This Row],[Varav bokat ex moms]]</f>
        <v>175.904</v>
      </c>
    </row>
    <row r="2056" spans="1:14" x14ac:dyDescent="0.2">
      <c r="A2056" t="s">
        <v>14973</v>
      </c>
      <c r="B2056" t="s">
        <v>14974</v>
      </c>
      <c r="C2056" s="2">
        <v>345</v>
      </c>
      <c r="D2056" s="2">
        <v>241</v>
      </c>
      <c r="E2056" s="2">
        <v>219.88</v>
      </c>
      <c r="F2056" s="2">
        <v>175.904</v>
      </c>
      <c r="G2056">
        <v>1</v>
      </c>
      <c r="H2056">
        <v>0</v>
      </c>
      <c r="I2056" s="2">
        <f>Tabell2[[#This Row],[Inköpspris (SEK)]]*Tabell2[[#This Row],[Antal]]</f>
        <v>219.88</v>
      </c>
      <c r="J2056" s="2">
        <f>MIN(Tabell2[[#This Row],[Bokat]]*Tabell2[[#This Row],[Inköpspris (SEK)]],Tabell2[[#This Row],[Totalt lagervärde ink moms]])</f>
        <v>0</v>
      </c>
      <c r="K2056" s="2">
        <f>Tabell2[[#This Row],[Totalt lagervärde ink moms]]-Tabell2[[#This Row],[Varav bokat ink moms]]</f>
        <v>219.88</v>
      </c>
      <c r="L2056" s="2">
        <f>Tabell2[[#This Row],[Antal]]*Tabell2[[#This Row],[Inpris ex moms]]</f>
        <v>175.904</v>
      </c>
      <c r="M2056" s="2">
        <f>MIN(Tabell2[[#This Row],[Bokat]]*Tabell2[[#This Row],[Inpris ex moms]],Tabell2[[#This Row],[Totalt lagervärde ex moms]])</f>
        <v>0</v>
      </c>
      <c r="N2056" s="2">
        <f>Tabell2[[#This Row],[Totalt lagervärde ex moms]]-Tabell2[[#This Row],[Varav bokat ex moms]]</f>
        <v>175.904</v>
      </c>
    </row>
    <row r="2057" spans="1:14" x14ac:dyDescent="0.2">
      <c r="A2057" t="s">
        <v>14975</v>
      </c>
      <c r="B2057" t="s">
        <v>14976</v>
      </c>
      <c r="C2057" s="2">
        <v>345</v>
      </c>
      <c r="D2057" s="2">
        <v>241</v>
      </c>
      <c r="E2057" s="2">
        <v>219.88</v>
      </c>
      <c r="F2057" s="2">
        <v>175.904</v>
      </c>
      <c r="G2057">
        <v>1</v>
      </c>
      <c r="H2057">
        <v>0</v>
      </c>
      <c r="I2057" s="2">
        <f>Tabell2[[#This Row],[Inköpspris (SEK)]]*Tabell2[[#This Row],[Antal]]</f>
        <v>219.88</v>
      </c>
      <c r="J2057" s="2">
        <f>MIN(Tabell2[[#This Row],[Bokat]]*Tabell2[[#This Row],[Inköpspris (SEK)]],Tabell2[[#This Row],[Totalt lagervärde ink moms]])</f>
        <v>0</v>
      </c>
      <c r="K2057" s="2">
        <f>Tabell2[[#This Row],[Totalt lagervärde ink moms]]-Tabell2[[#This Row],[Varav bokat ink moms]]</f>
        <v>219.88</v>
      </c>
      <c r="L2057" s="2">
        <f>Tabell2[[#This Row],[Antal]]*Tabell2[[#This Row],[Inpris ex moms]]</f>
        <v>175.904</v>
      </c>
      <c r="M2057" s="2">
        <f>MIN(Tabell2[[#This Row],[Bokat]]*Tabell2[[#This Row],[Inpris ex moms]],Tabell2[[#This Row],[Totalt lagervärde ex moms]])</f>
        <v>0</v>
      </c>
      <c r="N2057" s="2">
        <f>Tabell2[[#This Row],[Totalt lagervärde ex moms]]-Tabell2[[#This Row],[Varav bokat ex moms]]</f>
        <v>175.904</v>
      </c>
    </row>
    <row r="2058" spans="1:14" x14ac:dyDescent="0.2">
      <c r="A2058" t="s">
        <v>14977</v>
      </c>
      <c r="B2058" t="s">
        <v>14978</v>
      </c>
      <c r="C2058" s="2">
        <v>345</v>
      </c>
      <c r="D2058" s="2">
        <v>241</v>
      </c>
      <c r="E2058" s="2">
        <v>219.88</v>
      </c>
      <c r="F2058" s="2">
        <v>175.904</v>
      </c>
      <c r="G2058">
        <v>1</v>
      </c>
      <c r="H2058">
        <v>0</v>
      </c>
      <c r="I2058" s="2">
        <f>Tabell2[[#This Row],[Inköpspris (SEK)]]*Tabell2[[#This Row],[Antal]]</f>
        <v>219.88</v>
      </c>
      <c r="J2058" s="2">
        <f>MIN(Tabell2[[#This Row],[Bokat]]*Tabell2[[#This Row],[Inköpspris (SEK)]],Tabell2[[#This Row],[Totalt lagervärde ink moms]])</f>
        <v>0</v>
      </c>
      <c r="K2058" s="2">
        <f>Tabell2[[#This Row],[Totalt lagervärde ink moms]]-Tabell2[[#This Row],[Varav bokat ink moms]]</f>
        <v>219.88</v>
      </c>
      <c r="L2058" s="2">
        <f>Tabell2[[#This Row],[Antal]]*Tabell2[[#This Row],[Inpris ex moms]]</f>
        <v>175.904</v>
      </c>
      <c r="M2058" s="2">
        <f>MIN(Tabell2[[#This Row],[Bokat]]*Tabell2[[#This Row],[Inpris ex moms]],Tabell2[[#This Row],[Totalt lagervärde ex moms]])</f>
        <v>0</v>
      </c>
      <c r="N2058" s="2">
        <f>Tabell2[[#This Row],[Totalt lagervärde ex moms]]-Tabell2[[#This Row],[Varav bokat ex moms]]</f>
        <v>175.904</v>
      </c>
    </row>
    <row r="2059" spans="1:14" x14ac:dyDescent="0.2">
      <c r="A2059" t="s">
        <v>14979</v>
      </c>
      <c r="B2059" t="s">
        <v>14980</v>
      </c>
      <c r="C2059" s="2">
        <v>345</v>
      </c>
      <c r="D2059" s="2">
        <v>241</v>
      </c>
      <c r="E2059" s="2">
        <v>219.88</v>
      </c>
      <c r="F2059" s="2">
        <v>175.904</v>
      </c>
      <c r="G2059">
        <v>1</v>
      </c>
      <c r="H2059">
        <v>0</v>
      </c>
      <c r="I2059" s="2">
        <f>Tabell2[[#This Row],[Inköpspris (SEK)]]*Tabell2[[#This Row],[Antal]]</f>
        <v>219.88</v>
      </c>
      <c r="J2059" s="2">
        <f>MIN(Tabell2[[#This Row],[Bokat]]*Tabell2[[#This Row],[Inköpspris (SEK)]],Tabell2[[#This Row],[Totalt lagervärde ink moms]])</f>
        <v>0</v>
      </c>
      <c r="K2059" s="2">
        <f>Tabell2[[#This Row],[Totalt lagervärde ink moms]]-Tabell2[[#This Row],[Varav bokat ink moms]]</f>
        <v>219.88</v>
      </c>
      <c r="L2059" s="2">
        <f>Tabell2[[#This Row],[Antal]]*Tabell2[[#This Row],[Inpris ex moms]]</f>
        <v>175.904</v>
      </c>
      <c r="M2059" s="2">
        <f>MIN(Tabell2[[#This Row],[Bokat]]*Tabell2[[#This Row],[Inpris ex moms]],Tabell2[[#This Row],[Totalt lagervärde ex moms]])</f>
        <v>0</v>
      </c>
      <c r="N2059" s="2">
        <f>Tabell2[[#This Row],[Totalt lagervärde ex moms]]-Tabell2[[#This Row],[Varav bokat ex moms]]</f>
        <v>175.904</v>
      </c>
    </row>
    <row r="2060" spans="1:14" x14ac:dyDescent="0.2">
      <c r="A2060" t="s">
        <v>17333</v>
      </c>
      <c r="B2060" t="s">
        <v>17334</v>
      </c>
      <c r="C2060" s="2">
        <v>1989</v>
      </c>
      <c r="D2060" s="2">
        <v>1193</v>
      </c>
      <c r="E2060" s="2">
        <v>1267.4000000000001</v>
      </c>
      <c r="F2060" s="2">
        <v>1013.9200000000001</v>
      </c>
      <c r="G2060">
        <v>1</v>
      </c>
      <c r="H2060">
        <v>0</v>
      </c>
      <c r="I2060" s="2">
        <f>Tabell2[[#This Row],[Inköpspris (SEK)]]*Tabell2[[#This Row],[Antal]]</f>
        <v>1267.4000000000001</v>
      </c>
      <c r="J2060" s="2">
        <f>MIN(Tabell2[[#This Row],[Bokat]]*Tabell2[[#This Row],[Inköpspris (SEK)]],Tabell2[[#This Row],[Totalt lagervärde ink moms]])</f>
        <v>0</v>
      </c>
      <c r="K2060" s="2">
        <f>Tabell2[[#This Row],[Totalt lagervärde ink moms]]-Tabell2[[#This Row],[Varav bokat ink moms]]</f>
        <v>1267.4000000000001</v>
      </c>
      <c r="L2060" s="2">
        <f>Tabell2[[#This Row],[Antal]]*Tabell2[[#This Row],[Inpris ex moms]]</f>
        <v>1013.9200000000001</v>
      </c>
      <c r="M2060" s="2">
        <f>MIN(Tabell2[[#This Row],[Bokat]]*Tabell2[[#This Row],[Inpris ex moms]],Tabell2[[#This Row],[Totalt lagervärde ex moms]])</f>
        <v>0</v>
      </c>
      <c r="N2060" s="2">
        <f>Tabell2[[#This Row],[Totalt lagervärde ex moms]]-Tabell2[[#This Row],[Varav bokat ex moms]]</f>
        <v>1013.9200000000001</v>
      </c>
    </row>
    <row r="2061" spans="1:14" x14ac:dyDescent="0.2">
      <c r="A2061" t="s">
        <v>17285</v>
      </c>
      <c r="B2061" t="s">
        <v>17286</v>
      </c>
      <c r="C2061" s="2">
        <v>1459</v>
      </c>
      <c r="D2061" s="2">
        <v>875</v>
      </c>
      <c r="E2061" s="2">
        <v>929.67</v>
      </c>
      <c r="F2061" s="2">
        <v>743.73599999999999</v>
      </c>
      <c r="G2061">
        <v>2</v>
      </c>
      <c r="H2061">
        <v>0</v>
      </c>
      <c r="I2061" s="2">
        <f>Tabell2[[#This Row],[Inköpspris (SEK)]]*Tabell2[[#This Row],[Antal]]</f>
        <v>1859.34</v>
      </c>
      <c r="J2061" s="2">
        <f>MIN(Tabell2[[#This Row],[Bokat]]*Tabell2[[#This Row],[Inköpspris (SEK)]],Tabell2[[#This Row],[Totalt lagervärde ink moms]])</f>
        <v>0</v>
      </c>
      <c r="K2061" s="2">
        <f>Tabell2[[#This Row],[Totalt lagervärde ink moms]]-Tabell2[[#This Row],[Varav bokat ink moms]]</f>
        <v>1859.34</v>
      </c>
      <c r="L2061" s="2">
        <f>Tabell2[[#This Row],[Antal]]*Tabell2[[#This Row],[Inpris ex moms]]</f>
        <v>1487.472</v>
      </c>
      <c r="M2061" s="2">
        <f>MIN(Tabell2[[#This Row],[Bokat]]*Tabell2[[#This Row],[Inpris ex moms]],Tabell2[[#This Row],[Totalt lagervärde ex moms]])</f>
        <v>0</v>
      </c>
      <c r="N2061" s="2">
        <f>Tabell2[[#This Row],[Totalt lagervärde ex moms]]-Tabell2[[#This Row],[Varav bokat ex moms]]</f>
        <v>1487.472</v>
      </c>
    </row>
    <row r="2062" spans="1:14" x14ac:dyDescent="0.2">
      <c r="A2062" t="s">
        <v>17289</v>
      </c>
      <c r="B2062" t="s">
        <v>17290</v>
      </c>
      <c r="C2062" s="2">
        <v>1459</v>
      </c>
      <c r="D2062" s="2">
        <v>875</v>
      </c>
      <c r="E2062" s="2">
        <v>929.67</v>
      </c>
      <c r="F2062" s="2">
        <v>743.73599999999999</v>
      </c>
      <c r="G2062">
        <v>2</v>
      </c>
      <c r="H2062">
        <v>0</v>
      </c>
      <c r="I2062" s="2">
        <f>Tabell2[[#This Row],[Inköpspris (SEK)]]*Tabell2[[#This Row],[Antal]]</f>
        <v>1859.34</v>
      </c>
      <c r="J2062" s="2">
        <f>MIN(Tabell2[[#This Row],[Bokat]]*Tabell2[[#This Row],[Inköpspris (SEK)]],Tabell2[[#This Row],[Totalt lagervärde ink moms]])</f>
        <v>0</v>
      </c>
      <c r="K2062" s="2">
        <f>Tabell2[[#This Row],[Totalt lagervärde ink moms]]-Tabell2[[#This Row],[Varav bokat ink moms]]</f>
        <v>1859.34</v>
      </c>
      <c r="L2062" s="2">
        <f>Tabell2[[#This Row],[Antal]]*Tabell2[[#This Row],[Inpris ex moms]]</f>
        <v>1487.472</v>
      </c>
      <c r="M2062" s="2">
        <f>MIN(Tabell2[[#This Row],[Bokat]]*Tabell2[[#This Row],[Inpris ex moms]],Tabell2[[#This Row],[Totalt lagervärde ex moms]])</f>
        <v>0</v>
      </c>
      <c r="N2062" s="2">
        <f>Tabell2[[#This Row],[Totalt lagervärde ex moms]]-Tabell2[[#This Row],[Varav bokat ex moms]]</f>
        <v>1487.472</v>
      </c>
    </row>
    <row r="2063" spans="1:14" x14ac:dyDescent="0.2">
      <c r="A2063" t="s">
        <v>17309</v>
      </c>
      <c r="B2063" t="s">
        <v>17310</v>
      </c>
      <c r="C2063" s="2">
        <v>1459</v>
      </c>
      <c r="D2063" s="2">
        <v>875</v>
      </c>
      <c r="E2063" s="2">
        <v>929.67</v>
      </c>
      <c r="F2063" s="2">
        <v>743.73599999999999</v>
      </c>
      <c r="G2063">
        <v>1</v>
      </c>
      <c r="H2063">
        <v>0</v>
      </c>
      <c r="I2063" s="2">
        <f>Tabell2[[#This Row],[Inköpspris (SEK)]]*Tabell2[[#This Row],[Antal]]</f>
        <v>929.67</v>
      </c>
      <c r="J2063" s="2">
        <f>MIN(Tabell2[[#This Row],[Bokat]]*Tabell2[[#This Row],[Inköpspris (SEK)]],Tabell2[[#This Row],[Totalt lagervärde ink moms]])</f>
        <v>0</v>
      </c>
      <c r="K2063" s="2">
        <f>Tabell2[[#This Row],[Totalt lagervärde ink moms]]-Tabell2[[#This Row],[Varav bokat ink moms]]</f>
        <v>929.67</v>
      </c>
      <c r="L2063" s="2">
        <f>Tabell2[[#This Row],[Antal]]*Tabell2[[#This Row],[Inpris ex moms]]</f>
        <v>743.73599999999999</v>
      </c>
      <c r="M2063" s="2">
        <f>MIN(Tabell2[[#This Row],[Bokat]]*Tabell2[[#This Row],[Inpris ex moms]],Tabell2[[#This Row],[Totalt lagervärde ex moms]])</f>
        <v>0</v>
      </c>
      <c r="N2063" s="2">
        <f>Tabell2[[#This Row],[Totalt lagervärde ex moms]]-Tabell2[[#This Row],[Varav bokat ex moms]]</f>
        <v>743.73599999999999</v>
      </c>
    </row>
    <row r="2064" spans="1:14" x14ac:dyDescent="0.2">
      <c r="A2064" t="s">
        <v>11406</v>
      </c>
      <c r="B2064" t="s">
        <v>11407</v>
      </c>
      <c r="C2064" s="2">
        <v>139</v>
      </c>
      <c r="D2064" s="2">
        <v>97</v>
      </c>
      <c r="E2064" s="2">
        <v>88.56</v>
      </c>
      <c r="F2064" s="2">
        <v>70.847999999999999</v>
      </c>
      <c r="G2064">
        <v>3</v>
      </c>
      <c r="H2064">
        <v>0</v>
      </c>
      <c r="I2064" s="2">
        <f>Tabell2[[#This Row],[Inköpspris (SEK)]]*Tabell2[[#This Row],[Antal]]</f>
        <v>265.68</v>
      </c>
      <c r="J2064" s="2">
        <f>MIN(Tabell2[[#This Row],[Bokat]]*Tabell2[[#This Row],[Inköpspris (SEK)]],Tabell2[[#This Row],[Totalt lagervärde ink moms]])</f>
        <v>0</v>
      </c>
      <c r="K2064" s="2">
        <f>Tabell2[[#This Row],[Totalt lagervärde ink moms]]-Tabell2[[#This Row],[Varav bokat ink moms]]</f>
        <v>265.68</v>
      </c>
      <c r="L2064" s="2">
        <f>Tabell2[[#This Row],[Antal]]*Tabell2[[#This Row],[Inpris ex moms]]</f>
        <v>212.54399999999998</v>
      </c>
      <c r="M2064" s="2">
        <f>MIN(Tabell2[[#This Row],[Bokat]]*Tabell2[[#This Row],[Inpris ex moms]],Tabell2[[#This Row],[Totalt lagervärde ex moms]])</f>
        <v>0</v>
      </c>
      <c r="N2064" s="2">
        <f>Tabell2[[#This Row],[Totalt lagervärde ex moms]]-Tabell2[[#This Row],[Varav bokat ex moms]]</f>
        <v>212.54399999999998</v>
      </c>
    </row>
    <row r="2065" spans="1:14" x14ac:dyDescent="0.2">
      <c r="A2065" t="s">
        <v>10466</v>
      </c>
      <c r="B2065" t="s">
        <v>10467</v>
      </c>
      <c r="C2065" s="2">
        <v>259</v>
      </c>
      <c r="D2065" s="2">
        <v>181</v>
      </c>
      <c r="E2065" s="2">
        <v>165</v>
      </c>
      <c r="F2065" s="2">
        <v>132</v>
      </c>
      <c r="G2065">
        <v>4</v>
      </c>
      <c r="H2065">
        <v>0</v>
      </c>
      <c r="I2065" s="2">
        <f>Tabell2[[#This Row],[Inköpspris (SEK)]]*Tabell2[[#This Row],[Antal]]</f>
        <v>660</v>
      </c>
      <c r="J2065" s="2">
        <f>MIN(Tabell2[[#This Row],[Bokat]]*Tabell2[[#This Row],[Inköpspris (SEK)]],Tabell2[[#This Row],[Totalt lagervärde ink moms]])</f>
        <v>0</v>
      </c>
      <c r="K2065" s="2">
        <f>Tabell2[[#This Row],[Totalt lagervärde ink moms]]-Tabell2[[#This Row],[Varav bokat ink moms]]</f>
        <v>660</v>
      </c>
      <c r="L2065" s="2">
        <f>Tabell2[[#This Row],[Antal]]*Tabell2[[#This Row],[Inpris ex moms]]</f>
        <v>528</v>
      </c>
      <c r="M2065" s="2">
        <f>MIN(Tabell2[[#This Row],[Bokat]]*Tabell2[[#This Row],[Inpris ex moms]],Tabell2[[#This Row],[Totalt lagervärde ex moms]])</f>
        <v>0</v>
      </c>
      <c r="N2065" s="2">
        <f>Tabell2[[#This Row],[Totalt lagervärde ex moms]]-Tabell2[[#This Row],[Varav bokat ex moms]]</f>
        <v>528</v>
      </c>
    </row>
    <row r="2066" spans="1:14" x14ac:dyDescent="0.2">
      <c r="A2066" t="s">
        <v>17397</v>
      </c>
      <c r="B2066" t="s">
        <v>17398</v>
      </c>
      <c r="C2066" s="2">
        <v>915</v>
      </c>
      <c r="D2066" s="2">
        <v>549</v>
      </c>
      <c r="E2066" s="2">
        <v>582.61</v>
      </c>
      <c r="F2066" s="2">
        <v>466.08800000000002</v>
      </c>
      <c r="G2066">
        <v>1</v>
      </c>
      <c r="H2066">
        <v>0</v>
      </c>
      <c r="I2066" s="2">
        <f>Tabell2[[#This Row],[Inköpspris (SEK)]]*Tabell2[[#This Row],[Antal]]</f>
        <v>582.61</v>
      </c>
      <c r="J2066" s="2">
        <f>MIN(Tabell2[[#This Row],[Bokat]]*Tabell2[[#This Row],[Inköpspris (SEK)]],Tabell2[[#This Row],[Totalt lagervärde ink moms]])</f>
        <v>0</v>
      </c>
      <c r="K2066" s="2">
        <f>Tabell2[[#This Row],[Totalt lagervärde ink moms]]-Tabell2[[#This Row],[Varav bokat ink moms]]</f>
        <v>582.61</v>
      </c>
      <c r="L2066" s="2">
        <f>Tabell2[[#This Row],[Antal]]*Tabell2[[#This Row],[Inpris ex moms]]</f>
        <v>466.08800000000002</v>
      </c>
      <c r="M2066" s="2">
        <f>MIN(Tabell2[[#This Row],[Bokat]]*Tabell2[[#This Row],[Inpris ex moms]],Tabell2[[#This Row],[Totalt lagervärde ex moms]])</f>
        <v>0</v>
      </c>
      <c r="N2066" s="2">
        <f>Tabell2[[#This Row],[Totalt lagervärde ex moms]]-Tabell2[[#This Row],[Varav bokat ex moms]]</f>
        <v>466.08800000000002</v>
      </c>
    </row>
    <row r="2067" spans="1:14" x14ac:dyDescent="0.2">
      <c r="A2067" t="s">
        <v>17399</v>
      </c>
      <c r="B2067" t="s">
        <v>17400</v>
      </c>
      <c r="C2067" s="2">
        <v>915</v>
      </c>
      <c r="D2067" s="2">
        <v>549</v>
      </c>
      <c r="E2067" s="2">
        <v>582.61</v>
      </c>
      <c r="F2067" s="2">
        <v>466.08800000000002</v>
      </c>
      <c r="G2067">
        <v>2</v>
      </c>
      <c r="H2067">
        <v>0</v>
      </c>
      <c r="I2067" s="2">
        <f>Tabell2[[#This Row],[Inköpspris (SEK)]]*Tabell2[[#This Row],[Antal]]</f>
        <v>1165.22</v>
      </c>
      <c r="J2067" s="2">
        <f>MIN(Tabell2[[#This Row],[Bokat]]*Tabell2[[#This Row],[Inköpspris (SEK)]],Tabell2[[#This Row],[Totalt lagervärde ink moms]])</f>
        <v>0</v>
      </c>
      <c r="K2067" s="2">
        <f>Tabell2[[#This Row],[Totalt lagervärde ink moms]]-Tabell2[[#This Row],[Varav bokat ink moms]]</f>
        <v>1165.22</v>
      </c>
      <c r="L2067" s="2">
        <f>Tabell2[[#This Row],[Antal]]*Tabell2[[#This Row],[Inpris ex moms]]</f>
        <v>932.17600000000004</v>
      </c>
      <c r="M2067" s="2">
        <f>MIN(Tabell2[[#This Row],[Bokat]]*Tabell2[[#This Row],[Inpris ex moms]],Tabell2[[#This Row],[Totalt lagervärde ex moms]])</f>
        <v>0</v>
      </c>
      <c r="N2067" s="2">
        <f>Tabell2[[#This Row],[Totalt lagervärde ex moms]]-Tabell2[[#This Row],[Varav bokat ex moms]]</f>
        <v>932.17600000000004</v>
      </c>
    </row>
    <row r="2068" spans="1:14" x14ac:dyDescent="0.2">
      <c r="A2068" t="s">
        <v>17401</v>
      </c>
      <c r="B2068" t="s">
        <v>17402</v>
      </c>
      <c r="C2068" s="2">
        <v>915</v>
      </c>
      <c r="D2068" s="2">
        <v>549</v>
      </c>
      <c r="E2068" s="2">
        <v>582.61</v>
      </c>
      <c r="F2068" s="2">
        <v>466.08800000000002</v>
      </c>
      <c r="G2068">
        <v>3</v>
      </c>
      <c r="H2068">
        <v>0</v>
      </c>
      <c r="I2068" s="2">
        <f>Tabell2[[#This Row],[Inköpspris (SEK)]]*Tabell2[[#This Row],[Antal]]</f>
        <v>1747.83</v>
      </c>
      <c r="J2068" s="2">
        <f>MIN(Tabell2[[#This Row],[Bokat]]*Tabell2[[#This Row],[Inköpspris (SEK)]],Tabell2[[#This Row],[Totalt lagervärde ink moms]])</f>
        <v>0</v>
      </c>
      <c r="K2068" s="2">
        <f>Tabell2[[#This Row],[Totalt lagervärde ink moms]]-Tabell2[[#This Row],[Varav bokat ink moms]]</f>
        <v>1747.83</v>
      </c>
      <c r="L2068" s="2">
        <f>Tabell2[[#This Row],[Antal]]*Tabell2[[#This Row],[Inpris ex moms]]</f>
        <v>1398.2640000000001</v>
      </c>
      <c r="M2068" s="2">
        <f>MIN(Tabell2[[#This Row],[Bokat]]*Tabell2[[#This Row],[Inpris ex moms]],Tabell2[[#This Row],[Totalt lagervärde ex moms]])</f>
        <v>0</v>
      </c>
      <c r="N2068" s="2">
        <f>Tabell2[[#This Row],[Totalt lagervärde ex moms]]-Tabell2[[#This Row],[Varav bokat ex moms]]</f>
        <v>1398.2640000000001</v>
      </c>
    </row>
    <row r="2069" spans="1:14" x14ac:dyDescent="0.2">
      <c r="A2069" t="s">
        <v>14289</v>
      </c>
      <c r="B2069" t="s">
        <v>14290</v>
      </c>
      <c r="C2069" s="2">
        <v>605</v>
      </c>
      <c r="D2069" s="2">
        <v>424</v>
      </c>
      <c r="E2069" s="2">
        <v>385.18</v>
      </c>
      <c r="F2069" s="2">
        <v>308.14400000000001</v>
      </c>
      <c r="G2069">
        <v>3</v>
      </c>
      <c r="H2069">
        <v>0</v>
      </c>
      <c r="I2069" s="2">
        <f>Tabell2[[#This Row],[Inköpspris (SEK)]]*Tabell2[[#This Row],[Antal]]</f>
        <v>1155.54</v>
      </c>
      <c r="J2069" s="2">
        <f>MIN(Tabell2[[#This Row],[Bokat]]*Tabell2[[#This Row],[Inköpspris (SEK)]],Tabell2[[#This Row],[Totalt lagervärde ink moms]])</f>
        <v>0</v>
      </c>
      <c r="K2069" s="2">
        <f>Tabell2[[#This Row],[Totalt lagervärde ink moms]]-Tabell2[[#This Row],[Varav bokat ink moms]]</f>
        <v>1155.54</v>
      </c>
      <c r="L2069" s="2">
        <f>Tabell2[[#This Row],[Antal]]*Tabell2[[#This Row],[Inpris ex moms]]</f>
        <v>924.43200000000002</v>
      </c>
      <c r="M2069" s="2">
        <f>MIN(Tabell2[[#This Row],[Bokat]]*Tabell2[[#This Row],[Inpris ex moms]],Tabell2[[#This Row],[Totalt lagervärde ex moms]])</f>
        <v>0</v>
      </c>
      <c r="N2069" s="2">
        <f>Tabell2[[#This Row],[Totalt lagervärde ex moms]]-Tabell2[[#This Row],[Varav bokat ex moms]]</f>
        <v>924.43200000000002</v>
      </c>
    </row>
    <row r="2070" spans="1:14" x14ac:dyDescent="0.2">
      <c r="A2070" t="s">
        <v>14291</v>
      </c>
      <c r="B2070" t="s">
        <v>14292</v>
      </c>
      <c r="C2070" s="2">
        <v>605</v>
      </c>
      <c r="D2070" s="2">
        <v>424</v>
      </c>
      <c r="E2070" s="2">
        <v>385.18</v>
      </c>
      <c r="F2070" s="2">
        <v>308.14400000000001</v>
      </c>
      <c r="G2070">
        <v>1</v>
      </c>
      <c r="H2070">
        <v>0</v>
      </c>
      <c r="I2070" s="2">
        <f>Tabell2[[#This Row],[Inköpspris (SEK)]]*Tabell2[[#This Row],[Antal]]</f>
        <v>385.18</v>
      </c>
      <c r="J2070" s="2">
        <f>MIN(Tabell2[[#This Row],[Bokat]]*Tabell2[[#This Row],[Inköpspris (SEK)]],Tabell2[[#This Row],[Totalt lagervärde ink moms]])</f>
        <v>0</v>
      </c>
      <c r="K2070" s="2">
        <f>Tabell2[[#This Row],[Totalt lagervärde ink moms]]-Tabell2[[#This Row],[Varav bokat ink moms]]</f>
        <v>385.18</v>
      </c>
      <c r="L2070" s="2">
        <f>Tabell2[[#This Row],[Antal]]*Tabell2[[#This Row],[Inpris ex moms]]</f>
        <v>308.14400000000001</v>
      </c>
      <c r="M2070" s="2">
        <f>MIN(Tabell2[[#This Row],[Bokat]]*Tabell2[[#This Row],[Inpris ex moms]],Tabell2[[#This Row],[Totalt lagervärde ex moms]])</f>
        <v>0</v>
      </c>
      <c r="N2070" s="2">
        <f>Tabell2[[#This Row],[Totalt lagervärde ex moms]]-Tabell2[[#This Row],[Varav bokat ex moms]]</f>
        <v>308.14400000000001</v>
      </c>
    </row>
    <row r="2071" spans="1:14" x14ac:dyDescent="0.2">
      <c r="A2071" t="s">
        <v>14293</v>
      </c>
      <c r="B2071" t="s">
        <v>14294</v>
      </c>
      <c r="C2071" s="2">
        <v>605</v>
      </c>
      <c r="D2071" s="2">
        <v>424</v>
      </c>
      <c r="E2071" s="2">
        <v>385.18</v>
      </c>
      <c r="F2071" s="2">
        <v>308.14400000000001</v>
      </c>
      <c r="G2071">
        <v>2</v>
      </c>
      <c r="H2071">
        <v>0</v>
      </c>
      <c r="I2071" s="2">
        <f>Tabell2[[#This Row],[Inköpspris (SEK)]]*Tabell2[[#This Row],[Antal]]</f>
        <v>770.36</v>
      </c>
      <c r="J2071" s="2">
        <f>MIN(Tabell2[[#This Row],[Bokat]]*Tabell2[[#This Row],[Inköpspris (SEK)]],Tabell2[[#This Row],[Totalt lagervärde ink moms]])</f>
        <v>0</v>
      </c>
      <c r="K2071" s="2">
        <f>Tabell2[[#This Row],[Totalt lagervärde ink moms]]-Tabell2[[#This Row],[Varav bokat ink moms]]</f>
        <v>770.36</v>
      </c>
      <c r="L2071" s="2">
        <f>Tabell2[[#This Row],[Antal]]*Tabell2[[#This Row],[Inpris ex moms]]</f>
        <v>616.28800000000001</v>
      </c>
      <c r="M2071" s="2">
        <f>MIN(Tabell2[[#This Row],[Bokat]]*Tabell2[[#This Row],[Inpris ex moms]],Tabell2[[#This Row],[Totalt lagervärde ex moms]])</f>
        <v>0</v>
      </c>
      <c r="N2071" s="2">
        <f>Tabell2[[#This Row],[Totalt lagervärde ex moms]]-Tabell2[[#This Row],[Varav bokat ex moms]]</f>
        <v>616.28800000000001</v>
      </c>
    </row>
    <row r="2072" spans="1:14" x14ac:dyDescent="0.2">
      <c r="A2072" t="s">
        <v>14295</v>
      </c>
      <c r="B2072" t="s">
        <v>14296</v>
      </c>
      <c r="C2072" s="2">
        <v>605</v>
      </c>
      <c r="D2072" s="2">
        <v>424</v>
      </c>
      <c r="E2072" s="2">
        <v>385.18</v>
      </c>
      <c r="F2072" s="2">
        <v>308.14400000000001</v>
      </c>
      <c r="G2072">
        <v>1</v>
      </c>
      <c r="H2072">
        <v>0</v>
      </c>
      <c r="I2072" s="2">
        <f>Tabell2[[#This Row],[Inköpspris (SEK)]]*Tabell2[[#This Row],[Antal]]</f>
        <v>385.18</v>
      </c>
      <c r="J2072" s="2">
        <f>MIN(Tabell2[[#This Row],[Bokat]]*Tabell2[[#This Row],[Inköpspris (SEK)]],Tabell2[[#This Row],[Totalt lagervärde ink moms]])</f>
        <v>0</v>
      </c>
      <c r="K2072" s="2">
        <f>Tabell2[[#This Row],[Totalt lagervärde ink moms]]-Tabell2[[#This Row],[Varav bokat ink moms]]</f>
        <v>385.18</v>
      </c>
      <c r="L2072" s="2">
        <f>Tabell2[[#This Row],[Antal]]*Tabell2[[#This Row],[Inpris ex moms]]</f>
        <v>308.14400000000001</v>
      </c>
      <c r="M2072" s="2">
        <f>MIN(Tabell2[[#This Row],[Bokat]]*Tabell2[[#This Row],[Inpris ex moms]],Tabell2[[#This Row],[Totalt lagervärde ex moms]])</f>
        <v>0</v>
      </c>
      <c r="N2072" s="2">
        <f>Tabell2[[#This Row],[Totalt lagervärde ex moms]]-Tabell2[[#This Row],[Varav bokat ex moms]]</f>
        <v>308.14400000000001</v>
      </c>
    </row>
    <row r="2073" spans="1:14" x14ac:dyDescent="0.2">
      <c r="A2073" t="s">
        <v>14297</v>
      </c>
      <c r="B2073" t="s">
        <v>14298</v>
      </c>
      <c r="C2073" s="2">
        <v>605</v>
      </c>
      <c r="D2073" s="2">
        <v>424</v>
      </c>
      <c r="E2073" s="2">
        <v>385.18</v>
      </c>
      <c r="F2073" s="2">
        <v>308.14400000000001</v>
      </c>
      <c r="G2073">
        <v>1</v>
      </c>
      <c r="H2073">
        <v>1</v>
      </c>
      <c r="I2073" s="2">
        <f>Tabell2[[#This Row],[Inköpspris (SEK)]]*Tabell2[[#This Row],[Antal]]</f>
        <v>385.18</v>
      </c>
      <c r="J2073" s="2">
        <f>MIN(Tabell2[[#This Row],[Bokat]]*Tabell2[[#This Row],[Inköpspris (SEK)]],Tabell2[[#This Row],[Totalt lagervärde ink moms]])</f>
        <v>385.18</v>
      </c>
      <c r="K2073" s="2">
        <f>Tabell2[[#This Row],[Totalt lagervärde ink moms]]-Tabell2[[#This Row],[Varav bokat ink moms]]</f>
        <v>0</v>
      </c>
      <c r="L2073" s="2">
        <f>Tabell2[[#This Row],[Antal]]*Tabell2[[#This Row],[Inpris ex moms]]</f>
        <v>308.14400000000001</v>
      </c>
      <c r="M2073" s="2">
        <f>MIN(Tabell2[[#This Row],[Bokat]]*Tabell2[[#This Row],[Inpris ex moms]],Tabell2[[#This Row],[Totalt lagervärde ex moms]])</f>
        <v>308.14400000000001</v>
      </c>
      <c r="N2073" s="2">
        <f>Tabell2[[#This Row],[Totalt lagervärde ex moms]]-Tabell2[[#This Row],[Varav bokat ex moms]]</f>
        <v>0</v>
      </c>
    </row>
    <row r="2074" spans="1:14" x14ac:dyDescent="0.2">
      <c r="A2074" t="s">
        <v>14299</v>
      </c>
      <c r="B2074" t="s">
        <v>14300</v>
      </c>
      <c r="C2074" s="2">
        <v>605</v>
      </c>
      <c r="D2074" s="2">
        <v>424</v>
      </c>
      <c r="E2074" s="2">
        <v>385.18</v>
      </c>
      <c r="F2074" s="2">
        <v>308.14400000000001</v>
      </c>
      <c r="G2074">
        <v>1</v>
      </c>
      <c r="H2074">
        <v>0</v>
      </c>
      <c r="I2074" s="2">
        <f>Tabell2[[#This Row],[Inköpspris (SEK)]]*Tabell2[[#This Row],[Antal]]</f>
        <v>385.18</v>
      </c>
      <c r="J2074" s="2">
        <f>MIN(Tabell2[[#This Row],[Bokat]]*Tabell2[[#This Row],[Inköpspris (SEK)]],Tabell2[[#This Row],[Totalt lagervärde ink moms]])</f>
        <v>0</v>
      </c>
      <c r="K2074" s="2">
        <f>Tabell2[[#This Row],[Totalt lagervärde ink moms]]-Tabell2[[#This Row],[Varav bokat ink moms]]</f>
        <v>385.18</v>
      </c>
      <c r="L2074" s="2">
        <f>Tabell2[[#This Row],[Antal]]*Tabell2[[#This Row],[Inpris ex moms]]</f>
        <v>308.14400000000001</v>
      </c>
      <c r="M2074" s="2">
        <f>MIN(Tabell2[[#This Row],[Bokat]]*Tabell2[[#This Row],[Inpris ex moms]],Tabell2[[#This Row],[Totalt lagervärde ex moms]])</f>
        <v>0</v>
      </c>
      <c r="N2074" s="2">
        <f>Tabell2[[#This Row],[Totalt lagervärde ex moms]]-Tabell2[[#This Row],[Varav bokat ex moms]]</f>
        <v>308.14400000000001</v>
      </c>
    </row>
    <row r="2075" spans="1:14" x14ac:dyDescent="0.2">
      <c r="A2075" t="s">
        <v>17603</v>
      </c>
      <c r="B2075" t="s">
        <v>17604</v>
      </c>
      <c r="C2075" s="2">
        <v>269</v>
      </c>
      <c r="E2075" s="2">
        <v>171.25</v>
      </c>
      <c r="F2075" s="2">
        <v>137</v>
      </c>
      <c r="G2075">
        <v>1</v>
      </c>
      <c r="H2075">
        <v>1</v>
      </c>
      <c r="I2075" s="2">
        <f>Tabell2[[#This Row],[Inköpspris (SEK)]]*Tabell2[[#This Row],[Antal]]</f>
        <v>171.25</v>
      </c>
      <c r="J2075" s="2">
        <f>MIN(Tabell2[[#This Row],[Bokat]]*Tabell2[[#This Row],[Inköpspris (SEK)]],Tabell2[[#This Row],[Totalt lagervärde ink moms]])</f>
        <v>171.25</v>
      </c>
      <c r="K2075" s="2">
        <f>Tabell2[[#This Row],[Totalt lagervärde ink moms]]-Tabell2[[#This Row],[Varav bokat ink moms]]</f>
        <v>0</v>
      </c>
      <c r="L2075" s="2">
        <f>Tabell2[[#This Row],[Antal]]*Tabell2[[#This Row],[Inpris ex moms]]</f>
        <v>137</v>
      </c>
      <c r="M2075" s="2">
        <f>MIN(Tabell2[[#This Row],[Bokat]]*Tabell2[[#This Row],[Inpris ex moms]],Tabell2[[#This Row],[Totalt lagervärde ex moms]])</f>
        <v>137</v>
      </c>
      <c r="N2075" s="2">
        <f>Tabell2[[#This Row],[Totalt lagervärde ex moms]]-Tabell2[[#This Row],[Varav bokat ex moms]]</f>
        <v>0</v>
      </c>
    </row>
    <row r="2076" spans="1:14" x14ac:dyDescent="0.2">
      <c r="A2076" t="s">
        <v>13836</v>
      </c>
      <c r="B2076" t="s">
        <v>13837</v>
      </c>
      <c r="C2076" s="2">
        <v>875</v>
      </c>
      <c r="D2076" s="2">
        <v>612</v>
      </c>
      <c r="E2076" s="2">
        <v>557</v>
      </c>
      <c r="F2076" s="2">
        <v>445.6</v>
      </c>
      <c r="G2076">
        <v>1</v>
      </c>
      <c r="H2076">
        <v>0</v>
      </c>
      <c r="I2076" s="2">
        <f>Tabell2[[#This Row],[Inköpspris (SEK)]]*Tabell2[[#This Row],[Antal]]</f>
        <v>557</v>
      </c>
      <c r="J2076" s="2">
        <f>MIN(Tabell2[[#This Row],[Bokat]]*Tabell2[[#This Row],[Inköpspris (SEK)]],Tabell2[[#This Row],[Totalt lagervärde ink moms]])</f>
        <v>0</v>
      </c>
      <c r="K2076" s="2">
        <f>Tabell2[[#This Row],[Totalt lagervärde ink moms]]-Tabell2[[#This Row],[Varav bokat ink moms]]</f>
        <v>557</v>
      </c>
      <c r="L2076" s="2">
        <f>Tabell2[[#This Row],[Antal]]*Tabell2[[#This Row],[Inpris ex moms]]</f>
        <v>445.6</v>
      </c>
      <c r="M2076" s="2">
        <f>MIN(Tabell2[[#This Row],[Bokat]]*Tabell2[[#This Row],[Inpris ex moms]],Tabell2[[#This Row],[Totalt lagervärde ex moms]])</f>
        <v>0</v>
      </c>
      <c r="N2076" s="2">
        <f>Tabell2[[#This Row],[Totalt lagervärde ex moms]]-Tabell2[[#This Row],[Varav bokat ex moms]]</f>
        <v>445.6</v>
      </c>
    </row>
    <row r="2077" spans="1:14" x14ac:dyDescent="0.2">
      <c r="A2077" t="s">
        <v>17297</v>
      </c>
      <c r="B2077" t="s">
        <v>17298</v>
      </c>
      <c r="C2077" s="2">
        <v>865</v>
      </c>
      <c r="D2077" s="2">
        <v>519</v>
      </c>
      <c r="E2077" s="2">
        <v>550.62</v>
      </c>
      <c r="F2077" s="2">
        <v>440.49600000000004</v>
      </c>
      <c r="G2077">
        <v>1</v>
      </c>
      <c r="H2077">
        <v>0</v>
      </c>
      <c r="I2077" s="2">
        <f>Tabell2[[#This Row],[Inköpspris (SEK)]]*Tabell2[[#This Row],[Antal]]</f>
        <v>550.62</v>
      </c>
      <c r="J2077" s="2">
        <f>MIN(Tabell2[[#This Row],[Bokat]]*Tabell2[[#This Row],[Inköpspris (SEK)]],Tabell2[[#This Row],[Totalt lagervärde ink moms]])</f>
        <v>0</v>
      </c>
      <c r="K2077" s="2">
        <f>Tabell2[[#This Row],[Totalt lagervärde ink moms]]-Tabell2[[#This Row],[Varav bokat ink moms]]</f>
        <v>550.62</v>
      </c>
      <c r="L2077" s="2">
        <f>Tabell2[[#This Row],[Antal]]*Tabell2[[#This Row],[Inpris ex moms]]</f>
        <v>440.49600000000004</v>
      </c>
      <c r="M2077" s="2">
        <f>MIN(Tabell2[[#This Row],[Bokat]]*Tabell2[[#This Row],[Inpris ex moms]],Tabell2[[#This Row],[Totalt lagervärde ex moms]])</f>
        <v>0</v>
      </c>
      <c r="N2077" s="2">
        <f>Tabell2[[#This Row],[Totalt lagervärde ex moms]]-Tabell2[[#This Row],[Varav bokat ex moms]]</f>
        <v>440.49600000000004</v>
      </c>
    </row>
    <row r="2078" spans="1:14" x14ac:dyDescent="0.2">
      <c r="A2078" t="s">
        <v>17301</v>
      </c>
      <c r="B2078" t="s">
        <v>17302</v>
      </c>
      <c r="C2078" s="2">
        <v>865</v>
      </c>
      <c r="D2078" s="2">
        <v>519</v>
      </c>
      <c r="E2078" s="2">
        <v>550.62</v>
      </c>
      <c r="F2078" s="2">
        <v>440.49600000000004</v>
      </c>
      <c r="G2078">
        <v>1</v>
      </c>
      <c r="H2078">
        <v>0</v>
      </c>
      <c r="I2078" s="2">
        <f>Tabell2[[#This Row],[Inköpspris (SEK)]]*Tabell2[[#This Row],[Antal]]</f>
        <v>550.62</v>
      </c>
      <c r="J2078" s="2">
        <f>MIN(Tabell2[[#This Row],[Bokat]]*Tabell2[[#This Row],[Inköpspris (SEK)]],Tabell2[[#This Row],[Totalt lagervärde ink moms]])</f>
        <v>0</v>
      </c>
      <c r="K2078" s="2">
        <f>Tabell2[[#This Row],[Totalt lagervärde ink moms]]-Tabell2[[#This Row],[Varav bokat ink moms]]</f>
        <v>550.62</v>
      </c>
      <c r="L2078" s="2">
        <f>Tabell2[[#This Row],[Antal]]*Tabell2[[#This Row],[Inpris ex moms]]</f>
        <v>440.49600000000004</v>
      </c>
      <c r="M2078" s="2">
        <f>MIN(Tabell2[[#This Row],[Bokat]]*Tabell2[[#This Row],[Inpris ex moms]],Tabell2[[#This Row],[Totalt lagervärde ex moms]])</f>
        <v>0</v>
      </c>
      <c r="N2078" s="2">
        <f>Tabell2[[#This Row],[Totalt lagervärde ex moms]]-Tabell2[[#This Row],[Varav bokat ex moms]]</f>
        <v>440.49600000000004</v>
      </c>
    </row>
    <row r="2079" spans="1:14" x14ac:dyDescent="0.2">
      <c r="A2079" t="s">
        <v>17303</v>
      </c>
      <c r="B2079" t="s">
        <v>17304</v>
      </c>
      <c r="C2079" s="2">
        <v>865</v>
      </c>
      <c r="D2079" s="2">
        <v>519</v>
      </c>
      <c r="E2079" s="2">
        <v>550.62</v>
      </c>
      <c r="F2079" s="2">
        <v>440.49600000000004</v>
      </c>
      <c r="G2079">
        <v>1</v>
      </c>
      <c r="H2079">
        <v>0</v>
      </c>
      <c r="I2079" s="2">
        <f>Tabell2[[#This Row],[Inköpspris (SEK)]]*Tabell2[[#This Row],[Antal]]</f>
        <v>550.62</v>
      </c>
      <c r="J2079" s="2">
        <f>MIN(Tabell2[[#This Row],[Bokat]]*Tabell2[[#This Row],[Inköpspris (SEK)]],Tabell2[[#This Row],[Totalt lagervärde ink moms]])</f>
        <v>0</v>
      </c>
      <c r="K2079" s="2">
        <f>Tabell2[[#This Row],[Totalt lagervärde ink moms]]-Tabell2[[#This Row],[Varav bokat ink moms]]</f>
        <v>550.62</v>
      </c>
      <c r="L2079" s="2">
        <f>Tabell2[[#This Row],[Antal]]*Tabell2[[#This Row],[Inpris ex moms]]</f>
        <v>440.49600000000004</v>
      </c>
      <c r="M2079" s="2">
        <f>MIN(Tabell2[[#This Row],[Bokat]]*Tabell2[[#This Row],[Inpris ex moms]],Tabell2[[#This Row],[Totalt lagervärde ex moms]])</f>
        <v>0</v>
      </c>
      <c r="N2079" s="2">
        <f>Tabell2[[#This Row],[Totalt lagervärde ex moms]]-Tabell2[[#This Row],[Varav bokat ex moms]]</f>
        <v>440.49600000000004</v>
      </c>
    </row>
    <row r="2080" spans="1:14" x14ac:dyDescent="0.2">
      <c r="A2080" t="s">
        <v>17305</v>
      </c>
      <c r="B2080" t="s">
        <v>17306</v>
      </c>
      <c r="C2080" s="2">
        <v>865</v>
      </c>
      <c r="D2080" s="2">
        <v>519</v>
      </c>
      <c r="E2080" s="2">
        <v>550.62</v>
      </c>
      <c r="F2080" s="2">
        <v>440.49600000000004</v>
      </c>
      <c r="G2080">
        <v>2</v>
      </c>
      <c r="H2080">
        <v>0</v>
      </c>
      <c r="I2080" s="2">
        <f>Tabell2[[#This Row],[Inköpspris (SEK)]]*Tabell2[[#This Row],[Antal]]</f>
        <v>1101.24</v>
      </c>
      <c r="J2080" s="2">
        <f>MIN(Tabell2[[#This Row],[Bokat]]*Tabell2[[#This Row],[Inköpspris (SEK)]],Tabell2[[#This Row],[Totalt lagervärde ink moms]])</f>
        <v>0</v>
      </c>
      <c r="K2080" s="2">
        <f>Tabell2[[#This Row],[Totalt lagervärde ink moms]]-Tabell2[[#This Row],[Varav bokat ink moms]]</f>
        <v>1101.24</v>
      </c>
      <c r="L2080" s="2">
        <f>Tabell2[[#This Row],[Antal]]*Tabell2[[#This Row],[Inpris ex moms]]</f>
        <v>880.99200000000008</v>
      </c>
      <c r="M2080" s="2">
        <f>MIN(Tabell2[[#This Row],[Bokat]]*Tabell2[[#This Row],[Inpris ex moms]],Tabell2[[#This Row],[Totalt lagervärde ex moms]])</f>
        <v>0</v>
      </c>
      <c r="N2080" s="2">
        <f>Tabell2[[#This Row],[Totalt lagervärde ex moms]]-Tabell2[[#This Row],[Varav bokat ex moms]]</f>
        <v>880.99200000000008</v>
      </c>
    </row>
    <row r="2081" spans="1:14" x14ac:dyDescent="0.2">
      <c r="A2081" t="s">
        <v>17307</v>
      </c>
      <c r="B2081" t="s">
        <v>17308</v>
      </c>
      <c r="C2081" s="2">
        <v>865</v>
      </c>
      <c r="D2081" s="2">
        <v>519</v>
      </c>
      <c r="E2081" s="2">
        <v>550.62</v>
      </c>
      <c r="F2081" s="2">
        <v>440.49600000000004</v>
      </c>
      <c r="G2081">
        <v>1</v>
      </c>
      <c r="H2081">
        <v>0</v>
      </c>
      <c r="I2081" s="2">
        <f>Tabell2[[#This Row],[Inköpspris (SEK)]]*Tabell2[[#This Row],[Antal]]</f>
        <v>550.62</v>
      </c>
      <c r="J2081" s="2">
        <f>MIN(Tabell2[[#This Row],[Bokat]]*Tabell2[[#This Row],[Inköpspris (SEK)]],Tabell2[[#This Row],[Totalt lagervärde ink moms]])</f>
        <v>0</v>
      </c>
      <c r="K2081" s="2">
        <f>Tabell2[[#This Row],[Totalt lagervärde ink moms]]-Tabell2[[#This Row],[Varav bokat ink moms]]</f>
        <v>550.62</v>
      </c>
      <c r="L2081" s="2">
        <f>Tabell2[[#This Row],[Antal]]*Tabell2[[#This Row],[Inpris ex moms]]</f>
        <v>440.49600000000004</v>
      </c>
      <c r="M2081" s="2">
        <f>MIN(Tabell2[[#This Row],[Bokat]]*Tabell2[[#This Row],[Inpris ex moms]],Tabell2[[#This Row],[Totalt lagervärde ex moms]])</f>
        <v>0</v>
      </c>
      <c r="N2081" s="2">
        <f>Tabell2[[#This Row],[Totalt lagervärde ex moms]]-Tabell2[[#This Row],[Varav bokat ex moms]]</f>
        <v>440.49600000000004</v>
      </c>
    </row>
    <row r="2082" spans="1:14" x14ac:dyDescent="0.2">
      <c r="A2082" t="s">
        <v>17381</v>
      </c>
      <c r="B2082" t="s">
        <v>17382</v>
      </c>
      <c r="C2082" s="2">
        <v>865</v>
      </c>
      <c r="D2082" s="2">
        <v>519</v>
      </c>
      <c r="E2082" s="2">
        <v>550.62</v>
      </c>
      <c r="F2082" s="2">
        <v>440.49600000000004</v>
      </c>
      <c r="G2082">
        <v>1</v>
      </c>
      <c r="H2082">
        <v>0</v>
      </c>
      <c r="I2082" s="2">
        <f>Tabell2[[#This Row],[Inköpspris (SEK)]]*Tabell2[[#This Row],[Antal]]</f>
        <v>550.62</v>
      </c>
      <c r="J2082" s="2">
        <f>MIN(Tabell2[[#This Row],[Bokat]]*Tabell2[[#This Row],[Inköpspris (SEK)]],Tabell2[[#This Row],[Totalt lagervärde ink moms]])</f>
        <v>0</v>
      </c>
      <c r="K2082" s="2">
        <f>Tabell2[[#This Row],[Totalt lagervärde ink moms]]-Tabell2[[#This Row],[Varav bokat ink moms]]</f>
        <v>550.62</v>
      </c>
      <c r="L2082" s="2">
        <f>Tabell2[[#This Row],[Antal]]*Tabell2[[#This Row],[Inpris ex moms]]</f>
        <v>440.49600000000004</v>
      </c>
      <c r="M2082" s="2">
        <f>MIN(Tabell2[[#This Row],[Bokat]]*Tabell2[[#This Row],[Inpris ex moms]],Tabell2[[#This Row],[Totalt lagervärde ex moms]])</f>
        <v>0</v>
      </c>
      <c r="N2082" s="2">
        <f>Tabell2[[#This Row],[Totalt lagervärde ex moms]]-Tabell2[[#This Row],[Varav bokat ex moms]]</f>
        <v>440.49600000000004</v>
      </c>
    </row>
    <row r="2083" spans="1:14" x14ac:dyDescent="0.2">
      <c r="A2083" t="s">
        <v>14955</v>
      </c>
      <c r="B2083" t="s">
        <v>14956</v>
      </c>
      <c r="C2083" s="2">
        <v>539</v>
      </c>
      <c r="D2083" s="2">
        <v>377</v>
      </c>
      <c r="E2083" s="2">
        <v>343</v>
      </c>
      <c r="F2083" s="2">
        <v>274.40000000000003</v>
      </c>
      <c r="G2083">
        <v>1</v>
      </c>
      <c r="H2083">
        <v>0</v>
      </c>
      <c r="I2083" s="2">
        <f>Tabell2[[#This Row],[Inköpspris (SEK)]]*Tabell2[[#This Row],[Antal]]</f>
        <v>343</v>
      </c>
      <c r="J2083" s="2">
        <f>MIN(Tabell2[[#This Row],[Bokat]]*Tabell2[[#This Row],[Inköpspris (SEK)]],Tabell2[[#This Row],[Totalt lagervärde ink moms]])</f>
        <v>0</v>
      </c>
      <c r="K2083" s="2">
        <f>Tabell2[[#This Row],[Totalt lagervärde ink moms]]-Tabell2[[#This Row],[Varav bokat ink moms]]</f>
        <v>343</v>
      </c>
      <c r="L2083" s="2">
        <f>Tabell2[[#This Row],[Antal]]*Tabell2[[#This Row],[Inpris ex moms]]</f>
        <v>274.40000000000003</v>
      </c>
      <c r="M2083" s="2">
        <f>MIN(Tabell2[[#This Row],[Bokat]]*Tabell2[[#This Row],[Inpris ex moms]],Tabell2[[#This Row],[Totalt lagervärde ex moms]])</f>
        <v>0</v>
      </c>
      <c r="N2083" s="2">
        <f>Tabell2[[#This Row],[Totalt lagervärde ex moms]]-Tabell2[[#This Row],[Varav bokat ex moms]]</f>
        <v>274.40000000000003</v>
      </c>
    </row>
    <row r="2084" spans="1:14" x14ac:dyDescent="0.2">
      <c r="A2084" t="s">
        <v>15243</v>
      </c>
      <c r="B2084" t="s">
        <v>15244</v>
      </c>
      <c r="C2084" s="2">
        <v>539</v>
      </c>
      <c r="D2084" s="2">
        <v>377</v>
      </c>
      <c r="E2084" s="2">
        <v>343</v>
      </c>
      <c r="F2084" s="2">
        <v>274.40000000000003</v>
      </c>
      <c r="G2084">
        <v>3</v>
      </c>
      <c r="H2084">
        <v>0</v>
      </c>
      <c r="I2084" s="2">
        <f>Tabell2[[#This Row],[Inköpspris (SEK)]]*Tabell2[[#This Row],[Antal]]</f>
        <v>1029</v>
      </c>
      <c r="J2084" s="2">
        <f>MIN(Tabell2[[#This Row],[Bokat]]*Tabell2[[#This Row],[Inköpspris (SEK)]],Tabell2[[#This Row],[Totalt lagervärde ink moms]])</f>
        <v>0</v>
      </c>
      <c r="K2084" s="2">
        <f>Tabell2[[#This Row],[Totalt lagervärde ink moms]]-Tabell2[[#This Row],[Varav bokat ink moms]]</f>
        <v>1029</v>
      </c>
      <c r="L2084" s="2">
        <f>Tabell2[[#This Row],[Antal]]*Tabell2[[#This Row],[Inpris ex moms]]</f>
        <v>823.2</v>
      </c>
      <c r="M2084" s="2">
        <f>MIN(Tabell2[[#This Row],[Bokat]]*Tabell2[[#This Row],[Inpris ex moms]],Tabell2[[#This Row],[Totalt lagervärde ex moms]])</f>
        <v>0</v>
      </c>
      <c r="N2084" s="2">
        <f>Tabell2[[#This Row],[Totalt lagervärde ex moms]]-Tabell2[[#This Row],[Varav bokat ex moms]]</f>
        <v>823.2</v>
      </c>
    </row>
    <row r="2085" spans="1:14" x14ac:dyDescent="0.2">
      <c r="A2085" t="s">
        <v>16503</v>
      </c>
      <c r="B2085" t="s">
        <v>16504</v>
      </c>
      <c r="C2085" s="2">
        <v>275</v>
      </c>
      <c r="D2085" s="2">
        <v>192</v>
      </c>
      <c r="E2085" s="2">
        <v>175</v>
      </c>
      <c r="F2085" s="2">
        <v>140</v>
      </c>
      <c r="G2085">
        <v>3</v>
      </c>
      <c r="H2085">
        <v>0</v>
      </c>
      <c r="I2085" s="2">
        <f>Tabell2[[#This Row],[Inköpspris (SEK)]]*Tabell2[[#This Row],[Antal]]</f>
        <v>525</v>
      </c>
      <c r="J2085" s="2">
        <f>MIN(Tabell2[[#This Row],[Bokat]]*Tabell2[[#This Row],[Inköpspris (SEK)]],Tabell2[[#This Row],[Totalt lagervärde ink moms]])</f>
        <v>0</v>
      </c>
      <c r="K2085" s="2">
        <f>Tabell2[[#This Row],[Totalt lagervärde ink moms]]-Tabell2[[#This Row],[Varav bokat ink moms]]</f>
        <v>525</v>
      </c>
      <c r="L2085" s="2">
        <f>Tabell2[[#This Row],[Antal]]*Tabell2[[#This Row],[Inpris ex moms]]</f>
        <v>420</v>
      </c>
      <c r="M2085" s="2">
        <f>MIN(Tabell2[[#This Row],[Bokat]]*Tabell2[[#This Row],[Inpris ex moms]],Tabell2[[#This Row],[Totalt lagervärde ex moms]])</f>
        <v>0</v>
      </c>
      <c r="N2085" s="2">
        <f>Tabell2[[#This Row],[Totalt lagervärde ex moms]]-Tabell2[[#This Row],[Varav bokat ex moms]]</f>
        <v>420</v>
      </c>
    </row>
    <row r="2086" spans="1:14" x14ac:dyDescent="0.2">
      <c r="A2086" t="s">
        <v>4874</v>
      </c>
      <c r="B2086" t="s">
        <v>4875</v>
      </c>
      <c r="C2086" s="2">
        <v>379</v>
      </c>
      <c r="D2086" s="2">
        <v>246</v>
      </c>
      <c r="E2086" s="2">
        <v>241.13</v>
      </c>
      <c r="F2086" s="2">
        <v>192.904</v>
      </c>
      <c r="G2086">
        <v>2</v>
      </c>
      <c r="H2086">
        <v>0</v>
      </c>
      <c r="I2086" s="2">
        <f>Tabell2[[#This Row],[Inköpspris (SEK)]]*Tabell2[[#This Row],[Antal]]</f>
        <v>482.26</v>
      </c>
      <c r="J2086" s="2">
        <f>MIN(Tabell2[[#This Row],[Bokat]]*Tabell2[[#This Row],[Inköpspris (SEK)]],Tabell2[[#This Row],[Totalt lagervärde ink moms]])</f>
        <v>0</v>
      </c>
      <c r="K2086" s="2">
        <f>Tabell2[[#This Row],[Totalt lagervärde ink moms]]-Tabell2[[#This Row],[Varav bokat ink moms]]</f>
        <v>482.26</v>
      </c>
      <c r="L2086" s="2">
        <f>Tabell2[[#This Row],[Antal]]*Tabell2[[#This Row],[Inpris ex moms]]</f>
        <v>385.80799999999999</v>
      </c>
      <c r="M2086" s="2">
        <f>MIN(Tabell2[[#This Row],[Bokat]]*Tabell2[[#This Row],[Inpris ex moms]],Tabell2[[#This Row],[Totalt lagervärde ex moms]])</f>
        <v>0</v>
      </c>
      <c r="N2086" s="2">
        <f>Tabell2[[#This Row],[Totalt lagervärde ex moms]]-Tabell2[[#This Row],[Varav bokat ex moms]]</f>
        <v>385.80799999999999</v>
      </c>
    </row>
    <row r="2087" spans="1:14" x14ac:dyDescent="0.2">
      <c r="A2087" t="s">
        <v>1358</v>
      </c>
      <c r="B2087" t="s">
        <v>1359</v>
      </c>
      <c r="C2087" s="2">
        <v>309</v>
      </c>
      <c r="E2087" s="2">
        <v>196.59</v>
      </c>
      <c r="F2087" s="2">
        <v>157.27200000000002</v>
      </c>
      <c r="G2087">
        <v>1</v>
      </c>
      <c r="H2087">
        <v>0</v>
      </c>
      <c r="I2087" s="2">
        <f>Tabell2[[#This Row],[Inköpspris (SEK)]]*Tabell2[[#This Row],[Antal]]</f>
        <v>196.59</v>
      </c>
      <c r="J2087" s="2">
        <f>MIN(Tabell2[[#This Row],[Bokat]]*Tabell2[[#This Row],[Inköpspris (SEK)]],Tabell2[[#This Row],[Totalt lagervärde ink moms]])</f>
        <v>0</v>
      </c>
      <c r="K2087" s="2">
        <f>Tabell2[[#This Row],[Totalt lagervärde ink moms]]-Tabell2[[#This Row],[Varav bokat ink moms]]</f>
        <v>196.59</v>
      </c>
      <c r="L2087" s="2">
        <f>Tabell2[[#This Row],[Antal]]*Tabell2[[#This Row],[Inpris ex moms]]</f>
        <v>157.27200000000002</v>
      </c>
      <c r="M2087" s="2">
        <f>MIN(Tabell2[[#This Row],[Bokat]]*Tabell2[[#This Row],[Inpris ex moms]],Tabell2[[#This Row],[Totalt lagervärde ex moms]])</f>
        <v>0</v>
      </c>
      <c r="N2087" s="2">
        <f>Tabell2[[#This Row],[Totalt lagervärde ex moms]]-Tabell2[[#This Row],[Varav bokat ex moms]]</f>
        <v>157.27200000000002</v>
      </c>
    </row>
    <row r="2088" spans="1:14" x14ac:dyDescent="0.2">
      <c r="A2088" t="s">
        <v>1360</v>
      </c>
      <c r="B2088" t="s">
        <v>1361</v>
      </c>
      <c r="C2088" s="2">
        <v>309</v>
      </c>
      <c r="E2088" s="2">
        <v>196.59</v>
      </c>
      <c r="F2088" s="2">
        <v>157.27200000000002</v>
      </c>
      <c r="G2088">
        <v>1</v>
      </c>
      <c r="H2088">
        <v>1</v>
      </c>
      <c r="I2088" s="2">
        <f>Tabell2[[#This Row],[Inköpspris (SEK)]]*Tabell2[[#This Row],[Antal]]</f>
        <v>196.59</v>
      </c>
      <c r="J2088" s="2">
        <f>MIN(Tabell2[[#This Row],[Bokat]]*Tabell2[[#This Row],[Inköpspris (SEK)]],Tabell2[[#This Row],[Totalt lagervärde ink moms]])</f>
        <v>196.59</v>
      </c>
      <c r="K2088" s="2">
        <f>Tabell2[[#This Row],[Totalt lagervärde ink moms]]-Tabell2[[#This Row],[Varav bokat ink moms]]</f>
        <v>0</v>
      </c>
      <c r="L2088" s="2">
        <f>Tabell2[[#This Row],[Antal]]*Tabell2[[#This Row],[Inpris ex moms]]</f>
        <v>157.27200000000002</v>
      </c>
      <c r="M2088" s="2">
        <f>MIN(Tabell2[[#This Row],[Bokat]]*Tabell2[[#This Row],[Inpris ex moms]],Tabell2[[#This Row],[Totalt lagervärde ex moms]])</f>
        <v>157.27200000000002</v>
      </c>
      <c r="N2088" s="2">
        <f>Tabell2[[#This Row],[Totalt lagervärde ex moms]]-Tabell2[[#This Row],[Varav bokat ex moms]]</f>
        <v>0</v>
      </c>
    </row>
    <row r="2089" spans="1:14" x14ac:dyDescent="0.2">
      <c r="A2089" t="s">
        <v>5903</v>
      </c>
      <c r="B2089" t="s">
        <v>5904</v>
      </c>
      <c r="C2089" s="2">
        <v>179</v>
      </c>
      <c r="D2089" s="2">
        <v>125</v>
      </c>
      <c r="E2089" s="2">
        <v>113.86</v>
      </c>
      <c r="F2089" s="2">
        <v>91.086000000000013</v>
      </c>
      <c r="G2089">
        <v>2</v>
      </c>
      <c r="H2089">
        <v>0</v>
      </c>
      <c r="I2089" s="2">
        <f>Tabell2[[#This Row],[Inköpspris (SEK)]]*Tabell2[[#This Row],[Antal]]</f>
        <v>227.72</v>
      </c>
      <c r="J2089" s="2">
        <f>MIN(Tabell2[[#This Row],[Bokat]]*Tabell2[[#This Row],[Inköpspris (SEK)]],Tabell2[[#This Row],[Totalt lagervärde ink moms]])</f>
        <v>0</v>
      </c>
      <c r="K2089" s="2">
        <f>Tabell2[[#This Row],[Totalt lagervärde ink moms]]-Tabell2[[#This Row],[Varav bokat ink moms]]</f>
        <v>227.72</v>
      </c>
      <c r="L2089" s="2">
        <f>Tabell2[[#This Row],[Antal]]*Tabell2[[#This Row],[Inpris ex moms]]</f>
        <v>182.17200000000003</v>
      </c>
      <c r="M2089" s="2">
        <f>MIN(Tabell2[[#This Row],[Bokat]]*Tabell2[[#This Row],[Inpris ex moms]],Tabell2[[#This Row],[Totalt lagervärde ex moms]])</f>
        <v>0</v>
      </c>
      <c r="N2089" s="2">
        <f>Tabell2[[#This Row],[Totalt lagervärde ex moms]]-Tabell2[[#This Row],[Varav bokat ex moms]]</f>
        <v>182.17200000000003</v>
      </c>
    </row>
    <row r="2090" spans="1:14" x14ac:dyDescent="0.2">
      <c r="A2090" t="s">
        <v>16207</v>
      </c>
      <c r="B2090" t="s">
        <v>16208</v>
      </c>
      <c r="C2090" s="2">
        <v>119</v>
      </c>
      <c r="D2090" s="2">
        <v>83</v>
      </c>
      <c r="E2090" s="2">
        <v>75.680000000000007</v>
      </c>
      <c r="F2090" s="2">
        <v>60.544000000000011</v>
      </c>
      <c r="G2090">
        <v>1</v>
      </c>
      <c r="H2090">
        <v>0</v>
      </c>
      <c r="I2090" s="2">
        <f>Tabell2[[#This Row],[Inköpspris (SEK)]]*Tabell2[[#This Row],[Antal]]</f>
        <v>75.680000000000007</v>
      </c>
      <c r="J2090" s="2">
        <f>MIN(Tabell2[[#This Row],[Bokat]]*Tabell2[[#This Row],[Inköpspris (SEK)]],Tabell2[[#This Row],[Totalt lagervärde ink moms]])</f>
        <v>0</v>
      </c>
      <c r="K2090" s="2">
        <f>Tabell2[[#This Row],[Totalt lagervärde ink moms]]-Tabell2[[#This Row],[Varav bokat ink moms]]</f>
        <v>75.680000000000007</v>
      </c>
      <c r="L2090" s="2">
        <f>Tabell2[[#This Row],[Antal]]*Tabell2[[#This Row],[Inpris ex moms]]</f>
        <v>60.544000000000011</v>
      </c>
      <c r="M2090" s="2">
        <f>MIN(Tabell2[[#This Row],[Bokat]]*Tabell2[[#This Row],[Inpris ex moms]],Tabell2[[#This Row],[Totalt lagervärde ex moms]])</f>
        <v>0</v>
      </c>
      <c r="N2090" s="2">
        <f>Tabell2[[#This Row],[Totalt lagervärde ex moms]]-Tabell2[[#This Row],[Varav bokat ex moms]]</f>
        <v>60.544000000000011</v>
      </c>
    </row>
    <row r="2091" spans="1:14" x14ac:dyDescent="0.2">
      <c r="A2091" t="s">
        <v>15323</v>
      </c>
      <c r="B2091" t="s">
        <v>15324</v>
      </c>
      <c r="C2091" s="2">
        <v>595</v>
      </c>
      <c r="D2091" s="2">
        <v>416</v>
      </c>
      <c r="E2091" s="2">
        <v>378.34</v>
      </c>
      <c r="F2091" s="2">
        <v>302.67199999999997</v>
      </c>
      <c r="G2091">
        <v>1</v>
      </c>
      <c r="H2091">
        <v>0</v>
      </c>
      <c r="I2091" s="2">
        <f>Tabell2[[#This Row],[Inköpspris (SEK)]]*Tabell2[[#This Row],[Antal]]</f>
        <v>378.34</v>
      </c>
      <c r="J2091" s="2">
        <f>MIN(Tabell2[[#This Row],[Bokat]]*Tabell2[[#This Row],[Inköpspris (SEK)]],Tabell2[[#This Row],[Totalt lagervärde ink moms]])</f>
        <v>0</v>
      </c>
      <c r="K2091" s="2">
        <f>Tabell2[[#This Row],[Totalt lagervärde ink moms]]-Tabell2[[#This Row],[Varav bokat ink moms]]</f>
        <v>378.34</v>
      </c>
      <c r="L2091" s="2">
        <f>Tabell2[[#This Row],[Antal]]*Tabell2[[#This Row],[Inpris ex moms]]</f>
        <v>302.67199999999997</v>
      </c>
      <c r="M2091" s="2">
        <f>MIN(Tabell2[[#This Row],[Bokat]]*Tabell2[[#This Row],[Inpris ex moms]],Tabell2[[#This Row],[Totalt lagervärde ex moms]])</f>
        <v>0</v>
      </c>
      <c r="N2091" s="2">
        <f>Tabell2[[#This Row],[Totalt lagervärde ex moms]]-Tabell2[[#This Row],[Varav bokat ex moms]]</f>
        <v>302.67199999999997</v>
      </c>
    </row>
    <row r="2092" spans="1:14" x14ac:dyDescent="0.2">
      <c r="A2092" t="s">
        <v>5639</v>
      </c>
      <c r="B2092" t="s">
        <v>5640</v>
      </c>
      <c r="C2092" s="2">
        <v>219</v>
      </c>
      <c r="D2092" s="2">
        <v>153</v>
      </c>
      <c r="E2092" s="2">
        <v>139.21</v>
      </c>
      <c r="F2092" s="2">
        <v>111.36800000000001</v>
      </c>
      <c r="G2092">
        <v>9</v>
      </c>
      <c r="H2092">
        <v>0</v>
      </c>
      <c r="I2092" s="2">
        <f>Tabell2[[#This Row],[Inköpspris (SEK)]]*Tabell2[[#This Row],[Antal]]</f>
        <v>1252.8900000000001</v>
      </c>
      <c r="J2092" s="2">
        <f>MIN(Tabell2[[#This Row],[Bokat]]*Tabell2[[#This Row],[Inköpspris (SEK)]],Tabell2[[#This Row],[Totalt lagervärde ink moms]])</f>
        <v>0</v>
      </c>
      <c r="K2092" s="2">
        <f>Tabell2[[#This Row],[Totalt lagervärde ink moms]]-Tabell2[[#This Row],[Varav bokat ink moms]]</f>
        <v>1252.8900000000001</v>
      </c>
      <c r="L2092" s="2">
        <f>Tabell2[[#This Row],[Antal]]*Tabell2[[#This Row],[Inpris ex moms]]</f>
        <v>1002.3120000000001</v>
      </c>
      <c r="M2092" s="2">
        <f>MIN(Tabell2[[#This Row],[Bokat]]*Tabell2[[#This Row],[Inpris ex moms]],Tabell2[[#This Row],[Totalt lagervärde ex moms]])</f>
        <v>0</v>
      </c>
      <c r="N2092" s="2">
        <f>Tabell2[[#This Row],[Totalt lagervärde ex moms]]-Tabell2[[#This Row],[Varav bokat ex moms]]</f>
        <v>1002.3120000000001</v>
      </c>
    </row>
    <row r="2093" spans="1:14" x14ac:dyDescent="0.2">
      <c r="A2093" t="s">
        <v>1048</v>
      </c>
      <c r="B2093" t="s">
        <v>1049</v>
      </c>
      <c r="C2093" s="2">
        <v>34</v>
      </c>
      <c r="D2093" s="2">
        <v>24</v>
      </c>
      <c r="E2093" s="2">
        <v>21.61</v>
      </c>
      <c r="F2093" s="2">
        <v>17.288</v>
      </c>
      <c r="G2093">
        <v>5</v>
      </c>
      <c r="H2093">
        <v>0</v>
      </c>
      <c r="I2093" s="2">
        <f>Tabell2[[#This Row],[Inköpspris (SEK)]]*Tabell2[[#This Row],[Antal]]</f>
        <v>108.05</v>
      </c>
      <c r="J2093" s="2">
        <f>MIN(Tabell2[[#This Row],[Bokat]]*Tabell2[[#This Row],[Inköpspris (SEK)]],Tabell2[[#This Row],[Totalt lagervärde ink moms]])</f>
        <v>0</v>
      </c>
      <c r="K2093" s="2">
        <f>Tabell2[[#This Row],[Totalt lagervärde ink moms]]-Tabell2[[#This Row],[Varav bokat ink moms]]</f>
        <v>108.05</v>
      </c>
      <c r="L2093" s="2">
        <f>Tabell2[[#This Row],[Antal]]*Tabell2[[#This Row],[Inpris ex moms]]</f>
        <v>86.44</v>
      </c>
      <c r="M2093" s="2">
        <f>MIN(Tabell2[[#This Row],[Bokat]]*Tabell2[[#This Row],[Inpris ex moms]],Tabell2[[#This Row],[Totalt lagervärde ex moms]])</f>
        <v>0</v>
      </c>
      <c r="N2093" s="2">
        <f>Tabell2[[#This Row],[Totalt lagervärde ex moms]]-Tabell2[[#This Row],[Varav bokat ex moms]]</f>
        <v>86.44</v>
      </c>
    </row>
    <row r="2094" spans="1:14" x14ac:dyDescent="0.2">
      <c r="A2094" t="s">
        <v>12246</v>
      </c>
      <c r="B2094" t="s">
        <v>12247</v>
      </c>
      <c r="C2094" s="2">
        <v>1189</v>
      </c>
      <c r="D2094" s="2">
        <v>659</v>
      </c>
      <c r="E2094" s="2">
        <v>755.59</v>
      </c>
      <c r="F2094" s="2">
        <v>604.47200000000009</v>
      </c>
      <c r="G2094">
        <v>1</v>
      </c>
      <c r="H2094">
        <v>0</v>
      </c>
      <c r="I2094" s="2">
        <f>Tabell2[[#This Row],[Inköpspris (SEK)]]*Tabell2[[#This Row],[Antal]]</f>
        <v>755.59</v>
      </c>
      <c r="J2094" s="2">
        <f>MIN(Tabell2[[#This Row],[Bokat]]*Tabell2[[#This Row],[Inköpspris (SEK)]],Tabell2[[#This Row],[Totalt lagervärde ink moms]])</f>
        <v>0</v>
      </c>
      <c r="K2094" s="2">
        <f>Tabell2[[#This Row],[Totalt lagervärde ink moms]]-Tabell2[[#This Row],[Varav bokat ink moms]]</f>
        <v>755.59</v>
      </c>
      <c r="L2094" s="2">
        <f>Tabell2[[#This Row],[Antal]]*Tabell2[[#This Row],[Inpris ex moms]]</f>
        <v>604.47200000000009</v>
      </c>
      <c r="M2094" s="2">
        <f>MIN(Tabell2[[#This Row],[Bokat]]*Tabell2[[#This Row],[Inpris ex moms]],Tabell2[[#This Row],[Totalt lagervärde ex moms]])</f>
        <v>0</v>
      </c>
      <c r="N2094" s="2">
        <f>Tabell2[[#This Row],[Totalt lagervärde ex moms]]-Tabell2[[#This Row],[Varav bokat ex moms]]</f>
        <v>604.47200000000009</v>
      </c>
    </row>
    <row r="2095" spans="1:14" x14ac:dyDescent="0.2">
      <c r="A2095" t="s">
        <v>6401</v>
      </c>
      <c r="B2095" t="s">
        <v>6402</v>
      </c>
      <c r="C2095" s="2">
        <v>179</v>
      </c>
      <c r="D2095" s="2">
        <v>116</v>
      </c>
      <c r="E2095" s="2">
        <v>113.75</v>
      </c>
      <c r="F2095" s="2">
        <v>91</v>
      </c>
      <c r="G2095">
        <v>3</v>
      </c>
      <c r="H2095">
        <v>0</v>
      </c>
      <c r="I2095" s="2">
        <f>Tabell2[[#This Row],[Inköpspris (SEK)]]*Tabell2[[#This Row],[Antal]]</f>
        <v>341.25</v>
      </c>
      <c r="J2095" s="2">
        <f>MIN(Tabell2[[#This Row],[Bokat]]*Tabell2[[#This Row],[Inköpspris (SEK)]],Tabell2[[#This Row],[Totalt lagervärde ink moms]])</f>
        <v>0</v>
      </c>
      <c r="K2095" s="2">
        <f>Tabell2[[#This Row],[Totalt lagervärde ink moms]]-Tabell2[[#This Row],[Varav bokat ink moms]]</f>
        <v>341.25</v>
      </c>
      <c r="L2095" s="2">
        <f>Tabell2[[#This Row],[Antal]]*Tabell2[[#This Row],[Inpris ex moms]]</f>
        <v>273</v>
      </c>
      <c r="M2095" s="2">
        <f>MIN(Tabell2[[#This Row],[Bokat]]*Tabell2[[#This Row],[Inpris ex moms]],Tabell2[[#This Row],[Totalt lagervärde ex moms]])</f>
        <v>0</v>
      </c>
      <c r="N2095" s="2">
        <f>Tabell2[[#This Row],[Totalt lagervärde ex moms]]-Tabell2[[#This Row],[Varav bokat ex moms]]</f>
        <v>273</v>
      </c>
    </row>
    <row r="2096" spans="1:14" x14ac:dyDescent="0.2">
      <c r="A2096" t="s">
        <v>510</v>
      </c>
      <c r="B2096" t="s">
        <v>511</v>
      </c>
      <c r="C2096" s="2">
        <v>865</v>
      </c>
      <c r="D2096" s="2">
        <v>769</v>
      </c>
      <c r="E2096" s="2">
        <v>549.45000000000005</v>
      </c>
      <c r="F2096" s="2">
        <v>439.56</v>
      </c>
      <c r="G2096">
        <v>2</v>
      </c>
      <c r="H2096">
        <v>0</v>
      </c>
      <c r="I2096" s="2">
        <f>Tabell2[[#This Row],[Inköpspris (SEK)]]*Tabell2[[#This Row],[Antal]]</f>
        <v>1098.9000000000001</v>
      </c>
      <c r="J2096" s="2">
        <f>MIN(Tabell2[[#This Row],[Bokat]]*Tabell2[[#This Row],[Inköpspris (SEK)]],Tabell2[[#This Row],[Totalt lagervärde ink moms]])</f>
        <v>0</v>
      </c>
      <c r="K2096" s="2">
        <f>Tabell2[[#This Row],[Totalt lagervärde ink moms]]-Tabell2[[#This Row],[Varav bokat ink moms]]</f>
        <v>1098.9000000000001</v>
      </c>
      <c r="L2096" s="2">
        <f>Tabell2[[#This Row],[Antal]]*Tabell2[[#This Row],[Inpris ex moms]]</f>
        <v>879.12</v>
      </c>
      <c r="M2096" s="2">
        <f>MIN(Tabell2[[#This Row],[Bokat]]*Tabell2[[#This Row],[Inpris ex moms]],Tabell2[[#This Row],[Totalt lagervärde ex moms]])</f>
        <v>0</v>
      </c>
      <c r="N2096" s="2">
        <f>Tabell2[[#This Row],[Totalt lagervärde ex moms]]-Tabell2[[#This Row],[Varav bokat ex moms]]</f>
        <v>879.12</v>
      </c>
    </row>
    <row r="2097" spans="1:14" x14ac:dyDescent="0.2">
      <c r="A2097" t="s">
        <v>512</v>
      </c>
      <c r="B2097" t="s">
        <v>513</v>
      </c>
      <c r="C2097" s="2">
        <v>865</v>
      </c>
      <c r="D2097" s="2">
        <v>769</v>
      </c>
      <c r="E2097" s="2">
        <v>549.45000000000005</v>
      </c>
      <c r="F2097" s="2">
        <v>439.56</v>
      </c>
      <c r="G2097">
        <v>1</v>
      </c>
      <c r="H2097">
        <v>0</v>
      </c>
      <c r="I2097" s="2">
        <f>Tabell2[[#This Row],[Inköpspris (SEK)]]*Tabell2[[#This Row],[Antal]]</f>
        <v>549.45000000000005</v>
      </c>
      <c r="J2097" s="2">
        <f>MIN(Tabell2[[#This Row],[Bokat]]*Tabell2[[#This Row],[Inköpspris (SEK)]],Tabell2[[#This Row],[Totalt lagervärde ink moms]])</f>
        <v>0</v>
      </c>
      <c r="K2097" s="2">
        <f>Tabell2[[#This Row],[Totalt lagervärde ink moms]]-Tabell2[[#This Row],[Varav bokat ink moms]]</f>
        <v>549.45000000000005</v>
      </c>
      <c r="L2097" s="2">
        <f>Tabell2[[#This Row],[Antal]]*Tabell2[[#This Row],[Inpris ex moms]]</f>
        <v>439.56</v>
      </c>
      <c r="M2097" s="2">
        <f>MIN(Tabell2[[#This Row],[Bokat]]*Tabell2[[#This Row],[Inpris ex moms]],Tabell2[[#This Row],[Totalt lagervärde ex moms]])</f>
        <v>0</v>
      </c>
      <c r="N2097" s="2">
        <f>Tabell2[[#This Row],[Totalt lagervärde ex moms]]-Tabell2[[#This Row],[Varav bokat ex moms]]</f>
        <v>439.56</v>
      </c>
    </row>
    <row r="2098" spans="1:14" x14ac:dyDescent="0.2">
      <c r="A2098" t="s">
        <v>9567</v>
      </c>
      <c r="B2098" t="s">
        <v>9568</v>
      </c>
      <c r="C2098" s="2">
        <v>629</v>
      </c>
      <c r="D2098" s="2">
        <v>440</v>
      </c>
      <c r="E2098" s="2">
        <v>399.54</v>
      </c>
      <c r="F2098" s="2">
        <v>319.63200000000006</v>
      </c>
      <c r="G2098">
        <v>11</v>
      </c>
      <c r="H2098">
        <v>0</v>
      </c>
      <c r="I2098" s="2">
        <f>Tabell2[[#This Row],[Inköpspris (SEK)]]*Tabell2[[#This Row],[Antal]]</f>
        <v>4394.9400000000005</v>
      </c>
      <c r="J2098" s="2">
        <f>MIN(Tabell2[[#This Row],[Bokat]]*Tabell2[[#This Row],[Inköpspris (SEK)]],Tabell2[[#This Row],[Totalt lagervärde ink moms]])</f>
        <v>0</v>
      </c>
      <c r="K2098" s="2">
        <f>Tabell2[[#This Row],[Totalt lagervärde ink moms]]-Tabell2[[#This Row],[Varav bokat ink moms]]</f>
        <v>4394.9400000000005</v>
      </c>
      <c r="L2098" s="2">
        <f>Tabell2[[#This Row],[Antal]]*Tabell2[[#This Row],[Inpris ex moms]]</f>
        <v>3515.9520000000007</v>
      </c>
      <c r="M2098" s="2">
        <f>MIN(Tabell2[[#This Row],[Bokat]]*Tabell2[[#This Row],[Inpris ex moms]],Tabell2[[#This Row],[Totalt lagervärde ex moms]])</f>
        <v>0</v>
      </c>
      <c r="N2098" s="2">
        <f>Tabell2[[#This Row],[Totalt lagervärde ex moms]]-Tabell2[[#This Row],[Varav bokat ex moms]]</f>
        <v>3515.9520000000007</v>
      </c>
    </row>
    <row r="2099" spans="1:14" x14ac:dyDescent="0.2">
      <c r="A2099" t="s">
        <v>4377</v>
      </c>
      <c r="B2099" t="s">
        <v>4378</v>
      </c>
      <c r="C2099" s="2">
        <v>99</v>
      </c>
      <c r="D2099" s="2">
        <v>69</v>
      </c>
      <c r="E2099" s="2">
        <v>62.88</v>
      </c>
      <c r="F2099" s="2">
        <v>50.304000000000002</v>
      </c>
      <c r="G2099">
        <v>1</v>
      </c>
      <c r="H2099">
        <v>0</v>
      </c>
      <c r="I2099" s="2">
        <f>Tabell2[[#This Row],[Inköpspris (SEK)]]*Tabell2[[#This Row],[Antal]]</f>
        <v>62.88</v>
      </c>
      <c r="J2099" s="2">
        <f>MIN(Tabell2[[#This Row],[Bokat]]*Tabell2[[#This Row],[Inköpspris (SEK)]],Tabell2[[#This Row],[Totalt lagervärde ink moms]])</f>
        <v>0</v>
      </c>
      <c r="K2099" s="2">
        <f>Tabell2[[#This Row],[Totalt lagervärde ink moms]]-Tabell2[[#This Row],[Varav bokat ink moms]]</f>
        <v>62.88</v>
      </c>
      <c r="L2099" s="2">
        <f>Tabell2[[#This Row],[Antal]]*Tabell2[[#This Row],[Inpris ex moms]]</f>
        <v>50.304000000000002</v>
      </c>
      <c r="M2099" s="2">
        <f>MIN(Tabell2[[#This Row],[Bokat]]*Tabell2[[#This Row],[Inpris ex moms]],Tabell2[[#This Row],[Totalt lagervärde ex moms]])</f>
        <v>0</v>
      </c>
      <c r="N2099" s="2">
        <f>Tabell2[[#This Row],[Totalt lagervärde ex moms]]-Tabell2[[#This Row],[Varav bokat ex moms]]</f>
        <v>50.304000000000002</v>
      </c>
    </row>
    <row r="2100" spans="1:14" x14ac:dyDescent="0.2">
      <c r="A2100" t="s">
        <v>11828</v>
      </c>
      <c r="B2100" t="s">
        <v>11829</v>
      </c>
      <c r="C2100" s="2">
        <v>1299</v>
      </c>
      <c r="D2100" s="2">
        <v>909</v>
      </c>
      <c r="E2100" s="2">
        <v>825</v>
      </c>
      <c r="F2100" s="2">
        <v>660</v>
      </c>
      <c r="G2100">
        <v>2</v>
      </c>
      <c r="H2100">
        <v>0</v>
      </c>
      <c r="I2100" s="2">
        <f>Tabell2[[#This Row],[Inköpspris (SEK)]]*Tabell2[[#This Row],[Antal]]</f>
        <v>1650</v>
      </c>
      <c r="J2100" s="2">
        <f>MIN(Tabell2[[#This Row],[Bokat]]*Tabell2[[#This Row],[Inköpspris (SEK)]],Tabell2[[#This Row],[Totalt lagervärde ink moms]])</f>
        <v>0</v>
      </c>
      <c r="K2100" s="2">
        <f>Tabell2[[#This Row],[Totalt lagervärde ink moms]]-Tabell2[[#This Row],[Varav bokat ink moms]]</f>
        <v>1650</v>
      </c>
      <c r="L2100" s="2">
        <f>Tabell2[[#This Row],[Antal]]*Tabell2[[#This Row],[Inpris ex moms]]</f>
        <v>1320</v>
      </c>
      <c r="M2100" s="2">
        <f>MIN(Tabell2[[#This Row],[Bokat]]*Tabell2[[#This Row],[Inpris ex moms]],Tabell2[[#This Row],[Totalt lagervärde ex moms]])</f>
        <v>0</v>
      </c>
      <c r="N2100" s="2">
        <f>Tabell2[[#This Row],[Totalt lagervärde ex moms]]-Tabell2[[#This Row],[Varav bokat ex moms]]</f>
        <v>1320</v>
      </c>
    </row>
    <row r="2101" spans="1:14" x14ac:dyDescent="0.2">
      <c r="A2101" t="s">
        <v>11878</v>
      </c>
      <c r="B2101" t="s">
        <v>11879</v>
      </c>
      <c r="C2101" s="2">
        <v>1299</v>
      </c>
      <c r="D2101" s="2">
        <v>909</v>
      </c>
      <c r="E2101" s="2">
        <v>825</v>
      </c>
      <c r="F2101" s="2">
        <v>660</v>
      </c>
      <c r="G2101">
        <v>2</v>
      </c>
      <c r="H2101">
        <v>0</v>
      </c>
      <c r="I2101" s="2">
        <f>Tabell2[[#This Row],[Inköpspris (SEK)]]*Tabell2[[#This Row],[Antal]]</f>
        <v>1650</v>
      </c>
      <c r="J2101" s="2">
        <f>MIN(Tabell2[[#This Row],[Bokat]]*Tabell2[[#This Row],[Inköpspris (SEK)]],Tabell2[[#This Row],[Totalt lagervärde ink moms]])</f>
        <v>0</v>
      </c>
      <c r="K2101" s="2">
        <f>Tabell2[[#This Row],[Totalt lagervärde ink moms]]-Tabell2[[#This Row],[Varav bokat ink moms]]</f>
        <v>1650</v>
      </c>
      <c r="L2101" s="2">
        <f>Tabell2[[#This Row],[Antal]]*Tabell2[[#This Row],[Inpris ex moms]]</f>
        <v>1320</v>
      </c>
      <c r="M2101" s="2">
        <f>MIN(Tabell2[[#This Row],[Bokat]]*Tabell2[[#This Row],[Inpris ex moms]],Tabell2[[#This Row],[Totalt lagervärde ex moms]])</f>
        <v>0</v>
      </c>
      <c r="N2101" s="2">
        <f>Tabell2[[#This Row],[Totalt lagervärde ex moms]]-Tabell2[[#This Row],[Varav bokat ex moms]]</f>
        <v>1320</v>
      </c>
    </row>
    <row r="2102" spans="1:14" x14ac:dyDescent="0.2">
      <c r="A2102" t="s">
        <v>11922</v>
      </c>
      <c r="B2102" t="s">
        <v>11923</v>
      </c>
      <c r="C2102" s="2">
        <v>1299</v>
      </c>
      <c r="D2102" s="2">
        <v>909</v>
      </c>
      <c r="E2102" s="2">
        <v>825</v>
      </c>
      <c r="F2102" s="2">
        <v>660</v>
      </c>
      <c r="G2102">
        <v>2</v>
      </c>
      <c r="H2102">
        <v>0</v>
      </c>
      <c r="I2102" s="2">
        <f>Tabell2[[#This Row],[Inköpspris (SEK)]]*Tabell2[[#This Row],[Antal]]</f>
        <v>1650</v>
      </c>
      <c r="J2102" s="2">
        <f>MIN(Tabell2[[#This Row],[Bokat]]*Tabell2[[#This Row],[Inköpspris (SEK)]],Tabell2[[#This Row],[Totalt lagervärde ink moms]])</f>
        <v>0</v>
      </c>
      <c r="K2102" s="2">
        <f>Tabell2[[#This Row],[Totalt lagervärde ink moms]]-Tabell2[[#This Row],[Varav bokat ink moms]]</f>
        <v>1650</v>
      </c>
      <c r="L2102" s="2">
        <f>Tabell2[[#This Row],[Antal]]*Tabell2[[#This Row],[Inpris ex moms]]</f>
        <v>1320</v>
      </c>
      <c r="M2102" s="2">
        <f>MIN(Tabell2[[#This Row],[Bokat]]*Tabell2[[#This Row],[Inpris ex moms]],Tabell2[[#This Row],[Totalt lagervärde ex moms]])</f>
        <v>0</v>
      </c>
      <c r="N2102" s="2">
        <f>Tabell2[[#This Row],[Totalt lagervärde ex moms]]-Tabell2[[#This Row],[Varav bokat ex moms]]</f>
        <v>1320</v>
      </c>
    </row>
    <row r="2103" spans="1:14" x14ac:dyDescent="0.2">
      <c r="A2103" t="s">
        <v>11924</v>
      </c>
      <c r="B2103" t="s">
        <v>11925</v>
      </c>
      <c r="C2103" s="2">
        <v>1299</v>
      </c>
      <c r="D2103" s="2">
        <v>909</v>
      </c>
      <c r="E2103" s="2">
        <v>825</v>
      </c>
      <c r="F2103" s="2">
        <v>660</v>
      </c>
      <c r="G2103">
        <v>1</v>
      </c>
      <c r="H2103">
        <v>0</v>
      </c>
      <c r="I2103" s="2">
        <f>Tabell2[[#This Row],[Inköpspris (SEK)]]*Tabell2[[#This Row],[Antal]]</f>
        <v>825</v>
      </c>
      <c r="J2103" s="2">
        <f>MIN(Tabell2[[#This Row],[Bokat]]*Tabell2[[#This Row],[Inköpspris (SEK)]],Tabell2[[#This Row],[Totalt lagervärde ink moms]])</f>
        <v>0</v>
      </c>
      <c r="K2103" s="2">
        <f>Tabell2[[#This Row],[Totalt lagervärde ink moms]]-Tabell2[[#This Row],[Varav bokat ink moms]]</f>
        <v>825</v>
      </c>
      <c r="L2103" s="2">
        <f>Tabell2[[#This Row],[Antal]]*Tabell2[[#This Row],[Inpris ex moms]]</f>
        <v>660</v>
      </c>
      <c r="M2103" s="2">
        <f>MIN(Tabell2[[#This Row],[Bokat]]*Tabell2[[#This Row],[Inpris ex moms]],Tabell2[[#This Row],[Totalt lagervärde ex moms]])</f>
        <v>0</v>
      </c>
      <c r="N2103" s="2">
        <f>Tabell2[[#This Row],[Totalt lagervärde ex moms]]-Tabell2[[#This Row],[Varav bokat ex moms]]</f>
        <v>660</v>
      </c>
    </row>
    <row r="2104" spans="1:14" x14ac:dyDescent="0.2">
      <c r="A2104" t="s">
        <v>11926</v>
      </c>
      <c r="B2104" t="s">
        <v>11927</v>
      </c>
      <c r="C2104" s="2">
        <v>1299</v>
      </c>
      <c r="D2104" s="2">
        <v>909</v>
      </c>
      <c r="E2104" s="2">
        <v>825</v>
      </c>
      <c r="F2104" s="2">
        <v>660</v>
      </c>
      <c r="G2104">
        <v>1</v>
      </c>
      <c r="H2104">
        <v>0</v>
      </c>
      <c r="I2104" s="2">
        <f>Tabell2[[#This Row],[Inköpspris (SEK)]]*Tabell2[[#This Row],[Antal]]</f>
        <v>825</v>
      </c>
      <c r="J2104" s="2">
        <f>MIN(Tabell2[[#This Row],[Bokat]]*Tabell2[[#This Row],[Inköpspris (SEK)]],Tabell2[[#This Row],[Totalt lagervärde ink moms]])</f>
        <v>0</v>
      </c>
      <c r="K2104" s="2">
        <f>Tabell2[[#This Row],[Totalt lagervärde ink moms]]-Tabell2[[#This Row],[Varav bokat ink moms]]</f>
        <v>825</v>
      </c>
      <c r="L2104" s="2">
        <f>Tabell2[[#This Row],[Antal]]*Tabell2[[#This Row],[Inpris ex moms]]</f>
        <v>660</v>
      </c>
      <c r="M2104" s="2">
        <f>MIN(Tabell2[[#This Row],[Bokat]]*Tabell2[[#This Row],[Inpris ex moms]],Tabell2[[#This Row],[Totalt lagervärde ex moms]])</f>
        <v>0</v>
      </c>
      <c r="N2104" s="2">
        <f>Tabell2[[#This Row],[Totalt lagervärde ex moms]]-Tabell2[[#This Row],[Varav bokat ex moms]]</f>
        <v>660</v>
      </c>
    </row>
    <row r="2105" spans="1:14" x14ac:dyDescent="0.2">
      <c r="A2105" t="s">
        <v>12553</v>
      </c>
      <c r="B2105" t="s">
        <v>12554</v>
      </c>
      <c r="C2105" s="2">
        <v>1299</v>
      </c>
      <c r="D2105" s="2">
        <v>909</v>
      </c>
      <c r="E2105" s="2">
        <v>825</v>
      </c>
      <c r="F2105" s="2">
        <v>660</v>
      </c>
      <c r="G2105">
        <v>2</v>
      </c>
      <c r="H2105">
        <v>0</v>
      </c>
      <c r="I2105" s="2">
        <f>Tabell2[[#This Row],[Inköpspris (SEK)]]*Tabell2[[#This Row],[Antal]]</f>
        <v>1650</v>
      </c>
      <c r="J2105" s="2">
        <f>MIN(Tabell2[[#This Row],[Bokat]]*Tabell2[[#This Row],[Inköpspris (SEK)]],Tabell2[[#This Row],[Totalt lagervärde ink moms]])</f>
        <v>0</v>
      </c>
      <c r="K2105" s="2">
        <f>Tabell2[[#This Row],[Totalt lagervärde ink moms]]-Tabell2[[#This Row],[Varav bokat ink moms]]</f>
        <v>1650</v>
      </c>
      <c r="L2105" s="2">
        <f>Tabell2[[#This Row],[Antal]]*Tabell2[[#This Row],[Inpris ex moms]]</f>
        <v>1320</v>
      </c>
      <c r="M2105" s="2">
        <f>MIN(Tabell2[[#This Row],[Bokat]]*Tabell2[[#This Row],[Inpris ex moms]],Tabell2[[#This Row],[Totalt lagervärde ex moms]])</f>
        <v>0</v>
      </c>
      <c r="N2105" s="2">
        <f>Tabell2[[#This Row],[Totalt lagervärde ex moms]]-Tabell2[[#This Row],[Varav bokat ex moms]]</f>
        <v>1320</v>
      </c>
    </row>
    <row r="2106" spans="1:14" x14ac:dyDescent="0.2">
      <c r="A2106" t="s">
        <v>8455</v>
      </c>
      <c r="B2106" t="s">
        <v>8456</v>
      </c>
      <c r="C2106" s="2">
        <v>285</v>
      </c>
      <c r="D2106" s="2">
        <v>200</v>
      </c>
      <c r="E2106" s="2">
        <v>181</v>
      </c>
      <c r="F2106" s="2">
        <v>144.80000000000001</v>
      </c>
      <c r="G2106">
        <v>6</v>
      </c>
      <c r="H2106">
        <v>0</v>
      </c>
      <c r="I2106" s="2">
        <f>Tabell2[[#This Row],[Inköpspris (SEK)]]*Tabell2[[#This Row],[Antal]]</f>
        <v>1086</v>
      </c>
      <c r="J2106" s="2">
        <f>MIN(Tabell2[[#This Row],[Bokat]]*Tabell2[[#This Row],[Inköpspris (SEK)]],Tabell2[[#This Row],[Totalt lagervärde ink moms]])</f>
        <v>0</v>
      </c>
      <c r="K2106" s="2">
        <f>Tabell2[[#This Row],[Totalt lagervärde ink moms]]-Tabell2[[#This Row],[Varav bokat ink moms]]</f>
        <v>1086</v>
      </c>
      <c r="L2106" s="2">
        <f>Tabell2[[#This Row],[Antal]]*Tabell2[[#This Row],[Inpris ex moms]]</f>
        <v>868.80000000000007</v>
      </c>
      <c r="M2106" s="2">
        <f>MIN(Tabell2[[#This Row],[Bokat]]*Tabell2[[#This Row],[Inpris ex moms]],Tabell2[[#This Row],[Totalt lagervärde ex moms]])</f>
        <v>0</v>
      </c>
      <c r="N2106" s="2">
        <f>Tabell2[[#This Row],[Totalt lagervärde ex moms]]-Tabell2[[#This Row],[Varav bokat ex moms]]</f>
        <v>868.80000000000007</v>
      </c>
    </row>
    <row r="2107" spans="1:14" x14ac:dyDescent="0.2">
      <c r="A2107" t="s">
        <v>5088</v>
      </c>
      <c r="B2107" t="s">
        <v>5089</v>
      </c>
      <c r="C2107" s="2">
        <v>169</v>
      </c>
      <c r="D2107" s="2">
        <v>118</v>
      </c>
      <c r="E2107" s="2">
        <v>107.31</v>
      </c>
      <c r="F2107" s="2">
        <v>85.848000000000013</v>
      </c>
      <c r="G2107">
        <v>2</v>
      </c>
      <c r="H2107">
        <v>0</v>
      </c>
      <c r="I2107" s="2">
        <f>Tabell2[[#This Row],[Inköpspris (SEK)]]*Tabell2[[#This Row],[Antal]]</f>
        <v>214.62</v>
      </c>
      <c r="J2107" s="2">
        <f>MIN(Tabell2[[#This Row],[Bokat]]*Tabell2[[#This Row],[Inköpspris (SEK)]],Tabell2[[#This Row],[Totalt lagervärde ink moms]])</f>
        <v>0</v>
      </c>
      <c r="K2107" s="2">
        <f>Tabell2[[#This Row],[Totalt lagervärde ink moms]]-Tabell2[[#This Row],[Varav bokat ink moms]]</f>
        <v>214.62</v>
      </c>
      <c r="L2107" s="2">
        <f>Tabell2[[#This Row],[Antal]]*Tabell2[[#This Row],[Inpris ex moms]]</f>
        <v>171.69600000000003</v>
      </c>
      <c r="M2107" s="2">
        <f>MIN(Tabell2[[#This Row],[Bokat]]*Tabell2[[#This Row],[Inpris ex moms]],Tabell2[[#This Row],[Totalt lagervärde ex moms]])</f>
        <v>0</v>
      </c>
      <c r="N2107" s="2">
        <f>Tabell2[[#This Row],[Totalt lagervärde ex moms]]-Tabell2[[#This Row],[Varav bokat ex moms]]</f>
        <v>171.69600000000003</v>
      </c>
    </row>
    <row r="2108" spans="1:14" x14ac:dyDescent="0.2">
      <c r="A2108" t="s">
        <v>8093</v>
      </c>
      <c r="B2108" t="s">
        <v>8094</v>
      </c>
      <c r="C2108" s="2">
        <v>259</v>
      </c>
      <c r="D2108" s="2">
        <v>181</v>
      </c>
      <c r="E2108" s="2">
        <v>164.45</v>
      </c>
      <c r="F2108" s="2">
        <v>131.56</v>
      </c>
      <c r="G2108">
        <v>3</v>
      </c>
      <c r="H2108">
        <v>1</v>
      </c>
      <c r="I2108" s="2">
        <f>Tabell2[[#This Row],[Inköpspris (SEK)]]*Tabell2[[#This Row],[Antal]]</f>
        <v>493.34999999999997</v>
      </c>
      <c r="J2108" s="2">
        <f>MIN(Tabell2[[#This Row],[Bokat]]*Tabell2[[#This Row],[Inköpspris (SEK)]],Tabell2[[#This Row],[Totalt lagervärde ink moms]])</f>
        <v>164.45</v>
      </c>
      <c r="K2108" s="2">
        <f>Tabell2[[#This Row],[Totalt lagervärde ink moms]]-Tabell2[[#This Row],[Varav bokat ink moms]]</f>
        <v>328.9</v>
      </c>
      <c r="L2108" s="2">
        <f>Tabell2[[#This Row],[Antal]]*Tabell2[[#This Row],[Inpris ex moms]]</f>
        <v>394.68</v>
      </c>
      <c r="M2108" s="2">
        <f>MIN(Tabell2[[#This Row],[Bokat]]*Tabell2[[#This Row],[Inpris ex moms]],Tabell2[[#This Row],[Totalt lagervärde ex moms]])</f>
        <v>131.56</v>
      </c>
      <c r="N2108" s="2">
        <f>Tabell2[[#This Row],[Totalt lagervärde ex moms]]-Tabell2[[#This Row],[Varav bokat ex moms]]</f>
        <v>263.12</v>
      </c>
    </row>
    <row r="2109" spans="1:14" x14ac:dyDescent="0.2">
      <c r="A2109" t="s">
        <v>8095</v>
      </c>
      <c r="B2109" t="s">
        <v>8096</v>
      </c>
      <c r="C2109" s="2">
        <v>259</v>
      </c>
      <c r="D2109" s="2">
        <v>181</v>
      </c>
      <c r="E2109" s="2">
        <v>164.45</v>
      </c>
      <c r="F2109" s="2">
        <v>131.56</v>
      </c>
      <c r="G2109">
        <v>4</v>
      </c>
      <c r="H2109">
        <v>0</v>
      </c>
      <c r="I2109" s="2">
        <f>Tabell2[[#This Row],[Inköpspris (SEK)]]*Tabell2[[#This Row],[Antal]]</f>
        <v>657.8</v>
      </c>
      <c r="J2109" s="2">
        <f>MIN(Tabell2[[#This Row],[Bokat]]*Tabell2[[#This Row],[Inköpspris (SEK)]],Tabell2[[#This Row],[Totalt lagervärde ink moms]])</f>
        <v>0</v>
      </c>
      <c r="K2109" s="2">
        <f>Tabell2[[#This Row],[Totalt lagervärde ink moms]]-Tabell2[[#This Row],[Varav bokat ink moms]]</f>
        <v>657.8</v>
      </c>
      <c r="L2109" s="2">
        <f>Tabell2[[#This Row],[Antal]]*Tabell2[[#This Row],[Inpris ex moms]]</f>
        <v>526.24</v>
      </c>
      <c r="M2109" s="2">
        <f>MIN(Tabell2[[#This Row],[Bokat]]*Tabell2[[#This Row],[Inpris ex moms]],Tabell2[[#This Row],[Totalt lagervärde ex moms]])</f>
        <v>0</v>
      </c>
      <c r="N2109" s="2">
        <f>Tabell2[[#This Row],[Totalt lagervärde ex moms]]-Tabell2[[#This Row],[Varav bokat ex moms]]</f>
        <v>526.24</v>
      </c>
    </row>
    <row r="2110" spans="1:14" x14ac:dyDescent="0.2">
      <c r="A2110" t="s">
        <v>8097</v>
      </c>
      <c r="B2110" t="s">
        <v>8098</v>
      </c>
      <c r="C2110" s="2">
        <v>259</v>
      </c>
      <c r="D2110" s="2">
        <v>181</v>
      </c>
      <c r="E2110" s="2">
        <v>164.45</v>
      </c>
      <c r="F2110" s="2">
        <v>131.56</v>
      </c>
      <c r="G2110">
        <v>2</v>
      </c>
      <c r="H2110">
        <v>0</v>
      </c>
      <c r="I2110" s="2">
        <f>Tabell2[[#This Row],[Inköpspris (SEK)]]*Tabell2[[#This Row],[Antal]]</f>
        <v>328.9</v>
      </c>
      <c r="J2110" s="2">
        <f>MIN(Tabell2[[#This Row],[Bokat]]*Tabell2[[#This Row],[Inköpspris (SEK)]],Tabell2[[#This Row],[Totalt lagervärde ink moms]])</f>
        <v>0</v>
      </c>
      <c r="K2110" s="2">
        <f>Tabell2[[#This Row],[Totalt lagervärde ink moms]]-Tabell2[[#This Row],[Varav bokat ink moms]]</f>
        <v>328.9</v>
      </c>
      <c r="L2110" s="2">
        <f>Tabell2[[#This Row],[Antal]]*Tabell2[[#This Row],[Inpris ex moms]]</f>
        <v>263.12</v>
      </c>
      <c r="M2110" s="2">
        <f>MIN(Tabell2[[#This Row],[Bokat]]*Tabell2[[#This Row],[Inpris ex moms]],Tabell2[[#This Row],[Totalt lagervärde ex moms]])</f>
        <v>0</v>
      </c>
      <c r="N2110" s="2">
        <f>Tabell2[[#This Row],[Totalt lagervärde ex moms]]-Tabell2[[#This Row],[Varav bokat ex moms]]</f>
        <v>263.12</v>
      </c>
    </row>
    <row r="2111" spans="1:14" x14ac:dyDescent="0.2">
      <c r="A2111" t="s">
        <v>8099</v>
      </c>
      <c r="B2111" t="s">
        <v>8100</v>
      </c>
      <c r="C2111" s="2">
        <v>259</v>
      </c>
      <c r="D2111" s="2">
        <v>181</v>
      </c>
      <c r="E2111" s="2">
        <v>164.45</v>
      </c>
      <c r="F2111" s="2">
        <v>131.56</v>
      </c>
      <c r="G2111">
        <v>1</v>
      </c>
      <c r="H2111">
        <v>0</v>
      </c>
      <c r="I2111" s="2">
        <f>Tabell2[[#This Row],[Inköpspris (SEK)]]*Tabell2[[#This Row],[Antal]]</f>
        <v>164.45</v>
      </c>
      <c r="J2111" s="2">
        <f>MIN(Tabell2[[#This Row],[Bokat]]*Tabell2[[#This Row],[Inköpspris (SEK)]],Tabell2[[#This Row],[Totalt lagervärde ink moms]])</f>
        <v>0</v>
      </c>
      <c r="K2111" s="2">
        <f>Tabell2[[#This Row],[Totalt lagervärde ink moms]]-Tabell2[[#This Row],[Varav bokat ink moms]]</f>
        <v>164.45</v>
      </c>
      <c r="L2111" s="2">
        <f>Tabell2[[#This Row],[Antal]]*Tabell2[[#This Row],[Inpris ex moms]]</f>
        <v>131.56</v>
      </c>
      <c r="M2111" s="2">
        <f>MIN(Tabell2[[#This Row],[Bokat]]*Tabell2[[#This Row],[Inpris ex moms]],Tabell2[[#This Row],[Totalt lagervärde ex moms]])</f>
        <v>0</v>
      </c>
      <c r="N2111" s="2">
        <f>Tabell2[[#This Row],[Totalt lagervärde ex moms]]-Tabell2[[#This Row],[Varav bokat ex moms]]</f>
        <v>131.56</v>
      </c>
    </row>
    <row r="2112" spans="1:14" x14ac:dyDescent="0.2">
      <c r="A2112" t="s">
        <v>8101</v>
      </c>
      <c r="B2112" t="s">
        <v>8102</v>
      </c>
      <c r="C2112" s="2">
        <v>259</v>
      </c>
      <c r="D2112" s="2">
        <v>181</v>
      </c>
      <c r="E2112" s="2">
        <v>164.45</v>
      </c>
      <c r="F2112" s="2">
        <v>131.56</v>
      </c>
      <c r="G2112">
        <v>3</v>
      </c>
      <c r="H2112">
        <v>0</v>
      </c>
      <c r="I2112" s="2">
        <f>Tabell2[[#This Row],[Inköpspris (SEK)]]*Tabell2[[#This Row],[Antal]]</f>
        <v>493.34999999999997</v>
      </c>
      <c r="J2112" s="2">
        <f>MIN(Tabell2[[#This Row],[Bokat]]*Tabell2[[#This Row],[Inköpspris (SEK)]],Tabell2[[#This Row],[Totalt lagervärde ink moms]])</f>
        <v>0</v>
      </c>
      <c r="K2112" s="2">
        <f>Tabell2[[#This Row],[Totalt lagervärde ink moms]]-Tabell2[[#This Row],[Varav bokat ink moms]]</f>
        <v>493.34999999999997</v>
      </c>
      <c r="L2112" s="2">
        <f>Tabell2[[#This Row],[Antal]]*Tabell2[[#This Row],[Inpris ex moms]]</f>
        <v>394.68</v>
      </c>
      <c r="M2112" s="2">
        <f>MIN(Tabell2[[#This Row],[Bokat]]*Tabell2[[#This Row],[Inpris ex moms]],Tabell2[[#This Row],[Totalt lagervärde ex moms]])</f>
        <v>0</v>
      </c>
      <c r="N2112" s="2">
        <f>Tabell2[[#This Row],[Totalt lagervärde ex moms]]-Tabell2[[#This Row],[Varav bokat ex moms]]</f>
        <v>394.68</v>
      </c>
    </row>
    <row r="2113" spans="1:14" x14ac:dyDescent="0.2">
      <c r="A2113" t="s">
        <v>8103</v>
      </c>
      <c r="B2113" t="s">
        <v>8104</v>
      </c>
      <c r="C2113" s="2">
        <v>259</v>
      </c>
      <c r="D2113" s="2">
        <v>181</v>
      </c>
      <c r="E2113" s="2">
        <v>164.45</v>
      </c>
      <c r="F2113" s="2">
        <v>131.56</v>
      </c>
      <c r="G2113">
        <v>2</v>
      </c>
      <c r="H2113">
        <v>0</v>
      </c>
      <c r="I2113" s="2">
        <f>Tabell2[[#This Row],[Inköpspris (SEK)]]*Tabell2[[#This Row],[Antal]]</f>
        <v>328.9</v>
      </c>
      <c r="J2113" s="2">
        <f>MIN(Tabell2[[#This Row],[Bokat]]*Tabell2[[#This Row],[Inköpspris (SEK)]],Tabell2[[#This Row],[Totalt lagervärde ink moms]])</f>
        <v>0</v>
      </c>
      <c r="K2113" s="2">
        <f>Tabell2[[#This Row],[Totalt lagervärde ink moms]]-Tabell2[[#This Row],[Varav bokat ink moms]]</f>
        <v>328.9</v>
      </c>
      <c r="L2113" s="2">
        <f>Tabell2[[#This Row],[Antal]]*Tabell2[[#This Row],[Inpris ex moms]]</f>
        <v>263.12</v>
      </c>
      <c r="M2113" s="2">
        <f>MIN(Tabell2[[#This Row],[Bokat]]*Tabell2[[#This Row],[Inpris ex moms]],Tabell2[[#This Row],[Totalt lagervärde ex moms]])</f>
        <v>0</v>
      </c>
      <c r="N2113" s="2">
        <f>Tabell2[[#This Row],[Totalt lagervärde ex moms]]-Tabell2[[#This Row],[Varav bokat ex moms]]</f>
        <v>263.12</v>
      </c>
    </row>
    <row r="2114" spans="1:14" x14ac:dyDescent="0.2">
      <c r="A2114" t="s">
        <v>8223</v>
      </c>
      <c r="B2114" t="s">
        <v>8224</v>
      </c>
      <c r="C2114" s="2">
        <v>259</v>
      </c>
      <c r="D2114" s="2">
        <v>181</v>
      </c>
      <c r="E2114" s="2">
        <v>164.45</v>
      </c>
      <c r="F2114" s="2">
        <v>131.56</v>
      </c>
      <c r="G2114">
        <v>3</v>
      </c>
      <c r="H2114">
        <v>0</v>
      </c>
      <c r="I2114" s="2">
        <f>Tabell2[[#This Row],[Inköpspris (SEK)]]*Tabell2[[#This Row],[Antal]]</f>
        <v>493.34999999999997</v>
      </c>
      <c r="J2114" s="2">
        <f>MIN(Tabell2[[#This Row],[Bokat]]*Tabell2[[#This Row],[Inköpspris (SEK)]],Tabell2[[#This Row],[Totalt lagervärde ink moms]])</f>
        <v>0</v>
      </c>
      <c r="K2114" s="2">
        <f>Tabell2[[#This Row],[Totalt lagervärde ink moms]]-Tabell2[[#This Row],[Varav bokat ink moms]]</f>
        <v>493.34999999999997</v>
      </c>
      <c r="L2114" s="2">
        <f>Tabell2[[#This Row],[Antal]]*Tabell2[[#This Row],[Inpris ex moms]]</f>
        <v>394.68</v>
      </c>
      <c r="M2114" s="2">
        <f>MIN(Tabell2[[#This Row],[Bokat]]*Tabell2[[#This Row],[Inpris ex moms]],Tabell2[[#This Row],[Totalt lagervärde ex moms]])</f>
        <v>0</v>
      </c>
      <c r="N2114" s="2">
        <f>Tabell2[[#This Row],[Totalt lagervärde ex moms]]-Tabell2[[#This Row],[Varav bokat ex moms]]</f>
        <v>394.68</v>
      </c>
    </row>
    <row r="2115" spans="1:14" x14ac:dyDescent="0.2">
      <c r="A2115" t="s">
        <v>8225</v>
      </c>
      <c r="B2115" t="s">
        <v>8226</v>
      </c>
      <c r="C2115" s="2">
        <v>259</v>
      </c>
      <c r="D2115" s="2">
        <v>181</v>
      </c>
      <c r="E2115" s="2">
        <v>164.45</v>
      </c>
      <c r="F2115" s="2">
        <v>131.56</v>
      </c>
      <c r="G2115">
        <v>3</v>
      </c>
      <c r="H2115">
        <v>0</v>
      </c>
      <c r="I2115" s="2">
        <f>Tabell2[[#This Row],[Inköpspris (SEK)]]*Tabell2[[#This Row],[Antal]]</f>
        <v>493.34999999999997</v>
      </c>
      <c r="J2115" s="2">
        <f>MIN(Tabell2[[#This Row],[Bokat]]*Tabell2[[#This Row],[Inköpspris (SEK)]],Tabell2[[#This Row],[Totalt lagervärde ink moms]])</f>
        <v>0</v>
      </c>
      <c r="K2115" s="2">
        <f>Tabell2[[#This Row],[Totalt lagervärde ink moms]]-Tabell2[[#This Row],[Varav bokat ink moms]]</f>
        <v>493.34999999999997</v>
      </c>
      <c r="L2115" s="2">
        <f>Tabell2[[#This Row],[Antal]]*Tabell2[[#This Row],[Inpris ex moms]]</f>
        <v>394.68</v>
      </c>
      <c r="M2115" s="2">
        <f>MIN(Tabell2[[#This Row],[Bokat]]*Tabell2[[#This Row],[Inpris ex moms]],Tabell2[[#This Row],[Totalt lagervärde ex moms]])</f>
        <v>0</v>
      </c>
      <c r="N2115" s="2">
        <f>Tabell2[[#This Row],[Totalt lagervärde ex moms]]-Tabell2[[#This Row],[Varav bokat ex moms]]</f>
        <v>394.68</v>
      </c>
    </row>
    <row r="2116" spans="1:14" x14ac:dyDescent="0.2">
      <c r="A2116" t="s">
        <v>6091</v>
      </c>
      <c r="B2116" t="s">
        <v>6092</v>
      </c>
      <c r="C2116" s="2">
        <v>1949</v>
      </c>
      <c r="D2116" s="2">
        <v>1364</v>
      </c>
      <c r="E2116" s="2">
        <v>1237.5</v>
      </c>
      <c r="F2116" s="2">
        <v>990</v>
      </c>
      <c r="G2116">
        <v>1</v>
      </c>
      <c r="H2116">
        <v>0</v>
      </c>
      <c r="I2116" s="2">
        <f>Tabell2[[#This Row],[Inköpspris (SEK)]]*Tabell2[[#This Row],[Antal]]</f>
        <v>1237.5</v>
      </c>
      <c r="J2116" s="2">
        <f>MIN(Tabell2[[#This Row],[Bokat]]*Tabell2[[#This Row],[Inköpspris (SEK)]],Tabell2[[#This Row],[Totalt lagervärde ink moms]])</f>
        <v>0</v>
      </c>
      <c r="K2116" s="2">
        <f>Tabell2[[#This Row],[Totalt lagervärde ink moms]]-Tabell2[[#This Row],[Varav bokat ink moms]]</f>
        <v>1237.5</v>
      </c>
      <c r="L2116" s="2">
        <f>Tabell2[[#This Row],[Antal]]*Tabell2[[#This Row],[Inpris ex moms]]</f>
        <v>990</v>
      </c>
      <c r="M2116" s="2">
        <f>MIN(Tabell2[[#This Row],[Bokat]]*Tabell2[[#This Row],[Inpris ex moms]],Tabell2[[#This Row],[Totalt lagervärde ex moms]])</f>
        <v>0</v>
      </c>
      <c r="N2116" s="2">
        <f>Tabell2[[#This Row],[Totalt lagervärde ex moms]]-Tabell2[[#This Row],[Varav bokat ex moms]]</f>
        <v>990</v>
      </c>
    </row>
    <row r="2117" spans="1:14" x14ac:dyDescent="0.2">
      <c r="A2117" t="s">
        <v>6093</v>
      </c>
      <c r="B2117" t="s">
        <v>6094</v>
      </c>
      <c r="C2117" s="2">
        <v>1949</v>
      </c>
      <c r="D2117" s="2">
        <v>1364</v>
      </c>
      <c r="E2117" s="2">
        <v>1237.5</v>
      </c>
      <c r="F2117" s="2">
        <v>990</v>
      </c>
      <c r="G2117">
        <v>2</v>
      </c>
      <c r="H2117">
        <v>0</v>
      </c>
      <c r="I2117" s="2">
        <f>Tabell2[[#This Row],[Inköpspris (SEK)]]*Tabell2[[#This Row],[Antal]]</f>
        <v>2475</v>
      </c>
      <c r="J2117" s="2">
        <f>MIN(Tabell2[[#This Row],[Bokat]]*Tabell2[[#This Row],[Inköpspris (SEK)]],Tabell2[[#This Row],[Totalt lagervärde ink moms]])</f>
        <v>0</v>
      </c>
      <c r="K2117" s="2">
        <f>Tabell2[[#This Row],[Totalt lagervärde ink moms]]-Tabell2[[#This Row],[Varav bokat ink moms]]</f>
        <v>2475</v>
      </c>
      <c r="L2117" s="2">
        <f>Tabell2[[#This Row],[Antal]]*Tabell2[[#This Row],[Inpris ex moms]]</f>
        <v>1980</v>
      </c>
      <c r="M2117" s="2">
        <f>MIN(Tabell2[[#This Row],[Bokat]]*Tabell2[[#This Row],[Inpris ex moms]],Tabell2[[#This Row],[Totalt lagervärde ex moms]])</f>
        <v>0</v>
      </c>
      <c r="N2117" s="2">
        <f>Tabell2[[#This Row],[Totalt lagervärde ex moms]]-Tabell2[[#This Row],[Varav bokat ex moms]]</f>
        <v>1980</v>
      </c>
    </row>
    <row r="2118" spans="1:14" x14ac:dyDescent="0.2">
      <c r="A2118" t="s">
        <v>6095</v>
      </c>
      <c r="B2118" t="s">
        <v>6096</v>
      </c>
      <c r="C2118" s="2">
        <v>1949</v>
      </c>
      <c r="D2118" s="2">
        <v>1364</v>
      </c>
      <c r="E2118" s="2">
        <v>1237.5</v>
      </c>
      <c r="F2118" s="2">
        <v>990</v>
      </c>
      <c r="G2118">
        <v>2</v>
      </c>
      <c r="H2118">
        <v>0</v>
      </c>
      <c r="I2118" s="2">
        <f>Tabell2[[#This Row],[Inköpspris (SEK)]]*Tabell2[[#This Row],[Antal]]</f>
        <v>2475</v>
      </c>
      <c r="J2118" s="2">
        <f>MIN(Tabell2[[#This Row],[Bokat]]*Tabell2[[#This Row],[Inköpspris (SEK)]],Tabell2[[#This Row],[Totalt lagervärde ink moms]])</f>
        <v>0</v>
      </c>
      <c r="K2118" s="2">
        <f>Tabell2[[#This Row],[Totalt lagervärde ink moms]]-Tabell2[[#This Row],[Varav bokat ink moms]]</f>
        <v>2475</v>
      </c>
      <c r="L2118" s="2">
        <f>Tabell2[[#This Row],[Antal]]*Tabell2[[#This Row],[Inpris ex moms]]</f>
        <v>1980</v>
      </c>
      <c r="M2118" s="2">
        <f>MIN(Tabell2[[#This Row],[Bokat]]*Tabell2[[#This Row],[Inpris ex moms]],Tabell2[[#This Row],[Totalt lagervärde ex moms]])</f>
        <v>0</v>
      </c>
      <c r="N2118" s="2">
        <f>Tabell2[[#This Row],[Totalt lagervärde ex moms]]-Tabell2[[#This Row],[Varav bokat ex moms]]</f>
        <v>1980</v>
      </c>
    </row>
    <row r="2119" spans="1:14" x14ac:dyDescent="0.2">
      <c r="A2119" t="s">
        <v>6157</v>
      </c>
      <c r="B2119" t="s">
        <v>6158</v>
      </c>
      <c r="C2119" s="2">
        <v>1459</v>
      </c>
      <c r="D2119" s="2">
        <v>1021</v>
      </c>
      <c r="E2119" s="2">
        <v>926.25</v>
      </c>
      <c r="F2119" s="2">
        <v>741</v>
      </c>
      <c r="G2119">
        <v>1</v>
      </c>
      <c r="H2119">
        <v>0</v>
      </c>
      <c r="I2119" s="2">
        <f>Tabell2[[#This Row],[Inköpspris (SEK)]]*Tabell2[[#This Row],[Antal]]</f>
        <v>926.25</v>
      </c>
      <c r="J2119" s="2">
        <f>MIN(Tabell2[[#This Row],[Bokat]]*Tabell2[[#This Row],[Inköpspris (SEK)]],Tabell2[[#This Row],[Totalt lagervärde ink moms]])</f>
        <v>0</v>
      </c>
      <c r="K2119" s="2">
        <f>Tabell2[[#This Row],[Totalt lagervärde ink moms]]-Tabell2[[#This Row],[Varav bokat ink moms]]</f>
        <v>926.25</v>
      </c>
      <c r="L2119" s="2">
        <f>Tabell2[[#This Row],[Antal]]*Tabell2[[#This Row],[Inpris ex moms]]</f>
        <v>741</v>
      </c>
      <c r="M2119" s="2">
        <f>MIN(Tabell2[[#This Row],[Bokat]]*Tabell2[[#This Row],[Inpris ex moms]],Tabell2[[#This Row],[Totalt lagervärde ex moms]])</f>
        <v>0</v>
      </c>
      <c r="N2119" s="2">
        <f>Tabell2[[#This Row],[Totalt lagervärde ex moms]]-Tabell2[[#This Row],[Varav bokat ex moms]]</f>
        <v>741</v>
      </c>
    </row>
    <row r="2120" spans="1:14" x14ac:dyDescent="0.2">
      <c r="A2120" t="s">
        <v>11390</v>
      </c>
      <c r="B2120" t="s">
        <v>11391</v>
      </c>
      <c r="C2120" s="2">
        <v>95</v>
      </c>
      <c r="D2120" s="2">
        <v>66</v>
      </c>
      <c r="E2120" s="2">
        <v>60.3</v>
      </c>
      <c r="F2120" s="2">
        <v>48.24</v>
      </c>
      <c r="G2120">
        <v>22</v>
      </c>
      <c r="H2120">
        <v>1</v>
      </c>
      <c r="I2120" s="2">
        <f>Tabell2[[#This Row],[Inköpspris (SEK)]]*Tabell2[[#This Row],[Antal]]</f>
        <v>1326.6</v>
      </c>
      <c r="J2120" s="2">
        <f>MIN(Tabell2[[#This Row],[Bokat]]*Tabell2[[#This Row],[Inköpspris (SEK)]],Tabell2[[#This Row],[Totalt lagervärde ink moms]])</f>
        <v>60.3</v>
      </c>
      <c r="K2120" s="2">
        <f>Tabell2[[#This Row],[Totalt lagervärde ink moms]]-Tabell2[[#This Row],[Varav bokat ink moms]]</f>
        <v>1266.3</v>
      </c>
      <c r="L2120" s="2">
        <f>Tabell2[[#This Row],[Antal]]*Tabell2[[#This Row],[Inpris ex moms]]</f>
        <v>1061.28</v>
      </c>
      <c r="M2120" s="2">
        <f>MIN(Tabell2[[#This Row],[Bokat]]*Tabell2[[#This Row],[Inpris ex moms]],Tabell2[[#This Row],[Totalt lagervärde ex moms]])</f>
        <v>48.24</v>
      </c>
      <c r="N2120" s="2">
        <f>Tabell2[[#This Row],[Totalt lagervärde ex moms]]-Tabell2[[#This Row],[Varav bokat ex moms]]</f>
        <v>1013.04</v>
      </c>
    </row>
    <row r="2121" spans="1:14" x14ac:dyDescent="0.2">
      <c r="A2121" t="s">
        <v>1116</v>
      </c>
      <c r="B2121" t="s">
        <v>1117</v>
      </c>
      <c r="C2121" s="2">
        <v>219</v>
      </c>
      <c r="D2121" s="2">
        <v>153</v>
      </c>
      <c r="E2121" s="2">
        <v>139</v>
      </c>
      <c r="F2121" s="2">
        <v>111.2</v>
      </c>
      <c r="G2121">
        <v>1</v>
      </c>
      <c r="H2121">
        <v>0</v>
      </c>
      <c r="I2121" s="2">
        <f>Tabell2[[#This Row],[Inköpspris (SEK)]]*Tabell2[[#This Row],[Antal]]</f>
        <v>139</v>
      </c>
      <c r="J2121" s="2">
        <f>MIN(Tabell2[[#This Row],[Bokat]]*Tabell2[[#This Row],[Inköpspris (SEK)]],Tabell2[[#This Row],[Totalt lagervärde ink moms]])</f>
        <v>0</v>
      </c>
      <c r="K2121" s="2">
        <f>Tabell2[[#This Row],[Totalt lagervärde ink moms]]-Tabell2[[#This Row],[Varav bokat ink moms]]</f>
        <v>139</v>
      </c>
      <c r="L2121" s="2">
        <f>Tabell2[[#This Row],[Antal]]*Tabell2[[#This Row],[Inpris ex moms]]</f>
        <v>111.2</v>
      </c>
      <c r="M2121" s="2">
        <f>MIN(Tabell2[[#This Row],[Bokat]]*Tabell2[[#This Row],[Inpris ex moms]],Tabell2[[#This Row],[Totalt lagervärde ex moms]])</f>
        <v>0</v>
      </c>
      <c r="N2121" s="2">
        <f>Tabell2[[#This Row],[Totalt lagervärde ex moms]]-Tabell2[[#This Row],[Varav bokat ex moms]]</f>
        <v>111.2</v>
      </c>
    </row>
    <row r="2122" spans="1:14" x14ac:dyDescent="0.2">
      <c r="A2122" t="s">
        <v>11248</v>
      </c>
      <c r="B2122" t="s">
        <v>11249</v>
      </c>
      <c r="C2122" s="2">
        <v>219</v>
      </c>
      <c r="D2122" s="2">
        <v>153</v>
      </c>
      <c r="E2122" s="2">
        <v>139</v>
      </c>
      <c r="F2122" s="2">
        <v>111.2</v>
      </c>
      <c r="G2122">
        <v>1</v>
      </c>
      <c r="H2122">
        <v>0</v>
      </c>
      <c r="I2122" s="2">
        <f>Tabell2[[#This Row],[Inköpspris (SEK)]]*Tabell2[[#This Row],[Antal]]</f>
        <v>139</v>
      </c>
      <c r="J2122" s="2">
        <f>MIN(Tabell2[[#This Row],[Bokat]]*Tabell2[[#This Row],[Inköpspris (SEK)]],Tabell2[[#This Row],[Totalt lagervärde ink moms]])</f>
        <v>0</v>
      </c>
      <c r="K2122" s="2">
        <f>Tabell2[[#This Row],[Totalt lagervärde ink moms]]-Tabell2[[#This Row],[Varav bokat ink moms]]</f>
        <v>139</v>
      </c>
      <c r="L2122" s="2">
        <f>Tabell2[[#This Row],[Antal]]*Tabell2[[#This Row],[Inpris ex moms]]</f>
        <v>111.2</v>
      </c>
      <c r="M2122" s="2">
        <f>MIN(Tabell2[[#This Row],[Bokat]]*Tabell2[[#This Row],[Inpris ex moms]],Tabell2[[#This Row],[Totalt lagervärde ex moms]])</f>
        <v>0</v>
      </c>
      <c r="N2122" s="2">
        <f>Tabell2[[#This Row],[Totalt lagervärde ex moms]]-Tabell2[[#This Row],[Varav bokat ex moms]]</f>
        <v>111.2</v>
      </c>
    </row>
    <row r="2123" spans="1:14" x14ac:dyDescent="0.2">
      <c r="A2123" t="s">
        <v>4005</v>
      </c>
      <c r="B2123" t="s">
        <v>4006</v>
      </c>
      <c r="C2123" s="2">
        <v>185</v>
      </c>
      <c r="D2123" s="2">
        <v>142</v>
      </c>
      <c r="E2123" s="2">
        <v>117.41</v>
      </c>
      <c r="F2123" s="2">
        <v>93.924999999999997</v>
      </c>
      <c r="G2123">
        <v>2</v>
      </c>
      <c r="H2123">
        <v>0</v>
      </c>
      <c r="I2123" s="2">
        <f>Tabell2[[#This Row],[Inköpspris (SEK)]]*Tabell2[[#This Row],[Antal]]</f>
        <v>234.82</v>
      </c>
      <c r="J2123" s="2">
        <f>MIN(Tabell2[[#This Row],[Bokat]]*Tabell2[[#This Row],[Inköpspris (SEK)]],Tabell2[[#This Row],[Totalt lagervärde ink moms]])</f>
        <v>0</v>
      </c>
      <c r="K2123" s="2">
        <f>Tabell2[[#This Row],[Totalt lagervärde ink moms]]-Tabell2[[#This Row],[Varav bokat ink moms]]</f>
        <v>234.82</v>
      </c>
      <c r="L2123" s="2">
        <f>Tabell2[[#This Row],[Antal]]*Tabell2[[#This Row],[Inpris ex moms]]</f>
        <v>187.85</v>
      </c>
      <c r="M2123" s="2">
        <f>MIN(Tabell2[[#This Row],[Bokat]]*Tabell2[[#This Row],[Inpris ex moms]],Tabell2[[#This Row],[Totalt lagervärde ex moms]])</f>
        <v>0</v>
      </c>
      <c r="N2123" s="2">
        <f>Tabell2[[#This Row],[Totalt lagervärde ex moms]]-Tabell2[[#This Row],[Varav bokat ex moms]]</f>
        <v>187.85</v>
      </c>
    </row>
    <row r="2124" spans="1:14" x14ac:dyDescent="0.2">
      <c r="A2124" t="s">
        <v>7330</v>
      </c>
      <c r="B2124" t="s">
        <v>7331</v>
      </c>
      <c r="C2124" s="2">
        <v>39</v>
      </c>
      <c r="D2124" s="2">
        <v>27</v>
      </c>
      <c r="E2124" s="2">
        <v>24.75</v>
      </c>
      <c r="F2124" s="2">
        <v>19.8</v>
      </c>
      <c r="G2124">
        <v>2</v>
      </c>
      <c r="H2124">
        <v>1</v>
      </c>
      <c r="I2124" s="2">
        <f>Tabell2[[#This Row],[Inköpspris (SEK)]]*Tabell2[[#This Row],[Antal]]</f>
        <v>49.5</v>
      </c>
      <c r="J2124" s="2">
        <f>MIN(Tabell2[[#This Row],[Bokat]]*Tabell2[[#This Row],[Inköpspris (SEK)]],Tabell2[[#This Row],[Totalt lagervärde ink moms]])</f>
        <v>24.75</v>
      </c>
      <c r="K2124" s="2">
        <f>Tabell2[[#This Row],[Totalt lagervärde ink moms]]-Tabell2[[#This Row],[Varav bokat ink moms]]</f>
        <v>24.75</v>
      </c>
      <c r="L2124" s="2">
        <f>Tabell2[[#This Row],[Antal]]*Tabell2[[#This Row],[Inpris ex moms]]</f>
        <v>39.6</v>
      </c>
      <c r="M2124" s="2">
        <f>MIN(Tabell2[[#This Row],[Bokat]]*Tabell2[[#This Row],[Inpris ex moms]],Tabell2[[#This Row],[Totalt lagervärde ex moms]])</f>
        <v>19.8</v>
      </c>
      <c r="N2124" s="2">
        <f>Tabell2[[#This Row],[Totalt lagervärde ex moms]]-Tabell2[[#This Row],[Varav bokat ex moms]]</f>
        <v>19.8</v>
      </c>
    </row>
    <row r="2125" spans="1:14" x14ac:dyDescent="0.2">
      <c r="A2125" t="s">
        <v>16875</v>
      </c>
      <c r="B2125" t="s">
        <v>16876</v>
      </c>
      <c r="C2125" s="2">
        <v>2249</v>
      </c>
      <c r="D2125" s="2">
        <v>1574</v>
      </c>
      <c r="E2125" s="2">
        <v>1427.25</v>
      </c>
      <c r="F2125" s="2">
        <v>1141.8</v>
      </c>
      <c r="G2125">
        <v>1</v>
      </c>
      <c r="H2125">
        <v>0</v>
      </c>
      <c r="I2125" s="2">
        <f>Tabell2[[#This Row],[Inköpspris (SEK)]]*Tabell2[[#This Row],[Antal]]</f>
        <v>1427.25</v>
      </c>
      <c r="J2125" s="2">
        <f>MIN(Tabell2[[#This Row],[Bokat]]*Tabell2[[#This Row],[Inköpspris (SEK)]],Tabell2[[#This Row],[Totalt lagervärde ink moms]])</f>
        <v>0</v>
      </c>
      <c r="K2125" s="2">
        <f>Tabell2[[#This Row],[Totalt lagervärde ink moms]]-Tabell2[[#This Row],[Varav bokat ink moms]]</f>
        <v>1427.25</v>
      </c>
      <c r="L2125" s="2">
        <f>Tabell2[[#This Row],[Antal]]*Tabell2[[#This Row],[Inpris ex moms]]</f>
        <v>1141.8</v>
      </c>
      <c r="M2125" s="2">
        <f>MIN(Tabell2[[#This Row],[Bokat]]*Tabell2[[#This Row],[Inpris ex moms]],Tabell2[[#This Row],[Totalt lagervärde ex moms]])</f>
        <v>0</v>
      </c>
      <c r="N2125" s="2">
        <f>Tabell2[[#This Row],[Totalt lagervärde ex moms]]-Tabell2[[#This Row],[Varav bokat ex moms]]</f>
        <v>1141.8</v>
      </c>
    </row>
    <row r="2126" spans="1:14" x14ac:dyDescent="0.2">
      <c r="A2126" t="s">
        <v>7340</v>
      </c>
      <c r="B2126" t="s">
        <v>7341</v>
      </c>
      <c r="C2126" s="2">
        <v>89</v>
      </c>
      <c r="E2126" s="2">
        <v>56.43</v>
      </c>
      <c r="F2126" s="2">
        <v>45.144000000000005</v>
      </c>
      <c r="G2126">
        <v>1</v>
      </c>
      <c r="H2126">
        <v>1</v>
      </c>
      <c r="I2126" s="2">
        <f>Tabell2[[#This Row],[Inköpspris (SEK)]]*Tabell2[[#This Row],[Antal]]</f>
        <v>56.43</v>
      </c>
      <c r="J2126" s="2">
        <f>MIN(Tabell2[[#This Row],[Bokat]]*Tabell2[[#This Row],[Inköpspris (SEK)]],Tabell2[[#This Row],[Totalt lagervärde ink moms]])</f>
        <v>56.43</v>
      </c>
      <c r="K2126" s="2">
        <f>Tabell2[[#This Row],[Totalt lagervärde ink moms]]-Tabell2[[#This Row],[Varav bokat ink moms]]</f>
        <v>0</v>
      </c>
      <c r="L2126" s="2">
        <f>Tabell2[[#This Row],[Antal]]*Tabell2[[#This Row],[Inpris ex moms]]</f>
        <v>45.144000000000005</v>
      </c>
      <c r="M2126" s="2">
        <f>MIN(Tabell2[[#This Row],[Bokat]]*Tabell2[[#This Row],[Inpris ex moms]],Tabell2[[#This Row],[Totalt lagervärde ex moms]])</f>
        <v>45.144000000000005</v>
      </c>
      <c r="N2126" s="2">
        <f>Tabell2[[#This Row],[Totalt lagervärde ex moms]]-Tabell2[[#This Row],[Varav bokat ex moms]]</f>
        <v>0</v>
      </c>
    </row>
    <row r="2127" spans="1:14" x14ac:dyDescent="0.2">
      <c r="A2127" t="s">
        <v>8361</v>
      </c>
      <c r="B2127" t="s">
        <v>8362</v>
      </c>
      <c r="C2127" s="2">
        <v>59</v>
      </c>
      <c r="D2127" s="2">
        <v>39</v>
      </c>
      <c r="E2127" s="2">
        <v>37.4</v>
      </c>
      <c r="F2127" s="2">
        <v>29.92</v>
      </c>
      <c r="G2127">
        <v>2</v>
      </c>
      <c r="H2127">
        <v>0</v>
      </c>
      <c r="I2127" s="2">
        <f>Tabell2[[#This Row],[Inköpspris (SEK)]]*Tabell2[[#This Row],[Antal]]</f>
        <v>74.8</v>
      </c>
      <c r="J2127" s="2">
        <f>MIN(Tabell2[[#This Row],[Bokat]]*Tabell2[[#This Row],[Inköpspris (SEK)]],Tabell2[[#This Row],[Totalt lagervärde ink moms]])</f>
        <v>0</v>
      </c>
      <c r="K2127" s="2">
        <f>Tabell2[[#This Row],[Totalt lagervärde ink moms]]-Tabell2[[#This Row],[Varav bokat ink moms]]</f>
        <v>74.8</v>
      </c>
      <c r="L2127" s="2">
        <f>Tabell2[[#This Row],[Antal]]*Tabell2[[#This Row],[Inpris ex moms]]</f>
        <v>59.84</v>
      </c>
      <c r="M2127" s="2">
        <f>MIN(Tabell2[[#This Row],[Bokat]]*Tabell2[[#This Row],[Inpris ex moms]],Tabell2[[#This Row],[Totalt lagervärde ex moms]])</f>
        <v>0</v>
      </c>
      <c r="N2127" s="2">
        <f>Tabell2[[#This Row],[Totalt lagervärde ex moms]]-Tabell2[[#This Row],[Varav bokat ex moms]]</f>
        <v>59.84</v>
      </c>
    </row>
    <row r="2128" spans="1:14" x14ac:dyDescent="0.2">
      <c r="A2128" t="s">
        <v>11640</v>
      </c>
      <c r="B2128" t="s">
        <v>11641</v>
      </c>
      <c r="C2128" s="2">
        <v>179</v>
      </c>
      <c r="D2128" s="2">
        <v>116</v>
      </c>
      <c r="E2128" s="2">
        <v>113.4</v>
      </c>
      <c r="F2128" s="2">
        <v>90.720000000000013</v>
      </c>
      <c r="G2128">
        <v>21</v>
      </c>
      <c r="H2128">
        <v>0</v>
      </c>
      <c r="I2128" s="2">
        <f>Tabell2[[#This Row],[Inköpspris (SEK)]]*Tabell2[[#This Row],[Antal]]</f>
        <v>2381.4</v>
      </c>
      <c r="J2128" s="2">
        <f>MIN(Tabell2[[#This Row],[Bokat]]*Tabell2[[#This Row],[Inköpspris (SEK)]],Tabell2[[#This Row],[Totalt lagervärde ink moms]])</f>
        <v>0</v>
      </c>
      <c r="K2128" s="2">
        <f>Tabell2[[#This Row],[Totalt lagervärde ink moms]]-Tabell2[[#This Row],[Varav bokat ink moms]]</f>
        <v>2381.4</v>
      </c>
      <c r="L2128" s="2">
        <f>Tabell2[[#This Row],[Antal]]*Tabell2[[#This Row],[Inpris ex moms]]</f>
        <v>1905.1200000000003</v>
      </c>
      <c r="M2128" s="2">
        <f>MIN(Tabell2[[#This Row],[Bokat]]*Tabell2[[#This Row],[Inpris ex moms]],Tabell2[[#This Row],[Totalt lagervärde ex moms]])</f>
        <v>0</v>
      </c>
      <c r="N2128" s="2">
        <f>Tabell2[[#This Row],[Totalt lagervärde ex moms]]-Tabell2[[#This Row],[Varav bokat ex moms]]</f>
        <v>1905.1200000000003</v>
      </c>
    </row>
    <row r="2129" spans="1:14" x14ac:dyDescent="0.2">
      <c r="A2129" t="s">
        <v>11517</v>
      </c>
      <c r="B2129" t="s">
        <v>11518</v>
      </c>
      <c r="C2129" s="2">
        <v>345</v>
      </c>
      <c r="D2129" s="2">
        <v>241</v>
      </c>
      <c r="E2129" s="2">
        <v>218.56</v>
      </c>
      <c r="F2129" s="2">
        <v>174.84800000000001</v>
      </c>
      <c r="G2129">
        <v>3</v>
      </c>
      <c r="H2129">
        <v>0</v>
      </c>
      <c r="I2129" s="2">
        <f>Tabell2[[#This Row],[Inköpspris (SEK)]]*Tabell2[[#This Row],[Antal]]</f>
        <v>655.68000000000006</v>
      </c>
      <c r="J2129" s="2">
        <f>MIN(Tabell2[[#This Row],[Bokat]]*Tabell2[[#This Row],[Inköpspris (SEK)]],Tabell2[[#This Row],[Totalt lagervärde ink moms]])</f>
        <v>0</v>
      </c>
      <c r="K2129" s="2">
        <f>Tabell2[[#This Row],[Totalt lagervärde ink moms]]-Tabell2[[#This Row],[Varav bokat ink moms]]</f>
        <v>655.68000000000006</v>
      </c>
      <c r="L2129" s="2">
        <f>Tabell2[[#This Row],[Antal]]*Tabell2[[#This Row],[Inpris ex moms]]</f>
        <v>524.5440000000001</v>
      </c>
      <c r="M2129" s="2">
        <f>MIN(Tabell2[[#This Row],[Bokat]]*Tabell2[[#This Row],[Inpris ex moms]],Tabell2[[#This Row],[Totalt lagervärde ex moms]])</f>
        <v>0</v>
      </c>
      <c r="N2129" s="2">
        <f>Tabell2[[#This Row],[Totalt lagervärde ex moms]]-Tabell2[[#This Row],[Varav bokat ex moms]]</f>
        <v>524.5440000000001</v>
      </c>
    </row>
    <row r="2130" spans="1:14" x14ac:dyDescent="0.2">
      <c r="A2130" t="s">
        <v>680</v>
      </c>
      <c r="B2130" t="s">
        <v>681</v>
      </c>
      <c r="C2130" s="2">
        <v>1399</v>
      </c>
      <c r="D2130" s="2">
        <v>909</v>
      </c>
      <c r="E2130" s="2">
        <v>886.07</v>
      </c>
      <c r="F2130" s="2">
        <v>708.85600000000011</v>
      </c>
      <c r="G2130">
        <v>2</v>
      </c>
      <c r="H2130">
        <v>0</v>
      </c>
      <c r="I2130" s="2">
        <f>Tabell2[[#This Row],[Inköpspris (SEK)]]*Tabell2[[#This Row],[Antal]]</f>
        <v>1772.14</v>
      </c>
      <c r="J2130" s="2">
        <f>MIN(Tabell2[[#This Row],[Bokat]]*Tabell2[[#This Row],[Inköpspris (SEK)]],Tabell2[[#This Row],[Totalt lagervärde ink moms]])</f>
        <v>0</v>
      </c>
      <c r="K2130" s="2">
        <f>Tabell2[[#This Row],[Totalt lagervärde ink moms]]-Tabell2[[#This Row],[Varav bokat ink moms]]</f>
        <v>1772.14</v>
      </c>
      <c r="L2130" s="2">
        <f>Tabell2[[#This Row],[Antal]]*Tabell2[[#This Row],[Inpris ex moms]]</f>
        <v>1417.7120000000002</v>
      </c>
      <c r="M2130" s="2">
        <f>MIN(Tabell2[[#This Row],[Bokat]]*Tabell2[[#This Row],[Inpris ex moms]],Tabell2[[#This Row],[Totalt lagervärde ex moms]])</f>
        <v>0</v>
      </c>
      <c r="N2130" s="2">
        <f>Tabell2[[#This Row],[Totalt lagervärde ex moms]]-Tabell2[[#This Row],[Varav bokat ex moms]]</f>
        <v>1417.7120000000002</v>
      </c>
    </row>
    <row r="2131" spans="1:14" x14ac:dyDescent="0.2">
      <c r="A2131" t="s">
        <v>682</v>
      </c>
      <c r="B2131" t="s">
        <v>683</v>
      </c>
      <c r="C2131" s="2">
        <v>1399</v>
      </c>
      <c r="D2131" s="2">
        <v>909</v>
      </c>
      <c r="E2131" s="2">
        <v>886.07</v>
      </c>
      <c r="F2131" s="2">
        <v>708.85600000000011</v>
      </c>
      <c r="G2131">
        <v>1</v>
      </c>
      <c r="H2131">
        <v>0</v>
      </c>
      <c r="I2131" s="2">
        <f>Tabell2[[#This Row],[Inköpspris (SEK)]]*Tabell2[[#This Row],[Antal]]</f>
        <v>886.07</v>
      </c>
      <c r="J2131" s="2">
        <f>MIN(Tabell2[[#This Row],[Bokat]]*Tabell2[[#This Row],[Inköpspris (SEK)]],Tabell2[[#This Row],[Totalt lagervärde ink moms]])</f>
        <v>0</v>
      </c>
      <c r="K2131" s="2">
        <f>Tabell2[[#This Row],[Totalt lagervärde ink moms]]-Tabell2[[#This Row],[Varav bokat ink moms]]</f>
        <v>886.07</v>
      </c>
      <c r="L2131" s="2">
        <f>Tabell2[[#This Row],[Antal]]*Tabell2[[#This Row],[Inpris ex moms]]</f>
        <v>708.85600000000011</v>
      </c>
      <c r="M2131" s="2">
        <f>MIN(Tabell2[[#This Row],[Bokat]]*Tabell2[[#This Row],[Inpris ex moms]],Tabell2[[#This Row],[Totalt lagervärde ex moms]])</f>
        <v>0</v>
      </c>
      <c r="N2131" s="2">
        <f>Tabell2[[#This Row],[Totalt lagervärde ex moms]]-Tabell2[[#This Row],[Varav bokat ex moms]]</f>
        <v>708.85600000000011</v>
      </c>
    </row>
    <row r="2132" spans="1:14" x14ac:dyDescent="0.2">
      <c r="A2132" t="s">
        <v>684</v>
      </c>
      <c r="B2132" t="s">
        <v>685</v>
      </c>
      <c r="C2132" s="2">
        <v>1399</v>
      </c>
      <c r="D2132" s="2">
        <v>909</v>
      </c>
      <c r="E2132" s="2">
        <v>886.07</v>
      </c>
      <c r="F2132" s="2">
        <v>708.85600000000011</v>
      </c>
      <c r="G2132">
        <v>1</v>
      </c>
      <c r="H2132">
        <v>0</v>
      </c>
      <c r="I2132" s="2">
        <f>Tabell2[[#This Row],[Inköpspris (SEK)]]*Tabell2[[#This Row],[Antal]]</f>
        <v>886.07</v>
      </c>
      <c r="J2132" s="2">
        <f>MIN(Tabell2[[#This Row],[Bokat]]*Tabell2[[#This Row],[Inköpspris (SEK)]],Tabell2[[#This Row],[Totalt lagervärde ink moms]])</f>
        <v>0</v>
      </c>
      <c r="K2132" s="2">
        <f>Tabell2[[#This Row],[Totalt lagervärde ink moms]]-Tabell2[[#This Row],[Varav bokat ink moms]]</f>
        <v>886.07</v>
      </c>
      <c r="L2132" s="2">
        <f>Tabell2[[#This Row],[Antal]]*Tabell2[[#This Row],[Inpris ex moms]]</f>
        <v>708.85600000000011</v>
      </c>
      <c r="M2132" s="2">
        <f>MIN(Tabell2[[#This Row],[Bokat]]*Tabell2[[#This Row],[Inpris ex moms]],Tabell2[[#This Row],[Totalt lagervärde ex moms]])</f>
        <v>0</v>
      </c>
      <c r="N2132" s="2">
        <f>Tabell2[[#This Row],[Totalt lagervärde ex moms]]-Tabell2[[#This Row],[Varav bokat ex moms]]</f>
        <v>708.85600000000011</v>
      </c>
    </row>
    <row r="2133" spans="1:14" x14ac:dyDescent="0.2">
      <c r="A2133" t="s">
        <v>3647</v>
      </c>
      <c r="B2133" t="s">
        <v>3648</v>
      </c>
      <c r="C2133" s="2">
        <v>99</v>
      </c>
      <c r="D2133" s="2">
        <v>69</v>
      </c>
      <c r="E2133" s="2">
        <v>62.69</v>
      </c>
      <c r="F2133" s="2">
        <v>50.152000000000001</v>
      </c>
      <c r="G2133">
        <v>5</v>
      </c>
      <c r="H2133">
        <v>0</v>
      </c>
      <c r="I2133" s="2">
        <f>Tabell2[[#This Row],[Inköpspris (SEK)]]*Tabell2[[#This Row],[Antal]]</f>
        <v>313.45</v>
      </c>
      <c r="J2133" s="2">
        <f>MIN(Tabell2[[#This Row],[Bokat]]*Tabell2[[#This Row],[Inköpspris (SEK)]],Tabell2[[#This Row],[Totalt lagervärde ink moms]])</f>
        <v>0</v>
      </c>
      <c r="K2133" s="2">
        <f>Tabell2[[#This Row],[Totalt lagervärde ink moms]]-Tabell2[[#This Row],[Varav bokat ink moms]]</f>
        <v>313.45</v>
      </c>
      <c r="L2133" s="2">
        <f>Tabell2[[#This Row],[Antal]]*Tabell2[[#This Row],[Inpris ex moms]]</f>
        <v>250.76</v>
      </c>
      <c r="M2133" s="2">
        <f>MIN(Tabell2[[#This Row],[Bokat]]*Tabell2[[#This Row],[Inpris ex moms]],Tabell2[[#This Row],[Totalt lagervärde ex moms]])</f>
        <v>0</v>
      </c>
      <c r="N2133" s="2">
        <f>Tabell2[[#This Row],[Totalt lagervärde ex moms]]-Tabell2[[#This Row],[Varav bokat ex moms]]</f>
        <v>250.76</v>
      </c>
    </row>
    <row r="2134" spans="1:14" x14ac:dyDescent="0.2">
      <c r="A2134" t="s">
        <v>12348</v>
      </c>
      <c r="B2134" t="s">
        <v>12349</v>
      </c>
      <c r="C2134" s="2">
        <v>539</v>
      </c>
      <c r="D2134" s="2">
        <v>377</v>
      </c>
      <c r="E2134" s="2">
        <v>341.29</v>
      </c>
      <c r="F2134" s="2">
        <v>273.03200000000004</v>
      </c>
      <c r="G2134">
        <v>1</v>
      </c>
      <c r="H2134">
        <v>0</v>
      </c>
      <c r="I2134" s="2">
        <f>Tabell2[[#This Row],[Inköpspris (SEK)]]*Tabell2[[#This Row],[Antal]]</f>
        <v>341.29</v>
      </c>
      <c r="J2134" s="2">
        <f>MIN(Tabell2[[#This Row],[Bokat]]*Tabell2[[#This Row],[Inköpspris (SEK)]],Tabell2[[#This Row],[Totalt lagervärde ink moms]])</f>
        <v>0</v>
      </c>
      <c r="K2134" s="2">
        <f>Tabell2[[#This Row],[Totalt lagervärde ink moms]]-Tabell2[[#This Row],[Varav bokat ink moms]]</f>
        <v>341.29</v>
      </c>
      <c r="L2134" s="2">
        <f>Tabell2[[#This Row],[Antal]]*Tabell2[[#This Row],[Inpris ex moms]]</f>
        <v>273.03200000000004</v>
      </c>
      <c r="M2134" s="2">
        <f>MIN(Tabell2[[#This Row],[Bokat]]*Tabell2[[#This Row],[Inpris ex moms]],Tabell2[[#This Row],[Totalt lagervärde ex moms]])</f>
        <v>0</v>
      </c>
      <c r="N2134" s="2">
        <f>Tabell2[[#This Row],[Totalt lagervärde ex moms]]-Tabell2[[#This Row],[Varav bokat ex moms]]</f>
        <v>273.03200000000004</v>
      </c>
    </row>
    <row r="2135" spans="1:14" x14ac:dyDescent="0.2">
      <c r="A2135" t="s">
        <v>16803</v>
      </c>
      <c r="B2135" t="s">
        <v>16804</v>
      </c>
      <c r="C2135" s="2">
        <v>539</v>
      </c>
      <c r="D2135" s="2">
        <v>377</v>
      </c>
      <c r="E2135" s="2">
        <v>341.29</v>
      </c>
      <c r="F2135" s="2">
        <v>273.03200000000004</v>
      </c>
      <c r="G2135">
        <v>1</v>
      </c>
      <c r="H2135">
        <v>0</v>
      </c>
      <c r="I2135" s="2">
        <f>Tabell2[[#This Row],[Inköpspris (SEK)]]*Tabell2[[#This Row],[Antal]]</f>
        <v>341.29</v>
      </c>
      <c r="J2135" s="2">
        <f>MIN(Tabell2[[#This Row],[Bokat]]*Tabell2[[#This Row],[Inköpspris (SEK)]],Tabell2[[#This Row],[Totalt lagervärde ink moms]])</f>
        <v>0</v>
      </c>
      <c r="K2135" s="2">
        <f>Tabell2[[#This Row],[Totalt lagervärde ink moms]]-Tabell2[[#This Row],[Varav bokat ink moms]]</f>
        <v>341.29</v>
      </c>
      <c r="L2135" s="2">
        <f>Tabell2[[#This Row],[Antal]]*Tabell2[[#This Row],[Inpris ex moms]]</f>
        <v>273.03200000000004</v>
      </c>
      <c r="M2135" s="2">
        <f>MIN(Tabell2[[#This Row],[Bokat]]*Tabell2[[#This Row],[Inpris ex moms]],Tabell2[[#This Row],[Totalt lagervärde ex moms]])</f>
        <v>0</v>
      </c>
      <c r="N2135" s="2">
        <f>Tabell2[[#This Row],[Totalt lagervärde ex moms]]-Tabell2[[#This Row],[Varav bokat ex moms]]</f>
        <v>273.03200000000004</v>
      </c>
    </row>
    <row r="2136" spans="1:14" x14ac:dyDescent="0.2">
      <c r="A2136" t="s">
        <v>16953</v>
      </c>
      <c r="B2136" t="s">
        <v>16954</v>
      </c>
      <c r="C2136" s="2">
        <v>539</v>
      </c>
      <c r="D2136" s="2">
        <v>323</v>
      </c>
      <c r="E2136" s="2">
        <v>341.29</v>
      </c>
      <c r="F2136" s="2">
        <v>273.03200000000004</v>
      </c>
      <c r="G2136">
        <v>2</v>
      </c>
      <c r="H2136">
        <v>0</v>
      </c>
      <c r="I2136" s="2">
        <f>Tabell2[[#This Row],[Inköpspris (SEK)]]*Tabell2[[#This Row],[Antal]]</f>
        <v>682.58</v>
      </c>
      <c r="J2136" s="2">
        <f>MIN(Tabell2[[#This Row],[Bokat]]*Tabell2[[#This Row],[Inköpspris (SEK)]],Tabell2[[#This Row],[Totalt lagervärde ink moms]])</f>
        <v>0</v>
      </c>
      <c r="K2136" s="2">
        <f>Tabell2[[#This Row],[Totalt lagervärde ink moms]]-Tabell2[[#This Row],[Varav bokat ink moms]]</f>
        <v>682.58</v>
      </c>
      <c r="L2136" s="2">
        <f>Tabell2[[#This Row],[Antal]]*Tabell2[[#This Row],[Inpris ex moms]]</f>
        <v>546.06400000000008</v>
      </c>
      <c r="M2136" s="2">
        <f>MIN(Tabell2[[#This Row],[Bokat]]*Tabell2[[#This Row],[Inpris ex moms]],Tabell2[[#This Row],[Totalt lagervärde ex moms]])</f>
        <v>0</v>
      </c>
      <c r="N2136" s="2">
        <f>Tabell2[[#This Row],[Totalt lagervärde ex moms]]-Tabell2[[#This Row],[Varav bokat ex moms]]</f>
        <v>546.06400000000008</v>
      </c>
    </row>
    <row r="2137" spans="1:14" x14ac:dyDescent="0.2">
      <c r="A2137" t="s">
        <v>6281</v>
      </c>
      <c r="B2137" t="s">
        <v>6282</v>
      </c>
      <c r="C2137" s="2">
        <v>1559</v>
      </c>
      <c r="D2137" s="2">
        <v>1091</v>
      </c>
      <c r="E2137" s="2">
        <v>987.12</v>
      </c>
      <c r="F2137" s="2">
        <v>789.69600000000003</v>
      </c>
      <c r="G2137">
        <v>1</v>
      </c>
      <c r="H2137">
        <v>0</v>
      </c>
      <c r="I2137" s="2">
        <f>Tabell2[[#This Row],[Inköpspris (SEK)]]*Tabell2[[#This Row],[Antal]]</f>
        <v>987.12</v>
      </c>
      <c r="J2137" s="2">
        <f>MIN(Tabell2[[#This Row],[Bokat]]*Tabell2[[#This Row],[Inköpspris (SEK)]],Tabell2[[#This Row],[Totalt lagervärde ink moms]])</f>
        <v>0</v>
      </c>
      <c r="K2137" s="2">
        <f>Tabell2[[#This Row],[Totalt lagervärde ink moms]]-Tabell2[[#This Row],[Varav bokat ink moms]]</f>
        <v>987.12</v>
      </c>
      <c r="L2137" s="2">
        <f>Tabell2[[#This Row],[Antal]]*Tabell2[[#This Row],[Inpris ex moms]]</f>
        <v>789.69600000000003</v>
      </c>
      <c r="M2137" s="2">
        <f>MIN(Tabell2[[#This Row],[Bokat]]*Tabell2[[#This Row],[Inpris ex moms]],Tabell2[[#This Row],[Totalt lagervärde ex moms]])</f>
        <v>0</v>
      </c>
      <c r="N2137" s="2">
        <f>Tabell2[[#This Row],[Totalt lagervärde ex moms]]-Tabell2[[#This Row],[Varav bokat ex moms]]</f>
        <v>789.69600000000003</v>
      </c>
    </row>
    <row r="2138" spans="1:14" x14ac:dyDescent="0.2">
      <c r="A2138" t="s">
        <v>6283</v>
      </c>
      <c r="B2138" t="s">
        <v>6284</v>
      </c>
      <c r="C2138" s="2">
        <v>1559</v>
      </c>
      <c r="D2138" s="2">
        <v>1091</v>
      </c>
      <c r="E2138" s="2">
        <v>987.12</v>
      </c>
      <c r="F2138" s="2">
        <v>789.69600000000003</v>
      </c>
      <c r="G2138">
        <v>1</v>
      </c>
      <c r="H2138">
        <v>0</v>
      </c>
      <c r="I2138" s="2">
        <f>Tabell2[[#This Row],[Inköpspris (SEK)]]*Tabell2[[#This Row],[Antal]]</f>
        <v>987.12</v>
      </c>
      <c r="J2138" s="2">
        <f>MIN(Tabell2[[#This Row],[Bokat]]*Tabell2[[#This Row],[Inköpspris (SEK)]],Tabell2[[#This Row],[Totalt lagervärde ink moms]])</f>
        <v>0</v>
      </c>
      <c r="K2138" s="2">
        <f>Tabell2[[#This Row],[Totalt lagervärde ink moms]]-Tabell2[[#This Row],[Varav bokat ink moms]]</f>
        <v>987.12</v>
      </c>
      <c r="L2138" s="2">
        <f>Tabell2[[#This Row],[Antal]]*Tabell2[[#This Row],[Inpris ex moms]]</f>
        <v>789.69600000000003</v>
      </c>
      <c r="M2138" s="2">
        <f>MIN(Tabell2[[#This Row],[Bokat]]*Tabell2[[#This Row],[Inpris ex moms]],Tabell2[[#This Row],[Totalt lagervärde ex moms]])</f>
        <v>0</v>
      </c>
      <c r="N2138" s="2">
        <f>Tabell2[[#This Row],[Totalt lagervärde ex moms]]-Tabell2[[#This Row],[Varav bokat ex moms]]</f>
        <v>789.69600000000003</v>
      </c>
    </row>
    <row r="2139" spans="1:14" x14ac:dyDescent="0.2">
      <c r="A2139" t="s">
        <v>6285</v>
      </c>
      <c r="B2139" t="s">
        <v>6286</v>
      </c>
      <c r="C2139" s="2">
        <v>1559</v>
      </c>
      <c r="D2139" s="2">
        <v>1091</v>
      </c>
      <c r="E2139" s="2">
        <v>987.12</v>
      </c>
      <c r="F2139" s="2">
        <v>789.69600000000003</v>
      </c>
      <c r="G2139">
        <v>1</v>
      </c>
      <c r="H2139">
        <v>0</v>
      </c>
      <c r="I2139" s="2">
        <f>Tabell2[[#This Row],[Inköpspris (SEK)]]*Tabell2[[#This Row],[Antal]]</f>
        <v>987.12</v>
      </c>
      <c r="J2139" s="2">
        <f>MIN(Tabell2[[#This Row],[Bokat]]*Tabell2[[#This Row],[Inköpspris (SEK)]],Tabell2[[#This Row],[Totalt lagervärde ink moms]])</f>
        <v>0</v>
      </c>
      <c r="K2139" s="2">
        <f>Tabell2[[#This Row],[Totalt lagervärde ink moms]]-Tabell2[[#This Row],[Varav bokat ink moms]]</f>
        <v>987.12</v>
      </c>
      <c r="L2139" s="2">
        <f>Tabell2[[#This Row],[Antal]]*Tabell2[[#This Row],[Inpris ex moms]]</f>
        <v>789.69600000000003</v>
      </c>
      <c r="M2139" s="2">
        <f>MIN(Tabell2[[#This Row],[Bokat]]*Tabell2[[#This Row],[Inpris ex moms]],Tabell2[[#This Row],[Totalt lagervärde ex moms]])</f>
        <v>0</v>
      </c>
      <c r="N2139" s="2">
        <f>Tabell2[[#This Row],[Totalt lagervärde ex moms]]-Tabell2[[#This Row],[Varav bokat ex moms]]</f>
        <v>789.69600000000003</v>
      </c>
    </row>
    <row r="2140" spans="1:14" x14ac:dyDescent="0.2">
      <c r="A2140" t="s">
        <v>13858</v>
      </c>
      <c r="B2140" t="s">
        <v>13859</v>
      </c>
      <c r="C2140" s="2">
        <v>1559</v>
      </c>
      <c r="D2140" s="2">
        <v>935</v>
      </c>
      <c r="E2140" s="2">
        <v>987.12</v>
      </c>
      <c r="F2140" s="2">
        <v>789.69600000000003</v>
      </c>
      <c r="G2140">
        <v>1</v>
      </c>
      <c r="H2140">
        <v>0</v>
      </c>
      <c r="I2140" s="2">
        <f>Tabell2[[#This Row],[Inköpspris (SEK)]]*Tabell2[[#This Row],[Antal]]</f>
        <v>987.12</v>
      </c>
      <c r="J2140" s="2">
        <f>MIN(Tabell2[[#This Row],[Bokat]]*Tabell2[[#This Row],[Inköpspris (SEK)]],Tabell2[[#This Row],[Totalt lagervärde ink moms]])</f>
        <v>0</v>
      </c>
      <c r="K2140" s="2">
        <f>Tabell2[[#This Row],[Totalt lagervärde ink moms]]-Tabell2[[#This Row],[Varav bokat ink moms]]</f>
        <v>987.12</v>
      </c>
      <c r="L2140" s="2">
        <f>Tabell2[[#This Row],[Antal]]*Tabell2[[#This Row],[Inpris ex moms]]</f>
        <v>789.69600000000003</v>
      </c>
      <c r="M2140" s="2">
        <f>MIN(Tabell2[[#This Row],[Bokat]]*Tabell2[[#This Row],[Inpris ex moms]],Tabell2[[#This Row],[Totalt lagervärde ex moms]])</f>
        <v>0</v>
      </c>
      <c r="N2140" s="2">
        <f>Tabell2[[#This Row],[Totalt lagervärde ex moms]]-Tabell2[[#This Row],[Varav bokat ex moms]]</f>
        <v>789.69600000000003</v>
      </c>
    </row>
    <row r="2141" spans="1:14" x14ac:dyDescent="0.2">
      <c r="A2141" t="s">
        <v>17583</v>
      </c>
      <c r="B2141" t="s">
        <v>17584</v>
      </c>
      <c r="C2141" s="2">
        <v>539</v>
      </c>
      <c r="D2141" s="2">
        <v>377</v>
      </c>
      <c r="E2141" s="2">
        <v>341.25</v>
      </c>
      <c r="F2141" s="2">
        <v>273</v>
      </c>
      <c r="G2141">
        <v>4</v>
      </c>
      <c r="H2141">
        <v>3</v>
      </c>
      <c r="I2141" s="2">
        <f>Tabell2[[#This Row],[Inköpspris (SEK)]]*Tabell2[[#This Row],[Antal]]</f>
        <v>1365</v>
      </c>
      <c r="J2141" s="2">
        <f>MIN(Tabell2[[#This Row],[Bokat]]*Tabell2[[#This Row],[Inköpspris (SEK)]],Tabell2[[#This Row],[Totalt lagervärde ink moms]])</f>
        <v>1023.75</v>
      </c>
      <c r="K2141" s="2">
        <f>Tabell2[[#This Row],[Totalt lagervärde ink moms]]-Tabell2[[#This Row],[Varav bokat ink moms]]</f>
        <v>341.25</v>
      </c>
      <c r="L2141" s="2">
        <f>Tabell2[[#This Row],[Antal]]*Tabell2[[#This Row],[Inpris ex moms]]</f>
        <v>1092</v>
      </c>
      <c r="M2141" s="2">
        <f>MIN(Tabell2[[#This Row],[Bokat]]*Tabell2[[#This Row],[Inpris ex moms]],Tabell2[[#This Row],[Totalt lagervärde ex moms]])</f>
        <v>819</v>
      </c>
      <c r="N2141" s="2">
        <f>Tabell2[[#This Row],[Totalt lagervärde ex moms]]-Tabell2[[#This Row],[Varav bokat ex moms]]</f>
        <v>273</v>
      </c>
    </row>
    <row r="2142" spans="1:14" x14ac:dyDescent="0.2">
      <c r="A2142" t="s">
        <v>12166</v>
      </c>
      <c r="B2142" t="s">
        <v>12167</v>
      </c>
      <c r="C2142" s="2">
        <v>1795</v>
      </c>
      <c r="D2142" s="2">
        <v>1077</v>
      </c>
      <c r="E2142" s="2">
        <v>1136.25</v>
      </c>
      <c r="F2142" s="2">
        <v>909</v>
      </c>
      <c r="G2142">
        <v>1</v>
      </c>
      <c r="H2142">
        <v>0</v>
      </c>
      <c r="I2142" s="2">
        <f>Tabell2[[#This Row],[Inköpspris (SEK)]]*Tabell2[[#This Row],[Antal]]</f>
        <v>1136.25</v>
      </c>
      <c r="J2142" s="2">
        <f>MIN(Tabell2[[#This Row],[Bokat]]*Tabell2[[#This Row],[Inköpspris (SEK)]],Tabell2[[#This Row],[Totalt lagervärde ink moms]])</f>
        <v>0</v>
      </c>
      <c r="K2142" s="2">
        <f>Tabell2[[#This Row],[Totalt lagervärde ink moms]]-Tabell2[[#This Row],[Varav bokat ink moms]]</f>
        <v>1136.25</v>
      </c>
      <c r="L2142" s="2">
        <f>Tabell2[[#This Row],[Antal]]*Tabell2[[#This Row],[Inpris ex moms]]</f>
        <v>909</v>
      </c>
      <c r="M2142" s="2">
        <f>MIN(Tabell2[[#This Row],[Bokat]]*Tabell2[[#This Row],[Inpris ex moms]],Tabell2[[#This Row],[Totalt lagervärde ex moms]])</f>
        <v>0</v>
      </c>
      <c r="N2142" s="2">
        <f>Tabell2[[#This Row],[Totalt lagervärde ex moms]]-Tabell2[[#This Row],[Varav bokat ex moms]]</f>
        <v>909</v>
      </c>
    </row>
    <row r="2143" spans="1:14" x14ac:dyDescent="0.2">
      <c r="A2143" t="s">
        <v>12172</v>
      </c>
      <c r="B2143" t="s">
        <v>12173</v>
      </c>
      <c r="C2143" s="2">
        <v>1795</v>
      </c>
      <c r="D2143" s="2">
        <v>1077</v>
      </c>
      <c r="E2143" s="2">
        <v>1136.25</v>
      </c>
      <c r="F2143" s="2">
        <v>909</v>
      </c>
      <c r="G2143">
        <v>2</v>
      </c>
      <c r="H2143">
        <v>0</v>
      </c>
      <c r="I2143" s="2">
        <f>Tabell2[[#This Row],[Inköpspris (SEK)]]*Tabell2[[#This Row],[Antal]]</f>
        <v>2272.5</v>
      </c>
      <c r="J2143" s="2">
        <f>MIN(Tabell2[[#This Row],[Bokat]]*Tabell2[[#This Row],[Inköpspris (SEK)]],Tabell2[[#This Row],[Totalt lagervärde ink moms]])</f>
        <v>0</v>
      </c>
      <c r="K2143" s="2">
        <f>Tabell2[[#This Row],[Totalt lagervärde ink moms]]-Tabell2[[#This Row],[Varav bokat ink moms]]</f>
        <v>2272.5</v>
      </c>
      <c r="L2143" s="2">
        <f>Tabell2[[#This Row],[Antal]]*Tabell2[[#This Row],[Inpris ex moms]]</f>
        <v>1818</v>
      </c>
      <c r="M2143" s="2">
        <f>MIN(Tabell2[[#This Row],[Bokat]]*Tabell2[[#This Row],[Inpris ex moms]],Tabell2[[#This Row],[Totalt lagervärde ex moms]])</f>
        <v>0</v>
      </c>
      <c r="N2143" s="2">
        <f>Tabell2[[#This Row],[Totalt lagervärde ex moms]]-Tabell2[[#This Row],[Varav bokat ex moms]]</f>
        <v>1818</v>
      </c>
    </row>
    <row r="2144" spans="1:14" x14ac:dyDescent="0.2">
      <c r="A2144" t="s">
        <v>7429</v>
      </c>
      <c r="B2144" t="s">
        <v>7430</v>
      </c>
      <c r="C2144" s="2">
        <v>125</v>
      </c>
      <c r="D2144" s="2">
        <v>88</v>
      </c>
      <c r="E2144" s="2">
        <v>79.09</v>
      </c>
      <c r="F2144" s="2">
        <v>63.27000000000001</v>
      </c>
      <c r="G2144">
        <v>1</v>
      </c>
      <c r="H2144">
        <v>0</v>
      </c>
      <c r="I2144" s="2">
        <f>Tabell2[[#This Row],[Inköpspris (SEK)]]*Tabell2[[#This Row],[Antal]]</f>
        <v>79.09</v>
      </c>
      <c r="J2144" s="2">
        <f>MIN(Tabell2[[#This Row],[Bokat]]*Tabell2[[#This Row],[Inköpspris (SEK)]],Tabell2[[#This Row],[Totalt lagervärde ink moms]])</f>
        <v>0</v>
      </c>
      <c r="K2144" s="2">
        <f>Tabell2[[#This Row],[Totalt lagervärde ink moms]]-Tabell2[[#This Row],[Varav bokat ink moms]]</f>
        <v>79.09</v>
      </c>
      <c r="L2144" s="2">
        <f>Tabell2[[#This Row],[Antal]]*Tabell2[[#This Row],[Inpris ex moms]]</f>
        <v>63.27000000000001</v>
      </c>
      <c r="M2144" s="2">
        <f>MIN(Tabell2[[#This Row],[Bokat]]*Tabell2[[#This Row],[Inpris ex moms]],Tabell2[[#This Row],[Totalt lagervärde ex moms]])</f>
        <v>0</v>
      </c>
      <c r="N2144" s="2">
        <f>Tabell2[[#This Row],[Totalt lagervärde ex moms]]-Tabell2[[#This Row],[Varav bokat ex moms]]</f>
        <v>63.27000000000001</v>
      </c>
    </row>
    <row r="2145" spans="1:14" x14ac:dyDescent="0.2">
      <c r="A2145" t="s">
        <v>8459</v>
      </c>
      <c r="B2145" t="s">
        <v>8460</v>
      </c>
      <c r="C2145" s="2">
        <v>49</v>
      </c>
      <c r="D2145" s="2">
        <v>34</v>
      </c>
      <c r="E2145" s="2">
        <v>31</v>
      </c>
      <c r="F2145" s="2">
        <v>24.8</v>
      </c>
      <c r="G2145">
        <v>24</v>
      </c>
      <c r="H2145">
        <v>17</v>
      </c>
      <c r="I2145" s="2">
        <f>Tabell2[[#This Row],[Inköpspris (SEK)]]*Tabell2[[#This Row],[Antal]]</f>
        <v>744</v>
      </c>
      <c r="J2145" s="2">
        <f>MIN(Tabell2[[#This Row],[Bokat]]*Tabell2[[#This Row],[Inköpspris (SEK)]],Tabell2[[#This Row],[Totalt lagervärde ink moms]])</f>
        <v>527</v>
      </c>
      <c r="K2145" s="2">
        <f>Tabell2[[#This Row],[Totalt lagervärde ink moms]]-Tabell2[[#This Row],[Varav bokat ink moms]]</f>
        <v>217</v>
      </c>
      <c r="L2145" s="2">
        <f>Tabell2[[#This Row],[Antal]]*Tabell2[[#This Row],[Inpris ex moms]]</f>
        <v>595.20000000000005</v>
      </c>
      <c r="M2145" s="2">
        <f>MIN(Tabell2[[#This Row],[Bokat]]*Tabell2[[#This Row],[Inpris ex moms]],Tabell2[[#This Row],[Totalt lagervärde ex moms]])</f>
        <v>421.6</v>
      </c>
      <c r="N2145" s="2">
        <f>Tabell2[[#This Row],[Totalt lagervärde ex moms]]-Tabell2[[#This Row],[Varav bokat ex moms]]</f>
        <v>173.60000000000002</v>
      </c>
    </row>
    <row r="2146" spans="1:14" x14ac:dyDescent="0.2">
      <c r="A2146" t="s">
        <v>8465</v>
      </c>
      <c r="B2146" t="s">
        <v>8466</v>
      </c>
      <c r="C2146" s="2">
        <v>49</v>
      </c>
      <c r="D2146" s="2">
        <v>34</v>
      </c>
      <c r="E2146" s="2">
        <v>31</v>
      </c>
      <c r="F2146" s="2">
        <v>24.8</v>
      </c>
      <c r="G2146">
        <v>10</v>
      </c>
      <c r="H2146">
        <v>0</v>
      </c>
      <c r="I2146" s="2">
        <f>Tabell2[[#This Row],[Inköpspris (SEK)]]*Tabell2[[#This Row],[Antal]]</f>
        <v>310</v>
      </c>
      <c r="J2146" s="2">
        <f>MIN(Tabell2[[#This Row],[Bokat]]*Tabell2[[#This Row],[Inköpspris (SEK)]],Tabell2[[#This Row],[Totalt lagervärde ink moms]])</f>
        <v>0</v>
      </c>
      <c r="K2146" s="2">
        <f>Tabell2[[#This Row],[Totalt lagervärde ink moms]]-Tabell2[[#This Row],[Varav bokat ink moms]]</f>
        <v>310</v>
      </c>
      <c r="L2146" s="2">
        <f>Tabell2[[#This Row],[Antal]]*Tabell2[[#This Row],[Inpris ex moms]]</f>
        <v>248</v>
      </c>
      <c r="M2146" s="2">
        <f>MIN(Tabell2[[#This Row],[Bokat]]*Tabell2[[#This Row],[Inpris ex moms]],Tabell2[[#This Row],[Totalt lagervärde ex moms]])</f>
        <v>0</v>
      </c>
      <c r="N2146" s="2">
        <f>Tabell2[[#This Row],[Totalt lagervärde ex moms]]-Tabell2[[#This Row],[Varav bokat ex moms]]</f>
        <v>248</v>
      </c>
    </row>
    <row r="2147" spans="1:14" x14ac:dyDescent="0.2">
      <c r="A2147" t="s">
        <v>6391</v>
      </c>
      <c r="B2147" t="s">
        <v>6392</v>
      </c>
      <c r="C2147" s="2">
        <v>1899</v>
      </c>
      <c r="D2147" s="2">
        <v>1329</v>
      </c>
      <c r="E2147" s="2">
        <v>1201.25</v>
      </c>
      <c r="F2147" s="2">
        <v>961</v>
      </c>
      <c r="G2147">
        <v>1</v>
      </c>
      <c r="H2147">
        <v>0</v>
      </c>
      <c r="I2147" s="2">
        <f>Tabell2[[#This Row],[Inköpspris (SEK)]]*Tabell2[[#This Row],[Antal]]</f>
        <v>1201.25</v>
      </c>
      <c r="J2147" s="2">
        <f>MIN(Tabell2[[#This Row],[Bokat]]*Tabell2[[#This Row],[Inköpspris (SEK)]],Tabell2[[#This Row],[Totalt lagervärde ink moms]])</f>
        <v>0</v>
      </c>
      <c r="K2147" s="2">
        <f>Tabell2[[#This Row],[Totalt lagervärde ink moms]]-Tabell2[[#This Row],[Varav bokat ink moms]]</f>
        <v>1201.25</v>
      </c>
      <c r="L2147" s="2">
        <f>Tabell2[[#This Row],[Antal]]*Tabell2[[#This Row],[Inpris ex moms]]</f>
        <v>961</v>
      </c>
      <c r="M2147" s="2">
        <f>MIN(Tabell2[[#This Row],[Bokat]]*Tabell2[[#This Row],[Inpris ex moms]],Tabell2[[#This Row],[Totalt lagervärde ex moms]])</f>
        <v>0</v>
      </c>
      <c r="N2147" s="2">
        <f>Tabell2[[#This Row],[Totalt lagervärde ex moms]]-Tabell2[[#This Row],[Varav bokat ex moms]]</f>
        <v>961</v>
      </c>
    </row>
    <row r="2148" spans="1:14" x14ac:dyDescent="0.2">
      <c r="A2148" t="s">
        <v>11920</v>
      </c>
      <c r="B2148" t="s">
        <v>11921</v>
      </c>
      <c r="C2148" s="2">
        <v>739</v>
      </c>
      <c r="D2148" s="2">
        <v>517</v>
      </c>
      <c r="E2148" s="2">
        <v>467.18</v>
      </c>
      <c r="F2148" s="2">
        <v>373.74400000000003</v>
      </c>
      <c r="G2148">
        <v>1</v>
      </c>
      <c r="H2148">
        <v>0</v>
      </c>
      <c r="I2148" s="2">
        <f>Tabell2[[#This Row],[Inköpspris (SEK)]]*Tabell2[[#This Row],[Antal]]</f>
        <v>467.18</v>
      </c>
      <c r="J2148" s="2">
        <f>MIN(Tabell2[[#This Row],[Bokat]]*Tabell2[[#This Row],[Inköpspris (SEK)]],Tabell2[[#This Row],[Totalt lagervärde ink moms]])</f>
        <v>0</v>
      </c>
      <c r="K2148" s="2">
        <f>Tabell2[[#This Row],[Totalt lagervärde ink moms]]-Tabell2[[#This Row],[Varav bokat ink moms]]</f>
        <v>467.18</v>
      </c>
      <c r="L2148" s="2">
        <f>Tabell2[[#This Row],[Antal]]*Tabell2[[#This Row],[Inpris ex moms]]</f>
        <v>373.74400000000003</v>
      </c>
      <c r="M2148" s="2">
        <f>MIN(Tabell2[[#This Row],[Bokat]]*Tabell2[[#This Row],[Inpris ex moms]],Tabell2[[#This Row],[Totalt lagervärde ex moms]])</f>
        <v>0</v>
      </c>
      <c r="N2148" s="2">
        <f>Tabell2[[#This Row],[Totalt lagervärde ex moms]]-Tabell2[[#This Row],[Varav bokat ex moms]]</f>
        <v>373.74400000000003</v>
      </c>
    </row>
    <row r="2149" spans="1:14" x14ac:dyDescent="0.2">
      <c r="A2149" t="s">
        <v>148</v>
      </c>
      <c r="B2149" t="s">
        <v>149</v>
      </c>
      <c r="C2149" s="2">
        <v>89</v>
      </c>
      <c r="D2149" s="2">
        <v>62</v>
      </c>
      <c r="E2149" s="2">
        <v>56.25</v>
      </c>
      <c r="F2149" s="2">
        <v>45</v>
      </c>
      <c r="G2149">
        <v>17</v>
      </c>
      <c r="H2149">
        <v>0</v>
      </c>
      <c r="I2149" s="2">
        <f>Tabell2[[#This Row],[Inköpspris (SEK)]]*Tabell2[[#This Row],[Antal]]</f>
        <v>956.25</v>
      </c>
      <c r="J2149" s="2">
        <f>MIN(Tabell2[[#This Row],[Bokat]]*Tabell2[[#This Row],[Inköpspris (SEK)]],Tabell2[[#This Row],[Totalt lagervärde ink moms]])</f>
        <v>0</v>
      </c>
      <c r="K2149" s="2">
        <f>Tabell2[[#This Row],[Totalt lagervärde ink moms]]-Tabell2[[#This Row],[Varav bokat ink moms]]</f>
        <v>956.25</v>
      </c>
      <c r="L2149" s="2">
        <f>Tabell2[[#This Row],[Antal]]*Tabell2[[#This Row],[Inpris ex moms]]</f>
        <v>765</v>
      </c>
      <c r="M2149" s="2">
        <f>MIN(Tabell2[[#This Row],[Bokat]]*Tabell2[[#This Row],[Inpris ex moms]],Tabell2[[#This Row],[Totalt lagervärde ex moms]])</f>
        <v>0</v>
      </c>
      <c r="N2149" s="2">
        <f>Tabell2[[#This Row],[Totalt lagervärde ex moms]]-Tabell2[[#This Row],[Varav bokat ex moms]]</f>
        <v>765</v>
      </c>
    </row>
    <row r="2150" spans="1:14" x14ac:dyDescent="0.2">
      <c r="A2150" t="s">
        <v>154</v>
      </c>
      <c r="B2150" t="s">
        <v>155</v>
      </c>
      <c r="C2150" s="2">
        <v>89</v>
      </c>
      <c r="D2150" s="2">
        <v>58</v>
      </c>
      <c r="E2150" s="2">
        <v>56.25</v>
      </c>
      <c r="F2150" s="2">
        <v>45</v>
      </c>
      <c r="G2150">
        <v>7</v>
      </c>
      <c r="H2150">
        <v>0</v>
      </c>
      <c r="I2150" s="2">
        <f>Tabell2[[#This Row],[Inköpspris (SEK)]]*Tabell2[[#This Row],[Antal]]</f>
        <v>393.75</v>
      </c>
      <c r="J2150" s="2">
        <f>MIN(Tabell2[[#This Row],[Bokat]]*Tabell2[[#This Row],[Inköpspris (SEK)]],Tabell2[[#This Row],[Totalt lagervärde ink moms]])</f>
        <v>0</v>
      </c>
      <c r="K2150" s="2">
        <f>Tabell2[[#This Row],[Totalt lagervärde ink moms]]-Tabell2[[#This Row],[Varav bokat ink moms]]</f>
        <v>393.75</v>
      </c>
      <c r="L2150" s="2">
        <f>Tabell2[[#This Row],[Antal]]*Tabell2[[#This Row],[Inpris ex moms]]</f>
        <v>315</v>
      </c>
      <c r="M2150" s="2">
        <f>MIN(Tabell2[[#This Row],[Bokat]]*Tabell2[[#This Row],[Inpris ex moms]],Tabell2[[#This Row],[Totalt lagervärde ex moms]])</f>
        <v>0</v>
      </c>
      <c r="N2150" s="2">
        <f>Tabell2[[#This Row],[Totalt lagervärde ex moms]]-Tabell2[[#This Row],[Varav bokat ex moms]]</f>
        <v>315</v>
      </c>
    </row>
    <row r="2151" spans="1:14" x14ac:dyDescent="0.2">
      <c r="A2151" t="s">
        <v>7580</v>
      </c>
      <c r="B2151" t="s">
        <v>7581</v>
      </c>
      <c r="C2151" s="2">
        <v>89</v>
      </c>
      <c r="D2151" s="2">
        <v>62</v>
      </c>
      <c r="E2151" s="2">
        <v>56.25</v>
      </c>
      <c r="F2151" s="2">
        <v>45</v>
      </c>
      <c r="G2151">
        <v>1</v>
      </c>
      <c r="H2151">
        <v>1</v>
      </c>
      <c r="I2151" s="2">
        <f>Tabell2[[#This Row],[Inköpspris (SEK)]]*Tabell2[[#This Row],[Antal]]</f>
        <v>56.25</v>
      </c>
      <c r="J2151" s="2">
        <f>MIN(Tabell2[[#This Row],[Bokat]]*Tabell2[[#This Row],[Inköpspris (SEK)]],Tabell2[[#This Row],[Totalt lagervärde ink moms]])</f>
        <v>56.25</v>
      </c>
      <c r="K2151" s="2">
        <f>Tabell2[[#This Row],[Totalt lagervärde ink moms]]-Tabell2[[#This Row],[Varav bokat ink moms]]</f>
        <v>0</v>
      </c>
      <c r="L2151" s="2">
        <f>Tabell2[[#This Row],[Antal]]*Tabell2[[#This Row],[Inpris ex moms]]</f>
        <v>45</v>
      </c>
      <c r="M2151" s="2">
        <f>MIN(Tabell2[[#This Row],[Bokat]]*Tabell2[[#This Row],[Inpris ex moms]],Tabell2[[#This Row],[Totalt lagervärde ex moms]])</f>
        <v>45</v>
      </c>
      <c r="N2151" s="2">
        <f>Tabell2[[#This Row],[Totalt lagervärde ex moms]]-Tabell2[[#This Row],[Varav bokat ex moms]]</f>
        <v>0</v>
      </c>
    </row>
    <row r="2152" spans="1:14" x14ac:dyDescent="0.2">
      <c r="A2152" t="s">
        <v>7538</v>
      </c>
      <c r="B2152" t="s">
        <v>7539</v>
      </c>
      <c r="C2152" s="2">
        <v>335</v>
      </c>
      <c r="D2152" s="2">
        <v>218</v>
      </c>
      <c r="E2152" s="2">
        <v>211.61</v>
      </c>
      <c r="F2152" s="2">
        <v>169.29000000000002</v>
      </c>
      <c r="G2152">
        <v>1</v>
      </c>
      <c r="H2152">
        <v>0</v>
      </c>
      <c r="I2152" s="2">
        <f>Tabell2[[#This Row],[Inköpspris (SEK)]]*Tabell2[[#This Row],[Antal]]</f>
        <v>211.61</v>
      </c>
      <c r="J2152" s="2">
        <f>MIN(Tabell2[[#This Row],[Bokat]]*Tabell2[[#This Row],[Inköpspris (SEK)]],Tabell2[[#This Row],[Totalt lagervärde ink moms]])</f>
        <v>0</v>
      </c>
      <c r="K2152" s="2">
        <f>Tabell2[[#This Row],[Totalt lagervärde ink moms]]-Tabell2[[#This Row],[Varav bokat ink moms]]</f>
        <v>211.61</v>
      </c>
      <c r="L2152" s="2">
        <f>Tabell2[[#This Row],[Antal]]*Tabell2[[#This Row],[Inpris ex moms]]</f>
        <v>169.29000000000002</v>
      </c>
      <c r="M2152" s="2">
        <f>MIN(Tabell2[[#This Row],[Bokat]]*Tabell2[[#This Row],[Inpris ex moms]],Tabell2[[#This Row],[Totalt lagervärde ex moms]])</f>
        <v>0</v>
      </c>
      <c r="N2152" s="2">
        <f>Tabell2[[#This Row],[Totalt lagervärde ex moms]]-Tabell2[[#This Row],[Varav bokat ex moms]]</f>
        <v>169.29000000000002</v>
      </c>
    </row>
    <row r="2153" spans="1:14" x14ac:dyDescent="0.2">
      <c r="A2153" t="s">
        <v>7300</v>
      </c>
      <c r="B2153" t="s">
        <v>7301</v>
      </c>
      <c r="C2153" s="2">
        <v>159</v>
      </c>
      <c r="D2153" s="2">
        <v>111</v>
      </c>
      <c r="E2153" s="2">
        <v>100.43</v>
      </c>
      <c r="F2153" s="2">
        <v>80.344000000000008</v>
      </c>
      <c r="G2153">
        <v>1</v>
      </c>
      <c r="H2153">
        <v>0</v>
      </c>
      <c r="I2153" s="2">
        <f>Tabell2[[#This Row],[Inköpspris (SEK)]]*Tabell2[[#This Row],[Antal]]</f>
        <v>100.43</v>
      </c>
      <c r="J2153" s="2">
        <f>MIN(Tabell2[[#This Row],[Bokat]]*Tabell2[[#This Row],[Inköpspris (SEK)]],Tabell2[[#This Row],[Totalt lagervärde ink moms]])</f>
        <v>0</v>
      </c>
      <c r="K2153" s="2">
        <f>Tabell2[[#This Row],[Totalt lagervärde ink moms]]-Tabell2[[#This Row],[Varav bokat ink moms]]</f>
        <v>100.43</v>
      </c>
      <c r="L2153" s="2">
        <f>Tabell2[[#This Row],[Antal]]*Tabell2[[#This Row],[Inpris ex moms]]</f>
        <v>80.344000000000008</v>
      </c>
      <c r="M2153" s="2">
        <f>MIN(Tabell2[[#This Row],[Bokat]]*Tabell2[[#This Row],[Inpris ex moms]],Tabell2[[#This Row],[Totalt lagervärde ex moms]])</f>
        <v>0</v>
      </c>
      <c r="N2153" s="2">
        <f>Tabell2[[#This Row],[Totalt lagervärde ex moms]]-Tabell2[[#This Row],[Varav bokat ex moms]]</f>
        <v>80.344000000000008</v>
      </c>
    </row>
    <row r="2154" spans="1:14" x14ac:dyDescent="0.2">
      <c r="A2154" t="s">
        <v>6023</v>
      </c>
      <c r="B2154" t="s">
        <v>6024</v>
      </c>
      <c r="C2154" s="2">
        <v>299</v>
      </c>
      <c r="D2154" s="2">
        <v>209</v>
      </c>
      <c r="E2154" s="2">
        <v>188.8</v>
      </c>
      <c r="F2154" s="2">
        <v>151.04000000000002</v>
      </c>
      <c r="G2154">
        <v>3</v>
      </c>
      <c r="H2154">
        <v>0</v>
      </c>
      <c r="I2154" s="2">
        <f>Tabell2[[#This Row],[Inköpspris (SEK)]]*Tabell2[[#This Row],[Antal]]</f>
        <v>566.40000000000009</v>
      </c>
      <c r="J2154" s="2">
        <f>MIN(Tabell2[[#This Row],[Bokat]]*Tabell2[[#This Row],[Inköpspris (SEK)]],Tabell2[[#This Row],[Totalt lagervärde ink moms]])</f>
        <v>0</v>
      </c>
      <c r="K2154" s="2">
        <f>Tabell2[[#This Row],[Totalt lagervärde ink moms]]-Tabell2[[#This Row],[Varav bokat ink moms]]</f>
        <v>566.40000000000009</v>
      </c>
      <c r="L2154" s="2">
        <f>Tabell2[[#This Row],[Antal]]*Tabell2[[#This Row],[Inpris ex moms]]</f>
        <v>453.12000000000006</v>
      </c>
      <c r="M2154" s="2">
        <f>MIN(Tabell2[[#This Row],[Bokat]]*Tabell2[[#This Row],[Inpris ex moms]],Tabell2[[#This Row],[Totalt lagervärde ex moms]])</f>
        <v>0</v>
      </c>
      <c r="N2154" s="2">
        <f>Tabell2[[#This Row],[Totalt lagervärde ex moms]]-Tabell2[[#This Row],[Varav bokat ex moms]]</f>
        <v>453.12000000000006</v>
      </c>
    </row>
    <row r="2155" spans="1:14" x14ac:dyDescent="0.2">
      <c r="A2155" t="s">
        <v>8495</v>
      </c>
      <c r="B2155" t="s">
        <v>8496</v>
      </c>
      <c r="C2155" s="2">
        <v>369</v>
      </c>
      <c r="D2155" s="2">
        <v>258</v>
      </c>
      <c r="E2155" s="2">
        <v>233</v>
      </c>
      <c r="F2155" s="2">
        <v>186.4</v>
      </c>
      <c r="G2155">
        <v>1</v>
      </c>
      <c r="H2155">
        <v>0</v>
      </c>
      <c r="I2155" s="2">
        <f>Tabell2[[#This Row],[Inköpspris (SEK)]]*Tabell2[[#This Row],[Antal]]</f>
        <v>233</v>
      </c>
      <c r="J2155" s="2">
        <f>MIN(Tabell2[[#This Row],[Bokat]]*Tabell2[[#This Row],[Inköpspris (SEK)]],Tabell2[[#This Row],[Totalt lagervärde ink moms]])</f>
        <v>0</v>
      </c>
      <c r="K2155" s="2">
        <f>Tabell2[[#This Row],[Totalt lagervärde ink moms]]-Tabell2[[#This Row],[Varav bokat ink moms]]</f>
        <v>233</v>
      </c>
      <c r="L2155" s="2">
        <f>Tabell2[[#This Row],[Antal]]*Tabell2[[#This Row],[Inpris ex moms]]</f>
        <v>186.4</v>
      </c>
      <c r="M2155" s="2">
        <f>MIN(Tabell2[[#This Row],[Bokat]]*Tabell2[[#This Row],[Inpris ex moms]],Tabell2[[#This Row],[Totalt lagervärde ex moms]])</f>
        <v>0</v>
      </c>
      <c r="N2155" s="2">
        <f>Tabell2[[#This Row],[Totalt lagervärde ex moms]]-Tabell2[[#This Row],[Varav bokat ex moms]]</f>
        <v>186.4</v>
      </c>
    </row>
    <row r="2156" spans="1:14" x14ac:dyDescent="0.2">
      <c r="A2156" t="s">
        <v>3713</v>
      </c>
      <c r="B2156" t="s">
        <v>3714</v>
      </c>
      <c r="C2156" s="2">
        <v>99</v>
      </c>
      <c r="D2156" s="2">
        <v>64</v>
      </c>
      <c r="E2156" s="2">
        <v>62.5</v>
      </c>
      <c r="F2156" s="2">
        <v>50</v>
      </c>
      <c r="G2156">
        <v>7</v>
      </c>
      <c r="H2156">
        <v>0</v>
      </c>
      <c r="I2156" s="2">
        <f>Tabell2[[#This Row],[Inköpspris (SEK)]]*Tabell2[[#This Row],[Antal]]</f>
        <v>437.5</v>
      </c>
      <c r="J2156" s="2">
        <f>MIN(Tabell2[[#This Row],[Bokat]]*Tabell2[[#This Row],[Inköpspris (SEK)]],Tabell2[[#This Row],[Totalt lagervärde ink moms]])</f>
        <v>0</v>
      </c>
      <c r="K2156" s="2">
        <f>Tabell2[[#This Row],[Totalt lagervärde ink moms]]-Tabell2[[#This Row],[Varav bokat ink moms]]</f>
        <v>437.5</v>
      </c>
      <c r="L2156" s="2">
        <f>Tabell2[[#This Row],[Antal]]*Tabell2[[#This Row],[Inpris ex moms]]</f>
        <v>350</v>
      </c>
      <c r="M2156" s="2">
        <f>MIN(Tabell2[[#This Row],[Bokat]]*Tabell2[[#This Row],[Inpris ex moms]],Tabell2[[#This Row],[Totalt lagervärde ex moms]])</f>
        <v>0</v>
      </c>
      <c r="N2156" s="2">
        <f>Tabell2[[#This Row],[Totalt lagervärde ex moms]]-Tabell2[[#This Row],[Varav bokat ex moms]]</f>
        <v>350</v>
      </c>
    </row>
    <row r="2157" spans="1:14" x14ac:dyDescent="0.2">
      <c r="A2157" t="s">
        <v>16595</v>
      </c>
      <c r="B2157" t="s">
        <v>16596</v>
      </c>
      <c r="C2157" s="2">
        <v>1879</v>
      </c>
      <c r="D2157" s="2">
        <v>1315</v>
      </c>
      <c r="E2157" s="2">
        <v>1185.93</v>
      </c>
      <c r="F2157" s="2">
        <v>948.74400000000014</v>
      </c>
      <c r="G2157">
        <v>1</v>
      </c>
      <c r="H2157">
        <v>0</v>
      </c>
      <c r="I2157" s="2">
        <f>Tabell2[[#This Row],[Inköpspris (SEK)]]*Tabell2[[#This Row],[Antal]]</f>
        <v>1185.93</v>
      </c>
      <c r="J2157" s="2">
        <f>MIN(Tabell2[[#This Row],[Bokat]]*Tabell2[[#This Row],[Inköpspris (SEK)]],Tabell2[[#This Row],[Totalt lagervärde ink moms]])</f>
        <v>0</v>
      </c>
      <c r="K2157" s="2">
        <f>Tabell2[[#This Row],[Totalt lagervärde ink moms]]-Tabell2[[#This Row],[Varav bokat ink moms]]</f>
        <v>1185.93</v>
      </c>
      <c r="L2157" s="2">
        <f>Tabell2[[#This Row],[Antal]]*Tabell2[[#This Row],[Inpris ex moms]]</f>
        <v>948.74400000000014</v>
      </c>
      <c r="M2157" s="2">
        <f>MIN(Tabell2[[#This Row],[Bokat]]*Tabell2[[#This Row],[Inpris ex moms]],Tabell2[[#This Row],[Totalt lagervärde ex moms]])</f>
        <v>0</v>
      </c>
      <c r="N2157" s="2">
        <f>Tabell2[[#This Row],[Totalt lagervärde ex moms]]-Tabell2[[#This Row],[Varav bokat ex moms]]</f>
        <v>948.74400000000014</v>
      </c>
    </row>
    <row r="2158" spans="1:14" x14ac:dyDescent="0.2">
      <c r="A2158" t="s">
        <v>18570</v>
      </c>
      <c r="B2158" t="s">
        <v>18571</v>
      </c>
      <c r="C2158" s="2">
        <v>315</v>
      </c>
      <c r="D2158" s="2">
        <v>205</v>
      </c>
      <c r="E2158" s="2">
        <v>198.79</v>
      </c>
      <c r="F2158" s="2">
        <v>159.03200000000001</v>
      </c>
      <c r="G2158">
        <v>1</v>
      </c>
      <c r="H2158">
        <v>0</v>
      </c>
      <c r="I2158" s="2">
        <f>Tabell2[[#This Row],[Inköpspris (SEK)]]*Tabell2[[#This Row],[Antal]]</f>
        <v>198.79</v>
      </c>
      <c r="J2158" s="2">
        <f>MIN(Tabell2[[#This Row],[Bokat]]*Tabell2[[#This Row],[Inköpspris (SEK)]],Tabell2[[#This Row],[Totalt lagervärde ink moms]])</f>
        <v>0</v>
      </c>
      <c r="K2158" s="2">
        <f>Tabell2[[#This Row],[Totalt lagervärde ink moms]]-Tabell2[[#This Row],[Varav bokat ink moms]]</f>
        <v>198.79</v>
      </c>
      <c r="L2158" s="2">
        <f>Tabell2[[#This Row],[Antal]]*Tabell2[[#This Row],[Inpris ex moms]]</f>
        <v>159.03200000000001</v>
      </c>
      <c r="M2158" s="2">
        <f>MIN(Tabell2[[#This Row],[Bokat]]*Tabell2[[#This Row],[Inpris ex moms]],Tabell2[[#This Row],[Totalt lagervärde ex moms]])</f>
        <v>0</v>
      </c>
      <c r="N2158" s="2">
        <f>Tabell2[[#This Row],[Totalt lagervärde ex moms]]-Tabell2[[#This Row],[Varav bokat ex moms]]</f>
        <v>159.03200000000001</v>
      </c>
    </row>
    <row r="2159" spans="1:14" x14ac:dyDescent="0.2">
      <c r="A2159" t="s">
        <v>1202</v>
      </c>
      <c r="B2159" t="s">
        <v>1203</v>
      </c>
      <c r="C2159" s="2">
        <v>899</v>
      </c>
      <c r="D2159" s="2">
        <v>629</v>
      </c>
      <c r="E2159" s="2">
        <v>567.33000000000004</v>
      </c>
      <c r="F2159" s="2">
        <v>453.86400000000003</v>
      </c>
      <c r="G2159">
        <v>3</v>
      </c>
      <c r="H2159">
        <v>0</v>
      </c>
      <c r="I2159" s="2">
        <f>Tabell2[[#This Row],[Inköpspris (SEK)]]*Tabell2[[#This Row],[Antal]]</f>
        <v>1701.9900000000002</v>
      </c>
      <c r="J2159" s="2">
        <f>MIN(Tabell2[[#This Row],[Bokat]]*Tabell2[[#This Row],[Inköpspris (SEK)]],Tabell2[[#This Row],[Totalt lagervärde ink moms]])</f>
        <v>0</v>
      </c>
      <c r="K2159" s="2">
        <f>Tabell2[[#This Row],[Totalt lagervärde ink moms]]-Tabell2[[#This Row],[Varav bokat ink moms]]</f>
        <v>1701.9900000000002</v>
      </c>
      <c r="L2159" s="2">
        <f>Tabell2[[#This Row],[Antal]]*Tabell2[[#This Row],[Inpris ex moms]]</f>
        <v>1361.5920000000001</v>
      </c>
      <c r="M2159" s="2">
        <f>MIN(Tabell2[[#This Row],[Bokat]]*Tabell2[[#This Row],[Inpris ex moms]],Tabell2[[#This Row],[Totalt lagervärde ex moms]])</f>
        <v>0</v>
      </c>
      <c r="N2159" s="2">
        <f>Tabell2[[#This Row],[Totalt lagervärde ex moms]]-Tabell2[[#This Row],[Varav bokat ex moms]]</f>
        <v>1361.5920000000001</v>
      </c>
    </row>
    <row r="2160" spans="1:14" x14ac:dyDescent="0.2">
      <c r="A2160" t="s">
        <v>6829</v>
      </c>
      <c r="B2160" t="s">
        <v>6830</v>
      </c>
      <c r="C2160" s="2">
        <v>105</v>
      </c>
      <c r="D2160" s="2">
        <v>74</v>
      </c>
      <c r="E2160" s="2">
        <v>66.260000000000005</v>
      </c>
      <c r="F2160" s="2">
        <v>53.00800000000001</v>
      </c>
      <c r="G2160">
        <v>2</v>
      </c>
      <c r="H2160">
        <v>0</v>
      </c>
      <c r="I2160" s="2">
        <f>Tabell2[[#This Row],[Inköpspris (SEK)]]*Tabell2[[#This Row],[Antal]]</f>
        <v>132.52000000000001</v>
      </c>
      <c r="J2160" s="2">
        <f>MIN(Tabell2[[#This Row],[Bokat]]*Tabell2[[#This Row],[Inköpspris (SEK)]],Tabell2[[#This Row],[Totalt lagervärde ink moms]])</f>
        <v>0</v>
      </c>
      <c r="K2160" s="2">
        <f>Tabell2[[#This Row],[Totalt lagervärde ink moms]]-Tabell2[[#This Row],[Varav bokat ink moms]]</f>
        <v>132.52000000000001</v>
      </c>
      <c r="L2160" s="2">
        <f>Tabell2[[#This Row],[Antal]]*Tabell2[[#This Row],[Inpris ex moms]]</f>
        <v>106.01600000000002</v>
      </c>
      <c r="M2160" s="2">
        <f>MIN(Tabell2[[#This Row],[Bokat]]*Tabell2[[#This Row],[Inpris ex moms]],Tabell2[[#This Row],[Totalt lagervärde ex moms]])</f>
        <v>0</v>
      </c>
      <c r="N2160" s="2">
        <f>Tabell2[[#This Row],[Totalt lagervärde ex moms]]-Tabell2[[#This Row],[Varav bokat ex moms]]</f>
        <v>106.01600000000002</v>
      </c>
    </row>
    <row r="2161" spans="1:14" x14ac:dyDescent="0.2">
      <c r="A2161" t="s">
        <v>6831</v>
      </c>
      <c r="B2161" t="s">
        <v>6832</v>
      </c>
      <c r="C2161" s="2">
        <v>105</v>
      </c>
      <c r="D2161" s="2">
        <v>74</v>
      </c>
      <c r="E2161" s="2">
        <v>66.260000000000005</v>
      </c>
      <c r="F2161" s="2">
        <v>53.00800000000001</v>
      </c>
      <c r="G2161">
        <v>3</v>
      </c>
      <c r="H2161">
        <v>0</v>
      </c>
      <c r="I2161" s="2">
        <f>Tabell2[[#This Row],[Inköpspris (SEK)]]*Tabell2[[#This Row],[Antal]]</f>
        <v>198.78000000000003</v>
      </c>
      <c r="J2161" s="2">
        <f>MIN(Tabell2[[#This Row],[Bokat]]*Tabell2[[#This Row],[Inköpspris (SEK)]],Tabell2[[#This Row],[Totalt lagervärde ink moms]])</f>
        <v>0</v>
      </c>
      <c r="K2161" s="2">
        <f>Tabell2[[#This Row],[Totalt lagervärde ink moms]]-Tabell2[[#This Row],[Varav bokat ink moms]]</f>
        <v>198.78000000000003</v>
      </c>
      <c r="L2161" s="2">
        <f>Tabell2[[#This Row],[Antal]]*Tabell2[[#This Row],[Inpris ex moms]]</f>
        <v>159.02400000000003</v>
      </c>
      <c r="M2161" s="2">
        <f>MIN(Tabell2[[#This Row],[Bokat]]*Tabell2[[#This Row],[Inpris ex moms]],Tabell2[[#This Row],[Totalt lagervärde ex moms]])</f>
        <v>0</v>
      </c>
      <c r="N2161" s="2">
        <f>Tabell2[[#This Row],[Totalt lagervärde ex moms]]-Tabell2[[#This Row],[Varav bokat ex moms]]</f>
        <v>159.02400000000003</v>
      </c>
    </row>
    <row r="2162" spans="1:14" x14ac:dyDescent="0.2">
      <c r="A2162" t="s">
        <v>9507</v>
      </c>
      <c r="B2162" t="s">
        <v>9508</v>
      </c>
      <c r="C2162" s="2">
        <v>169</v>
      </c>
      <c r="D2162" s="2">
        <v>118</v>
      </c>
      <c r="E2162" s="2">
        <v>106.63</v>
      </c>
      <c r="F2162" s="2">
        <v>85.304000000000002</v>
      </c>
      <c r="G2162">
        <v>60</v>
      </c>
      <c r="H2162">
        <v>2</v>
      </c>
      <c r="I2162" s="2">
        <f>Tabell2[[#This Row],[Inköpspris (SEK)]]*Tabell2[[#This Row],[Antal]]</f>
        <v>6397.7999999999993</v>
      </c>
      <c r="J2162" s="2">
        <f>MIN(Tabell2[[#This Row],[Bokat]]*Tabell2[[#This Row],[Inköpspris (SEK)]],Tabell2[[#This Row],[Totalt lagervärde ink moms]])</f>
        <v>213.26</v>
      </c>
      <c r="K2162" s="2">
        <f>Tabell2[[#This Row],[Totalt lagervärde ink moms]]-Tabell2[[#This Row],[Varav bokat ink moms]]</f>
        <v>6184.5399999999991</v>
      </c>
      <c r="L2162" s="2">
        <f>Tabell2[[#This Row],[Antal]]*Tabell2[[#This Row],[Inpris ex moms]]</f>
        <v>5118.24</v>
      </c>
      <c r="M2162" s="2">
        <f>MIN(Tabell2[[#This Row],[Bokat]]*Tabell2[[#This Row],[Inpris ex moms]],Tabell2[[#This Row],[Totalt lagervärde ex moms]])</f>
        <v>170.608</v>
      </c>
      <c r="N2162" s="2">
        <f>Tabell2[[#This Row],[Totalt lagervärde ex moms]]-Tabell2[[#This Row],[Varav bokat ex moms]]</f>
        <v>4947.6319999999996</v>
      </c>
    </row>
    <row r="2163" spans="1:14" x14ac:dyDescent="0.2">
      <c r="A2163" t="s">
        <v>9509</v>
      </c>
      <c r="B2163" t="s">
        <v>9510</v>
      </c>
      <c r="C2163" s="2">
        <v>169</v>
      </c>
      <c r="D2163" s="2">
        <v>118</v>
      </c>
      <c r="E2163" s="2">
        <v>106.63</v>
      </c>
      <c r="F2163" s="2">
        <v>85.304000000000002</v>
      </c>
      <c r="G2163">
        <v>64</v>
      </c>
      <c r="H2163">
        <v>10</v>
      </c>
      <c r="I2163" s="2">
        <f>Tabell2[[#This Row],[Inköpspris (SEK)]]*Tabell2[[#This Row],[Antal]]</f>
        <v>6824.32</v>
      </c>
      <c r="J2163" s="2">
        <f>MIN(Tabell2[[#This Row],[Bokat]]*Tabell2[[#This Row],[Inköpspris (SEK)]],Tabell2[[#This Row],[Totalt lagervärde ink moms]])</f>
        <v>1066.3</v>
      </c>
      <c r="K2163" s="2">
        <f>Tabell2[[#This Row],[Totalt lagervärde ink moms]]-Tabell2[[#This Row],[Varav bokat ink moms]]</f>
        <v>5758.0199999999995</v>
      </c>
      <c r="L2163" s="2">
        <f>Tabell2[[#This Row],[Antal]]*Tabell2[[#This Row],[Inpris ex moms]]</f>
        <v>5459.4560000000001</v>
      </c>
      <c r="M2163" s="2">
        <f>MIN(Tabell2[[#This Row],[Bokat]]*Tabell2[[#This Row],[Inpris ex moms]],Tabell2[[#This Row],[Totalt lagervärde ex moms]])</f>
        <v>853.04</v>
      </c>
      <c r="N2163" s="2">
        <f>Tabell2[[#This Row],[Totalt lagervärde ex moms]]-Tabell2[[#This Row],[Varav bokat ex moms]]</f>
        <v>4606.4160000000002</v>
      </c>
    </row>
    <row r="2164" spans="1:14" x14ac:dyDescent="0.2">
      <c r="A2164" t="s">
        <v>7415</v>
      </c>
      <c r="B2164" t="s">
        <v>7416</v>
      </c>
      <c r="C2164" s="2">
        <v>65</v>
      </c>
      <c r="D2164" s="2">
        <v>46</v>
      </c>
      <c r="E2164" s="2">
        <v>41.01</v>
      </c>
      <c r="F2164" s="2">
        <v>32.808</v>
      </c>
      <c r="G2164">
        <v>1</v>
      </c>
      <c r="H2164">
        <v>0</v>
      </c>
      <c r="I2164" s="2">
        <f>Tabell2[[#This Row],[Inköpspris (SEK)]]*Tabell2[[#This Row],[Antal]]</f>
        <v>41.01</v>
      </c>
      <c r="J2164" s="2">
        <f>MIN(Tabell2[[#This Row],[Bokat]]*Tabell2[[#This Row],[Inköpspris (SEK)]],Tabell2[[#This Row],[Totalt lagervärde ink moms]])</f>
        <v>0</v>
      </c>
      <c r="K2164" s="2">
        <f>Tabell2[[#This Row],[Totalt lagervärde ink moms]]-Tabell2[[#This Row],[Varav bokat ink moms]]</f>
        <v>41.01</v>
      </c>
      <c r="L2164" s="2">
        <f>Tabell2[[#This Row],[Antal]]*Tabell2[[#This Row],[Inpris ex moms]]</f>
        <v>32.808</v>
      </c>
      <c r="M2164" s="2">
        <f>MIN(Tabell2[[#This Row],[Bokat]]*Tabell2[[#This Row],[Inpris ex moms]],Tabell2[[#This Row],[Totalt lagervärde ex moms]])</f>
        <v>0</v>
      </c>
      <c r="N2164" s="2">
        <f>Tabell2[[#This Row],[Totalt lagervärde ex moms]]-Tabell2[[#This Row],[Varav bokat ex moms]]</f>
        <v>32.808</v>
      </c>
    </row>
    <row r="2165" spans="1:14" x14ac:dyDescent="0.2">
      <c r="A2165" t="s">
        <v>7226</v>
      </c>
      <c r="B2165" t="s">
        <v>7227</v>
      </c>
      <c r="C2165" s="2">
        <v>399</v>
      </c>
      <c r="D2165" s="2">
        <v>279</v>
      </c>
      <c r="E2165" s="2">
        <v>251.73</v>
      </c>
      <c r="F2165" s="2">
        <v>201.38400000000001</v>
      </c>
      <c r="G2165">
        <v>1</v>
      </c>
      <c r="H2165">
        <v>0</v>
      </c>
      <c r="I2165" s="2">
        <f>Tabell2[[#This Row],[Inköpspris (SEK)]]*Tabell2[[#This Row],[Antal]]</f>
        <v>251.73</v>
      </c>
      <c r="J2165" s="2">
        <f>MIN(Tabell2[[#This Row],[Bokat]]*Tabell2[[#This Row],[Inköpspris (SEK)]],Tabell2[[#This Row],[Totalt lagervärde ink moms]])</f>
        <v>0</v>
      </c>
      <c r="K2165" s="2">
        <f>Tabell2[[#This Row],[Totalt lagervärde ink moms]]-Tabell2[[#This Row],[Varav bokat ink moms]]</f>
        <v>251.73</v>
      </c>
      <c r="L2165" s="2">
        <f>Tabell2[[#This Row],[Antal]]*Tabell2[[#This Row],[Inpris ex moms]]</f>
        <v>201.38400000000001</v>
      </c>
      <c r="M2165" s="2">
        <f>MIN(Tabell2[[#This Row],[Bokat]]*Tabell2[[#This Row],[Inpris ex moms]],Tabell2[[#This Row],[Totalt lagervärde ex moms]])</f>
        <v>0</v>
      </c>
      <c r="N2165" s="2">
        <f>Tabell2[[#This Row],[Totalt lagervärde ex moms]]-Tabell2[[#This Row],[Varav bokat ex moms]]</f>
        <v>201.38400000000001</v>
      </c>
    </row>
    <row r="2166" spans="1:14" x14ac:dyDescent="0.2">
      <c r="A2166" t="s">
        <v>11537</v>
      </c>
      <c r="B2166" t="s">
        <v>11538</v>
      </c>
      <c r="C2166" s="2">
        <v>219</v>
      </c>
      <c r="D2166" s="2">
        <v>142</v>
      </c>
      <c r="E2166" s="2">
        <v>138.11000000000001</v>
      </c>
      <c r="F2166" s="2">
        <v>110.48800000000001</v>
      </c>
      <c r="G2166">
        <v>3</v>
      </c>
      <c r="H2166">
        <v>0</v>
      </c>
      <c r="I2166" s="2">
        <f>Tabell2[[#This Row],[Inköpspris (SEK)]]*Tabell2[[#This Row],[Antal]]</f>
        <v>414.33000000000004</v>
      </c>
      <c r="J2166" s="2">
        <f>MIN(Tabell2[[#This Row],[Bokat]]*Tabell2[[#This Row],[Inköpspris (SEK)]],Tabell2[[#This Row],[Totalt lagervärde ink moms]])</f>
        <v>0</v>
      </c>
      <c r="K2166" s="2">
        <f>Tabell2[[#This Row],[Totalt lagervärde ink moms]]-Tabell2[[#This Row],[Varav bokat ink moms]]</f>
        <v>414.33000000000004</v>
      </c>
      <c r="L2166" s="2">
        <f>Tabell2[[#This Row],[Antal]]*Tabell2[[#This Row],[Inpris ex moms]]</f>
        <v>331.46400000000006</v>
      </c>
      <c r="M2166" s="2">
        <f>MIN(Tabell2[[#This Row],[Bokat]]*Tabell2[[#This Row],[Inpris ex moms]],Tabell2[[#This Row],[Totalt lagervärde ex moms]])</f>
        <v>0</v>
      </c>
      <c r="N2166" s="2">
        <f>Tabell2[[#This Row],[Totalt lagervärde ex moms]]-Tabell2[[#This Row],[Varav bokat ex moms]]</f>
        <v>331.46400000000006</v>
      </c>
    </row>
    <row r="2167" spans="1:14" x14ac:dyDescent="0.2">
      <c r="A2167" t="s">
        <v>19308</v>
      </c>
      <c r="B2167" t="s">
        <v>19309</v>
      </c>
      <c r="C2167" s="2">
        <v>111</v>
      </c>
      <c r="D2167" s="2">
        <v>81</v>
      </c>
      <c r="E2167" s="2">
        <v>70</v>
      </c>
      <c r="F2167" s="2">
        <v>56</v>
      </c>
      <c r="G2167">
        <v>1</v>
      </c>
      <c r="H2167">
        <v>0</v>
      </c>
      <c r="I2167" s="2">
        <f>Tabell2[[#This Row],[Inköpspris (SEK)]]*Tabell2[[#This Row],[Antal]]</f>
        <v>70</v>
      </c>
      <c r="J2167" s="2">
        <f>MIN(Tabell2[[#This Row],[Bokat]]*Tabell2[[#This Row],[Inköpspris (SEK)]],Tabell2[[#This Row],[Totalt lagervärde ink moms]])</f>
        <v>0</v>
      </c>
      <c r="K2167" s="2">
        <f>Tabell2[[#This Row],[Totalt lagervärde ink moms]]-Tabell2[[#This Row],[Varav bokat ink moms]]</f>
        <v>70</v>
      </c>
      <c r="L2167" s="2">
        <f>Tabell2[[#This Row],[Antal]]*Tabell2[[#This Row],[Inpris ex moms]]</f>
        <v>56</v>
      </c>
      <c r="M2167" s="2">
        <f>MIN(Tabell2[[#This Row],[Bokat]]*Tabell2[[#This Row],[Inpris ex moms]],Tabell2[[#This Row],[Totalt lagervärde ex moms]])</f>
        <v>0</v>
      </c>
      <c r="N2167" s="2">
        <f>Tabell2[[#This Row],[Totalt lagervärde ex moms]]-Tabell2[[#This Row],[Varav bokat ex moms]]</f>
        <v>56</v>
      </c>
    </row>
    <row r="2168" spans="1:14" x14ac:dyDescent="0.2">
      <c r="A2168" t="s">
        <v>3601</v>
      </c>
      <c r="B2168" t="s">
        <v>3602</v>
      </c>
      <c r="C2168" s="2">
        <v>139</v>
      </c>
      <c r="D2168" s="2">
        <v>106</v>
      </c>
      <c r="E2168" s="2">
        <v>87.66</v>
      </c>
      <c r="F2168" s="2">
        <v>70.125</v>
      </c>
      <c r="G2168">
        <v>1</v>
      </c>
      <c r="H2168">
        <v>0</v>
      </c>
      <c r="I2168" s="2">
        <f>Tabell2[[#This Row],[Inköpspris (SEK)]]*Tabell2[[#This Row],[Antal]]</f>
        <v>87.66</v>
      </c>
      <c r="J2168" s="2">
        <f>MIN(Tabell2[[#This Row],[Bokat]]*Tabell2[[#This Row],[Inköpspris (SEK)]],Tabell2[[#This Row],[Totalt lagervärde ink moms]])</f>
        <v>0</v>
      </c>
      <c r="K2168" s="2">
        <f>Tabell2[[#This Row],[Totalt lagervärde ink moms]]-Tabell2[[#This Row],[Varav bokat ink moms]]</f>
        <v>87.66</v>
      </c>
      <c r="L2168" s="2">
        <f>Tabell2[[#This Row],[Antal]]*Tabell2[[#This Row],[Inpris ex moms]]</f>
        <v>70.125</v>
      </c>
      <c r="M2168" s="2">
        <f>MIN(Tabell2[[#This Row],[Bokat]]*Tabell2[[#This Row],[Inpris ex moms]],Tabell2[[#This Row],[Totalt lagervärde ex moms]])</f>
        <v>0</v>
      </c>
      <c r="N2168" s="2">
        <f>Tabell2[[#This Row],[Totalt lagervärde ex moms]]-Tabell2[[#This Row],[Varav bokat ex moms]]</f>
        <v>70.125</v>
      </c>
    </row>
    <row r="2169" spans="1:14" x14ac:dyDescent="0.2">
      <c r="A2169" t="s">
        <v>3607</v>
      </c>
      <c r="B2169" t="s">
        <v>3608</v>
      </c>
      <c r="C2169" s="2">
        <v>139</v>
      </c>
      <c r="D2169" s="2">
        <v>106</v>
      </c>
      <c r="E2169" s="2">
        <v>87.66</v>
      </c>
      <c r="F2169" s="2">
        <v>70.125</v>
      </c>
      <c r="G2169">
        <v>2</v>
      </c>
      <c r="H2169">
        <v>0</v>
      </c>
      <c r="I2169" s="2">
        <f>Tabell2[[#This Row],[Inköpspris (SEK)]]*Tabell2[[#This Row],[Antal]]</f>
        <v>175.32</v>
      </c>
      <c r="J2169" s="2">
        <f>MIN(Tabell2[[#This Row],[Bokat]]*Tabell2[[#This Row],[Inköpspris (SEK)]],Tabell2[[#This Row],[Totalt lagervärde ink moms]])</f>
        <v>0</v>
      </c>
      <c r="K2169" s="2">
        <f>Tabell2[[#This Row],[Totalt lagervärde ink moms]]-Tabell2[[#This Row],[Varav bokat ink moms]]</f>
        <v>175.32</v>
      </c>
      <c r="L2169" s="2">
        <f>Tabell2[[#This Row],[Antal]]*Tabell2[[#This Row],[Inpris ex moms]]</f>
        <v>140.25</v>
      </c>
      <c r="M2169" s="2">
        <f>MIN(Tabell2[[#This Row],[Bokat]]*Tabell2[[#This Row],[Inpris ex moms]],Tabell2[[#This Row],[Totalt lagervärde ex moms]])</f>
        <v>0</v>
      </c>
      <c r="N2169" s="2">
        <f>Tabell2[[#This Row],[Totalt lagervärde ex moms]]-Tabell2[[#This Row],[Varav bokat ex moms]]</f>
        <v>140.25</v>
      </c>
    </row>
    <row r="2170" spans="1:14" x14ac:dyDescent="0.2">
      <c r="A2170" t="s">
        <v>9321</v>
      </c>
      <c r="B2170" t="s">
        <v>9322</v>
      </c>
      <c r="C2170" s="2">
        <v>249</v>
      </c>
      <c r="D2170" s="2">
        <v>174</v>
      </c>
      <c r="E2170" s="2">
        <v>157</v>
      </c>
      <c r="F2170" s="2">
        <v>125.60000000000001</v>
      </c>
      <c r="G2170">
        <v>1</v>
      </c>
      <c r="H2170">
        <v>0</v>
      </c>
      <c r="I2170" s="2">
        <f>Tabell2[[#This Row],[Inköpspris (SEK)]]*Tabell2[[#This Row],[Antal]]</f>
        <v>157</v>
      </c>
      <c r="J2170" s="2">
        <f>MIN(Tabell2[[#This Row],[Bokat]]*Tabell2[[#This Row],[Inköpspris (SEK)]],Tabell2[[#This Row],[Totalt lagervärde ink moms]])</f>
        <v>0</v>
      </c>
      <c r="K2170" s="2">
        <f>Tabell2[[#This Row],[Totalt lagervärde ink moms]]-Tabell2[[#This Row],[Varav bokat ink moms]]</f>
        <v>157</v>
      </c>
      <c r="L2170" s="2">
        <f>Tabell2[[#This Row],[Antal]]*Tabell2[[#This Row],[Inpris ex moms]]</f>
        <v>125.60000000000001</v>
      </c>
      <c r="M2170" s="2">
        <f>MIN(Tabell2[[#This Row],[Bokat]]*Tabell2[[#This Row],[Inpris ex moms]],Tabell2[[#This Row],[Totalt lagervärde ex moms]])</f>
        <v>0</v>
      </c>
      <c r="N2170" s="2">
        <f>Tabell2[[#This Row],[Totalt lagervärde ex moms]]-Tabell2[[#This Row],[Varav bokat ex moms]]</f>
        <v>125.60000000000001</v>
      </c>
    </row>
    <row r="2171" spans="1:14" x14ac:dyDescent="0.2">
      <c r="A2171" t="s">
        <v>9323</v>
      </c>
      <c r="B2171" t="s">
        <v>9324</v>
      </c>
      <c r="C2171" s="2">
        <v>249</v>
      </c>
      <c r="D2171" s="2">
        <v>174</v>
      </c>
      <c r="E2171" s="2">
        <v>157</v>
      </c>
      <c r="F2171" s="2">
        <v>125.60000000000001</v>
      </c>
      <c r="G2171">
        <v>1</v>
      </c>
      <c r="H2171">
        <v>0</v>
      </c>
      <c r="I2171" s="2">
        <f>Tabell2[[#This Row],[Inköpspris (SEK)]]*Tabell2[[#This Row],[Antal]]</f>
        <v>157</v>
      </c>
      <c r="J2171" s="2">
        <f>MIN(Tabell2[[#This Row],[Bokat]]*Tabell2[[#This Row],[Inköpspris (SEK)]],Tabell2[[#This Row],[Totalt lagervärde ink moms]])</f>
        <v>0</v>
      </c>
      <c r="K2171" s="2">
        <f>Tabell2[[#This Row],[Totalt lagervärde ink moms]]-Tabell2[[#This Row],[Varav bokat ink moms]]</f>
        <v>157</v>
      </c>
      <c r="L2171" s="2">
        <f>Tabell2[[#This Row],[Antal]]*Tabell2[[#This Row],[Inpris ex moms]]</f>
        <v>125.60000000000001</v>
      </c>
      <c r="M2171" s="2">
        <f>MIN(Tabell2[[#This Row],[Bokat]]*Tabell2[[#This Row],[Inpris ex moms]],Tabell2[[#This Row],[Totalt lagervärde ex moms]])</f>
        <v>0</v>
      </c>
      <c r="N2171" s="2">
        <f>Tabell2[[#This Row],[Totalt lagervärde ex moms]]-Tabell2[[#This Row],[Varav bokat ex moms]]</f>
        <v>125.60000000000001</v>
      </c>
    </row>
    <row r="2172" spans="1:14" x14ac:dyDescent="0.2">
      <c r="A2172" t="s">
        <v>9325</v>
      </c>
      <c r="B2172" t="s">
        <v>9326</v>
      </c>
      <c r="C2172" s="2">
        <v>249</v>
      </c>
      <c r="D2172" s="2">
        <v>149</v>
      </c>
      <c r="E2172" s="2">
        <v>157</v>
      </c>
      <c r="F2172" s="2">
        <v>125.60000000000001</v>
      </c>
      <c r="G2172">
        <v>1</v>
      </c>
      <c r="H2172">
        <v>0</v>
      </c>
      <c r="I2172" s="2">
        <f>Tabell2[[#This Row],[Inköpspris (SEK)]]*Tabell2[[#This Row],[Antal]]</f>
        <v>157</v>
      </c>
      <c r="J2172" s="2">
        <f>MIN(Tabell2[[#This Row],[Bokat]]*Tabell2[[#This Row],[Inköpspris (SEK)]],Tabell2[[#This Row],[Totalt lagervärde ink moms]])</f>
        <v>0</v>
      </c>
      <c r="K2172" s="2">
        <f>Tabell2[[#This Row],[Totalt lagervärde ink moms]]-Tabell2[[#This Row],[Varav bokat ink moms]]</f>
        <v>157</v>
      </c>
      <c r="L2172" s="2">
        <f>Tabell2[[#This Row],[Antal]]*Tabell2[[#This Row],[Inpris ex moms]]</f>
        <v>125.60000000000001</v>
      </c>
      <c r="M2172" s="2">
        <f>MIN(Tabell2[[#This Row],[Bokat]]*Tabell2[[#This Row],[Inpris ex moms]],Tabell2[[#This Row],[Totalt lagervärde ex moms]])</f>
        <v>0</v>
      </c>
      <c r="N2172" s="2">
        <f>Tabell2[[#This Row],[Totalt lagervärde ex moms]]-Tabell2[[#This Row],[Varav bokat ex moms]]</f>
        <v>125.60000000000001</v>
      </c>
    </row>
    <row r="2173" spans="1:14" x14ac:dyDescent="0.2">
      <c r="A2173" t="s">
        <v>9327</v>
      </c>
      <c r="B2173" t="s">
        <v>9328</v>
      </c>
      <c r="C2173" s="2">
        <v>249</v>
      </c>
      <c r="D2173" s="2">
        <v>174</v>
      </c>
      <c r="E2173" s="2">
        <v>157</v>
      </c>
      <c r="F2173" s="2">
        <v>125.60000000000001</v>
      </c>
      <c r="G2173">
        <v>1</v>
      </c>
      <c r="H2173">
        <v>0</v>
      </c>
      <c r="I2173" s="2">
        <f>Tabell2[[#This Row],[Inköpspris (SEK)]]*Tabell2[[#This Row],[Antal]]</f>
        <v>157</v>
      </c>
      <c r="J2173" s="2">
        <f>MIN(Tabell2[[#This Row],[Bokat]]*Tabell2[[#This Row],[Inköpspris (SEK)]],Tabell2[[#This Row],[Totalt lagervärde ink moms]])</f>
        <v>0</v>
      </c>
      <c r="K2173" s="2">
        <f>Tabell2[[#This Row],[Totalt lagervärde ink moms]]-Tabell2[[#This Row],[Varav bokat ink moms]]</f>
        <v>157</v>
      </c>
      <c r="L2173" s="2">
        <f>Tabell2[[#This Row],[Antal]]*Tabell2[[#This Row],[Inpris ex moms]]</f>
        <v>125.60000000000001</v>
      </c>
      <c r="M2173" s="2">
        <f>MIN(Tabell2[[#This Row],[Bokat]]*Tabell2[[#This Row],[Inpris ex moms]],Tabell2[[#This Row],[Totalt lagervärde ex moms]])</f>
        <v>0</v>
      </c>
      <c r="N2173" s="2">
        <f>Tabell2[[#This Row],[Totalt lagervärde ex moms]]-Tabell2[[#This Row],[Varav bokat ex moms]]</f>
        <v>125.60000000000001</v>
      </c>
    </row>
    <row r="2174" spans="1:14" x14ac:dyDescent="0.2">
      <c r="A2174" t="s">
        <v>9329</v>
      </c>
      <c r="B2174" t="s">
        <v>9330</v>
      </c>
      <c r="C2174" s="2">
        <v>249</v>
      </c>
      <c r="D2174" s="2">
        <v>174</v>
      </c>
      <c r="E2174" s="2">
        <v>157</v>
      </c>
      <c r="F2174" s="2">
        <v>125.60000000000001</v>
      </c>
      <c r="G2174">
        <v>1</v>
      </c>
      <c r="H2174">
        <v>0</v>
      </c>
      <c r="I2174" s="2">
        <f>Tabell2[[#This Row],[Inköpspris (SEK)]]*Tabell2[[#This Row],[Antal]]</f>
        <v>157</v>
      </c>
      <c r="J2174" s="2">
        <f>MIN(Tabell2[[#This Row],[Bokat]]*Tabell2[[#This Row],[Inköpspris (SEK)]],Tabell2[[#This Row],[Totalt lagervärde ink moms]])</f>
        <v>0</v>
      </c>
      <c r="K2174" s="2">
        <f>Tabell2[[#This Row],[Totalt lagervärde ink moms]]-Tabell2[[#This Row],[Varav bokat ink moms]]</f>
        <v>157</v>
      </c>
      <c r="L2174" s="2">
        <f>Tabell2[[#This Row],[Antal]]*Tabell2[[#This Row],[Inpris ex moms]]</f>
        <v>125.60000000000001</v>
      </c>
      <c r="M2174" s="2">
        <f>MIN(Tabell2[[#This Row],[Bokat]]*Tabell2[[#This Row],[Inpris ex moms]],Tabell2[[#This Row],[Totalt lagervärde ex moms]])</f>
        <v>0</v>
      </c>
      <c r="N2174" s="2">
        <f>Tabell2[[#This Row],[Totalt lagervärde ex moms]]-Tabell2[[#This Row],[Varav bokat ex moms]]</f>
        <v>125.60000000000001</v>
      </c>
    </row>
    <row r="2175" spans="1:14" x14ac:dyDescent="0.2">
      <c r="A2175" t="s">
        <v>9331</v>
      </c>
      <c r="B2175" t="s">
        <v>9332</v>
      </c>
      <c r="C2175" s="2">
        <v>249</v>
      </c>
      <c r="D2175" s="2">
        <v>174</v>
      </c>
      <c r="E2175" s="2">
        <v>157</v>
      </c>
      <c r="F2175" s="2">
        <v>125.60000000000001</v>
      </c>
      <c r="G2175">
        <v>1</v>
      </c>
      <c r="H2175">
        <v>0</v>
      </c>
      <c r="I2175" s="2">
        <f>Tabell2[[#This Row],[Inköpspris (SEK)]]*Tabell2[[#This Row],[Antal]]</f>
        <v>157</v>
      </c>
      <c r="J2175" s="2">
        <f>MIN(Tabell2[[#This Row],[Bokat]]*Tabell2[[#This Row],[Inköpspris (SEK)]],Tabell2[[#This Row],[Totalt lagervärde ink moms]])</f>
        <v>0</v>
      </c>
      <c r="K2175" s="2">
        <f>Tabell2[[#This Row],[Totalt lagervärde ink moms]]-Tabell2[[#This Row],[Varav bokat ink moms]]</f>
        <v>157</v>
      </c>
      <c r="L2175" s="2">
        <f>Tabell2[[#This Row],[Antal]]*Tabell2[[#This Row],[Inpris ex moms]]</f>
        <v>125.60000000000001</v>
      </c>
      <c r="M2175" s="2">
        <f>MIN(Tabell2[[#This Row],[Bokat]]*Tabell2[[#This Row],[Inpris ex moms]],Tabell2[[#This Row],[Totalt lagervärde ex moms]])</f>
        <v>0</v>
      </c>
      <c r="N2175" s="2">
        <f>Tabell2[[#This Row],[Totalt lagervärde ex moms]]-Tabell2[[#This Row],[Varav bokat ex moms]]</f>
        <v>125.60000000000001</v>
      </c>
    </row>
    <row r="2176" spans="1:14" x14ac:dyDescent="0.2">
      <c r="A2176" t="s">
        <v>8081</v>
      </c>
      <c r="B2176" t="s">
        <v>8082</v>
      </c>
      <c r="C2176" s="2">
        <v>115</v>
      </c>
      <c r="D2176" s="2">
        <v>80</v>
      </c>
      <c r="E2176" s="2">
        <v>72.5</v>
      </c>
      <c r="F2176" s="2">
        <v>58</v>
      </c>
      <c r="G2176">
        <v>8</v>
      </c>
      <c r="H2176">
        <v>0</v>
      </c>
      <c r="I2176" s="2">
        <f>Tabell2[[#This Row],[Inköpspris (SEK)]]*Tabell2[[#This Row],[Antal]]</f>
        <v>580</v>
      </c>
      <c r="J2176" s="2">
        <f>MIN(Tabell2[[#This Row],[Bokat]]*Tabell2[[#This Row],[Inköpspris (SEK)]],Tabell2[[#This Row],[Totalt lagervärde ink moms]])</f>
        <v>0</v>
      </c>
      <c r="K2176" s="2">
        <f>Tabell2[[#This Row],[Totalt lagervärde ink moms]]-Tabell2[[#This Row],[Varav bokat ink moms]]</f>
        <v>580</v>
      </c>
      <c r="L2176" s="2">
        <f>Tabell2[[#This Row],[Antal]]*Tabell2[[#This Row],[Inpris ex moms]]</f>
        <v>464</v>
      </c>
      <c r="M2176" s="2">
        <f>MIN(Tabell2[[#This Row],[Bokat]]*Tabell2[[#This Row],[Inpris ex moms]],Tabell2[[#This Row],[Totalt lagervärde ex moms]])</f>
        <v>0</v>
      </c>
      <c r="N2176" s="2">
        <f>Tabell2[[#This Row],[Totalt lagervärde ex moms]]-Tabell2[[#This Row],[Varav bokat ex moms]]</f>
        <v>464</v>
      </c>
    </row>
    <row r="2177" spans="1:14" x14ac:dyDescent="0.2">
      <c r="A2177" t="s">
        <v>11446</v>
      </c>
      <c r="B2177" t="s">
        <v>11447</v>
      </c>
      <c r="C2177" s="2">
        <v>109</v>
      </c>
      <c r="D2177" s="2">
        <v>76</v>
      </c>
      <c r="E2177" s="2">
        <v>68.7</v>
      </c>
      <c r="F2177" s="2">
        <v>54.960000000000008</v>
      </c>
      <c r="G2177">
        <v>6</v>
      </c>
      <c r="H2177">
        <v>0</v>
      </c>
      <c r="I2177" s="2">
        <f>Tabell2[[#This Row],[Inköpspris (SEK)]]*Tabell2[[#This Row],[Antal]]</f>
        <v>412.20000000000005</v>
      </c>
      <c r="J2177" s="2">
        <f>MIN(Tabell2[[#This Row],[Bokat]]*Tabell2[[#This Row],[Inköpspris (SEK)]],Tabell2[[#This Row],[Totalt lagervärde ink moms]])</f>
        <v>0</v>
      </c>
      <c r="K2177" s="2">
        <f>Tabell2[[#This Row],[Totalt lagervärde ink moms]]-Tabell2[[#This Row],[Varav bokat ink moms]]</f>
        <v>412.20000000000005</v>
      </c>
      <c r="L2177" s="2">
        <f>Tabell2[[#This Row],[Antal]]*Tabell2[[#This Row],[Inpris ex moms]]</f>
        <v>329.76000000000005</v>
      </c>
      <c r="M2177" s="2">
        <f>MIN(Tabell2[[#This Row],[Bokat]]*Tabell2[[#This Row],[Inpris ex moms]],Tabell2[[#This Row],[Totalt lagervärde ex moms]])</f>
        <v>0</v>
      </c>
      <c r="N2177" s="2">
        <f>Tabell2[[#This Row],[Totalt lagervärde ex moms]]-Tabell2[[#This Row],[Varav bokat ex moms]]</f>
        <v>329.76000000000005</v>
      </c>
    </row>
    <row r="2178" spans="1:14" x14ac:dyDescent="0.2">
      <c r="A2178" t="s">
        <v>5475</v>
      </c>
      <c r="B2178" t="s">
        <v>5476</v>
      </c>
      <c r="C2178" s="2">
        <v>125</v>
      </c>
      <c r="D2178" s="2">
        <v>88</v>
      </c>
      <c r="E2178" s="2">
        <v>78.75</v>
      </c>
      <c r="F2178" s="2">
        <v>63</v>
      </c>
      <c r="G2178">
        <v>2</v>
      </c>
      <c r="H2178">
        <v>0</v>
      </c>
      <c r="I2178" s="2">
        <f>Tabell2[[#This Row],[Inköpspris (SEK)]]*Tabell2[[#This Row],[Antal]]</f>
        <v>157.5</v>
      </c>
      <c r="J2178" s="2">
        <f>MIN(Tabell2[[#This Row],[Bokat]]*Tabell2[[#This Row],[Inköpspris (SEK)]],Tabell2[[#This Row],[Totalt lagervärde ink moms]])</f>
        <v>0</v>
      </c>
      <c r="K2178" s="2">
        <f>Tabell2[[#This Row],[Totalt lagervärde ink moms]]-Tabell2[[#This Row],[Varav bokat ink moms]]</f>
        <v>157.5</v>
      </c>
      <c r="L2178" s="2">
        <f>Tabell2[[#This Row],[Antal]]*Tabell2[[#This Row],[Inpris ex moms]]</f>
        <v>126</v>
      </c>
      <c r="M2178" s="2">
        <f>MIN(Tabell2[[#This Row],[Bokat]]*Tabell2[[#This Row],[Inpris ex moms]],Tabell2[[#This Row],[Totalt lagervärde ex moms]])</f>
        <v>0</v>
      </c>
      <c r="N2178" s="2">
        <f>Tabell2[[#This Row],[Totalt lagervärde ex moms]]-Tabell2[[#This Row],[Varav bokat ex moms]]</f>
        <v>126</v>
      </c>
    </row>
    <row r="2179" spans="1:14" x14ac:dyDescent="0.2">
      <c r="A2179" t="s">
        <v>5905</v>
      </c>
      <c r="B2179" t="s">
        <v>5906</v>
      </c>
      <c r="C2179" s="2">
        <v>69</v>
      </c>
      <c r="D2179" s="2">
        <v>48</v>
      </c>
      <c r="E2179" s="2">
        <v>43.46</v>
      </c>
      <c r="F2179" s="2">
        <v>34.770000000000003</v>
      </c>
      <c r="G2179">
        <v>3</v>
      </c>
      <c r="H2179">
        <v>0</v>
      </c>
      <c r="I2179" s="2">
        <f>Tabell2[[#This Row],[Inköpspris (SEK)]]*Tabell2[[#This Row],[Antal]]</f>
        <v>130.38</v>
      </c>
      <c r="J2179" s="2">
        <f>MIN(Tabell2[[#This Row],[Bokat]]*Tabell2[[#This Row],[Inköpspris (SEK)]],Tabell2[[#This Row],[Totalt lagervärde ink moms]])</f>
        <v>0</v>
      </c>
      <c r="K2179" s="2">
        <f>Tabell2[[#This Row],[Totalt lagervärde ink moms]]-Tabell2[[#This Row],[Varav bokat ink moms]]</f>
        <v>130.38</v>
      </c>
      <c r="L2179" s="2">
        <f>Tabell2[[#This Row],[Antal]]*Tabell2[[#This Row],[Inpris ex moms]]</f>
        <v>104.31</v>
      </c>
      <c r="M2179" s="2">
        <f>MIN(Tabell2[[#This Row],[Bokat]]*Tabell2[[#This Row],[Inpris ex moms]],Tabell2[[#This Row],[Totalt lagervärde ex moms]])</f>
        <v>0</v>
      </c>
      <c r="N2179" s="2">
        <f>Tabell2[[#This Row],[Totalt lagervärde ex moms]]-Tabell2[[#This Row],[Varav bokat ex moms]]</f>
        <v>104.31</v>
      </c>
    </row>
    <row r="2180" spans="1:14" x14ac:dyDescent="0.2">
      <c r="A2180" t="s">
        <v>11312</v>
      </c>
      <c r="B2180" t="s">
        <v>11313</v>
      </c>
      <c r="C2180" s="2">
        <v>89</v>
      </c>
      <c r="D2180" s="2">
        <v>62</v>
      </c>
      <c r="E2180" s="2">
        <v>56.06</v>
      </c>
      <c r="F2180" s="2">
        <v>44.848000000000006</v>
      </c>
      <c r="G2180">
        <v>7</v>
      </c>
      <c r="H2180">
        <v>0</v>
      </c>
      <c r="I2180" s="2">
        <f>Tabell2[[#This Row],[Inköpspris (SEK)]]*Tabell2[[#This Row],[Antal]]</f>
        <v>392.42</v>
      </c>
      <c r="J2180" s="2">
        <f>MIN(Tabell2[[#This Row],[Bokat]]*Tabell2[[#This Row],[Inköpspris (SEK)]],Tabell2[[#This Row],[Totalt lagervärde ink moms]])</f>
        <v>0</v>
      </c>
      <c r="K2180" s="2">
        <f>Tabell2[[#This Row],[Totalt lagervärde ink moms]]-Tabell2[[#This Row],[Varav bokat ink moms]]</f>
        <v>392.42</v>
      </c>
      <c r="L2180" s="2">
        <f>Tabell2[[#This Row],[Antal]]*Tabell2[[#This Row],[Inpris ex moms]]</f>
        <v>313.93600000000004</v>
      </c>
      <c r="M2180" s="2">
        <f>MIN(Tabell2[[#This Row],[Bokat]]*Tabell2[[#This Row],[Inpris ex moms]],Tabell2[[#This Row],[Totalt lagervärde ex moms]])</f>
        <v>0</v>
      </c>
      <c r="N2180" s="2">
        <f>Tabell2[[#This Row],[Totalt lagervärde ex moms]]-Tabell2[[#This Row],[Varav bokat ex moms]]</f>
        <v>313.93600000000004</v>
      </c>
    </row>
    <row r="2181" spans="1:14" x14ac:dyDescent="0.2">
      <c r="A2181" t="s">
        <v>10486</v>
      </c>
      <c r="B2181" t="s">
        <v>10487</v>
      </c>
      <c r="C2181" s="2">
        <v>159</v>
      </c>
      <c r="D2181" s="2">
        <v>95</v>
      </c>
      <c r="E2181" s="2">
        <v>100.13</v>
      </c>
      <c r="F2181" s="2">
        <v>80.103999999999999</v>
      </c>
      <c r="G2181">
        <v>7</v>
      </c>
      <c r="H2181">
        <v>0</v>
      </c>
      <c r="I2181" s="2">
        <f>Tabell2[[#This Row],[Inköpspris (SEK)]]*Tabell2[[#This Row],[Antal]]</f>
        <v>700.91</v>
      </c>
      <c r="J2181" s="2">
        <f>MIN(Tabell2[[#This Row],[Bokat]]*Tabell2[[#This Row],[Inköpspris (SEK)]],Tabell2[[#This Row],[Totalt lagervärde ink moms]])</f>
        <v>0</v>
      </c>
      <c r="K2181" s="2">
        <f>Tabell2[[#This Row],[Totalt lagervärde ink moms]]-Tabell2[[#This Row],[Varav bokat ink moms]]</f>
        <v>700.91</v>
      </c>
      <c r="L2181" s="2">
        <f>Tabell2[[#This Row],[Antal]]*Tabell2[[#This Row],[Inpris ex moms]]</f>
        <v>560.72799999999995</v>
      </c>
      <c r="M2181" s="2">
        <f>MIN(Tabell2[[#This Row],[Bokat]]*Tabell2[[#This Row],[Inpris ex moms]],Tabell2[[#This Row],[Totalt lagervärde ex moms]])</f>
        <v>0</v>
      </c>
      <c r="N2181" s="2">
        <f>Tabell2[[#This Row],[Totalt lagervärde ex moms]]-Tabell2[[#This Row],[Varav bokat ex moms]]</f>
        <v>560.72799999999995</v>
      </c>
    </row>
    <row r="2182" spans="1:14" x14ac:dyDescent="0.2">
      <c r="A2182" t="s">
        <v>17755</v>
      </c>
      <c r="B2182" t="s">
        <v>17756</v>
      </c>
      <c r="C2182" s="2">
        <v>69</v>
      </c>
      <c r="D2182" s="2">
        <v>48</v>
      </c>
      <c r="E2182" s="2">
        <v>43.45</v>
      </c>
      <c r="F2182" s="2">
        <v>34.760000000000005</v>
      </c>
      <c r="G2182">
        <v>1</v>
      </c>
      <c r="H2182">
        <v>0</v>
      </c>
      <c r="I2182" s="2">
        <f>Tabell2[[#This Row],[Inköpspris (SEK)]]*Tabell2[[#This Row],[Antal]]</f>
        <v>43.45</v>
      </c>
      <c r="J2182" s="2">
        <f>MIN(Tabell2[[#This Row],[Bokat]]*Tabell2[[#This Row],[Inköpspris (SEK)]],Tabell2[[#This Row],[Totalt lagervärde ink moms]])</f>
        <v>0</v>
      </c>
      <c r="K2182" s="2">
        <f>Tabell2[[#This Row],[Totalt lagervärde ink moms]]-Tabell2[[#This Row],[Varav bokat ink moms]]</f>
        <v>43.45</v>
      </c>
      <c r="L2182" s="2">
        <f>Tabell2[[#This Row],[Antal]]*Tabell2[[#This Row],[Inpris ex moms]]</f>
        <v>34.760000000000005</v>
      </c>
      <c r="M2182" s="2">
        <f>MIN(Tabell2[[#This Row],[Bokat]]*Tabell2[[#This Row],[Inpris ex moms]],Tabell2[[#This Row],[Totalt lagervärde ex moms]])</f>
        <v>0</v>
      </c>
      <c r="N2182" s="2">
        <f>Tabell2[[#This Row],[Totalt lagervärde ex moms]]-Tabell2[[#This Row],[Varav bokat ex moms]]</f>
        <v>34.760000000000005</v>
      </c>
    </row>
    <row r="2183" spans="1:14" x14ac:dyDescent="0.2">
      <c r="A2183" t="s">
        <v>18145</v>
      </c>
      <c r="B2183" t="s">
        <v>18146</v>
      </c>
      <c r="C2183" s="2">
        <v>69</v>
      </c>
      <c r="D2183" s="2">
        <v>48</v>
      </c>
      <c r="E2183" s="2">
        <v>43.45</v>
      </c>
      <c r="F2183" s="2">
        <v>34.760000000000005</v>
      </c>
      <c r="G2183">
        <v>1</v>
      </c>
      <c r="H2183">
        <v>0</v>
      </c>
      <c r="I2183" s="2">
        <f>Tabell2[[#This Row],[Inköpspris (SEK)]]*Tabell2[[#This Row],[Antal]]</f>
        <v>43.45</v>
      </c>
      <c r="J2183" s="2">
        <f>MIN(Tabell2[[#This Row],[Bokat]]*Tabell2[[#This Row],[Inköpspris (SEK)]],Tabell2[[#This Row],[Totalt lagervärde ink moms]])</f>
        <v>0</v>
      </c>
      <c r="K2183" s="2">
        <f>Tabell2[[#This Row],[Totalt lagervärde ink moms]]-Tabell2[[#This Row],[Varav bokat ink moms]]</f>
        <v>43.45</v>
      </c>
      <c r="L2183" s="2">
        <f>Tabell2[[#This Row],[Antal]]*Tabell2[[#This Row],[Inpris ex moms]]</f>
        <v>34.760000000000005</v>
      </c>
      <c r="M2183" s="2">
        <f>MIN(Tabell2[[#This Row],[Bokat]]*Tabell2[[#This Row],[Inpris ex moms]],Tabell2[[#This Row],[Totalt lagervärde ex moms]])</f>
        <v>0</v>
      </c>
      <c r="N2183" s="2">
        <f>Tabell2[[#This Row],[Totalt lagervärde ex moms]]-Tabell2[[#This Row],[Varav bokat ex moms]]</f>
        <v>34.760000000000005</v>
      </c>
    </row>
    <row r="2184" spans="1:14" x14ac:dyDescent="0.2">
      <c r="A2184" t="s">
        <v>7592</v>
      </c>
      <c r="B2184" t="s">
        <v>7593</v>
      </c>
      <c r="C2184" s="2">
        <v>399</v>
      </c>
      <c r="E2184" s="2">
        <v>251.25</v>
      </c>
      <c r="F2184" s="2">
        <v>201</v>
      </c>
      <c r="G2184">
        <v>1</v>
      </c>
      <c r="H2184">
        <v>0</v>
      </c>
      <c r="I2184" s="2">
        <f>Tabell2[[#This Row],[Inköpspris (SEK)]]*Tabell2[[#This Row],[Antal]]</f>
        <v>251.25</v>
      </c>
      <c r="J2184" s="2">
        <f>MIN(Tabell2[[#This Row],[Bokat]]*Tabell2[[#This Row],[Inköpspris (SEK)]],Tabell2[[#This Row],[Totalt lagervärde ink moms]])</f>
        <v>0</v>
      </c>
      <c r="K2184" s="2">
        <f>Tabell2[[#This Row],[Totalt lagervärde ink moms]]-Tabell2[[#This Row],[Varav bokat ink moms]]</f>
        <v>251.25</v>
      </c>
      <c r="L2184" s="2">
        <f>Tabell2[[#This Row],[Antal]]*Tabell2[[#This Row],[Inpris ex moms]]</f>
        <v>201</v>
      </c>
      <c r="M2184" s="2">
        <f>MIN(Tabell2[[#This Row],[Bokat]]*Tabell2[[#This Row],[Inpris ex moms]],Tabell2[[#This Row],[Totalt lagervärde ex moms]])</f>
        <v>0</v>
      </c>
      <c r="N2184" s="2">
        <f>Tabell2[[#This Row],[Totalt lagervärde ex moms]]-Tabell2[[#This Row],[Varav bokat ex moms]]</f>
        <v>201</v>
      </c>
    </row>
    <row r="2185" spans="1:14" x14ac:dyDescent="0.2">
      <c r="A2185" t="s">
        <v>11934</v>
      </c>
      <c r="B2185" t="s">
        <v>11935</v>
      </c>
      <c r="C2185" s="2">
        <v>799</v>
      </c>
      <c r="D2185" s="2">
        <v>559</v>
      </c>
      <c r="E2185" s="2">
        <v>503.12</v>
      </c>
      <c r="F2185" s="2">
        <v>402.49600000000004</v>
      </c>
      <c r="G2185">
        <v>2</v>
      </c>
      <c r="H2185">
        <v>0</v>
      </c>
      <c r="I2185" s="2">
        <f>Tabell2[[#This Row],[Inköpspris (SEK)]]*Tabell2[[#This Row],[Antal]]</f>
        <v>1006.24</v>
      </c>
      <c r="J2185" s="2">
        <f>MIN(Tabell2[[#This Row],[Bokat]]*Tabell2[[#This Row],[Inköpspris (SEK)]],Tabell2[[#This Row],[Totalt lagervärde ink moms]])</f>
        <v>0</v>
      </c>
      <c r="K2185" s="2">
        <f>Tabell2[[#This Row],[Totalt lagervärde ink moms]]-Tabell2[[#This Row],[Varav bokat ink moms]]</f>
        <v>1006.24</v>
      </c>
      <c r="L2185" s="2">
        <f>Tabell2[[#This Row],[Antal]]*Tabell2[[#This Row],[Inpris ex moms]]</f>
        <v>804.99200000000008</v>
      </c>
      <c r="M2185" s="2">
        <f>MIN(Tabell2[[#This Row],[Bokat]]*Tabell2[[#This Row],[Inpris ex moms]],Tabell2[[#This Row],[Totalt lagervärde ex moms]])</f>
        <v>0</v>
      </c>
      <c r="N2185" s="2">
        <f>Tabell2[[#This Row],[Totalt lagervärde ex moms]]-Tabell2[[#This Row],[Varav bokat ex moms]]</f>
        <v>804.99200000000008</v>
      </c>
    </row>
    <row r="2186" spans="1:14" x14ac:dyDescent="0.2">
      <c r="A2186" t="s">
        <v>11936</v>
      </c>
      <c r="B2186" t="s">
        <v>11937</v>
      </c>
      <c r="C2186" s="2">
        <v>799</v>
      </c>
      <c r="D2186" s="2">
        <v>559</v>
      </c>
      <c r="E2186" s="2">
        <v>503.12</v>
      </c>
      <c r="F2186" s="2">
        <v>402.49600000000004</v>
      </c>
      <c r="G2186">
        <v>1</v>
      </c>
      <c r="H2186">
        <v>0</v>
      </c>
      <c r="I2186" s="2">
        <f>Tabell2[[#This Row],[Inköpspris (SEK)]]*Tabell2[[#This Row],[Antal]]</f>
        <v>503.12</v>
      </c>
      <c r="J2186" s="2">
        <f>MIN(Tabell2[[#This Row],[Bokat]]*Tabell2[[#This Row],[Inköpspris (SEK)]],Tabell2[[#This Row],[Totalt lagervärde ink moms]])</f>
        <v>0</v>
      </c>
      <c r="K2186" s="2">
        <f>Tabell2[[#This Row],[Totalt lagervärde ink moms]]-Tabell2[[#This Row],[Varav bokat ink moms]]</f>
        <v>503.12</v>
      </c>
      <c r="L2186" s="2">
        <f>Tabell2[[#This Row],[Antal]]*Tabell2[[#This Row],[Inpris ex moms]]</f>
        <v>402.49600000000004</v>
      </c>
      <c r="M2186" s="2">
        <f>MIN(Tabell2[[#This Row],[Bokat]]*Tabell2[[#This Row],[Inpris ex moms]],Tabell2[[#This Row],[Totalt lagervärde ex moms]])</f>
        <v>0</v>
      </c>
      <c r="N2186" s="2">
        <f>Tabell2[[#This Row],[Totalt lagervärde ex moms]]-Tabell2[[#This Row],[Varav bokat ex moms]]</f>
        <v>402.49600000000004</v>
      </c>
    </row>
    <row r="2187" spans="1:14" x14ac:dyDescent="0.2">
      <c r="A2187" t="s">
        <v>11938</v>
      </c>
      <c r="B2187" t="s">
        <v>11939</v>
      </c>
      <c r="C2187" s="2">
        <v>799</v>
      </c>
      <c r="D2187" s="2">
        <v>559</v>
      </c>
      <c r="E2187" s="2">
        <v>503.12</v>
      </c>
      <c r="F2187" s="2">
        <v>402.49600000000004</v>
      </c>
      <c r="G2187">
        <v>1</v>
      </c>
      <c r="H2187">
        <v>0</v>
      </c>
      <c r="I2187" s="2">
        <f>Tabell2[[#This Row],[Inköpspris (SEK)]]*Tabell2[[#This Row],[Antal]]</f>
        <v>503.12</v>
      </c>
      <c r="J2187" s="2">
        <f>MIN(Tabell2[[#This Row],[Bokat]]*Tabell2[[#This Row],[Inköpspris (SEK)]],Tabell2[[#This Row],[Totalt lagervärde ink moms]])</f>
        <v>0</v>
      </c>
      <c r="K2187" s="2">
        <f>Tabell2[[#This Row],[Totalt lagervärde ink moms]]-Tabell2[[#This Row],[Varav bokat ink moms]]</f>
        <v>503.12</v>
      </c>
      <c r="L2187" s="2">
        <f>Tabell2[[#This Row],[Antal]]*Tabell2[[#This Row],[Inpris ex moms]]</f>
        <v>402.49600000000004</v>
      </c>
      <c r="M2187" s="2">
        <f>MIN(Tabell2[[#This Row],[Bokat]]*Tabell2[[#This Row],[Inpris ex moms]],Tabell2[[#This Row],[Totalt lagervärde ex moms]])</f>
        <v>0</v>
      </c>
      <c r="N2187" s="2">
        <f>Tabell2[[#This Row],[Totalt lagervärde ex moms]]-Tabell2[[#This Row],[Varav bokat ex moms]]</f>
        <v>402.49600000000004</v>
      </c>
    </row>
    <row r="2188" spans="1:14" x14ac:dyDescent="0.2">
      <c r="A2188" t="s">
        <v>11940</v>
      </c>
      <c r="B2188" t="s">
        <v>11941</v>
      </c>
      <c r="C2188" s="2">
        <v>799</v>
      </c>
      <c r="D2188" s="2">
        <v>559</v>
      </c>
      <c r="E2188" s="2">
        <v>503.12</v>
      </c>
      <c r="F2188" s="2">
        <v>402.49600000000004</v>
      </c>
      <c r="G2188">
        <v>1</v>
      </c>
      <c r="H2188">
        <v>0</v>
      </c>
      <c r="I2188" s="2">
        <f>Tabell2[[#This Row],[Inköpspris (SEK)]]*Tabell2[[#This Row],[Antal]]</f>
        <v>503.12</v>
      </c>
      <c r="J2188" s="2">
        <f>MIN(Tabell2[[#This Row],[Bokat]]*Tabell2[[#This Row],[Inköpspris (SEK)]],Tabell2[[#This Row],[Totalt lagervärde ink moms]])</f>
        <v>0</v>
      </c>
      <c r="K2188" s="2">
        <f>Tabell2[[#This Row],[Totalt lagervärde ink moms]]-Tabell2[[#This Row],[Varav bokat ink moms]]</f>
        <v>503.12</v>
      </c>
      <c r="L2188" s="2">
        <f>Tabell2[[#This Row],[Antal]]*Tabell2[[#This Row],[Inpris ex moms]]</f>
        <v>402.49600000000004</v>
      </c>
      <c r="M2188" s="2">
        <f>MIN(Tabell2[[#This Row],[Bokat]]*Tabell2[[#This Row],[Inpris ex moms]],Tabell2[[#This Row],[Totalt lagervärde ex moms]])</f>
        <v>0</v>
      </c>
      <c r="N2188" s="2">
        <f>Tabell2[[#This Row],[Totalt lagervärde ex moms]]-Tabell2[[#This Row],[Varav bokat ex moms]]</f>
        <v>402.49600000000004</v>
      </c>
    </row>
    <row r="2189" spans="1:14" x14ac:dyDescent="0.2">
      <c r="A2189" t="s">
        <v>11942</v>
      </c>
      <c r="B2189" t="s">
        <v>11943</v>
      </c>
      <c r="C2189" s="2">
        <v>799</v>
      </c>
      <c r="D2189" s="2">
        <v>559</v>
      </c>
      <c r="E2189" s="2">
        <v>503.12</v>
      </c>
      <c r="F2189" s="2">
        <v>402.49600000000004</v>
      </c>
      <c r="G2189">
        <v>1</v>
      </c>
      <c r="H2189">
        <v>0</v>
      </c>
      <c r="I2189" s="2">
        <f>Tabell2[[#This Row],[Inköpspris (SEK)]]*Tabell2[[#This Row],[Antal]]</f>
        <v>503.12</v>
      </c>
      <c r="J2189" s="2">
        <f>MIN(Tabell2[[#This Row],[Bokat]]*Tabell2[[#This Row],[Inköpspris (SEK)]],Tabell2[[#This Row],[Totalt lagervärde ink moms]])</f>
        <v>0</v>
      </c>
      <c r="K2189" s="2">
        <f>Tabell2[[#This Row],[Totalt lagervärde ink moms]]-Tabell2[[#This Row],[Varav bokat ink moms]]</f>
        <v>503.12</v>
      </c>
      <c r="L2189" s="2">
        <f>Tabell2[[#This Row],[Antal]]*Tabell2[[#This Row],[Inpris ex moms]]</f>
        <v>402.49600000000004</v>
      </c>
      <c r="M2189" s="2">
        <f>MIN(Tabell2[[#This Row],[Bokat]]*Tabell2[[#This Row],[Inpris ex moms]],Tabell2[[#This Row],[Totalt lagervärde ex moms]])</f>
        <v>0</v>
      </c>
      <c r="N2189" s="2">
        <f>Tabell2[[#This Row],[Totalt lagervärde ex moms]]-Tabell2[[#This Row],[Varav bokat ex moms]]</f>
        <v>402.49600000000004</v>
      </c>
    </row>
    <row r="2190" spans="1:14" x14ac:dyDescent="0.2">
      <c r="A2190" t="s">
        <v>11946</v>
      </c>
      <c r="B2190" t="s">
        <v>11947</v>
      </c>
      <c r="C2190" s="2">
        <v>799</v>
      </c>
      <c r="D2190" s="2">
        <v>559</v>
      </c>
      <c r="E2190" s="2">
        <v>503.12</v>
      </c>
      <c r="F2190" s="2">
        <v>402.49600000000004</v>
      </c>
      <c r="G2190">
        <v>1</v>
      </c>
      <c r="H2190">
        <v>0</v>
      </c>
      <c r="I2190" s="2">
        <f>Tabell2[[#This Row],[Inköpspris (SEK)]]*Tabell2[[#This Row],[Antal]]</f>
        <v>503.12</v>
      </c>
      <c r="J2190" s="2">
        <f>MIN(Tabell2[[#This Row],[Bokat]]*Tabell2[[#This Row],[Inköpspris (SEK)]],Tabell2[[#This Row],[Totalt lagervärde ink moms]])</f>
        <v>0</v>
      </c>
      <c r="K2190" s="2">
        <f>Tabell2[[#This Row],[Totalt lagervärde ink moms]]-Tabell2[[#This Row],[Varav bokat ink moms]]</f>
        <v>503.12</v>
      </c>
      <c r="L2190" s="2">
        <f>Tabell2[[#This Row],[Antal]]*Tabell2[[#This Row],[Inpris ex moms]]</f>
        <v>402.49600000000004</v>
      </c>
      <c r="M2190" s="2">
        <f>MIN(Tabell2[[#This Row],[Bokat]]*Tabell2[[#This Row],[Inpris ex moms]],Tabell2[[#This Row],[Totalt lagervärde ex moms]])</f>
        <v>0</v>
      </c>
      <c r="N2190" s="2">
        <f>Tabell2[[#This Row],[Totalt lagervärde ex moms]]-Tabell2[[#This Row],[Varav bokat ex moms]]</f>
        <v>402.49600000000004</v>
      </c>
    </row>
    <row r="2191" spans="1:14" x14ac:dyDescent="0.2">
      <c r="A2191" t="s">
        <v>6665</v>
      </c>
      <c r="B2191" t="s">
        <v>6666</v>
      </c>
      <c r="C2191" s="2">
        <v>215</v>
      </c>
      <c r="D2191" s="2">
        <v>150</v>
      </c>
      <c r="E2191" s="2">
        <v>135.38</v>
      </c>
      <c r="F2191" s="2">
        <v>108.304</v>
      </c>
      <c r="G2191">
        <v>1</v>
      </c>
      <c r="H2191">
        <v>0</v>
      </c>
      <c r="I2191" s="2">
        <f>Tabell2[[#This Row],[Inköpspris (SEK)]]*Tabell2[[#This Row],[Antal]]</f>
        <v>135.38</v>
      </c>
      <c r="J2191" s="2">
        <f>MIN(Tabell2[[#This Row],[Bokat]]*Tabell2[[#This Row],[Inköpspris (SEK)]],Tabell2[[#This Row],[Totalt lagervärde ink moms]])</f>
        <v>0</v>
      </c>
      <c r="K2191" s="2">
        <f>Tabell2[[#This Row],[Totalt lagervärde ink moms]]-Tabell2[[#This Row],[Varav bokat ink moms]]</f>
        <v>135.38</v>
      </c>
      <c r="L2191" s="2">
        <f>Tabell2[[#This Row],[Antal]]*Tabell2[[#This Row],[Inpris ex moms]]</f>
        <v>108.304</v>
      </c>
      <c r="M2191" s="2">
        <f>MIN(Tabell2[[#This Row],[Bokat]]*Tabell2[[#This Row],[Inpris ex moms]],Tabell2[[#This Row],[Totalt lagervärde ex moms]])</f>
        <v>0</v>
      </c>
      <c r="N2191" s="2">
        <f>Tabell2[[#This Row],[Totalt lagervärde ex moms]]-Tabell2[[#This Row],[Varav bokat ex moms]]</f>
        <v>108.304</v>
      </c>
    </row>
    <row r="2192" spans="1:14" x14ac:dyDescent="0.2">
      <c r="A2192" t="s">
        <v>7055</v>
      </c>
      <c r="B2192" t="s">
        <v>7056</v>
      </c>
      <c r="C2192" s="2">
        <v>215</v>
      </c>
      <c r="D2192" s="2">
        <v>150</v>
      </c>
      <c r="E2192" s="2">
        <v>135.38</v>
      </c>
      <c r="F2192" s="2">
        <v>108.304</v>
      </c>
      <c r="G2192">
        <v>1</v>
      </c>
      <c r="H2192">
        <v>0</v>
      </c>
      <c r="I2192" s="2">
        <f>Tabell2[[#This Row],[Inköpspris (SEK)]]*Tabell2[[#This Row],[Antal]]</f>
        <v>135.38</v>
      </c>
      <c r="J2192" s="2">
        <f>MIN(Tabell2[[#This Row],[Bokat]]*Tabell2[[#This Row],[Inköpspris (SEK)]],Tabell2[[#This Row],[Totalt lagervärde ink moms]])</f>
        <v>0</v>
      </c>
      <c r="K2192" s="2">
        <f>Tabell2[[#This Row],[Totalt lagervärde ink moms]]-Tabell2[[#This Row],[Varav bokat ink moms]]</f>
        <v>135.38</v>
      </c>
      <c r="L2192" s="2">
        <f>Tabell2[[#This Row],[Antal]]*Tabell2[[#This Row],[Inpris ex moms]]</f>
        <v>108.304</v>
      </c>
      <c r="M2192" s="2">
        <f>MIN(Tabell2[[#This Row],[Bokat]]*Tabell2[[#This Row],[Inpris ex moms]],Tabell2[[#This Row],[Totalt lagervärde ex moms]])</f>
        <v>0</v>
      </c>
      <c r="N2192" s="2">
        <f>Tabell2[[#This Row],[Totalt lagervärde ex moms]]-Tabell2[[#This Row],[Varav bokat ex moms]]</f>
        <v>108.304</v>
      </c>
    </row>
    <row r="2193" spans="1:14" x14ac:dyDescent="0.2">
      <c r="A2193" t="s">
        <v>7057</v>
      </c>
      <c r="B2193" t="s">
        <v>7058</v>
      </c>
      <c r="C2193" s="2">
        <v>215</v>
      </c>
      <c r="D2193" s="2">
        <v>150</v>
      </c>
      <c r="E2193" s="2">
        <v>135.38</v>
      </c>
      <c r="F2193" s="2">
        <v>108.304</v>
      </c>
      <c r="G2193">
        <v>1</v>
      </c>
      <c r="H2193">
        <v>0</v>
      </c>
      <c r="I2193" s="2">
        <f>Tabell2[[#This Row],[Inköpspris (SEK)]]*Tabell2[[#This Row],[Antal]]</f>
        <v>135.38</v>
      </c>
      <c r="J2193" s="2">
        <f>MIN(Tabell2[[#This Row],[Bokat]]*Tabell2[[#This Row],[Inköpspris (SEK)]],Tabell2[[#This Row],[Totalt lagervärde ink moms]])</f>
        <v>0</v>
      </c>
      <c r="K2193" s="2">
        <f>Tabell2[[#This Row],[Totalt lagervärde ink moms]]-Tabell2[[#This Row],[Varav bokat ink moms]]</f>
        <v>135.38</v>
      </c>
      <c r="L2193" s="2">
        <f>Tabell2[[#This Row],[Antal]]*Tabell2[[#This Row],[Inpris ex moms]]</f>
        <v>108.304</v>
      </c>
      <c r="M2193" s="2">
        <f>MIN(Tabell2[[#This Row],[Bokat]]*Tabell2[[#This Row],[Inpris ex moms]],Tabell2[[#This Row],[Totalt lagervärde ex moms]])</f>
        <v>0</v>
      </c>
      <c r="N2193" s="2">
        <f>Tabell2[[#This Row],[Totalt lagervärde ex moms]]-Tabell2[[#This Row],[Varav bokat ex moms]]</f>
        <v>108.304</v>
      </c>
    </row>
    <row r="2194" spans="1:14" x14ac:dyDescent="0.2">
      <c r="A2194" t="s">
        <v>11594</v>
      </c>
      <c r="B2194" t="s">
        <v>11595</v>
      </c>
      <c r="C2194" s="2">
        <v>135</v>
      </c>
      <c r="D2194" s="2">
        <v>74</v>
      </c>
      <c r="E2194" s="2">
        <v>85</v>
      </c>
      <c r="F2194" s="2">
        <v>68</v>
      </c>
      <c r="G2194">
        <v>4</v>
      </c>
      <c r="H2194">
        <v>0</v>
      </c>
      <c r="I2194" s="2">
        <f>Tabell2[[#This Row],[Inköpspris (SEK)]]*Tabell2[[#This Row],[Antal]]</f>
        <v>340</v>
      </c>
      <c r="J2194" s="2">
        <f>MIN(Tabell2[[#This Row],[Bokat]]*Tabell2[[#This Row],[Inköpspris (SEK)]],Tabell2[[#This Row],[Totalt lagervärde ink moms]])</f>
        <v>0</v>
      </c>
      <c r="K2194" s="2">
        <f>Tabell2[[#This Row],[Totalt lagervärde ink moms]]-Tabell2[[#This Row],[Varav bokat ink moms]]</f>
        <v>340</v>
      </c>
      <c r="L2194" s="2">
        <f>Tabell2[[#This Row],[Antal]]*Tabell2[[#This Row],[Inpris ex moms]]</f>
        <v>272</v>
      </c>
      <c r="M2194" s="2">
        <f>MIN(Tabell2[[#This Row],[Bokat]]*Tabell2[[#This Row],[Inpris ex moms]],Tabell2[[#This Row],[Totalt lagervärde ex moms]])</f>
        <v>0</v>
      </c>
      <c r="N2194" s="2">
        <f>Tabell2[[#This Row],[Totalt lagervärde ex moms]]-Tabell2[[#This Row],[Varav bokat ex moms]]</f>
        <v>272</v>
      </c>
    </row>
    <row r="2195" spans="1:14" x14ac:dyDescent="0.2">
      <c r="A2195" t="s">
        <v>11608</v>
      </c>
      <c r="B2195" t="s">
        <v>11609</v>
      </c>
      <c r="C2195" s="2">
        <v>135</v>
      </c>
      <c r="D2195" s="2">
        <v>74</v>
      </c>
      <c r="E2195" s="2">
        <v>85</v>
      </c>
      <c r="F2195" s="2">
        <v>68</v>
      </c>
      <c r="G2195">
        <v>1</v>
      </c>
      <c r="H2195">
        <v>0</v>
      </c>
      <c r="I2195" s="2">
        <f>Tabell2[[#This Row],[Inköpspris (SEK)]]*Tabell2[[#This Row],[Antal]]</f>
        <v>85</v>
      </c>
      <c r="J2195" s="2">
        <f>MIN(Tabell2[[#This Row],[Bokat]]*Tabell2[[#This Row],[Inköpspris (SEK)]],Tabell2[[#This Row],[Totalt lagervärde ink moms]])</f>
        <v>0</v>
      </c>
      <c r="K2195" s="2">
        <f>Tabell2[[#This Row],[Totalt lagervärde ink moms]]-Tabell2[[#This Row],[Varav bokat ink moms]]</f>
        <v>85</v>
      </c>
      <c r="L2195" s="2">
        <f>Tabell2[[#This Row],[Antal]]*Tabell2[[#This Row],[Inpris ex moms]]</f>
        <v>68</v>
      </c>
      <c r="M2195" s="2">
        <f>MIN(Tabell2[[#This Row],[Bokat]]*Tabell2[[#This Row],[Inpris ex moms]],Tabell2[[#This Row],[Totalt lagervärde ex moms]])</f>
        <v>0</v>
      </c>
      <c r="N2195" s="2">
        <f>Tabell2[[#This Row],[Totalt lagervärde ex moms]]-Tabell2[[#This Row],[Varav bokat ex moms]]</f>
        <v>68</v>
      </c>
    </row>
    <row r="2196" spans="1:14" x14ac:dyDescent="0.2">
      <c r="A2196" t="s">
        <v>7568</v>
      </c>
      <c r="B2196" t="s">
        <v>7569</v>
      </c>
      <c r="C2196" s="2">
        <v>139</v>
      </c>
      <c r="D2196" s="2">
        <v>111</v>
      </c>
      <c r="E2196" s="2">
        <v>87.5</v>
      </c>
      <c r="F2196" s="2">
        <v>70</v>
      </c>
      <c r="G2196">
        <v>1</v>
      </c>
      <c r="H2196">
        <v>0</v>
      </c>
      <c r="I2196" s="2">
        <f>Tabell2[[#This Row],[Inköpspris (SEK)]]*Tabell2[[#This Row],[Antal]]</f>
        <v>87.5</v>
      </c>
      <c r="J2196" s="2">
        <f>MIN(Tabell2[[#This Row],[Bokat]]*Tabell2[[#This Row],[Inköpspris (SEK)]],Tabell2[[#This Row],[Totalt lagervärde ink moms]])</f>
        <v>0</v>
      </c>
      <c r="K2196" s="2">
        <f>Tabell2[[#This Row],[Totalt lagervärde ink moms]]-Tabell2[[#This Row],[Varav bokat ink moms]]</f>
        <v>87.5</v>
      </c>
      <c r="L2196" s="2">
        <f>Tabell2[[#This Row],[Antal]]*Tabell2[[#This Row],[Inpris ex moms]]</f>
        <v>70</v>
      </c>
      <c r="M2196" s="2">
        <f>MIN(Tabell2[[#This Row],[Bokat]]*Tabell2[[#This Row],[Inpris ex moms]],Tabell2[[#This Row],[Totalt lagervärde ex moms]])</f>
        <v>0</v>
      </c>
      <c r="N2196" s="2">
        <f>Tabell2[[#This Row],[Totalt lagervärde ex moms]]-Tabell2[[#This Row],[Varav bokat ex moms]]</f>
        <v>70</v>
      </c>
    </row>
    <row r="2197" spans="1:14" x14ac:dyDescent="0.2">
      <c r="A2197" t="s">
        <v>7570</v>
      </c>
      <c r="B2197" t="s">
        <v>7571</v>
      </c>
      <c r="C2197" s="2">
        <v>139</v>
      </c>
      <c r="D2197" s="2">
        <v>111</v>
      </c>
      <c r="E2197" s="2">
        <v>87.5</v>
      </c>
      <c r="F2197" s="2">
        <v>70</v>
      </c>
      <c r="G2197">
        <v>1</v>
      </c>
      <c r="H2197">
        <v>0</v>
      </c>
      <c r="I2197" s="2">
        <f>Tabell2[[#This Row],[Inköpspris (SEK)]]*Tabell2[[#This Row],[Antal]]</f>
        <v>87.5</v>
      </c>
      <c r="J2197" s="2">
        <f>MIN(Tabell2[[#This Row],[Bokat]]*Tabell2[[#This Row],[Inköpspris (SEK)]],Tabell2[[#This Row],[Totalt lagervärde ink moms]])</f>
        <v>0</v>
      </c>
      <c r="K2197" s="2">
        <f>Tabell2[[#This Row],[Totalt lagervärde ink moms]]-Tabell2[[#This Row],[Varav bokat ink moms]]</f>
        <v>87.5</v>
      </c>
      <c r="L2197" s="2">
        <f>Tabell2[[#This Row],[Antal]]*Tabell2[[#This Row],[Inpris ex moms]]</f>
        <v>70</v>
      </c>
      <c r="M2197" s="2">
        <f>MIN(Tabell2[[#This Row],[Bokat]]*Tabell2[[#This Row],[Inpris ex moms]],Tabell2[[#This Row],[Totalt lagervärde ex moms]])</f>
        <v>0</v>
      </c>
      <c r="N2197" s="2">
        <f>Tabell2[[#This Row],[Totalt lagervärde ex moms]]-Tabell2[[#This Row],[Varav bokat ex moms]]</f>
        <v>70</v>
      </c>
    </row>
    <row r="2198" spans="1:14" x14ac:dyDescent="0.2">
      <c r="A2198" t="s">
        <v>7334</v>
      </c>
      <c r="B2198" t="s">
        <v>7335</v>
      </c>
      <c r="C2198" s="2">
        <v>119</v>
      </c>
      <c r="D2198" s="2">
        <v>83</v>
      </c>
      <c r="E2198" s="2">
        <v>74.91</v>
      </c>
      <c r="F2198" s="2">
        <v>59.927999999999997</v>
      </c>
      <c r="G2198">
        <v>2</v>
      </c>
      <c r="H2198">
        <v>0</v>
      </c>
      <c r="I2198" s="2">
        <f>Tabell2[[#This Row],[Inköpspris (SEK)]]*Tabell2[[#This Row],[Antal]]</f>
        <v>149.82</v>
      </c>
      <c r="J2198" s="2">
        <f>MIN(Tabell2[[#This Row],[Bokat]]*Tabell2[[#This Row],[Inköpspris (SEK)]],Tabell2[[#This Row],[Totalt lagervärde ink moms]])</f>
        <v>0</v>
      </c>
      <c r="K2198" s="2">
        <f>Tabell2[[#This Row],[Totalt lagervärde ink moms]]-Tabell2[[#This Row],[Varav bokat ink moms]]</f>
        <v>149.82</v>
      </c>
      <c r="L2198" s="2">
        <f>Tabell2[[#This Row],[Antal]]*Tabell2[[#This Row],[Inpris ex moms]]</f>
        <v>119.85599999999999</v>
      </c>
      <c r="M2198" s="2">
        <f>MIN(Tabell2[[#This Row],[Bokat]]*Tabell2[[#This Row],[Inpris ex moms]],Tabell2[[#This Row],[Totalt lagervärde ex moms]])</f>
        <v>0</v>
      </c>
      <c r="N2198" s="2">
        <f>Tabell2[[#This Row],[Totalt lagervärde ex moms]]-Tabell2[[#This Row],[Varav bokat ex moms]]</f>
        <v>119.85599999999999</v>
      </c>
    </row>
    <row r="2199" spans="1:14" x14ac:dyDescent="0.2">
      <c r="A2199" t="s">
        <v>8091</v>
      </c>
      <c r="B2199" t="s">
        <v>8092</v>
      </c>
      <c r="C2199" s="2">
        <v>115</v>
      </c>
      <c r="D2199" s="2">
        <v>80</v>
      </c>
      <c r="E2199" s="2">
        <v>72.38</v>
      </c>
      <c r="F2199" s="2">
        <v>57.900000000000006</v>
      </c>
      <c r="G2199">
        <v>5</v>
      </c>
      <c r="H2199">
        <v>0</v>
      </c>
      <c r="I2199" s="2">
        <f>Tabell2[[#This Row],[Inköpspris (SEK)]]*Tabell2[[#This Row],[Antal]]</f>
        <v>361.9</v>
      </c>
      <c r="J2199" s="2">
        <f>MIN(Tabell2[[#This Row],[Bokat]]*Tabell2[[#This Row],[Inköpspris (SEK)]],Tabell2[[#This Row],[Totalt lagervärde ink moms]])</f>
        <v>0</v>
      </c>
      <c r="K2199" s="2">
        <f>Tabell2[[#This Row],[Totalt lagervärde ink moms]]-Tabell2[[#This Row],[Varav bokat ink moms]]</f>
        <v>361.9</v>
      </c>
      <c r="L2199" s="2">
        <f>Tabell2[[#This Row],[Antal]]*Tabell2[[#This Row],[Inpris ex moms]]</f>
        <v>289.5</v>
      </c>
      <c r="M2199" s="2">
        <f>MIN(Tabell2[[#This Row],[Bokat]]*Tabell2[[#This Row],[Inpris ex moms]],Tabell2[[#This Row],[Totalt lagervärde ex moms]])</f>
        <v>0</v>
      </c>
      <c r="N2199" s="2">
        <f>Tabell2[[#This Row],[Totalt lagervärde ex moms]]-Tabell2[[#This Row],[Varav bokat ex moms]]</f>
        <v>289.5</v>
      </c>
    </row>
    <row r="2200" spans="1:14" x14ac:dyDescent="0.2">
      <c r="A2200" t="s">
        <v>7350</v>
      </c>
      <c r="B2200" t="s">
        <v>7351</v>
      </c>
      <c r="C2200" s="2">
        <v>129</v>
      </c>
      <c r="D2200" s="2">
        <v>90</v>
      </c>
      <c r="E2200" s="2">
        <v>81.180000000000007</v>
      </c>
      <c r="F2200" s="2">
        <v>64.944000000000003</v>
      </c>
      <c r="G2200">
        <v>1</v>
      </c>
      <c r="H2200">
        <v>0</v>
      </c>
      <c r="I2200" s="2">
        <f>Tabell2[[#This Row],[Inköpspris (SEK)]]*Tabell2[[#This Row],[Antal]]</f>
        <v>81.180000000000007</v>
      </c>
      <c r="J2200" s="2">
        <f>MIN(Tabell2[[#This Row],[Bokat]]*Tabell2[[#This Row],[Inköpspris (SEK)]],Tabell2[[#This Row],[Totalt lagervärde ink moms]])</f>
        <v>0</v>
      </c>
      <c r="K2200" s="2">
        <f>Tabell2[[#This Row],[Totalt lagervärde ink moms]]-Tabell2[[#This Row],[Varav bokat ink moms]]</f>
        <v>81.180000000000007</v>
      </c>
      <c r="L2200" s="2">
        <f>Tabell2[[#This Row],[Antal]]*Tabell2[[#This Row],[Inpris ex moms]]</f>
        <v>64.944000000000003</v>
      </c>
      <c r="M2200" s="2">
        <f>MIN(Tabell2[[#This Row],[Bokat]]*Tabell2[[#This Row],[Inpris ex moms]],Tabell2[[#This Row],[Totalt lagervärde ex moms]])</f>
        <v>0</v>
      </c>
      <c r="N2200" s="2">
        <f>Tabell2[[#This Row],[Totalt lagervärde ex moms]]-Tabell2[[#This Row],[Varav bokat ex moms]]</f>
        <v>64.944000000000003</v>
      </c>
    </row>
    <row r="2201" spans="1:14" x14ac:dyDescent="0.2">
      <c r="A2201" t="s">
        <v>1072</v>
      </c>
      <c r="B2201" t="s">
        <v>1073</v>
      </c>
      <c r="C2201" s="2">
        <v>89</v>
      </c>
      <c r="D2201" s="2">
        <v>58</v>
      </c>
      <c r="E2201" s="2">
        <v>56</v>
      </c>
      <c r="F2201" s="2">
        <v>44.800000000000004</v>
      </c>
      <c r="G2201">
        <v>2</v>
      </c>
      <c r="H2201">
        <v>0</v>
      </c>
      <c r="I2201" s="2">
        <f>Tabell2[[#This Row],[Inköpspris (SEK)]]*Tabell2[[#This Row],[Antal]]</f>
        <v>112</v>
      </c>
      <c r="J2201" s="2">
        <f>MIN(Tabell2[[#This Row],[Bokat]]*Tabell2[[#This Row],[Inköpspris (SEK)]],Tabell2[[#This Row],[Totalt lagervärde ink moms]])</f>
        <v>0</v>
      </c>
      <c r="K2201" s="2">
        <f>Tabell2[[#This Row],[Totalt lagervärde ink moms]]-Tabell2[[#This Row],[Varav bokat ink moms]]</f>
        <v>112</v>
      </c>
      <c r="L2201" s="2">
        <f>Tabell2[[#This Row],[Antal]]*Tabell2[[#This Row],[Inpris ex moms]]</f>
        <v>89.600000000000009</v>
      </c>
      <c r="M2201" s="2">
        <f>MIN(Tabell2[[#This Row],[Bokat]]*Tabell2[[#This Row],[Inpris ex moms]],Tabell2[[#This Row],[Totalt lagervärde ex moms]])</f>
        <v>0</v>
      </c>
      <c r="N2201" s="2">
        <f>Tabell2[[#This Row],[Totalt lagervärde ex moms]]-Tabell2[[#This Row],[Varav bokat ex moms]]</f>
        <v>89.600000000000009</v>
      </c>
    </row>
    <row r="2202" spans="1:14" x14ac:dyDescent="0.2">
      <c r="A2202" t="s">
        <v>1084</v>
      </c>
      <c r="B2202" t="s">
        <v>1085</v>
      </c>
      <c r="C2202" s="2">
        <v>89</v>
      </c>
      <c r="D2202" s="2">
        <v>62</v>
      </c>
      <c r="E2202" s="2">
        <v>56</v>
      </c>
      <c r="F2202" s="2">
        <v>44.800000000000004</v>
      </c>
      <c r="G2202">
        <v>7</v>
      </c>
      <c r="H2202">
        <v>0</v>
      </c>
      <c r="I2202" s="2">
        <f>Tabell2[[#This Row],[Inköpspris (SEK)]]*Tabell2[[#This Row],[Antal]]</f>
        <v>392</v>
      </c>
      <c r="J2202" s="2">
        <f>MIN(Tabell2[[#This Row],[Bokat]]*Tabell2[[#This Row],[Inköpspris (SEK)]],Tabell2[[#This Row],[Totalt lagervärde ink moms]])</f>
        <v>0</v>
      </c>
      <c r="K2202" s="2">
        <f>Tabell2[[#This Row],[Totalt lagervärde ink moms]]-Tabell2[[#This Row],[Varav bokat ink moms]]</f>
        <v>392</v>
      </c>
      <c r="L2202" s="2">
        <f>Tabell2[[#This Row],[Antal]]*Tabell2[[#This Row],[Inpris ex moms]]</f>
        <v>313.60000000000002</v>
      </c>
      <c r="M2202" s="2">
        <f>MIN(Tabell2[[#This Row],[Bokat]]*Tabell2[[#This Row],[Inpris ex moms]],Tabell2[[#This Row],[Totalt lagervärde ex moms]])</f>
        <v>0</v>
      </c>
      <c r="N2202" s="2">
        <f>Tabell2[[#This Row],[Totalt lagervärde ex moms]]-Tabell2[[#This Row],[Varav bokat ex moms]]</f>
        <v>313.60000000000002</v>
      </c>
    </row>
    <row r="2203" spans="1:14" x14ac:dyDescent="0.2">
      <c r="A2203" t="s">
        <v>6675</v>
      </c>
      <c r="B2203" t="s">
        <v>6676</v>
      </c>
      <c r="C2203" s="2">
        <v>679</v>
      </c>
      <c r="D2203" s="2">
        <v>441</v>
      </c>
      <c r="E2203" s="2">
        <v>427.21</v>
      </c>
      <c r="F2203" s="2">
        <v>341.76800000000003</v>
      </c>
      <c r="G2203">
        <v>2</v>
      </c>
      <c r="H2203">
        <v>0</v>
      </c>
      <c r="I2203" s="2">
        <f>Tabell2[[#This Row],[Inköpspris (SEK)]]*Tabell2[[#This Row],[Antal]]</f>
        <v>854.42</v>
      </c>
      <c r="J2203" s="2">
        <f>MIN(Tabell2[[#This Row],[Bokat]]*Tabell2[[#This Row],[Inköpspris (SEK)]],Tabell2[[#This Row],[Totalt lagervärde ink moms]])</f>
        <v>0</v>
      </c>
      <c r="K2203" s="2">
        <f>Tabell2[[#This Row],[Totalt lagervärde ink moms]]-Tabell2[[#This Row],[Varav bokat ink moms]]</f>
        <v>854.42</v>
      </c>
      <c r="L2203" s="2">
        <f>Tabell2[[#This Row],[Antal]]*Tabell2[[#This Row],[Inpris ex moms]]</f>
        <v>683.53600000000006</v>
      </c>
      <c r="M2203" s="2">
        <f>MIN(Tabell2[[#This Row],[Bokat]]*Tabell2[[#This Row],[Inpris ex moms]],Tabell2[[#This Row],[Totalt lagervärde ex moms]])</f>
        <v>0</v>
      </c>
      <c r="N2203" s="2">
        <f>Tabell2[[#This Row],[Totalt lagervärde ex moms]]-Tabell2[[#This Row],[Varav bokat ex moms]]</f>
        <v>683.53600000000006</v>
      </c>
    </row>
    <row r="2204" spans="1:14" x14ac:dyDescent="0.2">
      <c r="A2204" t="s">
        <v>11902</v>
      </c>
      <c r="B2204" t="s">
        <v>11903</v>
      </c>
      <c r="C2204" s="2">
        <v>1699</v>
      </c>
      <c r="D2204" s="2">
        <v>1189</v>
      </c>
      <c r="E2204" s="2">
        <v>1068.75</v>
      </c>
      <c r="F2204" s="2">
        <v>855</v>
      </c>
      <c r="G2204">
        <v>2</v>
      </c>
      <c r="H2204">
        <v>0</v>
      </c>
      <c r="I2204" s="2">
        <f>Tabell2[[#This Row],[Inköpspris (SEK)]]*Tabell2[[#This Row],[Antal]]</f>
        <v>2137.5</v>
      </c>
      <c r="J2204" s="2">
        <f>MIN(Tabell2[[#This Row],[Bokat]]*Tabell2[[#This Row],[Inköpspris (SEK)]],Tabell2[[#This Row],[Totalt lagervärde ink moms]])</f>
        <v>0</v>
      </c>
      <c r="K2204" s="2">
        <f>Tabell2[[#This Row],[Totalt lagervärde ink moms]]-Tabell2[[#This Row],[Varav bokat ink moms]]</f>
        <v>2137.5</v>
      </c>
      <c r="L2204" s="2">
        <f>Tabell2[[#This Row],[Antal]]*Tabell2[[#This Row],[Inpris ex moms]]</f>
        <v>1710</v>
      </c>
      <c r="M2204" s="2">
        <f>MIN(Tabell2[[#This Row],[Bokat]]*Tabell2[[#This Row],[Inpris ex moms]],Tabell2[[#This Row],[Totalt lagervärde ex moms]])</f>
        <v>0</v>
      </c>
      <c r="N2204" s="2">
        <f>Tabell2[[#This Row],[Totalt lagervärde ex moms]]-Tabell2[[#This Row],[Varav bokat ex moms]]</f>
        <v>1710</v>
      </c>
    </row>
    <row r="2205" spans="1:14" x14ac:dyDescent="0.2">
      <c r="A2205" t="s">
        <v>17737</v>
      </c>
      <c r="B2205" t="s">
        <v>17738</v>
      </c>
      <c r="C2205" s="2">
        <v>849</v>
      </c>
      <c r="D2205" s="2">
        <v>509</v>
      </c>
      <c r="E2205" s="2">
        <v>534</v>
      </c>
      <c r="F2205" s="2">
        <v>427.20000000000005</v>
      </c>
      <c r="G2205">
        <v>1</v>
      </c>
      <c r="H2205">
        <v>0</v>
      </c>
      <c r="I2205" s="2">
        <f>Tabell2[[#This Row],[Inköpspris (SEK)]]*Tabell2[[#This Row],[Antal]]</f>
        <v>534</v>
      </c>
      <c r="J2205" s="2">
        <f>MIN(Tabell2[[#This Row],[Bokat]]*Tabell2[[#This Row],[Inköpspris (SEK)]],Tabell2[[#This Row],[Totalt lagervärde ink moms]])</f>
        <v>0</v>
      </c>
      <c r="K2205" s="2">
        <f>Tabell2[[#This Row],[Totalt lagervärde ink moms]]-Tabell2[[#This Row],[Varav bokat ink moms]]</f>
        <v>534</v>
      </c>
      <c r="L2205" s="2">
        <f>Tabell2[[#This Row],[Antal]]*Tabell2[[#This Row],[Inpris ex moms]]</f>
        <v>427.20000000000005</v>
      </c>
      <c r="M2205" s="2">
        <f>MIN(Tabell2[[#This Row],[Bokat]]*Tabell2[[#This Row],[Inpris ex moms]],Tabell2[[#This Row],[Totalt lagervärde ex moms]])</f>
        <v>0</v>
      </c>
      <c r="N2205" s="2">
        <f>Tabell2[[#This Row],[Totalt lagervärde ex moms]]-Tabell2[[#This Row],[Varav bokat ex moms]]</f>
        <v>427.20000000000005</v>
      </c>
    </row>
    <row r="2206" spans="1:14" x14ac:dyDescent="0.2">
      <c r="A2206" t="s">
        <v>4285</v>
      </c>
      <c r="B2206" t="s">
        <v>4286</v>
      </c>
      <c r="C2206" s="2">
        <v>19</v>
      </c>
      <c r="D2206" s="2">
        <v>13</v>
      </c>
      <c r="E2206" s="2">
        <v>11.95</v>
      </c>
      <c r="F2206" s="2">
        <v>9.56</v>
      </c>
      <c r="G2206">
        <v>2</v>
      </c>
      <c r="H2206">
        <v>0</v>
      </c>
      <c r="I2206" s="2">
        <f>Tabell2[[#This Row],[Inköpspris (SEK)]]*Tabell2[[#This Row],[Antal]]</f>
        <v>23.9</v>
      </c>
      <c r="J2206" s="2">
        <f>MIN(Tabell2[[#This Row],[Bokat]]*Tabell2[[#This Row],[Inköpspris (SEK)]],Tabell2[[#This Row],[Totalt lagervärde ink moms]])</f>
        <v>0</v>
      </c>
      <c r="K2206" s="2">
        <f>Tabell2[[#This Row],[Totalt lagervärde ink moms]]-Tabell2[[#This Row],[Varav bokat ink moms]]</f>
        <v>23.9</v>
      </c>
      <c r="L2206" s="2">
        <f>Tabell2[[#This Row],[Antal]]*Tabell2[[#This Row],[Inpris ex moms]]</f>
        <v>19.12</v>
      </c>
      <c r="M2206" s="2">
        <f>MIN(Tabell2[[#This Row],[Bokat]]*Tabell2[[#This Row],[Inpris ex moms]],Tabell2[[#This Row],[Totalt lagervärde ex moms]])</f>
        <v>0</v>
      </c>
      <c r="N2206" s="2">
        <f>Tabell2[[#This Row],[Totalt lagervärde ex moms]]-Tabell2[[#This Row],[Varav bokat ex moms]]</f>
        <v>19.12</v>
      </c>
    </row>
    <row r="2207" spans="1:14" x14ac:dyDescent="0.2">
      <c r="A2207" t="s">
        <v>11240</v>
      </c>
      <c r="B2207" t="s">
        <v>11241</v>
      </c>
      <c r="C2207" s="2">
        <v>349</v>
      </c>
      <c r="D2207" s="2">
        <v>244</v>
      </c>
      <c r="E2207" s="2">
        <v>219.4</v>
      </c>
      <c r="F2207" s="2">
        <v>175.52</v>
      </c>
      <c r="G2207">
        <v>1</v>
      </c>
      <c r="H2207">
        <v>0</v>
      </c>
      <c r="I2207" s="2">
        <f>Tabell2[[#This Row],[Inköpspris (SEK)]]*Tabell2[[#This Row],[Antal]]</f>
        <v>219.4</v>
      </c>
      <c r="J2207" s="2">
        <f>MIN(Tabell2[[#This Row],[Bokat]]*Tabell2[[#This Row],[Inköpspris (SEK)]],Tabell2[[#This Row],[Totalt lagervärde ink moms]])</f>
        <v>0</v>
      </c>
      <c r="K2207" s="2">
        <f>Tabell2[[#This Row],[Totalt lagervärde ink moms]]-Tabell2[[#This Row],[Varav bokat ink moms]]</f>
        <v>219.4</v>
      </c>
      <c r="L2207" s="2">
        <f>Tabell2[[#This Row],[Antal]]*Tabell2[[#This Row],[Inpris ex moms]]</f>
        <v>175.52</v>
      </c>
      <c r="M2207" s="2">
        <f>MIN(Tabell2[[#This Row],[Bokat]]*Tabell2[[#This Row],[Inpris ex moms]],Tabell2[[#This Row],[Totalt lagervärde ex moms]])</f>
        <v>0</v>
      </c>
      <c r="N2207" s="2">
        <f>Tabell2[[#This Row],[Totalt lagervärde ex moms]]-Tabell2[[#This Row],[Varav bokat ex moms]]</f>
        <v>175.52</v>
      </c>
    </row>
    <row r="2208" spans="1:14" x14ac:dyDescent="0.2">
      <c r="A2208" t="s">
        <v>11896</v>
      </c>
      <c r="B2208" t="s">
        <v>11897</v>
      </c>
      <c r="C2208" s="2">
        <v>1455</v>
      </c>
      <c r="D2208" s="2">
        <v>1018</v>
      </c>
      <c r="E2208" s="2">
        <v>914.62</v>
      </c>
      <c r="F2208" s="2">
        <v>731.69600000000003</v>
      </c>
      <c r="G2208">
        <v>2</v>
      </c>
      <c r="H2208">
        <v>0</v>
      </c>
      <c r="I2208" s="2">
        <f>Tabell2[[#This Row],[Inköpspris (SEK)]]*Tabell2[[#This Row],[Antal]]</f>
        <v>1829.24</v>
      </c>
      <c r="J2208" s="2">
        <f>MIN(Tabell2[[#This Row],[Bokat]]*Tabell2[[#This Row],[Inköpspris (SEK)]],Tabell2[[#This Row],[Totalt lagervärde ink moms]])</f>
        <v>0</v>
      </c>
      <c r="K2208" s="2">
        <f>Tabell2[[#This Row],[Totalt lagervärde ink moms]]-Tabell2[[#This Row],[Varav bokat ink moms]]</f>
        <v>1829.24</v>
      </c>
      <c r="L2208" s="2">
        <f>Tabell2[[#This Row],[Antal]]*Tabell2[[#This Row],[Inpris ex moms]]</f>
        <v>1463.3920000000001</v>
      </c>
      <c r="M2208" s="2">
        <f>MIN(Tabell2[[#This Row],[Bokat]]*Tabell2[[#This Row],[Inpris ex moms]],Tabell2[[#This Row],[Totalt lagervärde ex moms]])</f>
        <v>0</v>
      </c>
      <c r="N2208" s="2">
        <f>Tabell2[[#This Row],[Totalt lagervärde ex moms]]-Tabell2[[#This Row],[Varav bokat ex moms]]</f>
        <v>1463.3920000000001</v>
      </c>
    </row>
    <row r="2209" spans="1:14" x14ac:dyDescent="0.2">
      <c r="A2209" t="s">
        <v>10714</v>
      </c>
      <c r="B2209" t="s">
        <v>10715</v>
      </c>
      <c r="C2209" s="2">
        <v>129</v>
      </c>
      <c r="D2209" s="2">
        <v>7000</v>
      </c>
      <c r="E2209" s="2">
        <v>81.08</v>
      </c>
      <c r="F2209" s="2">
        <v>64.864000000000004</v>
      </c>
      <c r="G2209">
        <v>1</v>
      </c>
      <c r="H2209">
        <v>0</v>
      </c>
      <c r="I2209" s="2">
        <f>Tabell2[[#This Row],[Inköpspris (SEK)]]*Tabell2[[#This Row],[Antal]]</f>
        <v>81.08</v>
      </c>
      <c r="J2209" s="2">
        <f>MIN(Tabell2[[#This Row],[Bokat]]*Tabell2[[#This Row],[Inköpspris (SEK)]],Tabell2[[#This Row],[Totalt lagervärde ink moms]])</f>
        <v>0</v>
      </c>
      <c r="K2209" s="2">
        <f>Tabell2[[#This Row],[Totalt lagervärde ink moms]]-Tabell2[[#This Row],[Varav bokat ink moms]]</f>
        <v>81.08</v>
      </c>
      <c r="L2209" s="2">
        <f>Tabell2[[#This Row],[Antal]]*Tabell2[[#This Row],[Inpris ex moms]]</f>
        <v>64.864000000000004</v>
      </c>
      <c r="M2209" s="2">
        <f>MIN(Tabell2[[#This Row],[Bokat]]*Tabell2[[#This Row],[Inpris ex moms]],Tabell2[[#This Row],[Totalt lagervärde ex moms]])</f>
        <v>0</v>
      </c>
      <c r="N2209" s="2">
        <f>Tabell2[[#This Row],[Totalt lagervärde ex moms]]-Tabell2[[#This Row],[Varav bokat ex moms]]</f>
        <v>64.864000000000004</v>
      </c>
    </row>
    <row r="2210" spans="1:14" x14ac:dyDescent="0.2">
      <c r="A2210" t="s">
        <v>17895</v>
      </c>
      <c r="B2210" t="s">
        <v>17896</v>
      </c>
      <c r="C2210" s="2">
        <v>535</v>
      </c>
      <c r="E2210" s="2">
        <v>336.25</v>
      </c>
      <c r="F2210" s="2">
        <v>269</v>
      </c>
      <c r="G2210">
        <v>1</v>
      </c>
      <c r="H2210">
        <v>0</v>
      </c>
      <c r="I2210" s="2">
        <f>Tabell2[[#This Row],[Inköpspris (SEK)]]*Tabell2[[#This Row],[Antal]]</f>
        <v>336.25</v>
      </c>
      <c r="J2210" s="2">
        <f>MIN(Tabell2[[#This Row],[Bokat]]*Tabell2[[#This Row],[Inköpspris (SEK)]],Tabell2[[#This Row],[Totalt lagervärde ink moms]])</f>
        <v>0</v>
      </c>
      <c r="K2210" s="2">
        <f>Tabell2[[#This Row],[Totalt lagervärde ink moms]]-Tabell2[[#This Row],[Varav bokat ink moms]]</f>
        <v>336.25</v>
      </c>
      <c r="L2210" s="2">
        <f>Tabell2[[#This Row],[Antal]]*Tabell2[[#This Row],[Inpris ex moms]]</f>
        <v>269</v>
      </c>
      <c r="M2210" s="2">
        <f>MIN(Tabell2[[#This Row],[Bokat]]*Tabell2[[#This Row],[Inpris ex moms]],Tabell2[[#This Row],[Totalt lagervärde ex moms]])</f>
        <v>0</v>
      </c>
      <c r="N2210" s="2">
        <f>Tabell2[[#This Row],[Totalt lagervärde ex moms]]-Tabell2[[#This Row],[Varav bokat ex moms]]</f>
        <v>269</v>
      </c>
    </row>
    <row r="2211" spans="1:14" x14ac:dyDescent="0.2">
      <c r="A2211" t="s">
        <v>6161</v>
      </c>
      <c r="B2211" t="s">
        <v>6162</v>
      </c>
      <c r="C2211" s="2">
        <v>1399</v>
      </c>
      <c r="D2211" s="2">
        <v>979</v>
      </c>
      <c r="E2211" s="2">
        <v>879.1</v>
      </c>
      <c r="F2211" s="2">
        <v>703.28000000000009</v>
      </c>
      <c r="G2211">
        <v>1</v>
      </c>
      <c r="H2211">
        <v>0</v>
      </c>
      <c r="I2211" s="2">
        <f>Tabell2[[#This Row],[Inköpspris (SEK)]]*Tabell2[[#This Row],[Antal]]</f>
        <v>879.1</v>
      </c>
      <c r="J2211" s="2">
        <f>MIN(Tabell2[[#This Row],[Bokat]]*Tabell2[[#This Row],[Inköpspris (SEK)]],Tabell2[[#This Row],[Totalt lagervärde ink moms]])</f>
        <v>0</v>
      </c>
      <c r="K2211" s="2">
        <f>Tabell2[[#This Row],[Totalt lagervärde ink moms]]-Tabell2[[#This Row],[Varav bokat ink moms]]</f>
        <v>879.1</v>
      </c>
      <c r="L2211" s="2">
        <f>Tabell2[[#This Row],[Antal]]*Tabell2[[#This Row],[Inpris ex moms]]</f>
        <v>703.28000000000009</v>
      </c>
      <c r="M2211" s="2">
        <f>MIN(Tabell2[[#This Row],[Bokat]]*Tabell2[[#This Row],[Inpris ex moms]],Tabell2[[#This Row],[Totalt lagervärde ex moms]])</f>
        <v>0</v>
      </c>
      <c r="N2211" s="2">
        <f>Tabell2[[#This Row],[Totalt lagervärde ex moms]]-Tabell2[[#This Row],[Varav bokat ex moms]]</f>
        <v>703.28000000000009</v>
      </c>
    </row>
    <row r="2212" spans="1:14" x14ac:dyDescent="0.2">
      <c r="A2212" t="s">
        <v>6163</v>
      </c>
      <c r="B2212" t="s">
        <v>6164</v>
      </c>
      <c r="C2212" s="2">
        <v>1399</v>
      </c>
      <c r="D2212" s="2">
        <v>979</v>
      </c>
      <c r="E2212" s="2">
        <v>879.1</v>
      </c>
      <c r="F2212" s="2">
        <v>703.28000000000009</v>
      </c>
      <c r="G2212">
        <v>1</v>
      </c>
      <c r="H2212">
        <v>1</v>
      </c>
      <c r="I2212" s="2">
        <f>Tabell2[[#This Row],[Inköpspris (SEK)]]*Tabell2[[#This Row],[Antal]]</f>
        <v>879.1</v>
      </c>
      <c r="J2212" s="2">
        <f>MIN(Tabell2[[#This Row],[Bokat]]*Tabell2[[#This Row],[Inköpspris (SEK)]],Tabell2[[#This Row],[Totalt lagervärde ink moms]])</f>
        <v>879.1</v>
      </c>
      <c r="K2212" s="2">
        <f>Tabell2[[#This Row],[Totalt lagervärde ink moms]]-Tabell2[[#This Row],[Varav bokat ink moms]]</f>
        <v>0</v>
      </c>
      <c r="L2212" s="2">
        <f>Tabell2[[#This Row],[Antal]]*Tabell2[[#This Row],[Inpris ex moms]]</f>
        <v>703.28000000000009</v>
      </c>
      <c r="M2212" s="2">
        <f>MIN(Tabell2[[#This Row],[Bokat]]*Tabell2[[#This Row],[Inpris ex moms]],Tabell2[[#This Row],[Totalt lagervärde ex moms]])</f>
        <v>703.28000000000009</v>
      </c>
      <c r="N2212" s="2">
        <f>Tabell2[[#This Row],[Totalt lagervärde ex moms]]-Tabell2[[#This Row],[Varav bokat ex moms]]</f>
        <v>0</v>
      </c>
    </row>
    <row r="2213" spans="1:14" x14ac:dyDescent="0.2">
      <c r="A2213" t="s">
        <v>5144</v>
      </c>
      <c r="B2213" t="s">
        <v>5145</v>
      </c>
      <c r="C2213" s="2">
        <v>319</v>
      </c>
      <c r="D2213" s="2">
        <v>207</v>
      </c>
      <c r="E2213" s="2">
        <v>200.43</v>
      </c>
      <c r="F2213" s="2">
        <v>160.34400000000002</v>
      </c>
      <c r="G2213">
        <v>1</v>
      </c>
      <c r="H2213">
        <v>0</v>
      </c>
      <c r="I2213" s="2">
        <f>Tabell2[[#This Row],[Inköpspris (SEK)]]*Tabell2[[#This Row],[Antal]]</f>
        <v>200.43</v>
      </c>
      <c r="J2213" s="2">
        <f>MIN(Tabell2[[#This Row],[Bokat]]*Tabell2[[#This Row],[Inköpspris (SEK)]],Tabell2[[#This Row],[Totalt lagervärde ink moms]])</f>
        <v>0</v>
      </c>
      <c r="K2213" s="2">
        <f>Tabell2[[#This Row],[Totalt lagervärde ink moms]]-Tabell2[[#This Row],[Varav bokat ink moms]]</f>
        <v>200.43</v>
      </c>
      <c r="L2213" s="2">
        <f>Tabell2[[#This Row],[Antal]]*Tabell2[[#This Row],[Inpris ex moms]]</f>
        <v>160.34400000000002</v>
      </c>
      <c r="M2213" s="2">
        <f>MIN(Tabell2[[#This Row],[Bokat]]*Tabell2[[#This Row],[Inpris ex moms]],Tabell2[[#This Row],[Totalt lagervärde ex moms]])</f>
        <v>0</v>
      </c>
      <c r="N2213" s="2">
        <f>Tabell2[[#This Row],[Totalt lagervärde ex moms]]-Tabell2[[#This Row],[Varav bokat ex moms]]</f>
        <v>160.34400000000002</v>
      </c>
    </row>
    <row r="2214" spans="1:14" x14ac:dyDescent="0.2">
      <c r="A2214" t="s">
        <v>18690</v>
      </c>
      <c r="B2214" t="s">
        <v>18691</v>
      </c>
      <c r="C2214" s="2">
        <v>289</v>
      </c>
      <c r="D2214" s="2">
        <v>202</v>
      </c>
      <c r="E2214" s="2">
        <v>181.58</v>
      </c>
      <c r="F2214" s="2">
        <v>145.26400000000001</v>
      </c>
      <c r="G2214">
        <v>1</v>
      </c>
      <c r="H2214">
        <v>0</v>
      </c>
      <c r="I2214" s="2">
        <f>Tabell2[[#This Row],[Inköpspris (SEK)]]*Tabell2[[#This Row],[Antal]]</f>
        <v>181.58</v>
      </c>
      <c r="J2214" s="2">
        <f>MIN(Tabell2[[#This Row],[Bokat]]*Tabell2[[#This Row],[Inköpspris (SEK)]],Tabell2[[#This Row],[Totalt lagervärde ink moms]])</f>
        <v>0</v>
      </c>
      <c r="K2214" s="2">
        <f>Tabell2[[#This Row],[Totalt lagervärde ink moms]]-Tabell2[[#This Row],[Varav bokat ink moms]]</f>
        <v>181.58</v>
      </c>
      <c r="L2214" s="2">
        <f>Tabell2[[#This Row],[Antal]]*Tabell2[[#This Row],[Inpris ex moms]]</f>
        <v>145.26400000000001</v>
      </c>
      <c r="M2214" s="2">
        <f>MIN(Tabell2[[#This Row],[Bokat]]*Tabell2[[#This Row],[Inpris ex moms]],Tabell2[[#This Row],[Totalt lagervärde ex moms]])</f>
        <v>0</v>
      </c>
      <c r="N2214" s="2">
        <f>Tabell2[[#This Row],[Totalt lagervärde ex moms]]-Tabell2[[#This Row],[Varav bokat ex moms]]</f>
        <v>145.26400000000001</v>
      </c>
    </row>
    <row r="2215" spans="1:14" x14ac:dyDescent="0.2">
      <c r="A2215" t="s">
        <v>158</v>
      </c>
      <c r="B2215" t="s">
        <v>159</v>
      </c>
      <c r="C2215" s="2">
        <v>199</v>
      </c>
      <c r="D2215" s="2">
        <v>129</v>
      </c>
      <c r="E2215" s="2">
        <v>125</v>
      </c>
      <c r="F2215" s="2">
        <v>100</v>
      </c>
      <c r="G2215">
        <v>6</v>
      </c>
      <c r="H2215">
        <v>0</v>
      </c>
      <c r="I2215" s="2">
        <f>Tabell2[[#This Row],[Inköpspris (SEK)]]*Tabell2[[#This Row],[Antal]]</f>
        <v>750</v>
      </c>
      <c r="J2215" s="2">
        <f>MIN(Tabell2[[#This Row],[Bokat]]*Tabell2[[#This Row],[Inköpspris (SEK)]],Tabell2[[#This Row],[Totalt lagervärde ink moms]])</f>
        <v>0</v>
      </c>
      <c r="K2215" s="2">
        <f>Tabell2[[#This Row],[Totalt lagervärde ink moms]]-Tabell2[[#This Row],[Varav bokat ink moms]]</f>
        <v>750</v>
      </c>
      <c r="L2215" s="2">
        <f>Tabell2[[#This Row],[Antal]]*Tabell2[[#This Row],[Inpris ex moms]]</f>
        <v>600</v>
      </c>
      <c r="M2215" s="2">
        <f>MIN(Tabell2[[#This Row],[Bokat]]*Tabell2[[#This Row],[Inpris ex moms]],Tabell2[[#This Row],[Totalt lagervärde ex moms]])</f>
        <v>0</v>
      </c>
      <c r="N2215" s="2">
        <f>Tabell2[[#This Row],[Totalt lagervärde ex moms]]-Tabell2[[#This Row],[Varav bokat ex moms]]</f>
        <v>600</v>
      </c>
    </row>
    <row r="2216" spans="1:14" x14ac:dyDescent="0.2">
      <c r="A2216" t="s">
        <v>7065</v>
      </c>
      <c r="B2216" t="s">
        <v>7066</v>
      </c>
      <c r="C2216" s="2">
        <v>329</v>
      </c>
      <c r="D2216" s="2">
        <v>230</v>
      </c>
      <c r="E2216" s="2">
        <v>206.63</v>
      </c>
      <c r="F2216" s="2">
        <v>165.304</v>
      </c>
      <c r="G2216">
        <v>1</v>
      </c>
      <c r="H2216">
        <v>0</v>
      </c>
      <c r="I2216" s="2">
        <f>Tabell2[[#This Row],[Inköpspris (SEK)]]*Tabell2[[#This Row],[Antal]]</f>
        <v>206.63</v>
      </c>
      <c r="J2216" s="2">
        <f>MIN(Tabell2[[#This Row],[Bokat]]*Tabell2[[#This Row],[Inköpspris (SEK)]],Tabell2[[#This Row],[Totalt lagervärde ink moms]])</f>
        <v>0</v>
      </c>
      <c r="K2216" s="2">
        <f>Tabell2[[#This Row],[Totalt lagervärde ink moms]]-Tabell2[[#This Row],[Varav bokat ink moms]]</f>
        <v>206.63</v>
      </c>
      <c r="L2216" s="2">
        <f>Tabell2[[#This Row],[Antal]]*Tabell2[[#This Row],[Inpris ex moms]]</f>
        <v>165.304</v>
      </c>
      <c r="M2216" s="2">
        <f>MIN(Tabell2[[#This Row],[Bokat]]*Tabell2[[#This Row],[Inpris ex moms]],Tabell2[[#This Row],[Totalt lagervärde ex moms]])</f>
        <v>0</v>
      </c>
      <c r="N2216" s="2">
        <f>Tabell2[[#This Row],[Totalt lagervärde ex moms]]-Tabell2[[#This Row],[Varav bokat ex moms]]</f>
        <v>165.304</v>
      </c>
    </row>
    <row r="2217" spans="1:14" x14ac:dyDescent="0.2">
      <c r="A2217" t="s">
        <v>5895</v>
      </c>
      <c r="B2217" t="s">
        <v>5896</v>
      </c>
      <c r="C2217" s="2">
        <v>169</v>
      </c>
      <c r="D2217" s="2">
        <v>118</v>
      </c>
      <c r="E2217" s="2">
        <v>106.13</v>
      </c>
      <c r="F2217" s="2">
        <v>84.903999999999996</v>
      </c>
      <c r="G2217">
        <v>5</v>
      </c>
      <c r="H2217">
        <v>0</v>
      </c>
      <c r="I2217" s="2">
        <f>Tabell2[[#This Row],[Inköpspris (SEK)]]*Tabell2[[#This Row],[Antal]]</f>
        <v>530.65</v>
      </c>
      <c r="J2217" s="2">
        <f>MIN(Tabell2[[#This Row],[Bokat]]*Tabell2[[#This Row],[Inköpspris (SEK)]],Tabell2[[#This Row],[Totalt lagervärde ink moms]])</f>
        <v>0</v>
      </c>
      <c r="K2217" s="2">
        <f>Tabell2[[#This Row],[Totalt lagervärde ink moms]]-Tabell2[[#This Row],[Varav bokat ink moms]]</f>
        <v>530.65</v>
      </c>
      <c r="L2217" s="2">
        <f>Tabell2[[#This Row],[Antal]]*Tabell2[[#This Row],[Inpris ex moms]]</f>
        <v>424.52</v>
      </c>
      <c r="M2217" s="2">
        <f>MIN(Tabell2[[#This Row],[Bokat]]*Tabell2[[#This Row],[Inpris ex moms]],Tabell2[[#This Row],[Totalt lagervärde ex moms]])</f>
        <v>0</v>
      </c>
      <c r="N2217" s="2">
        <f>Tabell2[[#This Row],[Totalt lagervärde ex moms]]-Tabell2[[#This Row],[Varav bokat ex moms]]</f>
        <v>424.52</v>
      </c>
    </row>
    <row r="2218" spans="1:14" x14ac:dyDescent="0.2">
      <c r="A2218" t="s">
        <v>13944</v>
      </c>
      <c r="B2218" t="s">
        <v>13945</v>
      </c>
      <c r="C2218" s="2">
        <v>399</v>
      </c>
      <c r="D2218" s="2">
        <v>279</v>
      </c>
      <c r="E2218" s="2">
        <v>250.55</v>
      </c>
      <c r="F2218" s="2">
        <v>200.44000000000003</v>
      </c>
      <c r="G2218">
        <v>1</v>
      </c>
      <c r="H2218">
        <v>0</v>
      </c>
      <c r="I2218" s="2">
        <f>Tabell2[[#This Row],[Inköpspris (SEK)]]*Tabell2[[#This Row],[Antal]]</f>
        <v>250.55</v>
      </c>
      <c r="J2218" s="2">
        <f>MIN(Tabell2[[#This Row],[Bokat]]*Tabell2[[#This Row],[Inköpspris (SEK)]],Tabell2[[#This Row],[Totalt lagervärde ink moms]])</f>
        <v>0</v>
      </c>
      <c r="K2218" s="2">
        <f>Tabell2[[#This Row],[Totalt lagervärde ink moms]]-Tabell2[[#This Row],[Varav bokat ink moms]]</f>
        <v>250.55</v>
      </c>
      <c r="L2218" s="2">
        <f>Tabell2[[#This Row],[Antal]]*Tabell2[[#This Row],[Inpris ex moms]]</f>
        <v>200.44000000000003</v>
      </c>
      <c r="M2218" s="2">
        <f>MIN(Tabell2[[#This Row],[Bokat]]*Tabell2[[#This Row],[Inpris ex moms]],Tabell2[[#This Row],[Totalt lagervärde ex moms]])</f>
        <v>0</v>
      </c>
      <c r="N2218" s="2">
        <f>Tabell2[[#This Row],[Totalt lagervärde ex moms]]-Tabell2[[#This Row],[Varav bokat ex moms]]</f>
        <v>200.44000000000003</v>
      </c>
    </row>
    <row r="2219" spans="1:14" x14ac:dyDescent="0.2">
      <c r="A2219" t="s">
        <v>150</v>
      </c>
      <c r="B2219" t="s">
        <v>151</v>
      </c>
      <c r="C2219" s="2">
        <v>219</v>
      </c>
      <c r="D2219" s="2">
        <v>142</v>
      </c>
      <c r="E2219" s="2">
        <v>137.5</v>
      </c>
      <c r="F2219" s="2">
        <v>110</v>
      </c>
      <c r="G2219">
        <v>4</v>
      </c>
      <c r="H2219">
        <v>0</v>
      </c>
      <c r="I2219" s="2">
        <f>Tabell2[[#This Row],[Inköpspris (SEK)]]*Tabell2[[#This Row],[Antal]]</f>
        <v>550</v>
      </c>
      <c r="J2219" s="2">
        <f>MIN(Tabell2[[#This Row],[Bokat]]*Tabell2[[#This Row],[Inköpspris (SEK)]],Tabell2[[#This Row],[Totalt lagervärde ink moms]])</f>
        <v>0</v>
      </c>
      <c r="K2219" s="2">
        <f>Tabell2[[#This Row],[Totalt lagervärde ink moms]]-Tabell2[[#This Row],[Varav bokat ink moms]]</f>
        <v>550</v>
      </c>
      <c r="L2219" s="2">
        <f>Tabell2[[#This Row],[Antal]]*Tabell2[[#This Row],[Inpris ex moms]]</f>
        <v>440</v>
      </c>
      <c r="M2219" s="2">
        <f>MIN(Tabell2[[#This Row],[Bokat]]*Tabell2[[#This Row],[Inpris ex moms]],Tabell2[[#This Row],[Totalt lagervärde ex moms]])</f>
        <v>0</v>
      </c>
      <c r="N2219" s="2">
        <f>Tabell2[[#This Row],[Totalt lagervärde ex moms]]-Tabell2[[#This Row],[Varav bokat ex moms]]</f>
        <v>440</v>
      </c>
    </row>
    <row r="2220" spans="1:14" x14ac:dyDescent="0.2">
      <c r="A2220" t="s">
        <v>4599</v>
      </c>
      <c r="B2220" t="s">
        <v>4600</v>
      </c>
      <c r="C2220" s="2">
        <v>129</v>
      </c>
      <c r="D2220" s="2">
        <v>107</v>
      </c>
      <c r="E2220" s="2">
        <v>80.989999999999995</v>
      </c>
      <c r="F2220" s="2">
        <v>64.792000000000002</v>
      </c>
      <c r="G2220">
        <v>5</v>
      </c>
      <c r="H2220">
        <v>0</v>
      </c>
      <c r="I2220" s="2">
        <f>Tabell2[[#This Row],[Inköpspris (SEK)]]*Tabell2[[#This Row],[Antal]]</f>
        <v>404.95</v>
      </c>
      <c r="J2220" s="2">
        <f>MIN(Tabell2[[#This Row],[Bokat]]*Tabell2[[#This Row],[Inköpspris (SEK)]],Tabell2[[#This Row],[Totalt lagervärde ink moms]])</f>
        <v>0</v>
      </c>
      <c r="K2220" s="2">
        <f>Tabell2[[#This Row],[Totalt lagervärde ink moms]]-Tabell2[[#This Row],[Varav bokat ink moms]]</f>
        <v>404.95</v>
      </c>
      <c r="L2220" s="2">
        <f>Tabell2[[#This Row],[Antal]]*Tabell2[[#This Row],[Inpris ex moms]]</f>
        <v>323.96000000000004</v>
      </c>
      <c r="M2220" s="2">
        <f>MIN(Tabell2[[#This Row],[Bokat]]*Tabell2[[#This Row],[Inpris ex moms]],Tabell2[[#This Row],[Totalt lagervärde ex moms]])</f>
        <v>0</v>
      </c>
      <c r="N2220" s="2">
        <f>Tabell2[[#This Row],[Totalt lagervärde ex moms]]-Tabell2[[#This Row],[Varav bokat ex moms]]</f>
        <v>323.96000000000004</v>
      </c>
    </row>
    <row r="2221" spans="1:14" x14ac:dyDescent="0.2">
      <c r="A2221" t="s">
        <v>4605</v>
      </c>
      <c r="B2221" t="s">
        <v>4606</v>
      </c>
      <c r="C2221" s="2">
        <v>129</v>
      </c>
      <c r="D2221" s="2">
        <v>107</v>
      </c>
      <c r="E2221" s="2">
        <v>80.989999999999995</v>
      </c>
      <c r="F2221" s="2">
        <v>64.792000000000002</v>
      </c>
      <c r="G2221">
        <v>1</v>
      </c>
      <c r="H2221">
        <v>0</v>
      </c>
      <c r="I2221" s="2">
        <f>Tabell2[[#This Row],[Inköpspris (SEK)]]*Tabell2[[#This Row],[Antal]]</f>
        <v>80.989999999999995</v>
      </c>
      <c r="J2221" s="2">
        <f>MIN(Tabell2[[#This Row],[Bokat]]*Tabell2[[#This Row],[Inköpspris (SEK)]],Tabell2[[#This Row],[Totalt lagervärde ink moms]])</f>
        <v>0</v>
      </c>
      <c r="K2221" s="2">
        <f>Tabell2[[#This Row],[Totalt lagervärde ink moms]]-Tabell2[[#This Row],[Varav bokat ink moms]]</f>
        <v>80.989999999999995</v>
      </c>
      <c r="L2221" s="2">
        <f>Tabell2[[#This Row],[Antal]]*Tabell2[[#This Row],[Inpris ex moms]]</f>
        <v>64.792000000000002</v>
      </c>
      <c r="M2221" s="2">
        <f>MIN(Tabell2[[#This Row],[Bokat]]*Tabell2[[#This Row],[Inpris ex moms]],Tabell2[[#This Row],[Totalt lagervärde ex moms]])</f>
        <v>0</v>
      </c>
      <c r="N2221" s="2">
        <f>Tabell2[[#This Row],[Totalt lagervärde ex moms]]-Tabell2[[#This Row],[Varav bokat ex moms]]</f>
        <v>64.792000000000002</v>
      </c>
    </row>
    <row r="2222" spans="1:14" x14ac:dyDescent="0.2">
      <c r="A2222" t="s">
        <v>4607</v>
      </c>
      <c r="B2222" t="s">
        <v>4608</v>
      </c>
      <c r="C2222" s="2">
        <v>129</v>
      </c>
      <c r="D2222" s="2">
        <v>107</v>
      </c>
      <c r="E2222" s="2">
        <v>80.989999999999995</v>
      </c>
      <c r="F2222" s="2">
        <v>64.792000000000002</v>
      </c>
      <c r="G2222">
        <v>1</v>
      </c>
      <c r="H2222">
        <v>0</v>
      </c>
      <c r="I2222" s="2">
        <f>Tabell2[[#This Row],[Inköpspris (SEK)]]*Tabell2[[#This Row],[Antal]]</f>
        <v>80.989999999999995</v>
      </c>
      <c r="J2222" s="2">
        <f>MIN(Tabell2[[#This Row],[Bokat]]*Tabell2[[#This Row],[Inköpspris (SEK)]],Tabell2[[#This Row],[Totalt lagervärde ink moms]])</f>
        <v>0</v>
      </c>
      <c r="K2222" s="2">
        <f>Tabell2[[#This Row],[Totalt lagervärde ink moms]]-Tabell2[[#This Row],[Varav bokat ink moms]]</f>
        <v>80.989999999999995</v>
      </c>
      <c r="L2222" s="2">
        <f>Tabell2[[#This Row],[Antal]]*Tabell2[[#This Row],[Inpris ex moms]]</f>
        <v>64.792000000000002</v>
      </c>
      <c r="M2222" s="2">
        <f>MIN(Tabell2[[#This Row],[Bokat]]*Tabell2[[#This Row],[Inpris ex moms]],Tabell2[[#This Row],[Totalt lagervärde ex moms]])</f>
        <v>0</v>
      </c>
      <c r="N2222" s="2">
        <f>Tabell2[[#This Row],[Totalt lagervärde ex moms]]-Tabell2[[#This Row],[Varav bokat ex moms]]</f>
        <v>64.792000000000002</v>
      </c>
    </row>
    <row r="2223" spans="1:14" x14ac:dyDescent="0.2">
      <c r="A2223" t="s">
        <v>4609</v>
      </c>
      <c r="B2223" t="s">
        <v>4610</v>
      </c>
      <c r="C2223" s="2">
        <v>129</v>
      </c>
      <c r="D2223" s="2">
        <v>107</v>
      </c>
      <c r="E2223" s="2">
        <v>80.989999999999995</v>
      </c>
      <c r="F2223" s="2">
        <v>64.792000000000002</v>
      </c>
      <c r="G2223">
        <v>6</v>
      </c>
      <c r="H2223">
        <v>0</v>
      </c>
      <c r="I2223" s="2">
        <f>Tabell2[[#This Row],[Inköpspris (SEK)]]*Tabell2[[#This Row],[Antal]]</f>
        <v>485.93999999999994</v>
      </c>
      <c r="J2223" s="2">
        <f>MIN(Tabell2[[#This Row],[Bokat]]*Tabell2[[#This Row],[Inköpspris (SEK)]],Tabell2[[#This Row],[Totalt lagervärde ink moms]])</f>
        <v>0</v>
      </c>
      <c r="K2223" s="2">
        <f>Tabell2[[#This Row],[Totalt lagervärde ink moms]]-Tabell2[[#This Row],[Varav bokat ink moms]]</f>
        <v>485.93999999999994</v>
      </c>
      <c r="L2223" s="2">
        <f>Tabell2[[#This Row],[Antal]]*Tabell2[[#This Row],[Inpris ex moms]]</f>
        <v>388.75200000000001</v>
      </c>
      <c r="M2223" s="2">
        <f>MIN(Tabell2[[#This Row],[Bokat]]*Tabell2[[#This Row],[Inpris ex moms]],Tabell2[[#This Row],[Totalt lagervärde ex moms]])</f>
        <v>0</v>
      </c>
      <c r="N2223" s="2">
        <f>Tabell2[[#This Row],[Totalt lagervärde ex moms]]-Tabell2[[#This Row],[Varav bokat ex moms]]</f>
        <v>388.75200000000001</v>
      </c>
    </row>
    <row r="2224" spans="1:14" x14ac:dyDescent="0.2">
      <c r="A2224" t="s">
        <v>8119</v>
      </c>
      <c r="B2224" t="s">
        <v>8120</v>
      </c>
      <c r="C2224" s="2">
        <v>239</v>
      </c>
      <c r="D2224" s="2">
        <v>167</v>
      </c>
      <c r="E2224" s="2">
        <v>150</v>
      </c>
      <c r="F2224" s="2">
        <v>120</v>
      </c>
      <c r="G2224">
        <v>13</v>
      </c>
      <c r="H2224">
        <v>0</v>
      </c>
      <c r="I2224" s="2">
        <f>Tabell2[[#This Row],[Inköpspris (SEK)]]*Tabell2[[#This Row],[Antal]]</f>
        <v>1950</v>
      </c>
      <c r="J2224" s="2">
        <f>MIN(Tabell2[[#This Row],[Bokat]]*Tabell2[[#This Row],[Inköpspris (SEK)]],Tabell2[[#This Row],[Totalt lagervärde ink moms]])</f>
        <v>0</v>
      </c>
      <c r="K2224" s="2">
        <f>Tabell2[[#This Row],[Totalt lagervärde ink moms]]-Tabell2[[#This Row],[Varav bokat ink moms]]</f>
        <v>1950</v>
      </c>
      <c r="L2224" s="2">
        <f>Tabell2[[#This Row],[Antal]]*Tabell2[[#This Row],[Inpris ex moms]]</f>
        <v>1560</v>
      </c>
      <c r="M2224" s="2">
        <f>MIN(Tabell2[[#This Row],[Bokat]]*Tabell2[[#This Row],[Inpris ex moms]],Tabell2[[#This Row],[Totalt lagervärde ex moms]])</f>
        <v>0</v>
      </c>
      <c r="N2224" s="2">
        <f>Tabell2[[#This Row],[Totalt lagervärde ex moms]]-Tabell2[[#This Row],[Varav bokat ex moms]]</f>
        <v>1560</v>
      </c>
    </row>
    <row r="2225" spans="1:14" x14ac:dyDescent="0.2">
      <c r="A2225" t="s">
        <v>3719</v>
      </c>
      <c r="B2225" t="s">
        <v>3720</v>
      </c>
      <c r="C2225" s="2">
        <v>105</v>
      </c>
      <c r="D2225" s="2">
        <v>84</v>
      </c>
      <c r="E2225" s="2">
        <v>65.88</v>
      </c>
      <c r="F2225" s="2">
        <v>52.7</v>
      </c>
      <c r="G2225">
        <v>1</v>
      </c>
      <c r="H2225">
        <v>0</v>
      </c>
      <c r="I2225" s="2">
        <f>Tabell2[[#This Row],[Inköpspris (SEK)]]*Tabell2[[#This Row],[Antal]]</f>
        <v>65.88</v>
      </c>
      <c r="J2225" s="2">
        <f>MIN(Tabell2[[#This Row],[Bokat]]*Tabell2[[#This Row],[Inköpspris (SEK)]],Tabell2[[#This Row],[Totalt lagervärde ink moms]])</f>
        <v>0</v>
      </c>
      <c r="K2225" s="2">
        <f>Tabell2[[#This Row],[Totalt lagervärde ink moms]]-Tabell2[[#This Row],[Varav bokat ink moms]]</f>
        <v>65.88</v>
      </c>
      <c r="L2225" s="2">
        <f>Tabell2[[#This Row],[Antal]]*Tabell2[[#This Row],[Inpris ex moms]]</f>
        <v>52.7</v>
      </c>
      <c r="M2225" s="2">
        <f>MIN(Tabell2[[#This Row],[Bokat]]*Tabell2[[#This Row],[Inpris ex moms]],Tabell2[[#This Row],[Totalt lagervärde ex moms]])</f>
        <v>0</v>
      </c>
      <c r="N2225" s="2">
        <f>Tabell2[[#This Row],[Totalt lagervärde ex moms]]-Tabell2[[#This Row],[Varav bokat ex moms]]</f>
        <v>52.7</v>
      </c>
    </row>
    <row r="2226" spans="1:14" x14ac:dyDescent="0.2">
      <c r="A2226" t="s">
        <v>8535</v>
      </c>
      <c r="B2226" t="s">
        <v>8536</v>
      </c>
      <c r="C2226" s="2">
        <v>1445</v>
      </c>
      <c r="D2226" s="2">
        <v>1011</v>
      </c>
      <c r="E2226" s="2">
        <v>906.5</v>
      </c>
      <c r="F2226" s="2">
        <v>725.2</v>
      </c>
      <c r="G2226">
        <v>3</v>
      </c>
      <c r="H2226">
        <v>2</v>
      </c>
      <c r="I2226" s="2">
        <f>Tabell2[[#This Row],[Inköpspris (SEK)]]*Tabell2[[#This Row],[Antal]]</f>
        <v>2719.5</v>
      </c>
      <c r="J2226" s="2">
        <f>MIN(Tabell2[[#This Row],[Bokat]]*Tabell2[[#This Row],[Inköpspris (SEK)]],Tabell2[[#This Row],[Totalt lagervärde ink moms]])</f>
        <v>1813</v>
      </c>
      <c r="K2226" s="2">
        <f>Tabell2[[#This Row],[Totalt lagervärde ink moms]]-Tabell2[[#This Row],[Varav bokat ink moms]]</f>
        <v>906.5</v>
      </c>
      <c r="L2226" s="2">
        <f>Tabell2[[#This Row],[Antal]]*Tabell2[[#This Row],[Inpris ex moms]]</f>
        <v>2175.6000000000004</v>
      </c>
      <c r="M2226" s="2">
        <f>MIN(Tabell2[[#This Row],[Bokat]]*Tabell2[[#This Row],[Inpris ex moms]],Tabell2[[#This Row],[Totalt lagervärde ex moms]])</f>
        <v>1450.4</v>
      </c>
      <c r="N2226" s="2">
        <f>Tabell2[[#This Row],[Totalt lagervärde ex moms]]-Tabell2[[#This Row],[Varav bokat ex moms]]</f>
        <v>725.20000000000027</v>
      </c>
    </row>
    <row r="2227" spans="1:14" x14ac:dyDescent="0.2">
      <c r="A2227" t="s">
        <v>152</v>
      </c>
      <c r="B2227" t="s">
        <v>153</v>
      </c>
      <c r="C2227" s="2">
        <v>269</v>
      </c>
      <c r="D2227" s="2">
        <v>188</v>
      </c>
      <c r="E2227" s="2">
        <v>168.75</v>
      </c>
      <c r="F2227" s="2">
        <v>135</v>
      </c>
      <c r="G2227">
        <v>3</v>
      </c>
      <c r="H2227">
        <v>0</v>
      </c>
      <c r="I2227" s="2">
        <f>Tabell2[[#This Row],[Inköpspris (SEK)]]*Tabell2[[#This Row],[Antal]]</f>
        <v>506.25</v>
      </c>
      <c r="J2227" s="2">
        <f>MIN(Tabell2[[#This Row],[Bokat]]*Tabell2[[#This Row],[Inköpspris (SEK)]],Tabell2[[#This Row],[Totalt lagervärde ink moms]])</f>
        <v>0</v>
      </c>
      <c r="K2227" s="2">
        <f>Tabell2[[#This Row],[Totalt lagervärde ink moms]]-Tabell2[[#This Row],[Varav bokat ink moms]]</f>
        <v>506.25</v>
      </c>
      <c r="L2227" s="2">
        <f>Tabell2[[#This Row],[Antal]]*Tabell2[[#This Row],[Inpris ex moms]]</f>
        <v>405</v>
      </c>
      <c r="M2227" s="2">
        <f>MIN(Tabell2[[#This Row],[Bokat]]*Tabell2[[#This Row],[Inpris ex moms]],Tabell2[[#This Row],[Totalt lagervärde ex moms]])</f>
        <v>0</v>
      </c>
      <c r="N2227" s="2">
        <f>Tabell2[[#This Row],[Totalt lagervärde ex moms]]-Tabell2[[#This Row],[Varav bokat ex moms]]</f>
        <v>405</v>
      </c>
    </row>
    <row r="2228" spans="1:14" x14ac:dyDescent="0.2">
      <c r="A2228" t="s">
        <v>7352</v>
      </c>
      <c r="B2228" t="s">
        <v>7353</v>
      </c>
      <c r="C2228" s="2">
        <v>399</v>
      </c>
      <c r="E2228" s="2">
        <v>250.25</v>
      </c>
      <c r="F2228" s="2">
        <v>200.20000000000002</v>
      </c>
      <c r="G2228">
        <v>4</v>
      </c>
      <c r="H2228">
        <v>0</v>
      </c>
      <c r="I2228" s="2">
        <f>Tabell2[[#This Row],[Inköpspris (SEK)]]*Tabell2[[#This Row],[Antal]]</f>
        <v>1001</v>
      </c>
      <c r="J2228" s="2">
        <f>MIN(Tabell2[[#This Row],[Bokat]]*Tabell2[[#This Row],[Inköpspris (SEK)]],Tabell2[[#This Row],[Totalt lagervärde ink moms]])</f>
        <v>0</v>
      </c>
      <c r="K2228" s="2">
        <f>Tabell2[[#This Row],[Totalt lagervärde ink moms]]-Tabell2[[#This Row],[Varav bokat ink moms]]</f>
        <v>1001</v>
      </c>
      <c r="L2228" s="2">
        <f>Tabell2[[#This Row],[Antal]]*Tabell2[[#This Row],[Inpris ex moms]]</f>
        <v>800.80000000000007</v>
      </c>
      <c r="M2228" s="2">
        <f>MIN(Tabell2[[#This Row],[Bokat]]*Tabell2[[#This Row],[Inpris ex moms]],Tabell2[[#This Row],[Totalt lagervärde ex moms]])</f>
        <v>0</v>
      </c>
      <c r="N2228" s="2">
        <f>Tabell2[[#This Row],[Totalt lagervärde ex moms]]-Tabell2[[#This Row],[Varav bokat ex moms]]</f>
        <v>800.80000000000007</v>
      </c>
    </row>
    <row r="2229" spans="1:14" x14ac:dyDescent="0.2">
      <c r="A2229" t="s">
        <v>3691</v>
      </c>
      <c r="B2229" t="s">
        <v>3692</v>
      </c>
      <c r="C2229" s="2">
        <v>129</v>
      </c>
      <c r="D2229" s="2">
        <v>90</v>
      </c>
      <c r="E2229" s="2">
        <v>80.900000000000006</v>
      </c>
      <c r="F2229" s="2">
        <v>64.720000000000013</v>
      </c>
      <c r="G2229">
        <v>2</v>
      </c>
      <c r="H2229">
        <v>0</v>
      </c>
      <c r="I2229" s="2">
        <f>Tabell2[[#This Row],[Inköpspris (SEK)]]*Tabell2[[#This Row],[Antal]]</f>
        <v>161.80000000000001</v>
      </c>
      <c r="J2229" s="2">
        <f>MIN(Tabell2[[#This Row],[Bokat]]*Tabell2[[#This Row],[Inköpspris (SEK)]],Tabell2[[#This Row],[Totalt lagervärde ink moms]])</f>
        <v>0</v>
      </c>
      <c r="K2229" s="2">
        <f>Tabell2[[#This Row],[Totalt lagervärde ink moms]]-Tabell2[[#This Row],[Varav bokat ink moms]]</f>
        <v>161.80000000000001</v>
      </c>
      <c r="L2229" s="2">
        <f>Tabell2[[#This Row],[Antal]]*Tabell2[[#This Row],[Inpris ex moms]]</f>
        <v>129.44000000000003</v>
      </c>
      <c r="M2229" s="2">
        <f>MIN(Tabell2[[#This Row],[Bokat]]*Tabell2[[#This Row],[Inpris ex moms]],Tabell2[[#This Row],[Totalt lagervärde ex moms]])</f>
        <v>0</v>
      </c>
      <c r="N2229" s="2">
        <f>Tabell2[[#This Row],[Totalt lagervärde ex moms]]-Tabell2[[#This Row],[Varav bokat ex moms]]</f>
        <v>129.44000000000003</v>
      </c>
    </row>
    <row r="2230" spans="1:14" x14ac:dyDescent="0.2">
      <c r="A2230" t="s">
        <v>8517</v>
      </c>
      <c r="B2230" t="s">
        <v>8518</v>
      </c>
      <c r="C2230" s="2">
        <v>59</v>
      </c>
      <c r="D2230" s="2">
        <v>41</v>
      </c>
      <c r="E2230" s="2">
        <v>37</v>
      </c>
      <c r="F2230" s="2">
        <v>29.6</v>
      </c>
      <c r="G2230">
        <v>6</v>
      </c>
      <c r="H2230">
        <v>0</v>
      </c>
      <c r="I2230" s="2">
        <f>Tabell2[[#This Row],[Inköpspris (SEK)]]*Tabell2[[#This Row],[Antal]]</f>
        <v>222</v>
      </c>
      <c r="J2230" s="2">
        <f>MIN(Tabell2[[#This Row],[Bokat]]*Tabell2[[#This Row],[Inköpspris (SEK)]],Tabell2[[#This Row],[Totalt lagervärde ink moms]])</f>
        <v>0</v>
      </c>
      <c r="K2230" s="2">
        <f>Tabell2[[#This Row],[Totalt lagervärde ink moms]]-Tabell2[[#This Row],[Varav bokat ink moms]]</f>
        <v>222</v>
      </c>
      <c r="L2230" s="2">
        <f>Tabell2[[#This Row],[Antal]]*Tabell2[[#This Row],[Inpris ex moms]]</f>
        <v>177.60000000000002</v>
      </c>
      <c r="M2230" s="2">
        <f>MIN(Tabell2[[#This Row],[Bokat]]*Tabell2[[#This Row],[Inpris ex moms]],Tabell2[[#This Row],[Totalt lagervärde ex moms]])</f>
        <v>0</v>
      </c>
      <c r="N2230" s="2">
        <f>Tabell2[[#This Row],[Totalt lagervärde ex moms]]-Tabell2[[#This Row],[Varav bokat ex moms]]</f>
        <v>177.60000000000002</v>
      </c>
    </row>
    <row r="2231" spans="1:14" x14ac:dyDescent="0.2">
      <c r="A2231" t="s">
        <v>14695</v>
      </c>
      <c r="B2231" t="s">
        <v>14696</v>
      </c>
      <c r="C2231" s="2">
        <v>295</v>
      </c>
      <c r="D2231" s="2">
        <v>206</v>
      </c>
      <c r="E2231" s="2">
        <v>185</v>
      </c>
      <c r="F2231" s="2">
        <v>148</v>
      </c>
      <c r="G2231">
        <v>1</v>
      </c>
      <c r="H2231">
        <v>0</v>
      </c>
      <c r="I2231" s="2">
        <f>Tabell2[[#This Row],[Inköpspris (SEK)]]*Tabell2[[#This Row],[Antal]]</f>
        <v>185</v>
      </c>
      <c r="J2231" s="2">
        <f>MIN(Tabell2[[#This Row],[Bokat]]*Tabell2[[#This Row],[Inköpspris (SEK)]],Tabell2[[#This Row],[Totalt lagervärde ink moms]])</f>
        <v>0</v>
      </c>
      <c r="K2231" s="2">
        <f>Tabell2[[#This Row],[Totalt lagervärde ink moms]]-Tabell2[[#This Row],[Varav bokat ink moms]]</f>
        <v>185</v>
      </c>
      <c r="L2231" s="2">
        <f>Tabell2[[#This Row],[Antal]]*Tabell2[[#This Row],[Inpris ex moms]]</f>
        <v>148</v>
      </c>
      <c r="M2231" s="2">
        <f>MIN(Tabell2[[#This Row],[Bokat]]*Tabell2[[#This Row],[Inpris ex moms]],Tabell2[[#This Row],[Totalt lagervärde ex moms]])</f>
        <v>0</v>
      </c>
      <c r="N2231" s="2">
        <f>Tabell2[[#This Row],[Totalt lagervärde ex moms]]-Tabell2[[#This Row],[Varav bokat ex moms]]</f>
        <v>148</v>
      </c>
    </row>
    <row r="2232" spans="1:14" x14ac:dyDescent="0.2">
      <c r="A2232" t="s">
        <v>17423</v>
      </c>
      <c r="B2232" t="s">
        <v>17424</v>
      </c>
      <c r="C2232" s="2">
        <v>909</v>
      </c>
      <c r="D2232" s="2">
        <v>545</v>
      </c>
      <c r="E2232" s="2">
        <v>570</v>
      </c>
      <c r="F2232" s="2">
        <v>456</v>
      </c>
      <c r="G2232">
        <v>1</v>
      </c>
      <c r="H2232">
        <v>0</v>
      </c>
      <c r="I2232" s="2">
        <f>Tabell2[[#This Row],[Inköpspris (SEK)]]*Tabell2[[#This Row],[Antal]]</f>
        <v>570</v>
      </c>
      <c r="J2232" s="2">
        <f>MIN(Tabell2[[#This Row],[Bokat]]*Tabell2[[#This Row],[Inköpspris (SEK)]],Tabell2[[#This Row],[Totalt lagervärde ink moms]])</f>
        <v>0</v>
      </c>
      <c r="K2232" s="2">
        <f>Tabell2[[#This Row],[Totalt lagervärde ink moms]]-Tabell2[[#This Row],[Varav bokat ink moms]]</f>
        <v>570</v>
      </c>
      <c r="L2232" s="2">
        <f>Tabell2[[#This Row],[Antal]]*Tabell2[[#This Row],[Inpris ex moms]]</f>
        <v>456</v>
      </c>
      <c r="M2232" s="2">
        <f>MIN(Tabell2[[#This Row],[Bokat]]*Tabell2[[#This Row],[Inpris ex moms]],Tabell2[[#This Row],[Totalt lagervärde ex moms]])</f>
        <v>0</v>
      </c>
      <c r="N2232" s="2">
        <f>Tabell2[[#This Row],[Totalt lagervärde ex moms]]-Tabell2[[#This Row],[Varav bokat ex moms]]</f>
        <v>456</v>
      </c>
    </row>
    <row r="2233" spans="1:14" x14ac:dyDescent="0.2">
      <c r="A2233" t="s">
        <v>17443</v>
      </c>
      <c r="B2233" t="s">
        <v>17444</v>
      </c>
      <c r="C2233" s="2">
        <v>909</v>
      </c>
      <c r="D2233" s="2">
        <v>545</v>
      </c>
      <c r="E2233" s="2">
        <v>570</v>
      </c>
      <c r="F2233" s="2">
        <v>456</v>
      </c>
      <c r="G2233">
        <v>1</v>
      </c>
      <c r="H2233">
        <v>0</v>
      </c>
      <c r="I2233" s="2">
        <f>Tabell2[[#This Row],[Inköpspris (SEK)]]*Tabell2[[#This Row],[Antal]]</f>
        <v>570</v>
      </c>
      <c r="J2233" s="2">
        <f>MIN(Tabell2[[#This Row],[Bokat]]*Tabell2[[#This Row],[Inköpspris (SEK)]],Tabell2[[#This Row],[Totalt lagervärde ink moms]])</f>
        <v>0</v>
      </c>
      <c r="K2233" s="2">
        <f>Tabell2[[#This Row],[Totalt lagervärde ink moms]]-Tabell2[[#This Row],[Varav bokat ink moms]]</f>
        <v>570</v>
      </c>
      <c r="L2233" s="2">
        <f>Tabell2[[#This Row],[Antal]]*Tabell2[[#This Row],[Inpris ex moms]]</f>
        <v>456</v>
      </c>
      <c r="M2233" s="2">
        <f>MIN(Tabell2[[#This Row],[Bokat]]*Tabell2[[#This Row],[Inpris ex moms]],Tabell2[[#This Row],[Totalt lagervärde ex moms]])</f>
        <v>0</v>
      </c>
      <c r="N2233" s="2">
        <f>Tabell2[[#This Row],[Totalt lagervärde ex moms]]-Tabell2[[#This Row],[Varav bokat ex moms]]</f>
        <v>456</v>
      </c>
    </row>
    <row r="2234" spans="1:14" x14ac:dyDescent="0.2">
      <c r="A2234" t="s">
        <v>7421</v>
      </c>
      <c r="B2234" t="s">
        <v>7422</v>
      </c>
      <c r="C2234" s="2">
        <v>499</v>
      </c>
      <c r="D2234" s="2">
        <v>349</v>
      </c>
      <c r="E2234" s="2">
        <v>312.83999999999997</v>
      </c>
      <c r="F2234" s="2">
        <v>250.27199999999999</v>
      </c>
      <c r="G2234">
        <v>1</v>
      </c>
      <c r="H2234">
        <v>0</v>
      </c>
      <c r="I2234" s="2">
        <f>Tabell2[[#This Row],[Inköpspris (SEK)]]*Tabell2[[#This Row],[Antal]]</f>
        <v>312.83999999999997</v>
      </c>
      <c r="J2234" s="2">
        <f>MIN(Tabell2[[#This Row],[Bokat]]*Tabell2[[#This Row],[Inköpspris (SEK)]],Tabell2[[#This Row],[Totalt lagervärde ink moms]])</f>
        <v>0</v>
      </c>
      <c r="K2234" s="2">
        <f>Tabell2[[#This Row],[Totalt lagervärde ink moms]]-Tabell2[[#This Row],[Varav bokat ink moms]]</f>
        <v>312.83999999999997</v>
      </c>
      <c r="L2234" s="2">
        <f>Tabell2[[#This Row],[Antal]]*Tabell2[[#This Row],[Inpris ex moms]]</f>
        <v>250.27199999999999</v>
      </c>
      <c r="M2234" s="2">
        <f>MIN(Tabell2[[#This Row],[Bokat]]*Tabell2[[#This Row],[Inpris ex moms]],Tabell2[[#This Row],[Totalt lagervärde ex moms]])</f>
        <v>0</v>
      </c>
      <c r="N2234" s="2">
        <f>Tabell2[[#This Row],[Totalt lagervärde ex moms]]-Tabell2[[#This Row],[Varav bokat ex moms]]</f>
        <v>250.27199999999999</v>
      </c>
    </row>
    <row r="2235" spans="1:14" x14ac:dyDescent="0.2">
      <c r="A2235" t="s">
        <v>11986</v>
      </c>
      <c r="B2235" t="s">
        <v>11987</v>
      </c>
      <c r="C2235" s="2">
        <v>419</v>
      </c>
      <c r="D2235" s="2">
        <v>251</v>
      </c>
      <c r="E2235" s="2">
        <v>262.68</v>
      </c>
      <c r="F2235" s="2">
        <v>210.14400000000001</v>
      </c>
      <c r="G2235">
        <v>1</v>
      </c>
      <c r="H2235">
        <v>0</v>
      </c>
      <c r="I2235" s="2">
        <f>Tabell2[[#This Row],[Inköpspris (SEK)]]*Tabell2[[#This Row],[Antal]]</f>
        <v>262.68</v>
      </c>
      <c r="J2235" s="2">
        <f>MIN(Tabell2[[#This Row],[Bokat]]*Tabell2[[#This Row],[Inköpspris (SEK)]],Tabell2[[#This Row],[Totalt lagervärde ink moms]])</f>
        <v>0</v>
      </c>
      <c r="K2235" s="2">
        <f>Tabell2[[#This Row],[Totalt lagervärde ink moms]]-Tabell2[[#This Row],[Varav bokat ink moms]]</f>
        <v>262.68</v>
      </c>
      <c r="L2235" s="2">
        <f>Tabell2[[#This Row],[Antal]]*Tabell2[[#This Row],[Inpris ex moms]]</f>
        <v>210.14400000000001</v>
      </c>
      <c r="M2235" s="2">
        <f>MIN(Tabell2[[#This Row],[Bokat]]*Tabell2[[#This Row],[Inpris ex moms]],Tabell2[[#This Row],[Totalt lagervärde ex moms]])</f>
        <v>0</v>
      </c>
      <c r="N2235" s="2">
        <f>Tabell2[[#This Row],[Totalt lagervärde ex moms]]-Tabell2[[#This Row],[Varav bokat ex moms]]</f>
        <v>210.14400000000001</v>
      </c>
    </row>
    <row r="2236" spans="1:14" x14ac:dyDescent="0.2">
      <c r="A2236" t="s">
        <v>10422</v>
      </c>
      <c r="B2236" t="s">
        <v>10423</v>
      </c>
      <c r="C2236" s="2">
        <v>329</v>
      </c>
      <c r="D2236" s="2">
        <v>230</v>
      </c>
      <c r="E2236" s="2">
        <v>206.25</v>
      </c>
      <c r="F2236" s="2">
        <v>165</v>
      </c>
      <c r="G2236">
        <v>1</v>
      </c>
      <c r="H2236">
        <v>0</v>
      </c>
      <c r="I2236" s="2">
        <f>Tabell2[[#This Row],[Inköpspris (SEK)]]*Tabell2[[#This Row],[Antal]]</f>
        <v>206.25</v>
      </c>
      <c r="J2236" s="2">
        <f>MIN(Tabell2[[#This Row],[Bokat]]*Tabell2[[#This Row],[Inköpspris (SEK)]],Tabell2[[#This Row],[Totalt lagervärde ink moms]])</f>
        <v>0</v>
      </c>
      <c r="K2236" s="2">
        <f>Tabell2[[#This Row],[Totalt lagervärde ink moms]]-Tabell2[[#This Row],[Varav bokat ink moms]]</f>
        <v>206.25</v>
      </c>
      <c r="L2236" s="2">
        <f>Tabell2[[#This Row],[Antal]]*Tabell2[[#This Row],[Inpris ex moms]]</f>
        <v>165</v>
      </c>
      <c r="M2236" s="2">
        <f>MIN(Tabell2[[#This Row],[Bokat]]*Tabell2[[#This Row],[Inpris ex moms]],Tabell2[[#This Row],[Totalt lagervärde ex moms]])</f>
        <v>0</v>
      </c>
      <c r="N2236" s="2">
        <f>Tabell2[[#This Row],[Totalt lagervärde ex moms]]-Tabell2[[#This Row],[Varav bokat ex moms]]</f>
        <v>165</v>
      </c>
    </row>
    <row r="2237" spans="1:14" x14ac:dyDescent="0.2">
      <c r="A2237" t="s">
        <v>7344</v>
      </c>
      <c r="B2237" t="s">
        <v>7345</v>
      </c>
      <c r="C2237" s="2">
        <v>249</v>
      </c>
      <c r="E2237" s="2">
        <v>156.09</v>
      </c>
      <c r="F2237" s="2">
        <v>124.87200000000001</v>
      </c>
      <c r="G2237">
        <v>1</v>
      </c>
      <c r="H2237">
        <v>1</v>
      </c>
      <c r="I2237" s="2">
        <f>Tabell2[[#This Row],[Inköpspris (SEK)]]*Tabell2[[#This Row],[Antal]]</f>
        <v>156.09</v>
      </c>
      <c r="J2237" s="2">
        <f>MIN(Tabell2[[#This Row],[Bokat]]*Tabell2[[#This Row],[Inköpspris (SEK)]],Tabell2[[#This Row],[Totalt lagervärde ink moms]])</f>
        <v>156.09</v>
      </c>
      <c r="K2237" s="2">
        <f>Tabell2[[#This Row],[Totalt lagervärde ink moms]]-Tabell2[[#This Row],[Varav bokat ink moms]]</f>
        <v>0</v>
      </c>
      <c r="L2237" s="2">
        <f>Tabell2[[#This Row],[Antal]]*Tabell2[[#This Row],[Inpris ex moms]]</f>
        <v>124.87200000000001</v>
      </c>
      <c r="M2237" s="2">
        <f>MIN(Tabell2[[#This Row],[Bokat]]*Tabell2[[#This Row],[Inpris ex moms]],Tabell2[[#This Row],[Totalt lagervärde ex moms]])</f>
        <v>124.87200000000001</v>
      </c>
      <c r="N2237" s="2">
        <f>Tabell2[[#This Row],[Totalt lagervärde ex moms]]-Tabell2[[#This Row],[Varav bokat ex moms]]</f>
        <v>0</v>
      </c>
    </row>
    <row r="2238" spans="1:14" x14ac:dyDescent="0.2">
      <c r="A2238" t="s">
        <v>7348</v>
      </c>
      <c r="B2238" t="s">
        <v>7349</v>
      </c>
      <c r="C2238" s="2">
        <v>249</v>
      </c>
      <c r="D2238" s="2">
        <v>174</v>
      </c>
      <c r="E2238" s="2">
        <v>156.09</v>
      </c>
      <c r="F2238" s="2">
        <v>124.87200000000001</v>
      </c>
      <c r="G2238">
        <v>8</v>
      </c>
      <c r="H2238">
        <v>0</v>
      </c>
      <c r="I2238" s="2">
        <f>Tabell2[[#This Row],[Inköpspris (SEK)]]*Tabell2[[#This Row],[Antal]]</f>
        <v>1248.72</v>
      </c>
      <c r="J2238" s="2">
        <f>MIN(Tabell2[[#This Row],[Bokat]]*Tabell2[[#This Row],[Inköpspris (SEK)]],Tabell2[[#This Row],[Totalt lagervärde ink moms]])</f>
        <v>0</v>
      </c>
      <c r="K2238" s="2">
        <f>Tabell2[[#This Row],[Totalt lagervärde ink moms]]-Tabell2[[#This Row],[Varav bokat ink moms]]</f>
        <v>1248.72</v>
      </c>
      <c r="L2238" s="2">
        <f>Tabell2[[#This Row],[Antal]]*Tabell2[[#This Row],[Inpris ex moms]]</f>
        <v>998.97600000000011</v>
      </c>
      <c r="M2238" s="2">
        <f>MIN(Tabell2[[#This Row],[Bokat]]*Tabell2[[#This Row],[Inpris ex moms]],Tabell2[[#This Row],[Totalt lagervärde ex moms]])</f>
        <v>0</v>
      </c>
      <c r="N2238" s="2">
        <f>Tabell2[[#This Row],[Totalt lagervärde ex moms]]-Tabell2[[#This Row],[Varav bokat ex moms]]</f>
        <v>998.97600000000011</v>
      </c>
    </row>
    <row r="2239" spans="1:14" x14ac:dyDescent="0.2">
      <c r="A2239" t="s">
        <v>13988</v>
      </c>
      <c r="B2239" t="s">
        <v>13989</v>
      </c>
      <c r="C2239" s="2">
        <v>249</v>
      </c>
      <c r="D2239" s="2">
        <v>174</v>
      </c>
      <c r="E2239" s="2">
        <v>156.04</v>
      </c>
      <c r="F2239" s="2">
        <v>124.83199999999999</v>
      </c>
      <c r="G2239">
        <v>1</v>
      </c>
      <c r="H2239">
        <v>0</v>
      </c>
      <c r="I2239" s="2">
        <f>Tabell2[[#This Row],[Inköpspris (SEK)]]*Tabell2[[#This Row],[Antal]]</f>
        <v>156.04</v>
      </c>
      <c r="J2239" s="2">
        <f>MIN(Tabell2[[#This Row],[Bokat]]*Tabell2[[#This Row],[Inköpspris (SEK)]],Tabell2[[#This Row],[Totalt lagervärde ink moms]])</f>
        <v>0</v>
      </c>
      <c r="K2239" s="2">
        <f>Tabell2[[#This Row],[Totalt lagervärde ink moms]]-Tabell2[[#This Row],[Varav bokat ink moms]]</f>
        <v>156.04</v>
      </c>
      <c r="L2239" s="2">
        <f>Tabell2[[#This Row],[Antal]]*Tabell2[[#This Row],[Inpris ex moms]]</f>
        <v>124.83199999999999</v>
      </c>
      <c r="M2239" s="2">
        <f>MIN(Tabell2[[#This Row],[Bokat]]*Tabell2[[#This Row],[Inpris ex moms]],Tabell2[[#This Row],[Totalt lagervärde ex moms]])</f>
        <v>0</v>
      </c>
      <c r="N2239" s="2">
        <f>Tabell2[[#This Row],[Totalt lagervärde ex moms]]-Tabell2[[#This Row],[Varav bokat ex moms]]</f>
        <v>124.83199999999999</v>
      </c>
    </row>
    <row r="2240" spans="1:14" x14ac:dyDescent="0.2">
      <c r="A2240" t="s">
        <v>5459</v>
      </c>
      <c r="B2240" t="s">
        <v>5460</v>
      </c>
      <c r="C2240" s="2">
        <v>409</v>
      </c>
      <c r="D2240" s="2">
        <v>266</v>
      </c>
      <c r="E2240" s="2">
        <v>256.25</v>
      </c>
      <c r="F2240" s="2">
        <v>205</v>
      </c>
      <c r="G2240">
        <v>3</v>
      </c>
      <c r="H2240">
        <v>0</v>
      </c>
      <c r="I2240" s="2">
        <f>Tabell2[[#This Row],[Inköpspris (SEK)]]*Tabell2[[#This Row],[Antal]]</f>
        <v>768.75</v>
      </c>
      <c r="J2240" s="2">
        <f>MIN(Tabell2[[#This Row],[Bokat]]*Tabell2[[#This Row],[Inköpspris (SEK)]],Tabell2[[#This Row],[Totalt lagervärde ink moms]])</f>
        <v>0</v>
      </c>
      <c r="K2240" s="2">
        <f>Tabell2[[#This Row],[Totalt lagervärde ink moms]]-Tabell2[[#This Row],[Varav bokat ink moms]]</f>
        <v>768.75</v>
      </c>
      <c r="L2240" s="2">
        <f>Tabell2[[#This Row],[Antal]]*Tabell2[[#This Row],[Inpris ex moms]]</f>
        <v>615</v>
      </c>
      <c r="M2240" s="2">
        <f>MIN(Tabell2[[#This Row],[Bokat]]*Tabell2[[#This Row],[Inpris ex moms]],Tabell2[[#This Row],[Totalt lagervärde ex moms]])</f>
        <v>0</v>
      </c>
      <c r="N2240" s="2">
        <f>Tabell2[[#This Row],[Totalt lagervärde ex moms]]-Tabell2[[#This Row],[Varav bokat ex moms]]</f>
        <v>615</v>
      </c>
    </row>
    <row r="2241" spans="1:14" x14ac:dyDescent="0.2">
      <c r="A2241" t="s">
        <v>4041</v>
      </c>
      <c r="B2241" t="s">
        <v>4042</v>
      </c>
      <c r="C2241" s="2">
        <v>135</v>
      </c>
      <c r="D2241" s="2">
        <v>94</v>
      </c>
      <c r="E2241" s="2">
        <v>84.58</v>
      </c>
      <c r="F2241" s="2">
        <v>67.66</v>
      </c>
      <c r="G2241">
        <v>5</v>
      </c>
      <c r="H2241">
        <v>0</v>
      </c>
      <c r="I2241" s="2">
        <f>Tabell2[[#This Row],[Inköpspris (SEK)]]*Tabell2[[#This Row],[Antal]]</f>
        <v>422.9</v>
      </c>
      <c r="J2241" s="2">
        <f>MIN(Tabell2[[#This Row],[Bokat]]*Tabell2[[#This Row],[Inköpspris (SEK)]],Tabell2[[#This Row],[Totalt lagervärde ink moms]])</f>
        <v>0</v>
      </c>
      <c r="K2241" s="2">
        <f>Tabell2[[#This Row],[Totalt lagervärde ink moms]]-Tabell2[[#This Row],[Varav bokat ink moms]]</f>
        <v>422.9</v>
      </c>
      <c r="L2241" s="2">
        <f>Tabell2[[#This Row],[Antal]]*Tabell2[[#This Row],[Inpris ex moms]]</f>
        <v>338.29999999999995</v>
      </c>
      <c r="M2241" s="2">
        <f>MIN(Tabell2[[#This Row],[Bokat]]*Tabell2[[#This Row],[Inpris ex moms]],Tabell2[[#This Row],[Totalt lagervärde ex moms]])</f>
        <v>0</v>
      </c>
      <c r="N2241" s="2">
        <f>Tabell2[[#This Row],[Totalt lagervärde ex moms]]-Tabell2[[#This Row],[Varav bokat ex moms]]</f>
        <v>338.29999999999995</v>
      </c>
    </row>
    <row r="2242" spans="1:14" x14ac:dyDescent="0.2">
      <c r="A2242" t="s">
        <v>5807</v>
      </c>
      <c r="B2242" t="s">
        <v>5808</v>
      </c>
      <c r="C2242" s="2">
        <v>229</v>
      </c>
      <c r="D2242" s="2">
        <v>149</v>
      </c>
      <c r="E2242" s="2">
        <v>143.46</v>
      </c>
      <c r="F2242" s="2">
        <v>114.76800000000001</v>
      </c>
      <c r="G2242">
        <v>1</v>
      </c>
      <c r="H2242">
        <v>0</v>
      </c>
      <c r="I2242" s="2">
        <f>Tabell2[[#This Row],[Inköpspris (SEK)]]*Tabell2[[#This Row],[Antal]]</f>
        <v>143.46</v>
      </c>
      <c r="J2242" s="2">
        <f>MIN(Tabell2[[#This Row],[Bokat]]*Tabell2[[#This Row],[Inköpspris (SEK)]],Tabell2[[#This Row],[Totalt lagervärde ink moms]])</f>
        <v>0</v>
      </c>
      <c r="K2242" s="2">
        <f>Tabell2[[#This Row],[Totalt lagervärde ink moms]]-Tabell2[[#This Row],[Varav bokat ink moms]]</f>
        <v>143.46</v>
      </c>
      <c r="L2242" s="2">
        <f>Tabell2[[#This Row],[Antal]]*Tabell2[[#This Row],[Inpris ex moms]]</f>
        <v>114.76800000000001</v>
      </c>
      <c r="M2242" s="2">
        <f>MIN(Tabell2[[#This Row],[Bokat]]*Tabell2[[#This Row],[Inpris ex moms]],Tabell2[[#This Row],[Totalt lagervärde ex moms]])</f>
        <v>0</v>
      </c>
      <c r="N2242" s="2">
        <f>Tabell2[[#This Row],[Totalt lagervärde ex moms]]-Tabell2[[#This Row],[Varav bokat ex moms]]</f>
        <v>114.76800000000001</v>
      </c>
    </row>
    <row r="2243" spans="1:14" x14ac:dyDescent="0.2">
      <c r="A2243" t="s">
        <v>13926</v>
      </c>
      <c r="B2243" t="s">
        <v>13927</v>
      </c>
      <c r="C2243" s="2">
        <v>899</v>
      </c>
      <c r="D2243" s="2">
        <v>629</v>
      </c>
      <c r="E2243" s="2">
        <v>563</v>
      </c>
      <c r="F2243" s="2">
        <v>450.40000000000003</v>
      </c>
      <c r="G2243">
        <v>3</v>
      </c>
      <c r="H2243">
        <v>0</v>
      </c>
      <c r="I2243" s="2">
        <f>Tabell2[[#This Row],[Inköpspris (SEK)]]*Tabell2[[#This Row],[Antal]]</f>
        <v>1689</v>
      </c>
      <c r="J2243" s="2">
        <f>MIN(Tabell2[[#This Row],[Bokat]]*Tabell2[[#This Row],[Inköpspris (SEK)]],Tabell2[[#This Row],[Totalt lagervärde ink moms]])</f>
        <v>0</v>
      </c>
      <c r="K2243" s="2">
        <f>Tabell2[[#This Row],[Totalt lagervärde ink moms]]-Tabell2[[#This Row],[Varav bokat ink moms]]</f>
        <v>1689</v>
      </c>
      <c r="L2243" s="2">
        <f>Tabell2[[#This Row],[Antal]]*Tabell2[[#This Row],[Inpris ex moms]]</f>
        <v>1351.2</v>
      </c>
      <c r="M2243" s="2">
        <f>MIN(Tabell2[[#This Row],[Bokat]]*Tabell2[[#This Row],[Inpris ex moms]],Tabell2[[#This Row],[Totalt lagervärde ex moms]])</f>
        <v>0</v>
      </c>
      <c r="N2243" s="2">
        <f>Tabell2[[#This Row],[Totalt lagervärde ex moms]]-Tabell2[[#This Row],[Varav bokat ex moms]]</f>
        <v>1351.2</v>
      </c>
    </row>
    <row r="2244" spans="1:14" x14ac:dyDescent="0.2">
      <c r="A2244" t="s">
        <v>11910</v>
      </c>
      <c r="B2244" t="s">
        <v>11911</v>
      </c>
      <c r="C2244" s="2">
        <v>689</v>
      </c>
      <c r="D2244" s="2">
        <v>482</v>
      </c>
      <c r="E2244" s="2">
        <v>431.25</v>
      </c>
      <c r="F2244" s="2">
        <v>345</v>
      </c>
      <c r="G2244">
        <v>1</v>
      </c>
      <c r="H2244">
        <v>0</v>
      </c>
      <c r="I2244" s="2">
        <f>Tabell2[[#This Row],[Inköpspris (SEK)]]*Tabell2[[#This Row],[Antal]]</f>
        <v>431.25</v>
      </c>
      <c r="J2244" s="2">
        <f>MIN(Tabell2[[#This Row],[Bokat]]*Tabell2[[#This Row],[Inköpspris (SEK)]],Tabell2[[#This Row],[Totalt lagervärde ink moms]])</f>
        <v>0</v>
      </c>
      <c r="K2244" s="2">
        <f>Tabell2[[#This Row],[Totalt lagervärde ink moms]]-Tabell2[[#This Row],[Varav bokat ink moms]]</f>
        <v>431.25</v>
      </c>
      <c r="L2244" s="2">
        <f>Tabell2[[#This Row],[Antal]]*Tabell2[[#This Row],[Inpris ex moms]]</f>
        <v>345</v>
      </c>
      <c r="M2244" s="2">
        <f>MIN(Tabell2[[#This Row],[Bokat]]*Tabell2[[#This Row],[Inpris ex moms]],Tabell2[[#This Row],[Totalt lagervärde ex moms]])</f>
        <v>0</v>
      </c>
      <c r="N2244" s="2">
        <f>Tabell2[[#This Row],[Totalt lagervärde ex moms]]-Tabell2[[#This Row],[Varav bokat ex moms]]</f>
        <v>345</v>
      </c>
    </row>
    <row r="2245" spans="1:14" x14ac:dyDescent="0.2">
      <c r="A2245" t="s">
        <v>11976</v>
      </c>
      <c r="B2245" t="s">
        <v>11977</v>
      </c>
      <c r="C2245" s="2">
        <v>689</v>
      </c>
      <c r="D2245" s="2">
        <v>482</v>
      </c>
      <c r="E2245" s="2">
        <v>431.25</v>
      </c>
      <c r="F2245" s="2">
        <v>345</v>
      </c>
      <c r="G2245">
        <v>1</v>
      </c>
      <c r="H2245">
        <v>0</v>
      </c>
      <c r="I2245" s="2">
        <f>Tabell2[[#This Row],[Inköpspris (SEK)]]*Tabell2[[#This Row],[Antal]]</f>
        <v>431.25</v>
      </c>
      <c r="J2245" s="2">
        <f>MIN(Tabell2[[#This Row],[Bokat]]*Tabell2[[#This Row],[Inköpspris (SEK)]],Tabell2[[#This Row],[Totalt lagervärde ink moms]])</f>
        <v>0</v>
      </c>
      <c r="K2245" s="2">
        <f>Tabell2[[#This Row],[Totalt lagervärde ink moms]]-Tabell2[[#This Row],[Varav bokat ink moms]]</f>
        <v>431.25</v>
      </c>
      <c r="L2245" s="2">
        <f>Tabell2[[#This Row],[Antal]]*Tabell2[[#This Row],[Inpris ex moms]]</f>
        <v>345</v>
      </c>
      <c r="M2245" s="2">
        <f>MIN(Tabell2[[#This Row],[Bokat]]*Tabell2[[#This Row],[Inpris ex moms]],Tabell2[[#This Row],[Totalt lagervärde ex moms]])</f>
        <v>0</v>
      </c>
      <c r="N2245" s="2">
        <f>Tabell2[[#This Row],[Totalt lagervärde ex moms]]-Tabell2[[#This Row],[Varav bokat ex moms]]</f>
        <v>345</v>
      </c>
    </row>
    <row r="2246" spans="1:14" x14ac:dyDescent="0.2">
      <c r="A2246" t="s">
        <v>9513</v>
      </c>
      <c r="B2246" t="s">
        <v>9514</v>
      </c>
      <c r="C2246" s="2">
        <v>1299</v>
      </c>
      <c r="E2246" s="2">
        <v>813.05</v>
      </c>
      <c r="F2246" s="2">
        <v>650.44000000000005</v>
      </c>
      <c r="G2246">
        <v>3</v>
      </c>
      <c r="H2246">
        <v>0</v>
      </c>
      <c r="I2246" s="2">
        <f>Tabell2[[#This Row],[Inköpspris (SEK)]]*Tabell2[[#This Row],[Antal]]</f>
        <v>2439.1499999999996</v>
      </c>
      <c r="J2246" s="2">
        <f>MIN(Tabell2[[#This Row],[Bokat]]*Tabell2[[#This Row],[Inköpspris (SEK)]],Tabell2[[#This Row],[Totalt lagervärde ink moms]])</f>
        <v>0</v>
      </c>
      <c r="K2246" s="2">
        <f>Tabell2[[#This Row],[Totalt lagervärde ink moms]]-Tabell2[[#This Row],[Varav bokat ink moms]]</f>
        <v>2439.1499999999996</v>
      </c>
      <c r="L2246" s="2">
        <f>Tabell2[[#This Row],[Antal]]*Tabell2[[#This Row],[Inpris ex moms]]</f>
        <v>1951.3200000000002</v>
      </c>
      <c r="M2246" s="2">
        <f>MIN(Tabell2[[#This Row],[Bokat]]*Tabell2[[#This Row],[Inpris ex moms]],Tabell2[[#This Row],[Totalt lagervärde ex moms]])</f>
        <v>0</v>
      </c>
      <c r="N2246" s="2">
        <f>Tabell2[[#This Row],[Totalt lagervärde ex moms]]-Tabell2[[#This Row],[Varav bokat ex moms]]</f>
        <v>1951.3200000000002</v>
      </c>
    </row>
    <row r="2247" spans="1:14" x14ac:dyDescent="0.2">
      <c r="A2247" t="s">
        <v>13599</v>
      </c>
      <c r="B2247" t="s">
        <v>13600</v>
      </c>
      <c r="C2247" s="2">
        <v>329</v>
      </c>
      <c r="D2247" s="2">
        <v>197</v>
      </c>
      <c r="E2247" s="2">
        <v>205.91</v>
      </c>
      <c r="F2247" s="2">
        <v>164.72800000000001</v>
      </c>
      <c r="G2247">
        <v>2</v>
      </c>
      <c r="H2247">
        <v>0</v>
      </c>
      <c r="I2247" s="2">
        <f>Tabell2[[#This Row],[Inköpspris (SEK)]]*Tabell2[[#This Row],[Antal]]</f>
        <v>411.82</v>
      </c>
      <c r="J2247" s="2">
        <f>MIN(Tabell2[[#This Row],[Bokat]]*Tabell2[[#This Row],[Inköpspris (SEK)]],Tabell2[[#This Row],[Totalt lagervärde ink moms]])</f>
        <v>0</v>
      </c>
      <c r="K2247" s="2">
        <f>Tabell2[[#This Row],[Totalt lagervärde ink moms]]-Tabell2[[#This Row],[Varav bokat ink moms]]</f>
        <v>411.82</v>
      </c>
      <c r="L2247" s="2">
        <f>Tabell2[[#This Row],[Antal]]*Tabell2[[#This Row],[Inpris ex moms]]</f>
        <v>329.45600000000002</v>
      </c>
      <c r="M2247" s="2">
        <f>MIN(Tabell2[[#This Row],[Bokat]]*Tabell2[[#This Row],[Inpris ex moms]],Tabell2[[#This Row],[Totalt lagervärde ex moms]])</f>
        <v>0</v>
      </c>
      <c r="N2247" s="2">
        <f>Tabell2[[#This Row],[Totalt lagervärde ex moms]]-Tabell2[[#This Row],[Varav bokat ex moms]]</f>
        <v>329.45600000000002</v>
      </c>
    </row>
    <row r="2248" spans="1:14" x14ac:dyDescent="0.2">
      <c r="A2248" t="s">
        <v>7332</v>
      </c>
      <c r="B2248" t="s">
        <v>7333</v>
      </c>
      <c r="C2248" s="2">
        <v>45</v>
      </c>
      <c r="D2248" s="2">
        <v>31</v>
      </c>
      <c r="E2248" s="2">
        <v>28.16</v>
      </c>
      <c r="F2248" s="2">
        <v>22.528000000000002</v>
      </c>
      <c r="G2248">
        <v>1</v>
      </c>
      <c r="H2248">
        <v>0</v>
      </c>
      <c r="I2248" s="2">
        <f>Tabell2[[#This Row],[Inköpspris (SEK)]]*Tabell2[[#This Row],[Antal]]</f>
        <v>28.16</v>
      </c>
      <c r="J2248" s="2">
        <f>MIN(Tabell2[[#This Row],[Bokat]]*Tabell2[[#This Row],[Inköpspris (SEK)]],Tabell2[[#This Row],[Totalt lagervärde ink moms]])</f>
        <v>0</v>
      </c>
      <c r="K2248" s="2">
        <f>Tabell2[[#This Row],[Totalt lagervärde ink moms]]-Tabell2[[#This Row],[Varav bokat ink moms]]</f>
        <v>28.16</v>
      </c>
      <c r="L2248" s="2">
        <f>Tabell2[[#This Row],[Antal]]*Tabell2[[#This Row],[Inpris ex moms]]</f>
        <v>22.528000000000002</v>
      </c>
      <c r="M2248" s="2">
        <f>MIN(Tabell2[[#This Row],[Bokat]]*Tabell2[[#This Row],[Inpris ex moms]],Tabell2[[#This Row],[Totalt lagervärde ex moms]])</f>
        <v>0</v>
      </c>
      <c r="N2248" s="2">
        <f>Tabell2[[#This Row],[Totalt lagervärde ex moms]]-Tabell2[[#This Row],[Varav bokat ex moms]]</f>
        <v>22.528000000000002</v>
      </c>
    </row>
    <row r="2249" spans="1:14" x14ac:dyDescent="0.2">
      <c r="A2249" t="s">
        <v>9437</v>
      </c>
      <c r="B2249" t="s">
        <v>9438</v>
      </c>
      <c r="C2249" s="2">
        <v>749</v>
      </c>
      <c r="D2249" s="2">
        <v>679</v>
      </c>
      <c r="E2249" s="2">
        <v>468.42</v>
      </c>
      <c r="F2249" s="2">
        <v>374.73600000000005</v>
      </c>
      <c r="G2249">
        <v>1</v>
      </c>
      <c r="H2249">
        <v>0</v>
      </c>
      <c r="I2249" s="2">
        <f>Tabell2[[#This Row],[Inköpspris (SEK)]]*Tabell2[[#This Row],[Antal]]</f>
        <v>468.42</v>
      </c>
      <c r="J2249" s="2">
        <f>MIN(Tabell2[[#This Row],[Bokat]]*Tabell2[[#This Row],[Inköpspris (SEK)]],Tabell2[[#This Row],[Totalt lagervärde ink moms]])</f>
        <v>0</v>
      </c>
      <c r="K2249" s="2">
        <f>Tabell2[[#This Row],[Totalt lagervärde ink moms]]-Tabell2[[#This Row],[Varav bokat ink moms]]</f>
        <v>468.42</v>
      </c>
      <c r="L2249" s="2">
        <f>Tabell2[[#This Row],[Antal]]*Tabell2[[#This Row],[Inpris ex moms]]</f>
        <v>374.73600000000005</v>
      </c>
      <c r="M2249" s="2">
        <f>MIN(Tabell2[[#This Row],[Bokat]]*Tabell2[[#This Row],[Inpris ex moms]],Tabell2[[#This Row],[Totalt lagervärde ex moms]])</f>
        <v>0</v>
      </c>
      <c r="N2249" s="2">
        <f>Tabell2[[#This Row],[Totalt lagervärde ex moms]]-Tabell2[[#This Row],[Varav bokat ex moms]]</f>
        <v>374.73600000000005</v>
      </c>
    </row>
    <row r="2250" spans="1:14" x14ac:dyDescent="0.2">
      <c r="A2250" t="s">
        <v>16657</v>
      </c>
      <c r="B2250" t="s">
        <v>16658</v>
      </c>
      <c r="C2250" s="2">
        <v>1345</v>
      </c>
      <c r="D2250" s="2">
        <v>1009</v>
      </c>
      <c r="E2250" s="2">
        <v>841.05</v>
      </c>
      <c r="F2250" s="2">
        <v>672.84</v>
      </c>
      <c r="G2250">
        <v>1</v>
      </c>
      <c r="H2250">
        <v>0</v>
      </c>
      <c r="I2250" s="2">
        <f>Tabell2[[#This Row],[Inköpspris (SEK)]]*Tabell2[[#This Row],[Antal]]</f>
        <v>841.05</v>
      </c>
      <c r="J2250" s="2">
        <f>MIN(Tabell2[[#This Row],[Bokat]]*Tabell2[[#This Row],[Inköpspris (SEK)]],Tabell2[[#This Row],[Totalt lagervärde ink moms]])</f>
        <v>0</v>
      </c>
      <c r="K2250" s="2">
        <f>Tabell2[[#This Row],[Totalt lagervärde ink moms]]-Tabell2[[#This Row],[Varav bokat ink moms]]</f>
        <v>841.05</v>
      </c>
      <c r="L2250" s="2">
        <f>Tabell2[[#This Row],[Antal]]*Tabell2[[#This Row],[Inpris ex moms]]</f>
        <v>672.84</v>
      </c>
      <c r="M2250" s="2">
        <f>MIN(Tabell2[[#This Row],[Bokat]]*Tabell2[[#This Row],[Inpris ex moms]],Tabell2[[#This Row],[Totalt lagervärde ex moms]])</f>
        <v>0</v>
      </c>
      <c r="N2250" s="2">
        <f>Tabell2[[#This Row],[Totalt lagervärde ex moms]]-Tabell2[[#This Row],[Varav bokat ex moms]]</f>
        <v>672.84</v>
      </c>
    </row>
    <row r="2251" spans="1:14" x14ac:dyDescent="0.2">
      <c r="A2251" t="s">
        <v>5583</v>
      </c>
      <c r="B2251" t="s">
        <v>5584</v>
      </c>
      <c r="C2251" s="2">
        <v>19</v>
      </c>
      <c r="D2251" s="2">
        <v>13</v>
      </c>
      <c r="E2251" s="2">
        <v>11.88</v>
      </c>
      <c r="F2251" s="2">
        <v>9.5040000000000013</v>
      </c>
      <c r="G2251">
        <v>1</v>
      </c>
      <c r="H2251">
        <v>0</v>
      </c>
      <c r="I2251" s="2">
        <f>Tabell2[[#This Row],[Inköpspris (SEK)]]*Tabell2[[#This Row],[Antal]]</f>
        <v>11.88</v>
      </c>
      <c r="J2251" s="2">
        <f>MIN(Tabell2[[#This Row],[Bokat]]*Tabell2[[#This Row],[Inköpspris (SEK)]],Tabell2[[#This Row],[Totalt lagervärde ink moms]])</f>
        <v>0</v>
      </c>
      <c r="K2251" s="2">
        <f>Tabell2[[#This Row],[Totalt lagervärde ink moms]]-Tabell2[[#This Row],[Varav bokat ink moms]]</f>
        <v>11.88</v>
      </c>
      <c r="L2251" s="2">
        <f>Tabell2[[#This Row],[Antal]]*Tabell2[[#This Row],[Inpris ex moms]]</f>
        <v>9.5040000000000013</v>
      </c>
      <c r="M2251" s="2">
        <f>MIN(Tabell2[[#This Row],[Bokat]]*Tabell2[[#This Row],[Inpris ex moms]],Tabell2[[#This Row],[Totalt lagervärde ex moms]])</f>
        <v>0</v>
      </c>
      <c r="N2251" s="2">
        <f>Tabell2[[#This Row],[Totalt lagervärde ex moms]]-Tabell2[[#This Row],[Varav bokat ex moms]]</f>
        <v>9.5040000000000013</v>
      </c>
    </row>
    <row r="2252" spans="1:14" x14ac:dyDescent="0.2">
      <c r="A2252" t="s">
        <v>11030</v>
      </c>
      <c r="B2252" t="s">
        <v>11031</v>
      </c>
      <c r="C2252" s="2">
        <v>2149</v>
      </c>
      <c r="D2252" s="2">
        <v>1504</v>
      </c>
      <c r="E2252" s="2">
        <v>1343.68</v>
      </c>
      <c r="F2252" s="2">
        <v>1074.9440000000002</v>
      </c>
      <c r="G2252">
        <v>1</v>
      </c>
      <c r="H2252">
        <v>0</v>
      </c>
      <c r="I2252" s="2">
        <f>Tabell2[[#This Row],[Inköpspris (SEK)]]*Tabell2[[#This Row],[Antal]]</f>
        <v>1343.68</v>
      </c>
      <c r="J2252" s="2">
        <f>MIN(Tabell2[[#This Row],[Bokat]]*Tabell2[[#This Row],[Inköpspris (SEK)]],Tabell2[[#This Row],[Totalt lagervärde ink moms]])</f>
        <v>0</v>
      </c>
      <c r="K2252" s="2">
        <f>Tabell2[[#This Row],[Totalt lagervärde ink moms]]-Tabell2[[#This Row],[Varav bokat ink moms]]</f>
        <v>1343.68</v>
      </c>
      <c r="L2252" s="2">
        <f>Tabell2[[#This Row],[Antal]]*Tabell2[[#This Row],[Inpris ex moms]]</f>
        <v>1074.9440000000002</v>
      </c>
      <c r="M2252" s="2">
        <f>MIN(Tabell2[[#This Row],[Bokat]]*Tabell2[[#This Row],[Inpris ex moms]],Tabell2[[#This Row],[Totalt lagervärde ex moms]])</f>
        <v>0</v>
      </c>
      <c r="N2252" s="2">
        <f>Tabell2[[#This Row],[Totalt lagervärde ex moms]]-Tabell2[[#This Row],[Varav bokat ex moms]]</f>
        <v>1074.9440000000002</v>
      </c>
    </row>
    <row r="2253" spans="1:14" x14ac:dyDescent="0.2">
      <c r="A2253" t="s">
        <v>10270</v>
      </c>
      <c r="B2253" t="s">
        <v>10271</v>
      </c>
      <c r="C2253" s="2">
        <v>39</v>
      </c>
      <c r="E2253" s="2">
        <v>24.38</v>
      </c>
      <c r="F2253" s="2">
        <v>19.504000000000001</v>
      </c>
      <c r="G2253">
        <v>1</v>
      </c>
      <c r="H2253">
        <v>1</v>
      </c>
      <c r="I2253" s="2">
        <f>Tabell2[[#This Row],[Inköpspris (SEK)]]*Tabell2[[#This Row],[Antal]]</f>
        <v>24.38</v>
      </c>
      <c r="J2253" s="2">
        <f>MIN(Tabell2[[#This Row],[Bokat]]*Tabell2[[#This Row],[Inköpspris (SEK)]],Tabell2[[#This Row],[Totalt lagervärde ink moms]])</f>
        <v>24.38</v>
      </c>
      <c r="K2253" s="2">
        <f>Tabell2[[#This Row],[Totalt lagervärde ink moms]]-Tabell2[[#This Row],[Varav bokat ink moms]]</f>
        <v>0</v>
      </c>
      <c r="L2253" s="2">
        <f>Tabell2[[#This Row],[Antal]]*Tabell2[[#This Row],[Inpris ex moms]]</f>
        <v>19.504000000000001</v>
      </c>
      <c r="M2253" s="2">
        <f>MIN(Tabell2[[#This Row],[Bokat]]*Tabell2[[#This Row],[Inpris ex moms]],Tabell2[[#This Row],[Totalt lagervärde ex moms]])</f>
        <v>19.504000000000001</v>
      </c>
      <c r="N2253" s="2">
        <f>Tabell2[[#This Row],[Totalt lagervärde ex moms]]-Tabell2[[#This Row],[Varav bokat ex moms]]</f>
        <v>0</v>
      </c>
    </row>
    <row r="2254" spans="1:14" x14ac:dyDescent="0.2">
      <c r="A2254" t="s">
        <v>10272</v>
      </c>
      <c r="B2254" t="s">
        <v>10273</v>
      </c>
      <c r="C2254" s="2">
        <v>39</v>
      </c>
      <c r="D2254" s="2">
        <v>25</v>
      </c>
      <c r="E2254" s="2">
        <v>24.38</v>
      </c>
      <c r="F2254" s="2">
        <v>19.504000000000001</v>
      </c>
      <c r="G2254">
        <v>1</v>
      </c>
      <c r="H2254">
        <v>0</v>
      </c>
      <c r="I2254" s="2">
        <f>Tabell2[[#This Row],[Inköpspris (SEK)]]*Tabell2[[#This Row],[Antal]]</f>
        <v>24.38</v>
      </c>
      <c r="J2254" s="2">
        <f>MIN(Tabell2[[#This Row],[Bokat]]*Tabell2[[#This Row],[Inköpspris (SEK)]],Tabell2[[#This Row],[Totalt lagervärde ink moms]])</f>
        <v>0</v>
      </c>
      <c r="K2254" s="2">
        <f>Tabell2[[#This Row],[Totalt lagervärde ink moms]]-Tabell2[[#This Row],[Varav bokat ink moms]]</f>
        <v>24.38</v>
      </c>
      <c r="L2254" s="2">
        <f>Tabell2[[#This Row],[Antal]]*Tabell2[[#This Row],[Inpris ex moms]]</f>
        <v>19.504000000000001</v>
      </c>
      <c r="M2254" s="2">
        <f>MIN(Tabell2[[#This Row],[Bokat]]*Tabell2[[#This Row],[Inpris ex moms]],Tabell2[[#This Row],[Totalt lagervärde ex moms]])</f>
        <v>0</v>
      </c>
      <c r="N2254" s="2">
        <f>Tabell2[[#This Row],[Totalt lagervärde ex moms]]-Tabell2[[#This Row],[Varav bokat ex moms]]</f>
        <v>19.504000000000001</v>
      </c>
    </row>
    <row r="2255" spans="1:14" x14ac:dyDescent="0.2">
      <c r="A2255" t="s">
        <v>10274</v>
      </c>
      <c r="B2255" t="s">
        <v>10275</v>
      </c>
      <c r="C2255" s="2">
        <v>39</v>
      </c>
      <c r="D2255" s="2">
        <v>27</v>
      </c>
      <c r="E2255" s="2">
        <v>24.38</v>
      </c>
      <c r="F2255" s="2">
        <v>19.504000000000001</v>
      </c>
      <c r="G2255">
        <v>3</v>
      </c>
      <c r="H2255">
        <v>1</v>
      </c>
      <c r="I2255" s="2">
        <f>Tabell2[[#This Row],[Inköpspris (SEK)]]*Tabell2[[#This Row],[Antal]]</f>
        <v>73.14</v>
      </c>
      <c r="J2255" s="2">
        <f>MIN(Tabell2[[#This Row],[Bokat]]*Tabell2[[#This Row],[Inköpspris (SEK)]],Tabell2[[#This Row],[Totalt lagervärde ink moms]])</f>
        <v>24.38</v>
      </c>
      <c r="K2255" s="2">
        <f>Tabell2[[#This Row],[Totalt lagervärde ink moms]]-Tabell2[[#This Row],[Varav bokat ink moms]]</f>
        <v>48.760000000000005</v>
      </c>
      <c r="L2255" s="2">
        <f>Tabell2[[#This Row],[Antal]]*Tabell2[[#This Row],[Inpris ex moms]]</f>
        <v>58.512</v>
      </c>
      <c r="M2255" s="2">
        <f>MIN(Tabell2[[#This Row],[Bokat]]*Tabell2[[#This Row],[Inpris ex moms]],Tabell2[[#This Row],[Totalt lagervärde ex moms]])</f>
        <v>19.504000000000001</v>
      </c>
      <c r="N2255" s="2">
        <f>Tabell2[[#This Row],[Totalt lagervärde ex moms]]-Tabell2[[#This Row],[Varav bokat ex moms]]</f>
        <v>39.007999999999996</v>
      </c>
    </row>
    <row r="2256" spans="1:14" x14ac:dyDescent="0.2">
      <c r="A2256" t="s">
        <v>10276</v>
      </c>
      <c r="B2256" t="s">
        <v>10277</v>
      </c>
      <c r="C2256" s="2">
        <v>39</v>
      </c>
      <c r="D2256" s="2">
        <v>25</v>
      </c>
      <c r="E2256" s="2">
        <v>24.38</v>
      </c>
      <c r="F2256" s="2">
        <v>19.504000000000001</v>
      </c>
      <c r="G2256">
        <v>1</v>
      </c>
      <c r="H2256">
        <v>0</v>
      </c>
      <c r="I2256" s="2">
        <f>Tabell2[[#This Row],[Inköpspris (SEK)]]*Tabell2[[#This Row],[Antal]]</f>
        <v>24.38</v>
      </c>
      <c r="J2256" s="2">
        <f>MIN(Tabell2[[#This Row],[Bokat]]*Tabell2[[#This Row],[Inköpspris (SEK)]],Tabell2[[#This Row],[Totalt lagervärde ink moms]])</f>
        <v>0</v>
      </c>
      <c r="K2256" s="2">
        <f>Tabell2[[#This Row],[Totalt lagervärde ink moms]]-Tabell2[[#This Row],[Varav bokat ink moms]]</f>
        <v>24.38</v>
      </c>
      <c r="L2256" s="2">
        <f>Tabell2[[#This Row],[Antal]]*Tabell2[[#This Row],[Inpris ex moms]]</f>
        <v>19.504000000000001</v>
      </c>
      <c r="M2256" s="2">
        <f>MIN(Tabell2[[#This Row],[Bokat]]*Tabell2[[#This Row],[Inpris ex moms]],Tabell2[[#This Row],[Totalt lagervärde ex moms]])</f>
        <v>0</v>
      </c>
      <c r="N2256" s="2">
        <f>Tabell2[[#This Row],[Totalt lagervärde ex moms]]-Tabell2[[#This Row],[Varav bokat ex moms]]</f>
        <v>19.504000000000001</v>
      </c>
    </row>
    <row r="2257" spans="1:14" x14ac:dyDescent="0.2">
      <c r="A2257" t="s">
        <v>5437</v>
      </c>
      <c r="B2257" t="s">
        <v>5438</v>
      </c>
      <c r="C2257" s="2">
        <v>49</v>
      </c>
      <c r="D2257" s="2">
        <v>34</v>
      </c>
      <c r="E2257" s="2">
        <v>30.63</v>
      </c>
      <c r="F2257" s="2">
        <v>24.504000000000001</v>
      </c>
      <c r="G2257">
        <v>9</v>
      </c>
      <c r="H2257">
        <v>0</v>
      </c>
      <c r="I2257" s="2">
        <f>Tabell2[[#This Row],[Inköpspris (SEK)]]*Tabell2[[#This Row],[Antal]]</f>
        <v>275.67</v>
      </c>
      <c r="J2257" s="2">
        <f>MIN(Tabell2[[#This Row],[Bokat]]*Tabell2[[#This Row],[Inköpspris (SEK)]],Tabell2[[#This Row],[Totalt lagervärde ink moms]])</f>
        <v>0</v>
      </c>
      <c r="K2257" s="2">
        <f>Tabell2[[#This Row],[Totalt lagervärde ink moms]]-Tabell2[[#This Row],[Varav bokat ink moms]]</f>
        <v>275.67</v>
      </c>
      <c r="L2257" s="2">
        <f>Tabell2[[#This Row],[Antal]]*Tabell2[[#This Row],[Inpris ex moms]]</f>
        <v>220.536</v>
      </c>
      <c r="M2257" s="2">
        <f>MIN(Tabell2[[#This Row],[Bokat]]*Tabell2[[#This Row],[Inpris ex moms]],Tabell2[[#This Row],[Totalt lagervärde ex moms]])</f>
        <v>0</v>
      </c>
      <c r="N2257" s="2">
        <f>Tabell2[[#This Row],[Totalt lagervärde ex moms]]-Tabell2[[#This Row],[Varav bokat ex moms]]</f>
        <v>220.536</v>
      </c>
    </row>
    <row r="2258" spans="1:14" x14ac:dyDescent="0.2">
      <c r="A2258" t="s">
        <v>5501</v>
      </c>
      <c r="B2258" t="s">
        <v>5502</v>
      </c>
      <c r="C2258" s="2">
        <v>20</v>
      </c>
      <c r="D2258" s="2">
        <v>14</v>
      </c>
      <c r="E2258" s="2">
        <v>12.5</v>
      </c>
      <c r="F2258" s="2">
        <v>10</v>
      </c>
      <c r="G2258">
        <v>17</v>
      </c>
      <c r="H2258">
        <v>0</v>
      </c>
      <c r="I2258" s="2">
        <f>Tabell2[[#This Row],[Inköpspris (SEK)]]*Tabell2[[#This Row],[Antal]]</f>
        <v>212.5</v>
      </c>
      <c r="J2258" s="2">
        <f>MIN(Tabell2[[#This Row],[Bokat]]*Tabell2[[#This Row],[Inköpspris (SEK)]],Tabell2[[#This Row],[Totalt lagervärde ink moms]])</f>
        <v>0</v>
      </c>
      <c r="K2258" s="2">
        <f>Tabell2[[#This Row],[Totalt lagervärde ink moms]]-Tabell2[[#This Row],[Varav bokat ink moms]]</f>
        <v>212.5</v>
      </c>
      <c r="L2258" s="2">
        <f>Tabell2[[#This Row],[Antal]]*Tabell2[[#This Row],[Inpris ex moms]]</f>
        <v>170</v>
      </c>
      <c r="M2258" s="2">
        <f>MIN(Tabell2[[#This Row],[Bokat]]*Tabell2[[#This Row],[Inpris ex moms]],Tabell2[[#This Row],[Totalt lagervärde ex moms]])</f>
        <v>0</v>
      </c>
      <c r="N2258" s="2">
        <f>Tabell2[[#This Row],[Totalt lagervärde ex moms]]-Tabell2[[#This Row],[Varav bokat ex moms]]</f>
        <v>170</v>
      </c>
    </row>
    <row r="2259" spans="1:14" x14ac:dyDescent="0.2">
      <c r="A2259" t="s">
        <v>7425</v>
      </c>
      <c r="B2259" t="s">
        <v>7426</v>
      </c>
      <c r="C2259" s="2">
        <v>65</v>
      </c>
      <c r="D2259" s="2">
        <v>46</v>
      </c>
      <c r="E2259" s="2">
        <v>40.61</v>
      </c>
      <c r="F2259" s="2">
        <v>32.49</v>
      </c>
      <c r="G2259">
        <v>3</v>
      </c>
      <c r="H2259">
        <v>1</v>
      </c>
      <c r="I2259" s="2">
        <f>Tabell2[[#This Row],[Inköpspris (SEK)]]*Tabell2[[#This Row],[Antal]]</f>
        <v>121.83</v>
      </c>
      <c r="J2259" s="2">
        <f>MIN(Tabell2[[#This Row],[Bokat]]*Tabell2[[#This Row],[Inköpspris (SEK)]],Tabell2[[#This Row],[Totalt lagervärde ink moms]])</f>
        <v>40.61</v>
      </c>
      <c r="K2259" s="2">
        <f>Tabell2[[#This Row],[Totalt lagervärde ink moms]]-Tabell2[[#This Row],[Varav bokat ink moms]]</f>
        <v>81.22</v>
      </c>
      <c r="L2259" s="2">
        <f>Tabell2[[#This Row],[Antal]]*Tabell2[[#This Row],[Inpris ex moms]]</f>
        <v>97.47</v>
      </c>
      <c r="M2259" s="2">
        <f>MIN(Tabell2[[#This Row],[Bokat]]*Tabell2[[#This Row],[Inpris ex moms]],Tabell2[[#This Row],[Totalt lagervärde ex moms]])</f>
        <v>32.49</v>
      </c>
      <c r="N2259" s="2">
        <f>Tabell2[[#This Row],[Totalt lagervärde ex moms]]-Tabell2[[#This Row],[Varav bokat ex moms]]</f>
        <v>64.97999999999999</v>
      </c>
    </row>
    <row r="2260" spans="1:14" x14ac:dyDescent="0.2">
      <c r="A2260" t="s">
        <v>5881</v>
      </c>
      <c r="B2260" t="s">
        <v>5882</v>
      </c>
      <c r="C2260" s="2">
        <v>195</v>
      </c>
      <c r="D2260" s="2">
        <v>127</v>
      </c>
      <c r="E2260" s="2">
        <v>121.84</v>
      </c>
      <c r="F2260" s="2">
        <v>97.470000000000013</v>
      </c>
      <c r="G2260">
        <v>10</v>
      </c>
      <c r="H2260">
        <v>0</v>
      </c>
      <c r="I2260" s="2">
        <f>Tabell2[[#This Row],[Inköpspris (SEK)]]*Tabell2[[#This Row],[Antal]]</f>
        <v>1218.4000000000001</v>
      </c>
      <c r="J2260" s="2">
        <f>MIN(Tabell2[[#This Row],[Bokat]]*Tabell2[[#This Row],[Inköpspris (SEK)]],Tabell2[[#This Row],[Totalt lagervärde ink moms]])</f>
        <v>0</v>
      </c>
      <c r="K2260" s="2">
        <f>Tabell2[[#This Row],[Totalt lagervärde ink moms]]-Tabell2[[#This Row],[Varav bokat ink moms]]</f>
        <v>1218.4000000000001</v>
      </c>
      <c r="L2260" s="2">
        <f>Tabell2[[#This Row],[Antal]]*Tabell2[[#This Row],[Inpris ex moms]]</f>
        <v>974.70000000000016</v>
      </c>
      <c r="M2260" s="2">
        <f>MIN(Tabell2[[#This Row],[Bokat]]*Tabell2[[#This Row],[Inpris ex moms]],Tabell2[[#This Row],[Totalt lagervärde ex moms]])</f>
        <v>0</v>
      </c>
      <c r="N2260" s="2">
        <f>Tabell2[[#This Row],[Totalt lagervärde ex moms]]-Tabell2[[#This Row],[Varav bokat ex moms]]</f>
        <v>974.70000000000016</v>
      </c>
    </row>
    <row r="2261" spans="1:14" x14ac:dyDescent="0.2">
      <c r="A2261" t="s">
        <v>10910</v>
      </c>
      <c r="B2261" t="s">
        <v>10911</v>
      </c>
      <c r="C2261" s="2">
        <v>3199</v>
      </c>
      <c r="D2261" s="2">
        <v>2239</v>
      </c>
      <c r="E2261" s="2">
        <v>1998.75</v>
      </c>
      <c r="F2261" s="2">
        <v>1599</v>
      </c>
      <c r="G2261">
        <v>1</v>
      </c>
      <c r="H2261">
        <v>0</v>
      </c>
      <c r="I2261" s="2">
        <f>Tabell2[[#This Row],[Inköpspris (SEK)]]*Tabell2[[#This Row],[Antal]]</f>
        <v>1998.75</v>
      </c>
      <c r="J2261" s="2">
        <f>MIN(Tabell2[[#This Row],[Bokat]]*Tabell2[[#This Row],[Inköpspris (SEK)]],Tabell2[[#This Row],[Totalt lagervärde ink moms]])</f>
        <v>0</v>
      </c>
      <c r="K2261" s="2">
        <f>Tabell2[[#This Row],[Totalt lagervärde ink moms]]-Tabell2[[#This Row],[Varav bokat ink moms]]</f>
        <v>1998.75</v>
      </c>
      <c r="L2261" s="2">
        <f>Tabell2[[#This Row],[Antal]]*Tabell2[[#This Row],[Inpris ex moms]]</f>
        <v>1599</v>
      </c>
      <c r="M2261" s="2">
        <f>MIN(Tabell2[[#This Row],[Bokat]]*Tabell2[[#This Row],[Inpris ex moms]],Tabell2[[#This Row],[Totalt lagervärde ex moms]])</f>
        <v>0</v>
      </c>
      <c r="N2261" s="2">
        <f>Tabell2[[#This Row],[Totalt lagervärde ex moms]]-Tabell2[[#This Row],[Varav bokat ex moms]]</f>
        <v>1599</v>
      </c>
    </row>
    <row r="2262" spans="1:14" x14ac:dyDescent="0.2">
      <c r="A2262" t="s">
        <v>16965</v>
      </c>
      <c r="B2262" t="s">
        <v>16966</v>
      </c>
      <c r="C2262" s="2">
        <v>349</v>
      </c>
      <c r="D2262" s="2">
        <v>209</v>
      </c>
      <c r="E2262" s="2">
        <v>218</v>
      </c>
      <c r="F2262" s="2">
        <v>174.4</v>
      </c>
      <c r="G2262">
        <v>1</v>
      </c>
      <c r="H2262">
        <v>0</v>
      </c>
      <c r="I2262" s="2">
        <f>Tabell2[[#This Row],[Inköpspris (SEK)]]*Tabell2[[#This Row],[Antal]]</f>
        <v>218</v>
      </c>
      <c r="J2262" s="2">
        <f>MIN(Tabell2[[#This Row],[Bokat]]*Tabell2[[#This Row],[Inköpspris (SEK)]],Tabell2[[#This Row],[Totalt lagervärde ink moms]])</f>
        <v>0</v>
      </c>
      <c r="K2262" s="2">
        <f>Tabell2[[#This Row],[Totalt lagervärde ink moms]]-Tabell2[[#This Row],[Varav bokat ink moms]]</f>
        <v>218</v>
      </c>
      <c r="L2262" s="2">
        <f>Tabell2[[#This Row],[Antal]]*Tabell2[[#This Row],[Inpris ex moms]]</f>
        <v>174.4</v>
      </c>
      <c r="M2262" s="2">
        <f>MIN(Tabell2[[#This Row],[Bokat]]*Tabell2[[#This Row],[Inpris ex moms]],Tabell2[[#This Row],[Totalt lagervärde ex moms]])</f>
        <v>0</v>
      </c>
      <c r="N2262" s="2">
        <f>Tabell2[[#This Row],[Totalt lagervärde ex moms]]-Tabell2[[#This Row],[Varav bokat ex moms]]</f>
        <v>174.4</v>
      </c>
    </row>
    <row r="2263" spans="1:14" x14ac:dyDescent="0.2">
      <c r="A2263" t="s">
        <v>13966</v>
      </c>
      <c r="B2263" t="s">
        <v>13967</v>
      </c>
      <c r="C2263" s="2">
        <v>1399</v>
      </c>
      <c r="D2263" s="2">
        <v>979</v>
      </c>
      <c r="E2263" s="2">
        <v>873.75</v>
      </c>
      <c r="F2263" s="2">
        <v>699</v>
      </c>
      <c r="G2263">
        <v>5</v>
      </c>
      <c r="H2263">
        <v>0</v>
      </c>
      <c r="I2263" s="2">
        <f>Tabell2[[#This Row],[Inköpspris (SEK)]]*Tabell2[[#This Row],[Antal]]</f>
        <v>4368.75</v>
      </c>
      <c r="J2263" s="2">
        <f>MIN(Tabell2[[#This Row],[Bokat]]*Tabell2[[#This Row],[Inköpspris (SEK)]],Tabell2[[#This Row],[Totalt lagervärde ink moms]])</f>
        <v>0</v>
      </c>
      <c r="K2263" s="2">
        <f>Tabell2[[#This Row],[Totalt lagervärde ink moms]]-Tabell2[[#This Row],[Varav bokat ink moms]]</f>
        <v>4368.75</v>
      </c>
      <c r="L2263" s="2">
        <f>Tabell2[[#This Row],[Antal]]*Tabell2[[#This Row],[Inpris ex moms]]</f>
        <v>3495</v>
      </c>
      <c r="M2263" s="2">
        <f>MIN(Tabell2[[#This Row],[Bokat]]*Tabell2[[#This Row],[Inpris ex moms]],Tabell2[[#This Row],[Totalt lagervärde ex moms]])</f>
        <v>0</v>
      </c>
      <c r="N2263" s="2">
        <f>Tabell2[[#This Row],[Totalt lagervärde ex moms]]-Tabell2[[#This Row],[Varav bokat ex moms]]</f>
        <v>3495</v>
      </c>
    </row>
    <row r="2264" spans="1:14" x14ac:dyDescent="0.2">
      <c r="A2264" t="s">
        <v>4199</v>
      </c>
      <c r="B2264" t="s">
        <v>4200</v>
      </c>
      <c r="C2264" s="2">
        <v>22</v>
      </c>
      <c r="D2264" s="2">
        <v>15</v>
      </c>
      <c r="E2264" s="2">
        <v>13.74</v>
      </c>
      <c r="F2264" s="2">
        <v>10.992000000000001</v>
      </c>
      <c r="G2264">
        <v>3</v>
      </c>
      <c r="H2264">
        <v>0</v>
      </c>
      <c r="I2264" s="2">
        <f>Tabell2[[#This Row],[Inköpspris (SEK)]]*Tabell2[[#This Row],[Antal]]</f>
        <v>41.22</v>
      </c>
      <c r="J2264" s="2">
        <f>MIN(Tabell2[[#This Row],[Bokat]]*Tabell2[[#This Row],[Inköpspris (SEK)]],Tabell2[[#This Row],[Totalt lagervärde ink moms]])</f>
        <v>0</v>
      </c>
      <c r="K2264" s="2">
        <f>Tabell2[[#This Row],[Totalt lagervärde ink moms]]-Tabell2[[#This Row],[Varav bokat ink moms]]</f>
        <v>41.22</v>
      </c>
      <c r="L2264" s="2">
        <f>Tabell2[[#This Row],[Antal]]*Tabell2[[#This Row],[Inpris ex moms]]</f>
        <v>32.975999999999999</v>
      </c>
      <c r="M2264" s="2">
        <f>MIN(Tabell2[[#This Row],[Bokat]]*Tabell2[[#This Row],[Inpris ex moms]],Tabell2[[#This Row],[Totalt lagervärde ex moms]])</f>
        <v>0</v>
      </c>
      <c r="N2264" s="2">
        <f>Tabell2[[#This Row],[Totalt lagervärde ex moms]]-Tabell2[[#This Row],[Varav bokat ex moms]]</f>
        <v>32.975999999999999</v>
      </c>
    </row>
    <row r="2265" spans="1:14" x14ac:dyDescent="0.2">
      <c r="A2265" t="s">
        <v>872</v>
      </c>
      <c r="B2265" t="s">
        <v>873</v>
      </c>
      <c r="C2265" s="2">
        <v>799</v>
      </c>
      <c r="D2265" s="2">
        <v>559</v>
      </c>
      <c r="E2265" s="2">
        <v>499</v>
      </c>
      <c r="F2265" s="2">
        <v>399.20000000000005</v>
      </c>
      <c r="G2265">
        <v>1</v>
      </c>
      <c r="H2265">
        <v>0</v>
      </c>
      <c r="I2265" s="2">
        <f>Tabell2[[#This Row],[Inköpspris (SEK)]]*Tabell2[[#This Row],[Antal]]</f>
        <v>499</v>
      </c>
      <c r="J2265" s="2">
        <f>MIN(Tabell2[[#This Row],[Bokat]]*Tabell2[[#This Row],[Inköpspris (SEK)]],Tabell2[[#This Row],[Totalt lagervärde ink moms]])</f>
        <v>0</v>
      </c>
      <c r="K2265" s="2">
        <f>Tabell2[[#This Row],[Totalt lagervärde ink moms]]-Tabell2[[#This Row],[Varav bokat ink moms]]</f>
        <v>499</v>
      </c>
      <c r="L2265" s="2">
        <f>Tabell2[[#This Row],[Antal]]*Tabell2[[#This Row],[Inpris ex moms]]</f>
        <v>399.20000000000005</v>
      </c>
      <c r="M2265" s="2">
        <f>MIN(Tabell2[[#This Row],[Bokat]]*Tabell2[[#This Row],[Inpris ex moms]],Tabell2[[#This Row],[Totalt lagervärde ex moms]])</f>
        <v>0</v>
      </c>
      <c r="N2265" s="2">
        <f>Tabell2[[#This Row],[Totalt lagervärde ex moms]]-Tabell2[[#This Row],[Varav bokat ex moms]]</f>
        <v>399.20000000000005</v>
      </c>
    </row>
    <row r="2266" spans="1:14" x14ac:dyDescent="0.2">
      <c r="A2266" t="s">
        <v>15073</v>
      </c>
      <c r="B2266" t="s">
        <v>15074</v>
      </c>
      <c r="C2266" s="2">
        <v>799</v>
      </c>
      <c r="D2266" s="2">
        <v>479</v>
      </c>
      <c r="E2266" s="2">
        <v>499</v>
      </c>
      <c r="F2266" s="2">
        <v>399.20000000000005</v>
      </c>
      <c r="G2266">
        <v>1</v>
      </c>
      <c r="H2266">
        <v>0</v>
      </c>
      <c r="I2266" s="2">
        <f>Tabell2[[#This Row],[Inköpspris (SEK)]]*Tabell2[[#This Row],[Antal]]</f>
        <v>499</v>
      </c>
      <c r="J2266" s="2">
        <f>MIN(Tabell2[[#This Row],[Bokat]]*Tabell2[[#This Row],[Inköpspris (SEK)]],Tabell2[[#This Row],[Totalt lagervärde ink moms]])</f>
        <v>0</v>
      </c>
      <c r="K2266" s="2">
        <f>Tabell2[[#This Row],[Totalt lagervärde ink moms]]-Tabell2[[#This Row],[Varav bokat ink moms]]</f>
        <v>499</v>
      </c>
      <c r="L2266" s="2">
        <f>Tabell2[[#This Row],[Antal]]*Tabell2[[#This Row],[Inpris ex moms]]</f>
        <v>399.20000000000005</v>
      </c>
      <c r="M2266" s="2">
        <f>MIN(Tabell2[[#This Row],[Bokat]]*Tabell2[[#This Row],[Inpris ex moms]],Tabell2[[#This Row],[Totalt lagervärde ex moms]])</f>
        <v>0</v>
      </c>
      <c r="N2266" s="2">
        <f>Tabell2[[#This Row],[Totalt lagervärde ex moms]]-Tabell2[[#This Row],[Varav bokat ex moms]]</f>
        <v>399.20000000000005</v>
      </c>
    </row>
    <row r="2267" spans="1:14" x14ac:dyDescent="0.2">
      <c r="A2267" t="s">
        <v>7342</v>
      </c>
      <c r="B2267" t="s">
        <v>7343</v>
      </c>
      <c r="C2267" s="2">
        <v>65</v>
      </c>
      <c r="D2267" s="2">
        <v>46</v>
      </c>
      <c r="E2267" s="2">
        <v>40.590000000000003</v>
      </c>
      <c r="F2267" s="2">
        <v>32.472000000000001</v>
      </c>
      <c r="G2267">
        <v>1</v>
      </c>
      <c r="H2267">
        <v>0</v>
      </c>
      <c r="I2267" s="2">
        <f>Tabell2[[#This Row],[Inköpspris (SEK)]]*Tabell2[[#This Row],[Antal]]</f>
        <v>40.590000000000003</v>
      </c>
      <c r="J2267" s="2">
        <f>MIN(Tabell2[[#This Row],[Bokat]]*Tabell2[[#This Row],[Inköpspris (SEK)]],Tabell2[[#This Row],[Totalt lagervärde ink moms]])</f>
        <v>0</v>
      </c>
      <c r="K2267" s="2">
        <f>Tabell2[[#This Row],[Totalt lagervärde ink moms]]-Tabell2[[#This Row],[Varav bokat ink moms]]</f>
        <v>40.590000000000003</v>
      </c>
      <c r="L2267" s="2">
        <f>Tabell2[[#This Row],[Antal]]*Tabell2[[#This Row],[Inpris ex moms]]</f>
        <v>32.472000000000001</v>
      </c>
      <c r="M2267" s="2">
        <f>MIN(Tabell2[[#This Row],[Bokat]]*Tabell2[[#This Row],[Inpris ex moms]],Tabell2[[#This Row],[Totalt lagervärde ex moms]])</f>
        <v>0</v>
      </c>
      <c r="N2267" s="2">
        <f>Tabell2[[#This Row],[Totalt lagervärde ex moms]]-Tabell2[[#This Row],[Varav bokat ex moms]]</f>
        <v>32.472000000000001</v>
      </c>
    </row>
    <row r="2268" spans="1:14" x14ac:dyDescent="0.2">
      <c r="A2268" t="s">
        <v>10790</v>
      </c>
      <c r="B2268" t="s">
        <v>10791</v>
      </c>
      <c r="C2268" s="2">
        <v>2599</v>
      </c>
      <c r="E2268" s="2">
        <v>1622.5</v>
      </c>
      <c r="F2268" s="2">
        <v>1298</v>
      </c>
      <c r="G2268">
        <v>1</v>
      </c>
      <c r="H2268">
        <v>1</v>
      </c>
      <c r="I2268" s="2">
        <f>Tabell2[[#This Row],[Inköpspris (SEK)]]*Tabell2[[#This Row],[Antal]]</f>
        <v>1622.5</v>
      </c>
      <c r="J2268" s="2">
        <f>MIN(Tabell2[[#This Row],[Bokat]]*Tabell2[[#This Row],[Inköpspris (SEK)]],Tabell2[[#This Row],[Totalt lagervärde ink moms]])</f>
        <v>1622.5</v>
      </c>
      <c r="K2268" s="2">
        <f>Tabell2[[#This Row],[Totalt lagervärde ink moms]]-Tabell2[[#This Row],[Varav bokat ink moms]]</f>
        <v>0</v>
      </c>
      <c r="L2268" s="2">
        <f>Tabell2[[#This Row],[Antal]]*Tabell2[[#This Row],[Inpris ex moms]]</f>
        <v>1298</v>
      </c>
      <c r="M2268" s="2">
        <f>MIN(Tabell2[[#This Row],[Bokat]]*Tabell2[[#This Row],[Inpris ex moms]],Tabell2[[#This Row],[Totalt lagervärde ex moms]])</f>
        <v>1298</v>
      </c>
      <c r="N2268" s="2">
        <f>Tabell2[[#This Row],[Totalt lagervärde ex moms]]-Tabell2[[#This Row],[Varav bokat ex moms]]</f>
        <v>0</v>
      </c>
    </row>
    <row r="2269" spans="1:14" x14ac:dyDescent="0.2">
      <c r="A2269" t="s">
        <v>5477</v>
      </c>
      <c r="B2269" t="s">
        <v>5478</v>
      </c>
      <c r="C2269" s="2">
        <v>169</v>
      </c>
      <c r="D2269" s="2">
        <v>110</v>
      </c>
      <c r="E2269" s="2">
        <v>105.5</v>
      </c>
      <c r="F2269" s="2">
        <v>84.4</v>
      </c>
      <c r="G2269">
        <v>1</v>
      </c>
      <c r="H2269">
        <v>0</v>
      </c>
      <c r="I2269" s="2">
        <f>Tabell2[[#This Row],[Inköpspris (SEK)]]*Tabell2[[#This Row],[Antal]]</f>
        <v>105.5</v>
      </c>
      <c r="J2269" s="2">
        <f>MIN(Tabell2[[#This Row],[Bokat]]*Tabell2[[#This Row],[Inköpspris (SEK)]],Tabell2[[#This Row],[Totalt lagervärde ink moms]])</f>
        <v>0</v>
      </c>
      <c r="K2269" s="2">
        <f>Tabell2[[#This Row],[Totalt lagervärde ink moms]]-Tabell2[[#This Row],[Varav bokat ink moms]]</f>
        <v>105.5</v>
      </c>
      <c r="L2269" s="2">
        <f>Tabell2[[#This Row],[Antal]]*Tabell2[[#This Row],[Inpris ex moms]]</f>
        <v>84.4</v>
      </c>
      <c r="M2269" s="2">
        <f>MIN(Tabell2[[#This Row],[Bokat]]*Tabell2[[#This Row],[Inpris ex moms]],Tabell2[[#This Row],[Totalt lagervärde ex moms]])</f>
        <v>0</v>
      </c>
      <c r="N2269" s="2">
        <f>Tabell2[[#This Row],[Totalt lagervärde ex moms]]-Tabell2[[#This Row],[Varav bokat ex moms]]</f>
        <v>84.4</v>
      </c>
    </row>
    <row r="2270" spans="1:14" x14ac:dyDescent="0.2">
      <c r="A2270" t="s">
        <v>12918</v>
      </c>
      <c r="B2270" t="s">
        <v>12919</v>
      </c>
      <c r="C2270" s="2">
        <v>439</v>
      </c>
      <c r="D2270" s="2">
        <v>263</v>
      </c>
      <c r="E2270" s="2">
        <v>274</v>
      </c>
      <c r="F2270" s="2">
        <v>219.20000000000002</v>
      </c>
      <c r="G2270">
        <v>1</v>
      </c>
      <c r="H2270">
        <v>0</v>
      </c>
      <c r="I2270" s="2">
        <f>Tabell2[[#This Row],[Inköpspris (SEK)]]*Tabell2[[#This Row],[Antal]]</f>
        <v>274</v>
      </c>
      <c r="J2270" s="2">
        <f>MIN(Tabell2[[#This Row],[Bokat]]*Tabell2[[#This Row],[Inköpspris (SEK)]],Tabell2[[#This Row],[Totalt lagervärde ink moms]])</f>
        <v>0</v>
      </c>
      <c r="K2270" s="2">
        <f>Tabell2[[#This Row],[Totalt lagervärde ink moms]]-Tabell2[[#This Row],[Varav bokat ink moms]]</f>
        <v>274</v>
      </c>
      <c r="L2270" s="2">
        <f>Tabell2[[#This Row],[Antal]]*Tabell2[[#This Row],[Inpris ex moms]]</f>
        <v>219.20000000000002</v>
      </c>
      <c r="M2270" s="2">
        <f>MIN(Tabell2[[#This Row],[Bokat]]*Tabell2[[#This Row],[Inpris ex moms]],Tabell2[[#This Row],[Totalt lagervärde ex moms]])</f>
        <v>0</v>
      </c>
      <c r="N2270" s="2">
        <f>Tabell2[[#This Row],[Totalt lagervärde ex moms]]-Tabell2[[#This Row],[Varav bokat ex moms]]</f>
        <v>219.20000000000002</v>
      </c>
    </row>
    <row r="2271" spans="1:14" x14ac:dyDescent="0.2">
      <c r="A2271" t="s">
        <v>12920</v>
      </c>
      <c r="B2271" t="s">
        <v>12921</v>
      </c>
      <c r="C2271" s="2">
        <v>439</v>
      </c>
      <c r="D2271" s="2">
        <v>263</v>
      </c>
      <c r="E2271" s="2">
        <v>274</v>
      </c>
      <c r="F2271" s="2">
        <v>219.20000000000002</v>
      </c>
      <c r="G2271">
        <v>2</v>
      </c>
      <c r="H2271">
        <v>0</v>
      </c>
      <c r="I2271" s="2">
        <f>Tabell2[[#This Row],[Inköpspris (SEK)]]*Tabell2[[#This Row],[Antal]]</f>
        <v>548</v>
      </c>
      <c r="J2271" s="2">
        <f>MIN(Tabell2[[#This Row],[Bokat]]*Tabell2[[#This Row],[Inköpspris (SEK)]],Tabell2[[#This Row],[Totalt lagervärde ink moms]])</f>
        <v>0</v>
      </c>
      <c r="K2271" s="2">
        <f>Tabell2[[#This Row],[Totalt lagervärde ink moms]]-Tabell2[[#This Row],[Varav bokat ink moms]]</f>
        <v>548</v>
      </c>
      <c r="L2271" s="2">
        <f>Tabell2[[#This Row],[Antal]]*Tabell2[[#This Row],[Inpris ex moms]]</f>
        <v>438.40000000000003</v>
      </c>
      <c r="M2271" s="2">
        <f>MIN(Tabell2[[#This Row],[Bokat]]*Tabell2[[#This Row],[Inpris ex moms]],Tabell2[[#This Row],[Totalt lagervärde ex moms]])</f>
        <v>0</v>
      </c>
      <c r="N2271" s="2">
        <f>Tabell2[[#This Row],[Totalt lagervärde ex moms]]-Tabell2[[#This Row],[Varav bokat ex moms]]</f>
        <v>438.40000000000003</v>
      </c>
    </row>
    <row r="2272" spans="1:14" x14ac:dyDescent="0.2">
      <c r="A2272" t="s">
        <v>12922</v>
      </c>
      <c r="B2272" t="s">
        <v>12923</v>
      </c>
      <c r="C2272" s="2">
        <v>439</v>
      </c>
      <c r="D2272" s="2">
        <v>263</v>
      </c>
      <c r="E2272" s="2">
        <v>274</v>
      </c>
      <c r="F2272" s="2">
        <v>219.20000000000002</v>
      </c>
      <c r="G2272">
        <v>3</v>
      </c>
      <c r="H2272">
        <v>0</v>
      </c>
      <c r="I2272" s="2">
        <f>Tabell2[[#This Row],[Inköpspris (SEK)]]*Tabell2[[#This Row],[Antal]]</f>
        <v>822</v>
      </c>
      <c r="J2272" s="2">
        <f>MIN(Tabell2[[#This Row],[Bokat]]*Tabell2[[#This Row],[Inköpspris (SEK)]],Tabell2[[#This Row],[Totalt lagervärde ink moms]])</f>
        <v>0</v>
      </c>
      <c r="K2272" s="2">
        <f>Tabell2[[#This Row],[Totalt lagervärde ink moms]]-Tabell2[[#This Row],[Varav bokat ink moms]]</f>
        <v>822</v>
      </c>
      <c r="L2272" s="2">
        <f>Tabell2[[#This Row],[Antal]]*Tabell2[[#This Row],[Inpris ex moms]]</f>
        <v>657.6</v>
      </c>
      <c r="M2272" s="2">
        <f>MIN(Tabell2[[#This Row],[Bokat]]*Tabell2[[#This Row],[Inpris ex moms]],Tabell2[[#This Row],[Totalt lagervärde ex moms]])</f>
        <v>0</v>
      </c>
      <c r="N2272" s="2">
        <f>Tabell2[[#This Row],[Totalt lagervärde ex moms]]-Tabell2[[#This Row],[Varav bokat ex moms]]</f>
        <v>657.6</v>
      </c>
    </row>
    <row r="2273" spans="1:14" x14ac:dyDescent="0.2">
      <c r="A2273" t="s">
        <v>12924</v>
      </c>
      <c r="B2273" t="s">
        <v>12925</v>
      </c>
      <c r="C2273" s="2">
        <v>439</v>
      </c>
      <c r="D2273" s="2">
        <v>263</v>
      </c>
      <c r="E2273" s="2">
        <v>274</v>
      </c>
      <c r="F2273" s="2">
        <v>219.20000000000002</v>
      </c>
      <c r="G2273">
        <v>3</v>
      </c>
      <c r="H2273">
        <v>0</v>
      </c>
      <c r="I2273" s="2">
        <f>Tabell2[[#This Row],[Inköpspris (SEK)]]*Tabell2[[#This Row],[Antal]]</f>
        <v>822</v>
      </c>
      <c r="J2273" s="2">
        <f>MIN(Tabell2[[#This Row],[Bokat]]*Tabell2[[#This Row],[Inköpspris (SEK)]],Tabell2[[#This Row],[Totalt lagervärde ink moms]])</f>
        <v>0</v>
      </c>
      <c r="K2273" s="2">
        <f>Tabell2[[#This Row],[Totalt lagervärde ink moms]]-Tabell2[[#This Row],[Varav bokat ink moms]]</f>
        <v>822</v>
      </c>
      <c r="L2273" s="2">
        <f>Tabell2[[#This Row],[Antal]]*Tabell2[[#This Row],[Inpris ex moms]]</f>
        <v>657.6</v>
      </c>
      <c r="M2273" s="2">
        <f>MIN(Tabell2[[#This Row],[Bokat]]*Tabell2[[#This Row],[Inpris ex moms]],Tabell2[[#This Row],[Totalt lagervärde ex moms]])</f>
        <v>0</v>
      </c>
      <c r="N2273" s="2">
        <f>Tabell2[[#This Row],[Totalt lagervärde ex moms]]-Tabell2[[#This Row],[Varav bokat ex moms]]</f>
        <v>657.6</v>
      </c>
    </row>
    <row r="2274" spans="1:14" x14ac:dyDescent="0.2">
      <c r="A2274" t="s">
        <v>12926</v>
      </c>
      <c r="B2274" t="s">
        <v>12927</v>
      </c>
      <c r="C2274" s="2">
        <v>439</v>
      </c>
      <c r="D2274" s="2">
        <v>263</v>
      </c>
      <c r="E2274" s="2">
        <v>274</v>
      </c>
      <c r="F2274" s="2">
        <v>219.20000000000002</v>
      </c>
      <c r="G2274">
        <v>1</v>
      </c>
      <c r="H2274">
        <v>0</v>
      </c>
      <c r="I2274" s="2">
        <f>Tabell2[[#This Row],[Inköpspris (SEK)]]*Tabell2[[#This Row],[Antal]]</f>
        <v>274</v>
      </c>
      <c r="J2274" s="2">
        <f>MIN(Tabell2[[#This Row],[Bokat]]*Tabell2[[#This Row],[Inköpspris (SEK)]],Tabell2[[#This Row],[Totalt lagervärde ink moms]])</f>
        <v>0</v>
      </c>
      <c r="K2274" s="2">
        <f>Tabell2[[#This Row],[Totalt lagervärde ink moms]]-Tabell2[[#This Row],[Varav bokat ink moms]]</f>
        <v>274</v>
      </c>
      <c r="L2274" s="2">
        <f>Tabell2[[#This Row],[Antal]]*Tabell2[[#This Row],[Inpris ex moms]]</f>
        <v>219.20000000000002</v>
      </c>
      <c r="M2274" s="2">
        <f>MIN(Tabell2[[#This Row],[Bokat]]*Tabell2[[#This Row],[Inpris ex moms]],Tabell2[[#This Row],[Totalt lagervärde ex moms]])</f>
        <v>0</v>
      </c>
      <c r="N2274" s="2">
        <f>Tabell2[[#This Row],[Totalt lagervärde ex moms]]-Tabell2[[#This Row],[Varav bokat ex moms]]</f>
        <v>219.20000000000002</v>
      </c>
    </row>
    <row r="2275" spans="1:14" x14ac:dyDescent="0.2">
      <c r="A2275" t="s">
        <v>12928</v>
      </c>
      <c r="B2275" t="s">
        <v>12929</v>
      </c>
      <c r="C2275" s="2">
        <v>439</v>
      </c>
      <c r="D2275" s="2">
        <v>263</v>
      </c>
      <c r="E2275" s="2">
        <v>274</v>
      </c>
      <c r="F2275" s="2">
        <v>219.20000000000002</v>
      </c>
      <c r="G2275">
        <v>1</v>
      </c>
      <c r="H2275">
        <v>0</v>
      </c>
      <c r="I2275" s="2">
        <f>Tabell2[[#This Row],[Inköpspris (SEK)]]*Tabell2[[#This Row],[Antal]]</f>
        <v>274</v>
      </c>
      <c r="J2275" s="2">
        <f>MIN(Tabell2[[#This Row],[Bokat]]*Tabell2[[#This Row],[Inköpspris (SEK)]],Tabell2[[#This Row],[Totalt lagervärde ink moms]])</f>
        <v>0</v>
      </c>
      <c r="K2275" s="2">
        <f>Tabell2[[#This Row],[Totalt lagervärde ink moms]]-Tabell2[[#This Row],[Varav bokat ink moms]]</f>
        <v>274</v>
      </c>
      <c r="L2275" s="2">
        <f>Tabell2[[#This Row],[Antal]]*Tabell2[[#This Row],[Inpris ex moms]]</f>
        <v>219.20000000000002</v>
      </c>
      <c r="M2275" s="2">
        <f>MIN(Tabell2[[#This Row],[Bokat]]*Tabell2[[#This Row],[Inpris ex moms]],Tabell2[[#This Row],[Totalt lagervärde ex moms]])</f>
        <v>0</v>
      </c>
      <c r="N2275" s="2">
        <f>Tabell2[[#This Row],[Totalt lagervärde ex moms]]-Tabell2[[#This Row],[Varav bokat ex moms]]</f>
        <v>219.20000000000002</v>
      </c>
    </row>
    <row r="2276" spans="1:14" x14ac:dyDescent="0.2">
      <c r="A2276" t="s">
        <v>10884</v>
      </c>
      <c r="B2276" t="s">
        <v>10885</v>
      </c>
      <c r="C2276" s="2">
        <v>679</v>
      </c>
      <c r="D2276" s="2">
        <v>475</v>
      </c>
      <c r="E2276" s="2">
        <v>423.75</v>
      </c>
      <c r="F2276" s="2">
        <v>339</v>
      </c>
      <c r="G2276">
        <v>1</v>
      </c>
      <c r="H2276">
        <v>0</v>
      </c>
      <c r="I2276" s="2">
        <f>Tabell2[[#This Row],[Inköpspris (SEK)]]*Tabell2[[#This Row],[Antal]]</f>
        <v>423.75</v>
      </c>
      <c r="J2276" s="2">
        <f>MIN(Tabell2[[#This Row],[Bokat]]*Tabell2[[#This Row],[Inköpspris (SEK)]],Tabell2[[#This Row],[Totalt lagervärde ink moms]])</f>
        <v>0</v>
      </c>
      <c r="K2276" s="2">
        <f>Tabell2[[#This Row],[Totalt lagervärde ink moms]]-Tabell2[[#This Row],[Varav bokat ink moms]]</f>
        <v>423.75</v>
      </c>
      <c r="L2276" s="2">
        <f>Tabell2[[#This Row],[Antal]]*Tabell2[[#This Row],[Inpris ex moms]]</f>
        <v>339</v>
      </c>
      <c r="M2276" s="2">
        <f>MIN(Tabell2[[#This Row],[Bokat]]*Tabell2[[#This Row],[Inpris ex moms]],Tabell2[[#This Row],[Totalt lagervärde ex moms]])</f>
        <v>0</v>
      </c>
      <c r="N2276" s="2">
        <f>Tabell2[[#This Row],[Totalt lagervärde ex moms]]-Tabell2[[#This Row],[Varav bokat ex moms]]</f>
        <v>339</v>
      </c>
    </row>
    <row r="2277" spans="1:14" x14ac:dyDescent="0.2">
      <c r="A2277" t="s">
        <v>10886</v>
      </c>
      <c r="B2277" t="s">
        <v>10887</v>
      </c>
      <c r="C2277" s="2">
        <v>679</v>
      </c>
      <c r="D2277" s="2">
        <v>475</v>
      </c>
      <c r="E2277" s="2">
        <v>423.75</v>
      </c>
      <c r="F2277" s="2">
        <v>339</v>
      </c>
      <c r="G2277">
        <v>1</v>
      </c>
      <c r="H2277">
        <v>0</v>
      </c>
      <c r="I2277" s="2">
        <f>Tabell2[[#This Row],[Inköpspris (SEK)]]*Tabell2[[#This Row],[Antal]]</f>
        <v>423.75</v>
      </c>
      <c r="J2277" s="2">
        <f>MIN(Tabell2[[#This Row],[Bokat]]*Tabell2[[#This Row],[Inköpspris (SEK)]],Tabell2[[#This Row],[Totalt lagervärde ink moms]])</f>
        <v>0</v>
      </c>
      <c r="K2277" s="2">
        <f>Tabell2[[#This Row],[Totalt lagervärde ink moms]]-Tabell2[[#This Row],[Varav bokat ink moms]]</f>
        <v>423.75</v>
      </c>
      <c r="L2277" s="2">
        <f>Tabell2[[#This Row],[Antal]]*Tabell2[[#This Row],[Inpris ex moms]]</f>
        <v>339</v>
      </c>
      <c r="M2277" s="2">
        <f>MIN(Tabell2[[#This Row],[Bokat]]*Tabell2[[#This Row],[Inpris ex moms]],Tabell2[[#This Row],[Totalt lagervärde ex moms]])</f>
        <v>0</v>
      </c>
      <c r="N2277" s="2">
        <f>Tabell2[[#This Row],[Totalt lagervärde ex moms]]-Tabell2[[#This Row],[Varav bokat ex moms]]</f>
        <v>339</v>
      </c>
    </row>
    <row r="2278" spans="1:14" x14ac:dyDescent="0.2">
      <c r="A2278" t="s">
        <v>10908</v>
      </c>
      <c r="B2278" t="s">
        <v>10909</v>
      </c>
      <c r="C2278" s="2">
        <v>679</v>
      </c>
      <c r="D2278" s="2">
        <v>475</v>
      </c>
      <c r="E2278" s="2">
        <v>423.75</v>
      </c>
      <c r="F2278" s="2">
        <v>339</v>
      </c>
      <c r="G2278">
        <v>1</v>
      </c>
      <c r="H2278">
        <v>0</v>
      </c>
      <c r="I2278" s="2">
        <f>Tabell2[[#This Row],[Inköpspris (SEK)]]*Tabell2[[#This Row],[Antal]]</f>
        <v>423.75</v>
      </c>
      <c r="J2278" s="2">
        <f>MIN(Tabell2[[#This Row],[Bokat]]*Tabell2[[#This Row],[Inköpspris (SEK)]],Tabell2[[#This Row],[Totalt lagervärde ink moms]])</f>
        <v>0</v>
      </c>
      <c r="K2278" s="2">
        <f>Tabell2[[#This Row],[Totalt lagervärde ink moms]]-Tabell2[[#This Row],[Varav bokat ink moms]]</f>
        <v>423.75</v>
      </c>
      <c r="L2278" s="2">
        <f>Tabell2[[#This Row],[Antal]]*Tabell2[[#This Row],[Inpris ex moms]]</f>
        <v>339</v>
      </c>
      <c r="M2278" s="2">
        <f>MIN(Tabell2[[#This Row],[Bokat]]*Tabell2[[#This Row],[Inpris ex moms]],Tabell2[[#This Row],[Totalt lagervärde ex moms]])</f>
        <v>0</v>
      </c>
      <c r="N2278" s="2">
        <f>Tabell2[[#This Row],[Totalt lagervärde ex moms]]-Tabell2[[#This Row],[Varav bokat ex moms]]</f>
        <v>339</v>
      </c>
    </row>
    <row r="2279" spans="1:14" x14ac:dyDescent="0.2">
      <c r="A2279" t="s">
        <v>13547</v>
      </c>
      <c r="B2279" t="s">
        <v>13548</v>
      </c>
      <c r="C2279" s="2">
        <v>679</v>
      </c>
      <c r="D2279" s="2">
        <v>407</v>
      </c>
      <c r="E2279" s="2">
        <v>423.75</v>
      </c>
      <c r="F2279" s="2">
        <v>339</v>
      </c>
      <c r="G2279">
        <v>1</v>
      </c>
      <c r="H2279">
        <v>0</v>
      </c>
      <c r="I2279" s="2">
        <f>Tabell2[[#This Row],[Inköpspris (SEK)]]*Tabell2[[#This Row],[Antal]]</f>
        <v>423.75</v>
      </c>
      <c r="J2279" s="2">
        <f>MIN(Tabell2[[#This Row],[Bokat]]*Tabell2[[#This Row],[Inköpspris (SEK)]],Tabell2[[#This Row],[Totalt lagervärde ink moms]])</f>
        <v>0</v>
      </c>
      <c r="K2279" s="2">
        <f>Tabell2[[#This Row],[Totalt lagervärde ink moms]]-Tabell2[[#This Row],[Varav bokat ink moms]]</f>
        <v>423.75</v>
      </c>
      <c r="L2279" s="2">
        <f>Tabell2[[#This Row],[Antal]]*Tabell2[[#This Row],[Inpris ex moms]]</f>
        <v>339</v>
      </c>
      <c r="M2279" s="2">
        <f>MIN(Tabell2[[#This Row],[Bokat]]*Tabell2[[#This Row],[Inpris ex moms]],Tabell2[[#This Row],[Totalt lagervärde ex moms]])</f>
        <v>0</v>
      </c>
      <c r="N2279" s="2">
        <f>Tabell2[[#This Row],[Totalt lagervärde ex moms]]-Tabell2[[#This Row],[Varav bokat ex moms]]</f>
        <v>339</v>
      </c>
    </row>
    <row r="2280" spans="1:14" x14ac:dyDescent="0.2">
      <c r="A2280" t="s">
        <v>13549</v>
      </c>
      <c r="B2280" t="s">
        <v>13550</v>
      </c>
      <c r="C2280" s="2">
        <v>679</v>
      </c>
      <c r="D2280" s="2">
        <v>407</v>
      </c>
      <c r="E2280" s="2">
        <v>423.75</v>
      </c>
      <c r="F2280" s="2">
        <v>339</v>
      </c>
      <c r="G2280">
        <v>1</v>
      </c>
      <c r="H2280">
        <v>0</v>
      </c>
      <c r="I2280" s="2">
        <f>Tabell2[[#This Row],[Inköpspris (SEK)]]*Tabell2[[#This Row],[Antal]]</f>
        <v>423.75</v>
      </c>
      <c r="J2280" s="2">
        <f>MIN(Tabell2[[#This Row],[Bokat]]*Tabell2[[#This Row],[Inköpspris (SEK)]],Tabell2[[#This Row],[Totalt lagervärde ink moms]])</f>
        <v>0</v>
      </c>
      <c r="K2280" s="2">
        <f>Tabell2[[#This Row],[Totalt lagervärde ink moms]]-Tabell2[[#This Row],[Varav bokat ink moms]]</f>
        <v>423.75</v>
      </c>
      <c r="L2280" s="2">
        <f>Tabell2[[#This Row],[Antal]]*Tabell2[[#This Row],[Inpris ex moms]]</f>
        <v>339</v>
      </c>
      <c r="M2280" s="2">
        <f>MIN(Tabell2[[#This Row],[Bokat]]*Tabell2[[#This Row],[Inpris ex moms]],Tabell2[[#This Row],[Totalt lagervärde ex moms]])</f>
        <v>0</v>
      </c>
      <c r="N2280" s="2">
        <f>Tabell2[[#This Row],[Totalt lagervärde ex moms]]-Tabell2[[#This Row],[Varav bokat ex moms]]</f>
        <v>339</v>
      </c>
    </row>
    <row r="2281" spans="1:14" x14ac:dyDescent="0.2">
      <c r="A2281" t="s">
        <v>13551</v>
      </c>
      <c r="B2281" t="s">
        <v>13552</v>
      </c>
      <c r="C2281" s="2">
        <v>679</v>
      </c>
      <c r="D2281" s="2">
        <v>407</v>
      </c>
      <c r="E2281" s="2">
        <v>423.75</v>
      </c>
      <c r="F2281" s="2">
        <v>339</v>
      </c>
      <c r="G2281">
        <v>1</v>
      </c>
      <c r="H2281">
        <v>0</v>
      </c>
      <c r="I2281" s="2">
        <f>Tabell2[[#This Row],[Inköpspris (SEK)]]*Tabell2[[#This Row],[Antal]]</f>
        <v>423.75</v>
      </c>
      <c r="J2281" s="2">
        <f>MIN(Tabell2[[#This Row],[Bokat]]*Tabell2[[#This Row],[Inköpspris (SEK)]],Tabell2[[#This Row],[Totalt lagervärde ink moms]])</f>
        <v>0</v>
      </c>
      <c r="K2281" s="2">
        <f>Tabell2[[#This Row],[Totalt lagervärde ink moms]]-Tabell2[[#This Row],[Varav bokat ink moms]]</f>
        <v>423.75</v>
      </c>
      <c r="L2281" s="2">
        <f>Tabell2[[#This Row],[Antal]]*Tabell2[[#This Row],[Inpris ex moms]]</f>
        <v>339</v>
      </c>
      <c r="M2281" s="2">
        <f>MIN(Tabell2[[#This Row],[Bokat]]*Tabell2[[#This Row],[Inpris ex moms]],Tabell2[[#This Row],[Totalt lagervärde ex moms]])</f>
        <v>0</v>
      </c>
      <c r="N2281" s="2">
        <f>Tabell2[[#This Row],[Totalt lagervärde ex moms]]-Tabell2[[#This Row],[Varav bokat ex moms]]</f>
        <v>339</v>
      </c>
    </row>
    <row r="2282" spans="1:14" x14ac:dyDescent="0.2">
      <c r="A2282" t="s">
        <v>13555</v>
      </c>
      <c r="B2282" t="s">
        <v>13556</v>
      </c>
      <c r="C2282" s="2">
        <v>679</v>
      </c>
      <c r="D2282" s="2">
        <v>407</v>
      </c>
      <c r="E2282" s="2">
        <v>423.75</v>
      </c>
      <c r="F2282" s="2">
        <v>339</v>
      </c>
      <c r="G2282">
        <v>1</v>
      </c>
      <c r="H2282">
        <v>0</v>
      </c>
      <c r="I2282" s="2">
        <f>Tabell2[[#This Row],[Inköpspris (SEK)]]*Tabell2[[#This Row],[Antal]]</f>
        <v>423.75</v>
      </c>
      <c r="J2282" s="2">
        <f>MIN(Tabell2[[#This Row],[Bokat]]*Tabell2[[#This Row],[Inköpspris (SEK)]],Tabell2[[#This Row],[Totalt lagervärde ink moms]])</f>
        <v>0</v>
      </c>
      <c r="K2282" s="2">
        <f>Tabell2[[#This Row],[Totalt lagervärde ink moms]]-Tabell2[[#This Row],[Varav bokat ink moms]]</f>
        <v>423.75</v>
      </c>
      <c r="L2282" s="2">
        <f>Tabell2[[#This Row],[Antal]]*Tabell2[[#This Row],[Inpris ex moms]]</f>
        <v>339</v>
      </c>
      <c r="M2282" s="2">
        <f>MIN(Tabell2[[#This Row],[Bokat]]*Tabell2[[#This Row],[Inpris ex moms]],Tabell2[[#This Row],[Totalt lagervärde ex moms]])</f>
        <v>0</v>
      </c>
      <c r="N2282" s="2">
        <f>Tabell2[[#This Row],[Totalt lagervärde ex moms]]-Tabell2[[#This Row],[Varav bokat ex moms]]</f>
        <v>339</v>
      </c>
    </row>
    <row r="2283" spans="1:14" x14ac:dyDescent="0.2">
      <c r="A2283" t="s">
        <v>13557</v>
      </c>
      <c r="B2283" t="s">
        <v>13558</v>
      </c>
      <c r="C2283" s="2">
        <v>679</v>
      </c>
      <c r="D2283" s="2">
        <v>407</v>
      </c>
      <c r="E2283" s="2">
        <v>423.75</v>
      </c>
      <c r="F2283" s="2">
        <v>339</v>
      </c>
      <c r="G2283">
        <v>1</v>
      </c>
      <c r="H2283">
        <v>0</v>
      </c>
      <c r="I2283" s="2">
        <f>Tabell2[[#This Row],[Inköpspris (SEK)]]*Tabell2[[#This Row],[Antal]]</f>
        <v>423.75</v>
      </c>
      <c r="J2283" s="2">
        <f>MIN(Tabell2[[#This Row],[Bokat]]*Tabell2[[#This Row],[Inköpspris (SEK)]],Tabell2[[#This Row],[Totalt lagervärde ink moms]])</f>
        <v>0</v>
      </c>
      <c r="K2283" s="2">
        <f>Tabell2[[#This Row],[Totalt lagervärde ink moms]]-Tabell2[[#This Row],[Varav bokat ink moms]]</f>
        <v>423.75</v>
      </c>
      <c r="L2283" s="2">
        <f>Tabell2[[#This Row],[Antal]]*Tabell2[[#This Row],[Inpris ex moms]]</f>
        <v>339</v>
      </c>
      <c r="M2283" s="2">
        <f>MIN(Tabell2[[#This Row],[Bokat]]*Tabell2[[#This Row],[Inpris ex moms]],Tabell2[[#This Row],[Totalt lagervärde ex moms]])</f>
        <v>0</v>
      </c>
      <c r="N2283" s="2">
        <f>Tabell2[[#This Row],[Totalt lagervärde ex moms]]-Tabell2[[#This Row],[Varav bokat ex moms]]</f>
        <v>339</v>
      </c>
    </row>
    <row r="2284" spans="1:14" x14ac:dyDescent="0.2">
      <c r="A2284" t="s">
        <v>13559</v>
      </c>
      <c r="B2284" t="s">
        <v>13560</v>
      </c>
      <c r="C2284" s="2">
        <v>679</v>
      </c>
      <c r="D2284" s="2">
        <v>407</v>
      </c>
      <c r="E2284" s="2">
        <v>423.75</v>
      </c>
      <c r="F2284" s="2">
        <v>339</v>
      </c>
      <c r="G2284">
        <v>1</v>
      </c>
      <c r="H2284">
        <v>0</v>
      </c>
      <c r="I2284" s="2">
        <f>Tabell2[[#This Row],[Inköpspris (SEK)]]*Tabell2[[#This Row],[Antal]]</f>
        <v>423.75</v>
      </c>
      <c r="J2284" s="2">
        <f>MIN(Tabell2[[#This Row],[Bokat]]*Tabell2[[#This Row],[Inköpspris (SEK)]],Tabell2[[#This Row],[Totalt lagervärde ink moms]])</f>
        <v>0</v>
      </c>
      <c r="K2284" s="2">
        <f>Tabell2[[#This Row],[Totalt lagervärde ink moms]]-Tabell2[[#This Row],[Varav bokat ink moms]]</f>
        <v>423.75</v>
      </c>
      <c r="L2284" s="2">
        <f>Tabell2[[#This Row],[Antal]]*Tabell2[[#This Row],[Inpris ex moms]]</f>
        <v>339</v>
      </c>
      <c r="M2284" s="2">
        <f>MIN(Tabell2[[#This Row],[Bokat]]*Tabell2[[#This Row],[Inpris ex moms]],Tabell2[[#This Row],[Totalt lagervärde ex moms]])</f>
        <v>0</v>
      </c>
      <c r="N2284" s="2">
        <f>Tabell2[[#This Row],[Totalt lagervärde ex moms]]-Tabell2[[#This Row],[Varav bokat ex moms]]</f>
        <v>339</v>
      </c>
    </row>
    <row r="2285" spans="1:14" x14ac:dyDescent="0.2">
      <c r="A2285" t="s">
        <v>13565</v>
      </c>
      <c r="B2285" t="s">
        <v>13566</v>
      </c>
      <c r="C2285" s="2">
        <v>679</v>
      </c>
      <c r="D2285" s="2">
        <v>407</v>
      </c>
      <c r="E2285" s="2">
        <v>423.75</v>
      </c>
      <c r="F2285" s="2">
        <v>339</v>
      </c>
      <c r="G2285">
        <v>2</v>
      </c>
      <c r="H2285">
        <v>0</v>
      </c>
      <c r="I2285" s="2">
        <f>Tabell2[[#This Row],[Inköpspris (SEK)]]*Tabell2[[#This Row],[Antal]]</f>
        <v>847.5</v>
      </c>
      <c r="J2285" s="2">
        <f>MIN(Tabell2[[#This Row],[Bokat]]*Tabell2[[#This Row],[Inköpspris (SEK)]],Tabell2[[#This Row],[Totalt lagervärde ink moms]])</f>
        <v>0</v>
      </c>
      <c r="K2285" s="2">
        <f>Tabell2[[#This Row],[Totalt lagervärde ink moms]]-Tabell2[[#This Row],[Varav bokat ink moms]]</f>
        <v>847.5</v>
      </c>
      <c r="L2285" s="2">
        <f>Tabell2[[#This Row],[Antal]]*Tabell2[[#This Row],[Inpris ex moms]]</f>
        <v>678</v>
      </c>
      <c r="M2285" s="2">
        <f>MIN(Tabell2[[#This Row],[Bokat]]*Tabell2[[#This Row],[Inpris ex moms]],Tabell2[[#This Row],[Totalt lagervärde ex moms]])</f>
        <v>0</v>
      </c>
      <c r="N2285" s="2">
        <f>Tabell2[[#This Row],[Totalt lagervärde ex moms]]-Tabell2[[#This Row],[Varav bokat ex moms]]</f>
        <v>678</v>
      </c>
    </row>
    <row r="2286" spans="1:14" x14ac:dyDescent="0.2">
      <c r="A2286" t="s">
        <v>5369</v>
      </c>
      <c r="B2286" t="s">
        <v>5370</v>
      </c>
      <c r="C2286" s="2">
        <v>519</v>
      </c>
      <c r="D2286" s="2">
        <v>363</v>
      </c>
      <c r="E2286" s="2">
        <v>323.75</v>
      </c>
      <c r="F2286" s="2">
        <v>259</v>
      </c>
      <c r="G2286">
        <v>1</v>
      </c>
      <c r="H2286">
        <v>1</v>
      </c>
      <c r="I2286" s="2">
        <f>Tabell2[[#This Row],[Inköpspris (SEK)]]*Tabell2[[#This Row],[Antal]]</f>
        <v>323.75</v>
      </c>
      <c r="J2286" s="2">
        <f>MIN(Tabell2[[#This Row],[Bokat]]*Tabell2[[#This Row],[Inköpspris (SEK)]],Tabell2[[#This Row],[Totalt lagervärde ink moms]])</f>
        <v>323.75</v>
      </c>
      <c r="K2286" s="2">
        <f>Tabell2[[#This Row],[Totalt lagervärde ink moms]]-Tabell2[[#This Row],[Varav bokat ink moms]]</f>
        <v>0</v>
      </c>
      <c r="L2286" s="2">
        <f>Tabell2[[#This Row],[Antal]]*Tabell2[[#This Row],[Inpris ex moms]]</f>
        <v>259</v>
      </c>
      <c r="M2286" s="2">
        <f>MIN(Tabell2[[#This Row],[Bokat]]*Tabell2[[#This Row],[Inpris ex moms]],Tabell2[[#This Row],[Totalt lagervärde ex moms]])</f>
        <v>259</v>
      </c>
      <c r="N2286" s="2">
        <f>Tabell2[[#This Row],[Totalt lagervärde ex moms]]-Tabell2[[#This Row],[Varav bokat ex moms]]</f>
        <v>0</v>
      </c>
    </row>
    <row r="2287" spans="1:14" x14ac:dyDescent="0.2">
      <c r="A2287" t="s">
        <v>5371</v>
      </c>
      <c r="B2287" t="s">
        <v>5372</v>
      </c>
      <c r="C2287" s="2">
        <v>519</v>
      </c>
      <c r="D2287" s="2">
        <v>363</v>
      </c>
      <c r="E2287" s="2">
        <v>323.75</v>
      </c>
      <c r="F2287" s="2">
        <v>259</v>
      </c>
      <c r="G2287">
        <v>2</v>
      </c>
      <c r="H2287">
        <v>0</v>
      </c>
      <c r="I2287" s="2">
        <f>Tabell2[[#This Row],[Inköpspris (SEK)]]*Tabell2[[#This Row],[Antal]]</f>
        <v>647.5</v>
      </c>
      <c r="J2287" s="2">
        <f>MIN(Tabell2[[#This Row],[Bokat]]*Tabell2[[#This Row],[Inköpspris (SEK)]],Tabell2[[#This Row],[Totalt lagervärde ink moms]])</f>
        <v>0</v>
      </c>
      <c r="K2287" s="2">
        <f>Tabell2[[#This Row],[Totalt lagervärde ink moms]]-Tabell2[[#This Row],[Varav bokat ink moms]]</f>
        <v>647.5</v>
      </c>
      <c r="L2287" s="2">
        <f>Tabell2[[#This Row],[Antal]]*Tabell2[[#This Row],[Inpris ex moms]]</f>
        <v>518</v>
      </c>
      <c r="M2287" s="2">
        <f>MIN(Tabell2[[#This Row],[Bokat]]*Tabell2[[#This Row],[Inpris ex moms]],Tabell2[[#This Row],[Totalt lagervärde ex moms]])</f>
        <v>0</v>
      </c>
      <c r="N2287" s="2">
        <f>Tabell2[[#This Row],[Totalt lagervärde ex moms]]-Tabell2[[#This Row],[Varav bokat ex moms]]</f>
        <v>518</v>
      </c>
    </row>
    <row r="2288" spans="1:14" x14ac:dyDescent="0.2">
      <c r="A2288" t="s">
        <v>8123</v>
      </c>
      <c r="B2288" t="s">
        <v>8124</v>
      </c>
      <c r="C2288" s="2">
        <v>285</v>
      </c>
      <c r="D2288" s="2">
        <v>200</v>
      </c>
      <c r="E2288" s="2">
        <v>177.74</v>
      </c>
      <c r="F2288" s="2">
        <v>142.19000000000003</v>
      </c>
      <c r="G2288">
        <v>5</v>
      </c>
      <c r="H2288">
        <v>0</v>
      </c>
      <c r="I2288" s="2">
        <f>Tabell2[[#This Row],[Inköpspris (SEK)]]*Tabell2[[#This Row],[Antal]]</f>
        <v>888.7</v>
      </c>
      <c r="J2288" s="2">
        <f>MIN(Tabell2[[#This Row],[Bokat]]*Tabell2[[#This Row],[Inköpspris (SEK)]],Tabell2[[#This Row],[Totalt lagervärde ink moms]])</f>
        <v>0</v>
      </c>
      <c r="K2288" s="2">
        <f>Tabell2[[#This Row],[Totalt lagervärde ink moms]]-Tabell2[[#This Row],[Varav bokat ink moms]]</f>
        <v>888.7</v>
      </c>
      <c r="L2288" s="2">
        <f>Tabell2[[#This Row],[Antal]]*Tabell2[[#This Row],[Inpris ex moms]]</f>
        <v>710.95000000000016</v>
      </c>
      <c r="M2288" s="2">
        <f>MIN(Tabell2[[#This Row],[Bokat]]*Tabell2[[#This Row],[Inpris ex moms]],Tabell2[[#This Row],[Totalt lagervärde ex moms]])</f>
        <v>0</v>
      </c>
      <c r="N2288" s="2">
        <f>Tabell2[[#This Row],[Totalt lagervärde ex moms]]-Tabell2[[#This Row],[Varav bokat ex moms]]</f>
        <v>710.95000000000016</v>
      </c>
    </row>
    <row r="2289" spans="1:14" x14ac:dyDescent="0.2">
      <c r="A2289" t="s">
        <v>11340</v>
      </c>
      <c r="B2289" t="s">
        <v>11341</v>
      </c>
      <c r="C2289" s="2">
        <v>129</v>
      </c>
      <c r="D2289" s="2">
        <v>90</v>
      </c>
      <c r="E2289" s="2">
        <v>80.44</v>
      </c>
      <c r="F2289" s="2">
        <v>64.352000000000004</v>
      </c>
      <c r="G2289">
        <v>1</v>
      </c>
      <c r="H2289">
        <v>0</v>
      </c>
      <c r="I2289" s="2">
        <f>Tabell2[[#This Row],[Inköpspris (SEK)]]*Tabell2[[#This Row],[Antal]]</f>
        <v>80.44</v>
      </c>
      <c r="J2289" s="2">
        <f>MIN(Tabell2[[#This Row],[Bokat]]*Tabell2[[#This Row],[Inköpspris (SEK)]],Tabell2[[#This Row],[Totalt lagervärde ink moms]])</f>
        <v>0</v>
      </c>
      <c r="K2289" s="2">
        <f>Tabell2[[#This Row],[Totalt lagervärde ink moms]]-Tabell2[[#This Row],[Varav bokat ink moms]]</f>
        <v>80.44</v>
      </c>
      <c r="L2289" s="2">
        <f>Tabell2[[#This Row],[Antal]]*Tabell2[[#This Row],[Inpris ex moms]]</f>
        <v>64.352000000000004</v>
      </c>
      <c r="M2289" s="2">
        <f>MIN(Tabell2[[#This Row],[Bokat]]*Tabell2[[#This Row],[Inpris ex moms]],Tabell2[[#This Row],[Totalt lagervärde ex moms]])</f>
        <v>0</v>
      </c>
      <c r="N2289" s="2">
        <f>Tabell2[[#This Row],[Totalt lagervärde ex moms]]-Tabell2[[#This Row],[Varav bokat ex moms]]</f>
        <v>64.352000000000004</v>
      </c>
    </row>
    <row r="2290" spans="1:14" x14ac:dyDescent="0.2">
      <c r="A2290" t="s">
        <v>11468</v>
      </c>
      <c r="B2290" t="s">
        <v>11469</v>
      </c>
      <c r="C2290" s="2">
        <v>499</v>
      </c>
      <c r="D2290" s="2">
        <v>349</v>
      </c>
      <c r="E2290" s="2">
        <v>311.12</v>
      </c>
      <c r="F2290" s="2">
        <v>248.89600000000002</v>
      </c>
      <c r="G2290">
        <v>2</v>
      </c>
      <c r="H2290">
        <v>0</v>
      </c>
      <c r="I2290" s="2">
        <f>Tabell2[[#This Row],[Inköpspris (SEK)]]*Tabell2[[#This Row],[Antal]]</f>
        <v>622.24</v>
      </c>
      <c r="J2290" s="2">
        <f>MIN(Tabell2[[#This Row],[Bokat]]*Tabell2[[#This Row],[Inköpspris (SEK)]],Tabell2[[#This Row],[Totalt lagervärde ink moms]])</f>
        <v>0</v>
      </c>
      <c r="K2290" s="2">
        <f>Tabell2[[#This Row],[Totalt lagervärde ink moms]]-Tabell2[[#This Row],[Varav bokat ink moms]]</f>
        <v>622.24</v>
      </c>
      <c r="L2290" s="2">
        <f>Tabell2[[#This Row],[Antal]]*Tabell2[[#This Row],[Inpris ex moms]]</f>
        <v>497.79200000000003</v>
      </c>
      <c r="M2290" s="2">
        <f>MIN(Tabell2[[#This Row],[Bokat]]*Tabell2[[#This Row],[Inpris ex moms]],Tabell2[[#This Row],[Totalt lagervärde ex moms]])</f>
        <v>0</v>
      </c>
      <c r="N2290" s="2">
        <f>Tabell2[[#This Row],[Totalt lagervärde ex moms]]-Tabell2[[#This Row],[Varav bokat ex moms]]</f>
        <v>497.79200000000003</v>
      </c>
    </row>
    <row r="2291" spans="1:14" x14ac:dyDescent="0.2">
      <c r="A2291" t="s">
        <v>11470</v>
      </c>
      <c r="B2291" t="s">
        <v>11471</v>
      </c>
      <c r="C2291" s="2">
        <v>499</v>
      </c>
      <c r="D2291" s="2">
        <v>349</v>
      </c>
      <c r="E2291" s="2">
        <v>311.12</v>
      </c>
      <c r="F2291" s="2">
        <v>248.89600000000002</v>
      </c>
      <c r="G2291">
        <v>1</v>
      </c>
      <c r="H2291">
        <v>0</v>
      </c>
      <c r="I2291" s="2">
        <f>Tabell2[[#This Row],[Inköpspris (SEK)]]*Tabell2[[#This Row],[Antal]]</f>
        <v>311.12</v>
      </c>
      <c r="J2291" s="2">
        <f>MIN(Tabell2[[#This Row],[Bokat]]*Tabell2[[#This Row],[Inköpspris (SEK)]],Tabell2[[#This Row],[Totalt lagervärde ink moms]])</f>
        <v>0</v>
      </c>
      <c r="K2291" s="2">
        <f>Tabell2[[#This Row],[Totalt lagervärde ink moms]]-Tabell2[[#This Row],[Varav bokat ink moms]]</f>
        <v>311.12</v>
      </c>
      <c r="L2291" s="2">
        <f>Tabell2[[#This Row],[Antal]]*Tabell2[[#This Row],[Inpris ex moms]]</f>
        <v>248.89600000000002</v>
      </c>
      <c r="M2291" s="2">
        <f>MIN(Tabell2[[#This Row],[Bokat]]*Tabell2[[#This Row],[Inpris ex moms]],Tabell2[[#This Row],[Totalt lagervärde ex moms]])</f>
        <v>0</v>
      </c>
      <c r="N2291" s="2">
        <f>Tabell2[[#This Row],[Totalt lagervärde ex moms]]-Tabell2[[#This Row],[Varav bokat ex moms]]</f>
        <v>248.89600000000002</v>
      </c>
    </row>
    <row r="2292" spans="1:14" x14ac:dyDescent="0.2">
      <c r="A2292" t="s">
        <v>3319</v>
      </c>
      <c r="B2292" t="s">
        <v>3320</v>
      </c>
      <c r="C2292" s="2">
        <v>199</v>
      </c>
      <c r="D2292" s="2">
        <v>139</v>
      </c>
      <c r="E2292" s="2">
        <v>124</v>
      </c>
      <c r="F2292" s="2">
        <v>99.2</v>
      </c>
      <c r="G2292">
        <v>3</v>
      </c>
      <c r="H2292">
        <v>0</v>
      </c>
      <c r="I2292" s="2">
        <f>Tabell2[[#This Row],[Inköpspris (SEK)]]*Tabell2[[#This Row],[Antal]]</f>
        <v>372</v>
      </c>
      <c r="J2292" s="2">
        <f>MIN(Tabell2[[#This Row],[Bokat]]*Tabell2[[#This Row],[Inköpspris (SEK)]],Tabell2[[#This Row],[Totalt lagervärde ink moms]])</f>
        <v>0</v>
      </c>
      <c r="K2292" s="2">
        <f>Tabell2[[#This Row],[Totalt lagervärde ink moms]]-Tabell2[[#This Row],[Varav bokat ink moms]]</f>
        <v>372</v>
      </c>
      <c r="L2292" s="2">
        <f>Tabell2[[#This Row],[Antal]]*Tabell2[[#This Row],[Inpris ex moms]]</f>
        <v>297.60000000000002</v>
      </c>
      <c r="M2292" s="2">
        <f>MIN(Tabell2[[#This Row],[Bokat]]*Tabell2[[#This Row],[Inpris ex moms]],Tabell2[[#This Row],[Totalt lagervärde ex moms]])</f>
        <v>0</v>
      </c>
      <c r="N2292" s="2">
        <f>Tabell2[[#This Row],[Totalt lagervärde ex moms]]-Tabell2[[#This Row],[Varav bokat ex moms]]</f>
        <v>297.60000000000002</v>
      </c>
    </row>
    <row r="2293" spans="1:14" x14ac:dyDescent="0.2">
      <c r="A2293" t="s">
        <v>7510</v>
      </c>
      <c r="B2293" t="s">
        <v>7511</v>
      </c>
      <c r="C2293" s="2">
        <v>589</v>
      </c>
      <c r="E2293" s="2">
        <v>366.94</v>
      </c>
      <c r="F2293" s="2">
        <v>293.55</v>
      </c>
      <c r="G2293">
        <v>1</v>
      </c>
      <c r="H2293">
        <v>1</v>
      </c>
      <c r="I2293" s="2">
        <f>Tabell2[[#This Row],[Inköpspris (SEK)]]*Tabell2[[#This Row],[Antal]]</f>
        <v>366.94</v>
      </c>
      <c r="J2293" s="2">
        <f>MIN(Tabell2[[#This Row],[Bokat]]*Tabell2[[#This Row],[Inköpspris (SEK)]],Tabell2[[#This Row],[Totalt lagervärde ink moms]])</f>
        <v>366.94</v>
      </c>
      <c r="K2293" s="2">
        <f>Tabell2[[#This Row],[Totalt lagervärde ink moms]]-Tabell2[[#This Row],[Varav bokat ink moms]]</f>
        <v>0</v>
      </c>
      <c r="L2293" s="2">
        <f>Tabell2[[#This Row],[Antal]]*Tabell2[[#This Row],[Inpris ex moms]]</f>
        <v>293.55</v>
      </c>
      <c r="M2293" s="2">
        <f>MIN(Tabell2[[#This Row],[Bokat]]*Tabell2[[#This Row],[Inpris ex moms]],Tabell2[[#This Row],[Totalt lagervärde ex moms]])</f>
        <v>293.55</v>
      </c>
      <c r="N2293" s="2">
        <f>Tabell2[[#This Row],[Totalt lagervärde ex moms]]-Tabell2[[#This Row],[Varav bokat ex moms]]</f>
        <v>0</v>
      </c>
    </row>
    <row r="2294" spans="1:14" x14ac:dyDescent="0.2">
      <c r="A2294" t="s">
        <v>3665</v>
      </c>
      <c r="B2294" t="s">
        <v>3666</v>
      </c>
      <c r="C2294" s="2">
        <v>109</v>
      </c>
      <c r="E2294" s="2">
        <v>67.900000000000006</v>
      </c>
      <c r="F2294" s="2">
        <v>54.320000000000007</v>
      </c>
      <c r="G2294">
        <v>1</v>
      </c>
      <c r="H2294">
        <v>1</v>
      </c>
      <c r="I2294" s="2">
        <f>Tabell2[[#This Row],[Inköpspris (SEK)]]*Tabell2[[#This Row],[Antal]]</f>
        <v>67.900000000000006</v>
      </c>
      <c r="J2294" s="2">
        <f>MIN(Tabell2[[#This Row],[Bokat]]*Tabell2[[#This Row],[Inköpspris (SEK)]],Tabell2[[#This Row],[Totalt lagervärde ink moms]])</f>
        <v>67.900000000000006</v>
      </c>
      <c r="K2294" s="2">
        <f>Tabell2[[#This Row],[Totalt lagervärde ink moms]]-Tabell2[[#This Row],[Varav bokat ink moms]]</f>
        <v>0</v>
      </c>
      <c r="L2294" s="2">
        <f>Tabell2[[#This Row],[Antal]]*Tabell2[[#This Row],[Inpris ex moms]]</f>
        <v>54.320000000000007</v>
      </c>
      <c r="M2294" s="2">
        <f>MIN(Tabell2[[#This Row],[Bokat]]*Tabell2[[#This Row],[Inpris ex moms]],Tabell2[[#This Row],[Totalt lagervärde ex moms]])</f>
        <v>54.320000000000007</v>
      </c>
      <c r="N2294" s="2">
        <f>Tabell2[[#This Row],[Totalt lagervärde ex moms]]-Tabell2[[#This Row],[Varav bokat ex moms]]</f>
        <v>0</v>
      </c>
    </row>
    <row r="2295" spans="1:14" x14ac:dyDescent="0.2">
      <c r="A2295" t="s">
        <v>16391</v>
      </c>
      <c r="B2295" t="s">
        <v>16392</v>
      </c>
      <c r="C2295" s="2">
        <v>159</v>
      </c>
      <c r="D2295" s="2">
        <v>111</v>
      </c>
      <c r="E2295" s="2">
        <v>99.04</v>
      </c>
      <c r="F2295" s="2">
        <v>79.232000000000014</v>
      </c>
      <c r="G2295">
        <v>1</v>
      </c>
      <c r="H2295">
        <v>0</v>
      </c>
      <c r="I2295" s="2">
        <f>Tabell2[[#This Row],[Inköpspris (SEK)]]*Tabell2[[#This Row],[Antal]]</f>
        <v>99.04</v>
      </c>
      <c r="J2295" s="2">
        <f>MIN(Tabell2[[#This Row],[Bokat]]*Tabell2[[#This Row],[Inköpspris (SEK)]],Tabell2[[#This Row],[Totalt lagervärde ink moms]])</f>
        <v>0</v>
      </c>
      <c r="K2295" s="2">
        <f>Tabell2[[#This Row],[Totalt lagervärde ink moms]]-Tabell2[[#This Row],[Varav bokat ink moms]]</f>
        <v>99.04</v>
      </c>
      <c r="L2295" s="2">
        <f>Tabell2[[#This Row],[Antal]]*Tabell2[[#This Row],[Inpris ex moms]]</f>
        <v>79.232000000000014</v>
      </c>
      <c r="M2295" s="2">
        <f>MIN(Tabell2[[#This Row],[Bokat]]*Tabell2[[#This Row],[Inpris ex moms]],Tabell2[[#This Row],[Totalt lagervärde ex moms]])</f>
        <v>0</v>
      </c>
      <c r="N2295" s="2">
        <f>Tabell2[[#This Row],[Totalt lagervärde ex moms]]-Tabell2[[#This Row],[Varav bokat ex moms]]</f>
        <v>79.232000000000014</v>
      </c>
    </row>
    <row r="2296" spans="1:14" x14ac:dyDescent="0.2">
      <c r="A2296" t="s">
        <v>3905</v>
      </c>
      <c r="B2296" t="s">
        <v>3906</v>
      </c>
      <c r="C2296" s="2">
        <v>129</v>
      </c>
      <c r="D2296" s="2">
        <v>90</v>
      </c>
      <c r="E2296" s="2">
        <v>80.349999999999994</v>
      </c>
      <c r="F2296" s="2">
        <v>64.28</v>
      </c>
      <c r="G2296">
        <v>1</v>
      </c>
      <c r="H2296">
        <v>0</v>
      </c>
      <c r="I2296" s="2">
        <f>Tabell2[[#This Row],[Inköpspris (SEK)]]*Tabell2[[#This Row],[Antal]]</f>
        <v>80.349999999999994</v>
      </c>
      <c r="J2296" s="2">
        <f>MIN(Tabell2[[#This Row],[Bokat]]*Tabell2[[#This Row],[Inköpspris (SEK)]],Tabell2[[#This Row],[Totalt lagervärde ink moms]])</f>
        <v>0</v>
      </c>
      <c r="K2296" s="2">
        <f>Tabell2[[#This Row],[Totalt lagervärde ink moms]]-Tabell2[[#This Row],[Varav bokat ink moms]]</f>
        <v>80.349999999999994</v>
      </c>
      <c r="L2296" s="2">
        <f>Tabell2[[#This Row],[Antal]]*Tabell2[[#This Row],[Inpris ex moms]]</f>
        <v>64.28</v>
      </c>
      <c r="M2296" s="2">
        <f>MIN(Tabell2[[#This Row],[Bokat]]*Tabell2[[#This Row],[Inpris ex moms]],Tabell2[[#This Row],[Totalt lagervärde ex moms]])</f>
        <v>0</v>
      </c>
      <c r="N2296" s="2">
        <f>Tabell2[[#This Row],[Totalt lagervärde ex moms]]-Tabell2[[#This Row],[Varav bokat ex moms]]</f>
        <v>64.28</v>
      </c>
    </row>
    <row r="2297" spans="1:14" x14ac:dyDescent="0.2">
      <c r="A2297" t="s">
        <v>3703</v>
      </c>
      <c r="B2297" t="s">
        <v>3704</v>
      </c>
      <c r="C2297" s="2">
        <v>105</v>
      </c>
      <c r="D2297" s="2">
        <v>86</v>
      </c>
      <c r="E2297" s="2">
        <v>65.400000000000006</v>
      </c>
      <c r="F2297" s="2">
        <v>52.320000000000007</v>
      </c>
      <c r="G2297">
        <v>61</v>
      </c>
      <c r="H2297">
        <v>0</v>
      </c>
      <c r="I2297" s="2">
        <f>Tabell2[[#This Row],[Inköpspris (SEK)]]*Tabell2[[#This Row],[Antal]]</f>
        <v>3989.4000000000005</v>
      </c>
      <c r="J2297" s="2">
        <f>MIN(Tabell2[[#This Row],[Bokat]]*Tabell2[[#This Row],[Inköpspris (SEK)]],Tabell2[[#This Row],[Totalt lagervärde ink moms]])</f>
        <v>0</v>
      </c>
      <c r="K2297" s="2">
        <f>Tabell2[[#This Row],[Totalt lagervärde ink moms]]-Tabell2[[#This Row],[Varav bokat ink moms]]</f>
        <v>3989.4000000000005</v>
      </c>
      <c r="L2297" s="2">
        <f>Tabell2[[#This Row],[Antal]]*Tabell2[[#This Row],[Inpris ex moms]]</f>
        <v>3191.5200000000004</v>
      </c>
      <c r="M2297" s="2">
        <f>MIN(Tabell2[[#This Row],[Bokat]]*Tabell2[[#This Row],[Inpris ex moms]],Tabell2[[#This Row],[Totalt lagervärde ex moms]])</f>
        <v>0</v>
      </c>
      <c r="N2297" s="2">
        <f>Tabell2[[#This Row],[Totalt lagervärde ex moms]]-Tabell2[[#This Row],[Varav bokat ex moms]]</f>
        <v>3191.5200000000004</v>
      </c>
    </row>
    <row r="2298" spans="1:14" x14ac:dyDescent="0.2">
      <c r="A2298" t="s">
        <v>4187</v>
      </c>
      <c r="B2298" t="s">
        <v>4188</v>
      </c>
      <c r="C2298" s="2">
        <v>149</v>
      </c>
      <c r="D2298" s="2">
        <v>104</v>
      </c>
      <c r="E2298" s="2">
        <v>92.8</v>
      </c>
      <c r="F2298" s="2">
        <v>74.239999999999995</v>
      </c>
      <c r="G2298">
        <v>4</v>
      </c>
      <c r="H2298">
        <v>0</v>
      </c>
      <c r="I2298" s="2">
        <f>Tabell2[[#This Row],[Inköpspris (SEK)]]*Tabell2[[#This Row],[Antal]]</f>
        <v>371.2</v>
      </c>
      <c r="J2298" s="2">
        <f>MIN(Tabell2[[#This Row],[Bokat]]*Tabell2[[#This Row],[Inköpspris (SEK)]],Tabell2[[#This Row],[Totalt lagervärde ink moms]])</f>
        <v>0</v>
      </c>
      <c r="K2298" s="2">
        <f>Tabell2[[#This Row],[Totalt lagervärde ink moms]]-Tabell2[[#This Row],[Varav bokat ink moms]]</f>
        <v>371.2</v>
      </c>
      <c r="L2298" s="2">
        <f>Tabell2[[#This Row],[Antal]]*Tabell2[[#This Row],[Inpris ex moms]]</f>
        <v>296.95999999999998</v>
      </c>
      <c r="M2298" s="2">
        <f>MIN(Tabell2[[#This Row],[Bokat]]*Tabell2[[#This Row],[Inpris ex moms]],Tabell2[[#This Row],[Totalt lagervärde ex moms]])</f>
        <v>0</v>
      </c>
      <c r="N2298" s="2">
        <f>Tabell2[[#This Row],[Totalt lagervärde ex moms]]-Tabell2[[#This Row],[Varav bokat ex moms]]</f>
        <v>296.95999999999998</v>
      </c>
    </row>
    <row r="2299" spans="1:14" x14ac:dyDescent="0.2">
      <c r="A2299" t="s">
        <v>8087</v>
      </c>
      <c r="B2299" t="s">
        <v>8088</v>
      </c>
      <c r="C2299" s="2">
        <v>569</v>
      </c>
      <c r="D2299" s="2">
        <v>398</v>
      </c>
      <c r="E2299" s="2">
        <v>354.38</v>
      </c>
      <c r="F2299" s="2">
        <v>283.5</v>
      </c>
      <c r="G2299">
        <v>2</v>
      </c>
      <c r="H2299">
        <v>0</v>
      </c>
      <c r="I2299" s="2">
        <f>Tabell2[[#This Row],[Inköpspris (SEK)]]*Tabell2[[#This Row],[Antal]]</f>
        <v>708.76</v>
      </c>
      <c r="J2299" s="2">
        <f>MIN(Tabell2[[#This Row],[Bokat]]*Tabell2[[#This Row],[Inköpspris (SEK)]],Tabell2[[#This Row],[Totalt lagervärde ink moms]])</f>
        <v>0</v>
      </c>
      <c r="K2299" s="2">
        <f>Tabell2[[#This Row],[Totalt lagervärde ink moms]]-Tabell2[[#This Row],[Varav bokat ink moms]]</f>
        <v>708.76</v>
      </c>
      <c r="L2299" s="2">
        <f>Tabell2[[#This Row],[Antal]]*Tabell2[[#This Row],[Inpris ex moms]]</f>
        <v>567</v>
      </c>
      <c r="M2299" s="2">
        <f>MIN(Tabell2[[#This Row],[Bokat]]*Tabell2[[#This Row],[Inpris ex moms]],Tabell2[[#This Row],[Totalt lagervärde ex moms]])</f>
        <v>0</v>
      </c>
      <c r="N2299" s="2">
        <f>Tabell2[[#This Row],[Totalt lagervärde ex moms]]-Tabell2[[#This Row],[Varav bokat ex moms]]</f>
        <v>567</v>
      </c>
    </row>
    <row r="2300" spans="1:14" x14ac:dyDescent="0.2">
      <c r="A2300" t="s">
        <v>6351</v>
      </c>
      <c r="B2300" t="s">
        <v>6352</v>
      </c>
      <c r="C2300" s="2">
        <v>279</v>
      </c>
      <c r="D2300" s="2">
        <v>181</v>
      </c>
      <c r="E2300" s="2">
        <v>173.75</v>
      </c>
      <c r="F2300" s="2">
        <v>139</v>
      </c>
      <c r="G2300">
        <v>2</v>
      </c>
      <c r="H2300">
        <v>0</v>
      </c>
      <c r="I2300" s="2">
        <f>Tabell2[[#This Row],[Inköpspris (SEK)]]*Tabell2[[#This Row],[Antal]]</f>
        <v>347.5</v>
      </c>
      <c r="J2300" s="2">
        <f>MIN(Tabell2[[#This Row],[Bokat]]*Tabell2[[#This Row],[Inköpspris (SEK)]],Tabell2[[#This Row],[Totalt lagervärde ink moms]])</f>
        <v>0</v>
      </c>
      <c r="K2300" s="2">
        <f>Tabell2[[#This Row],[Totalt lagervärde ink moms]]-Tabell2[[#This Row],[Varav bokat ink moms]]</f>
        <v>347.5</v>
      </c>
      <c r="L2300" s="2">
        <f>Tabell2[[#This Row],[Antal]]*Tabell2[[#This Row],[Inpris ex moms]]</f>
        <v>278</v>
      </c>
      <c r="M2300" s="2">
        <f>MIN(Tabell2[[#This Row],[Bokat]]*Tabell2[[#This Row],[Inpris ex moms]],Tabell2[[#This Row],[Totalt lagervärde ex moms]])</f>
        <v>0</v>
      </c>
      <c r="N2300" s="2">
        <f>Tabell2[[#This Row],[Totalt lagervärde ex moms]]-Tabell2[[#This Row],[Varav bokat ex moms]]</f>
        <v>278</v>
      </c>
    </row>
    <row r="2301" spans="1:14" x14ac:dyDescent="0.2">
      <c r="A2301" t="s">
        <v>3743</v>
      </c>
      <c r="B2301" t="s">
        <v>3744</v>
      </c>
      <c r="C2301" s="2">
        <v>99</v>
      </c>
      <c r="D2301" s="2">
        <v>64</v>
      </c>
      <c r="E2301" s="2">
        <v>61.63</v>
      </c>
      <c r="F2301" s="2">
        <v>49.304000000000002</v>
      </c>
      <c r="G2301">
        <v>1</v>
      </c>
      <c r="H2301">
        <v>0</v>
      </c>
      <c r="I2301" s="2">
        <f>Tabell2[[#This Row],[Inköpspris (SEK)]]*Tabell2[[#This Row],[Antal]]</f>
        <v>61.63</v>
      </c>
      <c r="J2301" s="2">
        <f>MIN(Tabell2[[#This Row],[Bokat]]*Tabell2[[#This Row],[Inköpspris (SEK)]],Tabell2[[#This Row],[Totalt lagervärde ink moms]])</f>
        <v>0</v>
      </c>
      <c r="K2301" s="2">
        <f>Tabell2[[#This Row],[Totalt lagervärde ink moms]]-Tabell2[[#This Row],[Varav bokat ink moms]]</f>
        <v>61.63</v>
      </c>
      <c r="L2301" s="2">
        <f>Tabell2[[#This Row],[Antal]]*Tabell2[[#This Row],[Inpris ex moms]]</f>
        <v>49.304000000000002</v>
      </c>
      <c r="M2301" s="2">
        <f>MIN(Tabell2[[#This Row],[Bokat]]*Tabell2[[#This Row],[Inpris ex moms]],Tabell2[[#This Row],[Totalt lagervärde ex moms]])</f>
        <v>0</v>
      </c>
      <c r="N2301" s="2">
        <f>Tabell2[[#This Row],[Totalt lagervärde ex moms]]-Tabell2[[#This Row],[Varav bokat ex moms]]</f>
        <v>49.304000000000002</v>
      </c>
    </row>
    <row r="2302" spans="1:14" x14ac:dyDescent="0.2">
      <c r="A2302" t="s">
        <v>4297</v>
      </c>
      <c r="B2302" t="s">
        <v>4298</v>
      </c>
      <c r="C2302" s="2">
        <v>18</v>
      </c>
      <c r="D2302" s="2">
        <v>13</v>
      </c>
      <c r="E2302" s="2">
        <v>11.2</v>
      </c>
      <c r="F2302" s="2">
        <v>8.9599999999999991</v>
      </c>
      <c r="G2302">
        <v>2</v>
      </c>
      <c r="H2302">
        <v>0</v>
      </c>
      <c r="I2302" s="2">
        <f>Tabell2[[#This Row],[Inköpspris (SEK)]]*Tabell2[[#This Row],[Antal]]</f>
        <v>22.4</v>
      </c>
      <c r="J2302" s="2">
        <f>MIN(Tabell2[[#This Row],[Bokat]]*Tabell2[[#This Row],[Inköpspris (SEK)]],Tabell2[[#This Row],[Totalt lagervärde ink moms]])</f>
        <v>0</v>
      </c>
      <c r="K2302" s="2">
        <f>Tabell2[[#This Row],[Totalt lagervärde ink moms]]-Tabell2[[#This Row],[Varav bokat ink moms]]</f>
        <v>22.4</v>
      </c>
      <c r="L2302" s="2">
        <f>Tabell2[[#This Row],[Antal]]*Tabell2[[#This Row],[Inpris ex moms]]</f>
        <v>17.919999999999998</v>
      </c>
      <c r="M2302" s="2">
        <f>MIN(Tabell2[[#This Row],[Bokat]]*Tabell2[[#This Row],[Inpris ex moms]],Tabell2[[#This Row],[Totalt lagervärde ex moms]])</f>
        <v>0</v>
      </c>
      <c r="N2302" s="2">
        <f>Tabell2[[#This Row],[Totalt lagervärde ex moms]]-Tabell2[[#This Row],[Varav bokat ex moms]]</f>
        <v>17.919999999999998</v>
      </c>
    </row>
    <row r="2303" spans="1:14" x14ac:dyDescent="0.2">
      <c r="A2303" t="s">
        <v>2563</v>
      </c>
      <c r="B2303" t="s">
        <v>2564</v>
      </c>
      <c r="C2303" s="2">
        <v>99</v>
      </c>
      <c r="D2303" s="2">
        <v>69</v>
      </c>
      <c r="E2303" s="2">
        <v>61.6</v>
      </c>
      <c r="F2303" s="2">
        <v>49.28</v>
      </c>
      <c r="G2303">
        <v>11</v>
      </c>
      <c r="H2303">
        <v>0</v>
      </c>
      <c r="I2303" s="2">
        <f>Tabell2[[#This Row],[Inköpspris (SEK)]]*Tabell2[[#This Row],[Antal]]</f>
        <v>677.6</v>
      </c>
      <c r="J2303" s="2">
        <f>MIN(Tabell2[[#This Row],[Bokat]]*Tabell2[[#This Row],[Inköpspris (SEK)]],Tabell2[[#This Row],[Totalt lagervärde ink moms]])</f>
        <v>0</v>
      </c>
      <c r="K2303" s="2">
        <f>Tabell2[[#This Row],[Totalt lagervärde ink moms]]-Tabell2[[#This Row],[Varav bokat ink moms]]</f>
        <v>677.6</v>
      </c>
      <c r="L2303" s="2">
        <f>Tabell2[[#This Row],[Antal]]*Tabell2[[#This Row],[Inpris ex moms]]</f>
        <v>542.08000000000004</v>
      </c>
      <c r="M2303" s="2">
        <f>MIN(Tabell2[[#This Row],[Bokat]]*Tabell2[[#This Row],[Inpris ex moms]],Tabell2[[#This Row],[Totalt lagervärde ex moms]])</f>
        <v>0</v>
      </c>
      <c r="N2303" s="2">
        <f>Tabell2[[#This Row],[Totalt lagervärde ex moms]]-Tabell2[[#This Row],[Varav bokat ex moms]]</f>
        <v>542.08000000000004</v>
      </c>
    </row>
    <row r="2304" spans="1:14" x14ac:dyDescent="0.2">
      <c r="A2304" t="s">
        <v>10372</v>
      </c>
      <c r="B2304" t="s">
        <v>10373</v>
      </c>
      <c r="C2304" s="2">
        <v>215</v>
      </c>
      <c r="D2304" s="2">
        <v>150</v>
      </c>
      <c r="E2304" s="2">
        <v>133.75</v>
      </c>
      <c r="F2304" s="2">
        <v>107</v>
      </c>
      <c r="G2304">
        <v>2</v>
      </c>
      <c r="H2304">
        <v>0</v>
      </c>
      <c r="I2304" s="2">
        <f>Tabell2[[#This Row],[Inköpspris (SEK)]]*Tabell2[[#This Row],[Antal]]</f>
        <v>267.5</v>
      </c>
      <c r="J2304" s="2">
        <f>MIN(Tabell2[[#This Row],[Bokat]]*Tabell2[[#This Row],[Inköpspris (SEK)]],Tabell2[[#This Row],[Totalt lagervärde ink moms]])</f>
        <v>0</v>
      </c>
      <c r="K2304" s="2">
        <f>Tabell2[[#This Row],[Totalt lagervärde ink moms]]-Tabell2[[#This Row],[Varav bokat ink moms]]</f>
        <v>267.5</v>
      </c>
      <c r="L2304" s="2">
        <f>Tabell2[[#This Row],[Antal]]*Tabell2[[#This Row],[Inpris ex moms]]</f>
        <v>214</v>
      </c>
      <c r="M2304" s="2">
        <f>MIN(Tabell2[[#This Row],[Bokat]]*Tabell2[[#This Row],[Inpris ex moms]],Tabell2[[#This Row],[Totalt lagervärde ex moms]])</f>
        <v>0</v>
      </c>
      <c r="N2304" s="2">
        <f>Tabell2[[#This Row],[Totalt lagervärde ex moms]]-Tabell2[[#This Row],[Varav bokat ex moms]]</f>
        <v>214</v>
      </c>
    </row>
    <row r="2305" spans="1:14" x14ac:dyDescent="0.2">
      <c r="A2305" t="s">
        <v>10374</v>
      </c>
      <c r="B2305" t="s">
        <v>10375</v>
      </c>
      <c r="C2305" s="2">
        <v>215</v>
      </c>
      <c r="D2305" s="2">
        <v>150</v>
      </c>
      <c r="E2305" s="2">
        <v>133.75</v>
      </c>
      <c r="F2305" s="2">
        <v>107</v>
      </c>
      <c r="G2305">
        <v>5</v>
      </c>
      <c r="H2305">
        <v>0</v>
      </c>
      <c r="I2305" s="2">
        <f>Tabell2[[#This Row],[Inköpspris (SEK)]]*Tabell2[[#This Row],[Antal]]</f>
        <v>668.75</v>
      </c>
      <c r="J2305" s="2">
        <f>MIN(Tabell2[[#This Row],[Bokat]]*Tabell2[[#This Row],[Inköpspris (SEK)]],Tabell2[[#This Row],[Totalt lagervärde ink moms]])</f>
        <v>0</v>
      </c>
      <c r="K2305" s="2">
        <f>Tabell2[[#This Row],[Totalt lagervärde ink moms]]-Tabell2[[#This Row],[Varav bokat ink moms]]</f>
        <v>668.75</v>
      </c>
      <c r="L2305" s="2">
        <f>Tabell2[[#This Row],[Antal]]*Tabell2[[#This Row],[Inpris ex moms]]</f>
        <v>535</v>
      </c>
      <c r="M2305" s="2">
        <f>MIN(Tabell2[[#This Row],[Bokat]]*Tabell2[[#This Row],[Inpris ex moms]],Tabell2[[#This Row],[Totalt lagervärde ex moms]])</f>
        <v>0</v>
      </c>
      <c r="N2305" s="2">
        <f>Tabell2[[#This Row],[Totalt lagervärde ex moms]]-Tabell2[[#This Row],[Varav bokat ex moms]]</f>
        <v>535</v>
      </c>
    </row>
    <row r="2306" spans="1:14" x14ac:dyDescent="0.2">
      <c r="A2306" t="s">
        <v>9399</v>
      </c>
      <c r="B2306" t="s">
        <v>9400</v>
      </c>
      <c r="C2306" s="2">
        <v>419</v>
      </c>
      <c r="D2306" s="2">
        <v>272</v>
      </c>
      <c r="E2306" s="2">
        <v>260.64999999999998</v>
      </c>
      <c r="F2306" s="2">
        <v>208.51999999999998</v>
      </c>
      <c r="G2306">
        <v>2</v>
      </c>
      <c r="H2306">
        <v>0</v>
      </c>
      <c r="I2306" s="2">
        <f>Tabell2[[#This Row],[Inköpspris (SEK)]]*Tabell2[[#This Row],[Antal]]</f>
        <v>521.29999999999995</v>
      </c>
      <c r="J2306" s="2">
        <f>MIN(Tabell2[[#This Row],[Bokat]]*Tabell2[[#This Row],[Inköpspris (SEK)]],Tabell2[[#This Row],[Totalt lagervärde ink moms]])</f>
        <v>0</v>
      </c>
      <c r="K2306" s="2">
        <f>Tabell2[[#This Row],[Totalt lagervärde ink moms]]-Tabell2[[#This Row],[Varav bokat ink moms]]</f>
        <v>521.29999999999995</v>
      </c>
      <c r="L2306" s="2">
        <f>Tabell2[[#This Row],[Antal]]*Tabell2[[#This Row],[Inpris ex moms]]</f>
        <v>417.03999999999996</v>
      </c>
      <c r="M2306" s="2">
        <f>MIN(Tabell2[[#This Row],[Bokat]]*Tabell2[[#This Row],[Inpris ex moms]],Tabell2[[#This Row],[Totalt lagervärde ex moms]])</f>
        <v>0</v>
      </c>
      <c r="N2306" s="2">
        <f>Tabell2[[#This Row],[Totalt lagervärde ex moms]]-Tabell2[[#This Row],[Varav bokat ex moms]]</f>
        <v>417.03999999999996</v>
      </c>
    </row>
    <row r="2307" spans="1:14" x14ac:dyDescent="0.2">
      <c r="A2307" t="s">
        <v>902</v>
      </c>
      <c r="B2307" t="s">
        <v>903</v>
      </c>
      <c r="C2307" s="2">
        <v>199</v>
      </c>
      <c r="E2307" s="2">
        <v>123.75</v>
      </c>
      <c r="F2307" s="2">
        <v>99</v>
      </c>
      <c r="G2307">
        <v>1</v>
      </c>
      <c r="H2307">
        <v>1</v>
      </c>
      <c r="I2307" s="2">
        <f>Tabell2[[#This Row],[Inköpspris (SEK)]]*Tabell2[[#This Row],[Antal]]</f>
        <v>123.75</v>
      </c>
      <c r="J2307" s="2">
        <f>MIN(Tabell2[[#This Row],[Bokat]]*Tabell2[[#This Row],[Inköpspris (SEK)]],Tabell2[[#This Row],[Totalt lagervärde ink moms]])</f>
        <v>123.75</v>
      </c>
      <c r="K2307" s="2">
        <f>Tabell2[[#This Row],[Totalt lagervärde ink moms]]-Tabell2[[#This Row],[Varav bokat ink moms]]</f>
        <v>0</v>
      </c>
      <c r="L2307" s="2">
        <f>Tabell2[[#This Row],[Antal]]*Tabell2[[#This Row],[Inpris ex moms]]</f>
        <v>99</v>
      </c>
      <c r="M2307" s="2">
        <f>MIN(Tabell2[[#This Row],[Bokat]]*Tabell2[[#This Row],[Inpris ex moms]],Tabell2[[#This Row],[Totalt lagervärde ex moms]])</f>
        <v>99</v>
      </c>
      <c r="N2307" s="2">
        <f>Tabell2[[#This Row],[Totalt lagervärde ex moms]]-Tabell2[[#This Row],[Varav bokat ex moms]]</f>
        <v>0</v>
      </c>
    </row>
    <row r="2308" spans="1:14" x14ac:dyDescent="0.2">
      <c r="A2308" t="s">
        <v>904</v>
      </c>
      <c r="B2308" t="s">
        <v>905</v>
      </c>
      <c r="C2308" s="2">
        <v>199</v>
      </c>
      <c r="D2308" s="2">
        <v>129</v>
      </c>
      <c r="E2308" s="2">
        <v>123.75</v>
      </c>
      <c r="F2308" s="2">
        <v>99</v>
      </c>
      <c r="G2308">
        <v>1</v>
      </c>
      <c r="H2308">
        <v>0</v>
      </c>
      <c r="I2308" s="2">
        <f>Tabell2[[#This Row],[Inköpspris (SEK)]]*Tabell2[[#This Row],[Antal]]</f>
        <v>123.75</v>
      </c>
      <c r="J2308" s="2">
        <f>MIN(Tabell2[[#This Row],[Bokat]]*Tabell2[[#This Row],[Inköpspris (SEK)]],Tabell2[[#This Row],[Totalt lagervärde ink moms]])</f>
        <v>0</v>
      </c>
      <c r="K2308" s="2">
        <f>Tabell2[[#This Row],[Totalt lagervärde ink moms]]-Tabell2[[#This Row],[Varav bokat ink moms]]</f>
        <v>123.75</v>
      </c>
      <c r="L2308" s="2">
        <f>Tabell2[[#This Row],[Antal]]*Tabell2[[#This Row],[Inpris ex moms]]</f>
        <v>99</v>
      </c>
      <c r="M2308" s="2">
        <f>MIN(Tabell2[[#This Row],[Bokat]]*Tabell2[[#This Row],[Inpris ex moms]],Tabell2[[#This Row],[Totalt lagervärde ex moms]])</f>
        <v>0</v>
      </c>
      <c r="N2308" s="2">
        <f>Tabell2[[#This Row],[Totalt lagervärde ex moms]]-Tabell2[[#This Row],[Varav bokat ex moms]]</f>
        <v>99</v>
      </c>
    </row>
    <row r="2309" spans="1:14" x14ac:dyDescent="0.2">
      <c r="A2309" t="s">
        <v>6505</v>
      </c>
      <c r="B2309" t="s">
        <v>6506</v>
      </c>
      <c r="C2309" s="2">
        <v>149</v>
      </c>
      <c r="D2309" s="2">
        <v>104</v>
      </c>
      <c r="E2309" s="2">
        <v>92.63</v>
      </c>
      <c r="F2309" s="2">
        <v>74.103999999999999</v>
      </c>
      <c r="G2309">
        <v>1</v>
      </c>
      <c r="H2309">
        <v>0</v>
      </c>
      <c r="I2309" s="2">
        <f>Tabell2[[#This Row],[Inköpspris (SEK)]]*Tabell2[[#This Row],[Antal]]</f>
        <v>92.63</v>
      </c>
      <c r="J2309" s="2">
        <f>MIN(Tabell2[[#This Row],[Bokat]]*Tabell2[[#This Row],[Inköpspris (SEK)]],Tabell2[[#This Row],[Totalt lagervärde ink moms]])</f>
        <v>0</v>
      </c>
      <c r="K2309" s="2">
        <f>Tabell2[[#This Row],[Totalt lagervärde ink moms]]-Tabell2[[#This Row],[Varav bokat ink moms]]</f>
        <v>92.63</v>
      </c>
      <c r="L2309" s="2">
        <f>Tabell2[[#This Row],[Antal]]*Tabell2[[#This Row],[Inpris ex moms]]</f>
        <v>74.103999999999999</v>
      </c>
      <c r="M2309" s="2">
        <f>MIN(Tabell2[[#This Row],[Bokat]]*Tabell2[[#This Row],[Inpris ex moms]],Tabell2[[#This Row],[Totalt lagervärde ex moms]])</f>
        <v>0</v>
      </c>
      <c r="N2309" s="2">
        <f>Tabell2[[#This Row],[Totalt lagervärde ex moms]]-Tabell2[[#This Row],[Varav bokat ex moms]]</f>
        <v>74.103999999999999</v>
      </c>
    </row>
    <row r="2310" spans="1:14" x14ac:dyDescent="0.2">
      <c r="A2310" t="s">
        <v>8117</v>
      </c>
      <c r="B2310" t="s">
        <v>8118</v>
      </c>
      <c r="C2310" s="2">
        <v>185</v>
      </c>
      <c r="D2310" s="2">
        <v>120</v>
      </c>
      <c r="E2310" s="2">
        <v>115</v>
      </c>
      <c r="F2310" s="2">
        <v>92</v>
      </c>
      <c r="G2310">
        <v>1</v>
      </c>
      <c r="H2310">
        <v>0</v>
      </c>
      <c r="I2310" s="2">
        <f>Tabell2[[#This Row],[Inköpspris (SEK)]]*Tabell2[[#This Row],[Antal]]</f>
        <v>115</v>
      </c>
      <c r="J2310" s="2">
        <f>MIN(Tabell2[[#This Row],[Bokat]]*Tabell2[[#This Row],[Inköpspris (SEK)]],Tabell2[[#This Row],[Totalt lagervärde ink moms]])</f>
        <v>0</v>
      </c>
      <c r="K2310" s="2">
        <f>Tabell2[[#This Row],[Totalt lagervärde ink moms]]-Tabell2[[#This Row],[Varav bokat ink moms]]</f>
        <v>115</v>
      </c>
      <c r="L2310" s="2">
        <f>Tabell2[[#This Row],[Antal]]*Tabell2[[#This Row],[Inpris ex moms]]</f>
        <v>92</v>
      </c>
      <c r="M2310" s="2">
        <f>MIN(Tabell2[[#This Row],[Bokat]]*Tabell2[[#This Row],[Inpris ex moms]],Tabell2[[#This Row],[Totalt lagervärde ex moms]])</f>
        <v>0</v>
      </c>
      <c r="N2310" s="2">
        <f>Tabell2[[#This Row],[Totalt lagervärde ex moms]]-Tabell2[[#This Row],[Varav bokat ex moms]]</f>
        <v>92</v>
      </c>
    </row>
    <row r="2311" spans="1:14" x14ac:dyDescent="0.2">
      <c r="A2311" t="s">
        <v>3853</v>
      </c>
      <c r="B2311" t="s">
        <v>3854</v>
      </c>
      <c r="C2311" s="2">
        <v>12</v>
      </c>
      <c r="D2311" s="2">
        <v>8</v>
      </c>
      <c r="E2311" s="2">
        <v>7.46</v>
      </c>
      <c r="F2311" s="2">
        <v>5.9669999999999996</v>
      </c>
      <c r="G2311">
        <v>11</v>
      </c>
      <c r="H2311">
        <v>0</v>
      </c>
      <c r="I2311" s="2">
        <f>Tabell2[[#This Row],[Inköpspris (SEK)]]*Tabell2[[#This Row],[Antal]]</f>
        <v>82.06</v>
      </c>
      <c r="J2311" s="2">
        <f>MIN(Tabell2[[#This Row],[Bokat]]*Tabell2[[#This Row],[Inköpspris (SEK)]],Tabell2[[#This Row],[Totalt lagervärde ink moms]])</f>
        <v>0</v>
      </c>
      <c r="K2311" s="2">
        <f>Tabell2[[#This Row],[Totalt lagervärde ink moms]]-Tabell2[[#This Row],[Varav bokat ink moms]]</f>
        <v>82.06</v>
      </c>
      <c r="L2311" s="2">
        <f>Tabell2[[#This Row],[Antal]]*Tabell2[[#This Row],[Inpris ex moms]]</f>
        <v>65.637</v>
      </c>
      <c r="M2311" s="2">
        <f>MIN(Tabell2[[#This Row],[Bokat]]*Tabell2[[#This Row],[Inpris ex moms]],Tabell2[[#This Row],[Totalt lagervärde ex moms]])</f>
        <v>0</v>
      </c>
      <c r="N2311" s="2">
        <f>Tabell2[[#This Row],[Totalt lagervärde ex moms]]-Tabell2[[#This Row],[Varav bokat ex moms]]</f>
        <v>65.637</v>
      </c>
    </row>
    <row r="2312" spans="1:14" x14ac:dyDescent="0.2">
      <c r="A2312" t="s">
        <v>8115</v>
      </c>
      <c r="B2312" t="s">
        <v>8116</v>
      </c>
      <c r="C2312" s="2">
        <v>179</v>
      </c>
      <c r="D2312" s="2">
        <v>125</v>
      </c>
      <c r="E2312" s="2">
        <v>111.25</v>
      </c>
      <c r="F2312" s="2">
        <v>89</v>
      </c>
      <c r="G2312">
        <v>2</v>
      </c>
      <c r="H2312">
        <v>0</v>
      </c>
      <c r="I2312" s="2">
        <f>Tabell2[[#This Row],[Inköpspris (SEK)]]*Tabell2[[#This Row],[Antal]]</f>
        <v>222.5</v>
      </c>
      <c r="J2312" s="2">
        <f>MIN(Tabell2[[#This Row],[Bokat]]*Tabell2[[#This Row],[Inköpspris (SEK)]],Tabell2[[#This Row],[Totalt lagervärde ink moms]])</f>
        <v>0</v>
      </c>
      <c r="K2312" s="2">
        <f>Tabell2[[#This Row],[Totalt lagervärde ink moms]]-Tabell2[[#This Row],[Varav bokat ink moms]]</f>
        <v>222.5</v>
      </c>
      <c r="L2312" s="2">
        <f>Tabell2[[#This Row],[Antal]]*Tabell2[[#This Row],[Inpris ex moms]]</f>
        <v>178</v>
      </c>
      <c r="M2312" s="2">
        <f>MIN(Tabell2[[#This Row],[Bokat]]*Tabell2[[#This Row],[Inpris ex moms]],Tabell2[[#This Row],[Totalt lagervärde ex moms]])</f>
        <v>0</v>
      </c>
      <c r="N2312" s="2">
        <f>Tabell2[[#This Row],[Totalt lagervärde ex moms]]-Tabell2[[#This Row],[Varav bokat ex moms]]</f>
        <v>178</v>
      </c>
    </row>
    <row r="2313" spans="1:14" x14ac:dyDescent="0.2">
      <c r="A2313" t="s">
        <v>3869</v>
      </c>
      <c r="B2313" t="s">
        <v>3870</v>
      </c>
      <c r="C2313" s="2">
        <v>14</v>
      </c>
      <c r="D2313" s="2">
        <v>10</v>
      </c>
      <c r="E2313" s="2">
        <v>8.6999999999999993</v>
      </c>
      <c r="F2313" s="2">
        <v>6.96</v>
      </c>
      <c r="G2313">
        <v>11</v>
      </c>
      <c r="H2313">
        <v>0</v>
      </c>
      <c r="I2313" s="2">
        <f>Tabell2[[#This Row],[Inköpspris (SEK)]]*Tabell2[[#This Row],[Antal]]</f>
        <v>95.699999999999989</v>
      </c>
      <c r="J2313" s="2">
        <f>MIN(Tabell2[[#This Row],[Bokat]]*Tabell2[[#This Row],[Inköpspris (SEK)]],Tabell2[[#This Row],[Totalt lagervärde ink moms]])</f>
        <v>0</v>
      </c>
      <c r="K2313" s="2">
        <f>Tabell2[[#This Row],[Totalt lagervärde ink moms]]-Tabell2[[#This Row],[Varav bokat ink moms]]</f>
        <v>95.699999999999989</v>
      </c>
      <c r="L2313" s="2">
        <f>Tabell2[[#This Row],[Antal]]*Tabell2[[#This Row],[Inpris ex moms]]</f>
        <v>76.56</v>
      </c>
      <c r="M2313" s="2">
        <f>MIN(Tabell2[[#This Row],[Bokat]]*Tabell2[[#This Row],[Inpris ex moms]],Tabell2[[#This Row],[Totalt lagervärde ex moms]])</f>
        <v>0</v>
      </c>
      <c r="N2313" s="2">
        <f>Tabell2[[#This Row],[Totalt lagervärde ex moms]]-Tabell2[[#This Row],[Varav bokat ex moms]]</f>
        <v>76.56</v>
      </c>
    </row>
    <row r="2314" spans="1:14" x14ac:dyDescent="0.2">
      <c r="A2314" t="s">
        <v>3873</v>
      </c>
      <c r="B2314" t="s">
        <v>3874</v>
      </c>
      <c r="C2314" s="2">
        <v>14</v>
      </c>
      <c r="D2314" s="2">
        <v>10</v>
      </c>
      <c r="E2314" s="2">
        <v>8.6999999999999993</v>
      </c>
      <c r="F2314" s="2">
        <v>6.96</v>
      </c>
      <c r="G2314">
        <v>14</v>
      </c>
      <c r="H2314">
        <v>0</v>
      </c>
      <c r="I2314" s="2">
        <f>Tabell2[[#This Row],[Inköpspris (SEK)]]*Tabell2[[#This Row],[Antal]]</f>
        <v>121.79999999999998</v>
      </c>
      <c r="J2314" s="2">
        <f>MIN(Tabell2[[#This Row],[Bokat]]*Tabell2[[#This Row],[Inköpspris (SEK)]],Tabell2[[#This Row],[Totalt lagervärde ink moms]])</f>
        <v>0</v>
      </c>
      <c r="K2314" s="2">
        <f>Tabell2[[#This Row],[Totalt lagervärde ink moms]]-Tabell2[[#This Row],[Varav bokat ink moms]]</f>
        <v>121.79999999999998</v>
      </c>
      <c r="L2314" s="2">
        <f>Tabell2[[#This Row],[Antal]]*Tabell2[[#This Row],[Inpris ex moms]]</f>
        <v>97.44</v>
      </c>
      <c r="M2314" s="2">
        <f>MIN(Tabell2[[#This Row],[Bokat]]*Tabell2[[#This Row],[Inpris ex moms]],Tabell2[[#This Row],[Totalt lagervärde ex moms]])</f>
        <v>0</v>
      </c>
      <c r="N2314" s="2">
        <f>Tabell2[[#This Row],[Totalt lagervärde ex moms]]-Tabell2[[#This Row],[Varav bokat ex moms]]</f>
        <v>97.44</v>
      </c>
    </row>
    <row r="2315" spans="1:14" x14ac:dyDescent="0.2">
      <c r="A2315" t="s">
        <v>4409</v>
      </c>
      <c r="B2315" t="s">
        <v>4410</v>
      </c>
      <c r="C2315" s="2">
        <v>14</v>
      </c>
      <c r="D2315" s="2">
        <v>10</v>
      </c>
      <c r="E2315" s="2">
        <v>8.6999999999999993</v>
      </c>
      <c r="F2315" s="2">
        <v>6.96</v>
      </c>
      <c r="G2315">
        <v>14</v>
      </c>
      <c r="H2315">
        <v>0</v>
      </c>
      <c r="I2315" s="2">
        <f>Tabell2[[#This Row],[Inköpspris (SEK)]]*Tabell2[[#This Row],[Antal]]</f>
        <v>121.79999999999998</v>
      </c>
      <c r="J2315" s="2">
        <f>MIN(Tabell2[[#This Row],[Bokat]]*Tabell2[[#This Row],[Inköpspris (SEK)]],Tabell2[[#This Row],[Totalt lagervärde ink moms]])</f>
        <v>0</v>
      </c>
      <c r="K2315" s="2">
        <f>Tabell2[[#This Row],[Totalt lagervärde ink moms]]-Tabell2[[#This Row],[Varav bokat ink moms]]</f>
        <v>121.79999999999998</v>
      </c>
      <c r="L2315" s="2">
        <f>Tabell2[[#This Row],[Antal]]*Tabell2[[#This Row],[Inpris ex moms]]</f>
        <v>97.44</v>
      </c>
      <c r="M2315" s="2">
        <f>MIN(Tabell2[[#This Row],[Bokat]]*Tabell2[[#This Row],[Inpris ex moms]],Tabell2[[#This Row],[Totalt lagervärde ex moms]])</f>
        <v>0</v>
      </c>
      <c r="N2315" s="2">
        <f>Tabell2[[#This Row],[Totalt lagervärde ex moms]]-Tabell2[[#This Row],[Varav bokat ex moms]]</f>
        <v>97.44</v>
      </c>
    </row>
    <row r="2316" spans="1:14" x14ac:dyDescent="0.2">
      <c r="A2316" t="s">
        <v>4255</v>
      </c>
      <c r="B2316" t="s">
        <v>4256</v>
      </c>
      <c r="C2316" s="2">
        <v>24</v>
      </c>
      <c r="D2316" s="2">
        <v>17</v>
      </c>
      <c r="E2316" s="2">
        <v>14.91</v>
      </c>
      <c r="F2316" s="2">
        <v>11.928000000000001</v>
      </c>
      <c r="G2316">
        <v>1</v>
      </c>
      <c r="H2316">
        <v>0</v>
      </c>
      <c r="I2316" s="2">
        <f>Tabell2[[#This Row],[Inköpspris (SEK)]]*Tabell2[[#This Row],[Antal]]</f>
        <v>14.91</v>
      </c>
      <c r="J2316" s="2">
        <f>MIN(Tabell2[[#This Row],[Bokat]]*Tabell2[[#This Row],[Inköpspris (SEK)]],Tabell2[[#This Row],[Totalt lagervärde ink moms]])</f>
        <v>0</v>
      </c>
      <c r="K2316" s="2">
        <f>Tabell2[[#This Row],[Totalt lagervärde ink moms]]-Tabell2[[#This Row],[Varav bokat ink moms]]</f>
        <v>14.91</v>
      </c>
      <c r="L2316" s="2">
        <f>Tabell2[[#This Row],[Antal]]*Tabell2[[#This Row],[Inpris ex moms]]</f>
        <v>11.928000000000001</v>
      </c>
      <c r="M2316" s="2">
        <f>MIN(Tabell2[[#This Row],[Bokat]]*Tabell2[[#This Row],[Inpris ex moms]],Tabell2[[#This Row],[Totalt lagervärde ex moms]])</f>
        <v>0</v>
      </c>
      <c r="N2316" s="2">
        <f>Tabell2[[#This Row],[Totalt lagervärde ex moms]]-Tabell2[[#This Row],[Varav bokat ex moms]]</f>
        <v>11.928000000000001</v>
      </c>
    </row>
    <row r="2317" spans="1:14" x14ac:dyDescent="0.2">
      <c r="A2317" t="s">
        <v>8113</v>
      </c>
      <c r="B2317" t="s">
        <v>8114</v>
      </c>
      <c r="C2317" s="2">
        <v>165</v>
      </c>
      <c r="D2317" s="2">
        <v>115</v>
      </c>
      <c r="E2317" s="2">
        <v>102.5</v>
      </c>
      <c r="F2317" s="2">
        <v>82</v>
      </c>
      <c r="G2317">
        <v>4</v>
      </c>
      <c r="H2317">
        <v>0</v>
      </c>
      <c r="I2317" s="2">
        <f>Tabell2[[#This Row],[Inköpspris (SEK)]]*Tabell2[[#This Row],[Antal]]</f>
        <v>410</v>
      </c>
      <c r="J2317" s="2">
        <f>MIN(Tabell2[[#This Row],[Bokat]]*Tabell2[[#This Row],[Inköpspris (SEK)]],Tabell2[[#This Row],[Totalt lagervärde ink moms]])</f>
        <v>0</v>
      </c>
      <c r="K2317" s="2">
        <f>Tabell2[[#This Row],[Totalt lagervärde ink moms]]-Tabell2[[#This Row],[Varav bokat ink moms]]</f>
        <v>410</v>
      </c>
      <c r="L2317" s="2">
        <f>Tabell2[[#This Row],[Antal]]*Tabell2[[#This Row],[Inpris ex moms]]</f>
        <v>328</v>
      </c>
      <c r="M2317" s="2">
        <f>MIN(Tabell2[[#This Row],[Bokat]]*Tabell2[[#This Row],[Inpris ex moms]],Tabell2[[#This Row],[Totalt lagervärde ex moms]])</f>
        <v>0</v>
      </c>
      <c r="N2317" s="2">
        <f>Tabell2[[#This Row],[Totalt lagervärde ex moms]]-Tabell2[[#This Row],[Varav bokat ex moms]]</f>
        <v>328</v>
      </c>
    </row>
    <row r="2318" spans="1:14" x14ac:dyDescent="0.2">
      <c r="A2318" t="s">
        <v>4009</v>
      </c>
      <c r="B2318" t="s">
        <v>4010</v>
      </c>
      <c r="C2318" s="2">
        <v>241</v>
      </c>
      <c r="D2318" s="2">
        <v>176</v>
      </c>
      <c r="E2318" s="2">
        <v>149.71</v>
      </c>
      <c r="F2318" s="2">
        <v>119.765</v>
      </c>
      <c r="G2318">
        <v>2</v>
      </c>
      <c r="H2318">
        <v>0</v>
      </c>
      <c r="I2318" s="2">
        <f>Tabell2[[#This Row],[Inköpspris (SEK)]]*Tabell2[[#This Row],[Antal]]</f>
        <v>299.42</v>
      </c>
      <c r="J2318" s="2">
        <f>MIN(Tabell2[[#This Row],[Bokat]]*Tabell2[[#This Row],[Inköpspris (SEK)]],Tabell2[[#This Row],[Totalt lagervärde ink moms]])</f>
        <v>0</v>
      </c>
      <c r="K2318" s="2">
        <f>Tabell2[[#This Row],[Totalt lagervärde ink moms]]-Tabell2[[#This Row],[Varav bokat ink moms]]</f>
        <v>299.42</v>
      </c>
      <c r="L2318" s="2">
        <f>Tabell2[[#This Row],[Antal]]*Tabell2[[#This Row],[Inpris ex moms]]</f>
        <v>239.53</v>
      </c>
      <c r="M2318" s="2">
        <f>MIN(Tabell2[[#This Row],[Bokat]]*Tabell2[[#This Row],[Inpris ex moms]],Tabell2[[#This Row],[Totalt lagervärde ex moms]])</f>
        <v>0</v>
      </c>
      <c r="N2318" s="2">
        <f>Tabell2[[#This Row],[Totalt lagervärde ex moms]]-Tabell2[[#This Row],[Varav bokat ex moms]]</f>
        <v>239.53</v>
      </c>
    </row>
    <row r="2319" spans="1:14" x14ac:dyDescent="0.2">
      <c r="A2319" t="s">
        <v>19055</v>
      </c>
      <c r="B2319" t="s">
        <v>19056</v>
      </c>
      <c r="C2319" s="2">
        <v>109</v>
      </c>
      <c r="D2319" s="2">
        <v>71</v>
      </c>
      <c r="E2319" s="2">
        <v>67.69</v>
      </c>
      <c r="F2319" s="2">
        <v>54.152000000000001</v>
      </c>
      <c r="G2319">
        <v>1</v>
      </c>
      <c r="H2319">
        <v>0</v>
      </c>
      <c r="I2319" s="2">
        <f>Tabell2[[#This Row],[Inköpspris (SEK)]]*Tabell2[[#This Row],[Antal]]</f>
        <v>67.69</v>
      </c>
      <c r="J2319" s="2">
        <f>MIN(Tabell2[[#This Row],[Bokat]]*Tabell2[[#This Row],[Inköpspris (SEK)]],Tabell2[[#This Row],[Totalt lagervärde ink moms]])</f>
        <v>0</v>
      </c>
      <c r="K2319" s="2">
        <f>Tabell2[[#This Row],[Totalt lagervärde ink moms]]-Tabell2[[#This Row],[Varav bokat ink moms]]</f>
        <v>67.69</v>
      </c>
      <c r="L2319" s="2">
        <f>Tabell2[[#This Row],[Antal]]*Tabell2[[#This Row],[Inpris ex moms]]</f>
        <v>54.152000000000001</v>
      </c>
      <c r="M2319" s="2">
        <f>MIN(Tabell2[[#This Row],[Bokat]]*Tabell2[[#This Row],[Inpris ex moms]],Tabell2[[#This Row],[Totalt lagervärde ex moms]])</f>
        <v>0</v>
      </c>
      <c r="N2319" s="2">
        <f>Tabell2[[#This Row],[Totalt lagervärde ex moms]]-Tabell2[[#This Row],[Varav bokat ex moms]]</f>
        <v>54.152000000000001</v>
      </c>
    </row>
    <row r="2320" spans="1:14" x14ac:dyDescent="0.2">
      <c r="A2320" t="s">
        <v>16289</v>
      </c>
      <c r="B2320" t="s">
        <v>16290</v>
      </c>
      <c r="C2320" s="2">
        <v>425</v>
      </c>
      <c r="D2320" s="2">
        <v>298</v>
      </c>
      <c r="E2320" s="2">
        <v>263.75</v>
      </c>
      <c r="F2320" s="2">
        <v>211</v>
      </c>
      <c r="G2320">
        <v>3</v>
      </c>
      <c r="H2320">
        <v>0</v>
      </c>
      <c r="I2320" s="2">
        <f>Tabell2[[#This Row],[Inköpspris (SEK)]]*Tabell2[[#This Row],[Antal]]</f>
        <v>791.25</v>
      </c>
      <c r="J2320" s="2">
        <f>MIN(Tabell2[[#This Row],[Bokat]]*Tabell2[[#This Row],[Inköpspris (SEK)]],Tabell2[[#This Row],[Totalt lagervärde ink moms]])</f>
        <v>0</v>
      </c>
      <c r="K2320" s="2">
        <f>Tabell2[[#This Row],[Totalt lagervärde ink moms]]-Tabell2[[#This Row],[Varav bokat ink moms]]</f>
        <v>791.25</v>
      </c>
      <c r="L2320" s="2">
        <f>Tabell2[[#This Row],[Antal]]*Tabell2[[#This Row],[Inpris ex moms]]</f>
        <v>633</v>
      </c>
      <c r="M2320" s="2">
        <f>MIN(Tabell2[[#This Row],[Bokat]]*Tabell2[[#This Row],[Inpris ex moms]],Tabell2[[#This Row],[Totalt lagervärde ex moms]])</f>
        <v>0</v>
      </c>
      <c r="N2320" s="2">
        <f>Tabell2[[#This Row],[Totalt lagervärde ex moms]]-Tabell2[[#This Row],[Varav bokat ex moms]]</f>
        <v>633</v>
      </c>
    </row>
    <row r="2321" spans="1:14" x14ac:dyDescent="0.2">
      <c r="A2321" t="s">
        <v>1362</v>
      </c>
      <c r="B2321" t="s">
        <v>1363</v>
      </c>
      <c r="C2321" s="2">
        <v>399</v>
      </c>
      <c r="E2321" s="2">
        <v>247.56</v>
      </c>
      <c r="F2321" s="2">
        <v>198.05</v>
      </c>
      <c r="G2321">
        <v>1</v>
      </c>
      <c r="H2321">
        <v>1</v>
      </c>
      <c r="I2321" s="2">
        <f>Tabell2[[#This Row],[Inköpspris (SEK)]]*Tabell2[[#This Row],[Antal]]</f>
        <v>247.56</v>
      </c>
      <c r="J2321" s="2">
        <f>MIN(Tabell2[[#This Row],[Bokat]]*Tabell2[[#This Row],[Inköpspris (SEK)]],Tabell2[[#This Row],[Totalt lagervärde ink moms]])</f>
        <v>247.56</v>
      </c>
      <c r="K2321" s="2">
        <f>Tabell2[[#This Row],[Totalt lagervärde ink moms]]-Tabell2[[#This Row],[Varav bokat ink moms]]</f>
        <v>0</v>
      </c>
      <c r="L2321" s="2">
        <f>Tabell2[[#This Row],[Antal]]*Tabell2[[#This Row],[Inpris ex moms]]</f>
        <v>198.05</v>
      </c>
      <c r="M2321" s="2">
        <f>MIN(Tabell2[[#This Row],[Bokat]]*Tabell2[[#This Row],[Inpris ex moms]],Tabell2[[#This Row],[Totalt lagervärde ex moms]])</f>
        <v>198.05</v>
      </c>
      <c r="N2321" s="2">
        <f>Tabell2[[#This Row],[Totalt lagervärde ex moms]]-Tabell2[[#This Row],[Varav bokat ex moms]]</f>
        <v>0</v>
      </c>
    </row>
    <row r="2322" spans="1:14" x14ac:dyDescent="0.2">
      <c r="A2322" t="s">
        <v>1364</v>
      </c>
      <c r="B2322" t="s">
        <v>1365</v>
      </c>
      <c r="C2322" s="2">
        <v>399</v>
      </c>
      <c r="D2322" s="2">
        <v>337</v>
      </c>
      <c r="E2322" s="2">
        <v>247.56</v>
      </c>
      <c r="F2322" s="2">
        <v>198.05</v>
      </c>
      <c r="G2322">
        <v>5</v>
      </c>
      <c r="H2322">
        <v>1</v>
      </c>
      <c r="I2322" s="2">
        <f>Tabell2[[#This Row],[Inköpspris (SEK)]]*Tabell2[[#This Row],[Antal]]</f>
        <v>1237.8</v>
      </c>
      <c r="J2322" s="2">
        <f>MIN(Tabell2[[#This Row],[Bokat]]*Tabell2[[#This Row],[Inköpspris (SEK)]],Tabell2[[#This Row],[Totalt lagervärde ink moms]])</f>
        <v>247.56</v>
      </c>
      <c r="K2322" s="2">
        <f>Tabell2[[#This Row],[Totalt lagervärde ink moms]]-Tabell2[[#This Row],[Varav bokat ink moms]]</f>
        <v>990.24</v>
      </c>
      <c r="L2322" s="2">
        <f>Tabell2[[#This Row],[Antal]]*Tabell2[[#This Row],[Inpris ex moms]]</f>
        <v>990.25</v>
      </c>
      <c r="M2322" s="2">
        <f>MIN(Tabell2[[#This Row],[Bokat]]*Tabell2[[#This Row],[Inpris ex moms]],Tabell2[[#This Row],[Totalt lagervärde ex moms]])</f>
        <v>198.05</v>
      </c>
      <c r="N2322" s="2">
        <f>Tabell2[[#This Row],[Totalt lagervärde ex moms]]-Tabell2[[#This Row],[Varav bokat ex moms]]</f>
        <v>792.2</v>
      </c>
    </row>
    <row r="2323" spans="1:14" x14ac:dyDescent="0.2">
      <c r="A2323" t="s">
        <v>1388</v>
      </c>
      <c r="B2323" t="s">
        <v>1389</v>
      </c>
      <c r="C2323" s="2">
        <v>399</v>
      </c>
      <c r="E2323" s="2">
        <v>247.56</v>
      </c>
      <c r="F2323" s="2">
        <v>198.05</v>
      </c>
      <c r="G2323">
        <v>1</v>
      </c>
      <c r="H2323">
        <v>0</v>
      </c>
      <c r="I2323" s="2">
        <f>Tabell2[[#This Row],[Inköpspris (SEK)]]*Tabell2[[#This Row],[Antal]]</f>
        <v>247.56</v>
      </c>
      <c r="J2323" s="2">
        <f>MIN(Tabell2[[#This Row],[Bokat]]*Tabell2[[#This Row],[Inköpspris (SEK)]],Tabell2[[#This Row],[Totalt lagervärde ink moms]])</f>
        <v>0</v>
      </c>
      <c r="K2323" s="2">
        <f>Tabell2[[#This Row],[Totalt lagervärde ink moms]]-Tabell2[[#This Row],[Varav bokat ink moms]]</f>
        <v>247.56</v>
      </c>
      <c r="L2323" s="2">
        <f>Tabell2[[#This Row],[Antal]]*Tabell2[[#This Row],[Inpris ex moms]]</f>
        <v>198.05</v>
      </c>
      <c r="M2323" s="2">
        <f>MIN(Tabell2[[#This Row],[Bokat]]*Tabell2[[#This Row],[Inpris ex moms]],Tabell2[[#This Row],[Totalt lagervärde ex moms]])</f>
        <v>0</v>
      </c>
      <c r="N2323" s="2">
        <f>Tabell2[[#This Row],[Totalt lagervärde ex moms]]-Tabell2[[#This Row],[Varav bokat ex moms]]</f>
        <v>198.05</v>
      </c>
    </row>
    <row r="2324" spans="1:14" x14ac:dyDescent="0.2">
      <c r="A2324" t="s">
        <v>1390</v>
      </c>
      <c r="B2324" t="s">
        <v>1391</v>
      </c>
      <c r="C2324" s="2">
        <v>399</v>
      </c>
      <c r="E2324" s="2">
        <v>247.56</v>
      </c>
      <c r="F2324" s="2">
        <v>198.05</v>
      </c>
      <c r="G2324">
        <v>1</v>
      </c>
      <c r="H2324">
        <v>0</v>
      </c>
      <c r="I2324" s="2">
        <f>Tabell2[[#This Row],[Inköpspris (SEK)]]*Tabell2[[#This Row],[Antal]]</f>
        <v>247.56</v>
      </c>
      <c r="J2324" s="2">
        <f>MIN(Tabell2[[#This Row],[Bokat]]*Tabell2[[#This Row],[Inköpspris (SEK)]],Tabell2[[#This Row],[Totalt lagervärde ink moms]])</f>
        <v>0</v>
      </c>
      <c r="K2324" s="2">
        <f>Tabell2[[#This Row],[Totalt lagervärde ink moms]]-Tabell2[[#This Row],[Varav bokat ink moms]]</f>
        <v>247.56</v>
      </c>
      <c r="L2324" s="2">
        <f>Tabell2[[#This Row],[Antal]]*Tabell2[[#This Row],[Inpris ex moms]]</f>
        <v>198.05</v>
      </c>
      <c r="M2324" s="2">
        <f>MIN(Tabell2[[#This Row],[Bokat]]*Tabell2[[#This Row],[Inpris ex moms]],Tabell2[[#This Row],[Totalt lagervärde ex moms]])</f>
        <v>0</v>
      </c>
      <c r="N2324" s="2">
        <f>Tabell2[[#This Row],[Totalt lagervärde ex moms]]-Tabell2[[#This Row],[Varav bokat ex moms]]</f>
        <v>198.05</v>
      </c>
    </row>
    <row r="2325" spans="1:14" x14ac:dyDescent="0.2">
      <c r="A2325" t="s">
        <v>652</v>
      </c>
      <c r="B2325" t="s">
        <v>653</v>
      </c>
      <c r="C2325" s="2">
        <v>2599</v>
      </c>
      <c r="D2325" s="2">
        <v>1819</v>
      </c>
      <c r="E2325" s="2">
        <v>1612.53</v>
      </c>
      <c r="F2325" s="2">
        <v>1290.0240000000001</v>
      </c>
      <c r="G2325">
        <v>2</v>
      </c>
      <c r="H2325">
        <v>0</v>
      </c>
      <c r="I2325" s="2">
        <f>Tabell2[[#This Row],[Inköpspris (SEK)]]*Tabell2[[#This Row],[Antal]]</f>
        <v>3225.06</v>
      </c>
      <c r="J2325" s="2">
        <f>MIN(Tabell2[[#This Row],[Bokat]]*Tabell2[[#This Row],[Inköpspris (SEK)]],Tabell2[[#This Row],[Totalt lagervärde ink moms]])</f>
        <v>0</v>
      </c>
      <c r="K2325" s="2">
        <f>Tabell2[[#This Row],[Totalt lagervärde ink moms]]-Tabell2[[#This Row],[Varav bokat ink moms]]</f>
        <v>3225.06</v>
      </c>
      <c r="L2325" s="2">
        <f>Tabell2[[#This Row],[Antal]]*Tabell2[[#This Row],[Inpris ex moms]]</f>
        <v>2580.0480000000002</v>
      </c>
      <c r="M2325" s="2">
        <f>MIN(Tabell2[[#This Row],[Bokat]]*Tabell2[[#This Row],[Inpris ex moms]],Tabell2[[#This Row],[Totalt lagervärde ex moms]])</f>
        <v>0</v>
      </c>
      <c r="N2325" s="2">
        <f>Tabell2[[#This Row],[Totalt lagervärde ex moms]]-Tabell2[[#This Row],[Varav bokat ex moms]]</f>
        <v>2580.0480000000002</v>
      </c>
    </row>
    <row r="2326" spans="1:14" x14ac:dyDescent="0.2">
      <c r="A2326" t="s">
        <v>3795</v>
      </c>
      <c r="B2326" t="s">
        <v>3796</v>
      </c>
      <c r="C2326" s="2">
        <v>149</v>
      </c>
      <c r="D2326" s="2">
        <v>104</v>
      </c>
      <c r="E2326" s="2">
        <v>92.44</v>
      </c>
      <c r="F2326" s="2">
        <v>73.951999999999998</v>
      </c>
      <c r="G2326">
        <v>1</v>
      </c>
      <c r="H2326">
        <v>0</v>
      </c>
      <c r="I2326" s="2">
        <f>Tabell2[[#This Row],[Inköpspris (SEK)]]*Tabell2[[#This Row],[Antal]]</f>
        <v>92.44</v>
      </c>
      <c r="J2326" s="2">
        <f>MIN(Tabell2[[#This Row],[Bokat]]*Tabell2[[#This Row],[Inköpspris (SEK)]],Tabell2[[#This Row],[Totalt lagervärde ink moms]])</f>
        <v>0</v>
      </c>
      <c r="K2326" s="2">
        <f>Tabell2[[#This Row],[Totalt lagervärde ink moms]]-Tabell2[[#This Row],[Varav bokat ink moms]]</f>
        <v>92.44</v>
      </c>
      <c r="L2326" s="2">
        <f>Tabell2[[#This Row],[Antal]]*Tabell2[[#This Row],[Inpris ex moms]]</f>
        <v>73.951999999999998</v>
      </c>
      <c r="M2326" s="2">
        <f>MIN(Tabell2[[#This Row],[Bokat]]*Tabell2[[#This Row],[Inpris ex moms]],Tabell2[[#This Row],[Totalt lagervärde ex moms]])</f>
        <v>0</v>
      </c>
      <c r="N2326" s="2">
        <f>Tabell2[[#This Row],[Totalt lagervärde ex moms]]-Tabell2[[#This Row],[Varav bokat ex moms]]</f>
        <v>73.951999999999998</v>
      </c>
    </row>
    <row r="2327" spans="1:14" x14ac:dyDescent="0.2">
      <c r="A2327" t="s">
        <v>14193</v>
      </c>
      <c r="B2327" t="s">
        <v>14194</v>
      </c>
      <c r="C2327" s="2">
        <v>1499</v>
      </c>
      <c r="D2327" s="2">
        <v>1049</v>
      </c>
      <c r="E2327" s="2">
        <v>929.67</v>
      </c>
      <c r="F2327" s="2">
        <v>743.73599999999999</v>
      </c>
      <c r="G2327">
        <v>4</v>
      </c>
      <c r="H2327">
        <v>0</v>
      </c>
      <c r="I2327" s="2">
        <f>Tabell2[[#This Row],[Inköpspris (SEK)]]*Tabell2[[#This Row],[Antal]]</f>
        <v>3718.68</v>
      </c>
      <c r="J2327" s="2">
        <f>MIN(Tabell2[[#This Row],[Bokat]]*Tabell2[[#This Row],[Inköpspris (SEK)]],Tabell2[[#This Row],[Totalt lagervärde ink moms]])</f>
        <v>0</v>
      </c>
      <c r="K2327" s="2">
        <f>Tabell2[[#This Row],[Totalt lagervärde ink moms]]-Tabell2[[#This Row],[Varav bokat ink moms]]</f>
        <v>3718.68</v>
      </c>
      <c r="L2327" s="2">
        <f>Tabell2[[#This Row],[Antal]]*Tabell2[[#This Row],[Inpris ex moms]]</f>
        <v>2974.944</v>
      </c>
      <c r="M2327" s="2">
        <f>MIN(Tabell2[[#This Row],[Bokat]]*Tabell2[[#This Row],[Inpris ex moms]],Tabell2[[#This Row],[Totalt lagervärde ex moms]])</f>
        <v>0</v>
      </c>
      <c r="N2327" s="2">
        <f>Tabell2[[#This Row],[Totalt lagervärde ex moms]]-Tabell2[[#This Row],[Varav bokat ex moms]]</f>
        <v>2974.944</v>
      </c>
    </row>
    <row r="2328" spans="1:14" x14ac:dyDescent="0.2">
      <c r="A2328" t="s">
        <v>7302</v>
      </c>
      <c r="B2328" t="s">
        <v>7303</v>
      </c>
      <c r="C2328" s="2">
        <v>849</v>
      </c>
      <c r="D2328" s="2">
        <v>552</v>
      </c>
      <c r="E2328" s="2">
        <v>526.54</v>
      </c>
      <c r="F2328" s="2">
        <v>421.23199999999997</v>
      </c>
      <c r="G2328">
        <v>3</v>
      </c>
      <c r="H2328">
        <v>0</v>
      </c>
      <c r="I2328" s="2">
        <f>Tabell2[[#This Row],[Inköpspris (SEK)]]*Tabell2[[#This Row],[Antal]]</f>
        <v>1579.62</v>
      </c>
      <c r="J2328" s="2">
        <f>MIN(Tabell2[[#This Row],[Bokat]]*Tabell2[[#This Row],[Inköpspris (SEK)]],Tabell2[[#This Row],[Totalt lagervärde ink moms]])</f>
        <v>0</v>
      </c>
      <c r="K2328" s="2">
        <f>Tabell2[[#This Row],[Totalt lagervärde ink moms]]-Tabell2[[#This Row],[Varav bokat ink moms]]</f>
        <v>1579.62</v>
      </c>
      <c r="L2328" s="2">
        <f>Tabell2[[#This Row],[Antal]]*Tabell2[[#This Row],[Inpris ex moms]]</f>
        <v>1263.6959999999999</v>
      </c>
      <c r="M2328" s="2">
        <f>MIN(Tabell2[[#This Row],[Bokat]]*Tabell2[[#This Row],[Inpris ex moms]],Tabell2[[#This Row],[Totalt lagervärde ex moms]])</f>
        <v>0</v>
      </c>
      <c r="N2328" s="2">
        <f>Tabell2[[#This Row],[Totalt lagervärde ex moms]]-Tabell2[[#This Row],[Varav bokat ex moms]]</f>
        <v>1263.6959999999999</v>
      </c>
    </row>
    <row r="2329" spans="1:14" x14ac:dyDescent="0.2">
      <c r="A2329" t="s">
        <v>16625</v>
      </c>
      <c r="B2329" t="s">
        <v>16626</v>
      </c>
      <c r="C2329" s="2">
        <v>849</v>
      </c>
      <c r="D2329" s="2">
        <v>594</v>
      </c>
      <c r="E2329" s="2">
        <v>526.54</v>
      </c>
      <c r="F2329" s="2">
        <v>421.23199999999997</v>
      </c>
      <c r="G2329">
        <v>1</v>
      </c>
      <c r="H2329">
        <v>0</v>
      </c>
      <c r="I2329" s="2">
        <f>Tabell2[[#This Row],[Inköpspris (SEK)]]*Tabell2[[#This Row],[Antal]]</f>
        <v>526.54</v>
      </c>
      <c r="J2329" s="2">
        <f>MIN(Tabell2[[#This Row],[Bokat]]*Tabell2[[#This Row],[Inköpspris (SEK)]],Tabell2[[#This Row],[Totalt lagervärde ink moms]])</f>
        <v>0</v>
      </c>
      <c r="K2329" s="2">
        <f>Tabell2[[#This Row],[Totalt lagervärde ink moms]]-Tabell2[[#This Row],[Varav bokat ink moms]]</f>
        <v>526.54</v>
      </c>
      <c r="L2329" s="2">
        <f>Tabell2[[#This Row],[Antal]]*Tabell2[[#This Row],[Inpris ex moms]]</f>
        <v>421.23199999999997</v>
      </c>
      <c r="M2329" s="2">
        <f>MIN(Tabell2[[#This Row],[Bokat]]*Tabell2[[#This Row],[Inpris ex moms]],Tabell2[[#This Row],[Totalt lagervärde ex moms]])</f>
        <v>0</v>
      </c>
      <c r="N2329" s="2">
        <f>Tabell2[[#This Row],[Totalt lagervärde ex moms]]-Tabell2[[#This Row],[Varav bokat ex moms]]</f>
        <v>421.23199999999997</v>
      </c>
    </row>
    <row r="2330" spans="1:14" x14ac:dyDescent="0.2">
      <c r="A2330" t="s">
        <v>8497</v>
      </c>
      <c r="B2330" t="s">
        <v>8498</v>
      </c>
      <c r="C2330" s="2">
        <v>179</v>
      </c>
      <c r="D2330" s="2">
        <v>125</v>
      </c>
      <c r="E2330" s="2">
        <v>111</v>
      </c>
      <c r="F2330" s="2">
        <v>88.800000000000011</v>
      </c>
      <c r="G2330">
        <v>2</v>
      </c>
      <c r="H2330">
        <v>0</v>
      </c>
      <c r="I2330" s="2">
        <f>Tabell2[[#This Row],[Inköpspris (SEK)]]*Tabell2[[#This Row],[Antal]]</f>
        <v>222</v>
      </c>
      <c r="J2330" s="2">
        <f>MIN(Tabell2[[#This Row],[Bokat]]*Tabell2[[#This Row],[Inköpspris (SEK)]],Tabell2[[#This Row],[Totalt lagervärde ink moms]])</f>
        <v>0</v>
      </c>
      <c r="K2330" s="2">
        <f>Tabell2[[#This Row],[Totalt lagervärde ink moms]]-Tabell2[[#This Row],[Varav bokat ink moms]]</f>
        <v>222</v>
      </c>
      <c r="L2330" s="2">
        <f>Tabell2[[#This Row],[Antal]]*Tabell2[[#This Row],[Inpris ex moms]]</f>
        <v>177.60000000000002</v>
      </c>
      <c r="M2330" s="2">
        <f>MIN(Tabell2[[#This Row],[Bokat]]*Tabell2[[#This Row],[Inpris ex moms]],Tabell2[[#This Row],[Totalt lagervärde ex moms]])</f>
        <v>0</v>
      </c>
      <c r="N2330" s="2">
        <f>Tabell2[[#This Row],[Totalt lagervärde ex moms]]-Tabell2[[#This Row],[Varav bokat ex moms]]</f>
        <v>177.60000000000002</v>
      </c>
    </row>
    <row r="2331" spans="1:14" x14ac:dyDescent="0.2">
      <c r="A2331" t="s">
        <v>4313</v>
      </c>
      <c r="B2331" t="s">
        <v>4314</v>
      </c>
      <c r="C2331" s="2">
        <v>24</v>
      </c>
      <c r="D2331" s="2">
        <v>17</v>
      </c>
      <c r="E2331" s="2">
        <v>14.88</v>
      </c>
      <c r="F2331" s="2">
        <v>11.904000000000002</v>
      </c>
      <c r="G2331">
        <v>3</v>
      </c>
      <c r="H2331">
        <v>0</v>
      </c>
      <c r="I2331" s="2">
        <f>Tabell2[[#This Row],[Inköpspris (SEK)]]*Tabell2[[#This Row],[Antal]]</f>
        <v>44.64</v>
      </c>
      <c r="J2331" s="2">
        <f>MIN(Tabell2[[#This Row],[Bokat]]*Tabell2[[#This Row],[Inköpspris (SEK)]],Tabell2[[#This Row],[Totalt lagervärde ink moms]])</f>
        <v>0</v>
      </c>
      <c r="K2331" s="2">
        <f>Tabell2[[#This Row],[Totalt lagervärde ink moms]]-Tabell2[[#This Row],[Varav bokat ink moms]]</f>
        <v>44.64</v>
      </c>
      <c r="L2331" s="2">
        <f>Tabell2[[#This Row],[Antal]]*Tabell2[[#This Row],[Inpris ex moms]]</f>
        <v>35.712000000000003</v>
      </c>
      <c r="M2331" s="2">
        <f>MIN(Tabell2[[#This Row],[Bokat]]*Tabell2[[#This Row],[Inpris ex moms]],Tabell2[[#This Row],[Totalt lagervärde ex moms]])</f>
        <v>0</v>
      </c>
      <c r="N2331" s="2">
        <f>Tabell2[[#This Row],[Totalt lagervärde ex moms]]-Tabell2[[#This Row],[Varav bokat ex moms]]</f>
        <v>35.712000000000003</v>
      </c>
    </row>
    <row r="2332" spans="1:14" x14ac:dyDescent="0.2">
      <c r="A2332" t="s">
        <v>3805</v>
      </c>
      <c r="B2332" t="s">
        <v>3806</v>
      </c>
      <c r="C2332" s="2">
        <v>15</v>
      </c>
      <c r="D2332" s="2">
        <v>10</v>
      </c>
      <c r="E2332" s="2">
        <v>9.3000000000000007</v>
      </c>
      <c r="F2332" s="2">
        <v>7.4400000000000013</v>
      </c>
      <c r="G2332">
        <v>9</v>
      </c>
      <c r="H2332">
        <v>0</v>
      </c>
      <c r="I2332" s="2">
        <f>Tabell2[[#This Row],[Inköpspris (SEK)]]*Tabell2[[#This Row],[Antal]]</f>
        <v>83.7</v>
      </c>
      <c r="J2332" s="2">
        <f>MIN(Tabell2[[#This Row],[Bokat]]*Tabell2[[#This Row],[Inköpspris (SEK)]],Tabell2[[#This Row],[Totalt lagervärde ink moms]])</f>
        <v>0</v>
      </c>
      <c r="K2332" s="2">
        <f>Tabell2[[#This Row],[Totalt lagervärde ink moms]]-Tabell2[[#This Row],[Varav bokat ink moms]]</f>
        <v>83.7</v>
      </c>
      <c r="L2332" s="2">
        <f>Tabell2[[#This Row],[Antal]]*Tabell2[[#This Row],[Inpris ex moms]]</f>
        <v>66.960000000000008</v>
      </c>
      <c r="M2332" s="2">
        <f>MIN(Tabell2[[#This Row],[Bokat]]*Tabell2[[#This Row],[Inpris ex moms]],Tabell2[[#This Row],[Totalt lagervärde ex moms]])</f>
        <v>0</v>
      </c>
      <c r="N2332" s="2">
        <f>Tabell2[[#This Row],[Totalt lagervärde ex moms]]-Tabell2[[#This Row],[Varav bokat ex moms]]</f>
        <v>66.960000000000008</v>
      </c>
    </row>
    <row r="2333" spans="1:14" x14ac:dyDescent="0.2">
      <c r="A2333" t="s">
        <v>3809</v>
      </c>
      <c r="B2333" t="s">
        <v>3810</v>
      </c>
      <c r="C2333" s="2">
        <v>15</v>
      </c>
      <c r="D2333" s="2">
        <v>10</v>
      </c>
      <c r="E2333" s="2">
        <v>9.3000000000000007</v>
      </c>
      <c r="F2333" s="2">
        <v>7.4400000000000013</v>
      </c>
      <c r="G2333">
        <v>14</v>
      </c>
      <c r="H2333">
        <v>0</v>
      </c>
      <c r="I2333" s="2">
        <f>Tabell2[[#This Row],[Inköpspris (SEK)]]*Tabell2[[#This Row],[Antal]]</f>
        <v>130.20000000000002</v>
      </c>
      <c r="J2333" s="2">
        <f>MIN(Tabell2[[#This Row],[Bokat]]*Tabell2[[#This Row],[Inköpspris (SEK)]],Tabell2[[#This Row],[Totalt lagervärde ink moms]])</f>
        <v>0</v>
      </c>
      <c r="K2333" s="2">
        <f>Tabell2[[#This Row],[Totalt lagervärde ink moms]]-Tabell2[[#This Row],[Varav bokat ink moms]]</f>
        <v>130.20000000000002</v>
      </c>
      <c r="L2333" s="2">
        <f>Tabell2[[#This Row],[Antal]]*Tabell2[[#This Row],[Inpris ex moms]]</f>
        <v>104.16000000000003</v>
      </c>
      <c r="M2333" s="2">
        <f>MIN(Tabell2[[#This Row],[Bokat]]*Tabell2[[#This Row],[Inpris ex moms]],Tabell2[[#This Row],[Totalt lagervärde ex moms]])</f>
        <v>0</v>
      </c>
      <c r="N2333" s="2">
        <f>Tabell2[[#This Row],[Totalt lagervärde ex moms]]-Tabell2[[#This Row],[Varav bokat ex moms]]</f>
        <v>104.16000000000003</v>
      </c>
    </row>
    <row r="2334" spans="1:14" x14ac:dyDescent="0.2">
      <c r="A2334" t="s">
        <v>3813</v>
      </c>
      <c r="B2334" t="s">
        <v>3814</v>
      </c>
      <c r="C2334" s="2">
        <v>15</v>
      </c>
      <c r="D2334" s="2">
        <v>10</v>
      </c>
      <c r="E2334" s="2">
        <v>9.3000000000000007</v>
      </c>
      <c r="F2334" s="2">
        <v>7.4400000000000013</v>
      </c>
      <c r="G2334">
        <v>3</v>
      </c>
      <c r="H2334">
        <v>0</v>
      </c>
      <c r="I2334" s="2">
        <f>Tabell2[[#This Row],[Inköpspris (SEK)]]*Tabell2[[#This Row],[Antal]]</f>
        <v>27.900000000000002</v>
      </c>
      <c r="J2334" s="2">
        <f>MIN(Tabell2[[#This Row],[Bokat]]*Tabell2[[#This Row],[Inköpspris (SEK)]],Tabell2[[#This Row],[Totalt lagervärde ink moms]])</f>
        <v>0</v>
      </c>
      <c r="K2334" s="2">
        <f>Tabell2[[#This Row],[Totalt lagervärde ink moms]]-Tabell2[[#This Row],[Varav bokat ink moms]]</f>
        <v>27.900000000000002</v>
      </c>
      <c r="L2334" s="2">
        <f>Tabell2[[#This Row],[Antal]]*Tabell2[[#This Row],[Inpris ex moms]]</f>
        <v>22.320000000000004</v>
      </c>
      <c r="M2334" s="2">
        <f>MIN(Tabell2[[#This Row],[Bokat]]*Tabell2[[#This Row],[Inpris ex moms]],Tabell2[[#This Row],[Totalt lagervärde ex moms]])</f>
        <v>0</v>
      </c>
      <c r="N2334" s="2">
        <f>Tabell2[[#This Row],[Totalt lagervärde ex moms]]-Tabell2[[#This Row],[Varav bokat ex moms]]</f>
        <v>22.320000000000004</v>
      </c>
    </row>
    <row r="2335" spans="1:14" x14ac:dyDescent="0.2">
      <c r="A2335" t="s">
        <v>3819</v>
      </c>
      <c r="B2335" t="s">
        <v>3820</v>
      </c>
      <c r="C2335" s="2">
        <v>15</v>
      </c>
      <c r="D2335" s="2">
        <v>10</v>
      </c>
      <c r="E2335" s="2">
        <v>9.3000000000000007</v>
      </c>
      <c r="F2335" s="2">
        <v>7.4400000000000013</v>
      </c>
      <c r="G2335">
        <v>32</v>
      </c>
      <c r="H2335">
        <v>0</v>
      </c>
      <c r="I2335" s="2">
        <f>Tabell2[[#This Row],[Inköpspris (SEK)]]*Tabell2[[#This Row],[Antal]]</f>
        <v>297.60000000000002</v>
      </c>
      <c r="J2335" s="2">
        <f>MIN(Tabell2[[#This Row],[Bokat]]*Tabell2[[#This Row],[Inköpspris (SEK)]],Tabell2[[#This Row],[Totalt lagervärde ink moms]])</f>
        <v>0</v>
      </c>
      <c r="K2335" s="2">
        <f>Tabell2[[#This Row],[Totalt lagervärde ink moms]]-Tabell2[[#This Row],[Varav bokat ink moms]]</f>
        <v>297.60000000000002</v>
      </c>
      <c r="L2335" s="2">
        <f>Tabell2[[#This Row],[Antal]]*Tabell2[[#This Row],[Inpris ex moms]]</f>
        <v>238.08000000000004</v>
      </c>
      <c r="M2335" s="2">
        <f>MIN(Tabell2[[#This Row],[Bokat]]*Tabell2[[#This Row],[Inpris ex moms]],Tabell2[[#This Row],[Totalt lagervärde ex moms]])</f>
        <v>0</v>
      </c>
      <c r="N2335" s="2">
        <f>Tabell2[[#This Row],[Totalt lagervärde ex moms]]-Tabell2[[#This Row],[Varav bokat ex moms]]</f>
        <v>238.08000000000004</v>
      </c>
    </row>
    <row r="2336" spans="1:14" x14ac:dyDescent="0.2">
      <c r="A2336" t="s">
        <v>3821</v>
      </c>
      <c r="B2336" t="s">
        <v>3822</v>
      </c>
      <c r="C2336" s="2">
        <v>15</v>
      </c>
      <c r="D2336" s="2">
        <v>10</v>
      </c>
      <c r="E2336" s="2">
        <v>9.3000000000000007</v>
      </c>
      <c r="F2336" s="2">
        <v>7.4400000000000013</v>
      </c>
      <c r="G2336">
        <v>8</v>
      </c>
      <c r="H2336">
        <v>0</v>
      </c>
      <c r="I2336" s="2">
        <f>Tabell2[[#This Row],[Inköpspris (SEK)]]*Tabell2[[#This Row],[Antal]]</f>
        <v>74.400000000000006</v>
      </c>
      <c r="J2336" s="2">
        <f>MIN(Tabell2[[#This Row],[Bokat]]*Tabell2[[#This Row],[Inköpspris (SEK)]],Tabell2[[#This Row],[Totalt lagervärde ink moms]])</f>
        <v>0</v>
      </c>
      <c r="K2336" s="2">
        <f>Tabell2[[#This Row],[Totalt lagervärde ink moms]]-Tabell2[[#This Row],[Varav bokat ink moms]]</f>
        <v>74.400000000000006</v>
      </c>
      <c r="L2336" s="2">
        <f>Tabell2[[#This Row],[Antal]]*Tabell2[[#This Row],[Inpris ex moms]]</f>
        <v>59.52000000000001</v>
      </c>
      <c r="M2336" s="2">
        <f>MIN(Tabell2[[#This Row],[Bokat]]*Tabell2[[#This Row],[Inpris ex moms]],Tabell2[[#This Row],[Totalt lagervärde ex moms]])</f>
        <v>0</v>
      </c>
      <c r="N2336" s="2">
        <f>Tabell2[[#This Row],[Totalt lagervärde ex moms]]-Tabell2[[#This Row],[Varav bokat ex moms]]</f>
        <v>59.52000000000001</v>
      </c>
    </row>
    <row r="2337" spans="1:14" x14ac:dyDescent="0.2">
      <c r="A2337" t="s">
        <v>5937</v>
      </c>
      <c r="B2337" t="s">
        <v>5938</v>
      </c>
      <c r="C2337" s="2">
        <v>185</v>
      </c>
      <c r="D2337" s="2">
        <v>130</v>
      </c>
      <c r="E2337" s="2">
        <v>114.7</v>
      </c>
      <c r="F2337" s="2">
        <v>91.76</v>
      </c>
      <c r="G2337">
        <v>2</v>
      </c>
      <c r="H2337">
        <v>0</v>
      </c>
      <c r="I2337" s="2">
        <f>Tabell2[[#This Row],[Inköpspris (SEK)]]*Tabell2[[#This Row],[Antal]]</f>
        <v>229.4</v>
      </c>
      <c r="J2337" s="2">
        <f>MIN(Tabell2[[#This Row],[Bokat]]*Tabell2[[#This Row],[Inköpspris (SEK)]],Tabell2[[#This Row],[Totalt lagervärde ink moms]])</f>
        <v>0</v>
      </c>
      <c r="K2337" s="2">
        <f>Tabell2[[#This Row],[Totalt lagervärde ink moms]]-Tabell2[[#This Row],[Varav bokat ink moms]]</f>
        <v>229.4</v>
      </c>
      <c r="L2337" s="2">
        <f>Tabell2[[#This Row],[Antal]]*Tabell2[[#This Row],[Inpris ex moms]]</f>
        <v>183.52</v>
      </c>
      <c r="M2337" s="2">
        <f>MIN(Tabell2[[#This Row],[Bokat]]*Tabell2[[#This Row],[Inpris ex moms]],Tabell2[[#This Row],[Totalt lagervärde ex moms]])</f>
        <v>0</v>
      </c>
      <c r="N2337" s="2">
        <f>Tabell2[[#This Row],[Totalt lagervärde ex moms]]-Tabell2[[#This Row],[Varav bokat ex moms]]</f>
        <v>183.52</v>
      </c>
    </row>
    <row r="2338" spans="1:14" x14ac:dyDescent="0.2">
      <c r="A2338" t="s">
        <v>15975</v>
      </c>
      <c r="B2338" t="s">
        <v>15976</v>
      </c>
      <c r="C2338" s="2">
        <v>649</v>
      </c>
      <c r="D2338" s="2">
        <v>389</v>
      </c>
      <c r="E2338" s="2">
        <v>402.38</v>
      </c>
      <c r="F2338" s="2">
        <v>321.904</v>
      </c>
      <c r="G2338">
        <v>1</v>
      </c>
      <c r="H2338">
        <v>0</v>
      </c>
      <c r="I2338" s="2">
        <f>Tabell2[[#This Row],[Inköpspris (SEK)]]*Tabell2[[#This Row],[Antal]]</f>
        <v>402.38</v>
      </c>
      <c r="J2338" s="2">
        <f>MIN(Tabell2[[#This Row],[Bokat]]*Tabell2[[#This Row],[Inköpspris (SEK)]],Tabell2[[#This Row],[Totalt lagervärde ink moms]])</f>
        <v>0</v>
      </c>
      <c r="K2338" s="2">
        <f>Tabell2[[#This Row],[Totalt lagervärde ink moms]]-Tabell2[[#This Row],[Varav bokat ink moms]]</f>
        <v>402.38</v>
      </c>
      <c r="L2338" s="2">
        <f>Tabell2[[#This Row],[Antal]]*Tabell2[[#This Row],[Inpris ex moms]]</f>
        <v>321.904</v>
      </c>
      <c r="M2338" s="2">
        <f>MIN(Tabell2[[#This Row],[Bokat]]*Tabell2[[#This Row],[Inpris ex moms]],Tabell2[[#This Row],[Totalt lagervärde ex moms]])</f>
        <v>0</v>
      </c>
      <c r="N2338" s="2">
        <f>Tabell2[[#This Row],[Totalt lagervärde ex moms]]-Tabell2[[#This Row],[Varav bokat ex moms]]</f>
        <v>321.904</v>
      </c>
    </row>
    <row r="2339" spans="1:14" x14ac:dyDescent="0.2">
      <c r="A2339" t="s">
        <v>15977</v>
      </c>
      <c r="B2339" t="s">
        <v>15978</v>
      </c>
      <c r="C2339" s="2">
        <v>649</v>
      </c>
      <c r="D2339" s="2">
        <v>389</v>
      </c>
      <c r="E2339" s="2">
        <v>402.38</v>
      </c>
      <c r="F2339" s="2">
        <v>321.904</v>
      </c>
      <c r="G2339">
        <v>1</v>
      </c>
      <c r="H2339">
        <v>0</v>
      </c>
      <c r="I2339" s="2">
        <f>Tabell2[[#This Row],[Inköpspris (SEK)]]*Tabell2[[#This Row],[Antal]]</f>
        <v>402.38</v>
      </c>
      <c r="J2339" s="2">
        <f>MIN(Tabell2[[#This Row],[Bokat]]*Tabell2[[#This Row],[Inköpspris (SEK)]],Tabell2[[#This Row],[Totalt lagervärde ink moms]])</f>
        <v>0</v>
      </c>
      <c r="K2339" s="2">
        <f>Tabell2[[#This Row],[Totalt lagervärde ink moms]]-Tabell2[[#This Row],[Varav bokat ink moms]]</f>
        <v>402.38</v>
      </c>
      <c r="L2339" s="2">
        <f>Tabell2[[#This Row],[Antal]]*Tabell2[[#This Row],[Inpris ex moms]]</f>
        <v>321.904</v>
      </c>
      <c r="M2339" s="2">
        <f>MIN(Tabell2[[#This Row],[Bokat]]*Tabell2[[#This Row],[Inpris ex moms]],Tabell2[[#This Row],[Totalt lagervärde ex moms]])</f>
        <v>0</v>
      </c>
      <c r="N2339" s="2">
        <f>Tabell2[[#This Row],[Totalt lagervärde ex moms]]-Tabell2[[#This Row],[Varav bokat ex moms]]</f>
        <v>321.904</v>
      </c>
    </row>
    <row r="2340" spans="1:14" x14ac:dyDescent="0.2">
      <c r="A2340" t="s">
        <v>15979</v>
      </c>
      <c r="B2340" t="s">
        <v>15980</v>
      </c>
      <c r="C2340" s="2">
        <v>649</v>
      </c>
      <c r="D2340" s="2">
        <v>389</v>
      </c>
      <c r="E2340" s="2">
        <v>402.38</v>
      </c>
      <c r="F2340" s="2">
        <v>321.904</v>
      </c>
      <c r="G2340">
        <v>1</v>
      </c>
      <c r="H2340">
        <v>0</v>
      </c>
      <c r="I2340" s="2">
        <f>Tabell2[[#This Row],[Inköpspris (SEK)]]*Tabell2[[#This Row],[Antal]]</f>
        <v>402.38</v>
      </c>
      <c r="J2340" s="2">
        <f>MIN(Tabell2[[#This Row],[Bokat]]*Tabell2[[#This Row],[Inköpspris (SEK)]],Tabell2[[#This Row],[Totalt lagervärde ink moms]])</f>
        <v>0</v>
      </c>
      <c r="K2340" s="2">
        <f>Tabell2[[#This Row],[Totalt lagervärde ink moms]]-Tabell2[[#This Row],[Varav bokat ink moms]]</f>
        <v>402.38</v>
      </c>
      <c r="L2340" s="2">
        <f>Tabell2[[#This Row],[Antal]]*Tabell2[[#This Row],[Inpris ex moms]]</f>
        <v>321.904</v>
      </c>
      <c r="M2340" s="2">
        <f>MIN(Tabell2[[#This Row],[Bokat]]*Tabell2[[#This Row],[Inpris ex moms]],Tabell2[[#This Row],[Totalt lagervärde ex moms]])</f>
        <v>0</v>
      </c>
      <c r="N2340" s="2">
        <f>Tabell2[[#This Row],[Totalt lagervärde ex moms]]-Tabell2[[#This Row],[Varav bokat ex moms]]</f>
        <v>321.904</v>
      </c>
    </row>
    <row r="2341" spans="1:14" x14ac:dyDescent="0.2">
      <c r="A2341" t="s">
        <v>7204</v>
      </c>
      <c r="B2341" t="s">
        <v>7205</v>
      </c>
      <c r="C2341" s="2">
        <v>169</v>
      </c>
      <c r="E2341" s="2">
        <v>104.74</v>
      </c>
      <c r="F2341" s="2">
        <v>83.79</v>
      </c>
      <c r="G2341">
        <v>1</v>
      </c>
      <c r="H2341">
        <v>0</v>
      </c>
      <c r="I2341" s="2">
        <f>Tabell2[[#This Row],[Inköpspris (SEK)]]*Tabell2[[#This Row],[Antal]]</f>
        <v>104.74</v>
      </c>
      <c r="J2341" s="2">
        <f>MIN(Tabell2[[#This Row],[Bokat]]*Tabell2[[#This Row],[Inköpspris (SEK)]],Tabell2[[#This Row],[Totalt lagervärde ink moms]])</f>
        <v>0</v>
      </c>
      <c r="K2341" s="2">
        <f>Tabell2[[#This Row],[Totalt lagervärde ink moms]]-Tabell2[[#This Row],[Varav bokat ink moms]]</f>
        <v>104.74</v>
      </c>
      <c r="L2341" s="2">
        <f>Tabell2[[#This Row],[Antal]]*Tabell2[[#This Row],[Inpris ex moms]]</f>
        <v>83.79</v>
      </c>
      <c r="M2341" s="2">
        <f>MIN(Tabell2[[#This Row],[Bokat]]*Tabell2[[#This Row],[Inpris ex moms]],Tabell2[[#This Row],[Totalt lagervärde ex moms]])</f>
        <v>0</v>
      </c>
      <c r="N2341" s="2">
        <f>Tabell2[[#This Row],[Totalt lagervärde ex moms]]-Tabell2[[#This Row],[Varav bokat ex moms]]</f>
        <v>83.79</v>
      </c>
    </row>
    <row r="2342" spans="1:14" x14ac:dyDescent="0.2">
      <c r="A2342" t="s">
        <v>8127</v>
      </c>
      <c r="B2342" t="s">
        <v>8128</v>
      </c>
      <c r="C2342" s="2">
        <v>915</v>
      </c>
      <c r="D2342" s="2">
        <v>640</v>
      </c>
      <c r="E2342" s="2">
        <v>567.05999999999995</v>
      </c>
      <c r="F2342" s="2">
        <v>453.65000000000003</v>
      </c>
      <c r="G2342">
        <v>4</v>
      </c>
      <c r="H2342">
        <v>0</v>
      </c>
      <c r="I2342" s="2">
        <f>Tabell2[[#This Row],[Inköpspris (SEK)]]*Tabell2[[#This Row],[Antal]]</f>
        <v>2268.2399999999998</v>
      </c>
      <c r="J2342" s="2">
        <f>MIN(Tabell2[[#This Row],[Bokat]]*Tabell2[[#This Row],[Inköpspris (SEK)]],Tabell2[[#This Row],[Totalt lagervärde ink moms]])</f>
        <v>0</v>
      </c>
      <c r="K2342" s="2">
        <f>Tabell2[[#This Row],[Totalt lagervärde ink moms]]-Tabell2[[#This Row],[Varav bokat ink moms]]</f>
        <v>2268.2399999999998</v>
      </c>
      <c r="L2342" s="2">
        <f>Tabell2[[#This Row],[Antal]]*Tabell2[[#This Row],[Inpris ex moms]]</f>
        <v>1814.6000000000001</v>
      </c>
      <c r="M2342" s="2">
        <f>MIN(Tabell2[[#This Row],[Bokat]]*Tabell2[[#This Row],[Inpris ex moms]],Tabell2[[#This Row],[Totalt lagervärde ex moms]])</f>
        <v>0</v>
      </c>
      <c r="N2342" s="2">
        <f>Tabell2[[#This Row],[Totalt lagervärde ex moms]]-Tabell2[[#This Row],[Varav bokat ex moms]]</f>
        <v>1814.6000000000001</v>
      </c>
    </row>
    <row r="2343" spans="1:14" x14ac:dyDescent="0.2">
      <c r="A2343" t="s">
        <v>5365</v>
      </c>
      <c r="B2343" t="s">
        <v>5366</v>
      </c>
      <c r="C2343" s="2">
        <v>610</v>
      </c>
      <c r="D2343" s="2">
        <v>427</v>
      </c>
      <c r="E2343" s="2">
        <v>378</v>
      </c>
      <c r="F2343" s="2">
        <v>302.40000000000003</v>
      </c>
      <c r="G2343">
        <v>5</v>
      </c>
      <c r="H2343">
        <v>0</v>
      </c>
      <c r="I2343" s="2">
        <f>Tabell2[[#This Row],[Inköpspris (SEK)]]*Tabell2[[#This Row],[Antal]]</f>
        <v>1890</v>
      </c>
      <c r="J2343" s="2">
        <f>MIN(Tabell2[[#This Row],[Bokat]]*Tabell2[[#This Row],[Inköpspris (SEK)]],Tabell2[[#This Row],[Totalt lagervärde ink moms]])</f>
        <v>0</v>
      </c>
      <c r="K2343" s="2">
        <f>Tabell2[[#This Row],[Totalt lagervärde ink moms]]-Tabell2[[#This Row],[Varav bokat ink moms]]</f>
        <v>1890</v>
      </c>
      <c r="L2343" s="2">
        <f>Tabell2[[#This Row],[Antal]]*Tabell2[[#This Row],[Inpris ex moms]]</f>
        <v>1512.0000000000002</v>
      </c>
      <c r="M2343" s="2">
        <f>MIN(Tabell2[[#This Row],[Bokat]]*Tabell2[[#This Row],[Inpris ex moms]],Tabell2[[#This Row],[Totalt lagervärde ex moms]])</f>
        <v>0</v>
      </c>
      <c r="N2343" s="2">
        <f>Tabell2[[#This Row],[Totalt lagervärde ex moms]]-Tabell2[[#This Row],[Varav bokat ex moms]]</f>
        <v>1512.0000000000002</v>
      </c>
    </row>
    <row r="2344" spans="1:14" x14ac:dyDescent="0.2">
      <c r="A2344" t="s">
        <v>5367</v>
      </c>
      <c r="B2344" t="s">
        <v>5368</v>
      </c>
      <c r="C2344" s="2">
        <v>610</v>
      </c>
      <c r="D2344" s="2">
        <v>427</v>
      </c>
      <c r="E2344" s="2">
        <v>378</v>
      </c>
      <c r="F2344" s="2">
        <v>302.40000000000003</v>
      </c>
      <c r="G2344">
        <v>1</v>
      </c>
      <c r="H2344">
        <v>0</v>
      </c>
      <c r="I2344" s="2">
        <f>Tabell2[[#This Row],[Inköpspris (SEK)]]*Tabell2[[#This Row],[Antal]]</f>
        <v>378</v>
      </c>
      <c r="J2344" s="2">
        <f>MIN(Tabell2[[#This Row],[Bokat]]*Tabell2[[#This Row],[Inköpspris (SEK)]],Tabell2[[#This Row],[Totalt lagervärde ink moms]])</f>
        <v>0</v>
      </c>
      <c r="K2344" s="2">
        <f>Tabell2[[#This Row],[Totalt lagervärde ink moms]]-Tabell2[[#This Row],[Varav bokat ink moms]]</f>
        <v>378</v>
      </c>
      <c r="L2344" s="2">
        <f>Tabell2[[#This Row],[Antal]]*Tabell2[[#This Row],[Inpris ex moms]]</f>
        <v>302.40000000000003</v>
      </c>
      <c r="M2344" s="2">
        <f>MIN(Tabell2[[#This Row],[Bokat]]*Tabell2[[#This Row],[Inpris ex moms]],Tabell2[[#This Row],[Totalt lagervärde ex moms]])</f>
        <v>0</v>
      </c>
      <c r="N2344" s="2">
        <f>Tabell2[[#This Row],[Totalt lagervärde ex moms]]-Tabell2[[#This Row],[Varav bokat ex moms]]</f>
        <v>302.40000000000003</v>
      </c>
    </row>
    <row r="2345" spans="1:14" x14ac:dyDescent="0.2">
      <c r="A2345" t="s">
        <v>8151</v>
      </c>
      <c r="B2345" t="s">
        <v>8152</v>
      </c>
      <c r="C2345" s="2">
        <v>79</v>
      </c>
      <c r="D2345" s="2">
        <v>55</v>
      </c>
      <c r="E2345" s="2">
        <v>48.95</v>
      </c>
      <c r="F2345" s="2">
        <v>39.160000000000004</v>
      </c>
      <c r="G2345">
        <v>17</v>
      </c>
      <c r="H2345">
        <v>0</v>
      </c>
      <c r="I2345" s="2">
        <f>Tabell2[[#This Row],[Inköpspris (SEK)]]*Tabell2[[#This Row],[Antal]]</f>
        <v>832.15000000000009</v>
      </c>
      <c r="J2345" s="2">
        <f>MIN(Tabell2[[#This Row],[Bokat]]*Tabell2[[#This Row],[Inköpspris (SEK)]],Tabell2[[#This Row],[Totalt lagervärde ink moms]])</f>
        <v>0</v>
      </c>
      <c r="K2345" s="2">
        <f>Tabell2[[#This Row],[Totalt lagervärde ink moms]]-Tabell2[[#This Row],[Varav bokat ink moms]]</f>
        <v>832.15000000000009</v>
      </c>
      <c r="L2345" s="2">
        <f>Tabell2[[#This Row],[Antal]]*Tabell2[[#This Row],[Inpris ex moms]]</f>
        <v>665.72</v>
      </c>
      <c r="M2345" s="2">
        <f>MIN(Tabell2[[#This Row],[Bokat]]*Tabell2[[#This Row],[Inpris ex moms]],Tabell2[[#This Row],[Totalt lagervärde ex moms]])</f>
        <v>0</v>
      </c>
      <c r="N2345" s="2">
        <f>Tabell2[[#This Row],[Totalt lagervärde ex moms]]-Tabell2[[#This Row],[Varav bokat ex moms]]</f>
        <v>665.72</v>
      </c>
    </row>
    <row r="2346" spans="1:14" x14ac:dyDescent="0.2">
      <c r="A2346" t="s">
        <v>4299</v>
      </c>
      <c r="B2346" t="s">
        <v>4300</v>
      </c>
      <c r="C2346" s="2">
        <v>25</v>
      </c>
      <c r="D2346" s="2">
        <v>18</v>
      </c>
      <c r="E2346" s="2">
        <v>15.49</v>
      </c>
      <c r="F2346" s="2">
        <v>12.392000000000001</v>
      </c>
      <c r="G2346">
        <v>1</v>
      </c>
      <c r="H2346">
        <v>0</v>
      </c>
      <c r="I2346" s="2">
        <f>Tabell2[[#This Row],[Inköpspris (SEK)]]*Tabell2[[#This Row],[Antal]]</f>
        <v>15.49</v>
      </c>
      <c r="J2346" s="2">
        <f>MIN(Tabell2[[#This Row],[Bokat]]*Tabell2[[#This Row],[Inköpspris (SEK)]],Tabell2[[#This Row],[Totalt lagervärde ink moms]])</f>
        <v>0</v>
      </c>
      <c r="K2346" s="2">
        <f>Tabell2[[#This Row],[Totalt lagervärde ink moms]]-Tabell2[[#This Row],[Varav bokat ink moms]]</f>
        <v>15.49</v>
      </c>
      <c r="L2346" s="2">
        <f>Tabell2[[#This Row],[Antal]]*Tabell2[[#This Row],[Inpris ex moms]]</f>
        <v>12.392000000000001</v>
      </c>
      <c r="M2346" s="2">
        <f>MIN(Tabell2[[#This Row],[Bokat]]*Tabell2[[#This Row],[Inpris ex moms]],Tabell2[[#This Row],[Totalt lagervärde ex moms]])</f>
        <v>0</v>
      </c>
      <c r="N2346" s="2">
        <f>Tabell2[[#This Row],[Totalt lagervärde ex moms]]-Tabell2[[#This Row],[Varav bokat ex moms]]</f>
        <v>12.392000000000001</v>
      </c>
    </row>
    <row r="2347" spans="1:14" x14ac:dyDescent="0.2">
      <c r="A2347" t="s">
        <v>5873</v>
      </c>
      <c r="B2347" t="s">
        <v>5874</v>
      </c>
      <c r="C2347" s="2">
        <v>189</v>
      </c>
      <c r="D2347" s="2">
        <v>123</v>
      </c>
      <c r="E2347" s="2">
        <v>117.09</v>
      </c>
      <c r="F2347" s="2">
        <v>93.672000000000011</v>
      </c>
      <c r="G2347">
        <v>2</v>
      </c>
      <c r="H2347">
        <v>0</v>
      </c>
      <c r="I2347" s="2">
        <f>Tabell2[[#This Row],[Inköpspris (SEK)]]*Tabell2[[#This Row],[Antal]]</f>
        <v>234.18</v>
      </c>
      <c r="J2347" s="2">
        <f>MIN(Tabell2[[#This Row],[Bokat]]*Tabell2[[#This Row],[Inköpspris (SEK)]],Tabell2[[#This Row],[Totalt lagervärde ink moms]])</f>
        <v>0</v>
      </c>
      <c r="K2347" s="2">
        <f>Tabell2[[#This Row],[Totalt lagervärde ink moms]]-Tabell2[[#This Row],[Varav bokat ink moms]]</f>
        <v>234.18</v>
      </c>
      <c r="L2347" s="2">
        <f>Tabell2[[#This Row],[Antal]]*Tabell2[[#This Row],[Inpris ex moms]]</f>
        <v>187.34400000000002</v>
      </c>
      <c r="M2347" s="2">
        <f>MIN(Tabell2[[#This Row],[Bokat]]*Tabell2[[#This Row],[Inpris ex moms]],Tabell2[[#This Row],[Totalt lagervärde ex moms]])</f>
        <v>0</v>
      </c>
      <c r="N2347" s="2">
        <f>Tabell2[[#This Row],[Totalt lagervärde ex moms]]-Tabell2[[#This Row],[Varav bokat ex moms]]</f>
        <v>187.34400000000002</v>
      </c>
    </row>
    <row r="2348" spans="1:14" x14ac:dyDescent="0.2">
      <c r="A2348" t="s">
        <v>8125</v>
      </c>
      <c r="B2348" t="s">
        <v>8126</v>
      </c>
      <c r="C2348" s="2">
        <v>359</v>
      </c>
      <c r="D2348" s="2">
        <v>251</v>
      </c>
      <c r="E2348" s="2">
        <v>222.38</v>
      </c>
      <c r="F2348" s="2">
        <v>177.9</v>
      </c>
      <c r="G2348">
        <v>6</v>
      </c>
      <c r="H2348">
        <v>0</v>
      </c>
      <c r="I2348" s="2">
        <f>Tabell2[[#This Row],[Inköpspris (SEK)]]*Tabell2[[#This Row],[Antal]]</f>
        <v>1334.28</v>
      </c>
      <c r="J2348" s="2">
        <f>MIN(Tabell2[[#This Row],[Bokat]]*Tabell2[[#This Row],[Inköpspris (SEK)]],Tabell2[[#This Row],[Totalt lagervärde ink moms]])</f>
        <v>0</v>
      </c>
      <c r="K2348" s="2">
        <f>Tabell2[[#This Row],[Totalt lagervärde ink moms]]-Tabell2[[#This Row],[Varav bokat ink moms]]</f>
        <v>1334.28</v>
      </c>
      <c r="L2348" s="2">
        <f>Tabell2[[#This Row],[Antal]]*Tabell2[[#This Row],[Inpris ex moms]]</f>
        <v>1067.4000000000001</v>
      </c>
      <c r="M2348" s="2">
        <f>MIN(Tabell2[[#This Row],[Bokat]]*Tabell2[[#This Row],[Inpris ex moms]],Tabell2[[#This Row],[Totalt lagervärde ex moms]])</f>
        <v>0</v>
      </c>
      <c r="N2348" s="2">
        <f>Tabell2[[#This Row],[Totalt lagervärde ex moms]]-Tabell2[[#This Row],[Varav bokat ex moms]]</f>
        <v>1067.4000000000001</v>
      </c>
    </row>
    <row r="2349" spans="1:14" x14ac:dyDescent="0.2">
      <c r="A2349" t="s">
        <v>5146</v>
      </c>
      <c r="B2349" t="s">
        <v>5147</v>
      </c>
      <c r="C2349" s="2">
        <v>329</v>
      </c>
      <c r="D2349" s="2">
        <v>230</v>
      </c>
      <c r="E2349" s="2">
        <v>203.75</v>
      </c>
      <c r="F2349" s="2">
        <v>163</v>
      </c>
      <c r="G2349">
        <v>1</v>
      </c>
      <c r="H2349">
        <v>0</v>
      </c>
      <c r="I2349" s="2">
        <f>Tabell2[[#This Row],[Inköpspris (SEK)]]*Tabell2[[#This Row],[Antal]]</f>
        <v>203.75</v>
      </c>
      <c r="J2349" s="2">
        <f>MIN(Tabell2[[#This Row],[Bokat]]*Tabell2[[#This Row],[Inköpspris (SEK)]],Tabell2[[#This Row],[Totalt lagervärde ink moms]])</f>
        <v>0</v>
      </c>
      <c r="K2349" s="2">
        <f>Tabell2[[#This Row],[Totalt lagervärde ink moms]]-Tabell2[[#This Row],[Varav bokat ink moms]]</f>
        <v>203.75</v>
      </c>
      <c r="L2349" s="2">
        <f>Tabell2[[#This Row],[Antal]]*Tabell2[[#This Row],[Inpris ex moms]]</f>
        <v>163</v>
      </c>
      <c r="M2349" s="2">
        <f>MIN(Tabell2[[#This Row],[Bokat]]*Tabell2[[#This Row],[Inpris ex moms]],Tabell2[[#This Row],[Totalt lagervärde ex moms]])</f>
        <v>0</v>
      </c>
      <c r="N2349" s="2">
        <f>Tabell2[[#This Row],[Totalt lagervärde ex moms]]-Tabell2[[#This Row],[Varav bokat ex moms]]</f>
        <v>163</v>
      </c>
    </row>
    <row r="2350" spans="1:14" x14ac:dyDescent="0.2">
      <c r="A2350" t="s">
        <v>4934</v>
      </c>
      <c r="B2350" t="s">
        <v>4935</v>
      </c>
      <c r="C2350" s="2">
        <v>59</v>
      </c>
      <c r="D2350" s="2">
        <v>41</v>
      </c>
      <c r="E2350" s="2">
        <v>36.53</v>
      </c>
      <c r="F2350" s="2">
        <v>29.224000000000004</v>
      </c>
      <c r="G2350">
        <v>1</v>
      </c>
      <c r="H2350">
        <v>0</v>
      </c>
      <c r="I2350" s="2">
        <f>Tabell2[[#This Row],[Inköpspris (SEK)]]*Tabell2[[#This Row],[Antal]]</f>
        <v>36.53</v>
      </c>
      <c r="J2350" s="2">
        <f>MIN(Tabell2[[#This Row],[Bokat]]*Tabell2[[#This Row],[Inköpspris (SEK)]],Tabell2[[#This Row],[Totalt lagervärde ink moms]])</f>
        <v>0</v>
      </c>
      <c r="K2350" s="2">
        <f>Tabell2[[#This Row],[Totalt lagervärde ink moms]]-Tabell2[[#This Row],[Varav bokat ink moms]]</f>
        <v>36.53</v>
      </c>
      <c r="L2350" s="2">
        <f>Tabell2[[#This Row],[Antal]]*Tabell2[[#This Row],[Inpris ex moms]]</f>
        <v>29.224000000000004</v>
      </c>
      <c r="M2350" s="2">
        <f>MIN(Tabell2[[#This Row],[Bokat]]*Tabell2[[#This Row],[Inpris ex moms]],Tabell2[[#This Row],[Totalt lagervärde ex moms]])</f>
        <v>0</v>
      </c>
      <c r="N2350" s="2">
        <f>Tabell2[[#This Row],[Totalt lagervärde ex moms]]-Tabell2[[#This Row],[Varav bokat ex moms]]</f>
        <v>29.224000000000004</v>
      </c>
    </row>
    <row r="2351" spans="1:14" x14ac:dyDescent="0.2">
      <c r="A2351" t="s">
        <v>13046</v>
      </c>
      <c r="B2351" t="s">
        <v>13047</v>
      </c>
      <c r="C2351" s="2">
        <v>1599</v>
      </c>
      <c r="D2351" s="2">
        <v>1119</v>
      </c>
      <c r="E2351" s="2">
        <v>990</v>
      </c>
      <c r="F2351" s="2">
        <v>792</v>
      </c>
      <c r="G2351">
        <v>1</v>
      </c>
      <c r="H2351">
        <v>0</v>
      </c>
      <c r="I2351" s="2">
        <f>Tabell2[[#This Row],[Inköpspris (SEK)]]*Tabell2[[#This Row],[Antal]]</f>
        <v>990</v>
      </c>
      <c r="J2351" s="2">
        <f>MIN(Tabell2[[#This Row],[Bokat]]*Tabell2[[#This Row],[Inköpspris (SEK)]],Tabell2[[#This Row],[Totalt lagervärde ink moms]])</f>
        <v>0</v>
      </c>
      <c r="K2351" s="2">
        <f>Tabell2[[#This Row],[Totalt lagervärde ink moms]]-Tabell2[[#This Row],[Varav bokat ink moms]]</f>
        <v>990</v>
      </c>
      <c r="L2351" s="2">
        <f>Tabell2[[#This Row],[Antal]]*Tabell2[[#This Row],[Inpris ex moms]]</f>
        <v>792</v>
      </c>
      <c r="M2351" s="2">
        <f>MIN(Tabell2[[#This Row],[Bokat]]*Tabell2[[#This Row],[Inpris ex moms]],Tabell2[[#This Row],[Totalt lagervärde ex moms]])</f>
        <v>0</v>
      </c>
      <c r="N2351" s="2">
        <f>Tabell2[[#This Row],[Totalt lagervärde ex moms]]-Tabell2[[#This Row],[Varav bokat ex moms]]</f>
        <v>792</v>
      </c>
    </row>
    <row r="2352" spans="1:14" x14ac:dyDescent="0.2">
      <c r="A2352" t="s">
        <v>7646</v>
      </c>
      <c r="B2352" t="s">
        <v>7647</v>
      </c>
      <c r="C2352" s="2">
        <v>6295</v>
      </c>
      <c r="D2352" s="2">
        <v>4406</v>
      </c>
      <c r="E2352" s="2">
        <v>3895.62</v>
      </c>
      <c r="F2352" s="2">
        <v>3116.4960000000001</v>
      </c>
      <c r="G2352">
        <v>1</v>
      </c>
      <c r="H2352">
        <v>0</v>
      </c>
      <c r="I2352" s="2">
        <f>Tabell2[[#This Row],[Inköpspris (SEK)]]*Tabell2[[#This Row],[Antal]]</f>
        <v>3895.62</v>
      </c>
      <c r="J2352" s="2">
        <f>MIN(Tabell2[[#This Row],[Bokat]]*Tabell2[[#This Row],[Inköpspris (SEK)]],Tabell2[[#This Row],[Totalt lagervärde ink moms]])</f>
        <v>0</v>
      </c>
      <c r="K2352" s="2">
        <f>Tabell2[[#This Row],[Totalt lagervärde ink moms]]-Tabell2[[#This Row],[Varav bokat ink moms]]</f>
        <v>3895.62</v>
      </c>
      <c r="L2352" s="2">
        <f>Tabell2[[#This Row],[Antal]]*Tabell2[[#This Row],[Inpris ex moms]]</f>
        <v>3116.4960000000001</v>
      </c>
      <c r="M2352" s="2">
        <f>MIN(Tabell2[[#This Row],[Bokat]]*Tabell2[[#This Row],[Inpris ex moms]],Tabell2[[#This Row],[Totalt lagervärde ex moms]])</f>
        <v>0</v>
      </c>
      <c r="N2352" s="2">
        <f>Tabell2[[#This Row],[Totalt lagervärde ex moms]]-Tabell2[[#This Row],[Varav bokat ex moms]]</f>
        <v>3116.4960000000001</v>
      </c>
    </row>
    <row r="2353" spans="1:14" x14ac:dyDescent="0.2">
      <c r="A2353" t="s">
        <v>3963</v>
      </c>
      <c r="B2353" t="s">
        <v>3964</v>
      </c>
      <c r="C2353" s="2">
        <v>157</v>
      </c>
      <c r="D2353" s="2">
        <v>127</v>
      </c>
      <c r="E2353" s="2">
        <v>97.13</v>
      </c>
      <c r="F2353" s="2">
        <v>77.699999999999989</v>
      </c>
      <c r="G2353">
        <v>1</v>
      </c>
      <c r="H2353">
        <v>0</v>
      </c>
      <c r="I2353" s="2">
        <f>Tabell2[[#This Row],[Inköpspris (SEK)]]*Tabell2[[#This Row],[Antal]]</f>
        <v>97.13</v>
      </c>
      <c r="J2353" s="2">
        <f>MIN(Tabell2[[#This Row],[Bokat]]*Tabell2[[#This Row],[Inköpspris (SEK)]],Tabell2[[#This Row],[Totalt lagervärde ink moms]])</f>
        <v>0</v>
      </c>
      <c r="K2353" s="2">
        <f>Tabell2[[#This Row],[Totalt lagervärde ink moms]]-Tabell2[[#This Row],[Varav bokat ink moms]]</f>
        <v>97.13</v>
      </c>
      <c r="L2353" s="2">
        <f>Tabell2[[#This Row],[Antal]]*Tabell2[[#This Row],[Inpris ex moms]]</f>
        <v>77.699999999999989</v>
      </c>
      <c r="M2353" s="2">
        <f>MIN(Tabell2[[#This Row],[Bokat]]*Tabell2[[#This Row],[Inpris ex moms]],Tabell2[[#This Row],[Totalt lagervärde ex moms]])</f>
        <v>0</v>
      </c>
      <c r="N2353" s="2">
        <f>Tabell2[[#This Row],[Totalt lagervärde ex moms]]-Tabell2[[#This Row],[Varav bokat ex moms]]</f>
        <v>77.699999999999989</v>
      </c>
    </row>
    <row r="2354" spans="1:14" x14ac:dyDescent="0.2">
      <c r="A2354" t="s">
        <v>14251</v>
      </c>
      <c r="B2354" t="s">
        <v>14252</v>
      </c>
      <c r="C2354" s="2">
        <v>389</v>
      </c>
      <c r="D2354" s="2">
        <v>272</v>
      </c>
      <c r="E2354" s="2">
        <v>240.54</v>
      </c>
      <c r="F2354" s="2">
        <v>192.43200000000002</v>
      </c>
      <c r="G2354">
        <v>1</v>
      </c>
      <c r="H2354">
        <v>0</v>
      </c>
      <c r="I2354" s="2">
        <f>Tabell2[[#This Row],[Inköpspris (SEK)]]*Tabell2[[#This Row],[Antal]]</f>
        <v>240.54</v>
      </c>
      <c r="J2354" s="2">
        <f>MIN(Tabell2[[#This Row],[Bokat]]*Tabell2[[#This Row],[Inköpspris (SEK)]],Tabell2[[#This Row],[Totalt lagervärde ink moms]])</f>
        <v>0</v>
      </c>
      <c r="K2354" s="2">
        <f>Tabell2[[#This Row],[Totalt lagervärde ink moms]]-Tabell2[[#This Row],[Varav bokat ink moms]]</f>
        <v>240.54</v>
      </c>
      <c r="L2354" s="2">
        <f>Tabell2[[#This Row],[Antal]]*Tabell2[[#This Row],[Inpris ex moms]]</f>
        <v>192.43200000000002</v>
      </c>
      <c r="M2354" s="2">
        <f>MIN(Tabell2[[#This Row],[Bokat]]*Tabell2[[#This Row],[Inpris ex moms]],Tabell2[[#This Row],[Totalt lagervärde ex moms]])</f>
        <v>0</v>
      </c>
      <c r="N2354" s="2">
        <f>Tabell2[[#This Row],[Totalt lagervärde ex moms]]-Tabell2[[#This Row],[Varav bokat ex moms]]</f>
        <v>192.43200000000002</v>
      </c>
    </row>
    <row r="2355" spans="1:14" x14ac:dyDescent="0.2">
      <c r="A2355" t="s">
        <v>14253</v>
      </c>
      <c r="B2355" t="s">
        <v>14254</v>
      </c>
      <c r="C2355" s="2">
        <v>389</v>
      </c>
      <c r="D2355" s="2">
        <v>272</v>
      </c>
      <c r="E2355" s="2">
        <v>240.54</v>
      </c>
      <c r="F2355" s="2">
        <v>192.43200000000002</v>
      </c>
      <c r="G2355">
        <v>1</v>
      </c>
      <c r="H2355">
        <v>0</v>
      </c>
      <c r="I2355" s="2">
        <f>Tabell2[[#This Row],[Inköpspris (SEK)]]*Tabell2[[#This Row],[Antal]]</f>
        <v>240.54</v>
      </c>
      <c r="J2355" s="2">
        <f>MIN(Tabell2[[#This Row],[Bokat]]*Tabell2[[#This Row],[Inköpspris (SEK)]],Tabell2[[#This Row],[Totalt lagervärde ink moms]])</f>
        <v>0</v>
      </c>
      <c r="K2355" s="2">
        <f>Tabell2[[#This Row],[Totalt lagervärde ink moms]]-Tabell2[[#This Row],[Varav bokat ink moms]]</f>
        <v>240.54</v>
      </c>
      <c r="L2355" s="2">
        <f>Tabell2[[#This Row],[Antal]]*Tabell2[[#This Row],[Inpris ex moms]]</f>
        <v>192.43200000000002</v>
      </c>
      <c r="M2355" s="2">
        <f>MIN(Tabell2[[#This Row],[Bokat]]*Tabell2[[#This Row],[Inpris ex moms]],Tabell2[[#This Row],[Totalt lagervärde ex moms]])</f>
        <v>0</v>
      </c>
      <c r="N2355" s="2">
        <f>Tabell2[[#This Row],[Totalt lagervärde ex moms]]-Tabell2[[#This Row],[Varav bokat ex moms]]</f>
        <v>192.43200000000002</v>
      </c>
    </row>
    <row r="2356" spans="1:14" x14ac:dyDescent="0.2">
      <c r="A2356" t="s">
        <v>14255</v>
      </c>
      <c r="B2356" t="s">
        <v>14256</v>
      </c>
      <c r="C2356" s="2">
        <v>389</v>
      </c>
      <c r="D2356" s="2">
        <v>272</v>
      </c>
      <c r="E2356" s="2">
        <v>240.54</v>
      </c>
      <c r="F2356" s="2">
        <v>192.43200000000002</v>
      </c>
      <c r="G2356">
        <v>1</v>
      </c>
      <c r="H2356">
        <v>0</v>
      </c>
      <c r="I2356" s="2">
        <f>Tabell2[[#This Row],[Inköpspris (SEK)]]*Tabell2[[#This Row],[Antal]]</f>
        <v>240.54</v>
      </c>
      <c r="J2356" s="2">
        <f>MIN(Tabell2[[#This Row],[Bokat]]*Tabell2[[#This Row],[Inköpspris (SEK)]],Tabell2[[#This Row],[Totalt lagervärde ink moms]])</f>
        <v>0</v>
      </c>
      <c r="K2356" s="2">
        <f>Tabell2[[#This Row],[Totalt lagervärde ink moms]]-Tabell2[[#This Row],[Varav bokat ink moms]]</f>
        <v>240.54</v>
      </c>
      <c r="L2356" s="2">
        <f>Tabell2[[#This Row],[Antal]]*Tabell2[[#This Row],[Inpris ex moms]]</f>
        <v>192.43200000000002</v>
      </c>
      <c r="M2356" s="2">
        <f>MIN(Tabell2[[#This Row],[Bokat]]*Tabell2[[#This Row],[Inpris ex moms]],Tabell2[[#This Row],[Totalt lagervärde ex moms]])</f>
        <v>0</v>
      </c>
      <c r="N2356" s="2">
        <f>Tabell2[[#This Row],[Totalt lagervärde ex moms]]-Tabell2[[#This Row],[Varav bokat ex moms]]</f>
        <v>192.43200000000002</v>
      </c>
    </row>
    <row r="2357" spans="1:14" x14ac:dyDescent="0.2">
      <c r="A2357" t="s">
        <v>7437</v>
      </c>
      <c r="B2357" t="s">
        <v>7438</v>
      </c>
      <c r="C2357" s="2">
        <v>65</v>
      </c>
      <c r="D2357" s="2">
        <v>42</v>
      </c>
      <c r="E2357" s="2">
        <v>40.19</v>
      </c>
      <c r="F2357" s="2">
        <v>32.148000000000003</v>
      </c>
      <c r="G2357">
        <v>1</v>
      </c>
      <c r="H2357">
        <v>0</v>
      </c>
      <c r="I2357" s="2">
        <f>Tabell2[[#This Row],[Inköpspris (SEK)]]*Tabell2[[#This Row],[Antal]]</f>
        <v>40.19</v>
      </c>
      <c r="J2357" s="2">
        <f>MIN(Tabell2[[#This Row],[Bokat]]*Tabell2[[#This Row],[Inköpspris (SEK)]],Tabell2[[#This Row],[Totalt lagervärde ink moms]])</f>
        <v>0</v>
      </c>
      <c r="K2357" s="2">
        <f>Tabell2[[#This Row],[Totalt lagervärde ink moms]]-Tabell2[[#This Row],[Varav bokat ink moms]]</f>
        <v>40.19</v>
      </c>
      <c r="L2357" s="2">
        <f>Tabell2[[#This Row],[Antal]]*Tabell2[[#This Row],[Inpris ex moms]]</f>
        <v>32.148000000000003</v>
      </c>
      <c r="M2357" s="2">
        <f>MIN(Tabell2[[#This Row],[Bokat]]*Tabell2[[#This Row],[Inpris ex moms]],Tabell2[[#This Row],[Totalt lagervärde ex moms]])</f>
        <v>0</v>
      </c>
      <c r="N2357" s="2">
        <f>Tabell2[[#This Row],[Totalt lagervärde ex moms]]-Tabell2[[#This Row],[Varav bokat ex moms]]</f>
        <v>32.148000000000003</v>
      </c>
    </row>
    <row r="2358" spans="1:14" x14ac:dyDescent="0.2">
      <c r="A2358" t="s">
        <v>8147</v>
      </c>
      <c r="B2358" t="s">
        <v>8148</v>
      </c>
      <c r="C2358" s="2">
        <v>785</v>
      </c>
      <c r="D2358" s="2">
        <v>550</v>
      </c>
      <c r="E2358" s="2">
        <v>485.3</v>
      </c>
      <c r="F2358" s="2">
        <v>388.24</v>
      </c>
      <c r="G2358">
        <v>1</v>
      </c>
      <c r="H2358">
        <v>0</v>
      </c>
      <c r="I2358" s="2">
        <f>Tabell2[[#This Row],[Inköpspris (SEK)]]*Tabell2[[#This Row],[Antal]]</f>
        <v>485.3</v>
      </c>
      <c r="J2358" s="2">
        <f>MIN(Tabell2[[#This Row],[Bokat]]*Tabell2[[#This Row],[Inköpspris (SEK)]],Tabell2[[#This Row],[Totalt lagervärde ink moms]])</f>
        <v>0</v>
      </c>
      <c r="K2358" s="2">
        <f>Tabell2[[#This Row],[Totalt lagervärde ink moms]]-Tabell2[[#This Row],[Varav bokat ink moms]]</f>
        <v>485.3</v>
      </c>
      <c r="L2358" s="2">
        <f>Tabell2[[#This Row],[Antal]]*Tabell2[[#This Row],[Inpris ex moms]]</f>
        <v>388.24</v>
      </c>
      <c r="M2358" s="2">
        <f>MIN(Tabell2[[#This Row],[Bokat]]*Tabell2[[#This Row],[Inpris ex moms]],Tabell2[[#This Row],[Totalt lagervärde ex moms]])</f>
        <v>0</v>
      </c>
      <c r="N2358" s="2">
        <f>Tabell2[[#This Row],[Totalt lagervärde ex moms]]-Tabell2[[#This Row],[Varav bokat ex moms]]</f>
        <v>388.24</v>
      </c>
    </row>
    <row r="2359" spans="1:14" x14ac:dyDescent="0.2">
      <c r="A2359" t="s">
        <v>8149</v>
      </c>
      <c r="B2359" t="s">
        <v>8150</v>
      </c>
      <c r="C2359" s="2">
        <v>785</v>
      </c>
      <c r="D2359" s="2">
        <v>550</v>
      </c>
      <c r="E2359" s="2">
        <v>485.3</v>
      </c>
      <c r="F2359" s="2">
        <v>388.24</v>
      </c>
      <c r="G2359">
        <v>3</v>
      </c>
      <c r="H2359">
        <v>0</v>
      </c>
      <c r="I2359" s="2">
        <f>Tabell2[[#This Row],[Inköpspris (SEK)]]*Tabell2[[#This Row],[Antal]]</f>
        <v>1455.9</v>
      </c>
      <c r="J2359" s="2">
        <f>MIN(Tabell2[[#This Row],[Bokat]]*Tabell2[[#This Row],[Inköpspris (SEK)]],Tabell2[[#This Row],[Totalt lagervärde ink moms]])</f>
        <v>0</v>
      </c>
      <c r="K2359" s="2">
        <f>Tabell2[[#This Row],[Totalt lagervärde ink moms]]-Tabell2[[#This Row],[Varav bokat ink moms]]</f>
        <v>1455.9</v>
      </c>
      <c r="L2359" s="2">
        <f>Tabell2[[#This Row],[Antal]]*Tabell2[[#This Row],[Inpris ex moms]]</f>
        <v>1164.72</v>
      </c>
      <c r="M2359" s="2">
        <f>MIN(Tabell2[[#This Row],[Bokat]]*Tabell2[[#This Row],[Inpris ex moms]],Tabell2[[#This Row],[Totalt lagervärde ex moms]])</f>
        <v>0</v>
      </c>
      <c r="N2359" s="2">
        <f>Tabell2[[#This Row],[Totalt lagervärde ex moms]]-Tabell2[[#This Row],[Varav bokat ex moms]]</f>
        <v>1164.72</v>
      </c>
    </row>
    <row r="2360" spans="1:14" x14ac:dyDescent="0.2">
      <c r="A2360" t="s">
        <v>18213</v>
      </c>
      <c r="B2360" t="s">
        <v>18214</v>
      </c>
      <c r="C2360" s="2">
        <v>55</v>
      </c>
      <c r="D2360" s="2">
        <v>38</v>
      </c>
      <c r="E2360" s="2">
        <v>34</v>
      </c>
      <c r="F2360" s="2">
        <v>27.200000000000003</v>
      </c>
      <c r="G2360">
        <v>1</v>
      </c>
      <c r="H2360">
        <v>0</v>
      </c>
      <c r="I2360" s="2">
        <f>Tabell2[[#This Row],[Inköpspris (SEK)]]*Tabell2[[#This Row],[Antal]]</f>
        <v>34</v>
      </c>
      <c r="J2360" s="2">
        <f>MIN(Tabell2[[#This Row],[Bokat]]*Tabell2[[#This Row],[Inköpspris (SEK)]],Tabell2[[#This Row],[Totalt lagervärde ink moms]])</f>
        <v>0</v>
      </c>
      <c r="K2360" s="2">
        <f>Tabell2[[#This Row],[Totalt lagervärde ink moms]]-Tabell2[[#This Row],[Varav bokat ink moms]]</f>
        <v>34</v>
      </c>
      <c r="L2360" s="2">
        <f>Tabell2[[#This Row],[Antal]]*Tabell2[[#This Row],[Inpris ex moms]]</f>
        <v>27.200000000000003</v>
      </c>
      <c r="M2360" s="2">
        <f>MIN(Tabell2[[#This Row],[Bokat]]*Tabell2[[#This Row],[Inpris ex moms]],Tabell2[[#This Row],[Totalt lagervärde ex moms]])</f>
        <v>0</v>
      </c>
      <c r="N2360" s="2">
        <f>Tabell2[[#This Row],[Totalt lagervärde ex moms]]-Tabell2[[#This Row],[Varav bokat ex moms]]</f>
        <v>27.200000000000003</v>
      </c>
    </row>
    <row r="2361" spans="1:14" x14ac:dyDescent="0.2">
      <c r="A2361" t="s">
        <v>4461</v>
      </c>
      <c r="B2361" t="s">
        <v>4462</v>
      </c>
      <c r="C2361" s="2">
        <v>115</v>
      </c>
      <c r="D2361" s="2">
        <v>80</v>
      </c>
      <c r="E2361" s="2">
        <v>71.09</v>
      </c>
      <c r="F2361" s="2">
        <v>56.872000000000007</v>
      </c>
      <c r="G2361">
        <v>2</v>
      </c>
      <c r="H2361">
        <v>0</v>
      </c>
      <c r="I2361" s="2">
        <f>Tabell2[[#This Row],[Inköpspris (SEK)]]*Tabell2[[#This Row],[Antal]]</f>
        <v>142.18</v>
      </c>
      <c r="J2361" s="2">
        <f>MIN(Tabell2[[#This Row],[Bokat]]*Tabell2[[#This Row],[Inköpspris (SEK)]],Tabell2[[#This Row],[Totalt lagervärde ink moms]])</f>
        <v>0</v>
      </c>
      <c r="K2361" s="2">
        <f>Tabell2[[#This Row],[Totalt lagervärde ink moms]]-Tabell2[[#This Row],[Varav bokat ink moms]]</f>
        <v>142.18</v>
      </c>
      <c r="L2361" s="2">
        <f>Tabell2[[#This Row],[Antal]]*Tabell2[[#This Row],[Inpris ex moms]]</f>
        <v>113.74400000000001</v>
      </c>
      <c r="M2361" s="2">
        <f>MIN(Tabell2[[#This Row],[Bokat]]*Tabell2[[#This Row],[Inpris ex moms]],Tabell2[[#This Row],[Totalt lagervärde ex moms]])</f>
        <v>0</v>
      </c>
      <c r="N2361" s="2">
        <f>Tabell2[[#This Row],[Totalt lagervärde ex moms]]-Tabell2[[#This Row],[Varav bokat ex moms]]</f>
        <v>113.74400000000001</v>
      </c>
    </row>
    <row r="2362" spans="1:14" x14ac:dyDescent="0.2">
      <c r="A2362" t="s">
        <v>4463</v>
      </c>
      <c r="B2362" t="s">
        <v>4464</v>
      </c>
      <c r="C2362" s="2">
        <v>115</v>
      </c>
      <c r="D2362" s="2">
        <v>80</v>
      </c>
      <c r="E2362" s="2">
        <v>71.09</v>
      </c>
      <c r="F2362" s="2">
        <v>56.872000000000007</v>
      </c>
      <c r="G2362">
        <v>9</v>
      </c>
      <c r="H2362">
        <v>0</v>
      </c>
      <c r="I2362" s="2">
        <f>Tabell2[[#This Row],[Inköpspris (SEK)]]*Tabell2[[#This Row],[Antal]]</f>
        <v>639.81000000000006</v>
      </c>
      <c r="J2362" s="2">
        <f>MIN(Tabell2[[#This Row],[Bokat]]*Tabell2[[#This Row],[Inköpspris (SEK)]],Tabell2[[#This Row],[Totalt lagervärde ink moms]])</f>
        <v>0</v>
      </c>
      <c r="K2362" s="2">
        <f>Tabell2[[#This Row],[Totalt lagervärde ink moms]]-Tabell2[[#This Row],[Varav bokat ink moms]]</f>
        <v>639.81000000000006</v>
      </c>
      <c r="L2362" s="2">
        <f>Tabell2[[#This Row],[Antal]]*Tabell2[[#This Row],[Inpris ex moms]]</f>
        <v>511.84800000000007</v>
      </c>
      <c r="M2362" s="2">
        <f>MIN(Tabell2[[#This Row],[Bokat]]*Tabell2[[#This Row],[Inpris ex moms]],Tabell2[[#This Row],[Totalt lagervärde ex moms]])</f>
        <v>0</v>
      </c>
      <c r="N2362" s="2">
        <f>Tabell2[[#This Row],[Totalt lagervärde ex moms]]-Tabell2[[#This Row],[Varav bokat ex moms]]</f>
        <v>511.84800000000007</v>
      </c>
    </row>
    <row r="2363" spans="1:14" x14ac:dyDescent="0.2">
      <c r="A2363" t="s">
        <v>16315</v>
      </c>
      <c r="B2363" t="s">
        <v>16316</v>
      </c>
      <c r="C2363" s="2">
        <v>529</v>
      </c>
      <c r="D2363" s="2">
        <v>317</v>
      </c>
      <c r="E2363" s="2">
        <v>327</v>
      </c>
      <c r="F2363" s="2">
        <v>261.60000000000002</v>
      </c>
      <c r="G2363">
        <v>1</v>
      </c>
      <c r="H2363">
        <v>0</v>
      </c>
      <c r="I2363" s="2">
        <f>Tabell2[[#This Row],[Inköpspris (SEK)]]*Tabell2[[#This Row],[Antal]]</f>
        <v>327</v>
      </c>
      <c r="J2363" s="2">
        <f>MIN(Tabell2[[#This Row],[Bokat]]*Tabell2[[#This Row],[Inköpspris (SEK)]],Tabell2[[#This Row],[Totalt lagervärde ink moms]])</f>
        <v>0</v>
      </c>
      <c r="K2363" s="2">
        <f>Tabell2[[#This Row],[Totalt lagervärde ink moms]]-Tabell2[[#This Row],[Varav bokat ink moms]]</f>
        <v>327</v>
      </c>
      <c r="L2363" s="2">
        <f>Tabell2[[#This Row],[Antal]]*Tabell2[[#This Row],[Inpris ex moms]]</f>
        <v>261.60000000000002</v>
      </c>
      <c r="M2363" s="2">
        <f>MIN(Tabell2[[#This Row],[Bokat]]*Tabell2[[#This Row],[Inpris ex moms]],Tabell2[[#This Row],[Totalt lagervärde ex moms]])</f>
        <v>0</v>
      </c>
      <c r="N2363" s="2">
        <f>Tabell2[[#This Row],[Totalt lagervärde ex moms]]-Tabell2[[#This Row],[Varav bokat ex moms]]</f>
        <v>261.60000000000002</v>
      </c>
    </row>
    <row r="2364" spans="1:14" x14ac:dyDescent="0.2">
      <c r="A2364" t="s">
        <v>7069</v>
      </c>
      <c r="B2364" t="s">
        <v>7070</v>
      </c>
      <c r="C2364" s="2">
        <v>219</v>
      </c>
      <c r="D2364" s="2">
        <v>142</v>
      </c>
      <c r="E2364" s="2">
        <v>135.37</v>
      </c>
      <c r="F2364" s="2">
        <v>108.29600000000001</v>
      </c>
      <c r="G2364">
        <v>1</v>
      </c>
      <c r="H2364">
        <v>0</v>
      </c>
      <c r="I2364" s="2">
        <f>Tabell2[[#This Row],[Inköpspris (SEK)]]*Tabell2[[#This Row],[Antal]]</f>
        <v>135.37</v>
      </c>
      <c r="J2364" s="2">
        <f>MIN(Tabell2[[#This Row],[Bokat]]*Tabell2[[#This Row],[Inköpspris (SEK)]],Tabell2[[#This Row],[Totalt lagervärde ink moms]])</f>
        <v>0</v>
      </c>
      <c r="K2364" s="2">
        <f>Tabell2[[#This Row],[Totalt lagervärde ink moms]]-Tabell2[[#This Row],[Varav bokat ink moms]]</f>
        <v>135.37</v>
      </c>
      <c r="L2364" s="2">
        <f>Tabell2[[#This Row],[Antal]]*Tabell2[[#This Row],[Inpris ex moms]]</f>
        <v>108.29600000000001</v>
      </c>
      <c r="M2364" s="2">
        <f>MIN(Tabell2[[#This Row],[Bokat]]*Tabell2[[#This Row],[Inpris ex moms]],Tabell2[[#This Row],[Totalt lagervärde ex moms]])</f>
        <v>0</v>
      </c>
      <c r="N2364" s="2">
        <f>Tabell2[[#This Row],[Totalt lagervärde ex moms]]-Tabell2[[#This Row],[Varav bokat ex moms]]</f>
        <v>108.29600000000001</v>
      </c>
    </row>
    <row r="2365" spans="1:14" x14ac:dyDescent="0.2">
      <c r="A2365" t="s">
        <v>4203</v>
      </c>
      <c r="B2365" t="s">
        <v>4204</v>
      </c>
      <c r="C2365" s="2">
        <v>59</v>
      </c>
      <c r="D2365" s="2">
        <v>43</v>
      </c>
      <c r="E2365" s="2">
        <v>36.47</v>
      </c>
      <c r="F2365" s="2">
        <v>29.174999999999997</v>
      </c>
      <c r="G2365">
        <v>2</v>
      </c>
      <c r="H2365">
        <v>0</v>
      </c>
      <c r="I2365" s="2">
        <f>Tabell2[[#This Row],[Inköpspris (SEK)]]*Tabell2[[#This Row],[Antal]]</f>
        <v>72.94</v>
      </c>
      <c r="J2365" s="2">
        <f>MIN(Tabell2[[#This Row],[Bokat]]*Tabell2[[#This Row],[Inköpspris (SEK)]],Tabell2[[#This Row],[Totalt lagervärde ink moms]])</f>
        <v>0</v>
      </c>
      <c r="K2365" s="2">
        <f>Tabell2[[#This Row],[Totalt lagervärde ink moms]]-Tabell2[[#This Row],[Varav bokat ink moms]]</f>
        <v>72.94</v>
      </c>
      <c r="L2365" s="2">
        <f>Tabell2[[#This Row],[Antal]]*Tabell2[[#This Row],[Inpris ex moms]]</f>
        <v>58.349999999999994</v>
      </c>
      <c r="M2365" s="2">
        <f>MIN(Tabell2[[#This Row],[Bokat]]*Tabell2[[#This Row],[Inpris ex moms]],Tabell2[[#This Row],[Totalt lagervärde ex moms]])</f>
        <v>0</v>
      </c>
      <c r="N2365" s="2">
        <f>Tabell2[[#This Row],[Totalt lagervärde ex moms]]-Tabell2[[#This Row],[Varav bokat ex moms]]</f>
        <v>58.349999999999994</v>
      </c>
    </row>
    <row r="2366" spans="1:14" x14ac:dyDescent="0.2">
      <c r="A2366" t="s">
        <v>8145</v>
      </c>
      <c r="B2366" t="s">
        <v>8146</v>
      </c>
      <c r="C2366" s="2">
        <v>139</v>
      </c>
      <c r="D2366" s="2">
        <v>97</v>
      </c>
      <c r="E2366" s="2">
        <v>85.9</v>
      </c>
      <c r="F2366" s="2">
        <v>68.720000000000013</v>
      </c>
      <c r="G2366">
        <v>4</v>
      </c>
      <c r="H2366">
        <v>0</v>
      </c>
      <c r="I2366" s="2">
        <f>Tabell2[[#This Row],[Inköpspris (SEK)]]*Tabell2[[#This Row],[Antal]]</f>
        <v>343.6</v>
      </c>
      <c r="J2366" s="2">
        <f>MIN(Tabell2[[#This Row],[Bokat]]*Tabell2[[#This Row],[Inköpspris (SEK)]],Tabell2[[#This Row],[Totalt lagervärde ink moms]])</f>
        <v>0</v>
      </c>
      <c r="K2366" s="2">
        <f>Tabell2[[#This Row],[Totalt lagervärde ink moms]]-Tabell2[[#This Row],[Varav bokat ink moms]]</f>
        <v>343.6</v>
      </c>
      <c r="L2366" s="2">
        <f>Tabell2[[#This Row],[Antal]]*Tabell2[[#This Row],[Inpris ex moms]]</f>
        <v>274.88000000000005</v>
      </c>
      <c r="M2366" s="2">
        <f>MIN(Tabell2[[#This Row],[Bokat]]*Tabell2[[#This Row],[Inpris ex moms]],Tabell2[[#This Row],[Totalt lagervärde ex moms]])</f>
        <v>0</v>
      </c>
      <c r="N2366" s="2">
        <f>Tabell2[[#This Row],[Totalt lagervärde ex moms]]-Tabell2[[#This Row],[Varav bokat ex moms]]</f>
        <v>274.88000000000005</v>
      </c>
    </row>
    <row r="2367" spans="1:14" x14ac:dyDescent="0.2">
      <c r="A2367" t="s">
        <v>15329</v>
      </c>
      <c r="B2367" t="s">
        <v>15330</v>
      </c>
      <c r="C2367" s="2">
        <v>449</v>
      </c>
      <c r="D2367" s="2">
        <v>269</v>
      </c>
      <c r="E2367" s="2">
        <v>277.39999999999998</v>
      </c>
      <c r="F2367" s="2">
        <v>221.92</v>
      </c>
      <c r="G2367">
        <v>1</v>
      </c>
      <c r="H2367">
        <v>0</v>
      </c>
      <c r="I2367" s="2">
        <f>Tabell2[[#This Row],[Inköpspris (SEK)]]*Tabell2[[#This Row],[Antal]]</f>
        <v>277.39999999999998</v>
      </c>
      <c r="J2367" s="2">
        <f>MIN(Tabell2[[#This Row],[Bokat]]*Tabell2[[#This Row],[Inköpspris (SEK)]],Tabell2[[#This Row],[Totalt lagervärde ink moms]])</f>
        <v>0</v>
      </c>
      <c r="K2367" s="2">
        <f>Tabell2[[#This Row],[Totalt lagervärde ink moms]]-Tabell2[[#This Row],[Varav bokat ink moms]]</f>
        <v>277.39999999999998</v>
      </c>
      <c r="L2367" s="2">
        <f>Tabell2[[#This Row],[Antal]]*Tabell2[[#This Row],[Inpris ex moms]]</f>
        <v>221.92</v>
      </c>
      <c r="M2367" s="2">
        <f>MIN(Tabell2[[#This Row],[Bokat]]*Tabell2[[#This Row],[Inpris ex moms]],Tabell2[[#This Row],[Totalt lagervärde ex moms]])</f>
        <v>0</v>
      </c>
      <c r="N2367" s="2">
        <f>Tabell2[[#This Row],[Totalt lagervärde ex moms]]-Tabell2[[#This Row],[Varav bokat ex moms]]</f>
        <v>221.92</v>
      </c>
    </row>
    <row r="2368" spans="1:14" x14ac:dyDescent="0.2">
      <c r="A2368" t="s">
        <v>15333</v>
      </c>
      <c r="B2368" t="s">
        <v>15334</v>
      </c>
      <c r="C2368" s="2">
        <v>449</v>
      </c>
      <c r="D2368" s="2">
        <v>269</v>
      </c>
      <c r="E2368" s="2">
        <v>277.39999999999998</v>
      </c>
      <c r="F2368" s="2">
        <v>221.92</v>
      </c>
      <c r="G2368">
        <v>1</v>
      </c>
      <c r="H2368">
        <v>0</v>
      </c>
      <c r="I2368" s="2">
        <f>Tabell2[[#This Row],[Inköpspris (SEK)]]*Tabell2[[#This Row],[Antal]]</f>
        <v>277.39999999999998</v>
      </c>
      <c r="J2368" s="2">
        <f>MIN(Tabell2[[#This Row],[Bokat]]*Tabell2[[#This Row],[Inköpspris (SEK)]],Tabell2[[#This Row],[Totalt lagervärde ink moms]])</f>
        <v>0</v>
      </c>
      <c r="K2368" s="2">
        <f>Tabell2[[#This Row],[Totalt lagervärde ink moms]]-Tabell2[[#This Row],[Varav bokat ink moms]]</f>
        <v>277.39999999999998</v>
      </c>
      <c r="L2368" s="2">
        <f>Tabell2[[#This Row],[Antal]]*Tabell2[[#This Row],[Inpris ex moms]]</f>
        <v>221.92</v>
      </c>
      <c r="M2368" s="2">
        <f>MIN(Tabell2[[#This Row],[Bokat]]*Tabell2[[#This Row],[Inpris ex moms]],Tabell2[[#This Row],[Totalt lagervärde ex moms]])</f>
        <v>0</v>
      </c>
      <c r="N2368" s="2">
        <f>Tabell2[[#This Row],[Totalt lagervärde ex moms]]-Tabell2[[#This Row],[Varav bokat ex moms]]</f>
        <v>221.92</v>
      </c>
    </row>
    <row r="2369" spans="1:14" x14ac:dyDescent="0.2">
      <c r="A2369" t="s">
        <v>15335</v>
      </c>
      <c r="B2369" t="s">
        <v>15336</v>
      </c>
      <c r="C2369" s="2">
        <v>449</v>
      </c>
      <c r="D2369" s="2">
        <v>269</v>
      </c>
      <c r="E2369" s="2">
        <v>277.39999999999998</v>
      </c>
      <c r="F2369" s="2">
        <v>221.92</v>
      </c>
      <c r="G2369">
        <v>1</v>
      </c>
      <c r="H2369">
        <v>0</v>
      </c>
      <c r="I2369" s="2">
        <f>Tabell2[[#This Row],[Inköpspris (SEK)]]*Tabell2[[#This Row],[Antal]]</f>
        <v>277.39999999999998</v>
      </c>
      <c r="J2369" s="2">
        <f>MIN(Tabell2[[#This Row],[Bokat]]*Tabell2[[#This Row],[Inköpspris (SEK)]],Tabell2[[#This Row],[Totalt lagervärde ink moms]])</f>
        <v>0</v>
      </c>
      <c r="K2369" s="2">
        <f>Tabell2[[#This Row],[Totalt lagervärde ink moms]]-Tabell2[[#This Row],[Varav bokat ink moms]]</f>
        <v>277.39999999999998</v>
      </c>
      <c r="L2369" s="2">
        <f>Tabell2[[#This Row],[Antal]]*Tabell2[[#This Row],[Inpris ex moms]]</f>
        <v>221.92</v>
      </c>
      <c r="M2369" s="2">
        <f>MIN(Tabell2[[#This Row],[Bokat]]*Tabell2[[#This Row],[Inpris ex moms]],Tabell2[[#This Row],[Totalt lagervärde ex moms]])</f>
        <v>0</v>
      </c>
      <c r="N2369" s="2">
        <f>Tabell2[[#This Row],[Totalt lagervärde ex moms]]-Tabell2[[#This Row],[Varav bokat ex moms]]</f>
        <v>221.92</v>
      </c>
    </row>
    <row r="2370" spans="1:14" x14ac:dyDescent="0.2">
      <c r="A2370" t="s">
        <v>15337</v>
      </c>
      <c r="B2370" t="s">
        <v>15338</v>
      </c>
      <c r="C2370" s="2">
        <v>449</v>
      </c>
      <c r="D2370" s="2">
        <v>269</v>
      </c>
      <c r="E2370" s="2">
        <v>277.39999999999998</v>
      </c>
      <c r="F2370" s="2">
        <v>221.92</v>
      </c>
      <c r="G2370">
        <v>1</v>
      </c>
      <c r="H2370">
        <v>0</v>
      </c>
      <c r="I2370" s="2">
        <f>Tabell2[[#This Row],[Inköpspris (SEK)]]*Tabell2[[#This Row],[Antal]]</f>
        <v>277.39999999999998</v>
      </c>
      <c r="J2370" s="2">
        <f>MIN(Tabell2[[#This Row],[Bokat]]*Tabell2[[#This Row],[Inköpspris (SEK)]],Tabell2[[#This Row],[Totalt lagervärde ink moms]])</f>
        <v>0</v>
      </c>
      <c r="K2370" s="2">
        <f>Tabell2[[#This Row],[Totalt lagervärde ink moms]]-Tabell2[[#This Row],[Varav bokat ink moms]]</f>
        <v>277.39999999999998</v>
      </c>
      <c r="L2370" s="2">
        <f>Tabell2[[#This Row],[Antal]]*Tabell2[[#This Row],[Inpris ex moms]]</f>
        <v>221.92</v>
      </c>
      <c r="M2370" s="2">
        <f>MIN(Tabell2[[#This Row],[Bokat]]*Tabell2[[#This Row],[Inpris ex moms]],Tabell2[[#This Row],[Totalt lagervärde ex moms]])</f>
        <v>0</v>
      </c>
      <c r="N2370" s="2">
        <f>Tabell2[[#This Row],[Totalt lagervärde ex moms]]-Tabell2[[#This Row],[Varav bokat ex moms]]</f>
        <v>221.92</v>
      </c>
    </row>
    <row r="2371" spans="1:14" x14ac:dyDescent="0.2">
      <c r="A2371" t="s">
        <v>15339</v>
      </c>
      <c r="B2371" t="s">
        <v>15340</v>
      </c>
      <c r="C2371" s="2">
        <v>449</v>
      </c>
      <c r="D2371" s="2">
        <v>269</v>
      </c>
      <c r="E2371" s="2">
        <v>277.39999999999998</v>
      </c>
      <c r="F2371" s="2">
        <v>221.92</v>
      </c>
      <c r="G2371">
        <v>1</v>
      </c>
      <c r="H2371">
        <v>0</v>
      </c>
      <c r="I2371" s="2">
        <f>Tabell2[[#This Row],[Inköpspris (SEK)]]*Tabell2[[#This Row],[Antal]]</f>
        <v>277.39999999999998</v>
      </c>
      <c r="J2371" s="2">
        <f>MIN(Tabell2[[#This Row],[Bokat]]*Tabell2[[#This Row],[Inköpspris (SEK)]],Tabell2[[#This Row],[Totalt lagervärde ink moms]])</f>
        <v>0</v>
      </c>
      <c r="K2371" s="2">
        <f>Tabell2[[#This Row],[Totalt lagervärde ink moms]]-Tabell2[[#This Row],[Varav bokat ink moms]]</f>
        <v>277.39999999999998</v>
      </c>
      <c r="L2371" s="2">
        <f>Tabell2[[#This Row],[Antal]]*Tabell2[[#This Row],[Inpris ex moms]]</f>
        <v>221.92</v>
      </c>
      <c r="M2371" s="2">
        <f>MIN(Tabell2[[#This Row],[Bokat]]*Tabell2[[#This Row],[Inpris ex moms]],Tabell2[[#This Row],[Totalt lagervärde ex moms]])</f>
        <v>0</v>
      </c>
      <c r="N2371" s="2">
        <f>Tabell2[[#This Row],[Totalt lagervärde ex moms]]-Tabell2[[#This Row],[Varav bokat ex moms]]</f>
        <v>221.92</v>
      </c>
    </row>
    <row r="2372" spans="1:14" x14ac:dyDescent="0.2">
      <c r="A2372" t="s">
        <v>1120</v>
      </c>
      <c r="B2372" t="s">
        <v>1121</v>
      </c>
      <c r="C2372" s="2">
        <v>539</v>
      </c>
      <c r="D2372" s="2">
        <v>377</v>
      </c>
      <c r="E2372" s="2">
        <v>333</v>
      </c>
      <c r="F2372" s="2">
        <v>266.40000000000003</v>
      </c>
      <c r="G2372">
        <v>2</v>
      </c>
      <c r="H2372">
        <v>0</v>
      </c>
      <c r="I2372" s="2">
        <f>Tabell2[[#This Row],[Inköpspris (SEK)]]*Tabell2[[#This Row],[Antal]]</f>
        <v>666</v>
      </c>
      <c r="J2372" s="2">
        <f>MIN(Tabell2[[#This Row],[Bokat]]*Tabell2[[#This Row],[Inköpspris (SEK)]],Tabell2[[#This Row],[Totalt lagervärde ink moms]])</f>
        <v>0</v>
      </c>
      <c r="K2372" s="2">
        <f>Tabell2[[#This Row],[Totalt lagervärde ink moms]]-Tabell2[[#This Row],[Varav bokat ink moms]]</f>
        <v>666</v>
      </c>
      <c r="L2372" s="2">
        <f>Tabell2[[#This Row],[Antal]]*Tabell2[[#This Row],[Inpris ex moms]]</f>
        <v>532.80000000000007</v>
      </c>
      <c r="M2372" s="2">
        <f>MIN(Tabell2[[#This Row],[Bokat]]*Tabell2[[#This Row],[Inpris ex moms]],Tabell2[[#This Row],[Totalt lagervärde ex moms]])</f>
        <v>0</v>
      </c>
      <c r="N2372" s="2">
        <f>Tabell2[[#This Row],[Totalt lagervärde ex moms]]-Tabell2[[#This Row],[Varav bokat ex moms]]</f>
        <v>532.80000000000007</v>
      </c>
    </row>
    <row r="2373" spans="1:14" x14ac:dyDescent="0.2">
      <c r="A2373" t="s">
        <v>1122</v>
      </c>
      <c r="B2373" t="s">
        <v>1123</v>
      </c>
      <c r="C2373" s="2">
        <v>539</v>
      </c>
      <c r="D2373" s="2">
        <v>377</v>
      </c>
      <c r="E2373" s="2">
        <v>333</v>
      </c>
      <c r="F2373" s="2">
        <v>266.40000000000003</v>
      </c>
      <c r="G2373">
        <v>1</v>
      </c>
      <c r="H2373">
        <v>0</v>
      </c>
      <c r="I2373" s="2">
        <f>Tabell2[[#This Row],[Inköpspris (SEK)]]*Tabell2[[#This Row],[Antal]]</f>
        <v>333</v>
      </c>
      <c r="J2373" s="2">
        <f>MIN(Tabell2[[#This Row],[Bokat]]*Tabell2[[#This Row],[Inköpspris (SEK)]],Tabell2[[#This Row],[Totalt lagervärde ink moms]])</f>
        <v>0</v>
      </c>
      <c r="K2373" s="2">
        <f>Tabell2[[#This Row],[Totalt lagervärde ink moms]]-Tabell2[[#This Row],[Varav bokat ink moms]]</f>
        <v>333</v>
      </c>
      <c r="L2373" s="2">
        <f>Tabell2[[#This Row],[Antal]]*Tabell2[[#This Row],[Inpris ex moms]]</f>
        <v>266.40000000000003</v>
      </c>
      <c r="M2373" s="2">
        <f>MIN(Tabell2[[#This Row],[Bokat]]*Tabell2[[#This Row],[Inpris ex moms]],Tabell2[[#This Row],[Totalt lagervärde ex moms]])</f>
        <v>0</v>
      </c>
      <c r="N2373" s="2">
        <f>Tabell2[[#This Row],[Totalt lagervärde ex moms]]-Tabell2[[#This Row],[Varav bokat ex moms]]</f>
        <v>266.40000000000003</v>
      </c>
    </row>
    <row r="2374" spans="1:14" x14ac:dyDescent="0.2">
      <c r="A2374" t="s">
        <v>3917</v>
      </c>
      <c r="B2374" t="s">
        <v>3918</v>
      </c>
      <c r="C2374" s="2">
        <v>95</v>
      </c>
      <c r="D2374" s="2">
        <v>66</v>
      </c>
      <c r="E2374" s="2">
        <v>58.69</v>
      </c>
      <c r="F2374" s="2">
        <v>46.95</v>
      </c>
      <c r="G2374">
        <v>1</v>
      </c>
      <c r="H2374">
        <v>0</v>
      </c>
      <c r="I2374" s="2">
        <f>Tabell2[[#This Row],[Inköpspris (SEK)]]*Tabell2[[#This Row],[Antal]]</f>
        <v>58.69</v>
      </c>
      <c r="J2374" s="2">
        <f>MIN(Tabell2[[#This Row],[Bokat]]*Tabell2[[#This Row],[Inköpspris (SEK)]],Tabell2[[#This Row],[Totalt lagervärde ink moms]])</f>
        <v>0</v>
      </c>
      <c r="K2374" s="2">
        <f>Tabell2[[#This Row],[Totalt lagervärde ink moms]]-Tabell2[[#This Row],[Varav bokat ink moms]]</f>
        <v>58.69</v>
      </c>
      <c r="L2374" s="2">
        <f>Tabell2[[#This Row],[Antal]]*Tabell2[[#This Row],[Inpris ex moms]]</f>
        <v>46.95</v>
      </c>
      <c r="M2374" s="2">
        <f>MIN(Tabell2[[#This Row],[Bokat]]*Tabell2[[#This Row],[Inpris ex moms]],Tabell2[[#This Row],[Totalt lagervärde ex moms]])</f>
        <v>0</v>
      </c>
      <c r="N2374" s="2">
        <f>Tabell2[[#This Row],[Totalt lagervärde ex moms]]-Tabell2[[#This Row],[Varav bokat ex moms]]</f>
        <v>46.95</v>
      </c>
    </row>
    <row r="2375" spans="1:14" x14ac:dyDescent="0.2">
      <c r="A2375" t="s">
        <v>5513</v>
      </c>
      <c r="B2375" t="s">
        <v>5514</v>
      </c>
      <c r="C2375" s="2">
        <v>259</v>
      </c>
      <c r="D2375" s="2">
        <v>181</v>
      </c>
      <c r="E2375" s="2">
        <v>160</v>
      </c>
      <c r="F2375" s="2">
        <v>128</v>
      </c>
      <c r="G2375">
        <v>1</v>
      </c>
      <c r="H2375">
        <v>0</v>
      </c>
      <c r="I2375" s="2">
        <f>Tabell2[[#This Row],[Inköpspris (SEK)]]*Tabell2[[#This Row],[Antal]]</f>
        <v>160</v>
      </c>
      <c r="J2375" s="2">
        <f>MIN(Tabell2[[#This Row],[Bokat]]*Tabell2[[#This Row],[Inköpspris (SEK)]],Tabell2[[#This Row],[Totalt lagervärde ink moms]])</f>
        <v>0</v>
      </c>
      <c r="K2375" s="2">
        <f>Tabell2[[#This Row],[Totalt lagervärde ink moms]]-Tabell2[[#This Row],[Varav bokat ink moms]]</f>
        <v>160</v>
      </c>
      <c r="L2375" s="2">
        <f>Tabell2[[#This Row],[Antal]]*Tabell2[[#This Row],[Inpris ex moms]]</f>
        <v>128</v>
      </c>
      <c r="M2375" s="2">
        <f>MIN(Tabell2[[#This Row],[Bokat]]*Tabell2[[#This Row],[Inpris ex moms]],Tabell2[[#This Row],[Totalt lagervärde ex moms]])</f>
        <v>0</v>
      </c>
      <c r="N2375" s="2">
        <f>Tabell2[[#This Row],[Totalt lagervärde ex moms]]-Tabell2[[#This Row],[Varav bokat ex moms]]</f>
        <v>128</v>
      </c>
    </row>
    <row r="2376" spans="1:14" x14ac:dyDescent="0.2">
      <c r="A2376" t="s">
        <v>8111</v>
      </c>
      <c r="B2376" t="s">
        <v>8112</v>
      </c>
      <c r="C2376" s="2">
        <v>259</v>
      </c>
      <c r="D2376" s="2">
        <v>181</v>
      </c>
      <c r="E2376" s="2">
        <v>160</v>
      </c>
      <c r="F2376" s="2">
        <v>128</v>
      </c>
      <c r="G2376">
        <v>22</v>
      </c>
      <c r="H2376">
        <v>0</v>
      </c>
      <c r="I2376" s="2">
        <f>Tabell2[[#This Row],[Inköpspris (SEK)]]*Tabell2[[#This Row],[Antal]]</f>
        <v>3520</v>
      </c>
      <c r="J2376" s="2">
        <f>MIN(Tabell2[[#This Row],[Bokat]]*Tabell2[[#This Row],[Inköpspris (SEK)]],Tabell2[[#This Row],[Totalt lagervärde ink moms]])</f>
        <v>0</v>
      </c>
      <c r="K2376" s="2">
        <f>Tabell2[[#This Row],[Totalt lagervärde ink moms]]-Tabell2[[#This Row],[Varav bokat ink moms]]</f>
        <v>3520</v>
      </c>
      <c r="L2376" s="2">
        <f>Tabell2[[#This Row],[Antal]]*Tabell2[[#This Row],[Inpris ex moms]]</f>
        <v>2816</v>
      </c>
      <c r="M2376" s="2">
        <f>MIN(Tabell2[[#This Row],[Bokat]]*Tabell2[[#This Row],[Inpris ex moms]],Tabell2[[#This Row],[Totalt lagervärde ex moms]])</f>
        <v>0</v>
      </c>
      <c r="N2376" s="2">
        <f>Tabell2[[#This Row],[Totalt lagervärde ex moms]]-Tabell2[[#This Row],[Varav bokat ex moms]]</f>
        <v>2816</v>
      </c>
    </row>
    <row r="2377" spans="1:14" x14ac:dyDescent="0.2">
      <c r="A2377" t="s">
        <v>3921</v>
      </c>
      <c r="B2377" t="s">
        <v>3922</v>
      </c>
      <c r="C2377" s="2">
        <v>119</v>
      </c>
      <c r="D2377" s="2">
        <v>77</v>
      </c>
      <c r="E2377" s="2">
        <v>73.5</v>
      </c>
      <c r="F2377" s="2">
        <v>58.800000000000004</v>
      </c>
      <c r="G2377">
        <v>1</v>
      </c>
      <c r="H2377">
        <v>0</v>
      </c>
      <c r="I2377" s="2">
        <f>Tabell2[[#This Row],[Inköpspris (SEK)]]*Tabell2[[#This Row],[Antal]]</f>
        <v>73.5</v>
      </c>
      <c r="J2377" s="2">
        <f>MIN(Tabell2[[#This Row],[Bokat]]*Tabell2[[#This Row],[Inköpspris (SEK)]],Tabell2[[#This Row],[Totalt lagervärde ink moms]])</f>
        <v>0</v>
      </c>
      <c r="K2377" s="2">
        <f>Tabell2[[#This Row],[Totalt lagervärde ink moms]]-Tabell2[[#This Row],[Varav bokat ink moms]]</f>
        <v>73.5</v>
      </c>
      <c r="L2377" s="2">
        <f>Tabell2[[#This Row],[Antal]]*Tabell2[[#This Row],[Inpris ex moms]]</f>
        <v>58.800000000000004</v>
      </c>
      <c r="M2377" s="2">
        <f>MIN(Tabell2[[#This Row],[Bokat]]*Tabell2[[#This Row],[Inpris ex moms]],Tabell2[[#This Row],[Totalt lagervärde ex moms]])</f>
        <v>0</v>
      </c>
      <c r="N2377" s="2">
        <f>Tabell2[[#This Row],[Totalt lagervärde ex moms]]-Tabell2[[#This Row],[Varav bokat ex moms]]</f>
        <v>58.800000000000004</v>
      </c>
    </row>
    <row r="2378" spans="1:14" x14ac:dyDescent="0.2">
      <c r="A2378" t="s">
        <v>8129</v>
      </c>
      <c r="B2378" t="s">
        <v>8130</v>
      </c>
      <c r="C2378" s="2">
        <v>299</v>
      </c>
      <c r="D2378" s="2">
        <v>209</v>
      </c>
      <c r="E2378" s="2">
        <v>184.68</v>
      </c>
      <c r="F2378" s="2">
        <v>147.74</v>
      </c>
      <c r="G2378">
        <v>1</v>
      </c>
      <c r="H2378">
        <v>0</v>
      </c>
      <c r="I2378" s="2">
        <f>Tabell2[[#This Row],[Inköpspris (SEK)]]*Tabell2[[#This Row],[Antal]]</f>
        <v>184.68</v>
      </c>
      <c r="J2378" s="2">
        <f>MIN(Tabell2[[#This Row],[Bokat]]*Tabell2[[#This Row],[Inköpspris (SEK)]],Tabell2[[#This Row],[Totalt lagervärde ink moms]])</f>
        <v>0</v>
      </c>
      <c r="K2378" s="2">
        <f>Tabell2[[#This Row],[Totalt lagervärde ink moms]]-Tabell2[[#This Row],[Varav bokat ink moms]]</f>
        <v>184.68</v>
      </c>
      <c r="L2378" s="2">
        <f>Tabell2[[#This Row],[Antal]]*Tabell2[[#This Row],[Inpris ex moms]]</f>
        <v>147.74</v>
      </c>
      <c r="M2378" s="2">
        <f>MIN(Tabell2[[#This Row],[Bokat]]*Tabell2[[#This Row],[Inpris ex moms]],Tabell2[[#This Row],[Totalt lagervärde ex moms]])</f>
        <v>0</v>
      </c>
      <c r="N2378" s="2">
        <f>Tabell2[[#This Row],[Totalt lagervärde ex moms]]-Tabell2[[#This Row],[Varav bokat ex moms]]</f>
        <v>147.74</v>
      </c>
    </row>
    <row r="2379" spans="1:14" x14ac:dyDescent="0.2">
      <c r="A2379" t="s">
        <v>8137</v>
      </c>
      <c r="B2379" t="s">
        <v>8138</v>
      </c>
      <c r="C2379" s="2">
        <v>299</v>
      </c>
      <c r="D2379" s="2">
        <v>209</v>
      </c>
      <c r="E2379" s="2">
        <v>184.68</v>
      </c>
      <c r="F2379" s="2">
        <v>147.74</v>
      </c>
      <c r="G2379">
        <v>1</v>
      </c>
      <c r="H2379">
        <v>0</v>
      </c>
      <c r="I2379" s="2">
        <f>Tabell2[[#This Row],[Inköpspris (SEK)]]*Tabell2[[#This Row],[Antal]]</f>
        <v>184.68</v>
      </c>
      <c r="J2379" s="2">
        <f>MIN(Tabell2[[#This Row],[Bokat]]*Tabell2[[#This Row],[Inköpspris (SEK)]],Tabell2[[#This Row],[Totalt lagervärde ink moms]])</f>
        <v>0</v>
      </c>
      <c r="K2379" s="2">
        <f>Tabell2[[#This Row],[Totalt lagervärde ink moms]]-Tabell2[[#This Row],[Varav bokat ink moms]]</f>
        <v>184.68</v>
      </c>
      <c r="L2379" s="2">
        <f>Tabell2[[#This Row],[Antal]]*Tabell2[[#This Row],[Inpris ex moms]]</f>
        <v>147.74</v>
      </c>
      <c r="M2379" s="2">
        <f>MIN(Tabell2[[#This Row],[Bokat]]*Tabell2[[#This Row],[Inpris ex moms]],Tabell2[[#This Row],[Totalt lagervärde ex moms]])</f>
        <v>0</v>
      </c>
      <c r="N2379" s="2">
        <f>Tabell2[[#This Row],[Totalt lagervärde ex moms]]-Tabell2[[#This Row],[Varav bokat ex moms]]</f>
        <v>147.74</v>
      </c>
    </row>
    <row r="2380" spans="1:14" x14ac:dyDescent="0.2">
      <c r="A2380" t="s">
        <v>4329</v>
      </c>
      <c r="B2380" t="s">
        <v>4330</v>
      </c>
      <c r="C2380" s="2">
        <v>33</v>
      </c>
      <c r="D2380" s="2">
        <v>23</v>
      </c>
      <c r="E2380" s="2">
        <v>20.38</v>
      </c>
      <c r="F2380" s="2">
        <v>16.303999999999998</v>
      </c>
      <c r="G2380">
        <v>11</v>
      </c>
      <c r="H2380">
        <v>2</v>
      </c>
      <c r="I2380" s="2">
        <f>Tabell2[[#This Row],[Inköpspris (SEK)]]*Tabell2[[#This Row],[Antal]]</f>
        <v>224.17999999999998</v>
      </c>
      <c r="J2380" s="2">
        <f>MIN(Tabell2[[#This Row],[Bokat]]*Tabell2[[#This Row],[Inköpspris (SEK)]],Tabell2[[#This Row],[Totalt lagervärde ink moms]])</f>
        <v>40.76</v>
      </c>
      <c r="K2380" s="2">
        <f>Tabell2[[#This Row],[Totalt lagervärde ink moms]]-Tabell2[[#This Row],[Varav bokat ink moms]]</f>
        <v>183.42</v>
      </c>
      <c r="L2380" s="2">
        <f>Tabell2[[#This Row],[Antal]]*Tabell2[[#This Row],[Inpris ex moms]]</f>
        <v>179.34399999999999</v>
      </c>
      <c r="M2380" s="2">
        <f>MIN(Tabell2[[#This Row],[Bokat]]*Tabell2[[#This Row],[Inpris ex moms]],Tabell2[[#This Row],[Totalt lagervärde ex moms]])</f>
        <v>32.607999999999997</v>
      </c>
      <c r="N2380" s="2">
        <f>Tabell2[[#This Row],[Totalt lagervärde ex moms]]-Tabell2[[#This Row],[Varav bokat ex moms]]</f>
        <v>146.73599999999999</v>
      </c>
    </row>
    <row r="2381" spans="1:14" x14ac:dyDescent="0.2">
      <c r="A2381" t="s">
        <v>3999</v>
      </c>
      <c r="B2381" t="s">
        <v>4000</v>
      </c>
      <c r="C2381" s="2">
        <v>179</v>
      </c>
      <c r="D2381" s="2">
        <v>125</v>
      </c>
      <c r="E2381" s="2">
        <v>110.54</v>
      </c>
      <c r="F2381" s="2">
        <v>88.432000000000016</v>
      </c>
      <c r="G2381">
        <v>2</v>
      </c>
      <c r="H2381">
        <v>0</v>
      </c>
      <c r="I2381" s="2">
        <f>Tabell2[[#This Row],[Inköpspris (SEK)]]*Tabell2[[#This Row],[Antal]]</f>
        <v>221.08</v>
      </c>
      <c r="J2381" s="2">
        <f>MIN(Tabell2[[#This Row],[Bokat]]*Tabell2[[#This Row],[Inköpspris (SEK)]],Tabell2[[#This Row],[Totalt lagervärde ink moms]])</f>
        <v>0</v>
      </c>
      <c r="K2381" s="2">
        <f>Tabell2[[#This Row],[Totalt lagervärde ink moms]]-Tabell2[[#This Row],[Varav bokat ink moms]]</f>
        <v>221.08</v>
      </c>
      <c r="L2381" s="2">
        <f>Tabell2[[#This Row],[Antal]]*Tabell2[[#This Row],[Inpris ex moms]]</f>
        <v>176.86400000000003</v>
      </c>
      <c r="M2381" s="2">
        <f>MIN(Tabell2[[#This Row],[Bokat]]*Tabell2[[#This Row],[Inpris ex moms]],Tabell2[[#This Row],[Totalt lagervärde ex moms]])</f>
        <v>0</v>
      </c>
      <c r="N2381" s="2">
        <f>Tabell2[[#This Row],[Totalt lagervärde ex moms]]-Tabell2[[#This Row],[Varav bokat ex moms]]</f>
        <v>176.86400000000003</v>
      </c>
    </row>
    <row r="2382" spans="1:14" x14ac:dyDescent="0.2">
      <c r="A2382" t="s">
        <v>6991</v>
      </c>
      <c r="B2382" t="s">
        <v>6992</v>
      </c>
      <c r="C2382" s="2">
        <v>75</v>
      </c>
      <c r="D2382" s="2">
        <v>49</v>
      </c>
      <c r="E2382" s="2">
        <v>46.31</v>
      </c>
      <c r="F2382" s="2">
        <v>37.048000000000002</v>
      </c>
      <c r="G2382">
        <v>1</v>
      </c>
      <c r="H2382">
        <v>0</v>
      </c>
      <c r="I2382" s="2">
        <f>Tabell2[[#This Row],[Inköpspris (SEK)]]*Tabell2[[#This Row],[Antal]]</f>
        <v>46.31</v>
      </c>
      <c r="J2382" s="2">
        <f>MIN(Tabell2[[#This Row],[Bokat]]*Tabell2[[#This Row],[Inköpspris (SEK)]],Tabell2[[#This Row],[Totalt lagervärde ink moms]])</f>
        <v>0</v>
      </c>
      <c r="K2382" s="2">
        <f>Tabell2[[#This Row],[Totalt lagervärde ink moms]]-Tabell2[[#This Row],[Varav bokat ink moms]]</f>
        <v>46.31</v>
      </c>
      <c r="L2382" s="2">
        <f>Tabell2[[#This Row],[Antal]]*Tabell2[[#This Row],[Inpris ex moms]]</f>
        <v>37.048000000000002</v>
      </c>
      <c r="M2382" s="2">
        <f>MIN(Tabell2[[#This Row],[Bokat]]*Tabell2[[#This Row],[Inpris ex moms]],Tabell2[[#This Row],[Totalt lagervärde ex moms]])</f>
        <v>0</v>
      </c>
      <c r="N2382" s="2">
        <f>Tabell2[[#This Row],[Totalt lagervärde ex moms]]-Tabell2[[#This Row],[Varav bokat ex moms]]</f>
        <v>37.048000000000002</v>
      </c>
    </row>
    <row r="2383" spans="1:14" x14ac:dyDescent="0.2">
      <c r="A2383" t="s">
        <v>7073</v>
      </c>
      <c r="B2383" t="s">
        <v>7074</v>
      </c>
      <c r="C2383" s="2">
        <v>2585</v>
      </c>
      <c r="D2383" s="2">
        <v>1809</v>
      </c>
      <c r="E2383" s="2">
        <v>1596</v>
      </c>
      <c r="F2383" s="2">
        <v>1276.8000000000002</v>
      </c>
      <c r="G2383">
        <v>1</v>
      </c>
      <c r="H2383">
        <v>0</v>
      </c>
      <c r="I2383" s="2">
        <f>Tabell2[[#This Row],[Inköpspris (SEK)]]*Tabell2[[#This Row],[Antal]]</f>
        <v>1596</v>
      </c>
      <c r="J2383" s="2">
        <f>MIN(Tabell2[[#This Row],[Bokat]]*Tabell2[[#This Row],[Inköpspris (SEK)]],Tabell2[[#This Row],[Totalt lagervärde ink moms]])</f>
        <v>0</v>
      </c>
      <c r="K2383" s="2">
        <f>Tabell2[[#This Row],[Totalt lagervärde ink moms]]-Tabell2[[#This Row],[Varav bokat ink moms]]</f>
        <v>1596</v>
      </c>
      <c r="L2383" s="2">
        <f>Tabell2[[#This Row],[Antal]]*Tabell2[[#This Row],[Inpris ex moms]]</f>
        <v>1276.8000000000002</v>
      </c>
      <c r="M2383" s="2">
        <f>MIN(Tabell2[[#This Row],[Bokat]]*Tabell2[[#This Row],[Inpris ex moms]],Tabell2[[#This Row],[Totalt lagervärde ex moms]])</f>
        <v>0</v>
      </c>
      <c r="N2383" s="2">
        <f>Tabell2[[#This Row],[Totalt lagervärde ex moms]]-Tabell2[[#This Row],[Varav bokat ex moms]]</f>
        <v>1276.8000000000002</v>
      </c>
    </row>
    <row r="2384" spans="1:14" x14ac:dyDescent="0.2">
      <c r="A2384" t="s">
        <v>13335</v>
      </c>
      <c r="B2384" t="s">
        <v>13336</v>
      </c>
      <c r="C2384" s="2">
        <v>159</v>
      </c>
      <c r="D2384" s="2">
        <v>111</v>
      </c>
      <c r="E2384" s="2">
        <v>98.16</v>
      </c>
      <c r="F2384" s="2">
        <v>78.528000000000006</v>
      </c>
      <c r="G2384">
        <v>1</v>
      </c>
      <c r="H2384">
        <v>0</v>
      </c>
      <c r="I2384" s="2">
        <f>Tabell2[[#This Row],[Inköpspris (SEK)]]*Tabell2[[#This Row],[Antal]]</f>
        <v>98.16</v>
      </c>
      <c r="J2384" s="2">
        <f>MIN(Tabell2[[#This Row],[Bokat]]*Tabell2[[#This Row],[Inköpspris (SEK)]],Tabell2[[#This Row],[Totalt lagervärde ink moms]])</f>
        <v>0</v>
      </c>
      <c r="K2384" s="2">
        <f>Tabell2[[#This Row],[Totalt lagervärde ink moms]]-Tabell2[[#This Row],[Varav bokat ink moms]]</f>
        <v>98.16</v>
      </c>
      <c r="L2384" s="2">
        <f>Tabell2[[#This Row],[Antal]]*Tabell2[[#This Row],[Inpris ex moms]]</f>
        <v>78.528000000000006</v>
      </c>
      <c r="M2384" s="2">
        <f>MIN(Tabell2[[#This Row],[Bokat]]*Tabell2[[#This Row],[Inpris ex moms]],Tabell2[[#This Row],[Totalt lagervärde ex moms]])</f>
        <v>0</v>
      </c>
      <c r="N2384" s="2">
        <f>Tabell2[[#This Row],[Totalt lagervärde ex moms]]-Tabell2[[#This Row],[Varav bokat ex moms]]</f>
        <v>78.528000000000006</v>
      </c>
    </row>
    <row r="2385" spans="1:14" x14ac:dyDescent="0.2">
      <c r="A2385" t="s">
        <v>17393</v>
      </c>
      <c r="B2385" t="s">
        <v>17394</v>
      </c>
      <c r="C2385" s="2">
        <v>159</v>
      </c>
      <c r="D2385" s="2">
        <v>111</v>
      </c>
      <c r="E2385" s="2">
        <v>98.16</v>
      </c>
      <c r="F2385" s="2">
        <v>78.528000000000006</v>
      </c>
      <c r="G2385">
        <v>1</v>
      </c>
      <c r="H2385">
        <v>0</v>
      </c>
      <c r="I2385" s="2">
        <f>Tabell2[[#This Row],[Inköpspris (SEK)]]*Tabell2[[#This Row],[Antal]]</f>
        <v>98.16</v>
      </c>
      <c r="J2385" s="2">
        <f>MIN(Tabell2[[#This Row],[Bokat]]*Tabell2[[#This Row],[Inköpspris (SEK)]],Tabell2[[#This Row],[Totalt lagervärde ink moms]])</f>
        <v>0</v>
      </c>
      <c r="K2385" s="2">
        <f>Tabell2[[#This Row],[Totalt lagervärde ink moms]]-Tabell2[[#This Row],[Varav bokat ink moms]]</f>
        <v>98.16</v>
      </c>
      <c r="L2385" s="2">
        <f>Tabell2[[#This Row],[Antal]]*Tabell2[[#This Row],[Inpris ex moms]]</f>
        <v>78.528000000000006</v>
      </c>
      <c r="M2385" s="2">
        <f>MIN(Tabell2[[#This Row],[Bokat]]*Tabell2[[#This Row],[Inpris ex moms]],Tabell2[[#This Row],[Totalt lagervärde ex moms]])</f>
        <v>0</v>
      </c>
      <c r="N2385" s="2">
        <f>Tabell2[[#This Row],[Totalt lagervärde ex moms]]-Tabell2[[#This Row],[Varav bokat ex moms]]</f>
        <v>78.528000000000006</v>
      </c>
    </row>
    <row r="2386" spans="1:14" x14ac:dyDescent="0.2">
      <c r="A2386" t="s">
        <v>9201</v>
      </c>
      <c r="B2386" t="s">
        <v>9202</v>
      </c>
      <c r="C2386" s="2">
        <v>169</v>
      </c>
      <c r="D2386" s="2">
        <v>118</v>
      </c>
      <c r="E2386" s="2">
        <v>104.33</v>
      </c>
      <c r="F2386" s="2">
        <v>83.463999999999999</v>
      </c>
      <c r="G2386">
        <v>1</v>
      </c>
      <c r="H2386">
        <v>0</v>
      </c>
      <c r="I2386" s="2">
        <f>Tabell2[[#This Row],[Inköpspris (SEK)]]*Tabell2[[#This Row],[Antal]]</f>
        <v>104.33</v>
      </c>
      <c r="J2386" s="2">
        <f>MIN(Tabell2[[#This Row],[Bokat]]*Tabell2[[#This Row],[Inköpspris (SEK)]],Tabell2[[#This Row],[Totalt lagervärde ink moms]])</f>
        <v>0</v>
      </c>
      <c r="K2386" s="2">
        <f>Tabell2[[#This Row],[Totalt lagervärde ink moms]]-Tabell2[[#This Row],[Varav bokat ink moms]]</f>
        <v>104.33</v>
      </c>
      <c r="L2386" s="2">
        <f>Tabell2[[#This Row],[Antal]]*Tabell2[[#This Row],[Inpris ex moms]]</f>
        <v>83.463999999999999</v>
      </c>
      <c r="M2386" s="2">
        <f>MIN(Tabell2[[#This Row],[Bokat]]*Tabell2[[#This Row],[Inpris ex moms]],Tabell2[[#This Row],[Totalt lagervärde ex moms]])</f>
        <v>0</v>
      </c>
      <c r="N2386" s="2">
        <f>Tabell2[[#This Row],[Totalt lagervärde ex moms]]-Tabell2[[#This Row],[Varav bokat ex moms]]</f>
        <v>83.463999999999999</v>
      </c>
    </row>
    <row r="2387" spans="1:14" x14ac:dyDescent="0.2">
      <c r="A2387" t="s">
        <v>16907</v>
      </c>
      <c r="B2387" t="s">
        <v>16908</v>
      </c>
      <c r="C2387" s="2">
        <v>299</v>
      </c>
      <c r="D2387" s="2">
        <v>209</v>
      </c>
      <c r="E2387" s="2">
        <v>184.54</v>
      </c>
      <c r="F2387" s="2">
        <v>147.63</v>
      </c>
      <c r="G2387">
        <v>1</v>
      </c>
      <c r="H2387">
        <v>0</v>
      </c>
      <c r="I2387" s="2">
        <f>Tabell2[[#This Row],[Inköpspris (SEK)]]*Tabell2[[#This Row],[Antal]]</f>
        <v>184.54</v>
      </c>
      <c r="J2387" s="2">
        <f>MIN(Tabell2[[#This Row],[Bokat]]*Tabell2[[#This Row],[Inköpspris (SEK)]],Tabell2[[#This Row],[Totalt lagervärde ink moms]])</f>
        <v>0</v>
      </c>
      <c r="K2387" s="2">
        <f>Tabell2[[#This Row],[Totalt lagervärde ink moms]]-Tabell2[[#This Row],[Varav bokat ink moms]]</f>
        <v>184.54</v>
      </c>
      <c r="L2387" s="2">
        <f>Tabell2[[#This Row],[Antal]]*Tabell2[[#This Row],[Inpris ex moms]]</f>
        <v>147.63</v>
      </c>
      <c r="M2387" s="2">
        <f>MIN(Tabell2[[#This Row],[Bokat]]*Tabell2[[#This Row],[Inpris ex moms]],Tabell2[[#This Row],[Totalt lagervärde ex moms]])</f>
        <v>0</v>
      </c>
      <c r="N2387" s="2">
        <f>Tabell2[[#This Row],[Totalt lagervärde ex moms]]-Tabell2[[#This Row],[Varav bokat ex moms]]</f>
        <v>147.63</v>
      </c>
    </row>
    <row r="2388" spans="1:14" x14ac:dyDescent="0.2">
      <c r="A2388" t="s">
        <v>5679</v>
      </c>
      <c r="B2388" t="s">
        <v>5680</v>
      </c>
      <c r="C2388" s="2">
        <v>209</v>
      </c>
      <c r="D2388" s="2">
        <v>146</v>
      </c>
      <c r="E2388" s="2">
        <v>128.96</v>
      </c>
      <c r="F2388" s="2">
        <v>103.16800000000001</v>
      </c>
      <c r="G2388">
        <v>1</v>
      </c>
      <c r="H2388">
        <v>0</v>
      </c>
      <c r="I2388" s="2">
        <f>Tabell2[[#This Row],[Inköpspris (SEK)]]*Tabell2[[#This Row],[Antal]]</f>
        <v>128.96</v>
      </c>
      <c r="J2388" s="2">
        <f>MIN(Tabell2[[#This Row],[Bokat]]*Tabell2[[#This Row],[Inköpspris (SEK)]],Tabell2[[#This Row],[Totalt lagervärde ink moms]])</f>
        <v>0</v>
      </c>
      <c r="K2388" s="2">
        <f>Tabell2[[#This Row],[Totalt lagervärde ink moms]]-Tabell2[[#This Row],[Varav bokat ink moms]]</f>
        <v>128.96</v>
      </c>
      <c r="L2388" s="2">
        <f>Tabell2[[#This Row],[Antal]]*Tabell2[[#This Row],[Inpris ex moms]]</f>
        <v>103.16800000000001</v>
      </c>
      <c r="M2388" s="2">
        <f>MIN(Tabell2[[#This Row],[Bokat]]*Tabell2[[#This Row],[Inpris ex moms]],Tabell2[[#This Row],[Totalt lagervärde ex moms]])</f>
        <v>0</v>
      </c>
      <c r="N2388" s="2">
        <f>Tabell2[[#This Row],[Totalt lagervärde ex moms]]-Tabell2[[#This Row],[Varav bokat ex moms]]</f>
        <v>103.16800000000001</v>
      </c>
    </row>
    <row r="2389" spans="1:14" x14ac:dyDescent="0.2">
      <c r="A2389" t="s">
        <v>9299</v>
      </c>
      <c r="B2389" t="s">
        <v>9300</v>
      </c>
      <c r="C2389" s="2">
        <v>2295</v>
      </c>
      <c r="D2389" s="2">
        <v>1951</v>
      </c>
      <c r="E2389" s="2">
        <v>1415.97</v>
      </c>
      <c r="F2389" s="2">
        <v>1132.7760000000001</v>
      </c>
      <c r="G2389">
        <v>1</v>
      </c>
      <c r="H2389">
        <v>0</v>
      </c>
      <c r="I2389" s="2">
        <f>Tabell2[[#This Row],[Inköpspris (SEK)]]*Tabell2[[#This Row],[Antal]]</f>
        <v>1415.97</v>
      </c>
      <c r="J2389" s="2">
        <f>MIN(Tabell2[[#This Row],[Bokat]]*Tabell2[[#This Row],[Inköpspris (SEK)]],Tabell2[[#This Row],[Totalt lagervärde ink moms]])</f>
        <v>0</v>
      </c>
      <c r="K2389" s="2">
        <f>Tabell2[[#This Row],[Totalt lagervärde ink moms]]-Tabell2[[#This Row],[Varav bokat ink moms]]</f>
        <v>1415.97</v>
      </c>
      <c r="L2389" s="2">
        <f>Tabell2[[#This Row],[Antal]]*Tabell2[[#This Row],[Inpris ex moms]]</f>
        <v>1132.7760000000001</v>
      </c>
      <c r="M2389" s="2">
        <f>MIN(Tabell2[[#This Row],[Bokat]]*Tabell2[[#This Row],[Inpris ex moms]],Tabell2[[#This Row],[Totalt lagervärde ex moms]])</f>
        <v>0</v>
      </c>
      <c r="N2389" s="2">
        <f>Tabell2[[#This Row],[Totalt lagervärde ex moms]]-Tabell2[[#This Row],[Varav bokat ex moms]]</f>
        <v>1132.7760000000001</v>
      </c>
    </row>
    <row r="2390" spans="1:14" x14ac:dyDescent="0.2">
      <c r="A2390" t="s">
        <v>5148</v>
      </c>
      <c r="B2390" t="s">
        <v>5149</v>
      </c>
      <c r="C2390" s="2">
        <v>389</v>
      </c>
      <c r="D2390" s="2">
        <v>272</v>
      </c>
      <c r="E2390" s="2">
        <v>240</v>
      </c>
      <c r="F2390" s="2">
        <v>192</v>
      </c>
      <c r="G2390">
        <v>1</v>
      </c>
      <c r="H2390">
        <v>0</v>
      </c>
      <c r="I2390" s="2">
        <f>Tabell2[[#This Row],[Inköpspris (SEK)]]*Tabell2[[#This Row],[Antal]]</f>
        <v>240</v>
      </c>
      <c r="J2390" s="2">
        <f>MIN(Tabell2[[#This Row],[Bokat]]*Tabell2[[#This Row],[Inköpspris (SEK)]],Tabell2[[#This Row],[Totalt lagervärde ink moms]])</f>
        <v>0</v>
      </c>
      <c r="K2390" s="2">
        <f>Tabell2[[#This Row],[Totalt lagervärde ink moms]]-Tabell2[[#This Row],[Varav bokat ink moms]]</f>
        <v>240</v>
      </c>
      <c r="L2390" s="2">
        <f>Tabell2[[#This Row],[Antal]]*Tabell2[[#This Row],[Inpris ex moms]]</f>
        <v>192</v>
      </c>
      <c r="M2390" s="2">
        <f>MIN(Tabell2[[#This Row],[Bokat]]*Tabell2[[#This Row],[Inpris ex moms]],Tabell2[[#This Row],[Totalt lagervärde ex moms]])</f>
        <v>0</v>
      </c>
      <c r="N2390" s="2">
        <f>Tabell2[[#This Row],[Totalt lagervärde ex moms]]-Tabell2[[#This Row],[Varav bokat ex moms]]</f>
        <v>192</v>
      </c>
    </row>
    <row r="2391" spans="1:14" x14ac:dyDescent="0.2">
      <c r="A2391" t="s">
        <v>4053</v>
      </c>
      <c r="B2391" t="s">
        <v>4054</v>
      </c>
      <c r="C2391" s="2">
        <v>199</v>
      </c>
      <c r="D2391" s="2">
        <v>139</v>
      </c>
      <c r="E2391" s="2">
        <v>122.75</v>
      </c>
      <c r="F2391" s="2">
        <v>98.2</v>
      </c>
      <c r="G2391">
        <v>2</v>
      </c>
      <c r="H2391">
        <v>0</v>
      </c>
      <c r="I2391" s="2">
        <f>Tabell2[[#This Row],[Inköpspris (SEK)]]*Tabell2[[#This Row],[Antal]]</f>
        <v>245.5</v>
      </c>
      <c r="J2391" s="2">
        <f>MIN(Tabell2[[#This Row],[Bokat]]*Tabell2[[#This Row],[Inköpspris (SEK)]],Tabell2[[#This Row],[Totalt lagervärde ink moms]])</f>
        <v>0</v>
      </c>
      <c r="K2391" s="2">
        <f>Tabell2[[#This Row],[Totalt lagervärde ink moms]]-Tabell2[[#This Row],[Varav bokat ink moms]]</f>
        <v>245.5</v>
      </c>
      <c r="L2391" s="2">
        <f>Tabell2[[#This Row],[Antal]]*Tabell2[[#This Row],[Inpris ex moms]]</f>
        <v>196.4</v>
      </c>
      <c r="M2391" s="2">
        <f>MIN(Tabell2[[#This Row],[Bokat]]*Tabell2[[#This Row],[Inpris ex moms]],Tabell2[[#This Row],[Totalt lagervärde ex moms]])</f>
        <v>0</v>
      </c>
      <c r="N2391" s="2">
        <f>Tabell2[[#This Row],[Totalt lagervärde ex moms]]-Tabell2[[#This Row],[Varav bokat ex moms]]</f>
        <v>196.4</v>
      </c>
    </row>
    <row r="2392" spans="1:14" x14ac:dyDescent="0.2">
      <c r="A2392" t="s">
        <v>9553</v>
      </c>
      <c r="B2392" t="s">
        <v>9554</v>
      </c>
      <c r="C2392" s="2">
        <v>299</v>
      </c>
      <c r="D2392" s="2">
        <v>209</v>
      </c>
      <c r="E2392" s="2">
        <v>184.43</v>
      </c>
      <c r="F2392" s="2">
        <v>147.54400000000001</v>
      </c>
      <c r="G2392">
        <v>32</v>
      </c>
      <c r="H2392">
        <v>1</v>
      </c>
      <c r="I2392" s="2">
        <f>Tabell2[[#This Row],[Inköpspris (SEK)]]*Tabell2[[#This Row],[Antal]]</f>
        <v>5901.76</v>
      </c>
      <c r="J2392" s="2">
        <f>MIN(Tabell2[[#This Row],[Bokat]]*Tabell2[[#This Row],[Inköpspris (SEK)]],Tabell2[[#This Row],[Totalt lagervärde ink moms]])</f>
        <v>184.43</v>
      </c>
      <c r="K2392" s="2">
        <f>Tabell2[[#This Row],[Totalt lagervärde ink moms]]-Tabell2[[#This Row],[Varav bokat ink moms]]</f>
        <v>5717.33</v>
      </c>
      <c r="L2392" s="2">
        <f>Tabell2[[#This Row],[Antal]]*Tabell2[[#This Row],[Inpris ex moms]]</f>
        <v>4721.4080000000004</v>
      </c>
      <c r="M2392" s="2">
        <f>MIN(Tabell2[[#This Row],[Bokat]]*Tabell2[[#This Row],[Inpris ex moms]],Tabell2[[#This Row],[Totalt lagervärde ex moms]])</f>
        <v>147.54400000000001</v>
      </c>
      <c r="N2392" s="2">
        <f>Tabell2[[#This Row],[Totalt lagervärde ex moms]]-Tabell2[[#This Row],[Varav bokat ex moms]]</f>
        <v>4573.8640000000005</v>
      </c>
    </row>
    <row r="2393" spans="1:14" x14ac:dyDescent="0.2">
      <c r="A2393" t="s">
        <v>8247</v>
      </c>
      <c r="B2393" t="s">
        <v>8248</v>
      </c>
      <c r="C2393" s="2">
        <v>229</v>
      </c>
      <c r="D2393" s="2">
        <v>160</v>
      </c>
      <c r="E2393" s="2">
        <v>141.25</v>
      </c>
      <c r="F2393" s="2">
        <v>113</v>
      </c>
      <c r="G2393">
        <v>1</v>
      </c>
      <c r="H2393">
        <v>0</v>
      </c>
      <c r="I2393" s="2">
        <f>Tabell2[[#This Row],[Inköpspris (SEK)]]*Tabell2[[#This Row],[Antal]]</f>
        <v>141.25</v>
      </c>
      <c r="J2393" s="2">
        <f>MIN(Tabell2[[#This Row],[Bokat]]*Tabell2[[#This Row],[Inköpspris (SEK)]],Tabell2[[#This Row],[Totalt lagervärde ink moms]])</f>
        <v>0</v>
      </c>
      <c r="K2393" s="2">
        <f>Tabell2[[#This Row],[Totalt lagervärde ink moms]]-Tabell2[[#This Row],[Varav bokat ink moms]]</f>
        <v>141.25</v>
      </c>
      <c r="L2393" s="2">
        <f>Tabell2[[#This Row],[Antal]]*Tabell2[[#This Row],[Inpris ex moms]]</f>
        <v>113</v>
      </c>
      <c r="M2393" s="2">
        <f>MIN(Tabell2[[#This Row],[Bokat]]*Tabell2[[#This Row],[Inpris ex moms]],Tabell2[[#This Row],[Totalt lagervärde ex moms]])</f>
        <v>0</v>
      </c>
      <c r="N2393" s="2">
        <f>Tabell2[[#This Row],[Totalt lagervärde ex moms]]-Tabell2[[#This Row],[Varav bokat ex moms]]</f>
        <v>113</v>
      </c>
    </row>
    <row r="2394" spans="1:14" x14ac:dyDescent="0.2">
      <c r="A2394" t="s">
        <v>8249</v>
      </c>
      <c r="B2394" t="s">
        <v>8250</v>
      </c>
      <c r="C2394" s="2">
        <v>229</v>
      </c>
      <c r="D2394" s="2">
        <v>160</v>
      </c>
      <c r="E2394" s="2">
        <v>141.25</v>
      </c>
      <c r="F2394" s="2">
        <v>113</v>
      </c>
      <c r="G2394">
        <v>1</v>
      </c>
      <c r="H2394">
        <v>0</v>
      </c>
      <c r="I2394" s="2">
        <f>Tabell2[[#This Row],[Inköpspris (SEK)]]*Tabell2[[#This Row],[Antal]]</f>
        <v>141.25</v>
      </c>
      <c r="J2394" s="2">
        <f>MIN(Tabell2[[#This Row],[Bokat]]*Tabell2[[#This Row],[Inköpspris (SEK)]],Tabell2[[#This Row],[Totalt lagervärde ink moms]])</f>
        <v>0</v>
      </c>
      <c r="K2394" s="2">
        <f>Tabell2[[#This Row],[Totalt lagervärde ink moms]]-Tabell2[[#This Row],[Varav bokat ink moms]]</f>
        <v>141.25</v>
      </c>
      <c r="L2394" s="2">
        <f>Tabell2[[#This Row],[Antal]]*Tabell2[[#This Row],[Inpris ex moms]]</f>
        <v>113</v>
      </c>
      <c r="M2394" s="2">
        <f>MIN(Tabell2[[#This Row],[Bokat]]*Tabell2[[#This Row],[Inpris ex moms]],Tabell2[[#This Row],[Totalt lagervärde ex moms]])</f>
        <v>0</v>
      </c>
      <c r="N2394" s="2">
        <f>Tabell2[[#This Row],[Totalt lagervärde ex moms]]-Tabell2[[#This Row],[Varav bokat ex moms]]</f>
        <v>113</v>
      </c>
    </row>
    <row r="2395" spans="1:14" x14ac:dyDescent="0.2">
      <c r="A2395" t="s">
        <v>16683</v>
      </c>
      <c r="B2395" t="s">
        <v>16684</v>
      </c>
      <c r="C2395" s="2">
        <v>209</v>
      </c>
      <c r="D2395" s="2">
        <v>146</v>
      </c>
      <c r="E2395" s="2">
        <v>128.9</v>
      </c>
      <c r="F2395" s="2">
        <v>103.12</v>
      </c>
      <c r="G2395">
        <v>1</v>
      </c>
      <c r="H2395">
        <v>0</v>
      </c>
      <c r="I2395" s="2">
        <f>Tabell2[[#This Row],[Inköpspris (SEK)]]*Tabell2[[#This Row],[Antal]]</f>
        <v>128.9</v>
      </c>
      <c r="J2395" s="2">
        <f>MIN(Tabell2[[#This Row],[Bokat]]*Tabell2[[#This Row],[Inköpspris (SEK)]],Tabell2[[#This Row],[Totalt lagervärde ink moms]])</f>
        <v>0</v>
      </c>
      <c r="K2395" s="2">
        <f>Tabell2[[#This Row],[Totalt lagervärde ink moms]]-Tabell2[[#This Row],[Varav bokat ink moms]]</f>
        <v>128.9</v>
      </c>
      <c r="L2395" s="2">
        <f>Tabell2[[#This Row],[Antal]]*Tabell2[[#This Row],[Inpris ex moms]]</f>
        <v>103.12</v>
      </c>
      <c r="M2395" s="2">
        <f>MIN(Tabell2[[#This Row],[Bokat]]*Tabell2[[#This Row],[Inpris ex moms]],Tabell2[[#This Row],[Totalt lagervärde ex moms]])</f>
        <v>0</v>
      </c>
      <c r="N2395" s="2">
        <f>Tabell2[[#This Row],[Totalt lagervärde ex moms]]-Tabell2[[#This Row],[Varav bokat ex moms]]</f>
        <v>103.12</v>
      </c>
    </row>
    <row r="2396" spans="1:14" x14ac:dyDescent="0.2">
      <c r="A2396" t="s">
        <v>3909</v>
      </c>
      <c r="B2396" t="s">
        <v>3910</v>
      </c>
      <c r="C2396" s="2">
        <v>135</v>
      </c>
      <c r="D2396" s="2">
        <v>94</v>
      </c>
      <c r="E2396" s="2">
        <v>83.25</v>
      </c>
      <c r="F2396" s="2">
        <v>66.600000000000009</v>
      </c>
      <c r="G2396">
        <v>1</v>
      </c>
      <c r="H2396">
        <v>0</v>
      </c>
      <c r="I2396" s="2">
        <f>Tabell2[[#This Row],[Inköpspris (SEK)]]*Tabell2[[#This Row],[Antal]]</f>
        <v>83.25</v>
      </c>
      <c r="J2396" s="2">
        <f>MIN(Tabell2[[#This Row],[Bokat]]*Tabell2[[#This Row],[Inköpspris (SEK)]],Tabell2[[#This Row],[Totalt lagervärde ink moms]])</f>
        <v>0</v>
      </c>
      <c r="K2396" s="2">
        <f>Tabell2[[#This Row],[Totalt lagervärde ink moms]]-Tabell2[[#This Row],[Varav bokat ink moms]]</f>
        <v>83.25</v>
      </c>
      <c r="L2396" s="2">
        <f>Tabell2[[#This Row],[Antal]]*Tabell2[[#This Row],[Inpris ex moms]]</f>
        <v>66.600000000000009</v>
      </c>
      <c r="M2396" s="2">
        <f>MIN(Tabell2[[#This Row],[Bokat]]*Tabell2[[#This Row],[Inpris ex moms]],Tabell2[[#This Row],[Totalt lagervärde ex moms]])</f>
        <v>0</v>
      </c>
      <c r="N2396" s="2">
        <f>Tabell2[[#This Row],[Totalt lagervärde ex moms]]-Tabell2[[#This Row],[Varav bokat ex moms]]</f>
        <v>66.600000000000009</v>
      </c>
    </row>
    <row r="2397" spans="1:14" x14ac:dyDescent="0.2">
      <c r="A2397" t="s">
        <v>4383</v>
      </c>
      <c r="B2397" t="s">
        <v>4384</v>
      </c>
      <c r="C2397" s="2">
        <v>135</v>
      </c>
      <c r="D2397" s="2">
        <v>88</v>
      </c>
      <c r="E2397" s="2">
        <v>83.25</v>
      </c>
      <c r="F2397" s="2">
        <v>66.600000000000009</v>
      </c>
      <c r="G2397">
        <v>2</v>
      </c>
      <c r="H2397">
        <v>0</v>
      </c>
      <c r="I2397" s="2">
        <f>Tabell2[[#This Row],[Inköpspris (SEK)]]*Tabell2[[#This Row],[Antal]]</f>
        <v>166.5</v>
      </c>
      <c r="J2397" s="2">
        <f>MIN(Tabell2[[#This Row],[Bokat]]*Tabell2[[#This Row],[Inköpspris (SEK)]],Tabell2[[#This Row],[Totalt lagervärde ink moms]])</f>
        <v>0</v>
      </c>
      <c r="K2397" s="2">
        <f>Tabell2[[#This Row],[Totalt lagervärde ink moms]]-Tabell2[[#This Row],[Varav bokat ink moms]]</f>
        <v>166.5</v>
      </c>
      <c r="L2397" s="2">
        <f>Tabell2[[#This Row],[Antal]]*Tabell2[[#This Row],[Inpris ex moms]]</f>
        <v>133.20000000000002</v>
      </c>
      <c r="M2397" s="2">
        <f>MIN(Tabell2[[#This Row],[Bokat]]*Tabell2[[#This Row],[Inpris ex moms]],Tabell2[[#This Row],[Totalt lagervärde ex moms]])</f>
        <v>0</v>
      </c>
      <c r="N2397" s="2">
        <f>Tabell2[[#This Row],[Totalt lagervärde ex moms]]-Tabell2[[#This Row],[Varav bokat ex moms]]</f>
        <v>133.20000000000002</v>
      </c>
    </row>
    <row r="2398" spans="1:14" x14ac:dyDescent="0.2">
      <c r="A2398" t="s">
        <v>5495</v>
      </c>
      <c r="B2398" t="s">
        <v>5496</v>
      </c>
      <c r="C2398" s="2">
        <v>75</v>
      </c>
      <c r="D2398" s="2">
        <v>52</v>
      </c>
      <c r="E2398" s="2">
        <v>46.25</v>
      </c>
      <c r="F2398" s="2">
        <v>37</v>
      </c>
      <c r="G2398">
        <v>2</v>
      </c>
      <c r="H2398">
        <v>0</v>
      </c>
      <c r="I2398" s="2">
        <f>Tabell2[[#This Row],[Inköpspris (SEK)]]*Tabell2[[#This Row],[Antal]]</f>
        <v>92.5</v>
      </c>
      <c r="J2398" s="2">
        <f>MIN(Tabell2[[#This Row],[Bokat]]*Tabell2[[#This Row],[Inköpspris (SEK)]],Tabell2[[#This Row],[Totalt lagervärde ink moms]])</f>
        <v>0</v>
      </c>
      <c r="K2398" s="2">
        <f>Tabell2[[#This Row],[Totalt lagervärde ink moms]]-Tabell2[[#This Row],[Varav bokat ink moms]]</f>
        <v>92.5</v>
      </c>
      <c r="L2398" s="2">
        <f>Tabell2[[#This Row],[Antal]]*Tabell2[[#This Row],[Inpris ex moms]]</f>
        <v>74</v>
      </c>
      <c r="M2398" s="2">
        <f>MIN(Tabell2[[#This Row],[Bokat]]*Tabell2[[#This Row],[Inpris ex moms]],Tabell2[[#This Row],[Totalt lagervärde ex moms]])</f>
        <v>0</v>
      </c>
      <c r="N2398" s="2">
        <f>Tabell2[[#This Row],[Totalt lagervärde ex moms]]-Tabell2[[#This Row],[Varav bokat ex moms]]</f>
        <v>74</v>
      </c>
    </row>
    <row r="2399" spans="1:14" x14ac:dyDescent="0.2">
      <c r="A2399" t="s">
        <v>5497</v>
      </c>
      <c r="B2399" t="s">
        <v>5498</v>
      </c>
      <c r="C2399" s="2">
        <v>75</v>
      </c>
      <c r="D2399" s="2">
        <v>52</v>
      </c>
      <c r="E2399" s="2">
        <v>46.25</v>
      </c>
      <c r="F2399" s="2">
        <v>37</v>
      </c>
      <c r="G2399">
        <v>4</v>
      </c>
      <c r="H2399">
        <v>0</v>
      </c>
      <c r="I2399" s="2">
        <f>Tabell2[[#This Row],[Inköpspris (SEK)]]*Tabell2[[#This Row],[Antal]]</f>
        <v>185</v>
      </c>
      <c r="J2399" s="2">
        <f>MIN(Tabell2[[#This Row],[Bokat]]*Tabell2[[#This Row],[Inköpspris (SEK)]],Tabell2[[#This Row],[Totalt lagervärde ink moms]])</f>
        <v>0</v>
      </c>
      <c r="K2399" s="2">
        <f>Tabell2[[#This Row],[Totalt lagervärde ink moms]]-Tabell2[[#This Row],[Varav bokat ink moms]]</f>
        <v>185</v>
      </c>
      <c r="L2399" s="2">
        <f>Tabell2[[#This Row],[Antal]]*Tabell2[[#This Row],[Inpris ex moms]]</f>
        <v>148</v>
      </c>
      <c r="M2399" s="2">
        <f>MIN(Tabell2[[#This Row],[Bokat]]*Tabell2[[#This Row],[Inpris ex moms]],Tabell2[[#This Row],[Totalt lagervärde ex moms]])</f>
        <v>0</v>
      </c>
      <c r="N2399" s="2">
        <f>Tabell2[[#This Row],[Totalt lagervärde ex moms]]-Tabell2[[#This Row],[Varav bokat ex moms]]</f>
        <v>148</v>
      </c>
    </row>
    <row r="2400" spans="1:14" x14ac:dyDescent="0.2">
      <c r="A2400" t="s">
        <v>4207</v>
      </c>
      <c r="B2400" t="s">
        <v>4208</v>
      </c>
      <c r="C2400" s="2">
        <v>21</v>
      </c>
      <c r="D2400" s="2">
        <v>14</v>
      </c>
      <c r="E2400" s="2">
        <v>12.95</v>
      </c>
      <c r="F2400" s="2">
        <v>10.36</v>
      </c>
      <c r="G2400">
        <v>2</v>
      </c>
      <c r="H2400">
        <v>0</v>
      </c>
      <c r="I2400" s="2">
        <f>Tabell2[[#This Row],[Inköpspris (SEK)]]*Tabell2[[#This Row],[Antal]]</f>
        <v>25.9</v>
      </c>
      <c r="J2400" s="2">
        <f>MIN(Tabell2[[#This Row],[Bokat]]*Tabell2[[#This Row],[Inköpspris (SEK)]],Tabell2[[#This Row],[Totalt lagervärde ink moms]])</f>
        <v>0</v>
      </c>
      <c r="K2400" s="2">
        <f>Tabell2[[#This Row],[Totalt lagervärde ink moms]]-Tabell2[[#This Row],[Varav bokat ink moms]]</f>
        <v>25.9</v>
      </c>
      <c r="L2400" s="2">
        <f>Tabell2[[#This Row],[Antal]]*Tabell2[[#This Row],[Inpris ex moms]]</f>
        <v>20.72</v>
      </c>
      <c r="M2400" s="2">
        <f>MIN(Tabell2[[#This Row],[Bokat]]*Tabell2[[#This Row],[Inpris ex moms]],Tabell2[[#This Row],[Totalt lagervärde ex moms]])</f>
        <v>0</v>
      </c>
      <c r="N2400" s="2">
        <f>Tabell2[[#This Row],[Totalt lagervärde ex moms]]-Tabell2[[#This Row],[Varav bokat ex moms]]</f>
        <v>20.72</v>
      </c>
    </row>
    <row r="2401" spans="1:14" x14ac:dyDescent="0.2">
      <c r="A2401" t="s">
        <v>4675</v>
      </c>
      <c r="B2401" t="s">
        <v>4676</v>
      </c>
      <c r="C2401" s="2">
        <v>799</v>
      </c>
      <c r="D2401" s="2">
        <v>559</v>
      </c>
      <c r="E2401" s="2">
        <v>492.69</v>
      </c>
      <c r="F2401" s="2">
        <v>394.15200000000004</v>
      </c>
      <c r="G2401">
        <v>1</v>
      </c>
      <c r="H2401">
        <v>0</v>
      </c>
      <c r="I2401" s="2">
        <f>Tabell2[[#This Row],[Inköpspris (SEK)]]*Tabell2[[#This Row],[Antal]]</f>
        <v>492.69</v>
      </c>
      <c r="J2401" s="2">
        <f>MIN(Tabell2[[#This Row],[Bokat]]*Tabell2[[#This Row],[Inköpspris (SEK)]],Tabell2[[#This Row],[Totalt lagervärde ink moms]])</f>
        <v>0</v>
      </c>
      <c r="K2401" s="2">
        <f>Tabell2[[#This Row],[Totalt lagervärde ink moms]]-Tabell2[[#This Row],[Varav bokat ink moms]]</f>
        <v>492.69</v>
      </c>
      <c r="L2401" s="2">
        <f>Tabell2[[#This Row],[Antal]]*Tabell2[[#This Row],[Inpris ex moms]]</f>
        <v>394.15200000000004</v>
      </c>
      <c r="M2401" s="2">
        <f>MIN(Tabell2[[#This Row],[Bokat]]*Tabell2[[#This Row],[Inpris ex moms]],Tabell2[[#This Row],[Totalt lagervärde ex moms]])</f>
        <v>0</v>
      </c>
      <c r="N2401" s="2">
        <f>Tabell2[[#This Row],[Totalt lagervärde ex moms]]-Tabell2[[#This Row],[Varav bokat ex moms]]</f>
        <v>394.15200000000004</v>
      </c>
    </row>
    <row r="2402" spans="1:14" x14ac:dyDescent="0.2">
      <c r="A2402" t="s">
        <v>4269</v>
      </c>
      <c r="B2402" t="s">
        <v>4270</v>
      </c>
      <c r="C2402" s="2">
        <v>99</v>
      </c>
      <c r="D2402" s="2">
        <v>64</v>
      </c>
      <c r="E2402" s="2">
        <v>61.04</v>
      </c>
      <c r="F2402" s="2">
        <v>48.832000000000001</v>
      </c>
      <c r="G2402">
        <v>2</v>
      </c>
      <c r="H2402">
        <v>0</v>
      </c>
      <c r="I2402" s="2">
        <f>Tabell2[[#This Row],[Inköpspris (SEK)]]*Tabell2[[#This Row],[Antal]]</f>
        <v>122.08</v>
      </c>
      <c r="J2402" s="2">
        <f>MIN(Tabell2[[#This Row],[Bokat]]*Tabell2[[#This Row],[Inköpspris (SEK)]],Tabell2[[#This Row],[Totalt lagervärde ink moms]])</f>
        <v>0</v>
      </c>
      <c r="K2402" s="2">
        <f>Tabell2[[#This Row],[Totalt lagervärde ink moms]]-Tabell2[[#This Row],[Varav bokat ink moms]]</f>
        <v>122.08</v>
      </c>
      <c r="L2402" s="2">
        <f>Tabell2[[#This Row],[Antal]]*Tabell2[[#This Row],[Inpris ex moms]]</f>
        <v>97.664000000000001</v>
      </c>
      <c r="M2402" s="2">
        <f>MIN(Tabell2[[#This Row],[Bokat]]*Tabell2[[#This Row],[Inpris ex moms]],Tabell2[[#This Row],[Totalt lagervärde ex moms]])</f>
        <v>0</v>
      </c>
      <c r="N2402" s="2">
        <f>Tabell2[[#This Row],[Totalt lagervärde ex moms]]-Tabell2[[#This Row],[Varav bokat ex moms]]</f>
        <v>97.664000000000001</v>
      </c>
    </row>
    <row r="2403" spans="1:14" x14ac:dyDescent="0.2">
      <c r="A2403" t="s">
        <v>9245</v>
      </c>
      <c r="B2403" t="s">
        <v>9246</v>
      </c>
      <c r="C2403" s="2">
        <v>29</v>
      </c>
      <c r="D2403" s="2">
        <v>22</v>
      </c>
      <c r="E2403" s="2">
        <v>17.88</v>
      </c>
      <c r="F2403" s="2">
        <v>14.304</v>
      </c>
      <c r="G2403">
        <v>9</v>
      </c>
      <c r="H2403">
        <v>0</v>
      </c>
      <c r="I2403" s="2">
        <f>Tabell2[[#This Row],[Inköpspris (SEK)]]*Tabell2[[#This Row],[Antal]]</f>
        <v>160.91999999999999</v>
      </c>
      <c r="J2403" s="2">
        <f>MIN(Tabell2[[#This Row],[Bokat]]*Tabell2[[#This Row],[Inköpspris (SEK)]],Tabell2[[#This Row],[Totalt lagervärde ink moms]])</f>
        <v>0</v>
      </c>
      <c r="K2403" s="2">
        <f>Tabell2[[#This Row],[Totalt lagervärde ink moms]]-Tabell2[[#This Row],[Varav bokat ink moms]]</f>
        <v>160.91999999999999</v>
      </c>
      <c r="L2403" s="2">
        <f>Tabell2[[#This Row],[Antal]]*Tabell2[[#This Row],[Inpris ex moms]]</f>
        <v>128.73599999999999</v>
      </c>
      <c r="M2403" s="2">
        <f>MIN(Tabell2[[#This Row],[Bokat]]*Tabell2[[#This Row],[Inpris ex moms]],Tabell2[[#This Row],[Totalt lagervärde ex moms]])</f>
        <v>0</v>
      </c>
      <c r="N2403" s="2">
        <f>Tabell2[[#This Row],[Totalt lagervärde ex moms]]-Tabell2[[#This Row],[Varav bokat ex moms]]</f>
        <v>128.73599999999999</v>
      </c>
    </row>
    <row r="2404" spans="1:14" x14ac:dyDescent="0.2">
      <c r="A2404" t="s">
        <v>17587</v>
      </c>
      <c r="B2404" t="s">
        <v>17588</v>
      </c>
      <c r="C2404" s="2">
        <v>219</v>
      </c>
      <c r="D2404" s="2">
        <v>153</v>
      </c>
      <c r="E2404" s="2">
        <v>135</v>
      </c>
      <c r="F2404" s="2">
        <v>108</v>
      </c>
      <c r="G2404">
        <v>3</v>
      </c>
      <c r="H2404">
        <v>0</v>
      </c>
      <c r="I2404" s="2">
        <f>Tabell2[[#This Row],[Inköpspris (SEK)]]*Tabell2[[#This Row],[Antal]]</f>
        <v>405</v>
      </c>
      <c r="J2404" s="2">
        <f>MIN(Tabell2[[#This Row],[Bokat]]*Tabell2[[#This Row],[Inköpspris (SEK)]],Tabell2[[#This Row],[Totalt lagervärde ink moms]])</f>
        <v>0</v>
      </c>
      <c r="K2404" s="2">
        <f>Tabell2[[#This Row],[Totalt lagervärde ink moms]]-Tabell2[[#This Row],[Varav bokat ink moms]]</f>
        <v>405</v>
      </c>
      <c r="L2404" s="2">
        <f>Tabell2[[#This Row],[Antal]]*Tabell2[[#This Row],[Inpris ex moms]]</f>
        <v>324</v>
      </c>
      <c r="M2404" s="2">
        <f>MIN(Tabell2[[#This Row],[Bokat]]*Tabell2[[#This Row],[Inpris ex moms]],Tabell2[[#This Row],[Totalt lagervärde ex moms]])</f>
        <v>0</v>
      </c>
      <c r="N2404" s="2">
        <f>Tabell2[[#This Row],[Totalt lagervärde ex moms]]-Tabell2[[#This Row],[Varav bokat ex moms]]</f>
        <v>324</v>
      </c>
    </row>
    <row r="2405" spans="1:14" x14ac:dyDescent="0.2">
      <c r="A2405" t="s">
        <v>3723</v>
      </c>
      <c r="B2405" t="s">
        <v>3724</v>
      </c>
      <c r="C2405" s="2">
        <v>115</v>
      </c>
      <c r="D2405" s="2">
        <v>80</v>
      </c>
      <c r="E2405" s="2">
        <v>70.88</v>
      </c>
      <c r="F2405" s="2">
        <v>56.704000000000001</v>
      </c>
      <c r="G2405">
        <v>1</v>
      </c>
      <c r="H2405">
        <v>0</v>
      </c>
      <c r="I2405" s="2">
        <f>Tabell2[[#This Row],[Inköpspris (SEK)]]*Tabell2[[#This Row],[Antal]]</f>
        <v>70.88</v>
      </c>
      <c r="J2405" s="2">
        <f>MIN(Tabell2[[#This Row],[Bokat]]*Tabell2[[#This Row],[Inköpspris (SEK)]],Tabell2[[#This Row],[Totalt lagervärde ink moms]])</f>
        <v>0</v>
      </c>
      <c r="K2405" s="2">
        <f>Tabell2[[#This Row],[Totalt lagervärde ink moms]]-Tabell2[[#This Row],[Varav bokat ink moms]]</f>
        <v>70.88</v>
      </c>
      <c r="L2405" s="2">
        <f>Tabell2[[#This Row],[Antal]]*Tabell2[[#This Row],[Inpris ex moms]]</f>
        <v>56.704000000000001</v>
      </c>
      <c r="M2405" s="2">
        <f>MIN(Tabell2[[#This Row],[Bokat]]*Tabell2[[#This Row],[Inpris ex moms]],Tabell2[[#This Row],[Totalt lagervärde ex moms]])</f>
        <v>0</v>
      </c>
      <c r="N2405" s="2">
        <f>Tabell2[[#This Row],[Totalt lagervärde ex moms]]-Tabell2[[#This Row],[Varav bokat ex moms]]</f>
        <v>56.704000000000001</v>
      </c>
    </row>
    <row r="2406" spans="1:14" x14ac:dyDescent="0.2">
      <c r="A2406" t="s">
        <v>6343</v>
      </c>
      <c r="B2406" t="s">
        <v>6344</v>
      </c>
      <c r="C2406" s="2">
        <v>269</v>
      </c>
      <c r="D2406" s="2">
        <v>188</v>
      </c>
      <c r="E2406" s="2">
        <v>165.77</v>
      </c>
      <c r="F2406" s="2">
        <v>132.61600000000001</v>
      </c>
      <c r="G2406">
        <v>15</v>
      </c>
      <c r="H2406">
        <v>0</v>
      </c>
      <c r="I2406" s="2">
        <f>Tabell2[[#This Row],[Inköpspris (SEK)]]*Tabell2[[#This Row],[Antal]]</f>
        <v>2486.5500000000002</v>
      </c>
      <c r="J2406" s="2">
        <f>MIN(Tabell2[[#This Row],[Bokat]]*Tabell2[[#This Row],[Inköpspris (SEK)]],Tabell2[[#This Row],[Totalt lagervärde ink moms]])</f>
        <v>0</v>
      </c>
      <c r="K2406" s="2">
        <f>Tabell2[[#This Row],[Totalt lagervärde ink moms]]-Tabell2[[#This Row],[Varav bokat ink moms]]</f>
        <v>2486.5500000000002</v>
      </c>
      <c r="L2406" s="2">
        <f>Tabell2[[#This Row],[Antal]]*Tabell2[[#This Row],[Inpris ex moms]]</f>
        <v>1989.2400000000002</v>
      </c>
      <c r="M2406" s="2">
        <f>MIN(Tabell2[[#This Row],[Bokat]]*Tabell2[[#This Row],[Inpris ex moms]],Tabell2[[#This Row],[Totalt lagervärde ex moms]])</f>
        <v>0</v>
      </c>
      <c r="N2406" s="2">
        <f>Tabell2[[#This Row],[Totalt lagervärde ex moms]]-Tabell2[[#This Row],[Varav bokat ex moms]]</f>
        <v>1989.2400000000002</v>
      </c>
    </row>
    <row r="2407" spans="1:14" x14ac:dyDescent="0.2">
      <c r="A2407" t="s">
        <v>6587</v>
      </c>
      <c r="B2407" t="s">
        <v>6588</v>
      </c>
      <c r="C2407" s="2">
        <v>37</v>
      </c>
      <c r="D2407" s="2">
        <v>24</v>
      </c>
      <c r="E2407" s="2">
        <v>22.8</v>
      </c>
      <c r="F2407" s="2">
        <v>18.240000000000002</v>
      </c>
      <c r="G2407">
        <v>1</v>
      </c>
      <c r="H2407">
        <v>0</v>
      </c>
      <c r="I2407" s="2">
        <f>Tabell2[[#This Row],[Inköpspris (SEK)]]*Tabell2[[#This Row],[Antal]]</f>
        <v>22.8</v>
      </c>
      <c r="J2407" s="2">
        <f>MIN(Tabell2[[#This Row],[Bokat]]*Tabell2[[#This Row],[Inköpspris (SEK)]],Tabell2[[#This Row],[Totalt lagervärde ink moms]])</f>
        <v>0</v>
      </c>
      <c r="K2407" s="2">
        <f>Tabell2[[#This Row],[Totalt lagervärde ink moms]]-Tabell2[[#This Row],[Varav bokat ink moms]]</f>
        <v>22.8</v>
      </c>
      <c r="L2407" s="2">
        <f>Tabell2[[#This Row],[Antal]]*Tabell2[[#This Row],[Inpris ex moms]]</f>
        <v>18.240000000000002</v>
      </c>
      <c r="M2407" s="2">
        <f>MIN(Tabell2[[#This Row],[Bokat]]*Tabell2[[#This Row],[Inpris ex moms]],Tabell2[[#This Row],[Totalt lagervärde ex moms]])</f>
        <v>0</v>
      </c>
      <c r="N2407" s="2">
        <f>Tabell2[[#This Row],[Totalt lagervärde ex moms]]-Tabell2[[#This Row],[Varav bokat ex moms]]</f>
        <v>18.240000000000002</v>
      </c>
    </row>
    <row r="2408" spans="1:14" x14ac:dyDescent="0.2">
      <c r="A2408" t="s">
        <v>6589</v>
      </c>
      <c r="B2408" t="s">
        <v>6590</v>
      </c>
      <c r="C2408" s="2">
        <v>37</v>
      </c>
      <c r="D2408" s="2">
        <v>24</v>
      </c>
      <c r="E2408" s="2">
        <v>22.8</v>
      </c>
      <c r="F2408" s="2">
        <v>18.240000000000002</v>
      </c>
      <c r="G2408">
        <v>2</v>
      </c>
      <c r="H2408">
        <v>0</v>
      </c>
      <c r="I2408" s="2">
        <f>Tabell2[[#This Row],[Inköpspris (SEK)]]*Tabell2[[#This Row],[Antal]]</f>
        <v>45.6</v>
      </c>
      <c r="J2408" s="2">
        <f>MIN(Tabell2[[#This Row],[Bokat]]*Tabell2[[#This Row],[Inköpspris (SEK)]],Tabell2[[#This Row],[Totalt lagervärde ink moms]])</f>
        <v>0</v>
      </c>
      <c r="K2408" s="2">
        <f>Tabell2[[#This Row],[Totalt lagervärde ink moms]]-Tabell2[[#This Row],[Varav bokat ink moms]]</f>
        <v>45.6</v>
      </c>
      <c r="L2408" s="2">
        <f>Tabell2[[#This Row],[Antal]]*Tabell2[[#This Row],[Inpris ex moms]]</f>
        <v>36.480000000000004</v>
      </c>
      <c r="M2408" s="2">
        <f>MIN(Tabell2[[#This Row],[Bokat]]*Tabell2[[#This Row],[Inpris ex moms]],Tabell2[[#This Row],[Totalt lagervärde ex moms]])</f>
        <v>0</v>
      </c>
      <c r="N2408" s="2">
        <f>Tabell2[[#This Row],[Totalt lagervärde ex moms]]-Tabell2[[#This Row],[Varav bokat ex moms]]</f>
        <v>36.480000000000004</v>
      </c>
    </row>
    <row r="2409" spans="1:14" x14ac:dyDescent="0.2">
      <c r="A2409" t="s">
        <v>6591</v>
      </c>
      <c r="B2409" t="s">
        <v>6592</v>
      </c>
      <c r="C2409" s="2">
        <v>37</v>
      </c>
      <c r="D2409" s="2">
        <v>24</v>
      </c>
      <c r="E2409" s="2">
        <v>22.8</v>
      </c>
      <c r="F2409" s="2">
        <v>18.240000000000002</v>
      </c>
      <c r="G2409">
        <v>1</v>
      </c>
      <c r="H2409">
        <v>0</v>
      </c>
      <c r="I2409" s="2">
        <f>Tabell2[[#This Row],[Inköpspris (SEK)]]*Tabell2[[#This Row],[Antal]]</f>
        <v>22.8</v>
      </c>
      <c r="J2409" s="2">
        <f>MIN(Tabell2[[#This Row],[Bokat]]*Tabell2[[#This Row],[Inköpspris (SEK)]],Tabell2[[#This Row],[Totalt lagervärde ink moms]])</f>
        <v>0</v>
      </c>
      <c r="K2409" s="2">
        <f>Tabell2[[#This Row],[Totalt lagervärde ink moms]]-Tabell2[[#This Row],[Varav bokat ink moms]]</f>
        <v>22.8</v>
      </c>
      <c r="L2409" s="2">
        <f>Tabell2[[#This Row],[Antal]]*Tabell2[[#This Row],[Inpris ex moms]]</f>
        <v>18.240000000000002</v>
      </c>
      <c r="M2409" s="2">
        <f>MIN(Tabell2[[#This Row],[Bokat]]*Tabell2[[#This Row],[Inpris ex moms]],Tabell2[[#This Row],[Totalt lagervärde ex moms]])</f>
        <v>0</v>
      </c>
      <c r="N2409" s="2">
        <f>Tabell2[[#This Row],[Totalt lagervärde ex moms]]-Tabell2[[#This Row],[Varav bokat ex moms]]</f>
        <v>18.240000000000002</v>
      </c>
    </row>
    <row r="2410" spans="1:14" x14ac:dyDescent="0.2">
      <c r="A2410" t="s">
        <v>6601</v>
      </c>
      <c r="B2410" t="s">
        <v>6602</v>
      </c>
      <c r="C2410" s="2">
        <v>37</v>
      </c>
      <c r="D2410" s="2">
        <v>24</v>
      </c>
      <c r="E2410" s="2">
        <v>22.8</v>
      </c>
      <c r="F2410" s="2">
        <v>18.240000000000002</v>
      </c>
      <c r="G2410">
        <v>2</v>
      </c>
      <c r="H2410">
        <v>0</v>
      </c>
      <c r="I2410" s="2">
        <f>Tabell2[[#This Row],[Inköpspris (SEK)]]*Tabell2[[#This Row],[Antal]]</f>
        <v>45.6</v>
      </c>
      <c r="J2410" s="2">
        <f>MIN(Tabell2[[#This Row],[Bokat]]*Tabell2[[#This Row],[Inköpspris (SEK)]],Tabell2[[#This Row],[Totalt lagervärde ink moms]])</f>
        <v>0</v>
      </c>
      <c r="K2410" s="2">
        <f>Tabell2[[#This Row],[Totalt lagervärde ink moms]]-Tabell2[[#This Row],[Varav bokat ink moms]]</f>
        <v>45.6</v>
      </c>
      <c r="L2410" s="2">
        <f>Tabell2[[#This Row],[Antal]]*Tabell2[[#This Row],[Inpris ex moms]]</f>
        <v>36.480000000000004</v>
      </c>
      <c r="M2410" s="2">
        <f>MIN(Tabell2[[#This Row],[Bokat]]*Tabell2[[#This Row],[Inpris ex moms]],Tabell2[[#This Row],[Totalt lagervärde ex moms]])</f>
        <v>0</v>
      </c>
      <c r="N2410" s="2">
        <f>Tabell2[[#This Row],[Totalt lagervärde ex moms]]-Tabell2[[#This Row],[Varav bokat ex moms]]</f>
        <v>36.480000000000004</v>
      </c>
    </row>
    <row r="2411" spans="1:14" x14ac:dyDescent="0.2">
      <c r="A2411" t="s">
        <v>6603</v>
      </c>
      <c r="B2411" t="s">
        <v>6604</v>
      </c>
      <c r="C2411" s="2">
        <v>37</v>
      </c>
      <c r="D2411" s="2">
        <v>24</v>
      </c>
      <c r="E2411" s="2">
        <v>22.8</v>
      </c>
      <c r="F2411" s="2">
        <v>18.240000000000002</v>
      </c>
      <c r="G2411">
        <v>3</v>
      </c>
      <c r="H2411">
        <v>0</v>
      </c>
      <c r="I2411" s="2">
        <f>Tabell2[[#This Row],[Inköpspris (SEK)]]*Tabell2[[#This Row],[Antal]]</f>
        <v>68.400000000000006</v>
      </c>
      <c r="J2411" s="2">
        <f>MIN(Tabell2[[#This Row],[Bokat]]*Tabell2[[#This Row],[Inköpspris (SEK)]],Tabell2[[#This Row],[Totalt lagervärde ink moms]])</f>
        <v>0</v>
      </c>
      <c r="K2411" s="2">
        <f>Tabell2[[#This Row],[Totalt lagervärde ink moms]]-Tabell2[[#This Row],[Varav bokat ink moms]]</f>
        <v>68.400000000000006</v>
      </c>
      <c r="L2411" s="2">
        <f>Tabell2[[#This Row],[Antal]]*Tabell2[[#This Row],[Inpris ex moms]]</f>
        <v>54.720000000000006</v>
      </c>
      <c r="M2411" s="2">
        <f>MIN(Tabell2[[#This Row],[Bokat]]*Tabell2[[#This Row],[Inpris ex moms]],Tabell2[[#This Row],[Totalt lagervärde ex moms]])</f>
        <v>0</v>
      </c>
      <c r="N2411" s="2">
        <f>Tabell2[[#This Row],[Totalt lagervärde ex moms]]-Tabell2[[#This Row],[Varav bokat ex moms]]</f>
        <v>54.720000000000006</v>
      </c>
    </row>
    <row r="2412" spans="1:14" x14ac:dyDescent="0.2">
      <c r="A2412" t="s">
        <v>6605</v>
      </c>
      <c r="B2412" t="s">
        <v>6606</v>
      </c>
      <c r="C2412" s="2">
        <v>37</v>
      </c>
      <c r="D2412" s="2">
        <v>26</v>
      </c>
      <c r="E2412" s="2">
        <v>22.8</v>
      </c>
      <c r="F2412" s="2">
        <v>18.240000000000002</v>
      </c>
      <c r="G2412">
        <v>3</v>
      </c>
      <c r="H2412">
        <v>0</v>
      </c>
      <c r="I2412" s="2">
        <f>Tabell2[[#This Row],[Inköpspris (SEK)]]*Tabell2[[#This Row],[Antal]]</f>
        <v>68.400000000000006</v>
      </c>
      <c r="J2412" s="2">
        <f>MIN(Tabell2[[#This Row],[Bokat]]*Tabell2[[#This Row],[Inköpspris (SEK)]],Tabell2[[#This Row],[Totalt lagervärde ink moms]])</f>
        <v>0</v>
      </c>
      <c r="K2412" s="2">
        <f>Tabell2[[#This Row],[Totalt lagervärde ink moms]]-Tabell2[[#This Row],[Varav bokat ink moms]]</f>
        <v>68.400000000000006</v>
      </c>
      <c r="L2412" s="2">
        <f>Tabell2[[#This Row],[Antal]]*Tabell2[[#This Row],[Inpris ex moms]]</f>
        <v>54.720000000000006</v>
      </c>
      <c r="M2412" s="2">
        <f>MIN(Tabell2[[#This Row],[Bokat]]*Tabell2[[#This Row],[Inpris ex moms]],Tabell2[[#This Row],[Totalt lagervärde ex moms]])</f>
        <v>0</v>
      </c>
      <c r="N2412" s="2">
        <f>Tabell2[[#This Row],[Totalt lagervärde ex moms]]-Tabell2[[#This Row],[Varav bokat ex moms]]</f>
        <v>54.720000000000006</v>
      </c>
    </row>
    <row r="2413" spans="1:14" x14ac:dyDescent="0.2">
      <c r="A2413" t="s">
        <v>6607</v>
      </c>
      <c r="B2413" t="s">
        <v>6608</v>
      </c>
      <c r="C2413" s="2">
        <v>37</v>
      </c>
      <c r="D2413" s="2">
        <v>26</v>
      </c>
      <c r="E2413" s="2">
        <v>22.8</v>
      </c>
      <c r="F2413" s="2">
        <v>18.240000000000002</v>
      </c>
      <c r="G2413">
        <v>2</v>
      </c>
      <c r="H2413">
        <v>0</v>
      </c>
      <c r="I2413" s="2">
        <f>Tabell2[[#This Row],[Inköpspris (SEK)]]*Tabell2[[#This Row],[Antal]]</f>
        <v>45.6</v>
      </c>
      <c r="J2413" s="2">
        <f>MIN(Tabell2[[#This Row],[Bokat]]*Tabell2[[#This Row],[Inköpspris (SEK)]],Tabell2[[#This Row],[Totalt lagervärde ink moms]])</f>
        <v>0</v>
      </c>
      <c r="K2413" s="2">
        <f>Tabell2[[#This Row],[Totalt lagervärde ink moms]]-Tabell2[[#This Row],[Varav bokat ink moms]]</f>
        <v>45.6</v>
      </c>
      <c r="L2413" s="2">
        <f>Tabell2[[#This Row],[Antal]]*Tabell2[[#This Row],[Inpris ex moms]]</f>
        <v>36.480000000000004</v>
      </c>
      <c r="M2413" s="2">
        <f>MIN(Tabell2[[#This Row],[Bokat]]*Tabell2[[#This Row],[Inpris ex moms]],Tabell2[[#This Row],[Totalt lagervärde ex moms]])</f>
        <v>0</v>
      </c>
      <c r="N2413" s="2">
        <f>Tabell2[[#This Row],[Totalt lagervärde ex moms]]-Tabell2[[#This Row],[Varav bokat ex moms]]</f>
        <v>36.480000000000004</v>
      </c>
    </row>
    <row r="2414" spans="1:14" x14ac:dyDescent="0.2">
      <c r="A2414" t="s">
        <v>6609</v>
      </c>
      <c r="B2414" t="s">
        <v>6610</v>
      </c>
      <c r="C2414" s="2">
        <v>37</v>
      </c>
      <c r="D2414" s="2">
        <v>26</v>
      </c>
      <c r="E2414" s="2">
        <v>22.8</v>
      </c>
      <c r="F2414" s="2">
        <v>18.240000000000002</v>
      </c>
      <c r="G2414">
        <v>2</v>
      </c>
      <c r="H2414">
        <v>0</v>
      </c>
      <c r="I2414" s="2">
        <f>Tabell2[[#This Row],[Inköpspris (SEK)]]*Tabell2[[#This Row],[Antal]]</f>
        <v>45.6</v>
      </c>
      <c r="J2414" s="2">
        <f>MIN(Tabell2[[#This Row],[Bokat]]*Tabell2[[#This Row],[Inköpspris (SEK)]],Tabell2[[#This Row],[Totalt lagervärde ink moms]])</f>
        <v>0</v>
      </c>
      <c r="K2414" s="2">
        <f>Tabell2[[#This Row],[Totalt lagervärde ink moms]]-Tabell2[[#This Row],[Varav bokat ink moms]]</f>
        <v>45.6</v>
      </c>
      <c r="L2414" s="2">
        <f>Tabell2[[#This Row],[Antal]]*Tabell2[[#This Row],[Inpris ex moms]]</f>
        <v>36.480000000000004</v>
      </c>
      <c r="M2414" s="2">
        <f>MIN(Tabell2[[#This Row],[Bokat]]*Tabell2[[#This Row],[Inpris ex moms]],Tabell2[[#This Row],[Totalt lagervärde ex moms]])</f>
        <v>0</v>
      </c>
      <c r="N2414" s="2">
        <f>Tabell2[[#This Row],[Totalt lagervärde ex moms]]-Tabell2[[#This Row],[Varav bokat ex moms]]</f>
        <v>36.480000000000004</v>
      </c>
    </row>
    <row r="2415" spans="1:14" x14ac:dyDescent="0.2">
      <c r="A2415" t="s">
        <v>6611</v>
      </c>
      <c r="B2415" t="s">
        <v>6612</v>
      </c>
      <c r="C2415" s="2">
        <v>37</v>
      </c>
      <c r="D2415" s="2">
        <v>26</v>
      </c>
      <c r="E2415" s="2">
        <v>22.8</v>
      </c>
      <c r="F2415" s="2">
        <v>18.240000000000002</v>
      </c>
      <c r="G2415">
        <v>2</v>
      </c>
      <c r="H2415">
        <v>0</v>
      </c>
      <c r="I2415" s="2">
        <f>Tabell2[[#This Row],[Inköpspris (SEK)]]*Tabell2[[#This Row],[Antal]]</f>
        <v>45.6</v>
      </c>
      <c r="J2415" s="2">
        <f>MIN(Tabell2[[#This Row],[Bokat]]*Tabell2[[#This Row],[Inköpspris (SEK)]],Tabell2[[#This Row],[Totalt lagervärde ink moms]])</f>
        <v>0</v>
      </c>
      <c r="K2415" s="2">
        <f>Tabell2[[#This Row],[Totalt lagervärde ink moms]]-Tabell2[[#This Row],[Varav bokat ink moms]]</f>
        <v>45.6</v>
      </c>
      <c r="L2415" s="2">
        <f>Tabell2[[#This Row],[Antal]]*Tabell2[[#This Row],[Inpris ex moms]]</f>
        <v>36.480000000000004</v>
      </c>
      <c r="M2415" s="2">
        <f>MIN(Tabell2[[#This Row],[Bokat]]*Tabell2[[#This Row],[Inpris ex moms]],Tabell2[[#This Row],[Totalt lagervärde ex moms]])</f>
        <v>0</v>
      </c>
      <c r="N2415" s="2">
        <f>Tabell2[[#This Row],[Totalt lagervärde ex moms]]-Tabell2[[#This Row],[Varav bokat ex moms]]</f>
        <v>36.480000000000004</v>
      </c>
    </row>
    <row r="2416" spans="1:14" x14ac:dyDescent="0.2">
      <c r="A2416" t="s">
        <v>6613</v>
      </c>
      <c r="B2416" t="s">
        <v>6614</v>
      </c>
      <c r="C2416" s="2">
        <v>37</v>
      </c>
      <c r="D2416" s="2">
        <v>24</v>
      </c>
      <c r="E2416" s="2">
        <v>22.8</v>
      </c>
      <c r="F2416" s="2">
        <v>18.240000000000002</v>
      </c>
      <c r="G2416">
        <v>2</v>
      </c>
      <c r="H2416">
        <v>0</v>
      </c>
      <c r="I2416" s="2">
        <f>Tabell2[[#This Row],[Inköpspris (SEK)]]*Tabell2[[#This Row],[Antal]]</f>
        <v>45.6</v>
      </c>
      <c r="J2416" s="2">
        <f>MIN(Tabell2[[#This Row],[Bokat]]*Tabell2[[#This Row],[Inköpspris (SEK)]],Tabell2[[#This Row],[Totalt lagervärde ink moms]])</f>
        <v>0</v>
      </c>
      <c r="K2416" s="2">
        <f>Tabell2[[#This Row],[Totalt lagervärde ink moms]]-Tabell2[[#This Row],[Varav bokat ink moms]]</f>
        <v>45.6</v>
      </c>
      <c r="L2416" s="2">
        <f>Tabell2[[#This Row],[Antal]]*Tabell2[[#This Row],[Inpris ex moms]]</f>
        <v>36.480000000000004</v>
      </c>
      <c r="M2416" s="2">
        <f>MIN(Tabell2[[#This Row],[Bokat]]*Tabell2[[#This Row],[Inpris ex moms]],Tabell2[[#This Row],[Totalt lagervärde ex moms]])</f>
        <v>0</v>
      </c>
      <c r="N2416" s="2">
        <f>Tabell2[[#This Row],[Totalt lagervärde ex moms]]-Tabell2[[#This Row],[Varav bokat ex moms]]</f>
        <v>36.480000000000004</v>
      </c>
    </row>
    <row r="2417" spans="1:14" x14ac:dyDescent="0.2">
      <c r="A2417" t="s">
        <v>6615</v>
      </c>
      <c r="B2417" t="s">
        <v>6616</v>
      </c>
      <c r="C2417" s="2">
        <v>37</v>
      </c>
      <c r="D2417" s="2">
        <v>26</v>
      </c>
      <c r="E2417" s="2">
        <v>22.8</v>
      </c>
      <c r="F2417" s="2">
        <v>18.240000000000002</v>
      </c>
      <c r="G2417">
        <v>2</v>
      </c>
      <c r="H2417">
        <v>1</v>
      </c>
      <c r="I2417" s="2">
        <f>Tabell2[[#This Row],[Inköpspris (SEK)]]*Tabell2[[#This Row],[Antal]]</f>
        <v>45.6</v>
      </c>
      <c r="J2417" s="2">
        <f>MIN(Tabell2[[#This Row],[Bokat]]*Tabell2[[#This Row],[Inköpspris (SEK)]],Tabell2[[#This Row],[Totalt lagervärde ink moms]])</f>
        <v>22.8</v>
      </c>
      <c r="K2417" s="2">
        <f>Tabell2[[#This Row],[Totalt lagervärde ink moms]]-Tabell2[[#This Row],[Varav bokat ink moms]]</f>
        <v>22.8</v>
      </c>
      <c r="L2417" s="2">
        <f>Tabell2[[#This Row],[Antal]]*Tabell2[[#This Row],[Inpris ex moms]]</f>
        <v>36.480000000000004</v>
      </c>
      <c r="M2417" s="2">
        <f>MIN(Tabell2[[#This Row],[Bokat]]*Tabell2[[#This Row],[Inpris ex moms]],Tabell2[[#This Row],[Totalt lagervärde ex moms]])</f>
        <v>18.240000000000002</v>
      </c>
      <c r="N2417" s="2">
        <f>Tabell2[[#This Row],[Totalt lagervärde ex moms]]-Tabell2[[#This Row],[Varav bokat ex moms]]</f>
        <v>18.240000000000002</v>
      </c>
    </row>
    <row r="2418" spans="1:14" x14ac:dyDescent="0.2">
      <c r="A2418" t="s">
        <v>5935</v>
      </c>
      <c r="B2418" t="s">
        <v>5936</v>
      </c>
      <c r="C2418" s="2">
        <v>185</v>
      </c>
      <c r="D2418" s="2">
        <v>130</v>
      </c>
      <c r="E2418" s="2">
        <v>114</v>
      </c>
      <c r="F2418" s="2">
        <v>91.2</v>
      </c>
      <c r="G2418">
        <v>1</v>
      </c>
      <c r="H2418">
        <v>0</v>
      </c>
      <c r="I2418" s="2">
        <f>Tabell2[[#This Row],[Inköpspris (SEK)]]*Tabell2[[#This Row],[Antal]]</f>
        <v>114</v>
      </c>
      <c r="J2418" s="2">
        <f>MIN(Tabell2[[#This Row],[Bokat]]*Tabell2[[#This Row],[Inköpspris (SEK)]],Tabell2[[#This Row],[Totalt lagervärde ink moms]])</f>
        <v>0</v>
      </c>
      <c r="K2418" s="2">
        <f>Tabell2[[#This Row],[Totalt lagervärde ink moms]]-Tabell2[[#This Row],[Varav bokat ink moms]]</f>
        <v>114</v>
      </c>
      <c r="L2418" s="2">
        <f>Tabell2[[#This Row],[Antal]]*Tabell2[[#This Row],[Inpris ex moms]]</f>
        <v>91.2</v>
      </c>
      <c r="M2418" s="2">
        <f>MIN(Tabell2[[#This Row],[Bokat]]*Tabell2[[#This Row],[Inpris ex moms]],Tabell2[[#This Row],[Totalt lagervärde ex moms]])</f>
        <v>0</v>
      </c>
      <c r="N2418" s="2">
        <f>Tabell2[[#This Row],[Totalt lagervärde ex moms]]-Tabell2[[#This Row],[Varav bokat ex moms]]</f>
        <v>91.2</v>
      </c>
    </row>
    <row r="2419" spans="1:14" x14ac:dyDescent="0.2">
      <c r="A2419" t="s">
        <v>10464</v>
      </c>
      <c r="B2419" t="s">
        <v>10465</v>
      </c>
      <c r="C2419" s="2">
        <v>199</v>
      </c>
      <c r="D2419" s="2">
        <v>139</v>
      </c>
      <c r="E2419" s="2">
        <v>122.61</v>
      </c>
      <c r="F2419" s="2">
        <v>98.088000000000008</v>
      </c>
      <c r="G2419">
        <v>2</v>
      </c>
      <c r="H2419">
        <v>0</v>
      </c>
      <c r="I2419" s="2">
        <f>Tabell2[[#This Row],[Inköpspris (SEK)]]*Tabell2[[#This Row],[Antal]]</f>
        <v>245.22</v>
      </c>
      <c r="J2419" s="2">
        <f>MIN(Tabell2[[#This Row],[Bokat]]*Tabell2[[#This Row],[Inköpspris (SEK)]],Tabell2[[#This Row],[Totalt lagervärde ink moms]])</f>
        <v>0</v>
      </c>
      <c r="K2419" s="2">
        <f>Tabell2[[#This Row],[Totalt lagervärde ink moms]]-Tabell2[[#This Row],[Varav bokat ink moms]]</f>
        <v>245.22</v>
      </c>
      <c r="L2419" s="2">
        <f>Tabell2[[#This Row],[Antal]]*Tabell2[[#This Row],[Inpris ex moms]]</f>
        <v>196.17600000000002</v>
      </c>
      <c r="M2419" s="2">
        <f>MIN(Tabell2[[#This Row],[Bokat]]*Tabell2[[#This Row],[Inpris ex moms]],Tabell2[[#This Row],[Totalt lagervärde ex moms]])</f>
        <v>0</v>
      </c>
      <c r="N2419" s="2">
        <f>Tabell2[[#This Row],[Totalt lagervärde ex moms]]-Tabell2[[#This Row],[Varav bokat ex moms]]</f>
        <v>196.17600000000002</v>
      </c>
    </row>
    <row r="2420" spans="1:14" x14ac:dyDescent="0.2">
      <c r="A2420" t="s">
        <v>4235</v>
      </c>
      <c r="B2420" t="s">
        <v>4236</v>
      </c>
      <c r="C2420" s="2">
        <v>49</v>
      </c>
      <c r="D2420" s="2">
        <v>40</v>
      </c>
      <c r="E2420" s="2">
        <v>30.19</v>
      </c>
      <c r="F2420" s="2">
        <v>24.150000000000002</v>
      </c>
      <c r="G2420">
        <v>2</v>
      </c>
      <c r="H2420">
        <v>0</v>
      </c>
      <c r="I2420" s="2">
        <f>Tabell2[[#This Row],[Inköpspris (SEK)]]*Tabell2[[#This Row],[Antal]]</f>
        <v>60.38</v>
      </c>
      <c r="J2420" s="2">
        <f>MIN(Tabell2[[#This Row],[Bokat]]*Tabell2[[#This Row],[Inköpspris (SEK)]],Tabell2[[#This Row],[Totalt lagervärde ink moms]])</f>
        <v>0</v>
      </c>
      <c r="K2420" s="2">
        <f>Tabell2[[#This Row],[Totalt lagervärde ink moms]]-Tabell2[[#This Row],[Varav bokat ink moms]]</f>
        <v>60.38</v>
      </c>
      <c r="L2420" s="2">
        <f>Tabell2[[#This Row],[Antal]]*Tabell2[[#This Row],[Inpris ex moms]]</f>
        <v>48.300000000000004</v>
      </c>
      <c r="M2420" s="2">
        <f>MIN(Tabell2[[#This Row],[Bokat]]*Tabell2[[#This Row],[Inpris ex moms]],Tabell2[[#This Row],[Totalt lagervärde ex moms]])</f>
        <v>0</v>
      </c>
      <c r="N2420" s="2">
        <f>Tabell2[[#This Row],[Totalt lagervärde ex moms]]-Tabell2[[#This Row],[Varav bokat ex moms]]</f>
        <v>48.300000000000004</v>
      </c>
    </row>
    <row r="2421" spans="1:14" x14ac:dyDescent="0.2">
      <c r="A2421" t="s">
        <v>4301</v>
      </c>
      <c r="B2421" t="s">
        <v>4302</v>
      </c>
      <c r="C2421" s="2">
        <v>25</v>
      </c>
      <c r="D2421" s="2">
        <v>18</v>
      </c>
      <c r="E2421" s="2">
        <v>15.4</v>
      </c>
      <c r="F2421" s="2">
        <v>12.32</v>
      </c>
      <c r="G2421">
        <v>3</v>
      </c>
      <c r="H2421">
        <v>0</v>
      </c>
      <c r="I2421" s="2">
        <f>Tabell2[[#This Row],[Inköpspris (SEK)]]*Tabell2[[#This Row],[Antal]]</f>
        <v>46.2</v>
      </c>
      <c r="J2421" s="2">
        <f>MIN(Tabell2[[#This Row],[Bokat]]*Tabell2[[#This Row],[Inköpspris (SEK)]],Tabell2[[#This Row],[Totalt lagervärde ink moms]])</f>
        <v>0</v>
      </c>
      <c r="K2421" s="2">
        <f>Tabell2[[#This Row],[Totalt lagervärde ink moms]]-Tabell2[[#This Row],[Varav bokat ink moms]]</f>
        <v>46.2</v>
      </c>
      <c r="L2421" s="2">
        <f>Tabell2[[#This Row],[Antal]]*Tabell2[[#This Row],[Inpris ex moms]]</f>
        <v>36.96</v>
      </c>
      <c r="M2421" s="2">
        <f>MIN(Tabell2[[#This Row],[Bokat]]*Tabell2[[#This Row],[Inpris ex moms]],Tabell2[[#This Row],[Totalt lagervärde ex moms]])</f>
        <v>0</v>
      </c>
      <c r="N2421" s="2">
        <f>Tabell2[[#This Row],[Totalt lagervärde ex moms]]-Tabell2[[#This Row],[Varav bokat ex moms]]</f>
        <v>36.96</v>
      </c>
    </row>
    <row r="2422" spans="1:14" x14ac:dyDescent="0.2">
      <c r="A2422" t="s">
        <v>5435</v>
      </c>
      <c r="B2422" t="s">
        <v>5436</v>
      </c>
      <c r="C2422" s="2">
        <v>69</v>
      </c>
      <c r="D2422" s="2">
        <v>48</v>
      </c>
      <c r="E2422" s="2">
        <v>42.5</v>
      </c>
      <c r="F2422" s="2">
        <v>34</v>
      </c>
      <c r="G2422">
        <v>6</v>
      </c>
      <c r="H2422">
        <v>0</v>
      </c>
      <c r="I2422" s="2">
        <f>Tabell2[[#This Row],[Inköpspris (SEK)]]*Tabell2[[#This Row],[Antal]]</f>
        <v>255</v>
      </c>
      <c r="J2422" s="2">
        <f>MIN(Tabell2[[#This Row],[Bokat]]*Tabell2[[#This Row],[Inköpspris (SEK)]],Tabell2[[#This Row],[Totalt lagervärde ink moms]])</f>
        <v>0</v>
      </c>
      <c r="K2422" s="2">
        <f>Tabell2[[#This Row],[Totalt lagervärde ink moms]]-Tabell2[[#This Row],[Varav bokat ink moms]]</f>
        <v>255</v>
      </c>
      <c r="L2422" s="2">
        <f>Tabell2[[#This Row],[Antal]]*Tabell2[[#This Row],[Inpris ex moms]]</f>
        <v>204</v>
      </c>
      <c r="M2422" s="2">
        <f>MIN(Tabell2[[#This Row],[Bokat]]*Tabell2[[#This Row],[Inpris ex moms]],Tabell2[[#This Row],[Totalt lagervärde ex moms]])</f>
        <v>0</v>
      </c>
      <c r="N2422" s="2">
        <f>Tabell2[[#This Row],[Totalt lagervärde ex moms]]-Tabell2[[#This Row],[Varav bokat ex moms]]</f>
        <v>204</v>
      </c>
    </row>
    <row r="2423" spans="1:14" x14ac:dyDescent="0.2">
      <c r="A2423" t="s">
        <v>8741</v>
      </c>
      <c r="B2423" t="s">
        <v>8742</v>
      </c>
      <c r="C2423" s="2">
        <v>729</v>
      </c>
      <c r="D2423" s="2">
        <v>474</v>
      </c>
      <c r="E2423" s="2">
        <v>449</v>
      </c>
      <c r="F2423" s="2">
        <v>359.20000000000005</v>
      </c>
      <c r="G2423">
        <v>1</v>
      </c>
      <c r="H2423">
        <v>0</v>
      </c>
      <c r="I2423" s="2">
        <f>Tabell2[[#This Row],[Inköpspris (SEK)]]*Tabell2[[#This Row],[Antal]]</f>
        <v>449</v>
      </c>
      <c r="J2423" s="2">
        <f>MIN(Tabell2[[#This Row],[Bokat]]*Tabell2[[#This Row],[Inköpspris (SEK)]],Tabell2[[#This Row],[Totalt lagervärde ink moms]])</f>
        <v>0</v>
      </c>
      <c r="K2423" s="2">
        <f>Tabell2[[#This Row],[Totalt lagervärde ink moms]]-Tabell2[[#This Row],[Varav bokat ink moms]]</f>
        <v>449</v>
      </c>
      <c r="L2423" s="2">
        <f>Tabell2[[#This Row],[Antal]]*Tabell2[[#This Row],[Inpris ex moms]]</f>
        <v>359.20000000000005</v>
      </c>
      <c r="M2423" s="2">
        <f>MIN(Tabell2[[#This Row],[Bokat]]*Tabell2[[#This Row],[Inpris ex moms]],Tabell2[[#This Row],[Totalt lagervärde ex moms]])</f>
        <v>0</v>
      </c>
      <c r="N2423" s="2">
        <f>Tabell2[[#This Row],[Totalt lagervärde ex moms]]-Tabell2[[#This Row],[Varav bokat ex moms]]</f>
        <v>359.20000000000005</v>
      </c>
    </row>
    <row r="2424" spans="1:14" x14ac:dyDescent="0.2">
      <c r="A2424" t="s">
        <v>7419</v>
      </c>
      <c r="B2424" t="s">
        <v>7420</v>
      </c>
      <c r="C2424" s="2">
        <v>59</v>
      </c>
      <c r="D2424" s="2">
        <v>41</v>
      </c>
      <c r="E2424" s="2">
        <v>36.340000000000003</v>
      </c>
      <c r="F2424" s="2">
        <v>29.07</v>
      </c>
      <c r="G2424">
        <v>2</v>
      </c>
      <c r="H2424">
        <v>0</v>
      </c>
      <c r="I2424" s="2">
        <f>Tabell2[[#This Row],[Inköpspris (SEK)]]*Tabell2[[#This Row],[Antal]]</f>
        <v>72.680000000000007</v>
      </c>
      <c r="J2424" s="2">
        <f>MIN(Tabell2[[#This Row],[Bokat]]*Tabell2[[#This Row],[Inköpspris (SEK)]],Tabell2[[#This Row],[Totalt lagervärde ink moms]])</f>
        <v>0</v>
      </c>
      <c r="K2424" s="2">
        <f>Tabell2[[#This Row],[Totalt lagervärde ink moms]]-Tabell2[[#This Row],[Varav bokat ink moms]]</f>
        <v>72.680000000000007</v>
      </c>
      <c r="L2424" s="2">
        <f>Tabell2[[#This Row],[Antal]]*Tabell2[[#This Row],[Inpris ex moms]]</f>
        <v>58.14</v>
      </c>
      <c r="M2424" s="2">
        <f>MIN(Tabell2[[#This Row],[Bokat]]*Tabell2[[#This Row],[Inpris ex moms]],Tabell2[[#This Row],[Totalt lagervärde ex moms]])</f>
        <v>0</v>
      </c>
      <c r="N2424" s="2">
        <f>Tabell2[[#This Row],[Totalt lagervärde ex moms]]-Tabell2[[#This Row],[Varav bokat ex moms]]</f>
        <v>58.14</v>
      </c>
    </row>
    <row r="2425" spans="1:14" x14ac:dyDescent="0.2">
      <c r="A2425" t="s">
        <v>12400</v>
      </c>
      <c r="B2425" t="s">
        <v>12401</v>
      </c>
      <c r="C2425" s="2">
        <v>799</v>
      </c>
      <c r="D2425" s="2">
        <v>479</v>
      </c>
      <c r="E2425" s="2">
        <v>492</v>
      </c>
      <c r="F2425" s="2">
        <v>393.6</v>
      </c>
      <c r="G2425">
        <v>3</v>
      </c>
      <c r="H2425">
        <v>0</v>
      </c>
      <c r="I2425" s="2">
        <f>Tabell2[[#This Row],[Inköpspris (SEK)]]*Tabell2[[#This Row],[Antal]]</f>
        <v>1476</v>
      </c>
      <c r="J2425" s="2">
        <f>MIN(Tabell2[[#This Row],[Bokat]]*Tabell2[[#This Row],[Inköpspris (SEK)]],Tabell2[[#This Row],[Totalt lagervärde ink moms]])</f>
        <v>0</v>
      </c>
      <c r="K2425" s="2">
        <f>Tabell2[[#This Row],[Totalt lagervärde ink moms]]-Tabell2[[#This Row],[Varav bokat ink moms]]</f>
        <v>1476</v>
      </c>
      <c r="L2425" s="2">
        <f>Tabell2[[#This Row],[Antal]]*Tabell2[[#This Row],[Inpris ex moms]]</f>
        <v>1180.8000000000002</v>
      </c>
      <c r="M2425" s="2">
        <f>MIN(Tabell2[[#This Row],[Bokat]]*Tabell2[[#This Row],[Inpris ex moms]],Tabell2[[#This Row],[Totalt lagervärde ex moms]])</f>
        <v>0</v>
      </c>
      <c r="N2425" s="2">
        <f>Tabell2[[#This Row],[Totalt lagervärde ex moms]]-Tabell2[[#This Row],[Varav bokat ex moms]]</f>
        <v>1180.8000000000002</v>
      </c>
    </row>
    <row r="2426" spans="1:14" x14ac:dyDescent="0.2">
      <c r="A2426" t="s">
        <v>10326</v>
      </c>
      <c r="B2426" t="s">
        <v>10327</v>
      </c>
      <c r="C2426" s="2">
        <v>335</v>
      </c>
      <c r="D2426" s="2">
        <v>218</v>
      </c>
      <c r="E2426" s="2">
        <v>206.25</v>
      </c>
      <c r="F2426" s="2">
        <v>165</v>
      </c>
      <c r="G2426">
        <v>1</v>
      </c>
      <c r="H2426">
        <v>0</v>
      </c>
      <c r="I2426" s="2">
        <f>Tabell2[[#This Row],[Inköpspris (SEK)]]*Tabell2[[#This Row],[Antal]]</f>
        <v>206.25</v>
      </c>
      <c r="J2426" s="2">
        <f>MIN(Tabell2[[#This Row],[Bokat]]*Tabell2[[#This Row],[Inköpspris (SEK)]],Tabell2[[#This Row],[Totalt lagervärde ink moms]])</f>
        <v>0</v>
      </c>
      <c r="K2426" s="2">
        <f>Tabell2[[#This Row],[Totalt lagervärde ink moms]]-Tabell2[[#This Row],[Varav bokat ink moms]]</f>
        <v>206.25</v>
      </c>
      <c r="L2426" s="2">
        <f>Tabell2[[#This Row],[Antal]]*Tabell2[[#This Row],[Inpris ex moms]]</f>
        <v>165</v>
      </c>
      <c r="M2426" s="2">
        <f>MIN(Tabell2[[#This Row],[Bokat]]*Tabell2[[#This Row],[Inpris ex moms]],Tabell2[[#This Row],[Totalt lagervärde ex moms]])</f>
        <v>0</v>
      </c>
      <c r="N2426" s="2">
        <f>Tabell2[[#This Row],[Totalt lagervärde ex moms]]-Tabell2[[#This Row],[Varav bokat ex moms]]</f>
        <v>165</v>
      </c>
    </row>
    <row r="2427" spans="1:14" x14ac:dyDescent="0.2">
      <c r="A2427" t="s">
        <v>7518</v>
      </c>
      <c r="B2427" t="s">
        <v>7519</v>
      </c>
      <c r="C2427" s="2">
        <v>75</v>
      </c>
      <c r="D2427" s="2">
        <v>52</v>
      </c>
      <c r="E2427" s="2">
        <v>46.17</v>
      </c>
      <c r="F2427" s="2">
        <v>36.936</v>
      </c>
      <c r="G2427">
        <v>1</v>
      </c>
      <c r="H2427">
        <v>0</v>
      </c>
      <c r="I2427" s="2">
        <f>Tabell2[[#This Row],[Inköpspris (SEK)]]*Tabell2[[#This Row],[Antal]]</f>
        <v>46.17</v>
      </c>
      <c r="J2427" s="2">
        <f>MIN(Tabell2[[#This Row],[Bokat]]*Tabell2[[#This Row],[Inköpspris (SEK)]],Tabell2[[#This Row],[Totalt lagervärde ink moms]])</f>
        <v>0</v>
      </c>
      <c r="K2427" s="2">
        <f>Tabell2[[#This Row],[Totalt lagervärde ink moms]]-Tabell2[[#This Row],[Varav bokat ink moms]]</f>
        <v>46.17</v>
      </c>
      <c r="L2427" s="2">
        <f>Tabell2[[#This Row],[Antal]]*Tabell2[[#This Row],[Inpris ex moms]]</f>
        <v>36.936</v>
      </c>
      <c r="M2427" s="2">
        <f>MIN(Tabell2[[#This Row],[Bokat]]*Tabell2[[#This Row],[Inpris ex moms]],Tabell2[[#This Row],[Totalt lagervärde ex moms]])</f>
        <v>0</v>
      </c>
      <c r="N2427" s="2">
        <f>Tabell2[[#This Row],[Totalt lagervärde ex moms]]-Tabell2[[#This Row],[Varav bokat ex moms]]</f>
        <v>36.936</v>
      </c>
    </row>
    <row r="2428" spans="1:14" x14ac:dyDescent="0.2">
      <c r="A2428" t="s">
        <v>3749</v>
      </c>
      <c r="B2428" t="s">
        <v>3750</v>
      </c>
      <c r="C2428" s="2">
        <v>169</v>
      </c>
      <c r="E2428" s="2">
        <v>104.03</v>
      </c>
      <c r="F2428" s="2">
        <v>83.224000000000004</v>
      </c>
      <c r="G2428">
        <v>2</v>
      </c>
      <c r="H2428">
        <v>0</v>
      </c>
      <c r="I2428" s="2">
        <f>Tabell2[[#This Row],[Inköpspris (SEK)]]*Tabell2[[#This Row],[Antal]]</f>
        <v>208.06</v>
      </c>
      <c r="J2428" s="2">
        <f>MIN(Tabell2[[#This Row],[Bokat]]*Tabell2[[#This Row],[Inköpspris (SEK)]],Tabell2[[#This Row],[Totalt lagervärde ink moms]])</f>
        <v>0</v>
      </c>
      <c r="K2428" s="2">
        <f>Tabell2[[#This Row],[Totalt lagervärde ink moms]]-Tabell2[[#This Row],[Varav bokat ink moms]]</f>
        <v>208.06</v>
      </c>
      <c r="L2428" s="2">
        <f>Tabell2[[#This Row],[Antal]]*Tabell2[[#This Row],[Inpris ex moms]]</f>
        <v>166.44800000000001</v>
      </c>
      <c r="M2428" s="2">
        <f>MIN(Tabell2[[#This Row],[Bokat]]*Tabell2[[#This Row],[Inpris ex moms]],Tabell2[[#This Row],[Totalt lagervärde ex moms]])</f>
        <v>0</v>
      </c>
      <c r="N2428" s="2">
        <f>Tabell2[[#This Row],[Totalt lagervärde ex moms]]-Tabell2[[#This Row],[Varav bokat ex moms]]</f>
        <v>166.44800000000001</v>
      </c>
    </row>
    <row r="2429" spans="1:14" x14ac:dyDescent="0.2">
      <c r="A2429" t="s">
        <v>4357</v>
      </c>
      <c r="B2429" t="s">
        <v>4358</v>
      </c>
      <c r="C2429" s="2">
        <v>159</v>
      </c>
      <c r="D2429" s="2">
        <v>119</v>
      </c>
      <c r="E2429" s="2">
        <v>97.86</v>
      </c>
      <c r="F2429" s="2">
        <v>78.288000000000011</v>
      </c>
      <c r="G2429">
        <v>10</v>
      </c>
      <c r="H2429">
        <v>0</v>
      </c>
      <c r="I2429" s="2">
        <f>Tabell2[[#This Row],[Inköpspris (SEK)]]*Tabell2[[#This Row],[Antal]]</f>
        <v>978.6</v>
      </c>
      <c r="J2429" s="2">
        <f>MIN(Tabell2[[#This Row],[Bokat]]*Tabell2[[#This Row],[Inköpspris (SEK)]],Tabell2[[#This Row],[Totalt lagervärde ink moms]])</f>
        <v>0</v>
      </c>
      <c r="K2429" s="2">
        <f>Tabell2[[#This Row],[Totalt lagervärde ink moms]]-Tabell2[[#This Row],[Varav bokat ink moms]]</f>
        <v>978.6</v>
      </c>
      <c r="L2429" s="2">
        <f>Tabell2[[#This Row],[Antal]]*Tabell2[[#This Row],[Inpris ex moms]]</f>
        <v>782.88000000000011</v>
      </c>
      <c r="M2429" s="2">
        <f>MIN(Tabell2[[#This Row],[Bokat]]*Tabell2[[#This Row],[Inpris ex moms]],Tabell2[[#This Row],[Totalt lagervärde ex moms]])</f>
        <v>0</v>
      </c>
      <c r="N2429" s="2">
        <f>Tabell2[[#This Row],[Totalt lagervärde ex moms]]-Tabell2[[#This Row],[Varav bokat ex moms]]</f>
        <v>782.88000000000011</v>
      </c>
    </row>
    <row r="2430" spans="1:14" x14ac:dyDescent="0.2">
      <c r="A2430" t="s">
        <v>7179</v>
      </c>
      <c r="B2430" t="s">
        <v>7180</v>
      </c>
      <c r="C2430" s="2">
        <v>279</v>
      </c>
      <c r="D2430" s="2">
        <v>195</v>
      </c>
      <c r="E2430" s="2">
        <v>171.71</v>
      </c>
      <c r="F2430" s="2">
        <v>137.37</v>
      </c>
      <c r="G2430">
        <v>6</v>
      </c>
      <c r="H2430">
        <v>5</v>
      </c>
      <c r="I2430" s="2">
        <f>Tabell2[[#This Row],[Inköpspris (SEK)]]*Tabell2[[#This Row],[Antal]]</f>
        <v>1030.26</v>
      </c>
      <c r="J2430" s="2">
        <f>MIN(Tabell2[[#This Row],[Bokat]]*Tabell2[[#This Row],[Inköpspris (SEK)]],Tabell2[[#This Row],[Totalt lagervärde ink moms]])</f>
        <v>858.55000000000007</v>
      </c>
      <c r="K2430" s="2">
        <f>Tabell2[[#This Row],[Totalt lagervärde ink moms]]-Tabell2[[#This Row],[Varav bokat ink moms]]</f>
        <v>171.70999999999992</v>
      </c>
      <c r="L2430" s="2">
        <f>Tabell2[[#This Row],[Antal]]*Tabell2[[#This Row],[Inpris ex moms]]</f>
        <v>824.22</v>
      </c>
      <c r="M2430" s="2">
        <f>MIN(Tabell2[[#This Row],[Bokat]]*Tabell2[[#This Row],[Inpris ex moms]],Tabell2[[#This Row],[Totalt lagervärde ex moms]])</f>
        <v>686.85</v>
      </c>
      <c r="N2430" s="2">
        <f>Tabell2[[#This Row],[Totalt lagervärde ex moms]]-Tabell2[[#This Row],[Varav bokat ex moms]]</f>
        <v>137.37</v>
      </c>
    </row>
    <row r="2431" spans="1:14" x14ac:dyDescent="0.2">
      <c r="A2431" t="s">
        <v>8461</v>
      </c>
      <c r="B2431" t="s">
        <v>8462</v>
      </c>
      <c r="C2431" s="2">
        <v>39</v>
      </c>
      <c r="E2431" s="2">
        <v>24</v>
      </c>
      <c r="F2431" s="2">
        <v>19.200000000000003</v>
      </c>
      <c r="G2431">
        <v>2</v>
      </c>
      <c r="H2431">
        <v>6</v>
      </c>
      <c r="I2431" s="2">
        <f>Tabell2[[#This Row],[Inköpspris (SEK)]]*Tabell2[[#This Row],[Antal]]</f>
        <v>48</v>
      </c>
      <c r="J2431" s="2">
        <f>MIN(Tabell2[[#This Row],[Bokat]]*Tabell2[[#This Row],[Inköpspris (SEK)]],Tabell2[[#This Row],[Totalt lagervärde ink moms]])</f>
        <v>48</v>
      </c>
      <c r="K2431" s="2">
        <f>Tabell2[[#This Row],[Totalt lagervärde ink moms]]-Tabell2[[#This Row],[Varav bokat ink moms]]</f>
        <v>0</v>
      </c>
      <c r="L2431" s="2">
        <f>Tabell2[[#This Row],[Antal]]*Tabell2[[#This Row],[Inpris ex moms]]</f>
        <v>38.400000000000006</v>
      </c>
      <c r="M2431" s="2">
        <f>MIN(Tabell2[[#This Row],[Bokat]]*Tabell2[[#This Row],[Inpris ex moms]],Tabell2[[#This Row],[Totalt lagervärde ex moms]])</f>
        <v>38.400000000000006</v>
      </c>
      <c r="N2431" s="2">
        <f>Tabell2[[#This Row],[Totalt lagervärde ex moms]]-Tabell2[[#This Row],[Varav bokat ex moms]]</f>
        <v>0</v>
      </c>
    </row>
    <row r="2432" spans="1:14" x14ac:dyDescent="0.2">
      <c r="A2432" t="s">
        <v>8467</v>
      </c>
      <c r="B2432" t="s">
        <v>8468</v>
      </c>
      <c r="C2432" s="2">
        <v>39</v>
      </c>
      <c r="D2432" s="2">
        <v>27</v>
      </c>
      <c r="E2432" s="2">
        <v>24</v>
      </c>
      <c r="F2432" s="2">
        <v>19.200000000000003</v>
      </c>
      <c r="G2432">
        <v>6</v>
      </c>
      <c r="H2432">
        <v>2</v>
      </c>
      <c r="I2432" s="2">
        <f>Tabell2[[#This Row],[Inköpspris (SEK)]]*Tabell2[[#This Row],[Antal]]</f>
        <v>144</v>
      </c>
      <c r="J2432" s="2">
        <f>MIN(Tabell2[[#This Row],[Bokat]]*Tabell2[[#This Row],[Inköpspris (SEK)]],Tabell2[[#This Row],[Totalt lagervärde ink moms]])</f>
        <v>48</v>
      </c>
      <c r="K2432" s="2">
        <f>Tabell2[[#This Row],[Totalt lagervärde ink moms]]-Tabell2[[#This Row],[Varav bokat ink moms]]</f>
        <v>96</v>
      </c>
      <c r="L2432" s="2">
        <f>Tabell2[[#This Row],[Antal]]*Tabell2[[#This Row],[Inpris ex moms]]</f>
        <v>115.20000000000002</v>
      </c>
      <c r="M2432" s="2">
        <f>MIN(Tabell2[[#This Row],[Bokat]]*Tabell2[[#This Row],[Inpris ex moms]],Tabell2[[#This Row],[Totalt lagervärde ex moms]])</f>
        <v>38.400000000000006</v>
      </c>
      <c r="N2432" s="2">
        <f>Tabell2[[#This Row],[Totalt lagervärde ex moms]]-Tabell2[[#This Row],[Varav bokat ex moms]]</f>
        <v>76.800000000000011</v>
      </c>
    </row>
    <row r="2433" spans="1:14" x14ac:dyDescent="0.2">
      <c r="A2433" t="s">
        <v>7732</v>
      </c>
      <c r="B2433" t="s">
        <v>7733</v>
      </c>
      <c r="C2433" s="2">
        <v>65</v>
      </c>
      <c r="D2433" s="2">
        <v>42</v>
      </c>
      <c r="E2433" s="2">
        <v>40</v>
      </c>
      <c r="F2433" s="2">
        <v>32</v>
      </c>
      <c r="G2433">
        <v>4</v>
      </c>
      <c r="H2433">
        <v>0</v>
      </c>
      <c r="I2433" s="2">
        <f>Tabell2[[#This Row],[Inköpspris (SEK)]]*Tabell2[[#This Row],[Antal]]</f>
        <v>160</v>
      </c>
      <c r="J2433" s="2">
        <f>MIN(Tabell2[[#This Row],[Bokat]]*Tabell2[[#This Row],[Inköpspris (SEK)]],Tabell2[[#This Row],[Totalt lagervärde ink moms]])</f>
        <v>0</v>
      </c>
      <c r="K2433" s="2">
        <f>Tabell2[[#This Row],[Totalt lagervärde ink moms]]-Tabell2[[#This Row],[Varav bokat ink moms]]</f>
        <v>160</v>
      </c>
      <c r="L2433" s="2">
        <f>Tabell2[[#This Row],[Antal]]*Tabell2[[#This Row],[Inpris ex moms]]</f>
        <v>128</v>
      </c>
      <c r="M2433" s="2">
        <f>MIN(Tabell2[[#This Row],[Bokat]]*Tabell2[[#This Row],[Inpris ex moms]],Tabell2[[#This Row],[Totalt lagervärde ex moms]])</f>
        <v>0</v>
      </c>
      <c r="N2433" s="2">
        <f>Tabell2[[#This Row],[Totalt lagervärde ex moms]]-Tabell2[[#This Row],[Varav bokat ex moms]]</f>
        <v>128</v>
      </c>
    </row>
    <row r="2434" spans="1:14" x14ac:dyDescent="0.2">
      <c r="A2434" t="s">
        <v>18558</v>
      </c>
      <c r="B2434" t="s">
        <v>18559</v>
      </c>
      <c r="C2434" s="2">
        <v>65</v>
      </c>
      <c r="D2434" s="2">
        <v>42</v>
      </c>
      <c r="E2434" s="2">
        <v>40</v>
      </c>
      <c r="F2434" s="2">
        <v>32</v>
      </c>
      <c r="G2434">
        <v>4</v>
      </c>
      <c r="H2434">
        <v>0</v>
      </c>
      <c r="I2434" s="2">
        <f>Tabell2[[#This Row],[Inköpspris (SEK)]]*Tabell2[[#This Row],[Antal]]</f>
        <v>160</v>
      </c>
      <c r="J2434" s="2">
        <f>MIN(Tabell2[[#This Row],[Bokat]]*Tabell2[[#This Row],[Inköpspris (SEK)]],Tabell2[[#This Row],[Totalt lagervärde ink moms]])</f>
        <v>0</v>
      </c>
      <c r="K2434" s="2">
        <f>Tabell2[[#This Row],[Totalt lagervärde ink moms]]-Tabell2[[#This Row],[Varav bokat ink moms]]</f>
        <v>160</v>
      </c>
      <c r="L2434" s="2">
        <f>Tabell2[[#This Row],[Antal]]*Tabell2[[#This Row],[Inpris ex moms]]</f>
        <v>128</v>
      </c>
      <c r="M2434" s="2">
        <f>MIN(Tabell2[[#This Row],[Bokat]]*Tabell2[[#This Row],[Inpris ex moms]],Tabell2[[#This Row],[Totalt lagervärde ex moms]])</f>
        <v>0</v>
      </c>
      <c r="N2434" s="2">
        <f>Tabell2[[#This Row],[Totalt lagervärde ex moms]]-Tabell2[[#This Row],[Varav bokat ex moms]]</f>
        <v>128</v>
      </c>
    </row>
    <row r="2435" spans="1:14" x14ac:dyDescent="0.2">
      <c r="A2435" t="s">
        <v>15285</v>
      </c>
      <c r="B2435" t="s">
        <v>15286</v>
      </c>
      <c r="C2435" s="2">
        <v>585</v>
      </c>
      <c r="D2435" s="2">
        <v>410</v>
      </c>
      <c r="E2435" s="2">
        <v>360</v>
      </c>
      <c r="F2435" s="2">
        <v>288</v>
      </c>
      <c r="G2435">
        <v>4</v>
      </c>
      <c r="H2435">
        <v>0</v>
      </c>
      <c r="I2435" s="2">
        <f>Tabell2[[#This Row],[Inköpspris (SEK)]]*Tabell2[[#This Row],[Antal]]</f>
        <v>1440</v>
      </c>
      <c r="J2435" s="2">
        <f>MIN(Tabell2[[#This Row],[Bokat]]*Tabell2[[#This Row],[Inköpspris (SEK)]],Tabell2[[#This Row],[Totalt lagervärde ink moms]])</f>
        <v>0</v>
      </c>
      <c r="K2435" s="2">
        <f>Tabell2[[#This Row],[Totalt lagervärde ink moms]]-Tabell2[[#This Row],[Varav bokat ink moms]]</f>
        <v>1440</v>
      </c>
      <c r="L2435" s="2">
        <f>Tabell2[[#This Row],[Antal]]*Tabell2[[#This Row],[Inpris ex moms]]</f>
        <v>1152</v>
      </c>
      <c r="M2435" s="2">
        <f>MIN(Tabell2[[#This Row],[Bokat]]*Tabell2[[#This Row],[Inpris ex moms]],Tabell2[[#This Row],[Totalt lagervärde ex moms]])</f>
        <v>0</v>
      </c>
      <c r="N2435" s="2">
        <f>Tabell2[[#This Row],[Totalt lagervärde ex moms]]-Tabell2[[#This Row],[Varav bokat ex moms]]</f>
        <v>1152</v>
      </c>
    </row>
    <row r="2436" spans="1:14" x14ac:dyDescent="0.2">
      <c r="A2436" t="s">
        <v>10850</v>
      </c>
      <c r="B2436" t="s">
        <v>10851</v>
      </c>
      <c r="C2436" s="2">
        <v>389</v>
      </c>
      <c r="E2436" s="2">
        <v>239.38</v>
      </c>
      <c r="F2436" s="2">
        <v>191.5</v>
      </c>
      <c r="G2436">
        <v>2</v>
      </c>
      <c r="H2436">
        <v>0</v>
      </c>
      <c r="I2436" s="2">
        <f>Tabell2[[#This Row],[Inköpspris (SEK)]]*Tabell2[[#This Row],[Antal]]</f>
        <v>478.76</v>
      </c>
      <c r="J2436" s="2">
        <f>MIN(Tabell2[[#This Row],[Bokat]]*Tabell2[[#This Row],[Inköpspris (SEK)]],Tabell2[[#This Row],[Totalt lagervärde ink moms]])</f>
        <v>0</v>
      </c>
      <c r="K2436" s="2">
        <f>Tabell2[[#This Row],[Totalt lagervärde ink moms]]-Tabell2[[#This Row],[Varav bokat ink moms]]</f>
        <v>478.76</v>
      </c>
      <c r="L2436" s="2">
        <f>Tabell2[[#This Row],[Antal]]*Tabell2[[#This Row],[Inpris ex moms]]</f>
        <v>383</v>
      </c>
      <c r="M2436" s="2">
        <f>MIN(Tabell2[[#This Row],[Bokat]]*Tabell2[[#This Row],[Inpris ex moms]],Tabell2[[#This Row],[Totalt lagervärde ex moms]])</f>
        <v>0</v>
      </c>
      <c r="N2436" s="2">
        <f>Tabell2[[#This Row],[Totalt lagervärde ex moms]]-Tabell2[[#This Row],[Varav bokat ex moms]]</f>
        <v>383</v>
      </c>
    </row>
    <row r="2437" spans="1:14" x14ac:dyDescent="0.2">
      <c r="A2437" t="s">
        <v>6435</v>
      </c>
      <c r="B2437" t="s">
        <v>6436</v>
      </c>
      <c r="C2437" s="2">
        <v>579</v>
      </c>
      <c r="D2437" s="2">
        <v>405</v>
      </c>
      <c r="E2437" s="2">
        <v>356.25</v>
      </c>
      <c r="F2437" s="2">
        <v>285</v>
      </c>
      <c r="G2437">
        <v>4</v>
      </c>
      <c r="H2437">
        <v>0</v>
      </c>
      <c r="I2437" s="2">
        <f>Tabell2[[#This Row],[Inköpspris (SEK)]]*Tabell2[[#This Row],[Antal]]</f>
        <v>1425</v>
      </c>
      <c r="J2437" s="2">
        <f>MIN(Tabell2[[#This Row],[Bokat]]*Tabell2[[#This Row],[Inköpspris (SEK)]],Tabell2[[#This Row],[Totalt lagervärde ink moms]])</f>
        <v>0</v>
      </c>
      <c r="K2437" s="2">
        <f>Tabell2[[#This Row],[Totalt lagervärde ink moms]]-Tabell2[[#This Row],[Varav bokat ink moms]]</f>
        <v>1425</v>
      </c>
      <c r="L2437" s="2">
        <f>Tabell2[[#This Row],[Antal]]*Tabell2[[#This Row],[Inpris ex moms]]</f>
        <v>1140</v>
      </c>
      <c r="M2437" s="2">
        <f>MIN(Tabell2[[#This Row],[Bokat]]*Tabell2[[#This Row],[Inpris ex moms]],Tabell2[[#This Row],[Totalt lagervärde ex moms]])</f>
        <v>0</v>
      </c>
      <c r="N2437" s="2">
        <f>Tabell2[[#This Row],[Totalt lagervärde ex moms]]-Tabell2[[#This Row],[Varav bokat ex moms]]</f>
        <v>1140</v>
      </c>
    </row>
    <row r="2438" spans="1:14" x14ac:dyDescent="0.2">
      <c r="A2438" t="s">
        <v>3915</v>
      </c>
      <c r="B2438" t="s">
        <v>3916</v>
      </c>
      <c r="C2438" s="2">
        <v>164</v>
      </c>
      <c r="D2438" s="2">
        <v>141</v>
      </c>
      <c r="E2438" s="2">
        <v>100.88</v>
      </c>
      <c r="F2438" s="2">
        <v>80.699999999999989</v>
      </c>
      <c r="G2438">
        <v>2</v>
      </c>
      <c r="H2438">
        <v>0</v>
      </c>
      <c r="I2438" s="2">
        <f>Tabell2[[#This Row],[Inköpspris (SEK)]]*Tabell2[[#This Row],[Antal]]</f>
        <v>201.76</v>
      </c>
      <c r="J2438" s="2">
        <f>MIN(Tabell2[[#This Row],[Bokat]]*Tabell2[[#This Row],[Inköpspris (SEK)]],Tabell2[[#This Row],[Totalt lagervärde ink moms]])</f>
        <v>0</v>
      </c>
      <c r="K2438" s="2">
        <f>Tabell2[[#This Row],[Totalt lagervärde ink moms]]-Tabell2[[#This Row],[Varav bokat ink moms]]</f>
        <v>201.76</v>
      </c>
      <c r="L2438" s="2">
        <f>Tabell2[[#This Row],[Antal]]*Tabell2[[#This Row],[Inpris ex moms]]</f>
        <v>161.39999999999998</v>
      </c>
      <c r="M2438" s="2">
        <f>MIN(Tabell2[[#This Row],[Bokat]]*Tabell2[[#This Row],[Inpris ex moms]],Tabell2[[#This Row],[Totalt lagervärde ex moms]])</f>
        <v>0</v>
      </c>
      <c r="N2438" s="2">
        <f>Tabell2[[#This Row],[Totalt lagervärde ex moms]]-Tabell2[[#This Row],[Varav bokat ex moms]]</f>
        <v>161.39999999999998</v>
      </c>
    </row>
    <row r="2439" spans="1:14" x14ac:dyDescent="0.2">
      <c r="A2439" t="s">
        <v>5086</v>
      </c>
      <c r="B2439" t="s">
        <v>5087</v>
      </c>
      <c r="C2439" s="2">
        <v>149</v>
      </c>
      <c r="D2439" s="2">
        <v>104</v>
      </c>
      <c r="E2439" s="2">
        <v>91.63</v>
      </c>
      <c r="F2439" s="2">
        <v>73.304000000000002</v>
      </c>
      <c r="G2439">
        <v>2</v>
      </c>
      <c r="H2439">
        <v>0</v>
      </c>
      <c r="I2439" s="2">
        <f>Tabell2[[#This Row],[Inköpspris (SEK)]]*Tabell2[[#This Row],[Antal]]</f>
        <v>183.26</v>
      </c>
      <c r="J2439" s="2">
        <f>MIN(Tabell2[[#This Row],[Bokat]]*Tabell2[[#This Row],[Inköpspris (SEK)]],Tabell2[[#This Row],[Totalt lagervärde ink moms]])</f>
        <v>0</v>
      </c>
      <c r="K2439" s="2">
        <f>Tabell2[[#This Row],[Totalt lagervärde ink moms]]-Tabell2[[#This Row],[Varav bokat ink moms]]</f>
        <v>183.26</v>
      </c>
      <c r="L2439" s="2">
        <f>Tabell2[[#This Row],[Antal]]*Tabell2[[#This Row],[Inpris ex moms]]</f>
        <v>146.608</v>
      </c>
      <c r="M2439" s="2">
        <f>MIN(Tabell2[[#This Row],[Bokat]]*Tabell2[[#This Row],[Inpris ex moms]],Tabell2[[#This Row],[Totalt lagervärde ex moms]])</f>
        <v>0</v>
      </c>
      <c r="N2439" s="2">
        <f>Tabell2[[#This Row],[Totalt lagervärde ex moms]]-Tabell2[[#This Row],[Varav bokat ex moms]]</f>
        <v>146.608</v>
      </c>
    </row>
    <row r="2440" spans="1:14" x14ac:dyDescent="0.2">
      <c r="A2440" t="s">
        <v>4309</v>
      </c>
      <c r="B2440" t="s">
        <v>4310</v>
      </c>
      <c r="C2440" s="2">
        <v>40</v>
      </c>
      <c r="D2440" s="2">
        <v>28</v>
      </c>
      <c r="E2440" s="2">
        <v>24.59</v>
      </c>
      <c r="F2440" s="2">
        <v>19.672000000000001</v>
      </c>
      <c r="G2440">
        <v>2</v>
      </c>
      <c r="H2440">
        <v>1</v>
      </c>
      <c r="I2440" s="2">
        <f>Tabell2[[#This Row],[Inköpspris (SEK)]]*Tabell2[[#This Row],[Antal]]</f>
        <v>49.18</v>
      </c>
      <c r="J2440" s="2">
        <f>MIN(Tabell2[[#This Row],[Bokat]]*Tabell2[[#This Row],[Inköpspris (SEK)]],Tabell2[[#This Row],[Totalt lagervärde ink moms]])</f>
        <v>24.59</v>
      </c>
      <c r="K2440" s="2">
        <f>Tabell2[[#This Row],[Totalt lagervärde ink moms]]-Tabell2[[#This Row],[Varav bokat ink moms]]</f>
        <v>24.59</v>
      </c>
      <c r="L2440" s="2">
        <f>Tabell2[[#This Row],[Antal]]*Tabell2[[#This Row],[Inpris ex moms]]</f>
        <v>39.344000000000001</v>
      </c>
      <c r="M2440" s="2">
        <f>MIN(Tabell2[[#This Row],[Bokat]]*Tabell2[[#This Row],[Inpris ex moms]],Tabell2[[#This Row],[Totalt lagervärde ex moms]])</f>
        <v>19.672000000000001</v>
      </c>
      <c r="N2440" s="2">
        <f>Tabell2[[#This Row],[Totalt lagervärde ex moms]]-Tabell2[[#This Row],[Varav bokat ex moms]]</f>
        <v>19.672000000000001</v>
      </c>
    </row>
    <row r="2441" spans="1:14" x14ac:dyDescent="0.2">
      <c r="A2441" t="s">
        <v>16831</v>
      </c>
      <c r="B2441" t="s">
        <v>16832</v>
      </c>
      <c r="C2441" s="2">
        <v>135</v>
      </c>
      <c r="D2441" s="2">
        <v>94</v>
      </c>
      <c r="E2441" s="2">
        <v>82.99</v>
      </c>
      <c r="F2441" s="2">
        <v>66.391999999999996</v>
      </c>
      <c r="G2441">
        <v>1</v>
      </c>
      <c r="H2441">
        <v>0</v>
      </c>
      <c r="I2441" s="2">
        <f>Tabell2[[#This Row],[Inköpspris (SEK)]]*Tabell2[[#This Row],[Antal]]</f>
        <v>82.99</v>
      </c>
      <c r="J2441" s="2">
        <f>MIN(Tabell2[[#This Row],[Bokat]]*Tabell2[[#This Row],[Inköpspris (SEK)]],Tabell2[[#This Row],[Totalt lagervärde ink moms]])</f>
        <v>0</v>
      </c>
      <c r="K2441" s="2">
        <f>Tabell2[[#This Row],[Totalt lagervärde ink moms]]-Tabell2[[#This Row],[Varav bokat ink moms]]</f>
        <v>82.99</v>
      </c>
      <c r="L2441" s="2">
        <f>Tabell2[[#This Row],[Antal]]*Tabell2[[#This Row],[Inpris ex moms]]</f>
        <v>66.391999999999996</v>
      </c>
      <c r="M2441" s="2">
        <f>MIN(Tabell2[[#This Row],[Bokat]]*Tabell2[[#This Row],[Inpris ex moms]],Tabell2[[#This Row],[Totalt lagervärde ex moms]])</f>
        <v>0</v>
      </c>
      <c r="N2441" s="2">
        <f>Tabell2[[#This Row],[Totalt lagervärde ex moms]]-Tabell2[[#This Row],[Varav bokat ex moms]]</f>
        <v>66.391999999999996</v>
      </c>
    </row>
    <row r="2442" spans="1:14" x14ac:dyDescent="0.2">
      <c r="A2442" t="s">
        <v>3799</v>
      </c>
      <c r="B2442" t="s">
        <v>3800</v>
      </c>
      <c r="C2442" s="2">
        <v>205</v>
      </c>
      <c r="D2442" s="2">
        <v>157</v>
      </c>
      <c r="E2442" s="2">
        <v>126.01</v>
      </c>
      <c r="F2442" s="2">
        <v>100.80999999999999</v>
      </c>
      <c r="G2442">
        <v>2</v>
      </c>
      <c r="H2442">
        <v>0</v>
      </c>
      <c r="I2442" s="2">
        <f>Tabell2[[#This Row],[Inköpspris (SEK)]]*Tabell2[[#This Row],[Antal]]</f>
        <v>252.02</v>
      </c>
      <c r="J2442" s="2">
        <f>MIN(Tabell2[[#This Row],[Bokat]]*Tabell2[[#This Row],[Inköpspris (SEK)]],Tabell2[[#This Row],[Totalt lagervärde ink moms]])</f>
        <v>0</v>
      </c>
      <c r="K2442" s="2">
        <f>Tabell2[[#This Row],[Totalt lagervärde ink moms]]-Tabell2[[#This Row],[Varav bokat ink moms]]</f>
        <v>252.02</v>
      </c>
      <c r="L2442" s="2">
        <f>Tabell2[[#This Row],[Antal]]*Tabell2[[#This Row],[Inpris ex moms]]</f>
        <v>201.61999999999998</v>
      </c>
      <c r="M2442" s="2">
        <f>MIN(Tabell2[[#This Row],[Bokat]]*Tabell2[[#This Row],[Inpris ex moms]],Tabell2[[#This Row],[Totalt lagervärde ex moms]])</f>
        <v>0</v>
      </c>
      <c r="N2442" s="2">
        <f>Tabell2[[#This Row],[Totalt lagervärde ex moms]]-Tabell2[[#This Row],[Varav bokat ex moms]]</f>
        <v>201.61999999999998</v>
      </c>
    </row>
    <row r="2443" spans="1:14" x14ac:dyDescent="0.2">
      <c r="A2443" t="s">
        <v>7754</v>
      </c>
      <c r="B2443" t="s">
        <v>7755</v>
      </c>
      <c r="C2443" s="2">
        <v>1149</v>
      </c>
      <c r="D2443" s="2">
        <v>804</v>
      </c>
      <c r="E2443" s="2">
        <v>706.25</v>
      </c>
      <c r="F2443" s="2">
        <v>565</v>
      </c>
      <c r="G2443">
        <v>1</v>
      </c>
      <c r="H2443">
        <v>0</v>
      </c>
      <c r="I2443" s="2">
        <f>Tabell2[[#This Row],[Inköpspris (SEK)]]*Tabell2[[#This Row],[Antal]]</f>
        <v>706.25</v>
      </c>
      <c r="J2443" s="2">
        <f>MIN(Tabell2[[#This Row],[Bokat]]*Tabell2[[#This Row],[Inköpspris (SEK)]],Tabell2[[#This Row],[Totalt lagervärde ink moms]])</f>
        <v>0</v>
      </c>
      <c r="K2443" s="2">
        <f>Tabell2[[#This Row],[Totalt lagervärde ink moms]]-Tabell2[[#This Row],[Varav bokat ink moms]]</f>
        <v>706.25</v>
      </c>
      <c r="L2443" s="2">
        <f>Tabell2[[#This Row],[Antal]]*Tabell2[[#This Row],[Inpris ex moms]]</f>
        <v>565</v>
      </c>
      <c r="M2443" s="2">
        <f>MIN(Tabell2[[#This Row],[Bokat]]*Tabell2[[#This Row],[Inpris ex moms]],Tabell2[[#This Row],[Totalt lagervärde ex moms]])</f>
        <v>0</v>
      </c>
      <c r="N2443" s="2">
        <f>Tabell2[[#This Row],[Totalt lagervärde ex moms]]-Tabell2[[#This Row],[Varav bokat ex moms]]</f>
        <v>565</v>
      </c>
    </row>
    <row r="2444" spans="1:14" x14ac:dyDescent="0.2">
      <c r="A2444" t="s">
        <v>14491</v>
      </c>
      <c r="B2444" t="s">
        <v>14492</v>
      </c>
      <c r="C2444" s="2">
        <v>2665</v>
      </c>
      <c r="D2444" s="2">
        <v>1599</v>
      </c>
      <c r="E2444" s="2">
        <v>1638.04</v>
      </c>
      <c r="F2444" s="2">
        <v>1310.432</v>
      </c>
      <c r="G2444">
        <v>1</v>
      </c>
      <c r="H2444">
        <v>0</v>
      </c>
      <c r="I2444" s="2">
        <f>Tabell2[[#This Row],[Inköpspris (SEK)]]*Tabell2[[#This Row],[Antal]]</f>
        <v>1638.04</v>
      </c>
      <c r="J2444" s="2">
        <f>MIN(Tabell2[[#This Row],[Bokat]]*Tabell2[[#This Row],[Inköpspris (SEK)]],Tabell2[[#This Row],[Totalt lagervärde ink moms]])</f>
        <v>0</v>
      </c>
      <c r="K2444" s="2">
        <f>Tabell2[[#This Row],[Totalt lagervärde ink moms]]-Tabell2[[#This Row],[Varav bokat ink moms]]</f>
        <v>1638.04</v>
      </c>
      <c r="L2444" s="2">
        <f>Tabell2[[#This Row],[Antal]]*Tabell2[[#This Row],[Inpris ex moms]]</f>
        <v>1310.432</v>
      </c>
      <c r="M2444" s="2">
        <f>MIN(Tabell2[[#This Row],[Bokat]]*Tabell2[[#This Row],[Inpris ex moms]],Tabell2[[#This Row],[Totalt lagervärde ex moms]])</f>
        <v>0</v>
      </c>
      <c r="N2444" s="2">
        <f>Tabell2[[#This Row],[Totalt lagervärde ex moms]]-Tabell2[[#This Row],[Varav bokat ex moms]]</f>
        <v>1310.432</v>
      </c>
    </row>
    <row r="2445" spans="1:14" x14ac:dyDescent="0.2">
      <c r="A2445" t="s">
        <v>14493</v>
      </c>
      <c r="B2445" t="s">
        <v>14494</v>
      </c>
      <c r="C2445" s="2">
        <v>2665</v>
      </c>
      <c r="D2445" s="2">
        <v>1599</v>
      </c>
      <c r="E2445" s="2">
        <v>1638.04</v>
      </c>
      <c r="F2445" s="2">
        <v>1310.432</v>
      </c>
      <c r="G2445">
        <v>1</v>
      </c>
      <c r="H2445">
        <v>0</v>
      </c>
      <c r="I2445" s="2">
        <f>Tabell2[[#This Row],[Inköpspris (SEK)]]*Tabell2[[#This Row],[Antal]]</f>
        <v>1638.04</v>
      </c>
      <c r="J2445" s="2">
        <f>MIN(Tabell2[[#This Row],[Bokat]]*Tabell2[[#This Row],[Inköpspris (SEK)]],Tabell2[[#This Row],[Totalt lagervärde ink moms]])</f>
        <v>0</v>
      </c>
      <c r="K2445" s="2">
        <f>Tabell2[[#This Row],[Totalt lagervärde ink moms]]-Tabell2[[#This Row],[Varav bokat ink moms]]</f>
        <v>1638.04</v>
      </c>
      <c r="L2445" s="2">
        <f>Tabell2[[#This Row],[Antal]]*Tabell2[[#This Row],[Inpris ex moms]]</f>
        <v>1310.432</v>
      </c>
      <c r="M2445" s="2">
        <f>MIN(Tabell2[[#This Row],[Bokat]]*Tabell2[[#This Row],[Inpris ex moms]],Tabell2[[#This Row],[Totalt lagervärde ex moms]])</f>
        <v>0</v>
      </c>
      <c r="N2445" s="2">
        <f>Tabell2[[#This Row],[Totalt lagervärde ex moms]]-Tabell2[[#This Row],[Varav bokat ex moms]]</f>
        <v>1310.432</v>
      </c>
    </row>
    <row r="2446" spans="1:14" x14ac:dyDescent="0.2">
      <c r="A2446" t="s">
        <v>14495</v>
      </c>
      <c r="B2446" t="s">
        <v>14496</v>
      </c>
      <c r="C2446" s="2">
        <v>2665</v>
      </c>
      <c r="D2446" s="2">
        <v>1599</v>
      </c>
      <c r="E2446" s="2">
        <v>1638.04</v>
      </c>
      <c r="F2446" s="2">
        <v>1310.432</v>
      </c>
      <c r="G2446">
        <v>1</v>
      </c>
      <c r="H2446">
        <v>0</v>
      </c>
      <c r="I2446" s="2">
        <f>Tabell2[[#This Row],[Inköpspris (SEK)]]*Tabell2[[#This Row],[Antal]]</f>
        <v>1638.04</v>
      </c>
      <c r="J2446" s="2">
        <f>MIN(Tabell2[[#This Row],[Bokat]]*Tabell2[[#This Row],[Inköpspris (SEK)]],Tabell2[[#This Row],[Totalt lagervärde ink moms]])</f>
        <v>0</v>
      </c>
      <c r="K2446" s="2">
        <f>Tabell2[[#This Row],[Totalt lagervärde ink moms]]-Tabell2[[#This Row],[Varav bokat ink moms]]</f>
        <v>1638.04</v>
      </c>
      <c r="L2446" s="2">
        <f>Tabell2[[#This Row],[Antal]]*Tabell2[[#This Row],[Inpris ex moms]]</f>
        <v>1310.432</v>
      </c>
      <c r="M2446" s="2">
        <f>MIN(Tabell2[[#This Row],[Bokat]]*Tabell2[[#This Row],[Inpris ex moms]],Tabell2[[#This Row],[Totalt lagervärde ex moms]])</f>
        <v>0</v>
      </c>
      <c r="N2446" s="2">
        <f>Tabell2[[#This Row],[Totalt lagervärde ex moms]]-Tabell2[[#This Row],[Varav bokat ex moms]]</f>
        <v>1310.432</v>
      </c>
    </row>
    <row r="2447" spans="1:14" x14ac:dyDescent="0.2">
      <c r="A2447" t="s">
        <v>11472</v>
      </c>
      <c r="B2447" t="s">
        <v>11473</v>
      </c>
      <c r="C2447" s="2">
        <v>459</v>
      </c>
      <c r="D2447" s="2">
        <v>321</v>
      </c>
      <c r="E2447" s="2">
        <v>282.12</v>
      </c>
      <c r="F2447" s="2">
        <v>225.69600000000003</v>
      </c>
      <c r="G2447">
        <v>2</v>
      </c>
      <c r="H2447">
        <v>0</v>
      </c>
      <c r="I2447" s="2">
        <f>Tabell2[[#This Row],[Inköpspris (SEK)]]*Tabell2[[#This Row],[Antal]]</f>
        <v>564.24</v>
      </c>
      <c r="J2447" s="2">
        <f>MIN(Tabell2[[#This Row],[Bokat]]*Tabell2[[#This Row],[Inköpspris (SEK)]],Tabell2[[#This Row],[Totalt lagervärde ink moms]])</f>
        <v>0</v>
      </c>
      <c r="K2447" s="2">
        <f>Tabell2[[#This Row],[Totalt lagervärde ink moms]]-Tabell2[[#This Row],[Varav bokat ink moms]]</f>
        <v>564.24</v>
      </c>
      <c r="L2447" s="2">
        <f>Tabell2[[#This Row],[Antal]]*Tabell2[[#This Row],[Inpris ex moms]]</f>
        <v>451.39200000000005</v>
      </c>
      <c r="M2447" s="2">
        <f>MIN(Tabell2[[#This Row],[Bokat]]*Tabell2[[#This Row],[Inpris ex moms]],Tabell2[[#This Row],[Totalt lagervärde ex moms]])</f>
        <v>0</v>
      </c>
      <c r="N2447" s="2">
        <f>Tabell2[[#This Row],[Totalt lagervärde ex moms]]-Tabell2[[#This Row],[Varav bokat ex moms]]</f>
        <v>451.39200000000005</v>
      </c>
    </row>
    <row r="2448" spans="1:14" x14ac:dyDescent="0.2">
      <c r="A2448" t="s">
        <v>11474</v>
      </c>
      <c r="B2448" t="s">
        <v>11475</v>
      </c>
      <c r="C2448" s="2">
        <v>459</v>
      </c>
      <c r="D2448" s="2">
        <v>321</v>
      </c>
      <c r="E2448" s="2">
        <v>282.12</v>
      </c>
      <c r="F2448" s="2">
        <v>225.69600000000003</v>
      </c>
      <c r="G2448">
        <v>2</v>
      </c>
      <c r="H2448">
        <v>0</v>
      </c>
      <c r="I2448" s="2">
        <f>Tabell2[[#This Row],[Inköpspris (SEK)]]*Tabell2[[#This Row],[Antal]]</f>
        <v>564.24</v>
      </c>
      <c r="J2448" s="2">
        <f>MIN(Tabell2[[#This Row],[Bokat]]*Tabell2[[#This Row],[Inköpspris (SEK)]],Tabell2[[#This Row],[Totalt lagervärde ink moms]])</f>
        <v>0</v>
      </c>
      <c r="K2448" s="2">
        <f>Tabell2[[#This Row],[Totalt lagervärde ink moms]]-Tabell2[[#This Row],[Varav bokat ink moms]]</f>
        <v>564.24</v>
      </c>
      <c r="L2448" s="2">
        <f>Tabell2[[#This Row],[Antal]]*Tabell2[[#This Row],[Inpris ex moms]]</f>
        <v>451.39200000000005</v>
      </c>
      <c r="M2448" s="2">
        <f>MIN(Tabell2[[#This Row],[Bokat]]*Tabell2[[#This Row],[Inpris ex moms]],Tabell2[[#This Row],[Totalt lagervärde ex moms]])</f>
        <v>0</v>
      </c>
      <c r="N2448" s="2">
        <f>Tabell2[[#This Row],[Totalt lagervärde ex moms]]-Tabell2[[#This Row],[Varav bokat ex moms]]</f>
        <v>451.39200000000005</v>
      </c>
    </row>
    <row r="2449" spans="1:14" x14ac:dyDescent="0.2">
      <c r="A2449" t="s">
        <v>480</v>
      </c>
      <c r="B2449" t="s">
        <v>481</v>
      </c>
      <c r="C2449" s="2">
        <v>733</v>
      </c>
      <c r="D2449" s="2">
        <v>608</v>
      </c>
      <c r="E2449" s="2">
        <v>450.45</v>
      </c>
      <c r="F2449" s="2">
        <v>360.36000000000007</v>
      </c>
      <c r="G2449">
        <v>1</v>
      </c>
      <c r="H2449">
        <v>0</v>
      </c>
      <c r="I2449" s="2">
        <f>Tabell2[[#This Row],[Inköpspris (SEK)]]*Tabell2[[#This Row],[Antal]]</f>
        <v>450.45</v>
      </c>
      <c r="J2449" s="2">
        <f>MIN(Tabell2[[#This Row],[Bokat]]*Tabell2[[#This Row],[Inköpspris (SEK)]],Tabell2[[#This Row],[Totalt lagervärde ink moms]])</f>
        <v>0</v>
      </c>
      <c r="K2449" s="2">
        <f>Tabell2[[#This Row],[Totalt lagervärde ink moms]]-Tabell2[[#This Row],[Varav bokat ink moms]]</f>
        <v>450.45</v>
      </c>
      <c r="L2449" s="2">
        <f>Tabell2[[#This Row],[Antal]]*Tabell2[[#This Row],[Inpris ex moms]]</f>
        <v>360.36000000000007</v>
      </c>
      <c r="M2449" s="2">
        <f>MIN(Tabell2[[#This Row],[Bokat]]*Tabell2[[#This Row],[Inpris ex moms]],Tabell2[[#This Row],[Totalt lagervärde ex moms]])</f>
        <v>0</v>
      </c>
      <c r="N2449" s="2">
        <f>Tabell2[[#This Row],[Totalt lagervärde ex moms]]-Tabell2[[#This Row],[Varav bokat ex moms]]</f>
        <v>360.36000000000007</v>
      </c>
    </row>
    <row r="2450" spans="1:14" x14ac:dyDescent="0.2">
      <c r="A2450" t="s">
        <v>5785</v>
      </c>
      <c r="B2450" t="s">
        <v>5786</v>
      </c>
      <c r="C2450" s="2">
        <v>2319</v>
      </c>
      <c r="D2450" s="2">
        <v>1623</v>
      </c>
      <c r="E2450" s="2">
        <v>1425</v>
      </c>
      <c r="F2450" s="2">
        <v>1140</v>
      </c>
      <c r="G2450">
        <v>2</v>
      </c>
      <c r="H2450">
        <v>0</v>
      </c>
      <c r="I2450" s="2">
        <f>Tabell2[[#This Row],[Inköpspris (SEK)]]*Tabell2[[#This Row],[Antal]]</f>
        <v>2850</v>
      </c>
      <c r="J2450" s="2">
        <f>MIN(Tabell2[[#This Row],[Bokat]]*Tabell2[[#This Row],[Inköpspris (SEK)]],Tabell2[[#This Row],[Totalt lagervärde ink moms]])</f>
        <v>0</v>
      </c>
      <c r="K2450" s="2">
        <f>Tabell2[[#This Row],[Totalt lagervärde ink moms]]-Tabell2[[#This Row],[Varav bokat ink moms]]</f>
        <v>2850</v>
      </c>
      <c r="L2450" s="2">
        <f>Tabell2[[#This Row],[Antal]]*Tabell2[[#This Row],[Inpris ex moms]]</f>
        <v>2280</v>
      </c>
      <c r="M2450" s="2">
        <f>MIN(Tabell2[[#This Row],[Bokat]]*Tabell2[[#This Row],[Inpris ex moms]],Tabell2[[#This Row],[Totalt lagervärde ex moms]])</f>
        <v>0</v>
      </c>
      <c r="N2450" s="2">
        <f>Tabell2[[#This Row],[Totalt lagervärde ex moms]]-Tabell2[[#This Row],[Varav bokat ex moms]]</f>
        <v>2280</v>
      </c>
    </row>
    <row r="2451" spans="1:14" x14ac:dyDescent="0.2">
      <c r="A2451" t="s">
        <v>4305</v>
      </c>
      <c r="B2451" t="s">
        <v>4306</v>
      </c>
      <c r="C2451" s="2">
        <v>38</v>
      </c>
      <c r="D2451" s="2">
        <v>27</v>
      </c>
      <c r="E2451" s="2">
        <v>23.35</v>
      </c>
      <c r="F2451" s="2">
        <v>18.680000000000003</v>
      </c>
      <c r="G2451">
        <v>2</v>
      </c>
      <c r="H2451">
        <v>0</v>
      </c>
      <c r="I2451" s="2">
        <f>Tabell2[[#This Row],[Inköpspris (SEK)]]*Tabell2[[#This Row],[Antal]]</f>
        <v>46.7</v>
      </c>
      <c r="J2451" s="2">
        <f>MIN(Tabell2[[#This Row],[Bokat]]*Tabell2[[#This Row],[Inköpspris (SEK)]],Tabell2[[#This Row],[Totalt lagervärde ink moms]])</f>
        <v>0</v>
      </c>
      <c r="K2451" s="2">
        <f>Tabell2[[#This Row],[Totalt lagervärde ink moms]]-Tabell2[[#This Row],[Varav bokat ink moms]]</f>
        <v>46.7</v>
      </c>
      <c r="L2451" s="2">
        <f>Tabell2[[#This Row],[Antal]]*Tabell2[[#This Row],[Inpris ex moms]]</f>
        <v>37.360000000000007</v>
      </c>
      <c r="M2451" s="2">
        <f>MIN(Tabell2[[#This Row],[Bokat]]*Tabell2[[#This Row],[Inpris ex moms]],Tabell2[[#This Row],[Totalt lagervärde ex moms]])</f>
        <v>0</v>
      </c>
      <c r="N2451" s="2">
        <f>Tabell2[[#This Row],[Totalt lagervärde ex moms]]-Tabell2[[#This Row],[Varav bokat ex moms]]</f>
        <v>37.360000000000007</v>
      </c>
    </row>
    <row r="2452" spans="1:14" x14ac:dyDescent="0.2">
      <c r="A2452" t="s">
        <v>4307</v>
      </c>
      <c r="B2452" t="s">
        <v>4308</v>
      </c>
      <c r="C2452" s="2">
        <v>38</v>
      </c>
      <c r="D2452" s="2">
        <v>27</v>
      </c>
      <c r="E2452" s="2">
        <v>23.35</v>
      </c>
      <c r="F2452" s="2">
        <v>18.680000000000003</v>
      </c>
      <c r="G2452">
        <v>2</v>
      </c>
      <c r="H2452">
        <v>0</v>
      </c>
      <c r="I2452" s="2">
        <f>Tabell2[[#This Row],[Inköpspris (SEK)]]*Tabell2[[#This Row],[Antal]]</f>
        <v>46.7</v>
      </c>
      <c r="J2452" s="2">
        <f>MIN(Tabell2[[#This Row],[Bokat]]*Tabell2[[#This Row],[Inköpspris (SEK)]],Tabell2[[#This Row],[Totalt lagervärde ink moms]])</f>
        <v>0</v>
      </c>
      <c r="K2452" s="2">
        <f>Tabell2[[#This Row],[Totalt lagervärde ink moms]]-Tabell2[[#This Row],[Varav bokat ink moms]]</f>
        <v>46.7</v>
      </c>
      <c r="L2452" s="2">
        <f>Tabell2[[#This Row],[Antal]]*Tabell2[[#This Row],[Inpris ex moms]]</f>
        <v>37.360000000000007</v>
      </c>
      <c r="M2452" s="2">
        <f>MIN(Tabell2[[#This Row],[Bokat]]*Tabell2[[#This Row],[Inpris ex moms]],Tabell2[[#This Row],[Totalt lagervärde ex moms]])</f>
        <v>0</v>
      </c>
      <c r="N2452" s="2">
        <f>Tabell2[[#This Row],[Totalt lagervärde ex moms]]-Tabell2[[#This Row],[Varav bokat ex moms]]</f>
        <v>37.360000000000007</v>
      </c>
    </row>
    <row r="2453" spans="1:14" x14ac:dyDescent="0.2">
      <c r="A2453" t="s">
        <v>5455</v>
      </c>
      <c r="B2453" t="s">
        <v>5456</v>
      </c>
      <c r="C2453" s="2">
        <v>59</v>
      </c>
      <c r="D2453" s="2">
        <v>41</v>
      </c>
      <c r="E2453" s="2">
        <v>36.25</v>
      </c>
      <c r="F2453" s="2">
        <v>29</v>
      </c>
      <c r="G2453">
        <v>2</v>
      </c>
      <c r="H2453">
        <v>0</v>
      </c>
      <c r="I2453" s="2">
        <f>Tabell2[[#This Row],[Inköpspris (SEK)]]*Tabell2[[#This Row],[Antal]]</f>
        <v>72.5</v>
      </c>
      <c r="J2453" s="2">
        <f>MIN(Tabell2[[#This Row],[Bokat]]*Tabell2[[#This Row],[Inköpspris (SEK)]],Tabell2[[#This Row],[Totalt lagervärde ink moms]])</f>
        <v>0</v>
      </c>
      <c r="K2453" s="2">
        <f>Tabell2[[#This Row],[Totalt lagervärde ink moms]]-Tabell2[[#This Row],[Varav bokat ink moms]]</f>
        <v>72.5</v>
      </c>
      <c r="L2453" s="2">
        <f>Tabell2[[#This Row],[Antal]]*Tabell2[[#This Row],[Inpris ex moms]]</f>
        <v>58</v>
      </c>
      <c r="M2453" s="2">
        <f>MIN(Tabell2[[#This Row],[Bokat]]*Tabell2[[#This Row],[Inpris ex moms]],Tabell2[[#This Row],[Totalt lagervärde ex moms]])</f>
        <v>0</v>
      </c>
      <c r="N2453" s="2">
        <f>Tabell2[[#This Row],[Totalt lagervärde ex moms]]-Tabell2[[#This Row],[Varav bokat ex moms]]</f>
        <v>58</v>
      </c>
    </row>
    <row r="2454" spans="1:14" x14ac:dyDescent="0.2">
      <c r="A2454" t="s">
        <v>14439</v>
      </c>
      <c r="B2454" t="s">
        <v>14440</v>
      </c>
      <c r="C2454" s="2">
        <v>1449</v>
      </c>
      <c r="D2454" s="2">
        <v>869</v>
      </c>
      <c r="E2454" s="2">
        <v>890</v>
      </c>
      <c r="F2454" s="2">
        <v>712</v>
      </c>
      <c r="G2454">
        <v>1</v>
      </c>
      <c r="H2454">
        <v>0</v>
      </c>
      <c r="I2454" s="2">
        <f>Tabell2[[#This Row],[Inköpspris (SEK)]]*Tabell2[[#This Row],[Antal]]</f>
        <v>890</v>
      </c>
      <c r="J2454" s="2">
        <f>MIN(Tabell2[[#This Row],[Bokat]]*Tabell2[[#This Row],[Inköpspris (SEK)]],Tabell2[[#This Row],[Totalt lagervärde ink moms]])</f>
        <v>0</v>
      </c>
      <c r="K2454" s="2">
        <f>Tabell2[[#This Row],[Totalt lagervärde ink moms]]-Tabell2[[#This Row],[Varav bokat ink moms]]</f>
        <v>890</v>
      </c>
      <c r="L2454" s="2">
        <f>Tabell2[[#This Row],[Antal]]*Tabell2[[#This Row],[Inpris ex moms]]</f>
        <v>712</v>
      </c>
      <c r="M2454" s="2">
        <f>MIN(Tabell2[[#This Row],[Bokat]]*Tabell2[[#This Row],[Inpris ex moms]],Tabell2[[#This Row],[Totalt lagervärde ex moms]])</f>
        <v>0</v>
      </c>
      <c r="N2454" s="2">
        <f>Tabell2[[#This Row],[Totalt lagervärde ex moms]]-Tabell2[[#This Row],[Varav bokat ex moms]]</f>
        <v>712</v>
      </c>
    </row>
    <row r="2455" spans="1:14" x14ac:dyDescent="0.2">
      <c r="A2455" t="s">
        <v>14441</v>
      </c>
      <c r="B2455" t="s">
        <v>14442</v>
      </c>
      <c r="C2455" s="2">
        <v>1449</v>
      </c>
      <c r="D2455" s="2">
        <v>869</v>
      </c>
      <c r="E2455" s="2">
        <v>890</v>
      </c>
      <c r="F2455" s="2">
        <v>712</v>
      </c>
      <c r="G2455">
        <v>3</v>
      </c>
      <c r="H2455">
        <v>0</v>
      </c>
      <c r="I2455" s="2">
        <f>Tabell2[[#This Row],[Inköpspris (SEK)]]*Tabell2[[#This Row],[Antal]]</f>
        <v>2670</v>
      </c>
      <c r="J2455" s="2">
        <f>MIN(Tabell2[[#This Row],[Bokat]]*Tabell2[[#This Row],[Inköpspris (SEK)]],Tabell2[[#This Row],[Totalt lagervärde ink moms]])</f>
        <v>0</v>
      </c>
      <c r="K2455" s="2">
        <f>Tabell2[[#This Row],[Totalt lagervärde ink moms]]-Tabell2[[#This Row],[Varav bokat ink moms]]</f>
        <v>2670</v>
      </c>
      <c r="L2455" s="2">
        <f>Tabell2[[#This Row],[Antal]]*Tabell2[[#This Row],[Inpris ex moms]]</f>
        <v>2136</v>
      </c>
      <c r="M2455" s="2">
        <f>MIN(Tabell2[[#This Row],[Bokat]]*Tabell2[[#This Row],[Inpris ex moms]],Tabell2[[#This Row],[Totalt lagervärde ex moms]])</f>
        <v>0</v>
      </c>
      <c r="N2455" s="2">
        <f>Tabell2[[#This Row],[Totalt lagervärde ex moms]]-Tabell2[[#This Row],[Varav bokat ex moms]]</f>
        <v>2136</v>
      </c>
    </row>
    <row r="2456" spans="1:14" x14ac:dyDescent="0.2">
      <c r="A2456" t="s">
        <v>15623</v>
      </c>
      <c r="B2456" t="s">
        <v>15624</v>
      </c>
      <c r="C2456" s="2">
        <v>1449</v>
      </c>
      <c r="D2456" s="2">
        <v>869</v>
      </c>
      <c r="E2456" s="2">
        <v>890</v>
      </c>
      <c r="F2456" s="2">
        <v>712</v>
      </c>
      <c r="G2456">
        <v>2</v>
      </c>
      <c r="H2456">
        <v>0</v>
      </c>
      <c r="I2456" s="2">
        <f>Tabell2[[#This Row],[Inköpspris (SEK)]]*Tabell2[[#This Row],[Antal]]</f>
        <v>1780</v>
      </c>
      <c r="J2456" s="2">
        <f>MIN(Tabell2[[#This Row],[Bokat]]*Tabell2[[#This Row],[Inköpspris (SEK)]],Tabell2[[#This Row],[Totalt lagervärde ink moms]])</f>
        <v>0</v>
      </c>
      <c r="K2456" s="2">
        <f>Tabell2[[#This Row],[Totalt lagervärde ink moms]]-Tabell2[[#This Row],[Varav bokat ink moms]]</f>
        <v>1780</v>
      </c>
      <c r="L2456" s="2">
        <f>Tabell2[[#This Row],[Antal]]*Tabell2[[#This Row],[Inpris ex moms]]</f>
        <v>1424</v>
      </c>
      <c r="M2456" s="2">
        <f>MIN(Tabell2[[#This Row],[Bokat]]*Tabell2[[#This Row],[Inpris ex moms]],Tabell2[[#This Row],[Totalt lagervärde ex moms]])</f>
        <v>0</v>
      </c>
      <c r="N2456" s="2">
        <f>Tabell2[[#This Row],[Totalt lagervärde ex moms]]-Tabell2[[#This Row],[Varav bokat ex moms]]</f>
        <v>1424</v>
      </c>
    </row>
    <row r="2457" spans="1:14" x14ac:dyDescent="0.2">
      <c r="A2457" t="s">
        <v>3949</v>
      </c>
      <c r="B2457" t="s">
        <v>3950</v>
      </c>
      <c r="C2457" s="2">
        <v>159</v>
      </c>
      <c r="D2457" s="2">
        <v>111</v>
      </c>
      <c r="E2457" s="2">
        <v>97.65</v>
      </c>
      <c r="F2457" s="2">
        <v>78.12</v>
      </c>
      <c r="G2457">
        <v>1</v>
      </c>
      <c r="H2457">
        <v>0</v>
      </c>
      <c r="I2457" s="2">
        <f>Tabell2[[#This Row],[Inköpspris (SEK)]]*Tabell2[[#This Row],[Antal]]</f>
        <v>97.65</v>
      </c>
      <c r="J2457" s="2">
        <f>MIN(Tabell2[[#This Row],[Bokat]]*Tabell2[[#This Row],[Inköpspris (SEK)]],Tabell2[[#This Row],[Totalt lagervärde ink moms]])</f>
        <v>0</v>
      </c>
      <c r="K2457" s="2">
        <f>Tabell2[[#This Row],[Totalt lagervärde ink moms]]-Tabell2[[#This Row],[Varav bokat ink moms]]</f>
        <v>97.65</v>
      </c>
      <c r="L2457" s="2">
        <f>Tabell2[[#This Row],[Antal]]*Tabell2[[#This Row],[Inpris ex moms]]</f>
        <v>78.12</v>
      </c>
      <c r="M2457" s="2">
        <f>MIN(Tabell2[[#This Row],[Bokat]]*Tabell2[[#This Row],[Inpris ex moms]],Tabell2[[#This Row],[Totalt lagervärde ex moms]])</f>
        <v>0</v>
      </c>
      <c r="N2457" s="2">
        <f>Tabell2[[#This Row],[Totalt lagervärde ex moms]]-Tabell2[[#This Row],[Varav bokat ex moms]]</f>
        <v>78.12</v>
      </c>
    </row>
    <row r="2458" spans="1:14" x14ac:dyDescent="0.2">
      <c r="A2458" t="s">
        <v>3951</v>
      </c>
      <c r="B2458" t="s">
        <v>3952</v>
      </c>
      <c r="C2458" s="2">
        <v>159</v>
      </c>
      <c r="D2458" s="2">
        <v>111</v>
      </c>
      <c r="E2458" s="2">
        <v>97.65</v>
      </c>
      <c r="F2458" s="2">
        <v>78.12</v>
      </c>
      <c r="G2458">
        <v>1</v>
      </c>
      <c r="H2458">
        <v>0</v>
      </c>
      <c r="I2458" s="2">
        <f>Tabell2[[#This Row],[Inköpspris (SEK)]]*Tabell2[[#This Row],[Antal]]</f>
        <v>97.65</v>
      </c>
      <c r="J2458" s="2">
        <f>MIN(Tabell2[[#This Row],[Bokat]]*Tabell2[[#This Row],[Inköpspris (SEK)]],Tabell2[[#This Row],[Totalt lagervärde ink moms]])</f>
        <v>0</v>
      </c>
      <c r="K2458" s="2">
        <f>Tabell2[[#This Row],[Totalt lagervärde ink moms]]-Tabell2[[#This Row],[Varav bokat ink moms]]</f>
        <v>97.65</v>
      </c>
      <c r="L2458" s="2">
        <f>Tabell2[[#This Row],[Antal]]*Tabell2[[#This Row],[Inpris ex moms]]</f>
        <v>78.12</v>
      </c>
      <c r="M2458" s="2">
        <f>MIN(Tabell2[[#This Row],[Bokat]]*Tabell2[[#This Row],[Inpris ex moms]],Tabell2[[#This Row],[Totalt lagervärde ex moms]])</f>
        <v>0</v>
      </c>
      <c r="N2458" s="2">
        <f>Tabell2[[#This Row],[Totalt lagervärde ex moms]]-Tabell2[[#This Row],[Varav bokat ex moms]]</f>
        <v>78.12</v>
      </c>
    </row>
    <row r="2459" spans="1:14" x14ac:dyDescent="0.2">
      <c r="A2459" t="s">
        <v>3667</v>
      </c>
      <c r="B2459" t="s">
        <v>3668</v>
      </c>
      <c r="C2459" s="2">
        <v>149</v>
      </c>
      <c r="D2459" s="2">
        <v>104</v>
      </c>
      <c r="E2459" s="2">
        <v>91.5</v>
      </c>
      <c r="F2459" s="2">
        <v>73.2</v>
      </c>
      <c r="G2459">
        <v>1</v>
      </c>
      <c r="H2459">
        <v>0</v>
      </c>
      <c r="I2459" s="2">
        <f>Tabell2[[#This Row],[Inköpspris (SEK)]]*Tabell2[[#This Row],[Antal]]</f>
        <v>91.5</v>
      </c>
      <c r="J2459" s="2">
        <f>MIN(Tabell2[[#This Row],[Bokat]]*Tabell2[[#This Row],[Inköpspris (SEK)]],Tabell2[[#This Row],[Totalt lagervärde ink moms]])</f>
        <v>0</v>
      </c>
      <c r="K2459" s="2">
        <f>Tabell2[[#This Row],[Totalt lagervärde ink moms]]-Tabell2[[#This Row],[Varav bokat ink moms]]</f>
        <v>91.5</v>
      </c>
      <c r="L2459" s="2">
        <f>Tabell2[[#This Row],[Antal]]*Tabell2[[#This Row],[Inpris ex moms]]</f>
        <v>73.2</v>
      </c>
      <c r="M2459" s="2">
        <f>MIN(Tabell2[[#This Row],[Bokat]]*Tabell2[[#This Row],[Inpris ex moms]],Tabell2[[#This Row],[Totalt lagervärde ex moms]])</f>
        <v>0</v>
      </c>
      <c r="N2459" s="2">
        <f>Tabell2[[#This Row],[Totalt lagervärde ex moms]]-Tabell2[[#This Row],[Varav bokat ex moms]]</f>
        <v>73.2</v>
      </c>
    </row>
    <row r="2460" spans="1:14" x14ac:dyDescent="0.2">
      <c r="A2460" t="s">
        <v>11282</v>
      </c>
      <c r="B2460" t="s">
        <v>11283</v>
      </c>
      <c r="C2460" s="2">
        <v>131</v>
      </c>
      <c r="D2460" s="2">
        <v>96</v>
      </c>
      <c r="E2460" s="2">
        <v>80.44</v>
      </c>
      <c r="F2460" s="2">
        <v>64.352000000000004</v>
      </c>
      <c r="G2460">
        <v>1</v>
      </c>
      <c r="H2460">
        <v>0</v>
      </c>
      <c r="I2460" s="2">
        <f>Tabell2[[#This Row],[Inköpspris (SEK)]]*Tabell2[[#This Row],[Antal]]</f>
        <v>80.44</v>
      </c>
      <c r="J2460" s="2">
        <f>MIN(Tabell2[[#This Row],[Bokat]]*Tabell2[[#This Row],[Inköpspris (SEK)]],Tabell2[[#This Row],[Totalt lagervärde ink moms]])</f>
        <v>0</v>
      </c>
      <c r="K2460" s="2">
        <f>Tabell2[[#This Row],[Totalt lagervärde ink moms]]-Tabell2[[#This Row],[Varav bokat ink moms]]</f>
        <v>80.44</v>
      </c>
      <c r="L2460" s="2">
        <f>Tabell2[[#This Row],[Antal]]*Tabell2[[#This Row],[Inpris ex moms]]</f>
        <v>64.352000000000004</v>
      </c>
      <c r="M2460" s="2">
        <f>MIN(Tabell2[[#This Row],[Bokat]]*Tabell2[[#This Row],[Inpris ex moms]],Tabell2[[#This Row],[Totalt lagervärde ex moms]])</f>
        <v>0</v>
      </c>
      <c r="N2460" s="2">
        <f>Tabell2[[#This Row],[Totalt lagervärde ex moms]]-Tabell2[[#This Row],[Varav bokat ex moms]]</f>
        <v>64.352000000000004</v>
      </c>
    </row>
    <row r="2461" spans="1:14" x14ac:dyDescent="0.2">
      <c r="A2461" t="s">
        <v>4287</v>
      </c>
      <c r="B2461" t="s">
        <v>4288</v>
      </c>
      <c r="C2461" s="2">
        <v>20</v>
      </c>
      <c r="D2461" s="2">
        <v>14</v>
      </c>
      <c r="E2461" s="2">
        <v>12.28</v>
      </c>
      <c r="F2461" s="2">
        <v>9.8239999999999998</v>
      </c>
      <c r="G2461">
        <v>3</v>
      </c>
      <c r="H2461">
        <v>0</v>
      </c>
      <c r="I2461" s="2">
        <f>Tabell2[[#This Row],[Inköpspris (SEK)]]*Tabell2[[#This Row],[Antal]]</f>
        <v>36.839999999999996</v>
      </c>
      <c r="J2461" s="2">
        <f>MIN(Tabell2[[#This Row],[Bokat]]*Tabell2[[#This Row],[Inköpspris (SEK)]],Tabell2[[#This Row],[Totalt lagervärde ink moms]])</f>
        <v>0</v>
      </c>
      <c r="K2461" s="2">
        <f>Tabell2[[#This Row],[Totalt lagervärde ink moms]]-Tabell2[[#This Row],[Varav bokat ink moms]]</f>
        <v>36.839999999999996</v>
      </c>
      <c r="L2461" s="2">
        <f>Tabell2[[#This Row],[Antal]]*Tabell2[[#This Row],[Inpris ex moms]]</f>
        <v>29.472000000000001</v>
      </c>
      <c r="M2461" s="2">
        <f>MIN(Tabell2[[#This Row],[Bokat]]*Tabell2[[#This Row],[Inpris ex moms]],Tabell2[[#This Row],[Totalt lagervärde ex moms]])</f>
        <v>0</v>
      </c>
      <c r="N2461" s="2">
        <f>Tabell2[[#This Row],[Totalt lagervärde ex moms]]-Tabell2[[#This Row],[Varav bokat ex moms]]</f>
        <v>29.472000000000001</v>
      </c>
    </row>
    <row r="2462" spans="1:14" x14ac:dyDescent="0.2">
      <c r="A2462" t="s">
        <v>3675</v>
      </c>
      <c r="B2462" t="s">
        <v>3676</v>
      </c>
      <c r="C2462" s="2">
        <v>179</v>
      </c>
      <c r="D2462" s="2">
        <v>116</v>
      </c>
      <c r="E2462" s="2">
        <v>109.9</v>
      </c>
      <c r="F2462" s="2">
        <v>87.920000000000016</v>
      </c>
      <c r="G2462">
        <v>4</v>
      </c>
      <c r="H2462">
        <v>0</v>
      </c>
      <c r="I2462" s="2">
        <f>Tabell2[[#This Row],[Inköpspris (SEK)]]*Tabell2[[#This Row],[Antal]]</f>
        <v>439.6</v>
      </c>
      <c r="J2462" s="2">
        <f>MIN(Tabell2[[#This Row],[Bokat]]*Tabell2[[#This Row],[Inköpspris (SEK)]],Tabell2[[#This Row],[Totalt lagervärde ink moms]])</f>
        <v>0</v>
      </c>
      <c r="K2462" s="2">
        <f>Tabell2[[#This Row],[Totalt lagervärde ink moms]]-Tabell2[[#This Row],[Varav bokat ink moms]]</f>
        <v>439.6</v>
      </c>
      <c r="L2462" s="2">
        <f>Tabell2[[#This Row],[Antal]]*Tabell2[[#This Row],[Inpris ex moms]]</f>
        <v>351.68000000000006</v>
      </c>
      <c r="M2462" s="2">
        <f>MIN(Tabell2[[#This Row],[Bokat]]*Tabell2[[#This Row],[Inpris ex moms]],Tabell2[[#This Row],[Totalt lagervärde ex moms]])</f>
        <v>0</v>
      </c>
      <c r="N2462" s="2">
        <f>Tabell2[[#This Row],[Totalt lagervärde ex moms]]-Tabell2[[#This Row],[Varav bokat ex moms]]</f>
        <v>351.68000000000006</v>
      </c>
    </row>
    <row r="2463" spans="1:14" x14ac:dyDescent="0.2">
      <c r="A2463" t="s">
        <v>3699</v>
      </c>
      <c r="B2463" t="s">
        <v>3700</v>
      </c>
      <c r="C2463" s="2">
        <v>129</v>
      </c>
      <c r="D2463" s="2">
        <v>90</v>
      </c>
      <c r="E2463" s="2">
        <v>79.2</v>
      </c>
      <c r="F2463" s="2">
        <v>63.360000000000007</v>
      </c>
      <c r="G2463">
        <v>3</v>
      </c>
      <c r="H2463">
        <v>0</v>
      </c>
      <c r="I2463" s="2">
        <f>Tabell2[[#This Row],[Inköpspris (SEK)]]*Tabell2[[#This Row],[Antal]]</f>
        <v>237.60000000000002</v>
      </c>
      <c r="J2463" s="2">
        <f>MIN(Tabell2[[#This Row],[Bokat]]*Tabell2[[#This Row],[Inköpspris (SEK)]],Tabell2[[#This Row],[Totalt lagervärde ink moms]])</f>
        <v>0</v>
      </c>
      <c r="K2463" s="2">
        <f>Tabell2[[#This Row],[Totalt lagervärde ink moms]]-Tabell2[[#This Row],[Varav bokat ink moms]]</f>
        <v>237.60000000000002</v>
      </c>
      <c r="L2463" s="2">
        <f>Tabell2[[#This Row],[Antal]]*Tabell2[[#This Row],[Inpris ex moms]]</f>
        <v>190.08</v>
      </c>
      <c r="M2463" s="2">
        <f>MIN(Tabell2[[#This Row],[Bokat]]*Tabell2[[#This Row],[Inpris ex moms]],Tabell2[[#This Row],[Totalt lagervärde ex moms]])</f>
        <v>0</v>
      </c>
      <c r="N2463" s="2">
        <f>Tabell2[[#This Row],[Totalt lagervärde ex moms]]-Tabell2[[#This Row],[Varav bokat ex moms]]</f>
        <v>190.08</v>
      </c>
    </row>
    <row r="2464" spans="1:14" x14ac:dyDescent="0.2">
      <c r="A2464" t="s">
        <v>17233</v>
      </c>
      <c r="B2464" t="s">
        <v>17234</v>
      </c>
      <c r="C2464" s="2">
        <v>1135</v>
      </c>
      <c r="D2464" s="2">
        <v>794</v>
      </c>
      <c r="E2464" s="2">
        <v>696.83</v>
      </c>
      <c r="F2464" s="2">
        <v>557.46400000000006</v>
      </c>
      <c r="G2464">
        <v>1</v>
      </c>
      <c r="H2464">
        <v>0</v>
      </c>
      <c r="I2464" s="2">
        <f>Tabell2[[#This Row],[Inköpspris (SEK)]]*Tabell2[[#This Row],[Antal]]</f>
        <v>696.83</v>
      </c>
      <c r="J2464" s="2">
        <f>MIN(Tabell2[[#This Row],[Bokat]]*Tabell2[[#This Row],[Inköpspris (SEK)]],Tabell2[[#This Row],[Totalt lagervärde ink moms]])</f>
        <v>0</v>
      </c>
      <c r="K2464" s="2">
        <f>Tabell2[[#This Row],[Totalt lagervärde ink moms]]-Tabell2[[#This Row],[Varav bokat ink moms]]</f>
        <v>696.83</v>
      </c>
      <c r="L2464" s="2">
        <f>Tabell2[[#This Row],[Antal]]*Tabell2[[#This Row],[Inpris ex moms]]</f>
        <v>557.46400000000006</v>
      </c>
      <c r="M2464" s="2">
        <f>MIN(Tabell2[[#This Row],[Bokat]]*Tabell2[[#This Row],[Inpris ex moms]],Tabell2[[#This Row],[Totalt lagervärde ex moms]])</f>
        <v>0</v>
      </c>
      <c r="N2464" s="2">
        <f>Tabell2[[#This Row],[Totalt lagervärde ex moms]]-Tabell2[[#This Row],[Varav bokat ex moms]]</f>
        <v>557.46400000000006</v>
      </c>
    </row>
    <row r="2465" spans="1:14" x14ac:dyDescent="0.2">
      <c r="A2465" t="s">
        <v>12470</v>
      </c>
      <c r="B2465" t="s">
        <v>12471</v>
      </c>
      <c r="C2465" s="2">
        <v>619</v>
      </c>
      <c r="D2465" s="2">
        <v>371</v>
      </c>
      <c r="E2465" s="2">
        <v>380</v>
      </c>
      <c r="F2465" s="2">
        <v>304</v>
      </c>
      <c r="G2465">
        <v>1</v>
      </c>
      <c r="H2465">
        <v>0</v>
      </c>
      <c r="I2465" s="2">
        <f>Tabell2[[#This Row],[Inköpspris (SEK)]]*Tabell2[[#This Row],[Antal]]</f>
        <v>380</v>
      </c>
      <c r="J2465" s="2">
        <f>MIN(Tabell2[[#This Row],[Bokat]]*Tabell2[[#This Row],[Inköpspris (SEK)]],Tabell2[[#This Row],[Totalt lagervärde ink moms]])</f>
        <v>0</v>
      </c>
      <c r="K2465" s="2">
        <f>Tabell2[[#This Row],[Totalt lagervärde ink moms]]-Tabell2[[#This Row],[Varav bokat ink moms]]</f>
        <v>380</v>
      </c>
      <c r="L2465" s="2">
        <f>Tabell2[[#This Row],[Antal]]*Tabell2[[#This Row],[Inpris ex moms]]</f>
        <v>304</v>
      </c>
      <c r="M2465" s="2">
        <f>MIN(Tabell2[[#This Row],[Bokat]]*Tabell2[[#This Row],[Inpris ex moms]],Tabell2[[#This Row],[Totalt lagervärde ex moms]])</f>
        <v>0</v>
      </c>
      <c r="N2465" s="2">
        <f>Tabell2[[#This Row],[Totalt lagervärde ex moms]]-Tabell2[[#This Row],[Varav bokat ex moms]]</f>
        <v>304</v>
      </c>
    </row>
    <row r="2466" spans="1:14" x14ac:dyDescent="0.2">
      <c r="A2466" t="s">
        <v>12474</v>
      </c>
      <c r="B2466" t="s">
        <v>12475</v>
      </c>
      <c r="C2466" s="2">
        <v>619</v>
      </c>
      <c r="D2466" s="2">
        <v>371</v>
      </c>
      <c r="E2466" s="2">
        <v>380</v>
      </c>
      <c r="F2466" s="2">
        <v>304</v>
      </c>
      <c r="G2466">
        <v>2</v>
      </c>
      <c r="H2466">
        <v>0</v>
      </c>
      <c r="I2466" s="2">
        <f>Tabell2[[#This Row],[Inköpspris (SEK)]]*Tabell2[[#This Row],[Antal]]</f>
        <v>760</v>
      </c>
      <c r="J2466" s="2">
        <f>MIN(Tabell2[[#This Row],[Bokat]]*Tabell2[[#This Row],[Inköpspris (SEK)]],Tabell2[[#This Row],[Totalt lagervärde ink moms]])</f>
        <v>0</v>
      </c>
      <c r="K2466" s="2">
        <f>Tabell2[[#This Row],[Totalt lagervärde ink moms]]-Tabell2[[#This Row],[Varav bokat ink moms]]</f>
        <v>760</v>
      </c>
      <c r="L2466" s="2">
        <f>Tabell2[[#This Row],[Antal]]*Tabell2[[#This Row],[Inpris ex moms]]</f>
        <v>608</v>
      </c>
      <c r="M2466" s="2">
        <f>MIN(Tabell2[[#This Row],[Bokat]]*Tabell2[[#This Row],[Inpris ex moms]],Tabell2[[#This Row],[Totalt lagervärde ex moms]])</f>
        <v>0</v>
      </c>
      <c r="N2466" s="2">
        <f>Tabell2[[#This Row],[Totalt lagervärde ex moms]]-Tabell2[[#This Row],[Varav bokat ex moms]]</f>
        <v>608</v>
      </c>
    </row>
    <row r="2467" spans="1:14" x14ac:dyDescent="0.2">
      <c r="A2467" t="s">
        <v>12476</v>
      </c>
      <c r="B2467" t="s">
        <v>12477</v>
      </c>
      <c r="C2467" s="2">
        <v>619</v>
      </c>
      <c r="D2467" s="2">
        <v>371</v>
      </c>
      <c r="E2467" s="2">
        <v>380</v>
      </c>
      <c r="F2467" s="2">
        <v>304</v>
      </c>
      <c r="G2467">
        <v>3</v>
      </c>
      <c r="H2467">
        <v>0</v>
      </c>
      <c r="I2467" s="2">
        <f>Tabell2[[#This Row],[Inköpspris (SEK)]]*Tabell2[[#This Row],[Antal]]</f>
        <v>1140</v>
      </c>
      <c r="J2467" s="2">
        <f>MIN(Tabell2[[#This Row],[Bokat]]*Tabell2[[#This Row],[Inköpspris (SEK)]],Tabell2[[#This Row],[Totalt lagervärde ink moms]])</f>
        <v>0</v>
      </c>
      <c r="K2467" s="2">
        <f>Tabell2[[#This Row],[Totalt lagervärde ink moms]]-Tabell2[[#This Row],[Varav bokat ink moms]]</f>
        <v>1140</v>
      </c>
      <c r="L2467" s="2">
        <f>Tabell2[[#This Row],[Antal]]*Tabell2[[#This Row],[Inpris ex moms]]</f>
        <v>912</v>
      </c>
      <c r="M2467" s="2">
        <f>MIN(Tabell2[[#This Row],[Bokat]]*Tabell2[[#This Row],[Inpris ex moms]],Tabell2[[#This Row],[Totalt lagervärde ex moms]])</f>
        <v>0</v>
      </c>
      <c r="N2467" s="2">
        <f>Tabell2[[#This Row],[Totalt lagervärde ex moms]]-Tabell2[[#This Row],[Varav bokat ex moms]]</f>
        <v>912</v>
      </c>
    </row>
    <row r="2468" spans="1:14" x14ac:dyDescent="0.2">
      <c r="A2468" t="s">
        <v>12478</v>
      </c>
      <c r="B2468" t="s">
        <v>12479</v>
      </c>
      <c r="C2468" s="2">
        <v>619</v>
      </c>
      <c r="D2468" s="2">
        <v>371</v>
      </c>
      <c r="E2468" s="2">
        <v>380</v>
      </c>
      <c r="F2468" s="2">
        <v>304</v>
      </c>
      <c r="G2468">
        <v>2</v>
      </c>
      <c r="H2468">
        <v>0</v>
      </c>
      <c r="I2468" s="2">
        <f>Tabell2[[#This Row],[Inköpspris (SEK)]]*Tabell2[[#This Row],[Antal]]</f>
        <v>760</v>
      </c>
      <c r="J2468" s="2">
        <f>MIN(Tabell2[[#This Row],[Bokat]]*Tabell2[[#This Row],[Inköpspris (SEK)]],Tabell2[[#This Row],[Totalt lagervärde ink moms]])</f>
        <v>0</v>
      </c>
      <c r="K2468" s="2">
        <f>Tabell2[[#This Row],[Totalt lagervärde ink moms]]-Tabell2[[#This Row],[Varav bokat ink moms]]</f>
        <v>760</v>
      </c>
      <c r="L2468" s="2">
        <f>Tabell2[[#This Row],[Antal]]*Tabell2[[#This Row],[Inpris ex moms]]</f>
        <v>608</v>
      </c>
      <c r="M2468" s="2">
        <f>MIN(Tabell2[[#This Row],[Bokat]]*Tabell2[[#This Row],[Inpris ex moms]],Tabell2[[#This Row],[Totalt lagervärde ex moms]])</f>
        <v>0</v>
      </c>
      <c r="N2468" s="2">
        <f>Tabell2[[#This Row],[Totalt lagervärde ex moms]]-Tabell2[[#This Row],[Varav bokat ex moms]]</f>
        <v>608</v>
      </c>
    </row>
    <row r="2469" spans="1:14" x14ac:dyDescent="0.2">
      <c r="A2469" t="s">
        <v>12002</v>
      </c>
      <c r="B2469" t="s">
        <v>12003</v>
      </c>
      <c r="C2469" s="2">
        <v>1395</v>
      </c>
      <c r="D2469" s="2">
        <v>837</v>
      </c>
      <c r="E2469" s="2">
        <v>856.25</v>
      </c>
      <c r="F2469" s="2">
        <v>685</v>
      </c>
      <c r="G2469">
        <v>1</v>
      </c>
      <c r="H2469">
        <v>0</v>
      </c>
      <c r="I2469" s="2">
        <f>Tabell2[[#This Row],[Inköpspris (SEK)]]*Tabell2[[#This Row],[Antal]]</f>
        <v>856.25</v>
      </c>
      <c r="J2469" s="2">
        <f>MIN(Tabell2[[#This Row],[Bokat]]*Tabell2[[#This Row],[Inköpspris (SEK)]],Tabell2[[#This Row],[Totalt lagervärde ink moms]])</f>
        <v>0</v>
      </c>
      <c r="K2469" s="2">
        <f>Tabell2[[#This Row],[Totalt lagervärde ink moms]]-Tabell2[[#This Row],[Varav bokat ink moms]]</f>
        <v>856.25</v>
      </c>
      <c r="L2469" s="2">
        <f>Tabell2[[#This Row],[Antal]]*Tabell2[[#This Row],[Inpris ex moms]]</f>
        <v>685</v>
      </c>
      <c r="M2469" s="2">
        <f>MIN(Tabell2[[#This Row],[Bokat]]*Tabell2[[#This Row],[Inpris ex moms]],Tabell2[[#This Row],[Totalt lagervärde ex moms]])</f>
        <v>0</v>
      </c>
      <c r="N2469" s="2">
        <f>Tabell2[[#This Row],[Totalt lagervärde ex moms]]-Tabell2[[#This Row],[Varav bokat ex moms]]</f>
        <v>685</v>
      </c>
    </row>
    <row r="2470" spans="1:14" x14ac:dyDescent="0.2">
      <c r="A2470" t="s">
        <v>12004</v>
      </c>
      <c r="B2470" t="s">
        <v>12005</v>
      </c>
      <c r="C2470" s="2">
        <v>1395</v>
      </c>
      <c r="D2470" s="2">
        <v>837</v>
      </c>
      <c r="E2470" s="2">
        <v>856.25</v>
      </c>
      <c r="F2470" s="2">
        <v>685</v>
      </c>
      <c r="G2470">
        <v>2</v>
      </c>
      <c r="H2470">
        <v>0</v>
      </c>
      <c r="I2470" s="2">
        <f>Tabell2[[#This Row],[Inköpspris (SEK)]]*Tabell2[[#This Row],[Antal]]</f>
        <v>1712.5</v>
      </c>
      <c r="J2470" s="2">
        <f>MIN(Tabell2[[#This Row],[Bokat]]*Tabell2[[#This Row],[Inköpspris (SEK)]],Tabell2[[#This Row],[Totalt lagervärde ink moms]])</f>
        <v>0</v>
      </c>
      <c r="K2470" s="2">
        <f>Tabell2[[#This Row],[Totalt lagervärde ink moms]]-Tabell2[[#This Row],[Varav bokat ink moms]]</f>
        <v>1712.5</v>
      </c>
      <c r="L2470" s="2">
        <f>Tabell2[[#This Row],[Antal]]*Tabell2[[#This Row],[Inpris ex moms]]</f>
        <v>1370</v>
      </c>
      <c r="M2470" s="2">
        <f>MIN(Tabell2[[#This Row],[Bokat]]*Tabell2[[#This Row],[Inpris ex moms]],Tabell2[[#This Row],[Totalt lagervärde ex moms]])</f>
        <v>0</v>
      </c>
      <c r="N2470" s="2">
        <f>Tabell2[[#This Row],[Totalt lagervärde ex moms]]-Tabell2[[#This Row],[Varav bokat ex moms]]</f>
        <v>1370</v>
      </c>
    </row>
    <row r="2471" spans="1:14" x14ac:dyDescent="0.2">
      <c r="A2471" t="s">
        <v>13844</v>
      </c>
      <c r="B2471" t="s">
        <v>13845</v>
      </c>
      <c r="C2471" s="2">
        <v>999</v>
      </c>
      <c r="D2471" s="2">
        <v>599</v>
      </c>
      <c r="E2471" s="2">
        <v>613.13</v>
      </c>
      <c r="F2471" s="2">
        <v>490.50400000000002</v>
      </c>
      <c r="G2471">
        <v>2</v>
      </c>
      <c r="H2471">
        <v>0</v>
      </c>
      <c r="I2471" s="2">
        <f>Tabell2[[#This Row],[Inköpspris (SEK)]]*Tabell2[[#This Row],[Antal]]</f>
        <v>1226.26</v>
      </c>
      <c r="J2471" s="2">
        <f>MIN(Tabell2[[#This Row],[Bokat]]*Tabell2[[#This Row],[Inköpspris (SEK)]],Tabell2[[#This Row],[Totalt lagervärde ink moms]])</f>
        <v>0</v>
      </c>
      <c r="K2471" s="2">
        <f>Tabell2[[#This Row],[Totalt lagervärde ink moms]]-Tabell2[[#This Row],[Varav bokat ink moms]]</f>
        <v>1226.26</v>
      </c>
      <c r="L2471" s="2">
        <f>Tabell2[[#This Row],[Antal]]*Tabell2[[#This Row],[Inpris ex moms]]</f>
        <v>981.00800000000004</v>
      </c>
      <c r="M2471" s="2">
        <f>MIN(Tabell2[[#This Row],[Bokat]]*Tabell2[[#This Row],[Inpris ex moms]],Tabell2[[#This Row],[Totalt lagervärde ex moms]])</f>
        <v>0</v>
      </c>
      <c r="N2471" s="2">
        <f>Tabell2[[#This Row],[Totalt lagervärde ex moms]]-Tabell2[[#This Row],[Varav bokat ex moms]]</f>
        <v>981.00800000000004</v>
      </c>
    </row>
    <row r="2472" spans="1:14" x14ac:dyDescent="0.2">
      <c r="A2472" t="s">
        <v>6759</v>
      </c>
      <c r="B2472" t="s">
        <v>6760</v>
      </c>
      <c r="C2472" s="2">
        <v>649</v>
      </c>
      <c r="D2472" s="2">
        <v>389</v>
      </c>
      <c r="E2472" s="2">
        <v>398.29</v>
      </c>
      <c r="F2472" s="2">
        <v>318.63200000000006</v>
      </c>
      <c r="G2472">
        <v>1</v>
      </c>
      <c r="H2472">
        <v>0</v>
      </c>
      <c r="I2472" s="2">
        <f>Tabell2[[#This Row],[Inköpspris (SEK)]]*Tabell2[[#This Row],[Antal]]</f>
        <v>398.29</v>
      </c>
      <c r="J2472" s="2">
        <f>MIN(Tabell2[[#This Row],[Bokat]]*Tabell2[[#This Row],[Inköpspris (SEK)]],Tabell2[[#This Row],[Totalt lagervärde ink moms]])</f>
        <v>0</v>
      </c>
      <c r="K2472" s="2">
        <f>Tabell2[[#This Row],[Totalt lagervärde ink moms]]-Tabell2[[#This Row],[Varav bokat ink moms]]</f>
        <v>398.29</v>
      </c>
      <c r="L2472" s="2">
        <f>Tabell2[[#This Row],[Antal]]*Tabell2[[#This Row],[Inpris ex moms]]</f>
        <v>318.63200000000006</v>
      </c>
      <c r="M2472" s="2">
        <f>MIN(Tabell2[[#This Row],[Bokat]]*Tabell2[[#This Row],[Inpris ex moms]],Tabell2[[#This Row],[Totalt lagervärde ex moms]])</f>
        <v>0</v>
      </c>
      <c r="N2472" s="2">
        <f>Tabell2[[#This Row],[Totalt lagervärde ex moms]]-Tabell2[[#This Row],[Varav bokat ex moms]]</f>
        <v>318.63200000000006</v>
      </c>
    </row>
    <row r="2473" spans="1:14" x14ac:dyDescent="0.2">
      <c r="A2473" t="s">
        <v>6329</v>
      </c>
      <c r="B2473" t="s">
        <v>6330</v>
      </c>
      <c r="C2473" s="2">
        <v>385</v>
      </c>
      <c r="D2473" s="2">
        <v>270</v>
      </c>
      <c r="E2473" s="2">
        <v>236.25</v>
      </c>
      <c r="F2473" s="2">
        <v>189</v>
      </c>
      <c r="G2473">
        <v>5</v>
      </c>
      <c r="H2473">
        <v>0</v>
      </c>
      <c r="I2473" s="2">
        <f>Tabell2[[#This Row],[Inköpspris (SEK)]]*Tabell2[[#This Row],[Antal]]</f>
        <v>1181.25</v>
      </c>
      <c r="J2473" s="2">
        <f>MIN(Tabell2[[#This Row],[Bokat]]*Tabell2[[#This Row],[Inköpspris (SEK)]],Tabell2[[#This Row],[Totalt lagervärde ink moms]])</f>
        <v>0</v>
      </c>
      <c r="K2473" s="2">
        <f>Tabell2[[#This Row],[Totalt lagervärde ink moms]]-Tabell2[[#This Row],[Varav bokat ink moms]]</f>
        <v>1181.25</v>
      </c>
      <c r="L2473" s="2">
        <f>Tabell2[[#This Row],[Antal]]*Tabell2[[#This Row],[Inpris ex moms]]</f>
        <v>945</v>
      </c>
      <c r="M2473" s="2">
        <f>MIN(Tabell2[[#This Row],[Bokat]]*Tabell2[[#This Row],[Inpris ex moms]],Tabell2[[#This Row],[Totalt lagervärde ex moms]])</f>
        <v>0</v>
      </c>
      <c r="N2473" s="2">
        <f>Tabell2[[#This Row],[Totalt lagervärde ex moms]]-Tabell2[[#This Row],[Varav bokat ex moms]]</f>
        <v>945</v>
      </c>
    </row>
    <row r="2474" spans="1:14" x14ac:dyDescent="0.2">
      <c r="A2474" t="s">
        <v>7726</v>
      </c>
      <c r="B2474" t="s">
        <v>7727</v>
      </c>
      <c r="C2474" s="2">
        <v>385</v>
      </c>
      <c r="D2474" s="2">
        <v>270</v>
      </c>
      <c r="E2474" s="2">
        <v>236.25</v>
      </c>
      <c r="F2474" s="2">
        <v>189</v>
      </c>
      <c r="G2474">
        <v>1</v>
      </c>
      <c r="H2474">
        <v>0</v>
      </c>
      <c r="I2474" s="2">
        <f>Tabell2[[#This Row],[Inköpspris (SEK)]]*Tabell2[[#This Row],[Antal]]</f>
        <v>236.25</v>
      </c>
      <c r="J2474" s="2">
        <f>MIN(Tabell2[[#This Row],[Bokat]]*Tabell2[[#This Row],[Inköpspris (SEK)]],Tabell2[[#This Row],[Totalt lagervärde ink moms]])</f>
        <v>0</v>
      </c>
      <c r="K2474" s="2">
        <f>Tabell2[[#This Row],[Totalt lagervärde ink moms]]-Tabell2[[#This Row],[Varav bokat ink moms]]</f>
        <v>236.25</v>
      </c>
      <c r="L2474" s="2">
        <f>Tabell2[[#This Row],[Antal]]*Tabell2[[#This Row],[Inpris ex moms]]</f>
        <v>189</v>
      </c>
      <c r="M2474" s="2">
        <f>MIN(Tabell2[[#This Row],[Bokat]]*Tabell2[[#This Row],[Inpris ex moms]],Tabell2[[#This Row],[Totalt lagervärde ex moms]])</f>
        <v>0</v>
      </c>
      <c r="N2474" s="2">
        <f>Tabell2[[#This Row],[Totalt lagervärde ex moms]]-Tabell2[[#This Row],[Varav bokat ex moms]]</f>
        <v>189</v>
      </c>
    </row>
    <row r="2475" spans="1:14" x14ac:dyDescent="0.2">
      <c r="A2475" t="s">
        <v>10798</v>
      </c>
      <c r="B2475" t="s">
        <v>10799</v>
      </c>
      <c r="C2475" s="2">
        <v>39</v>
      </c>
      <c r="D2475" s="2">
        <v>23</v>
      </c>
      <c r="E2475" s="2">
        <v>23.93</v>
      </c>
      <c r="F2475" s="2">
        <v>19.144000000000002</v>
      </c>
      <c r="G2475">
        <v>6</v>
      </c>
      <c r="H2475">
        <v>0</v>
      </c>
      <c r="I2475" s="2">
        <f>Tabell2[[#This Row],[Inköpspris (SEK)]]*Tabell2[[#This Row],[Antal]]</f>
        <v>143.57999999999998</v>
      </c>
      <c r="J2475" s="2">
        <f>MIN(Tabell2[[#This Row],[Bokat]]*Tabell2[[#This Row],[Inköpspris (SEK)]],Tabell2[[#This Row],[Totalt lagervärde ink moms]])</f>
        <v>0</v>
      </c>
      <c r="K2475" s="2">
        <f>Tabell2[[#This Row],[Totalt lagervärde ink moms]]-Tabell2[[#This Row],[Varav bokat ink moms]]</f>
        <v>143.57999999999998</v>
      </c>
      <c r="L2475" s="2">
        <f>Tabell2[[#This Row],[Antal]]*Tabell2[[#This Row],[Inpris ex moms]]</f>
        <v>114.864</v>
      </c>
      <c r="M2475" s="2">
        <f>MIN(Tabell2[[#This Row],[Bokat]]*Tabell2[[#This Row],[Inpris ex moms]],Tabell2[[#This Row],[Totalt lagervärde ex moms]])</f>
        <v>0</v>
      </c>
      <c r="N2475" s="2">
        <f>Tabell2[[#This Row],[Totalt lagervärde ex moms]]-Tabell2[[#This Row],[Varav bokat ex moms]]</f>
        <v>114.864</v>
      </c>
    </row>
    <row r="2476" spans="1:14" x14ac:dyDescent="0.2">
      <c r="A2476" t="s">
        <v>4359</v>
      </c>
      <c r="B2476" t="s">
        <v>4360</v>
      </c>
      <c r="C2476" s="2">
        <v>119</v>
      </c>
      <c r="D2476" s="2">
        <v>77</v>
      </c>
      <c r="E2476" s="2">
        <v>73</v>
      </c>
      <c r="F2476" s="2">
        <v>58.400000000000006</v>
      </c>
      <c r="G2476">
        <v>2</v>
      </c>
      <c r="H2476">
        <v>0</v>
      </c>
      <c r="I2476" s="2">
        <f>Tabell2[[#This Row],[Inköpspris (SEK)]]*Tabell2[[#This Row],[Antal]]</f>
        <v>146</v>
      </c>
      <c r="J2476" s="2">
        <f>MIN(Tabell2[[#This Row],[Bokat]]*Tabell2[[#This Row],[Inköpspris (SEK)]],Tabell2[[#This Row],[Totalt lagervärde ink moms]])</f>
        <v>0</v>
      </c>
      <c r="K2476" s="2">
        <f>Tabell2[[#This Row],[Totalt lagervärde ink moms]]-Tabell2[[#This Row],[Varav bokat ink moms]]</f>
        <v>146</v>
      </c>
      <c r="L2476" s="2">
        <f>Tabell2[[#This Row],[Antal]]*Tabell2[[#This Row],[Inpris ex moms]]</f>
        <v>116.80000000000001</v>
      </c>
      <c r="M2476" s="2">
        <f>MIN(Tabell2[[#This Row],[Bokat]]*Tabell2[[#This Row],[Inpris ex moms]],Tabell2[[#This Row],[Totalt lagervärde ex moms]])</f>
        <v>0</v>
      </c>
      <c r="N2476" s="2">
        <f>Tabell2[[#This Row],[Totalt lagervärde ex moms]]-Tabell2[[#This Row],[Varav bokat ex moms]]</f>
        <v>116.80000000000001</v>
      </c>
    </row>
    <row r="2477" spans="1:14" x14ac:dyDescent="0.2">
      <c r="A2477" t="s">
        <v>7191</v>
      </c>
      <c r="B2477" t="s">
        <v>7192</v>
      </c>
      <c r="C2477" s="2">
        <v>105</v>
      </c>
      <c r="D2477" s="2">
        <v>58</v>
      </c>
      <c r="E2477" s="2">
        <v>64.41</v>
      </c>
      <c r="F2477" s="2">
        <v>51.527999999999999</v>
      </c>
      <c r="G2477">
        <v>4</v>
      </c>
      <c r="H2477">
        <v>0</v>
      </c>
      <c r="I2477" s="2">
        <f>Tabell2[[#This Row],[Inköpspris (SEK)]]*Tabell2[[#This Row],[Antal]]</f>
        <v>257.64</v>
      </c>
      <c r="J2477" s="2">
        <f>MIN(Tabell2[[#This Row],[Bokat]]*Tabell2[[#This Row],[Inköpspris (SEK)]],Tabell2[[#This Row],[Totalt lagervärde ink moms]])</f>
        <v>0</v>
      </c>
      <c r="K2477" s="2">
        <f>Tabell2[[#This Row],[Totalt lagervärde ink moms]]-Tabell2[[#This Row],[Varav bokat ink moms]]</f>
        <v>257.64</v>
      </c>
      <c r="L2477" s="2">
        <f>Tabell2[[#This Row],[Antal]]*Tabell2[[#This Row],[Inpris ex moms]]</f>
        <v>206.11199999999999</v>
      </c>
      <c r="M2477" s="2">
        <f>MIN(Tabell2[[#This Row],[Bokat]]*Tabell2[[#This Row],[Inpris ex moms]],Tabell2[[#This Row],[Totalt lagervärde ex moms]])</f>
        <v>0</v>
      </c>
      <c r="N2477" s="2">
        <f>Tabell2[[#This Row],[Totalt lagervärde ex moms]]-Tabell2[[#This Row],[Varav bokat ex moms]]</f>
        <v>206.11199999999999</v>
      </c>
    </row>
    <row r="2478" spans="1:14" x14ac:dyDescent="0.2">
      <c r="A2478" t="s">
        <v>17089</v>
      </c>
      <c r="B2478" t="s">
        <v>17090</v>
      </c>
      <c r="C2478" s="2">
        <v>115</v>
      </c>
      <c r="D2478" s="2">
        <v>80</v>
      </c>
      <c r="E2478" s="2">
        <v>70.540000000000006</v>
      </c>
      <c r="F2478" s="2">
        <v>56.432000000000009</v>
      </c>
      <c r="G2478">
        <v>2</v>
      </c>
      <c r="H2478">
        <v>0</v>
      </c>
      <c r="I2478" s="2">
        <f>Tabell2[[#This Row],[Inköpspris (SEK)]]*Tabell2[[#This Row],[Antal]]</f>
        <v>141.08000000000001</v>
      </c>
      <c r="J2478" s="2">
        <f>MIN(Tabell2[[#This Row],[Bokat]]*Tabell2[[#This Row],[Inköpspris (SEK)]],Tabell2[[#This Row],[Totalt lagervärde ink moms]])</f>
        <v>0</v>
      </c>
      <c r="K2478" s="2">
        <f>Tabell2[[#This Row],[Totalt lagervärde ink moms]]-Tabell2[[#This Row],[Varav bokat ink moms]]</f>
        <v>141.08000000000001</v>
      </c>
      <c r="L2478" s="2">
        <f>Tabell2[[#This Row],[Antal]]*Tabell2[[#This Row],[Inpris ex moms]]</f>
        <v>112.86400000000002</v>
      </c>
      <c r="M2478" s="2">
        <f>MIN(Tabell2[[#This Row],[Bokat]]*Tabell2[[#This Row],[Inpris ex moms]],Tabell2[[#This Row],[Totalt lagervärde ex moms]])</f>
        <v>0</v>
      </c>
      <c r="N2478" s="2">
        <f>Tabell2[[#This Row],[Totalt lagervärde ex moms]]-Tabell2[[#This Row],[Varav bokat ex moms]]</f>
        <v>112.86400000000002</v>
      </c>
    </row>
    <row r="2479" spans="1:14" x14ac:dyDescent="0.2">
      <c r="A2479" t="s">
        <v>4465</v>
      </c>
      <c r="B2479" t="s">
        <v>4466</v>
      </c>
      <c r="C2479" s="2">
        <v>145</v>
      </c>
      <c r="D2479" s="2">
        <v>102</v>
      </c>
      <c r="E2479" s="2">
        <v>88.94</v>
      </c>
      <c r="F2479" s="2">
        <v>71.152000000000001</v>
      </c>
      <c r="G2479">
        <v>3</v>
      </c>
      <c r="H2479">
        <v>0</v>
      </c>
      <c r="I2479" s="2">
        <f>Tabell2[[#This Row],[Inköpspris (SEK)]]*Tabell2[[#This Row],[Antal]]</f>
        <v>266.82</v>
      </c>
      <c r="J2479" s="2">
        <f>MIN(Tabell2[[#This Row],[Bokat]]*Tabell2[[#This Row],[Inköpspris (SEK)]],Tabell2[[#This Row],[Totalt lagervärde ink moms]])</f>
        <v>0</v>
      </c>
      <c r="K2479" s="2">
        <f>Tabell2[[#This Row],[Totalt lagervärde ink moms]]-Tabell2[[#This Row],[Varav bokat ink moms]]</f>
        <v>266.82</v>
      </c>
      <c r="L2479" s="2">
        <f>Tabell2[[#This Row],[Antal]]*Tabell2[[#This Row],[Inpris ex moms]]</f>
        <v>213.45600000000002</v>
      </c>
      <c r="M2479" s="2">
        <f>MIN(Tabell2[[#This Row],[Bokat]]*Tabell2[[#This Row],[Inpris ex moms]],Tabell2[[#This Row],[Totalt lagervärde ex moms]])</f>
        <v>0</v>
      </c>
      <c r="N2479" s="2">
        <f>Tabell2[[#This Row],[Totalt lagervärde ex moms]]-Tabell2[[#This Row],[Varav bokat ex moms]]</f>
        <v>213.45600000000002</v>
      </c>
    </row>
    <row r="2480" spans="1:14" x14ac:dyDescent="0.2">
      <c r="A2480" t="s">
        <v>4467</v>
      </c>
      <c r="B2480" t="s">
        <v>4468</v>
      </c>
      <c r="C2480" s="2">
        <v>145</v>
      </c>
      <c r="D2480" s="2">
        <v>102</v>
      </c>
      <c r="E2480" s="2">
        <v>88.94</v>
      </c>
      <c r="F2480" s="2">
        <v>71.152000000000001</v>
      </c>
      <c r="G2480">
        <v>3</v>
      </c>
      <c r="H2480">
        <v>0</v>
      </c>
      <c r="I2480" s="2">
        <f>Tabell2[[#This Row],[Inköpspris (SEK)]]*Tabell2[[#This Row],[Antal]]</f>
        <v>266.82</v>
      </c>
      <c r="J2480" s="2">
        <f>MIN(Tabell2[[#This Row],[Bokat]]*Tabell2[[#This Row],[Inköpspris (SEK)]],Tabell2[[#This Row],[Totalt lagervärde ink moms]])</f>
        <v>0</v>
      </c>
      <c r="K2480" s="2">
        <f>Tabell2[[#This Row],[Totalt lagervärde ink moms]]-Tabell2[[#This Row],[Varav bokat ink moms]]</f>
        <v>266.82</v>
      </c>
      <c r="L2480" s="2">
        <f>Tabell2[[#This Row],[Antal]]*Tabell2[[#This Row],[Inpris ex moms]]</f>
        <v>213.45600000000002</v>
      </c>
      <c r="M2480" s="2">
        <f>MIN(Tabell2[[#This Row],[Bokat]]*Tabell2[[#This Row],[Inpris ex moms]],Tabell2[[#This Row],[Totalt lagervärde ex moms]])</f>
        <v>0</v>
      </c>
      <c r="N2480" s="2">
        <f>Tabell2[[#This Row],[Totalt lagervärde ex moms]]-Tabell2[[#This Row],[Varav bokat ex moms]]</f>
        <v>213.45600000000002</v>
      </c>
    </row>
    <row r="2481" spans="1:14" x14ac:dyDescent="0.2">
      <c r="A2481" t="s">
        <v>4471</v>
      </c>
      <c r="B2481" t="s">
        <v>4472</v>
      </c>
      <c r="C2481" s="2">
        <v>145</v>
      </c>
      <c r="D2481" s="2">
        <v>102</v>
      </c>
      <c r="E2481" s="2">
        <v>88.94</v>
      </c>
      <c r="F2481" s="2">
        <v>71.152000000000001</v>
      </c>
      <c r="G2481">
        <v>10</v>
      </c>
      <c r="H2481">
        <v>0</v>
      </c>
      <c r="I2481" s="2">
        <f>Tabell2[[#This Row],[Inköpspris (SEK)]]*Tabell2[[#This Row],[Antal]]</f>
        <v>889.4</v>
      </c>
      <c r="J2481" s="2">
        <f>MIN(Tabell2[[#This Row],[Bokat]]*Tabell2[[#This Row],[Inköpspris (SEK)]],Tabell2[[#This Row],[Totalt lagervärde ink moms]])</f>
        <v>0</v>
      </c>
      <c r="K2481" s="2">
        <f>Tabell2[[#This Row],[Totalt lagervärde ink moms]]-Tabell2[[#This Row],[Varav bokat ink moms]]</f>
        <v>889.4</v>
      </c>
      <c r="L2481" s="2">
        <f>Tabell2[[#This Row],[Antal]]*Tabell2[[#This Row],[Inpris ex moms]]</f>
        <v>711.52</v>
      </c>
      <c r="M2481" s="2">
        <f>MIN(Tabell2[[#This Row],[Bokat]]*Tabell2[[#This Row],[Inpris ex moms]],Tabell2[[#This Row],[Totalt lagervärde ex moms]])</f>
        <v>0</v>
      </c>
      <c r="N2481" s="2">
        <f>Tabell2[[#This Row],[Totalt lagervärde ex moms]]-Tabell2[[#This Row],[Varav bokat ex moms]]</f>
        <v>711.52</v>
      </c>
    </row>
    <row r="2482" spans="1:14" x14ac:dyDescent="0.2">
      <c r="A2482" t="s">
        <v>4473</v>
      </c>
      <c r="B2482" t="s">
        <v>4474</v>
      </c>
      <c r="C2482" s="2">
        <v>145</v>
      </c>
      <c r="E2482" s="2">
        <v>88.94</v>
      </c>
      <c r="F2482" s="2">
        <v>71.152000000000001</v>
      </c>
      <c r="G2482">
        <v>4</v>
      </c>
      <c r="H2482">
        <v>0</v>
      </c>
      <c r="I2482" s="2">
        <f>Tabell2[[#This Row],[Inköpspris (SEK)]]*Tabell2[[#This Row],[Antal]]</f>
        <v>355.76</v>
      </c>
      <c r="J2482" s="2">
        <f>MIN(Tabell2[[#This Row],[Bokat]]*Tabell2[[#This Row],[Inköpspris (SEK)]],Tabell2[[#This Row],[Totalt lagervärde ink moms]])</f>
        <v>0</v>
      </c>
      <c r="K2482" s="2">
        <f>Tabell2[[#This Row],[Totalt lagervärde ink moms]]-Tabell2[[#This Row],[Varav bokat ink moms]]</f>
        <v>355.76</v>
      </c>
      <c r="L2482" s="2">
        <f>Tabell2[[#This Row],[Antal]]*Tabell2[[#This Row],[Inpris ex moms]]</f>
        <v>284.608</v>
      </c>
      <c r="M2482" s="2">
        <f>MIN(Tabell2[[#This Row],[Bokat]]*Tabell2[[#This Row],[Inpris ex moms]],Tabell2[[#This Row],[Totalt lagervärde ex moms]])</f>
        <v>0</v>
      </c>
      <c r="N2482" s="2">
        <f>Tabell2[[#This Row],[Totalt lagervärde ex moms]]-Tabell2[[#This Row],[Varav bokat ex moms]]</f>
        <v>284.608</v>
      </c>
    </row>
    <row r="2483" spans="1:14" x14ac:dyDescent="0.2">
      <c r="A2483" t="s">
        <v>4475</v>
      </c>
      <c r="B2483" t="s">
        <v>4476</v>
      </c>
      <c r="C2483" s="2">
        <v>145</v>
      </c>
      <c r="D2483" s="2">
        <v>94</v>
      </c>
      <c r="E2483" s="2">
        <v>88.94</v>
      </c>
      <c r="F2483" s="2">
        <v>71.152000000000001</v>
      </c>
      <c r="G2483">
        <v>1</v>
      </c>
      <c r="H2483">
        <v>0</v>
      </c>
      <c r="I2483" s="2">
        <f>Tabell2[[#This Row],[Inköpspris (SEK)]]*Tabell2[[#This Row],[Antal]]</f>
        <v>88.94</v>
      </c>
      <c r="J2483" s="2">
        <f>MIN(Tabell2[[#This Row],[Bokat]]*Tabell2[[#This Row],[Inköpspris (SEK)]],Tabell2[[#This Row],[Totalt lagervärde ink moms]])</f>
        <v>0</v>
      </c>
      <c r="K2483" s="2">
        <f>Tabell2[[#This Row],[Totalt lagervärde ink moms]]-Tabell2[[#This Row],[Varav bokat ink moms]]</f>
        <v>88.94</v>
      </c>
      <c r="L2483" s="2">
        <f>Tabell2[[#This Row],[Antal]]*Tabell2[[#This Row],[Inpris ex moms]]</f>
        <v>71.152000000000001</v>
      </c>
      <c r="M2483" s="2">
        <f>MIN(Tabell2[[#This Row],[Bokat]]*Tabell2[[#This Row],[Inpris ex moms]],Tabell2[[#This Row],[Totalt lagervärde ex moms]])</f>
        <v>0</v>
      </c>
      <c r="N2483" s="2">
        <f>Tabell2[[#This Row],[Totalt lagervärde ex moms]]-Tabell2[[#This Row],[Varav bokat ex moms]]</f>
        <v>71.152000000000001</v>
      </c>
    </row>
    <row r="2484" spans="1:14" x14ac:dyDescent="0.2">
      <c r="A2484" t="s">
        <v>4477</v>
      </c>
      <c r="B2484" t="s">
        <v>4478</v>
      </c>
      <c r="C2484" s="2">
        <v>145</v>
      </c>
      <c r="D2484" s="2">
        <v>102</v>
      </c>
      <c r="E2484" s="2">
        <v>88.94</v>
      </c>
      <c r="F2484" s="2">
        <v>71.152000000000001</v>
      </c>
      <c r="G2484">
        <v>2</v>
      </c>
      <c r="H2484">
        <v>0</v>
      </c>
      <c r="I2484" s="2">
        <f>Tabell2[[#This Row],[Inköpspris (SEK)]]*Tabell2[[#This Row],[Antal]]</f>
        <v>177.88</v>
      </c>
      <c r="J2484" s="2">
        <f>MIN(Tabell2[[#This Row],[Bokat]]*Tabell2[[#This Row],[Inköpspris (SEK)]],Tabell2[[#This Row],[Totalt lagervärde ink moms]])</f>
        <v>0</v>
      </c>
      <c r="K2484" s="2">
        <f>Tabell2[[#This Row],[Totalt lagervärde ink moms]]-Tabell2[[#This Row],[Varav bokat ink moms]]</f>
        <v>177.88</v>
      </c>
      <c r="L2484" s="2">
        <f>Tabell2[[#This Row],[Antal]]*Tabell2[[#This Row],[Inpris ex moms]]</f>
        <v>142.304</v>
      </c>
      <c r="M2484" s="2">
        <f>MIN(Tabell2[[#This Row],[Bokat]]*Tabell2[[#This Row],[Inpris ex moms]],Tabell2[[#This Row],[Totalt lagervärde ex moms]])</f>
        <v>0</v>
      </c>
      <c r="N2484" s="2">
        <f>Tabell2[[#This Row],[Totalt lagervärde ex moms]]-Tabell2[[#This Row],[Varav bokat ex moms]]</f>
        <v>142.304</v>
      </c>
    </row>
    <row r="2485" spans="1:14" x14ac:dyDescent="0.2">
      <c r="A2485" t="s">
        <v>4479</v>
      </c>
      <c r="B2485" t="s">
        <v>4480</v>
      </c>
      <c r="C2485" s="2">
        <v>145</v>
      </c>
      <c r="D2485" s="2">
        <v>102</v>
      </c>
      <c r="E2485" s="2">
        <v>88.94</v>
      </c>
      <c r="F2485" s="2">
        <v>71.152000000000001</v>
      </c>
      <c r="G2485">
        <v>3</v>
      </c>
      <c r="H2485">
        <v>0</v>
      </c>
      <c r="I2485" s="2">
        <f>Tabell2[[#This Row],[Inköpspris (SEK)]]*Tabell2[[#This Row],[Antal]]</f>
        <v>266.82</v>
      </c>
      <c r="J2485" s="2">
        <f>MIN(Tabell2[[#This Row],[Bokat]]*Tabell2[[#This Row],[Inköpspris (SEK)]],Tabell2[[#This Row],[Totalt lagervärde ink moms]])</f>
        <v>0</v>
      </c>
      <c r="K2485" s="2">
        <f>Tabell2[[#This Row],[Totalt lagervärde ink moms]]-Tabell2[[#This Row],[Varav bokat ink moms]]</f>
        <v>266.82</v>
      </c>
      <c r="L2485" s="2">
        <f>Tabell2[[#This Row],[Antal]]*Tabell2[[#This Row],[Inpris ex moms]]</f>
        <v>213.45600000000002</v>
      </c>
      <c r="M2485" s="2">
        <f>MIN(Tabell2[[#This Row],[Bokat]]*Tabell2[[#This Row],[Inpris ex moms]],Tabell2[[#This Row],[Totalt lagervärde ex moms]])</f>
        <v>0</v>
      </c>
      <c r="N2485" s="2">
        <f>Tabell2[[#This Row],[Totalt lagervärde ex moms]]-Tabell2[[#This Row],[Varav bokat ex moms]]</f>
        <v>213.45600000000002</v>
      </c>
    </row>
    <row r="2486" spans="1:14" x14ac:dyDescent="0.2">
      <c r="A2486" t="s">
        <v>4481</v>
      </c>
      <c r="B2486" t="s">
        <v>4482</v>
      </c>
      <c r="C2486" s="2">
        <v>145</v>
      </c>
      <c r="E2486" s="2">
        <v>88.94</v>
      </c>
      <c r="F2486" s="2">
        <v>71.152000000000001</v>
      </c>
      <c r="G2486">
        <v>1</v>
      </c>
      <c r="H2486">
        <v>1</v>
      </c>
      <c r="I2486" s="2">
        <f>Tabell2[[#This Row],[Inköpspris (SEK)]]*Tabell2[[#This Row],[Antal]]</f>
        <v>88.94</v>
      </c>
      <c r="J2486" s="2">
        <f>MIN(Tabell2[[#This Row],[Bokat]]*Tabell2[[#This Row],[Inköpspris (SEK)]],Tabell2[[#This Row],[Totalt lagervärde ink moms]])</f>
        <v>88.94</v>
      </c>
      <c r="K2486" s="2">
        <f>Tabell2[[#This Row],[Totalt lagervärde ink moms]]-Tabell2[[#This Row],[Varav bokat ink moms]]</f>
        <v>0</v>
      </c>
      <c r="L2486" s="2">
        <f>Tabell2[[#This Row],[Antal]]*Tabell2[[#This Row],[Inpris ex moms]]</f>
        <v>71.152000000000001</v>
      </c>
      <c r="M2486" s="2">
        <f>MIN(Tabell2[[#This Row],[Bokat]]*Tabell2[[#This Row],[Inpris ex moms]],Tabell2[[#This Row],[Totalt lagervärde ex moms]])</f>
        <v>71.152000000000001</v>
      </c>
      <c r="N2486" s="2">
        <f>Tabell2[[#This Row],[Totalt lagervärde ex moms]]-Tabell2[[#This Row],[Varav bokat ex moms]]</f>
        <v>0</v>
      </c>
    </row>
    <row r="2487" spans="1:14" x14ac:dyDescent="0.2">
      <c r="A2487" t="s">
        <v>4483</v>
      </c>
      <c r="B2487" t="s">
        <v>4484</v>
      </c>
      <c r="C2487" s="2">
        <v>145</v>
      </c>
      <c r="D2487" s="2">
        <v>102</v>
      </c>
      <c r="E2487" s="2">
        <v>88.94</v>
      </c>
      <c r="F2487" s="2">
        <v>71.152000000000001</v>
      </c>
      <c r="G2487">
        <v>2</v>
      </c>
      <c r="H2487">
        <v>0</v>
      </c>
      <c r="I2487" s="2">
        <f>Tabell2[[#This Row],[Inköpspris (SEK)]]*Tabell2[[#This Row],[Antal]]</f>
        <v>177.88</v>
      </c>
      <c r="J2487" s="2">
        <f>MIN(Tabell2[[#This Row],[Bokat]]*Tabell2[[#This Row],[Inköpspris (SEK)]],Tabell2[[#This Row],[Totalt lagervärde ink moms]])</f>
        <v>0</v>
      </c>
      <c r="K2487" s="2">
        <f>Tabell2[[#This Row],[Totalt lagervärde ink moms]]-Tabell2[[#This Row],[Varav bokat ink moms]]</f>
        <v>177.88</v>
      </c>
      <c r="L2487" s="2">
        <f>Tabell2[[#This Row],[Antal]]*Tabell2[[#This Row],[Inpris ex moms]]</f>
        <v>142.304</v>
      </c>
      <c r="M2487" s="2">
        <f>MIN(Tabell2[[#This Row],[Bokat]]*Tabell2[[#This Row],[Inpris ex moms]],Tabell2[[#This Row],[Totalt lagervärde ex moms]])</f>
        <v>0</v>
      </c>
      <c r="N2487" s="2">
        <f>Tabell2[[#This Row],[Totalt lagervärde ex moms]]-Tabell2[[#This Row],[Varav bokat ex moms]]</f>
        <v>142.304</v>
      </c>
    </row>
    <row r="2488" spans="1:14" x14ac:dyDescent="0.2">
      <c r="A2488" t="s">
        <v>4485</v>
      </c>
      <c r="B2488" t="s">
        <v>4486</v>
      </c>
      <c r="C2488" s="2">
        <v>145</v>
      </c>
      <c r="D2488" s="2">
        <v>102</v>
      </c>
      <c r="E2488" s="2">
        <v>88.94</v>
      </c>
      <c r="F2488" s="2">
        <v>71.152000000000001</v>
      </c>
      <c r="G2488">
        <v>5</v>
      </c>
      <c r="H2488">
        <v>0</v>
      </c>
      <c r="I2488" s="2">
        <f>Tabell2[[#This Row],[Inköpspris (SEK)]]*Tabell2[[#This Row],[Antal]]</f>
        <v>444.7</v>
      </c>
      <c r="J2488" s="2">
        <f>MIN(Tabell2[[#This Row],[Bokat]]*Tabell2[[#This Row],[Inköpspris (SEK)]],Tabell2[[#This Row],[Totalt lagervärde ink moms]])</f>
        <v>0</v>
      </c>
      <c r="K2488" s="2">
        <f>Tabell2[[#This Row],[Totalt lagervärde ink moms]]-Tabell2[[#This Row],[Varav bokat ink moms]]</f>
        <v>444.7</v>
      </c>
      <c r="L2488" s="2">
        <f>Tabell2[[#This Row],[Antal]]*Tabell2[[#This Row],[Inpris ex moms]]</f>
        <v>355.76</v>
      </c>
      <c r="M2488" s="2">
        <f>MIN(Tabell2[[#This Row],[Bokat]]*Tabell2[[#This Row],[Inpris ex moms]],Tabell2[[#This Row],[Totalt lagervärde ex moms]])</f>
        <v>0</v>
      </c>
      <c r="N2488" s="2">
        <f>Tabell2[[#This Row],[Totalt lagervärde ex moms]]-Tabell2[[#This Row],[Varav bokat ex moms]]</f>
        <v>355.76</v>
      </c>
    </row>
    <row r="2489" spans="1:14" x14ac:dyDescent="0.2">
      <c r="A2489" t="s">
        <v>4487</v>
      </c>
      <c r="B2489" t="s">
        <v>4488</v>
      </c>
      <c r="C2489" s="2">
        <v>145</v>
      </c>
      <c r="D2489" s="2">
        <v>102</v>
      </c>
      <c r="E2489" s="2">
        <v>88.94</v>
      </c>
      <c r="F2489" s="2">
        <v>71.152000000000001</v>
      </c>
      <c r="G2489">
        <v>3</v>
      </c>
      <c r="H2489">
        <v>0</v>
      </c>
      <c r="I2489" s="2">
        <f>Tabell2[[#This Row],[Inköpspris (SEK)]]*Tabell2[[#This Row],[Antal]]</f>
        <v>266.82</v>
      </c>
      <c r="J2489" s="2">
        <f>MIN(Tabell2[[#This Row],[Bokat]]*Tabell2[[#This Row],[Inköpspris (SEK)]],Tabell2[[#This Row],[Totalt lagervärde ink moms]])</f>
        <v>0</v>
      </c>
      <c r="K2489" s="2">
        <f>Tabell2[[#This Row],[Totalt lagervärde ink moms]]-Tabell2[[#This Row],[Varav bokat ink moms]]</f>
        <v>266.82</v>
      </c>
      <c r="L2489" s="2">
        <f>Tabell2[[#This Row],[Antal]]*Tabell2[[#This Row],[Inpris ex moms]]</f>
        <v>213.45600000000002</v>
      </c>
      <c r="M2489" s="2">
        <f>MIN(Tabell2[[#This Row],[Bokat]]*Tabell2[[#This Row],[Inpris ex moms]],Tabell2[[#This Row],[Totalt lagervärde ex moms]])</f>
        <v>0</v>
      </c>
      <c r="N2489" s="2">
        <f>Tabell2[[#This Row],[Totalt lagervärde ex moms]]-Tabell2[[#This Row],[Varav bokat ex moms]]</f>
        <v>213.45600000000002</v>
      </c>
    </row>
    <row r="2490" spans="1:14" x14ac:dyDescent="0.2">
      <c r="A2490" t="s">
        <v>4489</v>
      </c>
      <c r="B2490" t="s">
        <v>4490</v>
      </c>
      <c r="C2490" s="2">
        <v>145</v>
      </c>
      <c r="D2490" s="2">
        <v>102</v>
      </c>
      <c r="E2490" s="2">
        <v>88.94</v>
      </c>
      <c r="F2490" s="2">
        <v>71.152000000000001</v>
      </c>
      <c r="G2490">
        <v>3</v>
      </c>
      <c r="H2490">
        <v>0</v>
      </c>
      <c r="I2490" s="2">
        <f>Tabell2[[#This Row],[Inköpspris (SEK)]]*Tabell2[[#This Row],[Antal]]</f>
        <v>266.82</v>
      </c>
      <c r="J2490" s="2">
        <f>MIN(Tabell2[[#This Row],[Bokat]]*Tabell2[[#This Row],[Inköpspris (SEK)]],Tabell2[[#This Row],[Totalt lagervärde ink moms]])</f>
        <v>0</v>
      </c>
      <c r="K2490" s="2">
        <f>Tabell2[[#This Row],[Totalt lagervärde ink moms]]-Tabell2[[#This Row],[Varav bokat ink moms]]</f>
        <v>266.82</v>
      </c>
      <c r="L2490" s="2">
        <f>Tabell2[[#This Row],[Antal]]*Tabell2[[#This Row],[Inpris ex moms]]</f>
        <v>213.45600000000002</v>
      </c>
      <c r="M2490" s="2">
        <f>MIN(Tabell2[[#This Row],[Bokat]]*Tabell2[[#This Row],[Inpris ex moms]],Tabell2[[#This Row],[Totalt lagervärde ex moms]])</f>
        <v>0</v>
      </c>
      <c r="N2490" s="2">
        <f>Tabell2[[#This Row],[Totalt lagervärde ex moms]]-Tabell2[[#This Row],[Varav bokat ex moms]]</f>
        <v>213.45600000000002</v>
      </c>
    </row>
    <row r="2491" spans="1:14" x14ac:dyDescent="0.2">
      <c r="A2491" t="s">
        <v>4491</v>
      </c>
      <c r="B2491" t="s">
        <v>4492</v>
      </c>
      <c r="C2491" s="2">
        <v>145</v>
      </c>
      <c r="D2491" s="2">
        <v>102</v>
      </c>
      <c r="E2491" s="2">
        <v>88.94</v>
      </c>
      <c r="F2491" s="2">
        <v>71.152000000000001</v>
      </c>
      <c r="G2491">
        <v>5</v>
      </c>
      <c r="H2491">
        <v>0</v>
      </c>
      <c r="I2491" s="2">
        <f>Tabell2[[#This Row],[Inköpspris (SEK)]]*Tabell2[[#This Row],[Antal]]</f>
        <v>444.7</v>
      </c>
      <c r="J2491" s="2">
        <f>MIN(Tabell2[[#This Row],[Bokat]]*Tabell2[[#This Row],[Inköpspris (SEK)]],Tabell2[[#This Row],[Totalt lagervärde ink moms]])</f>
        <v>0</v>
      </c>
      <c r="K2491" s="2">
        <f>Tabell2[[#This Row],[Totalt lagervärde ink moms]]-Tabell2[[#This Row],[Varav bokat ink moms]]</f>
        <v>444.7</v>
      </c>
      <c r="L2491" s="2">
        <f>Tabell2[[#This Row],[Antal]]*Tabell2[[#This Row],[Inpris ex moms]]</f>
        <v>355.76</v>
      </c>
      <c r="M2491" s="2">
        <f>MIN(Tabell2[[#This Row],[Bokat]]*Tabell2[[#This Row],[Inpris ex moms]],Tabell2[[#This Row],[Totalt lagervärde ex moms]])</f>
        <v>0</v>
      </c>
      <c r="N2491" s="2">
        <f>Tabell2[[#This Row],[Totalt lagervärde ex moms]]-Tabell2[[#This Row],[Varav bokat ex moms]]</f>
        <v>355.76</v>
      </c>
    </row>
    <row r="2492" spans="1:14" x14ac:dyDescent="0.2">
      <c r="A2492" t="s">
        <v>4493</v>
      </c>
      <c r="B2492" t="s">
        <v>4494</v>
      </c>
      <c r="C2492" s="2">
        <v>145</v>
      </c>
      <c r="E2492" s="2">
        <v>88.94</v>
      </c>
      <c r="F2492" s="2">
        <v>71.152000000000001</v>
      </c>
      <c r="G2492">
        <v>6</v>
      </c>
      <c r="H2492">
        <v>1</v>
      </c>
      <c r="I2492" s="2">
        <f>Tabell2[[#This Row],[Inköpspris (SEK)]]*Tabell2[[#This Row],[Antal]]</f>
        <v>533.64</v>
      </c>
      <c r="J2492" s="2">
        <f>MIN(Tabell2[[#This Row],[Bokat]]*Tabell2[[#This Row],[Inköpspris (SEK)]],Tabell2[[#This Row],[Totalt lagervärde ink moms]])</f>
        <v>88.94</v>
      </c>
      <c r="K2492" s="2">
        <f>Tabell2[[#This Row],[Totalt lagervärde ink moms]]-Tabell2[[#This Row],[Varav bokat ink moms]]</f>
        <v>444.7</v>
      </c>
      <c r="L2492" s="2">
        <f>Tabell2[[#This Row],[Antal]]*Tabell2[[#This Row],[Inpris ex moms]]</f>
        <v>426.91200000000003</v>
      </c>
      <c r="M2492" s="2">
        <f>MIN(Tabell2[[#This Row],[Bokat]]*Tabell2[[#This Row],[Inpris ex moms]],Tabell2[[#This Row],[Totalt lagervärde ex moms]])</f>
        <v>71.152000000000001</v>
      </c>
      <c r="N2492" s="2">
        <f>Tabell2[[#This Row],[Totalt lagervärde ex moms]]-Tabell2[[#This Row],[Varav bokat ex moms]]</f>
        <v>355.76000000000005</v>
      </c>
    </row>
    <row r="2493" spans="1:14" x14ac:dyDescent="0.2">
      <c r="A2493" t="s">
        <v>3877</v>
      </c>
      <c r="B2493" t="s">
        <v>3878</v>
      </c>
      <c r="C2493" s="2">
        <v>15</v>
      </c>
      <c r="D2493" s="2">
        <v>10</v>
      </c>
      <c r="E2493" s="2">
        <v>9.1999999999999993</v>
      </c>
      <c r="F2493" s="2">
        <v>7.3599999999999994</v>
      </c>
      <c r="G2493">
        <v>6</v>
      </c>
      <c r="H2493">
        <v>0</v>
      </c>
      <c r="I2493" s="2">
        <f>Tabell2[[#This Row],[Inköpspris (SEK)]]*Tabell2[[#This Row],[Antal]]</f>
        <v>55.199999999999996</v>
      </c>
      <c r="J2493" s="2">
        <f>MIN(Tabell2[[#This Row],[Bokat]]*Tabell2[[#This Row],[Inköpspris (SEK)]],Tabell2[[#This Row],[Totalt lagervärde ink moms]])</f>
        <v>0</v>
      </c>
      <c r="K2493" s="2">
        <f>Tabell2[[#This Row],[Totalt lagervärde ink moms]]-Tabell2[[#This Row],[Varav bokat ink moms]]</f>
        <v>55.199999999999996</v>
      </c>
      <c r="L2493" s="2">
        <f>Tabell2[[#This Row],[Antal]]*Tabell2[[#This Row],[Inpris ex moms]]</f>
        <v>44.16</v>
      </c>
      <c r="M2493" s="2">
        <f>MIN(Tabell2[[#This Row],[Bokat]]*Tabell2[[#This Row],[Inpris ex moms]],Tabell2[[#This Row],[Totalt lagervärde ex moms]])</f>
        <v>0</v>
      </c>
      <c r="N2493" s="2">
        <f>Tabell2[[#This Row],[Totalt lagervärde ex moms]]-Tabell2[[#This Row],[Varav bokat ex moms]]</f>
        <v>44.16</v>
      </c>
    </row>
    <row r="2494" spans="1:14" x14ac:dyDescent="0.2">
      <c r="A2494" t="s">
        <v>3879</v>
      </c>
      <c r="B2494" t="s">
        <v>3880</v>
      </c>
      <c r="C2494" s="2">
        <v>15</v>
      </c>
      <c r="D2494" s="2">
        <v>10</v>
      </c>
      <c r="E2494" s="2">
        <v>9.1999999999999993</v>
      </c>
      <c r="F2494" s="2">
        <v>7.3599999999999994</v>
      </c>
      <c r="G2494">
        <v>11</v>
      </c>
      <c r="H2494">
        <v>0</v>
      </c>
      <c r="I2494" s="2">
        <f>Tabell2[[#This Row],[Inköpspris (SEK)]]*Tabell2[[#This Row],[Antal]]</f>
        <v>101.19999999999999</v>
      </c>
      <c r="J2494" s="2">
        <f>MIN(Tabell2[[#This Row],[Bokat]]*Tabell2[[#This Row],[Inköpspris (SEK)]],Tabell2[[#This Row],[Totalt lagervärde ink moms]])</f>
        <v>0</v>
      </c>
      <c r="K2494" s="2">
        <f>Tabell2[[#This Row],[Totalt lagervärde ink moms]]-Tabell2[[#This Row],[Varav bokat ink moms]]</f>
        <v>101.19999999999999</v>
      </c>
      <c r="L2494" s="2">
        <f>Tabell2[[#This Row],[Antal]]*Tabell2[[#This Row],[Inpris ex moms]]</f>
        <v>80.959999999999994</v>
      </c>
      <c r="M2494" s="2">
        <f>MIN(Tabell2[[#This Row],[Bokat]]*Tabell2[[#This Row],[Inpris ex moms]],Tabell2[[#This Row],[Totalt lagervärde ex moms]])</f>
        <v>0</v>
      </c>
      <c r="N2494" s="2">
        <f>Tabell2[[#This Row],[Totalt lagervärde ex moms]]-Tabell2[[#This Row],[Varav bokat ex moms]]</f>
        <v>80.959999999999994</v>
      </c>
    </row>
    <row r="2495" spans="1:14" x14ac:dyDescent="0.2">
      <c r="A2495" t="s">
        <v>3882</v>
      </c>
      <c r="B2495" t="s">
        <v>3883</v>
      </c>
      <c r="C2495" s="2">
        <v>15</v>
      </c>
      <c r="D2495" s="2">
        <v>10</v>
      </c>
      <c r="E2495" s="2">
        <v>9.1999999999999993</v>
      </c>
      <c r="F2495" s="2">
        <v>7.3599999999999994</v>
      </c>
      <c r="G2495">
        <v>8</v>
      </c>
      <c r="H2495">
        <v>0</v>
      </c>
      <c r="I2495" s="2">
        <f>Tabell2[[#This Row],[Inköpspris (SEK)]]*Tabell2[[#This Row],[Antal]]</f>
        <v>73.599999999999994</v>
      </c>
      <c r="J2495" s="2">
        <f>MIN(Tabell2[[#This Row],[Bokat]]*Tabell2[[#This Row],[Inköpspris (SEK)]],Tabell2[[#This Row],[Totalt lagervärde ink moms]])</f>
        <v>0</v>
      </c>
      <c r="K2495" s="2">
        <f>Tabell2[[#This Row],[Totalt lagervärde ink moms]]-Tabell2[[#This Row],[Varav bokat ink moms]]</f>
        <v>73.599999999999994</v>
      </c>
      <c r="L2495" s="2">
        <f>Tabell2[[#This Row],[Antal]]*Tabell2[[#This Row],[Inpris ex moms]]</f>
        <v>58.879999999999995</v>
      </c>
      <c r="M2495" s="2">
        <f>MIN(Tabell2[[#This Row],[Bokat]]*Tabell2[[#This Row],[Inpris ex moms]],Tabell2[[#This Row],[Totalt lagervärde ex moms]])</f>
        <v>0</v>
      </c>
      <c r="N2495" s="2">
        <f>Tabell2[[#This Row],[Totalt lagervärde ex moms]]-Tabell2[[#This Row],[Varav bokat ex moms]]</f>
        <v>58.879999999999995</v>
      </c>
    </row>
    <row r="2496" spans="1:14" x14ac:dyDescent="0.2">
      <c r="A2496" t="s">
        <v>3884</v>
      </c>
      <c r="B2496" t="s">
        <v>3885</v>
      </c>
      <c r="C2496" s="2">
        <v>15</v>
      </c>
      <c r="D2496" s="2">
        <v>10</v>
      </c>
      <c r="E2496" s="2">
        <v>9.1999999999999993</v>
      </c>
      <c r="F2496" s="2">
        <v>7.3599999999999994</v>
      </c>
      <c r="G2496">
        <v>15</v>
      </c>
      <c r="H2496">
        <v>0</v>
      </c>
      <c r="I2496" s="2">
        <f>Tabell2[[#This Row],[Inköpspris (SEK)]]*Tabell2[[#This Row],[Antal]]</f>
        <v>138</v>
      </c>
      <c r="J2496" s="2">
        <f>MIN(Tabell2[[#This Row],[Bokat]]*Tabell2[[#This Row],[Inköpspris (SEK)]],Tabell2[[#This Row],[Totalt lagervärde ink moms]])</f>
        <v>0</v>
      </c>
      <c r="K2496" s="2">
        <f>Tabell2[[#This Row],[Totalt lagervärde ink moms]]-Tabell2[[#This Row],[Varav bokat ink moms]]</f>
        <v>138</v>
      </c>
      <c r="L2496" s="2">
        <f>Tabell2[[#This Row],[Antal]]*Tabell2[[#This Row],[Inpris ex moms]]</f>
        <v>110.39999999999999</v>
      </c>
      <c r="M2496" s="2">
        <f>MIN(Tabell2[[#This Row],[Bokat]]*Tabell2[[#This Row],[Inpris ex moms]],Tabell2[[#This Row],[Totalt lagervärde ex moms]])</f>
        <v>0</v>
      </c>
      <c r="N2496" s="2">
        <f>Tabell2[[#This Row],[Totalt lagervärde ex moms]]-Tabell2[[#This Row],[Varav bokat ex moms]]</f>
        <v>110.39999999999999</v>
      </c>
    </row>
    <row r="2497" spans="1:14" x14ac:dyDescent="0.2">
      <c r="A2497" t="s">
        <v>4411</v>
      </c>
      <c r="B2497" t="s">
        <v>4412</v>
      </c>
      <c r="C2497" s="2">
        <v>15</v>
      </c>
      <c r="D2497" s="2">
        <v>10</v>
      </c>
      <c r="E2497" s="2">
        <v>9.1999999999999993</v>
      </c>
      <c r="F2497" s="2">
        <v>7.3599999999999994</v>
      </c>
      <c r="G2497">
        <v>10</v>
      </c>
      <c r="H2497">
        <v>0</v>
      </c>
      <c r="I2497" s="2">
        <f>Tabell2[[#This Row],[Inköpspris (SEK)]]*Tabell2[[#This Row],[Antal]]</f>
        <v>92</v>
      </c>
      <c r="J2497" s="2">
        <f>MIN(Tabell2[[#This Row],[Bokat]]*Tabell2[[#This Row],[Inköpspris (SEK)]],Tabell2[[#This Row],[Totalt lagervärde ink moms]])</f>
        <v>0</v>
      </c>
      <c r="K2497" s="2">
        <f>Tabell2[[#This Row],[Totalt lagervärde ink moms]]-Tabell2[[#This Row],[Varav bokat ink moms]]</f>
        <v>92</v>
      </c>
      <c r="L2497" s="2">
        <f>Tabell2[[#This Row],[Antal]]*Tabell2[[#This Row],[Inpris ex moms]]</f>
        <v>73.599999999999994</v>
      </c>
      <c r="M2497" s="2">
        <f>MIN(Tabell2[[#This Row],[Bokat]]*Tabell2[[#This Row],[Inpris ex moms]],Tabell2[[#This Row],[Totalt lagervärde ex moms]])</f>
        <v>0</v>
      </c>
      <c r="N2497" s="2">
        <f>Tabell2[[#This Row],[Totalt lagervärde ex moms]]-Tabell2[[#This Row],[Varav bokat ex moms]]</f>
        <v>73.599999999999994</v>
      </c>
    </row>
    <row r="2498" spans="1:14" x14ac:dyDescent="0.2">
      <c r="A2498" t="s">
        <v>4415</v>
      </c>
      <c r="B2498" t="s">
        <v>4416</v>
      </c>
      <c r="C2498" s="2">
        <v>15</v>
      </c>
      <c r="D2498" s="2">
        <v>10</v>
      </c>
      <c r="E2498" s="2">
        <v>9.1999999999999993</v>
      </c>
      <c r="F2498" s="2">
        <v>7.3599999999999994</v>
      </c>
      <c r="G2498">
        <v>14</v>
      </c>
      <c r="H2498">
        <v>2</v>
      </c>
      <c r="I2498" s="2">
        <f>Tabell2[[#This Row],[Inköpspris (SEK)]]*Tabell2[[#This Row],[Antal]]</f>
        <v>128.79999999999998</v>
      </c>
      <c r="J2498" s="2">
        <f>MIN(Tabell2[[#This Row],[Bokat]]*Tabell2[[#This Row],[Inköpspris (SEK)]],Tabell2[[#This Row],[Totalt lagervärde ink moms]])</f>
        <v>18.399999999999999</v>
      </c>
      <c r="K2498" s="2">
        <f>Tabell2[[#This Row],[Totalt lagervärde ink moms]]-Tabell2[[#This Row],[Varav bokat ink moms]]</f>
        <v>110.39999999999998</v>
      </c>
      <c r="L2498" s="2">
        <f>Tabell2[[#This Row],[Antal]]*Tabell2[[#This Row],[Inpris ex moms]]</f>
        <v>103.03999999999999</v>
      </c>
      <c r="M2498" s="2">
        <f>MIN(Tabell2[[#This Row],[Bokat]]*Tabell2[[#This Row],[Inpris ex moms]],Tabell2[[#This Row],[Totalt lagervärde ex moms]])</f>
        <v>14.719999999999999</v>
      </c>
      <c r="N2498" s="2">
        <f>Tabell2[[#This Row],[Totalt lagervärde ex moms]]-Tabell2[[#This Row],[Varav bokat ex moms]]</f>
        <v>88.32</v>
      </c>
    </row>
    <row r="2499" spans="1:14" x14ac:dyDescent="0.2">
      <c r="A2499" t="s">
        <v>5092</v>
      </c>
      <c r="B2499" t="s">
        <v>5093</v>
      </c>
      <c r="C2499" s="2">
        <v>139</v>
      </c>
      <c r="D2499" s="2">
        <v>97</v>
      </c>
      <c r="E2499" s="2">
        <v>85.25</v>
      </c>
      <c r="F2499" s="2">
        <v>68.2</v>
      </c>
      <c r="G2499">
        <v>5</v>
      </c>
      <c r="H2499">
        <v>0</v>
      </c>
      <c r="I2499" s="2">
        <f>Tabell2[[#This Row],[Inköpspris (SEK)]]*Tabell2[[#This Row],[Antal]]</f>
        <v>426.25</v>
      </c>
      <c r="J2499" s="2">
        <f>MIN(Tabell2[[#This Row],[Bokat]]*Tabell2[[#This Row],[Inköpspris (SEK)]],Tabell2[[#This Row],[Totalt lagervärde ink moms]])</f>
        <v>0</v>
      </c>
      <c r="K2499" s="2">
        <f>Tabell2[[#This Row],[Totalt lagervärde ink moms]]-Tabell2[[#This Row],[Varav bokat ink moms]]</f>
        <v>426.25</v>
      </c>
      <c r="L2499" s="2">
        <f>Tabell2[[#This Row],[Antal]]*Tabell2[[#This Row],[Inpris ex moms]]</f>
        <v>341</v>
      </c>
      <c r="M2499" s="2">
        <f>MIN(Tabell2[[#This Row],[Bokat]]*Tabell2[[#This Row],[Inpris ex moms]],Tabell2[[#This Row],[Totalt lagervärde ex moms]])</f>
        <v>0</v>
      </c>
      <c r="N2499" s="2">
        <f>Tabell2[[#This Row],[Totalt lagervärde ex moms]]-Tabell2[[#This Row],[Varav bokat ex moms]]</f>
        <v>341</v>
      </c>
    </row>
    <row r="2500" spans="1:14" x14ac:dyDescent="0.2">
      <c r="A2500" t="s">
        <v>7105</v>
      </c>
      <c r="B2500" t="s">
        <v>7106</v>
      </c>
      <c r="C2500" s="2">
        <v>79</v>
      </c>
      <c r="E2500" s="2">
        <v>48.45</v>
      </c>
      <c r="F2500" s="2">
        <v>38.760000000000005</v>
      </c>
      <c r="G2500">
        <v>1</v>
      </c>
      <c r="H2500">
        <v>1</v>
      </c>
      <c r="I2500" s="2">
        <f>Tabell2[[#This Row],[Inköpspris (SEK)]]*Tabell2[[#This Row],[Antal]]</f>
        <v>48.45</v>
      </c>
      <c r="J2500" s="2">
        <f>MIN(Tabell2[[#This Row],[Bokat]]*Tabell2[[#This Row],[Inköpspris (SEK)]],Tabell2[[#This Row],[Totalt lagervärde ink moms]])</f>
        <v>48.45</v>
      </c>
      <c r="K2500" s="2">
        <f>Tabell2[[#This Row],[Totalt lagervärde ink moms]]-Tabell2[[#This Row],[Varav bokat ink moms]]</f>
        <v>0</v>
      </c>
      <c r="L2500" s="2">
        <f>Tabell2[[#This Row],[Antal]]*Tabell2[[#This Row],[Inpris ex moms]]</f>
        <v>38.760000000000005</v>
      </c>
      <c r="M2500" s="2">
        <f>MIN(Tabell2[[#This Row],[Bokat]]*Tabell2[[#This Row],[Inpris ex moms]],Tabell2[[#This Row],[Totalt lagervärde ex moms]])</f>
        <v>38.760000000000005</v>
      </c>
      <c r="N2500" s="2">
        <f>Tabell2[[#This Row],[Totalt lagervärde ex moms]]-Tabell2[[#This Row],[Varav bokat ex moms]]</f>
        <v>0</v>
      </c>
    </row>
    <row r="2501" spans="1:14" x14ac:dyDescent="0.2">
      <c r="A2501" t="s">
        <v>7107</v>
      </c>
      <c r="B2501" t="s">
        <v>7108</v>
      </c>
      <c r="C2501" s="2">
        <v>79</v>
      </c>
      <c r="D2501" s="2">
        <v>55</v>
      </c>
      <c r="E2501" s="2">
        <v>48.45</v>
      </c>
      <c r="F2501" s="2">
        <v>38.760000000000005</v>
      </c>
      <c r="G2501">
        <v>2</v>
      </c>
      <c r="H2501">
        <v>0</v>
      </c>
      <c r="I2501" s="2">
        <f>Tabell2[[#This Row],[Inköpspris (SEK)]]*Tabell2[[#This Row],[Antal]]</f>
        <v>96.9</v>
      </c>
      <c r="J2501" s="2">
        <f>MIN(Tabell2[[#This Row],[Bokat]]*Tabell2[[#This Row],[Inköpspris (SEK)]],Tabell2[[#This Row],[Totalt lagervärde ink moms]])</f>
        <v>0</v>
      </c>
      <c r="K2501" s="2">
        <f>Tabell2[[#This Row],[Totalt lagervärde ink moms]]-Tabell2[[#This Row],[Varav bokat ink moms]]</f>
        <v>96.9</v>
      </c>
      <c r="L2501" s="2">
        <f>Tabell2[[#This Row],[Antal]]*Tabell2[[#This Row],[Inpris ex moms]]</f>
        <v>77.52000000000001</v>
      </c>
      <c r="M2501" s="2">
        <f>MIN(Tabell2[[#This Row],[Bokat]]*Tabell2[[#This Row],[Inpris ex moms]],Tabell2[[#This Row],[Totalt lagervärde ex moms]])</f>
        <v>0</v>
      </c>
      <c r="N2501" s="2">
        <f>Tabell2[[#This Row],[Totalt lagervärde ex moms]]-Tabell2[[#This Row],[Varav bokat ex moms]]</f>
        <v>77.52000000000001</v>
      </c>
    </row>
    <row r="2502" spans="1:14" x14ac:dyDescent="0.2">
      <c r="A2502" t="s">
        <v>7298</v>
      </c>
      <c r="B2502" t="s">
        <v>7299</v>
      </c>
      <c r="C2502" s="2">
        <v>165</v>
      </c>
      <c r="D2502" s="2">
        <v>115</v>
      </c>
      <c r="E2502" s="2">
        <v>101.18</v>
      </c>
      <c r="F2502" s="2">
        <v>80.94</v>
      </c>
      <c r="G2502">
        <v>2</v>
      </c>
      <c r="H2502">
        <v>0</v>
      </c>
      <c r="I2502" s="2">
        <f>Tabell2[[#This Row],[Inköpspris (SEK)]]*Tabell2[[#This Row],[Antal]]</f>
        <v>202.36</v>
      </c>
      <c r="J2502" s="2">
        <f>MIN(Tabell2[[#This Row],[Bokat]]*Tabell2[[#This Row],[Inköpspris (SEK)]],Tabell2[[#This Row],[Totalt lagervärde ink moms]])</f>
        <v>0</v>
      </c>
      <c r="K2502" s="2">
        <f>Tabell2[[#This Row],[Totalt lagervärde ink moms]]-Tabell2[[#This Row],[Varav bokat ink moms]]</f>
        <v>202.36</v>
      </c>
      <c r="L2502" s="2">
        <f>Tabell2[[#This Row],[Antal]]*Tabell2[[#This Row],[Inpris ex moms]]</f>
        <v>161.88</v>
      </c>
      <c r="M2502" s="2">
        <f>MIN(Tabell2[[#This Row],[Bokat]]*Tabell2[[#This Row],[Inpris ex moms]],Tabell2[[#This Row],[Totalt lagervärde ex moms]])</f>
        <v>0</v>
      </c>
      <c r="N2502" s="2">
        <f>Tabell2[[#This Row],[Totalt lagervärde ex moms]]-Tabell2[[#This Row],[Varav bokat ex moms]]</f>
        <v>161.88</v>
      </c>
    </row>
    <row r="2503" spans="1:14" x14ac:dyDescent="0.2">
      <c r="A2503" t="s">
        <v>4079</v>
      </c>
      <c r="B2503" t="s">
        <v>4080</v>
      </c>
      <c r="C2503" s="2">
        <v>169</v>
      </c>
      <c r="D2503" s="2">
        <v>118</v>
      </c>
      <c r="E2503" s="2">
        <v>103.6</v>
      </c>
      <c r="F2503" s="2">
        <v>82.88</v>
      </c>
      <c r="G2503">
        <v>4</v>
      </c>
      <c r="H2503">
        <v>0</v>
      </c>
      <c r="I2503" s="2">
        <f>Tabell2[[#This Row],[Inköpspris (SEK)]]*Tabell2[[#This Row],[Antal]]</f>
        <v>414.4</v>
      </c>
      <c r="J2503" s="2">
        <f>MIN(Tabell2[[#This Row],[Bokat]]*Tabell2[[#This Row],[Inköpspris (SEK)]],Tabell2[[#This Row],[Totalt lagervärde ink moms]])</f>
        <v>0</v>
      </c>
      <c r="K2503" s="2">
        <f>Tabell2[[#This Row],[Totalt lagervärde ink moms]]-Tabell2[[#This Row],[Varav bokat ink moms]]</f>
        <v>414.4</v>
      </c>
      <c r="L2503" s="2">
        <f>Tabell2[[#This Row],[Antal]]*Tabell2[[#This Row],[Inpris ex moms]]</f>
        <v>331.52</v>
      </c>
      <c r="M2503" s="2">
        <f>MIN(Tabell2[[#This Row],[Bokat]]*Tabell2[[#This Row],[Inpris ex moms]],Tabell2[[#This Row],[Totalt lagervärde ex moms]])</f>
        <v>0</v>
      </c>
      <c r="N2503" s="2">
        <f>Tabell2[[#This Row],[Totalt lagervärde ex moms]]-Tabell2[[#This Row],[Varav bokat ex moms]]</f>
        <v>331.52</v>
      </c>
    </row>
    <row r="2504" spans="1:14" x14ac:dyDescent="0.2">
      <c r="A2504" t="s">
        <v>9431</v>
      </c>
      <c r="B2504" t="s">
        <v>9432</v>
      </c>
      <c r="C2504" s="2">
        <v>269</v>
      </c>
      <c r="D2504" s="2">
        <v>175</v>
      </c>
      <c r="E2504" s="2">
        <v>164.89</v>
      </c>
      <c r="F2504" s="2">
        <v>131.91200000000001</v>
      </c>
      <c r="G2504">
        <v>16</v>
      </c>
      <c r="H2504">
        <v>0</v>
      </c>
      <c r="I2504" s="2">
        <f>Tabell2[[#This Row],[Inköpspris (SEK)]]*Tabell2[[#This Row],[Antal]]</f>
        <v>2638.24</v>
      </c>
      <c r="J2504" s="2">
        <f>MIN(Tabell2[[#This Row],[Bokat]]*Tabell2[[#This Row],[Inköpspris (SEK)]],Tabell2[[#This Row],[Totalt lagervärde ink moms]])</f>
        <v>0</v>
      </c>
      <c r="K2504" s="2">
        <f>Tabell2[[#This Row],[Totalt lagervärde ink moms]]-Tabell2[[#This Row],[Varav bokat ink moms]]</f>
        <v>2638.24</v>
      </c>
      <c r="L2504" s="2">
        <f>Tabell2[[#This Row],[Antal]]*Tabell2[[#This Row],[Inpris ex moms]]</f>
        <v>2110.5920000000001</v>
      </c>
      <c r="M2504" s="2">
        <f>MIN(Tabell2[[#This Row],[Bokat]]*Tabell2[[#This Row],[Inpris ex moms]],Tabell2[[#This Row],[Totalt lagervärde ex moms]])</f>
        <v>0</v>
      </c>
      <c r="N2504" s="2">
        <f>Tabell2[[#This Row],[Totalt lagervärde ex moms]]-Tabell2[[#This Row],[Varav bokat ex moms]]</f>
        <v>2110.5920000000001</v>
      </c>
    </row>
    <row r="2505" spans="1:14" x14ac:dyDescent="0.2">
      <c r="A2505" t="s">
        <v>3973</v>
      </c>
      <c r="B2505" t="s">
        <v>3974</v>
      </c>
      <c r="C2505" s="2">
        <v>413</v>
      </c>
      <c r="D2505" s="2">
        <v>335</v>
      </c>
      <c r="E2505" s="2">
        <v>253.09</v>
      </c>
      <c r="F2505" s="2">
        <v>202.47</v>
      </c>
      <c r="G2505">
        <v>2</v>
      </c>
      <c r="H2505">
        <v>0</v>
      </c>
      <c r="I2505" s="2">
        <f>Tabell2[[#This Row],[Inköpspris (SEK)]]*Tabell2[[#This Row],[Antal]]</f>
        <v>506.18</v>
      </c>
      <c r="J2505" s="2">
        <f>MIN(Tabell2[[#This Row],[Bokat]]*Tabell2[[#This Row],[Inköpspris (SEK)]],Tabell2[[#This Row],[Totalt lagervärde ink moms]])</f>
        <v>0</v>
      </c>
      <c r="K2505" s="2">
        <f>Tabell2[[#This Row],[Totalt lagervärde ink moms]]-Tabell2[[#This Row],[Varav bokat ink moms]]</f>
        <v>506.18</v>
      </c>
      <c r="L2505" s="2">
        <f>Tabell2[[#This Row],[Antal]]*Tabell2[[#This Row],[Inpris ex moms]]</f>
        <v>404.94</v>
      </c>
      <c r="M2505" s="2">
        <f>MIN(Tabell2[[#This Row],[Bokat]]*Tabell2[[#This Row],[Inpris ex moms]],Tabell2[[#This Row],[Totalt lagervärde ex moms]])</f>
        <v>0</v>
      </c>
      <c r="N2505" s="2">
        <f>Tabell2[[#This Row],[Totalt lagervärde ex moms]]-Tabell2[[#This Row],[Varav bokat ex moms]]</f>
        <v>404.94</v>
      </c>
    </row>
    <row r="2506" spans="1:14" x14ac:dyDescent="0.2">
      <c r="A2506" t="s">
        <v>16571</v>
      </c>
      <c r="B2506" t="s">
        <v>16572</v>
      </c>
      <c r="C2506" s="2">
        <v>699</v>
      </c>
      <c r="D2506" s="2">
        <v>419</v>
      </c>
      <c r="E2506" s="2">
        <v>428.34</v>
      </c>
      <c r="F2506" s="2">
        <v>342.67200000000003</v>
      </c>
      <c r="G2506">
        <v>1</v>
      </c>
      <c r="H2506">
        <v>0</v>
      </c>
      <c r="I2506" s="2">
        <f>Tabell2[[#This Row],[Inköpspris (SEK)]]*Tabell2[[#This Row],[Antal]]</f>
        <v>428.34</v>
      </c>
      <c r="J2506" s="2">
        <f>MIN(Tabell2[[#This Row],[Bokat]]*Tabell2[[#This Row],[Inköpspris (SEK)]],Tabell2[[#This Row],[Totalt lagervärde ink moms]])</f>
        <v>0</v>
      </c>
      <c r="K2506" s="2">
        <f>Tabell2[[#This Row],[Totalt lagervärde ink moms]]-Tabell2[[#This Row],[Varav bokat ink moms]]</f>
        <v>428.34</v>
      </c>
      <c r="L2506" s="2">
        <f>Tabell2[[#This Row],[Antal]]*Tabell2[[#This Row],[Inpris ex moms]]</f>
        <v>342.67200000000003</v>
      </c>
      <c r="M2506" s="2">
        <f>MIN(Tabell2[[#This Row],[Bokat]]*Tabell2[[#This Row],[Inpris ex moms]],Tabell2[[#This Row],[Totalt lagervärde ex moms]])</f>
        <v>0</v>
      </c>
      <c r="N2506" s="2">
        <f>Tabell2[[#This Row],[Totalt lagervärde ex moms]]-Tabell2[[#This Row],[Varav bokat ex moms]]</f>
        <v>342.67200000000003</v>
      </c>
    </row>
    <row r="2507" spans="1:14" x14ac:dyDescent="0.2">
      <c r="A2507" t="s">
        <v>3923</v>
      </c>
      <c r="B2507" t="s">
        <v>3924</v>
      </c>
      <c r="C2507" s="2">
        <v>179</v>
      </c>
      <c r="D2507" s="2">
        <v>150</v>
      </c>
      <c r="E2507" s="2">
        <v>109.69</v>
      </c>
      <c r="F2507" s="2">
        <v>87.75</v>
      </c>
      <c r="G2507">
        <v>1</v>
      </c>
      <c r="H2507">
        <v>0</v>
      </c>
      <c r="I2507" s="2">
        <f>Tabell2[[#This Row],[Inköpspris (SEK)]]*Tabell2[[#This Row],[Antal]]</f>
        <v>109.69</v>
      </c>
      <c r="J2507" s="2">
        <f>MIN(Tabell2[[#This Row],[Bokat]]*Tabell2[[#This Row],[Inköpspris (SEK)]],Tabell2[[#This Row],[Totalt lagervärde ink moms]])</f>
        <v>0</v>
      </c>
      <c r="K2507" s="2">
        <f>Tabell2[[#This Row],[Totalt lagervärde ink moms]]-Tabell2[[#This Row],[Varav bokat ink moms]]</f>
        <v>109.69</v>
      </c>
      <c r="L2507" s="2">
        <f>Tabell2[[#This Row],[Antal]]*Tabell2[[#This Row],[Inpris ex moms]]</f>
        <v>87.75</v>
      </c>
      <c r="M2507" s="2">
        <f>MIN(Tabell2[[#This Row],[Bokat]]*Tabell2[[#This Row],[Inpris ex moms]],Tabell2[[#This Row],[Totalt lagervärde ex moms]])</f>
        <v>0</v>
      </c>
      <c r="N2507" s="2">
        <f>Tabell2[[#This Row],[Totalt lagervärde ex moms]]-Tabell2[[#This Row],[Varav bokat ex moms]]</f>
        <v>87.75</v>
      </c>
    </row>
    <row r="2508" spans="1:14" x14ac:dyDescent="0.2">
      <c r="A2508" t="s">
        <v>10021</v>
      </c>
      <c r="B2508" t="s">
        <v>10022</v>
      </c>
      <c r="C2508" s="2">
        <v>255</v>
      </c>
      <c r="D2508" s="2">
        <v>178</v>
      </c>
      <c r="E2508" s="2">
        <v>156.25</v>
      </c>
      <c r="F2508" s="2">
        <v>125</v>
      </c>
      <c r="G2508">
        <v>3</v>
      </c>
      <c r="H2508">
        <v>0</v>
      </c>
      <c r="I2508" s="2">
        <f>Tabell2[[#This Row],[Inköpspris (SEK)]]*Tabell2[[#This Row],[Antal]]</f>
        <v>468.75</v>
      </c>
      <c r="J2508" s="2">
        <f>MIN(Tabell2[[#This Row],[Bokat]]*Tabell2[[#This Row],[Inköpspris (SEK)]],Tabell2[[#This Row],[Totalt lagervärde ink moms]])</f>
        <v>0</v>
      </c>
      <c r="K2508" s="2">
        <f>Tabell2[[#This Row],[Totalt lagervärde ink moms]]-Tabell2[[#This Row],[Varav bokat ink moms]]</f>
        <v>468.75</v>
      </c>
      <c r="L2508" s="2">
        <f>Tabell2[[#This Row],[Antal]]*Tabell2[[#This Row],[Inpris ex moms]]</f>
        <v>375</v>
      </c>
      <c r="M2508" s="2">
        <f>MIN(Tabell2[[#This Row],[Bokat]]*Tabell2[[#This Row],[Inpris ex moms]],Tabell2[[#This Row],[Totalt lagervärde ex moms]])</f>
        <v>0</v>
      </c>
      <c r="N2508" s="2">
        <f>Tabell2[[#This Row],[Totalt lagervärde ex moms]]-Tabell2[[#This Row],[Varav bokat ex moms]]</f>
        <v>375</v>
      </c>
    </row>
    <row r="2509" spans="1:14" x14ac:dyDescent="0.2">
      <c r="A2509" t="s">
        <v>10023</v>
      </c>
      <c r="B2509" t="s">
        <v>10024</v>
      </c>
      <c r="C2509" s="2">
        <v>255</v>
      </c>
      <c r="D2509" s="2">
        <v>178</v>
      </c>
      <c r="E2509" s="2">
        <v>156.25</v>
      </c>
      <c r="F2509" s="2">
        <v>125</v>
      </c>
      <c r="G2509">
        <v>3</v>
      </c>
      <c r="H2509">
        <v>0</v>
      </c>
      <c r="I2509" s="2">
        <f>Tabell2[[#This Row],[Inköpspris (SEK)]]*Tabell2[[#This Row],[Antal]]</f>
        <v>468.75</v>
      </c>
      <c r="J2509" s="2">
        <f>MIN(Tabell2[[#This Row],[Bokat]]*Tabell2[[#This Row],[Inköpspris (SEK)]],Tabell2[[#This Row],[Totalt lagervärde ink moms]])</f>
        <v>0</v>
      </c>
      <c r="K2509" s="2">
        <f>Tabell2[[#This Row],[Totalt lagervärde ink moms]]-Tabell2[[#This Row],[Varav bokat ink moms]]</f>
        <v>468.75</v>
      </c>
      <c r="L2509" s="2">
        <f>Tabell2[[#This Row],[Antal]]*Tabell2[[#This Row],[Inpris ex moms]]</f>
        <v>375</v>
      </c>
      <c r="M2509" s="2">
        <f>MIN(Tabell2[[#This Row],[Bokat]]*Tabell2[[#This Row],[Inpris ex moms]],Tabell2[[#This Row],[Totalt lagervärde ex moms]])</f>
        <v>0</v>
      </c>
      <c r="N2509" s="2">
        <f>Tabell2[[#This Row],[Totalt lagervärde ex moms]]-Tabell2[[#This Row],[Varav bokat ex moms]]</f>
        <v>375</v>
      </c>
    </row>
    <row r="2510" spans="1:14" x14ac:dyDescent="0.2">
      <c r="A2510" t="s">
        <v>10025</v>
      </c>
      <c r="B2510" t="s">
        <v>10026</v>
      </c>
      <c r="C2510" s="2">
        <v>255</v>
      </c>
      <c r="D2510" s="2">
        <v>178</v>
      </c>
      <c r="E2510" s="2">
        <v>156.25</v>
      </c>
      <c r="F2510" s="2">
        <v>125</v>
      </c>
      <c r="G2510">
        <v>3</v>
      </c>
      <c r="H2510">
        <v>0</v>
      </c>
      <c r="I2510" s="2">
        <f>Tabell2[[#This Row],[Inköpspris (SEK)]]*Tabell2[[#This Row],[Antal]]</f>
        <v>468.75</v>
      </c>
      <c r="J2510" s="2">
        <f>MIN(Tabell2[[#This Row],[Bokat]]*Tabell2[[#This Row],[Inköpspris (SEK)]],Tabell2[[#This Row],[Totalt lagervärde ink moms]])</f>
        <v>0</v>
      </c>
      <c r="K2510" s="2">
        <f>Tabell2[[#This Row],[Totalt lagervärde ink moms]]-Tabell2[[#This Row],[Varav bokat ink moms]]</f>
        <v>468.75</v>
      </c>
      <c r="L2510" s="2">
        <f>Tabell2[[#This Row],[Antal]]*Tabell2[[#This Row],[Inpris ex moms]]</f>
        <v>375</v>
      </c>
      <c r="M2510" s="2">
        <f>MIN(Tabell2[[#This Row],[Bokat]]*Tabell2[[#This Row],[Inpris ex moms]],Tabell2[[#This Row],[Totalt lagervärde ex moms]])</f>
        <v>0</v>
      </c>
      <c r="N2510" s="2">
        <f>Tabell2[[#This Row],[Totalt lagervärde ex moms]]-Tabell2[[#This Row],[Varav bokat ex moms]]</f>
        <v>375</v>
      </c>
    </row>
    <row r="2511" spans="1:14" x14ac:dyDescent="0.2">
      <c r="A2511" t="s">
        <v>10027</v>
      </c>
      <c r="B2511" t="s">
        <v>10028</v>
      </c>
      <c r="C2511" s="2">
        <v>255</v>
      </c>
      <c r="D2511" s="2">
        <v>178</v>
      </c>
      <c r="E2511" s="2">
        <v>156.25</v>
      </c>
      <c r="F2511" s="2">
        <v>125</v>
      </c>
      <c r="G2511">
        <v>3</v>
      </c>
      <c r="H2511">
        <v>0</v>
      </c>
      <c r="I2511" s="2">
        <f>Tabell2[[#This Row],[Inköpspris (SEK)]]*Tabell2[[#This Row],[Antal]]</f>
        <v>468.75</v>
      </c>
      <c r="J2511" s="2">
        <f>MIN(Tabell2[[#This Row],[Bokat]]*Tabell2[[#This Row],[Inköpspris (SEK)]],Tabell2[[#This Row],[Totalt lagervärde ink moms]])</f>
        <v>0</v>
      </c>
      <c r="K2511" s="2">
        <f>Tabell2[[#This Row],[Totalt lagervärde ink moms]]-Tabell2[[#This Row],[Varav bokat ink moms]]</f>
        <v>468.75</v>
      </c>
      <c r="L2511" s="2">
        <f>Tabell2[[#This Row],[Antal]]*Tabell2[[#This Row],[Inpris ex moms]]</f>
        <v>375</v>
      </c>
      <c r="M2511" s="2">
        <f>MIN(Tabell2[[#This Row],[Bokat]]*Tabell2[[#This Row],[Inpris ex moms]],Tabell2[[#This Row],[Totalt lagervärde ex moms]])</f>
        <v>0</v>
      </c>
      <c r="N2511" s="2">
        <f>Tabell2[[#This Row],[Totalt lagervärde ex moms]]-Tabell2[[#This Row],[Varav bokat ex moms]]</f>
        <v>375</v>
      </c>
    </row>
    <row r="2512" spans="1:14" x14ac:dyDescent="0.2">
      <c r="A2512" t="s">
        <v>7590</v>
      </c>
      <c r="B2512" t="s">
        <v>7591</v>
      </c>
      <c r="C2512" s="2">
        <v>459</v>
      </c>
      <c r="D2512" s="2">
        <v>321</v>
      </c>
      <c r="E2512" s="2">
        <v>281.25</v>
      </c>
      <c r="F2512" s="2">
        <v>225</v>
      </c>
      <c r="G2512">
        <v>1</v>
      </c>
      <c r="H2512">
        <v>0</v>
      </c>
      <c r="I2512" s="2">
        <f>Tabell2[[#This Row],[Inköpspris (SEK)]]*Tabell2[[#This Row],[Antal]]</f>
        <v>281.25</v>
      </c>
      <c r="J2512" s="2">
        <f>MIN(Tabell2[[#This Row],[Bokat]]*Tabell2[[#This Row],[Inköpspris (SEK)]],Tabell2[[#This Row],[Totalt lagervärde ink moms]])</f>
        <v>0</v>
      </c>
      <c r="K2512" s="2">
        <f>Tabell2[[#This Row],[Totalt lagervärde ink moms]]-Tabell2[[#This Row],[Varav bokat ink moms]]</f>
        <v>281.25</v>
      </c>
      <c r="L2512" s="2">
        <f>Tabell2[[#This Row],[Antal]]*Tabell2[[#This Row],[Inpris ex moms]]</f>
        <v>225</v>
      </c>
      <c r="M2512" s="2">
        <f>MIN(Tabell2[[#This Row],[Bokat]]*Tabell2[[#This Row],[Inpris ex moms]],Tabell2[[#This Row],[Totalt lagervärde ex moms]])</f>
        <v>0</v>
      </c>
      <c r="N2512" s="2">
        <f>Tabell2[[#This Row],[Totalt lagervärde ex moms]]-Tabell2[[#This Row],[Varav bokat ex moms]]</f>
        <v>225</v>
      </c>
    </row>
    <row r="2513" spans="1:14" x14ac:dyDescent="0.2">
      <c r="A2513" t="s">
        <v>7594</v>
      </c>
      <c r="B2513" t="s">
        <v>7595</v>
      </c>
      <c r="C2513" s="2">
        <v>459</v>
      </c>
      <c r="D2513" s="2">
        <v>321</v>
      </c>
      <c r="E2513" s="2">
        <v>281.25</v>
      </c>
      <c r="F2513" s="2">
        <v>225</v>
      </c>
      <c r="G2513">
        <v>1</v>
      </c>
      <c r="H2513">
        <v>0</v>
      </c>
      <c r="I2513" s="2">
        <f>Tabell2[[#This Row],[Inköpspris (SEK)]]*Tabell2[[#This Row],[Antal]]</f>
        <v>281.25</v>
      </c>
      <c r="J2513" s="2">
        <f>MIN(Tabell2[[#This Row],[Bokat]]*Tabell2[[#This Row],[Inköpspris (SEK)]],Tabell2[[#This Row],[Totalt lagervärde ink moms]])</f>
        <v>0</v>
      </c>
      <c r="K2513" s="2">
        <f>Tabell2[[#This Row],[Totalt lagervärde ink moms]]-Tabell2[[#This Row],[Varav bokat ink moms]]</f>
        <v>281.25</v>
      </c>
      <c r="L2513" s="2">
        <f>Tabell2[[#This Row],[Antal]]*Tabell2[[#This Row],[Inpris ex moms]]</f>
        <v>225</v>
      </c>
      <c r="M2513" s="2">
        <f>MIN(Tabell2[[#This Row],[Bokat]]*Tabell2[[#This Row],[Inpris ex moms]],Tabell2[[#This Row],[Totalt lagervärde ex moms]])</f>
        <v>0</v>
      </c>
      <c r="N2513" s="2">
        <f>Tabell2[[#This Row],[Totalt lagervärde ex moms]]-Tabell2[[#This Row],[Varav bokat ex moms]]</f>
        <v>225</v>
      </c>
    </row>
    <row r="2514" spans="1:14" x14ac:dyDescent="0.2">
      <c r="A2514" t="s">
        <v>3793</v>
      </c>
      <c r="B2514" t="s">
        <v>3794</v>
      </c>
      <c r="C2514" s="2">
        <v>175</v>
      </c>
      <c r="D2514" s="2">
        <v>122</v>
      </c>
      <c r="E2514" s="2">
        <v>107.21</v>
      </c>
      <c r="F2514" s="2">
        <v>85.768000000000001</v>
      </c>
      <c r="G2514">
        <v>1</v>
      </c>
      <c r="H2514">
        <v>0</v>
      </c>
      <c r="I2514" s="2">
        <f>Tabell2[[#This Row],[Inköpspris (SEK)]]*Tabell2[[#This Row],[Antal]]</f>
        <v>107.21</v>
      </c>
      <c r="J2514" s="2">
        <f>MIN(Tabell2[[#This Row],[Bokat]]*Tabell2[[#This Row],[Inköpspris (SEK)]],Tabell2[[#This Row],[Totalt lagervärde ink moms]])</f>
        <v>0</v>
      </c>
      <c r="K2514" s="2">
        <f>Tabell2[[#This Row],[Totalt lagervärde ink moms]]-Tabell2[[#This Row],[Varav bokat ink moms]]</f>
        <v>107.21</v>
      </c>
      <c r="L2514" s="2">
        <f>Tabell2[[#This Row],[Antal]]*Tabell2[[#This Row],[Inpris ex moms]]</f>
        <v>85.768000000000001</v>
      </c>
      <c r="M2514" s="2">
        <f>MIN(Tabell2[[#This Row],[Bokat]]*Tabell2[[#This Row],[Inpris ex moms]],Tabell2[[#This Row],[Totalt lagervärde ex moms]])</f>
        <v>0</v>
      </c>
      <c r="N2514" s="2">
        <f>Tabell2[[#This Row],[Totalt lagervärde ex moms]]-Tabell2[[#This Row],[Varav bokat ex moms]]</f>
        <v>85.768000000000001</v>
      </c>
    </row>
    <row r="2515" spans="1:14" x14ac:dyDescent="0.2">
      <c r="A2515" t="s">
        <v>3891</v>
      </c>
      <c r="B2515" t="s">
        <v>3892</v>
      </c>
      <c r="C2515" s="2">
        <v>98</v>
      </c>
      <c r="D2515" s="2">
        <v>72</v>
      </c>
      <c r="E2515" s="2">
        <v>60.03</v>
      </c>
      <c r="F2515" s="2">
        <v>48.024999999999999</v>
      </c>
      <c r="G2515">
        <v>1</v>
      </c>
      <c r="H2515">
        <v>0</v>
      </c>
      <c r="I2515" s="2">
        <f>Tabell2[[#This Row],[Inköpspris (SEK)]]*Tabell2[[#This Row],[Antal]]</f>
        <v>60.03</v>
      </c>
      <c r="J2515" s="2">
        <f>MIN(Tabell2[[#This Row],[Bokat]]*Tabell2[[#This Row],[Inköpspris (SEK)]],Tabell2[[#This Row],[Totalt lagervärde ink moms]])</f>
        <v>0</v>
      </c>
      <c r="K2515" s="2">
        <f>Tabell2[[#This Row],[Totalt lagervärde ink moms]]-Tabell2[[#This Row],[Varav bokat ink moms]]</f>
        <v>60.03</v>
      </c>
      <c r="L2515" s="2">
        <f>Tabell2[[#This Row],[Antal]]*Tabell2[[#This Row],[Inpris ex moms]]</f>
        <v>48.024999999999999</v>
      </c>
      <c r="M2515" s="2">
        <f>MIN(Tabell2[[#This Row],[Bokat]]*Tabell2[[#This Row],[Inpris ex moms]],Tabell2[[#This Row],[Totalt lagervärde ex moms]])</f>
        <v>0</v>
      </c>
      <c r="N2515" s="2">
        <f>Tabell2[[#This Row],[Totalt lagervärde ex moms]]-Tabell2[[#This Row],[Varav bokat ex moms]]</f>
        <v>48.024999999999999</v>
      </c>
    </row>
    <row r="2516" spans="1:14" x14ac:dyDescent="0.2">
      <c r="A2516" t="s">
        <v>3689</v>
      </c>
      <c r="B2516" t="s">
        <v>3690</v>
      </c>
      <c r="C2516" s="2">
        <v>16</v>
      </c>
      <c r="D2516" s="2">
        <v>11</v>
      </c>
      <c r="E2516" s="2">
        <v>9.8000000000000007</v>
      </c>
      <c r="F2516" s="2">
        <v>7.8400000000000007</v>
      </c>
      <c r="G2516">
        <v>33</v>
      </c>
      <c r="H2516">
        <v>0</v>
      </c>
      <c r="I2516" s="2">
        <f>Tabell2[[#This Row],[Inköpspris (SEK)]]*Tabell2[[#This Row],[Antal]]</f>
        <v>323.40000000000003</v>
      </c>
      <c r="J2516" s="2">
        <f>MIN(Tabell2[[#This Row],[Bokat]]*Tabell2[[#This Row],[Inköpspris (SEK)]],Tabell2[[#This Row],[Totalt lagervärde ink moms]])</f>
        <v>0</v>
      </c>
      <c r="K2516" s="2">
        <f>Tabell2[[#This Row],[Totalt lagervärde ink moms]]-Tabell2[[#This Row],[Varav bokat ink moms]]</f>
        <v>323.40000000000003</v>
      </c>
      <c r="L2516" s="2">
        <f>Tabell2[[#This Row],[Antal]]*Tabell2[[#This Row],[Inpris ex moms]]</f>
        <v>258.72000000000003</v>
      </c>
      <c r="M2516" s="2">
        <f>MIN(Tabell2[[#This Row],[Bokat]]*Tabell2[[#This Row],[Inpris ex moms]],Tabell2[[#This Row],[Totalt lagervärde ex moms]])</f>
        <v>0</v>
      </c>
      <c r="N2516" s="2">
        <f>Tabell2[[#This Row],[Totalt lagervärde ex moms]]-Tabell2[[#This Row],[Varav bokat ex moms]]</f>
        <v>258.72000000000003</v>
      </c>
    </row>
    <row r="2517" spans="1:14" x14ac:dyDescent="0.2">
      <c r="A2517" t="s">
        <v>12022</v>
      </c>
      <c r="B2517" t="s">
        <v>12023</v>
      </c>
      <c r="C2517" s="2">
        <v>2289</v>
      </c>
      <c r="D2517" s="2">
        <v>1373</v>
      </c>
      <c r="E2517" s="2">
        <v>1402</v>
      </c>
      <c r="F2517" s="2">
        <v>1121.6000000000001</v>
      </c>
      <c r="G2517">
        <v>1</v>
      </c>
      <c r="H2517">
        <v>0</v>
      </c>
      <c r="I2517" s="2">
        <f>Tabell2[[#This Row],[Inköpspris (SEK)]]*Tabell2[[#This Row],[Antal]]</f>
        <v>1402</v>
      </c>
      <c r="J2517" s="2">
        <f>MIN(Tabell2[[#This Row],[Bokat]]*Tabell2[[#This Row],[Inköpspris (SEK)]],Tabell2[[#This Row],[Totalt lagervärde ink moms]])</f>
        <v>0</v>
      </c>
      <c r="K2517" s="2">
        <f>Tabell2[[#This Row],[Totalt lagervärde ink moms]]-Tabell2[[#This Row],[Varav bokat ink moms]]</f>
        <v>1402</v>
      </c>
      <c r="L2517" s="2">
        <f>Tabell2[[#This Row],[Antal]]*Tabell2[[#This Row],[Inpris ex moms]]</f>
        <v>1121.6000000000001</v>
      </c>
      <c r="M2517" s="2">
        <f>MIN(Tabell2[[#This Row],[Bokat]]*Tabell2[[#This Row],[Inpris ex moms]],Tabell2[[#This Row],[Totalt lagervärde ex moms]])</f>
        <v>0</v>
      </c>
      <c r="N2517" s="2">
        <f>Tabell2[[#This Row],[Totalt lagervärde ex moms]]-Tabell2[[#This Row],[Varav bokat ex moms]]</f>
        <v>1121.6000000000001</v>
      </c>
    </row>
    <row r="2518" spans="1:14" x14ac:dyDescent="0.2">
      <c r="A2518" t="s">
        <v>8075</v>
      </c>
      <c r="B2518" t="s">
        <v>8076</v>
      </c>
      <c r="C2518" s="2">
        <v>149</v>
      </c>
      <c r="D2518" s="2">
        <v>104</v>
      </c>
      <c r="E2518" s="2">
        <v>91.25</v>
      </c>
      <c r="F2518" s="2">
        <v>73</v>
      </c>
      <c r="G2518">
        <v>2</v>
      </c>
      <c r="H2518">
        <v>0</v>
      </c>
      <c r="I2518" s="2">
        <f>Tabell2[[#This Row],[Inköpspris (SEK)]]*Tabell2[[#This Row],[Antal]]</f>
        <v>182.5</v>
      </c>
      <c r="J2518" s="2">
        <f>MIN(Tabell2[[#This Row],[Bokat]]*Tabell2[[#This Row],[Inköpspris (SEK)]],Tabell2[[#This Row],[Totalt lagervärde ink moms]])</f>
        <v>0</v>
      </c>
      <c r="K2518" s="2">
        <f>Tabell2[[#This Row],[Totalt lagervärde ink moms]]-Tabell2[[#This Row],[Varav bokat ink moms]]</f>
        <v>182.5</v>
      </c>
      <c r="L2518" s="2">
        <f>Tabell2[[#This Row],[Antal]]*Tabell2[[#This Row],[Inpris ex moms]]</f>
        <v>146</v>
      </c>
      <c r="M2518" s="2">
        <f>MIN(Tabell2[[#This Row],[Bokat]]*Tabell2[[#This Row],[Inpris ex moms]],Tabell2[[#This Row],[Totalt lagervärde ex moms]])</f>
        <v>0</v>
      </c>
      <c r="N2518" s="2">
        <f>Tabell2[[#This Row],[Totalt lagervärde ex moms]]-Tabell2[[#This Row],[Varav bokat ex moms]]</f>
        <v>146</v>
      </c>
    </row>
    <row r="2519" spans="1:14" x14ac:dyDescent="0.2">
      <c r="A2519" t="s">
        <v>10112</v>
      </c>
      <c r="B2519" t="s">
        <v>10113</v>
      </c>
      <c r="C2519" s="2">
        <v>149</v>
      </c>
      <c r="D2519" s="2">
        <v>104</v>
      </c>
      <c r="E2519" s="2">
        <v>91.25</v>
      </c>
      <c r="F2519" s="2">
        <v>73</v>
      </c>
      <c r="G2519">
        <v>5</v>
      </c>
      <c r="H2519">
        <v>0</v>
      </c>
      <c r="I2519" s="2">
        <f>Tabell2[[#This Row],[Inköpspris (SEK)]]*Tabell2[[#This Row],[Antal]]</f>
        <v>456.25</v>
      </c>
      <c r="J2519" s="2">
        <f>MIN(Tabell2[[#This Row],[Bokat]]*Tabell2[[#This Row],[Inköpspris (SEK)]],Tabell2[[#This Row],[Totalt lagervärde ink moms]])</f>
        <v>0</v>
      </c>
      <c r="K2519" s="2">
        <f>Tabell2[[#This Row],[Totalt lagervärde ink moms]]-Tabell2[[#This Row],[Varav bokat ink moms]]</f>
        <v>456.25</v>
      </c>
      <c r="L2519" s="2">
        <f>Tabell2[[#This Row],[Antal]]*Tabell2[[#This Row],[Inpris ex moms]]</f>
        <v>365</v>
      </c>
      <c r="M2519" s="2">
        <f>MIN(Tabell2[[#This Row],[Bokat]]*Tabell2[[#This Row],[Inpris ex moms]],Tabell2[[#This Row],[Totalt lagervärde ex moms]])</f>
        <v>0</v>
      </c>
      <c r="N2519" s="2">
        <f>Tabell2[[#This Row],[Totalt lagervärde ex moms]]-Tabell2[[#This Row],[Varav bokat ex moms]]</f>
        <v>365</v>
      </c>
    </row>
    <row r="2520" spans="1:14" x14ac:dyDescent="0.2">
      <c r="A2520" t="s">
        <v>3649</v>
      </c>
      <c r="B2520" t="s">
        <v>3650</v>
      </c>
      <c r="C2520" s="2">
        <v>105</v>
      </c>
      <c r="D2520" s="2">
        <v>74</v>
      </c>
      <c r="E2520" s="2">
        <v>64.3</v>
      </c>
      <c r="F2520" s="2">
        <v>51.44</v>
      </c>
      <c r="G2520">
        <v>4</v>
      </c>
      <c r="H2520">
        <v>0</v>
      </c>
      <c r="I2520" s="2">
        <f>Tabell2[[#This Row],[Inköpspris (SEK)]]*Tabell2[[#This Row],[Antal]]</f>
        <v>257.2</v>
      </c>
      <c r="J2520" s="2">
        <f>MIN(Tabell2[[#This Row],[Bokat]]*Tabell2[[#This Row],[Inköpspris (SEK)]],Tabell2[[#This Row],[Totalt lagervärde ink moms]])</f>
        <v>0</v>
      </c>
      <c r="K2520" s="2">
        <f>Tabell2[[#This Row],[Totalt lagervärde ink moms]]-Tabell2[[#This Row],[Varav bokat ink moms]]</f>
        <v>257.2</v>
      </c>
      <c r="L2520" s="2">
        <f>Tabell2[[#This Row],[Antal]]*Tabell2[[#This Row],[Inpris ex moms]]</f>
        <v>205.76</v>
      </c>
      <c r="M2520" s="2">
        <f>MIN(Tabell2[[#This Row],[Bokat]]*Tabell2[[#This Row],[Inpris ex moms]],Tabell2[[#This Row],[Totalt lagervärde ex moms]])</f>
        <v>0</v>
      </c>
      <c r="N2520" s="2">
        <f>Tabell2[[#This Row],[Totalt lagervärde ex moms]]-Tabell2[[#This Row],[Varav bokat ex moms]]</f>
        <v>205.76</v>
      </c>
    </row>
    <row r="2521" spans="1:14" x14ac:dyDescent="0.2">
      <c r="A2521" t="s">
        <v>2827</v>
      </c>
      <c r="B2521" t="s">
        <v>2828</v>
      </c>
      <c r="C2521" s="2">
        <v>49</v>
      </c>
      <c r="D2521" s="2">
        <v>34</v>
      </c>
      <c r="E2521" s="2">
        <v>30</v>
      </c>
      <c r="F2521" s="2">
        <v>24</v>
      </c>
      <c r="G2521">
        <v>1</v>
      </c>
      <c r="H2521">
        <v>0</v>
      </c>
      <c r="I2521" s="2">
        <f>Tabell2[[#This Row],[Inköpspris (SEK)]]*Tabell2[[#This Row],[Antal]]</f>
        <v>30</v>
      </c>
      <c r="J2521" s="2">
        <f>MIN(Tabell2[[#This Row],[Bokat]]*Tabell2[[#This Row],[Inköpspris (SEK)]],Tabell2[[#This Row],[Totalt lagervärde ink moms]])</f>
        <v>0</v>
      </c>
      <c r="K2521" s="2">
        <f>Tabell2[[#This Row],[Totalt lagervärde ink moms]]-Tabell2[[#This Row],[Varav bokat ink moms]]</f>
        <v>30</v>
      </c>
      <c r="L2521" s="2">
        <f>Tabell2[[#This Row],[Antal]]*Tabell2[[#This Row],[Inpris ex moms]]</f>
        <v>24</v>
      </c>
      <c r="M2521" s="2">
        <f>MIN(Tabell2[[#This Row],[Bokat]]*Tabell2[[#This Row],[Inpris ex moms]],Tabell2[[#This Row],[Totalt lagervärde ex moms]])</f>
        <v>0</v>
      </c>
      <c r="N2521" s="2">
        <f>Tabell2[[#This Row],[Totalt lagervärde ex moms]]-Tabell2[[#This Row],[Varav bokat ex moms]]</f>
        <v>24</v>
      </c>
    </row>
    <row r="2522" spans="1:14" x14ac:dyDescent="0.2">
      <c r="A2522" t="s">
        <v>11440</v>
      </c>
      <c r="B2522" t="s">
        <v>11441</v>
      </c>
      <c r="C2522" s="2">
        <v>49</v>
      </c>
      <c r="D2522" s="2">
        <v>34</v>
      </c>
      <c r="E2522" s="2">
        <v>30</v>
      </c>
      <c r="F2522" s="2">
        <v>24</v>
      </c>
      <c r="G2522">
        <v>5</v>
      </c>
      <c r="H2522">
        <v>0</v>
      </c>
      <c r="I2522" s="2">
        <f>Tabell2[[#This Row],[Inköpspris (SEK)]]*Tabell2[[#This Row],[Antal]]</f>
        <v>150</v>
      </c>
      <c r="J2522" s="2">
        <f>MIN(Tabell2[[#This Row],[Bokat]]*Tabell2[[#This Row],[Inköpspris (SEK)]],Tabell2[[#This Row],[Totalt lagervärde ink moms]])</f>
        <v>0</v>
      </c>
      <c r="K2522" s="2">
        <f>Tabell2[[#This Row],[Totalt lagervärde ink moms]]-Tabell2[[#This Row],[Varav bokat ink moms]]</f>
        <v>150</v>
      </c>
      <c r="L2522" s="2">
        <f>Tabell2[[#This Row],[Antal]]*Tabell2[[#This Row],[Inpris ex moms]]</f>
        <v>120</v>
      </c>
      <c r="M2522" s="2">
        <f>MIN(Tabell2[[#This Row],[Bokat]]*Tabell2[[#This Row],[Inpris ex moms]],Tabell2[[#This Row],[Totalt lagervärde ex moms]])</f>
        <v>0</v>
      </c>
      <c r="N2522" s="2">
        <f>Tabell2[[#This Row],[Totalt lagervärde ex moms]]-Tabell2[[#This Row],[Varav bokat ex moms]]</f>
        <v>120</v>
      </c>
    </row>
    <row r="2523" spans="1:14" x14ac:dyDescent="0.2">
      <c r="A2523" t="s">
        <v>14475</v>
      </c>
      <c r="B2523" t="s">
        <v>14476</v>
      </c>
      <c r="C2523" s="2">
        <v>849</v>
      </c>
      <c r="D2523" s="2">
        <v>509</v>
      </c>
      <c r="E2523" s="2">
        <v>519.75</v>
      </c>
      <c r="F2523" s="2">
        <v>415.8</v>
      </c>
      <c r="G2523">
        <v>1</v>
      </c>
      <c r="H2523">
        <v>0</v>
      </c>
      <c r="I2523" s="2">
        <f>Tabell2[[#This Row],[Inköpspris (SEK)]]*Tabell2[[#This Row],[Antal]]</f>
        <v>519.75</v>
      </c>
      <c r="J2523" s="2">
        <f>MIN(Tabell2[[#This Row],[Bokat]]*Tabell2[[#This Row],[Inköpspris (SEK)]],Tabell2[[#This Row],[Totalt lagervärde ink moms]])</f>
        <v>0</v>
      </c>
      <c r="K2523" s="2">
        <f>Tabell2[[#This Row],[Totalt lagervärde ink moms]]-Tabell2[[#This Row],[Varav bokat ink moms]]</f>
        <v>519.75</v>
      </c>
      <c r="L2523" s="2">
        <f>Tabell2[[#This Row],[Antal]]*Tabell2[[#This Row],[Inpris ex moms]]</f>
        <v>415.8</v>
      </c>
      <c r="M2523" s="2">
        <f>MIN(Tabell2[[#This Row],[Bokat]]*Tabell2[[#This Row],[Inpris ex moms]],Tabell2[[#This Row],[Totalt lagervärde ex moms]])</f>
        <v>0</v>
      </c>
      <c r="N2523" s="2">
        <f>Tabell2[[#This Row],[Totalt lagervärde ex moms]]-Tabell2[[#This Row],[Varav bokat ex moms]]</f>
        <v>415.8</v>
      </c>
    </row>
    <row r="2524" spans="1:14" x14ac:dyDescent="0.2">
      <c r="A2524" t="s">
        <v>16691</v>
      </c>
      <c r="B2524" t="s">
        <v>16692</v>
      </c>
      <c r="C2524" s="2">
        <v>849</v>
      </c>
      <c r="D2524" s="2">
        <v>594</v>
      </c>
      <c r="E2524" s="2">
        <v>519.75</v>
      </c>
      <c r="F2524" s="2">
        <v>415.8</v>
      </c>
      <c r="G2524">
        <v>1</v>
      </c>
      <c r="H2524">
        <v>0</v>
      </c>
      <c r="I2524" s="2">
        <f>Tabell2[[#This Row],[Inköpspris (SEK)]]*Tabell2[[#This Row],[Antal]]</f>
        <v>519.75</v>
      </c>
      <c r="J2524" s="2">
        <f>MIN(Tabell2[[#This Row],[Bokat]]*Tabell2[[#This Row],[Inköpspris (SEK)]],Tabell2[[#This Row],[Totalt lagervärde ink moms]])</f>
        <v>0</v>
      </c>
      <c r="K2524" s="2">
        <f>Tabell2[[#This Row],[Totalt lagervärde ink moms]]-Tabell2[[#This Row],[Varav bokat ink moms]]</f>
        <v>519.75</v>
      </c>
      <c r="L2524" s="2">
        <f>Tabell2[[#This Row],[Antal]]*Tabell2[[#This Row],[Inpris ex moms]]</f>
        <v>415.8</v>
      </c>
      <c r="M2524" s="2">
        <f>MIN(Tabell2[[#This Row],[Bokat]]*Tabell2[[#This Row],[Inpris ex moms]],Tabell2[[#This Row],[Totalt lagervärde ex moms]])</f>
        <v>0</v>
      </c>
      <c r="N2524" s="2">
        <f>Tabell2[[#This Row],[Totalt lagervärde ex moms]]-Tabell2[[#This Row],[Varav bokat ex moms]]</f>
        <v>415.8</v>
      </c>
    </row>
    <row r="2525" spans="1:14" x14ac:dyDescent="0.2">
      <c r="A2525" t="s">
        <v>17097</v>
      </c>
      <c r="B2525" t="s">
        <v>17098</v>
      </c>
      <c r="C2525" s="2">
        <v>849</v>
      </c>
      <c r="D2525" s="2">
        <v>509</v>
      </c>
      <c r="E2525" s="2">
        <v>519.75</v>
      </c>
      <c r="F2525" s="2">
        <v>415.8</v>
      </c>
      <c r="G2525">
        <v>1</v>
      </c>
      <c r="H2525">
        <v>0</v>
      </c>
      <c r="I2525" s="2">
        <f>Tabell2[[#This Row],[Inköpspris (SEK)]]*Tabell2[[#This Row],[Antal]]</f>
        <v>519.75</v>
      </c>
      <c r="J2525" s="2">
        <f>MIN(Tabell2[[#This Row],[Bokat]]*Tabell2[[#This Row],[Inköpspris (SEK)]],Tabell2[[#This Row],[Totalt lagervärde ink moms]])</f>
        <v>0</v>
      </c>
      <c r="K2525" s="2">
        <f>Tabell2[[#This Row],[Totalt lagervärde ink moms]]-Tabell2[[#This Row],[Varav bokat ink moms]]</f>
        <v>519.75</v>
      </c>
      <c r="L2525" s="2">
        <f>Tabell2[[#This Row],[Antal]]*Tabell2[[#This Row],[Inpris ex moms]]</f>
        <v>415.8</v>
      </c>
      <c r="M2525" s="2">
        <f>MIN(Tabell2[[#This Row],[Bokat]]*Tabell2[[#This Row],[Inpris ex moms]],Tabell2[[#This Row],[Totalt lagervärde ex moms]])</f>
        <v>0</v>
      </c>
      <c r="N2525" s="2">
        <f>Tabell2[[#This Row],[Totalt lagervärde ex moms]]-Tabell2[[#This Row],[Varav bokat ex moms]]</f>
        <v>415.8</v>
      </c>
    </row>
    <row r="2526" spans="1:14" x14ac:dyDescent="0.2">
      <c r="A2526" t="s">
        <v>3681</v>
      </c>
      <c r="B2526" t="s">
        <v>3682</v>
      </c>
      <c r="C2526" s="2">
        <v>115</v>
      </c>
      <c r="D2526" s="2">
        <v>80</v>
      </c>
      <c r="E2526" s="2">
        <v>70.400000000000006</v>
      </c>
      <c r="F2526" s="2">
        <v>56.320000000000007</v>
      </c>
      <c r="G2526">
        <v>1</v>
      </c>
      <c r="H2526">
        <v>0</v>
      </c>
      <c r="I2526" s="2">
        <f>Tabell2[[#This Row],[Inköpspris (SEK)]]*Tabell2[[#This Row],[Antal]]</f>
        <v>70.400000000000006</v>
      </c>
      <c r="J2526" s="2">
        <f>MIN(Tabell2[[#This Row],[Bokat]]*Tabell2[[#This Row],[Inköpspris (SEK)]],Tabell2[[#This Row],[Totalt lagervärde ink moms]])</f>
        <v>0</v>
      </c>
      <c r="K2526" s="2">
        <f>Tabell2[[#This Row],[Totalt lagervärde ink moms]]-Tabell2[[#This Row],[Varav bokat ink moms]]</f>
        <v>70.400000000000006</v>
      </c>
      <c r="L2526" s="2">
        <f>Tabell2[[#This Row],[Antal]]*Tabell2[[#This Row],[Inpris ex moms]]</f>
        <v>56.320000000000007</v>
      </c>
      <c r="M2526" s="2">
        <f>MIN(Tabell2[[#This Row],[Bokat]]*Tabell2[[#This Row],[Inpris ex moms]],Tabell2[[#This Row],[Totalt lagervärde ex moms]])</f>
        <v>0</v>
      </c>
      <c r="N2526" s="2">
        <f>Tabell2[[#This Row],[Totalt lagervärde ex moms]]-Tabell2[[#This Row],[Varav bokat ex moms]]</f>
        <v>56.320000000000007</v>
      </c>
    </row>
    <row r="2527" spans="1:14" x14ac:dyDescent="0.2">
      <c r="A2527" t="s">
        <v>1128</v>
      </c>
      <c r="B2527" t="s">
        <v>1129</v>
      </c>
      <c r="C2527" s="2">
        <v>89</v>
      </c>
      <c r="D2527" s="2">
        <v>62</v>
      </c>
      <c r="E2527" s="2">
        <v>54.47</v>
      </c>
      <c r="F2527" s="2">
        <v>43.576000000000001</v>
      </c>
      <c r="G2527">
        <v>9</v>
      </c>
      <c r="H2527">
        <v>0</v>
      </c>
      <c r="I2527" s="2">
        <f>Tabell2[[#This Row],[Inköpspris (SEK)]]*Tabell2[[#This Row],[Antal]]</f>
        <v>490.23</v>
      </c>
      <c r="J2527" s="2">
        <f>MIN(Tabell2[[#This Row],[Bokat]]*Tabell2[[#This Row],[Inköpspris (SEK)]],Tabell2[[#This Row],[Totalt lagervärde ink moms]])</f>
        <v>0</v>
      </c>
      <c r="K2527" s="2">
        <f>Tabell2[[#This Row],[Totalt lagervärde ink moms]]-Tabell2[[#This Row],[Varav bokat ink moms]]</f>
        <v>490.23</v>
      </c>
      <c r="L2527" s="2">
        <f>Tabell2[[#This Row],[Antal]]*Tabell2[[#This Row],[Inpris ex moms]]</f>
        <v>392.18400000000003</v>
      </c>
      <c r="M2527" s="2">
        <f>MIN(Tabell2[[#This Row],[Bokat]]*Tabell2[[#This Row],[Inpris ex moms]],Tabell2[[#This Row],[Totalt lagervärde ex moms]])</f>
        <v>0</v>
      </c>
      <c r="N2527" s="2">
        <f>Tabell2[[#This Row],[Totalt lagervärde ex moms]]-Tabell2[[#This Row],[Varav bokat ex moms]]</f>
        <v>392.18400000000003</v>
      </c>
    </row>
    <row r="2528" spans="1:14" x14ac:dyDescent="0.2">
      <c r="A2528" t="s">
        <v>10066</v>
      </c>
      <c r="B2528" t="s">
        <v>10067</v>
      </c>
      <c r="C2528" s="2">
        <v>529</v>
      </c>
      <c r="D2528" s="2">
        <v>370</v>
      </c>
      <c r="E2528" s="2">
        <v>323.75</v>
      </c>
      <c r="F2528" s="2">
        <v>259</v>
      </c>
      <c r="G2528">
        <v>2</v>
      </c>
      <c r="H2528">
        <v>0</v>
      </c>
      <c r="I2528" s="2">
        <f>Tabell2[[#This Row],[Inköpspris (SEK)]]*Tabell2[[#This Row],[Antal]]</f>
        <v>647.5</v>
      </c>
      <c r="J2528" s="2">
        <f>MIN(Tabell2[[#This Row],[Bokat]]*Tabell2[[#This Row],[Inköpspris (SEK)]],Tabell2[[#This Row],[Totalt lagervärde ink moms]])</f>
        <v>0</v>
      </c>
      <c r="K2528" s="2">
        <f>Tabell2[[#This Row],[Totalt lagervärde ink moms]]-Tabell2[[#This Row],[Varav bokat ink moms]]</f>
        <v>647.5</v>
      </c>
      <c r="L2528" s="2">
        <f>Tabell2[[#This Row],[Antal]]*Tabell2[[#This Row],[Inpris ex moms]]</f>
        <v>518</v>
      </c>
      <c r="M2528" s="2">
        <f>MIN(Tabell2[[#This Row],[Bokat]]*Tabell2[[#This Row],[Inpris ex moms]],Tabell2[[#This Row],[Totalt lagervärde ex moms]])</f>
        <v>0</v>
      </c>
      <c r="N2528" s="2">
        <f>Tabell2[[#This Row],[Totalt lagervärde ex moms]]-Tabell2[[#This Row],[Varav bokat ex moms]]</f>
        <v>518</v>
      </c>
    </row>
    <row r="2529" spans="1:14" x14ac:dyDescent="0.2">
      <c r="A2529" t="s">
        <v>5152</v>
      </c>
      <c r="B2529" t="s">
        <v>5153</v>
      </c>
      <c r="C2529" s="2">
        <v>479</v>
      </c>
      <c r="D2529" s="2">
        <v>311</v>
      </c>
      <c r="E2529" s="2">
        <v>293.13</v>
      </c>
      <c r="F2529" s="2">
        <v>234.50400000000002</v>
      </c>
      <c r="G2529">
        <v>2</v>
      </c>
      <c r="H2529">
        <v>0</v>
      </c>
      <c r="I2529" s="2">
        <f>Tabell2[[#This Row],[Inköpspris (SEK)]]*Tabell2[[#This Row],[Antal]]</f>
        <v>586.26</v>
      </c>
      <c r="J2529" s="2">
        <f>MIN(Tabell2[[#This Row],[Bokat]]*Tabell2[[#This Row],[Inköpspris (SEK)]],Tabell2[[#This Row],[Totalt lagervärde ink moms]])</f>
        <v>0</v>
      </c>
      <c r="K2529" s="2">
        <f>Tabell2[[#This Row],[Totalt lagervärde ink moms]]-Tabell2[[#This Row],[Varav bokat ink moms]]</f>
        <v>586.26</v>
      </c>
      <c r="L2529" s="2">
        <f>Tabell2[[#This Row],[Antal]]*Tabell2[[#This Row],[Inpris ex moms]]</f>
        <v>469.00800000000004</v>
      </c>
      <c r="M2529" s="2">
        <f>MIN(Tabell2[[#This Row],[Bokat]]*Tabell2[[#This Row],[Inpris ex moms]],Tabell2[[#This Row],[Totalt lagervärde ex moms]])</f>
        <v>0</v>
      </c>
      <c r="N2529" s="2">
        <f>Tabell2[[#This Row],[Totalt lagervärde ex moms]]-Tabell2[[#This Row],[Varav bokat ex moms]]</f>
        <v>469.00800000000004</v>
      </c>
    </row>
    <row r="2530" spans="1:14" x14ac:dyDescent="0.2">
      <c r="A2530" t="s">
        <v>6103</v>
      </c>
      <c r="B2530" t="s">
        <v>6104</v>
      </c>
      <c r="C2530" s="2">
        <v>999</v>
      </c>
      <c r="D2530" s="2">
        <v>699</v>
      </c>
      <c r="E2530" s="2">
        <v>611.35</v>
      </c>
      <c r="F2530" s="2">
        <v>489.08000000000004</v>
      </c>
      <c r="G2530">
        <v>2</v>
      </c>
      <c r="H2530">
        <v>1</v>
      </c>
      <c r="I2530" s="2">
        <f>Tabell2[[#This Row],[Inköpspris (SEK)]]*Tabell2[[#This Row],[Antal]]</f>
        <v>1222.7</v>
      </c>
      <c r="J2530" s="2">
        <f>MIN(Tabell2[[#This Row],[Bokat]]*Tabell2[[#This Row],[Inköpspris (SEK)]],Tabell2[[#This Row],[Totalt lagervärde ink moms]])</f>
        <v>611.35</v>
      </c>
      <c r="K2530" s="2">
        <f>Tabell2[[#This Row],[Totalt lagervärde ink moms]]-Tabell2[[#This Row],[Varav bokat ink moms]]</f>
        <v>611.35</v>
      </c>
      <c r="L2530" s="2">
        <f>Tabell2[[#This Row],[Antal]]*Tabell2[[#This Row],[Inpris ex moms]]</f>
        <v>978.16000000000008</v>
      </c>
      <c r="M2530" s="2">
        <f>MIN(Tabell2[[#This Row],[Bokat]]*Tabell2[[#This Row],[Inpris ex moms]],Tabell2[[#This Row],[Totalt lagervärde ex moms]])</f>
        <v>489.08000000000004</v>
      </c>
      <c r="N2530" s="2">
        <f>Tabell2[[#This Row],[Totalt lagervärde ex moms]]-Tabell2[[#This Row],[Varav bokat ex moms]]</f>
        <v>489.08000000000004</v>
      </c>
    </row>
    <row r="2531" spans="1:14" x14ac:dyDescent="0.2">
      <c r="A2531" t="s">
        <v>9555</v>
      </c>
      <c r="B2531" t="s">
        <v>9556</v>
      </c>
      <c r="C2531" s="2">
        <v>535</v>
      </c>
      <c r="D2531" s="2">
        <v>374</v>
      </c>
      <c r="E2531" s="2">
        <v>327.32</v>
      </c>
      <c r="F2531" s="2">
        <v>261.85599999999999</v>
      </c>
      <c r="G2531">
        <v>1</v>
      </c>
      <c r="H2531">
        <v>0</v>
      </c>
      <c r="I2531" s="2">
        <f>Tabell2[[#This Row],[Inköpspris (SEK)]]*Tabell2[[#This Row],[Antal]]</f>
        <v>327.32</v>
      </c>
      <c r="J2531" s="2">
        <f>MIN(Tabell2[[#This Row],[Bokat]]*Tabell2[[#This Row],[Inköpspris (SEK)]],Tabell2[[#This Row],[Totalt lagervärde ink moms]])</f>
        <v>0</v>
      </c>
      <c r="K2531" s="2">
        <f>Tabell2[[#This Row],[Totalt lagervärde ink moms]]-Tabell2[[#This Row],[Varav bokat ink moms]]</f>
        <v>327.32</v>
      </c>
      <c r="L2531" s="2">
        <f>Tabell2[[#This Row],[Antal]]*Tabell2[[#This Row],[Inpris ex moms]]</f>
        <v>261.85599999999999</v>
      </c>
      <c r="M2531" s="2">
        <f>MIN(Tabell2[[#This Row],[Bokat]]*Tabell2[[#This Row],[Inpris ex moms]],Tabell2[[#This Row],[Totalt lagervärde ex moms]])</f>
        <v>0</v>
      </c>
      <c r="N2531" s="2">
        <f>Tabell2[[#This Row],[Totalt lagervärde ex moms]]-Tabell2[[#This Row],[Varav bokat ex moms]]</f>
        <v>261.85599999999999</v>
      </c>
    </row>
    <row r="2532" spans="1:14" x14ac:dyDescent="0.2">
      <c r="A2532" t="s">
        <v>3807</v>
      </c>
      <c r="B2532" t="s">
        <v>3808</v>
      </c>
      <c r="C2532" s="2">
        <v>17</v>
      </c>
      <c r="D2532" s="2">
        <v>12</v>
      </c>
      <c r="E2532" s="2">
        <v>10.4</v>
      </c>
      <c r="F2532" s="2">
        <v>8.32</v>
      </c>
      <c r="G2532">
        <v>12</v>
      </c>
      <c r="H2532">
        <v>0</v>
      </c>
      <c r="I2532" s="2">
        <f>Tabell2[[#This Row],[Inköpspris (SEK)]]*Tabell2[[#This Row],[Antal]]</f>
        <v>124.80000000000001</v>
      </c>
      <c r="J2532" s="2">
        <f>MIN(Tabell2[[#This Row],[Bokat]]*Tabell2[[#This Row],[Inköpspris (SEK)]],Tabell2[[#This Row],[Totalt lagervärde ink moms]])</f>
        <v>0</v>
      </c>
      <c r="K2532" s="2">
        <f>Tabell2[[#This Row],[Totalt lagervärde ink moms]]-Tabell2[[#This Row],[Varav bokat ink moms]]</f>
        <v>124.80000000000001</v>
      </c>
      <c r="L2532" s="2">
        <f>Tabell2[[#This Row],[Antal]]*Tabell2[[#This Row],[Inpris ex moms]]</f>
        <v>99.84</v>
      </c>
      <c r="M2532" s="2">
        <f>MIN(Tabell2[[#This Row],[Bokat]]*Tabell2[[#This Row],[Inpris ex moms]],Tabell2[[#This Row],[Totalt lagervärde ex moms]])</f>
        <v>0</v>
      </c>
      <c r="N2532" s="2">
        <f>Tabell2[[#This Row],[Totalt lagervärde ex moms]]-Tabell2[[#This Row],[Varav bokat ex moms]]</f>
        <v>99.84</v>
      </c>
    </row>
    <row r="2533" spans="1:14" x14ac:dyDescent="0.2">
      <c r="A2533" t="s">
        <v>3811</v>
      </c>
      <c r="B2533" t="s">
        <v>3812</v>
      </c>
      <c r="C2533" s="2">
        <v>17</v>
      </c>
      <c r="D2533" s="2">
        <v>12</v>
      </c>
      <c r="E2533" s="2">
        <v>10.4</v>
      </c>
      <c r="F2533" s="2">
        <v>8.32</v>
      </c>
      <c r="G2533">
        <v>13</v>
      </c>
      <c r="H2533">
        <v>0</v>
      </c>
      <c r="I2533" s="2">
        <f>Tabell2[[#This Row],[Inköpspris (SEK)]]*Tabell2[[#This Row],[Antal]]</f>
        <v>135.20000000000002</v>
      </c>
      <c r="J2533" s="2">
        <f>MIN(Tabell2[[#This Row],[Bokat]]*Tabell2[[#This Row],[Inköpspris (SEK)]],Tabell2[[#This Row],[Totalt lagervärde ink moms]])</f>
        <v>0</v>
      </c>
      <c r="K2533" s="2">
        <f>Tabell2[[#This Row],[Totalt lagervärde ink moms]]-Tabell2[[#This Row],[Varav bokat ink moms]]</f>
        <v>135.20000000000002</v>
      </c>
      <c r="L2533" s="2">
        <f>Tabell2[[#This Row],[Antal]]*Tabell2[[#This Row],[Inpris ex moms]]</f>
        <v>108.16</v>
      </c>
      <c r="M2533" s="2">
        <f>MIN(Tabell2[[#This Row],[Bokat]]*Tabell2[[#This Row],[Inpris ex moms]],Tabell2[[#This Row],[Totalt lagervärde ex moms]])</f>
        <v>0</v>
      </c>
      <c r="N2533" s="2">
        <f>Tabell2[[#This Row],[Totalt lagervärde ex moms]]-Tabell2[[#This Row],[Varav bokat ex moms]]</f>
        <v>108.16</v>
      </c>
    </row>
    <row r="2534" spans="1:14" x14ac:dyDescent="0.2">
      <c r="A2534" t="s">
        <v>3815</v>
      </c>
      <c r="B2534" t="s">
        <v>3816</v>
      </c>
      <c r="C2534" s="2">
        <v>17</v>
      </c>
      <c r="D2534" s="2">
        <v>12</v>
      </c>
      <c r="E2534" s="2">
        <v>10.4</v>
      </c>
      <c r="F2534" s="2">
        <v>8.32</v>
      </c>
      <c r="G2534">
        <v>5</v>
      </c>
      <c r="H2534">
        <v>0</v>
      </c>
      <c r="I2534" s="2">
        <f>Tabell2[[#This Row],[Inköpspris (SEK)]]*Tabell2[[#This Row],[Antal]]</f>
        <v>52</v>
      </c>
      <c r="J2534" s="2">
        <f>MIN(Tabell2[[#This Row],[Bokat]]*Tabell2[[#This Row],[Inköpspris (SEK)]],Tabell2[[#This Row],[Totalt lagervärde ink moms]])</f>
        <v>0</v>
      </c>
      <c r="K2534" s="2">
        <f>Tabell2[[#This Row],[Totalt lagervärde ink moms]]-Tabell2[[#This Row],[Varav bokat ink moms]]</f>
        <v>52</v>
      </c>
      <c r="L2534" s="2">
        <f>Tabell2[[#This Row],[Antal]]*Tabell2[[#This Row],[Inpris ex moms]]</f>
        <v>41.6</v>
      </c>
      <c r="M2534" s="2">
        <f>MIN(Tabell2[[#This Row],[Bokat]]*Tabell2[[#This Row],[Inpris ex moms]],Tabell2[[#This Row],[Totalt lagervärde ex moms]])</f>
        <v>0</v>
      </c>
      <c r="N2534" s="2">
        <f>Tabell2[[#This Row],[Totalt lagervärde ex moms]]-Tabell2[[#This Row],[Varav bokat ex moms]]</f>
        <v>41.6</v>
      </c>
    </row>
    <row r="2535" spans="1:14" x14ac:dyDescent="0.2">
      <c r="A2535" t="s">
        <v>3817</v>
      </c>
      <c r="B2535" t="s">
        <v>3818</v>
      </c>
      <c r="C2535" s="2">
        <v>17</v>
      </c>
      <c r="D2535" s="2">
        <v>12</v>
      </c>
      <c r="E2535" s="2">
        <v>10.4</v>
      </c>
      <c r="F2535" s="2">
        <v>8.32</v>
      </c>
      <c r="G2535">
        <v>2</v>
      </c>
      <c r="H2535">
        <v>0</v>
      </c>
      <c r="I2535" s="2">
        <f>Tabell2[[#This Row],[Inköpspris (SEK)]]*Tabell2[[#This Row],[Antal]]</f>
        <v>20.8</v>
      </c>
      <c r="J2535" s="2">
        <f>MIN(Tabell2[[#This Row],[Bokat]]*Tabell2[[#This Row],[Inköpspris (SEK)]],Tabell2[[#This Row],[Totalt lagervärde ink moms]])</f>
        <v>0</v>
      </c>
      <c r="K2535" s="2">
        <f>Tabell2[[#This Row],[Totalt lagervärde ink moms]]-Tabell2[[#This Row],[Varav bokat ink moms]]</f>
        <v>20.8</v>
      </c>
      <c r="L2535" s="2">
        <f>Tabell2[[#This Row],[Antal]]*Tabell2[[#This Row],[Inpris ex moms]]</f>
        <v>16.64</v>
      </c>
      <c r="M2535" s="2">
        <f>MIN(Tabell2[[#This Row],[Bokat]]*Tabell2[[#This Row],[Inpris ex moms]],Tabell2[[#This Row],[Totalt lagervärde ex moms]])</f>
        <v>0</v>
      </c>
      <c r="N2535" s="2">
        <f>Tabell2[[#This Row],[Totalt lagervärde ex moms]]-Tabell2[[#This Row],[Varav bokat ex moms]]</f>
        <v>16.64</v>
      </c>
    </row>
    <row r="2536" spans="1:14" x14ac:dyDescent="0.2">
      <c r="A2536" t="s">
        <v>3823</v>
      </c>
      <c r="B2536" t="s">
        <v>3824</v>
      </c>
      <c r="C2536" s="2">
        <v>17</v>
      </c>
      <c r="D2536" s="2">
        <v>12</v>
      </c>
      <c r="E2536" s="2">
        <v>10.4</v>
      </c>
      <c r="F2536" s="2">
        <v>8.32</v>
      </c>
      <c r="G2536">
        <v>1</v>
      </c>
      <c r="H2536">
        <v>0</v>
      </c>
      <c r="I2536" s="2">
        <f>Tabell2[[#This Row],[Inköpspris (SEK)]]*Tabell2[[#This Row],[Antal]]</f>
        <v>10.4</v>
      </c>
      <c r="J2536" s="2">
        <f>MIN(Tabell2[[#This Row],[Bokat]]*Tabell2[[#This Row],[Inköpspris (SEK)]],Tabell2[[#This Row],[Totalt lagervärde ink moms]])</f>
        <v>0</v>
      </c>
      <c r="K2536" s="2">
        <f>Tabell2[[#This Row],[Totalt lagervärde ink moms]]-Tabell2[[#This Row],[Varav bokat ink moms]]</f>
        <v>10.4</v>
      </c>
      <c r="L2536" s="2">
        <f>Tabell2[[#This Row],[Antal]]*Tabell2[[#This Row],[Inpris ex moms]]</f>
        <v>8.32</v>
      </c>
      <c r="M2536" s="2">
        <f>MIN(Tabell2[[#This Row],[Bokat]]*Tabell2[[#This Row],[Inpris ex moms]],Tabell2[[#This Row],[Totalt lagervärde ex moms]])</f>
        <v>0</v>
      </c>
      <c r="N2536" s="2">
        <f>Tabell2[[#This Row],[Totalt lagervärde ex moms]]-Tabell2[[#This Row],[Varav bokat ex moms]]</f>
        <v>8.32</v>
      </c>
    </row>
    <row r="2537" spans="1:14" x14ac:dyDescent="0.2">
      <c r="A2537" t="s">
        <v>4413</v>
      </c>
      <c r="B2537" t="s">
        <v>4414</v>
      </c>
      <c r="C2537" s="2">
        <v>17</v>
      </c>
      <c r="D2537" s="2">
        <v>12</v>
      </c>
      <c r="E2537" s="2">
        <v>10.4</v>
      </c>
      <c r="F2537" s="2">
        <v>8.32</v>
      </c>
      <c r="G2537">
        <v>16</v>
      </c>
      <c r="H2537">
        <v>0</v>
      </c>
      <c r="I2537" s="2">
        <f>Tabell2[[#This Row],[Inköpspris (SEK)]]*Tabell2[[#This Row],[Antal]]</f>
        <v>166.4</v>
      </c>
      <c r="J2537" s="2">
        <f>MIN(Tabell2[[#This Row],[Bokat]]*Tabell2[[#This Row],[Inköpspris (SEK)]],Tabell2[[#This Row],[Totalt lagervärde ink moms]])</f>
        <v>0</v>
      </c>
      <c r="K2537" s="2">
        <f>Tabell2[[#This Row],[Totalt lagervärde ink moms]]-Tabell2[[#This Row],[Varav bokat ink moms]]</f>
        <v>166.4</v>
      </c>
      <c r="L2537" s="2">
        <f>Tabell2[[#This Row],[Antal]]*Tabell2[[#This Row],[Inpris ex moms]]</f>
        <v>133.12</v>
      </c>
      <c r="M2537" s="2">
        <f>MIN(Tabell2[[#This Row],[Bokat]]*Tabell2[[#This Row],[Inpris ex moms]],Tabell2[[#This Row],[Totalt lagervärde ex moms]])</f>
        <v>0</v>
      </c>
      <c r="N2537" s="2">
        <f>Tabell2[[#This Row],[Totalt lagervärde ex moms]]-Tabell2[[#This Row],[Varav bokat ex moms]]</f>
        <v>133.12</v>
      </c>
    </row>
    <row r="2538" spans="1:14" x14ac:dyDescent="0.2">
      <c r="A2538" t="s">
        <v>4417</v>
      </c>
      <c r="B2538" t="s">
        <v>4418</v>
      </c>
      <c r="C2538" s="2">
        <v>17</v>
      </c>
      <c r="D2538" s="2">
        <v>12</v>
      </c>
      <c r="E2538" s="2">
        <v>10.4</v>
      </c>
      <c r="F2538" s="2">
        <v>8.32</v>
      </c>
      <c r="G2538">
        <v>20</v>
      </c>
      <c r="H2538">
        <v>0</v>
      </c>
      <c r="I2538" s="2">
        <f>Tabell2[[#This Row],[Inköpspris (SEK)]]*Tabell2[[#This Row],[Antal]]</f>
        <v>208</v>
      </c>
      <c r="J2538" s="2">
        <f>MIN(Tabell2[[#This Row],[Bokat]]*Tabell2[[#This Row],[Inköpspris (SEK)]],Tabell2[[#This Row],[Totalt lagervärde ink moms]])</f>
        <v>0</v>
      </c>
      <c r="K2538" s="2">
        <f>Tabell2[[#This Row],[Totalt lagervärde ink moms]]-Tabell2[[#This Row],[Varav bokat ink moms]]</f>
        <v>208</v>
      </c>
      <c r="L2538" s="2">
        <f>Tabell2[[#This Row],[Antal]]*Tabell2[[#This Row],[Inpris ex moms]]</f>
        <v>166.4</v>
      </c>
      <c r="M2538" s="2">
        <f>MIN(Tabell2[[#This Row],[Bokat]]*Tabell2[[#This Row],[Inpris ex moms]],Tabell2[[#This Row],[Totalt lagervärde ex moms]])</f>
        <v>0</v>
      </c>
      <c r="N2538" s="2">
        <f>Tabell2[[#This Row],[Totalt lagervärde ex moms]]-Tabell2[[#This Row],[Varav bokat ex moms]]</f>
        <v>166.4</v>
      </c>
    </row>
    <row r="2539" spans="1:14" x14ac:dyDescent="0.2">
      <c r="A2539" t="s">
        <v>10062</v>
      </c>
      <c r="B2539" t="s">
        <v>10063</v>
      </c>
      <c r="C2539" s="2">
        <v>1449</v>
      </c>
      <c r="D2539" s="2">
        <v>1014</v>
      </c>
      <c r="E2539" s="2">
        <v>886.25</v>
      </c>
      <c r="F2539" s="2">
        <v>709</v>
      </c>
      <c r="G2539">
        <v>1</v>
      </c>
      <c r="H2539">
        <v>0</v>
      </c>
      <c r="I2539" s="2">
        <f>Tabell2[[#This Row],[Inköpspris (SEK)]]*Tabell2[[#This Row],[Antal]]</f>
        <v>886.25</v>
      </c>
      <c r="J2539" s="2">
        <f>MIN(Tabell2[[#This Row],[Bokat]]*Tabell2[[#This Row],[Inköpspris (SEK)]],Tabell2[[#This Row],[Totalt lagervärde ink moms]])</f>
        <v>0</v>
      </c>
      <c r="K2539" s="2">
        <f>Tabell2[[#This Row],[Totalt lagervärde ink moms]]-Tabell2[[#This Row],[Varav bokat ink moms]]</f>
        <v>886.25</v>
      </c>
      <c r="L2539" s="2">
        <f>Tabell2[[#This Row],[Antal]]*Tabell2[[#This Row],[Inpris ex moms]]</f>
        <v>709</v>
      </c>
      <c r="M2539" s="2">
        <f>MIN(Tabell2[[#This Row],[Bokat]]*Tabell2[[#This Row],[Inpris ex moms]],Tabell2[[#This Row],[Totalt lagervärde ex moms]])</f>
        <v>0</v>
      </c>
      <c r="N2539" s="2">
        <f>Tabell2[[#This Row],[Totalt lagervärde ex moms]]-Tabell2[[#This Row],[Varav bokat ex moms]]</f>
        <v>709</v>
      </c>
    </row>
    <row r="2540" spans="1:14" x14ac:dyDescent="0.2">
      <c r="A2540" t="s">
        <v>3983</v>
      </c>
      <c r="B2540" t="s">
        <v>3984</v>
      </c>
      <c r="C2540" s="2">
        <v>155</v>
      </c>
      <c r="D2540" s="2">
        <v>101</v>
      </c>
      <c r="E2540" s="2">
        <v>94.79</v>
      </c>
      <c r="F2540" s="2">
        <v>75.832000000000008</v>
      </c>
      <c r="G2540">
        <v>1</v>
      </c>
      <c r="H2540">
        <v>0</v>
      </c>
      <c r="I2540" s="2">
        <f>Tabell2[[#This Row],[Inköpspris (SEK)]]*Tabell2[[#This Row],[Antal]]</f>
        <v>94.79</v>
      </c>
      <c r="J2540" s="2">
        <f>MIN(Tabell2[[#This Row],[Bokat]]*Tabell2[[#This Row],[Inköpspris (SEK)]],Tabell2[[#This Row],[Totalt lagervärde ink moms]])</f>
        <v>0</v>
      </c>
      <c r="K2540" s="2">
        <f>Tabell2[[#This Row],[Totalt lagervärde ink moms]]-Tabell2[[#This Row],[Varav bokat ink moms]]</f>
        <v>94.79</v>
      </c>
      <c r="L2540" s="2">
        <f>Tabell2[[#This Row],[Antal]]*Tabell2[[#This Row],[Inpris ex moms]]</f>
        <v>75.832000000000008</v>
      </c>
      <c r="M2540" s="2">
        <f>MIN(Tabell2[[#This Row],[Bokat]]*Tabell2[[#This Row],[Inpris ex moms]],Tabell2[[#This Row],[Totalt lagervärde ex moms]])</f>
        <v>0</v>
      </c>
      <c r="N2540" s="2">
        <f>Tabell2[[#This Row],[Totalt lagervärde ex moms]]-Tabell2[[#This Row],[Varav bokat ex moms]]</f>
        <v>75.832000000000008</v>
      </c>
    </row>
    <row r="2541" spans="1:14" x14ac:dyDescent="0.2">
      <c r="A2541" t="s">
        <v>4393</v>
      </c>
      <c r="B2541" t="s">
        <v>4394</v>
      </c>
      <c r="C2541" s="2">
        <v>229</v>
      </c>
      <c r="D2541" s="2">
        <v>160</v>
      </c>
      <c r="E2541" s="2">
        <v>140.04</v>
      </c>
      <c r="F2541" s="2">
        <v>112.032</v>
      </c>
      <c r="G2541">
        <v>4</v>
      </c>
      <c r="H2541">
        <v>0</v>
      </c>
      <c r="I2541" s="2">
        <f>Tabell2[[#This Row],[Inköpspris (SEK)]]*Tabell2[[#This Row],[Antal]]</f>
        <v>560.16</v>
      </c>
      <c r="J2541" s="2">
        <f>MIN(Tabell2[[#This Row],[Bokat]]*Tabell2[[#This Row],[Inköpspris (SEK)]],Tabell2[[#This Row],[Totalt lagervärde ink moms]])</f>
        <v>0</v>
      </c>
      <c r="K2541" s="2">
        <f>Tabell2[[#This Row],[Totalt lagervärde ink moms]]-Tabell2[[#This Row],[Varav bokat ink moms]]</f>
        <v>560.16</v>
      </c>
      <c r="L2541" s="2">
        <f>Tabell2[[#This Row],[Antal]]*Tabell2[[#This Row],[Inpris ex moms]]</f>
        <v>448.12799999999999</v>
      </c>
      <c r="M2541" s="2">
        <f>MIN(Tabell2[[#This Row],[Bokat]]*Tabell2[[#This Row],[Inpris ex moms]],Tabell2[[#This Row],[Totalt lagervärde ex moms]])</f>
        <v>0</v>
      </c>
      <c r="N2541" s="2">
        <f>Tabell2[[#This Row],[Totalt lagervärde ex moms]]-Tabell2[[#This Row],[Varav bokat ex moms]]</f>
        <v>448.12799999999999</v>
      </c>
    </row>
    <row r="2542" spans="1:14" x14ac:dyDescent="0.2">
      <c r="A2542" t="s">
        <v>17491</v>
      </c>
      <c r="B2542" t="s">
        <v>17492</v>
      </c>
      <c r="C2542" s="2">
        <v>769</v>
      </c>
      <c r="D2542" s="2">
        <v>461</v>
      </c>
      <c r="E2542" s="2">
        <v>470.25</v>
      </c>
      <c r="F2542" s="2">
        <v>376.20000000000005</v>
      </c>
      <c r="G2542">
        <v>3</v>
      </c>
      <c r="H2542">
        <v>0</v>
      </c>
      <c r="I2542" s="2">
        <f>Tabell2[[#This Row],[Inköpspris (SEK)]]*Tabell2[[#This Row],[Antal]]</f>
        <v>1410.75</v>
      </c>
      <c r="J2542" s="2">
        <f>MIN(Tabell2[[#This Row],[Bokat]]*Tabell2[[#This Row],[Inköpspris (SEK)]],Tabell2[[#This Row],[Totalt lagervärde ink moms]])</f>
        <v>0</v>
      </c>
      <c r="K2542" s="2">
        <f>Tabell2[[#This Row],[Totalt lagervärde ink moms]]-Tabell2[[#This Row],[Varav bokat ink moms]]</f>
        <v>1410.75</v>
      </c>
      <c r="L2542" s="2">
        <f>Tabell2[[#This Row],[Antal]]*Tabell2[[#This Row],[Inpris ex moms]]</f>
        <v>1128.6000000000001</v>
      </c>
      <c r="M2542" s="2">
        <f>MIN(Tabell2[[#This Row],[Bokat]]*Tabell2[[#This Row],[Inpris ex moms]],Tabell2[[#This Row],[Totalt lagervärde ex moms]])</f>
        <v>0</v>
      </c>
      <c r="N2542" s="2">
        <f>Tabell2[[#This Row],[Totalt lagervärde ex moms]]-Tabell2[[#This Row],[Varav bokat ex moms]]</f>
        <v>1128.6000000000001</v>
      </c>
    </row>
    <row r="2543" spans="1:14" x14ac:dyDescent="0.2">
      <c r="A2543" t="s">
        <v>8121</v>
      </c>
      <c r="B2543" t="s">
        <v>8122</v>
      </c>
      <c r="C2543" s="2">
        <v>149</v>
      </c>
      <c r="D2543" s="2">
        <v>104</v>
      </c>
      <c r="E2543" s="2">
        <v>91.11</v>
      </c>
      <c r="F2543" s="2">
        <v>72.888000000000005</v>
      </c>
      <c r="G2543">
        <v>3</v>
      </c>
      <c r="H2543">
        <v>0</v>
      </c>
      <c r="I2543" s="2">
        <f>Tabell2[[#This Row],[Inköpspris (SEK)]]*Tabell2[[#This Row],[Antal]]</f>
        <v>273.33</v>
      </c>
      <c r="J2543" s="2">
        <f>MIN(Tabell2[[#This Row],[Bokat]]*Tabell2[[#This Row],[Inköpspris (SEK)]],Tabell2[[#This Row],[Totalt lagervärde ink moms]])</f>
        <v>0</v>
      </c>
      <c r="K2543" s="2">
        <f>Tabell2[[#This Row],[Totalt lagervärde ink moms]]-Tabell2[[#This Row],[Varav bokat ink moms]]</f>
        <v>273.33</v>
      </c>
      <c r="L2543" s="2">
        <f>Tabell2[[#This Row],[Antal]]*Tabell2[[#This Row],[Inpris ex moms]]</f>
        <v>218.66400000000002</v>
      </c>
      <c r="M2543" s="2">
        <f>MIN(Tabell2[[#This Row],[Bokat]]*Tabell2[[#This Row],[Inpris ex moms]],Tabell2[[#This Row],[Totalt lagervärde ex moms]])</f>
        <v>0</v>
      </c>
      <c r="N2543" s="2">
        <f>Tabell2[[#This Row],[Totalt lagervärde ex moms]]-Tabell2[[#This Row],[Varav bokat ex moms]]</f>
        <v>218.66400000000002</v>
      </c>
    </row>
    <row r="2544" spans="1:14" x14ac:dyDescent="0.2">
      <c r="A2544" t="s">
        <v>4049</v>
      </c>
      <c r="B2544" t="s">
        <v>4050</v>
      </c>
      <c r="C2544" s="2">
        <v>309</v>
      </c>
      <c r="D2544" s="2">
        <v>216</v>
      </c>
      <c r="E2544" s="2">
        <v>188.91</v>
      </c>
      <c r="F2544" s="2">
        <v>151.13</v>
      </c>
      <c r="G2544">
        <v>1</v>
      </c>
      <c r="H2544">
        <v>0</v>
      </c>
      <c r="I2544" s="2">
        <f>Tabell2[[#This Row],[Inköpspris (SEK)]]*Tabell2[[#This Row],[Antal]]</f>
        <v>188.91</v>
      </c>
      <c r="J2544" s="2">
        <f>MIN(Tabell2[[#This Row],[Bokat]]*Tabell2[[#This Row],[Inköpspris (SEK)]],Tabell2[[#This Row],[Totalt lagervärde ink moms]])</f>
        <v>0</v>
      </c>
      <c r="K2544" s="2">
        <f>Tabell2[[#This Row],[Totalt lagervärde ink moms]]-Tabell2[[#This Row],[Varav bokat ink moms]]</f>
        <v>188.91</v>
      </c>
      <c r="L2544" s="2">
        <f>Tabell2[[#This Row],[Antal]]*Tabell2[[#This Row],[Inpris ex moms]]</f>
        <v>151.13</v>
      </c>
      <c r="M2544" s="2">
        <f>MIN(Tabell2[[#This Row],[Bokat]]*Tabell2[[#This Row],[Inpris ex moms]],Tabell2[[#This Row],[Totalt lagervärde ex moms]])</f>
        <v>0</v>
      </c>
      <c r="N2544" s="2">
        <f>Tabell2[[#This Row],[Totalt lagervärde ex moms]]-Tabell2[[#This Row],[Varav bokat ex moms]]</f>
        <v>151.13</v>
      </c>
    </row>
    <row r="2545" spans="1:14" x14ac:dyDescent="0.2">
      <c r="A2545" t="s">
        <v>3886</v>
      </c>
      <c r="B2545" t="s">
        <v>3885</v>
      </c>
      <c r="C2545" s="2">
        <v>44</v>
      </c>
      <c r="D2545" s="2">
        <v>29</v>
      </c>
      <c r="E2545" s="2">
        <v>26.9</v>
      </c>
      <c r="F2545" s="2">
        <v>21.52</v>
      </c>
      <c r="G2545">
        <v>11</v>
      </c>
      <c r="H2545">
        <v>0</v>
      </c>
      <c r="I2545" s="2">
        <f>Tabell2[[#This Row],[Inköpspris (SEK)]]*Tabell2[[#This Row],[Antal]]</f>
        <v>295.89999999999998</v>
      </c>
      <c r="J2545" s="2">
        <f>MIN(Tabell2[[#This Row],[Bokat]]*Tabell2[[#This Row],[Inköpspris (SEK)]],Tabell2[[#This Row],[Totalt lagervärde ink moms]])</f>
        <v>0</v>
      </c>
      <c r="K2545" s="2">
        <f>Tabell2[[#This Row],[Totalt lagervärde ink moms]]-Tabell2[[#This Row],[Varav bokat ink moms]]</f>
        <v>295.89999999999998</v>
      </c>
      <c r="L2545" s="2">
        <f>Tabell2[[#This Row],[Antal]]*Tabell2[[#This Row],[Inpris ex moms]]</f>
        <v>236.72</v>
      </c>
      <c r="M2545" s="2">
        <f>MIN(Tabell2[[#This Row],[Bokat]]*Tabell2[[#This Row],[Inpris ex moms]],Tabell2[[#This Row],[Totalt lagervärde ex moms]])</f>
        <v>0</v>
      </c>
      <c r="N2545" s="2">
        <f>Tabell2[[#This Row],[Totalt lagervärde ex moms]]-Tabell2[[#This Row],[Varav bokat ex moms]]</f>
        <v>236.72</v>
      </c>
    </row>
    <row r="2546" spans="1:14" x14ac:dyDescent="0.2">
      <c r="A2546" t="s">
        <v>15017</v>
      </c>
      <c r="B2546" t="s">
        <v>15018</v>
      </c>
      <c r="C2546" s="2">
        <v>309</v>
      </c>
      <c r="D2546" s="2">
        <v>216</v>
      </c>
      <c r="E2546" s="2">
        <v>188.91</v>
      </c>
      <c r="F2546" s="2">
        <v>151.12800000000001</v>
      </c>
      <c r="G2546">
        <v>1</v>
      </c>
      <c r="H2546">
        <v>0</v>
      </c>
      <c r="I2546" s="2">
        <f>Tabell2[[#This Row],[Inköpspris (SEK)]]*Tabell2[[#This Row],[Antal]]</f>
        <v>188.91</v>
      </c>
      <c r="J2546" s="2">
        <f>MIN(Tabell2[[#This Row],[Bokat]]*Tabell2[[#This Row],[Inköpspris (SEK)]],Tabell2[[#This Row],[Totalt lagervärde ink moms]])</f>
        <v>0</v>
      </c>
      <c r="K2546" s="2">
        <f>Tabell2[[#This Row],[Totalt lagervärde ink moms]]-Tabell2[[#This Row],[Varav bokat ink moms]]</f>
        <v>188.91</v>
      </c>
      <c r="L2546" s="2">
        <f>Tabell2[[#This Row],[Antal]]*Tabell2[[#This Row],[Inpris ex moms]]</f>
        <v>151.12800000000001</v>
      </c>
      <c r="M2546" s="2">
        <f>MIN(Tabell2[[#This Row],[Bokat]]*Tabell2[[#This Row],[Inpris ex moms]],Tabell2[[#This Row],[Totalt lagervärde ex moms]])</f>
        <v>0</v>
      </c>
      <c r="N2546" s="2">
        <f>Tabell2[[#This Row],[Totalt lagervärde ex moms]]-Tabell2[[#This Row],[Varav bokat ex moms]]</f>
        <v>151.12800000000001</v>
      </c>
    </row>
    <row r="2547" spans="1:14" x14ac:dyDescent="0.2">
      <c r="A2547" t="s">
        <v>15023</v>
      </c>
      <c r="B2547" t="s">
        <v>15024</v>
      </c>
      <c r="C2547" s="2">
        <v>309</v>
      </c>
      <c r="D2547" s="2">
        <v>216</v>
      </c>
      <c r="E2547" s="2">
        <v>188.91</v>
      </c>
      <c r="F2547" s="2">
        <v>151.12800000000001</v>
      </c>
      <c r="G2547">
        <v>1</v>
      </c>
      <c r="H2547">
        <v>0</v>
      </c>
      <c r="I2547" s="2">
        <f>Tabell2[[#This Row],[Inköpspris (SEK)]]*Tabell2[[#This Row],[Antal]]</f>
        <v>188.91</v>
      </c>
      <c r="J2547" s="2">
        <f>MIN(Tabell2[[#This Row],[Bokat]]*Tabell2[[#This Row],[Inköpspris (SEK)]],Tabell2[[#This Row],[Totalt lagervärde ink moms]])</f>
        <v>0</v>
      </c>
      <c r="K2547" s="2">
        <f>Tabell2[[#This Row],[Totalt lagervärde ink moms]]-Tabell2[[#This Row],[Varav bokat ink moms]]</f>
        <v>188.91</v>
      </c>
      <c r="L2547" s="2">
        <f>Tabell2[[#This Row],[Antal]]*Tabell2[[#This Row],[Inpris ex moms]]</f>
        <v>151.12800000000001</v>
      </c>
      <c r="M2547" s="2">
        <f>MIN(Tabell2[[#This Row],[Bokat]]*Tabell2[[#This Row],[Inpris ex moms]],Tabell2[[#This Row],[Totalt lagervärde ex moms]])</f>
        <v>0</v>
      </c>
      <c r="N2547" s="2">
        <f>Tabell2[[#This Row],[Totalt lagervärde ex moms]]-Tabell2[[#This Row],[Varav bokat ex moms]]</f>
        <v>151.12800000000001</v>
      </c>
    </row>
    <row r="2548" spans="1:14" x14ac:dyDescent="0.2">
      <c r="A2548" t="s">
        <v>15027</v>
      </c>
      <c r="B2548" t="s">
        <v>15028</v>
      </c>
      <c r="C2548" s="2">
        <v>309</v>
      </c>
      <c r="D2548" s="2">
        <v>216</v>
      </c>
      <c r="E2548" s="2">
        <v>188.91</v>
      </c>
      <c r="F2548" s="2">
        <v>151.12800000000001</v>
      </c>
      <c r="G2548">
        <v>1</v>
      </c>
      <c r="H2548">
        <v>0</v>
      </c>
      <c r="I2548" s="2">
        <f>Tabell2[[#This Row],[Inköpspris (SEK)]]*Tabell2[[#This Row],[Antal]]</f>
        <v>188.91</v>
      </c>
      <c r="J2548" s="2">
        <f>MIN(Tabell2[[#This Row],[Bokat]]*Tabell2[[#This Row],[Inköpspris (SEK)]],Tabell2[[#This Row],[Totalt lagervärde ink moms]])</f>
        <v>0</v>
      </c>
      <c r="K2548" s="2">
        <f>Tabell2[[#This Row],[Totalt lagervärde ink moms]]-Tabell2[[#This Row],[Varav bokat ink moms]]</f>
        <v>188.91</v>
      </c>
      <c r="L2548" s="2">
        <f>Tabell2[[#This Row],[Antal]]*Tabell2[[#This Row],[Inpris ex moms]]</f>
        <v>151.12800000000001</v>
      </c>
      <c r="M2548" s="2">
        <f>MIN(Tabell2[[#This Row],[Bokat]]*Tabell2[[#This Row],[Inpris ex moms]],Tabell2[[#This Row],[Totalt lagervärde ex moms]])</f>
        <v>0</v>
      </c>
      <c r="N2548" s="2">
        <f>Tabell2[[#This Row],[Totalt lagervärde ex moms]]-Tabell2[[#This Row],[Varav bokat ex moms]]</f>
        <v>151.12800000000001</v>
      </c>
    </row>
    <row r="2549" spans="1:14" x14ac:dyDescent="0.2">
      <c r="A2549" t="s">
        <v>5140</v>
      </c>
      <c r="B2549" t="s">
        <v>5141</v>
      </c>
      <c r="C2549" s="2">
        <v>229</v>
      </c>
      <c r="D2549" s="2">
        <v>160</v>
      </c>
      <c r="E2549" s="2">
        <v>140</v>
      </c>
      <c r="F2549" s="2">
        <v>112</v>
      </c>
      <c r="G2549">
        <v>1</v>
      </c>
      <c r="H2549">
        <v>0</v>
      </c>
      <c r="I2549" s="2">
        <f>Tabell2[[#This Row],[Inköpspris (SEK)]]*Tabell2[[#This Row],[Antal]]</f>
        <v>140</v>
      </c>
      <c r="J2549" s="2">
        <f>MIN(Tabell2[[#This Row],[Bokat]]*Tabell2[[#This Row],[Inköpspris (SEK)]],Tabell2[[#This Row],[Totalt lagervärde ink moms]])</f>
        <v>0</v>
      </c>
      <c r="K2549" s="2">
        <f>Tabell2[[#This Row],[Totalt lagervärde ink moms]]-Tabell2[[#This Row],[Varav bokat ink moms]]</f>
        <v>140</v>
      </c>
      <c r="L2549" s="2">
        <f>Tabell2[[#This Row],[Antal]]*Tabell2[[#This Row],[Inpris ex moms]]</f>
        <v>112</v>
      </c>
      <c r="M2549" s="2">
        <f>MIN(Tabell2[[#This Row],[Bokat]]*Tabell2[[#This Row],[Inpris ex moms]],Tabell2[[#This Row],[Totalt lagervärde ex moms]])</f>
        <v>0</v>
      </c>
      <c r="N2549" s="2">
        <f>Tabell2[[#This Row],[Totalt lagervärde ex moms]]-Tabell2[[#This Row],[Varav bokat ex moms]]</f>
        <v>112</v>
      </c>
    </row>
    <row r="2550" spans="1:14" x14ac:dyDescent="0.2">
      <c r="A2550" t="s">
        <v>8335</v>
      </c>
      <c r="B2550" t="s">
        <v>8336</v>
      </c>
      <c r="C2550" s="2">
        <v>49</v>
      </c>
      <c r="D2550" s="2">
        <v>29</v>
      </c>
      <c r="E2550" s="2">
        <v>29.95</v>
      </c>
      <c r="F2550" s="2">
        <v>23.96</v>
      </c>
      <c r="G2550">
        <v>4</v>
      </c>
      <c r="H2550">
        <v>0</v>
      </c>
      <c r="I2550" s="2">
        <f>Tabell2[[#This Row],[Inköpspris (SEK)]]*Tabell2[[#This Row],[Antal]]</f>
        <v>119.8</v>
      </c>
      <c r="J2550" s="2">
        <f>MIN(Tabell2[[#This Row],[Bokat]]*Tabell2[[#This Row],[Inköpspris (SEK)]],Tabell2[[#This Row],[Totalt lagervärde ink moms]])</f>
        <v>0</v>
      </c>
      <c r="K2550" s="2">
        <f>Tabell2[[#This Row],[Totalt lagervärde ink moms]]-Tabell2[[#This Row],[Varav bokat ink moms]]</f>
        <v>119.8</v>
      </c>
      <c r="L2550" s="2">
        <f>Tabell2[[#This Row],[Antal]]*Tabell2[[#This Row],[Inpris ex moms]]</f>
        <v>95.84</v>
      </c>
      <c r="M2550" s="2">
        <f>MIN(Tabell2[[#This Row],[Bokat]]*Tabell2[[#This Row],[Inpris ex moms]],Tabell2[[#This Row],[Totalt lagervärde ex moms]])</f>
        <v>0</v>
      </c>
      <c r="N2550" s="2">
        <f>Tabell2[[#This Row],[Totalt lagervärde ex moms]]-Tabell2[[#This Row],[Varav bokat ex moms]]</f>
        <v>95.84</v>
      </c>
    </row>
    <row r="2551" spans="1:14" x14ac:dyDescent="0.2">
      <c r="A2551" t="s">
        <v>16673</v>
      </c>
      <c r="B2551" t="s">
        <v>16674</v>
      </c>
      <c r="C2551" s="2">
        <v>195</v>
      </c>
      <c r="D2551" s="2">
        <v>136</v>
      </c>
      <c r="E2551" s="2">
        <v>119.18</v>
      </c>
      <c r="F2551" s="2">
        <v>95.344000000000008</v>
      </c>
      <c r="G2551">
        <v>1</v>
      </c>
      <c r="H2551">
        <v>0</v>
      </c>
      <c r="I2551" s="2">
        <f>Tabell2[[#This Row],[Inköpspris (SEK)]]*Tabell2[[#This Row],[Antal]]</f>
        <v>119.18</v>
      </c>
      <c r="J2551" s="2">
        <f>MIN(Tabell2[[#This Row],[Bokat]]*Tabell2[[#This Row],[Inköpspris (SEK)]],Tabell2[[#This Row],[Totalt lagervärde ink moms]])</f>
        <v>0</v>
      </c>
      <c r="K2551" s="2">
        <f>Tabell2[[#This Row],[Totalt lagervärde ink moms]]-Tabell2[[#This Row],[Varav bokat ink moms]]</f>
        <v>119.18</v>
      </c>
      <c r="L2551" s="2">
        <f>Tabell2[[#This Row],[Antal]]*Tabell2[[#This Row],[Inpris ex moms]]</f>
        <v>95.344000000000008</v>
      </c>
      <c r="M2551" s="2">
        <f>MIN(Tabell2[[#This Row],[Bokat]]*Tabell2[[#This Row],[Inpris ex moms]],Tabell2[[#This Row],[Totalt lagervärde ex moms]])</f>
        <v>0</v>
      </c>
      <c r="N2551" s="2">
        <f>Tabell2[[#This Row],[Totalt lagervärde ex moms]]-Tabell2[[#This Row],[Varav bokat ex moms]]</f>
        <v>95.344000000000008</v>
      </c>
    </row>
    <row r="2552" spans="1:14" x14ac:dyDescent="0.2">
      <c r="A2552" t="s">
        <v>4191</v>
      </c>
      <c r="B2552" t="s">
        <v>4192</v>
      </c>
      <c r="C2552" s="2">
        <v>129</v>
      </c>
      <c r="D2552" s="2">
        <v>90</v>
      </c>
      <c r="E2552" s="2">
        <v>78.84</v>
      </c>
      <c r="F2552" s="2">
        <v>63.072000000000003</v>
      </c>
      <c r="G2552">
        <v>1</v>
      </c>
      <c r="H2552">
        <v>0</v>
      </c>
      <c r="I2552" s="2">
        <f>Tabell2[[#This Row],[Inköpspris (SEK)]]*Tabell2[[#This Row],[Antal]]</f>
        <v>78.84</v>
      </c>
      <c r="J2552" s="2">
        <f>MIN(Tabell2[[#This Row],[Bokat]]*Tabell2[[#This Row],[Inköpspris (SEK)]],Tabell2[[#This Row],[Totalt lagervärde ink moms]])</f>
        <v>0</v>
      </c>
      <c r="K2552" s="2">
        <f>Tabell2[[#This Row],[Totalt lagervärde ink moms]]-Tabell2[[#This Row],[Varav bokat ink moms]]</f>
        <v>78.84</v>
      </c>
      <c r="L2552" s="2">
        <f>Tabell2[[#This Row],[Antal]]*Tabell2[[#This Row],[Inpris ex moms]]</f>
        <v>63.072000000000003</v>
      </c>
      <c r="M2552" s="2">
        <f>MIN(Tabell2[[#This Row],[Bokat]]*Tabell2[[#This Row],[Inpris ex moms]],Tabell2[[#This Row],[Totalt lagervärde ex moms]])</f>
        <v>0</v>
      </c>
      <c r="N2552" s="2">
        <f>Tabell2[[#This Row],[Totalt lagervärde ex moms]]-Tabell2[[#This Row],[Varav bokat ex moms]]</f>
        <v>63.072000000000003</v>
      </c>
    </row>
    <row r="2553" spans="1:14" x14ac:dyDescent="0.2">
      <c r="A2553" t="s">
        <v>4035</v>
      </c>
      <c r="B2553" t="s">
        <v>4036</v>
      </c>
      <c r="C2553" s="2">
        <v>44</v>
      </c>
      <c r="D2553" s="2">
        <v>31</v>
      </c>
      <c r="E2553" s="2">
        <v>26.89</v>
      </c>
      <c r="F2553" s="2">
        <v>21.512</v>
      </c>
      <c r="G2553">
        <v>19</v>
      </c>
      <c r="H2553">
        <v>1</v>
      </c>
      <c r="I2553" s="2">
        <f>Tabell2[[#This Row],[Inköpspris (SEK)]]*Tabell2[[#This Row],[Antal]]</f>
        <v>510.91</v>
      </c>
      <c r="J2553" s="2">
        <f>MIN(Tabell2[[#This Row],[Bokat]]*Tabell2[[#This Row],[Inköpspris (SEK)]],Tabell2[[#This Row],[Totalt lagervärde ink moms]])</f>
        <v>26.89</v>
      </c>
      <c r="K2553" s="2">
        <f>Tabell2[[#This Row],[Totalt lagervärde ink moms]]-Tabell2[[#This Row],[Varav bokat ink moms]]</f>
        <v>484.02000000000004</v>
      </c>
      <c r="L2553" s="2">
        <f>Tabell2[[#This Row],[Antal]]*Tabell2[[#This Row],[Inpris ex moms]]</f>
        <v>408.72800000000001</v>
      </c>
      <c r="M2553" s="2">
        <f>MIN(Tabell2[[#This Row],[Bokat]]*Tabell2[[#This Row],[Inpris ex moms]],Tabell2[[#This Row],[Totalt lagervärde ex moms]])</f>
        <v>21.512</v>
      </c>
      <c r="N2553" s="2">
        <f>Tabell2[[#This Row],[Totalt lagervärde ex moms]]-Tabell2[[#This Row],[Varav bokat ex moms]]</f>
        <v>387.21600000000001</v>
      </c>
    </row>
    <row r="2554" spans="1:14" x14ac:dyDescent="0.2">
      <c r="A2554" t="s">
        <v>3881</v>
      </c>
      <c r="B2554" t="s">
        <v>3880</v>
      </c>
      <c r="C2554" s="2">
        <v>45</v>
      </c>
      <c r="D2554" s="2">
        <v>31</v>
      </c>
      <c r="E2554" s="2">
        <v>27.5</v>
      </c>
      <c r="F2554" s="2">
        <v>22</v>
      </c>
      <c r="G2554">
        <v>8</v>
      </c>
      <c r="H2554">
        <v>0</v>
      </c>
      <c r="I2554" s="2">
        <f>Tabell2[[#This Row],[Inköpspris (SEK)]]*Tabell2[[#This Row],[Antal]]</f>
        <v>220</v>
      </c>
      <c r="J2554" s="2">
        <f>MIN(Tabell2[[#This Row],[Bokat]]*Tabell2[[#This Row],[Inköpspris (SEK)]],Tabell2[[#This Row],[Totalt lagervärde ink moms]])</f>
        <v>0</v>
      </c>
      <c r="K2554" s="2">
        <f>Tabell2[[#This Row],[Totalt lagervärde ink moms]]-Tabell2[[#This Row],[Varav bokat ink moms]]</f>
        <v>220</v>
      </c>
      <c r="L2554" s="2">
        <f>Tabell2[[#This Row],[Antal]]*Tabell2[[#This Row],[Inpris ex moms]]</f>
        <v>176</v>
      </c>
      <c r="M2554" s="2">
        <f>MIN(Tabell2[[#This Row],[Bokat]]*Tabell2[[#This Row],[Inpris ex moms]],Tabell2[[#This Row],[Totalt lagervärde ex moms]])</f>
        <v>0</v>
      </c>
      <c r="N2554" s="2">
        <f>Tabell2[[#This Row],[Totalt lagervärde ex moms]]-Tabell2[[#This Row],[Varav bokat ex moms]]</f>
        <v>176</v>
      </c>
    </row>
    <row r="2555" spans="1:14" x14ac:dyDescent="0.2">
      <c r="A2555" t="s">
        <v>6747</v>
      </c>
      <c r="B2555" t="s">
        <v>6748</v>
      </c>
      <c r="C2555" s="2">
        <v>21</v>
      </c>
      <c r="D2555" s="2">
        <v>15</v>
      </c>
      <c r="E2555" s="2">
        <v>12.83</v>
      </c>
      <c r="F2555" s="2">
        <v>10.264000000000001</v>
      </c>
      <c r="G2555">
        <v>2</v>
      </c>
      <c r="H2555">
        <v>0</v>
      </c>
      <c r="I2555" s="2">
        <f>Tabell2[[#This Row],[Inköpspris (SEK)]]*Tabell2[[#This Row],[Antal]]</f>
        <v>25.66</v>
      </c>
      <c r="J2555" s="2">
        <f>MIN(Tabell2[[#This Row],[Bokat]]*Tabell2[[#This Row],[Inköpspris (SEK)]],Tabell2[[#This Row],[Totalt lagervärde ink moms]])</f>
        <v>0</v>
      </c>
      <c r="K2555" s="2">
        <f>Tabell2[[#This Row],[Totalt lagervärde ink moms]]-Tabell2[[#This Row],[Varav bokat ink moms]]</f>
        <v>25.66</v>
      </c>
      <c r="L2555" s="2">
        <f>Tabell2[[#This Row],[Antal]]*Tabell2[[#This Row],[Inpris ex moms]]</f>
        <v>20.528000000000002</v>
      </c>
      <c r="M2555" s="2">
        <f>MIN(Tabell2[[#This Row],[Bokat]]*Tabell2[[#This Row],[Inpris ex moms]],Tabell2[[#This Row],[Totalt lagervärde ex moms]])</f>
        <v>0</v>
      </c>
      <c r="N2555" s="2">
        <f>Tabell2[[#This Row],[Totalt lagervärde ex moms]]-Tabell2[[#This Row],[Varav bokat ex moms]]</f>
        <v>20.528000000000002</v>
      </c>
    </row>
    <row r="2556" spans="1:14" x14ac:dyDescent="0.2">
      <c r="A2556" t="s">
        <v>6749</v>
      </c>
      <c r="B2556" t="s">
        <v>6750</v>
      </c>
      <c r="C2556" s="2">
        <v>21</v>
      </c>
      <c r="D2556" s="2">
        <v>15</v>
      </c>
      <c r="E2556" s="2">
        <v>12.83</v>
      </c>
      <c r="F2556" s="2">
        <v>10.264000000000001</v>
      </c>
      <c r="G2556">
        <v>2</v>
      </c>
      <c r="H2556">
        <v>1</v>
      </c>
      <c r="I2556" s="2">
        <f>Tabell2[[#This Row],[Inköpspris (SEK)]]*Tabell2[[#This Row],[Antal]]</f>
        <v>25.66</v>
      </c>
      <c r="J2556" s="2">
        <f>MIN(Tabell2[[#This Row],[Bokat]]*Tabell2[[#This Row],[Inköpspris (SEK)]],Tabell2[[#This Row],[Totalt lagervärde ink moms]])</f>
        <v>12.83</v>
      </c>
      <c r="K2556" s="2">
        <f>Tabell2[[#This Row],[Totalt lagervärde ink moms]]-Tabell2[[#This Row],[Varav bokat ink moms]]</f>
        <v>12.83</v>
      </c>
      <c r="L2556" s="2">
        <f>Tabell2[[#This Row],[Antal]]*Tabell2[[#This Row],[Inpris ex moms]]</f>
        <v>20.528000000000002</v>
      </c>
      <c r="M2556" s="2">
        <f>MIN(Tabell2[[#This Row],[Bokat]]*Tabell2[[#This Row],[Inpris ex moms]],Tabell2[[#This Row],[Totalt lagervärde ex moms]])</f>
        <v>10.264000000000001</v>
      </c>
      <c r="N2556" s="2">
        <f>Tabell2[[#This Row],[Totalt lagervärde ex moms]]-Tabell2[[#This Row],[Varav bokat ex moms]]</f>
        <v>10.264000000000001</v>
      </c>
    </row>
    <row r="2557" spans="1:14" x14ac:dyDescent="0.2">
      <c r="A2557" t="s">
        <v>4201</v>
      </c>
      <c r="B2557" t="s">
        <v>4202</v>
      </c>
      <c r="C2557" s="2">
        <v>54</v>
      </c>
      <c r="D2557" s="2">
        <v>38</v>
      </c>
      <c r="E2557" s="2">
        <v>32.99</v>
      </c>
      <c r="F2557" s="2">
        <v>26.39</v>
      </c>
      <c r="G2557">
        <v>3</v>
      </c>
      <c r="H2557">
        <v>0</v>
      </c>
      <c r="I2557" s="2">
        <f>Tabell2[[#This Row],[Inköpspris (SEK)]]*Tabell2[[#This Row],[Antal]]</f>
        <v>98.97</v>
      </c>
      <c r="J2557" s="2">
        <f>MIN(Tabell2[[#This Row],[Bokat]]*Tabell2[[#This Row],[Inköpspris (SEK)]],Tabell2[[#This Row],[Totalt lagervärde ink moms]])</f>
        <v>0</v>
      </c>
      <c r="K2557" s="2">
        <f>Tabell2[[#This Row],[Totalt lagervärde ink moms]]-Tabell2[[#This Row],[Varav bokat ink moms]]</f>
        <v>98.97</v>
      </c>
      <c r="L2557" s="2">
        <f>Tabell2[[#This Row],[Antal]]*Tabell2[[#This Row],[Inpris ex moms]]</f>
        <v>79.17</v>
      </c>
      <c r="M2557" s="2">
        <f>MIN(Tabell2[[#This Row],[Bokat]]*Tabell2[[#This Row],[Inpris ex moms]],Tabell2[[#This Row],[Totalt lagervärde ex moms]])</f>
        <v>0</v>
      </c>
      <c r="N2557" s="2">
        <f>Tabell2[[#This Row],[Totalt lagervärde ex moms]]-Tabell2[[#This Row],[Varav bokat ex moms]]</f>
        <v>79.17</v>
      </c>
    </row>
    <row r="2558" spans="1:14" x14ac:dyDescent="0.2">
      <c r="A2558" t="s">
        <v>4057</v>
      </c>
      <c r="B2558" t="s">
        <v>4058</v>
      </c>
      <c r="C2558" s="2">
        <v>219</v>
      </c>
      <c r="D2558" s="2">
        <v>142</v>
      </c>
      <c r="E2558" s="2">
        <v>133.78</v>
      </c>
      <c r="F2558" s="2">
        <v>107.024</v>
      </c>
      <c r="G2558">
        <v>1</v>
      </c>
      <c r="H2558">
        <v>0</v>
      </c>
      <c r="I2558" s="2">
        <f>Tabell2[[#This Row],[Inköpspris (SEK)]]*Tabell2[[#This Row],[Antal]]</f>
        <v>133.78</v>
      </c>
      <c r="J2558" s="2">
        <f>MIN(Tabell2[[#This Row],[Bokat]]*Tabell2[[#This Row],[Inköpspris (SEK)]],Tabell2[[#This Row],[Totalt lagervärde ink moms]])</f>
        <v>0</v>
      </c>
      <c r="K2558" s="2">
        <f>Tabell2[[#This Row],[Totalt lagervärde ink moms]]-Tabell2[[#This Row],[Varav bokat ink moms]]</f>
        <v>133.78</v>
      </c>
      <c r="L2558" s="2">
        <f>Tabell2[[#This Row],[Antal]]*Tabell2[[#This Row],[Inpris ex moms]]</f>
        <v>107.024</v>
      </c>
      <c r="M2558" s="2">
        <f>MIN(Tabell2[[#This Row],[Bokat]]*Tabell2[[#This Row],[Inpris ex moms]],Tabell2[[#This Row],[Totalt lagervärde ex moms]])</f>
        <v>0</v>
      </c>
      <c r="N2558" s="2">
        <f>Tabell2[[#This Row],[Totalt lagervärde ex moms]]-Tabell2[[#This Row],[Varav bokat ex moms]]</f>
        <v>107.024</v>
      </c>
    </row>
    <row r="2559" spans="1:14" x14ac:dyDescent="0.2">
      <c r="A2559" t="s">
        <v>4059</v>
      </c>
      <c r="B2559" t="s">
        <v>4060</v>
      </c>
      <c r="C2559" s="2">
        <v>219</v>
      </c>
      <c r="D2559" s="2">
        <v>142</v>
      </c>
      <c r="E2559" s="2">
        <v>133.78</v>
      </c>
      <c r="F2559" s="2">
        <v>107.024</v>
      </c>
      <c r="G2559">
        <v>1</v>
      </c>
      <c r="H2559">
        <v>0</v>
      </c>
      <c r="I2559" s="2">
        <f>Tabell2[[#This Row],[Inköpspris (SEK)]]*Tabell2[[#This Row],[Antal]]</f>
        <v>133.78</v>
      </c>
      <c r="J2559" s="2">
        <f>MIN(Tabell2[[#This Row],[Bokat]]*Tabell2[[#This Row],[Inköpspris (SEK)]],Tabell2[[#This Row],[Totalt lagervärde ink moms]])</f>
        <v>0</v>
      </c>
      <c r="K2559" s="2">
        <f>Tabell2[[#This Row],[Totalt lagervärde ink moms]]-Tabell2[[#This Row],[Varav bokat ink moms]]</f>
        <v>133.78</v>
      </c>
      <c r="L2559" s="2">
        <f>Tabell2[[#This Row],[Antal]]*Tabell2[[#This Row],[Inpris ex moms]]</f>
        <v>107.024</v>
      </c>
      <c r="M2559" s="2">
        <f>MIN(Tabell2[[#This Row],[Bokat]]*Tabell2[[#This Row],[Inpris ex moms]],Tabell2[[#This Row],[Totalt lagervärde ex moms]])</f>
        <v>0</v>
      </c>
      <c r="N2559" s="2">
        <f>Tabell2[[#This Row],[Totalt lagervärde ex moms]]-Tabell2[[#This Row],[Varav bokat ex moms]]</f>
        <v>107.024</v>
      </c>
    </row>
    <row r="2560" spans="1:14" x14ac:dyDescent="0.2">
      <c r="A2560" t="s">
        <v>4061</v>
      </c>
      <c r="B2560" t="s">
        <v>4062</v>
      </c>
      <c r="C2560" s="2">
        <v>219</v>
      </c>
      <c r="D2560" s="2">
        <v>142</v>
      </c>
      <c r="E2560" s="2">
        <v>133.78</v>
      </c>
      <c r="F2560" s="2">
        <v>107.024</v>
      </c>
      <c r="G2560">
        <v>5</v>
      </c>
      <c r="H2560">
        <v>0</v>
      </c>
      <c r="I2560" s="2">
        <f>Tabell2[[#This Row],[Inköpspris (SEK)]]*Tabell2[[#This Row],[Antal]]</f>
        <v>668.9</v>
      </c>
      <c r="J2560" s="2">
        <f>MIN(Tabell2[[#This Row],[Bokat]]*Tabell2[[#This Row],[Inköpspris (SEK)]],Tabell2[[#This Row],[Totalt lagervärde ink moms]])</f>
        <v>0</v>
      </c>
      <c r="K2560" s="2">
        <f>Tabell2[[#This Row],[Totalt lagervärde ink moms]]-Tabell2[[#This Row],[Varav bokat ink moms]]</f>
        <v>668.9</v>
      </c>
      <c r="L2560" s="2">
        <f>Tabell2[[#This Row],[Antal]]*Tabell2[[#This Row],[Inpris ex moms]]</f>
        <v>535.12</v>
      </c>
      <c r="M2560" s="2">
        <f>MIN(Tabell2[[#This Row],[Bokat]]*Tabell2[[#This Row],[Inpris ex moms]],Tabell2[[#This Row],[Totalt lagervärde ex moms]])</f>
        <v>0</v>
      </c>
      <c r="N2560" s="2">
        <f>Tabell2[[#This Row],[Totalt lagervärde ex moms]]-Tabell2[[#This Row],[Varav bokat ex moms]]</f>
        <v>535.12</v>
      </c>
    </row>
    <row r="2561" spans="1:14" x14ac:dyDescent="0.2">
      <c r="A2561" t="s">
        <v>4077</v>
      </c>
      <c r="B2561" t="s">
        <v>4078</v>
      </c>
      <c r="C2561" s="2">
        <v>219</v>
      </c>
      <c r="D2561" s="2">
        <v>153</v>
      </c>
      <c r="E2561" s="2">
        <v>133.78</v>
      </c>
      <c r="F2561" s="2">
        <v>107.024</v>
      </c>
      <c r="G2561">
        <v>2</v>
      </c>
      <c r="H2561">
        <v>0</v>
      </c>
      <c r="I2561" s="2">
        <f>Tabell2[[#This Row],[Inköpspris (SEK)]]*Tabell2[[#This Row],[Antal]]</f>
        <v>267.56</v>
      </c>
      <c r="J2561" s="2">
        <f>MIN(Tabell2[[#This Row],[Bokat]]*Tabell2[[#This Row],[Inköpspris (SEK)]],Tabell2[[#This Row],[Totalt lagervärde ink moms]])</f>
        <v>0</v>
      </c>
      <c r="K2561" s="2">
        <f>Tabell2[[#This Row],[Totalt lagervärde ink moms]]-Tabell2[[#This Row],[Varav bokat ink moms]]</f>
        <v>267.56</v>
      </c>
      <c r="L2561" s="2">
        <f>Tabell2[[#This Row],[Antal]]*Tabell2[[#This Row],[Inpris ex moms]]</f>
        <v>214.048</v>
      </c>
      <c r="M2561" s="2">
        <f>MIN(Tabell2[[#This Row],[Bokat]]*Tabell2[[#This Row],[Inpris ex moms]],Tabell2[[#This Row],[Totalt lagervärde ex moms]])</f>
        <v>0</v>
      </c>
      <c r="N2561" s="2">
        <f>Tabell2[[#This Row],[Totalt lagervärde ex moms]]-Tabell2[[#This Row],[Varav bokat ex moms]]</f>
        <v>214.048</v>
      </c>
    </row>
    <row r="2562" spans="1:14" x14ac:dyDescent="0.2">
      <c r="A2562" t="s">
        <v>4419</v>
      </c>
      <c r="B2562" t="s">
        <v>4420</v>
      </c>
      <c r="C2562" s="2">
        <v>219</v>
      </c>
      <c r="D2562" s="2">
        <v>153</v>
      </c>
      <c r="E2562" s="2">
        <v>133.78</v>
      </c>
      <c r="F2562" s="2">
        <v>107.024</v>
      </c>
      <c r="G2562">
        <v>3</v>
      </c>
      <c r="H2562">
        <v>0</v>
      </c>
      <c r="I2562" s="2">
        <f>Tabell2[[#This Row],[Inköpspris (SEK)]]*Tabell2[[#This Row],[Antal]]</f>
        <v>401.34000000000003</v>
      </c>
      <c r="J2562" s="2">
        <f>MIN(Tabell2[[#This Row],[Bokat]]*Tabell2[[#This Row],[Inköpspris (SEK)]],Tabell2[[#This Row],[Totalt lagervärde ink moms]])</f>
        <v>0</v>
      </c>
      <c r="K2562" s="2">
        <f>Tabell2[[#This Row],[Totalt lagervärde ink moms]]-Tabell2[[#This Row],[Varav bokat ink moms]]</f>
        <v>401.34000000000003</v>
      </c>
      <c r="L2562" s="2">
        <f>Tabell2[[#This Row],[Antal]]*Tabell2[[#This Row],[Inpris ex moms]]</f>
        <v>321.072</v>
      </c>
      <c r="M2562" s="2">
        <f>MIN(Tabell2[[#This Row],[Bokat]]*Tabell2[[#This Row],[Inpris ex moms]],Tabell2[[#This Row],[Totalt lagervärde ex moms]])</f>
        <v>0</v>
      </c>
      <c r="N2562" s="2">
        <f>Tabell2[[#This Row],[Totalt lagervärde ex moms]]-Tabell2[[#This Row],[Varav bokat ex moms]]</f>
        <v>321.072</v>
      </c>
    </row>
    <row r="2563" spans="1:14" x14ac:dyDescent="0.2">
      <c r="A2563" t="s">
        <v>4433</v>
      </c>
      <c r="B2563" t="s">
        <v>4434</v>
      </c>
      <c r="C2563" s="2">
        <v>239</v>
      </c>
      <c r="D2563" s="2">
        <v>167</v>
      </c>
      <c r="E2563" s="2">
        <v>145.99</v>
      </c>
      <c r="F2563" s="2">
        <v>116.79200000000002</v>
      </c>
      <c r="G2563">
        <v>1</v>
      </c>
      <c r="H2563">
        <v>0</v>
      </c>
      <c r="I2563" s="2">
        <f>Tabell2[[#This Row],[Inköpspris (SEK)]]*Tabell2[[#This Row],[Antal]]</f>
        <v>145.99</v>
      </c>
      <c r="J2563" s="2">
        <f>MIN(Tabell2[[#This Row],[Bokat]]*Tabell2[[#This Row],[Inköpspris (SEK)]],Tabell2[[#This Row],[Totalt lagervärde ink moms]])</f>
        <v>0</v>
      </c>
      <c r="K2563" s="2">
        <f>Tabell2[[#This Row],[Totalt lagervärde ink moms]]-Tabell2[[#This Row],[Varav bokat ink moms]]</f>
        <v>145.99</v>
      </c>
      <c r="L2563" s="2">
        <f>Tabell2[[#This Row],[Antal]]*Tabell2[[#This Row],[Inpris ex moms]]</f>
        <v>116.79200000000002</v>
      </c>
      <c r="M2563" s="2">
        <f>MIN(Tabell2[[#This Row],[Bokat]]*Tabell2[[#This Row],[Inpris ex moms]],Tabell2[[#This Row],[Totalt lagervärde ex moms]])</f>
        <v>0</v>
      </c>
      <c r="N2563" s="2">
        <f>Tabell2[[#This Row],[Totalt lagervärde ex moms]]-Tabell2[[#This Row],[Varav bokat ex moms]]</f>
        <v>116.79200000000002</v>
      </c>
    </row>
    <row r="2564" spans="1:14" x14ac:dyDescent="0.2">
      <c r="A2564" t="s">
        <v>778</v>
      </c>
      <c r="B2564" t="s">
        <v>779</v>
      </c>
      <c r="C2564" s="2">
        <v>649</v>
      </c>
      <c r="D2564" s="2">
        <v>454</v>
      </c>
      <c r="E2564" s="2">
        <v>396.41</v>
      </c>
      <c r="F2564" s="2">
        <v>317.12800000000004</v>
      </c>
      <c r="G2564">
        <v>16</v>
      </c>
      <c r="H2564">
        <v>0</v>
      </c>
      <c r="I2564" s="2">
        <f>Tabell2[[#This Row],[Inköpspris (SEK)]]*Tabell2[[#This Row],[Antal]]</f>
        <v>6342.56</v>
      </c>
      <c r="J2564" s="2">
        <f>MIN(Tabell2[[#This Row],[Bokat]]*Tabell2[[#This Row],[Inköpspris (SEK)]],Tabell2[[#This Row],[Totalt lagervärde ink moms]])</f>
        <v>0</v>
      </c>
      <c r="K2564" s="2">
        <f>Tabell2[[#This Row],[Totalt lagervärde ink moms]]-Tabell2[[#This Row],[Varav bokat ink moms]]</f>
        <v>6342.56</v>
      </c>
      <c r="L2564" s="2">
        <f>Tabell2[[#This Row],[Antal]]*Tabell2[[#This Row],[Inpris ex moms]]</f>
        <v>5074.0480000000007</v>
      </c>
      <c r="M2564" s="2">
        <f>MIN(Tabell2[[#This Row],[Bokat]]*Tabell2[[#This Row],[Inpris ex moms]],Tabell2[[#This Row],[Totalt lagervärde ex moms]])</f>
        <v>0</v>
      </c>
      <c r="N2564" s="2">
        <f>Tabell2[[#This Row],[Totalt lagervärde ex moms]]-Tabell2[[#This Row],[Varav bokat ex moms]]</f>
        <v>5074.0480000000007</v>
      </c>
    </row>
    <row r="2565" spans="1:14" x14ac:dyDescent="0.2">
      <c r="A2565" t="s">
        <v>780</v>
      </c>
      <c r="B2565" t="s">
        <v>781</v>
      </c>
      <c r="C2565" s="2">
        <v>649</v>
      </c>
      <c r="D2565" s="2">
        <v>454</v>
      </c>
      <c r="E2565" s="2">
        <v>396.41</v>
      </c>
      <c r="F2565" s="2">
        <v>317.12800000000004</v>
      </c>
      <c r="G2565">
        <v>2</v>
      </c>
      <c r="H2565">
        <v>0</v>
      </c>
      <c r="I2565" s="2">
        <f>Tabell2[[#This Row],[Inköpspris (SEK)]]*Tabell2[[#This Row],[Antal]]</f>
        <v>792.82</v>
      </c>
      <c r="J2565" s="2">
        <f>MIN(Tabell2[[#This Row],[Bokat]]*Tabell2[[#This Row],[Inköpspris (SEK)]],Tabell2[[#This Row],[Totalt lagervärde ink moms]])</f>
        <v>0</v>
      </c>
      <c r="K2565" s="2">
        <f>Tabell2[[#This Row],[Totalt lagervärde ink moms]]-Tabell2[[#This Row],[Varav bokat ink moms]]</f>
        <v>792.82</v>
      </c>
      <c r="L2565" s="2">
        <f>Tabell2[[#This Row],[Antal]]*Tabell2[[#This Row],[Inpris ex moms]]</f>
        <v>634.25600000000009</v>
      </c>
      <c r="M2565" s="2">
        <f>MIN(Tabell2[[#This Row],[Bokat]]*Tabell2[[#This Row],[Inpris ex moms]],Tabell2[[#This Row],[Totalt lagervärde ex moms]])</f>
        <v>0</v>
      </c>
      <c r="N2565" s="2">
        <f>Tabell2[[#This Row],[Totalt lagervärde ex moms]]-Tabell2[[#This Row],[Varav bokat ex moms]]</f>
        <v>634.25600000000009</v>
      </c>
    </row>
    <row r="2566" spans="1:14" x14ac:dyDescent="0.2">
      <c r="A2566" t="s">
        <v>6493</v>
      </c>
      <c r="B2566" t="s">
        <v>6494</v>
      </c>
      <c r="C2566" s="2">
        <v>105</v>
      </c>
      <c r="D2566" s="2">
        <v>68</v>
      </c>
      <c r="E2566" s="2">
        <v>64.13</v>
      </c>
      <c r="F2566" s="2">
        <v>51.304000000000002</v>
      </c>
      <c r="G2566">
        <v>5</v>
      </c>
      <c r="H2566">
        <v>0</v>
      </c>
      <c r="I2566" s="2">
        <f>Tabell2[[#This Row],[Inköpspris (SEK)]]*Tabell2[[#This Row],[Antal]]</f>
        <v>320.64999999999998</v>
      </c>
      <c r="J2566" s="2">
        <f>MIN(Tabell2[[#This Row],[Bokat]]*Tabell2[[#This Row],[Inköpspris (SEK)]],Tabell2[[#This Row],[Totalt lagervärde ink moms]])</f>
        <v>0</v>
      </c>
      <c r="K2566" s="2">
        <f>Tabell2[[#This Row],[Totalt lagervärde ink moms]]-Tabell2[[#This Row],[Varav bokat ink moms]]</f>
        <v>320.64999999999998</v>
      </c>
      <c r="L2566" s="2">
        <f>Tabell2[[#This Row],[Antal]]*Tabell2[[#This Row],[Inpris ex moms]]</f>
        <v>256.52</v>
      </c>
      <c r="M2566" s="2">
        <f>MIN(Tabell2[[#This Row],[Bokat]]*Tabell2[[#This Row],[Inpris ex moms]],Tabell2[[#This Row],[Totalt lagervärde ex moms]])</f>
        <v>0</v>
      </c>
      <c r="N2566" s="2">
        <f>Tabell2[[#This Row],[Totalt lagervärde ex moms]]-Tabell2[[#This Row],[Varav bokat ex moms]]</f>
        <v>256.52</v>
      </c>
    </row>
    <row r="2567" spans="1:14" x14ac:dyDescent="0.2">
      <c r="A2567" t="s">
        <v>6495</v>
      </c>
      <c r="B2567" t="s">
        <v>6496</v>
      </c>
      <c r="C2567" s="2">
        <v>105</v>
      </c>
      <c r="D2567" s="2">
        <v>68</v>
      </c>
      <c r="E2567" s="2">
        <v>64.13</v>
      </c>
      <c r="F2567" s="2">
        <v>51.304000000000002</v>
      </c>
      <c r="G2567">
        <v>2</v>
      </c>
      <c r="H2567">
        <v>0</v>
      </c>
      <c r="I2567" s="2">
        <f>Tabell2[[#This Row],[Inköpspris (SEK)]]*Tabell2[[#This Row],[Antal]]</f>
        <v>128.26</v>
      </c>
      <c r="J2567" s="2">
        <f>MIN(Tabell2[[#This Row],[Bokat]]*Tabell2[[#This Row],[Inköpspris (SEK)]],Tabell2[[#This Row],[Totalt lagervärde ink moms]])</f>
        <v>0</v>
      </c>
      <c r="K2567" s="2">
        <f>Tabell2[[#This Row],[Totalt lagervärde ink moms]]-Tabell2[[#This Row],[Varav bokat ink moms]]</f>
        <v>128.26</v>
      </c>
      <c r="L2567" s="2">
        <f>Tabell2[[#This Row],[Antal]]*Tabell2[[#This Row],[Inpris ex moms]]</f>
        <v>102.608</v>
      </c>
      <c r="M2567" s="2">
        <f>MIN(Tabell2[[#This Row],[Bokat]]*Tabell2[[#This Row],[Inpris ex moms]],Tabell2[[#This Row],[Totalt lagervärde ex moms]])</f>
        <v>0</v>
      </c>
      <c r="N2567" s="2">
        <f>Tabell2[[#This Row],[Totalt lagervärde ex moms]]-Tabell2[[#This Row],[Varav bokat ex moms]]</f>
        <v>102.608</v>
      </c>
    </row>
    <row r="2568" spans="1:14" x14ac:dyDescent="0.2">
      <c r="A2568" t="s">
        <v>6693</v>
      </c>
      <c r="B2568" t="s">
        <v>6694</v>
      </c>
      <c r="C2568" s="2">
        <v>105</v>
      </c>
      <c r="D2568" s="2">
        <v>74</v>
      </c>
      <c r="E2568" s="2">
        <v>64.13</v>
      </c>
      <c r="F2568" s="2">
        <v>51.304000000000002</v>
      </c>
      <c r="G2568">
        <v>1</v>
      </c>
      <c r="H2568">
        <v>0</v>
      </c>
      <c r="I2568" s="2">
        <f>Tabell2[[#This Row],[Inköpspris (SEK)]]*Tabell2[[#This Row],[Antal]]</f>
        <v>64.13</v>
      </c>
      <c r="J2568" s="2">
        <f>MIN(Tabell2[[#This Row],[Bokat]]*Tabell2[[#This Row],[Inköpspris (SEK)]],Tabell2[[#This Row],[Totalt lagervärde ink moms]])</f>
        <v>0</v>
      </c>
      <c r="K2568" s="2">
        <f>Tabell2[[#This Row],[Totalt lagervärde ink moms]]-Tabell2[[#This Row],[Varav bokat ink moms]]</f>
        <v>64.13</v>
      </c>
      <c r="L2568" s="2">
        <f>Tabell2[[#This Row],[Antal]]*Tabell2[[#This Row],[Inpris ex moms]]</f>
        <v>51.304000000000002</v>
      </c>
      <c r="M2568" s="2">
        <f>MIN(Tabell2[[#This Row],[Bokat]]*Tabell2[[#This Row],[Inpris ex moms]],Tabell2[[#This Row],[Totalt lagervärde ex moms]])</f>
        <v>0</v>
      </c>
      <c r="N2568" s="2">
        <f>Tabell2[[#This Row],[Totalt lagervärde ex moms]]-Tabell2[[#This Row],[Varav bokat ex moms]]</f>
        <v>51.304000000000002</v>
      </c>
    </row>
    <row r="2569" spans="1:14" x14ac:dyDescent="0.2">
      <c r="A2569" t="s">
        <v>6695</v>
      </c>
      <c r="B2569" t="s">
        <v>6696</v>
      </c>
      <c r="C2569" s="2">
        <v>105</v>
      </c>
      <c r="D2569" s="2">
        <v>74</v>
      </c>
      <c r="E2569" s="2">
        <v>64.13</v>
      </c>
      <c r="F2569" s="2">
        <v>51.304000000000002</v>
      </c>
      <c r="G2569">
        <v>1</v>
      </c>
      <c r="H2569">
        <v>0</v>
      </c>
      <c r="I2569" s="2">
        <f>Tabell2[[#This Row],[Inköpspris (SEK)]]*Tabell2[[#This Row],[Antal]]</f>
        <v>64.13</v>
      </c>
      <c r="J2569" s="2">
        <f>MIN(Tabell2[[#This Row],[Bokat]]*Tabell2[[#This Row],[Inköpspris (SEK)]],Tabell2[[#This Row],[Totalt lagervärde ink moms]])</f>
        <v>0</v>
      </c>
      <c r="K2569" s="2">
        <f>Tabell2[[#This Row],[Totalt lagervärde ink moms]]-Tabell2[[#This Row],[Varav bokat ink moms]]</f>
        <v>64.13</v>
      </c>
      <c r="L2569" s="2">
        <f>Tabell2[[#This Row],[Antal]]*Tabell2[[#This Row],[Inpris ex moms]]</f>
        <v>51.304000000000002</v>
      </c>
      <c r="M2569" s="2">
        <f>MIN(Tabell2[[#This Row],[Bokat]]*Tabell2[[#This Row],[Inpris ex moms]],Tabell2[[#This Row],[Totalt lagervärde ex moms]])</f>
        <v>0</v>
      </c>
      <c r="N2569" s="2">
        <f>Tabell2[[#This Row],[Totalt lagervärde ex moms]]-Tabell2[[#This Row],[Varav bokat ex moms]]</f>
        <v>51.304000000000002</v>
      </c>
    </row>
    <row r="2570" spans="1:14" x14ac:dyDescent="0.2">
      <c r="A2570" t="s">
        <v>6697</v>
      </c>
      <c r="B2570" t="s">
        <v>6698</v>
      </c>
      <c r="C2570" s="2">
        <v>105</v>
      </c>
      <c r="E2570" s="2">
        <v>64.13</v>
      </c>
      <c r="F2570" s="2">
        <v>51.304000000000002</v>
      </c>
      <c r="G2570">
        <v>2</v>
      </c>
      <c r="H2570">
        <v>0</v>
      </c>
      <c r="I2570" s="2">
        <f>Tabell2[[#This Row],[Inköpspris (SEK)]]*Tabell2[[#This Row],[Antal]]</f>
        <v>128.26</v>
      </c>
      <c r="J2570" s="2">
        <f>MIN(Tabell2[[#This Row],[Bokat]]*Tabell2[[#This Row],[Inköpspris (SEK)]],Tabell2[[#This Row],[Totalt lagervärde ink moms]])</f>
        <v>0</v>
      </c>
      <c r="K2570" s="2">
        <f>Tabell2[[#This Row],[Totalt lagervärde ink moms]]-Tabell2[[#This Row],[Varav bokat ink moms]]</f>
        <v>128.26</v>
      </c>
      <c r="L2570" s="2">
        <f>Tabell2[[#This Row],[Antal]]*Tabell2[[#This Row],[Inpris ex moms]]</f>
        <v>102.608</v>
      </c>
      <c r="M2570" s="2">
        <f>MIN(Tabell2[[#This Row],[Bokat]]*Tabell2[[#This Row],[Inpris ex moms]],Tabell2[[#This Row],[Totalt lagervärde ex moms]])</f>
        <v>0</v>
      </c>
      <c r="N2570" s="2">
        <f>Tabell2[[#This Row],[Totalt lagervärde ex moms]]-Tabell2[[#This Row],[Varav bokat ex moms]]</f>
        <v>102.608</v>
      </c>
    </row>
    <row r="2571" spans="1:14" x14ac:dyDescent="0.2">
      <c r="A2571" t="s">
        <v>6699</v>
      </c>
      <c r="B2571" t="s">
        <v>6700</v>
      </c>
      <c r="C2571" s="2">
        <v>105</v>
      </c>
      <c r="E2571" s="2">
        <v>64.13</v>
      </c>
      <c r="F2571" s="2">
        <v>51.304000000000002</v>
      </c>
      <c r="G2571">
        <v>1</v>
      </c>
      <c r="H2571">
        <v>0</v>
      </c>
      <c r="I2571" s="2">
        <f>Tabell2[[#This Row],[Inköpspris (SEK)]]*Tabell2[[#This Row],[Antal]]</f>
        <v>64.13</v>
      </c>
      <c r="J2571" s="2">
        <f>MIN(Tabell2[[#This Row],[Bokat]]*Tabell2[[#This Row],[Inköpspris (SEK)]],Tabell2[[#This Row],[Totalt lagervärde ink moms]])</f>
        <v>0</v>
      </c>
      <c r="K2571" s="2">
        <f>Tabell2[[#This Row],[Totalt lagervärde ink moms]]-Tabell2[[#This Row],[Varav bokat ink moms]]</f>
        <v>64.13</v>
      </c>
      <c r="L2571" s="2">
        <f>Tabell2[[#This Row],[Antal]]*Tabell2[[#This Row],[Inpris ex moms]]</f>
        <v>51.304000000000002</v>
      </c>
      <c r="M2571" s="2">
        <f>MIN(Tabell2[[#This Row],[Bokat]]*Tabell2[[#This Row],[Inpris ex moms]],Tabell2[[#This Row],[Totalt lagervärde ex moms]])</f>
        <v>0</v>
      </c>
      <c r="N2571" s="2">
        <f>Tabell2[[#This Row],[Totalt lagervärde ex moms]]-Tabell2[[#This Row],[Varav bokat ex moms]]</f>
        <v>51.304000000000002</v>
      </c>
    </row>
    <row r="2572" spans="1:14" x14ac:dyDescent="0.2">
      <c r="A2572" t="s">
        <v>6819</v>
      </c>
      <c r="B2572" t="s">
        <v>6820</v>
      </c>
      <c r="C2572" s="2">
        <v>105</v>
      </c>
      <c r="D2572" s="2">
        <v>68</v>
      </c>
      <c r="E2572" s="2">
        <v>64.13</v>
      </c>
      <c r="F2572" s="2">
        <v>51.304000000000002</v>
      </c>
      <c r="G2572">
        <v>2</v>
      </c>
      <c r="H2572">
        <v>0</v>
      </c>
      <c r="I2572" s="2">
        <f>Tabell2[[#This Row],[Inköpspris (SEK)]]*Tabell2[[#This Row],[Antal]]</f>
        <v>128.26</v>
      </c>
      <c r="J2572" s="2">
        <f>MIN(Tabell2[[#This Row],[Bokat]]*Tabell2[[#This Row],[Inköpspris (SEK)]],Tabell2[[#This Row],[Totalt lagervärde ink moms]])</f>
        <v>0</v>
      </c>
      <c r="K2572" s="2">
        <f>Tabell2[[#This Row],[Totalt lagervärde ink moms]]-Tabell2[[#This Row],[Varav bokat ink moms]]</f>
        <v>128.26</v>
      </c>
      <c r="L2572" s="2">
        <f>Tabell2[[#This Row],[Antal]]*Tabell2[[#This Row],[Inpris ex moms]]</f>
        <v>102.608</v>
      </c>
      <c r="M2572" s="2">
        <f>MIN(Tabell2[[#This Row],[Bokat]]*Tabell2[[#This Row],[Inpris ex moms]],Tabell2[[#This Row],[Totalt lagervärde ex moms]])</f>
        <v>0</v>
      </c>
      <c r="N2572" s="2">
        <f>Tabell2[[#This Row],[Totalt lagervärde ex moms]]-Tabell2[[#This Row],[Varav bokat ex moms]]</f>
        <v>102.608</v>
      </c>
    </row>
    <row r="2573" spans="1:14" x14ac:dyDescent="0.2">
      <c r="A2573" t="s">
        <v>6827</v>
      </c>
      <c r="B2573" t="s">
        <v>6828</v>
      </c>
      <c r="C2573" s="2">
        <v>105</v>
      </c>
      <c r="D2573" s="2">
        <v>74</v>
      </c>
      <c r="E2573" s="2">
        <v>64.13</v>
      </c>
      <c r="F2573" s="2">
        <v>51.304000000000002</v>
      </c>
      <c r="G2573">
        <v>2</v>
      </c>
      <c r="H2573">
        <v>0</v>
      </c>
      <c r="I2573" s="2">
        <f>Tabell2[[#This Row],[Inköpspris (SEK)]]*Tabell2[[#This Row],[Antal]]</f>
        <v>128.26</v>
      </c>
      <c r="J2573" s="2">
        <f>MIN(Tabell2[[#This Row],[Bokat]]*Tabell2[[#This Row],[Inköpspris (SEK)]],Tabell2[[#This Row],[Totalt lagervärde ink moms]])</f>
        <v>0</v>
      </c>
      <c r="K2573" s="2">
        <f>Tabell2[[#This Row],[Totalt lagervärde ink moms]]-Tabell2[[#This Row],[Varav bokat ink moms]]</f>
        <v>128.26</v>
      </c>
      <c r="L2573" s="2">
        <f>Tabell2[[#This Row],[Antal]]*Tabell2[[#This Row],[Inpris ex moms]]</f>
        <v>102.608</v>
      </c>
      <c r="M2573" s="2">
        <f>MIN(Tabell2[[#This Row],[Bokat]]*Tabell2[[#This Row],[Inpris ex moms]],Tabell2[[#This Row],[Totalt lagervärde ex moms]])</f>
        <v>0</v>
      </c>
      <c r="N2573" s="2">
        <f>Tabell2[[#This Row],[Totalt lagervärde ex moms]]-Tabell2[[#This Row],[Varav bokat ex moms]]</f>
        <v>102.608</v>
      </c>
    </row>
    <row r="2574" spans="1:14" x14ac:dyDescent="0.2">
      <c r="A2574" t="s">
        <v>7021</v>
      </c>
      <c r="B2574" t="s">
        <v>7022</v>
      </c>
      <c r="C2574" s="2">
        <v>105</v>
      </c>
      <c r="D2574" s="2">
        <v>74</v>
      </c>
      <c r="E2574" s="2">
        <v>64.13</v>
      </c>
      <c r="F2574" s="2">
        <v>51.304000000000002</v>
      </c>
      <c r="G2574">
        <v>1</v>
      </c>
      <c r="H2574">
        <v>0</v>
      </c>
      <c r="I2574" s="2">
        <f>Tabell2[[#This Row],[Inköpspris (SEK)]]*Tabell2[[#This Row],[Antal]]</f>
        <v>64.13</v>
      </c>
      <c r="J2574" s="2">
        <f>MIN(Tabell2[[#This Row],[Bokat]]*Tabell2[[#This Row],[Inköpspris (SEK)]],Tabell2[[#This Row],[Totalt lagervärde ink moms]])</f>
        <v>0</v>
      </c>
      <c r="K2574" s="2">
        <f>Tabell2[[#This Row],[Totalt lagervärde ink moms]]-Tabell2[[#This Row],[Varav bokat ink moms]]</f>
        <v>64.13</v>
      </c>
      <c r="L2574" s="2">
        <f>Tabell2[[#This Row],[Antal]]*Tabell2[[#This Row],[Inpris ex moms]]</f>
        <v>51.304000000000002</v>
      </c>
      <c r="M2574" s="2">
        <f>MIN(Tabell2[[#This Row],[Bokat]]*Tabell2[[#This Row],[Inpris ex moms]],Tabell2[[#This Row],[Totalt lagervärde ex moms]])</f>
        <v>0</v>
      </c>
      <c r="N2574" s="2">
        <f>Tabell2[[#This Row],[Totalt lagervärde ex moms]]-Tabell2[[#This Row],[Varav bokat ex moms]]</f>
        <v>51.304000000000002</v>
      </c>
    </row>
    <row r="2575" spans="1:14" x14ac:dyDescent="0.2">
      <c r="A2575" t="s">
        <v>16919</v>
      </c>
      <c r="B2575" t="s">
        <v>16920</v>
      </c>
      <c r="C2575" s="2">
        <v>105</v>
      </c>
      <c r="D2575" s="2">
        <v>68</v>
      </c>
      <c r="E2575" s="2">
        <v>64.13</v>
      </c>
      <c r="F2575" s="2">
        <v>51.304000000000002</v>
      </c>
      <c r="G2575">
        <v>1</v>
      </c>
      <c r="H2575">
        <v>0</v>
      </c>
      <c r="I2575" s="2">
        <f>Tabell2[[#This Row],[Inköpspris (SEK)]]*Tabell2[[#This Row],[Antal]]</f>
        <v>64.13</v>
      </c>
      <c r="J2575" s="2">
        <f>MIN(Tabell2[[#This Row],[Bokat]]*Tabell2[[#This Row],[Inköpspris (SEK)]],Tabell2[[#This Row],[Totalt lagervärde ink moms]])</f>
        <v>0</v>
      </c>
      <c r="K2575" s="2">
        <f>Tabell2[[#This Row],[Totalt lagervärde ink moms]]-Tabell2[[#This Row],[Varav bokat ink moms]]</f>
        <v>64.13</v>
      </c>
      <c r="L2575" s="2">
        <f>Tabell2[[#This Row],[Antal]]*Tabell2[[#This Row],[Inpris ex moms]]</f>
        <v>51.304000000000002</v>
      </c>
      <c r="M2575" s="2">
        <f>MIN(Tabell2[[#This Row],[Bokat]]*Tabell2[[#This Row],[Inpris ex moms]],Tabell2[[#This Row],[Totalt lagervärde ex moms]])</f>
        <v>0</v>
      </c>
      <c r="N2575" s="2">
        <f>Tabell2[[#This Row],[Totalt lagervärde ex moms]]-Tabell2[[#This Row],[Varav bokat ex moms]]</f>
        <v>51.304000000000002</v>
      </c>
    </row>
    <row r="2576" spans="1:14" x14ac:dyDescent="0.2">
      <c r="A2576" t="s">
        <v>936</v>
      </c>
      <c r="B2576" t="s">
        <v>937</v>
      </c>
      <c r="C2576" s="2">
        <v>149</v>
      </c>
      <c r="D2576" s="2">
        <v>104</v>
      </c>
      <c r="E2576" s="2">
        <v>91</v>
      </c>
      <c r="F2576" s="2">
        <v>72.8</v>
      </c>
      <c r="G2576">
        <v>5</v>
      </c>
      <c r="H2576">
        <v>1</v>
      </c>
      <c r="I2576" s="2">
        <f>Tabell2[[#This Row],[Inköpspris (SEK)]]*Tabell2[[#This Row],[Antal]]</f>
        <v>455</v>
      </c>
      <c r="J2576" s="2">
        <f>MIN(Tabell2[[#This Row],[Bokat]]*Tabell2[[#This Row],[Inköpspris (SEK)]],Tabell2[[#This Row],[Totalt lagervärde ink moms]])</f>
        <v>91</v>
      </c>
      <c r="K2576" s="2">
        <f>Tabell2[[#This Row],[Totalt lagervärde ink moms]]-Tabell2[[#This Row],[Varav bokat ink moms]]</f>
        <v>364</v>
      </c>
      <c r="L2576" s="2">
        <f>Tabell2[[#This Row],[Antal]]*Tabell2[[#This Row],[Inpris ex moms]]</f>
        <v>364</v>
      </c>
      <c r="M2576" s="2">
        <f>MIN(Tabell2[[#This Row],[Bokat]]*Tabell2[[#This Row],[Inpris ex moms]],Tabell2[[#This Row],[Totalt lagervärde ex moms]])</f>
        <v>72.8</v>
      </c>
      <c r="N2576" s="2">
        <f>Tabell2[[#This Row],[Totalt lagervärde ex moms]]-Tabell2[[#This Row],[Varav bokat ex moms]]</f>
        <v>291.2</v>
      </c>
    </row>
    <row r="2577" spans="1:14" x14ac:dyDescent="0.2">
      <c r="A2577" t="s">
        <v>13938</v>
      </c>
      <c r="B2577" t="s">
        <v>13939</v>
      </c>
      <c r="C2577" s="2">
        <v>339</v>
      </c>
      <c r="D2577" s="2">
        <v>237</v>
      </c>
      <c r="E2577" s="2">
        <v>206.98</v>
      </c>
      <c r="F2577" s="2">
        <v>165.584</v>
      </c>
      <c r="G2577">
        <v>1</v>
      </c>
      <c r="H2577">
        <v>0</v>
      </c>
      <c r="I2577" s="2">
        <f>Tabell2[[#This Row],[Inköpspris (SEK)]]*Tabell2[[#This Row],[Antal]]</f>
        <v>206.98</v>
      </c>
      <c r="J2577" s="2">
        <f>MIN(Tabell2[[#This Row],[Bokat]]*Tabell2[[#This Row],[Inköpspris (SEK)]],Tabell2[[#This Row],[Totalt lagervärde ink moms]])</f>
        <v>0</v>
      </c>
      <c r="K2577" s="2">
        <f>Tabell2[[#This Row],[Totalt lagervärde ink moms]]-Tabell2[[#This Row],[Varav bokat ink moms]]</f>
        <v>206.98</v>
      </c>
      <c r="L2577" s="2">
        <f>Tabell2[[#This Row],[Antal]]*Tabell2[[#This Row],[Inpris ex moms]]</f>
        <v>165.584</v>
      </c>
      <c r="M2577" s="2">
        <f>MIN(Tabell2[[#This Row],[Bokat]]*Tabell2[[#This Row],[Inpris ex moms]],Tabell2[[#This Row],[Totalt lagervärde ex moms]])</f>
        <v>0</v>
      </c>
      <c r="N2577" s="2">
        <f>Tabell2[[#This Row],[Totalt lagervärde ex moms]]-Tabell2[[#This Row],[Varav bokat ex moms]]</f>
        <v>165.584</v>
      </c>
    </row>
    <row r="2578" spans="1:14" x14ac:dyDescent="0.2">
      <c r="A2578" t="s">
        <v>4229</v>
      </c>
      <c r="B2578" t="s">
        <v>4230</v>
      </c>
      <c r="C2578" s="2">
        <v>39</v>
      </c>
      <c r="D2578" s="2">
        <v>25</v>
      </c>
      <c r="E2578" s="2">
        <v>23.81</v>
      </c>
      <c r="F2578" s="2">
        <v>19.047999999999998</v>
      </c>
      <c r="G2578">
        <v>1</v>
      </c>
      <c r="H2578">
        <v>0</v>
      </c>
      <c r="I2578" s="2">
        <f>Tabell2[[#This Row],[Inköpspris (SEK)]]*Tabell2[[#This Row],[Antal]]</f>
        <v>23.81</v>
      </c>
      <c r="J2578" s="2">
        <f>MIN(Tabell2[[#This Row],[Bokat]]*Tabell2[[#This Row],[Inköpspris (SEK)]],Tabell2[[#This Row],[Totalt lagervärde ink moms]])</f>
        <v>0</v>
      </c>
      <c r="K2578" s="2">
        <f>Tabell2[[#This Row],[Totalt lagervärde ink moms]]-Tabell2[[#This Row],[Varav bokat ink moms]]</f>
        <v>23.81</v>
      </c>
      <c r="L2578" s="2">
        <f>Tabell2[[#This Row],[Antal]]*Tabell2[[#This Row],[Inpris ex moms]]</f>
        <v>19.047999999999998</v>
      </c>
      <c r="M2578" s="2">
        <f>MIN(Tabell2[[#This Row],[Bokat]]*Tabell2[[#This Row],[Inpris ex moms]],Tabell2[[#This Row],[Totalt lagervärde ex moms]])</f>
        <v>0</v>
      </c>
      <c r="N2578" s="2">
        <f>Tabell2[[#This Row],[Totalt lagervärde ex moms]]-Tabell2[[#This Row],[Varav bokat ex moms]]</f>
        <v>19.047999999999998</v>
      </c>
    </row>
    <row r="2579" spans="1:14" x14ac:dyDescent="0.2">
      <c r="A2579" t="s">
        <v>4251</v>
      </c>
      <c r="B2579" t="s">
        <v>4252</v>
      </c>
      <c r="C2579" s="2">
        <v>39</v>
      </c>
      <c r="D2579" s="2">
        <v>25</v>
      </c>
      <c r="E2579" s="2">
        <v>23.81</v>
      </c>
      <c r="F2579" s="2">
        <v>19.047999999999998</v>
      </c>
      <c r="G2579">
        <v>1</v>
      </c>
      <c r="H2579">
        <v>0</v>
      </c>
      <c r="I2579" s="2">
        <f>Tabell2[[#This Row],[Inköpspris (SEK)]]*Tabell2[[#This Row],[Antal]]</f>
        <v>23.81</v>
      </c>
      <c r="J2579" s="2">
        <f>MIN(Tabell2[[#This Row],[Bokat]]*Tabell2[[#This Row],[Inköpspris (SEK)]],Tabell2[[#This Row],[Totalt lagervärde ink moms]])</f>
        <v>0</v>
      </c>
      <c r="K2579" s="2">
        <f>Tabell2[[#This Row],[Totalt lagervärde ink moms]]-Tabell2[[#This Row],[Varav bokat ink moms]]</f>
        <v>23.81</v>
      </c>
      <c r="L2579" s="2">
        <f>Tabell2[[#This Row],[Antal]]*Tabell2[[#This Row],[Inpris ex moms]]</f>
        <v>19.047999999999998</v>
      </c>
      <c r="M2579" s="2">
        <f>MIN(Tabell2[[#This Row],[Bokat]]*Tabell2[[#This Row],[Inpris ex moms]],Tabell2[[#This Row],[Totalt lagervärde ex moms]])</f>
        <v>0</v>
      </c>
      <c r="N2579" s="2">
        <f>Tabell2[[#This Row],[Totalt lagervärde ex moms]]-Tabell2[[#This Row],[Varav bokat ex moms]]</f>
        <v>19.047999999999998</v>
      </c>
    </row>
    <row r="2580" spans="1:14" x14ac:dyDescent="0.2">
      <c r="A2580" t="s">
        <v>4279</v>
      </c>
      <c r="B2580" t="s">
        <v>4280</v>
      </c>
      <c r="C2580" s="2">
        <v>39</v>
      </c>
      <c r="D2580" s="2">
        <v>27</v>
      </c>
      <c r="E2580" s="2">
        <v>23.81</v>
      </c>
      <c r="F2580" s="2">
        <v>19.047999999999998</v>
      </c>
      <c r="G2580">
        <v>2</v>
      </c>
      <c r="H2580">
        <v>0</v>
      </c>
      <c r="I2580" s="2">
        <f>Tabell2[[#This Row],[Inköpspris (SEK)]]*Tabell2[[#This Row],[Antal]]</f>
        <v>47.62</v>
      </c>
      <c r="J2580" s="2">
        <f>MIN(Tabell2[[#This Row],[Bokat]]*Tabell2[[#This Row],[Inköpspris (SEK)]],Tabell2[[#This Row],[Totalt lagervärde ink moms]])</f>
        <v>0</v>
      </c>
      <c r="K2580" s="2">
        <f>Tabell2[[#This Row],[Totalt lagervärde ink moms]]-Tabell2[[#This Row],[Varav bokat ink moms]]</f>
        <v>47.62</v>
      </c>
      <c r="L2580" s="2">
        <f>Tabell2[[#This Row],[Antal]]*Tabell2[[#This Row],[Inpris ex moms]]</f>
        <v>38.095999999999997</v>
      </c>
      <c r="M2580" s="2">
        <f>MIN(Tabell2[[#This Row],[Bokat]]*Tabell2[[#This Row],[Inpris ex moms]],Tabell2[[#This Row],[Totalt lagervärde ex moms]])</f>
        <v>0</v>
      </c>
      <c r="N2580" s="2">
        <f>Tabell2[[#This Row],[Totalt lagervärde ex moms]]-Tabell2[[#This Row],[Varav bokat ex moms]]</f>
        <v>38.095999999999997</v>
      </c>
    </row>
    <row r="2581" spans="1:14" x14ac:dyDescent="0.2">
      <c r="A2581" t="s">
        <v>4065</v>
      </c>
      <c r="B2581" t="s">
        <v>4066</v>
      </c>
      <c r="C2581" s="2">
        <v>165</v>
      </c>
      <c r="E2581" s="2">
        <v>100.73</v>
      </c>
      <c r="F2581" s="2">
        <v>80.584000000000003</v>
      </c>
      <c r="G2581">
        <v>1</v>
      </c>
      <c r="H2581">
        <v>4</v>
      </c>
      <c r="I2581" s="2">
        <f>Tabell2[[#This Row],[Inköpspris (SEK)]]*Tabell2[[#This Row],[Antal]]</f>
        <v>100.73</v>
      </c>
      <c r="J2581" s="2">
        <f>MIN(Tabell2[[#This Row],[Bokat]]*Tabell2[[#This Row],[Inköpspris (SEK)]],Tabell2[[#This Row],[Totalt lagervärde ink moms]])</f>
        <v>100.73</v>
      </c>
      <c r="K2581" s="2">
        <f>Tabell2[[#This Row],[Totalt lagervärde ink moms]]-Tabell2[[#This Row],[Varav bokat ink moms]]</f>
        <v>0</v>
      </c>
      <c r="L2581" s="2">
        <f>Tabell2[[#This Row],[Antal]]*Tabell2[[#This Row],[Inpris ex moms]]</f>
        <v>80.584000000000003</v>
      </c>
      <c r="M2581" s="2">
        <f>MIN(Tabell2[[#This Row],[Bokat]]*Tabell2[[#This Row],[Inpris ex moms]],Tabell2[[#This Row],[Totalt lagervärde ex moms]])</f>
        <v>80.584000000000003</v>
      </c>
      <c r="N2581" s="2">
        <f>Tabell2[[#This Row],[Totalt lagervärde ex moms]]-Tabell2[[#This Row],[Varav bokat ex moms]]</f>
        <v>0</v>
      </c>
    </row>
    <row r="2582" spans="1:14" x14ac:dyDescent="0.2">
      <c r="A2582" t="s">
        <v>5887</v>
      </c>
      <c r="B2582" t="s">
        <v>5888</v>
      </c>
      <c r="C2582" s="2">
        <v>89</v>
      </c>
      <c r="D2582" s="2">
        <v>62</v>
      </c>
      <c r="E2582" s="2">
        <v>54.33</v>
      </c>
      <c r="F2582" s="2">
        <v>43.463999999999999</v>
      </c>
      <c r="G2582">
        <v>3</v>
      </c>
      <c r="H2582">
        <v>0</v>
      </c>
      <c r="I2582" s="2">
        <f>Tabell2[[#This Row],[Inköpspris (SEK)]]*Tabell2[[#This Row],[Antal]]</f>
        <v>162.99</v>
      </c>
      <c r="J2582" s="2">
        <f>MIN(Tabell2[[#This Row],[Bokat]]*Tabell2[[#This Row],[Inköpspris (SEK)]],Tabell2[[#This Row],[Totalt lagervärde ink moms]])</f>
        <v>0</v>
      </c>
      <c r="K2582" s="2">
        <f>Tabell2[[#This Row],[Totalt lagervärde ink moms]]-Tabell2[[#This Row],[Varav bokat ink moms]]</f>
        <v>162.99</v>
      </c>
      <c r="L2582" s="2">
        <f>Tabell2[[#This Row],[Antal]]*Tabell2[[#This Row],[Inpris ex moms]]</f>
        <v>130.392</v>
      </c>
      <c r="M2582" s="2">
        <f>MIN(Tabell2[[#This Row],[Bokat]]*Tabell2[[#This Row],[Inpris ex moms]],Tabell2[[#This Row],[Totalt lagervärde ex moms]])</f>
        <v>0</v>
      </c>
      <c r="N2582" s="2">
        <f>Tabell2[[#This Row],[Totalt lagervärde ex moms]]-Tabell2[[#This Row],[Varav bokat ex moms]]</f>
        <v>130.392</v>
      </c>
    </row>
    <row r="2583" spans="1:14" x14ac:dyDescent="0.2">
      <c r="A2583" t="s">
        <v>12757</v>
      </c>
      <c r="B2583" t="s">
        <v>12758</v>
      </c>
      <c r="C2583" s="2">
        <v>499</v>
      </c>
      <c r="D2583" s="2">
        <v>299</v>
      </c>
      <c r="E2583" s="2">
        <v>304.60000000000002</v>
      </c>
      <c r="F2583" s="2">
        <v>243.68000000000004</v>
      </c>
      <c r="G2583">
        <v>1</v>
      </c>
      <c r="H2583">
        <v>0</v>
      </c>
      <c r="I2583" s="2">
        <f>Tabell2[[#This Row],[Inköpspris (SEK)]]*Tabell2[[#This Row],[Antal]]</f>
        <v>304.60000000000002</v>
      </c>
      <c r="J2583" s="2">
        <f>MIN(Tabell2[[#This Row],[Bokat]]*Tabell2[[#This Row],[Inköpspris (SEK)]],Tabell2[[#This Row],[Totalt lagervärde ink moms]])</f>
        <v>0</v>
      </c>
      <c r="K2583" s="2">
        <f>Tabell2[[#This Row],[Totalt lagervärde ink moms]]-Tabell2[[#This Row],[Varav bokat ink moms]]</f>
        <v>304.60000000000002</v>
      </c>
      <c r="L2583" s="2">
        <f>Tabell2[[#This Row],[Antal]]*Tabell2[[#This Row],[Inpris ex moms]]</f>
        <v>243.68000000000004</v>
      </c>
      <c r="M2583" s="2">
        <f>MIN(Tabell2[[#This Row],[Bokat]]*Tabell2[[#This Row],[Inpris ex moms]],Tabell2[[#This Row],[Totalt lagervärde ex moms]])</f>
        <v>0</v>
      </c>
      <c r="N2583" s="2">
        <f>Tabell2[[#This Row],[Totalt lagervärde ex moms]]-Tabell2[[#This Row],[Varav bokat ex moms]]</f>
        <v>243.68000000000004</v>
      </c>
    </row>
    <row r="2584" spans="1:14" x14ac:dyDescent="0.2">
      <c r="A2584" t="s">
        <v>4253</v>
      </c>
      <c r="B2584" t="s">
        <v>4254</v>
      </c>
      <c r="C2584" s="2">
        <v>49</v>
      </c>
      <c r="D2584" s="2">
        <v>34</v>
      </c>
      <c r="E2584" s="2">
        <v>29.91</v>
      </c>
      <c r="F2584" s="2">
        <v>23.928000000000001</v>
      </c>
      <c r="G2584">
        <v>1</v>
      </c>
      <c r="H2584">
        <v>0</v>
      </c>
      <c r="I2584" s="2">
        <f>Tabell2[[#This Row],[Inköpspris (SEK)]]*Tabell2[[#This Row],[Antal]]</f>
        <v>29.91</v>
      </c>
      <c r="J2584" s="2">
        <f>MIN(Tabell2[[#This Row],[Bokat]]*Tabell2[[#This Row],[Inköpspris (SEK)]],Tabell2[[#This Row],[Totalt lagervärde ink moms]])</f>
        <v>0</v>
      </c>
      <c r="K2584" s="2">
        <f>Tabell2[[#This Row],[Totalt lagervärde ink moms]]-Tabell2[[#This Row],[Varav bokat ink moms]]</f>
        <v>29.91</v>
      </c>
      <c r="L2584" s="2">
        <f>Tabell2[[#This Row],[Antal]]*Tabell2[[#This Row],[Inpris ex moms]]</f>
        <v>23.928000000000001</v>
      </c>
      <c r="M2584" s="2">
        <f>MIN(Tabell2[[#This Row],[Bokat]]*Tabell2[[#This Row],[Inpris ex moms]],Tabell2[[#This Row],[Totalt lagervärde ex moms]])</f>
        <v>0</v>
      </c>
      <c r="N2584" s="2">
        <f>Tabell2[[#This Row],[Totalt lagervärde ex moms]]-Tabell2[[#This Row],[Varav bokat ex moms]]</f>
        <v>23.928000000000001</v>
      </c>
    </row>
    <row r="2585" spans="1:14" x14ac:dyDescent="0.2">
      <c r="A2585" t="s">
        <v>7666</v>
      </c>
      <c r="B2585" t="s">
        <v>7667</v>
      </c>
      <c r="C2585" s="2">
        <v>899</v>
      </c>
      <c r="D2585" s="2">
        <v>629</v>
      </c>
      <c r="E2585" s="2">
        <v>548.75</v>
      </c>
      <c r="F2585" s="2">
        <v>439</v>
      </c>
      <c r="G2585">
        <v>1</v>
      </c>
      <c r="H2585">
        <v>0</v>
      </c>
      <c r="I2585" s="2">
        <f>Tabell2[[#This Row],[Inköpspris (SEK)]]*Tabell2[[#This Row],[Antal]]</f>
        <v>548.75</v>
      </c>
      <c r="J2585" s="2">
        <f>MIN(Tabell2[[#This Row],[Bokat]]*Tabell2[[#This Row],[Inköpspris (SEK)]],Tabell2[[#This Row],[Totalt lagervärde ink moms]])</f>
        <v>0</v>
      </c>
      <c r="K2585" s="2">
        <f>Tabell2[[#This Row],[Totalt lagervärde ink moms]]-Tabell2[[#This Row],[Varav bokat ink moms]]</f>
        <v>548.75</v>
      </c>
      <c r="L2585" s="2">
        <f>Tabell2[[#This Row],[Antal]]*Tabell2[[#This Row],[Inpris ex moms]]</f>
        <v>439</v>
      </c>
      <c r="M2585" s="2">
        <f>MIN(Tabell2[[#This Row],[Bokat]]*Tabell2[[#This Row],[Inpris ex moms]],Tabell2[[#This Row],[Totalt lagervärde ex moms]])</f>
        <v>0</v>
      </c>
      <c r="N2585" s="2">
        <f>Tabell2[[#This Row],[Totalt lagervärde ex moms]]-Tabell2[[#This Row],[Varav bokat ex moms]]</f>
        <v>439</v>
      </c>
    </row>
    <row r="2586" spans="1:14" x14ac:dyDescent="0.2">
      <c r="A2586" t="s">
        <v>16061</v>
      </c>
      <c r="B2586" t="s">
        <v>16062</v>
      </c>
      <c r="C2586" s="2">
        <v>899</v>
      </c>
      <c r="D2586" s="2">
        <v>629</v>
      </c>
      <c r="E2586" s="2">
        <v>548.75</v>
      </c>
      <c r="F2586" s="2">
        <v>439</v>
      </c>
      <c r="G2586">
        <v>1</v>
      </c>
      <c r="H2586">
        <v>0</v>
      </c>
      <c r="I2586" s="2">
        <f>Tabell2[[#This Row],[Inköpspris (SEK)]]*Tabell2[[#This Row],[Antal]]</f>
        <v>548.75</v>
      </c>
      <c r="J2586" s="2">
        <f>MIN(Tabell2[[#This Row],[Bokat]]*Tabell2[[#This Row],[Inköpspris (SEK)]],Tabell2[[#This Row],[Totalt lagervärde ink moms]])</f>
        <v>0</v>
      </c>
      <c r="K2586" s="2">
        <f>Tabell2[[#This Row],[Totalt lagervärde ink moms]]-Tabell2[[#This Row],[Varav bokat ink moms]]</f>
        <v>548.75</v>
      </c>
      <c r="L2586" s="2">
        <f>Tabell2[[#This Row],[Antal]]*Tabell2[[#This Row],[Inpris ex moms]]</f>
        <v>439</v>
      </c>
      <c r="M2586" s="2">
        <f>MIN(Tabell2[[#This Row],[Bokat]]*Tabell2[[#This Row],[Inpris ex moms]],Tabell2[[#This Row],[Totalt lagervärde ex moms]])</f>
        <v>0</v>
      </c>
      <c r="N2586" s="2">
        <f>Tabell2[[#This Row],[Totalt lagervärde ex moms]]-Tabell2[[#This Row],[Varav bokat ex moms]]</f>
        <v>439</v>
      </c>
    </row>
    <row r="2587" spans="1:14" x14ac:dyDescent="0.2">
      <c r="A2587" t="s">
        <v>4976</v>
      </c>
      <c r="B2587" t="s">
        <v>4977</v>
      </c>
      <c r="C2587" s="2">
        <v>499</v>
      </c>
      <c r="D2587" s="2">
        <v>349</v>
      </c>
      <c r="E2587" s="2">
        <v>304.58</v>
      </c>
      <c r="F2587" s="2">
        <v>243.66399999999999</v>
      </c>
      <c r="G2587">
        <v>1</v>
      </c>
      <c r="H2587">
        <v>0</v>
      </c>
      <c r="I2587" s="2">
        <f>Tabell2[[#This Row],[Inköpspris (SEK)]]*Tabell2[[#This Row],[Antal]]</f>
        <v>304.58</v>
      </c>
      <c r="J2587" s="2">
        <f>MIN(Tabell2[[#This Row],[Bokat]]*Tabell2[[#This Row],[Inköpspris (SEK)]],Tabell2[[#This Row],[Totalt lagervärde ink moms]])</f>
        <v>0</v>
      </c>
      <c r="K2587" s="2">
        <f>Tabell2[[#This Row],[Totalt lagervärde ink moms]]-Tabell2[[#This Row],[Varav bokat ink moms]]</f>
        <v>304.58</v>
      </c>
      <c r="L2587" s="2">
        <f>Tabell2[[#This Row],[Antal]]*Tabell2[[#This Row],[Inpris ex moms]]</f>
        <v>243.66399999999999</v>
      </c>
      <c r="M2587" s="2">
        <f>MIN(Tabell2[[#This Row],[Bokat]]*Tabell2[[#This Row],[Inpris ex moms]],Tabell2[[#This Row],[Totalt lagervärde ex moms]])</f>
        <v>0</v>
      </c>
      <c r="N2587" s="2">
        <f>Tabell2[[#This Row],[Totalt lagervärde ex moms]]-Tabell2[[#This Row],[Varav bokat ex moms]]</f>
        <v>243.66399999999999</v>
      </c>
    </row>
    <row r="2588" spans="1:14" x14ac:dyDescent="0.2">
      <c r="A2588" t="s">
        <v>4978</v>
      </c>
      <c r="B2588" t="s">
        <v>4979</v>
      </c>
      <c r="C2588" s="2">
        <v>499</v>
      </c>
      <c r="D2588" s="2">
        <v>349</v>
      </c>
      <c r="E2588" s="2">
        <v>304.58</v>
      </c>
      <c r="F2588" s="2">
        <v>243.66399999999999</v>
      </c>
      <c r="G2588">
        <v>1</v>
      </c>
      <c r="H2588">
        <v>0</v>
      </c>
      <c r="I2588" s="2">
        <f>Tabell2[[#This Row],[Inköpspris (SEK)]]*Tabell2[[#This Row],[Antal]]</f>
        <v>304.58</v>
      </c>
      <c r="J2588" s="2">
        <f>MIN(Tabell2[[#This Row],[Bokat]]*Tabell2[[#This Row],[Inköpspris (SEK)]],Tabell2[[#This Row],[Totalt lagervärde ink moms]])</f>
        <v>0</v>
      </c>
      <c r="K2588" s="2">
        <f>Tabell2[[#This Row],[Totalt lagervärde ink moms]]-Tabell2[[#This Row],[Varav bokat ink moms]]</f>
        <v>304.58</v>
      </c>
      <c r="L2588" s="2">
        <f>Tabell2[[#This Row],[Antal]]*Tabell2[[#This Row],[Inpris ex moms]]</f>
        <v>243.66399999999999</v>
      </c>
      <c r="M2588" s="2">
        <f>MIN(Tabell2[[#This Row],[Bokat]]*Tabell2[[#This Row],[Inpris ex moms]],Tabell2[[#This Row],[Totalt lagervärde ex moms]])</f>
        <v>0</v>
      </c>
      <c r="N2588" s="2">
        <f>Tabell2[[#This Row],[Totalt lagervärde ex moms]]-Tabell2[[#This Row],[Varav bokat ex moms]]</f>
        <v>243.66399999999999</v>
      </c>
    </row>
    <row r="2589" spans="1:14" x14ac:dyDescent="0.2">
      <c r="A2589" t="s">
        <v>4980</v>
      </c>
      <c r="B2589" t="s">
        <v>4981</v>
      </c>
      <c r="C2589" s="2">
        <v>499</v>
      </c>
      <c r="D2589" s="2">
        <v>349</v>
      </c>
      <c r="E2589" s="2">
        <v>304.58</v>
      </c>
      <c r="F2589" s="2">
        <v>243.66399999999999</v>
      </c>
      <c r="G2589">
        <v>1</v>
      </c>
      <c r="H2589">
        <v>0</v>
      </c>
      <c r="I2589" s="2">
        <f>Tabell2[[#This Row],[Inköpspris (SEK)]]*Tabell2[[#This Row],[Antal]]</f>
        <v>304.58</v>
      </c>
      <c r="J2589" s="2">
        <f>MIN(Tabell2[[#This Row],[Bokat]]*Tabell2[[#This Row],[Inköpspris (SEK)]],Tabell2[[#This Row],[Totalt lagervärde ink moms]])</f>
        <v>0</v>
      </c>
      <c r="K2589" s="2">
        <f>Tabell2[[#This Row],[Totalt lagervärde ink moms]]-Tabell2[[#This Row],[Varav bokat ink moms]]</f>
        <v>304.58</v>
      </c>
      <c r="L2589" s="2">
        <f>Tabell2[[#This Row],[Antal]]*Tabell2[[#This Row],[Inpris ex moms]]</f>
        <v>243.66399999999999</v>
      </c>
      <c r="M2589" s="2">
        <f>MIN(Tabell2[[#This Row],[Bokat]]*Tabell2[[#This Row],[Inpris ex moms]],Tabell2[[#This Row],[Totalt lagervärde ex moms]])</f>
        <v>0</v>
      </c>
      <c r="N2589" s="2">
        <f>Tabell2[[#This Row],[Totalt lagervärde ex moms]]-Tabell2[[#This Row],[Varav bokat ex moms]]</f>
        <v>243.66399999999999</v>
      </c>
    </row>
    <row r="2590" spans="1:14" x14ac:dyDescent="0.2">
      <c r="A2590" t="s">
        <v>4982</v>
      </c>
      <c r="B2590" t="s">
        <v>4983</v>
      </c>
      <c r="C2590" s="2">
        <v>499</v>
      </c>
      <c r="D2590" s="2">
        <v>349</v>
      </c>
      <c r="E2590" s="2">
        <v>304.58</v>
      </c>
      <c r="F2590" s="2">
        <v>243.66399999999999</v>
      </c>
      <c r="G2590">
        <v>1</v>
      </c>
      <c r="H2590">
        <v>0</v>
      </c>
      <c r="I2590" s="2">
        <f>Tabell2[[#This Row],[Inköpspris (SEK)]]*Tabell2[[#This Row],[Antal]]</f>
        <v>304.58</v>
      </c>
      <c r="J2590" s="2">
        <f>MIN(Tabell2[[#This Row],[Bokat]]*Tabell2[[#This Row],[Inköpspris (SEK)]],Tabell2[[#This Row],[Totalt lagervärde ink moms]])</f>
        <v>0</v>
      </c>
      <c r="K2590" s="2">
        <f>Tabell2[[#This Row],[Totalt lagervärde ink moms]]-Tabell2[[#This Row],[Varav bokat ink moms]]</f>
        <v>304.58</v>
      </c>
      <c r="L2590" s="2">
        <f>Tabell2[[#This Row],[Antal]]*Tabell2[[#This Row],[Inpris ex moms]]</f>
        <v>243.66399999999999</v>
      </c>
      <c r="M2590" s="2">
        <f>MIN(Tabell2[[#This Row],[Bokat]]*Tabell2[[#This Row],[Inpris ex moms]],Tabell2[[#This Row],[Totalt lagervärde ex moms]])</f>
        <v>0</v>
      </c>
      <c r="N2590" s="2">
        <f>Tabell2[[#This Row],[Totalt lagervärde ex moms]]-Tabell2[[#This Row],[Varav bokat ex moms]]</f>
        <v>243.66399999999999</v>
      </c>
    </row>
    <row r="2591" spans="1:14" x14ac:dyDescent="0.2">
      <c r="A2591" t="s">
        <v>3355</v>
      </c>
      <c r="B2591" t="s">
        <v>3356</v>
      </c>
      <c r="C2591" s="2">
        <v>57</v>
      </c>
      <c r="D2591" s="2">
        <v>40</v>
      </c>
      <c r="E2591" s="2">
        <v>34.79</v>
      </c>
      <c r="F2591" s="2">
        <v>27.832000000000001</v>
      </c>
      <c r="G2591">
        <v>5</v>
      </c>
      <c r="H2591">
        <v>0</v>
      </c>
      <c r="I2591" s="2">
        <f>Tabell2[[#This Row],[Inköpspris (SEK)]]*Tabell2[[#This Row],[Antal]]</f>
        <v>173.95</v>
      </c>
      <c r="J2591" s="2">
        <f>MIN(Tabell2[[#This Row],[Bokat]]*Tabell2[[#This Row],[Inköpspris (SEK)]],Tabell2[[#This Row],[Totalt lagervärde ink moms]])</f>
        <v>0</v>
      </c>
      <c r="K2591" s="2">
        <f>Tabell2[[#This Row],[Totalt lagervärde ink moms]]-Tabell2[[#This Row],[Varav bokat ink moms]]</f>
        <v>173.95</v>
      </c>
      <c r="L2591" s="2">
        <f>Tabell2[[#This Row],[Antal]]*Tabell2[[#This Row],[Inpris ex moms]]</f>
        <v>139.16</v>
      </c>
      <c r="M2591" s="2">
        <f>MIN(Tabell2[[#This Row],[Bokat]]*Tabell2[[#This Row],[Inpris ex moms]],Tabell2[[#This Row],[Totalt lagervärde ex moms]])</f>
        <v>0</v>
      </c>
      <c r="N2591" s="2">
        <f>Tabell2[[#This Row],[Totalt lagervärde ex moms]]-Tabell2[[#This Row],[Varav bokat ex moms]]</f>
        <v>139.16</v>
      </c>
    </row>
    <row r="2592" spans="1:14" x14ac:dyDescent="0.2">
      <c r="A2592" t="s">
        <v>3357</v>
      </c>
      <c r="B2592" t="s">
        <v>3358</v>
      </c>
      <c r="C2592" s="2">
        <v>57</v>
      </c>
      <c r="D2592" s="2">
        <v>40</v>
      </c>
      <c r="E2592" s="2">
        <v>34.79</v>
      </c>
      <c r="F2592" s="2">
        <v>27.832000000000001</v>
      </c>
      <c r="G2592">
        <v>8</v>
      </c>
      <c r="H2592">
        <v>0</v>
      </c>
      <c r="I2592" s="2">
        <f>Tabell2[[#This Row],[Inköpspris (SEK)]]*Tabell2[[#This Row],[Antal]]</f>
        <v>278.32</v>
      </c>
      <c r="J2592" s="2">
        <f>MIN(Tabell2[[#This Row],[Bokat]]*Tabell2[[#This Row],[Inköpspris (SEK)]],Tabell2[[#This Row],[Totalt lagervärde ink moms]])</f>
        <v>0</v>
      </c>
      <c r="K2592" s="2">
        <f>Tabell2[[#This Row],[Totalt lagervärde ink moms]]-Tabell2[[#This Row],[Varav bokat ink moms]]</f>
        <v>278.32</v>
      </c>
      <c r="L2592" s="2">
        <f>Tabell2[[#This Row],[Antal]]*Tabell2[[#This Row],[Inpris ex moms]]</f>
        <v>222.65600000000001</v>
      </c>
      <c r="M2592" s="2">
        <f>MIN(Tabell2[[#This Row],[Bokat]]*Tabell2[[#This Row],[Inpris ex moms]],Tabell2[[#This Row],[Totalt lagervärde ex moms]])</f>
        <v>0</v>
      </c>
      <c r="N2592" s="2">
        <f>Tabell2[[#This Row],[Totalt lagervärde ex moms]]-Tabell2[[#This Row],[Varav bokat ex moms]]</f>
        <v>222.65600000000001</v>
      </c>
    </row>
    <row r="2593" spans="1:14" x14ac:dyDescent="0.2">
      <c r="A2593" t="s">
        <v>16379</v>
      </c>
      <c r="B2593" t="s">
        <v>16380</v>
      </c>
      <c r="C2593" s="2">
        <v>5499</v>
      </c>
      <c r="D2593" s="2">
        <v>3849</v>
      </c>
      <c r="E2593" s="2">
        <v>3356.27</v>
      </c>
      <c r="F2593" s="2">
        <v>2685.0160000000001</v>
      </c>
      <c r="G2593">
        <v>1</v>
      </c>
      <c r="H2593">
        <v>0</v>
      </c>
      <c r="I2593" s="2">
        <f>Tabell2[[#This Row],[Inköpspris (SEK)]]*Tabell2[[#This Row],[Antal]]</f>
        <v>3356.27</v>
      </c>
      <c r="J2593" s="2">
        <f>MIN(Tabell2[[#This Row],[Bokat]]*Tabell2[[#This Row],[Inköpspris (SEK)]],Tabell2[[#This Row],[Totalt lagervärde ink moms]])</f>
        <v>0</v>
      </c>
      <c r="K2593" s="2">
        <f>Tabell2[[#This Row],[Totalt lagervärde ink moms]]-Tabell2[[#This Row],[Varav bokat ink moms]]</f>
        <v>3356.27</v>
      </c>
      <c r="L2593" s="2">
        <f>Tabell2[[#This Row],[Antal]]*Tabell2[[#This Row],[Inpris ex moms]]</f>
        <v>2685.0160000000001</v>
      </c>
      <c r="M2593" s="2">
        <f>MIN(Tabell2[[#This Row],[Bokat]]*Tabell2[[#This Row],[Inpris ex moms]],Tabell2[[#This Row],[Totalt lagervärde ex moms]])</f>
        <v>0</v>
      </c>
      <c r="N2593" s="2">
        <f>Tabell2[[#This Row],[Totalt lagervärde ex moms]]-Tabell2[[#This Row],[Varav bokat ex moms]]</f>
        <v>2685.0160000000001</v>
      </c>
    </row>
    <row r="2594" spans="1:14" x14ac:dyDescent="0.2">
      <c r="A2594" t="s">
        <v>16449</v>
      </c>
      <c r="B2594" t="s">
        <v>16450</v>
      </c>
      <c r="C2594" s="2">
        <v>5499</v>
      </c>
      <c r="D2594" s="2">
        <v>3849</v>
      </c>
      <c r="E2594" s="2">
        <v>3356.27</v>
      </c>
      <c r="F2594" s="2">
        <v>2685.0160000000001</v>
      </c>
      <c r="G2594">
        <v>1</v>
      </c>
      <c r="H2594">
        <v>0</v>
      </c>
      <c r="I2594" s="2">
        <f>Tabell2[[#This Row],[Inköpspris (SEK)]]*Tabell2[[#This Row],[Antal]]</f>
        <v>3356.27</v>
      </c>
      <c r="J2594" s="2">
        <f>MIN(Tabell2[[#This Row],[Bokat]]*Tabell2[[#This Row],[Inköpspris (SEK)]],Tabell2[[#This Row],[Totalt lagervärde ink moms]])</f>
        <v>0</v>
      </c>
      <c r="K2594" s="2">
        <f>Tabell2[[#This Row],[Totalt lagervärde ink moms]]-Tabell2[[#This Row],[Varav bokat ink moms]]</f>
        <v>3356.27</v>
      </c>
      <c r="L2594" s="2">
        <f>Tabell2[[#This Row],[Antal]]*Tabell2[[#This Row],[Inpris ex moms]]</f>
        <v>2685.0160000000001</v>
      </c>
      <c r="M2594" s="2">
        <f>MIN(Tabell2[[#This Row],[Bokat]]*Tabell2[[#This Row],[Inpris ex moms]],Tabell2[[#This Row],[Totalt lagervärde ex moms]])</f>
        <v>0</v>
      </c>
      <c r="N2594" s="2">
        <f>Tabell2[[#This Row],[Totalt lagervärde ex moms]]-Tabell2[[#This Row],[Varav bokat ex moms]]</f>
        <v>2685.0160000000001</v>
      </c>
    </row>
    <row r="2595" spans="1:14" x14ac:dyDescent="0.2">
      <c r="A2595" t="s">
        <v>4223</v>
      </c>
      <c r="B2595" t="s">
        <v>4224</v>
      </c>
      <c r="C2595" s="2">
        <v>102</v>
      </c>
      <c r="D2595" s="2">
        <v>80</v>
      </c>
      <c r="E2595" s="2">
        <v>62.25</v>
      </c>
      <c r="F2595" s="2">
        <v>49.800000000000004</v>
      </c>
      <c r="G2595">
        <v>1</v>
      </c>
      <c r="H2595">
        <v>0</v>
      </c>
      <c r="I2595" s="2">
        <f>Tabell2[[#This Row],[Inköpspris (SEK)]]*Tabell2[[#This Row],[Antal]]</f>
        <v>62.25</v>
      </c>
      <c r="J2595" s="2">
        <f>MIN(Tabell2[[#This Row],[Bokat]]*Tabell2[[#This Row],[Inköpspris (SEK)]],Tabell2[[#This Row],[Totalt lagervärde ink moms]])</f>
        <v>0</v>
      </c>
      <c r="K2595" s="2">
        <f>Tabell2[[#This Row],[Totalt lagervärde ink moms]]-Tabell2[[#This Row],[Varav bokat ink moms]]</f>
        <v>62.25</v>
      </c>
      <c r="L2595" s="2">
        <f>Tabell2[[#This Row],[Antal]]*Tabell2[[#This Row],[Inpris ex moms]]</f>
        <v>49.800000000000004</v>
      </c>
      <c r="M2595" s="2">
        <f>MIN(Tabell2[[#This Row],[Bokat]]*Tabell2[[#This Row],[Inpris ex moms]],Tabell2[[#This Row],[Totalt lagervärde ex moms]])</f>
        <v>0</v>
      </c>
      <c r="N2595" s="2">
        <f>Tabell2[[#This Row],[Totalt lagervärde ex moms]]-Tabell2[[#This Row],[Varav bokat ex moms]]</f>
        <v>49.800000000000004</v>
      </c>
    </row>
    <row r="2596" spans="1:14" x14ac:dyDescent="0.2">
      <c r="A2596" t="s">
        <v>16329</v>
      </c>
      <c r="B2596" t="s">
        <v>16330</v>
      </c>
      <c r="C2596" s="2">
        <v>165</v>
      </c>
      <c r="D2596" s="2">
        <v>115</v>
      </c>
      <c r="E2596" s="2">
        <v>100.69</v>
      </c>
      <c r="F2596" s="2">
        <v>80.552000000000007</v>
      </c>
      <c r="G2596">
        <v>1</v>
      </c>
      <c r="H2596">
        <v>0</v>
      </c>
      <c r="I2596" s="2">
        <f>Tabell2[[#This Row],[Inköpspris (SEK)]]*Tabell2[[#This Row],[Antal]]</f>
        <v>100.69</v>
      </c>
      <c r="J2596" s="2">
        <f>MIN(Tabell2[[#This Row],[Bokat]]*Tabell2[[#This Row],[Inköpspris (SEK)]],Tabell2[[#This Row],[Totalt lagervärde ink moms]])</f>
        <v>0</v>
      </c>
      <c r="K2596" s="2">
        <f>Tabell2[[#This Row],[Totalt lagervärde ink moms]]-Tabell2[[#This Row],[Varav bokat ink moms]]</f>
        <v>100.69</v>
      </c>
      <c r="L2596" s="2">
        <f>Tabell2[[#This Row],[Antal]]*Tabell2[[#This Row],[Inpris ex moms]]</f>
        <v>80.552000000000007</v>
      </c>
      <c r="M2596" s="2">
        <f>MIN(Tabell2[[#This Row],[Bokat]]*Tabell2[[#This Row],[Inpris ex moms]],Tabell2[[#This Row],[Totalt lagervärde ex moms]])</f>
        <v>0</v>
      </c>
      <c r="N2596" s="2">
        <f>Tabell2[[#This Row],[Totalt lagervärde ex moms]]-Tabell2[[#This Row],[Varav bokat ex moms]]</f>
        <v>80.552000000000007</v>
      </c>
    </row>
    <row r="2597" spans="1:14" x14ac:dyDescent="0.2">
      <c r="A2597" t="s">
        <v>3725</v>
      </c>
      <c r="B2597" t="s">
        <v>3726</v>
      </c>
      <c r="C2597" s="2">
        <v>42</v>
      </c>
      <c r="D2597" s="2">
        <v>29</v>
      </c>
      <c r="E2597" s="2">
        <v>25.63</v>
      </c>
      <c r="F2597" s="2">
        <v>20.504000000000001</v>
      </c>
      <c r="G2597">
        <v>12</v>
      </c>
      <c r="H2597">
        <v>1</v>
      </c>
      <c r="I2597" s="2">
        <f>Tabell2[[#This Row],[Inköpspris (SEK)]]*Tabell2[[#This Row],[Antal]]</f>
        <v>307.56</v>
      </c>
      <c r="J2597" s="2">
        <f>MIN(Tabell2[[#This Row],[Bokat]]*Tabell2[[#This Row],[Inköpspris (SEK)]],Tabell2[[#This Row],[Totalt lagervärde ink moms]])</f>
        <v>25.63</v>
      </c>
      <c r="K2597" s="2">
        <f>Tabell2[[#This Row],[Totalt lagervärde ink moms]]-Tabell2[[#This Row],[Varav bokat ink moms]]</f>
        <v>281.93</v>
      </c>
      <c r="L2597" s="2">
        <f>Tabell2[[#This Row],[Antal]]*Tabell2[[#This Row],[Inpris ex moms]]</f>
        <v>246.048</v>
      </c>
      <c r="M2597" s="2">
        <f>MIN(Tabell2[[#This Row],[Bokat]]*Tabell2[[#This Row],[Inpris ex moms]],Tabell2[[#This Row],[Totalt lagervärde ex moms]])</f>
        <v>20.504000000000001</v>
      </c>
      <c r="N2597" s="2">
        <f>Tabell2[[#This Row],[Totalt lagervärde ex moms]]-Tabell2[[#This Row],[Varav bokat ex moms]]</f>
        <v>225.54400000000001</v>
      </c>
    </row>
    <row r="2598" spans="1:14" x14ac:dyDescent="0.2">
      <c r="A2598" t="s">
        <v>4011</v>
      </c>
      <c r="B2598" t="s">
        <v>4012</v>
      </c>
      <c r="C2598" s="2">
        <v>249</v>
      </c>
      <c r="D2598" s="2">
        <v>162</v>
      </c>
      <c r="E2598" s="2">
        <v>151.94</v>
      </c>
      <c r="F2598" s="2">
        <v>121.55200000000001</v>
      </c>
      <c r="G2598">
        <v>1</v>
      </c>
      <c r="H2598">
        <v>0</v>
      </c>
      <c r="I2598" s="2">
        <f>Tabell2[[#This Row],[Inköpspris (SEK)]]*Tabell2[[#This Row],[Antal]]</f>
        <v>151.94</v>
      </c>
      <c r="J2598" s="2">
        <f>MIN(Tabell2[[#This Row],[Bokat]]*Tabell2[[#This Row],[Inköpspris (SEK)]],Tabell2[[#This Row],[Totalt lagervärde ink moms]])</f>
        <v>0</v>
      </c>
      <c r="K2598" s="2">
        <f>Tabell2[[#This Row],[Totalt lagervärde ink moms]]-Tabell2[[#This Row],[Varav bokat ink moms]]</f>
        <v>151.94</v>
      </c>
      <c r="L2598" s="2">
        <f>Tabell2[[#This Row],[Antal]]*Tabell2[[#This Row],[Inpris ex moms]]</f>
        <v>121.55200000000001</v>
      </c>
      <c r="M2598" s="2">
        <f>MIN(Tabell2[[#This Row],[Bokat]]*Tabell2[[#This Row],[Inpris ex moms]],Tabell2[[#This Row],[Totalt lagervärde ex moms]])</f>
        <v>0</v>
      </c>
      <c r="N2598" s="2">
        <f>Tabell2[[#This Row],[Totalt lagervärde ex moms]]-Tabell2[[#This Row],[Varav bokat ex moms]]</f>
        <v>121.55200000000001</v>
      </c>
    </row>
    <row r="2599" spans="1:14" x14ac:dyDescent="0.2">
      <c r="A2599" t="s">
        <v>16473</v>
      </c>
      <c r="B2599" t="s">
        <v>16474</v>
      </c>
      <c r="C2599" s="2">
        <v>249</v>
      </c>
      <c r="D2599" s="2">
        <v>174</v>
      </c>
      <c r="E2599" s="2">
        <v>151.94</v>
      </c>
      <c r="F2599" s="2">
        <v>121.55200000000001</v>
      </c>
      <c r="G2599">
        <v>1</v>
      </c>
      <c r="H2599">
        <v>0</v>
      </c>
      <c r="I2599" s="2">
        <f>Tabell2[[#This Row],[Inköpspris (SEK)]]*Tabell2[[#This Row],[Antal]]</f>
        <v>151.94</v>
      </c>
      <c r="J2599" s="2">
        <f>MIN(Tabell2[[#This Row],[Bokat]]*Tabell2[[#This Row],[Inköpspris (SEK)]],Tabell2[[#This Row],[Totalt lagervärde ink moms]])</f>
        <v>0</v>
      </c>
      <c r="K2599" s="2">
        <f>Tabell2[[#This Row],[Totalt lagervärde ink moms]]-Tabell2[[#This Row],[Varav bokat ink moms]]</f>
        <v>151.94</v>
      </c>
      <c r="L2599" s="2">
        <f>Tabell2[[#This Row],[Antal]]*Tabell2[[#This Row],[Inpris ex moms]]</f>
        <v>121.55200000000001</v>
      </c>
      <c r="M2599" s="2">
        <f>MIN(Tabell2[[#This Row],[Bokat]]*Tabell2[[#This Row],[Inpris ex moms]],Tabell2[[#This Row],[Totalt lagervärde ex moms]])</f>
        <v>0</v>
      </c>
      <c r="N2599" s="2">
        <f>Tabell2[[#This Row],[Totalt lagervärde ex moms]]-Tabell2[[#This Row],[Varav bokat ex moms]]</f>
        <v>121.55200000000001</v>
      </c>
    </row>
    <row r="2600" spans="1:14" x14ac:dyDescent="0.2">
      <c r="A2600" t="s">
        <v>5078</v>
      </c>
      <c r="B2600" t="s">
        <v>5079</v>
      </c>
      <c r="C2600" s="2">
        <v>219</v>
      </c>
      <c r="D2600" s="2">
        <v>142</v>
      </c>
      <c r="E2600" s="2">
        <v>133.63</v>
      </c>
      <c r="F2600" s="2">
        <v>106.904</v>
      </c>
      <c r="G2600">
        <v>1</v>
      </c>
      <c r="H2600">
        <v>0</v>
      </c>
      <c r="I2600" s="2">
        <f>Tabell2[[#This Row],[Inköpspris (SEK)]]*Tabell2[[#This Row],[Antal]]</f>
        <v>133.63</v>
      </c>
      <c r="J2600" s="2">
        <f>MIN(Tabell2[[#This Row],[Bokat]]*Tabell2[[#This Row],[Inköpspris (SEK)]],Tabell2[[#This Row],[Totalt lagervärde ink moms]])</f>
        <v>0</v>
      </c>
      <c r="K2600" s="2">
        <f>Tabell2[[#This Row],[Totalt lagervärde ink moms]]-Tabell2[[#This Row],[Varav bokat ink moms]]</f>
        <v>133.63</v>
      </c>
      <c r="L2600" s="2">
        <f>Tabell2[[#This Row],[Antal]]*Tabell2[[#This Row],[Inpris ex moms]]</f>
        <v>106.904</v>
      </c>
      <c r="M2600" s="2">
        <f>MIN(Tabell2[[#This Row],[Bokat]]*Tabell2[[#This Row],[Inpris ex moms]],Tabell2[[#This Row],[Totalt lagervärde ex moms]])</f>
        <v>0</v>
      </c>
      <c r="N2600" s="2">
        <f>Tabell2[[#This Row],[Totalt lagervärde ex moms]]-Tabell2[[#This Row],[Varav bokat ex moms]]</f>
        <v>106.904</v>
      </c>
    </row>
    <row r="2601" spans="1:14" x14ac:dyDescent="0.2">
      <c r="A2601" t="s">
        <v>11509</v>
      </c>
      <c r="B2601" t="s">
        <v>11510</v>
      </c>
      <c r="C2601" s="2">
        <v>265</v>
      </c>
      <c r="D2601" s="2">
        <v>172</v>
      </c>
      <c r="E2601" s="2">
        <v>161.69</v>
      </c>
      <c r="F2601" s="2">
        <v>129.352</v>
      </c>
      <c r="G2601">
        <v>3</v>
      </c>
      <c r="H2601">
        <v>0</v>
      </c>
      <c r="I2601" s="2">
        <f>Tabell2[[#This Row],[Inköpspris (SEK)]]*Tabell2[[#This Row],[Antal]]</f>
        <v>485.07</v>
      </c>
      <c r="J2601" s="2">
        <f>MIN(Tabell2[[#This Row],[Bokat]]*Tabell2[[#This Row],[Inköpspris (SEK)]],Tabell2[[#This Row],[Totalt lagervärde ink moms]])</f>
        <v>0</v>
      </c>
      <c r="K2601" s="2">
        <f>Tabell2[[#This Row],[Totalt lagervärde ink moms]]-Tabell2[[#This Row],[Varav bokat ink moms]]</f>
        <v>485.07</v>
      </c>
      <c r="L2601" s="2">
        <f>Tabell2[[#This Row],[Antal]]*Tabell2[[#This Row],[Inpris ex moms]]</f>
        <v>388.05600000000004</v>
      </c>
      <c r="M2601" s="2">
        <f>MIN(Tabell2[[#This Row],[Bokat]]*Tabell2[[#This Row],[Inpris ex moms]],Tabell2[[#This Row],[Totalt lagervärde ex moms]])</f>
        <v>0</v>
      </c>
      <c r="N2601" s="2">
        <f>Tabell2[[#This Row],[Totalt lagervärde ex moms]]-Tabell2[[#This Row],[Varav bokat ex moms]]</f>
        <v>388.05600000000004</v>
      </c>
    </row>
    <row r="2602" spans="1:14" x14ac:dyDescent="0.2">
      <c r="A2602" t="s">
        <v>15011</v>
      </c>
      <c r="B2602" t="s">
        <v>15012</v>
      </c>
      <c r="C2602" s="2">
        <v>279</v>
      </c>
      <c r="D2602" s="2">
        <v>195</v>
      </c>
      <c r="E2602" s="2">
        <v>170.21</v>
      </c>
      <c r="F2602" s="2">
        <v>136.16800000000001</v>
      </c>
      <c r="G2602">
        <v>1</v>
      </c>
      <c r="H2602">
        <v>0</v>
      </c>
      <c r="I2602" s="2">
        <f>Tabell2[[#This Row],[Inköpspris (SEK)]]*Tabell2[[#This Row],[Antal]]</f>
        <v>170.21</v>
      </c>
      <c r="J2602" s="2">
        <f>MIN(Tabell2[[#This Row],[Bokat]]*Tabell2[[#This Row],[Inköpspris (SEK)]],Tabell2[[#This Row],[Totalt lagervärde ink moms]])</f>
        <v>0</v>
      </c>
      <c r="K2602" s="2">
        <f>Tabell2[[#This Row],[Totalt lagervärde ink moms]]-Tabell2[[#This Row],[Varav bokat ink moms]]</f>
        <v>170.21</v>
      </c>
      <c r="L2602" s="2">
        <f>Tabell2[[#This Row],[Antal]]*Tabell2[[#This Row],[Inpris ex moms]]</f>
        <v>136.16800000000001</v>
      </c>
      <c r="M2602" s="2">
        <f>MIN(Tabell2[[#This Row],[Bokat]]*Tabell2[[#This Row],[Inpris ex moms]],Tabell2[[#This Row],[Totalt lagervärde ex moms]])</f>
        <v>0</v>
      </c>
      <c r="N2602" s="2">
        <f>Tabell2[[#This Row],[Totalt lagervärde ex moms]]-Tabell2[[#This Row],[Varav bokat ex moms]]</f>
        <v>136.16800000000001</v>
      </c>
    </row>
    <row r="2603" spans="1:14" x14ac:dyDescent="0.2">
      <c r="A2603" t="s">
        <v>5663</v>
      </c>
      <c r="B2603" t="s">
        <v>5664</v>
      </c>
      <c r="C2603" s="2">
        <v>45</v>
      </c>
      <c r="D2603" s="2">
        <v>31</v>
      </c>
      <c r="E2603" s="2">
        <v>27.45</v>
      </c>
      <c r="F2603" s="2">
        <v>21.96</v>
      </c>
      <c r="G2603">
        <v>5</v>
      </c>
      <c r="H2603">
        <v>0</v>
      </c>
      <c r="I2603" s="2">
        <f>Tabell2[[#This Row],[Inköpspris (SEK)]]*Tabell2[[#This Row],[Antal]]</f>
        <v>137.25</v>
      </c>
      <c r="J2603" s="2">
        <f>MIN(Tabell2[[#This Row],[Bokat]]*Tabell2[[#This Row],[Inköpspris (SEK)]],Tabell2[[#This Row],[Totalt lagervärde ink moms]])</f>
        <v>0</v>
      </c>
      <c r="K2603" s="2">
        <f>Tabell2[[#This Row],[Totalt lagervärde ink moms]]-Tabell2[[#This Row],[Varav bokat ink moms]]</f>
        <v>137.25</v>
      </c>
      <c r="L2603" s="2">
        <f>Tabell2[[#This Row],[Antal]]*Tabell2[[#This Row],[Inpris ex moms]]</f>
        <v>109.80000000000001</v>
      </c>
      <c r="M2603" s="2">
        <f>MIN(Tabell2[[#This Row],[Bokat]]*Tabell2[[#This Row],[Inpris ex moms]],Tabell2[[#This Row],[Totalt lagervärde ex moms]])</f>
        <v>0</v>
      </c>
      <c r="N2603" s="2">
        <f>Tabell2[[#This Row],[Totalt lagervärde ex moms]]-Tabell2[[#This Row],[Varav bokat ex moms]]</f>
        <v>109.80000000000001</v>
      </c>
    </row>
    <row r="2604" spans="1:14" x14ac:dyDescent="0.2">
      <c r="A2604" t="s">
        <v>7423</v>
      </c>
      <c r="B2604" t="s">
        <v>7424</v>
      </c>
      <c r="C2604" s="2">
        <v>85</v>
      </c>
      <c r="D2604" s="2">
        <v>59</v>
      </c>
      <c r="E2604" s="2">
        <v>51.85</v>
      </c>
      <c r="F2604" s="2">
        <v>41.480000000000004</v>
      </c>
      <c r="G2604">
        <v>3</v>
      </c>
      <c r="H2604">
        <v>0</v>
      </c>
      <c r="I2604" s="2">
        <f>Tabell2[[#This Row],[Inköpspris (SEK)]]*Tabell2[[#This Row],[Antal]]</f>
        <v>155.55000000000001</v>
      </c>
      <c r="J2604" s="2">
        <f>MIN(Tabell2[[#This Row],[Bokat]]*Tabell2[[#This Row],[Inköpspris (SEK)]],Tabell2[[#This Row],[Totalt lagervärde ink moms]])</f>
        <v>0</v>
      </c>
      <c r="K2604" s="2">
        <f>Tabell2[[#This Row],[Totalt lagervärde ink moms]]-Tabell2[[#This Row],[Varav bokat ink moms]]</f>
        <v>155.55000000000001</v>
      </c>
      <c r="L2604" s="2">
        <f>Tabell2[[#This Row],[Antal]]*Tabell2[[#This Row],[Inpris ex moms]]</f>
        <v>124.44000000000001</v>
      </c>
      <c r="M2604" s="2">
        <f>MIN(Tabell2[[#This Row],[Bokat]]*Tabell2[[#This Row],[Inpris ex moms]],Tabell2[[#This Row],[Totalt lagervärde ex moms]])</f>
        <v>0</v>
      </c>
      <c r="N2604" s="2">
        <f>Tabell2[[#This Row],[Totalt lagervärde ex moms]]-Tabell2[[#This Row],[Varav bokat ex moms]]</f>
        <v>124.44000000000001</v>
      </c>
    </row>
    <row r="2605" spans="1:14" x14ac:dyDescent="0.2">
      <c r="A2605" t="s">
        <v>6845</v>
      </c>
      <c r="B2605" t="s">
        <v>6846</v>
      </c>
      <c r="C2605" s="2">
        <v>139</v>
      </c>
      <c r="D2605" s="2">
        <v>90</v>
      </c>
      <c r="E2605" s="2">
        <v>84.79</v>
      </c>
      <c r="F2605" s="2">
        <v>67.832000000000008</v>
      </c>
      <c r="G2605">
        <v>1</v>
      </c>
      <c r="H2605">
        <v>0</v>
      </c>
      <c r="I2605" s="2">
        <f>Tabell2[[#This Row],[Inköpspris (SEK)]]*Tabell2[[#This Row],[Antal]]</f>
        <v>84.79</v>
      </c>
      <c r="J2605" s="2">
        <f>MIN(Tabell2[[#This Row],[Bokat]]*Tabell2[[#This Row],[Inköpspris (SEK)]],Tabell2[[#This Row],[Totalt lagervärde ink moms]])</f>
        <v>0</v>
      </c>
      <c r="K2605" s="2">
        <f>Tabell2[[#This Row],[Totalt lagervärde ink moms]]-Tabell2[[#This Row],[Varav bokat ink moms]]</f>
        <v>84.79</v>
      </c>
      <c r="L2605" s="2">
        <f>Tabell2[[#This Row],[Antal]]*Tabell2[[#This Row],[Inpris ex moms]]</f>
        <v>67.832000000000008</v>
      </c>
      <c r="M2605" s="2">
        <f>MIN(Tabell2[[#This Row],[Bokat]]*Tabell2[[#This Row],[Inpris ex moms]],Tabell2[[#This Row],[Totalt lagervärde ex moms]])</f>
        <v>0</v>
      </c>
      <c r="N2605" s="2">
        <f>Tabell2[[#This Row],[Totalt lagervärde ex moms]]-Tabell2[[#This Row],[Varav bokat ex moms]]</f>
        <v>67.832000000000008</v>
      </c>
    </row>
    <row r="2606" spans="1:14" x14ac:dyDescent="0.2">
      <c r="A2606" t="s">
        <v>9690</v>
      </c>
      <c r="B2606" t="s">
        <v>9691</v>
      </c>
      <c r="C2606" s="2">
        <v>899</v>
      </c>
      <c r="D2606" s="2">
        <v>539</v>
      </c>
      <c r="E2606" s="2">
        <v>548.29999999999995</v>
      </c>
      <c r="F2606" s="2">
        <v>438.64</v>
      </c>
      <c r="G2606">
        <v>1</v>
      </c>
      <c r="H2606">
        <v>0</v>
      </c>
      <c r="I2606" s="2">
        <f>Tabell2[[#This Row],[Inköpspris (SEK)]]*Tabell2[[#This Row],[Antal]]</f>
        <v>548.29999999999995</v>
      </c>
      <c r="J2606" s="2">
        <f>MIN(Tabell2[[#This Row],[Bokat]]*Tabell2[[#This Row],[Inköpspris (SEK)]],Tabell2[[#This Row],[Totalt lagervärde ink moms]])</f>
        <v>0</v>
      </c>
      <c r="K2606" s="2">
        <f>Tabell2[[#This Row],[Totalt lagervärde ink moms]]-Tabell2[[#This Row],[Varav bokat ink moms]]</f>
        <v>548.29999999999995</v>
      </c>
      <c r="L2606" s="2">
        <f>Tabell2[[#This Row],[Antal]]*Tabell2[[#This Row],[Inpris ex moms]]</f>
        <v>438.64</v>
      </c>
      <c r="M2606" s="2">
        <f>MIN(Tabell2[[#This Row],[Bokat]]*Tabell2[[#This Row],[Inpris ex moms]],Tabell2[[#This Row],[Totalt lagervärde ex moms]])</f>
        <v>0</v>
      </c>
      <c r="N2606" s="2">
        <f>Tabell2[[#This Row],[Totalt lagervärde ex moms]]-Tabell2[[#This Row],[Varav bokat ex moms]]</f>
        <v>438.64</v>
      </c>
    </row>
    <row r="2607" spans="1:14" x14ac:dyDescent="0.2">
      <c r="A2607" t="s">
        <v>4379</v>
      </c>
      <c r="B2607" t="s">
        <v>4380</v>
      </c>
      <c r="C2607" s="2">
        <v>239</v>
      </c>
      <c r="D2607" s="2">
        <v>155</v>
      </c>
      <c r="E2607" s="2">
        <v>145.75</v>
      </c>
      <c r="F2607" s="2">
        <v>116.60000000000001</v>
      </c>
      <c r="G2607">
        <v>1</v>
      </c>
      <c r="H2607">
        <v>0</v>
      </c>
      <c r="I2607" s="2">
        <f>Tabell2[[#This Row],[Inköpspris (SEK)]]*Tabell2[[#This Row],[Antal]]</f>
        <v>145.75</v>
      </c>
      <c r="J2607" s="2">
        <f>MIN(Tabell2[[#This Row],[Bokat]]*Tabell2[[#This Row],[Inköpspris (SEK)]],Tabell2[[#This Row],[Totalt lagervärde ink moms]])</f>
        <v>0</v>
      </c>
      <c r="K2607" s="2">
        <f>Tabell2[[#This Row],[Totalt lagervärde ink moms]]-Tabell2[[#This Row],[Varav bokat ink moms]]</f>
        <v>145.75</v>
      </c>
      <c r="L2607" s="2">
        <f>Tabell2[[#This Row],[Antal]]*Tabell2[[#This Row],[Inpris ex moms]]</f>
        <v>116.60000000000001</v>
      </c>
      <c r="M2607" s="2">
        <f>MIN(Tabell2[[#This Row],[Bokat]]*Tabell2[[#This Row],[Inpris ex moms]],Tabell2[[#This Row],[Totalt lagervärde ex moms]])</f>
        <v>0</v>
      </c>
      <c r="N2607" s="2">
        <f>Tabell2[[#This Row],[Totalt lagervärde ex moms]]-Tabell2[[#This Row],[Varav bokat ex moms]]</f>
        <v>116.60000000000001</v>
      </c>
    </row>
    <row r="2608" spans="1:14" x14ac:dyDescent="0.2">
      <c r="A2608" t="s">
        <v>4381</v>
      </c>
      <c r="B2608" t="s">
        <v>4382</v>
      </c>
      <c r="C2608" s="2">
        <v>239</v>
      </c>
      <c r="D2608" s="2">
        <v>155</v>
      </c>
      <c r="E2608" s="2">
        <v>145.75</v>
      </c>
      <c r="F2608" s="2">
        <v>116.60000000000001</v>
      </c>
      <c r="G2608">
        <v>1</v>
      </c>
      <c r="H2608">
        <v>0</v>
      </c>
      <c r="I2608" s="2">
        <f>Tabell2[[#This Row],[Inköpspris (SEK)]]*Tabell2[[#This Row],[Antal]]</f>
        <v>145.75</v>
      </c>
      <c r="J2608" s="2">
        <f>MIN(Tabell2[[#This Row],[Bokat]]*Tabell2[[#This Row],[Inköpspris (SEK)]],Tabell2[[#This Row],[Totalt lagervärde ink moms]])</f>
        <v>0</v>
      </c>
      <c r="K2608" s="2">
        <f>Tabell2[[#This Row],[Totalt lagervärde ink moms]]-Tabell2[[#This Row],[Varav bokat ink moms]]</f>
        <v>145.75</v>
      </c>
      <c r="L2608" s="2">
        <f>Tabell2[[#This Row],[Antal]]*Tabell2[[#This Row],[Inpris ex moms]]</f>
        <v>116.60000000000001</v>
      </c>
      <c r="M2608" s="2">
        <f>MIN(Tabell2[[#This Row],[Bokat]]*Tabell2[[#This Row],[Inpris ex moms]],Tabell2[[#This Row],[Totalt lagervärde ex moms]])</f>
        <v>0</v>
      </c>
      <c r="N2608" s="2">
        <f>Tabell2[[#This Row],[Totalt lagervärde ex moms]]-Tabell2[[#This Row],[Varav bokat ex moms]]</f>
        <v>116.60000000000001</v>
      </c>
    </row>
    <row r="2609" spans="1:14" x14ac:dyDescent="0.2">
      <c r="A2609" t="s">
        <v>11636</v>
      </c>
      <c r="B2609" t="s">
        <v>11637</v>
      </c>
      <c r="C2609" s="2">
        <v>815</v>
      </c>
      <c r="D2609" s="2">
        <v>530</v>
      </c>
      <c r="E2609" s="2">
        <v>497</v>
      </c>
      <c r="F2609" s="2">
        <v>397.6</v>
      </c>
      <c r="G2609">
        <v>1</v>
      </c>
      <c r="H2609">
        <v>0</v>
      </c>
      <c r="I2609" s="2">
        <f>Tabell2[[#This Row],[Inköpspris (SEK)]]*Tabell2[[#This Row],[Antal]]</f>
        <v>497</v>
      </c>
      <c r="J2609" s="2">
        <f>MIN(Tabell2[[#This Row],[Bokat]]*Tabell2[[#This Row],[Inköpspris (SEK)]],Tabell2[[#This Row],[Totalt lagervärde ink moms]])</f>
        <v>0</v>
      </c>
      <c r="K2609" s="2">
        <f>Tabell2[[#This Row],[Totalt lagervärde ink moms]]-Tabell2[[#This Row],[Varav bokat ink moms]]</f>
        <v>497</v>
      </c>
      <c r="L2609" s="2">
        <f>Tabell2[[#This Row],[Antal]]*Tabell2[[#This Row],[Inpris ex moms]]</f>
        <v>397.6</v>
      </c>
      <c r="M2609" s="2">
        <f>MIN(Tabell2[[#This Row],[Bokat]]*Tabell2[[#This Row],[Inpris ex moms]],Tabell2[[#This Row],[Totalt lagervärde ex moms]])</f>
        <v>0</v>
      </c>
      <c r="N2609" s="2">
        <f>Tabell2[[#This Row],[Totalt lagervärde ex moms]]-Tabell2[[#This Row],[Varav bokat ex moms]]</f>
        <v>397.6</v>
      </c>
    </row>
    <row r="2610" spans="1:14" x14ac:dyDescent="0.2">
      <c r="A2610" t="s">
        <v>9545</v>
      </c>
      <c r="B2610" t="s">
        <v>9546</v>
      </c>
      <c r="C2610" s="2">
        <v>1259</v>
      </c>
      <c r="E2610" s="2">
        <v>767.55</v>
      </c>
      <c r="F2610" s="2">
        <v>614.04</v>
      </c>
      <c r="G2610">
        <v>2</v>
      </c>
      <c r="H2610">
        <v>0</v>
      </c>
      <c r="I2610" s="2">
        <f>Tabell2[[#This Row],[Inköpspris (SEK)]]*Tabell2[[#This Row],[Antal]]</f>
        <v>1535.1</v>
      </c>
      <c r="J2610" s="2">
        <f>MIN(Tabell2[[#This Row],[Bokat]]*Tabell2[[#This Row],[Inköpspris (SEK)]],Tabell2[[#This Row],[Totalt lagervärde ink moms]])</f>
        <v>0</v>
      </c>
      <c r="K2610" s="2">
        <f>Tabell2[[#This Row],[Totalt lagervärde ink moms]]-Tabell2[[#This Row],[Varav bokat ink moms]]</f>
        <v>1535.1</v>
      </c>
      <c r="L2610" s="2">
        <f>Tabell2[[#This Row],[Antal]]*Tabell2[[#This Row],[Inpris ex moms]]</f>
        <v>1228.08</v>
      </c>
      <c r="M2610" s="2">
        <f>MIN(Tabell2[[#This Row],[Bokat]]*Tabell2[[#This Row],[Inpris ex moms]],Tabell2[[#This Row],[Totalt lagervärde ex moms]])</f>
        <v>0</v>
      </c>
      <c r="N2610" s="2">
        <f>Tabell2[[#This Row],[Totalt lagervärde ex moms]]-Tabell2[[#This Row],[Varav bokat ex moms]]</f>
        <v>1228.08</v>
      </c>
    </row>
    <row r="2611" spans="1:14" x14ac:dyDescent="0.2">
      <c r="A2611" t="s">
        <v>4087</v>
      </c>
      <c r="B2611" t="s">
        <v>4088</v>
      </c>
      <c r="C2611" s="2">
        <v>229</v>
      </c>
      <c r="D2611" s="2">
        <v>172</v>
      </c>
      <c r="E2611" s="2">
        <v>139.6</v>
      </c>
      <c r="F2611" s="2">
        <v>111.68</v>
      </c>
      <c r="G2611">
        <v>4</v>
      </c>
      <c r="H2611">
        <v>0</v>
      </c>
      <c r="I2611" s="2">
        <f>Tabell2[[#This Row],[Inköpspris (SEK)]]*Tabell2[[#This Row],[Antal]]</f>
        <v>558.4</v>
      </c>
      <c r="J2611" s="2">
        <f>MIN(Tabell2[[#This Row],[Bokat]]*Tabell2[[#This Row],[Inköpspris (SEK)]],Tabell2[[#This Row],[Totalt lagervärde ink moms]])</f>
        <v>0</v>
      </c>
      <c r="K2611" s="2">
        <f>Tabell2[[#This Row],[Totalt lagervärde ink moms]]-Tabell2[[#This Row],[Varav bokat ink moms]]</f>
        <v>558.4</v>
      </c>
      <c r="L2611" s="2">
        <f>Tabell2[[#This Row],[Antal]]*Tabell2[[#This Row],[Inpris ex moms]]</f>
        <v>446.72</v>
      </c>
      <c r="M2611" s="2">
        <f>MIN(Tabell2[[#This Row],[Bokat]]*Tabell2[[#This Row],[Inpris ex moms]],Tabell2[[#This Row],[Totalt lagervärde ex moms]])</f>
        <v>0</v>
      </c>
      <c r="N2611" s="2">
        <f>Tabell2[[#This Row],[Totalt lagervärde ex moms]]-Tabell2[[#This Row],[Varav bokat ex moms]]</f>
        <v>446.72</v>
      </c>
    </row>
    <row r="2612" spans="1:14" x14ac:dyDescent="0.2">
      <c r="A2612" t="s">
        <v>4245</v>
      </c>
      <c r="B2612" t="s">
        <v>4246</v>
      </c>
      <c r="C2612" s="2">
        <v>24</v>
      </c>
      <c r="D2612" s="2">
        <v>17</v>
      </c>
      <c r="E2612" s="2">
        <v>14.63</v>
      </c>
      <c r="F2612" s="2">
        <v>11.704000000000001</v>
      </c>
      <c r="G2612">
        <v>2</v>
      </c>
      <c r="H2612">
        <v>0</v>
      </c>
      <c r="I2612" s="2">
        <f>Tabell2[[#This Row],[Inköpspris (SEK)]]*Tabell2[[#This Row],[Antal]]</f>
        <v>29.26</v>
      </c>
      <c r="J2612" s="2">
        <f>MIN(Tabell2[[#This Row],[Bokat]]*Tabell2[[#This Row],[Inköpspris (SEK)]],Tabell2[[#This Row],[Totalt lagervärde ink moms]])</f>
        <v>0</v>
      </c>
      <c r="K2612" s="2">
        <f>Tabell2[[#This Row],[Totalt lagervärde ink moms]]-Tabell2[[#This Row],[Varav bokat ink moms]]</f>
        <v>29.26</v>
      </c>
      <c r="L2612" s="2">
        <f>Tabell2[[#This Row],[Antal]]*Tabell2[[#This Row],[Inpris ex moms]]</f>
        <v>23.408000000000001</v>
      </c>
      <c r="M2612" s="2">
        <f>MIN(Tabell2[[#This Row],[Bokat]]*Tabell2[[#This Row],[Inpris ex moms]],Tabell2[[#This Row],[Totalt lagervärde ex moms]])</f>
        <v>0</v>
      </c>
      <c r="N2612" s="2">
        <f>Tabell2[[#This Row],[Totalt lagervärde ex moms]]-Tabell2[[#This Row],[Varav bokat ex moms]]</f>
        <v>23.408000000000001</v>
      </c>
    </row>
    <row r="2613" spans="1:14" x14ac:dyDescent="0.2">
      <c r="A2613" t="s">
        <v>3839</v>
      </c>
      <c r="B2613" t="s">
        <v>3840</v>
      </c>
      <c r="C2613" s="2">
        <v>299</v>
      </c>
      <c r="D2613" s="2">
        <v>194</v>
      </c>
      <c r="E2613" s="2">
        <v>182.25</v>
      </c>
      <c r="F2613" s="2">
        <v>145.80000000000001</v>
      </c>
      <c r="G2613">
        <v>5</v>
      </c>
      <c r="H2613">
        <v>0</v>
      </c>
      <c r="I2613" s="2">
        <f>Tabell2[[#This Row],[Inköpspris (SEK)]]*Tabell2[[#This Row],[Antal]]</f>
        <v>911.25</v>
      </c>
      <c r="J2613" s="2">
        <f>MIN(Tabell2[[#This Row],[Bokat]]*Tabell2[[#This Row],[Inköpspris (SEK)]],Tabell2[[#This Row],[Totalt lagervärde ink moms]])</f>
        <v>0</v>
      </c>
      <c r="K2613" s="2">
        <f>Tabell2[[#This Row],[Totalt lagervärde ink moms]]-Tabell2[[#This Row],[Varav bokat ink moms]]</f>
        <v>911.25</v>
      </c>
      <c r="L2613" s="2">
        <f>Tabell2[[#This Row],[Antal]]*Tabell2[[#This Row],[Inpris ex moms]]</f>
        <v>729</v>
      </c>
      <c r="M2613" s="2">
        <f>MIN(Tabell2[[#This Row],[Bokat]]*Tabell2[[#This Row],[Inpris ex moms]],Tabell2[[#This Row],[Totalt lagervärde ex moms]])</f>
        <v>0</v>
      </c>
      <c r="N2613" s="2">
        <f>Tabell2[[#This Row],[Totalt lagervärde ex moms]]-Tabell2[[#This Row],[Varav bokat ex moms]]</f>
        <v>729</v>
      </c>
    </row>
    <row r="2614" spans="1:14" x14ac:dyDescent="0.2">
      <c r="A2614" t="s">
        <v>3837</v>
      </c>
      <c r="B2614" t="s">
        <v>3838</v>
      </c>
      <c r="C2614" s="2">
        <v>359</v>
      </c>
      <c r="D2614" s="2">
        <v>233</v>
      </c>
      <c r="E2614" s="2">
        <v>218.75</v>
      </c>
      <c r="F2614" s="2">
        <v>175</v>
      </c>
      <c r="G2614">
        <v>1</v>
      </c>
      <c r="H2614">
        <v>0</v>
      </c>
      <c r="I2614" s="2">
        <f>Tabell2[[#This Row],[Inköpspris (SEK)]]*Tabell2[[#This Row],[Antal]]</f>
        <v>218.75</v>
      </c>
      <c r="J2614" s="2">
        <f>MIN(Tabell2[[#This Row],[Bokat]]*Tabell2[[#This Row],[Inköpspris (SEK)]],Tabell2[[#This Row],[Totalt lagervärde ink moms]])</f>
        <v>0</v>
      </c>
      <c r="K2614" s="2">
        <f>Tabell2[[#This Row],[Totalt lagervärde ink moms]]-Tabell2[[#This Row],[Varav bokat ink moms]]</f>
        <v>218.75</v>
      </c>
      <c r="L2614" s="2">
        <f>Tabell2[[#This Row],[Antal]]*Tabell2[[#This Row],[Inpris ex moms]]</f>
        <v>175</v>
      </c>
      <c r="M2614" s="2">
        <f>MIN(Tabell2[[#This Row],[Bokat]]*Tabell2[[#This Row],[Inpris ex moms]],Tabell2[[#This Row],[Totalt lagervärde ex moms]])</f>
        <v>0</v>
      </c>
      <c r="N2614" s="2">
        <f>Tabell2[[#This Row],[Totalt lagervärde ex moms]]-Tabell2[[#This Row],[Varav bokat ex moms]]</f>
        <v>175</v>
      </c>
    </row>
    <row r="2615" spans="1:14" x14ac:dyDescent="0.2">
      <c r="A2615" t="s">
        <v>10120</v>
      </c>
      <c r="B2615" t="s">
        <v>10121</v>
      </c>
      <c r="C2615" s="2">
        <v>199</v>
      </c>
      <c r="D2615" s="2">
        <v>139</v>
      </c>
      <c r="E2615" s="2">
        <v>121.25</v>
      </c>
      <c r="F2615" s="2">
        <v>97</v>
      </c>
      <c r="G2615">
        <v>10</v>
      </c>
      <c r="H2615">
        <v>0</v>
      </c>
      <c r="I2615" s="2">
        <f>Tabell2[[#This Row],[Inköpspris (SEK)]]*Tabell2[[#This Row],[Antal]]</f>
        <v>1212.5</v>
      </c>
      <c r="J2615" s="2">
        <f>MIN(Tabell2[[#This Row],[Bokat]]*Tabell2[[#This Row],[Inköpspris (SEK)]],Tabell2[[#This Row],[Totalt lagervärde ink moms]])</f>
        <v>0</v>
      </c>
      <c r="K2615" s="2">
        <f>Tabell2[[#This Row],[Totalt lagervärde ink moms]]-Tabell2[[#This Row],[Varav bokat ink moms]]</f>
        <v>1212.5</v>
      </c>
      <c r="L2615" s="2">
        <f>Tabell2[[#This Row],[Antal]]*Tabell2[[#This Row],[Inpris ex moms]]</f>
        <v>970</v>
      </c>
      <c r="M2615" s="2">
        <f>MIN(Tabell2[[#This Row],[Bokat]]*Tabell2[[#This Row],[Inpris ex moms]],Tabell2[[#This Row],[Totalt lagervärde ex moms]])</f>
        <v>0</v>
      </c>
      <c r="N2615" s="2">
        <f>Tabell2[[#This Row],[Totalt lagervärde ex moms]]-Tabell2[[#This Row],[Varav bokat ex moms]]</f>
        <v>970</v>
      </c>
    </row>
    <row r="2616" spans="1:14" x14ac:dyDescent="0.2">
      <c r="A2616" t="s">
        <v>10138</v>
      </c>
      <c r="B2616" t="s">
        <v>10139</v>
      </c>
      <c r="C2616" s="2">
        <v>199</v>
      </c>
      <c r="D2616" s="2">
        <v>139</v>
      </c>
      <c r="E2616" s="2">
        <v>121.25</v>
      </c>
      <c r="F2616" s="2">
        <v>97</v>
      </c>
      <c r="G2616">
        <v>1</v>
      </c>
      <c r="H2616">
        <v>0</v>
      </c>
      <c r="I2616" s="2">
        <f>Tabell2[[#This Row],[Inköpspris (SEK)]]*Tabell2[[#This Row],[Antal]]</f>
        <v>121.25</v>
      </c>
      <c r="J2616" s="2">
        <f>MIN(Tabell2[[#This Row],[Bokat]]*Tabell2[[#This Row],[Inköpspris (SEK)]],Tabell2[[#This Row],[Totalt lagervärde ink moms]])</f>
        <v>0</v>
      </c>
      <c r="K2616" s="2">
        <f>Tabell2[[#This Row],[Totalt lagervärde ink moms]]-Tabell2[[#This Row],[Varav bokat ink moms]]</f>
        <v>121.25</v>
      </c>
      <c r="L2616" s="2">
        <f>Tabell2[[#This Row],[Antal]]*Tabell2[[#This Row],[Inpris ex moms]]</f>
        <v>97</v>
      </c>
      <c r="M2616" s="2">
        <f>MIN(Tabell2[[#This Row],[Bokat]]*Tabell2[[#This Row],[Inpris ex moms]],Tabell2[[#This Row],[Totalt lagervärde ex moms]])</f>
        <v>0</v>
      </c>
      <c r="N2616" s="2">
        <f>Tabell2[[#This Row],[Totalt lagervärde ex moms]]-Tabell2[[#This Row],[Varav bokat ex moms]]</f>
        <v>97</v>
      </c>
    </row>
    <row r="2617" spans="1:14" x14ac:dyDescent="0.2">
      <c r="A2617" t="s">
        <v>10164</v>
      </c>
      <c r="B2617" t="s">
        <v>10165</v>
      </c>
      <c r="C2617" s="2">
        <v>199</v>
      </c>
      <c r="E2617" s="2">
        <v>121.25</v>
      </c>
      <c r="F2617" s="2">
        <v>97</v>
      </c>
      <c r="G2617">
        <v>1</v>
      </c>
      <c r="H2617">
        <v>1</v>
      </c>
      <c r="I2617" s="2">
        <f>Tabell2[[#This Row],[Inköpspris (SEK)]]*Tabell2[[#This Row],[Antal]]</f>
        <v>121.25</v>
      </c>
      <c r="J2617" s="2">
        <f>MIN(Tabell2[[#This Row],[Bokat]]*Tabell2[[#This Row],[Inköpspris (SEK)]],Tabell2[[#This Row],[Totalt lagervärde ink moms]])</f>
        <v>121.25</v>
      </c>
      <c r="K2617" s="2">
        <f>Tabell2[[#This Row],[Totalt lagervärde ink moms]]-Tabell2[[#This Row],[Varav bokat ink moms]]</f>
        <v>0</v>
      </c>
      <c r="L2617" s="2">
        <f>Tabell2[[#This Row],[Antal]]*Tabell2[[#This Row],[Inpris ex moms]]</f>
        <v>97</v>
      </c>
      <c r="M2617" s="2">
        <f>MIN(Tabell2[[#This Row],[Bokat]]*Tabell2[[#This Row],[Inpris ex moms]],Tabell2[[#This Row],[Totalt lagervärde ex moms]])</f>
        <v>97</v>
      </c>
      <c r="N2617" s="2">
        <f>Tabell2[[#This Row],[Totalt lagervärde ex moms]]-Tabell2[[#This Row],[Varav bokat ex moms]]</f>
        <v>0</v>
      </c>
    </row>
    <row r="2618" spans="1:14" x14ac:dyDescent="0.2">
      <c r="A2618" t="s">
        <v>4323</v>
      </c>
      <c r="B2618" t="s">
        <v>4324</v>
      </c>
      <c r="C2618" s="2">
        <v>369</v>
      </c>
      <c r="D2618" s="2">
        <v>240</v>
      </c>
      <c r="E2618" s="2">
        <v>224.83</v>
      </c>
      <c r="F2618" s="2">
        <v>179.86400000000003</v>
      </c>
      <c r="G2618">
        <v>1</v>
      </c>
      <c r="H2618">
        <v>0</v>
      </c>
      <c r="I2618" s="2">
        <f>Tabell2[[#This Row],[Inköpspris (SEK)]]*Tabell2[[#This Row],[Antal]]</f>
        <v>224.83</v>
      </c>
      <c r="J2618" s="2">
        <f>MIN(Tabell2[[#This Row],[Bokat]]*Tabell2[[#This Row],[Inköpspris (SEK)]],Tabell2[[#This Row],[Totalt lagervärde ink moms]])</f>
        <v>0</v>
      </c>
      <c r="K2618" s="2">
        <f>Tabell2[[#This Row],[Totalt lagervärde ink moms]]-Tabell2[[#This Row],[Varav bokat ink moms]]</f>
        <v>224.83</v>
      </c>
      <c r="L2618" s="2">
        <f>Tabell2[[#This Row],[Antal]]*Tabell2[[#This Row],[Inpris ex moms]]</f>
        <v>179.86400000000003</v>
      </c>
      <c r="M2618" s="2">
        <f>MIN(Tabell2[[#This Row],[Bokat]]*Tabell2[[#This Row],[Inpris ex moms]],Tabell2[[#This Row],[Totalt lagervärde ex moms]])</f>
        <v>0</v>
      </c>
      <c r="N2618" s="2">
        <f>Tabell2[[#This Row],[Totalt lagervärde ex moms]]-Tabell2[[#This Row],[Varav bokat ex moms]]</f>
        <v>179.86400000000003</v>
      </c>
    </row>
    <row r="2619" spans="1:14" x14ac:dyDescent="0.2">
      <c r="A2619" t="s">
        <v>15561</v>
      </c>
      <c r="B2619" t="s">
        <v>15562</v>
      </c>
      <c r="C2619" s="2">
        <v>659</v>
      </c>
      <c r="D2619" s="2">
        <v>395</v>
      </c>
      <c r="E2619" s="2">
        <v>401.5</v>
      </c>
      <c r="F2619" s="2">
        <v>321.20000000000005</v>
      </c>
      <c r="G2619">
        <v>1</v>
      </c>
      <c r="H2619">
        <v>0</v>
      </c>
      <c r="I2619" s="2">
        <f>Tabell2[[#This Row],[Inköpspris (SEK)]]*Tabell2[[#This Row],[Antal]]</f>
        <v>401.5</v>
      </c>
      <c r="J2619" s="2">
        <f>MIN(Tabell2[[#This Row],[Bokat]]*Tabell2[[#This Row],[Inköpspris (SEK)]],Tabell2[[#This Row],[Totalt lagervärde ink moms]])</f>
        <v>0</v>
      </c>
      <c r="K2619" s="2">
        <f>Tabell2[[#This Row],[Totalt lagervärde ink moms]]-Tabell2[[#This Row],[Varav bokat ink moms]]</f>
        <v>401.5</v>
      </c>
      <c r="L2619" s="2">
        <f>Tabell2[[#This Row],[Antal]]*Tabell2[[#This Row],[Inpris ex moms]]</f>
        <v>321.20000000000005</v>
      </c>
      <c r="M2619" s="2">
        <f>MIN(Tabell2[[#This Row],[Bokat]]*Tabell2[[#This Row],[Inpris ex moms]],Tabell2[[#This Row],[Totalt lagervärde ex moms]])</f>
        <v>0</v>
      </c>
      <c r="N2619" s="2">
        <f>Tabell2[[#This Row],[Totalt lagervärde ex moms]]-Tabell2[[#This Row],[Varav bokat ex moms]]</f>
        <v>321.20000000000005</v>
      </c>
    </row>
    <row r="2620" spans="1:14" x14ac:dyDescent="0.2">
      <c r="A2620" t="s">
        <v>15563</v>
      </c>
      <c r="B2620" t="s">
        <v>15564</v>
      </c>
      <c r="C2620" s="2">
        <v>659</v>
      </c>
      <c r="D2620" s="2">
        <v>395</v>
      </c>
      <c r="E2620" s="2">
        <v>401.5</v>
      </c>
      <c r="F2620" s="2">
        <v>321.20000000000005</v>
      </c>
      <c r="G2620">
        <v>1</v>
      </c>
      <c r="H2620">
        <v>0</v>
      </c>
      <c r="I2620" s="2">
        <f>Tabell2[[#This Row],[Inköpspris (SEK)]]*Tabell2[[#This Row],[Antal]]</f>
        <v>401.5</v>
      </c>
      <c r="J2620" s="2">
        <f>MIN(Tabell2[[#This Row],[Bokat]]*Tabell2[[#This Row],[Inköpspris (SEK)]],Tabell2[[#This Row],[Totalt lagervärde ink moms]])</f>
        <v>0</v>
      </c>
      <c r="K2620" s="2">
        <f>Tabell2[[#This Row],[Totalt lagervärde ink moms]]-Tabell2[[#This Row],[Varav bokat ink moms]]</f>
        <v>401.5</v>
      </c>
      <c r="L2620" s="2">
        <f>Tabell2[[#This Row],[Antal]]*Tabell2[[#This Row],[Inpris ex moms]]</f>
        <v>321.20000000000005</v>
      </c>
      <c r="M2620" s="2">
        <f>MIN(Tabell2[[#This Row],[Bokat]]*Tabell2[[#This Row],[Inpris ex moms]],Tabell2[[#This Row],[Totalt lagervärde ex moms]])</f>
        <v>0</v>
      </c>
      <c r="N2620" s="2">
        <f>Tabell2[[#This Row],[Totalt lagervärde ex moms]]-Tabell2[[#This Row],[Varav bokat ex moms]]</f>
        <v>321.20000000000005</v>
      </c>
    </row>
    <row r="2621" spans="1:14" x14ac:dyDescent="0.2">
      <c r="A2621" t="s">
        <v>4185</v>
      </c>
      <c r="B2621" t="s">
        <v>4186</v>
      </c>
      <c r="C2621" s="2">
        <v>309</v>
      </c>
      <c r="D2621" s="2">
        <v>216</v>
      </c>
      <c r="E2621" s="2">
        <v>188.25</v>
      </c>
      <c r="F2621" s="2">
        <v>150.6</v>
      </c>
      <c r="G2621">
        <v>1</v>
      </c>
      <c r="H2621">
        <v>0</v>
      </c>
      <c r="I2621" s="2">
        <f>Tabell2[[#This Row],[Inköpspris (SEK)]]*Tabell2[[#This Row],[Antal]]</f>
        <v>188.25</v>
      </c>
      <c r="J2621" s="2">
        <f>MIN(Tabell2[[#This Row],[Bokat]]*Tabell2[[#This Row],[Inköpspris (SEK)]],Tabell2[[#This Row],[Totalt lagervärde ink moms]])</f>
        <v>0</v>
      </c>
      <c r="K2621" s="2">
        <f>Tabell2[[#This Row],[Totalt lagervärde ink moms]]-Tabell2[[#This Row],[Varav bokat ink moms]]</f>
        <v>188.25</v>
      </c>
      <c r="L2621" s="2">
        <f>Tabell2[[#This Row],[Antal]]*Tabell2[[#This Row],[Inpris ex moms]]</f>
        <v>150.6</v>
      </c>
      <c r="M2621" s="2">
        <f>MIN(Tabell2[[#This Row],[Bokat]]*Tabell2[[#This Row],[Inpris ex moms]],Tabell2[[#This Row],[Totalt lagervärde ex moms]])</f>
        <v>0</v>
      </c>
      <c r="N2621" s="2">
        <f>Tabell2[[#This Row],[Totalt lagervärde ex moms]]-Tabell2[[#This Row],[Varav bokat ex moms]]</f>
        <v>150.6</v>
      </c>
    </row>
    <row r="2622" spans="1:14" x14ac:dyDescent="0.2">
      <c r="A2622" t="s">
        <v>4209</v>
      </c>
      <c r="B2622" t="s">
        <v>4210</v>
      </c>
      <c r="C2622" s="2">
        <v>119</v>
      </c>
      <c r="D2622" s="2">
        <v>77</v>
      </c>
      <c r="E2622" s="2">
        <v>72.48</v>
      </c>
      <c r="F2622" s="2">
        <v>57.984000000000009</v>
      </c>
      <c r="G2622">
        <v>2</v>
      </c>
      <c r="H2622">
        <v>0</v>
      </c>
      <c r="I2622" s="2">
        <f>Tabell2[[#This Row],[Inköpspris (SEK)]]*Tabell2[[#This Row],[Antal]]</f>
        <v>144.96</v>
      </c>
      <c r="J2622" s="2">
        <f>MIN(Tabell2[[#This Row],[Bokat]]*Tabell2[[#This Row],[Inköpspris (SEK)]],Tabell2[[#This Row],[Totalt lagervärde ink moms]])</f>
        <v>0</v>
      </c>
      <c r="K2622" s="2">
        <f>Tabell2[[#This Row],[Totalt lagervärde ink moms]]-Tabell2[[#This Row],[Varav bokat ink moms]]</f>
        <v>144.96</v>
      </c>
      <c r="L2622" s="2">
        <f>Tabell2[[#This Row],[Antal]]*Tabell2[[#This Row],[Inpris ex moms]]</f>
        <v>115.96800000000002</v>
      </c>
      <c r="M2622" s="2">
        <f>MIN(Tabell2[[#This Row],[Bokat]]*Tabell2[[#This Row],[Inpris ex moms]],Tabell2[[#This Row],[Totalt lagervärde ex moms]])</f>
        <v>0</v>
      </c>
      <c r="N2622" s="2">
        <f>Tabell2[[#This Row],[Totalt lagervärde ex moms]]-Tabell2[[#This Row],[Varav bokat ex moms]]</f>
        <v>115.96800000000002</v>
      </c>
    </row>
    <row r="2623" spans="1:14" x14ac:dyDescent="0.2">
      <c r="A2623" t="s">
        <v>7185</v>
      </c>
      <c r="B2623" t="s">
        <v>7186</v>
      </c>
      <c r="C2623" s="2">
        <v>179</v>
      </c>
      <c r="D2623" s="2">
        <v>125</v>
      </c>
      <c r="E2623" s="2">
        <v>109.01</v>
      </c>
      <c r="F2623" s="2">
        <v>87.210000000000008</v>
      </c>
      <c r="G2623">
        <v>2</v>
      </c>
      <c r="H2623">
        <v>0</v>
      </c>
      <c r="I2623" s="2">
        <f>Tabell2[[#This Row],[Inköpspris (SEK)]]*Tabell2[[#This Row],[Antal]]</f>
        <v>218.02</v>
      </c>
      <c r="J2623" s="2">
        <f>MIN(Tabell2[[#This Row],[Bokat]]*Tabell2[[#This Row],[Inköpspris (SEK)]],Tabell2[[#This Row],[Totalt lagervärde ink moms]])</f>
        <v>0</v>
      </c>
      <c r="K2623" s="2">
        <f>Tabell2[[#This Row],[Totalt lagervärde ink moms]]-Tabell2[[#This Row],[Varav bokat ink moms]]</f>
        <v>218.02</v>
      </c>
      <c r="L2623" s="2">
        <f>Tabell2[[#This Row],[Antal]]*Tabell2[[#This Row],[Inpris ex moms]]</f>
        <v>174.42000000000002</v>
      </c>
      <c r="M2623" s="2">
        <f>MIN(Tabell2[[#This Row],[Bokat]]*Tabell2[[#This Row],[Inpris ex moms]],Tabell2[[#This Row],[Totalt lagervärde ex moms]])</f>
        <v>0</v>
      </c>
      <c r="N2623" s="2">
        <f>Tabell2[[#This Row],[Totalt lagervärde ex moms]]-Tabell2[[#This Row],[Varav bokat ex moms]]</f>
        <v>174.42000000000002</v>
      </c>
    </row>
    <row r="2624" spans="1:14" x14ac:dyDescent="0.2">
      <c r="A2624" t="s">
        <v>15375</v>
      </c>
      <c r="B2624" t="s">
        <v>15376</v>
      </c>
      <c r="C2624" s="2">
        <v>389</v>
      </c>
      <c r="D2624" s="2">
        <v>272</v>
      </c>
      <c r="E2624" s="2">
        <v>236.84</v>
      </c>
      <c r="F2624" s="2">
        <v>189.47200000000001</v>
      </c>
      <c r="G2624">
        <v>5</v>
      </c>
      <c r="H2624">
        <v>0</v>
      </c>
      <c r="I2624" s="2">
        <f>Tabell2[[#This Row],[Inköpspris (SEK)]]*Tabell2[[#This Row],[Antal]]</f>
        <v>1184.2</v>
      </c>
      <c r="J2624" s="2">
        <f>MIN(Tabell2[[#This Row],[Bokat]]*Tabell2[[#This Row],[Inköpspris (SEK)]],Tabell2[[#This Row],[Totalt lagervärde ink moms]])</f>
        <v>0</v>
      </c>
      <c r="K2624" s="2">
        <f>Tabell2[[#This Row],[Totalt lagervärde ink moms]]-Tabell2[[#This Row],[Varav bokat ink moms]]</f>
        <v>1184.2</v>
      </c>
      <c r="L2624" s="2">
        <f>Tabell2[[#This Row],[Antal]]*Tabell2[[#This Row],[Inpris ex moms]]</f>
        <v>947.36</v>
      </c>
      <c r="M2624" s="2">
        <f>MIN(Tabell2[[#This Row],[Bokat]]*Tabell2[[#This Row],[Inpris ex moms]],Tabell2[[#This Row],[Totalt lagervärde ex moms]])</f>
        <v>0</v>
      </c>
      <c r="N2624" s="2">
        <f>Tabell2[[#This Row],[Totalt lagervärde ex moms]]-Tabell2[[#This Row],[Varav bokat ex moms]]</f>
        <v>947.36</v>
      </c>
    </row>
    <row r="2625" spans="1:14" x14ac:dyDescent="0.2">
      <c r="A2625" t="s">
        <v>6007</v>
      </c>
      <c r="B2625" t="s">
        <v>6008</v>
      </c>
      <c r="C2625" s="2">
        <v>599</v>
      </c>
      <c r="D2625" s="2">
        <v>359</v>
      </c>
      <c r="E2625" s="2">
        <v>364.65</v>
      </c>
      <c r="F2625" s="2">
        <v>291.71999999999997</v>
      </c>
      <c r="G2625">
        <v>1</v>
      </c>
      <c r="H2625">
        <v>0</v>
      </c>
      <c r="I2625" s="2">
        <f>Tabell2[[#This Row],[Inköpspris (SEK)]]*Tabell2[[#This Row],[Antal]]</f>
        <v>364.65</v>
      </c>
      <c r="J2625" s="2">
        <f>MIN(Tabell2[[#This Row],[Bokat]]*Tabell2[[#This Row],[Inköpspris (SEK)]],Tabell2[[#This Row],[Totalt lagervärde ink moms]])</f>
        <v>0</v>
      </c>
      <c r="K2625" s="2">
        <f>Tabell2[[#This Row],[Totalt lagervärde ink moms]]-Tabell2[[#This Row],[Varav bokat ink moms]]</f>
        <v>364.65</v>
      </c>
      <c r="L2625" s="2">
        <f>Tabell2[[#This Row],[Antal]]*Tabell2[[#This Row],[Inpris ex moms]]</f>
        <v>291.71999999999997</v>
      </c>
      <c r="M2625" s="2">
        <f>MIN(Tabell2[[#This Row],[Bokat]]*Tabell2[[#This Row],[Inpris ex moms]],Tabell2[[#This Row],[Totalt lagervärde ex moms]])</f>
        <v>0</v>
      </c>
      <c r="N2625" s="2">
        <f>Tabell2[[#This Row],[Totalt lagervärde ex moms]]-Tabell2[[#This Row],[Varav bokat ex moms]]</f>
        <v>291.71999999999997</v>
      </c>
    </row>
    <row r="2626" spans="1:14" x14ac:dyDescent="0.2">
      <c r="A2626" t="s">
        <v>9317</v>
      </c>
      <c r="B2626" t="s">
        <v>9318</v>
      </c>
      <c r="C2626" s="2">
        <v>229</v>
      </c>
      <c r="D2626" s="2">
        <v>160</v>
      </c>
      <c r="E2626" s="2">
        <v>139.4</v>
      </c>
      <c r="F2626" s="2">
        <v>111.52000000000001</v>
      </c>
      <c r="G2626">
        <v>2</v>
      </c>
      <c r="H2626">
        <v>0</v>
      </c>
      <c r="I2626" s="2">
        <f>Tabell2[[#This Row],[Inköpspris (SEK)]]*Tabell2[[#This Row],[Antal]]</f>
        <v>278.8</v>
      </c>
      <c r="J2626" s="2">
        <f>MIN(Tabell2[[#This Row],[Bokat]]*Tabell2[[#This Row],[Inköpspris (SEK)]],Tabell2[[#This Row],[Totalt lagervärde ink moms]])</f>
        <v>0</v>
      </c>
      <c r="K2626" s="2">
        <f>Tabell2[[#This Row],[Totalt lagervärde ink moms]]-Tabell2[[#This Row],[Varav bokat ink moms]]</f>
        <v>278.8</v>
      </c>
      <c r="L2626" s="2">
        <f>Tabell2[[#This Row],[Antal]]*Tabell2[[#This Row],[Inpris ex moms]]</f>
        <v>223.04000000000002</v>
      </c>
      <c r="M2626" s="2">
        <f>MIN(Tabell2[[#This Row],[Bokat]]*Tabell2[[#This Row],[Inpris ex moms]],Tabell2[[#This Row],[Totalt lagervärde ex moms]])</f>
        <v>0</v>
      </c>
      <c r="N2626" s="2">
        <f>Tabell2[[#This Row],[Totalt lagervärde ex moms]]-Tabell2[[#This Row],[Varav bokat ex moms]]</f>
        <v>223.04000000000002</v>
      </c>
    </row>
    <row r="2627" spans="1:14" x14ac:dyDescent="0.2">
      <c r="A2627" t="s">
        <v>3913</v>
      </c>
      <c r="B2627" t="s">
        <v>3914</v>
      </c>
      <c r="C2627" s="2">
        <v>144</v>
      </c>
      <c r="D2627" s="2">
        <v>121</v>
      </c>
      <c r="E2627" s="2">
        <v>87.66</v>
      </c>
      <c r="F2627" s="2">
        <v>70.125</v>
      </c>
      <c r="G2627">
        <v>1</v>
      </c>
      <c r="H2627">
        <v>0</v>
      </c>
      <c r="I2627" s="2">
        <f>Tabell2[[#This Row],[Inköpspris (SEK)]]*Tabell2[[#This Row],[Antal]]</f>
        <v>87.66</v>
      </c>
      <c r="J2627" s="2">
        <f>MIN(Tabell2[[#This Row],[Bokat]]*Tabell2[[#This Row],[Inköpspris (SEK)]],Tabell2[[#This Row],[Totalt lagervärde ink moms]])</f>
        <v>0</v>
      </c>
      <c r="K2627" s="2">
        <f>Tabell2[[#This Row],[Totalt lagervärde ink moms]]-Tabell2[[#This Row],[Varav bokat ink moms]]</f>
        <v>87.66</v>
      </c>
      <c r="L2627" s="2">
        <f>Tabell2[[#This Row],[Antal]]*Tabell2[[#This Row],[Inpris ex moms]]</f>
        <v>70.125</v>
      </c>
      <c r="M2627" s="2">
        <f>MIN(Tabell2[[#This Row],[Bokat]]*Tabell2[[#This Row],[Inpris ex moms]],Tabell2[[#This Row],[Totalt lagervärde ex moms]])</f>
        <v>0</v>
      </c>
      <c r="N2627" s="2">
        <f>Tabell2[[#This Row],[Totalt lagervärde ex moms]]-Tabell2[[#This Row],[Varav bokat ex moms]]</f>
        <v>70.125</v>
      </c>
    </row>
    <row r="2628" spans="1:14" x14ac:dyDescent="0.2">
      <c r="A2628" t="s">
        <v>16945</v>
      </c>
      <c r="B2628" t="s">
        <v>16946</v>
      </c>
      <c r="C2628" s="2">
        <v>865</v>
      </c>
      <c r="D2628" s="2">
        <v>606</v>
      </c>
      <c r="E2628" s="2">
        <v>526.54</v>
      </c>
      <c r="F2628" s="2">
        <v>421.23199999999997</v>
      </c>
      <c r="G2628">
        <v>3</v>
      </c>
      <c r="H2628">
        <v>0</v>
      </c>
      <c r="I2628" s="2">
        <f>Tabell2[[#This Row],[Inköpspris (SEK)]]*Tabell2[[#This Row],[Antal]]</f>
        <v>1579.62</v>
      </c>
      <c r="J2628" s="2">
        <f>MIN(Tabell2[[#This Row],[Bokat]]*Tabell2[[#This Row],[Inköpspris (SEK)]],Tabell2[[#This Row],[Totalt lagervärde ink moms]])</f>
        <v>0</v>
      </c>
      <c r="K2628" s="2">
        <f>Tabell2[[#This Row],[Totalt lagervärde ink moms]]-Tabell2[[#This Row],[Varav bokat ink moms]]</f>
        <v>1579.62</v>
      </c>
      <c r="L2628" s="2">
        <f>Tabell2[[#This Row],[Antal]]*Tabell2[[#This Row],[Inpris ex moms]]</f>
        <v>1263.6959999999999</v>
      </c>
      <c r="M2628" s="2">
        <f>MIN(Tabell2[[#This Row],[Bokat]]*Tabell2[[#This Row],[Inpris ex moms]],Tabell2[[#This Row],[Totalt lagervärde ex moms]])</f>
        <v>0</v>
      </c>
      <c r="N2628" s="2">
        <f>Tabell2[[#This Row],[Totalt lagervärde ex moms]]-Tabell2[[#This Row],[Varav bokat ex moms]]</f>
        <v>1263.6959999999999</v>
      </c>
    </row>
    <row r="2629" spans="1:14" x14ac:dyDescent="0.2">
      <c r="A2629" t="s">
        <v>3971</v>
      </c>
      <c r="B2629" t="s">
        <v>3972</v>
      </c>
      <c r="C2629" s="2">
        <v>299</v>
      </c>
      <c r="D2629" s="2">
        <v>221</v>
      </c>
      <c r="E2629" s="2">
        <v>182.01</v>
      </c>
      <c r="F2629" s="2">
        <v>145.60500000000002</v>
      </c>
      <c r="G2629">
        <v>1</v>
      </c>
      <c r="H2629">
        <v>0</v>
      </c>
      <c r="I2629" s="2">
        <f>Tabell2[[#This Row],[Inköpspris (SEK)]]*Tabell2[[#This Row],[Antal]]</f>
        <v>182.01</v>
      </c>
      <c r="J2629" s="2">
        <f>MIN(Tabell2[[#This Row],[Bokat]]*Tabell2[[#This Row],[Inköpspris (SEK)]],Tabell2[[#This Row],[Totalt lagervärde ink moms]])</f>
        <v>0</v>
      </c>
      <c r="K2629" s="2">
        <f>Tabell2[[#This Row],[Totalt lagervärde ink moms]]-Tabell2[[#This Row],[Varav bokat ink moms]]</f>
        <v>182.01</v>
      </c>
      <c r="L2629" s="2">
        <f>Tabell2[[#This Row],[Antal]]*Tabell2[[#This Row],[Inpris ex moms]]</f>
        <v>145.60500000000002</v>
      </c>
      <c r="M2629" s="2">
        <f>MIN(Tabell2[[#This Row],[Bokat]]*Tabell2[[#This Row],[Inpris ex moms]],Tabell2[[#This Row],[Totalt lagervärde ex moms]])</f>
        <v>0</v>
      </c>
      <c r="N2629" s="2">
        <f>Tabell2[[#This Row],[Totalt lagervärde ex moms]]-Tabell2[[#This Row],[Varav bokat ex moms]]</f>
        <v>145.60500000000002</v>
      </c>
    </row>
    <row r="2630" spans="1:14" x14ac:dyDescent="0.2">
      <c r="A2630" t="s">
        <v>10396</v>
      </c>
      <c r="B2630" t="s">
        <v>10397</v>
      </c>
      <c r="C2630" s="2">
        <v>149</v>
      </c>
      <c r="D2630" s="2">
        <v>104</v>
      </c>
      <c r="E2630" s="2">
        <v>90.69</v>
      </c>
      <c r="F2630" s="2">
        <v>72.552000000000007</v>
      </c>
      <c r="G2630">
        <v>2</v>
      </c>
      <c r="H2630">
        <v>2</v>
      </c>
      <c r="I2630" s="2">
        <f>Tabell2[[#This Row],[Inköpspris (SEK)]]*Tabell2[[#This Row],[Antal]]</f>
        <v>181.38</v>
      </c>
      <c r="J2630" s="2">
        <f>MIN(Tabell2[[#This Row],[Bokat]]*Tabell2[[#This Row],[Inköpspris (SEK)]],Tabell2[[#This Row],[Totalt lagervärde ink moms]])</f>
        <v>181.38</v>
      </c>
      <c r="K2630" s="2">
        <f>Tabell2[[#This Row],[Totalt lagervärde ink moms]]-Tabell2[[#This Row],[Varav bokat ink moms]]</f>
        <v>0</v>
      </c>
      <c r="L2630" s="2">
        <f>Tabell2[[#This Row],[Antal]]*Tabell2[[#This Row],[Inpris ex moms]]</f>
        <v>145.10400000000001</v>
      </c>
      <c r="M2630" s="2">
        <f>MIN(Tabell2[[#This Row],[Bokat]]*Tabell2[[#This Row],[Inpris ex moms]],Tabell2[[#This Row],[Totalt lagervärde ex moms]])</f>
        <v>145.10400000000001</v>
      </c>
      <c r="N2630" s="2">
        <f>Tabell2[[#This Row],[Totalt lagervärde ex moms]]-Tabell2[[#This Row],[Varav bokat ex moms]]</f>
        <v>0</v>
      </c>
    </row>
    <row r="2631" spans="1:14" x14ac:dyDescent="0.2">
      <c r="A2631" t="s">
        <v>3673</v>
      </c>
      <c r="B2631" t="s">
        <v>3674</v>
      </c>
      <c r="C2631" s="2">
        <v>105</v>
      </c>
      <c r="D2631" s="2">
        <v>74</v>
      </c>
      <c r="E2631" s="2">
        <v>63.9</v>
      </c>
      <c r="F2631" s="2">
        <v>51.120000000000005</v>
      </c>
      <c r="G2631">
        <v>4</v>
      </c>
      <c r="H2631">
        <v>1</v>
      </c>
      <c r="I2631" s="2">
        <f>Tabell2[[#This Row],[Inköpspris (SEK)]]*Tabell2[[#This Row],[Antal]]</f>
        <v>255.6</v>
      </c>
      <c r="J2631" s="2">
        <f>MIN(Tabell2[[#This Row],[Bokat]]*Tabell2[[#This Row],[Inköpspris (SEK)]],Tabell2[[#This Row],[Totalt lagervärde ink moms]])</f>
        <v>63.9</v>
      </c>
      <c r="K2631" s="2">
        <f>Tabell2[[#This Row],[Totalt lagervärde ink moms]]-Tabell2[[#This Row],[Varav bokat ink moms]]</f>
        <v>191.7</v>
      </c>
      <c r="L2631" s="2">
        <f>Tabell2[[#This Row],[Antal]]*Tabell2[[#This Row],[Inpris ex moms]]</f>
        <v>204.48000000000002</v>
      </c>
      <c r="M2631" s="2">
        <f>MIN(Tabell2[[#This Row],[Bokat]]*Tabell2[[#This Row],[Inpris ex moms]],Tabell2[[#This Row],[Totalt lagervärde ex moms]])</f>
        <v>51.120000000000005</v>
      </c>
      <c r="N2631" s="2">
        <f>Tabell2[[#This Row],[Totalt lagervärde ex moms]]-Tabell2[[#This Row],[Varav bokat ex moms]]</f>
        <v>153.36000000000001</v>
      </c>
    </row>
    <row r="2632" spans="1:14" x14ac:dyDescent="0.2">
      <c r="A2632" t="s">
        <v>12521</v>
      </c>
      <c r="B2632" t="s">
        <v>12522</v>
      </c>
      <c r="C2632" s="2">
        <v>829</v>
      </c>
      <c r="D2632" s="2">
        <v>497</v>
      </c>
      <c r="E2632" s="2">
        <v>504.5</v>
      </c>
      <c r="F2632" s="2">
        <v>403.6</v>
      </c>
      <c r="G2632">
        <v>2</v>
      </c>
      <c r="H2632">
        <v>0</v>
      </c>
      <c r="I2632" s="2">
        <f>Tabell2[[#This Row],[Inköpspris (SEK)]]*Tabell2[[#This Row],[Antal]]</f>
        <v>1009</v>
      </c>
      <c r="J2632" s="2">
        <f>MIN(Tabell2[[#This Row],[Bokat]]*Tabell2[[#This Row],[Inköpspris (SEK)]],Tabell2[[#This Row],[Totalt lagervärde ink moms]])</f>
        <v>0</v>
      </c>
      <c r="K2632" s="2">
        <f>Tabell2[[#This Row],[Totalt lagervärde ink moms]]-Tabell2[[#This Row],[Varav bokat ink moms]]</f>
        <v>1009</v>
      </c>
      <c r="L2632" s="2">
        <f>Tabell2[[#This Row],[Antal]]*Tabell2[[#This Row],[Inpris ex moms]]</f>
        <v>807.2</v>
      </c>
      <c r="M2632" s="2">
        <f>MIN(Tabell2[[#This Row],[Bokat]]*Tabell2[[#This Row],[Inpris ex moms]],Tabell2[[#This Row],[Totalt lagervärde ex moms]])</f>
        <v>0</v>
      </c>
      <c r="N2632" s="2">
        <f>Tabell2[[#This Row],[Totalt lagervärde ex moms]]-Tabell2[[#This Row],[Varav bokat ex moms]]</f>
        <v>807.2</v>
      </c>
    </row>
    <row r="2633" spans="1:14" x14ac:dyDescent="0.2">
      <c r="A2633" t="s">
        <v>12523</v>
      </c>
      <c r="B2633" t="s">
        <v>12524</v>
      </c>
      <c r="C2633" s="2">
        <v>829</v>
      </c>
      <c r="D2633" s="2">
        <v>497</v>
      </c>
      <c r="E2633" s="2">
        <v>504.5</v>
      </c>
      <c r="F2633" s="2">
        <v>403.6</v>
      </c>
      <c r="G2633">
        <v>1</v>
      </c>
      <c r="H2633">
        <v>0</v>
      </c>
      <c r="I2633" s="2">
        <f>Tabell2[[#This Row],[Inköpspris (SEK)]]*Tabell2[[#This Row],[Antal]]</f>
        <v>504.5</v>
      </c>
      <c r="J2633" s="2">
        <f>MIN(Tabell2[[#This Row],[Bokat]]*Tabell2[[#This Row],[Inköpspris (SEK)]],Tabell2[[#This Row],[Totalt lagervärde ink moms]])</f>
        <v>0</v>
      </c>
      <c r="K2633" s="2">
        <f>Tabell2[[#This Row],[Totalt lagervärde ink moms]]-Tabell2[[#This Row],[Varav bokat ink moms]]</f>
        <v>504.5</v>
      </c>
      <c r="L2633" s="2">
        <f>Tabell2[[#This Row],[Antal]]*Tabell2[[#This Row],[Inpris ex moms]]</f>
        <v>403.6</v>
      </c>
      <c r="M2633" s="2">
        <f>MIN(Tabell2[[#This Row],[Bokat]]*Tabell2[[#This Row],[Inpris ex moms]],Tabell2[[#This Row],[Totalt lagervärde ex moms]])</f>
        <v>0</v>
      </c>
      <c r="N2633" s="2">
        <f>Tabell2[[#This Row],[Totalt lagervärde ex moms]]-Tabell2[[#This Row],[Varav bokat ex moms]]</f>
        <v>403.6</v>
      </c>
    </row>
    <row r="2634" spans="1:14" x14ac:dyDescent="0.2">
      <c r="A2634" t="s">
        <v>4345</v>
      </c>
      <c r="B2634" t="s">
        <v>4346</v>
      </c>
      <c r="C2634" s="2">
        <v>399</v>
      </c>
      <c r="D2634" s="2">
        <v>259</v>
      </c>
      <c r="E2634" s="2">
        <v>242.79</v>
      </c>
      <c r="F2634" s="2">
        <v>194.232</v>
      </c>
      <c r="G2634">
        <v>1</v>
      </c>
      <c r="H2634">
        <v>0</v>
      </c>
      <c r="I2634" s="2">
        <f>Tabell2[[#This Row],[Inköpspris (SEK)]]*Tabell2[[#This Row],[Antal]]</f>
        <v>242.79</v>
      </c>
      <c r="J2634" s="2">
        <f>MIN(Tabell2[[#This Row],[Bokat]]*Tabell2[[#This Row],[Inköpspris (SEK)]],Tabell2[[#This Row],[Totalt lagervärde ink moms]])</f>
        <v>0</v>
      </c>
      <c r="K2634" s="2">
        <f>Tabell2[[#This Row],[Totalt lagervärde ink moms]]-Tabell2[[#This Row],[Varav bokat ink moms]]</f>
        <v>242.79</v>
      </c>
      <c r="L2634" s="2">
        <f>Tabell2[[#This Row],[Antal]]*Tabell2[[#This Row],[Inpris ex moms]]</f>
        <v>194.232</v>
      </c>
      <c r="M2634" s="2">
        <f>MIN(Tabell2[[#This Row],[Bokat]]*Tabell2[[#This Row],[Inpris ex moms]],Tabell2[[#This Row],[Totalt lagervärde ex moms]])</f>
        <v>0</v>
      </c>
      <c r="N2634" s="2">
        <f>Tabell2[[#This Row],[Totalt lagervärde ex moms]]-Tabell2[[#This Row],[Varav bokat ex moms]]</f>
        <v>194.232</v>
      </c>
    </row>
    <row r="2635" spans="1:14" x14ac:dyDescent="0.2">
      <c r="A2635" t="s">
        <v>3685</v>
      </c>
      <c r="B2635" t="s">
        <v>3686</v>
      </c>
      <c r="C2635" s="2">
        <v>245</v>
      </c>
      <c r="D2635" s="2">
        <v>172</v>
      </c>
      <c r="E2635" s="2">
        <v>149.08000000000001</v>
      </c>
      <c r="F2635" s="2">
        <v>119.26400000000001</v>
      </c>
      <c r="G2635">
        <v>5</v>
      </c>
      <c r="H2635">
        <v>1</v>
      </c>
      <c r="I2635" s="2">
        <f>Tabell2[[#This Row],[Inköpspris (SEK)]]*Tabell2[[#This Row],[Antal]]</f>
        <v>745.40000000000009</v>
      </c>
      <c r="J2635" s="2">
        <f>MIN(Tabell2[[#This Row],[Bokat]]*Tabell2[[#This Row],[Inköpspris (SEK)]],Tabell2[[#This Row],[Totalt lagervärde ink moms]])</f>
        <v>149.08000000000001</v>
      </c>
      <c r="K2635" s="2">
        <f>Tabell2[[#This Row],[Totalt lagervärde ink moms]]-Tabell2[[#This Row],[Varav bokat ink moms]]</f>
        <v>596.32000000000005</v>
      </c>
      <c r="L2635" s="2">
        <f>Tabell2[[#This Row],[Antal]]*Tabell2[[#This Row],[Inpris ex moms]]</f>
        <v>596.32000000000005</v>
      </c>
      <c r="M2635" s="2">
        <f>MIN(Tabell2[[#This Row],[Bokat]]*Tabell2[[#This Row],[Inpris ex moms]],Tabell2[[#This Row],[Totalt lagervärde ex moms]])</f>
        <v>119.26400000000001</v>
      </c>
      <c r="N2635" s="2">
        <f>Tabell2[[#This Row],[Totalt lagervärde ex moms]]-Tabell2[[#This Row],[Varav bokat ex moms]]</f>
        <v>477.05600000000004</v>
      </c>
    </row>
    <row r="2636" spans="1:14" x14ac:dyDescent="0.2">
      <c r="A2636" t="s">
        <v>1142</v>
      </c>
      <c r="B2636" t="s">
        <v>1143</v>
      </c>
      <c r="C2636" s="2">
        <v>159</v>
      </c>
      <c r="D2636" s="2">
        <v>111</v>
      </c>
      <c r="E2636" s="2">
        <v>96.74</v>
      </c>
      <c r="F2636" s="2">
        <v>77.391999999999996</v>
      </c>
      <c r="G2636">
        <v>3</v>
      </c>
      <c r="H2636">
        <v>0</v>
      </c>
      <c r="I2636" s="2">
        <f>Tabell2[[#This Row],[Inköpspris (SEK)]]*Tabell2[[#This Row],[Antal]]</f>
        <v>290.21999999999997</v>
      </c>
      <c r="J2636" s="2">
        <f>MIN(Tabell2[[#This Row],[Bokat]]*Tabell2[[#This Row],[Inköpspris (SEK)]],Tabell2[[#This Row],[Totalt lagervärde ink moms]])</f>
        <v>0</v>
      </c>
      <c r="K2636" s="2">
        <f>Tabell2[[#This Row],[Totalt lagervärde ink moms]]-Tabell2[[#This Row],[Varav bokat ink moms]]</f>
        <v>290.21999999999997</v>
      </c>
      <c r="L2636" s="2">
        <f>Tabell2[[#This Row],[Antal]]*Tabell2[[#This Row],[Inpris ex moms]]</f>
        <v>232.17599999999999</v>
      </c>
      <c r="M2636" s="2">
        <f>MIN(Tabell2[[#This Row],[Bokat]]*Tabell2[[#This Row],[Inpris ex moms]],Tabell2[[#This Row],[Totalt lagervärde ex moms]])</f>
        <v>0</v>
      </c>
      <c r="N2636" s="2">
        <f>Tabell2[[#This Row],[Totalt lagervärde ex moms]]-Tabell2[[#This Row],[Varav bokat ex moms]]</f>
        <v>232.17599999999999</v>
      </c>
    </row>
    <row r="2637" spans="1:14" x14ac:dyDescent="0.2">
      <c r="A2637" t="s">
        <v>1144</v>
      </c>
      <c r="B2637" t="s">
        <v>1145</v>
      </c>
      <c r="C2637" s="2">
        <v>159</v>
      </c>
      <c r="D2637" s="2">
        <v>103</v>
      </c>
      <c r="E2637" s="2">
        <v>96.74</v>
      </c>
      <c r="F2637" s="2">
        <v>77.391999999999996</v>
      </c>
      <c r="G2637">
        <v>2</v>
      </c>
      <c r="H2637">
        <v>0</v>
      </c>
      <c r="I2637" s="2">
        <f>Tabell2[[#This Row],[Inköpspris (SEK)]]*Tabell2[[#This Row],[Antal]]</f>
        <v>193.48</v>
      </c>
      <c r="J2637" s="2">
        <f>MIN(Tabell2[[#This Row],[Bokat]]*Tabell2[[#This Row],[Inköpspris (SEK)]],Tabell2[[#This Row],[Totalt lagervärde ink moms]])</f>
        <v>0</v>
      </c>
      <c r="K2637" s="2">
        <f>Tabell2[[#This Row],[Totalt lagervärde ink moms]]-Tabell2[[#This Row],[Varav bokat ink moms]]</f>
        <v>193.48</v>
      </c>
      <c r="L2637" s="2">
        <f>Tabell2[[#This Row],[Antal]]*Tabell2[[#This Row],[Inpris ex moms]]</f>
        <v>154.78399999999999</v>
      </c>
      <c r="M2637" s="2">
        <f>MIN(Tabell2[[#This Row],[Bokat]]*Tabell2[[#This Row],[Inpris ex moms]],Tabell2[[#This Row],[Totalt lagervärde ex moms]])</f>
        <v>0</v>
      </c>
      <c r="N2637" s="2">
        <f>Tabell2[[#This Row],[Totalt lagervärde ex moms]]-Tabell2[[#This Row],[Varav bokat ex moms]]</f>
        <v>154.78399999999999</v>
      </c>
    </row>
    <row r="2638" spans="1:14" x14ac:dyDescent="0.2">
      <c r="A2638" t="s">
        <v>7370</v>
      </c>
      <c r="B2638" t="s">
        <v>7371</v>
      </c>
      <c r="C2638" s="2">
        <v>89</v>
      </c>
      <c r="D2638" s="2">
        <v>62</v>
      </c>
      <c r="E2638" s="2">
        <v>54.15</v>
      </c>
      <c r="F2638" s="2">
        <v>43.32</v>
      </c>
      <c r="G2638">
        <v>3</v>
      </c>
      <c r="H2638">
        <v>0</v>
      </c>
      <c r="I2638" s="2">
        <f>Tabell2[[#This Row],[Inköpspris (SEK)]]*Tabell2[[#This Row],[Antal]]</f>
        <v>162.44999999999999</v>
      </c>
      <c r="J2638" s="2">
        <f>MIN(Tabell2[[#This Row],[Bokat]]*Tabell2[[#This Row],[Inköpspris (SEK)]],Tabell2[[#This Row],[Totalt lagervärde ink moms]])</f>
        <v>0</v>
      </c>
      <c r="K2638" s="2">
        <f>Tabell2[[#This Row],[Totalt lagervärde ink moms]]-Tabell2[[#This Row],[Varav bokat ink moms]]</f>
        <v>162.44999999999999</v>
      </c>
      <c r="L2638" s="2">
        <f>Tabell2[[#This Row],[Antal]]*Tabell2[[#This Row],[Inpris ex moms]]</f>
        <v>129.96</v>
      </c>
      <c r="M2638" s="2">
        <f>MIN(Tabell2[[#This Row],[Bokat]]*Tabell2[[#This Row],[Inpris ex moms]],Tabell2[[#This Row],[Totalt lagervärde ex moms]])</f>
        <v>0</v>
      </c>
      <c r="N2638" s="2">
        <f>Tabell2[[#This Row],[Totalt lagervärde ex moms]]-Tabell2[[#This Row],[Varav bokat ex moms]]</f>
        <v>129.96</v>
      </c>
    </row>
    <row r="2639" spans="1:14" x14ac:dyDescent="0.2">
      <c r="A2639" t="s">
        <v>7502</v>
      </c>
      <c r="B2639" t="s">
        <v>7503</v>
      </c>
      <c r="C2639" s="2">
        <v>75</v>
      </c>
      <c r="D2639" s="2">
        <v>52</v>
      </c>
      <c r="E2639" s="2">
        <v>45.63</v>
      </c>
      <c r="F2639" s="2">
        <v>36.504000000000005</v>
      </c>
      <c r="G2639">
        <v>7</v>
      </c>
      <c r="H2639">
        <v>0</v>
      </c>
      <c r="I2639" s="2">
        <f>Tabell2[[#This Row],[Inköpspris (SEK)]]*Tabell2[[#This Row],[Antal]]</f>
        <v>319.41000000000003</v>
      </c>
      <c r="J2639" s="2">
        <f>MIN(Tabell2[[#This Row],[Bokat]]*Tabell2[[#This Row],[Inköpspris (SEK)]],Tabell2[[#This Row],[Totalt lagervärde ink moms]])</f>
        <v>0</v>
      </c>
      <c r="K2639" s="2">
        <f>Tabell2[[#This Row],[Totalt lagervärde ink moms]]-Tabell2[[#This Row],[Varav bokat ink moms]]</f>
        <v>319.41000000000003</v>
      </c>
      <c r="L2639" s="2">
        <f>Tabell2[[#This Row],[Antal]]*Tabell2[[#This Row],[Inpris ex moms]]</f>
        <v>255.52800000000002</v>
      </c>
      <c r="M2639" s="2">
        <f>MIN(Tabell2[[#This Row],[Bokat]]*Tabell2[[#This Row],[Inpris ex moms]],Tabell2[[#This Row],[Totalt lagervärde ex moms]])</f>
        <v>0</v>
      </c>
      <c r="N2639" s="2">
        <f>Tabell2[[#This Row],[Totalt lagervärde ex moms]]-Tabell2[[#This Row],[Varav bokat ex moms]]</f>
        <v>255.52800000000002</v>
      </c>
    </row>
    <row r="2640" spans="1:14" x14ac:dyDescent="0.2">
      <c r="A2640" t="s">
        <v>3655</v>
      </c>
      <c r="B2640" t="s">
        <v>3656</v>
      </c>
      <c r="C2640" s="2">
        <v>219</v>
      </c>
      <c r="D2640" s="2">
        <v>168</v>
      </c>
      <c r="E2640" s="2">
        <v>133.24</v>
      </c>
      <c r="F2640" s="2">
        <v>106.59</v>
      </c>
      <c r="G2640">
        <v>3</v>
      </c>
      <c r="H2640">
        <v>0</v>
      </c>
      <c r="I2640" s="2">
        <f>Tabell2[[#This Row],[Inköpspris (SEK)]]*Tabell2[[#This Row],[Antal]]</f>
        <v>399.72</v>
      </c>
      <c r="J2640" s="2">
        <f>MIN(Tabell2[[#This Row],[Bokat]]*Tabell2[[#This Row],[Inköpspris (SEK)]],Tabell2[[#This Row],[Totalt lagervärde ink moms]])</f>
        <v>0</v>
      </c>
      <c r="K2640" s="2">
        <f>Tabell2[[#This Row],[Totalt lagervärde ink moms]]-Tabell2[[#This Row],[Varav bokat ink moms]]</f>
        <v>399.72</v>
      </c>
      <c r="L2640" s="2">
        <f>Tabell2[[#This Row],[Antal]]*Tabell2[[#This Row],[Inpris ex moms]]</f>
        <v>319.77</v>
      </c>
      <c r="M2640" s="2">
        <f>MIN(Tabell2[[#This Row],[Bokat]]*Tabell2[[#This Row],[Inpris ex moms]],Tabell2[[#This Row],[Totalt lagervärde ex moms]])</f>
        <v>0</v>
      </c>
      <c r="N2640" s="2">
        <f>Tabell2[[#This Row],[Totalt lagervärde ex moms]]-Tabell2[[#This Row],[Varav bokat ex moms]]</f>
        <v>319.77</v>
      </c>
    </row>
    <row r="2641" spans="1:14" x14ac:dyDescent="0.2">
      <c r="A2641" t="s">
        <v>3831</v>
      </c>
      <c r="B2641" t="s">
        <v>3832</v>
      </c>
      <c r="C2641" s="2">
        <v>135</v>
      </c>
      <c r="D2641" s="2">
        <v>88</v>
      </c>
      <c r="E2641" s="2">
        <v>82.13</v>
      </c>
      <c r="F2641" s="2">
        <v>65.703999999999994</v>
      </c>
      <c r="G2641">
        <v>2</v>
      </c>
      <c r="H2641">
        <v>0</v>
      </c>
      <c r="I2641" s="2">
        <f>Tabell2[[#This Row],[Inköpspris (SEK)]]*Tabell2[[#This Row],[Antal]]</f>
        <v>164.26</v>
      </c>
      <c r="J2641" s="2">
        <f>MIN(Tabell2[[#This Row],[Bokat]]*Tabell2[[#This Row],[Inköpspris (SEK)]],Tabell2[[#This Row],[Totalt lagervärde ink moms]])</f>
        <v>0</v>
      </c>
      <c r="K2641" s="2">
        <f>Tabell2[[#This Row],[Totalt lagervärde ink moms]]-Tabell2[[#This Row],[Varav bokat ink moms]]</f>
        <v>164.26</v>
      </c>
      <c r="L2641" s="2">
        <f>Tabell2[[#This Row],[Antal]]*Tabell2[[#This Row],[Inpris ex moms]]</f>
        <v>131.40799999999999</v>
      </c>
      <c r="M2641" s="2">
        <f>MIN(Tabell2[[#This Row],[Bokat]]*Tabell2[[#This Row],[Inpris ex moms]],Tabell2[[#This Row],[Totalt lagervärde ex moms]])</f>
        <v>0</v>
      </c>
      <c r="N2641" s="2">
        <f>Tabell2[[#This Row],[Totalt lagervärde ex moms]]-Tabell2[[#This Row],[Varav bokat ex moms]]</f>
        <v>131.40799999999999</v>
      </c>
    </row>
    <row r="2642" spans="1:14" x14ac:dyDescent="0.2">
      <c r="A2642" t="s">
        <v>3833</v>
      </c>
      <c r="B2642" t="s">
        <v>3834</v>
      </c>
      <c r="C2642" s="2">
        <v>165</v>
      </c>
      <c r="D2642" s="2">
        <v>115</v>
      </c>
      <c r="E2642" s="2">
        <v>100.38</v>
      </c>
      <c r="F2642" s="2">
        <v>80.304000000000002</v>
      </c>
      <c r="G2642">
        <v>5</v>
      </c>
      <c r="H2642">
        <v>0</v>
      </c>
      <c r="I2642" s="2">
        <f>Tabell2[[#This Row],[Inköpspris (SEK)]]*Tabell2[[#This Row],[Antal]]</f>
        <v>501.9</v>
      </c>
      <c r="J2642" s="2">
        <f>MIN(Tabell2[[#This Row],[Bokat]]*Tabell2[[#This Row],[Inköpspris (SEK)]],Tabell2[[#This Row],[Totalt lagervärde ink moms]])</f>
        <v>0</v>
      </c>
      <c r="K2642" s="2">
        <f>Tabell2[[#This Row],[Totalt lagervärde ink moms]]-Tabell2[[#This Row],[Varav bokat ink moms]]</f>
        <v>501.9</v>
      </c>
      <c r="L2642" s="2">
        <f>Tabell2[[#This Row],[Antal]]*Tabell2[[#This Row],[Inpris ex moms]]</f>
        <v>401.52</v>
      </c>
      <c r="M2642" s="2">
        <f>MIN(Tabell2[[#This Row],[Bokat]]*Tabell2[[#This Row],[Inpris ex moms]],Tabell2[[#This Row],[Totalt lagervärde ex moms]])</f>
        <v>0</v>
      </c>
      <c r="N2642" s="2">
        <f>Tabell2[[#This Row],[Totalt lagervärde ex moms]]-Tabell2[[#This Row],[Varav bokat ex moms]]</f>
        <v>401.52</v>
      </c>
    </row>
    <row r="2643" spans="1:14" x14ac:dyDescent="0.2">
      <c r="A2643" t="s">
        <v>3835</v>
      </c>
      <c r="B2643" t="s">
        <v>3836</v>
      </c>
      <c r="C2643" s="2">
        <v>195</v>
      </c>
      <c r="D2643" s="2">
        <v>127</v>
      </c>
      <c r="E2643" s="2">
        <v>118.63</v>
      </c>
      <c r="F2643" s="2">
        <v>94.903999999999996</v>
      </c>
      <c r="G2643">
        <v>4</v>
      </c>
      <c r="H2643">
        <v>0</v>
      </c>
      <c r="I2643" s="2">
        <f>Tabell2[[#This Row],[Inköpspris (SEK)]]*Tabell2[[#This Row],[Antal]]</f>
        <v>474.52</v>
      </c>
      <c r="J2643" s="2">
        <f>MIN(Tabell2[[#This Row],[Bokat]]*Tabell2[[#This Row],[Inköpspris (SEK)]],Tabell2[[#This Row],[Totalt lagervärde ink moms]])</f>
        <v>0</v>
      </c>
      <c r="K2643" s="2">
        <f>Tabell2[[#This Row],[Totalt lagervärde ink moms]]-Tabell2[[#This Row],[Varav bokat ink moms]]</f>
        <v>474.52</v>
      </c>
      <c r="L2643" s="2">
        <f>Tabell2[[#This Row],[Antal]]*Tabell2[[#This Row],[Inpris ex moms]]</f>
        <v>379.61599999999999</v>
      </c>
      <c r="M2643" s="2">
        <f>MIN(Tabell2[[#This Row],[Bokat]]*Tabell2[[#This Row],[Inpris ex moms]],Tabell2[[#This Row],[Totalt lagervärde ex moms]])</f>
        <v>0</v>
      </c>
      <c r="N2643" s="2">
        <f>Tabell2[[#This Row],[Totalt lagervärde ex moms]]-Tabell2[[#This Row],[Varav bokat ex moms]]</f>
        <v>379.61599999999999</v>
      </c>
    </row>
    <row r="2644" spans="1:14" x14ac:dyDescent="0.2">
      <c r="A2644" t="s">
        <v>3841</v>
      </c>
      <c r="B2644" t="s">
        <v>3842</v>
      </c>
      <c r="C2644" s="2">
        <v>225</v>
      </c>
      <c r="D2644" s="2">
        <v>146</v>
      </c>
      <c r="E2644" s="2">
        <v>136.88</v>
      </c>
      <c r="F2644" s="2">
        <v>109.504</v>
      </c>
      <c r="G2644">
        <v>1</v>
      </c>
      <c r="H2644">
        <v>0</v>
      </c>
      <c r="I2644" s="2">
        <f>Tabell2[[#This Row],[Inköpspris (SEK)]]*Tabell2[[#This Row],[Antal]]</f>
        <v>136.88</v>
      </c>
      <c r="J2644" s="2">
        <f>MIN(Tabell2[[#This Row],[Bokat]]*Tabell2[[#This Row],[Inköpspris (SEK)]],Tabell2[[#This Row],[Totalt lagervärde ink moms]])</f>
        <v>0</v>
      </c>
      <c r="K2644" s="2">
        <f>Tabell2[[#This Row],[Totalt lagervärde ink moms]]-Tabell2[[#This Row],[Varav bokat ink moms]]</f>
        <v>136.88</v>
      </c>
      <c r="L2644" s="2">
        <f>Tabell2[[#This Row],[Antal]]*Tabell2[[#This Row],[Inpris ex moms]]</f>
        <v>109.504</v>
      </c>
      <c r="M2644" s="2">
        <f>MIN(Tabell2[[#This Row],[Bokat]]*Tabell2[[#This Row],[Inpris ex moms]],Tabell2[[#This Row],[Totalt lagervärde ex moms]])</f>
        <v>0</v>
      </c>
      <c r="N2644" s="2">
        <f>Tabell2[[#This Row],[Totalt lagervärde ex moms]]-Tabell2[[#This Row],[Varav bokat ex moms]]</f>
        <v>109.504</v>
      </c>
    </row>
    <row r="2645" spans="1:14" x14ac:dyDescent="0.2">
      <c r="A2645" t="s">
        <v>3843</v>
      </c>
      <c r="B2645" t="s">
        <v>3844</v>
      </c>
      <c r="C2645" s="2">
        <v>255</v>
      </c>
      <c r="D2645" s="2">
        <v>166</v>
      </c>
      <c r="E2645" s="2">
        <v>155.13</v>
      </c>
      <c r="F2645" s="2">
        <v>124.104</v>
      </c>
      <c r="G2645">
        <v>1</v>
      </c>
      <c r="H2645">
        <v>0</v>
      </c>
      <c r="I2645" s="2">
        <f>Tabell2[[#This Row],[Inköpspris (SEK)]]*Tabell2[[#This Row],[Antal]]</f>
        <v>155.13</v>
      </c>
      <c r="J2645" s="2">
        <f>MIN(Tabell2[[#This Row],[Bokat]]*Tabell2[[#This Row],[Inköpspris (SEK)]],Tabell2[[#This Row],[Totalt lagervärde ink moms]])</f>
        <v>0</v>
      </c>
      <c r="K2645" s="2">
        <f>Tabell2[[#This Row],[Totalt lagervärde ink moms]]-Tabell2[[#This Row],[Varav bokat ink moms]]</f>
        <v>155.13</v>
      </c>
      <c r="L2645" s="2">
        <f>Tabell2[[#This Row],[Antal]]*Tabell2[[#This Row],[Inpris ex moms]]</f>
        <v>124.104</v>
      </c>
      <c r="M2645" s="2">
        <f>MIN(Tabell2[[#This Row],[Bokat]]*Tabell2[[#This Row],[Inpris ex moms]],Tabell2[[#This Row],[Totalt lagervärde ex moms]])</f>
        <v>0</v>
      </c>
      <c r="N2645" s="2">
        <f>Tabell2[[#This Row],[Totalt lagervärde ex moms]]-Tabell2[[#This Row],[Varav bokat ex moms]]</f>
        <v>124.104</v>
      </c>
    </row>
    <row r="2646" spans="1:14" x14ac:dyDescent="0.2">
      <c r="A2646" t="s">
        <v>3845</v>
      </c>
      <c r="B2646" t="s">
        <v>3846</v>
      </c>
      <c r="C2646" s="2">
        <v>255</v>
      </c>
      <c r="D2646" s="2">
        <v>149</v>
      </c>
      <c r="E2646" s="2">
        <v>155.13</v>
      </c>
      <c r="F2646" s="2">
        <v>124.104</v>
      </c>
      <c r="G2646">
        <v>1</v>
      </c>
      <c r="H2646">
        <v>0</v>
      </c>
      <c r="I2646" s="2">
        <f>Tabell2[[#This Row],[Inköpspris (SEK)]]*Tabell2[[#This Row],[Antal]]</f>
        <v>155.13</v>
      </c>
      <c r="J2646" s="2">
        <f>MIN(Tabell2[[#This Row],[Bokat]]*Tabell2[[#This Row],[Inköpspris (SEK)]],Tabell2[[#This Row],[Totalt lagervärde ink moms]])</f>
        <v>0</v>
      </c>
      <c r="K2646" s="2">
        <f>Tabell2[[#This Row],[Totalt lagervärde ink moms]]-Tabell2[[#This Row],[Varav bokat ink moms]]</f>
        <v>155.13</v>
      </c>
      <c r="L2646" s="2">
        <f>Tabell2[[#This Row],[Antal]]*Tabell2[[#This Row],[Inpris ex moms]]</f>
        <v>124.104</v>
      </c>
      <c r="M2646" s="2">
        <f>MIN(Tabell2[[#This Row],[Bokat]]*Tabell2[[#This Row],[Inpris ex moms]],Tabell2[[#This Row],[Totalt lagervärde ex moms]])</f>
        <v>0</v>
      </c>
      <c r="N2646" s="2">
        <f>Tabell2[[#This Row],[Totalt lagervärde ex moms]]-Tabell2[[#This Row],[Varav bokat ex moms]]</f>
        <v>124.104</v>
      </c>
    </row>
    <row r="2647" spans="1:14" x14ac:dyDescent="0.2">
      <c r="A2647" t="s">
        <v>3847</v>
      </c>
      <c r="B2647" t="s">
        <v>3848</v>
      </c>
      <c r="C2647" s="2">
        <v>255</v>
      </c>
      <c r="D2647" s="2">
        <v>166</v>
      </c>
      <c r="E2647" s="2">
        <v>155.13</v>
      </c>
      <c r="F2647" s="2">
        <v>124.104</v>
      </c>
      <c r="G2647">
        <v>1</v>
      </c>
      <c r="H2647">
        <v>0</v>
      </c>
      <c r="I2647" s="2">
        <f>Tabell2[[#This Row],[Inköpspris (SEK)]]*Tabell2[[#This Row],[Antal]]</f>
        <v>155.13</v>
      </c>
      <c r="J2647" s="2">
        <f>MIN(Tabell2[[#This Row],[Bokat]]*Tabell2[[#This Row],[Inköpspris (SEK)]],Tabell2[[#This Row],[Totalt lagervärde ink moms]])</f>
        <v>0</v>
      </c>
      <c r="K2647" s="2">
        <f>Tabell2[[#This Row],[Totalt lagervärde ink moms]]-Tabell2[[#This Row],[Varav bokat ink moms]]</f>
        <v>155.13</v>
      </c>
      <c r="L2647" s="2">
        <f>Tabell2[[#This Row],[Antal]]*Tabell2[[#This Row],[Inpris ex moms]]</f>
        <v>124.104</v>
      </c>
      <c r="M2647" s="2">
        <f>MIN(Tabell2[[#This Row],[Bokat]]*Tabell2[[#This Row],[Inpris ex moms]],Tabell2[[#This Row],[Totalt lagervärde ex moms]])</f>
        <v>0</v>
      </c>
      <c r="N2647" s="2">
        <f>Tabell2[[#This Row],[Totalt lagervärde ex moms]]-Tabell2[[#This Row],[Varav bokat ex moms]]</f>
        <v>124.104</v>
      </c>
    </row>
    <row r="2648" spans="1:14" x14ac:dyDescent="0.2">
      <c r="A2648" t="s">
        <v>11262</v>
      </c>
      <c r="B2648" t="s">
        <v>11263</v>
      </c>
      <c r="C2648" s="2">
        <v>199</v>
      </c>
      <c r="D2648" s="2">
        <v>129</v>
      </c>
      <c r="E2648" s="2">
        <v>121.06</v>
      </c>
      <c r="F2648" s="2">
        <v>96.848000000000013</v>
      </c>
      <c r="G2648">
        <v>2</v>
      </c>
      <c r="H2648">
        <v>2</v>
      </c>
      <c r="I2648" s="2">
        <f>Tabell2[[#This Row],[Inköpspris (SEK)]]*Tabell2[[#This Row],[Antal]]</f>
        <v>242.12</v>
      </c>
      <c r="J2648" s="2">
        <f>MIN(Tabell2[[#This Row],[Bokat]]*Tabell2[[#This Row],[Inköpspris (SEK)]],Tabell2[[#This Row],[Totalt lagervärde ink moms]])</f>
        <v>242.12</v>
      </c>
      <c r="K2648" s="2">
        <f>Tabell2[[#This Row],[Totalt lagervärde ink moms]]-Tabell2[[#This Row],[Varav bokat ink moms]]</f>
        <v>0</v>
      </c>
      <c r="L2648" s="2">
        <f>Tabell2[[#This Row],[Antal]]*Tabell2[[#This Row],[Inpris ex moms]]</f>
        <v>193.69600000000003</v>
      </c>
      <c r="M2648" s="2">
        <f>MIN(Tabell2[[#This Row],[Bokat]]*Tabell2[[#This Row],[Inpris ex moms]],Tabell2[[#This Row],[Totalt lagervärde ex moms]])</f>
        <v>193.69600000000003</v>
      </c>
      <c r="N2648" s="2">
        <f>Tabell2[[#This Row],[Totalt lagervärde ex moms]]-Tabell2[[#This Row],[Varav bokat ex moms]]</f>
        <v>0</v>
      </c>
    </row>
    <row r="2649" spans="1:14" x14ac:dyDescent="0.2">
      <c r="A2649" t="s">
        <v>4205</v>
      </c>
      <c r="B2649" t="s">
        <v>4206</v>
      </c>
      <c r="C2649" s="2">
        <v>109</v>
      </c>
      <c r="D2649" s="2">
        <v>76</v>
      </c>
      <c r="E2649" s="2">
        <v>66.3</v>
      </c>
      <c r="F2649" s="2">
        <v>53.04</v>
      </c>
      <c r="G2649">
        <v>1</v>
      </c>
      <c r="H2649">
        <v>0</v>
      </c>
      <c r="I2649" s="2">
        <f>Tabell2[[#This Row],[Inköpspris (SEK)]]*Tabell2[[#This Row],[Antal]]</f>
        <v>66.3</v>
      </c>
      <c r="J2649" s="2">
        <f>MIN(Tabell2[[#This Row],[Bokat]]*Tabell2[[#This Row],[Inköpspris (SEK)]],Tabell2[[#This Row],[Totalt lagervärde ink moms]])</f>
        <v>0</v>
      </c>
      <c r="K2649" s="2">
        <f>Tabell2[[#This Row],[Totalt lagervärde ink moms]]-Tabell2[[#This Row],[Varav bokat ink moms]]</f>
        <v>66.3</v>
      </c>
      <c r="L2649" s="2">
        <f>Tabell2[[#This Row],[Antal]]*Tabell2[[#This Row],[Inpris ex moms]]</f>
        <v>53.04</v>
      </c>
      <c r="M2649" s="2">
        <f>MIN(Tabell2[[#This Row],[Bokat]]*Tabell2[[#This Row],[Inpris ex moms]],Tabell2[[#This Row],[Totalt lagervärde ex moms]])</f>
        <v>0</v>
      </c>
      <c r="N2649" s="2">
        <f>Tabell2[[#This Row],[Totalt lagervärde ex moms]]-Tabell2[[#This Row],[Varav bokat ex moms]]</f>
        <v>53.04</v>
      </c>
    </row>
    <row r="2650" spans="1:14" x14ac:dyDescent="0.2">
      <c r="A2650" t="s">
        <v>4283</v>
      </c>
      <c r="B2650" t="s">
        <v>4284</v>
      </c>
      <c r="C2650" s="2">
        <v>40</v>
      </c>
      <c r="D2650" s="2">
        <v>28</v>
      </c>
      <c r="E2650" s="2">
        <v>24.33</v>
      </c>
      <c r="F2650" s="2">
        <v>19.463999999999999</v>
      </c>
      <c r="G2650">
        <v>4</v>
      </c>
      <c r="H2650">
        <v>0</v>
      </c>
      <c r="I2650" s="2">
        <f>Tabell2[[#This Row],[Inköpspris (SEK)]]*Tabell2[[#This Row],[Antal]]</f>
        <v>97.32</v>
      </c>
      <c r="J2650" s="2">
        <f>MIN(Tabell2[[#This Row],[Bokat]]*Tabell2[[#This Row],[Inköpspris (SEK)]],Tabell2[[#This Row],[Totalt lagervärde ink moms]])</f>
        <v>0</v>
      </c>
      <c r="K2650" s="2">
        <f>Tabell2[[#This Row],[Totalt lagervärde ink moms]]-Tabell2[[#This Row],[Varav bokat ink moms]]</f>
        <v>97.32</v>
      </c>
      <c r="L2650" s="2">
        <f>Tabell2[[#This Row],[Antal]]*Tabell2[[#This Row],[Inpris ex moms]]</f>
        <v>77.855999999999995</v>
      </c>
      <c r="M2650" s="2">
        <f>MIN(Tabell2[[#This Row],[Bokat]]*Tabell2[[#This Row],[Inpris ex moms]],Tabell2[[#This Row],[Totalt lagervärde ex moms]])</f>
        <v>0</v>
      </c>
      <c r="N2650" s="2">
        <f>Tabell2[[#This Row],[Totalt lagervärde ex moms]]-Tabell2[[#This Row],[Varav bokat ex moms]]</f>
        <v>77.855999999999995</v>
      </c>
    </row>
    <row r="2651" spans="1:14" x14ac:dyDescent="0.2">
      <c r="A2651" t="s">
        <v>10766</v>
      </c>
      <c r="B2651" t="s">
        <v>10767</v>
      </c>
      <c r="C2651" s="2">
        <v>149</v>
      </c>
      <c r="D2651" s="2">
        <v>104</v>
      </c>
      <c r="E2651" s="2">
        <v>90.62</v>
      </c>
      <c r="F2651" s="2">
        <v>72.496000000000009</v>
      </c>
      <c r="G2651">
        <v>6</v>
      </c>
      <c r="H2651">
        <v>0</v>
      </c>
      <c r="I2651" s="2">
        <f>Tabell2[[#This Row],[Inköpspris (SEK)]]*Tabell2[[#This Row],[Antal]]</f>
        <v>543.72</v>
      </c>
      <c r="J2651" s="2">
        <f>MIN(Tabell2[[#This Row],[Bokat]]*Tabell2[[#This Row],[Inköpspris (SEK)]],Tabell2[[#This Row],[Totalt lagervärde ink moms]])</f>
        <v>0</v>
      </c>
      <c r="K2651" s="2">
        <f>Tabell2[[#This Row],[Totalt lagervärde ink moms]]-Tabell2[[#This Row],[Varav bokat ink moms]]</f>
        <v>543.72</v>
      </c>
      <c r="L2651" s="2">
        <f>Tabell2[[#This Row],[Antal]]*Tabell2[[#This Row],[Inpris ex moms]]</f>
        <v>434.97600000000006</v>
      </c>
      <c r="M2651" s="2">
        <f>MIN(Tabell2[[#This Row],[Bokat]]*Tabell2[[#This Row],[Inpris ex moms]],Tabell2[[#This Row],[Totalt lagervärde ex moms]])</f>
        <v>0</v>
      </c>
      <c r="N2651" s="2">
        <f>Tabell2[[#This Row],[Totalt lagervärde ex moms]]-Tabell2[[#This Row],[Varav bokat ex moms]]</f>
        <v>434.97600000000006</v>
      </c>
    </row>
    <row r="2652" spans="1:14" x14ac:dyDescent="0.2">
      <c r="A2652" t="s">
        <v>15667</v>
      </c>
      <c r="B2652" t="s">
        <v>15668</v>
      </c>
      <c r="C2652" s="2">
        <v>275</v>
      </c>
      <c r="D2652" s="2">
        <v>192</v>
      </c>
      <c r="E2652" s="2">
        <v>167.24</v>
      </c>
      <c r="F2652" s="2">
        <v>133.792</v>
      </c>
      <c r="G2652">
        <v>2</v>
      </c>
      <c r="H2652">
        <v>0</v>
      </c>
      <c r="I2652" s="2">
        <f>Tabell2[[#This Row],[Inköpspris (SEK)]]*Tabell2[[#This Row],[Antal]]</f>
        <v>334.48</v>
      </c>
      <c r="J2652" s="2">
        <f>MIN(Tabell2[[#This Row],[Bokat]]*Tabell2[[#This Row],[Inköpspris (SEK)]],Tabell2[[#This Row],[Totalt lagervärde ink moms]])</f>
        <v>0</v>
      </c>
      <c r="K2652" s="2">
        <f>Tabell2[[#This Row],[Totalt lagervärde ink moms]]-Tabell2[[#This Row],[Varav bokat ink moms]]</f>
        <v>334.48</v>
      </c>
      <c r="L2652" s="2">
        <f>Tabell2[[#This Row],[Antal]]*Tabell2[[#This Row],[Inpris ex moms]]</f>
        <v>267.584</v>
      </c>
      <c r="M2652" s="2">
        <f>MIN(Tabell2[[#This Row],[Bokat]]*Tabell2[[#This Row],[Inpris ex moms]],Tabell2[[#This Row],[Totalt lagervärde ex moms]])</f>
        <v>0</v>
      </c>
      <c r="N2652" s="2">
        <f>Tabell2[[#This Row],[Totalt lagervärde ex moms]]-Tabell2[[#This Row],[Varav bokat ex moms]]</f>
        <v>267.584</v>
      </c>
    </row>
    <row r="2653" spans="1:14" x14ac:dyDescent="0.2">
      <c r="A2653" t="s">
        <v>15675</v>
      </c>
      <c r="B2653" t="s">
        <v>15676</v>
      </c>
      <c r="C2653" s="2">
        <v>275</v>
      </c>
      <c r="D2653" s="2">
        <v>192</v>
      </c>
      <c r="E2653" s="2">
        <v>167.24</v>
      </c>
      <c r="F2653" s="2">
        <v>133.792</v>
      </c>
      <c r="G2653">
        <v>11</v>
      </c>
      <c r="H2653">
        <v>1</v>
      </c>
      <c r="I2653" s="2">
        <f>Tabell2[[#This Row],[Inköpspris (SEK)]]*Tabell2[[#This Row],[Antal]]</f>
        <v>1839.64</v>
      </c>
      <c r="J2653" s="2">
        <f>MIN(Tabell2[[#This Row],[Bokat]]*Tabell2[[#This Row],[Inköpspris (SEK)]],Tabell2[[#This Row],[Totalt lagervärde ink moms]])</f>
        <v>167.24</v>
      </c>
      <c r="K2653" s="2">
        <f>Tabell2[[#This Row],[Totalt lagervärde ink moms]]-Tabell2[[#This Row],[Varav bokat ink moms]]</f>
        <v>1672.4</v>
      </c>
      <c r="L2653" s="2">
        <f>Tabell2[[#This Row],[Antal]]*Tabell2[[#This Row],[Inpris ex moms]]</f>
        <v>1471.712</v>
      </c>
      <c r="M2653" s="2">
        <f>MIN(Tabell2[[#This Row],[Bokat]]*Tabell2[[#This Row],[Inpris ex moms]],Tabell2[[#This Row],[Totalt lagervärde ex moms]])</f>
        <v>133.792</v>
      </c>
      <c r="N2653" s="2">
        <f>Tabell2[[#This Row],[Totalt lagervärde ex moms]]-Tabell2[[#This Row],[Varav bokat ex moms]]</f>
        <v>1337.92</v>
      </c>
    </row>
    <row r="2654" spans="1:14" x14ac:dyDescent="0.2">
      <c r="A2654" t="s">
        <v>12074</v>
      </c>
      <c r="B2654" t="s">
        <v>12075</v>
      </c>
      <c r="C2654" s="2">
        <v>1405</v>
      </c>
      <c r="D2654" s="2">
        <v>843</v>
      </c>
      <c r="E2654" s="2">
        <v>854.29</v>
      </c>
      <c r="F2654" s="2">
        <v>683.43200000000002</v>
      </c>
      <c r="G2654">
        <v>1</v>
      </c>
      <c r="H2654">
        <v>0</v>
      </c>
      <c r="I2654" s="2">
        <f>Tabell2[[#This Row],[Inköpspris (SEK)]]*Tabell2[[#This Row],[Antal]]</f>
        <v>854.29</v>
      </c>
      <c r="J2654" s="2">
        <f>MIN(Tabell2[[#This Row],[Bokat]]*Tabell2[[#This Row],[Inköpspris (SEK)]],Tabell2[[#This Row],[Totalt lagervärde ink moms]])</f>
        <v>0</v>
      </c>
      <c r="K2654" s="2">
        <f>Tabell2[[#This Row],[Totalt lagervärde ink moms]]-Tabell2[[#This Row],[Varav bokat ink moms]]</f>
        <v>854.29</v>
      </c>
      <c r="L2654" s="2">
        <f>Tabell2[[#This Row],[Antal]]*Tabell2[[#This Row],[Inpris ex moms]]</f>
        <v>683.43200000000002</v>
      </c>
      <c r="M2654" s="2">
        <f>MIN(Tabell2[[#This Row],[Bokat]]*Tabell2[[#This Row],[Inpris ex moms]],Tabell2[[#This Row],[Totalt lagervärde ex moms]])</f>
        <v>0</v>
      </c>
      <c r="N2654" s="2">
        <f>Tabell2[[#This Row],[Totalt lagervärde ex moms]]-Tabell2[[#This Row],[Varav bokat ex moms]]</f>
        <v>683.43200000000002</v>
      </c>
    </row>
    <row r="2655" spans="1:14" x14ac:dyDescent="0.2">
      <c r="A2655" t="s">
        <v>12076</v>
      </c>
      <c r="B2655" t="s">
        <v>12077</v>
      </c>
      <c r="C2655" s="2">
        <v>1405</v>
      </c>
      <c r="D2655" s="2">
        <v>843</v>
      </c>
      <c r="E2655" s="2">
        <v>854.29</v>
      </c>
      <c r="F2655" s="2">
        <v>683.43200000000002</v>
      </c>
      <c r="G2655">
        <v>1</v>
      </c>
      <c r="H2655">
        <v>0</v>
      </c>
      <c r="I2655" s="2">
        <f>Tabell2[[#This Row],[Inköpspris (SEK)]]*Tabell2[[#This Row],[Antal]]</f>
        <v>854.29</v>
      </c>
      <c r="J2655" s="2">
        <f>MIN(Tabell2[[#This Row],[Bokat]]*Tabell2[[#This Row],[Inköpspris (SEK)]],Tabell2[[#This Row],[Totalt lagervärde ink moms]])</f>
        <v>0</v>
      </c>
      <c r="K2655" s="2">
        <f>Tabell2[[#This Row],[Totalt lagervärde ink moms]]-Tabell2[[#This Row],[Varav bokat ink moms]]</f>
        <v>854.29</v>
      </c>
      <c r="L2655" s="2">
        <f>Tabell2[[#This Row],[Antal]]*Tabell2[[#This Row],[Inpris ex moms]]</f>
        <v>683.43200000000002</v>
      </c>
      <c r="M2655" s="2">
        <f>MIN(Tabell2[[#This Row],[Bokat]]*Tabell2[[#This Row],[Inpris ex moms]],Tabell2[[#This Row],[Totalt lagervärde ex moms]])</f>
        <v>0</v>
      </c>
      <c r="N2655" s="2">
        <f>Tabell2[[#This Row],[Totalt lagervärde ex moms]]-Tabell2[[#This Row],[Varav bokat ex moms]]</f>
        <v>683.43200000000002</v>
      </c>
    </row>
    <row r="2656" spans="1:14" x14ac:dyDescent="0.2">
      <c r="A2656" t="s">
        <v>17055</v>
      </c>
      <c r="B2656" t="s">
        <v>17056</v>
      </c>
      <c r="C2656" s="2">
        <v>1405</v>
      </c>
      <c r="D2656" s="2">
        <v>773</v>
      </c>
      <c r="E2656" s="2">
        <v>854.29</v>
      </c>
      <c r="F2656" s="2">
        <v>683.43200000000002</v>
      </c>
      <c r="G2656">
        <v>1</v>
      </c>
      <c r="H2656">
        <v>0</v>
      </c>
      <c r="I2656" s="2">
        <f>Tabell2[[#This Row],[Inköpspris (SEK)]]*Tabell2[[#This Row],[Antal]]</f>
        <v>854.29</v>
      </c>
      <c r="J2656" s="2">
        <f>MIN(Tabell2[[#This Row],[Bokat]]*Tabell2[[#This Row],[Inköpspris (SEK)]],Tabell2[[#This Row],[Totalt lagervärde ink moms]])</f>
        <v>0</v>
      </c>
      <c r="K2656" s="2">
        <f>Tabell2[[#This Row],[Totalt lagervärde ink moms]]-Tabell2[[#This Row],[Varav bokat ink moms]]</f>
        <v>854.29</v>
      </c>
      <c r="L2656" s="2">
        <f>Tabell2[[#This Row],[Antal]]*Tabell2[[#This Row],[Inpris ex moms]]</f>
        <v>683.43200000000002</v>
      </c>
      <c r="M2656" s="2">
        <f>MIN(Tabell2[[#This Row],[Bokat]]*Tabell2[[#This Row],[Inpris ex moms]],Tabell2[[#This Row],[Totalt lagervärde ex moms]])</f>
        <v>0</v>
      </c>
      <c r="N2656" s="2">
        <f>Tabell2[[#This Row],[Totalt lagervärde ex moms]]-Tabell2[[#This Row],[Varav bokat ex moms]]</f>
        <v>683.43200000000002</v>
      </c>
    </row>
    <row r="2657" spans="1:14" x14ac:dyDescent="0.2">
      <c r="A2657" t="s">
        <v>17057</v>
      </c>
      <c r="B2657" t="s">
        <v>17058</v>
      </c>
      <c r="C2657" s="2">
        <v>1405</v>
      </c>
      <c r="D2657" s="2">
        <v>773</v>
      </c>
      <c r="E2657" s="2">
        <v>854.29</v>
      </c>
      <c r="F2657" s="2">
        <v>683.43200000000002</v>
      </c>
      <c r="G2657">
        <v>1</v>
      </c>
      <c r="H2657">
        <v>0</v>
      </c>
      <c r="I2657" s="2">
        <f>Tabell2[[#This Row],[Inköpspris (SEK)]]*Tabell2[[#This Row],[Antal]]</f>
        <v>854.29</v>
      </c>
      <c r="J2657" s="2">
        <f>MIN(Tabell2[[#This Row],[Bokat]]*Tabell2[[#This Row],[Inköpspris (SEK)]],Tabell2[[#This Row],[Totalt lagervärde ink moms]])</f>
        <v>0</v>
      </c>
      <c r="K2657" s="2">
        <f>Tabell2[[#This Row],[Totalt lagervärde ink moms]]-Tabell2[[#This Row],[Varav bokat ink moms]]</f>
        <v>854.29</v>
      </c>
      <c r="L2657" s="2">
        <f>Tabell2[[#This Row],[Antal]]*Tabell2[[#This Row],[Inpris ex moms]]</f>
        <v>683.43200000000002</v>
      </c>
      <c r="M2657" s="2">
        <f>MIN(Tabell2[[#This Row],[Bokat]]*Tabell2[[#This Row],[Inpris ex moms]],Tabell2[[#This Row],[Totalt lagervärde ex moms]])</f>
        <v>0</v>
      </c>
      <c r="N2657" s="2">
        <f>Tabell2[[#This Row],[Totalt lagervärde ex moms]]-Tabell2[[#This Row],[Varav bokat ex moms]]</f>
        <v>683.43200000000002</v>
      </c>
    </row>
    <row r="2658" spans="1:14" x14ac:dyDescent="0.2">
      <c r="A2658" t="s">
        <v>11846</v>
      </c>
      <c r="B2658" t="s">
        <v>11847</v>
      </c>
      <c r="C2658" s="2">
        <v>1289</v>
      </c>
      <c r="D2658" s="2">
        <v>902</v>
      </c>
      <c r="E2658" s="2">
        <v>783.75</v>
      </c>
      <c r="F2658" s="2">
        <v>627</v>
      </c>
      <c r="G2658">
        <v>2</v>
      </c>
      <c r="H2658">
        <v>0</v>
      </c>
      <c r="I2658" s="2">
        <f>Tabell2[[#This Row],[Inköpspris (SEK)]]*Tabell2[[#This Row],[Antal]]</f>
        <v>1567.5</v>
      </c>
      <c r="J2658" s="2">
        <f>MIN(Tabell2[[#This Row],[Bokat]]*Tabell2[[#This Row],[Inköpspris (SEK)]],Tabell2[[#This Row],[Totalt lagervärde ink moms]])</f>
        <v>0</v>
      </c>
      <c r="K2658" s="2">
        <f>Tabell2[[#This Row],[Totalt lagervärde ink moms]]-Tabell2[[#This Row],[Varav bokat ink moms]]</f>
        <v>1567.5</v>
      </c>
      <c r="L2658" s="2">
        <f>Tabell2[[#This Row],[Antal]]*Tabell2[[#This Row],[Inpris ex moms]]</f>
        <v>1254</v>
      </c>
      <c r="M2658" s="2">
        <f>MIN(Tabell2[[#This Row],[Bokat]]*Tabell2[[#This Row],[Inpris ex moms]],Tabell2[[#This Row],[Totalt lagervärde ex moms]])</f>
        <v>0</v>
      </c>
      <c r="N2658" s="2">
        <f>Tabell2[[#This Row],[Totalt lagervärde ex moms]]-Tabell2[[#This Row],[Varav bokat ex moms]]</f>
        <v>1254</v>
      </c>
    </row>
    <row r="2659" spans="1:14" x14ac:dyDescent="0.2">
      <c r="A2659" t="s">
        <v>11848</v>
      </c>
      <c r="B2659" t="s">
        <v>11849</v>
      </c>
      <c r="C2659" s="2">
        <v>1289</v>
      </c>
      <c r="D2659" s="2">
        <v>902</v>
      </c>
      <c r="E2659" s="2">
        <v>783.75</v>
      </c>
      <c r="F2659" s="2">
        <v>627</v>
      </c>
      <c r="G2659">
        <v>4</v>
      </c>
      <c r="H2659">
        <v>0</v>
      </c>
      <c r="I2659" s="2">
        <f>Tabell2[[#This Row],[Inköpspris (SEK)]]*Tabell2[[#This Row],[Antal]]</f>
        <v>3135</v>
      </c>
      <c r="J2659" s="2">
        <f>MIN(Tabell2[[#This Row],[Bokat]]*Tabell2[[#This Row],[Inköpspris (SEK)]],Tabell2[[#This Row],[Totalt lagervärde ink moms]])</f>
        <v>0</v>
      </c>
      <c r="K2659" s="2">
        <f>Tabell2[[#This Row],[Totalt lagervärde ink moms]]-Tabell2[[#This Row],[Varav bokat ink moms]]</f>
        <v>3135</v>
      </c>
      <c r="L2659" s="2">
        <f>Tabell2[[#This Row],[Antal]]*Tabell2[[#This Row],[Inpris ex moms]]</f>
        <v>2508</v>
      </c>
      <c r="M2659" s="2">
        <f>MIN(Tabell2[[#This Row],[Bokat]]*Tabell2[[#This Row],[Inpris ex moms]],Tabell2[[#This Row],[Totalt lagervärde ex moms]])</f>
        <v>0</v>
      </c>
      <c r="N2659" s="2">
        <f>Tabell2[[#This Row],[Totalt lagervärde ex moms]]-Tabell2[[#This Row],[Varav bokat ex moms]]</f>
        <v>2508</v>
      </c>
    </row>
    <row r="2660" spans="1:14" x14ac:dyDescent="0.2">
      <c r="A2660" t="s">
        <v>11850</v>
      </c>
      <c r="B2660" t="s">
        <v>11851</v>
      </c>
      <c r="C2660" s="2">
        <v>1289</v>
      </c>
      <c r="D2660" s="2">
        <v>902</v>
      </c>
      <c r="E2660" s="2">
        <v>783.75</v>
      </c>
      <c r="F2660" s="2">
        <v>627</v>
      </c>
      <c r="G2660">
        <v>1</v>
      </c>
      <c r="H2660">
        <v>0</v>
      </c>
      <c r="I2660" s="2">
        <f>Tabell2[[#This Row],[Inköpspris (SEK)]]*Tabell2[[#This Row],[Antal]]</f>
        <v>783.75</v>
      </c>
      <c r="J2660" s="2">
        <f>MIN(Tabell2[[#This Row],[Bokat]]*Tabell2[[#This Row],[Inköpspris (SEK)]],Tabell2[[#This Row],[Totalt lagervärde ink moms]])</f>
        <v>0</v>
      </c>
      <c r="K2660" s="2">
        <f>Tabell2[[#This Row],[Totalt lagervärde ink moms]]-Tabell2[[#This Row],[Varav bokat ink moms]]</f>
        <v>783.75</v>
      </c>
      <c r="L2660" s="2">
        <f>Tabell2[[#This Row],[Antal]]*Tabell2[[#This Row],[Inpris ex moms]]</f>
        <v>627</v>
      </c>
      <c r="M2660" s="2">
        <f>MIN(Tabell2[[#This Row],[Bokat]]*Tabell2[[#This Row],[Inpris ex moms]],Tabell2[[#This Row],[Totalt lagervärde ex moms]])</f>
        <v>0</v>
      </c>
      <c r="N2660" s="2">
        <f>Tabell2[[#This Row],[Totalt lagervärde ex moms]]-Tabell2[[#This Row],[Varav bokat ex moms]]</f>
        <v>627</v>
      </c>
    </row>
    <row r="2661" spans="1:14" x14ac:dyDescent="0.2">
      <c r="A2661" t="s">
        <v>11852</v>
      </c>
      <c r="B2661" t="s">
        <v>11853</v>
      </c>
      <c r="C2661" s="2">
        <v>1289</v>
      </c>
      <c r="D2661" s="2">
        <v>902</v>
      </c>
      <c r="E2661" s="2">
        <v>783.75</v>
      </c>
      <c r="F2661" s="2">
        <v>627</v>
      </c>
      <c r="G2661">
        <v>5</v>
      </c>
      <c r="H2661">
        <v>1</v>
      </c>
      <c r="I2661" s="2">
        <f>Tabell2[[#This Row],[Inköpspris (SEK)]]*Tabell2[[#This Row],[Antal]]</f>
        <v>3918.75</v>
      </c>
      <c r="J2661" s="2">
        <f>MIN(Tabell2[[#This Row],[Bokat]]*Tabell2[[#This Row],[Inköpspris (SEK)]],Tabell2[[#This Row],[Totalt lagervärde ink moms]])</f>
        <v>783.75</v>
      </c>
      <c r="K2661" s="2">
        <f>Tabell2[[#This Row],[Totalt lagervärde ink moms]]-Tabell2[[#This Row],[Varav bokat ink moms]]</f>
        <v>3135</v>
      </c>
      <c r="L2661" s="2">
        <f>Tabell2[[#This Row],[Antal]]*Tabell2[[#This Row],[Inpris ex moms]]</f>
        <v>3135</v>
      </c>
      <c r="M2661" s="2">
        <f>MIN(Tabell2[[#This Row],[Bokat]]*Tabell2[[#This Row],[Inpris ex moms]],Tabell2[[#This Row],[Totalt lagervärde ex moms]])</f>
        <v>627</v>
      </c>
      <c r="N2661" s="2">
        <f>Tabell2[[#This Row],[Totalt lagervärde ex moms]]-Tabell2[[#This Row],[Varav bokat ex moms]]</f>
        <v>2508</v>
      </c>
    </row>
    <row r="2662" spans="1:14" x14ac:dyDescent="0.2">
      <c r="A2662" t="s">
        <v>17595</v>
      </c>
      <c r="B2662" t="s">
        <v>17596</v>
      </c>
      <c r="C2662" s="2">
        <v>699</v>
      </c>
      <c r="E2662" s="2">
        <v>425</v>
      </c>
      <c r="F2662" s="2">
        <v>340</v>
      </c>
      <c r="G2662">
        <v>1</v>
      </c>
      <c r="H2662">
        <v>0</v>
      </c>
      <c r="I2662" s="2">
        <f>Tabell2[[#This Row],[Inköpspris (SEK)]]*Tabell2[[#This Row],[Antal]]</f>
        <v>425</v>
      </c>
      <c r="J2662" s="2">
        <f>MIN(Tabell2[[#This Row],[Bokat]]*Tabell2[[#This Row],[Inköpspris (SEK)]],Tabell2[[#This Row],[Totalt lagervärde ink moms]])</f>
        <v>0</v>
      </c>
      <c r="K2662" s="2">
        <f>Tabell2[[#This Row],[Totalt lagervärde ink moms]]-Tabell2[[#This Row],[Varav bokat ink moms]]</f>
        <v>425</v>
      </c>
      <c r="L2662" s="2">
        <f>Tabell2[[#This Row],[Antal]]*Tabell2[[#This Row],[Inpris ex moms]]</f>
        <v>340</v>
      </c>
      <c r="M2662" s="2">
        <f>MIN(Tabell2[[#This Row],[Bokat]]*Tabell2[[#This Row],[Inpris ex moms]],Tabell2[[#This Row],[Totalt lagervärde ex moms]])</f>
        <v>0</v>
      </c>
      <c r="N2662" s="2">
        <f>Tabell2[[#This Row],[Totalt lagervärde ex moms]]-Tabell2[[#This Row],[Varav bokat ex moms]]</f>
        <v>340</v>
      </c>
    </row>
    <row r="2663" spans="1:14" x14ac:dyDescent="0.2">
      <c r="A2663" t="s">
        <v>3925</v>
      </c>
      <c r="B2663" t="s">
        <v>3926</v>
      </c>
      <c r="C2663" s="2">
        <v>99</v>
      </c>
      <c r="D2663" s="2">
        <v>70</v>
      </c>
      <c r="E2663" s="2">
        <v>60.19</v>
      </c>
      <c r="F2663" s="2">
        <v>48.150000000000006</v>
      </c>
      <c r="G2663">
        <v>1</v>
      </c>
      <c r="H2663">
        <v>0</v>
      </c>
      <c r="I2663" s="2">
        <f>Tabell2[[#This Row],[Inköpspris (SEK)]]*Tabell2[[#This Row],[Antal]]</f>
        <v>60.19</v>
      </c>
      <c r="J2663" s="2">
        <f>MIN(Tabell2[[#This Row],[Bokat]]*Tabell2[[#This Row],[Inköpspris (SEK)]],Tabell2[[#This Row],[Totalt lagervärde ink moms]])</f>
        <v>0</v>
      </c>
      <c r="K2663" s="2">
        <f>Tabell2[[#This Row],[Totalt lagervärde ink moms]]-Tabell2[[#This Row],[Varav bokat ink moms]]</f>
        <v>60.19</v>
      </c>
      <c r="L2663" s="2">
        <f>Tabell2[[#This Row],[Antal]]*Tabell2[[#This Row],[Inpris ex moms]]</f>
        <v>48.150000000000006</v>
      </c>
      <c r="M2663" s="2">
        <f>MIN(Tabell2[[#This Row],[Bokat]]*Tabell2[[#This Row],[Inpris ex moms]],Tabell2[[#This Row],[Totalt lagervärde ex moms]])</f>
        <v>0</v>
      </c>
      <c r="N2663" s="2">
        <f>Tabell2[[#This Row],[Totalt lagervärde ex moms]]-Tabell2[[#This Row],[Varav bokat ex moms]]</f>
        <v>48.150000000000006</v>
      </c>
    </row>
    <row r="2664" spans="1:14" x14ac:dyDescent="0.2">
      <c r="A2664" t="s">
        <v>6485</v>
      </c>
      <c r="B2664" t="s">
        <v>6486</v>
      </c>
      <c r="C2664" s="2">
        <v>329</v>
      </c>
      <c r="D2664" s="2">
        <v>214</v>
      </c>
      <c r="E2664" s="2">
        <v>200</v>
      </c>
      <c r="F2664" s="2">
        <v>160</v>
      </c>
      <c r="G2664">
        <v>3</v>
      </c>
      <c r="H2664">
        <v>0</v>
      </c>
      <c r="I2664" s="2">
        <f>Tabell2[[#This Row],[Inköpspris (SEK)]]*Tabell2[[#This Row],[Antal]]</f>
        <v>600</v>
      </c>
      <c r="J2664" s="2">
        <f>MIN(Tabell2[[#This Row],[Bokat]]*Tabell2[[#This Row],[Inköpspris (SEK)]],Tabell2[[#This Row],[Totalt lagervärde ink moms]])</f>
        <v>0</v>
      </c>
      <c r="K2664" s="2">
        <f>Tabell2[[#This Row],[Totalt lagervärde ink moms]]-Tabell2[[#This Row],[Varav bokat ink moms]]</f>
        <v>600</v>
      </c>
      <c r="L2664" s="2">
        <f>Tabell2[[#This Row],[Antal]]*Tabell2[[#This Row],[Inpris ex moms]]</f>
        <v>480</v>
      </c>
      <c r="M2664" s="2">
        <f>MIN(Tabell2[[#This Row],[Bokat]]*Tabell2[[#This Row],[Inpris ex moms]],Tabell2[[#This Row],[Totalt lagervärde ex moms]])</f>
        <v>0</v>
      </c>
      <c r="N2664" s="2">
        <f>Tabell2[[#This Row],[Totalt lagervärde ex moms]]-Tabell2[[#This Row],[Varav bokat ex moms]]</f>
        <v>480</v>
      </c>
    </row>
    <row r="2665" spans="1:14" x14ac:dyDescent="0.2">
      <c r="A2665" t="s">
        <v>4295</v>
      </c>
      <c r="B2665" t="s">
        <v>4296</v>
      </c>
      <c r="C2665" s="2">
        <v>33</v>
      </c>
      <c r="D2665" s="2">
        <v>23</v>
      </c>
      <c r="E2665" s="2">
        <v>20.059999999999999</v>
      </c>
      <c r="F2665" s="2">
        <v>16.047999999999998</v>
      </c>
      <c r="G2665">
        <v>3</v>
      </c>
      <c r="H2665">
        <v>0</v>
      </c>
      <c r="I2665" s="2">
        <f>Tabell2[[#This Row],[Inköpspris (SEK)]]*Tabell2[[#This Row],[Antal]]</f>
        <v>60.179999999999993</v>
      </c>
      <c r="J2665" s="2">
        <f>MIN(Tabell2[[#This Row],[Bokat]]*Tabell2[[#This Row],[Inköpspris (SEK)]],Tabell2[[#This Row],[Totalt lagervärde ink moms]])</f>
        <v>0</v>
      </c>
      <c r="K2665" s="2">
        <f>Tabell2[[#This Row],[Totalt lagervärde ink moms]]-Tabell2[[#This Row],[Varav bokat ink moms]]</f>
        <v>60.179999999999993</v>
      </c>
      <c r="L2665" s="2">
        <f>Tabell2[[#This Row],[Antal]]*Tabell2[[#This Row],[Inpris ex moms]]</f>
        <v>48.143999999999991</v>
      </c>
      <c r="M2665" s="2">
        <f>MIN(Tabell2[[#This Row],[Bokat]]*Tabell2[[#This Row],[Inpris ex moms]],Tabell2[[#This Row],[Totalt lagervärde ex moms]])</f>
        <v>0</v>
      </c>
      <c r="N2665" s="2">
        <f>Tabell2[[#This Row],[Totalt lagervärde ex moms]]-Tabell2[[#This Row],[Varav bokat ex moms]]</f>
        <v>48.143999999999991</v>
      </c>
    </row>
    <row r="2666" spans="1:14" x14ac:dyDescent="0.2">
      <c r="A2666" t="s">
        <v>16931</v>
      </c>
      <c r="B2666" t="s">
        <v>16932</v>
      </c>
      <c r="C2666" s="2">
        <v>715</v>
      </c>
      <c r="D2666" s="2">
        <v>465</v>
      </c>
      <c r="E2666" s="2">
        <v>434.63</v>
      </c>
      <c r="F2666" s="2">
        <v>347.70400000000001</v>
      </c>
      <c r="G2666">
        <v>1</v>
      </c>
      <c r="H2666">
        <v>0</v>
      </c>
      <c r="I2666" s="2">
        <f>Tabell2[[#This Row],[Inköpspris (SEK)]]*Tabell2[[#This Row],[Antal]]</f>
        <v>434.63</v>
      </c>
      <c r="J2666" s="2">
        <f>MIN(Tabell2[[#This Row],[Bokat]]*Tabell2[[#This Row],[Inköpspris (SEK)]],Tabell2[[#This Row],[Totalt lagervärde ink moms]])</f>
        <v>0</v>
      </c>
      <c r="K2666" s="2">
        <f>Tabell2[[#This Row],[Totalt lagervärde ink moms]]-Tabell2[[#This Row],[Varav bokat ink moms]]</f>
        <v>434.63</v>
      </c>
      <c r="L2666" s="2">
        <f>Tabell2[[#This Row],[Antal]]*Tabell2[[#This Row],[Inpris ex moms]]</f>
        <v>347.70400000000001</v>
      </c>
      <c r="M2666" s="2">
        <f>MIN(Tabell2[[#This Row],[Bokat]]*Tabell2[[#This Row],[Inpris ex moms]],Tabell2[[#This Row],[Totalt lagervärde ex moms]])</f>
        <v>0</v>
      </c>
      <c r="N2666" s="2">
        <f>Tabell2[[#This Row],[Totalt lagervärde ex moms]]-Tabell2[[#This Row],[Varav bokat ex moms]]</f>
        <v>347.70400000000001</v>
      </c>
    </row>
    <row r="2667" spans="1:14" x14ac:dyDescent="0.2">
      <c r="A2667" t="s">
        <v>16933</v>
      </c>
      <c r="B2667" t="s">
        <v>16934</v>
      </c>
      <c r="C2667" s="2">
        <v>715</v>
      </c>
      <c r="D2667" s="2">
        <v>465</v>
      </c>
      <c r="E2667" s="2">
        <v>434.63</v>
      </c>
      <c r="F2667" s="2">
        <v>347.70400000000001</v>
      </c>
      <c r="G2667">
        <v>1</v>
      </c>
      <c r="H2667">
        <v>0</v>
      </c>
      <c r="I2667" s="2">
        <f>Tabell2[[#This Row],[Inköpspris (SEK)]]*Tabell2[[#This Row],[Antal]]</f>
        <v>434.63</v>
      </c>
      <c r="J2667" s="2">
        <f>MIN(Tabell2[[#This Row],[Bokat]]*Tabell2[[#This Row],[Inköpspris (SEK)]],Tabell2[[#This Row],[Totalt lagervärde ink moms]])</f>
        <v>0</v>
      </c>
      <c r="K2667" s="2">
        <f>Tabell2[[#This Row],[Totalt lagervärde ink moms]]-Tabell2[[#This Row],[Varav bokat ink moms]]</f>
        <v>434.63</v>
      </c>
      <c r="L2667" s="2">
        <f>Tabell2[[#This Row],[Antal]]*Tabell2[[#This Row],[Inpris ex moms]]</f>
        <v>347.70400000000001</v>
      </c>
      <c r="M2667" s="2">
        <f>MIN(Tabell2[[#This Row],[Bokat]]*Tabell2[[#This Row],[Inpris ex moms]],Tabell2[[#This Row],[Totalt lagervärde ex moms]])</f>
        <v>0</v>
      </c>
      <c r="N2667" s="2">
        <f>Tabell2[[#This Row],[Totalt lagervärde ex moms]]-Tabell2[[#This Row],[Varav bokat ex moms]]</f>
        <v>347.70400000000001</v>
      </c>
    </row>
    <row r="2668" spans="1:14" x14ac:dyDescent="0.2">
      <c r="A2668" t="s">
        <v>4583</v>
      </c>
      <c r="B2668" t="s">
        <v>4584</v>
      </c>
      <c r="C2668" s="2">
        <v>715</v>
      </c>
      <c r="D2668" s="2">
        <v>500</v>
      </c>
      <c r="E2668" s="2">
        <v>434.63</v>
      </c>
      <c r="F2668" s="2">
        <v>347.70400000000001</v>
      </c>
      <c r="G2668">
        <v>1</v>
      </c>
      <c r="H2668">
        <v>0</v>
      </c>
      <c r="I2668" s="2">
        <f>Tabell2[[#This Row],[Inköpspris (SEK)]]*Tabell2[[#This Row],[Antal]]</f>
        <v>434.63</v>
      </c>
      <c r="J2668" s="2">
        <f>MIN(Tabell2[[#This Row],[Bokat]]*Tabell2[[#This Row],[Inköpspris (SEK)]],Tabell2[[#This Row],[Totalt lagervärde ink moms]])</f>
        <v>0</v>
      </c>
      <c r="K2668" s="2">
        <f>Tabell2[[#This Row],[Totalt lagervärde ink moms]]-Tabell2[[#This Row],[Varav bokat ink moms]]</f>
        <v>434.63</v>
      </c>
      <c r="L2668" s="2">
        <f>Tabell2[[#This Row],[Antal]]*Tabell2[[#This Row],[Inpris ex moms]]</f>
        <v>347.70400000000001</v>
      </c>
      <c r="M2668" s="2">
        <f>MIN(Tabell2[[#This Row],[Bokat]]*Tabell2[[#This Row],[Inpris ex moms]],Tabell2[[#This Row],[Totalt lagervärde ex moms]])</f>
        <v>0</v>
      </c>
      <c r="N2668" s="2">
        <f>Tabell2[[#This Row],[Totalt lagervärde ex moms]]-Tabell2[[#This Row],[Varav bokat ex moms]]</f>
        <v>347.70400000000001</v>
      </c>
    </row>
    <row r="2669" spans="1:14" x14ac:dyDescent="0.2">
      <c r="A2669" t="s">
        <v>4585</v>
      </c>
      <c r="B2669" t="s">
        <v>4586</v>
      </c>
      <c r="C2669" s="2">
        <v>715</v>
      </c>
      <c r="D2669" s="2">
        <v>500</v>
      </c>
      <c r="E2669" s="2">
        <v>434.63</v>
      </c>
      <c r="F2669" s="2">
        <v>347.70400000000001</v>
      </c>
      <c r="G2669">
        <v>2</v>
      </c>
      <c r="H2669">
        <v>0</v>
      </c>
      <c r="I2669" s="2">
        <f>Tabell2[[#This Row],[Inköpspris (SEK)]]*Tabell2[[#This Row],[Antal]]</f>
        <v>869.26</v>
      </c>
      <c r="J2669" s="2">
        <f>MIN(Tabell2[[#This Row],[Bokat]]*Tabell2[[#This Row],[Inköpspris (SEK)]],Tabell2[[#This Row],[Totalt lagervärde ink moms]])</f>
        <v>0</v>
      </c>
      <c r="K2669" s="2">
        <f>Tabell2[[#This Row],[Totalt lagervärde ink moms]]-Tabell2[[#This Row],[Varav bokat ink moms]]</f>
        <v>869.26</v>
      </c>
      <c r="L2669" s="2">
        <f>Tabell2[[#This Row],[Antal]]*Tabell2[[#This Row],[Inpris ex moms]]</f>
        <v>695.40800000000002</v>
      </c>
      <c r="M2669" s="2">
        <f>MIN(Tabell2[[#This Row],[Bokat]]*Tabell2[[#This Row],[Inpris ex moms]],Tabell2[[#This Row],[Totalt lagervärde ex moms]])</f>
        <v>0</v>
      </c>
      <c r="N2669" s="2">
        <f>Tabell2[[#This Row],[Totalt lagervärde ex moms]]-Tabell2[[#This Row],[Varav bokat ex moms]]</f>
        <v>695.40800000000002</v>
      </c>
    </row>
    <row r="2670" spans="1:14" x14ac:dyDescent="0.2">
      <c r="A2670" t="s">
        <v>4587</v>
      </c>
      <c r="B2670" t="s">
        <v>4588</v>
      </c>
      <c r="C2670" s="2">
        <v>715</v>
      </c>
      <c r="D2670" s="2">
        <v>500</v>
      </c>
      <c r="E2670" s="2">
        <v>434.63</v>
      </c>
      <c r="F2670" s="2">
        <v>347.70400000000001</v>
      </c>
      <c r="G2670">
        <v>1</v>
      </c>
      <c r="H2670">
        <v>0</v>
      </c>
      <c r="I2670" s="2">
        <f>Tabell2[[#This Row],[Inköpspris (SEK)]]*Tabell2[[#This Row],[Antal]]</f>
        <v>434.63</v>
      </c>
      <c r="J2670" s="2">
        <f>MIN(Tabell2[[#This Row],[Bokat]]*Tabell2[[#This Row],[Inköpspris (SEK)]],Tabell2[[#This Row],[Totalt lagervärde ink moms]])</f>
        <v>0</v>
      </c>
      <c r="K2670" s="2">
        <f>Tabell2[[#This Row],[Totalt lagervärde ink moms]]-Tabell2[[#This Row],[Varav bokat ink moms]]</f>
        <v>434.63</v>
      </c>
      <c r="L2670" s="2">
        <f>Tabell2[[#This Row],[Antal]]*Tabell2[[#This Row],[Inpris ex moms]]</f>
        <v>347.70400000000001</v>
      </c>
      <c r="M2670" s="2">
        <f>MIN(Tabell2[[#This Row],[Bokat]]*Tabell2[[#This Row],[Inpris ex moms]],Tabell2[[#This Row],[Totalt lagervärde ex moms]])</f>
        <v>0</v>
      </c>
      <c r="N2670" s="2">
        <f>Tabell2[[#This Row],[Totalt lagervärde ex moms]]-Tabell2[[#This Row],[Varav bokat ex moms]]</f>
        <v>347.70400000000001</v>
      </c>
    </row>
    <row r="2671" spans="1:14" x14ac:dyDescent="0.2">
      <c r="A2671" t="s">
        <v>4589</v>
      </c>
      <c r="B2671" t="s">
        <v>4590</v>
      </c>
      <c r="C2671" s="2">
        <v>715</v>
      </c>
      <c r="D2671" s="2">
        <v>500</v>
      </c>
      <c r="E2671" s="2">
        <v>434.63</v>
      </c>
      <c r="F2671" s="2">
        <v>347.70400000000001</v>
      </c>
      <c r="G2671">
        <v>1</v>
      </c>
      <c r="H2671">
        <v>0</v>
      </c>
      <c r="I2671" s="2">
        <f>Tabell2[[#This Row],[Inköpspris (SEK)]]*Tabell2[[#This Row],[Antal]]</f>
        <v>434.63</v>
      </c>
      <c r="J2671" s="2">
        <f>MIN(Tabell2[[#This Row],[Bokat]]*Tabell2[[#This Row],[Inköpspris (SEK)]],Tabell2[[#This Row],[Totalt lagervärde ink moms]])</f>
        <v>0</v>
      </c>
      <c r="K2671" s="2">
        <f>Tabell2[[#This Row],[Totalt lagervärde ink moms]]-Tabell2[[#This Row],[Varav bokat ink moms]]</f>
        <v>434.63</v>
      </c>
      <c r="L2671" s="2">
        <f>Tabell2[[#This Row],[Antal]]*Tabell2[[#This Row],[Inpris ex moms]]</f>
        <v>347.70400000000001</v>
      </c>
      <c r="M2671" s="2">
        <f>MIN(Tabell2[[#This Row],[Bokat]]*Tabell2[[#This Row],[Inpris ex moms]],Tabell2[[#This Row],[Totalt lagervärde ex moms]])</f>
        <v>0</v>
      </c>
      <c r="N2671" s="2">
        <f>Tabell2[[#This Row],[Totalt lagervärde ex moms]]-Tabell2[[#This Row],[Varav bokat ex moms]]</f>
        <v>347.70400000000001</v>
      </c>
    </row>
    <row r="2672" spans="1:14" x14ac:dyDescent="0.2">
      <c r="A2672" t="s">
        <v>4591</v>
      </c>
      <c r="B2672" t="s">
        <v>4592</v>
      </c>
      <c r="C2672" s="2">
        <v>715</v>
      </c>
      <c r="D2672" s="2">
        <v>500</v>
      </c>
      <c r="E2672" s="2">
        <v>434.63</v>
      </c>
      <c r="F2672" s="2">
        <v>347.70400000000001</v>
      </c>
      <c r="G2672">
        <v>2</v>
      </c>
      <c r="H2672">
        <v>0</v>
      </c>
      <c r="I2672" s="2">
        <f>Tabell2[[#This Row],[Inköpspris (SEK)]]*Tabell2[[#This Row],[Antal]]</f>
        <v>869.26</v>
      </c>
      <c r="J2672" s="2">
        <f>MIN(Tabell2[[#This Row],[Bokat]]*Tabell2[[#This Row],[Inköpspris (SEK)]],Tabell2[[#This Row],[Totalt lagervärde ink moms]])</f>
        <v>0</v>
      </c>
      <c r="K2672" s="2">
        <f>Tabell2[[#This Row],[Totalt lagervärde ink moms]]-Tabell2[[#This Row],[Varav bokat ink moms]]</f>
        <v>869.26</v>
      </c>
      <c r="L2672" s="2">
        <f>Tabell2[[#This Row],[Antal]]*Tabell2[[#This Row],[Inpris ex moms]]</f>
        <v>695.40800000000002</v>
      </c>
      <c r="M2672" s="2">
        <f>MIN(Tabell2[[#This Row],[Bokat]]*Tabell2[[#This Row],[Inpris ex moms]],Tabell2[[#This Row],[Totalt lagervärde ex moms]])</f>
        <v>0</v>
      </c>
      <c r="N2672" s="2">
        <f>Tabell2[[#This Row],[Totalt lagervärde ex moms]]-Tabell2[[#This Row],[Varav bokat ex moms]]</f>
        <v>695.40800000000002</v>
      </c>
    </row>
    <row r="2673" spans="1:14" x14ac:dyDescent="0.2">
      <c r="A2673" t="s">
        <v>14425</v>
      </c>
      <c r="B2673" t="s">
        <v>14426</v>
      </c>
      <c r="C2673" s="2">
        <v>369</v>
      </c>
      <c r="D2673" s="2">
        <v>221</v>
      </c>
      <c r="E2673" s="2">
        <v>224.25</v>
      </c>
      <c r="F2673" s="2">
        <v>179.4</v>
      </c>
      <c r="G2673">
        <v>1</v>
      </c>
      <c r="H2673">
        <v>0</v>
      </c>
      <c r="I2673" s="2">
        <f>Tabell2[[#This Row],[Inköpspris (SEK)]]*Tabell2[[#This Row],[Antal]]</f>
        <v>224.25</v>
      </c>
      <c r="J2673" s="2">
        <f>MIN(Tabell2[[#This Row],[Bokat]]*Tabell2[[#This Row],[Inköpspris (SEK)]],Tabell2[[#This Row],[Totalt lagervärde ink moms]])</f>
        <v>0</v>
      </c>
      <c r="K2673" s="2">
        <f>Tabell2[[#This Row],[Totalt lagervärde ink moms]]-Tabell2[[#This Row],[Varav bokat ink moms]]</f>
        <v>224.25</v>
      </c>
      <c r="L2673" s="2">
        <f>Tabell2[[#This Row],[Antal]]*Tabell2[[#This Row],[Inpris ex moms]]</f>
        <v>179.4</v>
      </c>
      <c r="M2673" s="2">
        <f>MIN(Tabell2[[#This Row],[Bokat]]*Tabell2[[#This Row],[Inpris ex moms]],Tabell2[[#This Row],[Totalt lagervärde ex moms]])</f>
        <v>0</v>
      </c>
      <c r="N2673" s="2">
        <f>Tabell2[[#This Row],[Totalt lagervärde ex moms]]-Tabell2[[#This Row],[Varav bokat ex moms]]</f>
        <v>179.4</v>
      </c>
    </row>
    <row r="2674" spans="1:14" x14ac:dyDescent="0.2">
      <c r="A2674" t="s">
        <v>782</v>
      </c>
      <c r="B2674" t="s">
        <v>783</v>
      </c>
      <c r="C2674" s="2">
        <v>649</v>
      </c>
      <c r="D2674" s="2">
        <v>454</v>
      </c>
      <c r="E2674" s="2">
        <v>394.41</v>
      </c>
      <c r="F2674" s="2">
        <v>315.52800000000002</v>
      </c>
      <c r="G2674">
        <v>1</v>
      </c>
      <c r="H2674">
        <v>0</v>
      </c>
      <c r="I2674" s="2">
        <f>Tabell2[[#This Row],[Inköpspris (SEK)]]*Tabell2[[#This Row],[Antal]]</f>
        <v>394.41</v>
      </c>
      <c r="J2674" s="2">
        <f>MIN(Tabell2[[#This Row],[Bokat]]*Tabell2[[#This Row],[Inköpspris (SEK)]],Tabell2[[#This Row],[Totalt lagervärde ink moms]])</f>
        <v>0</v>
      </c>
      <c r="K2674" s="2">
        <f>Tabell2[[#This Row],[Totalt lagervärde ink moms]]-Tabell2[[#This Row],[Varav bokat ink moms]]</f>
        <v>394.41</v>
      </c>
      <c r="L2674" s="2">
        <f>Tabell2[[#This Row],[Antal]]*Tabell2[[#This Row],[Inpris ex moms]]</f>
        <v>315.52800000000002</v>
      </c>
      <c r="M2674" s="2">
        <f>MIN(Tabell2[[#This Row],[Bokat]]*Tabell2[[#This Row],[Inpris ex moms]],Tabell2[[#This Row],[Totalt lagervärde ex moms]])</f>
        <v>0</v>
      </c>
      <c r="N2674" s="2">
        <f>Tabell2[[#This Row],[Totalt lagervärde ex moms]]-Tabell2[[#This Row],[Varav bokat ex moms]]</f>
        <v>315.52800000000002</v>
      </c>
    </row>
    <row r="2675" spans="1:14" x14ac:dyDescent="0.2">
      <c r="A2675" t="s">
        <v>3967</v>
      </c>
      <c r="B2675" t="s">
        <v>3968</v>
      </c>
      <c r="C2675" s="2">
        <v>135</v>
      </c>
      <c r="D2675" s="2">
        <v>90</v>
      </c>
      <c r="E2675" s="2">
        <v>82.04</v>
      </c>
      <c r="F2675" s="2">
        <v>65.632000000000005</v>
      </c>
      <c r="G2675">
        <v>4</v>
      </c>
      <c r="H2675">
        <v>0</v>
      </c>
      <c r="I2675" s="2">
        <f>Tabell2[[#This Row],[Inköpspris (SEK)]]*Tabell2[[#This Row],[Antal]]</f>
        <v>328.16</v>
      </c>
      <c r="J2675" s="2">
        <f>MIN(Tabell2[[#This Row],[Bokat]]*Tabell2[[#This Row],[Inköpspris (SEK)]],Tabell2[[#This Row],[Totalt lagervärde ink moms]])</f>
        <v>0</v>
      </c>
      <c r="K2675" s="2">
        <f>Tabell2[[#This Row],[Totalt lagervärde ink moms]]-Tabell2[[#This Row],[Varav bokat ink moms]]</f>
        <v>328.16</v>
      </c>
      <c r="L2675" s="2">
        <f>Tabell2[[#This Row],[Antal]]*Tabell2[[#This Row],[Inpris ex moms]]</f>
        <v>262.52800000000002</v>
      </c>
      <c r="M2675" s="2">
        <f>MIN(Tabell2[[#This Row],[Bokat]]*Tabell2[[#This Row],[Inpris ex moms]],Tabell2[[#This Row],[Totalt lagervärde ex moms]])</f>
        <v>0</v>
      </c>
      <c r="N2675" s="2">
        <f>Tabell2[[#This Row],[Totalt lagervärde ex moms]]-Tabell2[[#This Row],[Varav bokat ex moms]]</f>
        <v>262.52800000000002</v>
      </c>
    </row>
    <row r="2676" spans="1:14" x14ac:dyDescent="0.2">
      <c r="A2676" t="s">
        <v>3969</v>
      </c>
      <c r="B2676" t="s">
        <v>3970</v>
      </c>
      <c r="C2676" s="2">
        <v>135</v>
      </c>
      <c r="D2676" s="2">
        <v>90</v>
      </c>
      <c r="E2676" s="2">
        <v>82.04</v>
      </c>
      <c r="F2676" s="2">
        <v>65.632000000000005</v>
      </c>
      <c r="G2676">
        <v>1</v>
      </c>
      <c r="H2676">
        <v>0</v>
      </c>
      <c r="I2676" s="2">
        <f>Tabell2[[#This Row],[Inköpspris (SEK)]]*Tabell2[[#This Row],[Antal]]</f>
        <v>82.04</v>
      </c>
      <c r="J2676" s="2">
        <f>MIN(Tabell2[[#This Row],[Bokat]]*Tabell2[[#This Row],[Inköpspris (SEK)]],Tabell2[[#This Row],[Totalt lagervärde ink moms]])</f>
        <v>0</v>
      </c>
      <c r="K2676" s="2">
        <f>Tabell2[[#This Row],[Totalt lagervärde ink moms]]-Tabell2[[#This Row],[Varav bokat ink moms]]</f>
        <v>82.04</v>
      </c>
      <c r="L2676" s="2">
        <f>Tabell2[[#This Row],[Antal]]*Tabell2[[#This Row],[Inpris ex moms]]</f>
        <v>65.632000000000005</v>
      </c>
      <c r="M2676" s="2">
        <f>MIN(Tabell2[[#This Row],[Bokat]]*Tabell2[[#This Row],[Inpris ex moms]],Tabell2[[#This Row],[Totalt lagervärde ex moms]])</f>
        <v>0</v>
      </c>
      <c r="N2676" s="2">
        <f>Tabell2[[#This Row],[Totalt lagervärde ex moms]]-Tabell2[[#This Row],[Varav bokat ex moms]]</f>
        <v>65.632000000000005</v>
      </c>
    </row>
    <row r="2677" spans="1:14" x14ac:dyDescent="0.2">
      <c r="A2677" t="s">
        <v>14443</v>
      </c>
      <c r="B2677" t="s">
        <v>14444</v>
      </c>
      <c r="C2677" s="2">
        <v>2599</v>
      </c>
      <c r="D2677" s="2">
        <v>1559</v>
      </c>
      <c r="E2677" s="2">
        <v>1579.4</v>
      </c>
      <c r="F2677" s="2">
        <v>1263.5200000000002</v>
      </c>
      <c r="G2677">
        <v>1</v>
      </c>
      <c r="H2677">
        <v>0</v>
      </c>
      <c r="I2677" s="2">
        <f>Tabell2[[#This Row],[Inköpspris (SEK)]]*Tabell2[[#This Row],[Antal]]</f>
        <v>1579.4</v>
      </c>
      <c r="J2677" s="2">
        <f>MIN(Tabell2[[#This Row],[Bokat]]*Tabell2[[#This Row],[Inköpspris (SEK)]],Tabell2[[#This Row],[Totalt lagervärde ink moms]])</f>
        <v>0</v>
      </c>
      <c r="K2677" s="2">
        <f>Tabell2[[#This Row],[Totalt lagervärde ink moms]]-Tabell2[[#This Row],[Varav bokat ink moms]]</f>
        <v>1579.4</v>
      </c>
      <c r="L2677" s="2">
        <f>Tabell2[[#This Row],[Antal]]*Tabell2[[#This Row],[Inpris ex moms]]</f>
        <v>1263.5200000000002</v>
      </c>
      <c r="M2677" s="2">
        <f>MIN(Tabell2[[#This Row],[Bokat]]*Tabell2[[#This Row],[Inpris ex moms]],Tabell2[[#This Row],[Totalt lagervärde ex moms]])</f>
        <v>0</v>
      </c>
      <c r="N2677" s="2">
        <f>Tabell2[[#This Row],[Totalt lagervärde ex moms]]-Tabell2[[#This Row],[Varav bokat ex moms]]</f>
        <v>1263.5200000000002</v>
      </c>
    </row>
    <row r="2678" spans="1:14" x14ac:dyDescent="0.2">
      <c r="A2678" t="s">
        <v>14505</v>
      </c>
      <c r="B2678" t="s">
        <v>14506</v>
      </c>
      <c r="C2678" s="2">
        <v>2599</v>
      </c>
      <c r="D2678" s="2">
        <v>1559</v>
      </c>
      <c r="E2678" s="2">
        <v>1579.4</v>
      </c>
      <c r="F2678" s="2">
        <v>1263.5200000000002</v>
      </c>
      <c r="G2678">
        <v>1</v>
      </c>
      <c r="H2678">
        <v>0</v>
      </c>
      <c r="I2678" s="2">
        <f>Tabell2[[#This Row],[Inköpspris (SEK)]]*Tabell2[[#This Row],[Antal]]</f>
        <v>1579.4</v>
      </c>
      <c r="J2678" s="2">
        <f>MIN(Tabell2[[#This Row],[Bokat]]*Tabell2[[#This Row],[Inköpspris (SEK)]],Tabell2[[#This Row],[Totalt lagervärde ink moms]])</f>
        <v>0</v>
      </c>
      <c r="K2678" s="2">
        <f>Tabell2[[#This Row],[Totalt lagervärde ink moms]]-Tabell2[[#This Row],[Varav bokat ink moms]]</f>
        <v>1579.4</v>
      </c>
      <c r="L2678" s="2">
        <f>Tabell2[[#This Row],[Antal]]*Tabell2[[#This Row],[Inpris ex moms]]</f>
        <v>1263.5200000000002</v>
      </c>
      <c r="M2678" s="2">
        <f>MIN(Tabell2[[#This Row],[Bokat]]*Tabell2[[#This Row],[Inpris ex moms]],Tabell2[[#This Row],[Totalt lagervärde ex moms]])</f>
        <v>0</v>
      </c>
      <c r="N2678" s="2">
        <f>Tabell2[[#This Row],[Totalt lagervärde ex moms]]-Tabell2[[#This Row],[Varav bokat ex moms]]</f>
        <v>1263.5200000000002</v>
      </c>
    </row>
    <row r="2679" spans="1:14" x14ac:dyDescent="0.2">
      <c r="A2679" t="s">
        <v>14535</v>
      </c>
      <c r="B2679" t="s">
        <v>14536</v>
      </c>
      <c r="C2679" s="2">
        <v>2599</v>
      </c>
      <c r="D2679" s="2">
        <v>1559</v>
      </c>
      <c r="E2679" s="2">
        <v>1579.4</v>
      </c>
      <c r="F2679" s="2">
        <v>1263.5200000000002</v>
      </c>
      <c r="G2679">
        <v>1</v>
      </c>
      <c r="H2679">
        <v>0</v>
      </c>
      <c r="I2679" s="2">
        <f>Tabell2[[#This Row],[Inköpspris (SEK)]]*Tabell2[[#This Row],[Antal]]</f>
        <v>1579.4</v>
      </c>
      <c r="J2679" s="2">
        <f>MIN(Tabell2[[#This Row],[Bokat]]*Tabell2[[#This Row],[Inköpspris (SEK)]],Tabell2[[#This Row],[Totalt lagervärde ink moms]])</f>
        <v>0</v>
      </c>
      <c r="K2679" s="2">
        <f>Tabell2[[#This Row],[Totalt lagervärde ink moms]]-Tabell2[[#This Row],[Varav bokat ink moms]]</f>
        <v>1579.4</v>
      </c>
      <c r="L2679" s="2">
        <f>Tabell2[[#This Row],[Antal]]*Tabell2[[#This Row],[Inpris ex moms]]</f>
        <v>1263.5200000000002</v>
      </c>
      <c r="M2679" s="2">
        <f>MIN(Tabell2[[#This Row],[Bokat]]*Tabell2[[#This Row],[Inpris ex moms]],Tabell2[[#This Row],[Totalt lagervärde ex moms]])</f>
        <v>0</v>
      </c>
      <c r="N2679" s="2">
        <f>Tabell2[[#This Row],[Totalt lagervärde ex moms]]-Tabell2[[#This Row],[Varav bokat ex moms]]</f>
        <v>1263.5200000000002</v>
      </c>
    </row>
    <row r="2680" spans="1:14" x14ac:dyDescent="0.2">
      <c r="A2680" t="s">
        <v>16237</v>
      </c>
      <c r="B2680" t="s">
        <v>16238</v>
      </c>
      <c r="C2680" s="2">
        <v>65</v>
      </c>
      <c r="D2680" s="2">
        <v>46</v>
      </c>
      <c r="E2680" s="2">
        <v>39.5</v>
      </c>
      <c r="F2680" s="2">
        <v>31.6</v>
      </c>
      <c r="G2680">
        <v>2</v>
      </c>
      <c r="H2680">
        <v>0</v>
      </c>
      <c r="I2680" s="2">
        <f>Tabell2[[#This Row],[Inköpspris (SEK)]]*Tabell2[[#This Row],[Antal]]</f>
        <v>79</v>
      </c>
      <c r="J2680" s="2">
        <f>MIN(Tabell2[[#This Row],[Bokat]]*Tabell2[[#This Row],[Inköpspris (SEK)]],Tabell2[[#This Row],[Totalt lagervärde ink moms]])</f>
        <v>0</v>
      </c>
      <c r="K2680" s="2">
        <f>Tabell2[[#This Row],[Totalt lagervärde ink moms]]-Tabell2[[#This Row],[Varav bokat ink moms]]</f>
        <v>79</v>
      </c>
      <c r="L2680" s="2">
        <f>Tabell2[[#This Row],[Antal]]*Tabell2[[#This Row],[Inpris ex moms]]</f>
        <v>63.2</v>
      </c>
      <c r="M2680" s="2">
        <f>MIN(Tabell2[[#This Row],[Bokat]]*Tabell2[[#This Row],[Inpris ex moms]],Tabell2[[#This Row],[Totalt lagervärde ex moms]])</f>
        <v>0</v>
      </c>
      <c r="N2680" s="2">
        <f>Tabell2[[#This Row],[Totalt lagervärde ex moms]]-Tabell2[[#This Row],[Varav bokat ex moms]]</f>
        <v>63.2</v>
      </c>
    </row>
    <row r="2681" spans="1:14" x14ac:dyDescent="0.2">
      <c r="A2681" t="s">
        <v>16239</v>
      </c>
      <c r="B2681" t="s">
        <v>16240</v>
      </c>
      <c r="C2681" s="2">
        <v>65</v>
      </c>
      <c r="D2681" s="2">
        <v>46</v>
      </c>
      <c r="E2681" s="2">
        <v>39.5</v>
      </c>
      <c r="F2681" s="2">
        <v>31.6</v>
      </c>
      <c r="G2681">
        <v>3</v>
      </c>
      <c r="H2681">
        <v>1</v>
      </c>
      <c r="I2681" s="2">
        <f>Tabell2[[#This Row],[Inköpspris (SEK)]]*Tabell2[[#This Row],[Antal]]</f>
        <v>118.5</v>
      </c>
      <c r="J2681" s="2">
        <f>MIN(Tabell2[[#This Row],[Bokat]]*Tabell2[[#This Row],[Inköpspris (SEK)]],Tabell2[[#This Row],[Totalt lagervärde ink moms]])</f>
        <v>39.5</v>
      </c>
      <c r="K2681" s="2">
        <f>Tabell2[[#This Row],[Totalt lagervärde ink moms]]-Tabell2[[#This Row],[Varav bokat ink moms]]</f>
        <v>79</v>
      </c>
      <c r="L2681" s="2">
        <f>Tabell2[[#This Row],[Antal]]*Tabell2[[#This Row],[Inpris ex moms]]</f>
        <v>94.800000000000011</v>
      </c>
      <c r="M2681" s="2">
        <f>MIN(Tabell2[[#This Row],[Bokat]]*Tabell2[[#This Row],[Inpris ex moms]],Tabell2[[#This Row],[Totalt lagervärde ex moms]])</f>
        <v>31.6</v>
      </c>
      <c r="N2681" s="2">
        <f>Tabell2[[#This Row],[Totalt lagervärde ex moms]]-Tabell2[[#This Row],[Varav bokat ex moms]]</f>
        <v>63.20000000000001</v>
      </c>
    </row>
    <row r="2682" spans="1:14" x14ac:dyDescent="0.2">
      <c r="A2682" t="s">
        <v>4331</v>
      </c>
      <c r="B2682" t="s">
        <v>4332</v>
      </c>
      <c r="C2682" s="2">
        <v>65</v>
      </c>
      <c r="D2682" s="2">
        <v>46</v>
      </c>
      <c r="E2682" s="2">
        <v>39.5</v>
      </c>
      <c r="F2682" s="2">
        <v>31.6</v>
      </c>
      <c r="G2682">
        <v>3</v>
      </c>
      <c r="H2682">
        <v>0</v>
      </c>
      <c r="I2682" s="2">
        <f>Tabell2[[#This Row],[Inköpspris (SEK)]]*Tabell2[[#This Row],[Antal]]</f>
        <v>118.5</v>
      </c>
      <c r="J2682" s="2">
        <f>MIN(Tabell2[[#This Row],[Bokat]]*Tabell2[[#This Row],[Inköpspris (SEK)]],Tabell2[[#This Row],[Totalt lagervärde ink moms]])</f>
        <v>0</v>
      </c>
      <c r="K2682" s="2">
        <f>Tabell2[[#This Row],[Totalt lagervärde ink moms]]-Tabell2[[#This Row],[Varav bokat ink moms]]</f>
        <v>118.5</v>
      </c>
      <c r="L2682" s="2">
        <f>Tabell2[[#This Row],[Antal]]*Tabell2[[#This Row],[Inpris ex moms]]</f>
        <v>94.800000000000011</v>
      </c>
      <c r="M2682" s="2">
        <f>MIN(Tabell2[[#This Row],[Bokat]]*Tabell2[[#This Row],[Inpris ex moms]],Tabell2[[#This Row],[Totalt lagervärde ex moms]])</f>
        <v>0</v>
      </c>
      <c r="N2682" s="2">
        <f>Tabell2[[#This Row],[Totalt lagervärde ex moms]]-Tabell2[[#This Row],[Varav bokat ex moms]]</f>
        <v>94.800000000000011</v>
      </c>
    </row>
    <row r="2683" spans="1:14" x14ac:dyDescent="0.2">
      <c r="A2683" t="s">
        <v>4333</v>
      </c>
      <c r="B2683" t="s">
        <v>4334</v>
      </c>
      <c r="C2683" s="2">
        <v>65</v>
      </c>
      <c r="D2683" s="2">
        <v>46</v>
      </c>
      <c r="E2683" s="2">
        <v>39.5</v>
      </c>
      <c r="F2683" s="2">
        <v>31.6</v>
      </c>
      <c r="G2683">
        <v>4</v>
      </c>
      <c r="H2683">
        <v>0</v>
      </c>
      <c r="I2683" s="2">
        <f>Tabell2[[#This Row],[Inköpspris (SEK)]]*Tabell2[[#This Row],[Antal]]</f>
        <v>158</v>
      </c>
      <c r="J2683" s="2">
        <f>MIN(Tabell2[[#This Row],[Bokat]]*Tabell2[[#This Row],[Inköpspris (SEK)]],Tabell2[[#This Row],[Totalt lagervärde ink moms]])</f>
        <v>0</v>
      </c>
      <c r="K2683" s="2">
        <f>Tabell2[[#This Row],[Totalt lagervärde ink moms]]-Tabell2[[#This Row],[Varav bokat ink moms]]</f>
        <v>158</v>
      </c>
      <c r="L2683" s="2">
        <f>Tabell2[[#This Row],[Antal]]*Tabell2[[#This Row],[Inpris ex moms]]</f>
        <v>126.4</v>
      </c>
      <c r="M2683" s="2">
        <f>MIN(Tabell2[[#This Row],[Bokat]]*Tabell2[[#This Row],[Inpris ex moms]],Tabell2[[#This Row],[Totalt lagervärde ex moms]])</f>
        <v>0</v>
      </c>
      <c r="N2683" s="2">
        <f>Tabell2[[#This Row],[Totalt lagervärde ex moms]]-Tabell2[[#This Row],[Varav bokat ex moms]]</f>
        <v>126.4</v>
      </c>
    </row>
    <row r="2684" spans="1:14" x14ac:dyDescent="0.2">
      <c r="A2684" t="s">
        <v>4335</v>
      </c>
      <c r="B2684" t="s">
        <v>4336</v>
      </c>
      <c r="C2684" s="2">
        <v>65</v>
      </c>
      <c r="D2684" s="2">
        <v>46</v>
      </c>
      <c r="E2684" s="2">
        <v>39.5</v>
      </c>
      <c r="F2684" s="2">
        <v>31.6</v>
      </c>
      <c r="G2684">
        <v>2</v>
      </c>
      <c r="H2684">
        <v>0</v>
      </c>
      <c r="I2684" s="2">
        <f>Tabell2[[#This Row],[Inköpspris (SEK)]]*Tabell2[[#This Row],[Antal]]</f>
        <v>79</v>
      </c>
      <c r="J2684" s="2">
        <f>MIN(Tabell2[[#This Row],[Bokat]]*Tabell2[[#This Row],[Inköpspris (SEK)]],Tabell2[[#This Row],[Totalt lagervärde ink moms]])</f>
        <v>0</v>
      </c>
      <c r="K2684" s="2">
        <f>Tabell2[[#This Row],[Totalt lagervärde ink moms]]-Tabell2[[#This Row],[Varav bokat ink moms]]</f>
        <v>79</v>
      </c>
      <c r="L2684" s="2">
        <f>Tabell2[[#This Row],[Antal]]*Tabell2[[#This Row],[Inpris ex moms]]</f>
        <v>63.2</v>
      </c>
      <c r="M2684" s="2">
        <f>MIN(Tabell2[[#This Row],[Bokat]]*Tabell2[[#This Row],[Inpris ex moms]],Tabell2[[#This Row],[Totalt lagervärde ex moms]])</f>
        <v>0</v>
      </c>
      <c r="N2684" s="2">
        <f>Tabell2[[#This Row],[Totalt lagervärde ex moms]]-Tabell2[[#This Row],[Varav bokat ex moms]]</f>
        <v>63.2</v>
      </c>
    </row>
    <row r="2685" spans="1:14" x14ac:dyDescent="0.2">
      <c r="A2685" t="s">
        <v>15669</v>
      </c>
      <c r="B2685" t="s">
        <v>15670</v>
      </c>
      <c r="C2685" s="2">
        <v>295</v>
      </c>
      <c r="D2685" s="2">
        <v>206</v>
      </c>
      <c r="E2685" s="2">
        <v>179.25</v>
      </c>
      <c r="F2685" s="2">
        <v>143.4</v>
      </c>
      <c r="G2685">
        <v>4</v>
      </c>
      <c r="H2685">
        <v>0</v>
      </c>
      <c r="I2685" s="2">
        <f>Tabell2[[#This Row],[Inköpspris (SEK)]]*Tabell2[[#This Row],[Antal]]</f>
        <v>717</v>
      </c>
      <c r="J2685" s="2">
        <f>MIN(Tabell2[[#This Row],[Bokat]]*Tabell2[[#This Row],[Inköpspris (SEK)]],Tabell2[[#This Row],[Totalt lagervärde ink moms]])</f>
        <v>0</v>
      </c>
      <c r="K2685" s="2">
        <f>Tabell2[[#This Row],[Totalt lagervärde ink moms]]-Tabell2[[#This Row],[Varav bokat ink moms]]</f>
        <v>717</v>
      </c>
      <c r="L2685" s="2">
        <f>Tabell2[[#This Row],[Antal]]*Tabell2[[#This Row],[Inpris ex moms]]</f>
        <v>573.6</v>
      </c>
      <c r="M2685" s="2">
        <f>MIN(Tabell2[[#This Row],[Bokat]]*Tabell2[[#This Row],[Inpris ex moms]],Tabell2[[#This Row],[Totalt lagervärde ex moms]])</f>
        <v>0</v>
      </c>
      <c r="N2685" s="2">
        <f>Tabell2[[#This Row],[Totalt lagervärde ex moms]]-Tabell2[[#This Row],[Varav bokat ex moms]]</f>
        <v>573.6</v>
      </c>
    </row>
    <row r="2686" spans="1:14" x14ac:dyDescent="0.2">
      <c r="A2686" t="s">
        <v>3989</v>
      </c>
      <c r="B2686" t="s">
        <v>3990</v>
      </c>
      <c r="C2686" s="2">
        <v>156</v>
      </c>
      <c r="D2686" s="2">
        <v>126</v>
      </c>
      <c r="E2686" s="2">
        <v>94.78</v>
      </c>
      <c r="F2686" s="2">
        <v>75.824999999999989</v>
      </c>
      <c r="G2686">
        <v>3</v>
      </c>
      <c r="H2686">
        <v>0</v>
      </c>
      <c r="I2686" s="2">
        <f>Tabell2[[#This Row],[Inköpspris (SEK)]]*Tabell2[[#This Row],[Antal]]</f>
        <v>284.34000000000003</v>
      </c>
      <c r="J2686" s="2">
        <f>MIN(Tabell2[[#This Row],[Bokat]]*Tabell2[[#This Row],[Inköpspris (SEK)]],Tabell2[[#This Row],[Totalt lagervärde ink moms]])</f>
        <v>0</v>
      </c>
      <c r="K2686" s="2">
        <f>Tabell2[[#This Row],[Totalt lagervärde ink moms]]-Tabell2[[#This Row],[Varav bokat ink moms]]</f>
        <v>284.34000000000003</v>
      </c>
      <c r="L2686" s="2">
        <f>Tabell2[[#This Row],[Antal]]*Tabell2[[#This Row],[Inpris ex moms]]</f>
        <v>227.47499999999997</v>
      </c>
      <c r="M2686" s="2">
        <f>MIN(Tabell2[[#This Row],[Bokat]]*Tabell2[[#This Row],[Inpris ex moms]],Tabell2[[#This Row],[Totalt lagervärde ex moms]])</f>
        <v>0</v>
      </c>
      <c r="N2686" s="2">
        <f>Tabell2[[#This Row],[Totalt lagervärde ex moms]]-Tabell2[[#This Row],[Varav bokat ex moms]]</f>
        <v>227.47499999999997</v>
      </c>
    </row>
    <row r="2687" spans="1:14" x14ac:dyDescent="0.2">
      <c r="A2687" t="s">
        <v>3991</v>
      </c>
      <c r="B2687" t="s">
        <v>3992</v>
      </c>
      <c r="C2687" s="2">
        <v>156</v>
      </c>
      <c r="D2687" s="2">
        <v>126</v>
      </c>
      <c r="E2687" s="2">
        <v>94.78</v>
      </c>
      <c r="F2687" s="2">
        <v>75.824999999999989</v>
      </c>
      <c r="G2687">
        <v>2</v>
      </c>
      <c r="H2687">
        <v>0</v>
      </c>
      <c r="I2687" s="2">
        <f>Tabell2[[#This Row],[Inköpspris (SEK)]]*Tabell2[[#This Row],[Antal]]</f>
        <v>189.56</v>
      </c>
      <c r="J2687" s="2">
        <f>MIN(Tabell2[[#This Row],[Bokat]]*Tabell2[[#This Row],[Inköpspris (SEK)]],Tabell2[[#This Row],[Totalt lagervärde ink moms]])</f>
        <v>0</v>
      </c>
      <c r="K2687" s="2">
        <f>Tabell2[[#This Row],[Totalt lagervärde ink moms]]-Tabell2[[#This Row],[Varav bokat ink moms]]</f>
        <v>189.56</v>
      </c>
      <c r="L2687" s="2">
        <f>Tabell2[[#This Row],[Antal]]*Tabell2[[#This Row],[Inpris ex moms]]</f>
        <v>151.64999999999998</v>
      </c>
      <c r="M2687" s="2">
        <f>MIN(Tabell2[[#This Row],[Bokat]]*Tabell2[[#This Row],[Inpris ex moms]],Tabell2[[#This Row],[Totalt lagervärde ex moms]])</f>
        <v>0</v>
      </c>
      <c r="N2687" s="2">
        <f>Tabell2[[#This Row],[Totalt lagervärde ex moms]]-Tabell2[[#This Row],[Varav bokat ex moms]]</f>
        <v>151.64999999999998</v>
      </c>
    </row>
    <row r="2688" spans="1:14" x14ac:dyDescent="0.2">
      <c r="A2688" t="s">
        <v>16533</v>
      </c>
      <c r="B2688" t="s">
        <v>16534</v>
      </c>
      <c r="C2688" s="2">
        <v>259</v>
      </c>
      <c r="D2688" s="2">
        <v>181</v>
      </c>
      <c r="E2688" s="2">
        <v>157.36000000000001</v>
      </c>
      <c r="F2688" s="2">
        <v>125.88800000000002</v>
      </c>
      <c r="G2688">
        <v>1</v>
      </c>
      <c r="H2688">
        <v>0</v>
      </c>
      <c r="I2688" s="2">
        <f>Tabell2[[#This Row],[Inköpspris (SEK)]]*Tabell2[[#This Row],[Antal]]</f>
        <v>157.36000000000001</v>
      </c>
      <c r="J2688" s="2">
        <f>MIN(Tabell2[[#This Row],[Bokat]]*Tabell2[[#This Row],[Inköpspris (SEK)]],Tabell2[[#This Row],[Totalt lagervärde ink moms]])</f>
        <v>0</v>
      </c>
      <c r="K2688" s="2">
        <f>Tabell2[[#This Row],[Totalt lagervärde ink moms]]-Tabell2[[#This Row],[Varav bokat ink moms]]</f>
        <v>157.36000000000001</v>
      </c>
      <c r="L2688" s="2">
        <f>Tabell2[[#This Row],[Antal]]*Tabell2[[#This Row],[Inpris ex moms]]</f>
        <v>125.88800000000002</v>
      </c>
      <c r="M2688" s="2">
        <f>MIN(Tabell2[[#This Row],[Bokat]]*Tabell2[[#This Row],[Inpris ex moms]],Tabell2[[#This Row],[Totalt lagervärde ex moms]])</f>
        <v>0</v>
      </c>
      <c r="N2688" s="2">
        <f>Tabell2[[#This Row],[Totalt lagervärde ex moms]]-Tabell2[[#This Row],[Varav bokat ex moms]]</f>
        <v>125.88800000000002</v>
      </c>
    </row>
    <row r="2689" spans="1:14" x14ac:dyDescent="0.2">
      <c r="A2689" t="s">
        <v>3709</v>
      </c>
      <c r="B2689" t="s">
        <v>3710</v>
      </c>
      <c r="C2689" s="2">
        <v>149</v>
      </c>
      <c r="D2689" s="2">
        <v>104</v>
      </c>
      <c r="E2689" s="2">
        <v>90.53</v>
      </c>
      <c r="F2689" s="2">
        <v>72.42</v>
      </c>
      <c r="G2689">
        <v>4</v>
      </c>
      <c r="H2689">
        <v>0</v>
      </c>
      <c r="I2689" s="2">
        <f>Tabell2[[#This Row],[Inköpspris (SEK)]]*Tabell2[[#This Row],[Antal]]</f>
        <v>362.12</v>
      </c>
      <c r="J2689" s="2">
        <f>MIN(Tabell2[[#This Row],[Bokat]]*Tabell2[[#This Row],[Inköpspris (SEK)]],Tabell2[[#This Row],[Totalt lagervärde ink moms]])</f>
        <v>0</v>
      </c>
      <c r="K2689" s="2">
        <f>Tabell2[[#This Row],[Totalt lagervärde ink moms]]-Tabell2[[#This Row],[Varav bokat ink moms]]</f>
        <v>362.12</v>
      </c>
      <c r="L2689" s="2">
        <f>Tabell2[[#This Row],[Antal]]*Tabell2[[#This Row],[Inpris ex moms]]</f>
        <v>289.68</v>
      </c>
      <c r="M2689" s="2">
        <f>MIN(Tabell2[[#This Row],[Bokat]]*Tabell2[[#This Row],[Inpris ex moms]],Tabell2[[#This Row],[Totalt lagervärde ex moms]])</f>
        <v>0</v>
      </c>
      <c r="N2689" s="2">
        <f>Tabell2[[#This Row],[Totalt lagervärde ex moms]]-Tabell2[[#This Row],[Varav bokat ex moms]]</f>
        <v>289.68</v>
      </c>
    </row>
    <row r="2690" spans="1:14" x14ac:dyDescent="0.2">
      <c r="A2690" t="s">
        <v>16679</v>
      </c>
      <c r="B2690" t="s">
        <v>16680</v>
      </c>
      <c r="C2690" s="2">
        <v>305</v>
      </c>
      <c r="D2690" s="2">
        <v>214</v>
      </c>
      <c r="E2690" s="2">
        <v>185.3</v>
      </c>
      <c r="F2690" s="2">
        <v>148.24</v>
      </c>
      <c r="G2690">
        <v>1</v>
      </c>
      <c r="H2690">
        <v>0</v>
      </c>
      <c r="I2690" s="2">
        <f>Tabell2[[#This Row],[Inköpspris (SEK)]]*Tabell2[[#This Row],[Antal]]</f>
        <v>185.3</v>
      </c>
      <c r="J2690" s="2">
        <f>MIN(Tabell2[[#This Row],[Bokat]]*Tabell2[[#This Row],[Inköpspris (SEK)]],Tabell2[[#This Row],[Totalt lagervärde ink moms]])</f>
        <v>0</v>
      </c>
      <c r="K2690" s="2">
        <f>Tabell2[[#This Row],[Totalt lagervärde ink moms]]-Tabell2[[#This Row],[Varav bokat ink moms]]</f>
        <v>185.3</v>
      </c>
      <c r="L2690" s="2">
        <f>Tabell2[[#This Row],[Antal]]*Tabell2[[#This Row],[Inpris ex moms]]</f>
        <v>148.24</v>
      </c>
      <c r="M2690" s="2">
        <f>MIN(Tabell2[[#This Row],[Bokat]]*Tabell2[[#This Row],[Inpris ex moms]],Tabell2[[#This Row],[Totalt lagervärde ex moms]])</f>
        <v>0</v>
      </c>
      <c r="N2690" s="2">
        <f>Tabell2[[#This Row],[Totalt lagervärde ex moms]]-Tabell2[[#This Row],[Varav bokat ex moms]]</f>
        <v>148.24</v>
      </c>
    </row>
    <row r="2691" spans="1:14" x14ac:dyDescent="0.2">
      <c r="A2691" t="s">
        <v>310</v>
      </c>
      <c r="B2691" t="s">
        <v>311</v>
      </c>
      <c r="C2691" s="2">
        <v>995</v>
      </c>
      <c r="D2691" s="2">
        <v>696</v>
      </c>
      <c r="E2691" s="2">
        <v>604.45000000000005</v>
      </c>
      <c r="F2691" s="2">
        <v>483.56</v>
      </c>
      <c r="G2691">
        <v>1</v>
      </c>
      <c r="H2691">
        <v>0</v>
      </c>
      <c r="I2691" s="2">
        <f>Tabell2[[#This Row],[Inköpspris (SEK)]]*Tabell2[[#This Row],[Antal]]</f>
        <v>604.45000000000005</v>
      </c>
      <c r="J2691" s="2">
        <f>MIN(Tabell2[[#This Row],[Bokat]]*Tabell2[[#This Row],[Inköpspris (SEK)]],Tabell2[[#This Row],[Totalt lagervärde ink moms]])</f>
        <v>0</v>
      </c>
      <c r="K2691" s="2">
        <f>Tabell2[[#This Row],[Totalt lagervärde ink moms]]-Tabell2[[#This Row],[Varav bokat ink moms]]</f>
        <v>604.45000000000005</v>
      </c>
      <c r="L2691" s="2">
        <f>Tabell2[[#This Row],[Antal]]*Tabell2[[#This Row],[Inpris ex moms]]</f>
        <v>483.56</v>
      </c>
      <c r="M2691" s="2">
        <f>MIN(Tabell2[[#This Row],[Bokat]]*Tabell2[[#This Row],[Inpris ex moms]],Tabell2[[#This Row],[Totalt lagervärde ex moms]])</f>
        <v>0</v>
      </c>
      <c r="N2691" s="2">
        <f>Tabell2[[#This Row],[Totalt lagervärde ex moms]]-Tabell2[[#This Row],[Varav bokat ex moms]]</f>
        <v>483.56</v>
      </c>
    </row>
    <row r="2692" spans="1:14" x14ac:dyDescent="0.2">
      <c r="A2692" t="s">
        <v>4051</v>
      </c>
      <c r="B2692" t="s">
        <v>4052</v>
      </c>
      <c r="C2692" s="2">
        <v>159</v>
      </c>
      <c r="D2692" s="2">
        <v>103</v>
      </c>
      <c r="E2692" s="2">
        <v>96.59</v>
      </c>
      <c r="F2692" s="2">
        <v>77.272000000000006</v>
      </c>
      <c r="G2692">
        <v>1</v>
      </c>
      <c r="H2692">
        <v>0</v>
      </c>
      <c r="I2692" s="2">
        <f>Tabell2[[#This Row],[Inköpspris (SEK)]]*Tabell2[[#This Row],[Antal]]</f>
        <v>96.59</v>
      </c>
      <c r="J2692" s="2">
        <f>MIN(Tabell2[[#This Row],[Bokat]]*Tabell2[[#This Row],[Inköpspris (SEK)]],Tabell2[[#This Row],[Totalt lagervärde ink moms]])</f>
        <v>0</v>
      </c>
      <c r="K2692" s="2">
        <f>Tabell2[[#This Row],[Totalt lagervärde ink moms]]-Tabell2[[#This Row],[Varav bokat ink moms]]</f>
        <v>96.59</v>
      </c>
      <c r="L2692" s="2">
        <f>Tabell2[[#This Row],[Antal]]*Tabell2[[#This Row],[Inpris ex moms]]</f>
        <v>77.272000000000006</v>
      </c>
      <c r="M2692" s="2">
        <f>MIN(Tabell2[[#This Row],[Bokat]]*Tabell2[[#This Row],[Inpris ex moms]],Tabell2[[#This Row],[Totalt lagervärde ex moms]])</f>
        <v>0</v>
      </c>
      <c r="N2692" s="2">
        <f>Tabell2[[#This Row],[Totalt lagervärde ex moms]]-Tabell2[[#This Row],[Varav bokat ex moms]]</f>
        <v>77.272000000000006</v>
      </c>
    </row>
    <row r="2693" spans="1:14" x14ac:dyDescent="0.2">
      <c r="A2693" t="s">
        <v>4039</v>
      </c>
      <c r="B2693" t="s">
        <v>4040</v>
      </c>
      <c r="C2693" s="2">
        <v>53</v>
      </c>
      <c r="D2693" s="2">
        <v>41</v>
      </c>
      <c r="E2693" s="2">
        <v>32.19</v>
      </c>
      <c r="F2693" s="2">
        <v>25.754999999999999</v>
      </c>
      <c r="G2693">
        <v>3</v>
      </c>
      <c r="H2693">
        <v>0</v>
      </c>
      <c r="I2693" s="2">
        <f>Tabell2[[#This Row],[Inköpspris (SEK)]]*Tabell2[[#This Row],[Antal]]</f>
        <v>96.57</v>
      </c>
      <c r="J2693" s="2">
        <f>MIN(Tabell2[[#This Row],[Bokat]]*Tabell2[[#This Row],[Inköpspris (SEK)]],Tabell2[[#This Row],[Totalt lagervärde ink moms]])</f>
        <v>0</v>
      </c>
      <c r="K2693" s="2">
        <f>Tabell2[[#This Row],[Totalt lagervärde ink moms]]-Tabell2[[#This Row],[Varav bokat ink moms]]</f>
        <v>96.57</v>
      </c>
      <c r="L2693" s="2">
        <f>Tabell2[[#This Row],[Antal]]*Tabell2[[#This Row],[Inpris ex moms]]</f>
        <v>77.265000000000001</v>
      </c>
      <c r="M2693" s="2">
        <f>MIN(Tabell2[[#This Row],[Bokat]]*Tabell2[[#This Row],[Inpris ex moms]],Tabell2[[#This Row],[Totalt lagervärde ex moms]])</f>
        <v>0</v>
      </c>
      <c r="N2693" s="2">
        <f>Tabell2[[#This Row],[Totalt lagervärde ex moms]]-Tabell2[[#This Row],[Varav bokat ex moms]]</f>
        <v>77.265000000000001</v>
      </c>
    </row>
    <row r="2694" spans="1:14" x14ac:dyDescent="0.2">
      <c r="A2694" t="s">
        <v>5829</v>
      </c>
      <c r="B2694" t="s">
        <v>5830</v>
      </c>
      <c r="C2694" s="2">
        <v>225</v>
      </c>
      <c r="D2694" s="2">
        <v>158</v>
      </c>
      <c r="E2694" s="2">
        <v>136.65</v>
      </c>
      <c r="F2694" s="2">
        <v>109.32000000000001</v>
      </c>
      <c r="G2694">
        <v>2</v>
      </c>
      <c r="H2694">
        <v>0</v>
      </c>
      <c r="I2694" s="2">
        <f>Tabell2[[#This Row],[Inköpspris (SEK)]]*Tabell2[[#This Row],[Antal]]</f>
        <v>273.3</v>
      </c>
      <c r="J2694" s="2">
        <f>MIN(Tabell2[[#This Row],[Bokat]]*Tabell2[[#This Row],[Inköpspris (SEK)]],Tabell2[[#This Row],[Totalt lagervärde ink moms]])</f>
        <v>0</v>
      </c>
      <c r="K2694" s="2">
        <f>Tabell2[[#This Row],[Totalt lagervärde ink moms]]-Tabell2[[#This Row],[Varav bokat ink moms]]</f>
        <v>273.3</v>
      </c>
      <c r="L2694" s="2">
        <f>Tabell2[[#This Row],[Antal]]*Tabell2[[#This Row],[Inpris ex moms]]</f>
        <v>218.64000000000001</v>
      </c>
      <c r="M2694" s="2">
        <f>MIN(Tabell2[[#This Row],[Bokat]]*Tabell2[[#This Row],[Inpris ex moms]],Tabell2[[#This Row],[Totalt lagervärde ex moms]])</f>
        <v>0</v>
      </c>
      <c r="N2694" s="2">
        <f>Tabell2[[#This Row],[Totalt lagervärde ex moms]]-Tabell2[[#This Row],[Varav bokat ex moms]]</f>
        <v>218.64000000000001</v>
      </c>
    </row>
    <row r="2695" spans="1:14" x14ac:dyDescent="0.2">
      <c r="A2695" t="s">
        <v>10418</v>
      </c>
      <c r="B2695" t="s">
        <v>10419</v>
      </c>
      <c r="C2695" s="2">
        <v>389</v>
      </c>
      <c r="D2695" s="2">
        <v>253</v>
      </c>
      <c r="E2695" s="2">
        <v>236.25</v>
      </c>
      <c r="F2695" s="2">
        <v>189</v>
      </c>
      <c r="G2695">
        <v>5</v>
      </c>
      <c r="H2695">
        <v>0</v>
      </c>
      <c r="I2695" s="2">
        <f>Tabell2[[#This Row],[Inköpspris (SEK)]]*Tabell2[[#This Row],[Antal]]</f>
        <v>1181.25</v>
      </c>
      <c r="J2695" s="2">
        <f>MIN(Tabell2[[#This Row],[Bokat]]*Tabell2[[#This Row],[Inköpspris (SEK)]],Tabell2[[#This Row],[Totalt lagervärde ink moms]])</f>
        <v>0</v>
      </c>
      <c r="K2695" s="2">
        <f>Tabell2[[#This Row],[Totalt lagervärde ink moms]]-Tabell2[[#This Row],[Varav bokat ink moms]]</f>
        <v>1181.25</v>
      </c>
      <c r="L2695" s="2">
        <f>Tabell2[[#This Row],[Antal]]*Tabell2[[#This Row],[Inpris ex moms]]</f>
        <v>945</v>
      </c>
      <c r="M2695" s="2">
        <f>MIN(Tabell2[[#This Row],[Bokat]]*Tabell2[[#This Row],[Inpris ex moms]],Tabell2[[#This Row],[Totalt lagervärde ex moms]])</f>
        <v>0</v>
      </c>
      <c r="N2695" s="2">
        <f>Tabell2[[#This Row],[Totalt lagervärde ex moms]]-Tabell2[[#This Row],[Varav bokat ex moms]]</f>
        <v>945</v>
      </c>
    </row>
    <row r="2696" spans="1:14" x14ac:dyDescent="0.2">
      <c r="A2696" t="s">
        <v>5893</v>
      </c>
      <c r="B2696" t="s">
        <v>5894</v>
      </c>
      <c r="C2696" s="2">
        <v>89</v>
      </c>
      <c r="D2696" s="2">
        <v>58</v>
      </c>
      <c r="E2696" s="2">
        <v>54.05</v>
      </c>
      <c r="F2696" s="2">
        <v>43.24</v>
      </c>
      <c r="G2696">
        <v>1</v>
      </c>
      <c r="H2696">
        <v>0</v>
      </c>
      <c r="I2696" s="2">
        <f>Tabell2[[#This Row],[Inköpspris (SEK)]]*Tabell2[[#This Row],[Antal]]</f>
        <v>54.05</v>
      </c>
      <c r="J2696" s="2">
        <f>MIN(Tabell2[[#This Row],[Bokat]]*Tabell2[[#This Row],[Inköpspris (SEK)]],Tabell2[[#This Row],[Totalt lagervärde ink moms]])</f>
        <v>0</v>
      </c>
      <c r="K2696" s="2">
        <f>Tabell2[[#This Row],[Totalt lagervärde ink moms]]-Tabell2[[#This Row],[Varav bokat ink moms]]</f>
        <v>54.05</v>
      </c>
      <c r="L2696" s="2">
        <f>Tabell2[[#This Row],[Antal]]*Tabell2[[#This Row],[Inpris ex moms]]</f>
        <v>43.24</v>
      </c>
      <c r="M2696" s="2">
        <f>MIN(Tabell2[[#This Row],[Bokat]]*Tabell2[[#This Row],[Inpris ex moms]],Tabell2[[#This Row],[Totalt lagervärde ex moms]])</f>
        <v>0</v>
      </c>
      <c r="N2696" s="2">
        <f>Tabell2[[#This Row],[Totalt lagervärde ex moms]]-Tabell2[[#This Row],[Varav bokat ex moms]]</f>
        <v>43.24</v>
      </c>
    </row>
    <row r="2697" spans="1:14" x14ac:dyDescent="0.2">
      <c r="A2697" t="s">
        <v>5072</v>
      </c>
      <c r="B2697" t="s">
        <v>5073</v>
      </c>
      <c r="C2697" s="2">
        <v>239</v>
      </c>
      <c r="D2697" s="2">
        <v>167</v>
      </c>
      <c r="E2697" s="2">
        <v>145.13</v>
      </c>
      <c r="F2697" s="2">
        <v>116.104</v>
      </c>
      <c r="G2697">
        <v>6</v>
      </c>
      <c r="H2697">
        <v>0</v>
      </c>
      <c r="I2697" s="2">
        <f>Tabell2[[#This Row],[Inköpspris (SEK)]]*Tabell2[[#This Row],[Antal]]</f>
        <v>870.78</v>
      </c>
      <c r="J2697" s="2">
        <f>MIN(Tabell2[[#This Row],[Bokat]]*Tabell2[[#This Row],[Inköpspris (SEK)]],Tabell2[[#This Row],[Totalt lagervärde ink moms]])</f>
        <v>0</v>
      </c>
      <c r="K2697" s="2">
        <f>Tabell2[[#This Row],[Totalt lagervärde ink moms]]-Tabell2[[#This Row],[Varav bokat ink moms]]</f>
        <v>870.78</v>
      </c>
      <c r="L2697" s="2">
        <f>Tabell2[[#This Row],[Antal]]*Tabell2[[#This Row],[Inpris ex moms]]</f>
        <v>696.62400000000002</v>
      </c>
      <c r="M2697" s="2">
        <f>MIN(Tabell2[[#This Row],[Bokat]]*Tabell2[[#This Row],[Inpris ex moms]],Tabell2[[#This Row],[Totalt lagervärde ex moms]])</f>
        <v>0</v>
      </c>
      <c r="N2697" s="2">
        <f>Tabell2[[#This Row],[Totalt lagervärde ex moms]]-Tabell2[[#This Row],[Varav bokat ex moms]]</f>
        <v>696.62400000000002</v>
      </c>
    </row>
    <row r="2698" spans="1:14" x14ac:dyDescent="0.2">
      <c r="A2698" t="s">
        <v>3997</v>
      </c>
      <c r="B2698" t="s">
        <v>3998</v>
      </c>
      <c r="C2698" s="2">
        <v>235</v>
      </c>
      <c r="D2698" s="2">
        <v>180</v>
      </c>
      <c r="E2698" s="2">
        <v>142.69</v>
      </c>
      <c r="F2698" s="2">
        <v>114.14999999999999</v>
      </c>
      <c r="G2698">
        <v>1</v>
      </c>
      <c r="H2698">
        <v>0</v>
      </c>
      <c r="I2698" s="2">
        <f>Tabell2[[#This Row],[Inköpspris (SEK)]]*Tabell2[[#This Row],[Antal]]</f>
        <v>142.69</v>
      </c>
      <c r="J2698" s="2">
        <f>MIN(Tabell2[[#This Row],[Bokat]]*Tabell2[[#This Row],[Inköpspris (SEK)]],Tabell2[[#This Row],[Totalt lagervärde ink moms]])</f>
        <v>0</v>
      </c>
      <c r="K2698" s="2">
        <f>Tabell2[[#This Row],[Totalt lagervärde ink moms]]-Tabell2[[#This Row],[Varav bokat ink moms]]</f>
        <v>142.69</v>
      </c>
      <c r="L2698" s="2">
        <f>Tabell2[[#This Row],[Antal]]*Tabell2[[#This Row],[Inpris ex moms]]</f>
        <v>114.14999999999999</v>
      </c>
      <c r="M2698" s="2">
        <f>MIN(Tabell2[[#This Row],[Bokat]]*Tabell2[[#This Row],[Inpris ex moms]],Tabell2[[#This Row],[Totalt lagervärde ex moms]])</f>
        <v>0</v>
      </c>
      <c r="N2698" s="2">
        <f>Tabell2[[#This Row],[Totalt lagervärde ex moms]]-Tabell2[[#This Row],[Varav bokat ex moms]]</f>
        <v>114.14999999999999</v>
      </c>
    </row>
    <row r="2699" spans="1:14" x14ac:dyDescent="0.2">
      <c r="A2699" t="s">
        <v>10246</v>
      </c>
      <c r="B2699" t="s">
        <v>10247</v>
      </c>
      <c r="C2699" s="2">
        <v>35</v>
      </c>
      <c r="D2699" s="2">
        <v>24</v>
      </c>
      <c r="E2699" s="2">
        <v>21.25</v>
      </c>
      <c r="F2699" s="2">
        <v>17</v>
      </c>
      <c r="G2699">
        <v>2</v>
      </c>
      <c r="H2699">
        <v>1</v>
      </c>
      <c r="I2699" s="2">
        <f>Tabell2[[#This Row],[Inköpspris (SEK)]]*Tabell2[[#This Row],[Antal]]</f>
        <v>42.5</v>
      </c>
      <c r="J2699" s="2">
        <f>MIN(Tabell2[[#This Row],[Bokat]]*Tabell2[[#This Row],[Inköpspris (SEK)]],Tabell2[[#This Row],[Totalt lagervärde ink moms]])</f>
        <v>21.25</v>
      </c>
      <c r="K2699" s="2">
        <f>Tabell2[[#This Row],[Totalt lagervärde ink moms]]-Tabell2[[#This Row],[Varav bokat ink moms]]</f>
        <v>21.25</v>
      </c>
      <c r="L2699" s="2">
        <f>Tabell2[[#This Row],[Antal]]*Tabell2[[#This Row],[Inpris ex moms]]</f>
        <v>34</v>
      </c>
      <c r="M2699" s="2">
        <f>MIN(Tabell2[[#This Row],[Bokat]]*Tabell2[[#This Row],[Inpris ex moms]],Tabell2[[#This Row],[Totalt lagervärde ex moms]])</f>
        <v>17</v>
      </c>
      <c r="N2699" s="2">
        <f>Tabell2[[#This Row],[Totalt lagervärde ex moms]]-Tabell2[[#This Row],[Varav bokat ex moms]]</f>
        <v>17</v>
      </c>
    </row>
    <row r="2700" spans="1:14" x14ac:dyDescent="0.2">
      <c r="A2700" t="s">
        <v>5491</v>
      </c>
      <c r="B2700" t="s">
        <v>5492</v>
      </c>
      <c r="C2700" s="2">
        <v>105</v>
      </c>
      <c r="E2700" s="2">
        <v>63.75</v>
      </c>
      <c r="F2700" s="2">
        <v>51</v>
      </c>
      <c r="G2700">
        <v>2</v>
      </c>
      <c r="H2700">
        <v>0</v>
      </c>
      <c r="I2700" s="2">
        <f>Tabell2[[#This Row],[Inköpspris (SEK)]]*Tabell2[[#This Row],[Antal]]</f>
        <v>127.5</v>
      </c>
      <c r="J2700" s="2">
        <f>MIN(Tabell2[[#This Row],[Bokat]]*Tabell2[[#This Row],[Inköpspris (SEK)]],Tabell2[[#This Row],[Totalt lagervärde ink moms]])</f>
        <v>0</v>
      </c>
      <c r="K2700" s="2">
        <f>Tabell2[[#This Row],[Totalt lagervärde ink moms]]-Tabell2[[#This Row],[Varav bokat ink moms]]</f>
        <v>127.5</v>
      </c>
      <c r="L2700" s="2">
        <f>Tabell2[[#This Row],[Antal]]*Tabell2[[#This Row],[Inpris ex moms]]</f>
        <v>102</v>
      </c>
      <c r="M2700" s="2">
        <f>MIN(Tabell2[[#This Row],[Bokat]]*Tabell2[[#This Row],[Inpris ex moms]],Tabell2[[#This Row],[Totalt lagervärde ex moms]])</f>
        <v>0</v>
      </c>
      <c r="N2700" s="2">
        <f>Tabell2[[#This Row],[Totalt lagervärde ex moms]]-Tabell2[[#This Row],[Varav bokat ex moms]]</f>
        <v>102</v>
      </c>
    </row>
    <row r="2701" spans="1:14" x14ac:dyDescent="0.2">
      <c r="A2701" t="s">
        <v>5493</v>
      </c>
      <c r="B2701" t="s">
        <v>5494</v>
      </c>
      <c r="C2701" s="2">
        <v>105</v>
      </c>
      <c r="E2701" s="2">
        <v>63.75</v>
      </c>
      <c r="F2701" s="2">
        <v>51</v>
      </c>
      <c r="G2701">
        <v>2</v>
      </c>
      <c r="H2701">
        <v>0</v>
      </c>
      <c r="I2701" s="2">
        <f>Tabell2[[#This Row],[Inköpspris (SEK)]]*Tabell2[[#This Row],[Antal]]</f>
        <v>127.5</v>
      </c>
      <c r="J2701" s="2">
        <f>MIN(Tabell2[[#This Row],[Bokat]]*Tabell2[[#This Row],[Inköpspris (SEK)]],Tabell2[[#This Row],[Totalt lagervärde ink moms]])</f>
        <v>0</v>
      </c>
      <c r="K2701" s="2">
        <f>Tabell2[[#This Row],[Totalt lagervärde ink moms]]-Tabell2[[#This Row],[Varav bokat ink moms]]</f>
        <v>127.5</v>
      </c>
      <c r="L2701" s="2">
        <f>Tabell2[[#This Row],[Antal]]*Tabell2[[#This Row],[Inpris ex moms]]</f>
        <v>102</v>
      </c>
      <c r="M2701" s="2">
        <f>MIN(Tabell2[[#This Row],[Bokat]]*Tabell2[[#This Row],[Inpris ex moms]],Tabell2[[#This Row],[Totalt lagervärde ex moms]])</f>
        <v>0</v>
      </c>
      <c r="N2701" s="2">
        <f>Tabell2[[#This Row],[Totalt lagervärde ex moms]]-Tabell2[[#This Row],[Varav bokat ex moms]]</f>
        <v>102</v>
      </c>
    </row>
    <row r="2702" spans="1:14" x14ac:dyDescent="0.2">
      <c r="A2702" t="s">
        <v>3935</v>
      </c>
      <c r="B2702" t="s">
        <v>3936</v>
      </c>
      <c r="C2702" s="2">
        <v>225</v>
      </c>
      <c r="D2702" s="2">
        <v>158</v>
      </c>
      <c r="E2702" s="2">
        <v>136.6</v>
      </c>
      <c r="F2702" s="2">
        <v>109.28</v>
      </c>
      <c r="G2702">
        <v>1</v>
      </c>
      <c r="H2702">
        <v>0</v>
      </c>
      <c r="I2702" s="2">
        <f>Tabell2[[#This Row],[Inköpspris (SEK)]]*Tabell2[[#This Row],[Antal]]</f>
        <v>136.6</v>
      </c>
      <c r="J2702" s="2">
        <f>MIN(Tabell2[[#This Row],[Bokat]]*Tabell2[[#This Row],[Inköpspris (SEK)]],Tabell2[[#This Row],[Totalt lagervärde ink moms]])</f>
        <v>0</v>
      </c>
      <c r="K2702" s="2">
        <f>Tabell2[[#This Row],[Totalt lagervärde ink moms]]-Tabell2[[#This Row],[Varav bokat ink moms]]</f>
        <v>136.6</v>
      </c>
      <c r="L2702" s="2">
        <f>Tabell2[[#This Row],[Antal]]*Tabell2[[#This Row],[Inpris ex moms]]</f>
        <v>109.28</v>
      </c>
      <c r="M2702" s="2">
        <f>MIN(Tabell2[[#This Row],[Bokat]]*Tabell2[[#This Row],[Inpris ex moms]],Tabell2[[#This Row],[Totalt lagervärde ex moms]])</f>
        <v>0</v>
      </c>
      <c r="N2702" s="2">
        <f>Tabell2[[#This Row],[Totalt lagervärde ex moms]]-Tabell2[[#This Row],[Varav bokat ex moms]]</f>
        <v>109.28</v>
      </c>
    </row>
    <row r="2703" spans="1:14" x14ac:dyDescent="0.2">
      <c r="A2703" t="s">
        <v>4339</v>
      </c>
      <c r="B2703" t="s">
        <v>4340</v>
      </c>
      <c r="C2703" s="2">
        <v>115</v>
      </c>
      <c r="D2703" s="2">
        <v>75</v>
      </c>
      <c r="E2703" s="2">
        <v>69.81</v>
      </c>
      <c r="F2703" s="2">
        <v>55.848000000000006</v>
      </c>
      <c r="G2703">
        <v>3</v>
      </c>
      <c r="H2703">
        <v>0</v>
      </c>
      <c r="I2703" s="2">
        <f>Tabell2[[#This Row],[Inköpspris (SEK)]]*Tabell2[[#This Row],[Antal]]</f>
        <v>209.43</v>
      </c>
      <c r="J2703" s="2">
        <f>MIN(Tabell2[[#This Row],[Bokat]]*Tabell2[[#This Row],[Inköpspris (SEK)]],Tabell2[[#This Row],[Totalt lagervärde ink moms]])</f>
        <v>0</v>
      </c>
      <c r="K2703" s="2">
        <f>Tabell2[[#This Row],[Totalt lagervärde ink moms]]-Tabell2[[#This Row],[Varav bokat ink moms]]</f>
        <v>209.43</v>
      </c>
      <c r="L2703" s="2">
        <f>Tabell2[[#This Row],[Antal]]*Tabell2[[#This Row],[Inpris ex moms]]</f>
        <v>167.54400000000001</v>
      </c>
      <c r="M2703" s="2">
        <f>MIN(Tabell2[[#This Row],[Bokat]]*Tabell2[[#This Row],[Inpris ex moms]],Tabell2[[#This Row],[Totalt lagervärde ex moms]])</f>
        <v>0</v>
      </c>
      <c r="N2703" s="2">
        <f>Tabell2[[#This Row],[Totalt lagervärde ex moms]]-Tabell2[[#This Row],[Varav bokat ex moms]]</f>
        <v>167.54400000000001</v>
      </c>
    </row>
    <row r="2704" spans="1:14" x14ac:dyDescent="0.2">
      <c r="A2704" t="s">
        <v>7218</v>
      </c>
      <c r="B2704" t="s">
        <v>7219</v>
      </c>
      <c r="C2704" s="2">
        <v>109</v>
      </c>
      <c r="D2704" s="2">
        <v>65</v>
      </c>
      <c r="E2704" s="2">
        <v>66.16</v>
      </c>
      <c r="F2704" s="2">
        <v>52.927999999999997</v>
      </c>
      <c r="G2704">
        <v>19</v>
      </c>
      <c r="H2704">
        <v>0</v>
      </c>
      <c r="I2704" s="2">
        <f>Tabell2[[#This Row],[Inköpspris (SEK)]]*Tabell2[[#This Row],[Antal]]</f>
        <v>1257.04</v>
      </c>
      <c r="J2704" s="2">
        <f>MIN(Tabell2[[#This Row],[Bokat]]*Tabell2[[#This Row],[Inköpspris (SEK)]],Tabell2[[#This Row],[Totalt lagervärde ink moms]])</f>
        <v>0</v>
      </c>
      <c r="K2704" s="2">
        <f>Tabell2[[#This Row],[Totalt lagervärde ink moms]]-Tabell2[[#This Row],[Varav bokat ink moms]]</f>
        <v>1257.04</v>
      </c>
      <c r="L2704" s="2">
        <f>Tabell2[[#This Row],[Antal]]*Tabell2[[#This Row],[Inpris ex moms]]</f>
        <v>1005.6319999999999</v>
      </c>
      <c r="M2704" s="2">
        <f>MIN(Tabell2[[#This Row],[Bokat]]*Tabell2[[#This Row],[Inpris ex moms]],Tabell2[[#This Row],[Totalt lagervärde ex moms]])</f>
        <v>0</v>
      </c>
      <c r="N2704" s="2">
        <f>Tabell2[[#This Row],[Totalt lagervärde ex moms]]-Tabell2[[#This Row],[Varav bokat ex moms]]</f>
        <v>1005.6319999999999</v>
      </c>
    </row>
    <row r="2705" spans="1:14" x14ac:dyDescent="0.2">
      <c r="A2705" t="s">
        <v>16539</v>
      </c>
      <c r="B2705" t="s">
        <v>16540</v>
      </c>
      <c r="C2705" s="2">
        <v>135</v>
      </c>
      <c r="D2705" s="2">
        <v>94</v>
      </c>
      <c r="E2705" s="2">
        <v>81.94</v>
      </c>
      <c r="F2705" s="2">
        <v>65.552000000000007</v>
      </c>
      <c r="G2705">
        <v>2</v>
      </c>
      <c r="H2705">
        <v>0</v>
      </c>
      <c r="I2705" s="2">
        <f>Tabell2[[#This Row],[Inköpspris (SEK)]]*Tabell2[[#This Row],[Antal]]</f>
        <v>163.88</v>
      </c>
      <c r="J2705" s="2">
        <f>MIN(Tabell2[[#This Row],[Bokat]]*Tabell2[[#This Row],[Inköpspris (SEK)]],Tabell2[[#This Row],[Totalt lagervärde ink moms]])</f>
        <v>0</v>
      </c>
      <c r="K2705" s="2">
        <f>Tabell2[[#This Row],[Totalt lagervärde ink moms]]-Tabell2[[#This Row],[Varav bokat ink moms]]</f>
        <v>163.88</v>
      </c>
      <c r="L2705" s="2">
        <f>Tabell2[[#This Row],[Antal]]*Tabell2[[#This Row],[Inpris ex moms]]</f>
        <v>131.10400000000001</v>
      </c>
      <c r="M2705" s="2">
        <f>MIN(Tabell2[[#This Row],[Bokat]]*Tabell2[[#This Row],[Inpris ex moms]],Tabell2[[#This Row],[Totalt lagervärde ex moms]])</f>
        <v>0</v>
      </c>
      <c r="N2705" s="2">
        <f>Tabell2[[#This Row],[Totalt lagervärde ex moms]]-Tabell2[[#This Row],[Varav bokat ex moms]]</f>
        <v>131.10400000000001</v>
      </c>
    </row>
    <row r="2706" spans="1:14" x14ac:dyDescent="0.2">
      <c r="A2706" t="s">
        <v>3789</v>
      </c>
      <c r="B2706" t="s">
        <v>3790</v>
      </c>
      <c r="C2706" s="2">
        <v>295</v>
      </c>
      <c r="D2706" s="2">
        <v>192</v>
      </c>
      <c r="E2706" s="2">
        <v>179.04</v>
      </c>
      <c r="F2706" s="2">
        <v>143.232</v>
      </c>
      <c r="G2706">
        <v>2</v>
      </c>
      <c r="H2706">
        <v>0</v>
      </c>
      <c r="I2706" s="2">
        <f>Tabell2[[#This Row],[Inköpspris (SEK)]]*Tabell2[[#This Row],[Antal]]</f>
        <v>358.08</v>
      </c>
      <c r="J2706" s="2">
        <f>MIN(Tabell2[[#This Row],[Bokat]]*Tabell2[[#This Row],[Inköpspris (SEK)]],Tabell2[[#This Row],[Totalt lagervärde ink moms]])</f>
        <v>0</v>
      </c>
      <c r="K2706" s="2">
        <f>Tabell2[[#This Row],[Totalt lagervärde ink moms]]-Tabell2[[#This Row],[Varav bokat ink moms]]</f>
        <v>358.08</v>
      </c>
      <c r="L2706" s="2">
        <f>Tabell2[[#This Row],[Antal]]*Tabell2[[#This Row],[Inpris ex moms]]</f>
        <v>286.464</v>
      </c>
      <c r="M2706" s="2">
        <f>MIN(Tabell2[[#This Row],[Bokat]]*Tabell2[[#This Row],[Inpris ex moms]],Tabell2[[#This Row],[Totalt lagervärde ex moms]])</f>
        <v>0</v>
      </c>
      <c r="N2706" s="2">
        <f>Tabell2[[#This Row],[Totalt lagervärde ex moms]]-Tabell2[[#This Row],[Varav bokat ex moms]]</f>
        <v>286.464</v>
      </c>
    </row>
    <row r="2707" spans="1:14" x14ac:dyDescent="0.2">
      <c r="A2707" t="s">
        <v>4227</v>
      </c>
      <c r="B2707" t="s">
        <v>4228</v>
      </c>
      <c r="C2707" s="2">
        <v>70</v>
      </c>
      <c r="D2707" s="2">
        <v>49</v>
      </c>
      <c r="E2707" s="2">
        <v>42.48</v>
      </c>
      <c r="F2707" s="2">
        <v>33.984000000000002</v>
      </c>
      <c r="G2707">
        <v>2</v>
      </c>
      <c r="H2707">
        <v>0</v>
      </c>
      <c r="I2707" s="2">
        <f>Tabell2[[#This Row],[Inköpspris (SEK)]]*Tabell2[[#This Row],[Antal]]</f>
        <v>84.96</v>
      </c>
      <c r="J2707" s="2">
        <f>MIN(Tabell2[[#This Row],[Bokat]]*Tabell2[[#This Row],[Inköpspris (SEK)]],Tabell2[[#This Row],[Totalt lagervärde ink moms]])</f>
        <v>0</v>
      </c>
      <c r="K2707" s="2">
        <f>Tabell2[[#This Row],[Totalt lagervärde ink moms]]-Tabell2[[#This Row],[Varav bokat ink moms]]</f>
        <v>84.96</v>
      </c>
      <c r="L2707" s="2">
        <f>Tabell2[[#This Row],[Antal]]*Tabell2[[#This Row],[Inpris ex moms]]</f>
        <v>67.968000000000004</v>
      </c>
      <c r="M2707" s="2">
        <f>MIN(Tabell2[[#This Row],[Bokat]]*Tabell2[[#This Row],[Inpris ex moms]],Tabell2[[#This Row],[Totalt lagervärde ex moms]])</f>
        <v>0</v>
      </c>
      <c r="N2707" s="2">
        <f>Tabell2[[#This Row],[Totalt lagervärde ex moms]]-Tabell2[[#This Row],[Varav bokat ex moms]]</f>
        <v>67.968000000000004</v>
      </c>
    </row>
    <row r="2708" spans="1:14" x14ac:dyDescent="0.2">
      <c r="A2708" t="s">
        <v>16765</v>
      </c>
      <c r="B2708" t="s">
        <v>16766</v>
      </c>
      <c r="C2708" s="2">
        <v>305</v>
      </c>
      <c r="D2708" s="2">
        <v>214</v>
      </c>
      <c r="E2708" s="2">
        <v>185.09</v>
      </c>
      <c r="F2708" s="2">
        <v>148.072</v>
      </c>
      <c r="G2708">
        <v>2</v>
      </c>
      <c r="H2708">
        <v>0</v>
      </c>
      <c r="I2708" s="2">
        <f>Tabell2[[#This Row],[Inköpspris (SEK)]]*Tabell2[[#This Row],[Antal]]</f>
        <v>370.18</v>
      </c>
      <c r="J2708" s="2">
        <f>MIN(Tabell2[[#This Row],[Bokat]]*Tabell2[[#This Row],[Inköpspris (SEK)]],Tabell2[[#This Row],[Totalt lagervärde ink moms]])</f>
        <v>0</v>
      </c>
      <c r="K2708" s="2">
        <f>Tabell2[[#This Row],[Totalt lagervärde ink moms]]-Tabell2[[#This Row],[Varav bokat ink moms]]</f>
        <v>370.18</v>
      </c>
      <c r="L2708" s="2">
        <f>Tabell2[[#This Row],[Antal]]*Tabell2[[#This Row],[Inpris ex moms]]</f>
        <v>296.14400000000001</v>
      </c>
      <c r="M2708" s="2">
        <f>MIN(Tabell2[[#This Row],[Bokat]]*Tabell2[[#This Row],[Inpris ex moms]],Tabell2[[#This Row],[Totalt lagervärde ex moms]])</f>
        <v>0</v>
      </c>
      <c r="N2708" s="2">
        <f>Tabell2[[#This Row],[Totalt lagervärde ex moms]]-Tabell2[[#This Row],[Varav bokat ex moms]]</f>
        <v>296.14400000000001</v>
      </c>
    </row>
    <row r="2709" spans="1:14" x14ac:dyDescent="0.2">
      <c r="A2709" t="s">
        <v>3887</v>
      </c>
      <c r="B2709" t="s">
        <v>3888</v>
      </c>
      <c r="C2709" s="2">
        <v>73</v>
      </c>
      <c r="D2709" s="2">
        <v>51</v>
      </c>
      <c r="E2709" s="2">
        <v>44.3</v>
      </c>
      <c r="F2709" s="2">
        <v>35.44</v>
      </c>
      <c r="G2709">
        <v>2</v>
      </c>
      <c r="H2709">
        <v>0</v>
      </c>
      <c r="I2709" s="2">
        <f>Tabell2[[#This Row],[Inköpspris (SEK)]]*Tabell2[[#This Row],[Antal]]</f>
        <v>88.6</v>
      </c>
      <c r="J2709" s="2">
        <f>MIN(Tabell2[[#This Row],[Bokat]]*Tabell2[[#This Row],[Inköpspris (SEK)]],Tabell2[[#This Row],[Totalt lagervärde ink moms]])</f>
        <v>0</v>
      </c>
      <c r="K2709" s="2">
        <f>Tabell2[[#This Row],[Totalt lagervärde ink moms]]-Tabell2[[#This Row],[Varav bokat ink moms]]</f>
        <v>88.6</v>
      </c>
      <c r="L2709" s="2">
        <f>Tabell2[[#This Row],[Antal]]*Tabell2[[#This Row],[Inpris ex moms]]</f>
        <v>70.88</v>
      </c>
      <c r="M2709" s="2">
        <f>MIN(Tabell2[[#This Row],[Bokat]]*Tabell2[[#This Row],[Inpris ex moms]],Tabell2[[#This Row],[Totalt lagervärde ex moms]])</f>
        <v>0</v>
      </c>
      <c r="N2709" s="2">
        <f>Tabell2[[#This Row],[Totalt lagervärde ex moms]]-Tabell2[[#This Row],[Varav bokat ex moms]]</f>
        <v>70.88</v>
      </c>
    </row>
    <row r="2710" spans="1:14" x14ac:dyDescent="0.2">
      <c r="A2710" t="s">
        <v>8743</v>
      </c>
      <c r="B2710" t="s">
        <v>8744</v>
      </c>
      <c r="C2710" s="2">
        <v>295</v>
      </c>
      <c r="D2710" s="2">
        <v>206</v>
      </c>
      <c r="E2710" s="2">
        <v>179</v>
      </c>
      <c r="F2710" s="2">
        <v>143.20000000000002</v>
      </c>
      <c r="G2710">
        <v>4</v>
      </c>
      <c r="H2710">
        <v>0</v>
      </c>
      <c r="I2710" s="2">
        <f>Tabell2[[#This Row],[Inköpspris (SEK)]]*Tabell2[[#This Row],[Antal]]</f>
        <v>716</v>
      </c>
      <c r="J2710" s="2">
        <f>MIN(Tabell2[[#This Row],[Bokat]]*Tabell2[[#This Row],[Inköpspris (SEK)]],Tabell2[[#This Row],[Totalt lagervärde ink moms]])</f>
        <v>0</v>
      </c>
      <c r="K2710" s="2">
        <f>Tabell2[[#This Row],[Totalt lagervärde ink moms]]-Tabell2[[#This Row],[Varav bokat ink moms]]</f>
        <v>716</v>
      </c>
      <c r="L2710" s="2">
        <f>Tabell2[[#This Row],[Antal]]*Tabell2[[#This Row],[Inpris ex moms]]</f>
        <v>572.80000000000007</v>
      </c>
      <c r="M2710" s="2">
        <f>MIN(Tabell2[[#This Row],[Bokat]]*Tabell2[[#This Row],[Inpris ex moms]],Tabell2[[#This Row],[Totalt lagervärde ex moms]])</f>
        <v>0</v>
      </c>
      <c r="N2710" s="2">
        <f>Tabell2[[#This Row],[Totalt lagervärde ex moms]]-Tabell2[[#This Row],[Varav bokat ex moms]]</f>
        <v>572.80000000000007</v>
      </c>
    </row>
    <row r="2711" spans="1:14" x14ac:dyDescent="0.2">
      <c r="A2711" t="s">
        <v>3911</v>
      </c>
      <c r="B2711" t="s">
        <v>3912</v>
      </c>
      <c r="C2711" s="2">
        <v>108</v>
      </c>
      <c r="D2711" s="2">
        <v>85</v>
      </c>
      <c r="E2711" s="2">
        <v>65.53</v>
      </c>
      <c r="F2711" s="2">
        <v>52.425000000000004</v>
      </c>
      <c r="G2711">
        <v>8</v>
      </c>
      <c r="H2711">
        <v>0</v>
      </c>
      <c r="I2711" s="2">
        <f>Tabell2[[#This Row],[Inköpspris (SEK)]]*Tabell2[[#This Row],[Antal]]</f>
        <v>524.24</v>
      </c>
      <c r="J2711" s="2">
        <f>MIN(Tabell2[[#This Row],[Bokat]]*Tabell2[[#This Row],[Inköpspris (SEK)]],Tabell2[[#This Row],[Totalt lagervärde ink moms]])</f>
        <v>0</v>
      </c>
      <c r="K2711" s="2">
        <f>Tabell2[[#This Row],[Totalt lagervärde ink moms]]-Tabell2[[#This Row],[Varav bokat ink moms]]</f>
        <v>524.24</v>
      </c>
      <c r="L2711" s="2">
        <f>Tabell2[[#This Row],[Antal]]*Tabell2[[#This Row],[Inpris ex moms]]</f>
        <v>419.40000000000003</v>
      </c>
      <c r="M2711" s="2">
        <f>MIN(Tabell2[[#This Row],[Bokat]]*Tabell2[[#This Row],[Inpris ex moms]],Tabell2[[#This Row],[Totalt lagervärde ex moms]])</f>
        <v>0</v>
      </c>
      <c r="N2711" s="2">
        <f>Tabell2[[#This Row],[Totalt lagervärde ex moms]]-Tabell2[[#This Row],[Varav bokat ex moms]]</f>
        <v>419.40000000000003</v>
      </c>
    </row>
    <row r="2712" spans="1:14" x14ac:dyDescent="0.2">
      <c r="A2712" t="s">
        <v>3933</v>
      </c>
      <c r="B2712" t="s">
        <v>3934</v>
      </c>
      <c r="C2712" s="2">
        <v>157</v>
      </c>
      <c r="D2712" s="2">
        <v>127</v>
      </c>
      <c r="E2712" s="2">
        <v>95.25</v>
      </c>
      <c r="F2712" s="2">
        <v>76.199999999999989</v>
      </c>
      <c r="G2712">
        <v>2</v>
      </c>
      <c r="H2712">
        <v>0</v>
      </c>
      <c r="I2712" s="2">
        <f>Tabell2[[#This Row],[Inköpspris (SEK)]]*Tabell2[[#This Row],[Antal]]</f>
        <v>190.5</v>
      </c>
      <c r="J2712" s="2">
        <f>MIN(Tabell2[[#This Row],[Bokat]]*Tabell2[[#This Row],[Inköpspris (SEK)]],Tabell2[[#This Row],[Totalt lagervärde ink moms]])</f>
        <v>0</v>
      </c>
      <c r="K2712" s="2">
        <f>Tabell2[[#This Row],[Totalt lagervärde ink moms]]-Tabell2[[#This Row],[Varav bokat ink moms]]</f>
        <v>190.5</v>
      </c>
      <c r="L2712" s="2">
        <f>Tabell2[[#This Row],[Antal]]*Tabell2[[#This Row],[Inpris ex moms]]</f>
        <v>152.39999999999998</v>
      </c>
      <c r="M2712" s="2">
        <f>MIN(Tabell2[[#This Row],[Bokat]]*Tabell2[[#This Row],[Inpris ex moms]],Tabell2[[#This Row],[Totalt lagervärde ex moms]])</f>
        <v>0</v>
      </c>
      <c r="N2712" s="2">
        <f>Tabell2[[#This Row],[Totalt lagervärde ex moms]]-Tabell2[[#This Row],[Varav bokat ex moms]]</f>
        <v>152.39999999999998</v>
      </c>
    </row>
    <row r="2713" spans="1:14" x14ac:dyDescent="0.2">
      <c r="A2713" t="s">
        <v>4389</v>
      </c>
      <c r="B2713" t="s">
        <v>4390</v>
      </c>
      <c r="C2713" s="2">
        <v>30</v>
      </c>
      <c r="E2713" s="2">
        <v>18.2</v>
      </c>
      <c r="F2713" s="2">
        <v>14.56</v>
      </c>
      <c r="G2713">
        <v>4</v>
      </c>
      <c r="H2713">
        <v>0</v>
      </c>
      <c r="I2713" s="2">
        <f>Tabell2[[#This Row],[Inköpspris (SEK)]]*Tabell2[[#This Row],[Antal]]</f>
        <v>72.8</v>
      </c>
      <c r="J2713" s="2">
        <f>MIN(Tabell2[[#This Row],[Bokat]]*Tabell2[[#This Row],[Inköpspris (SEK)]],Tabell2[[#This Row],[Totalt lagervärde ink moms]])</f>
        <v>0</v>
      </c>
      <c r="K2713" s="2">
        <f>Tabell2[[#This Row],[Totalt lagervärde ink moms]]-Tabell2[[#This Row],[Varav bokat ink moms]]</f>
        <v>72.8</v>
      </c>
      <c r="L2713" s="2">
        <f>Tabell2[[#This Row],[Antal]]*Tabell2[[#This Row],[Inpris ex moms]]</f>
        <v>58.24</v>
      </c>
      <c r="M2713" s="2">
        <f>MIN(Tabell2[[#This Row],[Bokat]]*Tabell2[[#This Row],[Inpris ex moms]],Tabell2[[#This Row],[Totalt lagervärde ex moms]])</f>
        <v>0</v>
      </c>
      <c r="N2713" s="2">
        <f>Tabell2[[#This Row],[Totalt lagervärde ex moms]]-Tabell2[[#This Row],[Varav bokat ex moms]]</f>
        <v>58.24</v>
      </c>
    </row>
    <row r="2714" spans="1:14" x14ac:dyDescent="0.2">
      <c r="A2714" t="s">
        <v>15379</v>
      </c>
      <c r="B2714" t="s">
        <v>15380</v>
      </c>
      <c r="C2714" s="2">
        <v>389</v>
      </c>
      <c r="D2714" s="2">
        <v>272</v>
      </c>
      <c r="E2714" s="2">
        <v>235.99</v>
      </c>
      <c r="F2714" s="2">
        <v>188.79200000000003</v>
      </c>
      <c r="G2714">
        <v>4</v>
      </c>
      <c r="H2714">
        <v>0</v>
      </c>
      <c r="I2714" s="2">
        <f>Tabell2[[#This Row],[Inköpspris (SEK)]]*Tabell2[[#This Row],[Antal]]</f>
        <v>943.96</v>
      </c>
      <c r="J2714" s="2">
        <f>MIN(Tabell2[[#This Row],[Bokat]]*Tabell2[[#This Row],[Inköpspris (SEK)]],Tabell2[[#This Row],[Totalt lagervärde ink moms]])</f>
        <v>0</v>
      </c>
      <c r="K2714" s="2">
        <f>Tabell2[[#This Row],[Totalt lagervärde ink moms]]-Tabell2[[#This Row],[Varav bokat ink moms]]</f>
        <v>943.96</v>
      </c>
      <c r="L2714" s="2">
        <f>Tabell2[[#This Row],[Antal]]*Tabell2[[#This Row],[Inpris ex moms]]</f>
        <v>755.16800000000012</v>
      </c>
      <c r="M2714" s="2">
        <f>MIN(Tabell2[[#This Row],[Bokat]]*Tabell2[[#This Row],[Inpris ex moms]],Tabell2[[#This Row],[Totalt lagervärde ex moms]])</f>
        <v>0</v>
      </c>
      <c r="N2714" s="2">
        <f>Tabell2[[#This Row],[Totalt lagervärde ex moms]]-Tabell2[[#This Row],[Varav bokat ex moms]]</f>
        <v>755.16800000000012</v>
      </c>
    </row>
    <row r="2715" spans="1:14" x14ac:dyDescent="0.2">
      <c r="A2715" t="s">
        <v>8047</v>
      </c>
      <c r="B2715" t="s">
        <v>8048</v>
      </c>
      <c r="C2715" s="2">
        <v>239</v>
      </c>
      <c r="D2715" s="2">
        <v>167</v>
      </c>
      <c r="E2715" s="2">
        <v>144.97999999999999</v>
      </c>
      <c r="F2715" s="2">
        <v>115.98399999999999</v>
      </c>
      <c r="G2715">
        <v>1</v>
      </c>
      <c r="H2715">
        <v>0</v>
      </c>
      <c r="I2715" s="2">
        <f>Tabell2[[#This Row],[Inköpspris (SEK)]]*Tabell2[[#This Row],[Antal]]</f>
        <v>144.97999999999999</v>
      </c>
      <c r="J2715" s="2">
        <f>MIN(Tabell2[[#This Row],[Bokat]]*Tabell2[[#This Row],[Inköpspris (SEK)]],Tabell2[[#This Row],[Totalt lagervärde ink moms]])</f>
        <v>0</v>
      </c>
      <c r="K2715" s="2">
        <f>Tabell2[[#This Row],[Totalt lagervärde ink moms]]-Tabell2[[#This Row],[Varav bokat ink moms]]</f>
        <v>144.97999999999999</v>
      </c>
      <c r="L2715" s="2">
        <f>Tabell2[[#This Row],[Antal]]*Tabell2[[#This Row],[Inpris ex moms]]</f>
        <v>115.98399999999999</v>
      </c>
      <c r="M2715" s="2">
        <f>MIN(Tabell2[[#This Row],[Bokat]]*Tabell2[[#This Row],[Inpris ex moms]],Tabell2[[#This Row],[Totalt lagervärde ex moms]])</f>
        <v>0</v>
      </c>
      <c r="N2715" s="2">
        <f>Tabell2[[#This Row],[Totalt lagervärde ex moms]]-Tabell2[[#This Row],[Varav bokat ex moms]]</f>
        <v>115.98399999999999</v>
      </c>
    </row>
    <row r="2716" spans="1:14" x14ac:dyDescent="0.2">
      <c r="A2716" t="s">
        <v>8049</v>
      </c>
      <c r="B2716" t="s">
        <v>8050</v>
      </c>
      <c r="C2716" s="2">
        <v>239</v>
      </c>
      <c r="D2716" s="2">
        <v>167</v>
      </c>
      <c r="E2716" s="2">
        <v>144.97999999999999</v>
      </c>
      <c r="F2716" s="2">
        <v>115.98399999999999</v>
      </c>
      <c r="G2716">
        <v>1</v>
      </c>
      <c r="H2716">
        <v>0</v>
      </c>
      <c r="I2716" s="2">
        <f>Tabell2[[#This Row],[Inköpspris (SEK)]]*Tabell2[[#This Row],[Antal]]</f>
        <v>144.97999999999999</v>
      </c>
      <c r="J2716" s="2">
        <f>MIN(Tabell2[[#This Row],[Bokat]]*Tabell2[[#This Row],[Inköpspris (SEK)]],Tabell2[[#This Row],[Totalt lagervärde ink moms]])</f>
        <v>0</v>
      </c>
      <c r="K2716" s="2">
        <f>Tabell2[[#This Row],[Totalt lagervärde ink moms]]-Tabell2[[#This Row],[Varav bokat ink moms]]</f>
        <v>144.97999999999999</v>
      </c>
      <c r="L2716" s="2">
        <f>Tabell2[[#This Row],[Antal]]*Tabell2[[#This Row],[Inpris ex moms]]</f>
        <v>115.98399999999999</v>
      </c>
      <c r="M2716" s="2">
        <f>MIN(Tabell2[[#This Row],[Bokat]]*Tabell2[[#This Row],[Inpris ex moms]],Tabell2[[#This Row],[Totalt lagervärde ex moms]])</f>
        <v>0</v>
      </c>
      <c r="N2716" s="2">
        <f>Tabell2[[#This Row],[Totalt lagervärde ex moms]]-Tabell2[[#This Row],[Varav bokat ex moms]]</f>
        <v>115.98399999999999</v>
      </c>
    </row>
    <row r="2717" spans="1:14" x14ac:dyDescent="0.2">
      <c r="A2717" t="s">
        <v>8051</v>
      </c>
      <c r="B2717" t="s">
        <v>8052</v>
      </c>
      <c r="C2717" s="2">
        <v>239</v>
      </c>
      <c r="D2717" s="2">
        <v>167</v>
      </c>
      <c r="E2717" s="2">
        <v>144.97999999999999</v>
      </c>
      <c r="F2717" s="2">
        <v>115.98399999999999</v>
      </c>
      <c r="G2717">
        <v>1</v>
      </c>
      <c r="H2717">
        <v>0</v>
      </c>
      <c r="I2717" s="2">
        <f>Tabell2[[#This Row],[Inköpspris (SEK)]]*Tabell2[[#This Row],[Antal]]</f>
        <v>144.97999999999999</v>
      </c>
      <c r="J2717" s="2">
        <f>MIN(Tabell2[[#This Row],[Bokat]]*Tabell2[[#This Row],[Inköpspris (SEK)]],Tabell2[[#This Row],[Totalt lagervärde ink moms]])</f>
        <v>0</v>
      </c>
      <c r="K2717" s="2">
        <f>Tabell2[[#This Row],[Totalt lagervärde ink moms]]-Tabell2[[#This Row],[Varav bokat ink moms]]</f>
        <v>144.97999999999999</v>
      </c>
      <c r="L2717" s="2">
        <f>Tabell2[[#This Row],[Antal]]*Tabell2[[#This Row],[Inpris ex moms]]</f>
        <v>115.98399999999999</v>
      </c>
      <c r="M2717" s="2">
        <f>MIN(Tabell2[[#This Row],[Bokat]]*Tabell2[[#This Row],[Inpris ex moms]],Tabell2[[#This Row],[Totalt lagervärde ex moms]])</f>
        <v>0</v>
      </c>
      <c r="N2717" s="2">
        <f>Tabell2[[#This Row],[Totalt lagervärde ex moms]]-Tabell2[[#This Row],[Varav bokat ex moms]]</f>
        <v>115.98399999999999</v>
      </c>
    </row>
    <row r="2718" spans="1:14" x14ac:dyDescent="0.2">
      <c r="A2718" t="s">
        <v>4001</v>
      </c>
      <c r="B2718" t="s">
        <v>4002</v>
      </c>
      <c r="C2718" s="2">
        <v>149</v>
      </c>
      <c r="D2718" s="2">
        <v>97</v>
      </c>
      <c r="E2718" s="2">
        <v>90.38</v>
      </c>
      <c r="F2718" s="2">
        <v>72.304000000000002</v>
      </c>
      <c r="G2718">
        <v>1</v>
      </c>
      <c r="H2718">
        <v>0</v>
      </c>
      <c r="I2718" s="2">
        <f>Tabell2[[#This Row],[Inköpspris (SEK)]]*Tabell2[[#This Row],[Antal]]</f>
        <v>90.38</v>
      </c>
      <c r="J2718" s="2">
        <f>MIN(Tabell2[[#This Row],[Bokat]]*Tabell2[[#This Row],[Inköpspris (SEK)]],Tabell2[[#This Row],[Totalt lagervärde ink moms]])</f>
        <v>0</v>
      </c>
      <c r="K2718" s="2">
        <f>Tabell2[[#This Row],[Totalt lagervärde ink moms]]-Tabell2[[#This Row],[Varav bokat ink moms]]</f>
        <v>90.38</v>
      </c>
      <c r="L2718" s="2">
        <f>Tabell2[[#This Row],[Antal]]*Tabell2[[#This Row],[Inpris ex moms]]</f>
        <v>72.304000000000002</v>
      </c>
      <c r="M2718" s="2">
        <f>MIN(Tabell2[[#This Row],[Bokat]]*Tabell2[[#This Row],[Inpris ex moms]],Tabell2[[#This Row],[Totalt lagervärde ex moms]])</f>
        <v>0</v>
      </c>
      <c r="N2718" s="2">
        <f>Tabell2[[#This Row],[Totalt lagervärde ex moms]]-Tabell2[[#This Row],[Varav bokat ex moms]]</f>
        <v>72.304000000000002</v>
      </c>
    </row>
    <row r="2719" spans="1:14" x14ac:dyDescent="0.2">
      <c r="A2719" t="s">
        <v>4003</v>
      </c>
      <c r="B2719" t="s">
        <v>4004</v>
      </c>
      <c r="C2719" s="2">
        <v>149</v>
      </c>
      <c r="D2719" s="2">
        <v>104</v>
      </c>
      <c r="E2719" s="2">
        <v>90.38</v>
      </c>
      <c r="F2719" s="2">
        <v>72.304000000000002</v>
      </c>
      <c r="G2719">
        <v>1</v>
      </c>
      <c r="H2719">
        <v>0</v>
      </c>
      <c r="I2719" s="2">
        <f>Tabell2[[#This Row],[Inköpspris (SEK)]]*Tabell2[[#This Row],[Antal]]</f>
        <v>90.38</v>
      </c>
      <c r="J2719" s="2">
        <f>MIN(Tabell2[[#This Row],[Bokat]]*Tabell2[[#This Row],[Inköpspris (SEK)]],Tabell2[[#This Row],[Totalt lagervärde ink moms]])</f>
        <v>0</v>
      </c>
      <c r="K2719" s="2">
        <f>Tabell2[[#This Row],[Totalt lagervärde ink moms]]-Tabell2[[#This Row],[Varav bokat ink moms]]</f>
        <v>90.38</v>
      </c>
      <c r="L2719" s="2">
        <f>Tabell2[[#This Row],[Antal]]*Tabell2[[#This Row],[Inpris ex moms]]</f>
        <v>72.304000000000002</v>
      </c>
      <c r="M2719" s="2">
        <f>MIN(Tabell2[[#This Row],[Bokat]]*Tabell2[[#This Row],[Inpris ex moms]],Tabell2[[#This Row],[Totalt lagervärde ex moms]])</f>
        <v>0</v>
      </c>
      <c r="N2719" s="2">
        <f>Tabell2[[#This Row],[Totalt lagervärde ex moms]]-Tabell2[[#This Row],[Varav bokat ex moms]]</f>
        <v>72.304000000000002</v>
      </c>
    </row>
    <row r="2720" spans="1:14" x14ac:dyDescent="0.2">
      <c r="A2720" t="s">
        <v>4017</v>
      </c>
      <c r="B2720" t="s">
        <v>4018</v>
      </c>
      <c r="C2720" s="2">
        <v>185</v>
      </c>
      <c r="D2720" s="2">
        <v>130</v>
      </c>
      <c r="E2720" s="2">
        <v>112.2</v>
      </c>
      <c r="F2720" s="2">
        <v>89.76</v>
      </c>
      <c r="G2720">
        <v>4</v>
      </c>
      <c r="H2720">
        <v>0</v>
      </c>
      <c r="I2720" s="2">
        <f>Tabell2[[#This Row],[Inköpspris (SEK)]]*Tabell2[[#This Row],[Antal]]</f>
        <v>448.8</v>
      </c>
      <c r="J2720" s="2">
        <f>MIN(Tabell2[[#This Row],[Bokat]]*Tabell2[[#This Row],[Inköpspris (SEK)]],Tabell2[[#This Row],[Totalt lagervärde ink moms]])</f>
        <v>0</v>
      </c>
      <c r="K2720" s="2">
        <f>Tabell2[[#This Row],[Totalt lagervärde ink moms]]-Tabell2[[#This Row],[Varav bokat ink moms]]</f>
        <v>448.8</v>
      </c>
      <c r="L2720" s="2">
        <f>Tabell2[[#This Row],[Antal]]*Tabell2[[#This Row],[Inpris ex moms]]</f>
        <v>359.04</v>
      </c>
      <c r="M2720" s="2">
        <f>MIN(Tabell2[[#This Row],[Bokat]]*Tabell2[[#This Row],[Inpris ex moms]],Tabell2[[#This Row],[Totalt lagervärde ex moms]])</f>
        <v>0</v>
      </c>
      <c r="N2720" s="2">
        <f>Tabell2[[#This Row],[Totalt lagervärde ex moms]]-Tabell2[[#This Row],[Varav bokat ex moms]]</f>
        <v>359.04</v>
      </c>
    </row>
    <row r="2721" spans="1:14" x14ac:dyDescent="0.2">
      <c r="A2721" t="s">
        <v>4019</v>
      </c>
      <c r="B2721" t="s">
        <v>4020</v>
      </c>
      <c r="C2721" s="2">
        <v>185</v>
      </c>
      <c r="D2721" s="2">
        <v>130</v>
      </c>
      <c r="E2721" s="2">
        <v>112.2</v>
      </c>
      <c r="F2721" s="2">
        <v>89.76</v>
      </c>
      <c r="G2721">
        <v>4</v>
      </c>
      <c r="H2721">
        <v>0</v>
      </c>
      <c r="I2721" s="2">
        <f>Tabell2[[#This Row],[Inköpspris (SEK)]]*Tabell2[[#This Row],[Antal]]</f>
        <v>448.8</v>
      </c>
      <c r="J2721" s="2">
        <f>MIN(Tabell2[[#This Row],[Bokat]]*Tabell2[[#This Row],[Inköpspris (SEK)]],Tabell2[[#This Row],[Totalt lagervärde ink moms]])</f>
        <v>0</v>
      </c>
      <c r="K2721" s="2">
        <f>Tabell2[[#This Row],[Totalt lagervärde ink moms]]-Tabell2[[#This Row],[Varav bokat ink moms]]</f>
        <v>448.8</v>
      </c>
      <c r="L2721" s="2">
        <f>Tabell2[[#This Row],[Antal]]*Tabell2[[#This Row],[Inpris ex moms]]</f>
        <v>359.04</v>
      </c>
      <c r="M2721" s="2">
        <f>MIN(Tabell2[[#This Row],[Bokat]]*Tabell2[[#This Row],[Inpris ex moms]],Tabell2[[#This Row],[Totalt lagervärde ex moms]])</f>
        <v>0</v>
      </c>
      <c r="N2721" s="2">
        <f>Tabell2[[#This Row],[Totalt lagervärde ex moms]]-Tabell2[[#This Row],[Varav bokat ex moms]]</f>
        <v>359.04</v>
      </c>
    </row>
    <row r="2722" spans="1:14" x14ac:dyDescent="0.2">
      <c r="A2722" t="s">
        <v>4021</v>
      </c>
      <c r="B2722" t="s">
        <v>4022</v>
      </c>
      <c r="C2722" s="2">
        <v>185</v>
      </c>
      <c r="D2722" s="2">
        <v>130</v>
      </c>
      <c r="E2722" s="2">
        <v>112.2</v>
      </c>
      <c r="F2722" s="2">
        <v>89.76</v>
      </c>
      <c r="G2722">
        <v>2</v>
      </c>
      <c r="H2722">
        <v>0</v>
      </c>
      <c r="I2722" s="2">
        <f>Tabell2[[#This Row],[Inköpspris (SEK)]]*Tabell2[[#This Row],[Antal]]</f>
        <v>224.4</v>
      </c>
      <c r="J2722" s="2">
        <f>MIN(Tabell2[[#This Row],[Bokat]]*Tabell2[[#This Row],[Inköpspris (SEK)]],Tabell2[[#This Row],[Totalt lagervärde ink moms]])</f>
        <v>0</v>
      </c>
      <c r="K2722" s="2">
        <f>Tabell2[[#This Row],[Totalt lagervärde ink moms]]-Tabell2[[#This Row],[Varav bokat ink moms]]</f>
        <v>224.4</v>
      </c>
      <c r="L2722" s="2">
        <f>Tabell2[[#This Row],[Antal]]*Tabell2[[#This Row],[Inpris ex moms]]</f>
        <v>179.52</v>
      </c>
      <c r="M2722" s="2">
        <f>MIN(Tabell2[[#This Row],[Bokat]]*Tabell2[[#This Row],[Inpris ex moms]],Tabell2[[#This Row],[Totalt lagervärde ex moms]])</f>
        <v>0</v>
      </c>
      <c r="N2722" s="2">
        <f>Tabell2[[#This Row],[Totalt lagervärde ex moms]]-Tabell2[[#This Row],[Varav bokat ex moms]]</f>
        <v>179.52</v>
      </c>
    </row>
    <row r="2723" spans="1:14" x14ac:dyDescent="0.2">
      <c r="A2723" t="s">
        <v>4023</v>
      </c>
      <c r="B2723" t="s">
        <v>4024</v>
      </c>
      <c r="C2723" s="2">
        <v>185</v>
      </c>
      <c r="D2723" s="2">
        <v>130</v>
      </c>
      <c r="E2723" s="2">
        <v>112.2</v>
      </c>
      <c r="F2723" s="2">
        <v>89.76</v>
      </c>
      <c r="G2723">
        <v>3</v>
      </c>
      <c r="H2723">
        <v>0</v>
      </c>
      <c r="I2723" s="2">
        <f>Tabell2[[#This Row],[Inköpspris (SEK)]]*Tabell2[[#This Row],[Antal]]</f>
        <v>336.6</v>
      </c>
      <c r="J2723" s="2">
        <f>MIN(Tabell2[[#This Row],[Bokat]]*Tabell2[[#This Row],[Inköpspris (SEK)]],Tabell2[[#This Row],[Totalt lagervärde ink moms]])</f>
        <v>0</v>
      </c>
      <c r="K2723" s="2">
        <f>Tabell2[[#This Row],[Totalt lagervärde ink moms]]-Tabell2[[#This Row],[Varav bokat ink moms]]</f>
        <v>336.6</v>
      </c>
      <c r="L2723" s="2">
        <f>Tabell2[[#This Row],[Antal]]*Tabell2[[#This Row],[Inpris ex moms]]</f>
        <v>269.28000000000003</v>
      </c>
      <c r="M2723" s="2">
        <f>MIN(Tabell2[[#This Row],[Bokat]]*Tabell2[[#This Row],[Inpris ex moms]],Tabell2[[#This Row],[Totalt lagervärde ex moms]])</f>
        <v>0</v>
      </c>
      <c r="N2723" s="2">
        <f>Tabell2[[#This Row],[Totalt lagervärde ex moms]]-Tabell2[[#This Row],[Varav bokat ex moms]]</f>
        <v>269.28000000000003</v>
      </c>
    </row>
    <row r="2724" spans="1:14" x14ac:dyDescent="0.2">
      <c r="A2724" t="s">
        <v>4189</v>
      </c>
      <c r="B2724" t="s">
        <v>4190</v>
      </c>
      <c r="C2724" s="2">
        <v>185</v>
      </c>
      <c r="D2724" s="2">
        <v>130</v>
      </c>
      <c r="E2724" s="2">
        <v>112.2</v>
      </c>
      <c r="F2724" s="2">
        <v>89.76</v>
      </c>
      <c r="G2724">
        <v>3</v>
      </c>
      <c r="H2724">
        <v>0</v>
      </c>
      <c r="I2724" s="2">
        <f>Tabell2[[#This Row],[Inköpspris (SEK)]]*Tabell2[[#This Row],[Antal]]</f>
        <v>336.6</v>
      </c>
      <c r="J2724" s="2">
        <f>MIN(Tabell2[[#This Row],[Bokat]]*Tabell2[[#This Row],[Inköpspris (SEK)]],Tabell2[[#This Row],[Totalt lagervärde ink moms]])</f>
        <v>0</v>
      </c>
      <c r="K2724" s="2">
        <f>Tabell2[[#This Row],[Totalt lagervärde ink moms]]-Tabell2[[#This Row],[Varav bokat ink moms]]</f>
        <v>336.6</v>
      </c>
      <c r="L2724" s="2">
        <f>Tabell2[[#This Row],[Antal]]*Tabell2[[#This Row],[Inpris ex moms]]</f>
        <v>269.28000000000003</v>
      </c>
      <c r="M2724" s="2">
        <f>MIN(Tabell2[[#This Row],[Bokat]]*Tabell2[[#This Row],[Inpris ex moms]],Tabell2[[#This Row],[Totalt lagervärde ex moms]])</f>
        <v>0</v>
      </c>
      <c r="N2724" s="2">
        <f>Tabell2[[#This Row],[Totalt lagervärde ex moms]]-Tabell2[[#This Row],[Varav bokat ex moms]]</f>
        <v>269.28000000000003</v>
      </c>
    </row>
    <row r="2725" spans="1:14" x14ac:dyDescent="0.2">
      <c r="A2725" t="s">
        <v>4047</v>
      </c>
      <c r="B2725" t="s">
        <v>4048</v>
      </c>
      <c r="C2725" s="2">
        <v>315</v>
      </c>
      <c r="D2725" s="2">
        <v>205</v>
      </c>
      <c r="E2725" s="2">
        <v>191.04</v>
      </c>
      <c r="F2725" s="2">
        <v>152.83199999999999</v>
      </c>
      <c r="G2725">
        <v>8</v>
      </c>
      <c r="H2725">
        <v>0</v>
      </c>
      <c r="I2725" s="2">
        <f>Tabell2[[#This Row],[Inköpspris (SEK)]]*Tabell2[[#This Row],[Antal]]</f>
        <v>1528.32</v>
      </c>
      <c r="J2725" s="2">
        <f>MIN(Tabell2[[#This Row],[Bokat]]*Tabell2[[#This Row],[Inköpspris (SEK)]],Tabell2[[#This Row],[Totalt lagervärde ink moms]])</f>
        <v>0</v>
      </c>
      <c r="K2725" s="2">
        <f>Tabell2[[#This Row],[Totalt lagervärde ink moms]]-Tabell2[[#This Row],[Varav bokat ink moms]]</f>
        <v>1528.32</v>
      </c>
      <c r="L2725" s="2">
        <f>Tabell2[[#This Row],[Antal]]*Tabell2[[#This Row],[Inpris ex moms]]</f>
        <v>1222.6559999999999</v>
      </c>
      <c r="M2725" s="2">
        <f>MIN(Tabell2[[#This Row],[Bokat]]*Tabell2[[#This Row],[Inpris ex moms]],Tabell2[[#This Row],[Totalt lagervärde ex moms]])</f>
        <v>0</v>
      </c>
      <c r="N2725" s="2">
        <f>Tabell2[[#This Row],[Totalt lagervärde ex moms]]-Tabell2[[#This Row],[Varav bokat ex moms]]</f>
        <v>1222.6559999999999</v>
      </c>
    </row>
    <row r="2726" spans="1:14" x14ac:dyDescent="0.2">
      <c r="A2726" t="s">
        <v>3645</v>
      </c>
      <c r="B2726" t="s">
        <v>3646</v>
      </c>
      <c r="C2726" s="2">
        <v>239</v>
      </c>
      <c r="D2726" s="2">
        <v>167</v>
      </c>
      <c r="E2726" s="2">
        <v>144.93</v>
      </c>
      <c r="F2726" s="2">
        <v>115.94400000000002</v>
      </c>
      <c r="G2726">
        <v>1</v>
      </c>
      <c r="H2726">
        <v>0</v>
      </c>
      <c r="I2726" s="2">
        <f>Tabell2[[#This Row],[Inköpspris (SEK)]]*Tabell2[[#This Row],[Antal]]</f>
        <v>144.93</v>
      </c>
      <c r="J2726" s="2">
        <f>MIN(Tabell2[[#This Row],[Bokat]]*Tabell2[[#This Row],[Inköpspris (SEK)]],Tabell2[[#This Row],[Totalt lagervärde ink moms]])</f>
        <v>0</v>
      </c>
      <c r="K2726" s="2">
        <f>Tabell2[[#This Row],[Totalt lagervärde ink moms]]-Tabell2[[#This Row],[Varav bokat ink moms]]</f>
        <v>144.93</v>
      </c>
      <c r="L2726" s="2">
        <f>Tabell2[[#This Row],[Antal]]*Tabell2[[#This Row],[Inpris ex moms]]</f>
        <v>115.94400000000002</v>
      </c>
      <c r="M2726" s="2">
        <f>MIN(Tabell2[[#This Row],[Bokat]]*Tabell2[[#This Row],[Inpris ex moms]],Tabell2[[#This Row],[Totalt lagervärde ex moms]])</f>
        <v>0</v>
      </c>
      <c r="N2726" s="2">
        <f>Tabell2[[#This Row],[Totalt lagervärde ex moms]]-Tabell2[[#This Row],[Varav bokat ex moms]]</f>
        <v>115.94400000000002</v>
      </c>
    </row>
    <row r="2727" spans="1:14" x14ac:dyDescent="0.2">
      <c r="A2727" t="s">
        <v>11488</v>
      </c>
      <c r="B2727" t="s">
        <v>11489</v>
      </c>
      <c r="C2727" s="2">
        <v>749</v>
      </c>
      <c r="D2727" s="2">
        <v>524</v>
      </c>
      <c r="E2727" s="2">
        <v>454.18</v>
      </c>
      <c r="F2727" s="2">
        <v>363.34400000000005</v>
      </c>
      <c r="G2727">
        <v>1</v>
      </c>
      <c r="H2727">
        <v>0</v>
      </c>
      <c r="I2727" s="2">
        <f>Tabell2[[#This Row],[Inköpspris (SEK)]]*Tabell2[[#This Row],[Antal]]</f>
        <v>454.18</v>
      </c>
      <c r="J2727" s="2">
        <f>MIN(Tabell2[[#This Row],[Bokat]]*Tabell2[[#This Row],[Inköpspris (SEK)]],Tabell2[[#This Row],[Totalt lagervärde ink moms]])</f>
        <v>0</v>
      </c>
      <c r="K2727" s="2">
        <f>Tabell2[[#This Row],[Totalt lagervärde ink moms]]-Tabell2[[#This Row],[Varav bokat ink moms]]</f>
        <v>454.18</v>
      </c>
      <c r="L2727" s="2">
        <f>Tabell2[[#This Row],[Antal]]*Tabell2[[#This Row],[Inpris ex moms]]</f>
        <v>363.34400000000005</v>
      </c>
      <c r="M2727" s="2">
        <f>MIN(Tabell2[[#This Row],[Bokat]]*Tabell2[[#This Row],[Inpris ex moms]],Tabell2[[#This Row],[Totalt lagervärde ex moms]])</f>
        <v>0</v>
      </c>
      <c r="N2727" s="2">
        <f>Tabell2[[#This Row],[Totalt lagervärde ex moms]]-Tabell2[[#This Row],[Varav bokat ex moms]]</f>
        <v>363.34400000000005</v>
      </c>
    </row>
    <row r="2728" spans="1:14" x14ac:dyDescent="0.2">
      <c r="A2728" t="s">
        <v>4431</v>
      </c>
      <c r="B2728" t="s">
        <v>4432</v>
      </c>
      <c r="C2728" s="2">
        <v>439</v>
      </c>
      <c r="E2728" s="2">
        <v>266.16000000000003</v>
      </c>
      <c r="F2728" s="2">
        <v>212.92800000000003</v>
      </c>
      <c r="G2728">
        <v>1</v>
      </c>
      <c r="H2728">
        <v>1</v>
      </c>
      <c r="I2728" s="2">
        <f>Tabell2[[#This Row],[Inköpspris (SEK)]]*Tabell2[[#This Row],[Antal]]</f>
        <v>266.16000000000003</v>
      </c>
      <c r="J2728" s="2">
        <f>MIN(Tabell2[[#This Row],[Bokat]]*Tabell2[[#This Row],[Inköpspris (SEK)]],Tabell2[[#This Row],[Totalt lagervärde ink moms]])</f>
        <v>266.16000000000003</v>
      </c>
      <c r="K2728" s="2">
        <f>Tabell2[[#This Row],[Totalt lagervärde ink moms]]-Tabell2[[#This Row],[Varav bokat ink moms]]</f>
        <v>0</v>
      </c>
      <c r="L2728" s="2">
        <f>Tabell2[[#This Row],[Antal]]*Tabell2[[#This Row],[Inpris ex moms]]</f>
        <v>212.92800000000003</v>
      </c>
      <c r="M2728" s="2">
        <f>MIN(Tabell2[[#This Row],[Bokat]]*Tabell2[[#This Row],[Inpris ex moms]],Tabell2[[#This Row],[Totalt lagervärde ex moms]])</f>
        <v>212.92800000000003</v>
      </c>
      <c r="N2728" s="2">
        <f>Tabell2[[#This Row],[Totalt lagervärde ex moms]]-Tabell2[[#This Row],[Varav bokat ex moms]]</f>
        <v>0</v>
      </c>
    </row>
    <row r="2729" spans="1:14" x14ac:dyDescent="0.2">
      <c r="A2729" t="s">
        <v>4031</v>
      </c>
      <c r="B2729" t="s">
        <v>4032</v>
      </c>
      <c r="C2729" s="2">
        <v>245</v>
      </c>
      <c r="D2729" s="2">
        <v>172</v>
      </c>
      <c r="E2729" s="2">
        <v>148.54</v>
      </c>
      <c r="F2729" s="2">
        <v>118.83199999999999</v>
      </c>
      <c r="G2729">
        <v>1</v>
      </c>
      <c r="H2729">
        <v>0</v>
      </c>
      <c r="I2729" s="2">
        <f>Tabell2[[#This Row],[Inköpspris (SEK)]]*Tabell2[[#This Row],[Antal]]</f>
        <v>148.54</v>
      </c>
      <c r="J2729" s="2">
        <f>MIN(Tabell2[[#This Row],[Bokat]]*Tabell2[[#This Row],[Inköpspris (SEK)]],Tabell2[[#This Row],[Totalt lagervärde ink moms]])</f>
        <v>0</v>
      </c>
      <c r="K2729" s="2">
        <f>Tabell2[[#This Row],[Totalt lagervärde ink moms]]-Tabell2[[#This Row],[Varav bokat ink moms]]</f>
        <v>148.54</v>
      </c>
      <c r="L2729" s="2">
        <f>Tabell2[[#This Row],[Antal]]*Tabell2[[#This Row],[Inpris ex moms]]</f>
        <v>118.83199999999999</v>
      </c>
      <c r="M2729" s="2">
        <f>MIN(Tabell2[[#This Row],[Bokat]]*Tabell2[[#This Row],[Inpris ex moms]],Tabell2[[#This Row],[Totalt lagervärde ex moms]])</f>
        <v>0</v>
      </c>
      <c r="N2729" s="2">
        <f>Tabell2[[#This Row],[Totalt lagervärde ex moms]]-Tabell2[[#This Row],[Varav bokat ex moms]]</f>
        <v>118.83199999999999</v>
      </c>
    </row>
    <row r="2730" spans="1:14" x14ac:dyDescent="0.2">
      <c r="A2730" t="s">
        <v>3865</v>
      </c>
      <c r="B2730" t="s">
        <v>3866</v>
      </c>
      <c r="C2730" s="2">
        <v>299</v>
      </c>
      <c r="D2730" s="2">
        <v>194</v>
      </c>
      <c r="E2730" s="2">
        <v>181.26</v>
      </c>
      <c r="F2730" s="2">
        <v>145.00800000000001</v>
      </c>
      <c r="G2730">
        <v>3</v>
      </c>
      <c r="H2730">
        <v>0</v>
      </c>
      <c r="I2730" s="2">
        <f>Tabell2[[#This Row],[Inköpspris (SEK)]]*Tabell2[[#This Row],[Antal]]</f>
        <v>543.78</v>
      </c>
      <c r="J2730" s="2">
        <f>MIN(Tabell2[[#This Row],[Bokat]]*Tabell2[[#This Row],[Inköpspris (SEK)]],Tabell2[[#This Row],[Totalt lagervärde ink moms]])</f>
        <v>0</v>
      </c>
      <c r="K2730" s="2">
        <f>Tabell2[[#This Row],[Totalt lagervärde ink moms]]-Tabell2[[#This Row],[Varav bokat ink moms]]</f>
        <v>543.78</v>
      </c>
      <c r="L2730" s="2">
        <f>Tabell2[[#This Row],[Antal]]*Tabell2[[#This Row],[Inpris ex moms]]</f>
        <v>435.024</v>
      </c>
      <c r="M2730" s="2">
        <f>MIN(Tabell2[[#This Row],[Bokat]]*Tabell2[[#This Row],[Inpris ex moms]],Tabell2[[#This Row],[Totalt lagervärde ex moms]])</f>
        <v>0</v>
      </c>
      <c r="N2730" s="2">
        <f>Tabell2[[#This Row],[Totalt lagervärde ex moms]]-Tabell2[[#This Row],[Varav bokat ex moms]]</f>
        <v>435.024</v>
      </c>
    </row>
    <row r="2731" spans="1:14" x14ac:dyDescent="0.2">
      <c r="A2731" t="s">
        <v>3653</v>
      </c>
      <c r="B2731" t="s">
        <v>3654</v>
      </c>
      <c r="C2731" s="2">
        <v>145</v>
      </c>
      <c r="D2731" s="2">
        <v>102</v>
      </c>
      <c r="E2731" s="2">
        <v>87.9</v>
      </c>
      <c r="F2731" s="2">
        <v>70.320000000000007</v>
      </c>
      <c r="G2731">
        <v>2</v>
      </c>
      <c r="H2731">
        <v>1</v>
      </c>
      <c r="I2731" s="2">
        <f>Tabell2[[#This Row],[Inköpspris (SEK)]]*Tabell2[[#This Row],[Antal]]</f>
        <v>175.8</v>
      </c>
      <c r="J2731" s="2">
        <f>MIN(Tabell2[[#This Row],[Bokat]]*Tabell2[[#This Row],[Inköpspris (SEK)]],Tabell2[[#This Row],[Totalt lagervärde ink moms]])</f>
        <v>87.9</v>
      </c>
      <c r="K2731" s="2">
        <f>Tabell2[[#This Row],[Totalt lagervärde ink moms]]-Tabell2[[#This Row],[Varav bokat ink moms]]</f>
        <v>87.9</v>
      </c>
      <c r="L2731" s="2">
        <f>Tabell2[[#This Row],[Antal]]*Tabell2[[#This Row],[Inpris ex moms]]</f>
        <v>140.64000000000001</v>
      </c>
      <c r="M2731" s="2">
        <f>MIN(Tabell2[[#This Row],[Bokat]]*Tabell2[[#This Row],[Inpris ex moms]],Tabell2[[#This Row],[Totalt lagervärde ex moms]])</f>
        <v>70.320000000000007</v>
      </c>
      <c r="N2731" s="2">
        <f>Tabell2[[#This Row],[Totalt lagervärde ex moms]]-Tabell2[[#This Row],[Varav bokat ex moms]]</f>
        <v>70.320000000000007</v>
      </c>
    </row>
    <row r="2732" spans="1:14" x14ac:dyDescent="0.2">
      <c r="A2732" t="s">
        <v>3729</v>
      </c>
      <c r="B2732" t="s">
        <v>3730</v>
      </c>
      <c r="C2732" s="2">
        <v>145</v>
      </c>
      <c r="D2732" s="2">
        <v>94</v>
      </c>
      <c r="E2732" s="2">
        <v>87.9</v>
      </c>
      <c r="F2732" s="2">
        <v>70.320000000000007</v>
      </c>
      <c r="G2732">
        <v>1</v>
      </c>
      <c r="H2732">
        <v>0</v>
      </c>
      <c r="I2732" s="2">
        <f>Tabell2[[#This Row],[Inköpspris (SEK)]]*Tabell2[[#This Row],[Antal]]</f>
        <v>87.9</v>
      </c>
      <c r="J2732" s="2">
        <f>MIN(Tabell2[[#This Row],[Bokat]]*Tabell2[[#This Row],[Inköpspris (SEK)]],Tabell2[[#This Row],[Totalt lagervärde ink moms]])</f>
        <v>0</v>
      </c>
      <c r="K2732" s="2">
        <f>Tabell2[[#This Row],[Totalt lagervärde ink moms]]-Tabell2[[#This Row],[Varav bokat ink moms]]</f>
        <v>87.9</v>
      </c>
      <c r="L2732" s="2">
        <f>Tabell2[[#This Row],[Antal]]*Tabell2[[#This Row],[Inpris ex moms]]</f>
        <v>70.320000000000007</v>
      </c>
      <c r="M2732" s="2">
        <f>MIN(Tabell2[[#This Row],[Bokat]]*Tabell2[[#This Row],[Inpris ex moms]],Tabell2[[#This Row],[Totalt lagervärde ex moms]])</f>
        <v>0</v>
      </c>
      <c r="N2732" s="2">
        <f>Tabell2[[#This Row],[Totalt lagervärde ex moms]]-Tabell2[[#This Row],[Varav bokat ex moms]]</f>
        <v>70.320000000000007</v>
      </c>
    </row>
    <row r="2733" spans="1:14" x14ac:dyDescent="0.2">
      <c r="A2733" t="s">
        <v>4657</v>
      </c>
      <c r="B2733" t="s">
        <v>4658</v>
      </c>
      <c r="C2733" s="2">
        <v>339</v>
      </c>
      <c r="D2733" s="2">
        <v>237</v>
      </c>
      <c r="E2733" s="2">
        <v>205.5</v>
      </c>
      <c r="F2733" s="2">
        <v>164.4</v>
      </c>
      <c r="G2733">
        <v>2</v>
      </c>
      <c r="H2733">
        <v>0</v>
      </c>
      <c r="I2733" s="2">
        <f>Tabell2[[#This Row],[Inköpspris (SEK)]]*Tabell2[[#This Row],[Antal]]</f>
        <v>411</v>
      </c>
      <c r="J2733" s="2">
        <f>MIN(Tabell2[[#This Row],[Bokat]]*Tabell2[[#This Row],[Inköpspris (SEK)]],Tabell2[[#This Row],[Totalt lagervärde ink moms]])</f>
        <v>0</v>
      </c>
      <c r="K2733" s="2">
        <f>Tabell2[[#This Row],[Totalt lagervärde ink moms]]-Tabell2[[#This Row],[Varav bokat ink moms]]</f>
        <v>411</v>
      </c>
      <c r="L2733" s="2">
        <f>Tabell2[[#This Row],[Antal]]*Tabell2[[#This Row],[Inpris ex moms]]</f>
        <v>328.8</v>
      </c>
      <c r="M2733" s="2">
        <f>MIN(Tabell2[[#This Row],[Bokat]]*Tabell2[[#This Row],[Inpris ex moms]],Tabell2[[#This Row],[Totalt lagervärde ex moms]])</f>
        <v>0</v>
      </c>
      <c r="N2733" s="2">
        <f>Tabell2[[#This Row],[Totalt lagervärde ex moms]]-Tabell2[[#This Row],[Varav bokat ex moms]]</f>
        <v>328.8</v>
      </c>
    </row>
    <row r="2734" spans="1:14" x14ac:dyDescent="0.2">
      <c r="A2734" t="s">
        <v>17347</v>
      </c>
      <c r="B2734" t="s">
        <v>17348</v>
      </c>
      <c r="C2734" s="2">
        <v>869</v>
      </c>
      <c r="D2734" s="2">
        <v>521</v>
      </c>
      <c r="E2734" s="2">
        <v>526.77</v>
      </c>
      <c r="F2734" s="2">
        <v>421.416</v>
      </c>
      <c r="G2734">
        <v>1</v>
      </c>
      <c r="H2734">
        <v>0</v>
      </c>
      <c r="I2734" s="2">
        <f>Tabell2[[#This Row],[Inköpspris (SEK)]]*Tabell2[[#This Row],[Antal]]</f>
        <v>526.77</v>
      </c>
      <c r="J2734" s="2">
        <f>MIN(Tabell2[[#This Row],[Bokat]]*Tabell2[[#This Row],[Inköpspris (SEK)]],Tabell2[[#This Row],[Totalt lagervärde ink moms]])</f>
        <v>0</v>
      </c>
      <c r="K2734" s="2">
        <f>Tabell2[[#This Row],[Totalt lagervärde ink moms]]-Tabell2[[#This Row],[Varav bokat ink moms]]</f>
        <v>526.77</v>
      </c>
      <c r="L2734" s="2">
        <f>Tabell2[[#This Row],[Antal]]*Tabell2[[#This Row],[Inpris ex moms]]</f>
        <v>421.416</v>
      </c>
      <c r="M2734" s="2">
        <f>MIN(Tabell2[[#This Row],[Bokat]]*Tabell2[[#This Row],[Inpris ex moms]],Tabell2[[#This Row],[Totalt lagervärde ex moms]])</f>
        <v>0</v>
      </c>
      <c r="N2734" s="2">
        <f>Tabell2[[#This Row],[Totalt lagervärde ex moms]]-Tabell2[[#This Row],[Varav bokat ex moms]]</f>
        <v>421.416</v>
      </c>
    </row>
    <row r="2735" spans="1:14" x14ac:dyDescent="0.2">
      <c r="A2735" t="s">
        <v>17349</v>
      </c>
      <c r="B2735" t="s">
        <v>17350</v>
      </c>
      <c r="C2735" s="2">
        <v>869</v>
      </c>
      <c r="D2735" s="2">
        <v>521</v>
      </c>
      <c r="E2735" s="2">
        <v>526.77</v>
      </c>
      <c r="F2735" s="2">
        <v>421.416</v>
      </c>
      <c r="G2735">
        <v>1</v>
      </c>
      <c r="H2735">
        <v>0</v>
      </c>
      <c r="I2735" s="2">
        <f>Tabell2[[#This Row],[Inköpspris (SEK)]]*Tabell2[[#This Row],[Antal]]</f>
        <v>526.77</v>
      </c>
      <c r="J2735" s="2">
        <f>MIN(Tabell2[[#This Row],[Bokat]]*Tabell2[[#This Row],[Inköpspris (SEK)]],Tabell2[[#This Row],[Totalt lagervärde ink moms]])</f>
        <v>0</v>
      </c>
      <c r="K2735" s="2">
        <f>Tabell2[[#This Row],[Totalt lagervärde ink moms]]-Tabell2[[#This Row],[Varav bokat ink moms]]</f>
        <v>526.77</v>
      </c>
      <c r="L2735" s="2">
        <f>Tabell2[[#This Row],[Antal]]*Tabell2[[#This Row],[Inpris ex moms]]</f>
        <v>421.416</v>
      </c>
      <c r="M2735" s="2">
        <f>MIN(Tabell2[[#This Row],[Bokat]]*Tabell2[[#This Row],[Inpris ex moms]],Tabell2[[#This Row],[Totalt lagervärde ex moms]])</f>
        <v>0</v>
      </c>
      <c r="N2735" s="2">
        <f>Tabell2[[#This Row],[Totalt lagervärde ex moms]]-Tabell2[[#This Row],[Varav bokat ex moms]]</f>
        <v>421.416</v>
      </c>
    </row>
    <row r="2736" spans="1:14" x14ac:dyDescent="0.2">
      <c r="A2736" t="s">
        <v>17351</v>
      </c>
      <c r="B2736" t="s">
        <v>17352</v>
      </c>
      <c r="C2736" s="2">
        <v>869</v>
      </c>
      <c r="D2736" s="2">
        <v>521</v>
      </c>
      <c r="E2736" s="2">
        <v>526.77</v>
      </c>
      <c r="F2736" s="2">
        <v>421.416</v>
      </c>
      <c r="G2736">
        <v>1</v>
      </c>
      <c r="H2736">
        <v>0</v>
      </c>
      <c r="I2736" s="2">
        <f>Tabell2[[#This Row],[Inköpspris (SEK)]]*Tabell2[[#This Row],[Antal]]</f>
        <v>526.77</v>
      </c>
      <c r="J2736" s="2">
        <f>MIN(Tabell2[[#This Row],[Bokat]]*Tabell2[[#This Row],[Inköpspris (SEK)]],Tabell2[[#This Row],[Totalt lagervärde ink moms]])</f>
        <v>0</v>
      </c>
      <c r="K2736" s="2">
        <f>Tabell2[[#This Row],[Totalt lagervärde ink moms]]-Tabell2[[#This Row],[Varav bokat ink moms]]</f>
        <v>526.77</v>
      </c>
      <c r="L2736" s="2">
        <f>Tabell2[[#This Row],[Antal]]*Tabell2[[#This Row],[Inpris ex moms]]</f>
        <v>421.416</v>
      </c>
      <c r="M2736" s="2">
        <f>MIN(Tabell2[[#This Row],[Bokat]]*Tabell2[[#This Row],[Inpris ex moms]],Tabell2[[#This Row],[Totalt lagervärde ex moms]])</f>
        <v>0</v>
      </c>
      <c r="N2736" s="2">
        <f>Tabell2[[#This Row],[Totalt lagervärde ex moms]]-Tabell2[[#This Row],[Varav bokat ex moms]]</f>
        <v>421.416</v>
      </c>
    </row>
    <row r="2737" spans="1:14" x14ac:dyDescent="0.2">
      <c r="A2737" t="s">
        <v>4391</v>
      </c>
      <c r="B2737" t="s">
        <v>4392</v>
      </c>
      <c r="C2737" s="2">
        <v>88</v>
      </c>
      <c r="D2737" s="2">
        <v>57</v>
      </c>
      <c r="E2737" s="2">
        <v>53.34</v>
      </c>
      <c r="F2737" s="2">
        <v>42.672000000000004</v>
      </c>
      <c r="G2737">
        <v>1</v>
      </c>
      <c r="H2737">
        <v>0</v>
      </c>
      <c r="I2737" s="2">
        <f>Tabell2[[#This Row],[Inköpspris (SEK)]]*Tabell2[[#This Row],[Antal]]</f>
        <v>53.34</v>
      </c>
      <c r="J2737" s="2">
        <f>MIN(Tabell2[[#This Row],[Bokat]]*Tabell2[[#This Row],[Inköpspris (SEK)]],Tabell2[[#This Row],[Totalt lagervärde ink moms]])</f>
        <v>0</v>
      </c>
      <c r="K2737" s="2">
        <f>Tabell2[[#This Row],[Totalt lagervärde ink moms]]-Tabell2[[#This Row],[Varav bokat ink moms]]</f>
        <v>53.34</v>
      </c>
      <c r="L2737" s="2">
        <f>Tabell2[[#This Row],[Antal]]*Tabell2[[#This Row],[Inpris ex moms]]</f>
        <v>42.672000000000004</v>
      </c>
      <c r="M2737" s="2">
        <f>MIN(Tabell2[[#This Row],[Bokat]]*Tabell2[[#This Row],[Inpris ex moms]],Tabell2[[#This Row],[Totalt lagervärde ex moms]])</f>
        <v>0</v>
      </c>
      <c r="N2737" s="2">
        <f>Tabell2[[#This Row],[Totalt lagervärde ex moms]]-Tabell2[[#This Row],[Varav bokat ex moms]]</f>
        <v>42.672000000000004</v>
      </c>
    </row>
    <row r="2738" spans="1:14" x14ac:dyDescent="0.2">
      <c r="A2738" t="s">
        <v>4197</v>
      </c>
      <c r="B2738" t="s">
        <v>4198</v>
      </c>
      <c r="C2738" s="2">
        <v>54</v>
      </c>
      <c r="D2738" s="2">
        <v>38</v>
      </c>
      <c r="E2738" s="2">
        <v>32.729999999999997</v>
      </c>
      <c r="F2738" s="2">
        <v>26.183999999999997</v>
      </c>
      <c r="G2738">
        <v>2</v>
      </c>
      <c r="H2738">
        <v>0</v>
      </c>
      <c r="I2738" s="2">
        <f>Tabell2[[#This Row],[Inköpspris (SEK)]]*Tabell2[[#This Row],[Antal]]</f>
        <v>65.459999999999994</v>
      </c>
      <c r="J2738" s="2">
        <f>MIN(Tabell2[[#This Row],[Bokat]]*Tabell2[[#This Row],[Inköpspris (SEK)]],Tabell2[[#This Row],[Totalt lagervärde ink moms]])</f>
        <v>0</v>
      </c>
      <c r="K2738" s="2">
        <f>Tabell2[[#This Row],[Totalt lagervärde ink moms]]-Tabell2[[#This Row],[Varav bokat ink moms]]</f>
        <v>65.459999999999994</v>
      </c>
      <c r="L2738" s="2">
        <f>Tabell2[[#This Row],[Antal]]*Tabell2[[#This Row],[Inpris ex moms]]</f>
        <v>52.367999999999995</v>
      </c>
      <c r="M2738" s="2">
        <f>MIN(Tabell2[[#This Row],[Bokat]]*Tabell2[[#This Row],[Inpris ex moms]],Tabell2[[#This Row],[Totalt lagervärde ex moms]])</f>
        <v>0</v>
      </c>
      <c r="N2738" s="2">
        <f>Tabell2[[#This Row],[Totalt lagervärde ex moms]]-Tabell2[[#This Row],[Varav bokat ex moms]]</f>
        <v>52.367999999999995</v>
      </c>
    </row>
    <row r="2739" spans="1:14" x14ac:dyDescent="0.2">
      <c r="A2739" t="s">
        <v>4281</v>
      </c>
      <c r="B2739" t="s">
        <v>4282</v>
      </c>
      <c r="C2739" s="2">
        <v>54</v>
      </c>
      <c r="D2739" s="2">
        <v>38</v>
      </c>
      <c r="E2739" s="2">
        <v>32.729999999999997</v>
      </c>
      <c r="F2739" s="2">
        <v>26.183999999999997</v>
      </c>
      <c r="G2739">
        <v>2</v>
      </c>
      <c r="H2739">
        <v>0</v>
      </c>
      <c r="I2739" s="2">
        <f>Tabell2[[#This Row],[Inköpspris (SEK)]]*Tabell2[[#This Row],[Antal]]</f>
        <v>65.459999999999994</v>
      </c>
      <c r="J2739" s="2">
        <f>MIN(Tabell2[[#This Row],[Bokat]]*Tabell2[[#This Row],[Inköpspris (SEK)]],Tabell2[[#This Row],[Totalt lagervärde ink moms]])</f>
        <v>0</v>
      </c>
      <c r="K2739" s="2">
        <f>Tabell2[[#This Row],[Totalt lagervärde ink moms]]-Tabell2[[#This Row],[Varav bokat ink moms]]</f>
        <v>65.459999999999994</v>
      </c>
      <c r="L2739" s="2">
        <f>Tabell2[[#This Row],[Antal]]*Tabell2[[#This Row],[Inpris ex moms]]</f>
        <v>52.367999999999995</v>
      </c>
      <c r="M2739" s="2">
        <f>MIN(Tabell2[[#This Row],[Bokat]]*Tabell2[[#This Row],[Inpris ex moms]],Tabell2[[#This Row],[Totalt lagervärde ex moms]])</f>
        <v>0</v>
      </c>
      <c r="N2739" s="2">
        <f>Tabell2[[#This Row],[Totalt lagervärde ex moms]]-Tabell2[[#This Row],[Varav bokat ex moms]]</f>
        <v>52.367999999999995</v>
      </c>
    </row>
    <row r="2740" spans="1:14" x14ac:dyDescent="0.2">
      <c r="A2740" t="s">
        <v>13890</v>
      </c>
      <c r="B2740" t="s">
        <v>13891</v>
      </c>
      <c r="C2740" s="2">
        <v>375</v>
      </c>
      <c r="D2740" s="2">
        <v>225</v>
      </c>
      <c r="E2740" s="2">
        <v>227.29</v>
      </c>
      <c r="F2740" s="2">
        <v>181.83199999999999</v>
      </c>
      <c r="G2740">
        <v>3</v>
      </c>
      <c r="H2740">
        <v>0</v>
      </c>
      <c r="I2740" s="2">
        <f>Tabell2[[#This Row],[Inköpspris (SEK)]]*Tabell2[[#This Row],[Antal]]</f>
        <v>681.87</v>
      </c>
      <c r="J2740" s="2">
        <f>MIN(Tabell2[[#This Row],[Bokat]]*Tabell2[[#This Row],[Inköpspris (SEK)]],Tabell2[[#This Row],[Totalt lagervärde ink moms]])</f>
        <v>0</v>
      </c>
      <c r="K2740" s="2">
        <f>Tabell2[[#This Row],[Totalt lagervärde ink moms]]-Tabell2[[#This Row],[Varav bokat ink moms]]</f>
        <v>681.87</v>
      </c>
      <c r="L2740" s="2">
        <f>Tabell2[[#This Row],[Antal]]*Tabell2[[#This Row],[Inpris ex moms]]</f>
        <v>545.49599999999998</v>
      </c>
      <c r="M2740" s="2">
        <f>MIN(Tabell2[[#This Row],[Bokat]]*Tabell2[[#This Row],[Inpris ex moms]],Tabell2[[#This Row],[Totalt lagervärde ex moms]])</f>
        <v>0</v>
      </c>
      <c r="N2740" s="2">
        <f>Tabell2[[#This Row],[Totalt lagervärde ex moms]]-Tabell2[[#This Row],[Varav bokat ex moms]]</f>
        <v>545.49599999999998</v>
      </c>
    </row>
    <row r="2741" spans="1:14" x14ac:dyDescent="0.2">
      <c r="A2741" t="s">
        <v>16019</v>
      </c>
      <c r="B2741" t="s">
        <v>16020</v>
      </c>
      <c r="C2741" s="2">
        <v>375</v>
      </c>
      <c r="D2741" s="2">
        <v>262</v>
      </c>
      <c r="E2741" s="2">
        <v>227.29</v>
      </c>
      <c r="F2741" s="2">
        <v>181.83199999999999</v>
      </c>
      <c r="G2741">
        <v>1</v>
      </c>
      <c r="H2741">
        <v>0</v>
      </c>
      <c r="I2741" s="2">
        <f>Tabell2[[#This Row],[Inköpspris (SEK)]]*Tabell2[[#This Row],[Antal]]</f>
        <v>227.29</v>
      </c>
      <c r="J2741" s="2">
        <f>MIN(Tabell2[[#This Row],[Bokat]]*Tabell2[[#This Row],[Inköpspris (SEK)]],Tabell2[[#This Row],[Totalt lagervärde ink moms]])</f>
        <v>0</v>
      </c>
      <c r="K2741" s="2">
        <f>Tabell2[[#This Row],[Totalt lagervärde ink moms]]-Tabell2[[#This Row],[Varav bokat ink moms]]</f>
        <v>227.29</v>
      </c>
      <c r="L2741" s="2">
        <f>Tabell2[[#This Row],[Antal]]*Tabell2[[#This Row],[Inpris ex moms]]</f>
        <v>181.83199999999999</v>
      </c>
      <c r="M2741" s="2">
        <f>MIN(Tabell2[[#This Row],[Bokat]]*Tabell2[[#This Row],[Inpris ex moms]],Tabell2[[#This Row],[Totalt lagervärde ex moms]])</f>
        <v>0</v>
      </c>
      <c r="N2741" s="2">
        <f>Tabell2[[#This Row],[Totalt lagervärde ex moms]]-Tabell2[[#This Row],[Varav bokat ex moms]]</f>
        <v>181.83199999999999</v>
      </c>
    </row>
    <row r="2742" spans="1:14" x14ac:dyDescent="0.2">
      <c r="A2742" t="s">
        <v>17029</v>
      </c>
      <c r="B2742" t="s">
        <v>17030</v>
      </c>
      <c r="C2742" s="2">
        <v>375</v>
      </c>
      <c r="D2742" s="2">
        <v>225</v>
      </c>
      <c r="E2742" s="2">
        <v>227.29</v>
      </c>
      <c r="F2742" s="2">
        <v>181.83199999999999</v>
      </c>
      <c r="G2742">
        <v>1</v>
      </c>
      <c r="H2742">
        <v>0</v>
      </c>
      <c r="I2742" s="2">
        <f>Tabell2[[#This Row],[Inköpspris (SEK)]]*Tabell2[[#This Row],[Antal]]</f>
        <v>227.29</v>
      </c>
      <c r="J2742" s="2">
        <f>MIN(Tabell2[[#This Row],[Bokat]]*Tabell2[[#This Row],[Inköpspris (SEK)]],Tabell2[[#This Row],[Totalt lagervärde ink moms]])</f>
        <v>0</v>
      </c>
      <c r="K2742" s="2">
        <f>Tabell2[[#This Row],[Totalt lagervärde ink moms]]-Tabell2[[#This Row],[Varav bokat ink moms]]</f>
        <v>227.29</v>
      </c>
      <c r="L2742" s="2">
        <f>Tabell2[[#This Row],[Antal]]*Tabell2[[#This Row],[Inpris ex moms]]</f>
        <v>181.83199999999999</v>
      </c>
      <c r="M2742" s="2">
        <f>MIN(Tabell2[[#This Row],[Bokat]]*Tabell2[[#This Row],[Inpris ex moms]],Tabell2[[#This Row],[Totalt lagervärde ex moms]])</f>
        <v>0</v>
      </c>
      <c r="N2742" s="2">
        <f>Tabell2[[#This Row],[Totalt lagervärde ex moms]]-Tabell2[[#This Row],[Varav bokat ex moms]]</f>
        <v>181.83199999999999</v>
      </c>
    </row>
    <row r="2743" spans="1:14" x14ac:dyDescent="0.2">
      <c r="A2743" t="s">
        <v>15013</v>
      </c>
      <c r="B2743" t="s">
        <v>15014</v>
      </c>
      <c r="C2743" s="2">
        <v>375</v>
      </c>
      <c r="D2743" s="2">
        <v>262</v>
      </c>
      <c r="E2743" s="2">
        <v>227.28</v>
      </c>
      <c r="F2743" s="2">
        <v>181.82400000000001</v>
      </c>
      <c r="G2743">
        <v>1</v>
      </c>
      <c r="H2743">
        <v>0</v>
      </c>
      <c r="I2743" s="2">
        <f>Tabell2[[#This Row],[Inköpspris (SEK)]]*Tabell2[[#This Row],[Antal]]</f>
        <v>227.28</v>
      </c>
      <c r="J2743" s="2">
        <f>MIN(Tabell2[[#This Row],[Bokat]]*Tabell2[[#This Row],[Inköpspris (SEK)]],Tabell2[[#This Row],[Totalt lagervärde ink moms]])</f>
        <v>0</v>
      </c>
      <c r="K2743" s="2">
        <f>Tabell2[[#This Row],[Totalt lagervärde ink moms]]-Tabell2[[#This Row],[Varav bokat ink moms]]</f>
        <v>227.28</v>
      </c>
      <c r="L2743" s="2">
        <f>Tabell2[[#This Row],[Antal]]*Tabell2[[#This Row],[Inpris ex moms]]</f>
        <v>181.82400000000001</v>
      </c>
      <c r="M2743" s="2">
        <f>MIN(Tabell2[[#This Row],[Bokat]]*Tabell2[[#This Row],[Inpris ex moms]],Tabell2[[#This Row],[Totalt lagervärde ex moms]])</f>
        <v>0</v>
      </c>
      <c r="N2743" s="2">
        <f>Tabell2[[#This Row],[Totalt lagervärde ex moms]]-Tabell2[[#This Row],[Varav bokat ex moms]]</f>
        <v>181.82400000000001</v>
      </c>
    </row>
    <row r="2744" spans="1:14" x14ac:dyDescent="0.2">
      <c r="A2744" t="s">
        <v>5467</v>
      </c>
      <c r="B2744" t="s">
        <v>5468</v>
      </c>
      <c r="C2744" s="2">
        <v>99</v>
      </c>
      <c r="D2744" s="2">
        <v>69</v>
      </c>
      <c r="E2744" s="2">
        <v>60</v>
      </c>
      <c r="F2744" s="2">
        <v>48</v>
      </c>
      <c r="G2744">
        <v>2</v>
      </c>
      <c r="H2744">
        <v>0</v>
      </c>
      <c r="I2744" s="2">
        <f>Tabell2[[#This Row],[Inköpspris (SEK)]]*Tabell2[[#This Row],[Antal]]</f>
        <v>120</v>
      </c>
      <c r="J2744" s="2">
        <f>MIN(Tabell2[[#This Row],[Bokat]]*Tabell2[[#This Row],[Inköpspris (SEK)]],Tabell2[[#This Row],[Totalt lagervärde ink moms]])</f>
        <v>0</v>
      </c>
      <c r="K2744" s="2">
        <f>Tabell2[[#This Row],[Totalt lagervärde ink moms]]-Tabell2[[#This Row],[Varav bokat ink moms]]</f>
        <v>120</v>
      </c>
      <c r="L2744" s="2">
        <f>Tabell2[[#This Row],[Antal]]*Tabell2[[#This Row],[Inpris ex moms]]</f>
        <v>96</v>
      </c>
      <c r="M2744" s="2">
        <f>MIN(Tabell2[[#This Row],[Bokat]]*Tabell2[[#This Row],[Inpris ex moms]],Tabell2[[#This Row],[Totalt lagervärde ex moms]])</f>
        <v>0</v>
      </c>
      <c r="N2744" s="2">
        <f>Tabell2[[#This Row],[Totalt lagervärde ex moms]]-Tabell2[[#This Row],[Varav bokat ex moms]]</f>
        <v>96</v>
      </c>
    </row>
    <row r="2745" spans="1:14" x14ac:dyDescent="0.2">
      <c r="A2745" t="s">
        <v>11220</v>
      </c>
      <c r="B2745" t="s">
        <v>11221</v>
      </c>
      <c r="C2745" s="2">
        <v>99</v>
      </c>
      <c r="D2745" s="2">
        <v>69</v>
      </c>
      <c r="E2745" s="2">
        <v>60</v>
      </c>
      <c r="F2745" s="2">
        <v>48</v>
      </c>
      <c r="G2745">
        <v>42</v>
      </c>
      <c r="H2745">
        <v>0</v>
      </c>
      <c r="I2745" s="2">
        <f>Tabell2[[#This Row],[Inköpspris (SEK)]]*Tabell2[[#This Row],[Antal]]</f>
        <v>2520</v>
      </c>
      <c r="J2745" s="2">
        <f>MIN(Tabell2[[#This Row],[Bokat]]*Tabell2[[#This Row],[Inköpspris (SEK)]],Tabell2[[#This Row],[Totalt lagervärde ink moms]])</f>
        <v>0</v>
      </c>
      <c r="K2745" s="2">
        <f>Tabell2[[#This Row],[Totalt lagervärde ink moms]]-Tabell2[[#This Row],[Varav bokat ink moms]]</f>
        <v>2520</v>
      </c>
      <c r="L2745" s="2">
        <f>Tabell2[[#This Row],[Antal]]*Tabell2[[#This Row],[Inpris ex moms]]</f>
        <v>2016</v>
      </c>
      <c r="M2745" s="2">
        <f>MIN(Tabell2[[#This Row],[Bokat]]*Tabell2[[#This Row],[Inpris ex moms]],Tabell2[[#This Row],[Totalt lagervärde ex moms]])</f>
        <v>0</v>
      </c>
      <c r="N2745" s="2">
        <f>Tabell2[[#This Row],[Totalt lagervärde ex moms]]-Tabell2[[#This Row],[Varav bokat ex moms]]</f>
        <v>2016</v>
      </c>
    </row>
    <row r="2746" spans="1:14" x14ac:dyDescent="0.2">
      <c r="A2746" t="s">
        <v>2523</v>
      </c>
      <c r="B2746" t="s">
        <v>2524</v>
      </c>
      <c r="C2746" s="2">
        <v>165</v>
      </c>
      <c r="D2746" s="2">
        <v>115</v>
      </c>
      <c r="E2746" s="2">
        <v>100</v>
      </c>
      <c r="F2746" s="2">
        <v>80</v>
      </c>
      <c r="G2746">
        <v>2</v>
      </c>
      <c r="H2746">
        <v>0</v>
      </c>
      <c r="I2746" s="2">
        <f>Tabell2[[#This Row],[Inköpspris (SEK)]]*Tabell2[[#This Row],[Antal]]</f>
        <v>200</v>
      </c>
      <c r="J2746" s="2">
        <f>MIN(Tabell2[[#This Row],[Bokat]]*Tabell2[[#This Row],[Inköpspris (SEK)]],Tabell2[[#This Row],[Totalt lagervärde ink moms]])</f>
        <v>0</v>
      </c>
      <c r="K2746" s="2">
        <f>Tabell2[[#This Row],[Totalt lagervärde ink moms]]-Tabell2[[#This Row],[Varav bokat ink moms]]</f>
        <v>200</v>
      </c>
      <c r="L2746" s="2">
        <f>Tabell2[[#This Row],[Antal]]*Tabell2[[#This Row],[Inpris ex moms]]</f>
        <v>160</v>
      </c>
      <c r="M2746" s="2">
        <f>MIN(Tabell2[[#This Row],[Bokat]]*Tabell2[[#This Row],[Inpris ex moms]],Tabell2[[#This Row],[Totalt lagervärde ex moms]])</f>
        <v>0</v>
      </c>
      <c r="N2746" s="2">
        <f>Tabell2[[#This Row],[Totalt lagervärde ex moms]]-Tabell2[[#This Row],[Varav bokat ex moms]]</f>
        <v>160</v>
      </c>
    </row>
    <row r="2747" spans="1:14" x14ac:dyDescent="0.2">
      <c r="A2747" t="s">
        <v>6441</v>
      </c>
      <c r="B2747" t="s">
        <v>6442</v>
      </c>
      <c r="C2747" s="2">
        <v>429</v>
      </c>
      <c r="D2747" s="2">
        <v>279</v>
      </c>
      <c r="E2747" s="2">
        <v>260</v>
      </c>
      <c r="F2747" s="2">
        <v>208</v>
      </c>
      <c r="G2747">
        <v>2</v>
      </c>
      <c r="H2747">
        <v>0</v>
      </c>
      <c r="I2747" s="2">
        <f>Tabell2[[#This Row],[Inköpspris (SEK)]]*Tabell2[[#This Row],[Antal]]</f>
        <v>520</v>
      </c>
      <c r="J2747" s="2">
        <f>MIN(Tabell2[[#This Row],[Bokat]]*Tabell2[[#This Row],[Inköpspris (SEK)]],Tabell2[[#This Row],[Totalt lagervärde ink moms]])</f>
        <v>0</v>
      </c>
      <c r="K2747" s="2">
        <f>Tabell2[[#This Row],[Totalt lagervärde ink moms]]-Tabell2[[#This Row],[Varav bokat ink moms]]</f>
        <v>520</v>
      </c>
      <c r="L2747" s="2">
        <f>Tabell2[[#This Row],[Antal]]*Tabell2[[#This Row],[Inpris ex moms]]</f>
        <v>416</v>
      </c>
      <c r="M2747" s="2">
        <f>MIN(Tabell2[[#This Row],[Bokat]]*Tabell2[[#This Row],[Inpris ex moms]],Tabell2[[#This Row],[Totalt lagervärde ex moms]])</f>
        <v>0</v>
      </c>
      <c r="N2747" s="2">
        <f>Tabell2[[#This Row],[Totalt lagervärde ex moms]]-Tabell2[[#This Row],[Varav bokat ex moms]]</f>
        <v>416</v>
      </c>
    </row>
    <row r="2748" spans="1:14" x14ac:dyDescent="0.2">
      <c r="A2748" t="s">
        <v>11180</v>
      </c>
      <c r="B2748" t="s">
        <v>11181</v>
      </c>
      <c r="C2748" s="2">
        <v>495</v>
      </c>
      <c r="D2748" s="2">
        <v>248</v>
      </c>
      <c r="E2748" s="2">
        <v>300</v>
      </c>
      <c r="F2748" s="2">
        <v>240</v>
      </c>
      <c r="G2748">
        <v>3</v>
      </c>
      <c r="H2748">
        <v>0</v>
      </c>
      <c r="I2748" s="2">
        <f>Tabell2[[#This Row],[Inköpspris (SEK)]]*Tabell2[[#This Row],[Antal]]</f>
        <v>900</v>
      </c>
      <c r="J2748" s="2">
        <f>MIN(Tabell2[[#This Row],[Bokat]]*Tabell2[[#This Row],[Inköpspris (SEK)]],Tabell2[[#This Row],[Totalt lagervärde ink moms]])</f>
        <v>0</v>
      </c>
      <c r="K2748" s="2">
        <f>Tabell2[[#This Row],[Totalt lagervärde ink moms]]-Tabell2[[#This Row],[Varav bokat ink moms]]</f>
        <v>900</v>
      </c>
      <c r="L2748" s="2">
        <f>Tabell2[[#This Row],[Antal]]*Tabell2[[#This Row],[Inpris ex moms]]</f>
        <v>720</v>
      </c>
      <c r="M2748" s="2">
        <f>MIN(Tabell2[[#This Row],[Bokat]]*Tabell2[[#This Row],[Inpris ex moms]],Tabell2[[#This Row],[Totalt lagervärde ex moms]])</f>
        <v>0</v>
      </c>
      <c r="N2748" s="2">
        <f>Tabell2[[#This Row],[Totalt lagervärde ex moms]]-Tabell2[[#This Row],[Varav bokat ex moms]]</f>
        <v>720</v>
      </c>
    </row>
    <row r="2749" spans="1:14" x14ac:dyDescent="0.2">
      <c r="A2749" t="s">
        <v>11182</v>
      </c>
      <c r="B2749" t="s">
        <v>11183</v>
      </c>
      <c r="C2749" s="2">
        <v>495</v>
      </c>
      <c r="D2749" s="2">
        <v>248</v>
      </c>
      <c r="E2749" s="2">
        <v>300</v>
      </c>
      <c r="F2749" s="2">
        <v>240</v>
      </c>
      <c r="G2749">
        <v>1</v>
      </c>
      <c r="H2749">
        <v>0</v>
      </c>
      <c r="I2749" s="2">
        <f>Tabell2[[#This Row],[Inköpspris (SEK)]]*Tabell2[[#This Row],[Antal]]</f>
        <v>300</v>
      </c>
      <c r="J2749" s="2">
        <f>MIN(Tabell2[[#This Row],[Bokat]]*Tabell2[[#This Row],[Inköpspris (SEK)]],Tabell2[[#This Row],[Totalt lagervärde ink moms]])</f>
        <v>0</v>
      </c>
      <c r="K2749" s="2">
        <f>Tabell2[[#This Row],[Totalt lagervärde ink moms]]-Tabell2[[#This Row],[Varav bokat ink moms]]</f>
        <v>300</v>
      </c>
      <c r="L2749" s="2">
        <f>Tabell2[[#This Row],[Antal]]*Tabell2[[#This Row],[Inpris ex moms]]</f>
        <v>240</v>
      </c>
      <c r="M2749" s="2">
        <f>MIN(Tabell2[[#This Row],[Bokat]]*Tabell2[[#This Row],[Inpris ex moms]],Tabell2[[#This Row],[Totalt lagervärde ex moms]])</f>
        <v>0</v>
      </c>
      <c r="N2749" s="2">
        <f>Tabell2[[#This Row],[Totalt lagervärde ex moms]]-Tabell2[[#This Row],[Varav bokat ex moms]]</f>
        <v>240</v>
      </c>
    </row>
    <row r="2750" spans="1:14" x14ac:dyDescent="0.2">
      <c r="A2750" t="s">
        <v>11184</v>
      </c>
      <c r="B2750" t="s">
        <v>11185</v>
      </c>
      <c r="C2750" s="2">
        <v>495</v>
      </c>
      <c r="D2750" s="2">
        <v>248</v>
      </c>
      <c r="E2750" s="2">
        <v>300</v>
      </c>
      <c r="F2750" s="2">
        <v>240</v>
      </c>
      <c r="G2750">
        <v>2</v>
      </c>
      <c r="H2750">
        <v>0</v>
      </c>
      <c r="I2750" s="2">
        <f>Tabell2[[#This Row],[Inköpspris (SEK)]]*Tabell2[[#This Row],[Antal]]</f>
        <v>600</v>
      </c>
      <c r="J2750" s="2">
        <f>MIN(Tabell2[[#This Row],[Bokat]]*Tabell2[[#This Row],[Inköpspris (SEK)]],Tabell2[[#This Row],[Totalt lagervärde ink moms]])</f>
        <v>0</v>
      </c>
      <c r="K2750" s="2">
        <f>Tabell2[[#This Row],[Totalt lagervärde ink moms]]-Tabell2[[#This Row],[Varav bokat ink moms]]</f>
        <v>600</v>
      </c>
      <c r="L2750" s="2">
        <f>Tabell2[[#This Row],[Antal]]*Tabell2[[#This Row],[Inpris ex moms]]</f>
        <v>480</v>
      </c>
      <c r="M2750" s="2">
        <f>MIN(Tabell2[[#This Row],[Bokat]]*Tabell2[[#This Row],[Inpris ex moms]],Tabell2[[#This Row],[Totalt lagervärde ex moms]])</f>
        <v>0</v>
      </c>
      <c r="N2750" s="2">
        <f>Tabell2[[#This Row],[Totalt lagervärde ex moms]]-Tabell2[[#This Row],[Varav bokat ex moms]]</f>
        <v>480</v>
      </c>
    </row>
    <row r="2751" spans="1:14" x14ac:dyDescent="0.2">
      <c r="A2751" t="s">
        <v>11186</v>
      </c>
      <c r="B2751" t="s">
        <v>11187</v>
      </c>
      <c r="C2751" s="2">
        <v>495</v>
      </c>
      <c r="D2751" s="2">
        <v>248</v>
      </c>
      <c r="E2751" s="2">
        <v>300</v>
      </c>
      <c r="F2751" s="2">
        <v>240</v>
      </c>
      <c r="G2751">
        <v>2</v>
      </c>
      <c r="H2751">
        <v>0</v>
      </c>
      <c r="I2751" s="2">
        <f>Tabell2[[#This Row],[Inköpspris (SEK)]]*Tabell2[[#This Row],[Antal]]</f>
        <v>600</v>
      </c>
      <c r="J2751" s="2">
        <f>MIN(Tabell2[[#This Row],[Bokat]]*Tabell2[[#This Row],[Inköpspris (SEK)]],Tabell2[[#This Row],[Totalt lagervärde ink moms]])</f>
        <v>0</v>
      </c>
      <c r="K2751" s="2">
        <f>Tabell2[[#This Row],[Totalt lagervärde ink moms]]-Tabell2[[#This Row],[Varav bokat ink moms]]</f>
        <v>600</v>
      </c>
      <c r="L2751" s="2">
        <f>Tabell2[[#This Row],[Antal]]*Tabell2[[#This Row],[Inpris ex moms]]</f>
        <v>480</v>
      </c>
      <c r="M2751" s="2">
        <f>MIN(Tabell2[[#This Row],[Bokat]]*Tabell2[[#This Row],[Inpris ex moms]],Tabell2[[#This Row],[Totalt lagervärde ex moms]])</f>
        <v>0</v>
      </c>
      <c r="N2751" s="2">
        <f>Tabell2[[#This Row],[Totalt lagervärde ex moms]]-Tabell2[[#This Row],[Varav bokat ex moms]]</f>
        <v>480</v>
      </c>
    </row>
    <row r="2752" spans="1:14" x14ac:dyDescent="0.2">
      <c r="A2752" t="s">
        <v>11188</v>
      </c>
      <c r="B2752" t="s">
        <v>11189</v>
      </c>
      <c r="C2752" s="2">
        <v>495</v>
      </c>
      <c r="D2752" s="2">
        <v>248</v>
      </c>
      <c r="E2752" s="2">
        <v>300</v>
      </c>
      <c r="F2752" s="2">
        <v>240</v>
      </c>
      <c r="G2752">
        <v>3</v>
      </c>
      <c r="H2752">
        <v>0</v>
      </c>
      <c r="I2752" s="2">
        <f>Tabell2[[#This Row],[Inköpspris (SEK)]]*Tabell2[[#This Row],[Antal]]</f>
        <v>900</v>
      </c>
      <c r="J2752" s="2">
        <f>MIN(Tabell2[[#This Row],[Bokat]]*Tabell2[[#This Row],[Inköpspris (SEK)]],Tabell2[[#This Row],[Totalt lagervärde ink moms]])</f>
        <v>0</v>
      </c>
      <c r="K2752" s="2">
        <f>Tabell2[[#This Row],[Totalt lagervärde ink moms]]-Tabell2[[#This Row],[Varav bokat ink moms]]</f>
        <v>900</v>
      </c>
      <c r="L2752" s="2">
        <f>Tabell2[[#This Row],[Antal]]*Tabell2[[#This Row],[Inpris ex moms]]</f>
        <v>720</v>
      </c>
      <c r="M2752" s="2">
        <f>MIN(Tabell2[[#This Row],[Bokat]]*Tabell2[[#This Row],[Inpris ex moms]],Tabell2[[#This Row],[Totalt lagervärde ex moms]])</f>
        <v>0</v>
      </c>
      <c r="N2752" s="2">
        <f>Tabell2[[#This Row],[Totalt lagervärde ex moms]]-Tabell2[[#This Row],[Varav bokat ex moms]]</f>
        <v>720</v>
      </c>
    </row>
    <row r="2753" spans="1:14" x14ac:dyDescent="0.2">
      <c r="A2753" t="s">
        <v>11190</v>
      </c>
      <c r="B2753" t="s">
        <v>11191</v>
      </c>
      <c r="C2753" s="2">
        <v>495</v>
      </c>
      <c r="D2753" s="2">
        <v>346</v>
      </c>
      <c r="E2753" s="2">
        <v>300</v>
      </c>
      <c r="F2753" s="2">
        <v>240</v>
      </c>
      <c r="G2753">
        <v>2</v>
      </c>
      <c r="H2753">
        <v>0</v>
      </c>
      <c r="I2753" s="2">
        <f>Tabell2[[#This Row],[Inköpspris (SEK)]]*Tabell2[[#This Row],[Antal]]</f>
        <v>600</v>
      </c>
      <c r="J2753" s="2">
        <f>MIN(Tabell2[[#This Row],[Bokat]]*Tabell2[[#This Row],[Inköpspris (SEK)]],Tabell2[[#This Row],[Totalt lagervärde ink moms]])</f>
        <v>0</v>
      </c>
      <c r="K2753" s="2">
        <f>Tabell2[[#This Row],[Totalt lagervärde ink moms]]-Tabell2[[#This Row],[Varav bokat ink moms]]</f>
        <v>600</v>
      </c>
      <c r="L2753" s="2">
        <f>Tabell2[[#This Row],[Antal]]*Tabell2[[#This Row],[Inpris ex moms]]</f>
        <v>480</v>
      </c>
      <c r="M2753" s="2">
        <f>MIN(Tabell2[[#This Row],[Bokat]]*Tabell2[[#This Row],[Inpris ex moms]],Tabell2[[#This Row],[Totalt lagervärde ex moms]])</f>
        <v>0</v>
      </c>
      <c r="N2753" s="2">
        <f>Tabell2[[#This Row],[Totalt lagervärde ex moms]]-Tabell2[[#This Row],[Varav bokat ex moms]]</f>
        <v>480</v>
      </c>
    </row>
    <row r="2754" spans="1:14" x14ac:dyDescent="0.2">
      <c r="A2754" t="s">
        <v>11192</v>
      </c>
      <c r="B2754" t="s">
        <v>11193</v>
      </c>
      <c r="C2754" s="2">
        <v>495</v>
      </c>
      <c r="D2754" s="2">
        <v>346</v>
      </c>
      <c r="E2754" s="2">
        <v>300</v>
      </c>
      <c r="F2754" s="2">
        <v>240</v>
      </c>
      <c r="G2754">
        <v>1</v>
      </c>
      <c r="H2754">
        <v>0</v>
      </c>
      <c r="I2754" s="2">
        <f>Tabell2[[#This Row],[Inköpspris (SEK)]]*Tabell2[[#This Row],[Antal]]</f>
        <v>300</v>
      </c>
      <c r="J2754" s="2">
        <f>MIN(Tabell2[[#This Row],[Bokat]]*Tabell2[[#This Row],[Inköpspris (SEK)]],Tabell2[[#This Row],[Totalt lagervärde ink moms]])</f>
        <v>0</v>
      </c>
      <c r="K2754" s="2">
        <f>Tabell2[[#This Row],[Totalt lagervärde ink moms]]-Tabell2[[#This Row],[Varav bokat ink moms]]</f>
        <v>300</v>
      </c>
      <c r="L2754" s="2">
        <f>Tabell2[[#This Row],[Antal]]*Tabell2[[#This Row],[Inpris ex moms]]</f>
        <v>240</v>
      </c>
      <c r="M2754" s="2">
        <f>MIN(Tabell2[[#This Row],[Bokat]]*Tabell2[[#This Row],[Inpris ex moms]],Tabell2[[#This Row],[Totalt lagervärde ex moms]])</f>
        <v>0</v>
      </c>
      <c r="N2754" s="2">
        <f>Tabell2[[#This Row],[Totalt lagervärde ex moms]]-Tabell2[[#This Row],[Varav bokat ex moms]]</f>
        <v>240</v>
      </c>
    </row>
    <row r="2755" spans="1:14" x14ac:dyDescent="0.2">
      <c r="A2755" t="s">
        <v>11194</v>
      </c>
      <c r="B2755" t="s">
        <v>11195</v>
      </c>
      <c r="C2755" s="2">
        <v>495</v>
      </c>
      <c r="D2755" s="2">
        <v>346</v>
      </c>
      <c r="E2755" s="2">
        <v>300</v>
      </c>
      <c r="F2755" s="2">
        <v>240</v>
      </c>
      <c r="G2755">
        <v>2</v>
      </c>
      <c r="H2755">
        <v>0</v>
      </c>
      <c r="I2755" s="2">
        <f>Tabell2[[#This Row],[Inköpspris (SEK)]]*Tabell2[[#This Row],[Antal]]</f>
        <v>600</v>
      </c>
      <c r="J2755" s="2">
        <f>MIN(Tabell2[[#This Row],[Bokat]]*Tabell2[[#This Row],[Inköpspris (SEK)]],Tabell2[[#This Row],[Totalt lagervärde ink moms]])</f>
        <v>0</v>
      </c>
      <c r="K2755" s="2">
        <f>Tabell2[[#This Row],[Totalt lagervärde ink moms]]-Tabell2[[#This Row],[Varav bokat ink moms]]</f>
        <v>600</v>
      </c>
      <c r="L2755" s="2">
        <f>Tabell2[[#This Row],[Antal]]*Tabell2[[#This Row],[Inpris ex moms]]</f>
        <v>480</v>
      </c>
      <c r="M2755" s="2">
        <f>MIN(Tabell2[[#This Row],[Bokat]]*Tabell2[[#This Row],[Inpris ex moms]],Tabell2[[#This Row],[Totalt lagervärde ex moms]])</f>
        <v>0</v>
      </c>
      <c r="N2755" s="2">
        <f>Tabell2[[#This Row],[Totalt lagervärde ex moms]]-Tabell2[[#This Row],[Varav bokat ex moms]]</f>
        <v>480</v>
      </c>
    </row>
    <row r="2756" spans="1:14" x14ac:dyDescent="0.2">
      <c r="A2756" t="s">
        <v>11196</v>
      </c>
      <c r="B2756" t="s">
        <v>11197</v>
      </c>
      <c r="C2756" s="2">
        <v>495</v>
      </c>
      <c r="D2756" s="2">
        <v>346</v>
      </c>
      <c r="E2756" s="2">
        <v>300</v>
      </c>
      <c r="F2756" s="2">
        <v>240</v>
      </c>
      <c r="G2756">
        <v>1</v>
      </c>
      <c r="H2756">
        <v>0</v>
      </c>
      <c r="I2756" s="2">
        <f>Tabell2[[#This Row],[Inköpspris (SEK)]]*Tabell2[[#This Row],[Antal]]</f>
        <v>300</v>
      </c>
      <c r="J2756" s="2">
        <f>MIN(Tabell2[[#This Row],[Bokat]]*Tabell2[[#This Row],[Inköpspris (SEK)]],Tabell2[[#This Row],[Totalt lagervärde ink moms]])</f>
        <v>0</v>
      </c>
      <c r="K2756" s="2">
        <f>Tabell2[[#This Row],[Totalt lagervärde ink moms]]-Tabell2[[#This Row],[Varav bokat ink moms]]</f>
        <v>300</v>
      </c>
      <c r="L2756" s="2">
        <f>Tabell2[[#This Row],[Antal]]*Tabell2[[#This Row],[Inpris ex moms]]</f>
        <v>240</v>
      </c>
      <c r="M2756" s="2">
        <f>MIN(Tabell2[[#This Row],[Bokat]]*Tabell2[[#This Row],[Inpris ex moms]],Tabell2[[#This Row],[Totalt lagervärde ex moms]])</f>
        <v>0</v>
      </c>
      <c r="N2756" s="2">
        <f>Tabell2[[#This Row],[Totalt lagervärde ex moms]]-Tabell2[[#This Row],[Varav bokat ex moms]]</f>
        <v>240</v>
      </c>
    </row>
    <row r="2757" spans="1:14" x14ac:dyDescent="0.2">
      <c r="A2757" t="s">
        <v>8521</v>
      </c>
      <c r="B2757" t="s">
        <v>8522</v>
      </c>
      <c r="C2757" s="2">
        <v>1495</v>
      </c>
      <c r="D2757" s="2">
        <v>1046</v>
      </c>
      <c r="E2757" s="2">
        <v>906</v>
      </c>
      <c r="F2757" s="2">
        <v>724.80000000000007</v>
      </c>
      <c r="G2757">
        <v>2</v>
      </c>
      <c r="H2757">
        <v>1</v>
      </c>
      <c r="I2757" s="2">
        <f>Tabell2[[#This Row],[Inköpspris (SEK)]]*Tabell2[[#This Row],[Antal]]</f>
        <v>1812</v>
      </c>
      <c r="J2757" s="2">
        <f>MIN(Tabell2[[#This Row],[Bokat]]*Tabell2[[#This Row],[Inköpspris (SEK)]],Tabell2[[#This Row],[Totalt lagervärde ink moms]])</f>
        <v>906</v>
      </c>
      <c r="K2757" s="2">
        <f>Tabell2[[#This Row],[Totalt lagervärde ink moms]]-Tabell2[[#This Row],[Varav bokat ink moms]]</f>
        <v>906</v>
      </c>
      <c r="L2757" s="2">
        <f>Tabell2[[#This Row],[Antal]]*Tabell2[[#This Row],[Inpris ex moms]]</f>
        <v>1449.6000000000001</v>
      </c>
      <c r="M2757" s="2">
        <f>MIN(Tabell2[[#This Row],[Bokat]]*Tabell2[[#This Row],[Inpris ex moms]],Tabell2[[#This Row],[Totalt lagervärde ex moms]])</f>
        <v>724.80000000000007</v>
      </c>
      <c r="N2757" s="2">
        <f>Tabell2[[#This Row],[Totalt lagervärde ex moms]]-Tabell2[[#This Row],[Varav bokat ex moms]]</f>
        <v>724.80000000000007</v>
      </c>
    </row>
    <row r="2758" spans="1:14" x14ac:dyDescent="0.2">
      <c r="A2758" t="s">
        <v>3731</v>
      </c>
      <c r="B2758" t="s">
        <v>3732</v>
      </c>
      <c r="C2758" s="2">
        <v>469</v>
      </c>
      <c r="D2758" s="2">
        <v>332</v>
      </c>
      <c r="E2758" s="2">
        <v>284.22000000000003</v>
      </c>
      <c r="F2758" s="2">
        <v>227.375</v>
      </c>
      <c r="G2758">
        <v>2</v>
      </c>
      <c r="H2758">
        <v>0</v>
      </c>
      <c r="I2758" s="2">
        <f>Tabell2[[#This Row],[Inköpspris (SEK)]]*Tabell2[[#This Row],[Antal]]</f>
        <v>568.44000000000005</v>
      </c>
      <c r="J2758" s="2">
        <f>MIN(Tabell2[[#This Row],[Bokat]]*Tabell2[[#This Row],[Inköpspris (SEK)]],Tabell2[[#This Row],[Totalt lagervärde ink moms]])</f>
        <v>0</v>
      </c>
      <c r="K2758" s="2">
        <f>Tabell2[[#This Row],[Totalt lagervärde ink moms]]-Tabell2[[#This Row],[Varav bokat ink moms]]</f>
        <v>568.44000000000005</v>
      </c>
      <c r="L2758" s="2">
        <f>Tabell2[[#This Row],[Antal]]*Tabell2[[#This Row],[Inpris ex moms]]</f>
        <v>454.75</v>
      </c>
      <c r="M2758" s="2">
        <f>MIN(Tabell2[[#This Row],[Bokat]]*Tabell2[[#This Row],[Inpris ex moms]],Tabell2[[#This Row],[Totalt lagervärde ex moms]])</f>
        <v>0</v>
      </c>
      <c r="N2758" s="2">
        <f>Tabell2[[#This Row],[Totalt lagervärde ex moms]]-Tabell2[[#This Row],[Varav bokat ex moms]]</f>
        <v>454.75</v>
      </c>
    </row>
    <row r="2759" spans="1:14" x14ac:dyDescent="0.2">
      <c r="A2759" t="s">
        <v>3633</v>
      </c>
      <c r="B2759" t="s">
        <v>3634</v>
      </c>
      <c r="C2759" s="2">
        <v>50</v>
      </c>
      <c r="D2759" s="2">
        <v>35</v>
      </c>
      <c r="E2759" s="2">
        <v>30.3</v>
      </c>
      <c r="F2759" s="2">
        <v>24.240000000000002</v>
      </c>
      <c r="G2759">
        <v>11</v>
      </c>
      <c r="H2759">
        <v>0</v>
      </c>
      <c r="I2759" s="2">
        <f>Tabell2[[#This Row],[Inköpspris (SEK)]]*Tabell2[[#This Row],[Antal]]</f>
        <v>333.3</v>
      </c>
      <c r="J2759" s="2">
        <f>MIN(Tabell2[[#This Row],[Bokat]]*Tabell2[[#This Row],[Inköpspris (SEK)]],Tabell2[[#This Row],[Totalt lagervärde ink moms]])</f>
        <v>0</v>
      </c>
      <c r="K2759" s="2">
        <f>Tabell2[[#This Row],[Totalt lagervärde ink moms]]-Tabell2[[#This Row],[Varav bokat ink moms]]</f>
        <v>333.3</v>
      </c>
      <c r="L2759" s="2">
        <f>Tabell2[[#This Row],[Antal]]*Tabell2[[#This Row],[Inpris ex moms]]</f>
        <v>266.64000000000004</v>
      </c>
      <c r="M2759" s="2">
        <f>MIN(Tabell2[[#This Row],[Bokat]]*Tabell2[[#This Row],[Inpris ex moms]],Tabell2[[#This Row],[Totalt lagervärde ex moms]])</f>
        <v>0</v>
      </c>
      <c r="N2759" s="2">
        <f>Tabell2[[#This Row],[Totalt lagervärde ex moms]]-Tabell2[[#This Row],[Varav bokat ex moms]]</f>
        <v>266.64000000000004</v>
      </c>
    </row>
    <row r="2760" spans="1:14" x14ac:dyDescent="0.2">
      <c r="A2760" t="s">
        <v>3635</v>
      </c>
      <c r="B2760" t="s">
        <v>3636</v>
      </c>
      <c r="C2760" s="2">
        <v>50</v>
      </c>
      <c r="D2760" s="2">
        <v>35</v>
      </c>
      <c r="E2760" s="2">
        <v>30.3</v>
      </c>
      <c r="F2760" s="2">
        <v>24.240000000000002</v>
      </c>
      <c r="G2760">
        <v>10</v>
      </c>
      <c r="H2760">
        <v>1</v>
      </c>
      <c r="I2760" s="2">
        <f>Tabell2[[#This Row],[Inköpspris (SEK)]]*Tabell2[[#This Row],[Antal]]</f>
        <v>303</v>
      </c>
      <c r="J2760" s="2">
        <f>MIN(Tabell2[[#This Row],[Bokat]]*Tabell2[[#This Row],[Inköpspris (SEK)]],Tabell2[[#This Row],[Totalt lagervärde ink moms]])</f>
        <v>30.3</v>
      </c>
      <c r="K2760" s="2">
        <f>Tabell2[[#This Row],[Totalt lagervärde ink moms]]-Tabell2[[#This Row],[Varav bokat ink moms]]</f>
        <v>272.7</v>
      </c>
      <c r="L2760" s="2">
        <f>Tabell2[[#This Row],[Antal]]*Tabell2[[#This Row],[Inpris ex moms]]</f>
        <v>242.40000000000003</v>
      </c>
      <c r="M2760" s="2">
        <f>MIN(Tabell2[[#This Row],[Bokat]]*Tabell2[[#This Row],[Inpris ex moms]],Tabell2[[#This Row],[Totalt lagervärde ex moms]])</f>
        <v>24.240000000000002</v>
      </c>
      <c r="N2760" s="2">
        <f>Tabell2[[#This Row],[Totalt lagervärde ex moms]]-Tabell2[[#This Row],[Varav bokat ex moms]]</f>
        <v>218.16000000000003</v>
      </c>
    </row>
    <row r="2761" spans="1:14" x14ac:dyDescent="0.2">
      <c r="A2761" t="s">
        <v>3639</v>
      </c>
      <c r="B2761" t="s">
        <v>3640</v>
      </c>
      <c r="C2761" s="2">
        <v>50</v>
      </c>
      <c r="D2761" s="2">
        <v>35</v>
      </c>
      <c r="E2761" s="2">
        <v>30.3</v>
      </c>
      <c r="F2761" s="2">
        <v>24.240000000000002</v>
      </c>
      <c r="G2761">
        <v>13</v>
      </c>
      <c r="H2761">
        <v>0</v>
      </c>
      <c r="I2761" s="2">
        <f>Tabell2[[#This Row],[Inköpspris (SEK)]]*Tabell2[[#This Row],[Antal]]</f>
        <v>393.90000000000003</v>
      </c>
      <c r="J2761" s="2">
        <f>MIN(Tabell2[[#This Row],[Bokat]]*Tabell2[[#This Row],[Inköpspris (SEK)]],Tabell2[[#This Row],[Totalt lagervärde ink moms]])</f>
        <v>0</v>
      </c>
      <c r="K2761" s="2">
        <f>Tabell2[[#This Row],[Totalt lagervärde ink moms]]-Tabell2[[#This Row],[Varav bokat ink moms]]</f>
        <v>393.90000000000003</v>
      </c>
      <c r="L2761" s="2">
        <f>Tabell2[[#This Row],[Antal]]*Tabell2[[#This Row],[Inpris ex moms]]</f>
        <v>315.12</v>
      </c>
      <c r="M2761" s="2">
        <f>MIN(Tabell2[[#This Row],[Bokat]]*Tabell2[[#This Row],[Inpris ex moms]],Tabell2[[#This Row],[Totalt lagervärde ex moms]])</f>
        <v>0</v>
      </c>
      <c r="N2761" s="2">
        <f>Tabell2[[#This Row],[Totalt lagervärde ex moms]]-Tabell2[[#This Row],[Varav bokat ex moms]]</f>
        <v>315.12</v>
      </c>
    </row>
    <row r="2762" spans="1:14" x14ac:dyDescent="0.2">
      <c r="A2762" t="s">
        <v>3641</v>
      </c>
      <c r="B2762" t="s">
        <v>3642</v>
      </c>
      <c r="C2762" s="2">
        <v>50</v>
      </c>
      <c r="D2762" s="2">
        <v>35</v>
      </c>
      <c r="E2762" s="2">
        <v>30.3</v>
      </c>
      <c r="F2762" s="2">
        <v>24.240000000000002</v>
      </c>
      <c r="G2762">
        <v>1</v>
      </c>
      <c r="H2762">
        <v>0</v>
      </c>
      <c r="I2762" s="2">
        <f>Tabell2[[#This Row],[Inköpspris (SEK)]]*Tabell2[[#This Row],[Antal]]</f>
        <v>30.3</v>
      </c>
      <c r="J2762" s="2">
        <f>MIN(Tabell2[[#This Row],[Bokat]]*Tabell2[[#This Row],[Inköpspris (SEK)]],Tabell2[[#This Row],[Totalt lagervärde ink moms]])</f>
        <v>0</v>
      </c>
      <c r="K2762" s="2">
        <f>Tabell2[[#This Row],[Totalt lagervärde ink moms]]-Tabell2[[#This Row],[Varav bokat ink moms]]</f>
        <v>30.3</v>
      </c>
      <c r="L2762" s="2">
        <f>Tabell2[[#This Row],[Antal]]*Tabell2[[#This Row],[Inpris ex moms]]</f>
        <v>24.240000000000002</v>
      </c>
      <c r="M2762" s="2">
        <f>MIN(Tabell2[[#This Row],[Bokat]]*Tabell2[[#This Row],[Inpris ex moms]],Tabell2[[#This Row],[Totalt lagervärde ex moms]])</f>
        <v>0</v>
      </c>
      <c r="N2762" s="2">
        <f>Tabell2[[#This Row],[Totalt lagervärde ex moms]]-Tabell2[[#This Row],[Varav bokat ex moms]]</f>
        <v>24.240000000000002</v>
      </c>
    </row>
    <row r="2763" spans="1:14" x14ac:dyDescent="0.2">
      <c r="A2763" t="s">
        <v>3643</v>
      </c>
      <c r="B2763" t="s">
        <v>3644</v>
      </c>
      <c r="C2763" s="2">
        <v>50</v>
      </c>
      <c r="D2763" s="2">
        <v>35</v>
      </c>
      <c r="E2763" s="2">
        <v>30.3</v>
      </c>
      <c r="F2763" s="2">
        <v>24.240000000000002</v>
      </c>
      <c r="G2763">
        <v>4</v>
      </c>
      <c r="H2763">
        <v>0</v>
      </c>
      <c r="I2763" s="2">
        <f>Tabell2[[#This Row],[Inköpspris (SEK)]]*Tabell2[[#This Row],[Antal]]</f>
        <v>121.2</v>
      </c>
      <c r="J2763" s="2">
        <f>MIN(Tabell2[[#This Row],[Bokat]]*Tabell2[[#This Row],[Inköpspris (SEK)]],Tabell2[[#This Row],[Totalt lagervärde ink moms]])</f>
        <v>0</v>
      </c>
      <c r="K2763" s="2">
        <f>Tabell2[[#This Row],[Totalt lagervärde ink moms]]-Tabell2[[#This Row],[Varav bokat ink moms]]</f>
        <v>121.2</v>
      </c>
      <c r="L2763" s="2">
        <f>Tabell2[[#This Row],[Antal]]*Tabell2[[#This Row],[Inpris ex moms]]</f>
        <v>96.960000000000008</v>
      </c>
      <c r="M2763" s="2">
        <f>MIN(Tabell2[[#This Row],[Bokat]]*Tabell2[[#This Row],[Inpris ex moms]],Tabell2[[#This Row],[Totalt lagervärde ex moms]])</f>
        <v>0</v>
      </c>
      <c r="N2763" s="2">
        <f>Tabell2[[#This Row],[Totalt lagervärde ex moms]]-Tabell2[[#This Row],[Varav bokat ex moms]]</f>
        <v>96.960000000000008</v>
      </c>
    </row>
    <row r="2764" spans="1:14" x14ac:dyDescent="0.2">
      <c r="A2764" t="s">
        <v>4315</v>
      </c>
      <c r="B2764" t="s">
        <v>4316</v>
      </c>
      <c r="C2764" s="2">
        <v>50</v>
      </c>
      <c r="D2764" s="2">
        <v>35</v>
      </c>
      <c r="E2764" s="2">
        <v>30.3</v>
      </c>
      <c r="F2764" s="2">
        <v>24.240000000000002</v>
      </c>
      <c r="G2764">
        <v>5</v>
      </c>
      <c r="H2764">
        <v>2</v>
      </c>
      <c r="I2764" s="2">
        <f>Tabell2[[#This Row],[Inköpspris (SEK)]]*Tabell2[[#This Row],[Antal]]</f>
        <v>151.5</v>
      </c>
      <c r="J2764" s="2">
        <f>MIN(Tabell2[[#This Row],[Bokat]]*Tabell2[[#This Row],[Inköpspris (SEK)]],Tabell2[[#This Row],[Totalt lagervärde ink moms]])</f>
        <v>60.6</v>
      </c>
      <c r="K2764" s="2">
        <f>Tabell2[[#This Row],[Totalt lagervärde ink moms]]-Tabell2[[#This Row],[Varav bokat ink moms]]</f>
        <v>90.9</v>
      </c>
      <c r="L2764" s="2">
        <f>Tabell2[[#This Row],[Antal]]*Tabell2[[#This Row],[Inpris ex moms]]</f>
        <v>121.20000000000002</v>
      </c>
      <c r="M2764" s="2">
        <f>MIN(Tabell2[[#This Row],[Bokat]]*Tabell2[[#This Row],[Inpris ex moms]],Tabell2[[#This Row],[Totalt lagervärde ex moms]])</f>
        <v>48.480000000000004</v>
      </c>
      <c r="N2764" s="2">
        <f>Tabell2[[#This Row],[Totalt lagervärde ex moms]]-Tabell2[[#This Row],[Varav bokat ex moms]]</f>
        <v>72.720000000000013</v>
      </c>
    </row>
    <row r="2765" spans="1:14" x14ac:dyDescent="0.2">
      <c r="A2765" t="s">
        <v>4349</v>
      </c>
      <c r="B2765" t="s">
        <v>4350</v>
      </c>
      <c r="C2765" s="2">
        <v>589</v>
      </c>
      <c r="D2765" s="2">
        <v>383</v>
      </c>
      <c r="E2765" s="2">
        <v>356.9</v>
      </c>
      <c r="F2765" s="2">
        <v>285.52</v>
      </c>
      <c r="G2765">
        <v>1</v>
      </c>
      <c r="H2765">
        <v>0</v>
      </c>
      <c r="I2765" s="2">
        <f>Tabell2[[#This Row],[Inköpspris (SEK)]]*Tabell2[[#This Row],[Antal]]</f>
        <v>356.9</v>
      </c>
      <c r="J2765" s="2">
        <f>MIN(Tabell2[[#This Row],[Bokat]]*Tabell2[[#This Row],[Inköpspris (SEK)]],Tabell2[[#This Row],[Totalt lagervärde ink moms]])</f>
        <v>0</v>
      </c>
      <c r="K2765" s="2">
        <f>Tabell2[[#This Row],[Totalt lagervärde ink moms]]-Tabell2[[#This Row],[Varav bokat ink moms]]</f>
        <v>356.9</v>
      </c>
      <c r="L2765" s="2">
        <f>Tabell2[[#This Row],[Antal]]*Tabell2[[#This Row],[Inpris ex moms]]</f>
        <v>285.52</v>
      </c>
      <c r="M2765" s="2">
        <f>MIN(Tabell2[[#This Row],[Bokat]]*Tabell2[[#This Row],[Inpris ex moms]],Tabell2[[#This Row],[Totalt lagervärde ex moms]])</f>
        <v>0</v>
      </c>
      <c r="N2765" s="2">
        <f>Tabell2[[#This Row],[Totalt lagervärde ex moms]]-Tabell2[[#This Row],[Varav bokat ex moms]]</f>
        <v>285.52</v>
      </c>
    </row>
    <row r="2766" spans="1:14" x14ac:dyDescent="0.2">
      <c r="A2766" t="s">
        <v>15435</v>
      </c>
      <c r="B2766" t="s">
        <v>15436</v>
      </c>
      <c r="C2766" s="2">
        <v>589</v>
      </c>
      <c r="D2766" s="2">
        <v>412</v>
      </c>
      <c r="E2766" s="2">
        <v>356.9</v>
      </c>
      <c r="F2766" s="2">
        <v>285.52</v>
      </c>
      <c r="G2766">
        <v>1</v>
      </c>
      <c r="H2766">
        <v>0</v>
      </c>
      <c r="I2766" s="2">
        <f>Tabell2[[#This Row],[Inköpspris (SEK)]]*Tabell2[[#This Row],[Antal]]</f>
        <v>356.9</v>
      </c>
      <c r="J2766" s="2">
        <f>MIN(Tabell2[[#This Row],[Bokat]]*Tabell2[[#This Row],[Inköpspris (SEK)]],Tabell2[[#This Row],[Totalt lagervärde ink moms]])</f>
        <v>0</v>
      </c>
      <c r="K2766" s="2">
        <f>Tabell2[[#This Row],[Totalt lagervärde ink moms]]-Tabell2[[#This Row],[Varav bokat ink moms]]</f>
        <v>356.9</v>
      </c>
      <c r="L2766" s="2">
        <f>Tabell2[[#This Row],[Antal]]*Tabell2[[#This Row],[Inpris ex moms]]</f>
        <v>285.52</v>
      </c>
      <c r="M2766" s="2">
        <f>MIN(Tabell2[[#This Row],[Bokat]]*Tabell2[[#This Row],[Inpris ex moms]],Tabell2[[#This Row],[Totalt lagervärde ex moms]])</f>
        <v>0</v>
      </c>
      <c r="N2766" s="2">
        <f>Tabell2[[#This Row],[Totalt lagervärde ex moms]]-Tabell2[[#This Row],[Varav bokat ex moms]]</f>
        <v>285.52</v>
      </c>
    </row>
    <row r="2767" spans="1:14" x14ac:dyDescent="0.2">
      <c r="A2767" t="s">
        <v>4007</v>
      </c>
      <c r="B2767" t="s">
        <v>4008</v>
      </c>
      <c r="C2767" s="2">
        <v>215</v>
      </c>
      <c r="D2767" s="2">
        <v>150</v>
      </c>
      <c r="E2767" s="2">
        <v>130.26</v>
      </c>
      <c r="F2767" s="2">
        <v>104.21</v>
      </c>
      <c r="G2767">
        <v>3</v>
      </c>
      <c r="H2767">
        <v>0</v>
      </c>
      <c r="I2767" s="2">
        <f>Tabell2[[#This Row],[Inköpspris (SEK)]]*Tabell2[[#This Row],[Antal]]</f>
        <v>390.78</v>
      </c>
      <c r="J2767" s="2">
        <f>MIN(Tabell2[[#This Row],[Bokat]]*Tabell2[[#This Row],[Inköpspris (SEK)]],Tabell2[[#This Row],[Totalt lagervärde ink moms]])</f>
        <v>0</v>
      </c>
      <c r="K2767" s="2">
        <f>Tabell2[[#This Row],[Totalt lagervärde ink moms]]-Tabell2[[#This Row],[Varav bokat ink moms]]</f>
        <v>390.78</v>
      </c>
      <c r="L2767" s="2">
        <f>Tabell2[[#This Row],[Antal]]*Tabell2[[#This Row],[Inpris ex moms]]</f>
        <v>312.63</v>
      </c>
      <c r="M2767" s="2">
        <f>MIN(Tabell2[[#This Row],[Bokat]]*Tabell2[[#This Row],[Inpris ex moms]],Tabell2[[#This Row],[Totalt lagervärde ex moms]])</f>
        <v>0</v>
      </c>
      <c r="N2767" s="2">
        <f>Tabell2[[#This Row],[Totalt lagervärde ex moms]]-Tabell2[[#This Row],[Varav bokat ex moms]]</f>
        <v>312.63</v>
      </c>
    </row>
    <row r="2768" spans="1:14" x14ac:dyDescent="0.2">
      <c r="A2768" t="s">
        <v>4405</v>
      </c>
      <c r="B2768" t="s">
        <v>4406</v>
      </c>
      <c r="C2768" s="2">
        <v>94</v>
      </c>
      <c r="D2768" s="2">
        <v>61</v>
      </c>
      <c r="E2768" s="2">
        <v>56.95</v>
      </c>
      <c r="F2768" s="2">
        <v>45.56</v>
      </c>
      <c r="G2768">
        <v>1</v>
      </c>
      <c r="H2768">
        <v>0</v>
      </c>
      <c r="I2768" s="2">
        <f>Tabell2[[#This Row],[Inköpspris (SEK)]]*Tabell2[[#This Row],[Antal]]</f>
        <v>56.95</v>
      </c>
      <c r="J2768" s="2">
        <f>MIN(Tabell2[[#This Row],[Bokat]]*Tabell2[[#This Row],[Inköpspris (SEK)]],Tabell2[[#This Row],[Totalt lagervärde ink moms]])</f>
        <v>0</v>
      </c>
      <c r="K2768" s="2">
        <f>Tabell2[[#This Row],[Totalt lagervärde ink moms]]-Tabell2[[#This Row],[Varav bokat ink moms]]</f>
        <v>56.95</v>
      </c>
      <c r="L2768" s="2">
        <f>Tabell2[[#This Row],[Antal]]*Tabell2[[#This Row],[Inpris ex moms]]</f>
        <v>45.56</v>
      </c>
      <c r="M2768" s="2">
        <f>MIN(Tabell2[[#This Row],[Bokat]]*Tabell2[[#This Row],[Inpris ex moms]],Tabell2[[#This Row],[Totalt lagervärde ex moms]])</f>
        <v>0</v>
      </c>
      <c r="N2768" s="2">
        <f>Tabell2[[#This Row],[Totalt lagervärde ex moms]]-Tabell2[[#This Row],[Varav bokat ex moms]]</f>
        <v>45.56</v>
      </c>
    </row>
    <row r="2769" spans="1:14" x14ac:dyDescent="0.2">
      <c r="A2769" t="s">
        <v>13940</v>
      </c>
      <c r="B2769" t="s">
        <v>13941</v>
      </c>
      <c r="C2769" s="2">
        <v>285</v>
      </c>
      <c r="D2769" s="2">
        <v>200</v>
      </c>
      <c r="E2769" s="2">
        <v>172.66</v>
      </c>
      <c r="F2769" s="2">
        <v>138.12800000000001</v>
      </c>
      <c r="G2769">
        <v>2</v>
      </c>
      <c r="H2769">
        <v>0</v>
      </c>
      <c r="I2769" s="2">
        <f>Tabell2[[#This Row],[Inköpspris (SEK)]]*Tabell2[[#This Row],[Antal]]</f>
        <v>345.32</v>
      </c>
      <c r="J2769" s="2">
        <f>MIN(Tabell2[[#This Row],[Bokat]]*Tabell2[[#This Row],[Inköpspris (SEK)]],Tabell2[[#This Row],[Totalt lagervärde ink moms]])</f>
        <v>0</v>
      </c>
      <c r="K2769" s="2">
        <f>Tabell2[[#This Row],[Totalt lagervärde ink moms]]-Tabell2[[#This Row],[Varav bokat ink moms]]</f>
        <v>345.32</v>
      </c>
      <c r="L2769" s="2">
        <f>Tabell2[[#This Row],[Antal]]*Tabell2[[#This Row],[Inpris ex moms]]</f>
        <v>276.25600000000003</v>
      </c>
      <c r="M2769" s="2">
        <f>MIN(Tabell2[[#This Row],[Bokat]]*Tabell2[[#This Row],[Inpris ex moms]],Tabell2[[#This Row],[Totalt lagervärde ex moms]])</f>
        <v>0</v>
      </c>
      <c r="N2769" s="2">
        <f>Tabell2[[#This Row],[Totalt lagervärde ex moms]]-Tabell2[[#This Row],[Varav bokat ex moms]]</f>
        <v>276.25600000000003</v>
      </c>
    </row>
    <row r="2770" spans="1:14" x14ac:dyDescent="0.2">
      <c r="A2770" t="s">
        <v>13942</v>
      </c>
      <c r="B2770" t="s">
        <v>13943</v>
      </c>
      <c r="C2770" s="2">
        <v>285</v>
      </c>
      <c r="D2770" s="2">
        <v>200</v>
      </c>
      <c r="E2770" s="2">
        <v>172.66</v>
      </c>
      <c r="F2770" s="2">
        <v>138.12800000000001</v>
      </c>
      <c r="G2770">
        <v>2</v>
      </c>
      <c r="H2770">
        <v>0</v>
      </c>
      <c r="I2770" s="2">
        <f>Tabell2[[#This Row],[Inköpspris (SEK)]]*Tabell2[[#This Row],[Antal]]</f>
        <v>345.32</v>
      </c>
      <c r="J2770" s="2">
        <f>MIN(Tabell2[[#This Row],[Bokat]]*Tabell2[[#This Row],[Inköpspris (SEK)]],Tabell2[[#This Row],[Totalt lagervärde ink moms]])</f>
        <v>0</v>
      </c>
      <c r="K2770" s="2">
        <f>Tabell2[[#This Row],[Totalt lagervärde ink moms]]-Tabell2[[#This Row],[Varav bokat ink moms]]</f>
        <v>345.32</v>
      </c>
      <c r="L2770" s="2">
        <f>Tabell2[[#This Row],[Antal]]*Tabell2[[#This Row],[Inpris ex moms]]</f>
        <v>276.25600000000003</v>
      </c>
      <c r="M2770" s="2">
        <f>MIN(Tabell2[[#This Row],[Bokat]]*Tabell2[[#This Row],[Inpris ex moms]],Tabell2[[#This Row],[Totalt lagervärde ex moms]])</f>
        <v>0</v>
      </c>
      <c r="N2770" s="2">
        <f>Tabell2[[#This Row],[Totalt lagervärde ex moms]]-Tabell2[[#This Row],[Varav bokat ex moms]]</f>
        <v>276.25600000000003</v>
      </c>
    </row>
    <row r="2771" spans="1:14" x14ac:dyDescent="0.2">
      <c r="A2771" t="s">
        <v>4263</v>
      </c>
      <c r="B2771" t="s">
        <v>4264</v>
      </c>
      <c r="C2771" s="2">
        <v>50</v>
      </c>
      <c r="D2771" s="2">
        <v>35</v>
      </c>
      <c r="E2771" s="2">
        <v>30.29</v>
      </c>
      <c r="F2771" s="2">
        <v>24.231999999999999</v>
      </c>
      <c r="G2771">
        <v>3</v>
      </c>
      <c r="H2771">
        <v>0</v>
      </c>
      <c r="I2771" s="2">
        <f>Tabell2[[#This Row],[Inköpspris (SEK)]]*Tabell2[[#This Row],[Antal]]</f>
        <v>90.87</v>
      </c>
      <c r="J2771" s="2">
        <f>MIN(Tabell2[[#This Row],[Bokat]]*Tabell2[[#This Row],[Inköpspris (SEK)]],Tabell2[[#This Row],[Totalt lagervärde ink moms]])</f>
        <v>0</v>
      </c>
      <c r="K2771" s="2">
        <f>Tabell2[[#This Row],[Totalt lagervärde ink moms]]-Tabell2[[#This Row],[Varav bokat ink moms]]</f>
        <v>90.87</v>
      </c>
      <c r="L2771" s="2">
        <f>Tabell2[[#This Row],[Antal]]*Tabell2[[#This Row],[Inpris ex moms]]</f>
        <v>72.695999999999998</v>
      </c>
      <c r="M2771" s="2">
        <f>MIN(Tabell2[[#This Row],[Bokat]]*Tabell2[[#This Row],[Inpris ex moms]],Tabell2[[#This Row],[Totalt lagervärde ex moms]])</f>
        <v>0</v>
      </c>
      <c r="N2771" s="2">
        <f>Tabell2[[#This Row],[Totalt lagervärde ex moms]]-Tabell2[[#This Row],[Varav bokat ex moms]]</f>
        <v>72.695999999999998</v>
      </c>
    </row>
    <row r="2772" spans="1:14" x14ac:dyDescent="0.2">
      <c r="A2772" t="s">
        <v>16599</v>
      </c>
      <c r="B2772" t="s">
        <v>16600</v>
      </c>
      <c r="C2772" s="2">
        <v>459</v>
      </c>
      <c r="D2772" s="2">
        <v>321</v>
      </c>
      <c r="E2772" s="2">
        <v>278.06</v>
      </c>
      <c r="F2772" s="2">
        <v>222.44800000000001</v>
      </c>
      <c r="G2772">
        <v>1</v>
      </c>
      <c r="H2772">
        <v>0</v>
      </c>
      <c r="I2772" s="2">
        <f>Tabell2[[#This Row],[Inköpspris (SEK)]]*Tabell2[[#This Row],[Antal]]</f>
        <v>278.06</v>
      </c>
      <c r="J2772" s="2">
        <f>MIN(Tabell2[[#This Row],[Bokat]]*Tabell2[[#This Row],[Inköpspris (SEK)]],Tabell2[[#This Row],[Totalt lagervärde ink moms]])</f>
        <v>0</v>
      </c>
      <c r="K2772" s="2">
        <f>Tabell2[[#This Row],[Totalt lagervärde ink moms]]-Tabell2[[#This Row],[Varav bokat ink moms]]</f>
        <v>278.06</v>
      </c>
      <c r="L2772" s="2">
        <f>Tabell2[[#This Row],[Antal]]*Tabell2[[#This Row],[Inpris ex moms]]</f>
        <v>222.44800000000001</v>
      </c>
      <c r="M2772" s="2">
        <f>MIN(Tabell2[[#This Row],[Bokat]]*Tabell2[[#This Row],[Inpris ex moms]],Tabell2[[#This Row],[Totalt lagervärde ex moms]])</f>
        <v>0</v>
      </c>
      <c r="N2772" s="2">
        <f>Tabell2[[#This Row],[Totalt lagervärde ex moms]]-Tabell2[[#This Row],[Varav bokat ex moms]]</f>
        <v>222.44800000000001</v>
      </c>
    </row>
    <row r="2773" spans="1:14" x14ac:dyDescent="0.2">
      <c r="A2773" t="s">
        <v>3907</v>
      </c>
      <c r="B2773" t="s">
        <v>3908</v>
      </c>
      <c r="C2773" s="2">
        <v>104</v>
      </c>
      <c r="D2773" s="2">
        <v>81</v>
      </c>
      <c r="E2773" s="2">
        <v>63</v>
      </c>
      <c r="F2773" s="2">
        <v>50.400000000000006</v>
      </c>
      <c r="G2773">
        <v>2</v>
      </c>
      <c r="H2773">
        <v>0</v>
      </c>
      <c r="I2773" s="2">
        <f>Tabell2[[#This Row],[Inköpspris (SEK)]]*Tabell2[[#This Row],[Antal]]</f>
        <v>126</v>
      </c>
      <c r="J2773" s="2">
        <f>MIN(Tabell2[[#This Row],[Bokat]]*Tabell2[[#This Row],[Inköpspris (SEK)]],Tabell2[[#This Row],[Totalt lagervärde ink moms]])</f>
        <v>0</v>
      </c>
      <c r="K2773" s="2">
        <f>Tabell2[[#This Row],[Totalt lagervärde ink moms]]-Tabell2[[#This Row],[Varav bokat ink moms]]</f>
        <v>126</v>
      </c>
      <c r="L2773" s="2">
        <f>Tabell2[[#This Row],[Antal]]*Tabell2[[#This Row],[Inpris ex moms]]</f>
        <v>100.80000000000001</v>
      </c>
      <c r="M2773" s="2">
        <f>MIN(Tabell2[[#This Row],[Bokat]]*Tabell2[[#This Row],[Inpris ex moms]],Tabell2[[#This Row],[Totalt lagervärde ex moms]])</f>
        <v>0</v>
      </c>
      <c r="N2773" s="2">
        <f>Tabell2[[#This Row],[Totalt lagervärde ex moms]]-Tabell2[[#This Row],[Varav bokat ex moms]]</f>
        <v>100.80000000000001</v>
      </c>
    </row>
    <row r="2774" spans="1:14" x14ac:dyDescent="0.2">
      <c r="A2774" s="1" t="s">
        <v>362</v>
      </c>
      <c r="B2774" t="s">
        <v>363</v>
      </c>
      <c r="C2774" s="2">
        <v>99</v>
      </c>
      <c r="D2774" s="2">
        <v>69</v>
      </c>
      <c r="E2774" s="2">
        <v>59.95</v>
      </c>
      <c r="F2774" s="2">
        <v>47.960000000000008</v>
      </c>
      <c r="G2774">
        <v>2</v>
      </c>
      <c r="H2774">
        <v>0</v>
      </c>
      <c r="I2774" s="2">
        <f>Tabell2[[#This Row],[Inköpspris (SEK)]]*Tabell2[[#This Row],[Antal]]</f>
        <v>119.9</v>
      </c>
      <c r="J2774" s="2">
        <f>MIN(Tabell2[[#This Row],[Bokat]]*Tabell2[[#This Row],[Inköpspris (SEK)]],Tabell2[[#This Row],[Totalt lagervärde ink moms]])</f>
        <v>0</v>
      </c>
      <c r="K2774" s="2">
        <f>Tabell2[[#This Row],[Totalt lagervärde ink moms]]-Tabell2[[#This Row],[Varav bokat ink moms]]</f>
        <v>119.9</v>
      </c>
      <c r="L2774" s="2">
        <f>Tabell2[[#This Row],[Antal]]*Tabell2[[#This Row],[Inpris ex moms]]</f>
        <v>95.920000000000016</v>
      </c>
      <c r="M2774" s="2">
        <f>MIN(Tabell2[[#This Row],[Bokat]]*Tabell2[[#This Row],[Inpris ex moms]],Tabell2[[#This Row],[Totalt lagervärde ex moms]])</f>
        <v>0</v>
      </c>
      <c r="N2774" s="2">
        <f>Tabell2[[#This Row],[Totalt lagervärde ex moms]]-Tabell2[[#This Row],[Varav bokat ex moms]]</f>
        <v>95.920000000000016</v>
      </c>
    </row>
    <row r="2775" spans="1:14" x14ac:dyDescent="0.2">
      <c r="A2775" t="s">
        <v>364</v>
      </c>
      <c r="B2775" t="s">
        <v>365</v>
      </c>
      <c r="C2775" s="2">
        <v>99</v>
      </c>
      <c r="D2775" s="2">
        <v>69</v>
      </c>
      <c r="E2775" s="2">
        <v>59.95</v>
      </c>
      <c r="F2775" s="2">
        <v>47.960000000000008</v>
      </c>
      <c r="G2775">
        <v>2</v>
      </c>
      <c r="H2775">
        <v>0</v>
      </c>
      <c r="I2775" s="2">
        <f>Tabell2[[#This Row],[Inköpspris (SEK)]]*Tabell2[[#This Row],[Antal]]</f>
        <v>119.9</v>
      </c>
      <c r="J2775" s="2">
        <f>MIN(Tabell2[[#This Row],[Bokat]]*Tabell2[[#This Row],[Inköpspris (SEK)]],Tabell2[[#This Row],[Totalt lagervärde ink moms]])</f>
        <v>0</v>
      </c>
      <c r="K2775" s="2">
        <f>Tabell2[[#This Row],[Totalt lagervärde ink moms]]-Tabell2[[#This Row],[Varav bokat ink moms]]</f>
        <v>119.9</v>
      </c>
      <c r="L2775" s="2">
        <f>Tabell2[[#This Row],[Antal]]*Tabell2[[#This Row],[Inpris ex moms]]</f>
        <v>95.920000000000016</v>
      </c>
      <c r="M2775" s="2">
        <f>MIN(Tabell2[[#This Row],[Bokat]]*Tabell2[[#This Row],[Inpris ex moms]],Tabell2[[#This Row],[Totalt lagervärde ex moms]])</f>
        <v>0</v>
      </c>
      <c r="N2775" s="2">
        <f>Tabell2[[#This Row],[Totalt lagervärde ex moms]]-Tabell2[[#This Row],[Varav bokat ex moms]]</f>
        <v>95.920000000000016</v>
      </c>
    </row>
    <row r="2776" spans="1:14" x14ac:dyDescent="0.2">
      <c r="A2776" t="s">
        <v>366</v>
      </c>
      <c r="B2776" t="s">
        <v>367</v>
      </c>
      <c r="C2776" s="2">
        <v>99</v>
      </c>
      <c r="D2776" s="2">
        <v>69</v>
      </c>
      <c r="E2776" s="2">
        <v>59.95</v>
      </c>
      <c r="F2776" s="2">
        <v>47.960000000000008</v>
      </c>
      <c r="G2776">
        <v>1</v>
      </c>
      <c r="H2776">
        <v>0</v>
      </c>
      <c r="I2776" s="2">
        <f>Tabell2[[#This Row],[Inköpspris (SEK)]]*Tabell2[[#This Row],[Antal]]</f>
        <v>59.95</v>
      </c>
      <c r="J2776" s="2">
        <f>MIN(Tabell2[[#This Row],[Bokat]]*Tabell2[[#This Row],[Inköpspris (SEK)]],Tabell2[[#This Row],[Totalt lagervärde ink moms]])</f>
        <v>0</v>
      </c>
      <c r="K2776" s="2">
        <f>Tabell2[[#This Row],[Totalt lagervärde ink moms]]-Tabell2[[#This Row],[Varav bokat ink moms]]</f>
        <v>59.95</v>
      </c>
      <c r="L2776" s="2">
        <f>Tabell2[[#This Row],[Antal]]*Tabell2[[#This Row],[Inpris ex moms]]</f>
        <v>47.960000000000008</v>
      </c>
      <c r="M2776" s="2">
        <f>MIN(Tabell2[[#This Row],[Bokat]]*Tabell2[[#This Row],[Inpris ex moms]],Tabell2[[#This Row],[Totalt lagervärde ex moms]])</f>
        <v>0</v>
      </c>
      <c r="N2776" s="2">
        <f>Tabell2[[#This Row],[Totalt lagervärde ex moms]]-Tabell2[[#This Row],[Varav bokat ex moms]]</f>
        <v>47.960000000000008</v>
      </c>
    </row>
    <row r="2777" spans="1:14" x14ac:dyDescent="0.2">
      <c r="A2777" t="s">
        <v>5827</v>
      </c>
      <c r="B2777" t="s">
        <v>5828</v>
      </c>
      <c r="C2777" s="2">
        <v>225</v>
      </c>
      <c r="D2777" s="2">
        <v>158</v>
      </c>
      <c r="E2777" s="2">
        <v>136.25</v>
      </c>
      <c r="F2777" s="2">
        <v>109</v>
      </c>
      <c r="G2777">
        <v>1</v>
      </c>
      <c r="H2777">
        <v>0</v>
      </c>
      <c r="I2777" s="2">
        <f>Tabell2[[#This Row],[Inköpspris (SEK)]]*Tabell2[[#This Row],[Antal]]</f>
        <v>136.25</v>
      </c>
      <c r="J2777" s="2">
        <f>MIN(Tabell2[[#This Row],[Bokat]]*Tabell2[[#This Row],[Inköpspris (SEK)]],Tabell2[[#This Row],[Totalt lagervärde ink moms]])</f>
        <v>0</v>
      </c>
      <c r="K2777" s="2">
        <f>Tabell2[[#This Row],[Totalt lagervärde ink moms]]-Tabell2[[#This Row],[Varav bokat ink moms]]</f>
        <v>136.25</v>
      </c>
      <c r="L2777" s="2">
        <f>Tabell2[[#This Row],[Antal]]*Tabell2[[#This Row],[Inpris ex moms]]</f>
        <v>109</v>
      </c>
      <c r="M2777" s="2">
        <f>MIN(Tabell2[[#This Row],[Bokat]]*Tabell2[[#This Row],[Inpris ex moms]],Tabell2[[#This Row],[Totalt lagervärde ex moms]])</f>
        <v>0</v>
      </c>
      <c r="N2777" s="2">
        <f>Tabell2[[#This Row],[Totalt lagervärde ex moms]]-Tabell2[[#This Row],[Varav bokat ex moms]]</f>
        <v>109</v>
      </c>
    </row>
    <row r="2778" spans="1:14" x14ac:dyDescent="0.2">
      <c r="A2778" t="s">
        <v>12082</v>
      </c>
      <c r="B2778" t="s">
        <v>12083</v>
      </c>
      <c r="C2778" s="2">
        <v>1125</v>
      </c>
      <c r="D2778" s="2">
        <v>675</v>
      </c>
      <c r="E2778" s="2">
        <v>681.25</v>
      </c>
      <c r="F2778" s="2">
        <v>545</v>
      </c>
      <c r="G2778">
        <v>1</v>
      </c>
      <c r="H2778">
        <v>0</v>
      </c>
      <c r="I2778" s="2">
        <f>Tabell2[[#This Row],[Inköpspris (SEK)]]*Tabell2[[#This Row],[Antal]]</f>
        <v>681.25</v>
      </c>
      <c r="J2778" s="2">
        <f>MIN(Tabell2[[#This Row],[Bokat]]*Tabell2[[#This Row],[Inköpspris (SEK)]],Tabell2[[#This Row],[Totalt lagervärde ink moms]])</f>
        <v>0</v>
      </c>
      <c r="K2778" s="2">
        <f>Tabell2[[#This Row],[Totalt lagervärde ink moms]]-Tabell2[[#This Row],[Varav bokat ink moms]]</f>
        <v>681.25</v>
      </c>
      <c r="L2778" s="2">
        <f>Tabell2[[#This Row],[Antal]]*Tabell2[[#This Row],[Inpris ex moms]]</f>
        <v>545</v>
      </c>
      <c r="M2778" s="2">
        <f>MIN(Tabell2[[#This Row],[Bokat]]*Tabell2[[#This Row],[Inpris ex moms]],Tabell2[[#This Row],[Totalt lagervärde ex moms]])</f>
        <v>0</v>
      </c>
      <c r="N2778" s="2">
        <f>Tabell2[[#This Row],[Totalt lagervärde ex moms]]-Tabell2[[#This Row],[Varav bokat ex moms]]</f>
        <v>545</v>
      </c>
    </row>
    <row r="2779" spans="1:14" x14ac:dyDescent="0.2">
      <c r="A2779" t="s">
        <v>15999</v>
      </c>
      <c r="B2779" t="s">
        <v>16000</v>
      </c>
      <c r="C2779" s="2">
        <v>1125</v>
      </c>
      <c r="D2779" s="2">
        <v>675</v>
      </c>
      <c r="E2779" s="2">
        <v>681.25</v>
      </c>
      <c r="F2779" s="2">
        <v>545</v>
      </c>
      <c r="G2779">
        <v>2</v>
      </c>
      <c r="H2779">
        <v>1</v>
      </c>
      <c r="I2779" s="2">
        <f>Tabell2[[#This Row],[Inköpspris (SEK)]]*Tabell2[[#This Row],[Antal]]</f>
        <v>1362.5</v>
      </c>
      <c r="J2779" s="2">
        <f>MIN(Tabell2[[#This Row],[Bokat]]*Tabell2[[#This Row],[Inköpspris (SEK)]],Tabell2[[#This Row],[Totalt lagervärde ink moms]])</f>
        <v>681.25</v>
      </c>
      <c r="K2779" s="2">
        <f>Tabell2[[#This Row],[Totalt lagervärde ink moms]]-Tabell2[[#This Row],[Varav bokat ink moms]]</f>
        <v>681.25</v>
      </c>
      <c r="L2779" s="2">
        <f>Tabell2[[#This Row],[Antal]]*Tabell2[[#This Row],[Inpris ex moms]]</f>
        <v>1090</v>
      </c>
      <c r="M2779" s="2">
        <f>MIN(Tabell2[[#This Row],[Bokat]]*Tabell2[[#This Row],[Inpris ex moms]],Tabell2[[#This Row],[Totalt lagervärde ex moms]])</f>
        <v>545</v>
      </c>
      <c r="N2779" s="2">
        <f>Tabell2[[#This Row],[Totalt lagervärde ex moms]]-Tabell2[[#This Row],[Varav bokat ex moms]]</f>
        <v>545</v>
      </c>
    </row>
    <row r="2780" spans="1:14" x14ac:dyDescent="0.2">
      <c r="A2780" t="s">
        <v>16007</v>
      </c>
      <c r="B2780" t="s">
        <v>16008</v>
      </c>
      <c r="C2780" s="2">
        <v>1125</v>
      </c>
      <c r="D2780" s="2">
        <v>675</v>
      </c>
      <c r="E2780" s="2">
        <v>681.25</v>
      </c>
      <c r="F2780" s="2">
        <v>545</v>
      </c>
      <c r="G2780">
        <v>2</v>
      </c>
      <c r="H2780">
        <v>1</v>
      </c>
      <c r="I2780" s="2">
        <f>Tabell2[[#This Row],[Inköpspris (SEK)]]*Tabell2[[#This Row],[Antal]]</f>
        <v>1362.5</v>
      </c>
      <c r="J2780" s="2">
        <f>MIN(Tabell2[[#This Row],[Bokat]]*Tabell2[[#This Row],[Inköpspris (SEK)]],Tabell2[[#This Row],[Totalt lagervärde ink moms]])</f>
        <v>681.25</v>
      </c>
      <c r="K2780" s="2">
        <f>Tabell2[[#This Row],[Totalt lagervärde ink moms]]-Tabell2[[#This Row],[Varav bokat ink moms]]</f>
        <v>681.25</v>
      </c>
      <c r="L2780" s="2">
        <f>Tabell2[[#This Row],[Antal]]*Tabell2[[#This Row],[Inpris ex moms]]</f>
        <v>1090</v>
      </c>
      <c r="M2780" s="2">
        <f>MIN(Tabell2[[#This Row],[Bokat]]*Tabell2[[#This Row],[Inpris ex moms]],Tabell2[[#This Row],[Totalt lagervärde ex moms]])</f>
        <v>545</v>
      </c>
      <c r="N2780" s="2">
        <f>Tabell2[[#This Row],[Totalt lagervärde ex moms]]-Tabell2[[#This Row],[Varav bokat ex moms]]</f>
        <v>545</v>
      </c>
    </row>
    <row r="2781" spans="1:14" x14ac:dyDescent="0.2">
      <c r="A2781" t="s">
        <v>2717</v>
      </c>
      <c r="B2781" t="s">
        <v>2718</v>
      </c>
      <c r="C2781" s="2">
        <v>109</v>
      </c>
      <c r="D2781" s="2">
        <v>65</v>
      </c>
      <c r="E2781" s="2">
        <v>66</v>
      </c>
      <c r="F2781" s="2">
        <v>52.800000000000004</v>
      </c>
      <c r="G2781">
        <v>4</v>
      </c>
      <c r="H2781">
        <v>0</v>
      </c>
      <c r="I2781" s="2">
        <f>Tabell2[[#This Row],[Inköpspris (SEK)]]*Tabell2[[#This Row],[Antal]]</f>
        <v>264</v>
      </c>
      <c r="J2781" s="2">
        <f>MIN(Tabell2[[#This Row],[Bokat]]*Tabell2[[#This Row],[Inköpspris (SEK)]],Tabell2[[#This Row],[Totalt lagervärde ink moms]])</f>
        <v>0</v>
      </c>
      <c r="K2781" s="2">
        <f>Tabell2[[#This Row],[Totalt lagervärde ink moms]]-Tabell2[[#This Row],[Varav bokat ink moms]]</f>
        <v>264</v>
      </c>
      <c r="L2781" s="2">
        <f>Tabell2[[#This Row],[Antal]]*Tabell2[[#This Row],[Inpris ex moms]]</f>
        <v>211.20000000000002</v>
      </c>
      <c r="M2781" s="2">
        <f>MIN(Tabell2[[#This Row],[Bokat]]*Tabell2[[#This Row],[Inpris ex moms]],Tabell2[[#This Row],[Totalt lagervärde ex moms]])</f>
        <v>0</v>
      </c>
      <c r="N2781" s="2">
        <f>Tabell2[[#This Row],[Totalt lagervärde ex moms]]-Tabell2[[#This Row],[Varav bokat ex moms]]</f>
        <v>211.20000000000002</v>
      </c>
    </row>
    <row r="2782" spans="1:14" x14ac:dyDescent="0.2">
      <c r="A2782" t="s">
        <v>3785</v>
      </c>
      <c r="B2782" t="s">
        <v>3786</v>
      </c>
      <c r="C2782" s="2">
        <v>189</v>
      </c>
      <c r="D2782" s="2">
        <v>132</v>
      </c>
      <c r="E2782" s="2">
        <v>114.44</v>
      </c>
      <c r="F2782" s="2">
        <v>91.552000000000007</v>
      </c>
      <c r="G2782">
        <v>1</v>
      </c>
      <c r="H2782">
        <v>0</v>
      </c>
      <c r="I2782" s="2">
        <f>Tabell2[[#This Row],[Inköpspris (SEK)]]*Tabell2[[#This Row],[Antal]]</f>
        <v>114.44</v>
      </c>
      <c r="J2782" s="2">
        <f>MIN(Tabell2[[#This Row],[Bokat]]*Tabell2[[#This Row],[Inköpspris (SEK)]],Tabell2[[#This Row],[Totalt lagervärde ink moms]])</f>
        <v>0</v>
      </c>
      <c r="K2782" s="2">
        <f>Tabell2[[#This Row],[Totalt lagervärde ink moms]]-Tabell2[[#This Row],[Varav bokat ink moms]]</f>
        <v>114.44</v>
      </c>
      <c r="L2782" s="2">
        <f>Tabell2[[#This Row],[Antal]]*Tabell2[[#This Row],[Inpris ex moms]]</f>
        <v>91.552000000000007</v>
      </c>
      <c r="M2782" s="2">
        <f>MIN(Tabell2[[#This Row],[Bokat]]*Tabell2[[#This Row],[Inpris ex moms]],Tabell2[[#This Row],[Totalt lagervärde ex moms]])</f>
        <v>0</v>
      </c>
      <c r="N2782" s="2">
        <f>Tabell2[[#This Row],[Totalt lagervärde ex moms]]-Tabell2[[#This Row],[Varav bokat ex moms]]</f>
        <v>91.552000000000007</v>
      </c>
    </row>
    <row r="2783" spans="1:14" x14ac:dyDescent="0.2">
      <c r="A2783" t="s">
        <v>840</v>
      </c>
      <c r="B2783" t="s">
        <v>841</v>
      </c>
      <c r="C2783" s="2">
        <v>1559</v>
      </c>
      <c r="D2783" s="2">
        <v>1091</v>
      </c>
      <c r="E2783" s="2">
        <v>943.93</v>
      </c>
      <c r="F2783" s="2">
        <v>755.14400000000001</v>
      </c>
      <c r="G2783">
        <v>7</v>
      </c>
      <c r="H2783">
        <v>0</v>
      </c>
      <c r="I2783" s="2">
        <f>Tabell2[[#This Row],[Inköpspris (SEK)]]*Tabell2[[#This Row],[Antal]]</f>
        <v>6607.5099999999993</v>
      </c>
      <c r="J2783" s="2">
        <f>MIN(Tabell2[[#This Row],[Bokat]]*Tabell2[[#This Row],[Inköpspris (SEK)]],Tabell2[[#This Row],[Totalt lagervärde ink moms]])</f>
        <v>0</v>
      </c>
      <c r="K2783" s="2">
        <f>Tabell2[[#This Row],[Totalt lagervärde ink moms]]-Tabell2[[#This Row],[Varav bokat ink moms]]</f>
        <v>6607.5099999999993</v>
      </c>
      <c r="L2783" s="2">
        <f>Tabell2[[#This Row],[Antal]]*Tabell2[[#This Row],[Inpris ex moms]]</f>
        <v>5286.0079999999998</v>
      </c>
      <c r="M2783" s="2">
        <f>MIN(Tabell2[[#This Row],[Bokat]]*Tabell2[[#This Row],[Inpris ex moms]],Tabell2[[#This Row],[Totalt lagervärde ex moms]])</f>
        <v>0</v>
      </c>
      <c r="N2783" s="2">
        <f>Tabell2[[#This Row],[Totalt lagervärde ex moms]]-Tabell2[[#This Row],[Varav bokat ex moms]]</f>
        <v>5286.0079999999998</v>
      </c>
    </row>
    <row r="2784" spans="1:14" x14ac:dyDescent="0.2">
      <c r="A2784" t="s">
        <v>836</v>
      </c>
      <c r="B2784" t="s">
        <v>837</v>
      </c>
      <c r="C2784" s="2">
        <v>1559</v>
      </c>
      <c r="D2784" s="2">
        <v>1091</v>
      </c>
      <c r="E2784" s="2">
        <v>943.92</v>
      </c>
      <c r="F2784" s="2">
        <v>755.13599999999997</v>
      </c>
      <c r="G2784">
        <v>2</v>
      </c>
      <c r="H2784">
        <v>0</v>
      </c>
      <c r="I2784" s="2">
        <f>Tabell2[[#This Row],[Inköpspris (SEK)]]*Tabell2[[#This Row],[Antal]]</f>
        <v>1887.84</v>
      </c>
      <c r="J2784" s="2">
        <f>MIN(Tabell2[[#This Row],[Bokat]]*Tabell2[[#This Row],[Inköpspris (SEK)]],Tabell2[[#This Row],[Totalt lagervärde ink moms]])</f>
        <v>0</v>
      </c>
      <c r="K2784" s="2">
        <f>Tabell2[[#This Row],[Totalt lagervärde ink moms]]-Tabell2[[#This Row],[Varav bokat ink moms]]</f>
        <v>1887.84</v>
      </c>
      <c r="L2784" s="2">
        <f>Tabell2[[#This Row],[Antal]]*Tabell2[[#This Row],[Inpris ex moms]]</f>
        <v>1510.2719999999999</v>
      </c>
      <c r="M2784" s="2">
        <f>MIN(Tabell2[[#This Row],[Bokat]]*Tabell2[[#This Row],[Inpris ex moms]],Tabell2[[#This Row],[Totalt lagervärde ex moms]])</f>
        <v>0</v>
      </c>
      <c r="N2784" s="2">
        <f>Tabell2[[#This Row],[Totalt lagervärde ex moms]]-Tabell2[[#This Row],[Varav bokat ex moms]]</f>
        <v>1510.2719999999999</v>
      </c>
    </row>
    <row r="2785" spans="1:14" x14ac:dyDescent="0.2">
      <c r="A2785" t="s">
        <v>4293</v>
      </c>
      <c r="B2785" t="s">
        <v>4294</v>
      </c>
      <c r="C2785" s="2">
        <v>33</v>
      </c>
      <c r="D2785" s="2">
        <v>23</v>
      </c>
      <c r="E2785" s="2">
        <v>19.98</v>
      </c>
      <c r="F2785" s="2">
        <v>15.984000000000002</v>
      </c>
      <c r="G2785">
        <v>3</v>
      </c>
      <c r="H2785">
        <v>0</v>
      </c>
      <c r="I2785" s="2">
        <f>Tabell2[[#This Row],[Inköpspris (SEK)]]*Tabell2[[#This Row],[Antal]]</f>
        <v>59.94</v>
      </c>
      <c r="J2785" s="2">
        <f>MIN(Tabell2[[#This Row],[Bokat]]*Tabell2[[#This Row],[Inköpspris (SEK)]],Tabell2[[#This Row],[Totalt lagervärde ink moms]])</f>
        <v>0</v>
      </c>
      <c r="K2785" s="2">
        <f>Tabell2[[#This Row],[Totalt lagervärde ink moms]]-Tabell2[[#This Row],[Varav bokat ink moms]]</f>
        <v>59.94</v>
      </c>
      <c r="L2785" s="2">
        <f>Tabell2[[#This Row],[Antal]]*Tabell2[[#This Row],[Inpris ex moms]]</f>
        <v>47.952000000000005</v>
      </c>
      <c r="M2785" s="2">
        <f>MIN(Tabell2[[#This Row],[Bokat]]*Tabell2[[#This Row],[Inpris ex moms]],Tabell2[[#This Row],[Totalt lagervärde ex moms]])</f>
        <v>0</v>
      </c>
      <c r="N2785" s="2">
        <f>Tabell2[[#This Row],[Totalt lagervärde ex moms]]-Tabell2[[#This Row],[Varav bokat ex moms]]</f>
        <v>47.952000000000005</v>
      </c>
    </row>
    <row r="2786" spans="1:14" x14ac:dyDescent="0.2">
      <c r="A2786" t="s">
        <v>13896</v>
      </c>
      <c r="B2786" t="s">
        <v>13897</v>
      </c>
      <c r="C2786" s="2">
        <v>989</v>
      </c>
      <c r="D2786" s="2">
        <v>593</v>
      </c>
      <c r="E2786" s="2">
        <v>598.75</v>
      </c>
      <c r="F2786" s="2">
        <v>479</v>
      </c>
      <c r="G2786">
        <v>1</v>
      </c>
      <c r="H2786">
        <v>1</v>
      </c>
      <c r="I2786" s="2">
        <f>Tabell2[[#This Row],[Inköpspris (SEK)]]*Tabell2[[#This Row],[Antal]]</f>
        <v>598.75</v>
      </c>
      <c r="J2786" s="2">
        <f>MIN(Tabell2[[#This Row],[Bokat]]*Tabell2[[#This Row],[Inköpspris (SEK)]],Tabell2[[#This Row],[Totalt lagervärde ink moms]])</f>
        <v>598.75</v>
      </c>
      <c r="K2786" s="2">
        <f>Tabell2[[#This Row],[Totalt lagervärde ink moms]]-Tabell2[[#This Row],[Varav bokat ink moms]]</f>
        <v>0</v>
      </c>
      <c r="L2786" s="2">
        <f>Tabell2[[#This Row],[Antal]]*Tabell2[[#This Row],[Inpris ex moms]]</f>
        <v>479</v>
      </c>
      <c r="M2786" s="2">
        <f>MIN(Tabell2[[#This Row],[Bokat]]*Tabell2[[#This Row],[Inpris ex moms]],Tabell2[[#This Row],[Totalt lagervärde ex moms]])</f>
        <v>479</v>
      </c>
      <c r="N2786" s="2">
        <f>Tabell2[[#This Row],[Totalt lagervärde ex moms]]-Tabell2[[#This Row],[Varav bokat ex moms]]</f>
        <v>0</v>
      </c>
    </row>
    <row r="2787" spans="1:14" x14ac:dyDescent="0.2">
      <c r="A2787" t="s">
        <v>3747</v>
      </c>
      <c r="B2787" t="s">
        <v>3748</v>
      </c>
      <c r="C2787" s="2">
        <v>89</v>
      </c>
      <c r="D2787" s="2">
        <v>62</v>
      </c>
      <c r="E2787" s="2">
        <v>53.88</v>
      </c>
      <c r="F2787" s="2">
        <v>43.104000000000006</v>
      </c>
      <c r="G2787">
        <v>4</v>
      </c>
      <c r="H2787">
        <v>0</v>
      </c>
      <c r="I2787" s="2">
        <f>Tabell2[[#This Row],[Inköpspris (SEK)]]*Tabell2[[#This Row],[Antal]]</f>
        <v>215.52</v>
      </c>
      <c r="J2787" s="2">
        <f>MIN(Tabell2[[#This Row],[Bokat]]*Tabell2[[#This Row],[Inköpspris (SEK)]],Tabell2[[#This Row],[Totalt lagervärde ink moms]])</f>
        <v>0</v>
      </c>
      <c r="K2787" s="2">
        <f>Tabell2[[#This Row],[Totalt lagervärde ink moms]]-Tabell2[[#This Row],[Varav bokat ink moms]]</f>
        <v>215.52</v>
      </c>
      <c r="L2787" s="2">
        <f>Tabell2[[#This Row],[Antal]]*Tabell2[[#This Row],[Inpris ex moms]]</f>
        <v>172.41600000000003</v>
      </c>
      <c r="M2787" s="2">
        <f>MIN(Tabell2[[#This Row],[Bokat]]*Tabell2[[#This Row],[Inpris ex moms]],Tabell2[[#This Row],[Totalt lagervärde ex moms]])</f>
        <v>0</v>
      </c>
      <c r="N2787" s="2">
        <f>Tabell2[[#This Row],[Totalt lagervärde ex moms]]-Tabell2[[#This Row],[Varav bokat ex moms]]</f>
        <v>172.41600000000003</v>
      </c>
    </row>
    <row r="2788" spans="1:14" x14ac:dyDescent="0.2">
      <c r="A2788" t="s">
        <v>15515</v>
      </c>
      <c r="B2788" t="s">
        <v>15516</v>
      </c>
      <c r="C2788" s="2">
        <v>279</v>
      </c>
      <c r="D2788" s="2">
        <v>195</v>
      </c>
      <c r="E2788" s="2">
        <v>168.9</v>
      </c>
      <c r="F2788" s="2">
        <v>135.12</v>
      </c>
      <c r="G2788">
        <v>1</v>
      </c>
      <c r="H2788">
        <v>0</v>
      </c>
      <c r="I2788" s="2">
        <f>Tabell2[[#This Row],[Inköpspris (SEK)]]*Tabell2[[#This Row],[Antal]]</f>
        <v>168.9</v>
      </c>
      <c r="J2788" s="2">
        <f>MIN(Tabell2[[#This Row],[Bokat]]*Tabell2[[#This Row],[Inköpspris (SEK)]],Tabell2[[#This Row],[Totalt lagervärde ink moms]])</f>
        <v>0</v>
      </c>
      <c r="K2788" s="2">
        <f>Tabell2[[#This Row],[Totalt lagervärde ink moms]]-Tabell2[[#This Row],[Varav bokat ink moms]]</f>
        <v>168.9</v>
      </c>
      <c r="L2788" s="2">
        <f>Tabell2[[#This Row],[Antal]]*Tabell2[[#This Row],[Inpris ex moms]]</f>
        <v>135.12</v>
      </c>
      <c r="M2788" s="2">
        <f>MIN(Tabell2[[#This Row],[Bokat]]*Tabell2[[#This Row],[Inpris ex moms]],Tabell2[[#This Row],[Totalt lagervärde ex moms]])</f>
        <v>0</v>
      </c>
      <c r="N2788" s="2">
        <f>Tabell2[[#This Row],[Totalt lagervärde ex moms]]-Tabell2[[#This Row],[Varav bokat ex moms]]</f>
        <v>135.12</v>
      </c>
    </row>
    <row r="2789" spans="1:14" x14ac:dyDescent="0.2">
      <c r="A2789" t="s">
        <v>3721</v>
      </c>
      <c r="B2789" t="s">
        <v>3722</v>
      </c>
      <c r="C2789" s="2">
        <v>70</v>
      </c>
      <c r="D2789" s="2">
        <v>49</v>
      </c>
      <c r="E2789" s="2">
        <v>42.38</v>
      </c>
      <c r="F2789" s="2">
        <v>33.9</v>
      </c>
      <c r="G2789">
        <v>1</v>
      </c>
      <c r="H2789">
        <v>0</v>
      </c>
      <c r="I2789" s="2">
        <f>Tabell2[[#This Row],[Inköpspris (SEK)]]*Tabell2[[#This Row],[Antal]]</f>
        <v>42.38</v>
      </c>
      <c r="J2789" s="2">
        <f>MIN(Tabell2[[#This Row],[Bokat]]*Tabell2[[#This Row],[Inköpspris (SEK)]],Tabell2[[#This Row],[Totalt lagervärde ink moms]])</f>
        <v>0</v>
      </c>
      <c r="K2789" s="2">
        <f>Tabell2[[#This Row],[Totalt lagervärde ink moms]]-Tabell2[[#This Row],[Varav bokat ink moms]]</f>
        <v>42.38</v>
      </c>
      <c r="L2789" s="2">
        <f>Tabell2[[#This Row],[Antal]]*Tabell2[[#This Row],[Inpris ex moms]]</f>
        <v>33.9</v>
      </c>
      <c r="M2789" s="2">
        <f>MIN(Tabell2[[#This Row],[Bokat]]*Tabell2[[#This Row],[Inpris ex moms]],Tabell2[[#This Row],[Totalt lagervärde ex moms]])</f>
        <v>0</v>
      </c>
      <c r="N2789" s="2">
        <f>Tabell2[[#This Row],[Totalt lagervärde ex moms]]-Tabell2[[#This Row],[Varav bokat ex moms]]</f>
        <v>33.9</v>
      </c>
    </row>
    <row r="2790" spans="1:14" x14ac:dyDescent="0.2">
      <c r="A2790" t="s">
        <v>3683</v>
      </c>
      <c r="B2790" t="s">
        <v>3684</v>
      </c>
      <c r="C2790" s="2">
        <v>225</v>
      </c>
      <c r="D2790" s="2">
        <v>158</v>
      </c>
      <c r="E2790" s="2">
        <v>136.19999999999999</v>
      </c>
      <c r="F2790" s="2">
        <v>108.96</v>
      </c>
      <c r="G2790">
        <v>3</v>
      </c>
      <c r="H2790">
        <v>0</v>
      </c>
      <c r="I2790" s="2">
        <f>Tabell2[[#This Row],[Inköpspris (SEK)]]*Tabell2[[#This Row],[Antal]]</f>
        <v>408.59999999999997</v>
      </c>
      <c r="J2790" s="2">
        <f>MIN(Tabell2[[#This Row],[Bokat]]*Tabell2[[#This Row],[Inköpspris (SEK)]],Tabell2[[#This Row],[Totalt lagervärde ink moms]])</f>
        <v>0</v>
      </c>
      <c r="K2790" s="2">
        <f>Tabell2[[#This Row],[Totalt lagervärde ink moms]]-Tabell2[[#This Row],[Varav bokat ink moms]]</f>
        <v>408.59999999999997</v>
      </c>
      <c r="L2790" s="2">
        <f>Tabell2[[#This Row],[Antal]]*Tabell2[[#This Row],[Inpris ex moms]]</f>
        <v>326.88</v>
      </c>
      <c r="M2790" s="2">
        <f>MIN(Tabell2[[#This Row],[Bokat]]*Tabell2[[#This Row],[Inpris ex moms]],Tabell2[[#This Row],[Totalt lagervärde ex moms]])</f>
        <v>0</v>
      </c>
      <c r="N2790" s="2">
        <f>Tabell2[[#This Row],[Totalt lagervärde ex moms]]-Tabell2[[#This Row],[Varav bokat ex moms]]</f>
        <v>326.88</v>
      </c>
    </row>
    <row r="2791" spans="1:14" x14ac:dyDescent="0.2">
      <c r="A2791" t="s">
        <v>15665</v>
      </c>
      <c r="B2791" t="s">
        <v>15666</v>
      </c>
      <c r="C2791" s="2">
        <v>469</v>
      </c>
      <c r="D2791" s="2">
        <v>328</v>
      </c>
      <c r="E2791" s="2">
        <v>283.89999999999998</v>
      </c>
      <c r="F2791" s="2">
        <v>227.12</v>
      </c>
      <c r="G2791">
        <v>1</v>
      </c>
      <c r="H2791">
        <v>0</v>
      </c>
      <c r="I2791" s="2">
        <f>Tabell2[[#This Row],[Inköpspris (SEK)]]*Tabell2[[#This Row],[Antal]]</f>
        <v>283.89999999999998</v>
      </c>
      <c r="J2791" s="2">
        <f>MIN(Tabell2[[#This Row],[Bokat]]*Tabell2[[#This Row],[Inköpspris (SEK)]],Tabell2[[#This Row],[Totalt lagervärde ink moms]])</f>
        <v>0</v>
      </c>
      <c r="K2791" s="2">
        <f>Tabell2[[#This Row],[Totalt lagervärde ink moms]]-Tabell2[[#This Row],[Varav bokat ink moms]]</f>
        <v>283.89999999999998</v>
      </c>
      <c r="L2791" s="2">
        <f>Tabell2[[#This Row],[Antal]]*Tabell2[[#This Row],[Inpris ex moms]]</f>
        <v>227.12</v>
      </c>
      <c r="M2791" s="2">
        <f>MIN(Tabell2[[#This Row],[Bokat]]*Tabell2[[#This Row],[Inpris ex moms]],Tabell2[[#This Row],[Totalt lagervärde ex moms]])</f>
        <v>0</v>
      </c>
      <c r="N2791" s="2">
        <f>Tabell2[[#This Row],[Totalt lagervärde ex moms]]-Tabell2[[#This Row],[Varav bokat ex moms]]</f>
        <v>227.12</v>
      </c>
    </row>
    <row r="2792" spans="1:14" x14ac:dyDescent="0.2">
      <c r="A2792" t="s">
        <v>4291</v>
      </c>
      <c r="B2792" t="s">
        <v>4292</v>
      </c>
      <c r="C2792" s="2">
        <v>49</v>
      </c>
      <c r="D2792" s="2">
        <v>32</v>
      </c>
      <c r="E2792" s="2">
        <v>29.66</v>
      </c>
      <c r="F2792" s="2">
        <v>23.728000000000002</v>
      </c>
      <c r="G2792">
        <v>1</v>
      </c>
      <c r="H2792">
        <v>0</v>
      </c>
      <c r="I2792" s="2">
        <f>Tabell2[[#This Row],[Inköpspris (SEK)]]*Tabell2[[#This Row],[Antal]]</f>
        <v>29.66</v>
      </c>
      <c r="J2792" s="2">
        <f>MIN(Tabell2[[#This Row],[Bokat]]*Tabell2[[#This Row],[Inköpspris (SEK)]],Tabell2[[#This Row],[Totalt lagervärde ink moms]])</f>
        <v>0</v>
      </c>
      <c r="K2792" s="2">
        <f>Tabell2[[#This Row],[Totalt lagervärde ink moms]]-Tabell2[[#This Row],[Varav bokat ink moms]]</f>
        <v>29.66</v>
      </c>
      <c r="L2792" s="2">
        <f>Tabell2[[#This Row],[Antal]]*Tabell2[[#This Row],[Inpris ex moms]]</f>
        <v>23.728000000000002</v>
      </c>
      <c r="M2792" s="2">
        <f>MIN(Tabell2[[#This Row],[Bokat]]*Tabell2[[#This Row],[Inpris ex moms]],Tabell2[[#This Row],[Totalt lagervärde ex moms]])</f>
        <v>0</v>
      </c>
      <c r="N2792" s="2">
        <f>Tabell2[[#This Row],[Totalt lagervärde ex moms]]-Tabell2[[#This Row],[Varav bokat ex moms]]</f>
        <v>23.728000000000002</v>
      </c>
    </row>
    <row r="2793" spans="1:14" x14ac:dyDescent="0.2">
      <c r="A2793" t="s">
        <v>15361</v>
      </c>
      <c r="B2793" t="s">
        <v>15362</v>
      </c>
      <c r="C2793" s="2">
        <v>449</v>
      </c>
      <c r="D2793" s="2">
        <v>314</v>
      </c>
      <c r="E2793" s="2">
        <v>271.75</v>
      </c>
      <c r="F2793" s="2">
        <v>217.4</v>
      </c>
      <c r="G2793">
        <v>1</v>
      </c>
      <c r="H2793">
        <v>0</v>
      </c>
      <c r="I2793" s="2">
        <f>Tabell2[[#This Row],[Inköpspris (SEK)]]*Tabell2[[#This Row],[Antal]]</f>
        <v>271.75</v>
      </c>
      <c r="J2793" s="2">
        <f>MIN(Tabell2[[#This Row],[Bokat]]*Tabell2[[#This Row],[Inköpspris (SEK)]],Tabell2[[#This Row],[Totalt lagervärde ink moms]])</f>
        <v>0</v>
      </c>
      <c r="K2793" s="2">
        <f>Tabell2[[#This Row],[Totalt lagervärde ink moms]]-Tabell2[[#This Row],[Varav bokat ink moms]]</f>
        <v>271.75</v>
      </c>
      <c r="L2793" s="2">
        <f>Tabell2[[#This Row],[Antal]]*Tabell2[[#This Row],[Inpris ex moms]]</f>
        <v>217.4</v>
      </c>
      <c r="M2793" s="2">
        <f>MIN(Tabell2[[#This Row],[Bokat]]*Tabell2[[#This Row],[Inpris ex moms]],Tabell2[[#This Row],[Totalt lagervärde ex moms]])</f>
        <v>0</v>
      </c>
      <c r="N2793" s="2">
        <f>Tabell2[[#This Row],[Totalt lagervärde ex moms]]-Tabell2[[#This Row],[Varav bokat ex moms]]</f>
        <v>217.4</v>
      </c>
    </row>
    <row r="2794" spans="1:14" x14ac:dyDescent="0.2">
      <c r="A2794" t="s">
        <v>4317</v>
      </c>
      <c r="B2794" t="s">
        <v>4318</v>
      </c>
      <c r="C2794" s="2">
        <v>115</v>
      </c>
      <c r="D2794" s="2">
        <v>75</v>
      </c>
      <c r="E2794" s="2">
        <v>69.599999999999994</v>
      </c>
      <c r="F2794" s="2">
        <v>55.68</v>
      </c>
      <c r="G2794">
        <v>5</v>
      </c>
      <c r="H2794">
        <v>0</v>
      </c>
      <c r="I2794" s="2">
        <f>Tabell2[[#This Row],[Inköpspris (SEK)]]*Tabell2[[#This Row],[Antal]]</f>
        <v>348</v>
      </c>
      <c r="J2794" s="2">
        <f>MIN(Tabell2[[#This Row],[Bokat]]*Tabell2[[#This Row],[Inköpspris (SEK)]],Tabell2[[#This Row],[Totalt lagervärde ink moms]])</f>
        <v>0</v>
      </c>
      <c r="K2794" s="2">
        <f>Tabell2[[#This Row],[Totalt lagervärde ink moms]]-Tabell2[[#This Row],[Varav bokat ink moms]]</f>
        <v>348</v>
      </c>
      <c r="L2794" s="2">
        <f>Tabell2[[#This Row],[Antal]]*Tabell2[[#This Row],[Inpris ex moms]]</f>
        <v>278.39999999999998</v>
      </c>
      <c r="M2794" s="2">
        <f>MIN(Tabell2[[#This Row],[Bokat]]*Tabell2[[#This Row],[Inpris ex moms]],Tabell2[[#This Row],[Totalt lagervärde ex moms]])</f>
        <v>0</v>
      </c>
      <c r="N2794" s="2">
        <f>Tabell2[[#This Row],[Totalt lagervärde ex moms]]-Tabell2[[#This Row],[Varav bokat ex moms]]</f>
        <v>278.39999999999998</v>
      </c>
    </row>
    <row r="2795" spans="1:14" x14ac:dyDescent="0.2">
      <c r="A2795" t="s">
        <v>9499</v>
      </c>
      <c r="B2795" t="s">
        <v>9500</v>
      </c>
      <c r="C2795" s="2">
        <v>85</v>
      </c>
      <c r="D2795" s="2">
        <v>59</v>
      </c>
      <c r="E2795" s="2">
        <v>51.44</v>
      </c>
      <c r="F2795" s="2">
        <v>41.152000000000001</v>
      </c>
      <c r="G2795">
        <v>6</v>
      </c>
      <c r="H2795">
        <v>0</v>
      </c>
      <c r="I2795" s="2">
        <f>Tabell2[[#This Row],[Inköpspris (SEK)]]*Tabell2[[#This Row],[Antal]]</f>
        <v>308.64</v>
      </c>
      <c r="J2795" s="2">
        <f>MIN(Tabell2[[#This Row],[Bokat]]*Tabell2[[#This Row],[Inköpspris (SEK)]],Tabell2[[#This Row],[Totalt lagervärde ink moms]])</f>
        <v>0</v>
      </c>
      <c r="K2795" s="2">
        <f>Tabell2[[#This Row],[Totalt lagervärde ink moms]]-Tabell2[[#This Row],[Varav bokat ink moms]]</f>
        <v>308.64</v>
      </c>
      <c r="L2795" s="2">
        <f>Tabell2[[#This Row],[Antal]]*Tabell2[[#This Row],[Inpris ex moms]]</f>
        <v>246.91200000000001</v>
      </c>
      <c r="M2795" s="2">
        <f>MIN(Tabell2[[#This Row],[Bokat]]*Tabell2[[#This Row],[Inpris ex moms]],Tabell2[[#This Row],[Totalt lagervärde ex moms]])</f>
        <v>0</v>
      </c>
      <c r="N2795" s="2">
        <f>Tabell2[[#This Row],[Totalt lagervärde ex moms]]-Tabell2[[#This Row],[Varav bokat ex moms]]</f>
        <v>246.91200000000001</v>
      </c>
    </row>
    <row r="2796" spans="1:14" x14ac:dyDescent="0.2">
      <c r="A2796" t="s">
        <v>4321</v>
      </c>
      <c r="B2796" t="s">
        <v>4322</v>
      </c>
      <c r="C2796" s="2">
        <v>105</v>
      </c>
      <c r="D2796" s="2">
        <v>68</v>
      </c>
      <c r="E2796" s="2">
        <v>63.54</v>
      </c>
      <c r="F2796" s="2">
        <v>50.832000000000001</v>
      </c>
      <c r="G2796">
        <v>2</v>
      </c>
      <c r="H2796">
        <v>0</v>
      </c>
      <c r="I2796" s="2">
        <f>Tabell2[[#This Row],[Inköpspris (SEK)]]*Tabell2[[#This Row],[Antal]]</f>
        <v>127.08</v>
      </c>
      <c r="J2796" s="2">
        <f>MIN(Tabell2[[#This Row],[Bokat]]*Tabell2[[#This Row],[Inköpspris (SEK)]],Tabell2[[#This Row],[Totalt lagervärde ink moms]])</f>
        <v>0</v>
      </c>
      <c r="K2796" s="2">
        <f>Tabell2[[#This Row],[Totalt lagervärde ink moms]]-Tabell2[[#This Row],[Varav bokat ink moms]]</f>
        <v>127.08</v>
      </c>
      <c r="L2796" s="2">
        <f>Tabell2[[#This Row],[Antal]]*Tabell2[[#This Row],[Inpris ex moms]]</f>
        <v>101.664</v>
      </c>
      <c r="M2796" s="2">
        <f>MIN(Tabell2[[#This Row],[Bokat]]*Tabell2[[#This Row],[Inpris ex moms]],Tabell2[[#This Row],[Totalt lagervärde ex moms]])</f>
        <v>0</v>
      </c>
      <c r="N2796" s="2">
        <f>Tabell2[[#This Row],[Totalt lagervärde ex moms]]-Tabell2[[#This Row],[Varav bokat ex moms]]</f>
        <v>101.664</v>
      </c>
    </row>
    <row r="2797" spans="1:14" x14ac:dyDescent="0.2">
      <c r="A2797" t="s">
        <v>3715</v>
      </c>
      <c r="B2797" t="s">
        <v>3716</v>
      </c>
      <c r="C2797" s="2">
        <v>69</v>
      </c>
      <c r="D2797" s="2">
        <v>48</v>
      </c>
      <c r="E2797" s="2">
        <v>41.75</v>
      </c>
      <c r="F2797" s="2">
        <v>33.4</v>
      </c>
      <c r="G2797">
        <v>1</v>
      </c>
      <c r="H2797">
        <v>0</v>
      </c>
      <c r="I2797" s="2">
        <f>Tabell2[[#This Row],[Inköpspris (SEK)]]*Tabell2[[#This Row],[Antal]]</f>
        <v>41.75</v>
      </c>
      <c r="J2797" s="2">
        <f>MIN(Tabell2[[#This Row],[Bokat]]*Tabell2[[#This Row],[Inköpspris (SEK)]],Tabell2[[#This Row],[Totalt lagervärde ink moms]])</f>
        <v>0</v>
      </c>
      <c r="K2797" s="2">
        <f>Tabell2[[#This Row],[Totalt lagervärde ink moms]]-Tabell2[[#This Row],[Varav bokat ink moms]]</f>
        <v>41.75</v>
      </c>
      <c r="L2797" s="2">
        <f>Tabell2[[#This Row],[Antal]]*Tabell2[[#This Row],[Inpris ex moms]]</f>
        <v>33.4</v>
      </c>
      <c r="M2797" s="2">
        <f>MIN(Tabell2[[#This Row],[Bokat]]*Tabell2[[#This Row],[Inpris ex moms]],Tabell2[[#This Row],[Totalt lagervärde ex moms]])</f>
        <v>0</v>
      </c>
      <c r="N2797" s="2">
        <f>Tabell2[[#This Row],[Totalt lagervärde ex moms]]-Tabell2[[#This Row],[Varav bokat ex moms]]</f>
        <v>33.4</v>
      </c>
    </row>
    <row r="2798" spans="1:14" x14ac:dyDescent="0.2">
      <c r="A2798" t="s">
        <v>414</v>
      </c>
      <c r="B2798" t="s">
        <v>415</v>
      </c>
      <c r="C2798" s="2">
        <v>799</v>
      </c>
      <c r="D2798" s="2">
        <v>660</v>
      </c>
      <c r="E2798" s="2">
        <v>483.45</v>
      </c>
      <c r="F2798" s="2">
        <v>386.76000000000005</v>
      </c>
      <c r="G2798">
        <v>1</v>
      </c>
      <c r="H2798">
        <v>0</v>
      </c>
      <c r="I2798" s="2">
        <f>Tabell2[[#This Row],[Inköpspris (SEK)]]*Tabell2[[#This Row],[Antal]]</f>
        <v>483.45</v>
      </c>
      <c r="J2798" s="2">
        <f>MIN(Tabell2[[#This Row],[Bokat]]*Tabell2[[#This Row],[Inköpspris (SEK)]],Tabell2[[#This Row],[Totalt lagervärde ink moms]])</f>
        <v>0</v>
      </c>
      <c r="K2798" s="2">
        <f>Tabell2[[#This Row],[Totalt lagervärde ink moms]]-Tabell2[[#This Row],[Varav bokat ink moms]]</f>
        <v>483.45</v>
      </c>
      <c r="L2798" s="2">
        <f>Tabell2[[#This Row],[Antal]]*Tabell2[[#This Row],[Inpris ex moms]]</f>
        <v>386.76000000000005</v>
      </c>
      <c r="M2798" s="2">
        <f>MIN(Tabell2[[#This Row],[Bokat]]*Tabell2[[#This Row],[Inpris ex moms]],Tabell2[[#This Row],[Totalt lagervärde ex moms]])</f>
        <v>0</v>
      </c>
      <c r="N2798" s="2">
        <f>Tabell2[[#This Row],[Totalt lagervärde ex moms]]-Tabell2[[#This Row],[Varav bokat ex moms]]</f>
        <v>386.76000000000005</v>
      </c>
    </row>
    <row r="2799" spans="1:14" x14ac:dyDescent="0.2">
      <c r="A2799" t="s">
        <v>12060</v>
      </c>
      <c r="B2799" t="s">
        <v>12061</v>
      </c>
      <c r="C2799" s="2">
        <v>845</v>
      </c>
      <c r="D2799" s="2">
        <v>507</v>
      </c>
      <c r="E2799" s="2">
        <v>511.25</v>
      </c>
      <c r="F2799" s="2">
        <v>409</v>
      </c>
      <c r="G2799">
        <v>1</v>
      </c>
      <c r="H2799">
        <v>0</v>
      </c>
      <c r="I2799" s="2">
        <f>Tabell2[[#This Row],[Inköpspris (SEK)]]*Tabell2[[#This Row],[Antal]]</f>
        <v>511.25</v>
      </c>
      <c r="J2799" s="2">
        <f>MIN(Tabell2[[#This Row],[Bokat]]*Tabell2[[#This Row],[Inköpspris (SEK)]],Tabell2[[#This Row],[Totalt lagervärde ink moms]])</f>
        <v>0</v>
      </c>
      <c r="K2799" s="2">
        <f>Tabell2[[#This Row],[Totalt lagervärde ink moms]]-Tabell2[[#This Row],[Varav bokat ink moms]]</f>
        <v>511.25</v>
      </c>
      <c r="L2799" s="2">
        <f>Tabell2[[#This Row],[Antal]]*Tabell2[[#This Row],[Inpris ex moms]]</f>
        <v>409</v>
      </c>
      <c r="M2799" s="2">
        <f>MIN(Tabell2[[#This Row],[Bokat]]*Tabell2[[#This Row],[Inpris ex moms]],Tabell2[[#This Row],[Totalt lagervärde ex moms]])</f>
        <v>0</v>
      </c>
      <c r="N2799" s="2">
        <f>Tabell2[[#This Row],[Totalt lagervärde ex moms]]-Tabell2[[#This Row],[Varav bokat ex moms]]</f>
        <v>409</v>
      </c>
    </row>
    <row r="2800" spans="1:14" x14ac:dyDescent="0.2">
      <c r="A2800" t="s">
        <v>12062</v>
      </c>
      <c r="B2800" t="s">
        <v>12063</v>
      </c>
      <c r="C2800" s="2">
        <v>845</v>
      </c>
      <c r="D2800" s="2">
        <v>507</v>
      </c>
      <c r="E2800" s="2">
        <v>511.25</v>
      </c>
      <c r="F2800" s="2">
        <v>409</v>
      </c>
      <c r="G2800">
        <v>1</v>
      </c>
      <c r="H2800">
        <v>0</v>
      </c>
      <c r="I2800" s="2">
        <f>Tabell2[[#This Row],[Inköpspris (SEK)]]*Tabell2[[#This Row],[Antal]]</f>
        <v>511.25</v>
      </c>
      <c r="J2800" s="2">
        <f>MIN(Tabell2[[#This Row],[Bokat]]*Tabell2[[#This Row],[Inköpspris (SEK)]],Tabell2[[#This Row],[Totalt lagervärde ink moms]])</f>
        <v>0</v>
      </c>
      <c r="K2800" s="2">
        <f>Tabell2[[#This Row],[Totalt lagervärde ink moms]]-Tabell2[[#This Row],[Varav bokat ink moms]]</f>
        <v>511.25</v>
      </c>
      <c r="L2800" s="2">
        <f>Tabell2[[#This Row],[Antal]]*Tabell2[[#This Row],[Inpris ex moms]]</f>
        <v>409</v>
      </c>
      <c r="M2800" s="2">
        <f>MIN(Tabell2[[#This Row],[Bokat]]*Tabell2[[#This Row],[Inpris ex moms]],Tabell2[[#This Row],[Totalt lagervärde ex moms]])</f>
        <v>0</v>
      </c>
      <c r="N2800" s="2">
        <f>Tabell2[[#This Row],[Totalt lagervärde ex moms]]-Tabell2[[#This Row],[Varav bokat ex moms]]</f>
        <v>409</v>
      </c>
    </row>
    <row r="2801" spans="1:14" x14ac:dyDescent="0.2">
      <c r="A2801" t="s">
        <v>9654</v>
      </c>
      <c r="B2801" t="s">
        <v>9655</v>
      </c>
      <c r="C2801" s="2">
        <v>1199</v>
      </c>
      <c r="D2801" s="2">
        <v>899</v>
      </c>
      <c r="E2801" s="2">
        <v>725.32</v>
      </c>
      <c r="F2801" s="2">
        <v>580.25600000000009</v>
      </c>
      <c r="G2801">
        <v>1</v>
      </c>
      <c r="H2801">
        <v>0</v>
      </c>
      <c r="I2801" s="2">
        <f>Tabell2[[#This Row],[Inköpspris (SEK)]]*Tabell2[[#This Row],[Antal]]</f>
        <v>725.32</v>
      </c>
      <c r="J2801" s="2">
        <f>MIN(Tabell2[[#This Row],[Bokat]]*Tabell2[[#This Row],[Inköpspris (SEK)]],Tabell2[[#This Row],[Totalt lagervärde ink moms]])</f>
        <v>0</v>
      </c>
      <c r="K2801" s="2">
        <f>Tabell2[[#This Row],[Totalt lagervärde ink moms]]-Tabell2[[#This Row],[Varav bokat ink moms]]</f>
        <v>725.32</v>
      </c>
      <c r="L2801" s="2">
        <f>Tabell2[[#This Row],[Antal]]*Tabell2[[#This Row],[Inpris ex moms]]</f>
        <v>580.25600000000009</v>
      </c>
      <c r="M2801" s="2">
        <f>MIN(Tabell2[[#This Row],[Bokat]]*Tabell2[[#This Row],[Inpris ex moms]],Tabell2[[#This Row],[Totalt lagervärde ex moms]])</f>
        <v>0</v>
      </c>
      <c r="N2801" s="2">
        <f>Tabell2[[#This Row],[Totalt lagervärde ex moms]]-Tabell2[[#This Row],[Varav bokat ex moms]]</f>
        <v>580.25600000000009</v>
      </c>
    </row>
    <row r="2802" spans="1:14" x14ac:dyDescent="0.2">
      <c r="A2802" t="s">
        <v>9656</v>
      </c>
      <c r="B2802" t="s">
        <v>9657</v>
      </c>
      <c r="C2802" s="2">
        <v>1199</v>
      </c>
      <c r="D2802" s="2">
        <v>899</v>
      </c>
      <c r="E2802" s="2">
        <v>725.32</v>
      </c>
      <c r="F2802" s="2">
        <v>580.25600000000009</v>
      </c>
      <c r="G2802">
        <v>1</v>
      </c>
      <c r="H2802">
        <v>0</v>
      </c>
      <c r="I2802" s="2">
        <f>Tabell2[[#This Row],[Inköpspris (SEK)]]*Tabell2[[#This Row],[Antal]]</f>
        <v>725.32</v>
      </c>
      <c r="J2802" s="2">
        <f>MIN(Tabell2[[#This Row],[Bokat]]*Tabell2[[#This Row],[Inköpspris (SEK)]],Tabell2[[#This Row],[Totalt lagervärde ink moms]])</f>
        <v>0</v>
      </c>
      <c r="K2802" s="2">
        <f>Tabell2[[#This Row],[Totalt lagervärde ink moms]]-Tabell2[[#This Row],[Varav bokat ink moms]]</f>
        <v>725.32</v>
      </c>
      <c r="L2802" s="2">
        <f>Tabell2[[#This Row],[Antal]]*Tabell2[[#This Row],[Inpris ex moms]]</f>
        <v>580.25600000000009</v>
      </c>
      <c r="M2802" s="2">
        <f>MIN(Tabell2[[#This Row],[Bokat]]*Tabell2[[#This Row],[Inpris ex moms]],Tabell2[[#This Row],[Totalt lagervärde ex moms]])</f>
        <v>0</v>
      </c>
      <c r="N2802" s="2">
        <f>Tabell2[[#This Row],[Totalt lagervärde ex moms]]-Tabell2[[#This Row],[Varav bokat ex moms]]</f>
        <v>580.25600000000009</v>
      </c>
    </row>
    <row r="2803" spans="1:14" x14ac:dyDescent="0.2">
      <c r="A2803" t="s">
        <v>9658</v>
      </c>
      <c r="B2803" t="s">
        <v>9659</v>
      </c>
      <c r="C2803" s="2">
        <v>1199</v>
      </c>
      <c r="D2803" s="2">
        <v>899</v>
      </c>
      <c r="E2803" s="2">
        <v>725.32</v>
      </c>
      <c r="F2803" s="2">
        <v>580.25600000000009</v>
      </c>
      <c r="G2803">
        <v>1</v>
      </c>
      <c r="H2803">
        <v>0</v>
      </c>
      <c r="I2803" s="2">
        <f>Tabell2[[#This Row],[Inköpspris (SEK)]]*Tabell2[[#This Row],[Antal]]</f>
        <v>725.32</v>
      </c>
      <c r="J2803" s="2">
        <f>MIN(Tabell2[[#This Row],[Bokat]]*Tabell2[[#This Row],[Inköpspris (SEK)]],Tabell2[[#This Row],[Totalt lagervärde ink moms]])</f>
        <v>0</v>
      </c>
      <c r="K2803" s="2">
        <f>Tabell2[[#This Row],[Totalt lagervärde ink moms]]-Tabell2[[#This Row],[Varav bokat ink moms]]</f>
        <v>725.32</v>
      </c>
      <c r="L2803" s="2">
        <f>Tabell2[[#This Row],[Antal]]*Tabell2[[#This Row],[Inpris ex moms]]</f>
        <v>580.25600000000009</v>
      </c>
      <c r="M2803" s="2">
        <f>MIN(Tabell2[[#This Row],[Bokat]]*Tabell2[[#This Row],[Inpris ex moms]],Tabell2[[#This Row],[Totalt lagervärde ex moms]])</f>
        <v>0</v>
      </c>
      <c r="N2803" s="2">
        <f>Tabell2[[#This Row],[Totalt lagervärde ex moms]]-Tabell2[[#This Row],[Varav bokat ex moms]]</f>
        <v>580.25600000000009</v>
      </c>
    </row>
    <row r="2804" spans="1:14" x14ac:dyDescent="0.2">
      <c r="A2804" t="s">
        <v>9660</v>
      </c>
      <c r="B2804" t="s">
        <v>9661</v>
      </c>
      <c r="C2804" s="2">
        <v>1199</v>
      </c>
      <c r="D2804" s="2">
        <v>899</v>
      </c>
      <c r="E2804" s="2">
        <v>725.32</v>
      </c>
      <c r="F2804" s="2">
        <v>580.25600000000009</v>
      </c>
      <c r="G2804">
        <v>1</v>
      </c>
      <c r="H2804">
        <v>0</v>
      </c>
      <c r="I2804" s="2">
        <f>Tabell2[[#This Row],[Inköpspris (SEK)]]*Tabell2[[#This Row],[Antal]]</f>
        <v>725.32</v>
      </c>
      <c r="J2804" s="2">
        <f>MIN(Tabell2[[#This Row],[Bokat]]*Tabell2[[#This Row],[Inköpspris (SEK)]],Tabell2[[#This Row],[Totalt lagervärde ink moms]])</f>
        <v>0</v>
      </c>
      <c r="K2804" s="2">
        <f>Tabell2[[#This Row],[Totalt lagervärde ink moms]]-Tabell2[[#This Row],[Varav bokat ink moms]]</f>
        <v>725.32</v>
      </c>
      <c r="L2804" s="2">
        <f>Tabell2[[#This Row],[Antal]]*Tabell2[[#This Row],[Inpris ex moms]]</f>
        <v>580.25600000000009</v>
      </c>
      <c r="M2804" s="2">
        <f>MIN(Tabell2[[#This Row],[Bokat]]*Tabell2[[#This Row],[Inpris ex moms]],Tabell2[[#This Row],[Totalt lagervärde ex moms]])</f>
        <v>0</v>
      </c>
      <c r="N2804" s="2">
        <f>Tabell2[[#This Row],[Totalt lagervärde ex moms]]-Tabell2[[#This Row],[Varav bokat ex moms]]</f>
        <v>580.25600000000009</v>
      </c>
    </row>
    <row r="2805" spans="1:14" x14ac:dyDescent="0.2">
      <c r="A2805" t="s">
        <v>9662</v>
      </c>
      <c r="B2805" t="s">
        <v>9663</v>
      </c>
      <c r="C2805" s="2">
        <v>1199</v>
      </c>
      <c r="D2805" s="2">
        <v>899</v>
      </c>
      <c r="E2805" s="2">
        <v>725.32</v>
      </c>
      <c r="F2805" s="2">
        <v>580.25600000000009</v>
      </c>
      <c r="G2805">
        <v>1</v>
      </c>
      <c r="H2805">
        <v>0</v>
      </c>
      <c r="I2805" s="2">
        <f>Tabell2[[#This Row],[Inköpspris (SEK)]]*Tabell2[[#This Row],[Antal]]</f>
        <v>725.32</v>
      </c>
      <c r="J2805" s="2">
        <f>MIN(Tabell2[[#This Row],[Bokat]]*Tabell2[[#This Row],[Inköpspris (SEK)]],Tabell2[[#This Row],[Totalt lagervärde ink moms]])</f>
        <v>0</v>
      </c>
      <c r="K2805" s="2">
        <f>Tabell2[[#This Row],[Totalt lagervärde ink moms]]-Tabell2[[#This Row],[Varav bokat ink moms]]</f>
        <v>725.32</v>
      </c>
      <c r="L2805" s="2">
        <f>Tabell2[[#This Row],[Antal]]*Tabell2[[#This Row],[Inpris ex moms]]</f>
        <v>580.25600000000009</v>
      </c>
      <c r="M2805" s="2">
        <f>MIN(Tabell2[[#This Row],[Bokat]]*Tabell2[[#This Row],[Inpris ex moms]],Tabell2[[#This Row],[Totalt lagervärde ex moms]])</f>
        <v>0</v>
      </c>
      <c r="N2805" s="2">
        <f>Tabell2[[#This Row],[Totalt lagervärde ex moms]]-Tabell2[[#This Row],[Varav bokat ex moms]]</f>
        <v>580.25600000000009</v>
      </c>
    </row>
    <row r="2806" spans="1:14" x14ac:dyDescent="0.2">
      <c r="A2806" t="s">
        <v>4217</v>
      </c>
      <c r="B2806" t="s">
        <v>4218</v>
      </c>
      <c r="C2806" s="2">
        <v>69</v>
      </c>
      <c r="D2806" s="2">
        <v>48</v>
      </c>
      <c r="E2806" s="2">
        <v>41.74</v>
      </c>
      <c r="F2806" s="2">
        <v>33.392000000000003</v>
      </c>
      <c r="G2806">
        <v>1</v>
      </c>
      <c r="H2806">
        <v>0</v>
      </c>
      <c r="I2806" s="2">
        <f>Tabell2[[#This Row],[Inköpspris (SEK)]]*Tabell2[[#This Row],[Antal]]</f>
        <v>41.74</v>
      </c>
      <c r="J2806" s="2">
        <f>MIN(Tabell2[[#This Row],[Bokat]]*Tabell2[[#This Row],[Inköpspris (SEK)]],Tabell2[[#This Row],[Totalt lagervärde ink moms]])</f>
        <v>0</v>
      </c>
      <c r="K2806" s="2">
        <f>Tabell2[[#This Row],[Totalt lagervärde ink moms]]-Tabell2[[#This Row],[Varav bokat ink moms]]</f>
        <v>41.74</v>
      </c>
      <c r="L2806" s="2">
        <f>Tabell2[[#This Row],[Antal]]*Tabell2[[#This Row],[Inpris ex moms]]</f>
        <v>33.392000000000003</v>
      </c>
      <c r="M2806" s="2">
        <f>MIN(Tabell2[[#This Row],[Bokat]]*Tabell2[[#This Row],[Inpris ex moms]],Tabell2[[#This Row],[Totalt lagervärde ex moms]])</f>
        <v>0</v>
      </c>
      <c r="N2806" s="2">
        <f>Tabell2[[#This Row],[Totalt lagervärde ex moms]]-Tabell2[[#This Row],[Varav bokat ex moms]]</f>
        <v>33.392000000000003</v>
      </c>
    </row>
    <row r="2807" spans="1:14" x14ac:dyDescent="0.2">
      <c r="A2807" t="s">
        <v>7934</v>
      </c>
      <c r="B2807" t="s">
        <v>7935</v>
      </c>
      <c r="C2807" s="2">
        <v>155</v>
      </c>
      <c r="D2807" s="2">
        <v>108</v>
      </c>
      <c r="E2807" s="2">
        <v>93.75</v>
      </c>
      <c r="F2807" s="2">
        <v>75</v>
      </c>
      <c r="G2807">
        <v>5</v>
      </c>
      <c r="H2807">
        <v>0</v>
      </c>
      <c r="I2807" s="2">
        <f>Tabell2[[#This Row],[Inköpspris (SEK)]]*Tabell2[[#This Row],[Antal]]</f>
        <v>468.75</v>
      </c>
      <c r="J2807" s="2">
        <f>MIN(Tabell2[[#This Row],[Bokat]]*Tabell2[[#This Row],[Inköpspris (SEK)]],Tabell2[[#This Row],[Totalt lagervärde ink moms]])</f>
        <v>0</v>
      </c>
      <c r="K2807" s="2">
        <f>Tabell2[[#This Row],[Totalt lagervärde ink moms]]-Tabell2[[#This Row],[Varav bokat ink moms]]</f>
        <v>468.75</v>
      </c>
      <c r="L2807" s="2">
        <f>Tabell2[[#This Row],[Antal]]*Tabell2[[#This Row],[Inpris ex moms]]</f>
        <v>375</v>
      </c>
      <c r="M2807" s="2">
        <f>MIN(Tabell2[[#This Row],[Bokat]]*Tabell2[[#This Row],[Inpris ex moms]],Tabell2[[#This Row],[Totalt lagervärde ex moms]])</f>
        <v>0</v>
      </c>
      <c r="N2807" s="2">
        <f>Tabell2[[#This Row],[Totalt lagervärde ex moms]]-Tabell2[[#This Row],[Varav bokat ex moms]]</f>
        <v>375</v>
      </c>
    </row>
    <row r="2808" spans="1:14" x14ac:dyDescent="0.2">
      <c r="A2808" t="s">
        <v>4399</v>
      </c>
      <c r="B2808" t="s">
        <v>4400</v>
      </c>
      <c r="C2808" s="2">
        <v>94</v>
      </c>
      <c r="D2808" s="2">
        <v>56</v>
      </c>
      <c r="E2808" s="2">
        <v>56.85</v>
      </c>
      <c r="F2808" s="2">
        <v>45.480000000000004</v>
      </c>
      <c r="G2808">
        <v>5</v>
      </c>
      <c r="H2808">
        <v>0</v>
      </c>
      <c r="I2808" s="2">
        <f>Tabell2[[#This Row],[Inköpspris (SEK)]]*Tabell2[[#This Row],[Antal]]</f>
        <v>284.25</v>
      </c>
      <c r="J2808" s="2">
        <f>MIN(Tabell2[[#This Row],[Bokat]]*Tabell2[[#This Row],[Inköpspris (SEK)]],Tabell2[[#This Row],[Totalt lagervärde ink moms]])</f>
        <v>0</v>
      </c>
      <c r="K2808" s="2">
        <f>Tabell2[[#This Row],[Totalt lagervärde ink moms]]-Tabell2[[#This Row],[Varav bokat ink moms]]</f>
        <v>284.25</v>
      </c>
      <c r="L2808" s="2">
        <f>Tabell2[[#This Row],[Antal]]*Tabell2[[#This Row],[Inpris ex moms]]</f>
        <v>227.40000000000003</v>
      </c>
      <c r="M2808" s="2">
        <f>MIN(Tabell2[[#This Row],[Bokat]]*Tabell2[[#This Row],[Inpris ex moms]],Tabell2[[#This Row],[Totalt lagervärde ex moms]])</f>
        <v>0</v>
      </c>
      <c r="N2808" s="2">
        <f>Tabell2[[#This Row],[Totalt lagervärde ex moms]]-Tabell2[[#This Row],[Varav bokat ex moms]]</f>
        <v>227.40000000000003</v>
      </c>
    </row>
    <row r="2809" spans="1:14" x14ac:dyDescent="0.2">
      <c r="A2809" t="s">
        <v>4211</v>
      </c>
      <c r="B2809" t="s">
        <v>4212</v>
      </c>
      <c r="C2809" s="2">
        <v>69</v>
      </c>
      <c r="D2809" s="2">
        <v>48</v>
      </c>
      <c r="E2809" s="2">
        <v>41.73</v>
      </c>
      <c r="F2809" s="2">
        <v>33.384</v>
      </c>
      <c r="G2809">
        <v>6</v>
      </c>
      <c r="H2809">
        <v>0</v>
      </c>
      <c r="I2809" s="2">
        <f>Tabell2[[#This Row],[Inköpspris (SEK)]]*Tabell2[[#This Row],[Antal]]</f>
        <v>250.38</v>
      </c>
      <c r="J2809" s="2">
        <f>MIN(Tabell2[[#This Row],[Bokat]]*Tabell2[[#This Row],[Inköpspris (SEK)]],Tabell2[[#This Row],[Totalt lagervärde ink moms]])</f>
        <v>0</v>
      </c>
      <c r="K2809" s="2">
        <f>Tabell2[[#This Row],[Totalt lagervärde ink moms]]-Tabell2[[#This Row],[Varav bokat ink moms]]</f>
        <v>250.38</v>
      </c>
      <c r="L2809" s="2">
        <f>Tabell2[[#This Row],[Antal]]*Tabell2[[#This Row],[Inpris ex moms]]</f>
        <v>200.304</v>
      </c>
      <c r="M2809" s="2">
        <f>MIN(Tabell2[[#This Row],[Bokat]]*Tabell2[[#This Row],[Inpris ex moms]],Tabell2[[#This Row],[Totalt lagervärde ex moms]])</f>
        <v>0</v>
      </c>
      <c r="N2809" s="2">
        <f>Tabell2[[#This Row],[Totalt lagervärde ex moms]]-Tabell2[[#This Row],[Varav bokat ex moms]]</f>
        <v>200.304</v>
      </c>
    </row>
    <row r="2810" spans="1:14" x14ac:dyDescent="0.2">
      <c r="A2810" t="s">
        <v>10508</v>
      </c>
      <c r="B2810" t="s">
        <v>10509</v>
      </c>
      <c r="C2810" s="2">
        <v>339</v>
      </c>
      <c r="D2810" s="2">
        <v>300</v>
      </c>
      <c r="E2810" s="2">
        <v>205.02</v>
      </c>
      <c r="F2810" s="2">
        <v>164.01600000000002</v>
      </c>
      <c r="G2810">
        <v>2</v>
      </c>
      <c r="H2810">
        <v>0</v>
      </c>
      <c r="I2810" s="2">
        <f>Tabell2[[#This Row],[Inköpspris (SEK)]]*Tabell2[[#This Row],[Antal]]</f>
        <v>410.04</v>
      </c>
      <c r="J2810" s="2">
        <f>MIN(Tabell2[[#This Row],[Bokat]]*Tabell2[[#This Row],[Inköpspris (SEK)]],Tabell2[[#This Row],[Totalt lagervärde ink moms]])</f>
        <v>0</v>
      </c>
      <c r="K2810" s="2">
        <f>Tabell2[[#This Row],[Totalt lagervärde ink moms]]-Tabell2[[#This Row],[Varav bokat ink moms]]</f>
        <v>410.04</v>
      </c>
      <c r="L2810" s="2">
        <f>Tabell2[[#This Row],[Antal]]*Tabell2[[#This Row],[Inpris ex moms]]</f>
        <v>328.03200000000004</v>
      </c>
      <c r="M2810" s="2">
        <f>MIN(Tabell2[[#This Row],[Bokat]]*Tabell2[[#This Row],[Inpris ex moms]],Tabell2[[#This Row],[Totalt lagervärde ex moms]])</f>
        <v>0</v>
      </c>
      <c r="N2810" s="2">
        <f>Tabell2[[#This Row],[Totalt lagervärde ex moms]]-Tabell2[[#This Row],[Varav bokat ex moms]]</f>
        <v>328.03200000000004</v>
      </c>
    </row>
    <row r="2811" spans="1:14" x14ac:dyDescent="0.2">
      <c r="A2811" t="s">
        <v>4429</v>
      </c>
      <c r="B2811" t="s">
        <v>4430</v>
      </c>
      <c r="C2811" s="2">
        <v>409</v>
      </c>
      <c r="D2811" s="2">
        <v>245</v>
      </c>
      <c r="E2811" s="2">
        <v>247.35</v>
      </c>
      <c r="F2811" s="2">
        <v>197.88</v>
      </c>
      <c r="G2811">
        <v>2</v>
      </c>
      <c r="H2811">
        <v>0</v>
      </c>
      <c r="I2811" s="2">
        <f>Tabell2[[#This Row],[Inköpspris (SEK)]]*Tabell2[[#This Row],[Antal]]</f>
        <v>494.7</v>
      </c>
      <c r="J2811" s="2">
        <f>MIN(Tabell2[[#This Row],[Bokat]]*Tabell2[[#This Row],[Inköpspris (SEK)]],Tabell2[[#This Row],[Totalt lagervärde ink moms]])</f>
        <v>0</v>
      </c>
      <c r="K2811" s="2">
        <f>Tabell2[[#This Row],[Totalt lagervärde ink moms]]-Tabell2[[#This Row],[Varav bokat ink moms]]</f>
        <v>494.7</v>
      </c>
      <c r="L2811" s="2">
        <f>Tabell2[[#This Row],[Antal]]*Tabell2[[#This Row],[Inpris ex moms]]</f>
        <v>395.76</v>
      </c>
      <c r="M2811" s="2">
        <f>MIN(Tabell2[[#This Row],[Bokat]]*Tabell2[[#This Row],[Inpris ex moms]],Tabell2[[#This Row],[Totalt lagervärde ex moms]])</f>
        <v>0</v>
      </c>
      <c r="N2811" s="2">
        <f>Tabell2[[#This Row],[Totalt lagervärde ex moms]]-Tabell2[[#This Row],[Varav bokat ex moms]]</f>
        <v>395.76</v>
      </c>
    </row>
    <row r="2812" spans="1:14" x14ac:dyDescent="0.2">
      <c r="A2812" t="s">
        <v>3871</v>
      </c>
      <c r="B2812" t="s">
        <v>3872</v>
      </c>
      <c r="C2812" s="2">
        <v>84</v>
      </c>
      <c r="D2812" s="2">
        <v>59</v>
      </c>
      <c r="E2812" s="2">
        <v>50.8</v>
      </c>
      <c r="F2812" s="2">
        <v>40.64</v>
      </c>
      <c r="G2812">
        <v>2</v>
      </c>
      <c r="H2812">
        <v>0</v>
      </c>
      <c r="I2812" s="2">
        <f>Tabell2[[#This Row],[Inköpspris (SEK)]]*Tabell2[[#This Row],[Antal]]</f>
        <v>101.6</v>
      </c>
      <c r="J2812" s="2">
        <f>MIN(Tabell2[[#This Row],[Bokat]]*Tabell2[[#This Row],[Inköpspris (SEK)]],Tabell2[[#This Row],[Totalt lagervärde ink moms]])</f>
        <v>0</v>
      </c>
      <c r="K2812" s="2">
        <f>Tabell2[[#This Row],[Totalt lagervärde ink moms]]-Tabell2[[#This Row],[Varav bokat ink moms]]</f>
        <v>101.6</v>
      </c>
      <c r="L2812" s="2">
        <f>Tabell2[[#This Row],[Antal]]*Tabell2[[#This Row],[Inpris ex moms]]</f>
        <v>81.28</v>
      </c>
      <c r="M2812" s="2">
        <f>MIN(Tabell2[[#This Row],[Bokat]]*Tabell2[[#This Row],[Inpris ex moms]],Tabell2[[#This Row],[Totalt lagervärde ex moms]])</f>
        <v>0</v>
      </c>
      <c r="N2812" s="2">
        <f>Tabell2[[#This Row],[Totalt lagervärde ex moms]]-Tabell2[[#This Row],[Varav bokat ex moms]]</f>
        <v>81.28</v>
      </c>
    </row>
    <row r="2813" spans="1:14" x14ac:dyDescent="0.2">
      <c r="A2813" t="s">
        <v>3875</v>
      </c>
      <c r="B2813" t="s">
        <v>3876</v>
      </c>
      <c r="C2813" s="2">
        <v>84</v>
      </c>
      <c r="D2813" s="2">
        <v>59</v>
      </c>
      <c r="E2813" s="2">
        <v>50.8</v>
      </c>
      <c r="F2813" s="2">
        <v>40.64</v>
      </c>
      <c r="G2813">
        <v>1</v>
      </c>
      <c r="H2813">
        <v>0</v>
      </c>
      <c r="I2813" s="2">
        <f>Tabell2[[#This Row],[Inköpspris (SEK)]]*Tabell2[[#This Row],[Antal]]</f>
        <v>50.8</v>
      </c>
      <c r="J2813" s="2">
        <f>MIN(Tabell2[[#This Row],[Bokat]]*Tabell2[[#This Row],[Inköpspris (SEK)]],Tabell2[[#This Row],[Totalt lagervärde ink moms]])</f>
        <v>0</v>
      </c>
      <c r="K2813" s="2">
        <f>Tabell2[[#This Row],[Totalt lagervärde ink moms]]-Tabell2[[#This Row],[Varav bokat ink moms]]</f>
        <v>50.8</v>
      </c>
      <c r="L2813" s="2">
        <f>Tabell2[[#This Row],[Antal]]*Tabell2[[#This Row],[Inpris ex moms]]</f>
        <v>40.64</v>
      </c>
      <c r="M2813" s="2">
        <f>MIN(Tabell2[[#This Row],[Bokat]]*Tabell2[[#This Row],[Inpris ex moms]],Tabell2[[#This Row],[Totalt lagervärde ex moms]])</f>
        <v>0</v>
      </c>
      <c r="N2813" s="2">
        <f>Tabell2[[#This Row],[Totalt lagervärde ex moms]]-Tabell2[[#This Row],[Varav bokat ex moms]]</f>
        <v>40.64</v>
      </c>
    </row>
    <row r="2814" spans="1:14" x14ac:dyDescent="0.2">
      <c r="A2814" t="s">
        <v>14917</v>
      </c>
      <c r="B2814" t="s">
        <v>14918</v>
      </c>
      <c r="C2814" s="2">
        <v>395</v>
      </c>
      <c r="D2814" s="2">
        <v>276</v>
      </c>
      <c r="E2814" s="2">
        <v>238.88</v>
      </c>
      <c r="F2814" s="2">
        <v>191.10400000000001</v>
      </c>
      <c r="G2814">
        <v>1</v>
      </c>
      <c r="H2814">
        <v>0</v>
      </c>
      <c r="I2814" s="2">
        <f>Tabell2[[#This Row],[Inköpspris (SEK)]]*Tabell2[[#This Row],[Antal]]</f>
        <v>238.88</v>
      </c>
      <c r="J2814" s="2">
        <f>MIN(Tabell2[[#This Row],[Bokat]]*Tabell2[[#This Row],[Inköpspris (SEK)]],Tabell2[[#This Row],[Totalt lagervärde ink moms]])</f>
        <v>0</v>
      </c>
      <c r="K2814" s="2">
        <f>Tabell2[[#This Row],[Totalt lagervärde ink moms]]-Tabell2[[#This Row],[Varav bokat ink moms]]</f>
        <v>238.88</v>
      </c>
      <c r="L2814" s="2">
        <f>Tabell2[[#This Row],[Antal]]*Tabell2[[#This Row],[Inpris ex moms]]</f>
        <v>191.10400000000001</v>
      </c>
      <c r="M2814" s="2">
        <f>MIN(Tabell2[[#This Row],[Bokat]]*Tabell2[[#This Row],[Inpris ex moms]],Tabell2[[#This Row],[Totalt lagervärde ex moms]])</f>
        <v>0</v>
      </c>
      <c r="N2814" s="2">
        <f>Tabell2[[#This Row],[Totalt lagervärde ex moms]]-Tabell2[[#This Row],[Varav bokat ex moms]]</f>
        <v>191.10400000000001</v>
      </c>
    </row>
    <row r="2815" spans="1:14" x14ac:dyDescent="0.2">
      <c r="A2815" t="s">
        <v>14925</v>
      </c>
      <c r="B2815" t="s">
        <v>14926</v>
      </c>
      <c r="C2815" s="2">
        <v>395</v>
      </c>
      <c r="D2815" s="2">
        <v>276</v>
      </c>
      <c r="E2815" s="2">
        <v>238.88</v>
      </c>
      <c r="F2815" s="2">
        <v>191.10400000000001</v>
      </c>
      <c r="G2815">
        <v>1</v>
      </c>
      <c r="H2815">
        <v>0</v>
      </c>
      <c r="I2815" s="2">
        <f>Tabell2[[#This Row],[Inköpspris (SEK)]]*Tabell2[[#This Row],[Antal]]</f>
        <v>238.88</v>
      </c>
      <c r="J2815" s="2">
        <f>MIN(Tabell2[[#This Row],[Bokat]]*Tabell2[[#This Row],[Inköpspris (SEK)]],Tabell2[[#This Row],[Totalt lagervärde ink moms]])</f>
        <v>0</v>
      </c>
      <c r="K2815" s="2">
        <f>Tabell2[[#This Row],[Totalt lagervärde ink moms]]-Tabell2[[#This Row],[Varav bokat ink moms]]</f>
        <v>238.88</v>
      </c>
      <c r="L2815" s="2">
        <f>Tabell2[[#This Row],[Antal]]*Tabell2[[#This Row],[Inpris ex moms]]</f>
        <v>191.10400000000001</v>
      </c>
      <c r="M2815" s="2">
        <f>MIN(Tabell2[[#This Row],[Bokat]]*Tabell2[[#This Row],[Inpris ex moms]],Tabell2[[#This Row],[Totalt lagervärde ex moms]])</f>
        <v>0</v>
      </c>
      <c r="N2815" s="2">
        <f>Tabell2[[#This Row],[Totalt lagervärde ex moms]]-Tabell2[[#This Row],[Varav bokat ex moms]]</f>
        <v>191.10400000000001</v>
      </c>
    </row>
    <row r="2816" spans="1:14" x14ac:dyDescent="0.2">
      <c r="A2816" t="s">
        <v>4311</v>
      </c>
      <c r="B2816" t="s">
        <v>4312</v>
      </c>
      <c r="C2816" s="2">
        <v>109</v>
      </c>
      <c r="D2816" s="2">
        <v>65</v>
      </c>
      <c r="E2816" s="2">
        <v>65.91</v>
      </c>
      <c r="F2816" s="2">
        <v>52.728000000000002</v>
      </c>
      <c r="G2816">
        <v>2</v>
      </c>
      <c r="H2816">
        <v>0</v>
      </c>
      <c r="I2816" s="2">
        <f>Tabell2[[#This Row],[Inköpspris (SEK)]]*Tabell2[[#This Row],[Antal]]</f>
        <v>131.82</v>
      </c>
      <c r="J2816" s="2">
        <f>MIN(Tabell2[[#This Row],[Bokat]]*Tabell2[[#This Row],[Inköpspris (SEK)]],Tabell2[[#This Row],[Totalt lagervärde ink moms]])</f>
        <v>0</v>
      </c>
      <c r="K2816" s="2">
        <f>Tabell2[[#This Row],[Totalt lagervärde ink moms]]-Tabell2[[#This Row],[Varav bokat ink moms]]</f>
        <v>131.82</v>
      </c>
      <c r="L2816" s="2">
        <f>Tabell2[[#This Row],[Antal]]*Tabell2[[#This Row],[Inpris ex moms]]</f>
        <v>105.456</v>
      </c>
      <c r="M2816" s="2">
        <f>MIN(Tabell2[[#This Row],[Bokat]]*Tabell2[[#This Row],[Inpris ex moms]],Tabell2[[#This Row],[Totalt lagervärde ex moms]])</f>
        <v>0</v>
      </c>
      <c r="N2816" s="2">
        <f>Tabell2[[#This Row],[Totalt lagervärde ex moms]]-Tabell2[[#This Row],[Varav bokat ex moms]]</f>
        <v>105.456</v>
      </c>
    </row>
    <row r="2817" spans="1:14" x14ac:dyDescent="0.2">
      <c r="A2817" t="s">
        <v>4928</v>
      </c>
      <c r="B2817" t="s">
        <v>4929</v>
      </c>
      <c r="C2817" s="2">
        <v>139</v>
      </c>
      <c r="D2817" s="2">
        <v>83</v>
      </c>
      <c r="E2817" s="2">
        <v>84.04</v>
      </c>
      <c r="F2817" s="2">
        <v>67.232000000000014</v>
      </c>
      <c r="G2817">
        <v>3</v>
      </c>
      <c r="H2817">
        <v>1</v>
      </c>
      <c r="I2817" s="2">
        <f>Tabell2[[#This Row],[Inköpspris (SEK)]]*Tabell2[[#This Row],[Antal]]</f>
        <v>252.12</v>
      </c>
      <c r="J2817" s="2">
        <f>MIN(Tabell2[[#This Row],[Bokat]]*Tabell2[[#This Row],[Inköpspris (SEK)]],Tabell2[[#This Row],[Totalt lagervärde ink moms]])</f>
        <v>84.04</v>
      </c>
      <c r="K2817" s="2">
        <f>Tabell2[[#This Row],[Totalt lagervärde ink moms]]-Tabell2[[#This Row],[Varav bokat ink moms]]</f>
        <v>168.07999999999998</v>
      </c>
      <c r="L2817" s="2">
        <f>Tabell2[[#This Row],[Antal]]*Tabell2[[#This Row],[Inpris ex moms]]</f>
        <v>201.69600000000003</v>
      </c>
      <c r="M2817" s="2">
        <f>MIN(Tabell2[[#This Row],[Bokat]]*Tabell2[[#This Row],[Inpris ex moms]],Tabell2[[#This Row],[Totalt lagervärde ex moms]])</f>
        <v>67.232000000000014</v>
      </c>
      <c r="N2817" s="2">
        <f>Tabell2[[#This Row],[Totalt lagervärde ex moms]]-Tabell2[[#This Row],[Varav bokat ex moms]]</f>
        <v>134.464</v>
      </c>
    </row>
    <row r="2818" spans="1:14" x14ac:dyDescent="0.2">
      <c r="A2818" t="s">
        <v>14185</v>
      </c>
      <c r="B2818" t="s">
        <v>14186</v>
      </c>
      <c r="C2818" s="2">
        <v>285</v>
      </c>
      <c r="D2818" s="2">
        <v>200</v>
      </c>
      <c r="E2818" s="2">
        <v>172.31</v>
      </c>
      <c r="F2818" s="2">
        <v>137.84800000000001</v>
      </c>
      <c r="G2818">
        <v>1</v>
      </c>
      <c r="H2818">
        <v>0</v>
      </c>
      <c r="I2818" s="2">
        <f>Tabell2[[#This Row],[Inköpspris (SEK)]]*Tabell2[[#This Row],[Antal]]</f>
        <v>172.31</v>
      </c>
      <c r="J2818" s="2">
        <f>MIN(Tabell2[[#This Row],[Bokat]]*Tabell2[[#This Row],[Inköpspris (SEK)]],Tabell2[[#This Row],[Totalt lagervärde ink moms]])</f>
        <v>0</v>
      </c>
      <c r="K2818" s="2">
        <f>Tabell2[[#This Row],[Totalt lagervärde ink moms]]-Tabell2[[#This Row],[Varav bokat ink moms]]</f>
        <v>172.31</v>
      </c>
      <c r="L2818" s="2">
        <f>Tabell2[[#This Row],[Antal]]*Tabell2[[#This Row],[Inpris ex moms]]</f>
        <v>137.84800000000001</v>
      </c>
      <c r="M2818" s="2">
        <f>MIN(Tabell2[[#This Row],[Bokat]]*Tabell2[[#This Row],[Inpris ex moms]],Tabell2[[#This Row],[Totalt lagervärde ex moms]])</f>
        <v>0</v>
      </c>
      <c r="N2818" s="2">
        <f>Tabell2[[#This Row],[Totalt lagervärde ex moms]]-Tabell2[[#This Row],[Varav bokat ex moms]]</f>
        <v>137.84800000000001</v>
      </c>
    </row>
    <row r="2819" spans="1:14" x14ac:dyDescent="0.2">
      <c r="A2819" t="s">
        <v>3827</v>
      </c>
      <c r="B2819" t="s">
        <v>3828</v>
      </c>
      <c r="C2819" s="2">
        <v>98</v>
      </c>
      <c r="D2819" s="2">
        <v>59</v>
      </c>
      <c r="E2819" s="2">
        <v>59.25</v>
      </c>
      <c r="F2819" s="2">
        <v>47.400000000000006</v>
      </c>
      <c r="G2819">
        <v>5</v>
      </c>
      <c r="H2819">
        <v>0</v>
      </c>
      <c r="I2819" s="2">
        <f>Tabell2[[#This Row],[Inköpspris (SEK)]]*Tabell2[[#This Row],[Antal]]</f>
        <v>296.25</v>
      </c>
      <c r="J2819" s="2">
        <f>MIN(Tabell2[[#This Row],[Bokat]]*Tabell2[[#This Row],[Inköpspris (SEK)]],Tabell2[[#This Row],[Totalt lagervärde ink moms]])</f>
        <v>0</v>
      </c>
      <c r="K2819" s="2">
        <f>Tabell2[[#This Row],[Totalt lagervärde ink moms]]-Tabell2[[#This Row],[Varav bokat ink moms]]</f>
        <v>296.25</v>
      </c>
      <c r="L2819" s="2">
        <f>Tabell2[[#This Row],[Antal]]*Tabell2[[#This Row],[Inpris ex moms]]</f>
        <v>237.00000000000003</v>
      </c>
      <c r="M2819" s="2">
        <f>MIN(Tabell2[[#This Row],[Bokat]]*Tabell2[[#This Row],[Inpris ex moms]],Tabell2[[#This Row],[Totalt lagervärde ex moms]])</f>
        <v>0</v>
      </c>
      <c r="N2819" s="2">
        <f>Tabell2[[#This Row],[Totalt lagervärde ex moms]]-Tabell2[[#This Row],[Varav bokat ex moms]]</f>
        <v>237.00000000000003</v>
      </c>
    </row>
    <row r="2820" spans="1:14" x14ac:dyDescent="0.2">
      <c r="A2820" t="s">
        <v>3829</v>
      </c>
      <c r="B2820" t="s">
        <v>3830</v>
      </c>
      <c r="C2820" s="2">
        <v>98</v>
      </c>
      <c r="D2820" s="2">
        <v>69</v>
      </c>
      <c r="E2820" s="2">
        <v>59.25</v>
      </c>
      <c r="F2820" s="2">
        <v>47.400000000000006</v>
      </c>
      <c r="G2820">
        <v>2</v>
      </c>
      <c r="H2820">
        <v>0</v>
      </c>
      <c r="I2820" s="2">
        <f>Tabell2[[#This Row],[Inköpspris (SEK)]]*Tabell2[[#This Row],[Antal]]</f>
        <v>118.5</v>
      </c>
      <c r="J2820" s="2">
        <f>MIN(Tabell2[[#This Row],[Bokat]]*Tabell2[[#This Row],[Inköpspris (SEK)]],Tabell2[[#This Row],[Totalt lagervärde ink moms]])</f>
        <v>0</v>
      </c>
      <c r="K2820" s="2">
        <f>Tabell2[[#This Row],[Totalt lagervärde ink moms]]-Tabell2[[#This Row],[Varav bokat ink moms]]</f>
        <v>118.5</v>
      </c>
      <c r="L2820" s="2">
        <f>Tabell2[[#This Row],[Antal]]*Tabell2[[#This Row],[Inpris ex moms]]</f>
        <v>94.800000000000011</v>
      </c>
      <c r="M2820" s="2">
        <f>MIN(Tabell2[[#This Row],[Bokat]]*Tabell2[[#This Row],[Inpris ex moms]],Tabell2[[#This Row],[Totalt lagervärde ex moms]])</f>
        <v>0</v>
      </c>
      <c r="N2820" s="2">
        <f>Tabell2[[#This Row],[Totalt lagervärde ex moms]]-Tabell2[[#This Row],[Varav bokat ex moms]]</f>
        <v>94.800000000000011</v>
      </c>
    </row>
    <row r="2821" spans="1:14" x14ac:dyDescent="0.2">
      <c r="A2821" t="s">
        <v>3679</v>
      </c>
      <c r="B2821" t="s">
        <v>3680</v>
      </c>
      <c r="C2821" s="2">
        <v>109</v>
      </c>
      <c r="E2821" s="2">
        <v>65.900000000000006</v>
      </c>
      <c r="F2821" s="2">
        <v>52.720000000000006</v>
      </c>
      <c r="G2821">
        <v>3</v>
      </c>
      <c r="H2821">
        <v>2</v>
      </c>
      <c r="I2821" s="2">
        <f>Tabell2[[#This Row],[Inköpspris (SEK)]]*Tabell2[[#This Row],[Antal]]</f>
        <v>197.70000000000002</v>
      </c>
      <c r="J2821" s="2">
        <f>MIN(Tabell2[[#This Row],[Bokat]]*Tabell2[[#This Row],[Inköpspris (SEK)]],Tabell2[[#This Row],[Totalt lagervärde ink moms]])</f>
        <v>131.80000000000001</v>
      </c>
      <c r="K2821" s="2">
        <f>Tabell2[[#This Row],[Totalt lagervärde ink moms]]-Tabell2[[#This Row],[Varav bokat ink moms]]</f>
        <v>65.900000000000006</v>
      </c>
      <c r="L2821" s="2">
        <f>Tabell2[[#This Row],[Antal]]*Tabell2[[#This Row],[Inpris ex moms]]</f>
        <v>158.16000000000003</v>
      </c>
      <c r="M2821" s="2">
        <f>MIN(Tabell2[[#This Row],[Bokat]]*Tabell2[[#This Row],[Inpris ex moms]],Tabell2[[#This Row],[Totalt lagervärde ex moms]])</f>
        <v>105.44000000000001</v>
      </c>
      <c r="N2821" s="2">
        <f>Tabell2[[#This Row],[Totalt lagervärde ex moms]]-Tabell2[[#This Row],[Varav bokat ex moms]]</f>
        <v>52.720000000000013</v>
      </c>
    </row>
    <row r="2822" spans="1:14" x14ac:dyDescent="0.2">
      <c r="A2822" t="s">
        <v>8155</v>
      </c>
      <c r="B2822" t="s">
        <v>8156</v>
      </c>
      <c r="C2822" s="2">
        <v>359</v>
      </c>
      <c r="D2822" s="2">
        <v>251</v>
      </c>
      <c r="E2822" s="2">
        <v>217</v>
      </c>
      <c r="F2822" s="2">
        <v>173.60000000000002</v>
      </c>
      <c r="G2822">
        <v>1</v>
      </c>
      <c r="H2822">
        <v>0</v>
      </c>
      <c r="I2822" s="2">
        <f>Tabell2[[#This Row],[Inköpspris (SEK)]]*Tabell2[[#This Row],[Antal]]</f>
        <v>217</v>
      </c>
      <c r="J2822" s="2">
        <f>MIN(Tabell2[[#This Row],[Bokat]]*Tabell2[[#This Row],[Inköpspris (SEK)]],Tabell2[[#This Row],[Totalt lagervärde ink moms]])</f>
        <v>0</v>
      </c>
      <c r="K2822" s="2">
        <f>Tabell2[[#This Row],[Totalt lagervärde ink moms]]-Tabell2[[#This Row],[Varav bokat ink moms]]</f>
        <v>217</v>
      </c>
      <c r="L2822" s="2">
        <f>Tabell2[[#This Row],[Antal]]*Tabell2[[#This Row],[Inpris ex moms]]</f>
        <v>173.60000000000002</v>
      </c>
      <c r="M2822" s="2">
        <f>MIN(Tabell2[[#This Row],[Bokat]]*Tabell2[[#This Row],[Inpris ex moms]],Tabell2[[#This Row],[Totalt lagervärde ex moms]])</f>
        <v>0</v>
      </c>
      <c r="N2822" s="2">
        <f>Tabell2[[#This Row],[Totalt lagervärde ex moms]]-Tabell2[[#This Row],[Varav bokat ex moms]]</f>
        <v>173.60000000000002</v>
      </c>
    </row>
    <row r="2823" spans="1:14" x14ac:dyDescent="0.2">
      <c r="A2823" t="s">
        <v>4037</v>
      </c>
      <c r="B2823" t="s">
        <v>4038</v>
      </c>
      <c r="C2823" s="2">
        <v>45</v>
      </c>
      <c r="D2823" s="2">
        <v>33</v>
      </c>
      <c r="E2823" s="2">
        <v>27.2</v>
      </c>
      <c r="F2823" s="2">
        <v>21.76</v>
      </c>
      <c r="G2823">
        <v>3</v>
      </c>
      <c r="H2823">
        <v>0</v>
      </c>
      <c r="I2823" s="2">
        <f>Tabell2[[#This Row],[Inköpspris (SEK)]]*Tabell2[[#This Row],[Antal]]</f>
        <v>81.599999999999994</v>
      </c>
      <c r="J2823" s="2">
        <f>MIN(Tabell2[[#This Row],[Bokat]]*Tabell2[[#This Row],[Inköpspris (SEK)]],Tabell2[[#This Row],[Totalt lagervärde ink moms]])</f>
        <v>0</v>
      </c>
      <c r="K2823" s="2">
        <f>Tabell2[[#This Row],[Totalt lagervärde ink moms]]-Tabell2[[#This Row],[Varav bokat ink moms]]</f>
        <v>81.599999999999994</v>
      </c>
      <c r="L2823" s="2">
        <f>Tabell2[[#This Row],[Antal]]*Tabell2[[#This Row],[Inpris ex moms]]</f>
        <v>65.28</v>
      </c>
      <c r="M2823" s="2">
        <f>MIN(Tabell2[[#This Row],[Bokat]]*Tabell2[[#This Row],[Inpris ex moms]],Tabell2[[#This Row],[Totalt lagervärde ex moms]])</f>
        <v>0</v>
      </c>
      <c r="N2823" s="2">
        <f>Tabell2[[#This Row],[Totalt lagervärde ex moms]]-Tabell2[[#This Row],[Varav bokat ex moms]]</f>
        <v>65.28</v>
      </c>
    </row>
    <row r="2824" spans="1:14" x14ac:dyDescent="0.2">
      <c r="A2824" t="s">
        <v>3863</v>
      </c>
      <c r="B2824" t="s">
        <v>3864</v>
      </c>
      <c r="C2824" s="2">
        <v>225</v>
      </c>
      <c r="D2824" s="2">
        <v>135</v>
      </c>
      <c r="E2824" s="2">
        <v>136</v>
      </c>
      <c r="F2824" s="2">
        <v>108.80000000000001</v>
      </c>
      <c r="G2824">
        <v>4</v>
      </c>
      <c r="H2824">
        <v>0</v>
      </c>
      <c r="I2824" s="2">
        <f>Tabell2[[#This Row],[Inköpspris (SEK)]]*Tabell2[[#This Row],[Antal]]</f>
        <v>544</v>
      </c>
      <c r="J2824" s="2">
        <f>MIN(Tabell2[[#This Row],[Bokat]]*Tabell2[[#This Row],[Inköpspris (SEK)]],Tabell2[[#This Row],[Totalt lagervärde ink moms]])</f>
        <v>0</v>
      </c>
      <c r="K2824" s="2">
        <f>Tabell2[[#This Row],[Totalt lagervärde ink moms]]-Tabell2[[#This Row],[Varav bokat ink moms]]</f>
        <v>544</v>
      </c>
      <c r="L2824" s="2">
        <f>Tabell2[[#This Row],[Antal]]*Tabell2[[#This Row],[Inpris ex moms]]</f>
        <v>435.20000000000005</v>
      </c>
      <c r="M2824" s="2">
        <f>MIN(Tabell2[[#This Row],[Bokat]]*Tabell2[[#This Row],[Inpris ex moms]],Tabell2[[#This Row],[Totalt lagervärde ex moms]])</f>
        <v>0</v>
      </c>
      <c r="N2824" s="2">
        <f>Tabell2[[#This Row],[Totalt lagervärde ex moms]]-Tabell2[[#This Row],[Varav bokat ex moms]]</f>
        <v>435.20000000000005</v>
      </c>
    </row>
    <row r="2825" spans="1:14" x14ac:dyDescent="0.2">
      <c r="A2825" t="s">
        <v>3735</v>
      </c>
      <c r="B2825" t="s">
        <v>3736</v>
      </c>
      <c r="C2825" s="2">
        <v>549</v>
      </c>
      <c r="D2825" s="2">
        <v>384</v>
      </c>
      <c r="E2825" s="2">
        <v>331.83</v>
      </c>
      <c r="F2825" s="2">
        <v>265.464</v>
      </c>
      <c r="G2825">
        <v>2</v>
      </c>
      <c r="H2825">
        <v>0</v>
      </c>
      <c r="I2825" s="2">
        <f>Tabell2[[#This Row],[Inköpspris (SEK)]]*Tabell2[[#This Row],[Antal]]</f>
        <v>663.66</v>
      </c>
      <c r="J2825" s="2">
        <f>MIN(Tabell2[[#This Row],[Bokat]]*Tabell2[[#This Row],[Inköpspris (SEK)]],Tabell2[[#This Row],[Totalt lagervärde ink moms]])</f>
        <v>0</v>
      </c>
      <c r="K2825" s="2">
        <f>Tabell2[[#This Row],[Totalt lagervärde ink moms]]-Tabell2[[#This Row],[Varav bokat ink moms]]</f>
        <v>663.66</v>
      </c>
      <c r="L2825" s="2">
        <f>Tabell2[[#This Row],[Antal]]*Tabell2[[#This Row],[Inpris ex moms]]</f>
        <v>530.928</v>
      </c>
      <c r="M2825" s="2">
        <f>MIN(Tabell2[[#This Row],[Bokat]]*Tabell2[[#This Row],[Inpris ex moms]],Tabell2[[#This Row],[Totalt lagervärde ex moms]])</f>
        <v>0</v>
      </c>
      <c r="N2825" s="2">
        <f>Tabell2[[#This Row],[Totalt lagervärde ex moms]]-Tabell2[[#This Row],[Varav bokat ex moms]]</f>
        <v>530.928</v>
      </c>
    </row>
    <row r="2826" spans="1:14" x14ac:dyDescent="0.2">
      <c r="A2826" t="s">
        <v>3737</v>
      </c>
      <c r="B2826" t="s">
        <v>3738</v>
      </c>
      <c r="C2826" s="2">
        <v>549</v>
      </c>
      <c r="D2826" s="2">
        <v>357</v>
      </c>
      <c r="E2826" s="2">
        <v>331.83</v>
      </c>
      <c r="F2826" s="2">
        <v>265.464</v>
      </c>
      <c r="G2826">
        <v>1</v>
      </c>
      <c r="H2826">
        <v>0</v>
      </c>
      <c r="I2826" s="2">
        <f>Tabell2[[#This Row],[Inköpspris (SEK)]]*Tabell2[[#This Row],[Antal]]</f>
        <v>331.83</v>
      </c>
      <c r="J2826" s="2">
        <f>MIN(Tabell2[[#This Row],[Bokat]]*Tabell2[[#This Row],[Inköpspris (SEK)]],Tabell2[[#This Row],[Totalt lagervärde ink moms]])</f>
        <v>0</v>
      </c>
      <c r="K2826" s="2">
        <f>Tabell2[[#This Row],[Totalt lagervärde ink moms]]-Tabell2[[#This Row],[Varav bokat ink moms]]</f>
        <v>331.83</v>
      </c>
      <c r="L2826" s="2">
        <f>Tabell2[[#This Row],[Antal]]*Tabell2[[#This Row],[Inpris ex moms]]</f>
        <v>265.464</v>
      </c>
      <c r="M2826" s="2">
        <f>MIN(Tabell2[[#This Row],[Bokat]]*Tabell2[[#This Row],[Inpris ex moms]],Tabell2[[#This Row],[Totalt lagervärde ex moms]])</f>
        <v>0</v>
      </c>
      <c r="N2826" s="2">
        <f>Tabell2[[#This Row],[Totalt lagervärde ex moms]]-Tabell2[[#This Row],[Varav bokat ex moms]]</f>
        <v>265.464</v>
      </c>
    </row>
    <row r="2827" spans="1:14" x14ac:dyDescent="0.2">
      <c r="A2827" t="s">
        <v>3717</v>
      </c>
      <c r="B2827" t="s">
        <v>3718</v>
      </c>
      <c r="C2827" s="2">
        <v>109</v>
      </c>
      <c r="D2827" s="2">
        <v>65</v>
      </c>
      <c r="E2827" s="2">
        <v>65.88</v>
      </c>
      <c r="F2827" s="2">
        <v>52.704000000000001</v>
      </c>
      <c r="G2827">
        <v>3</v>
      </c>
      <c r="H2827">
        <v>0</v>
      </c>
      <c r="I2827" s="2">
        <f>Tabell2[[#This Row],[Inköpspris (SEK)]]*Tabell2[[#This Row],[Antal]]</f>
        <v>197.64</v>
      </c>
      <c r="J2827" s="2">
        <f>MIN(Tabell2[[#This Row],[Bokat]]*Tabell2[[#This Row],[Inköpspris (SEK)]],Tabell2[[#This Row],[Totalt lagervärde ink moms]])</f>
        <v>0</v>
      </c>
      <c r="K2827" s="2">
        <f>Tabell2[[#This Row],[Totalt lagervärde ink moms]]-Tabell2[[#This Row],[Varav bokat ink moms]]</f>
        <v>197.64</v>
      </c>
      <c r="L2827" s="2">
        <f>Tabell2[[#This Row],[Antal]]*Tabell2[[#This Row],[Inpris ex moms]]</f>
        <v>158.11199999999999</v>
      </c>
      <c r="M2827" s="2">
        <f>MIN(Tabell2[[#This Row],[Bokat]]*Tabell2[[#This Row],[Inpris ex moms]],Tabell2[[#This Row],[Totalt lagervärde ex moms]])</f>
        <v>0</v>
      </c>
      <c r="N2827" s="2">
        <f>Tabell2[[#This Row],[Totalt lagervärde ex moms]]-Tabell2[[#This Row],[Varav bokat ex moms]]</f>
        <v>158.11199999999999</v>
      </c>
    </row>
    <row r="2828" spans="1:14" x14ac:dyDescent="0.2">
      <c r="A2828" t="s">
        <v>3711</v>
      </c>
      <c r="B2828" t="s">
        <v>3712</v>
      </c>
      <c r="C2828" s="2">
        <v>205</v>
      </c>
      <c r="D2828" s="2">
        <v>123</v>
      </c>
      <c r="E2828" s="2">
        <v>123.89</v>
      </c>
      <c r="F2828" s="2">
        <v>99.112000000000009</v>
      </c>
      <c r="G2828">
        <v>1</v>
      </c>
      <c r="H2828">
        <v>0</v>
      </c>
      <c r="I2828" s="2">
        <f>Tabell2[[#This Row],[Inköpspris (SEK)]]*Tabell2[[#This Row],[Antal]]</f>
        <v>123.89</v>
      </c>
      <c r="J2828" s="2">
        <f>MIN(Tabell2[[#This Row],[Bokat]]*Tabell2[[#This Row],[Inköpspris (SEK)]],Tabell2[[#This Row],[Totalt lagervärde ink moms]])</f>
        <v>0</v>
      </c>
      <c r="K2828" s="2">
        <f>Tabell2[[#This Row],[Totalt lagervärde ink moms]]-Tabell2[[#This Row],[Varav bokat ink moms]]</f>
        <v>123.89</v>
      </c>
      <c r="L2828" s="2">
        <f>Tabell2[[#This Row],[Antal]]*Tabell2[[#This Row],[Inpris ex moms]]</f>
        <v>99.112000000000009</v>
      </c>
      <c r="M2828" s="2">
        <f>MIN(Tabell2[[#This Row],[Bokat]]*Tabell2[[#This Row],[Inpris ex moms]],Tabell2[[#This Row],[Totalt lagervärde ex moms]])</f>
        <v>0</v>
      </c>
      <c r="N2828" s="2">
        <f>Tabell2[[#This Row],[Totalt lagervärde ex moms]]-Tabell2[[#This Row],[Varav bokat ex moms]]</f>
        <v>99.112000000000009</v>
      </c>
    </row>
    <row r="2829" spans="1:14" x14ac:dyDescent="0.2">
      <c r="A2829" t="s">
        <v>5110</v>
      </c>
      <c r="B2829" t="s">
        <v>5111</v>
      </c>
      <c r="C2829" s="2">
        <v>139</v>
      </c>
      <c r="D2829" s="2">
        <v>83</v>
      </c>
      <c r="E2829" s="2">
        <v>84</v>
      </c>
      <c r="F2829" s="2">
        <v>67.2</v>
      </c>
      <c r="G2829">
        <v>3</v>
      </c>
      <c r="H2829">
        <v>0</v>
      </c>
      <c r="I2829" s="2">
        <f>Tabell2[[#This Row],[Inköpspris (SEK)]]*Tabell2[[#This Row],[Antal]]</f>
        <v>252</v>
      </c>
      <c r="J2829" s="2">
        <f>MIN(Tabell2[[#This Row],[Bokat]]*Tabell2[[#This Row],[Inköpspris (SEK)]],Tabell2[[#This Row],[Totalt lagervärde ink moms]])</f>
        <v>0</v>
      </c>
      <c r="K2829" s="2">
        <f>Tabell2[[#This Row],[Totalt lagervärde ink moms]]-Tabell2[[#This Row],[Varav bokat ink moms]]</f>
        <v>252</v>
      </c>
      <c r="L2829" s="2">
        <f>Tabell2[[#This Row],[Antal]]*Tabell2[[#This Row],[Inpris ex moms]]</f>
        <v>201.60000000000002</v>
      </c>
      <c r="M2829" s="2">
        <f>MIN(Tabell2[[#This Row],[Bokat]]*Tabell2[[#This Row],[Inpris ex moms]],Tabell2[[#This Row],[Totalt lagervärde ex moms]])</f>
        <v>0</v>
      </c>
      <c r="N2829" s="2">
        <f>Tabell2[[#This Row],[Totalt lagervärde ex moms]]-Tabell2[[#This Row],[Varav bokat ex moms]]</f>
        <v>201.60000000000002</v>
      </c>
    </row>
    <row r="2830" spans="1:14" x14ac:dyDescent="0.2">
      <c r="A2830" t="s">
        <v>4355</v>
      </c>
      <c r="B2830" t="s">
        <v>4356</v>
      </c>
      <c r="C2830" s="2">
        <v>96</v>
      </c>
      <c r="D2830" s="2">
        <v>67</v>
      </c>
      <c r="E2830" s="2">
        <v>58.01</v>
      </c>
      <c r="F2830" s="2">
        <v>46.408000000000001</v>
      </c>
      <c r="G2830">
        <v>1</v>
      </c>
      <c r="H2830">
        <v>0</v>
      </c>
      <c r="I2830" s="2">
        <f>Tabell2[[#This Row],[Inköpspris (SEK)]]*Tabell2[[#This Row],[Antal]]</f>
        <v>58.01</v>
      </c>
      <c r="J2830" s="2">
        <f>MIN(Tabell2[[#This Row],[Bokat]]*Tabell2[[#This Row],[Inköpspris (SEK)]],Tabell2[[#This Row],[Totalt lagervärde ink moms]])</f>
        <v>0</v>
      </c>
      <c r="K2830" s="2">
        <f>Tabell2[[#This Row],[Totalt lagervärde ink moms]]-Tabell2[[#This Row],[Varav bokat ink moms]]</f>
        <v>58.01</v>
      </c>
      <c r="L2830" s="2">
        <f>Tabell2[[#This Row],[Antal]]*Tabell2[[#This Row],[Inpris ex moms]]</f>
        <v>46.408000000000001</v>
      </c>
      <c r="M2830" s="2">
        <f>MIN(Tabell2[[#This Row],[Bokat]]*Tabell2[[#This Row],[Inpris ex moms]],Tabell2[[#This Row],[Totalt lagervärde ex moms]])</f>
        <v>0</v>
      </c>
      <c r="N2830" s="2">
        <f>Tabell2[[#This Row],[Totalt lagervärde ex moms]]-Tabell2[[#This Row],[Varav bokat ex moms]]</f>
        <v>46.408000000000001</v>
      </c>
    </row>
    <row r="2831" spans="1:14" x14ac:dyDescent="0.2">
      <c r="A2831" t="s">
        <v>4401</v>
      </c>
      <c r="B2831" t="s">
        <v>4402</v>
      </c>
      <c r="C2831" s="2">
        <v>96</v>
      </c>
      <c r="D2831" s="2">
        <v>58</v>
      </c>
      <c r="E2831" s="2">
        <v>58.01</v>
      </c>
      <c r="F2831" s="2">
        <v>46.408000000000001</v>
      </c>
      <c r="G2831">
        <v>3</v>
      </c>
      <c r="H2831">
        <v>0</v>
      </c>
      <c r="I2831" s="2">
        <f>Tabell2[[#This Row],[Inköpspris (SEK)]]*Tabell2[[#This Row],[Antal]]</f>
        <v>174.03</v>
      </c>
      <c r="J2831" s="2">
        <f>MIN(Tabell2[[#This Row],[Bokat]]*Tabell2[[#This Row],[Inköpspris (SEK)]],Tabell2[[#This Row],[Totalt lagervärde ink moms]])</f>
        <v>0</v>
      </c>
      <c r="K2831" s="2">
        <f>Tabell2[[#This Row],[Totalt lagervärde ink moms]]-Tabell2[[#This Row],[Varav bokat ink moms]]</f>
        <v>174.03</v>
      </c>
      <c r="L2831" s="2">
        <f>Tabell2[[#This Row],[Antal]]*Tabell2[[#This Row],[Inpris ex moms]]</f>
        <v>139.22399999999999</v>
      </c>
      <c r="M2831" s="2">
        <f>MIN(Tabell2[[#This Row],[Bokat]]*Tabell2[[#This Row],[Inpris ex moms]],Tabell2[[#This Row],[Totalt lagervärde ex moms]])</f>
        <v>0</v>
      </c>
      <c r="N2831" s="2">
        <f>Tabell2[[#This Row],[Totalt lagervärde ex moms]]-Tabell2[[#This Row],[Varav bokat ex moms]]</f>
        <v>139.22399999999999</v>
      </c>
    </row>
    <row r="2832" spans="1:14" x14ac:dyDescent="0.2">
      <c r="A2832" t="s">
        <v>16745</v>
      </c>
      <c r="B2832" t="s">
        <v>16746</v>
      </c>
      <c r="C2832" s="2">
        <v>209</v>
      </c>
      <c r="D2832" s="2">
        <v>146</v>
      </c>
      <c r="E2832" s="2">
        <v>126.29</v>
      </c>
      <c r="F2832" s="2">
        <v>101.03200000000001</v>
      </c>
      <c r="G2832">
        <v>1</v>
      </c>
      <c r="H2832">
        <v>0</v>
      </c>
      <c r="I2832" s="2">
        <f>Tabell2[[#This Row],[Inköpspris (SEK)]]*Tabell2[[#This Row],[Antal]]</f>
        <v>126.29</v>
      </c>
      <c r="J2832" s="2">
        <f>MIN(Tabell2[[#This Row],[Bokat]]*Tabell2[[#This Row],[Inköpspris (SEK)]],Tabell2[[#This Row],[Totalt lagervärde ink moms]])</f>
        <v>0</v>
      </c>
      <c r="K2832" s="2">
        <f>Tabell2[[#This Row],[Totalt lagervärde ink moms]]-Tabell2[[#This Row],[Varav bokat ink moms]]</f>
        <v>126.29</v>
      </c>
      <c r="L2832" s="2">
        <f>Tabell2[[#This Row],[Antal]]*Tabell2[[#This Row],[Inpris ex moms]]</f>
        <v>101.03200000000001</v>
      </c>
      <c r="M2832" s="2">
        <f>MIN(Tabell2[[#This Row],[Bokat]]*Tabell2[[#This Row],[Inpris ex moms]],Tabell2[[#This Row],[Totalt lagervärde ex moms]])</f>
        <v>0</v>
      </c>
      <c r="N2832" s="2">
        <f>Tabell2[[#This Row],[Totalt lagervärde ex moms]]-Tabell2[[#This Row],[Varav bokat ex moms]]</f>
        <v>101.03200000000001</v>
      </c>
    </row>
    <row r="2833" spans="1:14" x14ac:dyDescent="0.2">
      <c r="A2833" t="s">
        <v>16747</v>
      </c>
      <c r="B2833" t="s">
        <v>16748</v>
      </c>
      <c r="C2833" s="2">
        <v>209</v>
      </c>
      <c r="D2833" s="2">
        <v>146</v>
      </c>
      <c r="E2833" s="2">
        <v>126.29</v>
      </c>
      <c r="F2833" s="2">
        <v>101.03200000000001</v>
      </c>
      <c r="G2833">
        <v>1</v>
      </c>
      <c r="H2833">
        <v>0</v>
      </c>
      <c r="I2833" s="2">
        <f>Tabell2[[#This Row],[Inköpspris (SEK)]]*Tabell2[[#This Row],[Antal]]</f>
        <v>126.29</v>
      </c>
      <c r="J2833" s="2">
        <f>MIN(Tabell2[[#This Row],[Bokat]]*Tabell2[[#This Row],[Inköpspris (SEK)]],Tabell2[[#This Row],[Totalt lagervärde ink moms]])</f>
        <v>0</v>
      </c>
      <c r="K2833" s="2">
        <f>Tabell2[[#This Row],[Totalt lagervärde ink moms]]-Tabell2[[#This Row],[Varav bokat ink moms]]</f>
        <v>126.29</v>
      </c>
      <c r="L2833" s="2">
        <f>Tabell2[[#This Row],[Antal]]*Tabell2[[#This Row],[Inpris ex moms]]</f>
        <v>101.03200000000001</v>
      </c>
      <c r="M2833" s="2">
        <f>MIN(Tabell2[[#This Row],[Bokat]]*Tabell2[[#This Row],[Inpris ex moms]],Tabell2[[#This Row],[Totalt lagervärde ex moms]])</f>
        <v>0</v>
      </c>
      <c r="N2833" s="2">
        <f>Tabell2[[#This Row],[Totalt lagervärde ex moms]]-Tabell2[[#This Row],[Varav bokat ex moms]]</f>
        <v>101.03200000000001</v>
      </c>
    </row>
    <row r="2834" spans="1:14" x14ac:dyDescent="0.2">
      <c r="A2834" t="s">
        <v>3739</v>
      </c>
      <c r="B2834" t="s">
        <v>3740</v>
      </c>
      <c r="C2834" s="2">
        <v>94</v>
      </c>
      <c r="D2834" s="2">
        <v>56</v>
      </c>
      <c r="E2834" s="2">
        <v>56.8</v>
      </c>
      <c r="F2834" s="2">
        <v>45.44</v>
      </c>
      <c r="G2834">
        <v>2</v>
      </c>
      <c r="H2834">
        <v>0</v>
      </c>
      <c r="I2834" s="2">
        <f>Tabell2[[#This Row],[Inköpspris (SEK)]]*Tabell2[[#This Row],[Antal]]</f>
        <v>113.6</v>
      </c>
      <c r="J2834" s="2">
        <f>MIN(Tabell2[[#This Row],[Bokat]]*Tabell2[[#This Row],[Inköpspris (SEK)]],Tabell2[[#This Row],[Totalt lagervärde ink moms]])</f>
        <v>0</v>
      </c>
      <c r="K2834" s="2">
        <f>Tabell2[[#This Row],[Totalt lagervärde ink moms]]-Tabell2[[#This Row],[Varav bokat ink moms]]</f>
        <v>113.6</v>
      </c>
      <c r="L2834" s="2">
        <f>Tabell2[[#This Row],[Antal]]*Tabell2[[#This Row],[Inpris ex moms]]</f>
        <v>90.88</v>
      </c>
      <c r="M2834" s="2">
        <f>MIN(Tabell2[[#This Row],[Bokat]]*Tabell2[[#This Row],[Inpris ex moms]],Tabell2[[#This Row],[Totalt lagervärde ex moms]])</f>
        <v>0</v>
      </c>
      <c r="N2834" s="2">
        <f>Tabell2[[#This Row],[Totalt lagervärde ex moms]]-Tabell2[[#This Row],[Varav bokat ex moms]]</f>
        <v>90.88</v>
      </c>
    </row>
    <row r="2835" spans="1:14" x14ac:dyDescent="0.2">
      <c r="A2835" t="s">
        <v>8485</v>
      </c>
      <c r="B2835" t="s">
        <v>8486</v>
      </c>
      <c r="C2835" s="2">
        <v>235</v>
      </c>
      <c r="D2835" s="2">
        <v>164</v>
      </c>
      <c r="E2835" s="2">
        <v>142</v>
      </c>
      <c r="F2835" s="2">
        <v>113.60000000000001</v>
      </c>
      <c r="G2835">
        <v>1</v>
      </c>
      <c r="H2835">
        <v>0</v>
      </c>
      <c r="I2835" s="2">
        <f>Tabell2[[#This Row],[Inköpspris (SEK)]]*Tabell2[[#This Row],[Antal]]</f>
        <v>142</v>
      </c>
      <c r="J2835" s="2">
        <f>MIN(Tabell2[[#This Row],[Bokat]]*Tabell2[[#This Row],[Inköpspris (SEK)]],Tabell2[[#This Row],[Totalt lagervärde ink moms]])</f>
        <v>0</v>
      </c>
      <c r="K2835" s="2">
        <f>Tabell2[[#This Row],[Totalt lagervärde ink moms]]-Tabell2[[#This Row],[Varav bokat ink moms]]</f>
        <v>142</v>
      </c>
      <c r="L2835" s="2">
        <f>Tabell2[[#This Row],[Antal]]*Tabell2[[#This Row],[Inpris ex moms]]</f>
        <v>113.60000000000001</v>
      </c>
      <c r="M2835" s="2">
        <f>MIN(Tabell2[[#This Row],[Bokat]]*Tabell2[[#This Row],[Inpris ex moms]],Tabell2[[#This Row],[Totalt lagervärde ex moms]])</f>
        <v>0</v>
      </c>
      <c r="N2835" s="2">
        <f>Tabell2[[#This Row],[Totalt lagervärde ex moms]]-Tabell2[[#This Row],[Varav bokat ex moms]]</f>
        <v>113.60000000000001</v>
      </c>
    </row>
    <row r="2836" spans="1:14" x14ac:dyDescent="0.2">
      <c r="A2836" t="s">
        <v>12068</v>
      </c>
      <c r="B2836" t="s">
        <v>12069</v>
      </c>
      <c r="C2836" s="2">
        <v>1175</v>
      </c>
      <c r="D2836" s="2">
        <v>705</v>
      </c>
      <c r="E2836" s="2">
        <v>710</v>
      </c>
      <c r="F2836" s="2">
        <v>568</v>
      </c>
      <c r="G2836">
        <v>1</v>
      </c>
      <c r="H2836">
        <v>0</v>
      </c>
      <c r="I2836" s="2">
        <f>Tabell2[[#This Row],[Inköpspris (SEK)]]*Tabell2[[#This Row],[Antal]]</f>
        <v>710</v>
      </c>
      <c r="J2836" s="2">
        <f>MIN(Tabell2[[#This Row],[Bokat]]*Tabell2[[#This Row],[Inköpspris (SEK)]],Tabell2[[#This Row],[Totalt lagervärde ink moms]])</f>
        <v>0</v>
      </c>
      <c r="K2836" s="2">
        <f>Tabell2[[#This Row],[Totalt lagervärde ink moms]]-Tabell2[[#This Row],[Varav bokat ink moms]]</f>
        <v>710</v>
      </c>
      <c r="L2836" s="2">
        <f>Tabell2[[#This Row],[Antal]]*Tabell2[[#This Row],[Inpris ex moms]]</f>
        <v>568</v>
      </c>
      <c r="M2836" s="2">
        <f>MIN(Tabell2[[#This Row],[Bokat]]*Tabell2[[#This Row],[Inpris ex moms]],Tabell2[[#This Row],[Totalt lagervärde ex moms]])</f>
        <v>0</v>
      </c>
      <c r="N2836" s="2">
        <f>Tabell2[[#This Row],[Totalt lagervärde ex moms]]-Tabell2[[#This Row],[Varav bokat ex moms]]</f>
        <v>568</v>
      </c>
    </row>
    <row r="2837" spans="1:14" x14ac:dyDescent="0.2">
      <c r="A2837" t="s">
        <v>4327</v>
      </c>
      <c r="B2837" t="s">
        <v>4328</v>
      </c>
      <c r="C2837" s="2">
        <v>179</v>
      </c>
      <c r="D2837" s="2">
        <v>125</v>
      </c>
      <c r="E2837" s="2">
        <v>108.16</v>
      </c>
      <c r="F2837" s="2">
        <v>86.528000000000006</v>
      </c>
      <c r="G2837">
        <v>5</v>
      </c>
      <c r="H2837">
        <v>0</v>
      </c>
      <c r="I2837" s="2">
        <f>Tabell2[[#This Row],[Inköpspris (SEK)]]*Tabell2[[#This Row],[Antal]]</f>
        <v>540.79999999999995</v>
      </c>
      <c r="J2837" s="2">
        <f>MIN(Tabell2[[#This Row],[Bokat]]*Tabell2[[#This Row],[Inköpspris (SEK)]],Tabell2[[#This Row],[Totalt lagervärde ink moms]])</f>
        <v>0</v>
      </c>
      <c r="K2837" s="2">
        <f>Tabell2[[#This Row],[Totalt lagervärde ink moms]]-Tabell2[[#This Row],[Varav bokat ink moms]]</f>
        <v>540.79999999999995</v>
      </c>
      <c r="L2837" s="2">
        <f>Tabell2[[#This Row],[Antal]]*Tabell2[[#This Row],[Inpris ex moms]]</f>
        <v>432.64000000000004</v>
      </c>
      <c r="M2837" s="2">
        <f>MIN(Tabell2[[#This Row],[Bokat]]*Tabell2[[#This Row],[Inpris ex moms]],Tabell2[[#This Row],[Totalt lagervärde ex moms]])</f>
        <v>0</v>
      </c>
      <c r="N2837" s="2">
        <f>Tabell2[[#This Row],[Totalt lagervärde ex moms]]-Tabell2[[#This Row],[Varav bokat ex moms]]</f>
        <v>432.64000000000004</v>
      </c>
    </row>
    <row r="2838" spans="1:14" x14ac:dyDescent="0.2">
      <c r="A2838" t="s">
        <v>3363</v>
      </c>
      <c r="B2838" t="s">
        <v>3364</v>
      </c>
      <c r="C2838" s="2">
        <v>709</v>
      </c>
      <c r="D2838" s="2">
        <v>496</v>
      </c>
      <c r="E2838" s="2">
        <v>428.4</v>
      </c>
      <c r="F2838" s="2">
        <v>342.72</v>
      </c>
      <c r="G2838">
        <v>1</v>
      </c>
      <c r="H2838">
        <v>0</v>
      </c>
      <c r="I2838" s="2">
        <f>Tabell2[[#This Row],[Inköpspris (SEK)]]*Tabell2[[#This Row],[Antal]]</f>
        <v>428.4</v>
      </c>
      <c r="J2838" s="2">
        <f>MIN(Tabell2[[#This Row],[Bokat]]*Tabell2[[#This Row],[Inköpspris (SEK)]],Tabell2[[#This Row],[Totalt lagervärde ink moms]])</f>
        <v>0</v>
      </c>
      <c r="K2838" s="2">
        <f>Tabell2[[#This Row],[Totalt lagervärde ink moms]]-Tabell2[[#This Row],[Varav bokat ink moms]]</f>
        <v>428.4</v>
      </c>
      <c r="L2838" s="2">
        <f>Tabell2[[#This Row],[Antal]]*Tabell2[[#This Row],[Inpris ex moms]]</f>
        <v>342.72</v>
      </c>
      <c r="M2838" s="2">
        <f>MIN(Tabell2[[#This Row],[Bokat]]*Tabell2[[#This Row],[Inpris ex moms]],Tabell2[[#This Row],[Totalt lagervärde ex moms]])</f>
        <v>0</v>
      </c>
      <c r="N2838" s="2">
        <f>Tabell2[[#This Row],[Totalt lagervärde ex moms]]-Tabell2[[#This Row],[Varav bokat ex moms]]</f>
        <v>342.72</v>
      </c>
    </row>
    <row r="2839" spans="1:14" x14ac:dyDescent="0.2">
      <c r="A2839" t="s">
        <v>3369</v>
      </c>
      <c r="B2839" t="s">
        <v>3370</v>
      </c>
      <c r="C2839" s="2">
        <v>709</v>
      </c>
      <c r="D2839" s="2">
        <v>496</v>
      </c>
      <c r="E2839" s="2">
        <v>428.4</v>
      </c>
      <c r="F2839" s="2">
        <v>342.72</v>
      </c>
      <c r="G2839">
        <v>1</v>
      </c>
      <c r="H2839">
        <v>1</v>
      </c>
      <c r="I2839" s="2">
        <f>Tabell2[[#This Row],[Inköpspris (SEK)]]*Tabell2[[#This Row],[Antal]]</f>
        <v>428.4</v>
      </c>
      <c r="J2839" s="2">
        <f>MIN(Tabell2[[#This Row],[Bokat]]*Tabell2[[#This Row],[Inköpspris (SEK)]],Tabell2[[#This Row],[Totalt lagervärde ink moms]])</f>
        <v>428.4</v>
      </c>
      <c r="K2839" s="2">
        <f>Tabell2[[#This Row],[Totalt lagervärde ink moms]]-Tabell2[[#This Row],[Varav bokat ink moms]]</f>
        <v>0</v>
      </c>
      <c r="L2839" s="2">
        <f>Tabell2[[#This Row],[Antal]]*Tabell2[[#This Row],[Inpris ex moms]]</f>
        <v>342.72</v>
      </c>
      <c r="M2839" s="2">
        <f>MIN(Tabell2[[#This Row],[Bokat]]*Tabell2[[#This Row],[Inpris ex moms]],Tabell2[[#This Row],[Totalt lagervärde ex moms]])</f>
        <v>342.72</v>
      </c>
      <c r="N2839" s="2">
        <f>Tabell2[[#This Row],[Totalt lagervärde ex moms]]-Tabell2[[#This Row],[Varav bokat ex moms]]</f>
        <v>0</v>
      </c>
    </row>
    <row r="2840" spans="1:14" x14ac:dyDescent="0.2">
      <c r="A2840" t="s">
        <v>4231</v>
      </c>
      <c r="B2840" t="s">
        <v>4232</v>
      </c>
      <c r="C2840" s="2">
        <v>43</v>
      </c>
      <c r="D2840" s="2">
        <v>30</v>
      </c>
      <c r="E2840" s="2">
        <v>25.98</v>
      </c>
      <c r="F2840" s="2">
        <v>20.784000000000002</v>
      </c>
      <c r="G2840">
        <v>2</v>
      </c>
      <c r="H2840">
        <v>0</v>
      </c>
      <c r="I2840" s="2">
        <f>Tabell2[[#This Row],[Inköpspris (SEK)]]*Tabell2[[#This Row],[Antal]]</f>
        <v>51.96</v>
      </c>
      <c r="J2840" s="2">
        <f>MIN(Tabell2[[#This Row],[Bokat]]*Tabell2[[#This Row],[Inköpspris (SEK)]],Tabell2[[#This Row],[Totalt lagervärde ink moms]])</f>
        <v>0</v>
      </c>
      <c r="K2840" s="2">
        <f>Tabell2[[#This Row],[Totalt lagervärde ink moms]]-Tabell2[[#This Row],[Varav bokat ink moms]]</f>
        <v>51.96</v>
      </c>
      <c r="L2840" s="2">
        <f>Tabell2[[#This Row],[Antal]]*Tabell2[[#This Row],[Inpris ex moms]]</f>
        <v>41.568000000000005</v>
      </c>
      <c r="M2840" s="2">
        <f>MIN(Tabell2[[#This Row],[Bokat]]*Tabell2[[#This Row],[Inpris ex moms]],Tabell2[[#This Row],[Totalt lagervärde ex moms]])</f>
        <v>0</v>
      </c>
      <c r="N2840" s="2">
        <f>Tabell2[[#This Row],[Totalt lagervärde ex moms]]-Tabell2[[#This Row],[Varav bokat ex moms]]</f>
        <v>41.568000000000005</v>
      </c>
    </row>
    <row r="2841" spans="1:14" x14ac:dyDescent="0.2">
      <c r="A2841" t="s">
        <v>4780</v>
      </c>
      <c r="B2841" t="s">
        <v>4781</v>
      </c>
      <c r="C2841" s="2">
        <v>55</v>
      </c>
      <c r="D2841" s="2">
        <v>38</v>
      </c>
      <c r="E2841" s="2">
        <v>33.229999999999997</v>
      </c>
      <c r="F2841" s="2">
        <v>26.584</v>
      </c>
      <c r="G2841">
        <v>3</v>
      </c>
      <c r="H2841">
        <v>0</v>
      </c>
      <c r="I2841" s="2">
        <f>Tabell2[[#This Row],[Inköpspris (SEK)]]*Tabell2[[#This Row],[Antal]]</f>
        <v>99.69</v>
      </c>
      <c r="J2841" s="2">
        <f>MIN(Tabell2[[#This Row],[Bokat]]*Tabell2[[#This Row],[Inköpspris (SEK)]],Tabell2[[#This Row],[Totalt lagervärde ink moms]])</f>
        <v>0</v>
      </c>
      <c r="K2841" s="2">
        <f>Tabell2[[#This Row],[Totalt lagervärde ink moms]]-Tabell2[[#This Row],[Varav bokat ink moms]]</f>
        <v>99.69</v>
      </c>
      <c r="L2841" s="2">
        <f>Tabell2[[#This Row],[Antal]]*Tabell2[[#This Row],[Inpris ex moms]]</f>
        <v>79.751999999999995</v>
      </c>
      <c r="M2841" s="2">
        <f>MIN(Tabell2[[#This Row],[Bokat]]*Tabell2[[#This Row],[Inpris ex moms]],Tabell2[[#This Row],[Totalt lagervärde ex moms]])</f>
        <v>0</v>
      </c>
      <c r="N2841" s="2">
        <f>Tabell2[[#This Row],[Totalt lagervärde ex moms]]-Tabell2[[#This Row],[Varav bokat ex moms]]</f>
        <v>79.751999999999995</v>
      </c>
    </row>
    <row r="2842" spans="1:14" x14ac:dyDescent="0.2">
      <c r="A2842" t="s">
        <v>4277</v>
      </c>
      <c r="B2842" t="s">
        <v>4278</v>
      </c>
      <c r="C2842" s="2">
        <v>99</v>
      </c>
      <c r="E2842" s="2">
        <v>59.81</v>
      </c>
      <c r="F2842" s="2">
        <v>47.848000000000006</v>
      </c>
      <c r="G2842">
        <v>2</v>
      </c>
      <c r="H2842">
        <v>0</v>
      </c>
      <c r="I2842" s="2">
        <f>Tabell2[[#This Row],[Inköpspris (SEK)]]*Tabell2[[#This Row],[Antal]]</f>
        <v>119.62</v>
      </c>
      <c r="J2842" s="2">
        <f>MIN(Tabell2[[#This Row],[Bokat]]*Tabell2[[#This Row],[Inköpspris (SEK)]],Tabell2[[#This Row],[Totalt lagervärde ink moms]])</f>
        <v>0</v>
      </c>
      <c r="K2842" s="2">
        <f>Tabell2[[#This Row],[Totalt lagervärde ink moms]]-Tabell2[[#This Row],[Varav bokat ink moms]]</f>
        <v>119.62</v>
      </c>
      <c r="L2842" s="2">
        <f>Tabell2[[#This Row],[Antal]]*Tabell2[[#This Row],[Inpris ex moms]]</f>
        <v>95.696000000000012</v>
      </c>
      <c r="M2842" s="2">
        <f>MIN(Tabell2[[#This Row],[Bokat]]*Tabell2[[#This Row],[Inpris ex moms]],Tabell2[[#This Row],[Totalt lagervärde ex moms]])</f>
        <v>0</v>
      </c>
      <c r="N2842" s="2">
        <f>Tabell2[[#This Row],[Totalt lagervärde ex moms]]-Tabell2[[#This Row],[Varav bokat ex moms]]</f>
        <v>95.696000000000012</v>
      </c>
    </row>
    <row r="2843" spans="1:14" x14ac:dyDescent="0.2">
      <c r="A2843" t="s">
        <v>9129</v>
      </c>
      <c r="B2843" t="s">
        <v>9130</v>
      </c>
      <c r="C2843" s="2">
        <v>69</v>
      </c>
      <c r="D2843" s="2">
        <v>48</v>
      </c>
      <c r="E2843" s="2">
        <v>41.68</v>
      </c>
      <c r="F2843" s="2">
        <v>33.344000000000001</v>
      </c>
      <c r="G2843">
        <v>4</v>
      </c>
      <c r="H2843">
        <v>2</v>
      </c>
      <c r="I2843" s="2">
        <f>Tabell2[[#This Row],[Inköpspris (SEK)]]*Tabell2[[#This Row],[Antal]]</f>
        <v>166.72</v>
      </c>
      <c r="J2843" s="2">
        <f>MIN(Tabell2[[#This Row],[Bokat]]*Tabell2[[#This Row],[Inköpspris (SEK)]],Tabell2[[#This Row],[Totalt lagervärde ink moms]])</f>
        <v>83.36</v>
      </c>
      <c r="K2843" s="2">
        <f>Tabell2[[#This Row],[Totalt lagervärde ink moms]]-Tabell2[[#This Row],[Varav bokat ink moms]]</f>
        <v>83.36</v>
      </c>
      <c r="L2843" s="2">
        <f>Tabell2[[#This Row],[Antal]]*Tabell2[[#This Row],[Inpris ex moms]]</f>
        <v>133.376</v>
      </c>
      <c r="M2843" s="2">
        <f>MIN(Tabell2[[#This Row],[Bokat]]*Tabell2[[#This Row],[Inpris ex moms]],Tabell2[[#This Row],[Totalt lagervärde ex moms]])</f>
        <v>66.688000000000002</v>
      </c>
      <c r="N2843" s="2">
        <f>Tabell2[[#This Row],[Totalt lagervärde ex moms]]-Tabell2[[#This Row],[Varav bokat ex moms]]</f>
        <v>66.688000000000002</v>
      </c>
    </row>
    <row r="2844" spans="1:14" x14ac:dyDescent="0.2">
      <c r="A2844" t="s">
        <v>9131</v>
      </c>
      <c r="B2844" t="s">
        <v>9132</v>
      </c>
      <c r="C2844" s="2">
        <v>69</v>
      </c>
      <c r="D2844" s="2">
        <v>48</v>
      </c>
      <c r="E2844" s="2">
        <v>41.68</v>
      </c>
      <c r="F2844" s="2">
        <v>33.344000000000001</v>
      </c>
      <c r="G2844">
        <v>1</v>
      </c>
      <c r="H2844">
        <v>0</v>
      </c>
      <c r="I2844" s="2">
        <f>Tabell2[[#This Row],[Inköpspris (SEK)]]*Tabell2[[#This Row],[Antal]]</f>
        <v>41.68</v>
      </c>
      <c r="J2844" s="2">
        <f>MIN(Tabell2[[#This Row],[Bokat]]*Tabell2[[#This Row],[Inköpspris (SEK)]],Tabell2[[#This Row],[Totalt lagervärde ink moms]])</f>
        <v>0</v>
      </c>
      <c r="K2844" s="2">
        <f>Tabell2[[#This Row],[Totalt lagervärde ink moms]]-Tabell2[[#This Row],[Varav bokat ink moms]]</f>
        <v>41.68</v>
      </c>
      <c r="L2844" s="2">
        <f>Tabell2[[#This Row],[Antal]]*Tabell2[[#This Row],[Inpris ex moms]]</f>
        <v>33.344000000000001</v>
      </c>
      <c r="M2844" s="2">
        <f>MIN(Tabell2[[#This Row],[Bokat]]*Tabell2[[#This Row],[Inpris ex moms]],Tabell2[[#This Row],[Totalt lagervärde ex moms]])</f>
        <v>0</v>
      </c>
      <c r="N2844" s="2">
        <f>Tabell2[[#This Row],[Totalt lagervärde ex moms]]-Tabell2[[#This Row],[Varav bokat ex moms]]</f>
        <v>33.344000000000001</v>
      </c>
    </row>
    <row r="2845" spans="1:14" x14ac:dyDescent="0.2">
      <c r="A2845" t="s">
        <v>4239</v>
      </c>
      <c r="B2845" t="s">
        <v>4240</v>
      </c>
      <c r="C2845" s="2">
        <v>52</v>
      </c>
      <c r="D2845" s="2">
        <v>31</v>
      </c>
      <c r="E2845" s="2">
        <v>31.41</v>
      </c>
      <c r="F2845" s="2">
        <v>25.128</v>
      </c>
      <c r="G2845">
        <v>3</v>
      </c>
      <c r="H2845">
        <v>0</v>
      </c>
      <c r="I2845" s="2">
        <f>Tabell2[[#This Row],[Inköpspris (SEK)]]*Tabell2[[#This Row],[Antal]]</f>
        <v>94.23</v>
      </c>
      <c r="J2845" s="2">
        <f>MIN(Tabell2[[#This Row],[Bokat]]*Tabell2[[#This Row],[Inköpspris (SEK)]],Tabell2[[#This Row],[Totalt lagervärde ink moms]])</f>
        <v>0</v>
      </c>
      <c r="K2845" s="2">
        <f>Tabell2[[#This Row],[Totalt lagervärde ink moms]]-Tabell2[[#This Row],[Varav bokat ink moms]]</f>
        <v>94.23</v>
      </c>
      <c r="L2845" s="2">
        <f>Tabell2[[#This Row],[Antal]]*Tabell2[[#This Row],[Inpris ex moms]]</f>
        <v>75.384</v>
      </c>
      <c r="M2845" s="2">
        <f>MIN(Tabell2[[#This Row],[Bokat]]*Tabell2[[#This Row],[Inpris ex moms]],Tabell2[[#This Row],[Totalt lagervärde ex moms]])</f>
        <v>0</v>
      </c>
      <c r="N2845" s="2">
        <f>Tabell2[[#This Row],[Totalt lagervärde ex moms]]-Tabell2[[#This Row],[Varav bokat ex moms]]</f>
        <v>75.384</v>
      </c>
    </row>
    <row r="2846" spans="1:14" x14ac:dyDescent="0.2">
      <c r="A2846" t="s">
        <v>10692</v>
      </c>
      <c r="B2846" t="s">
        <v>10693</v>
      </c>
      <c r="C2846" s="2">
        <v>149</v>
      </c>
      <c r="D2846" s="2">
        <v>104</v>
      </c>
      <c r="E2846" s="2">
        <v>90</v>
      </c>
      <c r="F2846" s="2">
        <v>72</v>
      </c>
      <c r="G2846">
        <v>4</v>
      </c>
      <c r="H2846">
        <v>0</v>
      </c>
      <c r="I2846" s="2">
        <f>Tabell2[[#This Row],[Inköpspris (SEK)]]*Tabell2[[#This Row],[Antal]]</f>
        <v>360</v>
      </c>
      <c r="J2846" s="2">
        <f>MIN(Tabell2[[#This Row],[Bokat]]*Tabell2[[#This Row],[Inköpspris (SEK)]],Tabell2[[#This Row],[Totalt lagervärde ink moms]])</f>
        <v>0</v>
      </c>
      <c r="K2846" s="2">
        <f>Tabell2[[#This Row],[Totalt lagervärde ink moms]]-Tabell2[[#This Row],[Varav bokat ink moms]]</f>
        <v>360</v>
      </c>
      <c r="L2846" s="2">
        <f>Tabell2[[#This Row],[Antal]]*Tabell2[[#This Row],[Inpris ex moms]]</f>
        <v>288</v>
      </c>
      <c r="M2846" s="2">
        <f>MIN(Tabell2[[#This Row],[Bokat]]*Tabell2[[#This Row],[Inpris ex moms]],Tabell2[[#This Row],[Totalt lagervärde ex moms]])</f>
        <v>0</v>
      </c>
      <c r="N2846" s="2">
        <f>Tabell2[[#This Row],[Totalt lagervärde ex moms]]-Tabell2[[#This Row],[Varav bokat ex moms]]</f>
        <v>288</v>
      </c>
    </row>
    <row r="2847" spans="1:14" x14ac:dyDescent="0.2">
      <c r="A2847" t="s">
        <v>3753</v>
      </c>
      <c r="B2847" t="s">
        <v>3754</v>
      </c>
      <c r="C2847" s="2">
        <v>253</v>
      </c>
      <c r="D2847" s="2">
        <v>193</v>
      </c>
      <c r="E2847" s="2">
        <v>152.79</v>
      </c>
      <c r="F2847" s="2">
        <v>122.23</v>
      </c>
      <c r="G2847">
        <v>1</v>
      </c>
      <c r="H2847">
        <v>0</v>
      </c>
      <c r="I2847" s="2">
        <f>Tabell2[[#This Row],[Inköpspris (SEK)]]*Tabell2[[#This Row],[Antal]]</f>
        <v>152.79</v>
      </c>
      <c r="J2847" s="2">
        <f>MIN(Tabell2[[#This Row],[Bokat]]*Tabell2[[#This Row],[Inköpspris (SEK)]],Tabell2[[#This Row],[Totalt lagervärde ink moms]])</f>
        <v>0</v>
      </c>
      <c r="K2847" s="2">
        <f>Tabell2[[#This Row],[Totalt lagervärde ink moms]]-Tabell2[[#This Row],[Varav bokat ink moms]]</f>
        <v>152.79</v>
      </c>
      <c r="L2847" s="2">
        <f>Tabell2[[#This Row],[Antal]]*Tabell2[[#This Row],[Inpris ex moms]]</f>
        <v>122.23</v>
      </c>
      <c r="M2847" s="2">
        <f>MIN(Tabell2[[#This Row],[Bokat]]*Tabell2[[#This Row],[Inpris ex moms]],Tabell2[[#This Row],[Totalt lagervärde ex moms]])</f>
        <v>0</v>
      </c>
      <c r="N2847" s="2">
        <f>Tabell2[[#This Row],[Totalt lagervärde ex moms]]-Tabell2[[#This Row],[Varav bokat ex moms]]</f>
        <v>122.23</v>
      </c>
    </row>
    <row r="2848" spans="1:14" x14ac:dyDescent="0.2">
      <c r="A2848" t="s">
        <v>4956</v>
      </c>
      <c r="B2848" t="s">
        <v>4957</v>
      </c>
      <c r="C2848" s="2">
        <v>239</v>
      </c>
      <c r="D2848" s="2">
        <v>188</v>
      </c>
      <c r="E2848" s="2">
        <v>144.33000000000001</v>
      </c>
      <c r="F2848" s="2">
        <v>115.46</v>
      </c>
      <c r="G2848">
        <v>1</v>
      </c>
      <c r="H2848">
        <v>0</v>
      </c>
      <c r="I2848" s="2">
        <f>Tabell2[[#This Row],[Inköpspris (SEK)]]*Tabell2[[#This Row],[Antal]]</f>
        <v>144.33000000000001</v>
      </c>
      <c r="J2848" s="2">
        <f>MIN(Tabell2[[#This Row],[Bokat]]*Tabell2[[#This Row],[Inköpspris (SEK)]],Tabell2[[#This Row],[Totalt lagervärde ink moms]])</f>
        <v>0</v>
      </c>
      <c r="K2848" s="2">
        <f>Tabell2[[#This Row],[Totalt lagervärde ink moms]]-Tabell2[[#This Row],[Varav bokat ink moms]]</f>
        <v>144.33000000000001</v>
      </c>
      <c r="L2848" s="2">
        <f>Tabell2[[#This Row],[Antal]]*Tabell2[[#This Row],[Inpris ex moms]]</f>
        <v>115.46</v>
      </c>
      <c r="M2848" s="2">
        <f>MIN(Tabell2[[#This Row],[Bokat]]*Tabell2[[#This Row],[Inpris ex moms]],Tabell2[[#This Row],[Totalt lagervärde ex moms]])</f>
        <v>0</v>
      </c>
      <c r="N2848" s="2">
        <f>Tabell2[[#This Row],[Totalt lagervärde ex moms]]-Tabell2[[#This Row],[Varav bokat ex moms]]</f>
        <v>115.46</v>
      </c>
    </row>
    <row r="2849" spans="1:14" x14ac:dyDescent="0.2">
      <c r="A2849" t="s">
        <v>3733</v>
      </c>
      <c r="B2849" t="s">
        <v>3734</v>
      </c>
      <c r="C2849" s="2">
        <v>455</v>
      </c>
      <c r="D2849" s="2">
        <v>318</v>
      </c>
      <c r="E2849" s="2">
        <v>274.76</v>
      </c>
      <c r="F2849" s="2">
        <v>219.80799999999999</v>
      </c>
      <c r="G2849">
        <v>2</v>
      </c>
      <c r="H2849">
        <v>0</v>
      </c>
      <c r="I2849" s="2">
        <f>Tabell2[[#This Row],[Inköpspris (SEK)]]*Tabell2[[#This Row],[Antal]]</f>
        <v>549.52</v>
      </c>
      <c r="J2849" s="2">
        <f>MIN(Tabell2[[#This Row],[Bokat]]*Tabell2[[#This Row],[Inköpspris (SEK)]],Tabell2[[#This Row],[Totalt lagervärde ink moms]])</f>
        <v>0</v>
      </c>
      <c r="K2849" s="2">
        <f>Tabell2[[#This Row],[Totalt lagervärde ink moms]]-Tabell2[[#This Row],[Varav bokat ink moms]]</f>
        <v>549.52</v>
      </c>
      <c r="L2849" s="2">
        <f>Tabell2[[#This Row],[Antal]]*Tabell2[[#This Row],[Inpris ex moms]]</f>
        <v>439.61599999999999</v>
      </c>
      <c r="M2849" s="2">
        <f>MIN(Tabell2[[#This Row],[Bokat]]*Tabell2[[#This Row],[Inpris ex moms]],Tabell2[[#This Row],[Totalt lagervärde ex moms]])</f>
        <v>0</v>
      </c>
      <c r="N2849" s="2">
        <f>Tabell2[[#This Row],[Totalt lagervärde ex moms]]-Tabell2[[#This Row],[Varav bokat ex moms]]</f>
        <v>439.61599999999999</v>
      </c>
    </row>
    <row r="2850" spans="1:14" x14ac:dyDescent="0.2">
      <c r="A2850" t="s">
        <v>16921</v>
      </c>
      <c r="B2850" t="s">
        <v>16922</v>
      </c>
      <c r="C2850" s="2">
        <v>649</v>
      </c>
      <c r="D2850" s="2">
        <v>422</v>
      </c>
      <c r="E2850" s="2">
        <v>391.88</v>
      </c>
      <c r="F2850" s="2">
        <v>313.50400000000002</v>
      </c>
      <c r="G2850">
        <v>1</v>
      </c>
      <c r="H2850">
        <v>0</v>
      </c>
      <c r="I2850" s="2">
        <f>Tabell2[[#This Row],[Inköpspris (SEK)]]*Tabell2[[#This Row],[Antal]]</f>
        <v>391.88</v>
      </c>
      <c r="J2850" s="2">
        <f>MIN(Tabell2[[#This Row],[Bokat]]*Tabell2[[#This Row],[Inköpspris (SEK)]],Tabell2[[#This Row],[Totalt lagervärde ink moms]])</f>
        <v>0</v>
      </c>
      <c r="K2850" s="2">
        <f>Tabell2[[#This Row],[Totalt lagervärde ink moms]]-Tabell2[[#This Row],[Varav bokat ink moms]]</f>
        <v>391.88</v>
      </c>
      <c r="L2850" s="2">
        <f>Tabell2[[#This Row],[Antal]]*Tabell2[[#This Row],[Inpris ex moms]]</f>
        <v>313.50400000000002</v>
      </c>
      <c r="M2850" s="2">
        <f>MIN(Tabell2[[#This Row],[Bokat]]*Tabell2[[#This Row],[Inpris ex moms]],Tabell2[[#This Row],[Totalt lagervärde ex moms]])</f>
        <v>0</v>
      </c>
      <c r="N2850" s="2">
        <f>Tabell2[[#This Row],[Totalt lagervärde ex moms]]-Tabell2[[#This Row],[Varav bokat ex moms]]</f>
        <v>313.50400000000002</v>
      </c>
    </row>
    <row r="2851" spans="1:14" x14ac:dyDescent="0.2">
      <c r="A2851" t="s">
        <v>4435</v>
      </c>
      <c r="B2851" t="s">
        <v>4436</v>
      </c>
      <c r="C2851" s="2">
        <v>615</v>
      </c>
      <c r="E2851" s="2">
        <v>371.35</v>
      </c>
      <c r="F2851" s="2">
        <v>297.08000000000004</v>
      </c>
      <c r="G2851">
        <v>1</v>
      </c>
      <c r="H2851">
        <v>0</v>
      </c>
      <c r="I2851" s="2">
        <f>Tabell2[[#This Row],[Inköpspris (SEK)]]*Tabell2[[#This Row],[Antal]]</f>
        <v>371.35</v>
      </c>
      <c r="J2851" s="2">
        <f>MIN(Tabell2[[#This Row],[Bokat]]*Tabell2[[#This Row],[Inköpspris (SEK)]],Tabell2[[#This Row],[Totalt lagervärde ink moms]])</f>
        <v>0</v>
      </c>
      <c r="K2851" s="2">
        <f>Tabell2[[#This Row],[Totalt lagervärde ink moms]]-Tabell2[[#This Row],[Varav bokat ink moms]]</f>
        <v>371.35</v>
      </c>
      <c r="L2851" s="2">
        <f>Tabell2[[#This Row],[Antal]]*Tabell2[[#This Row],[Inpris ex moms]]</f>
        <v>297.08000000000004</v>
      </c>
      <c r="M2851" s="2">
        <f>MIN(Tabell2[[#This Row],[Bokat]]*Tabell2[[#This Row],[Inpris ex moms]],Tabell2[[#This Row],[Totalt lagervärde ex moms]])</f>
        <v>0</v>
      </c>
      <c r="N2851" s="2">
        <f>Tabell2[[#This Row],[Totalt lagervärde ex moms]]-Tabell2[[#This Row],[Varav bokat ex moms]]</f>
        <v>297.08000000000004</v>
      </c>
    </row>
    <row r="2852" spans="1:14" x14ac:dyDescent="0.2">
      <c r="A2852" t="s">
        <v>4437</v>
      </c>
      <c r="B2852" t="s">
        <v>4438</v>
      </c>
      <c r="C2852" s="2">
        <v>63</v>
      </c>
      <c r="D2852" s="2">
        <v>44</v>
      </c>
      <c r="E2852" s="2">
        <v>38.04</v>
      </c>
      <c r="F2852" s="2">
        <v>30.432000000000002</v>
      </c>
      <c r="G2852">
        <v>1</v>
      </c>
      <c r="H2852">
        <v>0</v>
      </c>
      <c r="I2852" s="2">
        <f>Tabell2[[#This Row],[Inköpspris (SEK)]]*Tabell2[[#This Row],[Antal]]</f>
        <v>38.04</v>
      </c>
      <c r="J2852" s="2">
        <f>MIN(Tabell2[[#This Row],[Bokat]]*Tabell2[[#This Row],[Inköpspris (SEK)]],Tabell2[[#This Row],[Totalt lagervärde ink moms]])</f>
        <v>0</v>
      </c>
      <c r="K2852" s="2">
        <f>Tabell2[[#This Row],[Totalt lagervärde ink moms]]-Tabell2[[#This Row],[Varav bokat ink moms]]</f>
        <v>38.04</v>
      </c>
      <c r="L2852" s="2">
        <f>Tabell2[[#This Row],[Antal]]*Tabell2[[#This Row],[Inpris ex moms]]</f>
        <v>30.432000000000002</v>
      </c>
      <c r="M2852" s="2">
        <f>MIN(Tabell2[[#This Row],[Bokat]]*Tabell2[[#This Row],[Inpris ex moms]],Tabell2[[#This Row],[Totalt lagervärde ex moms]])</f>
        <v>0</v>
      </c>
      <c r="N2852" s="2">
        <f>Tabell2[[#This Row],[Totalt lagervärde ex moms]]-Tabell2[[#This Row],[Varav bokat ex moms]]</f>
        <v>30.432000000000002</v>
      </c>
    </row>
    <row r="2853" spans="1:14" x14ac:dyDescent="0.2">
      <c r="A2853" t="s">
        <v>3651</v>
      </c>
      <c r="B2853" t="s">
        <v>3652</v>
      </c>
      <c r="C2853" s="2">
        <v>105</v>
      </c>
      <c r="D2853" s="2">
        <v>74</v>
      </c>
      <c r="E2853" s="2">
        <v>63.4</v>
      </c>
      <c r="F2853" s="2">
        <v>50.72</v>
      </c>
      <c r="G2853">
        <v>1</v>
      </c>
      <c r="H2853">
        <v>0</v>
      </c>
      <c r="I2853" s="2">
        <f>Tabell2[[#This Row],[Inköpspris (SEK)]]*Tabell2[[#This Row],[Antal]]</f>
        <v>63.4</v>
      </c>
      <c r="J2853" s="2">
        <f>MIN(Tabell2[[#This Row],[Bokat]]*Tabell2[[#This Row],[Inköpspris (SEK)]],Tabell2[[#This Row],[Totalt lagervärde ink moms]])</f>
        <v>0</v>
      </c>
      <c r="K2853" s="2">
        <f>Tabell2[[#This Row],[Totalt lagervärde ink moms]]-Tabell2[[#This Row],[Varav bokat ink moms]]</f>
        <v>63.4</v>
      </c>
      <c r="L2853" s="2">
        <f>Tabell2[[#This Row],[Antal]]*Tabell2[[#This Row],[Inpris ex moms]]</f>
        <v>50.72</v>
      </c>
      <c r="M2853" s="2">
        <f>MIN(Tabell2[[#This Row],[Bokat]]*Tabell2[[#This Row],[Inpris ex moms]],Tabell2[[#This Row],[Totalt lagervärde ex moms]])</f>
        <v>0</v>
      </c>
      <c r="N2853" s="2">
        <f>Tabell2[[#This Row],[Totalt lagervärde ex moms]]-Tabell2[[#This Row],[Varav bokat ex moms]]</f>
        <v>50.72</v>
      </c>
    </row>
    <row r="2854" spans="1:14" x14ac:dyDescent="0.2">
      <c r="A2854" t="s">
        <v>3855</v>
      </c>
      <c r="B2854" t="s">
        <v>3856</v>
      </c>
      <c r="C2854" s="2">
        <v>129</v>
      </c>
      <c r="D2854" s="2">
        <v>90</v>
      </c>
      <c r="E2854" s="2">
        <v>77.89</v>
      </c>
      <c r="F2854" s="2">
        <v>62.312000000000005</v>
      </c>
      <c r="G2854">
        <v>8</v>
      </c>
      <c r="H2854">
        <v>0</v>
      </c>
      <c r="I2854" s="2">
        <f>Tabell2[[#This Row],[Inköpspris (SEK)]]*Tabell2[[#This Row],[Antal]]</f>
        <v>623.12</v>
      </c>
      <c r="J2854" s="2">
        <f>MIN(Tabell2[[#This Row],[Bokat]]*Tabell2[[#This Row],[Inköpspris (SEK)]],Tabell2[[#This Row],[Totalt lagervärde ink moms]])</f>
        <v>0</v>
      </c>
      <c r="K2854" s="2">
        <f>Tabell2[[#This Row],[Totalt lagervärde ink moms]]-Tabell2[[#This Row],[Varav bokat ink moms]]</f>
        <v>623.12</v>
      </c>
      <c r="L2854" s="2">
        <f>Tabell2[[#This Row],[Antal]]*Tabell2[[#This Row],[Inpris ex moms]]</f>
        <v>498.49600000000004</v>
      </c>
      <c r="M2854" s="2">
        <f>MIN(Tabell2[[#This Row],[Bokat]]*Tabell2[[#This Row],[Inpris ex moms]],Tabell2[[#This Row],[Totalt lagervärde ex moms]])</f>
        <v>0</v>
      </c>
      <c r="N2854" s="2">
        <f>Tabell2[[#This Row],[Totalt lagervärde ex moms]]-Tabell2[[#This Row],[Varav bokat ex moms]]</f>
        <v>498.49600000000004</v>
      </c>
    </row>
    <row r="2855" spans="1:14" x14ac:dyDescent="0.2">
      <c r="A2855" t="s">
        <v>3859</v>
      </c>
      <c r="B2855" t="s">
        <v>3860</v>
      </c>
      <c r="C2855" s="2">
        <v>129</v>
      </c>
      <c r="D2855" s="2">
        <v>90</v>
      </c>
      <c r="E2855" s="2">
        <v>77.89</v>
      </c>
      <c r="F2855" s="2">
        <v>62.312000000000005</v>
      </c>
      <c r="G2855">
        <v>1</v>
      </c>
      <c r="H2855">
        <v>0</v>
      </c>
      <c r="I2855" s="2">
        <f>Tabell2[[#This Row],[Inköpspris (SEK)]]*Tabell2[[#This Row],[Antal]]</f>
        <v>77.89</v>
      </c>
      <c r="J2855" s="2">
        <f>MIN(Tabell2[[#This Row],[Bokat]]*Tabell2[[#This Row],[Inköpspris (SEK)]],Tabell2[[#This Row],[Totalt lagervärde ink moms]])</f>
        <v>0</v>
      </c>
      <c r="K2855" s="2">
        <f>Tabell2[[#This Row],[Totalt lagervärde ink moms]]-Tabell2[[#This Row],[Varav bokat ink moms]]</f>
        <v>77.89</v>
      </c>
      <c r="L2855" s="2">
        <f>Tabell2[[#This Row],[Antal]]*Tabell2[[#This Row],[Inpris ex moms]]</f>
        <v>62.312000000000005</v>
      </c>
      <c r="M2855" s="2">
        <f>MIN(Tabell2[[#This Row],[Bokat]]*Tabell2[[#This Row],[Inpris ex moms]],Tabell2[[#This Row],[Totalt lagervärde ex moms]])</f>
        <v>0</v>
      </c>
      <c r="N2855" s="2">
        <f>Tabell2[[#This Row],[Totalt lagervärde ex moms]]-Tabell2[[#This Row],[Varav bokat ex moms]]</f>
        <v>62.312000000000005</v>
      </c>
    </row>
    <row r="2856" spans="1:14" x14ac:dyDescent="0.2">
      <c r="A2856" t="s">
        <v>5503</v>
      </c>
      <c r="B2856" t="s">
        <v>5504</v>
      </c>
      <c r="C2856" s="2">
        <v>159</v>
      </c>
      <c r="D2856" s="2">
        <v>111</v>
      </c>
      <c r="E2856" s="2">
        <v>96</v>
      </c>
      <c r="F2856" s="2">
        <v>76.800000000000011</v>
      </c>
      <c r="G2856">
        <v>2</v>
      </c>
      <c r="H2856">
        <v>0</v>
      </c>
      <c r="I2856" s="2">
        <f>Tabell2[[#This Row],[Inköpspris (SEK)]]*Tabell2[[#This Row],[Antal]]</f>
        <v>192</v>
      </c>
      <c r="J2856" s="2">
        <f>MIN(Tabell2[[#This Row],[Bokat]]*Tabell2[[#This Row],[Inköpspris (SEK)]],Tabell2[[#This Row],[Totalt lagervärde ink moms]])</f>
        <v>0</v>
      </c>
      <c r="K2856" s="2">
        <f>Tabell2[[#This Row],[Totalt lagervärde ink moms]]-Tabell2[[#This Row],[Varav bokat ink moms]]</f>
        <v>192</v>
      </c>
      <c r="L2856" s="2">
        <f>Tabell2[[#This Row],[Antal]]*Tabell2[[#This Row],[Inpris ex moms]]</f>
        <v>153.60000000000002</v>
      </c>
      <c r="M2856" s="2">
        <f>MIN(Tabell2[[#This Row],[Bokat]]*Tabell2[[#This Row],[Inpris ex moms]],Tabell2[[#This Row],[Totalt lagervärde ex moms]])</f>
        <v>0</v>
      </c>
      <c r="N2856" s="2">
        <f>Tabell2[[#This Row],[Totalt lagervärde ex moms]]-Tabell2[[#This Row],[Varav bokat ex moms]]</f>
        <v>153.60000000000002</v>
      </c>
    </row>
    <row r="2857" spans="1:14" x14ac:dyDescent="0.2">
      <c r="A2857" t="s">
        <v>16935</v>
      </c>
      <c r="B2857" t="s">
        <v>16936</v>
      </c>
      <c r="C2857" s="2">
        <v>2359</v>
      </c>
      <c r="D2857" s="2">
        <v>1533</v>
      </c>
      <c r="E2857" s="2">
        <v>1424.29</v>
      </c>
      <c r="F2857" s="2">
        <v>1139.432</v>
      </c>
      <c r="G2857">
        <v>1</v>
      </c>
      <c r="H2857">
        <v>0</v>
      </c>
      <c r="I2857" s="2">
        <f>Tabell2[[#This Row],[Inköpspris (SEK)]]*Tabell2[[#This Row],[Antal]]</f>
        <v>1424.29</v>
      </c>
      <c r="J2857" s="2">
        <f>MIN(Tabell2[[#This Row],[Bokat]]*Tabell2[[#This Row],[Inköpspris (SEK)]],Tabell2[[#This Row],[Totalt lagervärde ink moms]])</f>
        <v>0</v>
      </c>
      <c r="K2857" s="2">
        <f>Tabell2[[#This Row],[Totalt lagervärde ink moms]]-Tabell2[[#This Row],[Varav bokat ink moms]]</f>
        <v>1424.29</v>
      </c>
      <c r="L2857" s="2">
        <f>Tabell2[[#This Row],[Antal]]*Tabell2[[#This Row],[Inpris ex moms]]</f>
        <v>1139.432</v>
      </c>
      <c r="M2857" s="2">
        <f>MIN(Tabell2[[#This Row],[Bokat]]*Tabell2[[#This Row],[Inpris ex moms]],Tabell2[[#This Row],[Totalt lagervärde ex moms]])</f>
        <v>0</v>
      </c>
      <c r="N2857" s="2">
        <f>Tabell2[[#This Row],[Totalt lagervärde ex moms]]-Tabell2[[#This Row],[Varav bokat ex moms]]</f>
        <v>1139.432</v>
      </c>
    </row>
    <row r="2858" spans="1:14" x14ac:dyDescent="0.2">
      <c r="A2858" t="s">
        <v>16937</v>
      </c>
      <c r="B2858" t="s">
        <v>16938</v>
      </c>
      <c r="C2858" s="2">
        <v>2359</v>
      </c>
      <c r="D2858" s="2">
        <v>1533</v>
      </c>
      <c r="E2858" s="2">
        <v>1424.29</v>
      </c>
      <c r="F2858" s="2">
        <v>1139.432</v>
      </c>
      <c r="G2858">
        <v>1</v>
      </c>
      <c r="H2858">
        <v>0</v>
      </c>
      <c r="I2858" s="2">
        <f>Tabell2[[#This Row],[Inköpspris (SEK)]]*Tabell2[[#This Row],[Antal]]</f>
        <v>1424.29</v>
      </c>
      <c r="J2858" s="2">
        <f>MIN(Tabell2[[#This Row],[Bokat]]*Tabell2[[#This Row],[Inköpspris (SEK)]],Tabell2[[#This Row],[Totalt lagervärde ink moms]])</f>
        <v>0</v>
      </c>
      <c r="K2858" s="2">
        <f>Tabell2[[#This Row],[Totalt lagervärde ink moms]]-Tabell2[[#This Row],[Varav bokat ink moms]]</f>
        <v>1424.29</v>
      </c>
      <c r="L2858" s="2">
        <f>Tabell2[[#This Row],[Antal]]*Tabell2[[#This Row],[Inpris ex moms]]</f>
        <v>1139.432</v>
      </c>
      <c r="M2858" s="2">
        <f>MIN(Tabell2[[#This Row],[Bokat]]*Tabell2[[#This Row],[Inpris ex moms]],Tabell2[[#This Row],[Totalt lagervärde ex moms]])</f>
        <v>0</v>
      </c>
      <c r="N2858" s="2">
        <f>Tabell2[[#This Row],[Totalt lagervärde ex moms]]-Tabell2[[#This Row],[Varav bokat ex moms]]</f>
        <v>1139.432</v>
      </c>
    </row>
    <row r="2859" spans="1:14" x14ac:dyDescent="0.2">
      <c r="A2859" t="s">
        <v>3931</v>
      </c>
      <c r="B2859" t="s">
        <v>3932</v>
      </c>
      <c r="C2859" s="2">
        <v>100</v>
      </c>
      <c r="D2859" s="2">
        <v>70</v>
      </c>
      <c r="E2859" s="2">
        <v>60.38</v>
      </c>
      <c r="F2859" s="2">
        <v>48.300000000000004</v>
      </c>
      <c r="G2859">
        <v>1</v>
      </c>
      <c r="H2859">
        <v>0</v>
      </c>
      <c r="I2859" s="2">
        <f>Tabell2[[#This Row],[Inköpspris (SEK)]]*Tabell2[[#This Row],[Antal]]</f>
        <v>60.38</v>
      </c>
      <c r="J2859" s="2">
        <f>MIN(Tabell2[[#This Row],[Bokat]]*Tabell2[[#This Row],[Inköpspris (SEK)]],Tabell2[[#This Row],[Totalt lagervärde ink moms]])</f>
        <v>0</v>
      </c>
      <c r="K2859" s="2">
        <f>Tabell2[[#This Row],[Totalt lagervärde ink moms]]-Tabell2[[#This Row],[Varav bokat ink moms]]</f>
        <v>60.38</v>
      </c>
      <c r="L2859" s="2">
        <f>Tabell2[[#This Row],[Antal]]*Tabell2[[#This Row],[Inpris ex moms]]</f>
        <v>48.300000000000004</v>
      </c>
      <c r="M2859" s="2">
        <f>MIN(Tabell2[[#This Row],[Bokat]]*Tabell2[[#This Row],[Inpris ex moms]],Tabell2[[#This Row],[Totalt lagervärde ex moms]])</f>
        <v>0</v>
      </c>
      <c r="N2859" s="2">
        <f>Tabell2[[#This Row],[Totalt lagervärde ex moms]]-Tabell2[[#This Row],[Varav bokat ex moms]]</f>
        <v>48.300000000000004</v>
      </c>
    </row>
    <row r="2860" spans="1:14" x14ac:dyDescent="0.2">
      <c r="A2860" t="s">
        <v>16377</v>
      </c>
      <c r="B2860" t="s">
        <v>16378</v>
      </c>
      <c r="C2860" s="2">
        <v>639</v>
      </c>
      <c r="D2860" s="2">
        <v>447</v>
      </c>
      <c r="E2860" s="2">
        <v>385.79</v>
      </c>
      <c r="F2860" s="2">
        <v>308.63200000000006</v>
      </c>
      <c r="G2860">
        <v>1</v>
      </c>
      <c r="H2860">
        <v>0</v>
      </c>
      <c r="I2860" s="2">
        <f>Tabell2[[#This Row],[Inköpspris (SEK)]]*Tabell2[[#This Row],[Antal]]</f>
        <v>385.79</v>
      </c>
      <c r="J2860" s="2">
        <f>MIN(Tabell2[[#This Row],[Bokat]]*Tabell2[[#This Row],[Inköpspris (SEK)]],Tabell2[[#This Row],[Totalt lagervärde ink moms]])</f>
        <v>0</v>
      </c>
      <c r="K2860" s="2">
        <f>Tabell2[[#This Row],[Totalt lagervärde ink moms]]-Tabell2[[#This Row],[Varav bokat ink moms]]</f>
        <v>385.79</v>
      </c>
      <c r="L2860" s="2">
        <f>Tabell2[[#This Row],[Antal]]*Tabell2[[#This Row],[Inpris ex moms]]</f>
        <v>308.63200000000006</v>
      </c>
      <c r="M2860" s="2">
        <f>MIN(Tabell2[[#This Row],[Bokat]]*Tabell2[[#This Row],[Inpris ex moms]],Tabell2[[#This Row],[Totalt lagervärde ex moms]])</f>
        <v>0</v>
      </c>
      <c r="N2860" s="2">
        <f>Tabell2[[#This Row],[Totalt lagervärde ex moms]]-Tabell2[[#This Row],[Varav bokat ex moms]]</f>
        <v>308.63200000000006</v>
      </c>
    </row>
    <row r="2861" spans="1:14" x14ac:dyDescent="0.2">
      <c r="A2861" t="s">
        <v>13976</v>
      </c>
      <c r="B2861" t="s">
        <v>13977</v>
      </c>
      <c r="C2861" s="2">
        <v>399</v>
      </c>
      <c r="D2861" s="2">
        <v>279</v>
      </c>
      <c r="E2861" s="2">
        <v>240.88</v>
      </c>
      <c r="F2861" s="2">
        <v>192.70400000000001</v>
      </c>
      <c r="G2861">
        <v>2</v>
      </c>
      <c r="H2861">
        <v>0</v>
      </c>
      <c r="I2861" s="2">
        <f>Tabell2[[#This Row],[Inköpspris (SEK)]]*Tabell2[[#This Row],[Antal]]</f>
        <v>481.76</v>
      </c>
      <c r="J2861" s="2">
        <f>MIN(Tabell2[[#This Row],[Bokat]]*Tabell2[[#This Row],[Inköpspris (SEK)]],Tabell2[[#This Row],[Totalt lagervärde ink moms]])</f>
        <v>0</v>
      </c>
      <c r="K2861" s="2">
        <f>Tabell2[[#This Row],[Totalt lagervärde ink moms]]-Tabell2[[#This Row],[Varav bokat ink moms]]</f>
        <v>481.76</v>
      </c>
      <c r="L2861" s="2">
        <f>Tabell2[[#This Row],[Antal]]*Tabell2[[#This Row],[Inpris ex moms]]</f>
        <v>385.40800000000002</v>
      </c>
      <c r="M2861" s="2">
        <f>MIN(Tabell2[[#This Row],[Bokat]]*Tabell2[[#This Row],[Inpris ex moms]],Tabell2[[#This Row],[Totalt lagervärde ex moms]])</f>
        <v>0</v>
      </c>
      <c r="N2861" s="2">
        <f>Tabell2[[#This Row],[Totalt lagervärde ex moms]]-Tabell2[[#This Row],[Varav bokat ex moms]]</f>
        <v>385.40800000000002</v>
      </c>
    </row>
    <row r="2862" spans="1:14" x14ac:dyDescent="0.2">
      <c r="A2862" t="s">
        <v>13828</v>
      </c>
      <c r="B2862" t="s">
        <v>13829</v>
      </c>
      <c r="C2862" s="2">
        <v>1499</v>
      </c>
      <c r="D2862" s="2">
        <v>899</v>
      </c>
      <c r="E2862" s="2">
        <v>904.87</v>
      </c>
      <c r="F2862" s="2">
        <v>723.89600000000007</v>
      </c>
      <c r="G2862">
        <v>2</v>
      </c>
      <c r="H2862">
        <v>0</v>
      </c>
      <c r="I2862" s="2">
        <f>Tabell2[[#This Row],[Inköpspris (SEK)]]*Tabell2[[#This Row],[Antal]]</f>
        <v>1809.74</v>
      </c>
      <c r="J2862" s="2">
        <f>MIN(Tabell2[[#This Row],[Bokat]]*Tabell2[[#This Row],[Inköpspris (SEK)]],Tabell2[[#This Row],[Totalt lagervärde ink moms]])</f>
        <v>0</v>
      </c>
      <c r="K2862" s="2">
        <f>Tabell2[[#This Row],[Totalt lagervärde ink moms]]-Tabell2[[#This Row],[Varav bokat ink moms]]</f>
        <v>1809.74</v>
      </c>
      <c r="L2862" s="2">
        <f>Tabell2[[#This Row],[Antal]]*Tabell2[[#This Row],[Inpris ex moms]]</f>
        <v>1447.7920000000001</v>
      </c>
      <c r="M2862" s="2">
        <f>MIN(Tabell2[[#This Row],[Bokat]]*Tabell2[[#This Row],[Inpris ex moms]],Tabell2[[#This Row],[Totalt lagervärde ex moms]])</f>
        <v>0</v>
      </c>
      <c r="N2862" s="2">
        <f>Tabell2[[#This Row],[Totalt lagervärde ex moms]]-Tabell2[[#This Row],[Varav bokat ex moms]]</f>
        <v>1447.7920000000001</v>
      </c>
    </row>
    <row r="2863" spans="1:14" x14ac:dyDescent="0.2">
      <c r="A2863" t="s">
        <v>3787</v>
      </c>
      <c r="B2863" t="s">
        <v>3788</v>
      </c>
      <c r="C2863" s="2">
        <v>235</v>
      </c>
      <c r="D2863" s="2">
        <v>141</v>
      </c>
      <c r="E2863" s="2">
        <v>141.85</v>
      </c>
      <c r="F2863" s="2">
        <v>113.48</v>
      </c>
      <c r="G2863">
        <v>1</v>
      </c>
      <c r="H2863">
        <v>0</v>
      </c>
      <c r="I2863" s="2">
        <f>Tabell2[[#This Row],[Inköpspris (SEK)]]*Tabell2[[#This Row],[Antal]]</f>
        <v>141.85</v>
      </c>
      <c r="J2863" s="2">
        <f>MIN(Tabell2[[#This Row],[Bokat]]*Tabell2[[#This Row],[Inköpspris (SEK)]],Tabell2[[#This Row],[Totalt lagervärde ink moms]])</f>
        <v>0</v>
      </c>
      <c r="K2863" s="2">
        <f>Tabell2[[#This Row],[Totalt lagervärde ink moms]]-Tabell2[[#This Row],[Varav bokat ink moms]]</f>
        <v>141.85</v>
      </c>
      <c r="L2863" s="2">
        <f>Tabell2[[#This Row],[Antal]]*Tabell2[[#This Row],[Inpris ex moms]]</f>
        <v>113.48</v>
      </c>
      <c r="M2863" s="2">
        <f>MIN(Tabell2[[#This Row],[Bokat]]*Tabell2[[#This Row],[Inpris ex moms]],Tabell2[[#This Row],[Totalt lagervärde ex moms]])</f>
        <v>0</v>
      </c>
      <c r="N2863" s="2">
        <f>Tabell2[[#This Row],[Totalt lagervärde ex moms]]-Tabell2[[#This Row],[Varav bokat ex moms]]</f>
        <v>113.48</v>
      </c>
    </row>
    <row r="2864" spans="1:14" x14ac:dyDescent="0.2">
      <c r="A2864" t="s">
        <v>5050</v>
      </c>
      <c r="B2864" t="s">
        <v>5051</v>
      </c>
      <c r="C2864" s="2">
        <v>39</v>
      </c>
      <c r="D2864" s="2">
        <v>23</v>
      </c>
      <c r="E2864" s="2">
        <v>23.54</v>
      </c>
      <c r="F2864" s="2">
        <v>18.832000000000001</v>
      </c>
      <c r="G2864">
        <v>7</v>
      </c>
      <c r="H2864">
        <v>0</v>
      </c>
      <c r="I2864" s="2">
        <f>Tabell2[[#This Row],[Inköpspris (SEK)]]*Tabell2[[#This Row],[Antal]]</f>
        <v>164.78</v>
      </c>
      <c r="J2864" s="2">
        <f>MIN(Tabell2[[#This Row],[Bokat]]*Tabell2[[#This Row],[Inköpspris (SEK)]],Tabell2[[#This Row],[Totalt lagervärde ink moms]])</f>
        <v>0</v>
      </c>
      <c r="K2864" s="2">
        <f>Tabell2[[#This Row],[Totalt lagervärde ink moms]]-Tabell2[[#This Row],[Varav bokat ink moms]]</f>
        <v>164.78</v>
      </c>
      <c r="L2864" s="2">
        <f>Tabell2[[#This Row],[Antal]]*Tabell2[[#This Row],[Inpris ex moms]]</f>
        <v>131.82400000000001</v>
      </c>
      <c r="M2864" s="2">
        <f>MIN(Tabell2[[#This Row],[Bokat]]*Tabell2[[#This Row],[Inpris ex moms]],Tabell2[[#This Row],[Totalt lagervärde ex moms]])</f>
        <v>0</v>
      </c>
      <c r="N2864" s="2">
        <f>Tabell2[[#This Row],[Totalt lagervärde ex moms]]-Tabell2[[#This Row],[Varav bokat ex moms]]</f>
        <v>131.82400000000001</v>
      </c>
    </row>
    <row r="2865" spans="1:14" x14ac:dyDescent="0.2">
      <c r="A2865" t="s">
        <v>10410</v>
      </c>
      <c r="B2865" t="s">
        <v>10411</v>
      </c>
      <c r="C2865" s="2">
        <v>39</v>
      </c>
      <c r="D2865" s="2">
        <v>27</v>
      </c>
      <c r="E2865" s="2">
        <v>23.54</v>
      </c>
      <c r="F2865" s="2">
        <v>18.832000000000001</v>
      </c>
      <c r="G2865">
        <v>6</v>
      </c>
      <c r="H2865">
        <v>0</v>
      </c>
      <c r="I2865" s="2">
        <f>Tabell2[[#This Row],[Inköpspris (SEK)]]*Tabell2[[#This Row],[Antal]]</f>
        <v>141.24</v>
      </c>
      <c r="J2865" s="2">
        <f>MIN(Tabell2[[#This Row],[Bokat]]*Tabell2[[#This Row],[Inköpspris (SEK)]],Tabell2[[#This Row],[Totalt lagervärde ink moms]])</f>
        <v>0</v>
      </c>
      <c r="K2865" s="2">
        <f>Tabell2[[#This Row],[Totalt lagervärde ink moms]]-Tabell2[[#This Row],[Varav bokat ink moms]]</f>
        <v>141.24</v>
      </c>
      <c r="L2865" s="2">
        <f>Tabell2[[#This Row],[Antal]]*Tabell2[[#This Row],[Inpris ex moms]]</f>
        <v>112.992</v>
      </c>
      <c r="M2865" s="2">
        <f>MIN(Tabell2[[#This Row],[Bokat]]*Tabell2[[#This Row],[Inpris ex moms]],Tabell2[[#This Row],[Totalt lagervärde ex moms]])</f>
        <v>0</v>
      </c>
      <c r="N2865" s="2">
        <f>Tabell2[[#This Row],[Totalt lagervärde ex moms]]-Tabell2[[#This Row],[Varav bokat ex moms]]</f>
        <v>112.992</v>
      </c>
    </row>
    <row r="2866" spans="1:14" x14ac:dyDescent="0.2">
      <c r="A2866" t="s">
        <v>4730</v>
      </c>
      <c r="B2866" t="s">
        <v>4731</v>
      </c>
      <c r="C2866" s="2">
        <v>349</v>
      </c>
      <c r="D2866" s="2">
        <v>244</v>
      </c>
      <c r="E2866" s="2">
        <v>210.65</v>
      </c>
      <c r="F2866" s="2">
        <v>168.52</v>
      </c>
      <c r="G2866">
        <v>3</v>
      </c>
      <c r="H2866">
        <v>0</v>
      </c>
      <c r="I2866" s="2">
        <f>Tabell2[[#This Row],[Inköpspris (SEK)]]*Tabell2[[#This Row],[Antal]]</f>
        <v>631.95000000000005</v>
      </c>
      <c r="J2866" s="2">
        <f>MIN(Tabell2[[#This Row],[Bokat]]*Tabell2[[#This Row],[Inköpspris (SEK)]],Tabell2[[#This Row],[Totalt lagervärde ink moms]])</f>
        <v>0</v>
      </c>
      <c r="K2866" s="2">
        <f>Tabell2[[#This Row],[Totalt lagervärde ink moms]]-Tabell2[[#This Row],[Varav bokat ink moms]]</f>
        <v>631.95000000000005</v>
      </c>
      <c r="L2866" s="2">
        <f>Tabell2[[#This Row],[Antal]]*Tabell2[[#This Row],[Inpris ex moms]]</f>
        <v>505.56000000000006</v>
      </c>
      <c r="M2866" s="2">
        <f>MIN(Tabell2[[#This Row],[Bokat]]*Tabell2[[#This Row],[Inpris ex moms]],Tabell2[[#This Row],[Totalt lagervärde ex moms]])</f>
        <v>0</v>
      </c>
      <c r="N2866" s="2">
        <f>Tabell2[[#This Row],[Totalt lagervärde ex moms]]-Tabell2[[#This Row],[Varav bokat ex moms]]</f>
        <v>505.56000000000006</v>
      </c>
    </row>
    <row r="2867" spans="1:14" x14ac:dyDescent="0.2">
      <c r="A2867" t="s">
        <v>4067</v>
      </c>
      <c r="B2867" t="s">
        <v>4068</v>
      </c>
      <c r="C2867" s="2">
        <v>56</v>
      </c>
      <c r="E2867" s="2">
        <v>33.799999999999997</v>
      </c>
      <c r="F2867" s="2">
        <v>27.04</v>
      </c>
      <c r="G2867">
        <v>2</v>
      </c>
      <c r="H2867">
        <v>0</v>
      </c>
      <c r="I2867" s="2">
        <f>Tabell2[[#This Row],[Inköpspris (SEK)]]*Tabell2[[#This Row],[Antal]]</f>
        <v>67.599999999999994</v>
      </c>
      <c r="J2867" s="2">
        <f>MIN(Tabell2[[#This Row],[Bokat]]*Tabell2[[#This Row],[Inköpspris (SEK)]],Tabell2[[#This Row],[Totalt lagervärde ink moms]])</f>
        <v>0</v>
      </c>
      <c r="K2867" s="2">
        <f>Tabell2[[#This Row],[Totalt lagervärde ink moms]]-Tabell2[[#This Row],[Varav bokat ink moms]]</f>
        <v>67.599999999999994</v>
      </c>
      <c r="L2867" s="2">
        <f>Tabell2[[#This Row],[Antal]]*Tabell2[[#This Row],[Inpris ex moms]]</f>
        <v>54.08</v>
      </c>
      <c r="M2867" s="2">
        <f>MIN(Tabell2[[#This Row],[Bokat]]*Tabell2[[#This Row],[Inpris ex moms]],Tabell2[[#This Row],[Totalt lagervärde ex moms]])</f>
        <v>0</v>
      </c>
      <c r="N2867" s="2">
        <f>Tabell2[[#This Row],[Totalt lagervärde ex moms]]-Tabell2[[#This Row],[Varav bokat ex moms]]</f>
        <v>54.08</v>
      </c>
    </row>
    <row r="2868" spans="1:14" x14ac:dyDescent="0.2">
      <c r="A2868" t="s">
        <v>4069</v>
      </c>
      <c r="B2868" t="s">
        <v>4070</v>
      </c>
      <c r="C2868" s="2">
        <v>56</v>
      </c>
      <c r="D2868" s="2">
        <v>39</v>
      </c>
      <c r="E2868" s="2">
        <v>33.799999999999997</v>
      </c>
      <c r="F2868" s="2">
        <v>27.04</v>
      </c>
      <c r="G2868">
        <v>5</v>
      </c>
      <c r="H2868">
        <v>1</v>
      </c>
      <c r="I2868" s="2">
        <f>Tabell2[[#This Row],[Inköpspris (SEK)]]*Tabell2[[#This Row],[Antal]]</f>
        <v>169</v>
      </c>
      <c r="J2868" s="2">
        <f>MIN(Tabell2[[#This Row],[Bokat]]*Tabell2[[#This Row],[Inköpspris (SEK)]],Tabell2[[#This Row],[Totalt lagervärde ink moms]])</f>
        <v>33.799999999999997</v>
      </c>
      <c r="K2868" s="2">
        <f>Tabell2[[#This Row],[Totalt lagervärde ink moms]]-Tabell2[[#This Row],[Varav bokat ink moms]]</f>
        <v>135.19999999999999</v>
      </c>
      <c r="L2868" s="2">
        <f>Tabell2[[#This Row],[Antal]]*Tabell2[[#This Row],[Inpris ex moms]]</f>
        <v>135.19999999999999</v>
      </c>
      <c r="M2868" s="2">
        <f>MIN(Tabell2[[#This Row],[Bokat]]*Tabell2[[#This Row],[Inpris ex moms]],Tabell2[[#This Row],[Totalt lagervärde ex moms]])</f>
        <v>27.04</v>
      </c>
      <c r="N2868" s="2">
        <f>Tabell2[[#This Row],[Totalt lagervärde ex moms]]-Tabell2[[#This Row],[Varav bokat ex moms]]</f>
        <v>108.16</v>
      </c>
    </row>
    <row r="2869" spans="1:14" x14ac:dyDescent="0.2">
      <c r="A2869" t="s">
        <v>4071</v>
      </c>
      <c r="B2869" t="s">
        <v>4072</v>
      </c>
      <c r="C2869" s="2">
        <v>56</v>
      </c>
      <c r="D2869" s="2">
        <v>39</v>
      </c>
      <c r="E2869" s="2">
        <v>33.799999999999997</v>
      </c>
      <c r="F2869" s="2">
        <v>27.04</v>
      </c>
      <c r="G2869">
        <v>3</v>
      </c>
      <c r="H2869">
        <v>1</v>
      </c>
      <c r="I2869" s="2">
        <f>Tabell2[[#This Row],[Inköpspris (SEK)]]*Tabell2[[#This Row],[Antal]]</f>
        <v>101.39999999999999</v>
      </c>
      <c r="J2869" s="2">
        <f>MIN(Tabell2[[#This Row],[Bokat]]*Tabell2[[#This Row],[Inköpspris (SEK)]],Tabell2[[#This Row],[Totalt lagervärde ink moms]])</f>
        <v>33.799999999999997</v>
      </c>
      <c r="K2869" s="2">
        <f>Tabell2[[#This Row],[Totalt lagervärde ink moms]]-Tabell2[[#This Row],[Varav bokat ink moms]]</f>
        <v>67.599999999999994</v>
      </c>
      <c r="L2869" s="2">
        <f>Tabell2[[#This Row],[Antal]]*Tabell2[[#This Row],[Inpris ex moms]]</f>
        <v>81.12</v>
      </c>
      <c r="M2869" s="2">
        <f>MIN(Tabell2[[#This Row],[Bokat]]*Tabell2[[#This Row],[Inpris ex moms]],Tabell2[[#This Row],[Totalt lagervärde ex moms]])</f>
        <v>27.04</v>
      </c>
      <c r="N2869" s="2">
        <f>Tabell2[[#This Row],[Totalt lagervärde ex moms]]-Tabell2[[#This Row],[Varav bokat ex moms]]</f>
        <v>54.080000000000005</v>
      </c>
    </row>
    <row r="2870" spans="1:14" x14ac:dyDescent="0.2">
      <c r="A2870" t="s">
        <v>4073</v>
      </c>
      <c r="B2870" t="s">
        <v>4074</v>
      </c>
      <c r="C2870" s="2">
        <v>56</v>
      </c>
      <c r="D2870" s="2">
        <v>39</v>
      </c>
      <c r="E2870" s="2">
        <v>33.799999999999997</v>
      </c>
      <c r="F2870" s="2">
        <v>27.04</v>
      </c>
      <c r="G2870">
        <v>28</v>
      </c>
      <c r="H2870">
        <v>0</v>
      </c>
      <c r="I2870" s="2">
        <f>Tabell2[[#This Row],[Inköpspris (SEK)]]*Tabell2[[#This Row],[Antal]]</f>
        <v>946.39999999999986</v>
      </c>
      <c r="J2870" s="2">
        <f>MIN(Tabell2[[#This Row],[Bokat]]*Tabell2[[#This Row],[Inköpspris (SEK)]],Tabell2[[#This Row],[Totalt lagervärde ink moms]])</f>
        <v>0</v>
      </c>
      <c r="K2870" s="2">
        <f>Tabell2[[#This Row],[Totalt lagervärde ink moms]]-Tabell2[[#This Row],[Varav bokat ink moms]]</f>
        <v>946.39999999999986</v>
      </c>
      <c r="L2870" s="2">
        <f>Tabell2[[#This Row],[Antal]]*Tabell2[[#This Row],[Inpris ex moms]]</f>
        <v>757.12</v>
      </c>
      <c r="M2870" s="2">
        <f>MIN(Tabell2[[#This Row],[Bokat]]*Tabell2[[#This Row],[Inpris ex moms]],Tabell2[[#This Row],[Totalt lagervärde ex moms]])</f>
        <v>0</v>
      </c>
      <c r="N2870" s="2">
        <f>Tabell2[[#This Row],[Totalt lagervärde ex moms]]-Tabell2[[#This Row],[Varav bokat ex moms]]</f>
        <v>757.12</v>
      </c>
    </row>
    <row r="2871" spans="1:14" x14ac:dyDescent="0.2">
      <c r="A2871" t="s">
        <v>4075</v>
      </c>
      <c r="B2871" t="s">
        <v>4076</v>
      </c>
      <c r="C2871" s="2">
        <v>56</v>
      </c>
      <c r="D2871" s="2">
        <v>39</v>
      </c>
      <c r="E2871" s="2">
        <v>33.799999999999997</v>
      </c>
      <c r="F2871" s="2">
        <v>27.04</v>
      </c>
      <c r="G2871">
        <v>1</v>
      </c>
      <c r="H2871">
        <v>0</v>
      </c>
      <c r="I2871" s="2">
        <f>Tabell2[[#This Row],[Inköpspris (SEK)]]*Tabell2[[#This Row],[Antal]]</f>
        <v>33.799999999999997</v>
      </c>
      <c r="J2871" s="2">
        <f>MIN(Tabell2[[#This Row],[Bokat]]*Tabell2[[#This Row],[Inköpspris (SEK)]],Tabell2[[#This Row],[Totalt lagervärde ink moms]])</f>
        <v>0</v>
      </c>
      <c r="K2871" s="2">
        <f>Tabell2[[#This Row],[Totalt lagervärde ink moms]]-Tabell2[[#This Row],[Varav bokat ink moms]]</f>
        <v>33.799999999999997</v>
      </c>
      <c r="L2871" s="2">
        <f>Tabell2[[#This Row],[Antal]]*Tabell2[[#This Row],[Inpris ex moms]]</f>
        <v>27.04</v>
      </c>
      <c r="M2871" s="2">
        <f>MIN(Tabell2[[#This Row],[Bokat]]*Tabell2[[#This Row],[Inpris ex moms]],Tabell2[[#This Row],[Totalt lagervärde ex moms]])</f>
        <v>0</v>
      </c>
      <c r="N2871" s="2">
        <f>Tabell2[[#This Row],[Totalt lagervärde ex moms]]-Tabell2[[#This Row],[Varav bokat ex moms]]</f>
        <v>27.04</v>
      </c>
    </row>
    <row r="2872" spans="1:14" x14ac:dyDescent="0.2">
      <c r="A2872" t="s">
        <v>4365</v>
      </c>
      <c r="B2872" t="s">
        <v>4366</v>
      </c>
      <c r="C2872" s="2">
        <v>169</v>
      </c>
      <c r="D2872" s="2">
        <v>101</v>
      </c>
      <c r="E2872" s="2">
        <v>102</v>
      </c>
      <c r="F2872" s="2">
        <v>81.600000000000009</v>
      </c>
      <c r="G2872">
        <v>2</v>
      </c>
      <c r="H2872">
        <v>0</v>
      </c>
      <c r="I2872" s="2">
        <f>Tabell2[[#This Row],[Inköpspris (SEK)]]*Tabell2[[#This Row],[Antal]]</f>
        <v>204</v>
      </c>
      <c r="J2872" s="2">
        <f>MIN(Tabell2[[#This Row],[Bokat]]*Tabell2[[#This Row],[Inköpspris (SEK)]],Tabell2[[#This Row],[Totalt lagervärde ink moms]])</f>
        <v>0</v>
      </c>
      <c r="K2872" s="2">
        <f>Tabell2[[#This Row],[Totalt lagervärde ink moms]]-Tabell2[[#This Row],[Varav bokat ink moms]]</f>
        <v>204</v>
      </c>
      <c r="L2872" s="2">
        <f>Tabell2[[#This Row],[Antal]]*Tabell2[[#This Row],[Inpris ex moms]]</f>
        <v>163.20000000000002</v>
      </c>
      <c r="M2872" s="2">
        <f>MIN(Tabell2[[#This Row],[Bokat]]*Tabell2[[#This Row],[Inpris ex moms]],Tabell2[[#This Row],[Totalt lagervärde ex moms]])</f>
        <v>0</v>
      </c>
      <c r="N2872" s="2">
        <f>Tabell2[[#This Row],[Totalt lagervärde ex moms]]-Tabell2[[#This Row],[Varav bokat ex moms]]</f>
        <v>163.20000000000002</v>
      </c>
    </row>
    <row r="2873" spans="1:14" x14ac:dyDescent="0.2">
      <c r="A2873" t="s">
        <v>4367</v>
      </c>
      <c r="B2873" t="s">
        <v>4368</v>
      </c>
      <c r="C2873" s="2">
        <v>169</v>
      </c>
      <c r="D2873" s="2">
        <v>118</v>
      </c>
      <c r="E2873" s="2">
        <v>102</v>
      </c>
      <c r="F2873" s="2">
        <v>81.600000000000009</v>
      </c>
      <c r="G2873">
        <v>2</v>
      </c>
      <c r="H2873">
        <v>0</v>
      </c>
      <c r="I2873" s="2">
        <f>Tabell2[[#This Row],[Inköpspris (SEK)]]*Tabell2[[#This Row],[Antal]]</f>
        <v>204</v>
      </c>
      <c r="J2873" s="2">
        <f>MIN(Tabell2[[#This Row],[Bokat]]*Tabell2[[#This Row],[Inköpspris (SEK)]],Tabell2[[#This Row],[Totalt lagervärde ink moms]])</f>
        <v>0</v>
      </c>
      <c r="K2873" s="2">
        <f>Tabell2[[#This Row],[Totalt lagervärde ink moms]]-Tabell2[[#This Row],[Varav bokat ink moms]]</f>
        <v>204</v>
      </c>
      <c r="L2873" s="2">
        <f>Tabell2[[#This Row],[Antal]]*Tabell2[[#This Row],[Inpris ex moms]]</f>
        <v>163.20000000000002</v>
      </c>
      <c r="M2873" s="2">
        <f>MIN(Tabell2[[#This Row],[Bokat]]*Tabell2[[#This Row],[Inpris ex moms]],Tabell2[[#This Row],[Totalt lagervärde ex moms]])</f>
        <v>0</v>
      </c>
      <c r="N2873" s="2">
        <f>Tabell2[[#This Row],[Totalt lagervärde ex moms]]-Tabell2[[#This Row],[Varav bokat ex moms]]</f>
        <v>163.20000000000002</v>
      </c>
    </row>
    <row r="2874" spans="1:14" x14ac:dyDescent="0.2">
      <c r="A2874" t="s">
        <v>4774</v>
      </c>
      <c r="B2874" t="s">
        <v>4775</v>
      </c>
      <c r="C2874" s="2">
        <v>99</v>
      </c>
      <c r="D2874" s="2">
        <v>69</v>
      </c>
      <c r="E2874" s="2">
        <v>59.75</v>
      </c>
      <c r="F2874" s="2">
        <v>47.800000000000004</v>
      </c>
      <c r="G2874">
        <v>6</v>
      </c>
      <c r="H2874">
        <v>0</v>
      </c>
      <c r="I2874" s="2">
        <f>Tabell2[[#This Row],[Inköpspris (SEK)]]*Tabell2[[#This Row],[Antal]]</f>
        <v>358.5</v>
      </c>
      <c r="J2874" s="2">
        <f>MIN(Tabell2[[#This Row],[Bokat]]*Tabell2[[#This Row],[Inköpspris (SEK)]],Tabell2[[#This Row],[Totalt lagervärde ink moms]])</f>
        <v>0</v>
      </c>
      <c r="K2874" s="2">
        <f>Tabell2[[#This Row],[Totalt lagervärde ink moms]]-Tabell2[[#This Row],[Varav bokat ink moms]]</f>
        <v>358.5</v>
      </c>
      <c r="L2874" s="2">
        <f>Tabell2[[#This Row],[Antal]]*Tabell2[[#This Row],[Inpris ex moms]]</f>
        <v>286.8</v>
      </c>
      <c r="M2874" s="2">
        <f>MIN(Tabell2[[#This Row],[Bokat]]*Tabell2[[#This Row],[Inpris ex moms]],Tabell2[[#This Row],[Totalt lagervärde ex moms]])</f>
        <v>0</v>
      </c>
      <c r="N2874" s="2">
        <f>Tabell2[[#This Row],[Totalt lagervärde ex moms]]-Tabell2[[#This Row],[Varav bokat ex moms]]</f>
        <v>286.8</v>
      </c>
    </row>
    <row r="2875" spans="1:14" x14ac:dyDescent="0.2">
      <c r="A2875" t="s">
        <v>5449</v>
      </c>
      <c r="B2875" t="s">
        <v>5450</v>
      </c>
      <c r="C2875" s="2">
        <v>29</v>
      </c>
      <c r="E2875" s="2">
        <v>17.5</v>
      </c>
      <c r="F2875" s="2">
        <v>14</v>
      </c>
      <c r="G2875">
        <v>1</v>
      </c>
      <c r="H2875">
        <v>2</v>
      </c>
      <c r="I2875" s="2">
        <f>Tabell2[[#This Row],[Inköpspris (SEK)]]*Tabell2[[#This Row],[Antal]]</f>
        <v>17.5</v>
      </c>
      <c r="J2875" s="2">
        <f>MIN(Tabell2[[#This Row],[Bokat]]*Tabell2[[#This Row],[Inköpspris (SEK)]],Tabell2[[#This Row],[Totalt lagervärde ink moms]])</f>
        <v>17.5</v>
      </c>
      <c r="K2875" s="2">
        <f>Tabell2[[#This Row],[Totalt lagervärde ink moms]]-Tabell2[[#This Row],[Varav bokat ink moms]]</f>
        <v>0</v>
      </c>
      <c r="L2875" s="2">
        <f>Tabell2[[#This Row],[Antal]]*Tabell2[[#This Row],[Inpris ex moms]]</f>
        <v>14</v>
      </c>
      <c r="M2875" s="2">
        <f>MIN(Tabell2[[#This Row],[Bokat]]*Tabell2[[#This Row],[Inpris ex moms]],Tabell2[[#This Row],[Totalt lagervärde ex moms]])</f>
        <v>14</v>
      </c>
      <c r="N2875" s="2">
        <f>Tabell2[[#This Row],[Totalt lagervärde ex moms]]-Tabell2[[#This Row],[Varav bokat ex moms]]</f>
        <v>0</v>
      </c>
    </row>
    <row r="2876" spans="1:14" x14ac:dyDescent="0.2">
      <c r="A2876" t="s">
        <v>9209</v>
      </c>
      <c r="B2876" t="s">
        <v>9210</v>
      </c>
      <c r="C2876" s="2">
        <v>145</v>
      </c>
      <c r="D2876" s="2">
        <v>87</v>
      </c>
      <c r="E2876" s="2">
        <v>87.5</v>
      </c>
      <c r="F2876" s="2">
        <v>70</v>
      </c>
      <c r="G2876">
        <v>3</v>
      </c>
      <c r="H2876">
        <v>0</v>
      </c>
      <c r="I2876" s="2">
        <f>Tabell2[[#This Row],[Inköpspris (SEK)]]*Tabell2[[#This Row],[Antal]]</f>
        <v>262.5</v>
      </c>
      <c r="J2876" s="2">
        <f>MIN(Tabell2[[#This Row],[Bokat]]*Tabell2[[#This Row],[Inköpspris (SEK)]],Tabell2[[#This Row],[Totalt lagervärde ink moms]])</f>
        <v>0</v>
      </c>
      <c r="K2876" s="2">
        <f>Tabell2[[#This Row],[Totalt lagervärde ink moms]]-Tabell2[[#This Row],[Varav bokat ink moms]]</f>
        <v>262.5</v>
      </c>
      <c r="L2876" s="2">
        <f>Tabell2[[#This Row],[Antal]]*Tabell2[[#This Row],[Inpris ex moms]]</f>
        <v>210</v>
      </c>
      <c r="M2876" s="2">
        <f>MIN(Tabell2[[#This Row],[Bokat]]*Tabell2[[#This Row],[Inpris ex moms]],Tabell2[[#This Row],[Totalt lagervärde ex moms]])</f>
        <v>0</v>
      </c>
      <c r="N2876" s="2">
        <f>Tabell2[[#This Row],[Totalt lagervärde ex moms]]-Tabell2[[#This Row],[Varav bokat ex moms]]</f>
        <v>210</v>
      </c>
    </row>
    <row r="2877" spans="1:14" x14ac:dyDescent="0.2">
      <c r="A2877" t="s">
        <v>17617</v>
      </c>
      <c r="B2877" t="s">
        <v>17618</v>
      </c>
      <c r="C2877" s="2">
        <v>249</v>
      </c>
      <c r="D2877" s="2">
        <v>174</v>
      </c>
      <c r="E2877" s="2">
        <v>150.25</v>
      </c>
      <c r="F2877" s="2">
        <v>120.2</v>
      </c>
      <c r="G2877">
        <v>1</v>
      </c>
      <c r="H2877">
        <v>0</v>
      </c>
      <c r="I2877" s="2">
        <f>Tabell2[[#This Row],[Inköpspris (SEK)]]*Tabell2[[#This Row],[Antal]]</f>
        <v>150.25</v>
      </c>
      <c r="J2877" s="2">
        <f>MIN(Tabell2[[#This Row],[Bokat]]*Tabell2[[#This Row],[Inköpspris (SEK)]],Tabell2[[#This Row],[Totalt lagervärde ink moms]])</f>
        <v>0</v>
      </c>
      <c r="K2877" s="2">
        <f>Tabell2[[#This Row],[Totalt lagervärde ink moms]]-Tabell2[[#This Row],[Varav bokat ink moms]]</f>
        <v>150.25</v>
      </c>
      <c r="L2877" s="2">
        <f>Tabell2[[#This Row],[Antal]]*Tabell2[[#This Row],[Inpris ex moms]]</f>
        <v>120.2</v>
      </c>
      <c r="M2877" s="2">
        <f>MIN(Tabell2[[#This Row],[Bokat]]*Tabell2[[#This Row],[Inpris ex moms]],Tabell2[[#This Row],[Totalt lagervärde ex moms]])</f>
        <v>0</v>
      </c>
      <c r="N2877" s="2">
        <f>Tabell2[[#This Row],[Totalt lagervärde ex moms]]-Tabell2[[#This Row],[Varav bokat ex moms]]</f>
        <v>120.2</v>
      </c>
    </row>
    <row r="2878" spans="1:14" x14ac:dyDescent="0.2">
      <c r="A2878" t="s">
        <v>4403</v>
      </c>
      <c r="B2878" t="s">
        <v>4404</v>
      </c>
      <c r="C2878" s="2">
        <v>115</v>
      </c>
      <c r="D2878" s="2">
        <v>69</v>
      </c>
      <c r="E2878" s="2">
        <v>69.39</v>
      </c>
      <c r="F2878" s="2">
        <v>55.512</v>
      </c>
      <c r="G2878">
        <v>2</v>
      </c>
      <c r="H2878">
        <v>0</v>
      </c>
      <c r="I2878" s="2">
        <f>Tabell2[[#This Row],[Inköpspris (SEK)]]*Tabell2[[#This Row],[Antal]]</f>
        <v>138.78</v>
      </c>
      <c r="J2878" s="2">
        <f>MIN(Tabell2[[#This Row],[Bokat]]*Tabell2[[#This Row],[Inköpspris (SEK)]],Tabell2[[#This Row],[Totalt lagervärde ink moms]])</f>
        <v>0</v>
      </c>
      <c r="K2878" s="2">
        <f>Tabell2[[#This Row],[Totalt lagervärde ink moms]]-Tabell2[[#This Row],[Varav bokat ink moms]]</f>
        <v>138.78</v>
      </c>
      <c r="L2878" s="2">
        <f>Tabell2[[#This Row],[Antal]]*Tabell2[[#This Row],[Inpris ex moms]]</f>
        <v>111.024</v>
      </c>
      <c r="M2878" s="2">
        <f>MIN(Tabell2[[#This Row],[Bokat]]*Tabell2[[#This Row],[Inpris ex moms]],Tabell2[[#This Row],[Totalt lagervärde ex moms]])</f>
        <v>0</v>
      </c>
      <c r="N2878" s="2">
        <f>Tabell2[[#This Row],[Totalt lagervärde ex moms]]-Tabell2[[#This Row],[Varav bokat ex moms]]</f>
        <v>111.024</v>
      </c>
    </row>
    <row r="2879" spans="1:14" x14ac:dyDescent="0.2">
      <c r="A2879" t="s">
        <v>3803</v>
      </c>
      <c r="B2879" t="s">
        <v>3804</v>
      </c>
      <c r="C2879" s="2">
        <v>249</v>
      </c>
      <c r="D2879" s="2">
        <v>174</v>
      </c>
      <c r="E2879" s="2">
        <v>150.24</v>
      </c>
      <c r="F2879" s="2">
        <v>120.19200000000001</v>
      </c>
      <c r="G2879">
        <v>1</v>
      </c>
      <c r="H2879">
        <v>0</v>
      </c>
      <c r="I2879" s="2">
        <f>Tabell2[[#This Row],[Inköpspris (SEK)]]*Tabell2[[#This Row],[Antal]]</f>
        <v>150.24</v>
      </c>
      <c r="J2879" s="2">
        <f>MIN(Tabell2[[#This Row],[Bokat]]*Tabell2[[#This Row],[Inköpspris (SEK)]],Tabell2[[#This Row],[Totalt lagervärde ink moms]])</f>
        <v>0</v>
      </c>
      <c r="K2879" s="2">
        <f>Tabell2[[#This Row],[Totalt lagervärde ink moms]]-Tabell2[[#This Row],[Varav bokat ink moms]]</f>
        <v>150.24</v>
      </c>
      <c r="L2879" s="2">
        <f>Tabell2[[#This Row],[Antal]]*Tabell2[[#This Row],[Inpris ex moms]]</f>
        <v>120.19200000000001</v>
      </c>
      <c r="M2879" s="2">
        <f>MIN(Tabell2[[#This Row],[Bokat]]*Tabell2[[#This Row],[Inpris ex moms]],Tabell2[[#This Row],[Totalt lagervärde ex moms]])</f>
        <v>0</v>
      </c>
      <c r="N2879" s="2">
        <f>Tabell2[[#This Row],[Totalt lagervärde ex moms]]-Tabell2[[#This Row],[Varav bokat ex moms]]</f>
        <v>120.19200000000001</v>
      </c>
    </row>
    <row r="2880" spans="1:14" x14ac:dyDescent="0.2">
      <c r="A2880" t="s">
        <v>6731</v>
      </c>
      <c r="B2880" t="s">
        <v>6732</v>
      </c>
      <c r="C2880" s="2">
        <v>235</v>
      </c>
      <c r="D2880" s="2">
        <v>141</v>
      </c>
      <c r="E2880" s="2">
        <v>141.79</v>
      </c>
      <c r="F2880" s="2">
        <v>113.432</v>
      </c>
      <c r="G2880">
        <v>1</v>
      </c>
      <c r="H2880">
        <v>0</v>
      </c>
      <c r="I2880" s="2">
        <f>Tabell2[[#This Row],[Inköpspris (SEK)]]*Tabell2[[#This Row],[Antal]]</f>
        <v>141.79</v>
      </c>
      <c r="J2880" s="2">
        <f>MIN(Tabell2[[#This Row],[Bokat]]*Tabell2[[#This Row],[Inköpspris (SEK)]],Tabell2[[#This Row],[Totalt lagervärde ink moms]])</f>
        <v>0</v>
      </c>
      <c r="K2880" s="2">
        <f>Tabell2[[#This Row],[Totalt lagervärde ink moms]]-Tabell2[[#This Row],[Varav bokat ink moms]]</f>
        <v>141.79</v>
      </c>
      <c r="L2880" s="2">
        <f>Tabell2[[#This Row],[Antal]]*Tabell2[[#This Row],[Inpris ex moms]]</f>
        <v>113.432</v>
      </c>
      <c r="M2880" s="2">
        <f>MIN(Tabell2[[#This Row],[Bokat]]*Tabell2[[#This Row],[Inpris ex moms]],Tabell2[[#This Row],[Totalt lagervärde ex moms]])</f>
        <v>0</v>
      </c>
      <c r="N2880" s="2">
        <f>Tabell2[[#This Row],[Totalt lagervärde ex moms]]-Tabell2[[#This Row],[Varav bokat ex moms]]</f>
        <v>113.432</v>
      </c>
    </row>
    <row r="2881" spans="1:14" x14ac:dyDescent="0.2">
      <c r="A2881" t="s">
        <v>6733</v>
      </c>
      <c r="B2881" t="s">
        <v>6734</v>
      </c>
      <c r="C2881" s="2">
        <v>235</v>
      </c>
      <c r="D2881" s="2">
        <v>164</v>
      </c>
      <c r="E2881" s="2">
        <v>141.79</v>
      </c>
      <c r="F2881" s="2">
        <v>113.432</v>
      </c>
      <c r="G2881">
        <v>1</v>
      </c>
      <c r="H2881">
        <v>0</v>
      </c>
      <c r="I2881" s="2">
        <f>Tabell2[[#This Row],[Inköpspris (SEK)]]*Tabell2[[#This Row],[Antal]]</f>
        <v>141.79</v>
      </c>
      <c r="J2881" s="2">
        <f>MIN(Tabell2[[#This Row],[Bokat]]*Tabell2[[#This Row],[Inköpspris (SEK)]],Tabell2[[#This Row],[Totalt lagervärde ink moms]])</f>
        <v>0</v>
      </c>
      <c r="K2881" s="2">
        <f>Tabell2[[#This Row],[Totalt lagervärde ink moms]]-Tabell2[[#This Row],[Varav bokat ink moms]]</f>
        <v>141.79</v>
      </c>
      <c r="L2881" s="2">
        <f>Tabell2[[#This Row],[Antal]]*Tabell2[[#This Row],[Inpris ex moms]]</f>
        <v>113.432</v>
      </c>
      <c r="M2881" s="2">
        <f>MIN(Tabell2[[#This Row],[Bokat]]*Tabell2[[#This Row],[Inpris ex moms]],Tabell2[[#This Row],[Totalt lagervärde ex moms]])</f>
        <v>0</v>
      </c>
      <c r="N2881" s="2">
        <f>Tabell2[[#This Row],[Totalt lagervärde ex moms]]-Tabell2[[#This Row],[Varav bokat ex moms]]</f>
        <v>113.432</v>
      </c>
    </row>
    <row r="2882" spans="1:14" x14ac:dyDescent="0.2">
      <c r="A2882" t="s">
        <v>6847</v>
      </c>
      <c r="B2882" t="s">
        <v>6848</v>
      </c>
      <c r="C2882" s="2">
        <v>235</v>
      </c>
      <c r="D2882" s="2">
        <v>165</v>
      </c>
      <c r="E2882" s="2">
        <v>141.79</v>
      </c>
      <c r="F2882" s="2">
        <v>113.432</v>
      </c>
      <c r="G2882">
        <v>2</v>
      </c>
      <c r="H2882">
        <v>0</v>
      </c>
      <c r="I2882" s="2">
        <f>Tabell2[[#This Row],[Inköpspris (SEK)]]*Tabell2[[#This Row],[Antal]]</f>
        <v>283.58</v>
      </c>
      <c r="J2882" s="2">
        <f>MIN(Tabell2[[#This Row],[Bokat]]*Tabell2[[#This Row],[Inköpspris (SEK)]],Tabell2[[#This Row],[Totalt lagervärde ink moms]])</f>
        <v>0</v>
      </c>
      <c r="K2882" s="2">
        <f>Tabell2[[#This Row],[Totalt lagervärde ink moms]]-Tabell2[[#This Row],[Varav bokat ink moms]]</f>
        <v>283.58</v>
      </c>
      <c r="L2882" s="2">
        <f>Tabell2[[#This Row],[Antal]]*Tabell2[[#This Row],[Inpris ex moms]]</f>
        <v>226.864</v>
      </c>
      <c r="M2882" s="2">
        <f>MIN(Tabell2[[#This Row],[Bokat]]*Tabell2[[#This Row],[Inpris ex moms]],Tabell2[[#This Row],[Totalt lagervärde ex moms]])</f>
        <v>0</v>
      </c>
      <c r="N2882" s="2">
        <f>Tabell2[[#This Row],[Totalt lagervärde ex moms]]-Tabell2[[#This Row],[Varav bokat ex moms]]</f>
        <v>226.864</v>
      </c>
    </row>
    <row r="2883" spans="1:14" x14ac:dyDescent="0.2">
      <c r="A2883" t="s">
        <v>6975</v>
      </c>
      <c r="B2883" t="s">
        <v>6976</v>
      </c>
      <c r="C2883" s="2">
        <v>235</v>
      </c>
      <c r="D2883" s="2">
        <v>141</v>
      </c>
      <c r="E2883" s="2">
        <v>141.79</v>
      </c>
      <c r="F2883" s="2">
        <v>113.432</v>
      </c>
      <c r="G2883">
        <v>1</v>
      </c>
      <c r="H2883">
        <v>1</v>
      </c>
      <c r="I2883" s="2">
        <f>Tabell2[[#This Row],[Inköpspris (SEK)]]*Tabell2[[#This Row],[Antal]]</f>
        <v>141.79</v>
      </c>
      <c r="J2883" s="2">
        <f>MIN(Tabell2[[#This Row],[Bokat]]*Tabell2[[#This Row],[Inköpspris (SEK)]],Tabell2[[#This Row],[Totalt lagervärde ink moms]])</f>
        <v>141.79</v>
      </c>
      <c r="K2883" s="2">
        <f>Tabell2[[#This Row],[Totalt lagervärde ink moms]]-Tabell2[[#This Row],[Varav bokat ink moms]]</f>
        <v>0</v>
      </c>
      <c r="L2883" s="2">
        <f>Tabell2[[#This Row],[Antal]]*Tabell2[[#This Row],[Inpris ex moms]]</f>
        <v>113.432</v>
      </c>
      <c r="M2883" s="2">
        <f>MIN(Tabell2[[#This Row],[Bokat]]*Tabell2[[#This Row],[Inpris ex moms]],Tabell2[[#This Row],[Totalt lagervärde ex moms]])</f>
        <v>113.432</v>
      </c>
      <c r="N2883" s="2">
        <f>Tabell2[[#This Row],[Totalt lagervärde ex moms]]-Tabell2[[#This Row],[Varav bokat ex moms]]</f>
        <v>0</v>
      </c>
    </row>
    <row r="2884" spans="1:14" x14ac:dyDescent="0.2">
      <c r="A2884" t="s">
        <v>7005</v>
      </c>
      <c r="B2884" t="s">
        <v>7006</v>
      </c>
      <c r="C2884" s="2">
        <v>235</v>
      </c>
      <c r="D2884" s="2">
        <v>164</v>
      </c>
      <c r="E2884" s="2">
        <v>141.79</v>
      </c>
      <c r="F2884" s="2">
        <v>113.432</v>
      </c>
      <c r="G2884">
        <v>3</v>
      </c>
      <c r="H2884">
        <v>0</v>
      </c>
      <c r="I2884" s="2">
        <f>Tabell2[[#This Row],[Inköpspris (SEK)]]*Tabell2[[#This Row],[Antal]]</f>
        <v>425.37</v>
      </c>
      <c r="J2884" s="2">
        <f>MIN(Tabell2[[#This Row],[Bokat]]*Tabell2[[#This Row],[Inköpspris (SEK)]],Tabell2[[#This Row],[Totalt lagervärde ink moms]])</f>
        <v>0</v>
      </c>
      <c r="K2884" s="2">
        <f>Tabell2[[#This Row],[Totalt lagervärde ink moms]]-Tabell2[[#This Row],[Varav bokat ink moms]]</f>
        <v>425.37</v>
      </c>
      <c r="L2884" s="2">
        <f>Tabell2[[#This Row],[Antal]]*Tabell2[[#This Row],[Inpris ex moms]]</f>
        <v>340.29599999999999</v>
      </c>
      <c r="M2884" s="2">
        <f>MIN(Tabell2[[#This Row],[Bokat]]*Tabell2[[#This Row],[Inpris ex moms]],Tabell2[[#This Row],[Totalt lagervärde ex moms]])</f>
        <v>0</v>
      </c>
      <c r="N2884" s="2">
        <f>Tabell2[[#This Row],[Totalt lagervärde ex moms]]-Tabell2[[#This Row],[Varav bokat ex moms]]</f>
        <v>340.29599999999999</v>
      </c>
    </row>
    <row r="2885" spans="1:14" x14ac:dyDescent="0.2">
      <c r="A2885" t="s">
        <v>7007</v>
      </c>
      <c r="B2885" t="s">
        <v>7008</v>
      </c>
      <c r="C2885" s="2">
        <v>235</v>
      </c>
      <c r="D2885" s="2">
        <v>164</v>
      </c>
      <c r="E2885" s="2">
        <v>141.79</v>
      </c>
      <c r="F2885" s="2">
        <v>113.432</v>
      </c>
      <c r="G2885">
        <v>1</v>
      </c>
      <c r="H2885">
        <v>1</v>
      </c>
      <c r="I2885" s="2">
        <f>Tabell2[[#This Row],[Inköpspris (SEK)]]*Tabell2[[#This Row],[Antal]]</f>
        <v>141.79</v>
      </c>
      <c r="J2885" s="2">
        <f>MIN(Tabell2[[#This Row],[Bokat]]*Tabell2[[#This Row],[Inköpspris (SEK)]],Tabell2[[#This Row],[Totalt lagervärde ink moms]])</f>
        <v>141.79</v>
      </c>
      <c r="K2885" s="2">
        <f>Tabell2[[#This Row],[Totalt lagervärde ink moms]]-Tabell2[[#This Row],[Varav bokat ink moms]]</f>
        <v>0</v>
      </c>
      <c r="L2885" s="2">
        <f>Tabell2[[#This Row],[Antal]]*Tabell2[[#This Row],[Inpris ex moms]]</f>
        <v>113.432</v>
      </c>
      <c r="M2885" s="2">
        <f>MIN(Tabell2[[#This Row],[Bokat]]*Tabell2[[#This Row],[Inpris ex moms]],Tabell2[[#This Row],[Totalt lagervärde ex moms]])</f>
        <v>113.432</v>
      </c>
      <c r="N2885" s="2">
        <f>Tabell2[[#This Row],[Totalt lagervärde ex moms]]-Tabell2[[#This Row],[Varav bokat ex moms]]</f>
        <v>0</v>
      </c>
    </row>
    <row r="2886" spans="1:14" x14ac:dyDescent="0.2">
      <c r="A2886" t="s">
        <v>7023</v>
      </c>
      <c r="B2886" t="s">
        <v>7024</v>
      </c>
      <c r="C2886" s="2">
        <v>235</v>
      </c>
      <c r="D2886" s="2">
        <v>164</v>
      </c>
      <c r="E2886" s="2">
        <v>141.79</v>
      </c>
      <c r="F2886" s="2">
        <v>113.432</v>
      </c>
      <c r="G2886">
        <v>1</v>
      </c>
      <c r="H2886">
        <v>0</v>
      </c>
      <c r="I2886" s="2">
        <f>Tabell2[[#This Row],[Inköpspris (SEK)]]*Tabell2[[#This Row],[Antal]]</f>
        <v>141.79</v>
      </c>
      <c r="J2886" s="2">
        <f>MIN(Tabell2[[#This Row],[Bokat]]*Tabell2[[#This Row],[Inköpspris (SEK)]],Tabell2[[#This Row],[Totalt lagervärde ink moms]])</f>
        <v>0</v>
      </c>
      <c r="K2886" s="2">
        <f>Tabell2[[#This Row],[Totalt lagervärde ink moms]]-Tabell2[[#This Row],[Varav bokat ink moms]]</f>
        <v>141.79</v>
      </c>
      <c r="L2886" s="2">
        <f>Tabell2[[#This Row],[Antal]]*Tabell2[[#This Row],[Inpris ex moms]]</f>
        <v>113.432</v>
      </c>
      <c r="M2886" s="2">
        <f>MIN(Tabell2[[#This Row],[Bokat]]*Tabell2[[#This Row],[Inpris ex moms]],Tabell2[[#This Row],[Totalt lagervärde ex moms]])</f>
        <v>0</v>
      </c>
      <c r="N2886" s="2">
        <f>Tabell2[[#This Row],[Totalt lagervärde ex moms]]-Tabell2[[#This Row],[Varav bokat ex moms]]</f>
        <v>113.432</v>
      </c>
    </row>
    <row r="2887" spans="1:14" x14ac:dyDescent="0.2">
      <c r="A2887" t="s">
        <v>7029</v>
      </c>
      <c r="B2887" t="s">
        <v>7030</v>
      </c>
      <c r="C2887" s="2">
        <v>235</v>
      </c>
      <c r="D2887" s="2">
        <v>164</v>
      </c>
      <c r="E2887" s="2">
        <v>141.79</v>
      </c>
      <c r="F2887" s="2">
        <v>113.432</v>
      </c>
      <c r="G2887">
        <v>3</v>
      </c>
      <c r="H2887">
        <v>0</v>
      </c>
      <c r="I2887" s="2">
        <f>Tabell2[[#This Row],[Inköpspris (SEK)]]*Tabell2[[#This Row],[Antal]]</f>
        <v>425.37</v>
      </c>
      <c r="J2887" s="2">
        <f>MIN(Tabell2[[#This Row],[Bokat]]*Tabell2[[#This Row],[Inköpspris (SEK)]],Tabell2[[#This Row],[Totalt lagervärde ink moms]])</f>
        <v>0</v>
      </c>
      <c r="K2887" s="2">
        <f>Tabell2[[#This Row],[Totalt lagervärde ink moms]]-Tabell2[[#This Row],[Varav bokat ink moms]]</f>
        <v>425.37</v>
      </c>
      <c r="L2887" s="2">
        <f>Tabell2[[#This Row],[Antal]]*Tabell2[[#This Row],[Inpris ex moms]]</f>
        <v>340.29599999999999</v>
      </c>
      <c r="M2887" s="2">
        <f>MIN(Tabell2[[#This Row],[Bokat]]*Tabell2[[#This Row],[Inpris ex moms]],Tabell2[[#This Row],[Totalt lagervärde ex moms]])</f>
        <v>0</v>
      </c>
      <c r="N2887" s="2">
        <f>Tabell2[[#This Row],[Totalt lagervärde ex moms]]-Tabell2[[#This Row],[Varav bokat ex moms]]</f>
        <v>340.29599999999999</v>
      </c>
    </row>
    <row r="2888" spans="1:14" x14ac:dyDescent="0.2">
      <c r="A2888" t="s">
        <v>7031</v>
      </c>
      <c r="B2888" t="s">
        <v>7032</v>
      </c>
      <c r="C2888" s="2">
        <v>235</v>
      </c>
      <c r="D2888" s="2">
        <v>164</v>
      </c>
      <c r="E2888" s="2">
        <v>141.79</v>
      </c>
      <c r="F2888" s="2">
        <v>113.432</v>
      </c>
      <c r="G2888">
        <v>1</v>
      </c>
      <c r="H2888">
        <v>0</v>
      </c>
      <c r="I2888" s="2">
        <f>Tabell2[[#This Row],[Inköpspris (SEK)]]*Tabell2[[#This Row],[Antal]]</f>
        <v>141.79</v>
      </c>
      <c r="J2888" s="2">
        <f>MIN(Tabell2[[#This Row],[Bokat]]*Tabell2[[#This Row],[Inköpspris (SEK)]],Tabell2[[#This Row],[Totalt lagervärde ink moms]])</f>
        <v>0</v>
      </c>
      <c r="K2888" s="2">
        <f>Tabell2[[#This Row],[Totalt lagervärde ink moms]]-Tabell2[[#This Row],[Varav bokat ink moms]]</f>
        <v>141.79</v>
      </c>
      <c r="L2888" s="2">
        <f>Tabell2[[#This Row],[Antal]]*Tabell2[[#This Row],[Inpris ex moms]]</f>
        <v>113.432</v>
      </c>
      <c r="M2888" s="2">
        <f>MIN(Tabell2[[#This Row],[Bokat]]*Tabell2[[#This Row],[Inpris ex moms]],Tabell2[[#This Row],[Totalt lagervärde ex moms]])</f>
        <v>0</v>
      </c>
      <c r="N2888" s="2">
        <f>Tabell2[[#This Row],[Totalt lagervärde ex moms]]-Tabell2[[#This Row],[Varav bokat ex moms]]</f>
        <v>113.432</v>
      </c>
    </row>
    <row r="2889" spans="1:14" x14ac:dyDescent="0.2">
      <c r="A2889" t="s">
        <v>7033</v>
      </c>
      <c r="B2889" t="s">
        <v>7034</v>
      </c>
      <c r="C2889" s="2">
        <v>235</v>
      </c>
      <c r="D2889" s="2">
        <v>164</v>
      </c>
      <c r="E2889" s="2">
        <v>141.79</v>
      </c>
      <c r="F2889" s="2">
        <v>113.432</v>
      </c>
      <c r="G2889">
        <v>2</v>
      </c>
      <c r="H2889">
        <v>0</v>
      </c>
      <c r="I2889" s="2">
        <f>Tabell2[[#This Row],[Inköpspris (SEK)]]*Tabell2[[#This Row],[Antal]]</f>
        <v>283.58</v>
      </c>
      <c r="J2889" s="2">
        <f>MIN(Tabell2[[#This Row],[Bokat]]*Tabell2[[#This Row],[Inköpspris (SEK)]],Tabell2[[#This Row],[Totalt lagervärde ink moms]])</f>
        <v>0</v>
      </c>
      <c r="K2889" s="2">
        <f>Tabell2[[#This Row],[Totalt lagervärde ink moms]]-Tabell2[[#This Row],[Varav bokat ink moms]]</f>
        <v>283.58</v>
      </c>
      <c r="L2889" s="2">
        <f>Tabell2[[#This Row],[Antal]]*Tabell2[[#This Row],[Inpris ex moms]]</f>
        <v>226.864</v>
      </c>
      <c r="M2889" s="2">
        <f>MIN(Tabell2[[#This Row],[Bokat]]*Tabell2[[#This Row],[Inpris ex moms]],Tabell2[[#This Row],[Totalt lagervärde ex moms]])</f>
        <v>0</v>
      </c>
      <c r="N2889" s="2">
        <f>Tabell2[[#This Row],[Totalt lagervärde ex moms]]-Tabell2[[#This Row],[Varav bokat ex moms]]</f>
        <v>226.864</v>
      </c>
    </row>
    <row r="2890" spans="1:14" x14ac:dyDescent="0.2">
      <c r="A2890" t="s">
        <v>7035</v>
      </c>
      <c r="B2890" t="s">
        <v>7036</v>
      </c>
      <c r="C2890" s="2">
        <v>235</v>
      </c>
      <c r="D2890" s="2">
        <v>141</v>
      </c>
      <c r="E2890" s="2">
        <v>141.79</v>
      </c>
      <c r="F2890" s="2">
        <v>113.432</v>
      </c>
      <c r="G2890">
        <v>7</v>
      </c>
      <c r="H2890">
        <v>1</v>
      </c>
      <c r="I2890" s="2">
        <f>Tabell2[[#This Row],[Inköpspris (SEK)]]*Tabell2[[#This Row],[Antal]]</f>
        <v>992.53</v>
      </c>
      <c r="J2890" s="2">
        <f>MIN(Tabell2[[#This Row],[Bokat]]*Tabell2[[#This Row],[Inköpspris (SEK)]],Tabell2[[#This Row],[Totalt lagervärde ink moms]])</f>
        <v>141.79</v>
      </c>
      <c r="K2890" s="2">
        <f>Tabell2[[#This Row],[Totalt lagervärde ink moms]]-Tabell2[[#This Row],[Varav bokat ink moms]]</f>
        <v>850.74</v>
      </c>
      <c r="L2890" s="2">
        <f>Tabell2[[#This Row],[Antal]]*Tabell2[[#This Row],[Inpris ex moms]]</f>
        <v>794.024</v>
      </c>
      <c r="M2890" s="2">
        <f>MIN(Tabell2[[#This Row],[Bokat]]*Tabell2[[#This Row],[Inpris ex moms]],Tabell2[[#This Row],[Totalt lagervärde ex moms]])</f>
        <v>113.432</v>
      </c>
      <c r="N2890" s="2">
        <f>Tabell2[[#This Row],[Totalt lagervärde ex moms]]-Tabell2[[#This Row],[Varav bokat ex moms]]</f>
        <v>680.59199999999998</v>
      </c>
    </row>
    <row r="2891" spans="1:14" x14ac:dyDescent="0.2">
      <c r="A2891" t="s">
        <v>7037</v>
      </c>
      <c r="B2891" t="s">
        <v>7038</v>
      </c>
      <c r="C2891" s="2">
        <v>235</v>
      </c>
      <c r="D2891" s="2">
        <v>164</v>
      </c>
      <c r="E2891" s="2">
        <v>141.79</v>
      </c>
      <c r="F2891" s="2">
        <v>113.432</v>
      </c>
      <c r="G2891">
        <v>2</v>
      </c>
      <c r="H2891">
        <v>0</v>
      </c>
      <c r="I2891" s="2">
        <f>Tabell2[[#This Row],[Inköpspris (SEK)]]*Tabell2[[#This Row],[Antal]]</f>
        <v>283.58</v>
      </c>
      <c r="J2891" s="2">
        <f>MIN(Tabell2[[#This Row],[Bokat]]*Tabell2[[#This Row],[Inköpspris (SEK)]],Tabell2[[#This Row],[Totalt lagervärde ink moms]])</f>
        <v>0</v>
      </c>
      <c r="K2891" s="2">
        <f>Tabell2[[#This Row],[Totalt lagervärde ink moms]]-Tabell2[[#This Row],[Varav bokat ink moms]]</f>
        <v>283.58</v>
      </c>
      <c r="L2891" s="2">
        <f>Tabell2[[#This Row],[Antal]]*Tabell2[[#This Row],[Inpris ex moms]]</f>
        <v>226.864</v>
      </c>
      <c r="M2891" s="2">
        <f>MIN(Tabell2[[#This Row],[Bokat]]*Tabell2[[#This Row],[Inpris ex moms]],Tabell2[[#This Row],[Totalt lagervärde ex moms]])</f>
        <v>0</v>
      </c>
      <c r="N2891" s="2">
        <f>Tabell2[[#This Row],[Totalt lagervärde ex moms]]-Tabell2[[#This Row],[Varav bokat ex moms]]</f>
        <v>226.864</v>
      </c>
    </row>
    <row r="2892" spans="1:14" x14ac:dyDescent="0.2">
      <c r="A2892" t="s">
        <v>7039</v>
      </c>
      <c r="B2892" t="s">
        <v>7040</v>
      </c>
      <c r="C2892" s="2">
        <v>235</v>
      </c>
      <c r="D2892" s="2">
        <v>164</v>
      </c>
      <c r="E2892" s="2">
        <v>141.79</v>
      </c>
      <c r="F2892" s="2">
        <v>113.432</v>
      </c>
      <c r="G2892">
        <v>1</v>
      </c>
      <c r="H2892">
        <v>0</v>
      </c>
      <c r="I2892" s="2">
        <f>Tabell2[[#This Row],[Inköpspris (SEK)]]*Tabell2[[#This Row],[Antal]]</f>
        <v>141.79</v>
      </c>
      <c r="J2892" s="2">
        <f>MIN(Tabell2[[#This Row],[Bokat]]*Tabell2[[#This Row],[Inköpspris (SEK)]],Tabell2[[#This Row],[Totalt lagervärde ink moms]])</f>
        <v>0</v>
      </c>
      <c r="K2892" s="2">
        <f>Tabell2[[#This Row],[Totalt lagervärde ink moms]]-Tabell2[[#This Row],[Varav bokat ink moms]]</f>
        <v>141.79</v>
      </c>
      <c r="L2892" s="2">
        <f>Tabell2[[#This Row],[Antal]]*Tabell2[[#This Row],[Inpris ex moms]]</f>
        <v>113.432</v>
      </c>
      <c r="M2892" s="2">
        <f>MIN(Tabell2[[#This Row],[Bokat]]*Tabell2[[#This Row],[Inpris ex moms]],Tabell2[[#This Row],[Totalt lagervärde ex moms]])</f>
        <v>0</v>
      </c>
      <c r="N2892" s="2">
        <f>Tabell2[[#This Row],[Totalt lagervärde ex moms]]-Tabell2[[#This Row],[Varav bokat ex moms]]</f>
        <v>113.432</v>
      </c>
    </row>
    <row r="2893" spans="1:14" x14ac:dyDescent="0.2">
      <c r="A2893" t="s">
        <v>16671</v>
      </c>
      <c r="B2893" t="s">
        <v>16672</v>
      </c>
      <c r="C2893" s="2">
        <v>235</v>
      </c>
      <c r="D2893" s="2">
        <v>164</v>
      </c>
      <c r="E2893" s="2">
        <v>141.79</v>
      </c>
      <c r="F2893" s="2">
        <v>113.432</v>
      </c>
      <c r="G2893">
        <v>1</v>
      </c>
      <c r="H2893">
        <v>0</v>
      </c>
      <c r="I2893" s="2">
        <f>Tabell2[[#This Row],[Inköpspris (SEK)]]*Tabell2[[#This Row],[Antal]]</f>
        <v>141.79</v>
      </c>
      <c r="J2893" s="2">
        <f>MIN(Tabell2[[#This Row],[Bokat]]*Tabell2[[#This Row],[Inköpspris (SEK)]],Tabell2[[#This Row],[Totalt lagervärde ink moms]])</f>
        <v>0</v>
      </c>
      <c r="K2893" s="2">
        <f>Tabell2[[#This Row],[Totalt lagervärde ink moms]]-Tabell2[[#This Row],[Varav bokat ink moms]]</f>
        <v>141.79</v>
      </c>
      <c r="L2893" s="2">
        <f>Tabell2[[#This Row],[Antal]]*Tabell2[[#This Row],[Inpris ex moms]]</f>
        <v>113.432</v>
      </c>
      <c r="M2893" s="2">
        <f>MIN(Tabell2[[#This Row],[Bokat]]*Tabell2[[#This Row],[Inpris ex moms]],Tabell2[[#This Row],[Totalt lagervärde ex moms]])</f>
        <v>0</v>
      </c>
      <c r="N2893" s="2">
        <f>Tabell2[[#This Row],[Totalt lagervärde ex moms]]-Tabell2[[#This Row],[Varav bokat ex moms]]</f>
        <v>113.432</v>
      </c>
    </row>
    <row r="2894" spans="1:14" x14ac:dyDescent="0.2">
      <c r="A2894" t="s">
        <v>16957</v>
      </c>
      <c r="B2894" t="s">
        <v>16958</v>
      </c>
      <c r="C2894" s="2">
        <v>235</v>
      </c>
      <c r="D2894" s="2">
        <v>141</v>
      </c>
      <c r="E2894" s="2">
        <v>141.79</v>
      </c>
      <c r="F2894" s="2">
        <v>113.432</v>
      </c>
      <c r="G2894">
        <v>1</v>
      </c>
      <c r="H2894">
        <v>0</v>
      </c>
      <c r="I2894" s="2">
        <f>Tabell2[[#This Row],[Inköpspris (SEK)]]*Tabell2[[#This Row],[Antal]]</f>
        <v>141.79</v>
      </c>
      <c r="J2894" s="2">
        <f>MIN(Tabell2[[#This Row],[Bokat]]*Tabell2[[#This Row],[Inköpspris (SEK)]],Tabell2[[#This Row],[Totalt lagervärde ink moms]])</f>
        <v>0</v>
      </c>
      <c r="K2894" s="2">
        <f>Tabell2[[#This Row],[Totalt lagervärde ink moms]]-Tabell2[[#This Row],[Varav bokat ink moms]]</f>
        <v>141.79</v>
      </c>
      <c r="L2894" s="2">
        <f>Tabell2[[#This Row],[Antal]]*Tabell2[[#This Row],[Inpris ex moms]]</f>
        <v>113.432</v>
      </c>
      <c r="M2894" s="2">
        <f>MIN(Tabell2[[#This Row],[Bokat]]*Tabell2[[#This Row],[Inpris ex moms]],Tabell2[[#This Row],[Totalt lagervärde ex moms]])</f>
        <v>0</v>
      </c>
      <c r="N2894" s="2">
        <f>Tabell2[[#This Row],[Totalt lagervärde ex moms]]-Tabell2[[#This Row],[Varav bokat ex moms]]</f>
        <v>113.432</v>
      </c>
    </row>
    <row r="2895" spans="1:14" x14ac:dyDescent="0.2">
      <c r="A2895" t="s">
        <v>10184</v>
      </c>
      <c r="B2895" t="s">
        <v>10185</v>
      </c>
      <c r="C2895" s="2">
        <v>179</v>
      </c>
      <c r="D2895" s="2">
        <v>125</v>
      </c>
      <c r="E2895" s="2">
        <v>108</v>
      </c>
      <c r="F2895" s="2">
        <v>86.4</v>
      </c>
      <c r="G2895">
        <v>1</v>
      </c>
      <c r="H2895">
        <v>0</v>
      </c>
      <c r="I2895" s="2">
        <f>Tabell2[[#This Row],[Inköpspris (SEK)]]*Tabell2[[#This Row],[Antal]]</f>
        <v>108</v>
      </c>
      <c r="J2895" s="2">
        <f>MIN(Tabell2[[#This Row],[Bokat]]*Tabell2[[#This Row],[Inköpspris (SEK)]],Tabell2[[#This Row],[Totalt lagervärde ink moms]])</f>
        <v>0</v>
      </c>
      <c r="K2895" s="2">
        <f>Tabell2[[#This Row],[Totalt lagervärde ink moms]]-Tabell2[[#This Row],[Varav bokat ink moms]]</f>
        <v>108</v>
      </c>
      <c r="L2895" s="2">
        <f>Tabell2[[#This Row],[Antal]]*Tabell2[[#This Row],[Inpris ex moms]]</f>
        <v>86.4</v>
      </c>
      <c r="M2895" s="2">
        <f>MIN(Tabell2[[#This Row],[Bokat]]*Tabell2[[#This Row],[Inpris ex moms]],Tabell2[[#This Row],[Totalt lagervärde ex moms]])</f>
        <v>0</v>
      </c>
      <c r="N2895" s="2">
        <f>Tabell2[[#This Row],[Totalt lagervärde ex moms]]-Tabell2[[#This Row],[Varav bokat ex moms]]</f>
        <v>86.4</v>
      </c>
    </row>
    <row r="2896" spans="1:14" x14ac:dyDescent="0.2">
      <c r="A2896" t="s">
        <v>3801</v>
      </c>
      <c r="B2896" t="s">
        <v>3802</v>
      </c>
      <c r="C2896" s="2">
        <v>149</v>
      </c>
      <c r="D2896" s="2">
        <v>104</v>
      </c>
      <c r="E2896" s="2">
        <v>89.89</v>
      </c>
      <c r="F2896" s="2">
        <v>71.912000000000006</v>
      </c>
      <c r="G2896">
        <v>3</v>
      </c>
      <c r="H2896">
        <v>0</v>
      </c>
      <c r="I2896" s="2">
        <f>Tabell2[[#This Row],[Inköpspris (SEK)]]*Tabell2[[#This Row],[Antal]]</f>
        <v>269.67</v>
      </c>
      <c r="J2896" s="2">
        <f>MIN(Tabell2[[#This Row],[Bokat]]*Tabell2[[#This Row],[Inköpspris (SEK)]],Tabell2[[#This Row],[Totalt lagervärde ink moms]])</f>
        <v>0</v>
      </c>
      <c r="K2896" s="2">
        <f>Tabell2[[#This Row],[Totalt lagervärde ink moms]]-Tabell2[[#This Row],[Varav bokat ink moms]]</f>
        <v>269.67</v>
      </c>
      <c r="L2896" s="2">
        <f>Tabell2[[#This Row],[Antal]]*Tabell2[[#This Row],[Inpris ex moms]]</f>
        <v>215.73600000000002</v>
      </c>
      <c r="M2896" s="2">
        <f>MIN(Tabell2[[#This Row],[Bokat]]*Tabell2[[#This Row],[Inpris ex moms]],Tabell2[[#This Row],[Totalt lagervärde ex moms]])</f>
        <v>0</v>
      </c>
      <c r="N2896" s="2">
        <f>Tabell2[[#This Row],[Totalt lagervärde ex moms]]-Tabell2[[#This Row],[Varav bokat ex moms]]</f>
        <v>215.73600000000002</v>
      </c>
    </row>
    <row r="2897" spans="1:14" x14ac:dyDescent="0.2">
      <c r="A2897" t="s">
        <v>5106</v>
      </c>
      <c r="B2897" t="s">
        <v>5107</v>
      </c>
      <c r="C2897" s="2">
        <v>69</v>
      </c>
      <c r="D2897" s="2">
        <v>57</v>
      </c>
      <c r="E2897" s="2">
        <v>41.63</v>
      </c>
      <c r="F2897" s="2">
        <v>33.299999999999997</v>
      </c>
      <c r="G2897">
        <v>2</v>
      </c>
      <c r="H2897">
        <v>0</v>
      </c>
      <c r="I2897" s="2">
        <f>Tabell2[[#This Row],[Inköpspris (SEK)]]*Tabell2[[#This Row],[Antal]]</f>
        <v>83.26</v>
      </c>
      <c r="J2897" s="2">
        <f>MIN(Tabell2[[#This Row],[Bokat]]*Tabell2[[#This Row],[Inköpspris (SEK)]],Tabell2[[#This Row],[Totalt lagervärde ink moms]])</f>
        <v>0</v>
      </c>
      <c r="K2897" s="2">
        <f>Tabell2[[#This Row],[Totalt lagervärde ink moms]]-Tabell2[[#This Row],[Varav bokat ink moms]]</f>
        <v>83.26</v>
      </c>
      <c r="L2897" s="2">
        <f>Tabell2[[#This Row],[Antal]]*Tabell2[[#This Row],[Inpris ex moms]]</f>
        <v>66.599999999999994</v>
      </c>
      <c r="M2897" s="2">
        <f>MIN(Tabell2[[#This Row],[Bokat]]*Tabell2[[#This Row],[Inpris ex moms]],Tabell2[[#This Row],[Totalt lagervärde ex moms]])</f>
        <v>0</v>
      </c>
      <c r="N2897" s="2">
        <f>Tabell2[[#This Row],[Totalt lagervärde ex moms]]-Tabell2[[#This Row],[Varav bokat ex moms]]</f>
        <v>66.599999999999994</v>
      </c>
    </row>
    <row r="2898" spans="1:14" x14ac:dyDescent="0.2">
      <c r="A2898" t="s">
        <v>4273</v>
      </c>
      <c r="B2898" t="s">
        <v>4274</v>
      </c>
      <c r="C2898" s="2">
        <v>90</v>
      </c>
      <c r="E2898" s="2">
        <v>54.29</v>
      </c>
      <c r="F2898" s="2">
        <v>43.432000000000002</v>
      </c>
      <c r="G2898">
        <v>2</v>
      </c>
      <c r="H2898">
        <v>0</v>
      </c>
      <c r="I2898" s="2">
        <f>Tabell2[[#This Row],[Inköpspris (SEK)]]*Tabell2[[#This Row],[Antal]]</f>
        <v>108.58</v>
      </c>
      <c r="J2898" s="2">
        <f>MIN(Tabell2[[#This Row],[Bokat]]*Tabell2[[#This Row],[Inköpspris (SEK)]],Tabell2[[#This Row],[Totalt lagervärde ink moms]])</f>
        <v>0</v>
      </c>
      <c r="K2898" s="2">
        <f>Tabell2[[#This Row],[Totalt lagervärde ink moms]]-Tabell2[[#This Row],[Varav bokat ink moms]]</f>
        <v>108.58</v>
      </c>
      <c r="L2898" s="2">
        <f>Tabell2[[#This Row],[Antal]]*Tabell2[[#This Row],[Inpris ex moms]]</f>
        <v>86.864000000000004</v>
      </c>
      <c r="M2898" s="2">
        <f>MIN(Tabell2[[#This Row],[Bokat]]*Tabell2[[#This Row],[Inpris ex moms]],Tabell2[[#This Row],[Totalt lagervärde ex moms]])</f>
        <v>0</v>
      </c>
      <c r="N2898" s="2">
        <f>Tabell2[[#This Row],[Totalt lagervärde ex moms]]-Tabell2[[#This Row],[Varav bokat ex moms]]</f>
        <v>86.864000000000004</v>
      </c>
    </row>
    <row r="2899" spans="1:14" x14ac:dyDescent="0.2">
      <c r="A2899" t="s">
        <v>16617</v>
      </c>
      <c r="B2899" t="s">
        <v>16618</v>
      </c>
      <c r="C2899" s="2">
        <v>205</v>
      </c>
      <c r="D2899" s="2">
        <v>144</v>
      </c>
      <c r="E2899" s="2">
        <v>123.66</v>
      </c>
      <c r="F2899" s="2">
        <v>98.927999999999997</v>
      </c>
      <c r="G2899">
        <v>2</v>
      </c>
      <c r="H2899">
        <v>0</v>
      </c>
      <c r="I2899" s="2">
        <f>Tabell2[[#This Row],[Inköpspris (SEK)]]*Tabell2[[#This Row],[Antal]]</f>
        <v>247.32</v>
      </c>
      <c r="J2899" s="2">
        <f>MIN(Tabell2[[#This Row],[Bokat]]*Tabell2[[#This Row],[Inköpspris (SEK)]],Tabell2[[#This Row],[Totalt lagervärde ink moms]])</f>
        <v>0</v>
      </c>
      <c r="K2899" s="2">
        <f>Tabell2[[#This Row],[Totalt lagervärde ink moms]]-Tabell2[[#This Row],[Varav bokat ink moms]]</f>
        <v>247.32</v>
      </c>
      <c r="L2899" s="2">
        <f>Tabell2[[#This Row],[Antal]]*Tabell2[[#This Row],[Inpris ex moms]]</f>
        <v>197.85599999999999</v>
      </c>
      <c r="M2899" s="2">
        <f>MIN(Tabell2[[#This Row],[Bokat]]*Tabell2[[#This Row],[Inpris ex moms]],Tabell2[[#This Row],[Totalt lagervärde ex moms]])</f>
        <v>0</v>
      </c>
      <c r="N2899" s="2">
        <f>Tabell2[[#This Row],[Totalt lagervärde ex moms]]-Tabell2[[#This Row],[Varav bokat ex moms]]</f>
        <v>197.85599999999999</v>
      </c>
    </row>
    <row r="2900" spans="1:14" x14ac:dyDescent="0.2">
      <c r="A2900" t="s">
        <v>13624</v>
      </c>
      <c r="B2900" t="s">
        <v>13625</v>
      </c>
      <c r="C2900" s="2">
        <v>339</v>
      </c>
      <c r="D2900" s="2">
        <v>203</v>
      </c>
      <c r="E2900" s="2">
        <v>204.49</v>
      </c>
      <c r="F2900" s="2">
        <v>163.59200000000001</v>
      </c>
      <c r="G2900">
        <v>1</v>
      </c>
      <c r="H2900">
        <v>0</v>
      </c>
      <c r="I2900" s="2">
        <f>Tabell2[[#This Row],[Inköpspris (SEK)]]*Tabell2[[#This Row],[Antal]]</f>
        <v>204.49</v>
      </c>
      <c r="J2900" s="2">
        <f>MIN(Tabell2[[#This Row],[Bokat]]*Tabell2[[#This Row],[Inköpspris (SEK)]],Tabell2[[#This Row],[Totalt lagervärde ink moms]])</f>
        <v>0</v>
      </c>
      <c r="K2900" s="2">
        <f>Tabell2[[#This Row],[Totalt lagervärde ink moms]]-Tabell2[[#This Row],[Varav bokat ink moms]]</f>
        <v>204.49</v>
      </c>
      <c r="L2900" s="2">
        <f>Tabell2[[#This Row],[Antal]]*Tabell2[[#This Row],[Inpris ex moms]]</f>
        <v>163.59200000000001</v>
      </c>
      <c r="M2900" s="2">
        <f>MIN(Tabell2[[#This Row],[Bokat]]*Tabell2[[#This Row],[Inpris ex moms]],Tabell2[[#This Row],[Totalt lagervärde ex moms]])</f>
        <v>0</v>
      </c>
      <c r="N2900" s="2">
        <f>Tabell2[[#This Row],[Totalt lagervärde ex moms]]-Tabell2[[#This Row],[Varav bokat ex moms]]</f>
        <v>163.59200000000001</v>
      </c>
    </row>
    <row r="2901" spans="1:14" x14ac:dyDescent="0.2">
      <c r="A2901" t="s">
        <v>17299</v>
      </c>
      <c r="B2901" t="s">
        <v>17300</v>
      </c>
      <c r="C2901" s="2">
        <v>339</v>
      </c>
      <c r="D2901" s="2">
        <v>237</v>
      </c>
      <c r="E2901" s="2">
        <v>204.49</v>
      </c>
      <c r="F2901" s="2">
        <v>163.59200000000001</v>
      </c>
      <c r="G2901">
        <v>1</v>
      </c>
      <c r="H2901">
        <v>0</v>
      </c>
      <c r="I2901" s="2">
        <f>Tabell2[[#This Row],[Inköpspris (SEK)]]*Tabell2[[#This Row],[Antal]]</f>
        <v>204.49</v>
      </c>
      <c r="J2901" s="2">
        <f>MIN(Tabell2[[#This Row],[Bokat]]*Tabell2[[#This Row],[Inköpspris (SEK)]],Tabell2[[#This Row],[Totalt lagervärde ink moms]])</f>
        <v>0</v>
      </c>
      <c r="K2901" s="2">
        <f>Tabell2[[#This Row],[Totalt lagervärde ink moms]]-Tabell2[[#This Row],[Varav bokat ink moms]]</f>
        <v>204.49</v>
      </c>
      <c r="L2901" s="2">
        <f>Tabell2[[#This Row],[Antal]]*Tabell2[[#This Row],[Inpris ex moms]]</f>
        <v>163.59200000000001</v>
      </c>
      <c r="M2901" s="2">
        <f>MIN(Tabell2[[#This Row],[Bokat]]*Tabell2[[#This Row],[Inpris ex moms]],Tabell2[[#This Row],[Totalt lagervärde ex moms]])</f>
        <v>0</v>
      </c>
      <c r="N2901" s="2">
        <f>Tabell2[[#This Row],[Totalt lagervärde ex moms]]-Tabell2[[#This Row],[Varav bokat ex moms]]</f>
        <v>163.59200000000001</v>
      </c>
    </row>
    <row r="2902" spans="1:14" x14ac:dyDescent="0.2">
      <c r="A2902" t="s">
        <v>17319</v>
      </c>
      <c r="B2902" t="s">
        <v>17320</v>
      </c>
      <c r="C2902" s="2">
        <v>339</v>
      </c>
      <c r="D2902" s="2">
        <v>237</v>
      </c>
      <c r="E2902" s="2">
        <v>204.49</v>
      </c>
      <c r="F2902" s="2">
        <v>163.59200000000001</v>
      </c>
      <c r="G2902">
        <v>1</v>
      </c>
      <c r="H2902">
        <v>0</v>
      </c>
      <c r="I2902" s="2">
        <f>Tabell2[[#This Row],[Inköpspris (SEK)]]*Tabell2[[#This Row],[Antal]]</f>
        <v>204.49</v>
      </c>
      <c r="J2902" s="2">
        <f>MIN(Tabell2[[#This Row],[Bokat]]*Tabell2[[#This Row],[Inköpspris (SEK)]],Tabell2[[#This Row],[Totalt lagervärde ink moms]])</f>
        <v>0</v>
      </c>
      <c r="K2902" s="2">
        <f>Tabell2[[#This Row],[Totalt lagervärde ink moms]]-Tabell2[[#This Row],[Varav bokat ink moms]]</f>
        <v>204.49</v>
      </c>
      <c r="L2902" s="2">
        <f>Tabell2[[#This Row],[Antal]]*Tabell2[[#This Row],[Inpris ex moms]]</f>
        <v>163.59200000000001</v>
      </c>
      <c r="M2902" s="2">
        <f>MIN(Tabell2[[#This Row],[Bokat]]*Tabell2[[#This Row],[Inpris ex moms]],Tabell2[[#This Row],[Totalt lagervärde ex moms]])</f>
        <v>0</v>
      </c>
      <c r="N2902" s="2">
        <f>Tabell2[[#This Row],[Totalt lagervärde ex moms]]-Tabell2[[#This Row],[Varav bokat ex moms]]</f>
        <v>163.59200000000001</v>
      </c>
    </row>
    <row r="2903" spans="1:14" x14ac:dyDescent="0.2">
      <c r="A2903" t="s">
        <v>13381</v>
      </c>
      <c r="B2903" t="s">
        <v>13382</v>
      </c>
      <c r="C2903" s="2">
        <v>1749</v>
      </c>
      <c r="D2903" s="2">
        <v>1049</v>
      </c>
      <c r="E2903" s="2">
        <v>1055</v>
      </c>
      <c r="F2903" s="2">
        <v>844</v>
      </c>
      <c r="G2903">
        <v>1</v>
      </c>
      <c r="H2903">
        <v>0</v>
      </c>
      <c r="I2903" s="2">
        <f>Tabell2[[#This Row],[Inköpspris (SEK)]]*Tabell2[[#This Row],[Antal]]</f>
        <v>1055</v>
      </c>
      <c r="J2903" s="2">
        <f>MIN(Tabell2[[#This Row],[Bokat]]*Tabell2[[#This Row],[Inköpspris (SEK)]],Tabell2[[#This Row],[Totalt lagervärde ink moms]])</f>
        <v>0</v>
      </c>
      <c r="K2903" s="2">
        <f>Tabell2[[#This Row],[Totalt lagervärde ink moms]]-Tabell2[[#This Row],[Varav bokat ink moms]]</f>
        <v>1055</v>
      </c>
      <c r="L2903" s="2">
        <f>Tabell2[[#This Row],[Antal]]*Tabell2[[#This Row],[Inpris ex moms]]</f>
        <v>844</v>
      </c>
      <c r="M2903" s="2">
        <f>MIN(Tabell2[[#This Row],[Bokat]]*Tabell2[[#This Row],[Inpris ex moms]],Tabell2[[#This Row],[Totalt lagervärde ex moms]])</f>
        <v>0</v>
      </c>
      <c r="N2903" s="2">
        <f>Tabell2[[#This Row],[Totalt lagervärde ex moms]]-Tabell2[[#This Row],[Varav bokat ex moms]]</f>
        <v>844</v>
      </c>
    </row>
    <row r="2904" spans="1:14" x14ac:dyDescent="0.2">
      <c r="A2904" t="s">
        <v>13383</v>
      </c>
      <c r="B2904" t="s">
        <v>13384</v>
      </c>
      <c r="C2904" s="2">
        <v>1749</v>
      </c>
      <c r="D2904" s="2">
        <v>1049</v>
      </c>
      <c r="E2904" s="2">
        <v>1055</v>
      </c>
      <c r="F2904" s="2">
        <v>844</v>
      </c>
      <c r="G2904">
        <v>1</v>
      </c>
      <c r="H2904">
        <v>0</v>
      </c>
      <c r="I2904" s="2">
        <f>Tabell2[[#This Row],[Inköpspris (SEK)]]*Tabell2[[#This Row],[Antal]]</f>
        <v>1055</v>
      </c>
      <c r="J2904" s="2">
        <f>MIN(Tabell2[[#This Row],[Bokat]]*Tabell2[[#This Row],[Inköpspris (SEK)]],Tabell2[[#This Row],[Totalt lagervärde ink moms]])</f>
        <v>0</v>
      </c>
      <c r="K2904" s="2">
        <f>Tabell2[[#This Row],[Totalt lagervärde ink moms]]-Tabell2[[#This Row],[Varav bokat ink moms]]</f>
        <v>1055</v>
      </c>
      <c r="L2904" s="2">
        <f>Tabell2[[#This Row],[Antal]]*Tabell2[[#This Row],[Inpris ex moms]]</f>
        <v>844</v>
      </c>
      <c r="M2904" s="2">
        <f>MIN(Tabell2[[#This Row],[Bokat]]*Tabell2[[#This Row],[Inpris ex moms]],Tabell2[[#This Row],[Totalt lagervärde ex moms]])</f>
        <v>0</v>
      </c>
      <c r="N2904" s="2">
        <f>Tabell2[[#This Row],[Totalt lagervärde ex moms]]-Tabell2[[#This Row],[Varav bokat ex moms]]</f>
        <v>844</v>
      </c>
    </row>
    <row r="2905" spans="1:14" x14ac:dyDescent="0.2">
      <c r="A2905" t="s">
        <v>13385</v>
      </c>
      <c r="B2905" t="s">
        <v>13386</v>
      </c>
      <c r="C2905" s="2">
        <v>1749</v>
      </c>
      <c r="D2905" s="2">
        <v>1049</v>
      </c>
      <c r="E2905" s="2">
        <v>1055</v>
      </c>
      <c r="F2905" s="2">
        <v>844</v>
      </c>
      <c r="G2905">
        <v>1</v>
      </c>
      <c r="H2905">
        <v>0</v>
      </c>
      <c r="I2905" s="2">
        <f>Tabell2[[#This Row],[Inköpspris (SEK)]]*Tabell2[[#This Row],[Antal]]</f>
        <v>1055</v>
      </c>
      <c r="J2905" s="2">
        <f>MIN(Tabell2[[#This Row],[Bokat]]*Tabell2[[#This Row],[Inköpspris (SEK)]],Tabell2[[#This Row],[Totalt lagervärde ink moms]])</f>
        <v>0</v>
      </c>
      <c r="K2905" s="2">
        <f>Tabell2[[#This Row],[Totalt lagervärde ink moms]]-Tabell2[[#This Row],[Varav bokat ink moms]]</f>
        <v>1055</v>
      </c>
      <c r="L2905" s="2">
        <f>Tabell2[[#This Row],[Antal]]*Tabell2[[#This Row],[Inpris ex moms]]</f>
        <v>844</v>
      </c>
      <c r="M2905" s="2">
        <f>MIN(Tabell2[[#This Row],[Bokat]]*Tabell2[[#This Row],[Inpris ex moms]],Tabell2[[#This Row],[Totalt lagervärde ex moms]])</f>
        <v>0</v>
      </c>
      <c r="N2905" s="2">
        <f>Tabell2[[#This Row],[Totalt lagervärde ex moms]]-Tabell2[[#This Row],[Varav bokat ex moms]]</f>
        <v>844</v>
      </c>
    </row>
    <row r="2906" spans="1:14" x14ac:dyDescent="0.2">
      <c r="A2906" t="s">
        <v>4195</v>
      </c>
      <c r="B2906" t="s">
        <v>4196</v>
      </c>
      <c r="C2906" s="2">
        <v>66</v>
      </c>
      <c r="D2906" s="2">
        <v>40</v>
      </c>
      <c r="E2906" s="2">
        <v>39.81</v>
      </c>
      <c r="F2906" s="2">
        <v>31.848000000000003</v>
      </c>
      <c r="G2906">
        <v>1</v>
      </c>
      <c r="H2906">
        <v>0</v>
      </c>
      <c r="I2906" s="2">
        <f>Tabell2[[#This Row],[Inköpspris (SEK)]]*Tabell2[[#This Row],[Antal]]</f>
        <v>39.81</v>
      </c>
      <c r="J2906" s="2">
        <f>MIN(Tabell2[[#This Row],[Bokat]]*Tabell2[[#This Row],[Inköpspris (SEK)]],Tabell2[[#This Row],[Totalt lagervärde ink moms]])</f>
        <v>0</v>
      </c>
      <c r="K2906" s="2">
        <f>Tabell2[[#This Row],[Totalt lagervärde ink moms]]-Tabell2[[#This Row],[Varav bokat ink moms]]</f>
        <v>39.81</v>
      </c>
      <c r="L2906" s="2">
        <f>Tabell2[[#This Row],[Antal]]*Tabell2[[#This Row],[Inpris ex moms]]</f>
        <v>31.848000000000003</v>
      </c>
      <c r="M2906" s="2">
        <f>MIN(Tabell2[[#This Row],[Bokat]]*Tabell2[[#This Row],[Inpris ex moms]],Tabell2[[#This Row],[Totalt lagervärde ex moms]])</f>
        <v>0</v>
      </c>
      <c r="N2906" s="2">
        <f>Tabell2[[#This Row],[Totalt lagervärde ex moms]]-Tabell2[[#This Row],[Varav bokat ex moms]]</f>
        <v>31.848000000000003</v>
      </c>
    </row>
    <row r="2907" spans="1:14" x14ac:dyDescent="0.2">
      <c r="A2907" t="s">
        <v>13972</v>
      </c>
      <c r="B2907" t="s">
        <v>13973</v>
      </c>
      <c r="C2907" s="2">
        <v>315</v>
      </c>
      <c r="D2907" s="2">
        <v>220</v>
      </c>
      <c r="E2907" s="2">
        <v>190</v>
      </c>
      <c r="F2907" s="2">
        <v>152</v>
      </c>
      <c r="G2907">
        <v>1</v>
      </c>
      <c r="H2907">
        <v>1</v>
      </c>
      <c r="I2907" s="2">
        <f>Tabell2[[#This Row],[Inköpspris (SEK)]]*Tabell2[[#This Row],[Antal]]</f>
        <v>190</v>
      </c>
      <c r="J2907" s="2">
        <f>MIN(Tabell2[[#This Row],[Bokat]]*Tabell2[[#This Row],[Inköpspris (SEK)]],Tabell2[[#This Row],[Totalt lagervärde ink moms]])</f>
        <v>190</v>
      </c>
      <c r="K2907" s="2">
        <f>Tabell2[[#This Row],[Totalt lagervärde ink moms]]-Tabell2[[#This Row],[Varav bokat ink moms]]</f>
        <v>0</v>
      </c>
      <c r="L2907" s="2">
        <f>Tabell2[[#This Row],[Antal]]*Tabell2[[#This Row],[Inpris ex moms]]</f>
        <v>152</v>
      </c>
      <c r="M2907" s="2">
        <f>MIN(Tabell2[[#This Row],[Bokat]]*Tabell2[[#This Row],[Inpris ex moms]],Tabell2[[#This Row],[Totalt lagervärde ex moms]])</f>
        <v>152</v>
      </c>
      <c r="N2907" s="2">
        <f>Tabell2[[#This Row],[Totalt lagervärde ex moms]]-Tabell2[[#This Row],[Varav bokat ex moms]]</f>
        <v>0</v>
      </c>
    </row>
    <row r="2908" spans="1:14" x14ac:dyDescent="0.2">
      <c r="A2908" t="s">
        <v>3727</v>
      </c>
      <c r="B2908" t="s">
        <v>3728</v>
      </c>
      <c r="C2908" s="2">
        <v>105</v>
      </c>
      <c r="D2908" s="2">
        <v>63</v>
      </c>
      <c r="E2908" s="2">
        <v>63.33</v>
      </c>
      <c r="F2908" s="2">
        <v>50.664000000000001</v>
      </c>
      <c r="G2908">
        <v>1</v>
      </c>
      <c r="H2908">
        <v>0</v>
      </c>
      <c r="I2908" s="2">
        <f>Tabell2[[#This Row],[Inköpspris (SEK)]]*Tabell2[[#This Row],[Antal]]</f>
        <v>63.33</v>
      </c>
      <c r="J2908" s="2">
        <f>MIN(Tabell2[[#This Row],[Bokat]]*Tabell2[[#This Row],[Inköpspris (SEK)]],Tabell2[[#This Row],[Totalt lagervärde ink moms]])</f>
        <v>0</v>
      </c>
      <c r="K2908" s="2">
        <f>Tabell2[[#This Row],[Totalt lagervärde ink moms]]-Tabell2[[#This Row],[Varav bokat ink moms]]</f>
        <v>63.33</v>
      </c>
      <c r="L2908" s="2">
        <f>Tabell2[[#This Row],[Antal]]*Tabell2[[#This Row],[Inpris ex moms]]</f>
        <v>50.664000000000001</v>
      </c>
      <c r="M2908" s="2">
        <f>MIN(Tabell2[[#This Row],[Bokat]]*Tabell2[[#This Row],[Inpris ex moms]],Tabell2[[#This Row],[Totalt lagervärde ex moms]])</f>
        <v>0</v>
      </c>
      <c r="N2908" s="2">
        <f>Tabell2[[#This Row],[Totalt lagervärde ex moms]]-Tabell2[[#This Row],[Varav bokat ex moms]]</f>
        <v>50.664000000000001</v>
      </c>
    </row>
    <row r="2909" spans="1:14" x14ac:dyDescent="0.2">
      <c r="A2909" t="s">
        <v>4081</v>
      </c>
      <c r="B2909" t="s">
        <v>4082</v>
      </c>
      <c r="C2909" s="2">
        <v>96</v>
      </c>
      <c r="D2909" s="2">
        <v>67</v>
      </c>
      <c r="E2909" s="2">
        <v>57.9</v>
      </c>
      <c r="F2909" s="2">
        <v>46.32</v>
      </c>
      <c r="G2909">
        <v>3</v>
      </c>
      <c r="H2909">
        <v>3</v>
      </c>
      <c r="I2909" s="2">
        <f>Tabell2[[#This Row],[Inköpspris (SEK)]]*Tabell2[[#This Row],[Antal]]</f>
        <v>173.7</v>
      </c>
      <c r="J2909" s="2">
        <f>MIN(Tabell2[[#This Row],[Bokat]]*Tabell2[[#This Row],[Inköpspris (SEK)]],Tabell2[[#This Row],[Totalt lagervärde ink moms]])</f>
        <v>173.7</v>
      </c>
      <c r="K2909" s="2">
        <f>Tabell2[[#This Row],[Totalt lagervärde ink moms]]-Tabell2[[#This Row],[Varav bokat ink moms]]</f>
        <v>0</v>
      </c>
      <c r="L2909" s="2">
        <f>Tabell2[[#This Row],[Antal]]*Tabell2[[#This Row],[Inpris ex moms]]</f>
        <v>138.96</v>
      </c>
      <c r="M2909" s="2">
        <f>MIN(Tabell2[[#This Row],[Bokat]]*Tabell2[[#This Row],[Inpris ex moms]],Tabell2[[#This Row],[Totalt lagervärde ex moms]])</f>
        <v>138.96</v>
      </c>
      <c r="N2909" s="2">
        <f>Tabell2[[#This Row],[Totalt lagervärde ex moms]]-Tabell2[[#This Row],[Varav bokat ex moms]]</f>
        <v>0</v>
      </c>
    </row>
    <row r="2910" spans="1:14" x14ac:dyDescent="0.2">
      <c r="A2910" t="s">
        <v>5056</v>
      </c>
      <c r="B2910" t="s">
        <v>5057</v>
      </c>
      <c r="C2910" s="2">
        <v>29</v>
      </c>
      <c r="D2910" s="2">
        <v>20</v>
      </c>
      <c r="E2910" s="2">
        <v>17.489999999999998</v>
      </c>
      <c r="F2910" s="2">
        <v>13.991999999999999</v>
      </c>
      <c r="G2910">
        <v>22</v>
      </c>
      <c r="H2910">
        <v>0</v>
      </c>
      <c r="I2910" s="2">
        <f>Tabell2[[#This Row],[Inköpspris (SEK)]]*Tabell2[[#This Row],[Antal]]</f>
        <v>384.78</v>
      </c>
      <c r="J2910" s="2">
        <f>MIN(Tabell2[[#This Row],[Bokat]]*Tabell2[[#This Row],[Inköpspris (SEK)]],Tabell2[[#This Row],[Totalt lagervärde ink moms]])</f>
        <v>0</v>
      </c>
      <c r="K2910" s="2">
        <f>Tabell2[[#This Row],[Totalt lagervärde ink moms]]-Tabell2[[#This Row],[Varav bokat ink moms]]</f>
        <v>384.78</v>
      </c>
      <c r="L2910" s="2">
        <f>Tabell2[[#This Row],[Antal]]*Tabell2[[#This Row],[Inpris ex moms]]</f>
        <v>307.82399999999996</v>
      </c>
      <c r="M2910" s="2">
        <f>MIN(Tabell2[[#This Row],[Bokat]]*Tabell2[[#This Row],[Inpris ex moms]],Tabell2[[#This Row],[Totalt lagervärde ex moms]])</f>
        <v>0</v>
      </c>
      <c r="N2910" s="2">
        <f>Tabell2[[#This Row],[Totalt lagervärde ex moms]]-Tabell2[[#This Row],[Varav bokat ex moms]]</f>
        <v>307.82399999999996</v>
      </c>
    </row>
    <row r="2911" spans="1:14" x14ac:dyDescent="0.2">
      <c r="A2911" t="s">
        <v>6679</v>
      </c>
      <c r="B2911" t="s">
        <v>6680</v>
      </c>
      <c r="C2911" s="2">
        <v>319</v>
      </c>
      <c r="D2911" s="2">
        <v>175</v>
      </c>
      <c r="E2911" s="2">
        <v>192.38</v>
      </c>
      <c r="F2911" s="2">
        <v>153.904</v>
      </c>
      <c r="G2911">
        <v>4</v>
      </c>
      <c r="H2911">
        <v>0</v>
      </c>
      <c r="I2911" s="2">
        <f>Tabell2[[#This Row],[Inköpspris (SEK)]]*Tabell2[[#This Row],[Antal]]</f>
        <v>769.52</v>
      </c>
      <c r="J2911" s="2">
        <f>MIN(Tabell2[[#This Row],[Bokat]]*Tabell2[[#This Row],[Inköpspris (SEK)]],Tabell2[[#This Row],[Totalt lagervärde ink moms]])</f>
        <v>0</v>
      </c>
      <c r="K2911" s="2">
        <f>Tabell2[[#This Row],[Totalt lagervärde ink moms]]-Tabell2[[#This Row],[Varav bokat ink moms]]</f>
        <v>769.52</v>
      </c>
      <c r="L2911" s="2">
        <f>Tabell2[[#This Row],[Antal]]*Tabell2[[#This Row],[Inpris ex moms]]</f>
        <v>615.61599999999999</v>
      </c>
      <c r="M2911" s="2">
        <f>MIN(Tabell2[[#This Row],[Bokat]]*Tabell2[[#This Row],[Inpris ex moms]],Tabell2[[#This Row],[Totalt lagervärde ex moms]])</f>
        <v>0</v>
      </c>
      <c r="N2911" s="2">
        <f>Tabell2[[#This Row],[Totalt lagervärde ex moms]]-Tabell2[[#This Row],[Varav bokat ex moms]]</f>
        <v>615.61599999999999</v>
      </c>
    </row>
    <row r="2912" spans="1:14" x14ac:dyDescent="0.2">
      <c r="A2912" t="s">
        <v>12599</v>
      </c>
      <c r="B2912" t="s">
        <v>12600</v>
      </c>
      <c r="C2912" s="2">
        <v>319</v>
      </c>
      <c r="D2912" s="2">
        <v>191</v>
      </c>
      <c r="E2912" s="2">
        <v>192.38</v>
      </c>
      <c r="F2912" s="2">
        <v>153.904</v>
      </c>
      <c r="G2912">
        <v>2</v>
      </c>
      <c r="H2912">
        <v>0</v>
      </c>
      <c r="I2912" s="2">
        <f>Tabell2[[#This Row],[Inköpspris (SEK)]]*Tabell2[[#This Row],[Antal]]</f>
        <v>384.76</v>
      </c>
      <c r="J2912" s="2">
        <f>MIN(Tabell2[[#This Row],[Bokat]]*Tabell2[[#This Row],[Inköpspris (SEK)]],Tabell2[[#This Row],[Totalt lagervärde ink moms]])</f>
        <v>0</v>
      </c>
      <c r="K2912" s="2">
        <f>Tabell2[[#This Row],[Totalt lagervärde ink moms]]-Tabell2[[#This Row],[Varav bokat ink moms]]</f>
        <v>384.76</v>
      </c>
      <c r="L2912" s="2">
        <f>Tabell2[[#This Row],[Antal]]*Tabell2[[#This Row],[Inpris ex moms]]</f>
        <v>307.80799999999999</v>
      </c>
      <c r="M2912" s="2">
        <f>MIN(Tabell2[[#This Row],[Bokat]]*Tabell2[[#This Row],[Inpris ex moms]],Tabell2[[#This Row],[Totalt lagervärde ex moms]])</f>
        <v>0</v>
      </c>
      <c r="N2912" s="2">
        <f>Tabell2[[#This Row],[Totalt lagervärde ex moms]]-Tabell2[[#This Row],[Varav bokat ex moms]]</f>
        <v>307.80799999999999</v>
      </c>
    </row>
    <row r="2913" spans="1:14" x14ac:dyDescent="0.2">
      <c r="A2913" t="s">
        <v>13220</v>
      </c>
      <c r="B2913" t="s">
        <v>13221</v>
      </c>
      <c r="C2913" s="2">
        <v>319</v>
      </c>
      <c r="D2913" s="2">
        <v>191</v>
      </c>
      <c r="E2913" s="2">
        <v>192.38</v>
      </c>
      <c r="F2913" s="2">
        <v>153.904</v>
      </c>
      <c r="G2913">
        <v>1</v>
      </c>
      <c r="H2913">
        <v>0</v>
      </c>
      <c r="I2913" s="2">
        <f>Tabell2[[#This Row],[Inköpspris (SEK)]]*Tabell2[[#This Row],[Antal]]</f>
        <v>192.38</v>
      </c>
      <c r="J2913" s="2">
        <f>MIN(Tabell2[[#This Row],[Bokat]]*Tabell2[[#This Row],[Inköpspris (SEK)]],Tabell2[[#This Row],[Totalt lagervärde ink moms]])</f>
        <v>0</v>
      </c>
      <c r="K2913" s="2">
        <f>Tabell2[[#This Row],[Totalt lagervärde ink moms]]-Tabell2[[#This Row],[Varav bokat ink moms]]</f>
        <v>192.38</v>
      </c>
      <c r="L2913" s="2">
        <f>Tabell2[[#This Row],[Antal]]*Tabell2[[#This Row],[Inpris ex moms]]</f>
        <v>153.904</v>
      </c>
      <c r="M2913" s="2">
        <f>MIN(Tabell2[[#This Row],[Bokat]]*Tabell2[[#This Row],[Inpris ex moms]],Tabell2[[#This Row],[Totalt lagervärde ex moms]])</f>
        <v>0</v>
      </c>
      <c r="N2913" s="2">
        <f>Tabell2[[#This Row],[Totalt lagervärde ex moms]]-Tabell2[[#This Row],[Varav bokat ex moms]]</f>
        <v>153.904</v>
      </c>
    </row>
    <row r="2914" spans="1:14" x14ac:dyDescent="0.2">
      <c r="A2914" t="s">
        <v>16547</v>
      </c>
      <c r="B2914" t="s">
        <v>16548</v>
      </c>
      <c r="C2914" s="2">
        <v>319</v>
      </c>
      <c r="D2914" s="2">
        <v>223</v>
      </c>
      <c r="E2914" s="2">
        <v>192.38</v>
      </c>
      <c r="F2914" s="2">
        <v>153.904</v>
      </c>
      <c r="G2914">
        <v>2</v>
      </c>
      <c r="H2914">
        <v>0</v>
      </c>
      <c r="I2914" s="2">
        <f>Tabell2[[#This Row],[Inköpspris (SEK)]]*Tabell2[[#This Row],[Antal]]</f>
        <v>384.76</v>
      </c>
      <c r="J2914" s="2">
        <f>MIN(Tabell2[[#This Row],[Bokat]]*Tabell2[[#This Row],[Inköpspris (SEK)]],Tabell2[[#This Row],[Totalt lagervärde ink moms]])</f>
        <v>0</v>
      </c>
      <c r="K2914" s="2">
        <f>Tabell2[[#This Row],[Totalt lagervärde ink moms]]-Tabell2[[#This Row],[Varav bokat ink moms]]</f>
        <v>384.76</v>
      </c>
      <c r="L2914" s="2">
        <f>Tabell2[[#This Row],[Antal]]*Tabell2[[#This Row],[Inpris ex moms]]</f>
        <v>307.80799999999999</v>
      </c>
      <c r="M2914" s="2">
        <f>MIN(Tabell2[[#This Row],[Bokat]]*Tabell2[[#This Row],[Inpris ex moms]],Tabell2[[#This Row],[Totalt lagervärde ex moms]])</f>
        <v>0</v>
      </c>
      <c r="N2914" s="2">
        <f>Tabell2[[#This Row],[Totalt lagervärde ex moms]]-Tabell2[[#This Row],[Varav bokat ex moms]]</f>
        <v>307.80799999999999</v>
      </c>
    </row>
    <row r="2915" spans="1:14" x14ac:dyDescent="0.2">
      <c r="A2915" t="s">
        <v>12360</v>
      </c>
      <c r="B2915" t="s">
        <v>12361</v>
      </c>
      <c r="C2915" s="2">
        <v>755</v>
      </c>
      <c r="D2915" s="2">
        <v>453</v>
      </c>
      <c r="E2915" s="2">
        <v>455.29</v>
      </c>
      <c r="F2915" s="2">
        <v>364.23200000000003</v>
      </c>
      <c r="G2915">
        <v>1</v>
      </c>
      <c r="H2915">
        <v>0</v>
      </c>
      <c r="I2915" s="2">
        <f>Tabell2[[#This Row],[Inköpspris (SEK)]]*Tabell2[[#This Row],[Antal]]</f>
        <v>455.29</v>
      </c>
      <c r="J2915" s="2">
        <f>MIN(Tabell2[[#This Row],[Bokat]]*Tabell2[[#This Row],[Inköpspris (SEK)]],Tabell2[[#This Row],[Totalt lagervärde ink moms]])</f>
        <v>0</v>
      </c>
      <c r="K2915" s="2">
        <f>Tabell2[[#This Row],[Totalt lagervärde ink moms]]-Tabell2[[#This Row],[Varav bokat ink moms]]</f>
        <v>455.29</v>
      </c>
      <c r="L2915" s="2">
        <f>Tabell2[[#This Row],[Antal]]*Tabell2[[#This Row],[Inpris ex moms]]</f>
        <v>364.23200000000003</v>
      </c>
      <c r="M2915" s="2">
        <f>MIN(Tabell2[[#This Row],[Bokat]]*Tabell2[[#This Row],[Inpris ex moms]],Tabell2[[#This Row],[Totalt lagervärde ex moms]])</f>
        <v>0</v>
      </c>
      <c r="N2915" s="2">
        <f>Tabell2[[#This Row],[Totalt lagervärde ex moms]]-Tabell2[[#This Row],[Varav bokat ex moms]]</f>
        <v>364.23200000000003</v>
      </c>
    </row>
    <row r="2916" spans="1:14" x14ac:dyDescent="0.2">
      <c r="A2916" t="s">
        <v>12382</v>
      </c>
      <c r="B2916" t="s">
        <v>12383</v>
      </c>
      <c r="C2916" s="2">
        <v>755</v>
      </c>
      <c r="D2916" s="2">
        <v>453</v>
      </c>
      <c r="E2916" s="2">
        <v>455.29</v>
      </c>
      <c r="F2916" s="2">
        <v>364.23200000000003</v>
      </c>
      <c r="G2916">
        <v>1</v>
      </c>
      <c r="H2916">
        <v>0</v>
      </c>
      <c r="I2916" s="2">
        <f>Tabell2[[#This Row],[Inköpspris (SEK)]]*Tabell2[[#This Row],[Antal]]</f>
        <v>455.29</v>
      </c>
      <c r="J2916" s="2">
        <f>MIN(Tabell2[[#This Row],[Bokat]]*Tabell2[[#This Row],[Inköpspris (SEK)]],Tabell2[[#This Row],[Totalt lagervärde ink moms]])</f>
        <v>0</v>
      </c>
      <c r="K2916" s="2">
        <f>Tabell2[[#This Row],[Totalt lagervärde ink moms]]-Tabell2[[#This Row],[Varav bokat ink moms]]</f>
        <v>455.29</v>
      </c>
      <c r="L2916" s="2">
        <f>Tabell2[[#This Row],[Antal]]*Tabell2[[#This Row],[Inpris ex moms]]</f>
        <v>364.23200000000003</v>
      </c>
      <c r="M2916" s="2">
        <f>MIN(Tabell2[[#This Row],[Bokat]]*Tabell2[[#This Row],[Inpris ex moms]],Tabell2[[#This Row],[Totalt lagervärde ex moms]])</f>
        <v>0</v>
      </c>
      <c r="N2916" s="2">
        <f>Tabell2[[#This Row],[Totalt lagervärde ex moms]]-Tabell2[[#This Row],[Varav bokat ex moms]]</f>
        <v>364.23200000000003</v>
      </c>
    </row>
    <row r="2917" spans="1:14" x14ac:dyDescent="0.2">
      <c r="A2917" t="s">
        <v>16761</v>
      </c>
      <c r="B2917" t="s">
        <v>16762</v>
      </c>
      <c r="C2917" s="2">
        <v>755</v>
      </c>
      <c r="D2917" s="2">
        <v>528</v>
      </c>
      <c r="E2917" s="2">
        <v>455.29</v>
      </c>
      <c r="F2917" s="2">
        <v>364.23200000000003</v>
      </c>
      <c r="G2917">
        <v>2</v>
      </c>
      <c r="H2917">
        <v>0</v>
      </c>
      <c r="I2917" s="2">
        <f>Tabell2[[#This Row],[Inköpspris (SEK)]]*Tabell2[[#This Row],[Antal]]</f>
        <v>910.58</v>
      </c>
      <c r="J2917" s="2">
        <f>MIN(Tabell2[[#This Row],[Bokat]]*Tabell2[[#This Row],[Inköpspris (SEK)]],Tabell2[[#This Row],[Totalt lagervärde ink moms]])</f>
        <v>0</v>
      </c>
      <c r="K2917" s="2">
        <f>Tabell2[[#This Row],[Totalt lagervärde ink moms]]-Tabell2[[#This Row],[Varav bokat ink moms]]</f>
        <v>910.58</v>
      </c>
      <c r="L2917" s="2">
        <f>Tabell2[[#This Row],[Antal]]*Tabell2[[#This Row],[Inpris ex moms]]</f>
        <v>728.46400000000006</v>
      </c>
      <c r="M2917" s="2">
        <f>MIN(Tabell2[[#This Row],[Bokat]]*Tabell2[[#This Row],[Inpris ex moms]],Tabell2[[#This Row],[Totalt lagervärde ex moms]])</f>
        <v>0</v>
      </c>
      <c r="N2917" s="2">
        <f>Tabell2[[#This Row],[Totalt lagervärde ex moms]]-Tabell2[[#This Row],[Varav bokat ex moms]]</f>
        <v>728.46400000000006</v>
      </c>
    </row>
    <row r="2918" spans="1:14" x14ac:dyDescent="0.2">
      <c r="A2918" t="s">
        <v>16763</v>
      </c>
      <c r="B2918" t="s">
        <v>16764</v>
      </c>
      <c r="C2918" s="2">
        <v>755</v>
      </c>
      <c r="D2918" s="2">
        <v>528</v>
      </c>
      <c r="E2918" s="2">
        <v>455.29</v>
      </c>
      <c r="F2918" s="2">
        <v>364.23200000000003</v>
      </c>
      <c r="G2918">
        <v>1</v>
      </c>
      <c r="H2918">
        <v>0</v>
      </c>
      <c r="I2918" s="2">
        <f>Tabell2[[#This Row],[Inköpspris (SEK)]]*Tabell2[[#This Row],[Antal]]</f>
        <v>455.29</v>
      </c>
      <c r="J2918" s="2">
        <f>MIN(Tabell2[[#This Row],[Bokat]]*Tabell2[[#This Row],[Inköpspris (SEK)]],Tabell2[[#This Row],[Totalt lagervärde ink moms]])</f>
        <v>0</v>
      </c>
      <c r="K2918" s="2">
        <f>Tabell2[[#This Row],[Totalt lagervärde ink moms]]-Tabell2[[#This Row],[Varav bokat ink moms]]</f>
        <v>455.29</v>
      </c>
      <c r="L2918" s="2">
        <f>Tabell2[[#This Row],[Antal]]*Tabell2[[#This Row],[Inpris ex moms]]</f>
        <v>364.23200000000003</v>
      </c>
      <c r="M2918" s="2">
        <f>MIN(Tabell2[[#This Row],[Bokat]]*Tabell2[[#This Row],[Inpris ex moms]],Tabell2[[#This Row],[Totalt lagervärde ex moms]])</f>
        <v>0</v>
      </c>
      <c r="N2918" s="2">
        <f>Tabell2[[#This Row],[Totalt lagervärde ex moms]]-Tabell2[[#This Row],[Varav bokat ex moms]]</f>
        <v>364.23200000000003</v>
      </c>
    </row>
    <row r="2919" spans="1:14" x14ac:dyDescent="0.2">
      <c r="A2919" t="s">
        <v>5004</v>
      </c>
      <c r="B2919" t="s">
        <v>5005</v>
      </c>
      <c r="C2919" s="2">
        <v>99</v>
      </c>
      <c r="D2919" s="2">
        <v>69</v>
      </c>
      <c r="E2919" s="2">
        <v>59.7</v>
      </c>
      <c r="F2919" s="2">
        <v>47.760000000000005</v>
      </c>
      <c r="G2919">
        <v>1</v>
      </c>
      <c r="H2919">
        <v>0</v>
      </c>
      <c r="I2919" s="2">
        <f>Tabell2[[#This Row],[Inköpspris (SEK)]]*Tabell2[[#This Row],[Antal]]</f>
        <v>59.7</v>
      </c>
      <c r="J2919" s="2">
        <f>MIN(Tabell2[[#This Row],[Bokat]]*Tabell2[[#This Row],[Inköpspris (SEK)]],Tabell2[[#This Row],[Totalt lagervärde ink moms]])</f>
        <v>0</v>
      </c>
      <c r="K2919" s="2">
        <f>Tabell2[[#This Row],[Totalt lagervärde ink moms]]-Tabell2[[#This Row],[Varav bokat ink moms]]</f>
        <v>59.7</v>
      </c>
      <c r="L2919" s="2">
        <f>Tabell2[[#This Row],[Antal]]*Tabell2[[#This Row],[Inpris ex moms]]</f>
        <v>47.760000000000005</v>
      </c>
      <c r="M2919" s="2">
        <f>MIN(Tabell2[[#This Row],[Bokat]]*Tabell2[[#This Row],[Inpris ex moms]],Tabell2[[#This Row],[Totalt lagervärde ex moms]])</f>
        <v>0</v>
      </c>
      <c r="N2919" s="2">
        <f>Tabell2[[#This Row],[Totalt lagervärde ex moms]]-Tabell2[[#This Row],[Varav bokat ex moms]]</f>
        <v>47.760000000000005</v>
      </c>
    </row>
    <row r="2920" spans="1:14" x14ac:dyDescent="0.2">
      <c r="A2920" t="s">
        <v>4353</v>
      </c>
      <c r="B2920" t="s">
        <v>4354</v>
      </c>
      <c r="C2920" s="2">
        <v>265</v>
      </c>
      <c r="D2920" s="2">
        <v>186</v>
      </c>
      <c r="E2920" s="2">
        <v>159.80000000000001</v>
      </c>
      <c r="F2920" s="2">
        <v>127.84000000000002</v>
      </c>
      <c r="G2920">
        <v>1</v>
      </c>
      <c r="H2920">
        <v>0</v>
      </c>
      <c r="I2920" s="2">
        <f>Tabell2[[#This Row],[Inköpspris (SEK)]]*Tabell2[[#This Row],[Antal]]</f>
        <v>159.80000000000001</v>
      </c>
      <c r="J2920" s="2">
        <f>MIN(Tabell2[[#This Row],[Bokat]]*Tabell2[[#This Row],[Inköpspris (SEK)]],Tabell2[[#This Row],[Totalt lagervärde ink moms]])</f>
        <v>0</v>
      </c>
      <c r="K2920" s="2">
        <f>Tabell2[[#This Row],[Totalt lagervärde ink moms]]-Tabell2[[#This Row],[Varav bokat ink moms]]</f>
        <v>159.80000000000001</v>
      </c>
      <c r="L2920" s="2">
        <f>Tabell2[[#This Row],[Antal]]*Tabell2[[#This Row],[Inpris ex moms]]</f>
        <v>127.84000000000002</v>
      </c>
      <c r="M2920" s="2">
        <f>MIN(Tabell2[[#This Row],[Bokat]]*Tabell2[[#This Row],[Inpris ex moms]],Tabell2[[#This Row],[Totalt lagervärde ex moms]])</f>
        <v>0</v>
      </c>
      <c r="N2920" s="2">
        <f>Tabell2[[#This Row],[Totalt lagervärde ex moms]]-Tabell2[[#This Row],[Varav bokat ex moms]]</f>
        <v>127.84000000000002</v>
      </c>
    </row>
    <row r="2921" spans="1:14" x14ac:dyDescent="0.2">
      <c r="A2921" t="s">
        <v>15407</v>
      </c>
      <c r="B2921" t="s">
        <v>15408</v>
      </c>
      <c r="C2921" s="2">
        <v>499</v>
      </c>
      <c r="D2921" s="2">
        <v>349</v>
      </c>
      <c r="E2921" s="2">
        <v>300.88</v>
      </c>
      <c r="F2921" s="2">
        <v>240.70400000000001</v>
      </c>
      <c r="G2921">
        <v>1</v>
      </c>
      <c r="H2921">
        <v>0</v>
      </c>
      <c r="I2921" s="2">
        <f>Tabell2[[#This Row],[Inköpspris (SEK)]]*Tabell2[[#This Row],[Antal]]</f>
        <v>300.88</v>
      </c>
      <c r="J2921" s="2">
        <f>MIN(Tabell2[[#This Row],[Bokat]]*Tabell2[[#This Row],[Inköpspris (SEK)]],Tabell2[[#This Row],[Totalt lagervärde ink moms]])</f>
        <v>0</v>
      </c>
      <c r="K2921" s="2">
        <f>Tabell2[[#This Row],[Totalt lagervärde ink moms]]-Tabell2[[#This Row],[Varav bokat ink moms]]</f>
        <v>300.88</v>
      </c>
      <c r="L2921" s="2">
        <f>Tabell2[[#This Row],[Antal]]*Tabell2[[#This Row],[Inpris ex moms]]</f>
        <v>240.70400000000001</v>
      </c>
      <c r="M2921" s="2">
        <f>MIN(Tabell2[[#This Row],[Bokat]]*Tabell2[[#This Row],[Inpris ex moms]],Tabell2[[#This Row],[Totalt lagervärde ex moms]])</f>
        <v>0</v>
      </c>
      <c r="N2921" s="2">
        <f>Tabell2[[#This Row],[Totalt lagervärde ex moms]]-Tabell2[[#This Row],[Varav bokat ex moms]]</f>
        <v>240.70400000000001</v>
      </c>
    </row>
    <row r="2922" spans="1:14" x14ac:dyDescent="0.2">
      <c r="A2922" t="s">
        <v>11824</v>
      </c>
      <c r="B2922" t="s">
        <v>11825</v>
      </c>
      <c r="C2922" s="2">
        <v>709</v>
      </c>
      <c r="D2922" s="2">
        <v>496</v>
      </c>
      <c r="E2922" s="2">
        <v>427.5</v>
      </c>
      <c r="F2922" s="2">
        <v>342</v>
      </c>
      <c r="G2922">
        <v>1</v>
      </c>
      <c r="H2922">
        <v>0</v>
      </c>
      <c r="I2922" s="2">
        <f>Tabell2[[#This Row],[Inköpspris (SEK)]]*Tabell2[[#This Row],[Antal]]</f>
        <v>427.5</v>
      </c>
      <c r="J2922" s="2">
        <f>MIN(Tabell2[[#This Row],[Bokat]]*Tabell2[[#This Row],[Inköpspris (SEK)]],Tabell2[[#This Row],[Totalt lagervärde ink moms]])</f>
        <v>0</v>
      </c>
      <c r="K2922" s="2">
        <f>Tabell2[[#This Row],[Totalt lagervärde ink moms]]-Tabell2[[#This Row],[Varav bokat ink moms]]</f>
        <v>427.5</v>
      </c>
      <c r="L2922" s="2">
        <f>Tabell2[[#This Row],[Antal]]*Tabell2[[#This Row],[Inpris ex moms]]</f>
        <v>342</v>
      </c>
      <c r="M2922" s="2">
        <f>MIN(Tabell2[[#This Row],[Bokat]]*Tabell2[[#This Row],[Inpris ex moms]],Tabell2[[#This Row],[Totalt lagervärde ex moms]])</f>
        <v>0</v>
      </c>
      <c r="N2922" s="2">
        <f>Tabell2[[#This Row],[Totalt lagervärde ex moms]]-Tabell2[[#This Row],[Varav bokat ex moms]]</f>
        <v>342</v>
      </c>
    </row>
    <row r="2923" spans="1:14" x14ac:dyDescent="0.2">
      <c r="A2923" t="s">
        <v>11826</v>
      </c>
      <c r="B2923" t="s">
        <v>11827</v>
      </c>
      <c r="C2923" s="2">
        <v>709</v>
      </c>
      <c r="D2923" s="2">
        <v>496</v>
      </c>
      <c r="E2923" s="2">
        <v>427.5</v>
      </c>
      <c r="F2923" s="2">
        <v>342</v>
      </c>
      <c r="G2923">
        <v>2</v>
      </c>
      <c r="H2923">
        <v>0</v>
      </c>
      <c r="I2923" s="2">
        <f>Tabell2[[#This Row],[Inköpspris (SEK)]]*Tabell2[[#This Row],[Antal]]</f>
        <v>855</v>
      </c>
      <c r="J2923" s="2">
        <f>MIN(Tabell2[[#This Row],[Bokat]]*Tabell2[[#This Row],[Inköpspris (SEK)]],Tabell2[[#This Row],[Totalt lagervärde ink moms]])</f>
        <v>0</v>
      </c>
      <c r="K2923" s="2">
        <f>Tabell2[[#This Row],[Totalt lagervärde ink moms]]-Tabell2[[#This Row],[Varav bokat ink moms]]</f>
        <v>855</v>
      </c>
      <c r="L2923" s="2">
        <f>Tabell2[[#This Row],[Antal]]*Tabell2[[#This Row],[Inpris ex moms]]</f>
        <v>684</v>
      </c>
      <c r="M2923" s="2">
        <f>MIN(Tabell2[[#This Row],[Bokat]]*Tabell2[[#This Row],[Inpris ex moms]],Tabell2[[#This Row],[Totalt lagervärde ex moms]])</f>
        <v>0</v>
      </c>
      <c r="N2923" s="2">
        <f>Tabell2[[#This Row],[Totalt lagervärde ex moms]]-Tabell2[[#This Row],[Varav bokat ex moms]]</f>
        <v>684</v>
      </c>
    </row>
    <row r="2924" spans="1:14" x14ac:dyDescent="0.2">
      <c r="A2924" t="s">
        <v>11928</v>
      </c>
      <c r="B2924" t="s">
        <v>11929</v>
      </c>
      <c r="C2924" s="2">
        <v>709</v>
      </c>
      <c r="D2924" s="2">
        <v>496</v>
      </c>
      <c r="E2924" s="2">
        <v>427.5</v>
      </c>
      <c r="F2924" s="2">
        <v>342</v>
      </c>
      <c r="G2924">
        <v>2</v>
      </c>
      <c r="H2924">
        <v>0</v>
      </c>
      <c r="I2924" s="2">
        <f>Tabell2[[#This Row],[Inköpspris (SEK)]]*Tabell2[[#This Row],[Antal]]</f>
        <v>855</v>
      </c>
      <c r="J2924" s="2">
        <f>MIN(Tabell2[[#This Row],[Bokat]]*Tabell2[[#This Row],[Inköpspris (SEK)]],Tabell2[[#This Row],[Totalt lagervärde ink moms]])</f>
        <v>0</v>
      </c>
      <c r="K2924" s="2">
        <f>Tabell2[[#This Row],[Totalt lagervärde ink moms]]-Tabell2[[#This Row],[Varav bokat ink moms]]</f>
        <v>855</v>
      </c>
      <c r="L2924" s="2">
        <f>Tabell2[[#This Row],[Antal]]*Tabell2[[#This Row],[Inpris ex moms]]</f>
        <v>684</v>
      </c>
      <c r="M2924" s="2">
        <f>MIN(Tabell2[[#This Row],[Bokat]]*Tabell2[[#This Row],[Inpris ex moms]],Tabell2[[#This Row],[Totalt lagervärde ex moms]])</f>
        <v>0</v>
      </c>
      <c r="N2924" s="2">
        <f>Tabell2[[#This Row],[Totalt lagervärde ex moms]]-Tabell2[[#This Row],[Varav bokat ex moms]]</f>
        <v>684</v>
      </c>
    </row>
    <row r="2925" spans="1:14" x14ac:dyDescent="0.2">
      <c r="A2925" t="s">
        <v>11930</v>
      </c>
      <c r="B2925" t="s">
        <v>11931</v>
      </c>
      <c r="C2925" s="2">
        <v>709</v>
      </c>
      <c r="D2925" s="2">
        <v>496</v>
      </c>
      <c r="E2925" s="2">
        <v>427.5</v>
      </c>
      <c r="F2925" s="2">
        <v>342</v>
      </c>
      <c r="G2925">
        <v>2</v>
      </c>
      <c r="H2925">
        <v>0</v>
      </c>
      <c r="I2925" s="2">
        <f>Tabell2[[#This Row],[Inköpspris (SEK)]]*Tabell2[[#This Row],[Antal]]</f>
        <v>855</v>
      </c>
      <c r="J2925" s="2">
        <f>MIN(Tabell2[[#This Row],[Bokat]]*Tabell2[[#This Row],[Inköpspris (SEK)]],Tabell2[[#This Row],[Totalt lagervärde ink moms]])</f>
        <v>0</v>
      </c>
      <c r="K2925" s="2">
        <f>Tabell2[[#This Row],[Totalt lagervärde ink moms]]-Tabell2[[#This Row],[Varav bokat ink moms]]</f>
        <v>855</v>
      </c>
      <c r="L2925" s="2">
        <f>Tabell2[[#This Row],[Antal]]*Tabell2[[#This Row],[Inpris ex moms]]</f>
        <v>684</v>
      </c>
      <c r="M2925" s="2">
        <f>MIN(Tabell2[[#This Row],[Bokat]]*Tabell2[[#This Row],[Inpris ex moms]],Tabell2[[#This Row],[Totalt lagervärde ex moms]])</f>
        <v>0</v>
      </c>
      <c r="N2925" s="2">
        <f>Tabell2[[#This Row],[Totalt lagervärde ex moms]]-Tabell2[[#This Row],[Varav bokat ex moms]]</f>
        <v>684</v>
      </c>
    </row>
    <row r="2926" spans="1:14" x14ac:dyDescent="0.2">
      <c r="A2926" t="s">
        <v>11932</v>
      </c>
      <c r="B2926" t="s">
        <v>11933</v>
      </c>
      <c r="C2926" s="2">
        <v>709</v>
      </c>
      <c r="D2926" s="2">
        <v>496</v>
      </c>
      <c r="E2926" s="2">
        <v>427.5</v>
      </c>
      <c r="F2926" s="2">
        <v>342</v>
      </c>
      <c r="G2926">
        <v>1</v>
      </c>
      <c r="H2926">
        <v>0</v>
      </c>
      <c r="I2926" s="2">
        <f>Tabell2[[#This Row],[Inköpspris (SEK)]]*Tabell2[[#This Row],[Antal]]</f>
        <v>427.5</v>
      </c>
      <c r="J2926" s="2">
        <f>MIN(Tabell2[[#This Row],[Bokat]]*Tabell2[[#This Row],[Inköpspris (SEK)]],Tabell2[[#This Row],[Totalt lagervärde ink moms]])</f>
        <v>0</v>
      </c>
      <c r="K2926" s="2">
        <f>Tabell2[[#This Row],[Totalt lagervärde ink moms]]-Tabell2[[#This Row],[Varav bokat ink moms]]</f>
        <v>427.5</v>
      </c>
      <c r="L2926" s="2">
        <f>Tabell2[[#This Row],[Antal]]*Tabell2[[#This Row],[Inpris ex moms]]</f>
        <v>342</v>
      </c>
      <c r="M2926" s="2">
        <f>MIN(Tabell2[[#This Row],[Bokat]]*Tabell2[[#This Row],[Inpris ex moms]],Tabell2[[#This Row],[Totalt lagervärde ex moms]])</f>
        <v>0</v>
      </c>
      <c r="N2926" s="2">
        <f>Tabell2[[#This Row],[Totalt lagervärde ex moms]]-Tabell2[[#This Row],[Varav bokat ex moms]]</f>
        <v>342</v>
      </c>
    </row>
    <row r="2927" spans="1:14" x14ac:dyDescent="0.2">
      <c r="A2927" t="s">
        <v>1192</v>
      </c>
      <c r="B2927" t="s">
        <v>1193</v>
      </c>
      <c r="C2927" s="2">
        <v>699</v>
      </c>
      <c r="D2927" s="2">
        <v>489</v>
      </c>
      <c r="E2927" s="2">
        <v>421.47</v>
      </c>
      <c r="F2927" s="2">
        <v>337.17600000000004</v>
      </c>
      <c r="G2927">
        <v>1</v>
      </c>
      <c r="H2927">
        <v>0</v>
      </c>
      <c r="I2927" s="2">
        <f>Tabell2[[#This Row],[Inköpspris (SEK)]]*Tabell2[[#This Row],[Antal]]</f>
        <v>421.47</v>
      </c>
      <c r="J2927" s="2">
        <f>MIN(Tabell2[[#This Row],[Bokat]]*Tabell2[[#This Row],[Inköpspris (SEK)]],Tabell2[[#This Row],[Totalt lagervärde ink moms]])</f>
        <v>0</v>
      </c>
      <c r="K2927" s="2">
        <f>Tabell2[[#This Row],[Totalt lagervärde ink moms]]-Tabell2[[#This Row],[Varav bokat ink moms]]</f>
        <v>421.47</v>
      </c>
      <c r="L2927" s="2">
        <f>Tabell2[[#This Row],[Antal]]*Tabell2[[#This Row],[Inpris ex moms]]</f>
        <v>337.17600000000004</v>
      </c>
      <c r="M2927" s="2">
        <f>MIN(Tabell2[[#This Row],[Bokat]]*Tabell2[[#This Row],[Inpris ex moms]],Tabell2[[#This Row],[Totalt lagervärde ex moms]])</f>
        <v>0</v>
      </c>
      <c r="N2927" s="2">
        <f>Tabell2[[#This Row],[Totalt lagervärde ex moms]]-Tabell2[[#This Row],[Varav bokat ex moms]]</f>
        <v>337.17600000000004</v>
      </c>
    </row>
    <row r="2928" spans="1:14" x14ac:dyDescent="0.2">
      <c r="A2928" t="s">
        <v>1194</v>
      </c>
      <c r="B2928" t="s">
        <v>1195</v>
      </c>
      <c r="C2928" s="2">
        <v>699</v>
      </c>
      <c r="D2928" s="2">
        <v>489</v>
      </c>
      <c r="E2928" s="2">
        <v>421.47</v>
      </c>
      <c r="F2928" s="2">
        <v>337.17600000000004</v>
      </c>
      <c r="G2928">
        <v>1</v>
      </c>
      <c r="H2928">
        <v>0</v>
      </c>
      <c r="I2928" s="2">
        <f>Tabell2[[#This Row],[Inköpspris (SEK)]]*Tabell2[[#This Row],[Antal]]</f>
        <v>421.47</v>
      </c>
      <c r="J2928" s="2">
        <f>MIN(Tabell2[[#This Row],[Bokat]]*Tabell2[[#This Row],[Inköpspris (SEK)]],Tabell2[[#This Row],[Totalt lagervärde ink moms]])</f>
        <v>0</v>
      </c>
      <c r="K2928" s="2">
        <f>Tabell2[[#This Row],[Totalt lagervärde ink moms]]-Tabell2[[#This Row],[Varav bokat ink moms]]</f>
        <v>421.47</v>
      </c>
      <c r="L2928" s="2">
        <f>Tabell2[[#This Row],[Antal]]*Tabell2[[#This Row],[Inpris ex moms]]</f>
        <v>337.17600000000004</v>
      </c>
      <c r="M2928" s="2">
        <f>MIN(Tabell2[[#This Row],[Bokat]]*Tabell2[[#This Row],[Inpris ex moms]],Tabell2[[#This Row],[Totalt lagervärde ex moms]])</f>
        <v>0</v>
      </c>
      <c r="N2928" s="2">
        <f>Tabell2[[#This Row],[Totalt lagervärde ex moms]]-Tabell2[[#This Row],[Varav bokat ex moms]]</f>
        <v>337.17600000000004</v>
      </c>
    </row>
    <row r="2929" spans="1:14" x14ac:dyDescent="0.2">
      <c r="A2929" t="s">
        <v>1196</v>
      </c>
      <c r="B2929" t="s">
        <v>1197</v>
      </c>
      <c r="C2929" s="2">
        <v>699</v>
      </c>
      <c r="D2929" s="2">
        <v>489</v>
      </c>
      <c r="E2929" s="2">
        <v>421.47</v>
      </c>
      <c r="F2929" s="2">
        <v>337.17600000000004</v>
      </c>
      <c r="G2929">
        <v>1</v>
      </c>
      <c r="H2929">
        <v>0</v>
      </c>
      <c r="I2929" s="2">
        <f>Tabell2[[#This Row],[Inköpspris (SEK)]]*Tabell2[[#This Row],[Antal]]</f>
        <v>421.47</v>
      </c>
      <c r="J2929" s="2">
        <f>MIN(Tabell2[[#This Row],[Bokat]]*Tabell2[[#This Row],[Inköpspris (SEK)]],Tabell2[[#This Row],[Totalt lagervärde ink moms]])</f>
        <v>0</v>
      </c>
      <c r="K2929" s="2">
        <f>Tabell2[[#This Row],[Totalt lagervärde ink moms]]-Tabell2[[#This Row],[Varav bokat ink moms]]</f>
        <v>421.47</v>
      </c>
      <c r="L2929" s="2">
        <f>Tabell2[[#This Row],[Antal]]*Tabell2[[#This Row],[Inpris ex moms]]</f>
        <v>337.17600000000004</v>
      </c>
      <c r="M2929" s="2">
        <f>MIN(Tabell2[[#This Row],[Bokat]]*Tabell2[[#This Row],[Inpris ex moms]],Tabell2[[#This Row],[Totalt lagervärde ex moms]])</f>
        <v>0</v>
      </c>
      <c r="N2929" s="2">
        <f>Tabell2[[#This Row],[Totalt lagervärde ex moms]]-Tabell2[[#This Row],[Varav bokat ex moms]]</f>
        <v>337.17600000000004</v>
      </c>
    </row>
    <row r="2930" spans="1:14" x14ac:dyDescent="0.2">
      <c r="A2930" t="s">
        <v>4083</v>
      </c>
      <c r="B2930" t="s">
        <v>4084</v>
      </c>
      <c r="C2930" s="2">
        <v>169</v>
      </c>
      <c r="D2930" s="2">
        <v>118</v>
      </c>
      <c r="E2930" s="2">
        <v>101.9</v>
      </c>
      <c r="F2930" s="2">
        <v>81.52000000000001</v>
      </c>
      <c r="G2930">
        <v>2</v>
      </c>
      <c r="H2930">
        <v>0</v>
      </c>
      <c r="I2930" s="2">
        <f>Tabell2[[#This Row],[Inköpspris (SEK)]]*Tabell2[[#This Row],[Antal]]</f>
        <v>203.8</v>
      </c>
      <c r="J2930" s="2">
        <f>MIN(Tabell2[[#This Row],[Bokat]]*Tabell2[[#This Row],[Inköpspris (SEK)]],Tabell2[[#This Row],[Totalt lagervärde ink moms]])</f>
        <v>0</v>
      </c>
      <c r="K2930" s="2">
        <f>Tabell2[[#This Row],[Totalt lagervärde ink moms]]-Tabell2[[#This Row],[Varav bokat ink moms]]</f>
        <v>203.8</v>
      </c>
      <c r="L2930" s="2">
        <f>Tabell2[[#This Row],[Antal]]*Tabell2[[#This Row],[Inpris ex moms]]</f>
        <v>163.04000000000002</v>
      </c>
      <c r="M2930" s="2">
        <f>MIN(Tabell2[[#This Row],[Bokat]]*Tabell2[[#This Row],[Inpris ex moms]],Tabell2[[#This Row],[Totalt lagervärde ex moms]])</f>
        <v>0</v>
      </c>
      <c r="N2930" s="2">
        <f>Tabell2[[#This Row],[Totalt lagervärde ex moms]]-Tabell2[[#This Row],[Varav bokat ex moms]]</f>
        <v>163.04000000000002</v>
      </c>
    </row>
    <row r="2931" spans="1:14" x14ac:dyDescent="0.2">
      <c r="A2931" t="s">
        <v>4343</v>
      </c>
      <c r="B2931" t="s">
        <v>4344</v>
      </c>
      <c r="C2931" s="2">
        <v>129</v>
      </c>
      <c r="D2931" s="2">
        <v>90</v>
      </c>
      <c r="E2931" s="2">
        <v>77.78</v>
      </c>
      <c r="F2931" s="2">
        <v>62.224000000000004</v>
      </c>
      <c r="G2931">
        <v>4</v>
      </c>
      <c r="H2931">
        <v>0</v>
      </c>
      <c r="I2931" s="2">
        <f>Tabell2[[#This Row],[Inköpspris (SEK)]]*Tabell2[[#This Row],[Antal]]</f>
        <v>311.12</v>
      </c>
      <c r="J2931" s="2">
        <f>MIN(Tabell2[[#This Row],[Bokat]]*Tabell2[[#This Row],[Inköpspris (SEK)]],Tabell2[[#This Row],[Totalt lagervärde ink moms]])</f>
        <v>0</v>
      </c>
      <c r="K2931" s="2">
        <f>Tabell2[[#This Row],[Totalt lagervärde ink moms]]-Tabell2[[#This Row],[Varav bokat ink moms]]</f>
        <v>311.12</v>
      </c>
      <c r="L2931" s="2">
        <f>Tabell2[[#This Row],[Antal]]*Tabell2[[#This Row],[Inpris ex moms]]</f>
        <v>248.89600000000002</v>
      </c>
      <c r="M2931" s="2">
        <f>MIN(Tabell2[[#This Row],[Bokat]]*Tabell2[[#This Row],[Inpris ex moms]],Tabell2[[#This Row],[Totalt lagervärde ex moms]])</f>
        <v>0</v>
      </c>
      <c r="N2931" s="2">
        <f>Tabell2[[#This Row],[Totalt lagervärde ex moms]]-Tabell2[[#This Row],[Varav bokat ex moms]]</f>
        <v>248.89600000000002</v>
      </c>
    </row>
    <row r="2932" spans="1:14" x14ac:dyDescent="0.2">
      <c r="A2932" t="s">
        <v>9193</v>
      </c>
      <c r="B2932" t="s">
        <v>9194</v>
      </c>
      <c r="C2932" s="2">
        <v>129</v>
      </c>
      <c r="D2932" s="2">
        <v>77</v>
      </c>
      <c r="E2932" s="2">
        <v>77.78</v>
      </c>
      <c r="F2932" s="2">
        <v>62.224000000000004</v>
      </c>
      <c r="G2932">
        <v>1</v>
      </c>
      <c r="H2932">
        <v>0</v>
      </c>
      <c r="I2932" s="2">
        <f>Tabell2[[#This Row],[Inköpspris (SEK)]]*Tabell2[[#This Row],[Antal]]</f>
        <v>77.78</v>
      </c>
      <c r="J2932" s="2">
        <f>MIN(Tabell2[[#This Row],[Bokat]]*Tabell2[[#This Row],[Inköpspris (SEK)]],Tabell2[[#This Row],[Totalt lagervärde ink moms]])</f>
        <v>0</v>
      </c>
      <c r="K2932" s="2">
        <f>Tabell2[[#This Row],[Totalt lagervärde ink moms]]-Tabell2[[#This Row],[Varav bokat ink moms]]</f>
        <v>77.78</v>
      </c>
      <c r="L2932" s="2">
        <f>Tabell2[[#This Row],[Antal]]*Tabell2[[#This Row],[Inpris ex moms]]</f>
        <v>62.224000000000004</v>
      </c>
      <c r="M2932" s="2">
        <f>MIN(Tabell2[[#This Row],[Bokat]]*Tabell2[[#This Row],[Inpris ex moms]],Tabell2[[#This Row],[Totalt lagervärde ex moms]])</f>
        <v>0</v>
      </c>
      <c r="N2932" s="2">
        <f>Tabell2[[#This Row],[Totalt lagervärde ex moms]]-Tabell2[[#This Row],[Varav bokat ex moms]]</f>
        <v>62.224000000000004</v>
      </c>
    </row>
    <row r="2933" spans="1:14" x14ac:dyDescent="0.2">
      <c r="A2933" t="s">
        <v>9195</v>
      </c>
      <c r="B2933" t="s">
        <v>9196</v>
      </c>
      <c r="C2933" s="2">
        <v>129</v>
      </c>
      <c r="D2933" s="2">
        <v>77</v>
      </c>
      <c r="E2933" s="2">
        <v>77.78</v>
      </c>
      <c r="F2933" s="2">
        <v>62.224000000000004</v>
      </c>
      <c r="G2933">
        <v>2</v>
      </c>
      <c r="H2933">
        <v>0</v>
      </c>
      <c r="I2933" s="2">
        <f>Tabell2[[#This Row],[Inköpspris (SEK)]]*Tabell2[[#This Row],[Antal]]</f>
        <v>155.56</v>
      </c>
      <c r="J2933" s="2">
        <f>MIN(Tabell2[[#This Row],[Bokat]]*Tabell2[[#This Row],[Inköpspris (SEK)]],Tabell2[[#This Row],[Totalt lagervärde ink moms]])</f>
        <v>0</v>
      </c>
      <c r="K2933" s="2">
        <f>Tabell2[[#This Row],[Totalt lagervärde ink moms]]-Tabell2[[#This Row],[Varav bokat ink moms]]</f>
        <v>155.56</v>
      </c>
      <c r="L2933" s="2">
        <f>Tabell2[[#This Row],[Antal]]*Tabell2[[#This Row],[Inpris ex moms]]</f>
        <v>124.44800000000001</v>
      </c>
      <c r="M2933" s="2">
        <f>MIN(Tabell2[[#This Row],[Bokat]]*Tabell2[[#This Row],[Inpris ex moms]],Tabell2[[#This Row],[Totalt lagervärde ex moms]])</f>
        <v>0</v>
      </c>
      <c r="N2933" s="2">
        <f>Tabell2[[#This Row],[Totalt lagervärde ex moms]]-Tabell2[[#This Row],[Varav bokat ex moms]]</f>
        <v>124.44800000000001</v>
      </c>
    </row>
    <row r="2934" spans="1:14" x14ac:dyDescent="0.2">
      <c r="A2934" t="s">
        <v>9197</v>
      </c>
      <c r="B2934" t="s">
        <v>9198</v>
      </c>
      <c r="C2934" s="2">
        <v>129</v>
      </c>
      <c r="D2934" s="2">
        <v>77</v>
      </c>
      <c r="E2934" s="2">
        <v>77.78</v>
      </c>
      <c r="F2934" s="2">
        <v>62.224000000000004</v>
      </c>
      <c r="G2934">
        <v>7</v>
      </c>
      <c r="H2934">
        <v>0</v>
      </c>
      <c r="I2934" s="2">
        <f>Tabell2[[#This Row],[Inköpspris (SEK)]]*Tabell2[[#This Row],[Antal]]</f>
        <v>544.46</v>
      </c>
      <c r="J2934" s="2">
        <f>MIN(Tabell2[[#This Row],[Bokat]]*Tabell2[[#This Row],[Inköpspris (SEK)]],Tabell2[[#This Row],[Totalt lagervärde ink moms]])</f>
        <v>0</v>
      </c>
      <c r="K2934" s="2">
        <f>Tabell2[[#This Row],[Totalt lagervärde ink moms]]-Tabell2[[#This Row],[Varav bokat ink moms]]</f>
        <v>544.46</v>
      </c>
      <c r="L2934" s="2">
        <f>Tabell2[[#This Row],[Antal]]*Tabell2[[#This Row],[Inpris ex moms]]</f>
        <v>435.56800000000004</v>
      </c>
      <c r="M2934" s="2">
        <f>MIN(Tabell2[[#This Row],[Bokat]]*Tabell2[[#This Row],[Inpris ex moms]],Tabell2[[#This Row],[Totalt lagervärde ex moms]])</f>
        <v>0</v>
      </c>
      <c r="N2934" s="2">
        <f>Tabell2[[#This Row],[Totalt lagervärde ex moms]]-Tabell2[[#This Row],[Varav bokat ex moms]]</f>
        <v>435.56800000000004</v>
      </c>
    </row>
    <row r="2935" spans="1:14" x14ac:dyDescent="0.2">
      <c r="A2935" t="s">
        <v>3367</v>
      </c>
      <c r="B2935" t="s">
        <v>3368</v>
      </c>
      <c r="C2935" s="2">
        <v>289</v>
      </c>
      <c r="D2935" s="2">
        <v>202</v>
      </c>
      <c r="E2935" s="2">
        <v>174.25</v>
      </c>
      <c r="F2935" s="2">
        <v>139.4</v>
      </c>
      <c r="G2935">
        <v>1</v>
      </c>
      <c r="H2935">
        <v>0</v>
      </c>
      <c r="I2935" s="2">
        <f>Tabell2[[#This Row],[Inköpspris (SEK)]]*Tabell2[[#This Row],[Antal]]</f>
        <v>174.25</v>
      </c>
      <c r="J2935" s="2">
        <f>MIN(Tabell2[[#This Row],[Bokat]]*Tabell2[[#This Row],[Inköpspris (SEK)]],Tabell2[[#This Row],[Totalt lagervärde ink moms]])</f>
        <v>0</v>
      </c>
      <c r="K2935" s="2">
        <f>Tabell2[[#This Row],[Totalt lagervärde ink moms]]-Tabell2[[#This Row],[Varav bokat ink moms]]</f>
        <v>174.25</v>
      </c>
      <c r="L2935" s="2">
        <f>Tabell2[[#This Row],[Antal]]*Tabell2[[#This Row],[Inpris ex moms]]</f>
        <v>139.4</v>
      </c>
      <c r="M2935" s="2">
        <f>MIN(Tabell2[[#This Row],[Bokat]]*Tabell2[[#This Row],[Inpris ex moms]],Tabell2[[#This Row],[Totalt lagervärde ex moms]])</f>
        <v>0</v>
      </c>
      <c r="N2935" s="2">
        <f>Tabell2[[#This Row],[Totalt lagervärde ex moms]]-Tabell2[[#This Row],[Varav bokat ex moms]]</f>
        <v>139.4</v>
      </c>
    </row>
    <row r="2936" spans="1:14" x14ac:dyDescent="0.2">
      <c r="A2936" t="s">
        <v>3919</v>
      </c>
      <c r="B2936" t="s">
        <v>3920</v>
      </c>
      <c r="C2936" s="2">
        <v>79</v>
      </c>
      <c r="D2936" s="2">
        <v>50</v>
      </c>
      <c r="E2936" s="2">
        <v>47.63</v>
      </c>
      <c r="F2936" s="2">
        <v>38.104000000000006</v>
      </c>
      <c r="G2936">
        <v>1</v>
      </c>
      <c r="H2936">
        <v>0</v>
      </c>
      <c r="I2936" s="2">
        <f>Tabell2[[#This Row],[Inköpspris (SEK)]]*Tabell2[[#This Row],[Antal]]</f>
        <v>47.63</v>
      </c>
      <c r="J2936" s="2">
        <f>MIN(Tabell2[[#This Row],[Bokat]]*Tabell2[[#This Row],[Inköpspris (SEK)]],Tabell2[[#This Row],[Totalt lagervärde ink moms]])</f>
        <v>0</v>
      </c>
      <c r="K2936" s="2">
        <f>Tabell2[[#This Row],[Totalt lagervärde ink moms]]-Tabell2[[#This Row],[Varav bokat ink moms]]</f>
        <v>47.63</v>
      </c>
      <c r="L2936" s="2">
        <f>Tabell2[[#This Row],[Antal]]*Tabell2[[#This Row],[Inpris ex moms]]</f>
        <v>38.104000000000006</v>
      </c>
      <c r="M2936" s="2">
        <f>MIN(Tabell2[[#This Row],[Bokat]]*Tabell2[[#This Row],[Inpris ex moms]],Tabell2[[#This Row],[Totalt lagervärde ex moms]])</f>
        <v>0</v>
      </c>
      <c r="N2936" s="2">
        <f>Tabell2[[#This Row],[Totalt lagervärde ex moms]]-Tabell2[[#This Row],[Varav bokat ex moms]]</f>
        <v>38.104000000000006</v>
      </c>
    </row>
    <row r="2937" spans="1:14" x14ac:dyDescent="0.2">
      <c r="A2937" t="s">
        <v>4932</v>
      </c>
      <c r="B2937" t="s">
        <v>4933</v>
      </c>
      <c r="C2937" s="2">
        <v>79</v>
      </c>
      <c r="D2937" s="2">
        <v>55</v>
      </c>
      <c r="E2937" s="2">
        <v>47.63</v>
      </c>
      <c r="F2937" s="2">
        <v>38.104000000000006</v>
      </c>
      <c r="G2937">
        <v>2</v>
      </c>
      <c r="H2937">
        <v>0</v>
      </c>
      <c r="I2937" s="2">
        <f>Tabell2[[#This Row],[Inköpspris (SEK)]]*Tabell2[[#This Row],[Antal]]</f>
        <v>95.26</v>
      </c>
      <c r="J2937" s="2">
        <f>MIN(Tabell2[[#This Row],[Bokat]]*Tabell2[[#This Row],[Inköpspris (SEK)]],Tabell2[[#This Row],[Totalt lagervärde ink moms]])</f>
        <v>0</v>
      </c>
      <c r="K2937" s="2">
        <f>Tabell2[[#This Row],[Totalt lagervärde ink moms]]-Tabell2[[#This Row],[Varav bokat ink moms]]</f>
        <v>95.26</v>
      </c>
      <c r="L2937" s="2">
        <f>Tabell2[[#This Row],[Antal]]*Tabell2[[#This Row],[Inpris ex moms]]</f>
        <v>76.208000000000013</v>
      </c>
      <c r="M2937" s="2">
        <f>MIN(Tabell2[[#This Row],[Bokat]]*Tabell2[[#This Row],[Inpris ex moms]],Tabell2[[#This Row],[Totalt lagervärde ex moms]])</f>
        <v>0</v>
      </c>
      <c r="N2937" s="2">
        <f>Tabell2[[#This Row],[Totalt lagervärde ex moms]]-Tabell2[[#This Row],[Varav bokat ex moms]]</f>
        <v>76.208000000000013</v>
      </c>
    </row>
    <row r="2938" spans="1:14" x14ac:dyDescent="0.2">
      <c r="A2938" t="s">
        <v>12064</v>
      </c>
      <c r="B2938" t="s">
        <v>12065</v>
      </c>
      <c r="C2938" s="2">
        <v>899</v>
      </c>
      <c r="D2938" s="2">
        <v>539</v>
      </c>
      <c r="E2938" s="2">
        <v>542</v>
      </c>
      <c r="F2938" s="2">
        <v>433.6</v>
      </c>
      <c r="G2938">
        <v>1</v>
      </c>
      <c r="H2938">
        <v>0</v>
      </c>
      <c r="I2938" s="2">
        <f>Tabell2[[#This Row],[Inköpspris (SEK)]]*Tabell2[[#This Row],[Antal]]</f>
        <v>542</v>
      </c>
      <c r="J2938" s="2">
        <f>MIN(Tabell2[[#This Row],[Bokat]]*Tabell2[[#This Row],[Inköpspris (SEK)]],Tabell2[[#This Row],[Totalt lagervärde ink moms]])</f>
        <v>0</v>
      </c>
      <c r="K2938" s="2">
        <f>Tabell2[[#This Row],[Totalt lagervärde ink moms]]-Tabell2[[#This Row],[Varav bokat ink moms]]</f>
        <v>542</v>
      </c>
      <c r="L2938" s="2">
        <f>Tabell2[[#This Row],[Antal]]*Tabell2[[#This Row],[Inpris ex moms]]</f>
        <v>433.6</v>
      </c>
      <c r="M2938" s="2">
        <f>MIN(Tabell2[[#This Row],[Bokat]]*Tabell2[[#This Row],[Inpris ex moms]],Tabell2[[#This Row],[Totalt lagervärde ex moms]])</f>
        <v>0</v>
      </c>
      <c r="N2938" s="2">
        <f>Tabell2[[#This Row],[Totalt lagervärde ex moms]]-Tabell2[[#This Row],[Varav bokat ex moms]]</f>
        <v>433.6</v>
      </c>
    </row>
    <row r="2939" spans="1:14" x14ac:dyDescent="0.2">
      <c r="A2939" t="s">
        <v>12753</v>
      </c>
      <c r="B2939" t="s">
        <v>12754</v>
      </c>
      <c r="C2939" s="2">
        <v>899</v>
      </c>
      <c r="D2939" s="2">
        <v>539</v>
      </c>
      <c r="E2939" s="2">
        <v>542</v>
      </c>
      <c r="F2939" s="2">
        <v>433.6</v>
      </c>
      <c r="G2939">
        <v>1</v>
      </c>
      <c r="H2939">
        <v>0</v>
      </c>
      <c r="I2939" s="2">
        <f>Tabell2[[#This Row],[Inköpspris (SEK)]]*Tabell2[[#This Row],[Antal]]</f>
        <v>542</v>
      </c>
      <c r="J2939" s="2">
        <f>MIN(Tabell2[[#This Row],[Bokat]]*Tabell2[[#This Row],[Inköpspris (SEK)]],Tabell2[[#This Row],[Totalt lagervärde ink moms]])</f>
        <v>0</v>
      </c>
      <c r="K2939" s="2">
        <f>Tabell2[[#This Row],[Totalt lagervärde ink moms]]-Tabell2[[#This Row],[Varav bokat ink moms]]</f>
        <v>542</v>
      </c>
      <c r="L2939" s="2">
        <f>Tabell2[[#This Row],[Antal]]*Tabell2[[#This Row],[Inpris ex moms]]</f>
        <v>433.6</v>
      </c>
      <c r="M2939" s="2">
        <f>MIN(Tabell2[[#This Row],[Bokat]]*Tabell2[[#This Row],[Inpris ex moms]],Tabell2[[#This Row],[Totalt lagervärde ex moms]])</f>
        <v>0</v>
      </c>
      <c r="N2939" s="2">
        <f>Tabell2[[#This Row],[Totalt lagervärde ex moms]]-Tabell2[[#This Row],[Varav bokat ex moms]]</f>
        <v>433.6</v>
      </c>
    </row>
    <row r="2940" spans="1:14" x14ac:dyDescent="0.2">
      <c r="A2940" t="s">
        <v>12774</v>
      </c>
      <c r="B2940" t="s">
        <v>12775</v>
      </c>
      <c r="C2940" s="2">
        <v>899</v>
      </c>
      <c r="D2940" s="2">
        <v>539</v>
      </c>
      <c r="E2940" s="2">
        <v>542</v>
      </c>
      <c r="F2940" s="2">
        <v>433.6</v>
      </c>
      <c r="G2940">
        <v>1</v>
      </c>
      <c r="H2940">
        <v>0</v>
      </c>
      <c r="I2940" s="2">
        <f>Tabell2[[#This Row],[Inköpspris (SEK)]]*Tabell2[[#This Row],[Antal]]</f>
        <v>542</v>
      </c>
      <c r="J2940" s="2">
        <f>MIN(Tabell2[[#This Row],[Bokat]]*Tabell2[[#This Row],[Inköpspris (SEK)]],Tabell2[[#This Row],[Totalt lagervärde ink moms]])</f>
        <v>0</v>
      </c>
      <c r="K2940" s="2">
        <f>Tabell2[[#This Row],[Totalt lagervärde ink moms]]-Tabell2[[#This Row],[Varav bokat ink moms]]</f>
        <v>542</v>
      </c>
      <c r="L2940" s="2">
        <f>Tabell2[[#This Row],[Antal]]*Tabell2[[#This Row],[Inpris ex moms]]</f>
        <v>433.6</v>
      </c>
      <c r="M2940" s="2">
        <f>MIN(Tabell2[[#This Row],[Bokat]]*Tabell2[[#This Row],[Inpris ex moms]],Tabell2[[#This Row],[Totalt lagervärde ex moms]])</f>
        <v>0</v>
      </c>
      <c r="N2940" s="2">
        <f>Tabell2[[#This Row],[Totalt lagervärde ex moms]]-Tabell2[[#This Row],[Varav bokat ex moms]]</f>
        <v>433.6</v>
      </c>
    </row>
    <row r="2941" spans="1:14" x14ac:dyDescent="0.2">
      <c r="A2941" t="s">
        <v>13251</v>
      </c>
      <c r="B2941" t="s">
        <v>13252</v>
      </c>
      <c r="C2941" s="2">
        <v>899</v>
      </c>
      <c r="D2941" s="2">
        <v>539</v>
      </c>
      <c r="E2941" s="2">
        <v>542</v>
      </c>
      <c r="F2941" s="2">
        <v>433.6</v>
      </c>
      <c r="G2941">
        <v>1</v>
      </c>
      <c r="H2941">
        <v>0</v>
      </c>
      <c r="I2941" s="2">
        <f>Tabell2[[#This Row],[Inköpspris (SEK)]]*Tabell2[[#This Row],[Antal]]</f>
        <v>542</v>
      </c>
      <c r="J2941" s="2">
        <f>MIN(Tabell2[[#This Row],[Bokat]]*Tabell2[[#This Row],[Inköpspris (SEK)]],Tabell2[[#This Row],[Totalt lagervärde ink moms]])</f>
        <v>0</v>
      </c>
      <c r="K2941" s="2">
        <f>Tabell2[[#This Row],[Totalt lagervärde ink moms]]-Tabell2[[#This Row],[Varav bokat ink moms]]</f>
        <v>542</v>
      </c>
      <c r="L2941" s="2">
        <f>Tabell2[[#This Row],[Antal]]*Tabell2[[#This Row],[Inpris ex moms]]</f>
        <v>433.6</v>
      </c>
      <c r="M2941" s="2">
        <f>MIN(Tabell2[[#This Row],[Bokat]]*Tabell2[[#This Row],[Inpris ex moms]],Tabell2[[#This Row],[Totalt lagervärde ex moms]])</f>
        <v>0</v>
      </c>
      <c r="N2941" s="2">
        <f>Tabell2[[#This Row],[Totalt lagervärde ex moms]]-Tabell2[[#This Row],[Varav bokat ex moms]]</f>
        <v>433.6</v>
      </c>
    </row>
    <row r="2942" spans="1:14" x14ac:dyDescent="0.2">
      <c r="A2942" t="s">
        <v>16527</v>
      </c>
      <c r="B2942" t="s">
        <v>16528</v>
      </c>
      <c r="C2942" s="2">
        <v>899</v>
      </c>
      <c r="D2942" s="2">
        <v>539</v>
      </c>
      <c r="E2942" s="2">
        <v>542</v>
      </c>
      <c r="F2942" s="2">
        <v>433.6</v>
      </c>
      <c r="G2942">
        <v>1</v>
      </c>
      <c r="H2942">
        <v>0</v>
      </c>
      <c r="I2942" s="2">
        <f>Tabell2[[#This Row],[Inköpspris (SEK)]]*Tabell2[[#This Row],[Antal]]</f>
        <v>542</v>
      </c>
      <c r="J2942" s="2">
        <f>MIN(Tabell2[[#This Row],[Bokat]]*Tabell2[[#This Row],[Inköpspris (SEK)]],Tabell2[[#This Row],[Totalt lagervärde ink moms]])</f>
        <v>0</v>
      </c>
      <c r="K2942" s="2">
        <f>Tabell2[[#This Row],[Totalt lagervärde ink moms]]-Tabell2[[#This Row],[Varav bokat ink moms]]</f>
        <v>542</v>
      </c>
      <c r="L2942" s="2">
        <f>Tabell2[[#This Row],[Antal]]*Tabell2[[#This Row],[Inpris ex moms]]</f>
        <v>433.6</v>
      </c>
      <c r="M2942" s="2">
        <f>MIN(Tabell2[[#This Row],[Bokat]]*Tabell2[[#This Row],[Inpris ex moms]],Tabell2[[#This Row],[Totalt lagervärde ex moms]])</f>
        <v>0</v>
      </c>
      <c r="N2942" s="2">
        <f>Tabell2[[#This Row],[Totalt lagervärde ex moms]]-Tabell2[[#This Row],[Varav bokat ex moms]]</f>
        <v>433.6</v>
      </c>
    </row>
    <row r="2943" spans="1:14" x14ac:dyDescent="0.2">
      <c r="A2943" t="s">
        <v>16369</v>
      </c>
      <c r="B2943" t="s">
        <v>16370</v>
      </c>
      <c r="C2943" s="2">
        <v>699</v>
      </c>
      <c r="D2943" s="2">
        <v>489</v>
      </c>
      <c r="E2943" s="2">
        <v>421.41</v>
      </c>
      <c r="F2943" s="2">
        <v>337.12800000000004</v>
      </c>
      <c r="G2943">
        <v>1</v>
      </c>
      <c r="H2943">
        <v>0</v>
      </c>
      <c r="I2943" s="2">
        <f>Tabell2[[#This Row],[Inköpspris (SEK)]]*Tabell2[[#This Row],[Antal]]</f>
        <v>421.41</v>
      </c>
      <c r="J2943" s="2">
        <f>MIN(Tabell2[[#This Row],[Bokat]]*Tabell2[[#This Row],[Inköpspris (SEK)]],Tabell2[[#This Row],[Totalt lagervärde ink moms]])</f>
        <v>0</v>
      </c>
      <c r="K2943" s="2">
        <f>Tabell2[[#This Row],[Totalt lagervärde ink moms]]-Tabell2[[#This Row],[Varav bokat ink moms]]</f>
        <v>421.41</v>
      </c>
      <c r="L2943" s="2">
        <f>Tabell2[[#This Row],[Antal]]*Tabell2[[#This Row],[Inpris ex moms]]</f>
        <v>337.12800000000004</v>
      </c>
      <c r="M2943" s="2">
        <f>MIN(Tabell2[[#This Row],[Bokat]]*Tabell2[[#This Row],[Inpris ex moms]],Tabell2[[#This Row],[Totalt lagervärde ex moms]])</f>
        <v>0</v>
      </c>
      <c r="N2943" s="2">
        <f>Tabell2[[#This Row],[Totalt lagervärde ex moms]]-Tabell2[[#This Row],[Varav bokat ex moms]]</f>
        <v>337.12800000000004</v>
      </c>
    </row>
    <row r="2944" spans="1:14" x14ac:dyDescent="0.2">
      <c r="A2944" t="s">
        <v>5080</v>
      </c>
      <c r="B2944" t="s">
        <v>5081</v>
      </c>
      <c r="C2944" s="2">
        <v>209</v>
      </c>
      <c r="D2944" s="2">
        <v>146</v>
      </c>
      <c r="E2944" s="2">
        <v>126</v>
      </c>
      <c r="F2944" s="2">
        <v>100.80000000000001</v>
      </c>
      <c r="G2944">
        <v>2</v>
      </c>
      <c r="H2944">
        <v>0</v>
      </c>
      <c r="I2944" s="2">
        <f>Tabell2[[#This Row],[Inköpspris (SEK)]]*Tabell2[[#This Row],[Antal]]</f>
        <v>252</v>
      </c>
      <c r="J2944" s="2">
        <f>MIN(Tabell2[[#This Row],[Bokat]]*Tabell2[[#This Row],[Inköpspris (SEK)]],Tabell2[[#This Row],[Totalt lagervärde ink moms]])</f>
        <v>0</v>
      </c>
      <c r="K2944" s="2">
        <f>Tabell2[[#This Row],[Totalt lagervärde ink moms]]-Tabell2[[#This Row],[Varav bokat ink moms]]</f>
        <v>252</v>
      </c>
      <c r="L2944" s="2">
        <f>Tabell2[[#This Row],[Antal]]*Tabell2[[#This Row],[Inpris ex moms]]</f>
        <v>201.60000000000002</v>
      </c>
      <c r="M2944" s="2">
        <f>MIN(Tabell2[[#This Row],[Bokat]]*Tabell2[[#This Row],[Inpris ex moms]],Tabell2[[#This Row],[Totalt lagervärde ex moms]])</f>
        <v>0</v>
      </c>
      <c r="N2944" s="2">
        <f>Tabell2[[#This Row],[Totalt lagervärde ex moms]]-Tabell2[[#This Row],[Varav bokat ex moms]]</f>
        <v>201.60000000000002</v>
      </c>
    </row>
    <row r="2945" spans="1:14" x14ac:dyDescent="0.2">
      <c r="A2945" t="s">
        <v>7095</v>
      </c>
      <c r="B2945" t="s">
        <v>7096</v>
      </c>
      <c r="C2945" s="2">
        <v>559</v>
      </c>
      <c r="D2945" s="2">
        <v>391</v>
      </c>
      <c r="E2945" s="2">
        <v>337</v>
      </c>
      <c r="F2945" s="2">
        <v>269.60000000000002</v>
      </c>
      <c r="G2945">
        <v>1</v>
      </c>
      <c r="H2945">
        <v>0</v>
      </c>
      <c r="I2945" s="2">
        <f>Tabell2[[#This Row],[Inköpspris (SEK)]]*Tabell2[[#This Row],[Antal]]</f>
        <v>337</v>
      </c>
      <c r="J2945" s="2">
        <f>MIN(Tabell2[[#This Row],[Bokat]]*Tabell2[[#This Row],[Inköpspris (SEK)]],Tabell2[[#This Row],[Totalt lagervärde ink moms]])</f>
        <v>0</v>
      </c>
      <c r="K2945" s="2">
        <f>Tabell2[[#This Row],[Totalt lagervärde ink moms]]-Tabell2[[#This Row],[Varav bokat ink moms]]</f>
        <v>337</v>
      </c>
      <c r="L2945" s="2">
        <f>Tabell2[[#This Row],[Antal]]*Tabell2[[#This Row],[Inpris ex moms]]</f>
        <v>269.60000000000002</v>
      </c>
      <c r="M2945" s="2">
        <f>MIN(Tabell2[[#This Row],[Bokat]]*Tabell2[[#This Row],[Inpris ex moms]],Tabell2[[#This Row],[Totalt lagervärde ex moms]])</f>
        <v>0</v>
      </c>
      <c r="N2945" s="2">
        <f>Tabell2[[#This Row],[Totalt lagervärde ex moms]]-Tabell2[[#This Row],[Varav bokat ex moms]]</f>
        <v>269.60000000000002</v>
      </c>
    </row>
    <row r="2946" spans="1:14" x14ac:dyDescent="0.2">
      <c r="A2946" t="s">
        <v>17021</v>
      </c>
      <c r="B2946" t="s">
        <v>17022</v>
      </c>
      <c r="C2946" s="2">
        <v>1299</v>
      </c>
      <c r="D2946" s="2">
        <v>779</v>
      </c>
      <c r="E2946" s="2">
        <v>783.04</v>
      </c>
      <c r="F2946" s="2">
        <v>626.43200000000002</v>
      </c>
      <c r="G2946">
        <v>1</v>
      </c>
      <c r="H2946">
        <v>0</v>
      </c>
      <c r="I2946" s="2">
        <f>Tabell2[[#This Row],[Inköpspris (SEK)]]*Tabell2[[#This Row],[Antal]]</f>
        <v>783.04</v>
      </c>
      <c r="J2946" s="2">
        <f>MIN(Tabell2[[#This Row],[Bokat]]*Tabell2[[#This Row],[Inköpspris (SEK)]],Tabell2[[#This Row],[Totalt lagervärde ink moms]])</f>
        <v>0</v>
      </c>
      <c r="K2946" s="2">
        <f>Tabell2[[#This Row],[Totalt lagervärde ink moms]]-Tabell2[[#This Row],[Varav bokat ink moms]]</f>
        <v>783.04</v>
      </c>
      <c r="L2946" s="2">
        <f>Tabell2[[#This Row],[Antal]]*Tabell2[[#This Row],[Inpris ex moms]]</f>
        <v>626.43200000000002</v>
      </c>
      <c r="M2946" s="2">
        <f>MIN(Tabell2[[#This Row],[Bokat]]*Tabell2[[#This Row],[Inpris ex moms]],Tabell2[[#This Row],[Totalt lagervärde ex moms]])</f>
        <v>0</v>
      </c>
      <c r="N2946" s="2">
        <f>Tabell2[[#This Row],[Totalt lagervärde ex moms]]-Tabell2[[#This Row],[Varav bokat ex moms]]</f>
        <v>626.43200000000002</v>
      </c>
    </row>
    <row r="2947" spans="1:14" x14ac:dyDescent="0.2">
      <c r="A2947" t="s">
        <v>4289</v>
      </c>
      <c r="B2947" t="s">
        <v>4290</v>
      </c>
      <c r="C2947" s="2">
        <v>36</v>
      </c>
      <c r="D2947" s="2">
        <v>25</v>
      </c>
      <c r="E2947" s="2">
        <v>21.7</v>
      </c>
      <c r="F2947" s="2">
        <v>17.36</v>
      </c>
      <c r="G2947">
        <v>4</v>
      </c>
      <c r="H2947">
        <v>0</v>
      </c>
      <c r="I2947" s="2">
        <f>Tabell2[[#This Row],[Inköpspris (SEK)]]*Tabell2[[#This Row],[Antal]]</f>
        <v>86.8</v>
      </c>
      <c r="J2947" s="2">
        <f>MIN(Tabell2[[#This Row],[Bokat]]*Tabell2[[#This Row],[Inköpspris (SEK)]],Tabell2[[#This Row],[Totalt lagervärde ink moms]])</f>
        <v>0</v>
      </c>
      <c r="K2947" s="2">
        <f>Tabell2[[#This Row],[Totalt lagervärde ink moms]]-Tabell2[[#This Row],[Varav bokat ink moms]]</f>
        <v>86.8</v>
      </c>
      <c r="L2947" s="2">
        <f>Tabell2[[#This Row],[Antal]]*Tabell2[[#This Row],[Inpris ex moms]]</f>
        <v>69.44</v>
      </c>
      <c r="M2947" s="2">
        <f>MIN(Tabell2[[#This Row],[Bokat]]*Tabell2[[#This Row],[Inpris ex moms]],Tabell2[[#This Row],[Totalt lagervärde ex moms]])</f>
        <v>0</v>
      </c>
      <c r="N2947" s="2">
        <f>Tabell2[[#This Row],[Totalt lagervärde ex moms]]-Tabell2[[#This Row],[Varav bokat ex moms]]</f>
        <v>69.44</v>
      </c>
    </row>
    <row r="2948" spans="1:14" x14ac:dyDescent="0.2">
      <c r="A2948" t="s">
        <v>16967</v>
      </c>
      <c r="B2948" t="s">
        <v>16968</v>
      </c>
      <c r="C2948" s="2">
        <v>365</v>
      </c>
      <c r="D2948" s="2">
        <v>255</v>
      </c>
      <c r="E2948" s="2">
        <v>220</v>
      </c>
      <c r="F2948" s="2">
        <v>176</v>
      </c>
      <c r="G2948">
        <v>1</v>
      </c>
      <c r="H2948">
        <v>0</v>
      </c>
      <c r="I2948" s="2">
        <f>Tabell2[[#This Row],[Inköpspris (SEK)]]*Tabell2[[#This Row],[Antal]]</f>
        <v>220</v>
      </c>
      <c r="J2948" s="2">
        <f>MIN(Tabell2[[#This Row],[Bokat]]*Tabell2[[#This Row],[Inköpspris (SEK)]],Tabell2[[#This Row],[Totalt lagervärde ink moms]])</f>
        <v>0</v>
      </c>
      <c r="K2948" s="2">
        <f>Tabell2[[#This Row],[Totalt lagervärde ink moms]]-Tabell2[[#This Row],[Varav bokat ink moms]]</f>
        <v>220</v>
      </c>
      <c r="L2948" s="2">
        <f>Tabell2[[#This Row],[Antal]]*Tabell2[[#This Row],[Inpris ex moms]]</f>
        <v>176</v>
      </c>
      <c r="M2948" s="2">
        <f>MIN(Tabell2[[#This Row],[Bokat]]*Tabell2[[#This Row],[Inpris ex moms]],Tabell2[[#This Row],[Totalt lagervärde ex moms]])</f>
        <v>0</v>
      </c>
      <c r="N2948" s="2">
        <f>Tabell2[[#This Row],[Totalt lagervärde ex moms]]-Tabell2[[#This Row],[Varav bokat ex moms]]</f>
        <v>176</v>
      </c>
    </row>
    <row r="2949" spans="1:14" x14ac:dyDescent="0.2">
      <c r="A2949" t="s">
        <v>3671</v>
      </c>
      <c r="B2949" t="s">
        <v>3672</v>
      </c>
      <c r="C2949" s="2">
        <v>74</v>
      </c>
      <c r="D2949" s="2">
        <v>52</v>
      </c>
      <c r="E2949" s="2">
        <v>44.6</v>
      </c>
      <c r="F2949" s="2">
        <v>35.68</v>
      </c>
      <c r="G2949">
        <v>4</v>
      </c>
      <c r="H2949">
        <v>0</v>
      </c>
      <c r="I2949" s="2">
        <f>Tabell2[[#This Row],[Inköpspris (SEK)]]*Tabell2[[#This Row],[Antal]]</f>
        <v>178.4</v>
      </c>
      <c r="J2949" s="2">
        <f>MIN(Tabell2[[#This Row],[Bokat]]*Tabell2[[#This Row],[Inköpspris (SEK)]],Tabell2[[#This Row],[Totalt lagervärde ink moms]])</f>
        <v>0</v>
      </c>
      <c r="K2949" s="2">
        <f>Tabell2[[#This Row],[Totalt lagervärde ink moms]]-Tabell2[[#This Row],[Varav bokat ink moms]]</f>
        <v>178.4</v>
      </c>
      <c r="L2949" s="2">
        <f>Tabell2[[#This Row],[Antal]]*Tabell2[[#This Row],[Inpris ex moms]]</f>
        <v>142.72</v>
      </c>
      <c r="M2949" s="2">
        <f>MIN(Tabell2[[#This Row],[Bokat]]*Tabell2[[#This Row],[Inpris ex moms]],Tabell2[[#This Row],[Totalt lagervärde ex moms]])</f>
        <v>0</v>
      </c>
      <c r="N2949" s="2">
        <f>Tabell2[[#This Row],[Totalt lagervärde ex moms]]-Tabell2[[#This Row],[Varav bokat ex moms]]</f>
        <v>142.72</v>
      </c>
    </row>
    <row r="2950" spans="1:14" x14ac:dyDescent="0.2">
      <c r="A2950" t="s">
        <v>5415</v>
      </c>
      <c r="B2950" t="s">
        <v>5416</v>
      </c>
      <c r="C2950" s="2">
        <v>19</v>
      </c>
      <c r="D2950" s="2">
        <v>13</v>
      </c>
      <c r="E2950" s="2">
        <v>11.45</v>
      </c>
      <c r="F2950" s="2">
        <v>9.16</v>
      </c>
      <c r="G2950">
        <v>5</v>
      </c>
      <c r="H2950">
        <v>5</v>
      </c>
      <c r="I2950" s="2">
        <f>Tabell2[[#This Row],[Inköpspris (SEK)]]*Tabell2[[#This Row],[Antal]]</f>
        <v>57.25</v>
      </c>
      <c r="J2950" s="2">
        <f>MIN(Tabell2[[#This Row],[Bokat]]*Tabell2[[#This Row],[Inköpspris (SEK)]],Tabell2[[#This Row],[Totalt lagervärde ink moms]])</f>
        <v>57.25</v>
      </c>
      <c r="K2950" s="2">
        <f>Tabell2[[#This Row],[Totalt lagervärde ink moms]]-Tabell2[[#This Row],[Varav bokat ink moms]]</f>
        <v>0</v>
      </c>
      <c r="L2950" s="2">
        <f>Tabell2[[#This Row],[Antal]]*Tabell2[[#This Row],[Inpris ex moms]]</f>
        <v>45.8</v>
      </c>
      <c r="M2950" s="2">
        <f>MIN(Tabell2[[#This Row],[Bokat]]*Tabell2[[#This Row],[Inpris ex moms]],Tabell2[[#This Row],[Totalt lagervärde ex moms]])</f>
        <v>45.8</v>
      </c>
      <c r="N2950" s="2">
        <f>Tabell2[[#This Row],[Totalt lagervärde ex moms]]-Tabell2[[#This Row],[Varav bokat ex moms]]</f>
        <v>0</v>
      </c>
    </row>
    <row r="2951" spans="1:14" x14ac:dyDescent="0.2">
      <c r="A2951" t="s">
        <v>3741</v>
      </c>
      <c r="B2951" t="s">
        <v>3742</v>
      </c>
      <c r="C2951" s="2">
        <v>67</v>
      </c>
      <c r="D2951" s="2">
        <v>56</v>
      </c>
      <c r="E2951" s="2">
        <v>40.380000000000003</v>
      </c>
      <c r="F2951" s="2">
        <v>32.299999999999997</v>
      </c>
      <c r="G2951">
        <v>4</v>
      </c>
      <c r="H2951">
        <v>0</v>
      </c>
      <c r="I2951" s="2">
        <f>Tabell2[[#This Row],[Inköpspris (SEK)]]*Tabell2[[#This Row],[Antal]]</f>
        <v>161.52000000000001</v>
      </c>
      <c r="J2951" s="2">
        <f>MIN(Tabell2[[#This Row],[Bokat]]*Tabell2[[#This Row],[Inköpspris (SEK)]],Tabell2[[#This Row],[Totalt lagervärde ink moms]])</f>
        <v>0</v>
      </c>
      <c r="K2951" s="2">
        <f>Tabell2[[#This Row],[Totalt lagervärde ink moms]]-Tabell2[[#This Row],[Varav bokat ink moms]]</f>
        <v>161.52000000000001</v>
      </c>
      <c r="L2951" s="2">
        <f>Tabell2[[#This Row],[Antal]]*Tabell2[[#This Row],[Inpris ex moms]]</f>
        <v>129.19999999999999</v>
      </c>
      <c r="M2951" s="2">
        <f>MIN(Tabell2[[#This Row],[Bokat]]*Tabell2[[#This Row],[Inpris ex moms]],Tabell2[[#This Row],[Totalt lagervärde ex moms]])</f>
        <v>0</v>
      </c>
      <c r="N2951" s="2">
        <f>Tabell2[[#This Row],[Totalt lagervärde ex moms]]-Tabell2[[#This Row],[Varav bokat ex moms]]</f>
        <v>129.19999999999999</v>
      </c>
    </row>
    <row r="2952" spans="1:14" x14ac:dyDescent="0.2">
      <c r="A2952" t="s">
        <v>3637</v>
      </c>
      <c r="B2952" t="s">
        <v>3638</v>
      </c>
      <c r="C2952" s="2">
        <v>94</v>
      </c>
      <c r="D2952" s="2">
        <v>56</v>
      </c>
      <c r="E2952" s="2">
        <v>56.64</v>
      </c>
      <c r="F2952" s="2">
        <v>45.312000000000005</v>
      </c>
      <c r="G2952">
        <v>1</v>
      </c>
      <c r="H2952">
        <v>0</v>
      </c>
      <c r="I2952" s="2">
        <f>Tabell2[[#This Row],[Inköpspris (SEK)]]*Tabell2[[#This Row],[Antal]]</f>
        <v>56.64</v>
      </c>
      <c r="J2952" s="2">
        <f>MIN(Tabell2[[#This Row],[Bokat]]*Tabell2[[#This Row],[Inköpspris (SEK)]],Tabell2[[#This Row],[Totalt lagervärde ink moms]])</f>
        <v>0</v>
      </c>
      <c r="K2952" s="2">
        <f>Tabell2[[#This Row],[Totalt lagervärde ink moms]]-Tabell2[[#This Row],[Varav bokat ink moms]]</f>
        <v>56.64</v>
      </c>
      <c r="L2952" s="2">
        <f>Tabell2[[#This Row],[Antal]]*Tabell2[[#This Row],[Inpris ex moms]]</f>
        <v>45.312000000000005</v>
      </c>
      <c r="M2952" s="2">
        <f>MIN(Tabell2[[#This Row],[Bokat]]*Tabell2[[#This Row],[Inpris ex moms]],Tabell2[[#This Row],[Totalt lagervärde ex moms]])</f>
        <v>0</v>
      </c>
      <c r="N2952" s="2">
        <f>Tabell2[[#This Row],[Totalt lagervärde ex moms]]-Tabell2[[#This Row],[Varav bokat ex moms]]</f>
        <v>45.312000000000005</v>
      </c>
    </row>
    <row r="2953" spans="1:14" x14ac:dyDescent="0.2">
      <c r="A2953" t="s">
        <v>4249</v>
      </c>
      <c r="B2953" t="s">
        <v>4250</v>
      </c>
      <c r="C2953" s="2">
        <v>40</v>
      </c>
      <c r="D2953" s="2">
        <v>28</v>
      </c>
      <c r="E2953" s="2">
        <v>24.1</v>
      </c>
      <c r="F2953" s="2">
        <v>19.28</v>
      </c>
      <c r="G2953">
        <v>3</v>
      </c>
      <c r="H2953">
        <v>0</v>
      </c>
      <c r="I2953" s="2">
        <f>Tabell2[[#This Row],[Inköpspris (SEK)]]*Tabell2[[#This Row],[Antal]]</f>
        <v>72.300000000000011</v>
      </c>
      <c r="J2953" s="2">
        <f>MIN(Tabell2[[#This Row],[Bokat]]*Tabell2[[#This Row],[Inköpspris (SEK)]],Tabell2[[#This Row],[Totalt lagervärde ink moms]])</f>
        <v>0</v>
      </c>
      <c r="K2953" s="2">
        <f>Tabell2[[#This Row],[Totalt lagervärde ink moms]]-Tabell2[[#This Row],[Varav bokat ink moms]]</f>
        <v>72.300000000000011</v>
      </c>
      <c r="L2953" s="2">
        <f>Tabell2[[#This Row],[Antal]]*Tabell2[[#This Row],[Inpris ex moms]]</f>
        <v>57.84</v>
      </c>
      <c r="M2953" s="2">
        <f>MIN(Tabell2[[#This Row],[Bokat]]*Tabell2[[#This Row],[Inpris ex moms]],Tabell2[[#This Row],[Totalt lagervärde ex moms]])</f>
        <v>0</v>
      </c>
      <c r="N2953" s="2">
        <f>Tabell2[[#This Row],[Totalt lagervärde ex moms]]-Tabell2[[#This Row],[Varav bokat ex moms]]</f>
        <v>57.84</v>
      </c>
    </row>
    <row r="2954" spans="1:14" x14ac:dyDescent="0.2">
      <c r="A2954" t="s">
        <v>14939</v>
      </c>
      <c r="B2954" t="s">
        <v>14940</v>
      </c>
      <c r="C2954" s="2">
        <v>495</v>
      </c>
      <c r="D2954" s="2">
        <v>346</v>
      </c>
      <c r="E2954" s="2">
        <v>298.23</v>
      </c>
      <c r="F2954" s="2">
        <v>238.58400000000003</v>
      </c>
      <c r="G2954">
        <v>1</v>
      </c>
      <c r="H2954">
        <v>0</v>
      </c>
      <c r="I2954" s="2">
        <f>Tabell2[[#This Row],[Inköpspris (SEK)]]*Tabell2[[#This Row],[Antal]]</f>
        <v>298.23</v>
      </c>
      <c r="J2954" s="2">
        <f>MIN(Tabell2[[#This Row],[Bokat]]*Tabell2[[#This Row],[Inköpspris (SEK)]],Tabell2[[#This Row],[Totalt lagervärde ink moms]])</f>
        <v>0</v>
      </c>
      <c r="K2954" s="2">
        <f>Tabell2[[#This Row],[Totalt lagervärde ink moms]]-Tabell2[[#This Row],[Varav bokat ink moms]]</f>
        <v>298.23</v>
      </c>
      <c r="L2954" s="2">
        <f>Tabell2[[#This Row],[Antal]]*Tabell2[[#This Row],[Inpris ex moms]]</f>
        <v>238.58400000000003</v>
      </c>
      <c r="M2954" s="2">
        <f>MIN(Tabell2[[#This Row],[Bokat]]*Tabell2[[#This Row],[Inpris ex moms]],Tabell2[[#This Row],[Totalt lagervärde ex moms]])</f>
        <v>0</v>
      </c>
      <c r="N2954" s="2">
        <f>Tabell2[[#This Row],[Totalt lagervärde ex moms]]-Tabell2[[#This Row],[Varav bokat ex moms]]</f>
        <v>238.58400000000003</v>
      </c>
    </row>
    <row r="2955" spans="1:14" x14ac:dyDescent="0.2">
      <c r="A2955" t="s">
        <v>15391</v>
      </c>
      <c r="B2955" t="s">
        <v>15392</v>
      </c>
      <c r="C2955" s="2">
        <v>749</v>
      </c>
      <c r="D2955" s="2">
        <v>524</v>
      </c>
      <c r="E2955" s="2">
        <v>451.23</v>
      </c>
      <c r="F2955" s="2">
        <v>360.98400000000004</v>
      </c>
      <c r="G2955">
        <v>1</v>
      </c>
      <c r="H2955">
        <v>0</v>
      </c>
      <c r="I2955" s="2">
        <f>Tabell2[[#This Row],[Inköpspris (SEK)]]*Tabell2[[#This Row],[Antal]]</f>
        <v>451.23</v>
      </c>
      <c r="J2955" s="2">
        <f>MIN(Tabell2[[#This Row],[Bokat]]*Tabell2[[#This Row],[Inköpspris (SEK)]],Tabell2[[#This Row],[Totalt lagervärde ink moms]])</f>
        <v>0</v>
      </c>
      <c r="K2955" s="2">
        <f>Tabell2[[#This Row],[Totalt lagervärde ink moms]]-Tabell2[[#This Row],[Varav bokat ink moms]]</f>
        <v>451.23</v>
      </c>
      <c r="L2955" s="2">
        <f>Tabell2[[#This Row],[Antal]]*Tabell2[[#This Row],[Inpris ex moms]]</f>
        <v>360.98400000000004</v>
      </c>
      <c r="M2955" s="2">
        <f>MIN(Tabell2[[#This Row],[Bokat]]*Tabell2[[#This Row],[Inpris ex moms]],Tabell2[[#This Row],[Totalt lagervärde ex moms]])</f>
        <v>0</v>
      </c>
      <c r="N2955" s="2">
        <f>Tabell2[[#This Row],[Totalt lagervärde ex moms]]-Tabell2[[#This Row],[Varav bokat ex moms]]</f>
        <v>360.98400000000004</v>
      </c>
    </row>
    <row r="2956" spans="1:14" x14ac:dyDescent="0.2">
      <c r="A2956" t="s">
        <v>2519</v>
      </c>
      <c r="B2956" t="s">
        <v>2520</v>
      </c>
      <c r="C2956" s="2">
        <v>169</v>
      </c>
      <c r="D2956" s="2">
        <v>68</v>
      </c>
      <c r="E2956" s="2">
        <v>101.81</v>
      </c>
      <c r="F2956" s="2">
        <v>81.448000000000008</v>
      </c>
      <c r="G2956">
        <v>4</v>
      </c>
      <c r="H2956">
        <v>0</v>
      </c>
      <c r="I2956" s="2">
        <f>Tabell2[[#This Row],[Inköpspris (SEK)]]*Tabell2[[#This Row],[Antal]]</f>
        <v>407.24</v>
      </c>
      <c r="J2956" s="2">
        <f>MIN(Tabell2[[#This Row],[Bokat]]*Tabell2[[#This Row],[Inköpspris (SEK)]],Tabell2[[#This Row],[Totalt lagervärde ink moms]])</f>
        <v>0</v>
      </c>
      <c r="K2956" s="2">
        <f>Tabell2[[#This Row],[Totalt lagervärde ink moms]]-Tabell2[[#This Row],[Varav bokat ink moms]]</f>
        <v>407.24</v>
      </c>
      <c r="L2956" s="2">
        <f>Tabell2[[#This Row],[Antal]]*Tabell2[[#This Row],[Inpris ex moms]]</f>
        <v>325.79200000000003</v>
      </c>
      <c r="M2956" s="2">
        <f>MIN(Tabell2[[#This Row],[Bokat]]*Tabell2[[#This Row],[Inpris ex moms]],Tabell2[[#This Row],[Totalt lagervärde ex moms]])</f>
        <v>0</v>
      </c>
      <c r="N2956" s="2">
        <f>Tabell2[[#This Row],[Totalt lagervärde ex moms]]-Tabell2[[#This Row],[Varav bokat ex moms]]</f>
        <v>325.79200000000003</v>
      </c>
    </row>
    <row r="2957" spans="1:14" x14ac:dyDescent="0.2">
      <c r="A2957" t="s">
        <v>2521</v>
      </c>
      <c r="B2957" t="s">
        <v>2522</v>
      </c>
      <c r="C2957" s="2">
        <v>169</v>
      </c>
      <c r="D2957" s="2">
        <v>84</v>
      </c>
      <c r="E2957" s="2">
        <v>101.81</v>
      </c>
      <c r="F2957" s="2">
        <v>81.448000000000008</v>
      </c>
      <c r="G2957">
        <v>4</v>
      </c>
      <c r="H2957">
        <v>0</v>
      </c>
      <c r="I2957" s="2">
        <f>Tabell2[[#This Row],[Inköpspris (SEK)]]*Tabell2[[#This Row],[Antal]]</f>
        <v>407.24</v>
      </c>
      <c r="J2957" s="2">
        <f>MIN(Tabell2[[#This Row],[Bokat]]*Tabell2[[#This Row],[Inköpspris (SEK)]],Tabell2[[#This Row],[Totalt lagervärde ink moms]])</f>
        <v>0</v>
      </c>
      <c r="K2957" s="2">
        <f>Tabell2[[#This Row],[Totalt lagervärde ink moms]]-Tabell2[[#This Row],[Varav bokat ink moms]]</f>
        <v>407.24</v>
      </c>
      <c r="L2957" s="2">
        <f>Tabell2[[#This Row],[Antal]]*Tabell2[[#This Row],[Inpris ex moms]]</f>
        <v>325.79200000000003</v>
      </c>
      <c r="M2957" s="2">
        <f>MIN(Tabell2[[#This Row],[Bokat]]*Tabell2[[#This Row],[Inpris ex moms]],Tabell2[[#This Row],[Totalt lagervärde ex moms]])</f>
        <v>0</v>
      </c>
      <c r="N2957" s="2">
        <f>Tabell2[[#This Row],[Totalt lagervärde ex moms]]-Tabell2[[#This Row],[Varav bokat ex moms]]</f>
        <v>325.79200000000003</v>
      </c>
    </row>
    <row r="2958" spans="1:14" x14ac:dyDescent="0.2">
      <c r="A2958" t="s">
        <v>2719</v>
      </c>
      <c r="B2958" t="s">
        <v>2720</v>
      </c>
      <c r="C2958" s="2">
        <v>169</v>
      </c>
      <c r="D2958" s="2">
        <v>68</v>
      </c>
      <c r="E2958" s="2">
        <v>101.81</v>
      </c>
      <c r="F2958" s="2">
        <v>81.448000000000008</v>
      </c>
      <c r="G2958">
        <v>5</v>
      </c>
      <c r="H2958">
        <v>0</v>
      </c>
      <c r="I2958" s="2">
        <f>Tabell2[[#This Row],[Inköpspris (SEK)]]*Tabell2[[#This Row],[Antal]]</f>
        <v>509.05</v>
      </c>
      <c r="J2958" s="2">
        <f>MIN(Tabell2[[#This Row],[Bokat]]*Tabell2[[#This Row],[Inköpspris (SEK)]],Tabell2[[#This Row],[Totalt lagervärde ink moms]])</f>
        <v>0</v>
      </c>
      <c r="K2958" s="2">
        <f>Tabell2[[#This Row],[Totalt lagervärde ink moms]]-Tabell2[[#This Row],[Varav bokat ink moms]]</f>
        <v>509.05</v>
      </c>
      <c r="L2958" s="2">
        <f>Tabell2[[#This Row],[Antal]]*Tabell2[[#This Row],[Inpris ex moms]]</f>
        <v>407.24</v>
      </c>
      <c r="M2958" s="2">
        <f>MIN(Tabell2[[#This Row],[Bokat]]*Tabell2[[#This Row],[Inpris ex moms]],Tabell2[[#This Row],[Totalt lagervärde ex moms]])</f>
        <v>0</v>
      </c>
      <c r="N2958" s="2">
        <f>Tabell2[[#This Row],[Totalt lagervärde ex moms]]-Tabell2[[#This Row],[Varav bokat ex moms]]</f>
        <v>407.24</v>
      </c>
    </row>
    <row r="2959" spans="1:14" x14ac:dyDescent="0.2">
      <c r="A2959" t="s">
        <v>5220</v>
      </c>
      <c r="B2959" t="s">
        <v>5221</v>
      </c>
      <c r="C2959" s="2">
        <v>149</v>
      </c>
      <c r="D2959" s="2">
        <v>104</v>
      </c>
      <c r="E2959" s="2">
        <v>89.76</v>
      </c>
      <c r="F2959" s="2">
        <v>71.808000000000007</v>
      </c>
      <c r="G2959">
        <v>3</v>
      </c>
      <c r="H2959">
        <v>0</v>
      </c>
      <c r="I2959" s="2">
        <f>Tabell2[[#This Row],[Inköpspris (SEK)]]*Tabell2[[#This Row],[Antal]]</f>
        <v>269.28000000000003</v>
      </c>
      <c r="J2959" s="2">
        <f>MIN(Tabell2[[#This Row],[Bokat]]*Tabell2[[#This Row],[Inköpspris (SEK)]],Tabell2[[#This Row],[Totalt lagervärde ink moms]])</f>
        <v>0</v>
      </c>
      <c r="K2959" s="2">
        <f>Tabell2[[#This Row],[Totalt lagervärde ink moms]]-Tabell2[[#This Row],[Varav bokat ink moms]]</f>
        <v>269.28000000000003</v>
      </c>
      <c r="L2959" s="2">
        <f>Tabell2[[#This Row],[Antal]]*Tabell2[[#This Row],[Inpris ex moms]]</f>
        <v>215.42400000000004</v>
      </c>
      <c r="M2959" s="2">
        <f>MIN(Tabell2[[#This Row],[Bokat]]*Tabell2[[#This Row],[Inpris ex moms]],Tabell2[[#This Row],[Totalt lagervärde ex moms]])</f>
        <v>0</v>
      </c>
      <c r="N2959" s="2">
        <f>Tabell2[[#This Row],[Totalt lagervärde ex moms]]-Tabell2[[#This Row],[Varav bokat ex moms]]</f>
        <v>215.42400000000004</v>
      </c>
    </row>
    <row r="2960" spans="1:14" x14ac:dyDescent="0.2">
      <c r="A2960" t="s">
        <v>4055</v>
      </c>
      <c r="B2960" t="s">
        <v>4056</v>
      </c>
      <c r="C2960" s="2">
        <v>199</v>
      </c>
      <c r="D2960" s="2">
        <v>139</v>
      </c>
      <c r="E2960" s="2">
        <v>119.88</v>
      </c>
      <c r="F2960" s="2">
        <v>95.903999999999996</v>
      </c>
      <c r="G2960">
        <v>2</v>
      </c>
      <c r="H2960">
        <v>0</v>
      </c>
      <c r="I2960" s="2">
        <f>Tabell2[[#This Row],[Inköpspris (SEK)]]*Tabell2[[#This Row],[Antal]]</f>
        <v>239.76</v>
      </c>
      <c r="J2960" s="2">
        <f>MIN(Tabell2[[#This Row],[Bokat]]*Tabell2[[#This Row],[Inköpspris (SEK)]],Tabell2[[#This Row],[Totalt lagervärde ink moms]])</f>
        <v>0</v>
      </c>
      <c r="K2960" s="2">
        <f>Tabell2[[#This Row],[Totalt lagervärde ink moms]]-Tabell2[[#This Row],[Varav bokat ink moms]]</f>
        <v>239.76</v>
      </c>
      <c r="L2960" s="2">
        <f>Tabell2[[#This Row],[Antal]]*Tabell2[[#This Row],[Inpris ex moms]]</f>
        <v>191.80799999999999</v>
      </c>
      <c r="M2960" s="2">
        <f>MIN(Tabell2[[#This Row],[Bokat]]*Tabell2[[#This Row],[Inpris ex moms]],Tabell2[[#This Row],[Totalt lagervärde ex moms]])</f>
        <v>0</v>
      </c>
      <c r="N2960" s="2">
        <f>Tabell2[[#This Row],[Totalt lagervärde ex moms]]-Tabell2[[#This Row],[Varav bokat ex moms]]</f>
        <v>191.80799999999999</v>
      </c>
    </row>
    <row r="2961" spans="1:14" x14ac:dyDescent="0.2">
      <c r="A2961" t="s">
        <v>16681</v>
      </c>
      <c r="B2961" t="s">
        <v>16682</v>
      </c>
      <c r="C2961" s="2">
        <v>779</v>
      </c>
      <c r="D2961" s="2">
        <v>545</v>
      </c>
      <c r="E2961" s="2">
        <v>469.26</v>
      </c>
      <c r="F2961" s="2">
        <v>375.40800000000002</v>
      </c>
      <c r="G2961">
        <v>1</v>
      </c>
      <c r="H2961">
        <v>0</v>
      </c>
      <c r="I2961" s="2">
        <f>Tabell2[[#This Row],[Inköpspris (SEK)]]*Tabell2[[#This Row],[Antal]]</f>
        <v>469.26</v>
      </c>
      <c r="J2961" s="2">
        <f>MIN(Tabell2[[#This Row],[Bokat]]*Tabell2[[#This Row],[Inköpspris (SEK)]],Tabell2[[#This Row],[Totalt lagervärde ink moms]])</f>
        <v>0</v>
      </c>
      <c r="K2961" s="2">
        <f>Tabell2[[#This Row],[Totalt lagervärde ink moms]]-Tabell2[[#This Row],[Varav bokat ink moms]]</f>
        <v>469.26</v>
      </c>
      <c r="L2961" s="2">
        <f>Tabell2[[#This Row],[Antal]]*Tabell2[[#This Row],[Inpris ex moms]]</f>
        <v>375.40800000000002</v>
      </c>
      <c r="M2961" s="2">
        <f>MIN(Tabell2[[#This Row],[Bokat]]*Tabell2[[#This Row],[Inpris ex moms]],Tabell2[[#This Row],[Totalt lagervärde ex moms]])</f>
        <v>0</v>
      </c>
      <c r="N2961" s="2">
        <f>Tabell2[[#This Row],[Totalt lagervärde ex moms]]-Tabell2[[#This Row],[Varav bokat ex moms]]</f>
        <v>375.40800000000002</v>
      </c>
    </row>
    <row r="2962" spans="1:14" x14ac:dyDescent="0.2">
      <c r="A2962" t="s">
        <v>4213</v>
      </c>
      <c r="B2962" t="s">
        <v>4214</v>
      </c>
      <c r="C2962" s="2">
        <v>80</v>
      </c>
      <c r="D2962" s="2">
        <v>56</v>
      </c>
      <c r="E2962" s="2">
        <v>48.19</v>
      </c>
      <c r="F2962" s="2">
        <v>38.552</v>
      </c>
      <c r="G2962">
        <v>2</v>
      </c>
      <c r="H2962">
        <v>0</v>
      </c>
      <c r="I2962" s="2">
        <f>Tabell2[[#This Row],[Inköpspris (SEK)]]*Tabell2[[#This Row],[Antal]]</f>
        <v>96.38</v>
      </c>
      <c r="J2962" s="2">
        <f>MIN(Tabell2[[#This Row],[Bokat]]*Tabell2[[#This Row],[Inköpspris (SEK)]],Tabell2[[#This Row],[Totalt lagervärde ink moms]])</f>
        <v>0</v>
      </c>
      <c r="K2962" s="2">
        <f>Tabell2[[#This Row],[Totalt lagervärde ink moms]]-Tabell2[[#This Row],[Varav bokat ink moms]]</f>
        <v>96.38</v>
      </c>
      <c r="L2962" s="2">
        <f>Tabell2[[#This Row],[Antal]]*Tabell2[[#This Row],[Inpris ex moms]]</f>
        <v>77.103999999999999</v>
      </c>
      <c r="M2962" s="2">
        <f>MIN(Tabell2[[#This Row],[Bokat]]*Tabell2[[#This Row],[Inpris ex moms]],Tabell2[[#This Row],[Totalt lagervärde ex moms]])</f>
        <v>0</v>
      </c>
      <c r="N2962" s="2">
        <f>Tabell2[[#This Row],[Totalt lagervärde ex moms]]-Tabell2[[#This Row],[Varav bokat ex moms]]</f>
        <v>77.103999999999999</v>
      </c>
    </row>
    <row r="2963" spans="1:14" x14ac:dyDescent="0.2">
      <c r="A2963" t="s">
        <v>4271</v>
      </c>
      <c r="B2963" t="s">
        <v>4272</v>
      </c>
      <c r="C2963" s="2">
        <v>80</v>
      </c>
      <c r="D2963" s="2">
        <v>56</v>
      </c>
      <c r="E2963" s="2">
        <v>48.19</v>
      </c>
      <c r="F2963" s="2">
        <v>38.552</v>
      </c>
      <c r="G2963">
        <v>1</v>
      </c>
      <c r="H2963">
        <v>0</v>
      </c>
      <c r="I2963" s="2">
        <f>Tabell2[[#This Row],[Inköpspris (SEK)]]*Tabell2[[#This Row],[Antal]]</f>
        <v>48.19</v>
      </c>
      <c r="J2963" s="2">
        <f>MIN(Tabell2[[#This Row],[Bokat]]*Tabell2[[#This Row],[Inköpspris (SEK)]],Tabell2[[#This Row],[Totalt lagervärde ink moms]])</f>
        <v>0</v>
      </c>
      <c r="K2963" s="2">
        <f>Tabell2[[#This Row],[Totalt lagervärde ink moms]]-Tabell2[[#This Row],[Varav bokat ink moms]]</f>
        <v>48.19</v>
      </c>
      <c r="L2963" s="2">
        <f>Tabell2[[#This Row],[Antal]]*Tabell2[[#This Row],[Inpris ex moms]]</f>
        <v>38.552</v>
      </c>
      <c r="M2963" s="2">
        <f>MIN(Tabell2[[#This Row],[Bokat]]*Tabell2[[#This Row],[Inpris ex moms]],Tabell2[[#This Row],[Totalt lagervärde ex moms]])</f>
        <v>0</v>
      </c>
      <c r="N2963" s="2">
        <f>Tabell2[[#This Row],[Totalt lagervärde ex moms]]-Tabell2[[#This Row],[Varav bokat ex moms]]</f>
        <v>38.552</v>
      </c>
    </row>
    <row r="2964" spans="1:14" x14ac:dyDescent="0.2">
      <c r="A2964" t="s">
        <v>14937</v>
      </c>
      <c r="B2964" t="s">
        <v>14938</v>
      </c>
      <c r="C2964" s="2">
        <v>715</v>
      </c>
      <c r="D2964" s="2">
        <v>500</v>
      </c>
      <c r="E2964" s="2">
        <v>430.69</v>
      </c>
      <c r="F2964" s="2">
        <v>344.55200000000002</v>
      </c>
      <c r="G2964">
        <v>3</v>
      </c>
      <c r="H2964">
        <v>0</v>
      </c>
      <c r="I2964" s="2">
        <f>Tabell2[[#This Row],[Inköpspris (SEK)]]*Tabell2[[#This Row],[Antal]]</f>
        <v>1292.07</v>
      </c>
      <c r="J2964" s="2">
        <f>MIN(Tabell2[[#This Row],[Bokat]]*Tabell2[[#This Row],[Inköpspris (SEK)]],Tabell2[[#This Row],[Totalt lagervärde ink moms]])</f>
        <v>0</v>
      </c>
      <c r="K2964" s="2">
        <f>Tabell2[[#This Row],[Totalt lagervärde ink moms]]-Tabell2[[#This Row],[Varav bokat ink moms]]</f>
        <v>1292.07</v>
      </c>
      <c r="L2964" s="2">
        <f>Tabell2[[#This Row],[Antal]]*Tabell2[[#This Row],[Inpris ex moms]]</f>
        <v>1033.6559999999999</v>
      </c>
      <c r="M2964" s="2">
        <f>MIN(Tabell2[[#This Row],[Bokat]]*Tabell2[[#This Row],[Inpris ex moms]],Tabell2[[#This Row],[Totalt lagervärde ex moms]])</f>
        <v>0</v>
      </c>
      <c r="N2964" s="2">
        <f>Tabell2[[#This Row],[Totalt lagervärde ex moms]]-Tabell2[[#This Row],[Varav bokat ex moms]]</f>
        <v>1033.6559999999999</v>
      </c>
    </row>
    <row r="2965" spans="1:14" x14ac:dyDescent="0.2">
      <c r="A2965" t="s">
        <v>4351</v>
      </c>
      <c r="B2965" t="s">
        <v>4352</v>
      </c>
      <c r="C2965" s="2">
        <v>529</v>
      </c>
      <c r="D2965" s="2">
        <v>317</v>
      </c>
      <c r="E2965" s="2">
        <v>318.64999999999998</v>
      </c>
      <c r="F2965" s="2">
        <v>254.92</v>
      </c>
      <c r="G2965">
        <v>1</v>
      </c>
      <c r="H2965">
        <v>0</v>
      </c>
      <c r="I2965" s="2">
        <f>Tabell2[[#This Row],[Inköpspris (SEK)]]*Tabell2[[#This Row],[Antal]]</f>
        <v>318.64999999999998</v>
      </c>
      <c r="J2965" s="2">
        <f>MIN(Tabell2[[#This Row],[Bokat]]*Tabell2[[#This Row],[Inköpspris (SEK)]],Tabell2[[#This Row],[Totalt lagervärde ink moms]])</f>
        <v>0</v>
      </c>
      <c r="K2965" s="2">
        <f>Tabell2[[#This Row],[Totalt lagervärde ink moms]]-Tabell2[[#This Row],[Varav bokat ink moms]]</f>
        <v>318.64999999999998</v>
      </c>
      <c r="L2965" s="2">
        <f>Tabell2[[#This Row],[Antal]]*Tabell2[[#This Row],[Inpris ex moms]]</f>
        <v>254.92</v>
      </c>
      <c r="M2965" s="2">
        <f>MIN(Tabell2[[#This Row],[Bokat]]*Tabell2[[#This Row],[Inpris ex moms]],Tabell2[[#This Row],[Totalt lagervärde ex moms]])</f>
        <v>0</v>
      </c>
      <c r="N2965" s="2">
        <f>Tabell2[[#This Row],[Totalt lagervärde ex moms]]-Tabell2[[#This Row],[Varav bokat ex moms]]</f>
        <v>254.92</v>
      </c>
    </row>
    <row r="2966" spans="1:14" x14ac:dyDescent="0.2">
      <c r="A2966" t="s">
        <v>5116</v>
      </c>
      <c r="B2966" t="s">
        <v>5117</v>
      </c>
      <c r="C2966" s="2">
        <v>149</v>
      </c>
      <c r="D2966" s="2">
        <v>119</v>
      </c>
      <c r="E2966" s="2">
        <v>89.75</v>
      </c>
      <c r="F2966" s="2">
        <v>71.8</v>
      </c>
      <c r="G2966">
        <v>2</v>
      </c>
      <c r="H2966">
        <v>0</v>
      </c>
      <c r="I2966" s="2">
        <f>Tabell2[[#This Row],[Inköpspris (SEK)]]*Tabell2[[#This Row],[Antal]]</f>
        <v>179.5</v>
      </c>
      <c r="J2966" s="2">
        <f>MIN(Tabell2[[#This Row],[Bokat]]*Tabell2[[#This Row],[Inköpspris (SEK)]],Tabell2[[#This Row],[Totalt lagervärde ink moms]])</f>
        <v>0</v>
      </c>
      <c r="K2966" s="2">
        <f>Tabell2[[#This Row],[Totalt lagervärde ink moms]]-Tabell2[[#This Row],[Varav bokat ink moms]]</f>
        <v>179.5</v>
      </c>
      <c r="L2966" s="2">
        <f>Tabell2[[#This Row],[Antal]]*Tabell2[[#This Row],[Inpris ex moms]]</f>
        <v>143.6</v>
      </c>
      <c r="M2966" s="2">
        <f>MIN(Tabell2[[#This Row],[Bokat]]*Tabell2[[#This Row],[Inpris ex moms]],Tabell2[[#This Row],[Totalt lagervärde ex moms]])</f>
        <v>0</v>
      </c>
      <c r="N2966" s="2">
        <f>Tabell2[[#This Row],[Totalt lagervärde ex moms]]-Tabell2[[#This Row],[Varav bokat ex moms]]</f>
        <v>143.6</v>
      </c>
    </row>
    <row r="2967" spans="1:14" x14ac:dyDescent="0.2">
      <c r="A2967" t="s">
        <v>6955</v>
      </c>
      <c r="B2967" t="s">
        <v>6956</v>
      </c>
      <c r="C2967" s="2">
        <v>485</v>
      </c>
      <c r="E2967" s="2">
        <v>292.13</v>
      </c>
      <c r="F2967" s="2">
        <v>233.70400000000001</v>
      </c>
      <c r="G2967">
        <v>1</v>
      </c>
      <c r="H2967">
        <v>1</v>
      </c>
      <c r="I2967" s="2">
        <f>Tabell2[[#This Row],[Inköpspris (SEK)]]*Tabell2[[#This Row],[Antal]]</f>
        <v>292.13</v>
      </c>
      <c r="J2967" s="2">
        <f>MIN(Tabell2[[#This Row],[Bokat]]*Tabell2[[#This Row],[Inköpspris (SEK)]],Tabell2[[#This Row],[Totalt lagervärde ink moms]])</f>
        <v>292.13</v>
      </c>
      <c r="K2967" s="2">
        <f>Tabell2[[#This Row],[Totalt lagervärde ink moms]]-Tabell2[[#This Row],[Varav bokat ink moms]]</f>
        <v>0</v>
      </c>
      <c r="L2967" s="2">
        <f>Tabell2[[#This Row],[Antal]]*Tabell2[[#This Row],[Inpris ex moms]]</f>
        <v>233.70400000000001</v>
      </c>
      <c r="M2967" s="2">
        <f>MIN(Tabell2[[#This Row],[Bokat]]*Tabell2[[#This Row],[Inpris ex moms]],Tabell2[[#This Row],[Totalt lagervärde ex moms]])</f>
        <v>233.70400000000001</v>
      </c>
      <c r="N2967" s="2">
        <f>Tabell2[[#This Row],[Totalt lagervärde ex moms]]-Tabell2[[#This Row],[Varav bokat ex moms]]</f>
        <v>0</v>
      </c>
    </row>
    <row r="2968" spans="1:14" x14ac:dyDescent="0.2">
      <c r="A2968" t="s">
        <v>12537</v>
      </c>
      <c r="B2968" t="s">
        <v>12538</v>
      </c>
      <c r="C2968" s="2">
        <v>485</v>
      </c>
      <c r="D2968" s="2">
        <v>291</v>
      </c>
      <c r="E2968" s="2">
        <v>292.13</v>
      </c>
      <c r="F2968" s="2">
        <v>233.70400000000001</v>
      </c>
      <c r="G2968">
        <v>1</v>
      </c>
      <c r="H2968">
        <v>0</v>
      </c>
      <c r="I2968" s="2">
        <f>Tabell2[[#This Row],[Inköpspris (SEK)]]*Tabell2[[#This Row],[Antal]]</f>
        <v>292.13</v>
      </c>
      <c r="J2968" s="2">
        <f>MIN(Tabell2[[#This Row],[Bokat]]*Tabell2[[#This Row],[Inköpspris (SEK)]],Tabell2[[#This Row],[Totalt lagervärde ink moms]])</f>
        <v>0</v>
      </c>
      <c r="K2968" s="2">
        <f>Tabell2[[#This Row],[Totalt lagervärde ink moms]]-Tabell2[[#This Row],[Varav bokat ink moms]]</f>
        <v>292.13</v>
      </c>
      <c r="L2968" s="2">
        <f>Tabell2[[#This Row],[Antal]]*Tabell2[[#This Row],[Inpris ex moms]]</f>
        <v>233.70400000000001</v>
      </c>
      <c r="M2968" s="2">
        <f>MIN(Tabell2[[#This Row],[Bokat]]*Tabell2[[#This Row],[Inpris ex moms]],Tabell2[[#This Row],[Totalt lagervärde ex moms]])</f>
        <v>0</v>
      </c>
      <c r="N2968" s="2">
        <f>Tabell2[[#This Row],[Totalt lagervärde ex moms]]-Tabell2[[#This Row],[Varav bokat ex moms]]</f>
        <v>233.70400000000001</v>
      </c>
    </row>
    <row r="2969" spans="1:14" x14ac:dyDescent="0.2">
      <c r="A2969" t="s">
        <v>12916</v>
      </c>
      <c r="B2969" t="s">
        <v>12917</v>
      </c>
      <c r="C2969" s="2">
        <v>485</v>
      </c>
      <c r="D2969" s="2">
        <v>291</v>
      </c>
      <c r="E2969" s="2">
        <v>292.13</v>
      </c>
      <c r="F2969" s="2">
        <v>233.70400000000001</v>
      </c>
      <c r="G2969">
        <v>1</v>
      </c>
      <c r="H2969">
        <v>0</v>
      </c>
      <c r="I2969" s="2">
        <f>Tabell2[[#This Row],[Inköpspris (SEK)]]*Tabell2[[#This Row],[Antal]]</f>
        <v>292.13</v>
      </c>
      <c r="J2969" s="2">
        <f>MIN(Tabell2[[#This Row],[Bokat]]*Tabell2[[#This Row],[Inköpspris (SEK)]],Tabell2[[#This Row],[Totalt lagervärde ink moms]])</f>
        <v>0</v>
      </c>
      <c r="K2969" s="2">
        <f>Tabell2[[#This Row],[Totalt lagervärde ink moms]]-Tabell2[[#This Row],[Varav bokat ink moms]]</f>
        <v>292.13</v>
      </c>
      <c r="L2969" s="2">
        <f>Tabell2[[#This Row],[Antal]]*Tabell2[[#This Row],[Inpris ex moms]]</f>
        <v>233.70400000000001</v>
      </c>
      <c r="M2969" s="2">
        <f>MIN(Tabell2[[#This Row],[Bokat]]*Tabell2[[#This Row],[Inpris ex moms]],Tabell2[[#This Row],[Totalt lagervärde ex moms]])</f>
        <v>0</v>
      </c>
      <c r="N2969" s="2">
        <f>Tabell2[[#This Row],[Totalt lagervärde ex moms]]-Tabell2[[#This Row],[Varav bokat ex moms]]</f>
        <v>233.70400000000001</v>
      </c>
    </row>
    <row r="2970" spans="1:14" x14ac:dyDescent="0.2">
      <c r="A2970" t="s">
        <v>16955</v>
      </c>
      <c r="B2970" t="s">
        <v>16956</v>
      </c>
      <c r="C2970" s="2">
        <v>485</v>
      </c>
      <c r="D2970" s="2">
        <v>291</v>
      </c>
      <c r="E2970" s="2">
        <v>292.13</v>
      </c>
      <c r="F2970" s="2">
        <v>233.70400000000001</v>
      </c>
      <c r="G2970">
        <v>2</v>
      </c>
      <c r="H2970">
        <v>0</v>
      </c>
      <c r="I2970" s="2">
        <f>Tabell2[[#This Row],[Inköpspris (SEK)]]*Tabell2[[#This Row],[Antal]]</f>
        <v>584.26</v>
      </c>
      <c r="J2970" s="2">
        <f>MIN(Tabell2[[#This Row],[Bokat]]*Tabell2[[#This Row],[Inköpspris (SEK)]],Tabell2[[#This Row],[Totalt lagervärde ink moms]])</f>
        <v>0</v>
      </c>
      <c r="K2970" s="2">
        <f>Tabell2[[#This Row],[Totalt lagervärde ink moms]]-Tabell2[[#This Row],[Varav bokat ink moms]]</f>
        <v>584.26</v>
      </c>
      <c r="L2970" s="2">
        <f>Tabell2[[#This Row],[Antal]]*Tabell2[[#This Row],[Inpris ex moms]]</f>
        <v>467.40800000000002</v>
      </c>
      <c r="M2970" s="2">
        <f>MIN(Tabell2[[#This Row],[Bokat]]*Tabell2[[#This Row],[Inpris ex moms]],Tabell2[[#This Row],[Totalt lagervärde ex moms]])</f>
        <v>0</v>
      </c>
      <c r="N2970" s="2">
        <f>Tabell2[[#This Row],[Totalt lagervärde ex moms]]-Tabell2[[#This Row],[Varav bokat ex moms]]</f>
        <v>467.40800000000002</v>
      </c>
    </row>
    <row r="2971" spans="1:14" x14ac:dyDescent="0.2">
      <c r="A2971" t="s">
        <v>17363</v>
      </c>
      <c r="B2971" t="s">
        <v>17364</v>
      </c>
      <c r="C2971" s="2">
        <v>689</v>
      </c>
      <c r="D2971" s="2">
        <v>413</v>
      </c>
      <c r="E2971" s="2">
        <v>415</v>
      </c>
      <c r="F2971" s="2">
        <v>332</v>
      </c>
      <c r="G2971">
        <v>2</v>
      </c>
      <c r="H2971">
        <v>0</v>
      </c>
      <c r="I2971" s="2">
        <f>Tabell2[[#This Row],[Inköpspris (SEK)]]*Tabell2[[#This Row],[Antal]]</f>
        <v>830</v>
      </c>
      <c r="J2971" s="2">
        <f>MIN(Tabell2[[#This Row],[Bokat]]*Tabell2[[#This Row],[Inköpspris (SEK)]],Tabell2[[#This Row],[Totalt lagervärde ink moms]])</f>
        <v>0</v>
      </c>
      <c r="K2971" s="2">
        <f>Tabell2[[#This Row],[Totalt lagervärde ink moms]]-Tabell2[[#This Row],[Varav bokat ink moms]]</f>
        <v>830</v>
      </c>
      <c r="L2971" s="2">
        <f>Tabell2[[#This Row],[Antal]]*Tabell2[[#This Row],[Inpris ex moms]]</f>
        <v>664</v>
      </c>
      <c r="M2971" s="2">
        <f>MIN(Tabell2[[#This Row],[Bokat]]*Tabell2[[#This Row],[Inpris ex moms]],Tabell2[[#This Row],[Totalt lagervärde ex moms]])</f>
        <v>0</v>
      </c>
      <c r="N2971" s="2">
        <f>Tabell2[[#This Row],[Totalt lagervärde ex moms]]-Tabell2[[#This Row],[Varav bokat ex moms]]</f>
        <v>664</v>
      </c>
    </row>
    <row r="2972" spans="1:14" x14ac:dyDescent="0.2">
      <c r="A2972" t="s">
        <v>17365</v>
      </c>
      <c r="B2972" t="s">
        <v>17366</v>
      </c>
      <c r="C2972" s="2">
        <v>689</v>
      </c>
      <c r="D2972" s="2">
        <v>413</v>
      </c>
      <c r="E2972" s="2">
        <v>415</v>
      </c>
      <c r="F2972" s="2">
        <v>332</v>
      </c>
      <c r="G2972">
        <v>1</v>
      </c>
      <c r="H2972">
        <v>0</v>
      </c>
      <c r="I2972" s="2">
        <f>Tabell2[[#This Row],[Inköpspris (SEK)]]*Tabell2[[#This Row],[Antal]]</f>
        <v>415</v>
      </c>
      <c r="J2972" s="2">
        <f>MIN(Tabell2[[#This Row],[Bokat]]*Tabell2[[#This Row],[Inköpspris (SEK)]],Tabell2[[#This Row],[Totalt lagervärde ink moms]])</f>
        <v>0</v>
      </c>
      <c r="K2972" s="2">
        <f>Tabell2[[#This Row],[Totalt lagervärde ink moms]]-Tabell2[[#This Row],[Varav bokat ink moms]]</f>
        <v>415</v>
      </c>
      <c r="L2972" s="2">
        <f>Tabell2[[#This Row],[Antal]]*Tabell2[[#This Row],[Inpris ex moms]]</f>
        <v>332</v>
      </c>
      <c r="M2972" s="2">
        <f>MIN(Tabell2[[#This Row],[Bokat]]*Tabell2[[#This Row],[Inpris ex moms]],Tabell2[[#This Row],[Totalt lagervärde ex moms]])</f>
        <v>0</v>
      </c>
      <c r="N2972" s="2">
        <f>Tabell2[[#This Row],[Totalt lagervärde ex moms]]-Tabell2[[#This Row],[Varav bokat ex moms]]</f>
        <v>332</v>
      </c>
    </row>
    <row r="2973" spans="1:14" x14ac:dyDescent="0.2">
      <c r="A2973" t="s">
        <v>17367</v>
      </c>
      <c r="B2973" t="s">
        <v>17368</v>
      </c>
      <c r="C2973" s="2">
        <v>689</v>
      </c>
      <c r="D2973" s="2">
        <v>413</v>
      </c>
      <c r="E2973" s="2">
        <v>415</v>
      </c>
      <c r="F2973" s="2">
        <v>332</v>
      </c>
      <c r="G2973">
        <v>1</v>
      </c>
      <c r="H2973">
        <v>0</v>
      </c>
      <c r="I2973" s="2">
        <f>Tabell2[[#This Row],[Inköpspris (SEK)]]*Tabell2[[#This Row],[Antal]]</f>
        <v>415</v>
      </c>
      <c r="J2973" s="2">
        <f>MIN(Tabell2[[#This Row],[Bokat]]*Tabell2[[#This Row],[Inköpspris (SEK)]],Tabell2[[#This Row],[Totalt lagervärde ink moms]])</f>
        <v>0</v>
      </c>
      <c r="K2973" s="2">
        <f>Tabell2[[#This Row],[Totalt lagervärde ink moms]]-Tabell2[[#This Row],[Varav bokat ink moms]]</f>
        <v>415</v>
      </c>
      <c r="L2973" s="2">
        <f>Tabell2[[#This Row],[Antal]]*Tabell2[[#This Row],[Inpris ex moms]]</f>
        <v>332</v>
      </c>
      <c r="M2973" s="2">
        <f>MIN(Tabell2[[#This Row],[Bokat]]*Tabell2[[#This Row],[Inpris ex moms]],Tabell2[[#This Row],[Totalt lagervärde ex moms]])</f>
        <v>0</v>
      </c>
      <c r="N2973" s="2">
        <f>Tabell2[[#This Row],[Totalt lagervärde ex moms]]-Tabell2[[#This Row],[Varav bokat ex moms]]</f>
        <v>332</v>
      </c>
    </row>
    <row r="2974" spans="1:14" x14ac:dyDescent="0.2">
      <c r="A2974" t="s">
        <v>17369</v>
      </c>
      <c r="B2974" t="s">
        <v>17370</v>
      </c>
      <c r="C2974" s="2">
        <v>689</v>
      </c>
      <c r="D2974" s="2">
        <v>413</v>
      </c>
      <c r="E2974" s="2">
        <v>415</v>
      </c>
      <c r="F2974" s="2">
        <v>332</v>
      </c>
      <c r="G2974">
        <v>2</v>
      </c>
      <c r="H2974">
        <v>0</v>
      </c>
      <c r="I2974" s="2">
        <f>Tabell2[[#This Row],[Inköpspris (SEK)]]*Tabell2[[#This Row],[Antal]]</f>
        <v>830</v>
      </c>
      <c r="J2974" s="2">
        <f>MIN(Tabell2[[#This Row],[Bokat]]*Tabell2[[#This Row],[Inköpspris (SEK)]],Tabell2[[#This Row],[Totalt lagervärde ink moms]])</f>
        <v>0</v>
      </c>
      <c r="K2974" s="2">
        <f>Tabell2[[#This Row],[Totalt lagervärde ink moms]]-Tabell2[[#This Row],[Varav bokat ink moms]]</f>
        <v>830</v>
      </c>
      <c r="L2974" s="2">
        <f>Tabell2[[#This Row],[Antal]]*Tabell2[[#This Row],[Inpris ex moms]]</f>
        <v>664</v>
      </c>
      <c r="M2974" s="2">
        <f>MIN(Tabell2[[#This Row],[Bokat]]*Tabell2[[#This Row],[Inpris ex moms]],Tabell2[[#This Row],[Totalt lagervärde ex moms]])</f>
        <v>0</v>
      </c>
      <c r="N2974" s="2">
        <f>Tabell2[[#This Row],[Totalt lagervärde ex moms]]-Tabell2[[#This Row],[Varav bokat ex moms]]</f>
        <v>664</v>
      </c>
    </row>
    <row r="2975" spans="1:14" x14ac:dyDescent="0.2">
      <c r="A2975" t="s">
        <v>15373</v>
      </c>
      <c r="B2975" t="s">
        <v>15374</v>
      </c>
      <c r="C2975" s="2">
        <v>625</v>
      </c>
      <c r="D2975" s="2">
        <v>438</v>
      </c>
      <c r="E2975" s="2">
        <v>376.45</v>
      </c>
      <c r="F2975" s="2">
        <v>301.16000000000003</v>
      </c>
      <c r="G2975">
        <v>3</v>
      </c>
      <c r="H2975">
        <v>0</v>
      </c>
      <c r="I2975" s="2">
        <f>Tabell2[[#This Row],[Inköpspris (SEK)]]*Tabell2[[#This Row],[Antal]]</f>
        <v>1129.3499999999999</v>
      </c>
      <c r="J2975" s="2">
        <f>MIN(Tabell2[[#This Row],[Bokat]]*Tabell2[[#This Row],[Inköpspris (SEK)]],Tabell2[[#This Row],[Totalt lagervärde ink moms]])</f>
        <v>0</v>
      </c>
      <c r="K2975" s="2">
        <f>Tabell2[[#This Row],[Totalt lagervärde ink moms]]-Tabell2[[#This Row],[Varav bokat ink moms]]</f>
        <v>1129.3499999999999</v>
      </c>
      <c r="L2975" s="2">
        <f>Tabell2[[#This Row],[Antal]]*Tabell2[[#This Row],[Inpris ex moms]]</f>
        <v>903.48</v>
      </c>
      <c r="M2975" s="2">
        <f>MIN(Tabell2[[#This Row],[Bokat]]*Tabell2[[#This Row],[Inpris ex moms]],Tabell2[[#This Row],[Totalt lagervärde ex moms]])</f>
        <v>0</v>
      </c>
      <c r="N2975" s="2">
        <f>Tabell2[[#This Row],[Totalt lagervärde ex moms]]-Tabell2[[#This Row],[Varav bokat ex moms]]</f>
        <v>903.48</v>
      </c>
    </row>
    <row r="2976" spans="1:14" x14ac:dyDescent="0.2">
      <c r="A2976" t="s">
        <v>4347</v>
      </c>
      <c r="B2976" t="s">
        <v>4348</v>
      </c>
      <c r="C2976" s="2">
        <v>1069</v>
      </c>
      <c r="D2976" s="2">
        <v>641</v>
      </c>
      <c r="E2976" s="2">
        <v>643.88</v>
      </c>
      <c r="F2976" s="2">
        <v>515.10400000000004</v>
      </c>
      <c r="G2976">
        <v>1</v>
      </c>
      <c r="H2976">
        <v>0</v>
      </c>
      <c r="I2976" s="2">
        <f>Tabell2[[#This Row],[Inköpspris (SEK)]]*Tabell2[[#This Row],[Antal]]</f>
        <v>643.88</v>
      </c>
      <c r="J2976" s="2">
        <f>MIN(Tabell2[[#This Row],[Bokat]]*Tabell2[[#This Row],[Inköpspris (SEK)]],Tabell2[[#This Row],[Totalt lagervärde ink moms]])</f>
        <v>0</v>
      </c>
      <c r="K2976" s="2">
        <f>Tabell2[[#This Row],[Totalt lagervärde ink moms]]-Tabell2[[#This Row],[Varav bokat ink moms]]</f>
        <v>643.88</v>
      </c>
      <c r="L2976" s="2">
        <f>Tabell2[[#This Row],[Antal]]*Tabell2[[#This Row],[Inpris ex moms]]</f>
        <v>515.10400000000004</v>
      </c>
      <c r="M2976" s="2">
        <f>MIN(Tabell2[[#This Row],[Bokat]]*Tabell2[[#This Row],[Inpris ex moms]],Tabell2[[#This Row],[Totalt lagervärde ex moms]])</f>
        <v>0</v>
      </c>
      <c r="N2976" s="2">
        <f>Tabell2[[#This Row],[Totalt lagervärde ex moms]]-Tabell2[[#This Row],[Varav bokat ex moms]]</f>
        <v>515.10400000000004</v>
      </c>
    </row>
    <row r="2977" spans="1:14" x14ac:dyDescent="0.2">
      <c r="A2977" t="s">
        <v>5108</v>
      </c>
      <c r="B2977" t="s">
        <v>5109</v>
      </c>
      <c r="C2977" s="2">
        <v>99</v>
      </c>
      <c r="D2977" s="2">
        <v>87</v>
      </c>
      <c r="E2977" s="2">
        <v>59.63</v>
      </c>
      <c r="F2977" s="2">
        <v>47.7</v>
      </c>
      <c r="G2977">
        <v>6</v>
      </c>
      <c r="H2977">
        <v>0</v>
      </c>
      <c r="I2977" s="2">
        <f>Tabell2[[#This Row],[Inköpspris (SEK)]]*Tabell2[[#This Row],[Antal]]</f>
        <v>357.78000000000003</v>
      </c>
      <c r="J2977" s="2">
        <f>MIN(Tabell2[[#This Row],[Bokat]]*Tabell2[[#This Row],[Inköpspris (SEK)]],Tabell2[[#This Row],[Totalt lagervärde ink moms]])</f>
        <v>0</v>
      </c>
      <c r="K2977" s="2">
        <f>Tabell2[[#This Row],[Totalt lagervärde ink moms]]-Tabell2[[#This Row],[Varav bokat ink moms]]</f>
        <v>357.78000000000003</v>
      </c>
      <c r="L2977" s="2">
        <f>Tabell2[[#This Row],[Antal]]*Tabell2[[#This Row],[Inpris ex moms]]</f>
        <v>286.20000000000005</v>
      </c>
      <c r="M2977" s="2">
        <f>MIN(Tabell2[[#This Row],[Bokat]]*Tabell2[[#This Row],[Inpris ex moms]],Tabell2[[#This Row],[Totalt lagervärde ex moms]])</f>
        <v>0</v>
      </c>
      <c r="N2977" s="2">
        <f>Tabell2[[#This Row],[Totalt lagervärde ex moms]]-Tabell2[[#This Row],[Varav bokat ex moms]]</f>
        <v>286.20000000000005</v>
      </c>
    </row>
    <row r="2978" spans="1:14" x14ac:dyDescent="0.2">
      <c r="A2978" t="s">
        <v>12304</v>
      </c>
      <c r="B2978" t="s">
        <v>12305</v>
      </c>
      <c r="C2978" s="2">
        <v>429</v>
      </c>
      <c r="D2978" s="2">
        <v>257</v>
      </c>
      <c r="E2978" s="2">
        <v>258.37</v>
      </c>
      <c r="F2978" s="2">
        <v>206.69600000000003</v>
      </c>
      <c r="G2978">
        <v>2</v>
      </c>
      <c r="H2978">
        <v>0</v>
      </c>
      <c r="I2978" s="2">
        <f>Tabell2[[#This Row],[Inköpspris (SEK)]]*Tabell2[[#This Row],[Antal]]</f>
        <v>516.74</v>
      </c>
      <c r="J2978" s="2">
        <f>MIN(Tabell2[[#This Row],[Bokat]]*Tabell2[[#This Row],[Inköpspris (SEK)]],Tabell2[[#This Row],[Totalt lagervärde ink moms]])</f>
        <v>0</v>
      </c>
      <c r="K2978" s="2">
        <f>Tabell2[[#This Row],[Totalt lagervärde ink moms]]-Tabell2[[#This Row],[Varav bokat ink moms]]</f>
        <v>516.74</v>
      </c>
      <c r="L2978" s="2">
        <f>Tabell2[[#This Row],[Antal]]*Tabell2[[#This Row],[Inpris ex moms]]</f>
        <v>413.39200000000005</v>
      </c>
      <c r="M2978" s="2">
        <f>MIN(Tabell2[[#This Row],[Bokat]]*Tabell2[[#This Row],[Inpris ex moms]],Tabell2[[#This Row],[Totalt lagervärde ex moms]])</f>
        <v>0</v>
      </c>
      <c r="N2978" s="2">
        <f>Tabell2[[#This Row],[Totalt lagervärde ex moms]]-Tabell2[[#This Row],[Varav bokat ex moms]]</f>
        <v>413.39200000000005</v>
      </c>
    </row>
    <row r="2979" spans="1:14" x14ac:dyDescent="0.2">
      <c r="A2979" t="s">
        <v>3947</v>
      </c>
      <c r="B2979" t="s">
        <v>3948</v>
      </c>
      <c r="C2979" s="2">
        <v>45</v>
      </c>
      <c r="D2979" s="2">
        <v>22</v>
      </c>
      <c r="E2979" s="2">
        <v>27.1</v>
      </c>
      <c r="F2979" s="2">
        <v>21.680000000000003</v>
      </c>
      <c r="G2979">
        <v>1</v>
      </c>
      <c r="H2979">
        <v>0</v>
      </c>
      <c r="I2979" s="2">
        <f>Tabell2[[#This Row],[Inköpspris (SEK)]]*Tabell2[[#This Row],[Antal]]</f>
        <v>27.1</v>
      </c>
      <c r="J2979" s="2">
        <f>MIN(Tabell2[[#This Row],[Bokat]]*Tabell2[[#This Row],[Inköpspris (SEK)]],Tabell2[[#This Row],[Totalt lagervärde ink moms]])</f>
        <v>0</v>
      </c>
      <c r="K2979" s="2">
        <f>Tabell2[[#This Row],[Totalt lagervärde ink moms]]-Tabell2[[#This Row],[Varav bokat ink moms]]</f>
        <v>27.1</v>
      </c>
      <c r="L2979" s="2">
        <f>Tabell2[[#This Row],[Antal]]*Tabell2[[#This Row],[Inpris ex moms]]</f>
        <v>21.680000000000003</v>
      </c>
      <c r="M2979" s="2">
        <f>MIN(Tabell2[[#This Row],[Bokat]]*Tabell2[[#This Row],[Inpris ex moms]],Tabell2[[#This Row],[Totalt lagervärde ex moms]])</f>
        <v>0</v>
      </c>
      <c r="N2979" s="2">
        <f>Tabell2[[#This Row],[Totalt lagervärde ex moms]]-Tabell2[[#This Row],[Varav bokat ex moms]]</f>
        <v>21.680000000000003</v>
      </c>
    </row>
    <row r="2980" spans="1:14" x14ac:dyDescent="0.2">
      <c r="A2980" t="s">
        <v>16605</v>
      </c>
      <c r="B2980" t="s">
        <v>16606</v>
      </c>
      <c r="C2980" s="2">
        <v>45</v>
      </c>
      <c r="D2980" s="2">
        <v>31</v>
      </c>
      <c r="E2980" s="2">
        <v>27.1</v>
      </c>
      <c r="F2980" s="2">
        <v>21.680000000000003</v>
      </c>
      <c r="G2980">
        <v>1</v>
      </c>
      <c r="H2980">
        <v>0</v>
      </c>
      <c r="I2980" s="2">
        <f>Tabell2[[#This Row],[Inköpspris (SEK)]]*Tabell2[[#This Row],[Antal]]</f>
        <v>27.1</v>
      </c>
      <c r="J2980" s="2">
        <f>MIN(Tabell2[[#This Row],[Bokat]]*Tabell2[[#This Row],[Inköpspris (SEK)]],Tabell2[[#This Row],[Totalt lagervärde ink moms]])</f>
        <v>0</v>
      </c>
      <c r="K2980" s="2">
        <f>Tabell2[[#This Row],[Totalt lagervärde ink moms]]-Tabell2[[#This Row],[Varav bokat ink moms]]</f>
        <v>27.1</v>
      </c>
      <c r="L2980" s="2">
        <f>Tabell2[[#This Row],[Antal]]*Tabell2[[#This Row],[Inpris ex moms]]</f>
        <v>21.680000000000003</v>
      </c>
      <c r="M2980" s="2">
        <f>MIN(Tabell2[[#This Row],[Bokat]]*Tabell2[[#This Row],[Inpris ex moms]],Tabell2[[#This Row],[Totalt lagervärde ex moms]])</f>
        <v>0</v>
      </c>
      <c r="N2980" s="2">
        <f>Tabell2[[#This Row],[Totalt lagervärde ex moms]]-Tabell2[[#This Row],[Varav bokat ex moms]]</f>
        <v>21.680000000000003</v>
      </c>
    </row>
    <row r="2981" spans="1:14" x14ac:dyDescent="0.2">
      <c r="A2981" t="s">
        <v>16609</v>
      </c>
      <c r="B2981" t="s">
        <v>16610</v>
      </c>
      <c r="C2981" s="2">
        <v>45</v>
      </c>
      <c r="D2981" s="2">
        <v>31</v>
      </c>
      <c r="E2981" s="2">
        <v>27.1</v>
      </c>
      <c r="F2981" s="2">
        <v>21.680000000000003</v>
      </c>
      <c r="G2981">
        <v>1</v>
      </c>
      <c r="H2981">
        <v>0</v>
      </c>
      <c r="I2981" s="2">
        <f>Tabell2[[#This Row],[Inköpspris (SEK)]]*Tabell2[[#This Row],[Antal]]</f>
        <v>27.1</v>
      </c>
      <c r="J2981" s="2">
        <f>MIN(Tabell2[[#This Row],[Bokat]]*Tabell2[[#This Row],[Inköpspris (SEK)]],Tabell2[[#This Row],[Totalt lagervärde ink moms]])</f>
        <v>0</v>
      </c>
      <c r="K2981" s="2">
        <f>Tabell2[[#This Row],[Totalt lagervärde ink moms]]-Tabell2[[#This Row],[Varav bokat ink moms]]</f>
        <v>27.1</v>
      </c>
      <c r="L2981" s="2">
        <f>Tabell2[[#This Row],[Antal]]*Tabell2[[#This Row],[Inpris ex moms]]</f>
        <v>21.680000000000003</v>
      </c>
      <c r="M2981" s="2">
        <f>MIN(Tabell2[[#This Row],[Bokat]]*Tabell2[[#This Row],[Inpris ex moms]],Tabell2[[#This Row],[Totalt lagervärde ex moms]])</f>
        <v>0</v>
      </c>
      <c r="N2981" s="2">
        <f>Tabell2[[#This Row],[Totalt lagervärde ex moms]]-Tabell2[[#This Row],[Varav bokat ex moms]]</f>
        <v>21.680000000000003</v>
      </c>
    </row>
    <row r="2982" spans="1:14" x14ac:dyDescent="0.2">
      <c r="A2982" t="s">
        <v>16619</v>
      </c>
      <c r="B2982" t="s">
        <v>16620</v>
      </c>
      <c r="C2982" s="2">
        <v>45</v>
      </c>
      <c r="D2982" s="2">
        <v>31</v>
      </c>
      <c r="E2982" s="2">
        <v>27.1</v>
      </c>
      <c r="F2982" s="2">
        <v>21.680000000000003</v>
      </c>
      <c r="G2982">
        <v>2</v>
      </c>
      <c r="H2982">
        <v>0</v>
      </c>
      <c r="I2982" s="2">
        <f>Tabell2[[#This Row],[Inköpspris (SEK)]]*Tabell2[[#This Row],[Antal]]</f>
        <v>54.2</v>
      </c>
      <c r="J2982" s="2">
        <f>MIN(Tabell2[[#This Row],[Bokat]]*Tabell2[[#This Row],[Inköpspris (SEK)]],Tabell2[[#This Row],[Totalt lagervärde ink moms]])</f>
        <v>0</v>
      </c>
      <c r="K2982" s="2">
        <f>Tabell2[[#This Row],[Totalt lagervärde ink moms]]-Tabell2[[#This Row],[Varav bokat ink moms]]</f>
        <v>54.2</v>
      </c>
      <c r="L2982" s="2">
        <f>Tabell2[[#This Row],[Antal]]*Tabell2[[#This Row],[Inpris ex moms]]</f>
        <v>43.360000000000007</v>
      </c>
      <c r="M2982" s="2">
        <f>MIN(Tabell2[[#This Row],[Bokat]]*Tabell2[[#This Row],[Inpris ex moms]],Tabell2[[#This Row],[Totalt lagervärde ex moms]])</f>
        <v>0</v>
      </c>
      <c r="N2982" s="2">
        <f>Tabell2[[#This Row],[Totalt lagervärde ex moms]]-Tabell2[[#This Row],[Varav bokat ex moms]]</f>
        <v>43.360000000000007</v>
      </c>
    </row>
    <row r="2983" spans="1:14" x14ac:dyDescent="0.2">
      <c r="A2983" t="s">
        <v>16227</v>
      </c>
      <c r="B2983" t="s">
        <v>16228</v>
      </c>
      <c r="C2983" s="2">
        <v>969</v>
      </c>
      <c r="D2983" s="2">
        <v>678</v>
      </c>
      <c r="E2983" s="2">
        <v>583.54</v>
      </c>
      <c r="F2983" s="2">
        <v>466.83199999999999</v>
      </c>
      <c r="G2983">
        <v>1</v>
      </c>
      <c r="H2983">
        <v>0</v>
      </c>
      <c r="I2983" s="2">
        <f>Tabell2[[#This Row],[Inköpspris (SEK)]]*Tabell2[[#This Row],[Antal]]</f>
        <v>583.54</v>
      </c>
      <c r="J2983" s="2">
        <f>MIN(Tabell2[[#This Row],[Bokat]]*Tabell2[[#This Row],[Inköpspris (SEK)]],Tabell2[[#This Row],[Totalt lagervärde ink moms]])</f>
        <v>0</v>
      </c>
      <c r="K2983" s="2">
        <f>Tabell2[[#This Row],[Totalt lagervärde ink moms]]-Tabell2[[#This Row],[Varav bokat ink moms]]</f>
        <v>583.54</v>
      </c>
      <c r="L2983" s="2">
        <f>Tabell2[[#This Row],[Antal]]*Tabell2[[#This Row],[Inpris ex moms]]</f>
        <v>466.83199999999999</v>
      </c>
      <c r="M2983" s="2">
        <f>MIN(Tabell2[[#This Row],[Bokat]]*Tabell2[[#This Row],[Inpris ex moms]],Tabell2[[#This Row],[Totalt lagervärde ex moms]])</f>
        <v>0</v>
      </c>
      <c r="N2983" s="2">
        <f>Tabell2[[#This Row],[Totalt lagervärde ex moms]]-Tabell2[[#This Row],[Varav bokat ex moms]]</f>
        <v>466.83199999999999</v>
      </c>
    </row>
    <row r="2984" spans="1:14" x14ac:dyDescent="0.2">
      <c r="A2984" t="s">
        <v>16865</v>
      </c>
      <c r="B2984" t="s">
        <v>16866</v>
      </c>
      <c r="C2984" s="2">
        <v>969</v>
      </c>
      <c r="D2984" s="2">
        <v>678</v>
      </c>
      <c r="E2984" s="2">
        <v>583.54</v>
      </c>
      <c r="F2984" s="2">
        <v>466.83199999999999</v>
      </c>
      <c r="G2984">
        <v>1</v>
      </c>
      <c r="H2984">
        <v>0</v>
      </c>
      <c r="I2984" s="2">
        <f>Tabell2[[#This Row],[Inköpspris (SEK)]]*Tabell2[[#This Row],[Antal]]</f>
        <v>583.54</v>
      </c>
      <c r="J2984" s="2">
        <f>MIN(Tabell2[[#This Row],[Bokat]]*Tabell2[[#This Row],[Inköpspris (SEK)]],Tabell2[[#This Row],[Totalt lagervärde ink moms]])</f>
        <v>0</v>
      </c>
      <c r="K2984" s="2">
        <f>Tabell2[[#This Row],[Totalt lagervärde ink moms]]-Tabell2[[#This Row],[Varav bokat ink moms]]</f>
        <v>583.54</v>
      </c>
      <c r="L2984" s="2">
        <f>Tabell2[[#This Row],[Antal]]*Tabell2[[#This Row],[Inpris ex moms]]</f>
        <v>466.83199999999999</v>
      </c>
      <c r="M2984" s="2">
        <f>MIN(Tabell2[[#This Row],[Bokat]]*Tabell2[[#This Row],[Inpris ex moms]],Tabell2[[#This Row],[Totalt lagervärde ex moms]])</f>
        <v>0</v>
      </c>
      <c r="N2984" s="2">
        <f>Tabell2[[#This Row],[Totalt lagervärde ex moms]]-Tabell2[[#This Row],[Varav bokat ex moms]]</f>
        <v>466.83199999999999</v>
      </c>
    </row>
    <row r="2985" spans="1:14" x14ac:dyDescent="0.2">
      <c r="A2985" t="s">
        <v>3687</v>
      </c>
      <c r="B2985" t="s">
        <v>3688</v>
      </c>
      <c r="C2985" s="2">
        <v>69</v>
      </c>
      <c r="D2985" s="2">
        <v>48</v>
      </c>
      <c r="E2985" s="2">
        <v>41.55</v>
      </c>
      <c r="F2985" s="2">
        <v>33.24</v>
      </c>
      <c r="G2985">
        <v>1</v>
      </c>
      <c r="H2985">
        <v>0</v>
      </c>
      <c r="I2985" s="2">
        <f>Tabell2[[#This Row],[Inköpspris (SEK)]]*Tabell2[[#This Row],[Antal]]</f>
        <v>41.55</v>
      </c>
      <c r="J2985" s="2">
        <f>MIN(Tabell2[[#This Row],[Bokat]]*Tabell2[[#This Row],[Inköpspris (SEK)]],Tabell2[[#This Row],[Totalt lagervärde ink moms]])</f>
        <v>0</v>
      </c>
      <c r="K2985" s="2">
        <f>Tabell2[[#This Row],[Totalt lagervärde ink moms]]-Tabell2[[#This Row],[Varav bokat ink moms]]</f>
        <v>41.55</v>
      </c>
      <c r="L2985" s="2">
        <f>Tabell2[[#This Row],[Antal]]*Tabell2[[#This Row],[Inpris ex moms]]</f>
        <v>33.24</v>
      </c>
      <c r="M2985" s="2">
        <f>MIN(Tabell2[[#This Row],[Bokat]]*Tabell2[[#This Row],[Inpris ex moms]],Tabell2[[#This Row],[Totalt lagervärde ex moms]])</f>
        <v>0</v>
      </c>
      <c r="N2985" s="2">
        <f>Tabell2[[#This Row],[Totalt lagervärde ex moms]]-Tabell2[[#This Row],[Varav bokat ex moms]]</f>
        <v>33.24</v>
      </c>
    </row>
    <row r="2986" spans="1:14" x14ac:dyDescent="0.2">
      <c r="A2986" t="s">
        <v>5074</v>
      </c>
      <c r="B2986" t="s">
        <v>5075</v>
      </c>
      <c r="C2986" s="2">
        <v>279</v>
      </c>
      <c r="D2986" s="2">
        <v>195</v>
      </c>
      <c r="E2986" s="2">
        <v>168</v>
      </c>
      <c r="F2986" s="2">
        <v>134.4</v>
      </c>
      <c r="G2986">
        <v>2</v>
      </c>
      <c r="H2986">
        <v>0</v>
      </c>
      <c r="I2986" s="2">
        <f>Tabell2[[#This Row],[Inköpspris (SEK)]]*Tabell2[[#This Row],[Antal]]</f>
        <v>336</v>
      </c>
      <c r="J2986" s="2">
        <f>MIN(Tabell2[[#This Row],[Bokat]]*Tabell2[[#This Row],[Inköpspris (SEK)]],Tabell2[[#This Row],[Totalt lagervärde ink moms]])</f>
        <v>0</v>
      </c>
      <c r="K2986" s="2">
        <f>Tabell2[[#This Row],[Totalt lagervärde ink moms]]-Tabell2[[#This Row],[Varav bokat ink moms]]</f>
        <v>336</v>
      </c>
      <c r="L2986" s="2">
        <f>Tabell2[[#This Row],[Antal]]*Tabell2[[#This Row],[Inpris ex moms]]</f>
        <v>268.8</v>
      </c>
      <c r="M2986" s="2">
        <f>MIN(Tabell2[[#This Row],[Bokat]]*Tabell2[[#This Row],[Inpris ex moms]],Tabell2[[#This Row],[Totalt lagervärde ex moms]])</f>
        <v>0</v>
      </c>
      <c r="N2986" s="2">
        <f>Tabell2[[#This Row],[Totalt lagervärde ex moms]]-Tabell2[[#This Row],[Varav bokat ex moms]]</f>
        <v>268.8</v>
      </c>
    </row>
    <row r="2987" spans="1:14" x14ac:dyDescent="0.2">
      <c r="A2987" t="s">
        <v>6987</v>
      </c>
      <c r="B2987" t="s">
        <v>6988</v>
      </c>
      <c r="C2987" s="2">
        <v>355</v>
      </c>
      <c r="D2987" s="2">
        <v>248</v>
      </c>
      <c r="E2987" s="2">
        <v>213.75</v>
      </c>
      <c r="F2987" s="2">
        <v>171</v>
      </c>
      <c r="G2987">
        <v>2</v>
      </c>
      <c r="H2987">
        <v>0</v>
      </c>
      <c r="I2987" s="2">
        <f>Tabell2[[#This Row],[Inköpspris (SEK)]]*Tabell2[[#This Row],[Antal]]</f>
        <v>427.5</v>
      </c>
      <c r="J2987" s="2">
        <f>MIN(Tabell2[[#This Row],[Bokat]]*Tabell2[[#This Row],[Inköpspris (SEK)]],Tabell2[[#This Row],[Totalt lagervärde ink moms]])</f>
        <v>0</v>
      </c>
      <c r="K2987" s="2">
        <f>Tabell2[[#This Row],[Totalt lagervärde ink moms]]-Tabell2[[#This Row],[Varav bokat ink moms]]</f>
        <v>427.5</v>
      </c>
      <c r="L2987" s="2">
        <f>Tabell2[[#This Row],[Antal]]*Tabell2[[#This Row],[Inpris ex moms]]</f>
        <v>342</v>
      </c>
      <c r="M2987" s="2">
        <f>MIN(Tabell2[[#This Row],[Bokat]]*Tabell2[[#This Row],[Inpris ex moms]],Tabell2[[#This Row],[Totalt lagervärde ex moms]])</f>
        <v>0</v>
      </c>
      <c r="N2987" s="2">
        <f>Tabell2[[#This Row],[Totalt lagervärde ex moms]]-Tabell2[[#This Row],[Varav bokat ex moms]]</f>
        <v>342</v>
      </c>
    </row>
    <row r="2988" spans="1:14" x14ac:dyDescent="0.2">
      <c r="A2988" t="s">
        <v>6989</v>
      </c>
      <c r="B2988" t="s">
        <v>6990</v>
      </c>
      <c r="C2988" s="2">
        <v>355</v>
      </c>
      <c r="D2988" s="2">
        <v>248</v>
      </c>
      <c r="E2988" s="2">
        <v>213.75</v>
      </c>
      <c r="F2988" s="2">
        <v>171</v>
      </c>
      <c r="G2988">
        <v>2</v>
      </c>
      <c r="H2988">
        <v>0</v>
      </c>
      <c r="I2988" s="2">
        <f>Tabell2[[#This Row],[Inköpspris (SEK)]]*Tabell2[[#This Row],[Antal]]</f>
        <v>427.5</v>
      </c>
      <c r="J2988" s="2">
        <f>MIN(Tabell2[[#This Row],[Bokat]]*Tabell2[[#This Row],[Inköpspris (SEK)]],Tabell2[[#This Row],[Totalt lagervärde ink moms]])</f>
        <v>0</v>
      </c>
      <c r="K2988" s="2">
        <f>Tabell2[[#This Row],[Totalt lagervärde ink moms]]-Tabell2[[#This Row],[Varav bokat ink moms]]</f>
        <v>427.5</v>
      </c>
      <c r="L2988" s="2">
        <f>Tabell2[[#This Row],[Antal]]*Tabell2[[#This Row],[Inpris ex moms]]</f>
        <v>342</v>
      </c>
      <c r="M2988" s="2">
        <f>MIN(Tabell2[[#This Row],[Bokat]]*Tabell2[[#This Row],[Inpris ex moms]],Tabell2[[#This Row],[Totalt lagervärde ex moms]])</f>
        <v>0</v>
      </c>
      <c r="N2988" s="2">
        <f>Tabell2[[#This Row],[Totalt lagervärde ex moms]]-Tabell2[[#This Row],[Varav bokat ex moms]]</f>
        <v>342</v>
      </c>
    </row>
    <row r="2989" spans="1:14" x14ac:dyDescent="0.2">
      <c r="A2989" t="s">
        <v>5162</v>
      </c>
      <c r="B2989" t="s">
        <v>5163</v>
      </c>
      <c r="C2989" s="2">
        <v>399</v>
      </c>
      <c r="D2989" s="2">
        <v>279</v>
      </c>
      <c r="E2989" s="2">
        <v>240.24</v>
      </c>
      <c r="F2989" s="2">
        <v>192.19200000000001</v>
      </c>
      <c r="G2989">
        <v>1</v>
      </c>
      <c r="H2989">
        <v>0</v>
      </c>
      <c r="I2989" s="2">
        <f>Tabell2[[#This Row],[Inköpspris (SEK)]]*Tabell2[[#This Row],[Antal]]</f>
        <v>240.24</v>
      </c>
      <c r="J2989" s="2">
        <f>MIN(Tabell2[[#This Row],[Bokat]]*Tabell2[[#This Row],[Inköpspris (SEK)]],Tabell2[[#This Row],[Totalt lagervärde ink moms]])</f>
        <v>0</v>
      </c>
      <c r="K2989" s="2">
        <f>Tabell2[[#This Row],[Totalt lagervärde ink moms]]-Tabell2[[#This Row],[Varav bokat ink moms]]</f>
        <v>240.24</v>
      </c>
      <c r="L2989" s="2">
        <f>Tabell2[[#This Row],[Antal]]*Tabell2[[#This Row],[Inpris ex moms]]</f>
        <v>192.19200000000001</v>
      </c>
      <c r="M2989" s="2">
        <f>MIN(Tabell2[[#This Row],[Bokat]]*Tabell2[[#This Row],[Inpris ex moms]],Tabell2[[#This Row],[Totalt lagervärde ex moms]])</f>
        <v>0</v>
      </c>
      <c r="N2989" s="2">
        <f>Tabell2[[#This Row],[Totalt lagervärde ex moms]]-Tabell2[[#This Row],[Varav bokat ex moms]]</f>
        <v>192.19200000000001</v>
      </c>
    </row>
    <row r="2990" spans="1:14" x14ac:dyDescent="0.2">
      <c r="A2990" t="s">
        <v>10156</v>
      </c>
      <c r="B2990" t="s">
        <v>10157</v>
      </c>
      <c r="C2990" s="2">
        <v>955</v>
      </c>
      <c r="D2990" s="2">
        <v>668</v>
      </c>
      <c r="E2990" s="2">
        <v>575</v>
      </c>
      <c r="F2990" s="2">
        <v>460</v>
      </c>
      <c r="G2990">
        <v>1</v>
      </c>
      <c r="H2990">
        <v>0</v>
      </c>
      <c r="I2990" s="2">
        <f>Tabell2[[#This Row],[Inköpspris (SEK)]]*Tabell2[[#This Row],[Antal]]</f>
        <v>575</v>
      </c>
      <c r="J2990" s="2">
        <f>MIN(Tabell2[[#This Row],[Bokat]]*Tabell2[[#This Row],[Inköpspris (SEK)]],Tabell2[[#This Row],[Totalt lagervärde ink moms]])</f>
        <v>0</v>
      </c>
      <c r="K2990" s="2">
        <f>Tabell2[[#This Row],[Totalt lagervärde ink moms]]-Tabell2[[#This Row],[Varav bokat ink moms]]</f>
        <v>575</v>
      </c>
      <c r="L2990" s="2">
        <f>Tabell2[[#This Row],[Antal]]*Tabell2[[#This Row],[Inpris ex moms]]</f>
        <v>460</v>
      </c>
      <c r="M2990" s="2">
        <f>MIN(Tabell2[[#This Row],[Bokat]]*Tabell2[[#This Row],[Inpris ex moms]],Tabell2[[#This Row],[Totalt lagervärde ex moms]])</f>
        <v>0</v>
      </c>
      <c r="N2990" s="2">
        <f>Tabell2[[#This Row],[Totalt lagervärde ex moms]]-Tabell2[[#This Row],[Varav bokat ex moms]]</f>
        <v>460</v>
      </c>
    </row>
    <row r="2991" spans="1:14" x14ac:dyDescent="0.2">
      <c r="A2991" t="s">
        <v>15439</v>
      </c>
      <c r="B2991" t="s">
        <v>15440</v>
      </c>
      <c r="C2991" s="2">
        <v>279</v>
      </c>
      <c r="D2991" s="2">
        <v>195</v>
      </c>
      <c r="E2991" s="2">
        <v>167.98</v>
      </c>
      <c r="F2991" s="2">
        <v>134.38399999999999</v>
      </c>
      <c r="G2991">
        <v>5</v>
      </c>
      <c r="H2991">
        <v>0</v>
      </c>
      <c r="I2991" s="2">
        <f>Tabell2[[#This Row],[Inköpspris (SEK)]]*Tabell2[[#This Row],[Antal]]</f>
        <v>839.9</v>
      </c>
      <c r="J2991" s="2">
        <f>MIN(Tabell2[[#This Row],[Bokat]]*Tabell2[[#This Row],[Inköpspris (SEK)]],Tabell2[[#This Row],[Totalt lagervärde ink moms]])</f>
        <v>0</v>
      </c>
      <c r="K2991" s="2">
        <f>Tabell2[[#This Row],[Totalt lagervärde ink moms]]-Tabell2[[#This Row],[Varav bokat ink moms]]</f>
        <v>839.9</v>
      </c>
      <c r="L2991" s="2">
        <f>Tabell2[[#This Row],[Antal]]*Tabell2[[#This Row],[Inpris ex moms]]</f>
        <v>671.92</v>
      </c>
      <c r="M2991" s="2">
        <f>MIN(Tabell2[[#This Row],[Bokat]]*Tabell2[[#This Row],[Inpris ex moms]],Tabell2[[#This Row],[Totalt lagervärde ex moms]])</f>
        <v>0</v>
      </c>
      <c r="N2991" s="2">
        <f>Tabell2[[#This Row],[Totalt lagervärde ex moms]]-Tabell2[[#This Row],[Varav bokat ex moms]]</f>
        <v>671.92</v>
      </c>
    </row>
    <row r="2992" spans="1:14" x14ac:dyDescent="0.2">
      <c r="A2992" t="s">
        <v>14197</v>
      </c>
      <c r="B2992" t="s">
        <v>14198</v>
      </c>
      <c r="C2992" s="2">
        <v>415</v>
      </c>
      <c r="D2992" s="2">
        <v>290</v>
      </c>
      <c r="E2992" s="2">
        <v>249.85</v>
      </c>
      <c r="F2992" s="2">
        <v>199.88</v>
      </c>
      <c r="G2992">
        <v>1</v>
      </c>
      <c r="H2992">
        <v>0</v>
      </c>
      <c r="I2992" s="2">
        <f>Tabell2[[#This Row],[Inköpspris (SEK)]]*Tabell2[[#This Row],[Antal]]</f>
        <v>249.85</v>
      </c>
      <c r="J2992" s="2">
        <f>MIN(Tabell2[[#This Row],[Bokat]]*Tabell2[[#This Row],[Inköpspris (SEK)]],Tabell2[[#This Row],[Totalt lagervärde ink moms]])</f>
        <v>0</v>
      </c>
      <c r="K2992" s="2">
        <f>Tabell2[[#This Row],[Totalt lagervärde ink moms]]-Tabell2[[#This Row],[Varav bokat ink moms]]</f>
        <v>249.85</v>
      </c>
      <c r="L2992" s="2">
        <f>Tabell2[[#This Row],[Antal]]*Tabell2[[#This Row],[Inpris ex moms]]</f>
        <v>199.88</v>
      </c>
      <c r="M2992" s="2">
        <f>MIN(Tabell2[[#This Row],[Bokat]]*Tabell2[[#This Row],[Inpris ex moms]],Tabell2[[#This Row],[Totalt lagervärde ex moms]])</f>
        <v>0</v>
      </c>
      <c r="N2992" s="2">
        <f>Tabell2[[#This Row],[Totalt lagervärde ex moms]]-Tabell2[[#This Row],[Varav bokat ex moms]]</f>
        <v>199.88</v>
      </c>
    </row>
    <row r="2993" spans="1:14" x14ac:dyDescent="0.2">
      <c r="A2993" t="s">
        <v>1172</v>
      </c>
      <c r="B2993" t="s">
        <v>1173</v>
      </c>
      <c r="C2993" s="2">
        <v>1649</v>
      </c>
      <c r="D2993" s="2">
        <v>1319</v>
      </c>
      <c r="E2993" s="2">
        <v>992.73</v>
      </c>
      <c r="F2993" s="2">
        <v>794.18400000000008</v>
      </c>
      <c r="G2993">
        <v>1</v>
      </c>
      <c r="H2993">
        <v>0</v>
      </c>
      <c r="I2993" s="2">
        <f>Tabell2[[#This Row],[Inköpspris (SEK)]]*Tabell2[[#This Row],[Antal]]</f>
        <v>992.73</v>
      </c>
      <c r="J2993" s="2">
        <f>MIN(Tabell2[[#This Row],[Bokat]]*Tabell2[[#This Row],[Inköpspris (SEK)]],Tabell2[[#This Row],[Totalt lagervärde ink moms]])</f>
        <v>0</v>
      </c>
      <c r="K2993" s="2">
        <f>Tabell2[[#This Row],[Totalt lagervärde ink moms]]-Tabell2[[#This Row],[Varav bokat ink moms]]</f>
        <v>992.73</v>
      </c>
      <c r="L2993" s="2">
        <f>Tabell2[[#This Row],[Antal]]*Tabell2[[#This Row],[Inpris ex moms]]</f>
        <v>794.18400000000008</v>
      </c>
      <c r="M2993" s="2">
        <f>MIN(Tabell2[[#This Row],[Bokat]]*Tabell2[[#This Row],[Inpris ex moms]],Tabell2[[#This Row],[Totalt lagervärde ex moms]])</f>
        <v>0</v>
      </c>
      <c r="N2993" s="2">
        <f>Tabell2[[#This Row],[Totalt lagervärde ex moms]]-Tabell2[[#This Row],[Varav bokat ex moms]]</f>
        <v>794.18400000000008</v>
      </c>
    </row>
    <row r="2994" spans="1:14" x14ac:dyDescent="0.2">
      <c r="A2994" t="s">
        <v>1174</v>
      </c>
      <c r="B2994" t="s">
        <v>1175</v>
      </c>
      <c r="C2994" s="2">
        <v>1649</v>
      </c>
      <c r="D2994" s="2">
        <v>1319</v>
      </c>
      <c r="E2994" s="2">
        <v>992.73</v>
      </c>
      <c r="F2994" s="2">
        <v>794.18400000000008</v>
      </c>
      <c r="G2994">
        <v>1</v>
      </c>
      <c r="H2994">
        <v>0</v>
      </c>
      <c r="I2994" s="2">
        <f>Tabell2[[#This Row],[Inköpspris (SEK)]]*Tabell2[[#This Row],[Antal]]</f>
        <v>992.73</v>
      </c>
      <c r="J2994" s="2">
        <f>MIN(Tabell2[[#This Row],[Bokat]]*Tabell2[[#This Row],[Inköpspris (SEK)]],Tabell2[[#This Row],[Totalt lagervärde ink moms]])</f>
        <v>0</v>
      </c>
      <c r="K2994" s="2">
        <f>Tabell2[[#This Row],[Totalt lagervärde ink moms]]-Tabell2[[#This Row],[Varav bokat ink moms]]</f>
        <v>992.73</v>
      </c>
      <c r="L2994" s="2">
        <f>Tabell2[[#This Row],[Antal]]*Tabell2[[#This Row],[Inpris ex moms]]</f>
        <v>794.18400000000008</v>
      </c>
      <c r="M2994" s="2">
        <f>MIN(Tabell2[[#This Row],[Bokat]]*Tabell2[[#This Row],[Inpris ex moms]],Tabell2[[#This Row],[Totalt lagervärde ex moms]])</f>
        <v>0</v>
      </c>
      <c r="N2994" s="2">
        <f>Tabell2[[#This Row],[Totalt lagervärde ex moms]]-Tabell2[[#This Row],[Varav bokat ex moms]]</f>
        <v>794.18400000000008</v>
      </c>
    </row>
    <row r="2995" spans="1:14" x14ac:dyDescent="0.2">
      <c r="A2995" t="s">
        <v>6705</v>
      </c>
      <c r="B2995" t="s">
        <v>6706</v>
      </c>
      <c r="C2995" s="2">
        <v>129</v>
      </c>
      <c r="D2995" s="2">
        <v>77</v>
      </c>
      <c r="E2995" s="2">
        <v>77.66</v>
      </c>
      <c r="F2995" s="2">
        <v>62.128</v>
      </c>
      <c r="G2995">
        <v>2</v>
      </c>
      <c r="H2995">
        <v>0</v>
      </c>
      <c r="I2995" s="2">
        <f>Tabell2[[#This Row],[Inköpspris (SEK)]]*Tabell2[[#This Row],[Antal]]</f>
        <v>155.32</v>
      </c>
      <c r="J2995" s="2">
        <f>MIN(Tabell2[[#This Row],[Bokat]]*Tabell2[[#This Row],[Inköpspris (SEK)]],Tabell2[[#This Row],[Totalt lagervärde ink moms]])</f>
        <v>0</v>
      </c>
      <c r="K2995" s="2">
        <f>Tabell2[[#This Row],[Totalt lagervärde ink moms]]-Tabell2[[#This Row],[Varav bokat ink moms]]</f>
        <v>155.32</v>
      </c>
      <c r="L2995" s="2">
        <f>Tabell2[[#This Row],[Antal]]*Tabell2[[#This Row],[Inpris ex moms]]</f>
        <v>124.256</v>
      </c>
      <c r="M2995" s="2">
        <f>MIN(Tabell2[[#This Row],[Bokat]]*Tabell2[[#This Row],[Inpris ex moms]],Tabell2[[#This Row],[Totalt lagervärde ex moms]])</f>
        <v>0</v>
      </c>
      <c r="N2995" s="2">
        <f>Tabell2[[#This Row],[Totalt lagervärde ex moms]]-Tabell2[[#This Row],[Varav bokat ex moms]]</f>
        <v>124.256</v>
      </c>
    </row>
    <row r="2996" spans="1:14" x14ac:dyDescent="0.2">
      <c r="A2996" t="s">
        <v>6707</v>
      </c>
      <c r="B2996" t="s">
        <v>6708</v>
      </c>
      <c r="C2996" s="2">
        <v>129</v>
      </c>
      <c r="D2996" s="2">
        <v>77</v>
      </c>
      <c r="E2996" s="2">
        <v>77.66</v>
      </c>
      <c r="F2996" s="2">
        <v>62.128</v>
      </c>
      <c r="G2996">
        <v>1</v>
      </c>
      <c r="H2996">
        <v>0</v>
      </c>
      <c r="I2996" s="2">
        <f>Tabell2[[#This Row],[Inköpspris (SEK)]]*Tabell2[[#This Row],[Antal]]</f>
        <v>77.66</v>
      </c>
      <c r="J2996" s="2">
        <f>MIN(Tabell2[[#This Row],[Bokat]]*Tabell2[[#This Row],[Inköpspris (SEK)]],Tabell2[[#This Row],[Totalt lagervärde ink moms]])</f>
        <v>0</v>
      </c>
      <c r="K2996" s="2">
        <f>Tabell2[[#This Row],[Totalt lagervärde ink moms]]-Tabell2[[#This Row],[Varav bokat ink moms]]</f>
        <v>77.66</v>
      </c>
      <c r="L2996" s="2">
        <f>Tabell2[[#This Row],[Antal]]*Tabell2[[#This Row],[Inpris ex moms]]</f>
        <v>62.128</v>
      </c>
      <c r="M2996" s="2">
        <f>MIN(Tabell2[[#This Row],[Bokat]]*Tabell2[[#This Row],[Inpris ex moms]],Tabell2[[#This Row],[Totalt lagervärde ex moms]])</f>
        <v>0</v>
      </c>
      <c r="N2996" s="2">
        <f>Tabell2[[#This Row],[Totalt lagervärde ex moms]]-Tabell2[[#This Row],[Varav bokat ex moms]]</f>
        <v>62.128</v>
      </c>
    </row>
    <row r="2997" spans="1:14" x14ac:dyDescent="0.2">
      <c r="A2997" t="s">
        <v>6709</v>
      </c>
      <c r="B2997" t="s">
        <v>6710</v>
      </c>
      <c r="C2997" s="2">
        <v>129</v>
      </c>
      <c r="D2997" s="2">
        <v>77</v>
      </c>
      <c r="E2997" s="2">
        <v>77.66</v>
      </c>
      <c r="F2997" s="2">
        <v>62.128</v>
      </c>
      <c r="G2997">
        <v>2</v>
      </c>
      <c r="H2997">
        <v>0</v>
      </c>
      <c r="I2997" s="2">
        <f>Tabell2[[#This Row],[Inköpspris (SEK)]]*Tabell2[[#This Row],[Antal]]</f>
        <v>155.32</v>
      </c>
      <c r="J2997" s="2">
        <f>MIN(Tabell2[[#This Row],[Bokat]]*Tabell2[[#This Row],[Inköpspris (SEK)]],Tabell2[[#This Row],[Totalt lagervärde ink moms]])</f>
        <v>0</v>
      </c>
      <c r="K2997" s="2">
        <f>Tabell2[[#This Row],[Totalt lagervärde ink moms]]-Tabell2[[#This Row],[Varav bokat ink moms]]</f>
        <v>155.32</v>
      </c>
      <c r="L2997" s="2">
        <f>Tabell2[[#This Row],[Antal]]*Tabell2[[#This Row],[Inpris ex moms]]</f>
        <v>124.256</v>
      </c>
      <c r="M2997" s="2">
        <f>MIN(Tabell2[[#This Row],[Bokat]]*Tabell2[[#This Row],[Inpris ex moms]],Tabell2[[#This Row],[Totalt lagervärde ex moms]])</f>
        <v>0</v>
      </c>
      <c r="N2997" s="2">
        <f>Tabell2[[#This Row],[Totalt lagervärde ex moms]]-Tabell2[[#This Row],[Varav bokat ex moms]]</f>
        <v>124.256</v>
      </c>
    </row>
    <row r="2998" spans="1:14" x14ac:dyDescent="0.2">
      <c r="A2998" t="s">
        <v>6711</v>
      </c>
      <c r="B2998" t="s">
        <v>6712</v>
      </c>
      <c r="C2998" s="2">
        <v>129</v>
      </c>
      <c r="D2998" s="2">
        <v>90</v>
      </c>
      <c r="E2998" s="2">
        <v>77.66</v>
      </c>
      <c r="F2998" s="2">
        <v>62.128</v>
      </c>
      <c r="G2998">
        <v>2</v>
      </c>
      <c r="H2998">
        <v>0</v>
      </c>
      <c r="I2998" s="2">
        <f>Tabell2[[#This Row],[Inköpspris (SEK)]]*Tabell2[[#This Row],[Antal]]</f>
        <v>155.32</v>
      </c>
      <c r="J2998" s="2">
        <f>MIN(Tabell2[[#This Row],[Bokat]]*Tabell2[[#This Row],[Inköpspris (SEK)]],Tabell2[[#This Row],[Totalt lagervärde ink moms]])</f>
        <v>0</v>
      </c>
      <c r="K2998" s="2">
        <f>Tabell2[[#This Row],[Totalt lagervärde ink moms]]-Tabell2[[#This Row],[Varav bokat ink moms]]</f>
        <v>155.32</v>
      </c>
      <c r="L2998" s="2">
        <f>Tabell2[[#This Row],[Antal]]*Tabell2[[#This Row],[Inpris ex moms]]</f>
        <v>124.256</v>
      </c>
      <c r="M2998" s="2">
        <f>MIN(Tabell2[[#This Row],[Bokat]]*Tabell2[[#This Row],[Inpris ex moms]],Tabell2[[#This Row],[Totalt lagervärde ex moms]])</f>
        <v>0</v>
      </c>
      <c r="N2998" s="2">
        <f>Tabell2[[#This Row],[Totalt lagervärde ex moms]]-Tabell2[[#This Row],[Varav bokat ex moms]]</f>
        <v>124.256</v>
      </c>
    </row>
    <row r="2999" spans="1:14" x14ac:dyDescent="0.2">
      <c r="A2999" t="s">
        <v>14789</v>
      </c>
      <c r="B2999" t="s">
        <v>14790</v>
      </c>
      <c r="C2999" s="2">
        <v>735</v>
      </c>
      <c r="D2999" s="2">
        <v>514</v>
      </c>
      <c r="E2999" s="2">
        <v>442.41</v>
      </c>
      <c r="F2999" s="2">
        <v>353.92800000000005</v>
      </c>
      <c r="G2999">
        <v>1</v>
      </c>
      <c r="H2999">
        <v>0</v>
      </c>
      <c r="I2999" s="2">
        <f>Tabell2[[#This Row],[Inköpspris (SEK)]]*Tabell2[[#This Row],[Antal]]</f>
        <v>442.41</v>
      </c>
      <c r="J2999" s="2">
        <f>MIN(Tabell2[[#This Row],[Bokat]]*Tabell2[[#This Row],[Inköpspris (SEK)]],Tabell2[[#This Row],[Totalt lagervärde ink moms]])</f>
        <v>0</v>
      </c>
      <c r="K2999" s="2">
        <f>Tabell2[[#This Row],[Totalt lagervärde ink moms]]-Tabell2[[#This Row],[Varav bokat ink moms]]</f>
        <v>442.41</v>
      </c>
      <c r="L2999" s="2">
        <f>Tabell2[[#This Row],[Antal]]*Tabell2[[#This Row],[Inpris ex moms]]</f>
        <v>353.92800000000005</v>
      </c>
      <c r="M2999" s="2">
        <f>MIN(Tabell2[[#This Row],[Bokat]]*Tabell2[[#This Row],[Inpris ex moms]],Tabell2[[#This Row],[Totalt lagervärde ex moms]])</f>
        <v>0</v>
      </c>
      <c r="N2999" s="2">
        <f>Tabell2[[#This Row],[Totalt lagervärde ex moms]]-Tabell2[[#This Row],[Varav bokat ex moms]]</f>
        <v>353.92800000000005</v>
      </c>
    </row>
    <row r="3000" spans="1:14" x14ac:dyDescent="0.2">
      <c r="A3000" t="s">
        <v>3745</v>
      </c>
      <c r="B3000" t="s">
        <v>3746</v>
      </c>
      <c r="C3000" s="2">
        <v>155</v>
      </c>
      <c r="D3000" s="2">
        <v>108</v>
      </c>
      <c r="E3000" s="2">
        <v>93.29</v>
      </c>
      <c r="F3000" s="2">
        <v>74.632000000000005</v>
      </c>
      <c r="G3000">
        <v>2</v>
      </c>
      <c r="H3000">
        <v>0</v>
      </c>
      <c r="I3000" s="2">
        <f>Tabell2[[#This Row],[Inköpspris (SEK)]]*Tabell2[[#This Row],[Antal]]</f>
        <v>186.58</v>
      </c>
      <c r="J3000" s="2">
        <f>MIN(Tabell2[[#This Row],[Bokat]]*Tabell2[[#This Row],[Inköpspris (SEK)]],Tabell2[[#This Row],[Totalt lagervärde ink moms]])</f>
        <v>0</v>
      </c>
      <c r="K3000" s="2">
        <f>Tabell2[[#This Row],[Totalt lagervärde ink moms]]-Tabell2[[#This Row],[Varav bokat ink moms]]</f>
        <v>186.58</v>
      </c>
      <c r="L3000" s="2">
        <f>Tabell2[[#This Row],[Antal]]*Tabell2[[#This Row],[Inpris ex moms]]</f>
        <v>149.26400000000001</v>
      </c>
      <c r="M3000" s="2">
        <f>MIN(Tabell2[[#This Row],[Bokat]]*Tabell2[[#This Row],[Inpris ex moms]],Tabell2[[#This Row],[Totalt lagervärde ex moms]])</f>
        <v>0</v>
      </c>
      <c r="N3000" s="2">
        <f>Tabell2[[#This Row],[Totalt lagervärde ex moms]]-Tabell2[[#This Row],[Varav bokat ex moms]]</f>
        <v>149.26400000000001</v>
      </c>
    </row>
    <row r="3001" spans="1:14" x14ac:dyDescent="0.2">
      <c r="A3001" t="s">
        <v>4237</v>
      </c>
      <c r="B3001" t="s">
        <v>4238</v>
      </c>
      <c r="C3001" s="2">
        <v>81</v>
      </c>
      <c r="D3001" s="2">
        <v>57</v>
      </c>
      <c r="E3001" s="2">
        <v>48.75</v>
      </c>
      <c r="F3001" s="2">
        <v>39</v>
      </c>
      <c r="G3001">
        <v>3</v>
      </c>
      <c r="H3001">
        <v>0</v>
      </c>
      <c r="I3001" s="2">
        <f>Tabell2[[#This Row],[Inköpspris (SEK)]]*Tabell2[[#This Row],[Antal]]</f>
        <v>146.25</v>
      </c>
      <c r="J3001" s="2">
        <f>MIN(Tabell2[[#This Row],[Bokat]]*Tabell2[[#This Row],[Inköpspris (SEK)]],Tabell2[[#This Row],[Totalt lagervärde ink moms]])</f>
        <v>0</v>
      </c>
      <c r="K3001" s="2">
        <f>Tabell2[[#This Row],[Totalt lagervärde ink moms]]-Tabell2[[#This Row],[Varav bokat ink moms]]</f>
        <v>146.25</v>
      </c>
      <c r="L3001" s="2">
        <f>Tabell2[[#This Row],[Antal]]*Tabell2[[#This Row],[Inpris ex moms]]</f>
        <v>117</v>
      </c>
      <c r="M3001" s="2">
        <f>MIN(Tabell2[[#This Row],[Bokat]]*Tabell2[[#This Row],[Inpris ex moms]],Tabell2[[#This Row],[Totalt lagervärde ex moms]])</f>
        <v>0</v>
      </c>
      <c r="N3001" s="2">
        <f>Tabell2[[#This Row],[Totalt lagervärde ex moms]]-Tabell2[[#This Row],[Varav bokat ex moms]]</f>
        <v>117</v>
      </c>
    </row>
    <row r="3002" spans="1:14" x14ac:dyDescent="0.2">
      <c r="A3002" t="s">
        <v>4455</v>
      </c>
      <c r="B3002" t="s">
        <v>4456</v>
      </c>
      <c r="C3002" s="2">
        <v>81</v>
      </c>
      <c r="D3002" s="2">
        <v>49</v>
      </c>
      <c r="E3002" s="2">
        <v>48.75</v>
      </c>
      <c r="F3002" s="2">
        <v>39</v>
      </c>
      <c r="G3002">
        <v>3</v>
      </c>
      <c r="H3002">
        <v>0</v>
      </c>
      <c r="I3002" s="2">
        <f>Tabell2[[#This Row],[Inköpspris (SEK)]]*Tabell2[[#This Row],[Antal]]</f>
        <v>146.25</v>
      </c>
      <c r="J3002" s="2">
        <f>MIN(Tabell2[[#This Row],[Bokat]]*Tabell2[[#This Row],[Inköpspris (SEK)]],Tabell2[[#This Row],[Totalt lagervärde ink moms]])</f>
        <v>0</v>
      </c>
      <c r="K3002" s="2">
        <f>Tabell2[[#This Row],[Totalt lagervärde ink moms]]-Tabell2[[#This Row],[Varav bokat ink moms]]</f>
        <v>146.25</v>
      </c>
      <c r="L3002" s="2">
        <f>Tabell2[[#This Row],[Antal]]*Tabell2[[#This Row],[Inpris ex moms]]</f>
        <v>117</v>
      </c>
      <c r="M3002" s="2">
        <f>MIN(Tabell2[[#This Row],[Bokat]]*Tabell2[[#This Row],[Inpris ex moms]],Tabell2[[#This Row],[Totalt lagervärde ex moms]])</f>
        <v>0</v>
      </c>
      <c r="N3002" s="2">
        <f>Tabell2[[#This Row],[Totalt lagervärde ex moms]]-Tabell2[[#This Row],[Varav bokat ex moms]]</f>
        <v>117</v>
      </c>
    </row>
    <row r="3003" spans="1:14" x14ac:dyDescent="0.2">
      <c r="A3003" t="s">
        <v>4457</v>
      </c>
      <c r="B3003" t="s">
        <v>4458</v>
      </c>
      <c r="C3003" s="2">
        <v>81</v>
      </c>
      <c r="D3003" s="2">
        <v>57</v>
      </c>
      <c r="E3003" s="2">
        <v>48.75</v>
      </c>
      <c r="F3003" s="2">
        <v>39</v>
      </c>
      <c r="G3003">
        <v>4</v>
      </c>
      <c r="H3003">
        <v>0</v>
      </c>
      <c r="I3003" s="2">
        <f>Tabell2[[#This Row],[Inköpspris (SEK)]]*Tabell2[[#This Row],[Antal]]</f>
        <v>195</v>
      </c>
      <c r="J3003" s="2">
        <f>MIN(Tabell2[[#This Row],[Bokat]]*Tabell2[[#This Row],[Inköpspris (SEK)]],Tabell2[[#This Row],[Totalt lagervärde ink moms]])</f>
        <v>0</v>
      </c>
      <c r="K3003" s="2">
        <f>Tabell2[[#This Row],[Totalt lagervärde ink moms]]-Tabell2[[#This Row],[Varav bokat ink moms]]</f>
        <v>195</v>
      </c>
      <c r="L3003" s="2">
        <f>Tabell2[[#This Row],[Antal]]*Tabell2[[#This Row],[Inpris ex moms]]</f>
        <v>156</v>
      </c>
      <c r="M3003" s="2">
        <f>MIN(Tabell2[[#This Row],[Bokat]]*Tabell2[[#This Row],[Inpris ex moms]],Tabell2[[#This Row],[Totalt lagervärde ex moms]])</f>
        <v>0</v>
      </c>
      <c r="N3003" s="2">
        <f>Tabell2[[#This Row],[Totalt lagervärde ex moms]]-Tabell2[[#This Row],[Varav bokat ex moms]]</f>
        <v>156</v>
      </c>
    </row>
    <row r="3004" spans="1:14" x14ac:dyDescent="0.2">
      <c r="A3004" t="s">
        <v>4459</v>
      </c>
      <c r="B3004" t="s">
        <v>4460</v>
      </c>
      <c r="C3004" s="2">
        <v>81</v>
      </c>
      <c r="D3004" s="2">
        <v>57</v>
      </c>
      <c r="E3004" s="2">
        <v>48.75</v>
      </c>
      <c r="F3004" s="2">
        <v>39</v>
      </c>
      <c r="G3004">
        <v>3</v>
      </c>
      <c r="H3004">
        <v>0</v>
      </c>
      <c r="I3004" s="2">
        <f>Tabell2[[#This Row],[Inköpspris (SEK)]]*Tabell2[[#This Row],[Antal]]</f>
        <v>146.25</v>
      </c>
      <c r="J3004" s="2">
        <f>MIN(Tabell2[[#This Row],[Bokat]]*Tabell2[[#This Row],[Inköpspris (SEK)]],Tabell2[[#This Row],[Totalt lagervärde ink moms]])</f>
        <v>0</v>
      </c>
      <c r="K3004" s="2">
        <f>Tabell2[[#This Row],[Totalt lagervärde ink moms]]-Tabell2[[#This Row],[Varav bokat ink moms]]</f>
        <v>146.25</v>
      </c>
      <c r="L3004" s="2">
        <f>Tabell2[[#This Row],[Antal]]*Tabell2[[#This Row],[Inpris ex moms]]</f>
        <v>117</v>
      </c>
      <c r="M3004" s="2">
        <f>MIN(Tabell2[[#This Row],[Bokat]]*Tabell2[[#This Row],[Inpris ex moms]],Tabell2[[#This Row],[Totalt lagervärde ex moms]])</f>
        <v>0</v>
      </c>
      <c r="N3004" s="2">
        <f>Tabell2[[#This Row],[Totalt lagervärde ex moms]]-Tabell2[[#This Row],[Varav bokat ex moms]]</f>
        <v>117</v>
      </c>
    </row>
    <row r="3005" spans="1:14" x14ac:dyDescent="0.2">
      <c r="A3005" t="s">
        <v>4395</v>
      </c>
      <c r="B3005" t="s">
        <v>4396</v>
      </c>
      <c r="C3005" s="2">
        <v>125</v>
      </c>
      <c r="D3005" s="2">
        <v>75</v>
      </c>
      <c r="E3005" s="2">
        <v>75.23</v>
      </c>
      <c r="F3005" s="2">
        <v>60.184000000000005</v>
      </c>
      <c r="G3005">
        <v>5</v>
      </c>
      <c r="H3005">
        <v>0</v>
      </c>
      <c r="I3005" s="2">
        <f>Tabell2[[#This Row],[Inköpspris (SEK)]]*Tabell2[[#This Row],[Antal]]</f>
        <v>376.15000000000003</v>
      </c>
      <c r="J3005" s="2">
        <f>MIN(Tabell2[[#This Row],[Bokat]]*Tabell2[[#This Row],[Inköpspris (SEK)]],Tabell2[[#This Row],[Totalt lagervärde ink moms]])</f>
        <v>0</v>
      </c>
      <c r="K3005" s="2">
        <f>Tabell2[[#This Row],[Totalt lagervärde ink moms]]-Tabell2[[#This Row],[Varav bokat ink moms]]</f>
        <v>376.15000000000003</v>
      </c>
      <c r="L3005" s="2">
        <f>Tabell2[[#This Row],[Antal]]*Tabell2[[#This Row],[Inpris ex moms]]</f>
        <v>300.92</v>
      </c>
      <c r="M3005" s="2">
        <f>MIN(Tabell2[[#This Row],[Bokat]]*Tabell2[[#This Row],[Inpris ex moms]],Tabell2[[#This Row],[Totalt lagervärde ex moms]])</f>
        <v>0</v>
      </c>
      <c r="N3005" s="2">
        <f>Tabell2[[#This Row],[Totalt lagervärde ex moms]]-Tabell2[[#This Row],[Varav bokat ex moms]]</f>
        <v>300.92</v>
      </c>
    </row>
    <row r="3006" spans="1:14" x14ac:dyDescent="0.2">
      <c r="A3006" t="s">
        <v>3889</v>
      </c>
      <c r="B3006" t="s">
        <v>3890</v>
      </c>
      <c r="C3006" s="2">
        <v>205</v>
      </c>
      <c r="D3006" s="2">
        <v>123</v>
      </c>
      <c r="E3006" s="2">
        <v>123.36</v>
      </c>
      <c r="F3006" s="2">
        <v>98.688000000000002</v>
      </c>
      <c r="G3006">
        <v>1</v>
      </c>
      <c r="H3006">
        <v>0</v>
      </c>
      <c r="I3006" s="2">
        <f>Tabell2[[#This Row],[Inköpspris (SEK)]]*Tabell2[[#This Row],[Antal]]</f>
        <v>123.36</v>
      </c>
      <c r="J3006" s="2">
        <f>MIN(Tabell2[[#This Row],[Bokat]]*Tabell2[[#This Row],[Inköpspris (SEK)]],Tabell2[[#This Row],[Totalt lagervärde ink moms]])</f>
        <v>0</v>
      </c>
      <c r="K3006" s="2">
        <f>Tabell2[[#This Row],[Totalt lagervärde ink moms]]-Tabell2[[#This Row],[Varav bokat ink moms]]</f>
        <v>123.36</v>
      </c>
      <c r="L3006" s="2">
        <f>Tabell2[[#This Row],[Antal]]*Tabell2[[#This Row],[Inpris ex moms]]</f>
        <v>98.688000000000002</v>
      </c>
      <c r="M3006" s="2">
        <f>MIN(Tabell2[[#This Row],[Bokat]]*Tabell2[[#This Row],[Inpris ex moms]],Tabell2[[#This Row],[Totalt lagervärde ex moms]])</f>
        <v>0</v>
      </c>
      <c r="N3006" s="2">
        <f>Tabell2[[#This Row],[Totalt lagervärde ex moms]]-Tabell2[[#This Row],[Varav bokat ex moms]]</f>
        <v>98.688000000000002</v>
      </c>
    </row>
    <row r="3007" spans="1:14" x14ac:dyDescent="0.2">
      <c r="A3007" t="s">
        <v>4063</v>
      </c>
      <c r="B3007" t="s">
        <v>4064</v>
      </c>
      <c r="C3007" s="2">
        <v>205</v>
      </c>
      <c r="D3007" s="2">
        <v>123</v>
      </c>
      <c r="E3007" s="2">
        <v>123.36</v>
      </c>
      <c r="F3007" s="2">
        <v>98.688000000000002</v>
      </c>
      <c r="G3007">
        <v>1</v>
      </c>
      <c r="H3007">
        <v>0</v>
      </c>
      <c r="I3007" s="2">
        <f>Tabell2[[#This Row],[Inköpspris (SEK)]]*Tabell2[[#This Row],[Antal]]</f>
        <v>123.36</v>
      </c>
      <c r="J3007" s="2">
        <f>MIN(Tabell2[[#This Row],[Bokat]]*Tabell2[[#This Row],[Inköpspris (SEK)]],Tabell2[[#This Row],[Totalt lagervärde ink moms]])</f>
        <v>0</v>
      </c>
      <c r="K3007" s="2">
        <f>Tabell2[[#This Row],[Totalt lagervärde ink moms]]-Tabell2[[#This Row],[Varav bokat ink moms]]</f>
        <v>123.36</v>
      </c>
      <c r="L3007" s="2">
        <f>Tabell2[[#This Row],[Antal]]*Tabell2[[#This Row],[Inpris ex moms]]</f>
        <v>98.688000000000002</v>
      </c>
      <c r="M3007" s="2">
        <f>MIN(Tabell2[[#This Row],[Bokat]]*Tabell2[[#This Row],[Inpris ex moms]],Tabell2[[#This Row],[Totalt lagervärde ex moms]])</f>
        <v>0</v>
      </c>
      <c r="N3007" s="2">
        <f>Tabell2[[#This Row],[Totalt lagervärde ex moms]]-Tabell2[[#This Row],[Varav bokat ex moms]]</f>
        <v>98.688000000000002</v>
      </c>
    </row>
    <row r="3008" spans="1:14" x14ac:dyDescent="0.2">
      <c r="A3008" t="s">
        <v>14795</v>
      </c>
      <c r="B3008" t="s">
        <v>14796</v>
      </c>
      <c r="C3008" s="2">
        <v>919</v>
      </c>
      <c r="D3008" s="2">
        <v>643</v>
      </c>
      <c r="E3008" s="2">
        <v>553</v>
      </c>
      <c r="F3008" s="2">
        <v>442.40000000000003</v>
      </c>
      <c r="G3008">
        <v>1</v>
      </c>
      <c r="H3008">
        <v>0</v>
      </c>
      <c r="I3008" s="2">
        <f>Tabell2[[#This Row],[Inköpspris (SEK)]]*Tabell2[[#This Row],[Antal]]</f>
        <v>553</v>
      </c>
      <c r="J3008" s="2">
        <f>MIN(Tabell2[[#This Row],[Bokat]]*Tabell2[[#This Row],[Inköpspris (SEK)]],Tabell2[[#This Row],[Totalt lagervärde ink moms]])</f>
        <v>0</v>
      </c>
      <c r="K3008" s="2">
        <f>Tabell2[[#This Row],[Totalt lagervärde ink moms]]-Tabell2[[#This Row],[Varav bokat ink moms]]</f>
        <v>553</v>
      </c>
      <c r="L3008" s="2">
        <f>Tabell2[[#This Row],[Antal]]*Tabell2[[#This Row],[Inpris ex moms]]</f>
        <v>442.40000000000003</v>
      </c>
      <c r="M3008" s="2">
        <f>MIN(Tabell2[[#This Row],[Bokat]]*Tabell2[[#This Row],[Inpris ex moms]],Tabell2[[#This Row],[Totalt lagervärde ex moms]])</f>
        <v>0</v>
      </c>
      <c r="N3008" s="2">
        <f>Tabell2[[#This Row],[Totalt lagervärde ex moms]]-Tabell2[[#This Row],[Varav bokat ex moms]]</f>
        <v>442.40000000000003</v>
      </c>
    </row>
    <row r="3009" spans="1:14" x14ac:dyDescent="0.2">
      <c r="A3009" t="s">
        <v>15363</v>
      </c>
      <c r="B3009" t="s">
        <v>15364</v>
      </c>
      <c r="C3009" s="2">
        <v>919</v>
      </c>
      <c r="D3009" s="2">
        <v>643</v>
      </c>
      <c r="E3009" s="2">
        <v>553</v>
      </c>
      <c r="F3009" s="2">
        <v>442.40000000000003</v>
      </c>
      <c r="G3009">
        <v>1</v>
      </c>
      <c r="H3009">
        <v>0</v>
      </c>
      <c r="I3009" s="2">
        <f>Tabell2[[#This Row],[Inköpspris (SEK)]]*Tabell2[[#This Row],[Antal]]</f>
        <v>553</v>
      </c>
      <c r="J3009" s="2">
        <f>MIN(Tabell2[[#This Row],[Bokat]]*Tabell2[[#This Row],[Inköpspris (SEK)]],Tabell2[[#This Row],[Totalt lagervärde ink moms]])</f>
        <v>0</v>
      </c>
      <c r="K3009" s="2">
        <f>Tabell2[[#This Row],[Totalt lagervärde ink moms]]-Tabell2[[#This Row],[Varav bokat ink moms]]</f>
        <v>553</v>
      </c>
      <c r="L3009" s="2">
        <f>Tabell2[[#This Row],[Antal]]*Tabell2[[#This Row],[Inpris ex moms]]</f>
        <v>442.40000000000003</v>
      </c>
      <c r="M3009" s="2">
        <f>MIN(Tabell2[[#This Row],[Bokat]]*Tabell2[[#This Row],[Inpris ex moms]],Tabell2[[#This Row],[Totalt lagervärde ex moms]])</f>
        <v>0</v>
      </c>
      <c r="N3009" s="2">
        <f>Tabell2[[#This Row],[Totalt lagervärde ex moms]]-Tabell2[[#This Row],[Varav bokat ex moms]]</f>
        <v>442.40000000000003</v>
      </c>
    </row>
    <row r="3010" spans="1:14" x14ac:dyDescent="0.2">
      <c r="A3010" t="s">
        <v>4439</v>
      </c>
      <c r="B3010" t="s">
        <v>4440</v>
      </c>
      <c r="C3010" s="2">
        <v>65</v>
      </c>
      <c r="D3010" s="2">
        <v>46</v>
      </c>
      <c r="E3010" s="2">
        <v>39.11</v>
      </c>
      <c r="F3010" s="2">
        <v>31.288</v>
      </c>
      <c r="G3010">
        <v>7</v>
      </c>
      <c r="H3010">
        <v>0</v>
      </c>
      <c r="I3010" s="2">
        <f>Tabell2[[#This Row],[Inköpspris (SEK)]]*Tabell2[[#This Row],[Antal]]</f>
        <v>273.77</v>
      </c>
      <c r="J3010" s="2">
        <f>MIN(Tabell2[[#This Row],[Bokat]]*Tabell2[[#This Row],[Inköpspris (SEK)]],Tabell2[[#This Row],[Totalt lagervärde ink moms]])</f>
        <v>0</v>
      </c>
      <c r="K3010" s="2">
        <f>Tabell2[[#This Row],[Totalt lagervärde ink moms]]-Tabell2[[#This Row],[Varav bokat ink moms]]</f>
        <v>273.77</v>
      </c>
      <c r="L3010" s="2">
        <f>Tabell2[[#This Row],[Antal]]*Tabell2[[#This Row],[Inpris ex moms]]</f>
        <v>219.01599999999999</v>
      </c>
      <c r="M3010" s="2">
        <f>MIN(Tabell2[[#This Row],[Bokat]]*Tabell2[[#This Row],[Inpris ex moms]],Tabell2[[#This Row],[Totalt lagervärde ex moms]])</f>
        <v>0</v>
      </c>
      <c r="N3010" s="2">
        <f>Tabell2[[#This Row],[Totalt lagervärde ex moms]]-Tabell2[[#This Row],[Varav bokat ex moms]]</f>
        <v>219.01599999999999</v>
      </c>
    </row>
    <row r="3011" spans="1:14" x14ac:dyDescent="0.2">
      <c r="A3011" t="s">
        <v>4441</v>
      </c>
      <c r="B3011" t="s">
        <v>4442</v>
      </c>
      <c r="C3011" s="2">
        <v>65</v>
      </c>
      <c r="D3011" s="2">
        <v>39</v>
      </c>
      <c r="E3011" s="2">
        <v>39.11</v>
      </c>
      <c r="F3011" s="2">
        <v>31.288</v>
      </c>
      <c r="G3011">
        <v>4</v>
      </c>
      <c r="H3011">
        <v>0</v>
      </c>
      <c r="I3011" s="2">
        <f>Tabell2[[#This Row],[Inköpspris (SEK)]]*Tabell2[[#This Row],[Antal]]</f>
        <v>156.44</v>
      </c>
      <c r="J3011" s="2">
        <f>MIN(Tabell2[[#This Row],[Bokat]]*Tabell2[[#This Row],[Inköpspris (SEK)]],Tabell2[[#This Row],[Totalt lagervärde ink moms]])</f>
        <v>0</v>
      </c>
      <c r="K3011" s="2">
        <f>Tabell2[[#This Row],[Totalt lagervärde ink moms]]-Tabell2[[#This Row],[Varav bokat ink moms]]</f>
        <v>156.44</v>
      </c>
      <c r="L3011" s="2">
        <f>Tabell2[[#This Row],[Antal]]*Tabell2[[#This Row],[Inpris ex moms]]</f>
        <v>125.152</v>
      </c>
      <c r="M3011" s="2">
        <f>MIN(Tabell2[[#This Row],[Bokat]]*Tabell2[[#This Row],[Inpris ex moms]],Tabell2[[#This Row],[Totalt lagervärde ex moms]])</f>
        <v>0</v>
      </c>
      <c r="N3011" s="2">
        <f>Tabell2[[#This Row],[Totalt lagervärde ex moms]]-Tabell2[[#This Row],[Varav bokat ex moms]]</f>
        <v>125.152</v>
      </c>
    </row>
    <row r="3012" spans="1:14" x14ac:dyDescent="0.2">
      <c r="A3012" t="s">
        <v>4445</v>
      </c>
      <c r="B3012" t="s">
        <v>4446</v>
      </c>
      <c r="C3012" s="2">
        <v>65</v>
      </c>
      <c r="D3012" s="2">
        <v>46</v>
      </c>
      <c r="E3012" s="2">
        <v>39.11</v>
      </c>
      <c r="F3012" s="2">
        <v>31.288</v>
      </c>
      <c r="G3012">
        <v>8</v>
      </c>
      <c r="H3012">
        <v>0</v>
      </c>
      <c r="I3012" s="2">
        <f>Tabell2[[#This Row],[Inköpspris (SEK)]]*Tabell2[[#This Row],[Antal]]</f>
        <v>312.88</v>
      </c>
      <c r="J3012" s="2">
        <f>MIN(Tabell2[[#This Row],[Bokat]]*Tabell2[[#This Row],[Inköpspris (SEK)]],Tabell2[[#This Row],[Totalt lagervärde ink moms]])</f>
        <v>0</v>
      </c>
      <c r="K3012" s="2">
        <f>Tabell2[[#This Row],[Totalt lagervärde ink moms]]-Tabell2[[#This Row],[Varav bokat ink moms]]</f>
        <v>312.88</v>
      </c>
      <c r="L3012" s="2">
        <f>Tabell2[[#This Row],[Antal]]*Tabell2[[#This Row],[Inpris ex moms]]</f>
        <v>250.304</v>
      </c>
      <c r="M3012" s="2">
        <f>MIN(Tabell2[[#This Row],[Bokat]]*Tabell2[[#This Row],[Inpris ex moms]],Tabell2[[#This Row],[Totalt lagervärde ex moms]])</f>
        <v>0</v>
      </c>
      <c r="N3012" s="2">
        <f>Tabell2[[#This Row],[Totalt lagervärde ex moms]]-Tabell2[[#This Row],[Varav bokat ex moms]]</f>
        <v>250.304</v>
      </c>
    </row>
    <row r="3013" spans="1:14" x14ac:dyDescent="0.2">
      <c r="A3013" t="s">
        <v>4447</v>
      </c>
      <c r="B3013" t="s">
        <v>4448</v>
      </c>
      <c r="C3013" s="2">
        <v>65</v>
      </c>
      <c r="D3013" s="2">
        <v>46</v>
      </c>
      <c r="E3013" s="2">
        <v>39.11</v>
      </c>
      <c r="F3013" s="2">
        <v>31.288</v>
      </c>
      <c r="G3013">
        <v>3</v>
      </c>
      <c r="H3013">
        <v>0</v>
      </c>
      <c r="I3013" s="2">
        <f>Tabell2[[#This Row],[Inköpspris (SEK)]]*Tabell2[[#This Row],[Antal]]</f>
        <v>117.33</v>
      </c>
      <c r="J3013" s="2">
        <f>MIN(Tabell2[[#This Row],[Bokat]]*Tabell2[[#This Row],[Inköpspris (SEK)]],Tabell2[[#This Row],[Totalt lagervärde ink moms]])</f>
        <v>0</v>
      </c>
      <c r="K3013" s="2">
        <f>Tabell2[[#This Row],[Totalt lagervärde ink moms]]-Tabell2[[#This Row],[Varav bokat ink moms]]</f>
        <v>117.33</v>
      </c>
      <c r="L3013" s="2">
        <f>Tabell2[[#This Row],[Antal]]*Tabell2[[#This Row],[Inpris ex moms]]</f>
        <v>93.864000000000004</v>
      </c>
      <c r="M3013" s="2">
        <f>MIN(Tabell2[[#This Row],[Bokat]]*Tabell2[[#This Row],[Inpris ex moms]],Tabell2[[#This Row],[Totalt lagervärde ex moms]])</f>
        <v>0</v>
      </c>
      <c r="N3013" s="2">
        <f>Tabell2[[#This Row],[Totalt lagervärde ex moms]]-Tabell2[[#This Row],[Varav bokat ex moms]]</f>
        <v>93.864000000000004</v>
      </c>
    </row>
    <row r="3014" spans="1:14" x14ac:dyDescent="0.2">
      <c r="A3014" t="s">
        <v>4449</v>
      </c>
      <c r="B3014" t="s">
        <v>4450</v>
      </c>
      <c r="C3014" s="2">
        <v>65</v>
      </c>
      <c r="D3014" s="2">
        <v>46</v>
      </c>
      <c r="E3014" s="2">
        <v>39.11</v>
      </c>
      <c r="F3014" s="2">
        <v>31.288</v>
      </c>
      <c r="G3014">
        <v>13</v>
      </c>
      <c r="H3014">
        <v>0</v>
      </c>
      <c r="I3014" s="2">
        <f>Tabell2[[#This Row],[Inköpspris (SEK)]]*Tabell2[[#This Row],[Antal]]</f>
        <v>508.43</v>
      </c>
      <c r="J3014" s="2">
        <f>MIN(Tabell2[[#This Row],[Bokat]]*Tabell2[[#This Row],[Inköpspris (SEK)]],Tabell2[[#This Row],[Totalt lagervärde ink moms]])</f>
        <v>0</v>
      </c>
      <c r="K3014" s="2">
        <f>Tabell2[[#This Row],[Totalt lagervärde ink moms]]-Tabell2[[#This Row],[Varav bokat ink moms]]</f>
        <v>508.43</v>
      </c>
      <c r="L3014" s="2">
        <f>Tabell2[[#This Row],[Antal]]*Tabell2[[#This Row],[Inpris ex moms]]</f>
        <v>406.74400000000003</v>
      </c>
      <c r="M3014" s="2">
        <f>MIN(Tabell2[[#This Row],[Bokat]]*Tabell2[[#This Row],[Inpris ex moms]],Tabell2[[#This Row],[Totalt lagervärde ex moms]])</f>
        <v>0</v>
      </c>
      <c r="N3014" s="2">
        <f>Tabell2[[#This Row],[Totalt lagervärde ex moms]]-Tabell2[[#This Row],[Varav bokat ex moms]]</f>
        <v>406.74400000000003</v>
      </c>
    </row>
    <row r="3015" spans="1:14" x14ac:dyDescent="0.2">
      <c r="A3015" t="s">
        <v>4451</v>
      </c>
      <c r="B3015" t="s">
        <v>4452</v>
      </c>
      <c r="C3015" s="2">
        <v>65</v>
      </c>
      <c r="D3015" s="2">
        <v>46</v>
      </c>
      <c r="E3015" s="2">
        <v>39.11</v>
      </c>
      <c r="F3015" s="2">
        <v>31.288</v>
      </c>
      <c r="G3015">
        <v>1</v>
      </c>
      <c r="H3015">
        <v>0</v>
      </c>
      <c r="I3015" s="2">
        <f>Tabell2[[#This Row],[Inköpspris (SEK)]]*Tabell2[[#This Row],[Antal]]</f>
        <v>39.11</v>
      </c>
      <c r="J3015" s="2">
        <f>MIN(Tabell2[[#This Row],[Bokat]]*Tabell2[[#This Row],[Inköpspris (SEK)]],Tabell2[[#This Row],[Totalt lagervärde ink moms]])</f>
        <v>0</v>
      </c>
      <c r="K3015" s="2">
        <f>Tabell2[[#This Row],[Totalt lagervärde ink moms]]-Tabell2[[#This Row],[Varav bokat ink moms]]</f>
        <v>39.11</v>
      </c>
      <c r="L3015" s="2">
        <f>Tabell2[[#This Row],[Antal]]*Tabell2[[#This Row],[Inpris ex moms]]</f>
        <v>31.288</v>
      </c>
      <c r="M3015" s="2">
        <f>MIN(Tabell2[[#This Row],[Bokat]]*Tabell2[[#This Row],[Inpris ex moms]],Tabell2[[#This Row],[Totalt lagervärde ex moms]])</f>
        <v>0</v>
      </c>
      <c r="N3015" s="2">
        <f>Tabell2[[#This Row],[Totalt lagervärde ex moms]]-Tabell2[[#This Row],[Varav bokat ex moms]]</f>
        <v>31.288</v>
      </c>
    </row>
    <row r="3016" spans="1:14" x14ac:dyDescent="0.2">
      <c r="A3016" t="s">
        <v>18702</v>
      </c>
      <c r="B3016" t="s">
        <v>18703</v>
      </c>
      <c r="C3016" s="2">
        <v>225</v>
      </c>
      <c r="D3016" s="2">
        <v>158</v>
      </c>
      <c r="E3016" s="2">
        <v>135.38</v>
      </c>
      <c r="F3016" s="2">
        <v>108.304</v>
      </c>
      <c r="G3016">
        <v>8</v>
      </c>
      <c r="H3016">
        <v>0</v>
      </c>
      <c r="I3016" s="2">
        <f>Tabell2[[#This Row],[Inköpspris (SEK)]]*Tabell2[[#This Row],[Antal]]</f>
        <v>1083.04</v>
      </c>
      <c r="J3016" s="2">
        <f>MIN(Tabell2[[#This Row],[Bokat]]*Tabell2[[#This Row],[Inköpspris (SEK)]],Tabell2[[#This Row],[Totalt lagervärde ink moms]])</f>
        <v>0</v>
      </c>
      <c r="K3016" s="2">
        <f>Tabell2[[#This Row],[Totalt lagervärde ink moms]]-Tabell2[[#This Row],[Varav bokat ink moms]]</f>
        <v>1083.04</v>
      </c>
      <c r="L3016" s="2">
        <f>Tabell2[[#This Row],[Antal]]*Tabell2[[#This Row],[Inpris ex moms]]</f>
        <v>866.43200000000002</v>
      </c>
      <c r="M3016" s="2">
        <f>MIN(Tabell2[[#This Row],[Bokat]]*Tabell2[[#This Row],[Inpris ex moms]],Tabell2[[#This Row],[Totalt lagervärde ex moms]])</f>
        <v>0</v>
      </c>
      <c r="N3016" s="2">
        <f>Tabell2[[#This Row],[Totalt lagervärde ex moms]]-Tabell2[[#This Row],[Varav bokat ex moms]]</f>
        <v>866.43200000000002</v>
      </c>
    </row>
    <row r="3017" spans="1:14" x14ac:dyDescent="0.2">
      <c r="A3017" t="s">
        <v>3661</v>
      </c>
      <c r="B3017" t="s">
        <v>3662</v>
      </c>
      <c r="C3017" s="2">
        <v>179</v>
      </c>
      <c r="D3017" s="2">
        <v>125</v>
      </c>
      <c r="E3017" s="2">
        <v>107.7</v>
      </c>
      <c r="F3017" s="2">
        <v>86.160000000000011</v>
      </c>
      <c r="G3017">
        <v>4</v>
      </c>
      <c r="H3017">
        <v>0</v>
      </c>
      <c r="I3017" s="2">
        <f>Tabell2[[#This Row],[Inköpspris (SEK)]]*Tabell2[[#This Row],[Antal]]</f>
        <v>430.8</v>
      </c>
      <c r="J3017" s="2">
        <f>MIN(Tabell2[[#This Row],[Bokat]]*Tabell2[[#This Row],[Inköpspris (SEK)]],Tabell2[[#This Row],[Totalt lagervärde ink moms]])</f>
        <v>0</v>
      </c>
      <c r="K3017" s="2">
        <f>Tabell2[[#This Row],[Totalt lagervärde ink moms]]-Tabell2[[#This Row],[Varav bokat ink moms]]</f>
        <v>430.8</v>
      </c>
      <c r="L3017" s="2">
        <f>Tabell2[[#This Row],[Antal]]*Tabell2[[#This Row],[Inpris ex moms]]</f>
        <v>344.64000000000004</v>
      </c>
      <c r="M3017" s="2">
        <f>MIN(Tabell2[[#This Row],[Bokat]]*Tabell2[[#This Row],[Inpris ex moms]],Tabell2[[#This Row],[Totalt lagervärde ex moms]])</f>
        <v>0</v>
      </c>
      <c r="N3017" s="2">
        <f>Tabell2[[#This Row],[Totalt lagervärde ex moms]]-Tabell2[[#This Row],[Varav bokat ex moms]]</f>
        <v>344.64000000000004</v>
      </c>
    </row>
    <row r="3018" spans="1:14" x14ac:dyDescent="0.2">
      <c r="A3018" t="s">
        <v>4407</v>
      </c>
      <c r="B3018" t="s">
        <v>4408</v>
      </c>
      <c r="C3018" s="2">
        <v>139</v>
      </c>
      <c r="D3018" s="2">
        <v>97</v>
      </c>
      <c r="E3018" s="2">
        <v>83.63</v>
      </c>
      <c r="F3018" s="2">
        <v>66.903999999999996</v>
      </c>
      <c r="G3018">
        <v>1</v>
      </c>
      <c r="H3018">
        <v>0</v>
      </c>
      <c r="I3018" s="2">
        <f>Tabell2[[#This Row],[Inköpspris (SEK)]]*Tabell2[[#This Row],[Antal]]</f>
        <v>83.63</v>
      </c>
      <c r="J3018" s="2">
        <f>MIN(Tabell2[[#This Row],[Bokat]]*Tabell2[[#This Row],[Inköpspris (SEK)]],Tabell2[[#This Row],[Totalt lagervärde ink moms]])</f>
        <v>0</v>
      </c>
      <c r="K3018" s="2">
        <f>Tabell2[[#This Row],[Totalt lagervärde ink moms]]-Tabell2[[#This Row],[Varav bokat ink moms]]</f>
        <v>83.63</v>
      </c>
      <c r="L3018" s="2">
        <f>Tabell2[[#This Row],[Antal]]*Tabell2[[#This Row],[Inpris ex moms]]</f>
        <v>66.903999999999996</v>
      </c>
      <c r="M3018" s="2">
        <f>MIN(Tabell2[[#This Row],[Bokat]]*Tabell2[[#This Row],[Inpris ex moms]],Tabell2[[#This Row],[Totalt lagervärde ex moms]])</f>
        <v>0</v>
      </c>
      <c r="N3018" s="2">
        <f>Tabell2[[#This Row],[Totalt lagervärde ex moms]]-Tabell2[[#This Row],[Varav bokat ex moms]]</f>
        <v>66.903999999999996</v>
      </c>
    </row>
    <row r="3019" spans="1:14" x14ac:dyDescent="0.2">
      <c r="A3019" t="s">
        <v>12070</v>
      </c>
      <c r="B3019" t="s">
        <v>12071</v>
      </c>
      <c r="C3019" s="2">
        <v>3789</v>
      </c>
      <c r="D3019" s="2">
        <v>2273</v>
      </c>
      <c r="E3019" s="2">
        <v>2279.29</v>
      </c>
      <c r="F3019" s="2">
        <v>1823.432</v>
      </c>
      <c r="G3019">
        <v>1</v>
      </c>
      <c r="H3019">
        <v>0</v>
      </c>
      <c r="I3019" s="2">
        <f>Tabell2[[#This Row],[Inköpspris (SEK)]]*Tabell2[[#This Row],[Antal]]</f>
        <v>2279.29</v>
      </c>
      <c r="J3019" s="2">
        <f>MIN(Tabell2[[#This Row],[Bokat]]*Tabell2[[#This Row],[Inköpspris (SEK)]],Tabell2[[#This Row],[Totalt lagervärde ink moms]])</f>
        <v>0</v>
      </c>
      <c r="K3019" s="2">
        <f>Tabell2[[#This Row],[Totalt lagervärde ink moms]]-Tabell2[[#This Row],[Varav bokat ink moms]]</f>
        <v>2279.29</v>
      </c>
      <c r="L3019" s="2">
        <f>Tabell2[[#This Row],[Antal]]*Tabell2[[#This Row],[Inpris ex moms]]</f>
        <v>1823.432</v>
      </c>
      <c r="M3019" s="2">
        <f>MIN(Tabell2[[#This Row],[Bokat]]*Tabell2[[#This Row],[Inpris ex moms]],Tabell2[[#This Row],[Totalt lagervärde ex moms]])</f>
        <v>0</v>
      </c>
      <c r="N3019" s="2">
        <f>Tabell2[[#This Row],[Totalt lagervärde ex moms]]-Tabell2[[#This Row],[Varav bokat ex moms]]</f>
        <v>1823.432</v>
      </c>
    </row>
    <row r="3020" spans="1:14" x14ac:dyDescent="0.2">
      <c r="A3020" t="s">
        <v>12072</v>
      </c>
      <c r="B3020" t="s">
        <v>12073</v>
      </c>
      <c r="C3020" s="2">
        <v>3789</v>
      </c>
      <c r="D3020" s="2">
        <v>2273</v>
      </c>
      <c r="E3020" s="2">
        <v>2279.29</v>
      </c>
      <c r="F3020" s="2">
        <v>1823.432</v>
      </c>
      <c r="G3020">
        <v>1</v>
      </c>
      <c r="H3020">
        <v>0</v>
      </c>
      <c r="I3020" s="2">
        <f>Tabell2[[#This Row],[Inköpspris (SEK)]]*Tabell2[[#This Row],[Antal]]</f>
        <v>2279.29</v>
      </c>
      <c r="J3020" s="2">
        <f>MIN(Tabell2[[#This Row],[Bokat]]*Tabell2[[#This Row],[Inköpspris (SEK)]],Tabell2[[#This Row],[Totalt lagervärde ink moms]])</f>
        <v>0</v>
      </c>
      <c r="K3020" s="2">
        <f>Tabell2[[#This Row],[Totalt lagervärde ink moms]]-Tabell2[[#This Row],[Varav bokat ink moms]]</f>
        <v>2279.29</v>
      </c>
      <c r="L3020" s="2">
        <f>Tabell2[[#This Row],[Antal]]*Tabell2[[#This Row],[Inpris ex moms]]</f>
        <v>1823.432</v>
      </c>
      <c r="M3020" s="2">
        <f>MIN(Tabell2[[#This Row],[Bokat]]*Tabell2[[#This Row],[Inpris ex moms]],Tabell2[[#This Row],[Totalt lagervärde ex moms]])</f>
        <v>0</v>
      </c>
      <c r="N3020" s="2">
        <f>Tabell2[[#This Row],[Totalt lagervärde ex moms]]-Tabell2[[#This Row],[Varav bokat ex moms]]</f>
        <v>1823.432</v>
      </c>
    </row>
    <row r="3021" spans="1:14" x14ac:dyDescent="0.2">
      <c r="A3021" t="s">
        <v>12134</v>
      </c>
      <c r="B3021" t="s">
        <v>12135</v>
      </c>
      <c r="C3021" s="2">
        <v>3789</v>
      </c>
      <c r="D3021" s="2">
        <v>2273</v>
      </c>
      <c r="E3021" s="2">
        <v>2279.29</v>
      </c>
      <c r="F3021" s="2">
        <v>1823.432</v>
      </c>
      <c r="G3021">
        <v>1</v>
      </c>
      <c r="H3021">
        <v>0</v>
      </c>
      <c r="I3021" s="2">
        <f>Tabell2[[#This Row],[Inköpspris (SEK)]]*Tabell2[[#This Row],[Antal]]</f>
        <v>2279.29</v>
      </c>
      <c r="J3021" s="2">
        <f>MIN(Tabell2[[#This Row],[Bokat]]*Tabell2[[#This Row],[Inköpspris (SEK)]],Tabell2[[#This Row],[Totalt lagervärde ink moms]])</f>
        <v>0</v>
      </c>
      <c r="K3021" s="2">
        <f>Tabell2[[#This Row],[Totalt lagervärde ink moms]]-Tabell2[[#This Row],[Varav bokat ink moms]]</f>
        <v>2279.29</v>
      </c>
      <c r="L3021" s="2">
        <f>Tabell2[[#This Row],[Antal]]*Tabell2[[#This Row],[Inpris ex moms]]</f>
        <v>1823.432</v>
      </c>
      <c r="M3021" s="2">
        <f>MIN(Tabell2[[#This Row],[Bokat]]*Tabell2[[#This Row],[Inpris ex moms]],Tabell2[[#This Row],[Totalt lagervärde ex moms]])</f>
        <v>0</v>
      </c>
      <c r="N3021" s="2">
        <f>Tabell2[[#This Row],[Totalt lagervärde ex moms]]-Tabell2[[#This Row],[Varav bokat ex moms]]</f>
        <v>1823.432</v>
      </c>
    </row>
    <row r="3022" spans="1:14" x14ac:dyDescent="0.2">
      <c r="A3022" t="s">
        <v>12136</v>
      </c>
      <c r="B3022" t="s">
        <v>12137</v>
      </c>
      <c r="C3022" s="2">
        <v>3789</v>
      </c>
      <c r="D3022" s="2">
        <v>2273</v>
      </c>
      <c r="E3022" s="2">
        <v>2279.29</v>
      </c>
      <c r="F3022" s="2">
        <v>1823.432</v>
      </c>
      <c r="G3022">
        <v>1</v>
      </c>
      <c r="H3022">
        <v>0</v>
      </c>
      <c r="I3022" s="2">
        <f>Tabell2[[#This Row],[Inköpspris (SEK)]]*Tabell2[[#This Row],[Antal]]</f>
        <v>2279.29</v>
      </c>
      <c r="J3022" s="2">
        <f>MIN(Tabell2[[#This Row],[Bokat]]*Tabell2[[#This Row],[Inköpspris (SEK)]],Tabell2[[#This Row],[Totalt lagervärde ink moms]])</f>
        <v>0</v>
      </c>
      <c r="K3022" s="2">
        <f>Tabell2[[#This Row],[Totalt lagervärde ink moms]]-Tabell2[[#This Row],[Varav bokat ink moms]]</f>
        <v>2279.29</v>
      </c>
      <c r="L3022" s="2">
        <f>Tabell2[[#This Row],[Antal]]*Tabell2[[#This Row],[Inpris ex moms]]</f>
        <v>1823.432</v>
      </c>
      <c r="M3022" s="2">
        <f>MIN(Tabell2[[#This Row],[Bokat]]*Tabell2[[#This Row],[Inpris ex moms]],Tabell2[[#This Row],[Totalt lagervärde ex moms]])</f>
        <v>0</v>
      </c>
      <c r="N3022" s="2">
        <f>Tabell2[[#This Row],[Totalt lagervärde ex moms]]-Tabell2[[#This Row],[Varav bokat ex moms]]</f>
        <v>1823.432</v>
      </c>
    </row>
    <row r="3023" spans="1:14" x14ac:dyDescent="0.2">
      <c r="A3023" t="s">
        <v>12138</v>
      </c>
      <c r="B3023" t="s">
        <v>12139</v>
      </c>
      <c r="C3023" s="2">
        <v>3789</v>
      </c>
      <c r="D3023" s="2">
        <v>2273</v>
      </c>
      <c r="E3023" s="2">
        <v>2279.29</v>
      </c>
      <c r="F3023" s="2">
        <v>1823.432</v>
      </c>
      <c r="G3023">
        <v>1</v>
      </c>
      <c r="H3023">
        <v>0</v>
      </c>
      <c r="I3023" s="2">
        <f>Tabell2[[#This Row],[Inköpspris (SEK)]]*Tabell2[[#This Row],[Antal]]</f>
        <v>2279.29</v>
      </c>
      <c r="J3023" s="2">
        <f>MIN(Tabell2[[#This Row],[Bokat]]*Tabell2[[#This Row],[Inköpspris (SEK)]],Tabell2[[#This Row],[Totalt lagervärde ink moms]])</f>
        <v>0</v>
      </c>
      <c r="K3023" s="2">
        <f>Tabell2[[#This Row],[Totalt lagervärde ink moms]]-Tabell2[[#This Row],[Varav bokat ink moms]]</f>
        <v>2279.29</v>
      </c>
      <c r="L3023" s="2">
        <f>Tabell2[[#This Row],[Antal]]*Tabell2[[#This Row],[Inpris ex moms]]</f>
        <v>1823.432</v>
      </c>
      <c r="M3023" s="2">
        <f>MIN(Tabell2[[#This Row],[Bokat]]*Tabell2[[#This Row],[Inpris ex moms]],Tabell2[[#This Row],[Totalt lagervärde ex moms]])</f>
        <v>0</v>
      </c>
      <c r="N3023" s="2">
        <f>Tabell2[[#This Row],[Totalt lagervärde ex moms]]-Tabell2[[#This Row],[Varav bokat ex moms]]</f>
        <v>1823.432</v>
      </c>
    </row>
    <row r="3024" spans="1:14" x14ac:dyDescent="0.2">
      <c r="A3024" t="s">
        <v>12214</v>
      </c>
      <c r="B3024" t="s">
        <v>12215</v>
      </c>
      <c r="C3024" s="2">
        <v>3789</v>
      </c>
      <c r="D3024" s="2">
        <v>2273</v>
      </c>
      <c r="E3024" s="2">
        <v>2279.29</v>
      </c>
      <c r="F3024" s="2">
        <v>1823.432</v>
      </c>
      <c r="G3024">
        <v>1</v>
      </c>
      <c r="H3024">
        <v>0</v>
      </c>
      <c r="I3024" s="2">
        <f>Tabell2[[#This Row],[Inköpspris (SEK)]]*Tabell2[[#This Row],[Antal]]</f>
        <v>2279.29</v>
      </c>
      <c r="J3024" s="2">
        <f>MIN(Tabell2[[#This Row],[Bokat]]*Tabell2[[#This Row],[Inköpspris (SEK)]],Tabell2[[#This Row],[Totalt lagervärde ink moms]])</f>
        <v>0</v>
      </c>
      <c r="K3024" s="2">
        <f>Tabell2[[#This Row],[Totalt lagervärde ink moms]]-Tabell2[[#This Row],[Varav bokat ink moms]]</f>
        <v>2279.29</v>
      </c>
      <c r="L3024" s="2">
        <f>Tabell2[[#This Row],[Antal]]*Tabell2[[#This Row],[Inpris ex moms]]</f>
        <v>1823.432</v>
      </c>
      <c r="M3024" s="2">
        <f>MIN(Tabell2[[#This Row],[Bokat]]*Tabell2[[#This Row],[Inpris ex moms]],Tabell2[[#This Row],[Totalt lagervärde ex moms]])</f>
        <v>0</v>
      </c>
      <c r="N3024" s="2">
        <f>Tabell2[[#This Row],[Totalt lagervärde ex moms]]-Tabell2[[#This Row],[Varav bokat ex moms]]</f>
        <v>1823.432</v>
      </c>
    </row>
    <row r="3025" spans="1:14" x14ac:dyDescent="0.2">
      <c r="A3025" t="s">
        <v>14163</v>
      </c>
      <c r="B3025" t="s">
        <v>14164</v>
      </c>
      <c r="C3025" s="2">
        <v>3789</v>
      </c>
      <c r="D3025" s="2">
        <v>2273</v>
      </c>
      <c r="E3025" s="2">
        <v>2279.29</v>
      </c>
      <c r="F3025" s="2">
        <v>1823.432</v>
      </c>
      <c r="G3025">
        <v>1</v>
      </c>
      <c r="H3025">
        <v>0</v>
      </c>
      <c r="I3025" s="2">
        <f>Tabell2[[#This Row],[Inköpspris (SEK)]]*Tabell2[[#This Row],[Antal]]</f>
        <v>2279.29</v>
      </c>
      <c r="J3025" s="2">
        <f>MIN(Tabell2[[#This Row],[Bokat]]*Tabell2[[#This Row],[Inköpspris (SEK)]],Tabell2[[#This Row],[Totalt lagervärde ink moms]])</f>
        <v>0</v>
      </c>
      <c r="K3025" s="2">
        <f>Tabell2[[#This Row],[Totalt lagervärde ink moms]]-Tabell2[[#This Row],[Varav bokat ink moms]]</f>
        <v>2279.29</v>
      </c>
      <c r="L3025" s="2">
        <f>Tabell2[[#This Row],[Antal]]*Tabell2[[#This Row],[Inpris ex moms]]</f>
        <v>1823.432</v>
      </c>
      <c r="M3025" s="2">
        <f>MIN(Tabell2[[#This Row],[Bokat]]*Tabell2[[#This Row],[Inpris ex moms]],Tabell2[[#This Row],[Totalt lagervärde ex moms]])</f>
        <v>0</v>
      </c>
      <c r="N3025" s="2">
        <f>Tabell2[[#This Row],[Totalt lagervärde ex moms]]-Tabell2[[#This Row],[Varav bokat ex moms]]</f>
        <v>1823.432</v>
      </c>
    </row>
    <row r="3026" spans="1:14" x14ac:dyDescent="0.2">
      <c r="A3026" t="s">
        <v>16229</v>
      </c>
      <c r="B3026" t="s">
        <v>16230</v>
      </c>
      <c r="C3026" s="2">
        <v>3789</v>
      </c>
      <c r="D3026" s="2">
        <v>2652</v>
      </c>
      <c r="E3026" s="2">
        <v>2279.29</v>
      </c>
      <c r="F3026" s="2">
        <v>1823.432</v>
      </c>
      <c r="G3026">
        <v>1</v>
      </c>
      <c r="H3026">
        <v>0</v>
      </c>
      <c r="I3026" s="2">
        <f>Tabell2[[#This Row],[Inköpspris (SEK)]]*Tabell2[[#This Row],[Antal]]</f>
        <v>2279.29</v>
      </c>
      <c r="J3026" s="2">
        <f>MIN(Tabell2[[#This Row],[Bokat]]*Tabell2[[#This Row],[Inköpspris (SEK)]],Tabell2[[#This Row],[Totalt lagervärde ink moms]])</f>
        <v>0</v>
      </c>
      <c r="K3026" s="2">
        <f>Tabell2[[#This Row],[Totalt lagervärde ink moms]]-Tabell2[[#This Row],[Varav bokat ink moms]]</f>
        <v>2279.29</v>
      </c>
      <c r="L3026" s="2">
        <f>Tabell2[[#This Row],[Antal]]*Tabell2[[#This Row],[Inpris ex moms]]</f>
        <v>1823.432</v>
      </c>
      <c r="M3026" s="2">
        <f>MIN(Tabell2[[#This Row],[Bokat]]*Tabell2[[#This Row],[Inpris ex moms]],Tabell2[[#This Row],[Totalt lagervärde ex moms]])</f>
        <v>0</v>
      </c>
      <c r="N3026" s="2">
        <f>Tabell2[[#This Row],[Totalt lagervärde ex moms]]-Tabell2[[#This Row],[Varav bokat ex moms]]</f>
        <v>1823.432</v>
      </c>
    </row>
    <row r="3027" spans="1:14" x14ac:dyDescent="0.2">
      <c r="A3027" t="s">
        <v>16321</v>
      </c>
      <c r="B3027" t="s">
        <v>16322</v>
      </c>
      <c r="C3027" s="2">
        <v>3789</v>
      </c>
      <c r="D3027" s="2">
        <v>2652</v>
      </c>
      <c r="E3027" s="2">
        <v>2279.29</v>
      </c>
      <c r="F3027" s="2">
        <v>1823.432</v>
      </c>
      <c r="G3027">
        <v>1</v>
      </c>
      <c r="H3027">
        <v>0</v>
      </c>
      <c r="I3027" s="2">
        <f>Tabell2[[#This Row],[Inköpspris (SEK)]]*Tabell2[[#This Row],[Antal]]</f>
        <v>2279.29</v>
      </c>
      <c r="J3027" s="2">
        <f>MIN(Tabell2[[#This Row],[Bokat]]*Tabell2[[#This Row],[Inköpspris (SEK)]],Tabell2[[#This Row],[Totalt lagervärde ink moms]])</f>
        <v>0</v>
      </c>
      <c r="K3027" s="2">
        <f>Tabell2[[#This Row],[Totalt lagervärde ink moms]]-Tabell2[[#This Row],[Varav bokat ink moms]]</f>
        <v>2279.29</v>
      </c>
      <c r="L3027" s="2">
        <f>Tabell2[[#This Row],[Antal]]*Tabell2[[#This Row],[Inpris ex moms]]</f>
        <v>1823.432</v>
      </c>
      <c r="M3027" s="2">
        <f>MIN(Tabell2[[#This Row],[Bokat]]*Tabell2[[#This Row],[Inpris ex moms]],Tabell2[[#This Row],[Totalt lagervärde ex moms]])</f>
        <v>0</v>
      </c>
      <c r="N3027" s="2">
        <f>Tabell2[[#This Row],[Totalt lagervärde ex moms]]-Tabell2[[#This Row],[Varav bokat ex moms]]</f>
        <v>1823.432</v>
      </c>
    </row>
    <row r="3028" spans="1:14" x14ac:dyDescent="0.2">
      <c r="A3028" t="s">
        <v>16659</v>
      </c>
      <c r="B3028" t="s">
        <v>16660</v>
      </c>
      <c r="C3028" s="2">
        <v>3789</v>
      </c>
      <c r="D3028" s="2">
        <v>2652</v>
      </c>
      <c r="E3028" s="2">
        <v>2279.29</v>
      </c>
      <c r="F3028" s="2">
        <v>1823.432</v>
      </c>
      <c r="G3028">
        <v>1</v>
      </c>
      <c r="H3028">
        <v>0</v>
      </c>
      <c r="I3028" s="2">
        <f>Tabell2[[#This Row],[Inköpspris (SEK)]]*Tabell2[[#This Row],[Antal]]</f>
        <v>2279.29</v>
      </c>
      <c r="J3028" s="2">
        <f>MIN(Tabell2[[#This Row],[Bokat]]*Tabell2[[#This Row],[Inköpspris (SEK)]],Tabell2[[#This Row],[Totalt lagervärde ink moms]])</f>
        <v>0</v>
      </c>
      <c r="K3028" s="2">
        <f>Tabell2[[#This Row],[Totalt lagervärde ink moms]]-Tabell2[[#This Row],[Varav bokat ink moms]]</f>
        <v>2279.29</v>
      </c>
      <c r="L3028" s="2">
        <f>Tabell2[[#This Row],[Antal]]*Tabell2[[#This Row],[Inpris ex moms]]</f>
        <v>1823.432</v>
      </c>
      <c r="M3028" s="2">
        <f>MIN(Tabell2[[#This Row],[Bokat]]*Tabell2[[#This Row],[Inpris ex moms]],Tabell2[[#This Row],[Totalt lagervärde ex moms]])</f>
        <v>0</v>
      </c>
      <c r="N3028" s="2">
        <f>Tabell2[[#This Row],[Totalt lagervärde ex moms]]-Tabell2[[#This Row],[Varav bokat ex moms]]</f>
        <v>1823.432</v>
      </c>
    </row>
    <row r="3029" spans="1:14" x14ac:dyDescent="0.2">
      <c r="A3029" t="s">
        <v>16973</v>
      </c>
      <c r="B3029" t="s">
        <v>16974</v>
      </c>
      <c r="C3029" s="2">
        <v>3789</v>
      </c>
      <c r="D3029" s="2">
        <v>2652</v>
      </c>
      <c r="E3029" s="2">
        <v>2279.29</v>
      </c>
      <c r="F3029" s="2">
        <v>1823.432</v>
      </c>
      <c r="G3029">
        <v>1</v>
      </c>
      <c r="H3029">
        <v>0</v>
      </c>
      <c r="I3029" s="2">
        <f>Tabell2[[#This Row],[Inköpspris (SEK)]]*Tabell2[[#This Row],[Antal]]</f>
        <v>2279.29</v>
      </c>
      <c r="J3029" s="2">
        <f>MIN(Tabell2[[#This Row],[Bokat]]*Tabell2[[#This Row],[Inköpspris (SEK)]],Tabell2[[#This Row],[Totalt lagervärde ink moms]])</f>
        <v>0</v>
      </c>
      <c r="K3029" s="2">
        <f>Tabell2[[#This Row],[Totalt lagervärde ink moms]]-Tabell2[[#This Row],[Varav bokat ink moms]]</f>
        <v>2279.29</v>
      </c>
      <c r="L3029" s="2">
        <f>Tabell2[[#This Row],[Antal]]*Tabell2[[#This Row],[Inpris ex moms]]</f>
        <v>1823.432</v>
      </c>
      <c r="M3029" s="2">
        <f>MIN(Tabell2[[#This Row],[Bokat]]*Tabell2[[#This Row],[Inpris ex moms]],Tabell2[[#This Row],[Totalt lagervärde ex moms]])</f>
        <v>0</v>
      </c>
      <c r="N3029" s="2">
        <f>Tabell2[[#This Row],[Totalt lagervärde ex moms]]-Tabell2[[#This Row],[Varav bokat ex moms]]</f>
        <v>1823.432</v>
      </c>
    </row>
    <row r="3030" spans="1:14" x14ac:dyDescent="0.2">
      <c r="A3030" t="s">
        <v>16975</v>
      </c>
      <c r="B3030" t="s">
        <v>16976</v>
      </c>
      <c r="C3030" s="2">
        <v>3789</v>
      </c>
      <c r="D3030" s="2">
        <v>2652</v>
      </c>
      <c r="E3030" s="2">
        <v>2279.29</v>
      </c>
      <c r="F3030" s="2">
        <v>1823.432</v>
      </c>
      <c r="G3030">
        <v>1</v>
      </c>
      <c r="H3030">
        <v>0</v>
      </c>
      <c r="I3030" s="2">
        <f>Tabell2[[#This Row],[Inköpspris (SEK)]]*Tabell2[[#This Row],[Antal]]</f>
        <v>2279.29</v>
      </c>
      <c r="J3030" s="2">
        <f>MIN(Tabell2[[#This Row],[Bokat]]*Tabell2[[#This Row],[Inköpspris (SEK)]],Tabell2[[#This Row],[Totalt lagervärde ink moms]])</f>
        <v>0</v>
      </c>
      <c r="K3030" s="2">
        <f>Tabell2[[#This Row],[Totalt lagervärde ink moms]]-Tabell2[[#This Row],[Varav bokat ink moms]]</f>
        <v>2279.29</v>
      </c>
      <c r="L3030" s="2">
        <f>Tabell2[[#This Row],[Antal]]*Tabell2[[#This Row],[Inpris ex moms]]</f>
        <v>1823.432</v>
      </c>
      <c r="M3030" s="2">
        <f>MIN(Tabell2[[#This Row],[Bokat]]*Tabell2[[#This Row],[Inpris ex moms]],Tabell2[[#This Row],[Totalt lagervärde ex moms]])</f>
        <v>0</v>
      </c>
      <c r="N3030" s="2">
        <f>Tabell2[[#This Row],[Totalt lagervärde ex moms]]-Tabell2[[#This Row],[Varav bokat ex moms]]</f>
        <v>1823.432</v>
      </c>
    </row>
    <row r="3031" spans="1:14" x14ac:dyDescent="0.2">
      <c r="A3031" t="s">
        <v>17049</v>
      </c>
      <c r="B3031" t="s">
        <v>17050</v>
      </c>
      <c r="C3031" s="2">
        <v>3789</v>
      </c>
      <c r="D3031" s="2">
        <v>2273</v>
      </c>
      <c r="E3031" s="2">
        <v>2279.29</v>
      </c>
      <c r="F3031" s="2">
        <v>1823.432</v>
      </c>
      <c r="G3031">
        <v>1</v>
      </c>
      <c r="H3031">
        <v>0</v>
      </c>
      <c r="I3031" s="2">
        <f>Tabell2[[#This Row],[Inköpspris (SEK)]]*Tabell2[[#This Row],[Antal]]</f>
        <v>2279.29</v>
      </c>
      <c r="J3031" s="2">
        <f>MIN(Tabell2[[#This Row],[Bokat]]*Tabell2[[#This Row],[Inköpspris (SEK)]],Tabell2[[#This Row],[Totalt lagervärde ink moms]])</f>
        <v>0</v>
      </c>
      <c r="K3031" s="2">
        <f>Tabell2[[#This Row],[Totalt lagervärde ink moms]]-Tabell2[[#This Row],[Varav bokat ink moms]]</f>
        <v>2279.29</v>
      </c>
      <c r="L3031" s="2">
        <f>Tabell2[[#This Row],[Antal]]*Tabell2[[#This Row],[Inpris ex moms]]</f>
        <v>1823.432</v>
      </c>
      <c r="M3031" s="2">
        <f>MIN(Tabell2[[#This Row],[Bokat]]*Tabell2[[#This Row],[Inpris ex moms]],Tabell2[[#This Row],[Totalt lagervärde ex moms]])</f>
        <v>0</v>
      </c>
      <c r="N3031" s="2">
        <f>Tabell2[[#This Row],[Totalt lagervärde ex moms]]-Tabell2[[#This Row],[Varav bokat ex moms]]</f>
        <v>1823.432</v>
      </c>
    </row>
    <row r="3032" spans="1:14" x14ac:dyDescent="0.2">
      <c r="A3032" t="s">
        <v>4221</v>
      </c>
      <c r="B3032" t="s">
        <v>4222</v>
      </c>
      <c r="C3032" s="2">
        <v>72</v>
      </c>
      <c r="D3032" s="2">
        <v>50</v>
      </c>
      <c r="E3032" s="2">
        <v>43.31</v>
      </c>
      <c r="F3032" s="2">
        <v>34.648000000000003</v>
      </c>
      <c r="G3032">
        <v>4</v>
      </c>
      <c r="H3032">
        <v>0</v>
      </c>
      <c r="I3032" s="2">
        <f>Tabell2[[#This Row],[Inköpspris (SEK)]]*Tabell2[[#This Row],[Antal]]</f>
        <v>173.24</v>
      </c>
      <c r="J3032" s="2">
        <f>MIN(Tabell2[[#This Row],[Bokat]]*Tabell2[[#This Row],[Inköpspris (SEK)]],Tabell2[[#This Row],[Totalt lagervärde ink moms]])</f>
        <v>0</v>
      </c>
      <c r="K3032" s="2">
        <f>Tabell2[[#This Row],[Totalt lagervärde ink moms]]-Tabell2[[#This Row],[Varav bokat ink moms]]</f>
        <v>173.24</v>
      </c>
      <c r="L3032" s="2">
        <f>Tabell2[[#This Row],[Antal]]*Tabell2[[#This Row],[Inpris ex moms]]</f>
        <v>138.59200000000001</v>
      </c>
      <c r="M3032" s="2">
        <f>MIN(Tabell2[[#This Row],[Bokat]]*Tabell2[[#This Row],[Inpris ex moms]],Tabell2[[#This Row],[Totalt lagervärde ex moms]])</f>
        <v>0</v>
      </c>
      <c r="N3032" s="2">
        <f>Tabell2[[#This Row],[Totalt lagervärde ex moms]]-Tabell2[[#This Row],[Varav bokat ex moms]]</f>
        <v>138.59200000000001</v>
      </c>
    </row>
    <row r="3033" spans="1:14" x14ac:dyDescent="0.2">
      <c r="A3033" t="s">
        <v>3669</v>
      </c>
      <c r="B3033" t="s">
        <v>3670</v>
      </c>
      <c r="C3033" s="2">
        <v>67</v>
      </c>
      <c r="D3033" s="2">
        <v>47</v>
      </c>
      <c r="E3033" s="2">
        <v>40.299999999999997</v>
      </c>
      <c r="F3033" s="2">
        <v>32.24</v>
      </c>
      <c r="G3033">
        <v>3</v>
      </c>
      <c r="H3033">
        <v>0</v>
      </c>
      <c r="I3033" s="2">
        <f>Tabell2[[#This Row],[Inköpspris (SEK)]]*Tabell2[[#This Row],[Antal]]</f>
        <v>120.89999999999999</v>
      </c>
      <c r="J3033" s="2">
        <f>MIN(Tabell2[[#This Row],[Bokat]]*Tabell2[[#This Row],[Inköpspris (SEK)]],Tabell2[[#This Row],[Totalt lagervärde ink moms]])</f>
        <v>0</v>
      </c>
      <c r="K3033" s="2">
        <f>Tabell2[[#This Row],[Totalt lagervärde ink moms]]-Tabell2[[#This Row],[Varav bokat ink moms]]</f>
        <v>120.89999999999999</v>
      </c>
      <c r="L3033" s="2">
        <f>Tabell2[[#This Row],[Antal]]*Tabell2[[#This Row],[Inpris ex moms]]</f>
        <v>96.72</v>
      </c>
      <c r="M3033" s="2">
        <f>MIN(Tabell2[[#This Row],[Bokat]]*Tabell2[[#This Row],[Inpris ex moms]],Tabell2[[#This Row],[Totalt lagervärde ex moms]])</f>
        <v>0</v>
      </c>
      <c r="N3033" s="2">
        <f>Tabell2[[#This Row],[Totalt lagervärde ex moms]]-Tabell2[[#This Row],[Varav bokat ex moms]]</f>
        <v>96.72</v>
      </c>
    </row>
    <row r="3034" spans="1:14" x14ac:dyDescent="0.2">
      <c r="A3034" t="s">
        <v>4453</v>
      </c>
      <c r="B3034" t="s">
        <v>4454</v>
      </c>
      <c r="C3034" s="2">
        <v>539</v>
      </c>
      <c r="D3034" s="2">
        <v>377</v>
      </c>
      <c r="E3034" s="2">
        <v>324.2</v>
      </c>
      <c r="F3034" s="2">
        <v>259.36</v>
      </c>
      <c r="G3034">
        <v>1</v>
      </c>
      <c r="H3034">
        <v>0</v>
      </c>
      <c r="I3034" s="2">
        <f>Tabell2[[#This Row],[Inköpspris (SEK)]]*Tabell2[[#This Row],[Antal]]</f>
        <v>324.2</v>
      </c>
      <c r="J3034" s="2">
        <f>MIN(Tabell2[[#This Row],[Bokat]]*Tabell2[[#This Row],[Inköpspris (SEK)]],Tabell2[[#This Row],[Totalt lagervärde ink moms]])</f>
        <v>0</v>
      </c>
      <c r="K3034" s="2">
        <f>Tabell2[[#This Row],[Totalt lagervärde ink moms]]-Tabell2[[#This Row],[Varav bokat ink moms]]</f>
        <v>324.2</v>
      </c>
      <c r="L3034" s="2">
        <f>Tabell2[[#This Row],[Antal]]*Tabell2[[#This Row],[Inpris ex moms]]</f>
        <v>259.36</v>
      </c>
      <c r="M3034" s="2">
        <f>MIN(Tabell2[[#This Row],[Bokat]]*Tabell2[[#This Row],[Inpris ex moms]],Tabell2[[#This Row],[Totalt lagervärde ex moms]])</f>
        <v>0</v>
      </c>
      <c r="N3034" s="2">
        <f>Tabell2[[#This Row],[Totalt lagervärde ex moms]]-Tabell2[[#This Row],[Varav bokat ex moms]]</f>
        <v>259.36</v>
      </c>
    </row>
    <row r="3035" spans="1:14" x14ac:dyDescent="0.2">
      <c r="A3035" t="s">
        <v>4337</v>
      </c>
      <c r="B3035" t="s">
        <v>4338</v>
      </c>
      <c r="C3035" s="2">
        <v>339</v>
      </c>
      <c r="E3035" s="2">
        <v>203.9</v>
      </c>
      <c r="F3035" s="2">
        <v>163.12</v>
      </c>
      <c r="G3035">
        <v>3</v>
      </c>
      <c r="H3035">
        <v>0</v>
      </c>
      <c r="I3035" s="2">
        <f>Tabell2[[#This Row],[Inköpspris (SEK)]]*Tabell2[[#This Row],[Antal]]</f>
        <v>611.70000000000005</v>
      </c>
      <c r="J3035" s="2">
        <f>MIN(Tabell2[[#This Row],[Bokat]]*Tabell2[[#This Row],[Inköpspris (SEK)]],Tabell2[[#This Row],[Totalt lagervärde ink moms]])</f>
        <v>0</v>
      </c>
      <c r="K3035" s="2">
        <f>Tabell2[[#This Row],[Totalt lagervärde ink moms]]-Tabell2[[#This Row],[Varav bokat ink moms]]</f>
        <v>611.70000000000005</v>
      </c>
      <c r="L3035" s="2">
        <f>Tabell2[[#This Row],[Antal]]*Tabell2[[#This Row],[Inpris ex moms]]</f>
        <v>489.36</v>
      </c>
      <c r="M3035" s="2">
        <f>MIN(Tabell2[[#This Row],[Bokat]]*Tabell2[[#This Row],[Inpris ex moms]],Tabell2[[#This Row],[Totalt lagervärde ex moms]])</f>
        <v>0</v>
      </c>
      <c r="N3035" s="2">
        <f>Tabell2[[#This Row],[Totalt lagervärde ex moms]]-Tabell2[[#This Row],[Varav bokat ex moms]]</f>
        <v>489.36</v>
      </c>
    </row>
    <row r="3036" spans="1:14" x14ac:dyDescent="0.2">
      <c r="A3036" t="s">
        <v>17839</v>
      </c>
      <c r="B3036" t="s">
        <v>17840</v>
      </c>
      <c r="C3036" s="2">
        <v>55</v>
      </c>
      <c r="E3036" s="2">
        <v>33.08</v>
      </c>
      <c r="F3036" s="2">
        <v>26.463999999999999</v>
      </c>
      <c r="G3036">
        <v>2</v>
      </c>
      <c r="H3036">
        <v>2</v>
      </c>
      <c r="I3036" s="2">
        <f>Tabell2[[#This Row],[Inköpspris (SEK)]]*Tabell2[[#This Row],[Antal]]</f>
        <v>66.16</v>
      </c>
      <c r="J3036" s="2">
        <f>MIN(Tabell2[[#This Row],[Bokat]]*Tabell2[[#This Row],[Inköpspris (SEK)]],Tabell2[[#This Row],[Totalt lagervärde ink moms]])</f>
        <v>66.16</v>
      </c>
      <c r="K3036" s="2">
        <f>Tabell2[[#This Row],[Totalt lagervärde ink moms]]-Tabell2[[#This Row],[Varav bokat ink moms]]</f>
        <v>0</v>
      </c>
      <c r="L3036" s="2">
        <f>Tabell2[[#This Row],[Antal]]*Tabell2[[#This Row],[Inpris ex moms]]</f>
        <v>52.927999999999997</v>
      </c>
      <c r="M3036" s="2">
        <f>MIN(Tabell2[[#This Row],[Bokat]]*Tabell2[[#This Row],[Inpris ex moms]],Tabell2[[#This Row],[Totalt lagervärde ex moms]])</f>
        <v>52.927999999999997</v>
      </c>
      <c r="N3036" s="2">
        <f>Tabell2[[#This Row],[Totalt lagervärde ex moms]]-Tabell2[[#This Row],[Varav bokat ex moms]]</f>
        <v>0</v>
      </c>
    </row>
    <row r="3037" spans="1:14" x14ac:dyDescent="0.2">
      <c r="A3037" t="s">
        <v>18013</v>
      </c>
      <c r="B3037" t="s">
        <v>18014</v>
      </c>
      <c r="C3037" s="2">
        <v>55</v>
      </c>
      <c r="D3037" s="2">
        <v>38</v>
      </c>
      <c r="E3037" s="2">
        <v>33.08</v>
      </c>
      <c r="F3037" s="2">
        <v>26.463999999999999</v>
      </c>
      <c r="G3037">
        <v>5</v>
      </c>
      <c r="H3037">
        <v>0</v>
      </c>
      <c r="I3037" s="2">
        <f>Tabell2[[#This Row],[Inköpspris (SEK)]]*Tabell2[[#This Row],[Antal]]</f>
        <v>165.39999999999998</v>
      </c>
      <c r="J3037" s="2">
        <f>MIN(Tabell2[[#This Row],[Bokat]]*Tabell2[[#This Row],[Inköpspris (SEK)]],Tabell2[[#This Row],[Totalt lagervärde ink moms]])</f>
        <v>0</v>
      </c>
      <c r="K3037" s="2">
        <f>Tabell2[[#This Row],[Totalt lagervärde ink moms]]-Tabell2[[#This Row],[Varav bokat ink moms]]</f>
        <v>165.39999999999998</v>
      </c>
      <c r="L3037" s="2">
        <f>Tabell2[[#This Row],[Antal]]*Tabell2[[#This Row],[Inpris ex moms]]</f>
        <v>132.32</v>
      </c>
      <c r="M3037" s="2">
        <f>MIN(Tabell2[[#This Row],[Bokat]]*Tabell2[[#This Row],[Inpris ex moms]],Tabell2[[#This Row],[Totalt lagervärde ex moms]])</f>
        <v>0</v>
      </c>
      <c r="N3037" s="2">
        <f>Tabell2[[#This Row],[Totalt lagervärde ex moms]]-Tabell2[[#This Row],[Varav bokat ex moms]]</f>
        <v>132.32</v>
      </c>
    </row>
    <row r="3038" spans="1:14" x14ac:dyDescent="0.2">
      <c r="A3038" t="s">
        <v>10504</v>
      </c>
      <c r="B3038" t="s">
        <v>10505</v>
      </c>
      <c r="C3038" s="2">
        <v>159</v>
      </c>
      <c r="D3038" s="2">
        <v>111</v>
      </c>
      <c r="E3038" s="2">
        <v>95.63</v>
      </c>
      <c r="F3038" s="2">
        <v>76.504000000000005</v>
      </c>
      <c r="G3038">
        <v>6</v>
      </c>
      <c r="H3038">
        <v>0</v>
      </c>
      <c r="I3038" s="2">
        <f>Tabell2[[#This Row],[Inköpspris (SEK)]]*Tabell2[[#This Row],[Antal]]</f>
        <v>573.78</v>
      </c>
      <c r="J3038" s="2">
        <f>MIN(Tabell2[[#This Row],[Bokat]]*Tabell2[[#This Row],[Inköpspris (SEK)]],Tabell2[[#This Row],[Totalt lagervärde ink moms]])</f>
        <v>0</v>
      </c>
      <c r="K3038" s="2">
        <f>Tabell2[[#This Row],[Totalt lagervärde ink moms]]-Tabell2[[#This Row],[Varav bokat ink moms]]</f>
        <v>573.78</v>
      </c>
      <c r="L3038" s="2">
        <f>Tabell2[[#This Row],[Antal]]*Tabell2[[#This Row],[Inpris ex moms]]</f>
        <v>459.024</v>
      </c>
      <c r="M3038" s="2">
        <f>MIN(Tabell2[[#This Row],[Bokat]]*Tabell2[[#This Row],[Inpris ex moms]],Tabell2[[#This Row],[Totalt lagervärde ex moms]])</f>
        <v>0</v>
      </c>
      <c r="N3038" s="2">
        <f>Tabell2[[#This Row],[Totalt lagervärde ex moms]]-Tabell2[[#This Row],[Varav bokat ex moms]]</f>
        <v>459.024</v>
      </c>
    </row>
    <row r="3039" spans="1:14" x14ac:dyDescent="0.2">
      <c r="A3039" t="s">
        <v>3657</v>
      </c>
      <c r="B3039" t="s">
        <v>3658</v>
      </c>
      <c r="C3039" s="2">
        <v>209</v>
      </c>
      <c r="D3039" s="2">
        <v>125</v>
      </c>
      <c r="E3039" s="2">
        <v>125.7</v>
      </c>
      <c r="F3039" s="2">
        <v>100.56</v>
      </c>
      <c r="G3039">
        <v>2</v>
      </c>
      <c r="H3039">
        <v>0</v>
      </c>
      <c r="I3039" s="2">
        <f>Tabell2[[#This Row],[Inköpspris (SEK)]]*Tabell2[[#This Row],[Antal]]</f>
        <v>251.4</v>
      </c>
      <c r="J3039" s="2">
        <f>MIN(Tabell2[[#This Row],[Bokat]]*Tabell2[[#This Row],[Inköpspris (SEK)]],Tabell2[[#This Row],[Totalt lagervärde ink moms]])</f>
        <v>0</v>
      </c>
      <c r="K3039" s="2">
        <f>Tabell2[[#This Row],[Totalt lagervärde ink moms]]-Tabell2[[#This Row],[Varav bokat ink moms]]</f>
        <v>251.4</v>
      </c>
      <c r="L3039" s="2">
        <f>Tabell2[[#This Row],[Antal]]*Tabell2[[#This Row],[Inpris ex moms]]</f>
        <v>201.12</v>
      </c>
      <c r="M3039" s="2">
        <f>MIN(Tabell2[[#This Row],[Bokat]]*Tabell2[[#This Row],[Inpris ex moms]],Tabell2[[#This Row],[Totalt lagervärde ex moms]])</f>
        <v>0</v>
      </c>
      <c r="N3039" s="2">
        <f>Tabell2[[#This Row],[Totalt lagervärde ex moms]]-Tabell2[[#This Row],[Varav bokat ex moms]]</f>
        <v>201.12</v>
      </c>
    </row>
    <row r="3040" spans="1:14" x14ac:dyDescent="0.2">
      <c r="A3040" t="s">
        <v>4265</v>
      </c>
      <c r="B3040" t="s">
        <v>4266</v>
      </c>
      <c r="C3040" s="2">
        <v>70</v>
      </c>
      <c r="D3040" s="2">
        <v>49</v>
      </c>
      <c r="E3040" s="2">
        <v>42.1</v>
      </c>
      <c r="F3040" s="2">
        <v>33.68</v>
      </c>
      <c r="G3040">
        <v>2</v>
      </c>
      <c r="H3040">
        <v>0</v>
      </c>
      <c r="I3040" s="2">
        <f>Tabell2[[#This Row],[Inköpspris (SEK)]]*Tabell2[[#This Row],[Antal]]</f>
        <v>84.2</v>
      </c>
      <c r="J3040" s="2">
        <f>MIN(Tabell2[[#This Row],[Bokat]]*Tabell2[[#This Row],[Inköpspris (SEK)]],Tabell2[[#This Row],[Totalt lagervärde ink moms]])</f>
        <v>0</v>
      </c>
      <c r="K3040" s="2">
        <f>Tabell2[[#This Row],[Totalt lagervärde ink moms]]-Tabell2[[#This Row],[Varav bokat ink moms]]</f>
        <v>84.2</v>
      </c>
      <c r="L3040" s="2">
        <f>Tabell2[[#This Row],[Antal]]*Tabell2[[#This Row],[Inpris ex moms]]</f>
        <v>67.36</v>
      </c>
      <c r="M3040" s="2">
        <f>MIN(Tabell2[[#This Row],[Bokat]]*Tabell2[[#This Row],[Inpris ex moms]],Tabell2[[#This Row],[Totalt lagervärde ex moms]])</f>
        <v>0</v>
      </c>
      <c r="N3040" s="2">
        <f>Tabell2[[#This Row],[Totalt lagervärde ex moms]]-Tabell2[[#This Row],[Varav bokat ex moms]]</f>
        <v>67.36</v>
      </c>
    </row>
    <row r="3041" spans="1:14" x14ac:dyDescent="0.2">
      <c r="A3041" t="s">
        <v>2773</v>
      </c>
      <c r="B3041" t="s">
        <v>2774</v>
      </c>
      <c r="C3041" s="2">
        <v>359</v>
      </c>
      <c r="D3041" s="2">
        <v>251</v>
      </c>
      <c r="E3041" s="2">
        <v>215.9</v>
      </c>
      <c r="F3041" s="2">
        <v>172.72000000000003</v>
      </c>
      <c r="G3041">
        <v>1</v>
      </c>
      <c r="H3041">
        <v>0</v>
      </c>
      <c r="I3041" s="2">
        <f>Tabell2[[#This Row],[Inköpspris (SEK)]]*Tabell2[[#This Row],[Antal]]</f>
        <v>215.9</v>
      </c>
      <c r="J3041" s="2">
        <f>MIN(Tabell2[[#This Row],[Bokat]]*Tabell2[[#This Row],[Inköpspris (SEK)]],Tabell2[[#This Row],[Totalt lagervärde ink moms]])</f>
        <v>0</v>
      </c>
      <c r="K3041" s="2">
        <f>Tabell2[[#This Row],[Totalt lagervärde ink moms]]-Tabell2[[#This Row],[Varav bokat ink moms]]</f>
        <v>215.9</v>
      </c>
      <c r="L3041" s="2">
        <f>Tabell2[[#This Row],[Antal]]*Tabell2[[#This Row],[Inpris ex moms]]</f>
        <v>172.72000000000003</v>
      </c>
      <c r="M3041" s="2">
        <f>MIN(Tabell2[[#This Row],[Bokat]]*Tabell2[[#This Row],[Inpris ex moms]],Tabell2[[#This Row],[Totalt lagervärde ex moms]])</f>
        <v>0</v>
      </c>
      <c r="N3041" s="2">
        <f>Tabell2[[#This Row],[Totalt lagervärde ex moms]]-Tabell2[[#This Row],[Varav bokat ex moms]]</f>
        <v>172.72000000000003</v>
      </c>
    </row>
    <row r="3042" spans="1:14" x14ac:dyDescent="0.2">
      <c r="A3042" t="s">
        <v>13936</v>
      </c>
      <c r="B3042" t="s">
        <v>13937</v>
      </c>
      <c r="C3042" s="2">
        <v>259</v>
      </c>
      <c r="D3042" s="2">
        <v>181</v>
      </c>
      <c r="E3042" s="2">
        <v>155.76</v>
      </c>
      <c r="F3042" s="2">
        <v>124.608</v>
      </c>
      <c r="G3042">
        <v>2</v>
      </c>
      <c r="H3042">
        <v>0</v>
      </c>
      <c r="I3042" s="2">
        <f>Tabell2[[#This Row],[Inköpspris (SEK)]]*Tabell2[[#This Row],[Antal]]</f>
        <v>311.52</v>
      </c>
      <c r="J3042" s="2">
        <f>MIN(Tabell2[[#This Row],[Bokat]]*Tabell2[[#This Row],[Inköpspris (SEK)]],Tabell2[[#This Row],[Totalt lagervärde ink moms]])</f>
        <v>0</v>
      </c>
      <c r="K3042" s="2">
        <f>Tabell2[[#This Row],[Totalt lagervärde ink moms]]-Tabell2[[#This Row],[Varav bokat ink moms]]</f>
        <v>311.52</v>
      </c>
      <c r="L3042" s="2">
        <f>Tabell2[[#This Row],[Antal]]*Tabell2[[#This Row],[Inpris ex moms]]</f>
        <v>249.21600000000001</v>
      </c>
      <c r="M3042" s="2">
        <f>MIN(Tabell2[[#This Row],[Bokat]]*Tabell2[[#This Row],[Inpris ex moms]],Tabell2[[#This Row],[Totalt lagervärde ex moms]])</f>
        <v>0</v>
      </c>
      <c r="N3042" s="2">
        <f>Tabell2[[#This Row],[Totalt lagervärde ex moms]]-Tabell2[[#This Row],[Varav bokat ex moms]]</f>
        <v>249.21600000000001</v>
      </c>
    </row>
    <row r="3043" spans="1:14" x14ac:dyDescent="0.2">
      <c r="A3043" t="s">
        <v>7280</v>
      </c>
      <c r="B3043" t="s">
        <v>7281</v>
      </c>
      <c r="C3043" s="2">
        <v>109</v>
      </c>
      <c r="D3043" s="2">
        <v>65</v>
      </c>
      <c r="E3043" s="2">
        <v>65.55</v>
      </c>
      <c r="F3043" s="2">
        <v>52.44</v>
      </c>
      <c r="G3043">
        <v>1</v>
      </c>
      <c r="H3043">
        <v>0</v>
      </c>
      <c r="I3043" s="2">
        <f>Tabell2[[#This Row],[Inköpspris (SEK)]]*Tabell2[[#This Row],[Antal]]</f>
        <v>65.55</v>
      </c>
      <c r="J3043" s="2">
        <f>MIN(Tabell2[[#This Row],[Bokat]]*Tabell2[[#This Row],[Inköpspris (SEK)]],Tabell2[[#This Row],[Totalt lagervärde ink moms]])</f>
        <v>0</v>
      </c>
      <c r="K3043" s="2">
        <f>Tabell2[[#This Row],[Totalt lagervärde ink moms]]-Tabell2[[#This Row],[Varav bokat ink moms]]</f>
        <v>65.55</v>
      </c>
      <c r="L3043" s="2">
        <f>Tabell2[[#This Row],[Antal]]*Tabell2[[#This Row],[Inpris ex moms]]</f>
        <v>52.44</v>
      </c>
      <c r="M3043" s="2">
        <f>MIN(Tabell2[[#This Row],[Bokat]]*Tabell2[[#This Row],[Inpris ex moms]],Tabell2[[#This Row],[Totalt lagervärde ex moms]])</f>
        <v>0</v>
      </c>
      <c r="N3043" s="2">
        <f>Tabell2[[#This Row],[Totalt lagervärde ex moms]]-Tabell2[[#This Row],[Varav bokat ex moms]]</f>
        <v>52.44</v>
      </c>
    </row>
    <row r="3044" spans="1:14" x14ac:dyDescent="0.2">
      <c r="A3044" t="s">
        <v>10994</v>
      </c>
      <c r="B3044" t="s">
        <v>10995</v>
      </c>
      <c r="C3044" s="2">
        <v>1349</v>
      </c>
      <c r="D3044" s="2">
        <v>944</v>
      </c>
      <c r="E3044" s="2">
        <v>811.25</v>
      </c>
      <c r="F3044" s="2">
        <v>649</v>
      </c>
      <c r="G3044">
        <v>1</v>
      </c>
      <c r="H3044">
        <v>0</v>
      </c>
      <c r="I3044" s="2">
        <f>Tabell2[[#This Row],[Inköpspris (SEK)]]*Tabell2[[#This Row],[Antal]]</f>
        <v>811.25</v>
      </c>
      <c r="J3044" s="2">
        <f>MIN(Tabell2[[#This Row],[Bokat]]*Tabell2[[#This Row],[Inköpspris (SEK)]],Tabell2[[#This Row],[Totalt lagervärde ink moms]])</f>
        <v>0</v>
      </c>
      <c r="K3044" s="2">
        <f>Tabell2[[#This Row],[Totalt lagervärde ink moms]]-Tabell2[[#This Row],[Varav bokat ink moms]]</f>
        <v>811.25</v>
      </c>
      <c r="L3044" s="2">
        <f>Tabell2[[#This Row],[Antal]]*Tabell2[[#This Row],[Inpris ex moms]]</f>
        <v>649</v>
      </c>
      <c r="M3044" s="2">
        <f>MIN(Tabell2[[#This Row],[Bokat]]*Tabell2[[#This Row],[Inpris ex moms]],Tabell2[[#This Row],[Totalt lagervärde ex moms]])</f>
        <v>0</v>
      </c>
      <c r="N3044" s="2">
        <f>Tabell2[[#This Row],[Totalt lagervärde ex moms]]-Tabell2[[#This Row],[Varav bokat ex moms]]</f>
        <v>649</v>
      </c>
    </row>
    <row r="3045" spans="1:14" x14ac:dyDescent="0.2">
      <c r="A3045" t="s">
        <v>4385</v>
      </c>
      <c r="B3045" t="s">
        <v>4386</v>
      </c>
      <c r="C3045" s="2">
        <v>285</v>
      </c>
      <c r="D3045" s="2">
        <v>171</v>
      </c>
      <c r="E3045" s="2">
        <v>171.38</v>
      </c>
      <c r="F3045" s="2">
        <v>137.10400000000001</v>
      </c>
      <c r="G3045">
        <v>1</v>
      </c>
      <c r="H3045">
        <v>0</v>
      </c>
      <c r="I3045" s="2">
        <f>Tabell2[[#This Row],[Inköpspris (SEK)]]*Tabell2[[#This Row],[Antal]]</f>
        <v>171.38</v>
      </c>
      <c r="J3045" s="2">
        <f>MIN(Tabell2[[#This Row],[Bokat]]*Tabell2[[#This Row],[Inköpspris (SEK)]],Tabell2[[#This Row],[Totalt lagervärde ink moms]])</f>
        <v>0</v>
      </c>
      <c r="K3045" s="2">
        <f>Tabell2[[#This Row],[Totalt lagervärde ink moms]]-Tabell2[[#This Row],[Varav bokat ink moms]]</f>
        <v>171.38</v>
      </c>
      <c r="L3045" s="2">
        <f>Tabell2[[#This Row],[Antal]]*Tabell2[[#This Row],[Inpris ex moms]]</f>
        <v>137.10400000000001</v>
      </c>
      <c r="M3045" s="2">
        <f>MIN(Tabell2[[#This Row],[Bokat]]*Tabell2[[#This Row],[Inpris ex moms]],Tabell2[[#This Row],[Totalt lagervärde ex moms]])</f>
        <v>0</v>
      </c>
      <c r="N3045" s="2">
        <f>Tabell2[[#This Row],[Totalt lagervärde ex moms]]-Tabell2[[#This Row],[Varav bokat ex moms]]</f>
        <v>137.10400000000001</v>
      </c>
    </row>
    <row r="3046" spans="1:14" x14ac:dyDescent="0.2">
      <c r="A3046" t="s">
        <v>4387</v>
      </c>
      <c r="B3046" t="s">
        <v>4388</v>
      </c>
      <c r="C3046" s="2">
        <v>285</v>
      </c>
      <c r="D3046" s="2">
        <v>171</v>
      </c>
      <c r="E3046" s="2">
        <v>171.38</v>
      </c>
      <c r="F3046" s="2">
        <v>137.10400000000001</v>
      </c>
      <c r="G3046">
        <v>1</v>
      </c>
      <c r="H3046">
        <v>0</v>
      </c>
      <c r="I3046" s="2">
        <f>Tabell2[[#This Row],[Inköpspris (SEK)]]*Tabell2[[#This Row],[Antal]]</f>
        <v>171.38</v>
      </c>
      <c r="J3046" s="2">
        <f>MIN(Tabell2[[#This Row],[Bokat]]*Tabell2[[#This Row],[Inköpspris (SEK)]],Tabell2[[#This Row],[Totalt lagervärde ink moms]])</f>
        <v>0</v>
      </c>
      <c r="K3046" s="2">
        <f>Tabell2[[#This Row],[Totalt lagervärde ink moms]]-Tabell2[[#This Row],[Varav bokat ink moms]]</f>
        <v>171.38</v>
      </c>
      <c r="L3046" s="2">
        <f>Tabell2[[#This Row],[Antal]]*Tabell2[[#This Row],[Inpris ex moms]]</f>
        <v>137.10400000000001</v>
      </c>
      <c r="M3046" s="2">
        <f>MIN(Tabell2[[#This Row],[Bokat]]*Tabell2[[#This Row],[Inpris ex moms]],Tabell2[[#This Row],[Totalt lagervärde ex moms]])</f>
        <v>0</v>
      </c>
      <c r="N3046" s="2">
        <f>Tabell2[[#This Row],[Totalt lagervärde ex moms]]-Tabell2[[#This Row],[Varav bokat ex moms]]</f>
        <v>137.10400000000001</v>
      </c>
    </row>
    <row r="3047" spans="1:14" x14ac:dyDescent="0.2">
      <c r="A3047" t="s">
        <v>8133</v>
      </c>
      <c r="B3047" t="s">
        <v>8134</v>
      </c>
      <c r="C3047" s="2">
        <v>319</v>
      </c>
      <c r="D3047" s="2">
        <v>223</v>
      </c>
      <c r="E3047" s="2">
        <v>191.83</v>
      </c>
      <c r="F3047" s="2">
        <v>153.46</v>
      </c>
      <c r="G3047">
        <v>5</v>
      </c>
      <c r="H3047">
        <v>1</v>
      </c>
      <c r="I3047" s="2">
        <f>Tabell2[[#This Row],[Inköpspris (SEK)]]*Tabell2[[#This Row],[Antal]]</f>
        <v>959.15000000000009</v>
      </c>
      <c r="J3047" s="2">
        <f>MIN(Tabell2[[#This Row],[Bokat]]*Tabell2[[#This Row],[Inköpspris (SEK)]],Tabell2[[#This Row],[Totalt lagervärde ink moms]])</f>
        <v>191.83</v>
      </c>
      <c r="K3047" s="2">
        <f>Tabell2[[#This Row],[Totalt lagervärde ink moms]]-Tabell2[[#This Row],[Varav bokat ink moms]]</f>
        <v>767.32</v>
      </c>
      <c r="L3047" s="2">
        <f>Tabell2[[#This Row],[Antal]]*Tabell2[[#This Row],[Inpris ex moms]]</f>
        <v>767.30000000000007</v>
      </c>
      <c r="M3047" s="2">
        <f>MIN(Tabell2[[#This Row],[Bokat]]*Tabell2[[#This Row],[Inpris ex moms]],Tabell2[[#This Row],[Totalt lagervärde ex moms]])</f>
        <v>153.46</v>
      </c>
      <c r="N3047" s="2">
        <f>Tabell2[[#This Row],[Totalt lagervärde ex moms]]-Tabell2[[#This Row],[Varav bokat ex moms]]</f>
        <v>613.84</v>
      </c>
    </row>
    <row r="3048" spans="1:14" x14ac:dyDescent="0.2">
      <c r="A3048" t="s">
        <v>8161</v>
      </c>
      <c r="B3048" t="s">
        <v>8162</v>
      </c>
      <c r="C3048" s="2">
        <v>459</v>
      </c>
      <c r="D3048" s="2">
        <v>321</v>
      </c>
      <c r="E3048" s="2">
        <v>276</v>
      </c>
      <c r="F3048" s="2">
        <v>220.8</v>
      </c>
      <c r="G3048">
        <v>3</v>
      </c>
      <c r="H3048">
        <v>0</v>
      </c>
      <c r="I3048" s="2">
        <f>Tabell2[[#This Row],[Inköpspris (SEK)]]*Tabell2[[#This Row],[Antal]]</f>
        <v>828</v>
      </c>
      <c r="J3048" s="2">
        <f>MIN(Tabell2[[#This Row],[Bokat]]*Tabell2[[#This Row],[Inköpspris (SEK)]],Tabell2[[#This Row],[Totalt lagervärde ink moms]])</f>
        <v>0</v>
      </c>
      <c r="K3048" s="2">
        <f>Tabell2[[#This Row],[Totalt lagervärde ink moms]]-Tabell2[[#This Row],[Varav bokat ink moms]]</f>
        <v>828</v>
      </c>
      <c r="L3048" s="2">
        <f>Tabell2[[#This Row],[Antal]]*Tabell2[[#This Row],[Inpris ex moms]]</f>
        <v>662.40000000000009</v>
      </c>
      <c r="M3048" s="2">
        <f>MIN(Tabell2[[#This Row],[Bokat]]*Tabell2[[#This Row],[Inpris ex moms]],Tabell2[[#This Row],[Totalt lagervärde ex moms]])</f>
        <v>0</v>
      </c>
      <c r="N3048" s="2">
        <f>Tabell2[[#This Row],[Totalt lagervärde ex moms]]-Tabell2[[#This Row],[Varav bokat ex moms]]</f>
        <v>662.40000000000009</v>
      </c>
    </row>
    <row r="3049" spans="1:14" x14ac:dyDescent="0.2">
      <c r="A3049" t="s">
        <v>8163</v>
      </c>
      <c r="B3049" t="s">
        <v>8164</v>
      </c>
      <c r="C3049" s="2">
        <v>459</v>
      </c>
      <c r="D3049" s="2">
        <v>321</v>
      </c>
      <c r="E3049" s="2">
        <v>276</v>
      </c>
      <c r="F3049" s="2">
        <v>220.8</v>
      </c>
      <c r="G3049">
        <v>1</v>
      </c>
      <c r="H3049">
        <v>0</v>
      </c>
      <c r="I3049" s="2">
        <f>Tabell2[[#This Row],[Inköpspris (SEK)]]*Tabell2[[#This Row],[Antal]]</f>
        <v>276</v>
      </c>
      <c r="J3049" s="2">
        <f>MIN(Tabell2[[#This Row],[Bokat]]*Tabell2[[#This Row],[Inköpspris (SEK)]],Tabell2[[#This Row],[Totalt lagervärde ink moms]])</f>
        <v>0</v>
      </c>
      <c r="K3049" s="2">
        <f>Tabell2[[#This Row],[Totalt lagervärde ink moms]]-Tabell2[[#This Row],[Varav bokat ink moms]]</f>
        <v>276</v>
      </c>
      <c r="L3049" s="2">
        <f>Tabell2[[#This Row],[Antal]]*Tabell2[[#This Row],[Inpris ex moms]]</f>
        <v>220.8</v>
      </c>
      <c r="M3049" s="2">
        <f>MIN(Tabell2[[#This Row],[Bokat]]*Tabell2[[#This Row],[Inpris ex moms]],Tabell2[[#This Row],[Totalt lagervärde ex moms]])</f>
        <v>0</v>
      </c>
      <c r="N3049" s="2">
        <f>Tabell2[[#This Row],[Totalt lagervärde ex moms]]-Tabell2[[#This Row],[Varav bokat ex moms]]</f>
        <v>220.8</v>
      </c>
    </row>
    <row r="3050" spans="1:14" x14ac:dyDescent="0.2">
      <c r="A3050" t="s">
        <v>8165</v>
      </c>
      <c r="B3050" t="s">
        <v>8166</v>
      </c>
      <c r="C3050" s="2">
        <v>459</v>
      </c>
      <c r="D3050" s="2">
        <v>321</v>
      </c>
      <c r="E3050" s="2">
        <v>276</v>
      </c>
      <c r="F3050" s="2">
        <v>220.8</v>
      </c>
      <c r="G3050">
        <v>1</v>
      </c>
      <c r="H3050">
        <v>0</v>
      </c>
      <c r="I3050" s="2">
        <f>Tabell2[[#This Row],[Inköpspris (SEK)]]*Tabell2[[#This Row],[Antal]]</f>
        <v>276</v>
      </c>
      <c r="J3050" s="2">
        <f>MIN(Tabell2[[#This Row],[Bokat]]*Tabell2[[#This Row],[Inköpspris (SEK)]],Tabell2[[#This Row],[Totalt lagervärde ink moms]])</f>
        <v>0</v>
      </c>
      <c r="K3050" s="2">
        <f>Tabell2[[#This Row],[Totalt lagervärde ink moms]]-Tabell2[[#This Row],[Varav bokat ink moms]]</f>
        <v>276</v>
      </c>
      <c r="L3050" s="2">
        <f>Tabell2[[#This Row],[Antal]]*Tabell2[[#This Row],[Inpris ex moms]]</f>
        <v>220.8</v>
      </c>
      <c r="M3050" s="2">
        <f>MIN(Tabell2[[#This Row],[Bokat]]*Tabell2[[#This Row],[Inpris ex moms]],Tabell2[[#This Row],[Totalt lagervärde ex moms]])</f>
        <v>0</v>
      </c>
      <c r="N3050" s="2">
        <f>Tabell2[[#This Row],[Totalt lagervärde ex moms]]-Tabell2[[#This Row],[Varav bokat ex moms]]</f>
        <v>220.8</v>
      </c>
    </row>
    <row r="3051" spans="1:14" x14ac:dyDescent="0.2">
      <c r="A3051" t="s">
        <v>13070</v>
      </c>
      <c r="B3051" t="s">
        <v>13071</v>
      </c>
      <c r="C3051" s="2">
        <v>865</v>
      </c>
      <c r="D3051" s="2">
        <v>519</v>
      </c>
      <c r="E3051" s="2">
        <v>520.13</v>
      </c>
      <c r="F3051" s="2">
        <v>416.10400000000004</v>
      </c>
      <c r="G3051">
        <v>1</v>
      </c>
      <c r="H3051">
        <v>0</v>
      </c>
      <c r="I3051" s="2">
        <f>Tabell2[[#This Row],[Inköpspris (SEK)]]*Tabell2[[#This Row],[Antal]]</f>
        <v>520.13</v>
      </c>
      <c r="J3051" s="2">
        <f>MIN(Tabell2[[#This Row],[Bokat]]*Tabell2[[#This Row],[Inköpspris (SEK)]],Tabell2[[#This Row],[Totalt lagervärde ink moms]])</f>
        <v>0</v>
      </c>
      <c r="K3051" s="2">
        <f>Tabell2[[#This Row],[Totalt lagervärde ink moms]]-Tabell2[[#This Row],[Varav bokat ink moms]]</f>
        <v>520.13</v>
      </c>
      <c r="L3051" s="2">
        <f>Tabell2[[#This Row],[Antal]]*Tabell2[[#This Row],[Inpris ex moms]]</f>
        <v>416.10400000000004</v>
      </c>
      <c r="M3051" s="2">
        <f>MIN(Tabell2[[#This Row],[Bokat]]*Tabell2[[#This Row],[Inpris ex moms]],Tabell2[[#This Row],[Totalt lagervärde ex moms]])</f>
        <v>0</v>
      </c>
      <c r="N3051" s="2">
        <f>Tabell2[[#This Row],[Totalt lagervärde ex moms]]-Tabell2[[#This Row],[Varav bokat ex moms]]</f>
        <v>416.10400000000004</v>
      </c>
    </row>
    <row r="3052" spans="1:14" x14ac:dyDescent="0.2">
      <c r="A3052" t="s">
        <v>13072</v>
      </c>
      <c r="B3052" t="s">
        <v>13073</v>
      </c>
      <c r="C3052" s="2">
        <v>865</v>
      </c>
      <c r="D3052" s="2">
        <v>519</v>
      </c>
      <c r="E3052" s="2">
        <v>520.13</v>
      </c>
      <c r="F3052" s="2">
        <v>416.10400000000004</v>
      </c>
      <c r="G3052">
        <v>1</v>
      </c>
      <c r="H3052">
        <v>0</v>
      </c>
      <c r="I3052" s="2">
        <f>Tabell2[[#This Row],[Inköpspris (SEK)]]*Tabell2[[#This Row],[Antal]]</f>
        <v>520.13</v>
      </c>
      <c r="J3052" s="2">
        <f>MIN(Tabell2[[#This Row],[Bokat]]*Tabell2[[#This Row],[Inköpspris (SEK)]],Tabell2[[#This Row],[Totalt lagervärde ink moms]])</f>
        <v>0</v>
      </c>
      <c r="K3052" s="2">
        <f>Tabell2[[#This Row],[Totalt lagervärde ink moms]]-Tabell2[[#This Row],[Varav bokat ink moms]]</f>
        <v>520.13</v>
      </c>
      <c r="L3052" s="2">
        <f>Tabell2[[#This Row],[Antal]]*Tabell2[[#This Row],[Inpris ex moms]]</f>
        <v>416.10400000000004</v>
      </c>
      <c r="M3052" s="2">
        <f>MIN(Tabell2[[#This Row],[Bokat]]*Tabell2[[#This Row],[Inpris ex moms]],Tabell2[[#This Row],[Totalt lagervärde ex moms]])</f>
        <v>0</v>
      </c>
      <c r="N3052" s="2">
        <f>Tabell2[[#This Row],[Totalt lagervärde ex moms]]-Tabell2[[#This Row],[Varav bokat ex moms]]</f>
        <v>416.10400000000004</v>
      </c>
    </row>
    <row r="3053" spans="1:14" x14ac:dyDescent="0.2">
      <c r="A3053" t="s">
        <v>13074</v>
      </c>
      <c r="B3053" t="s">
        <v>13075</v>
      </c>
      <c r="C3053" s="2">
        <v>865</v>
      </c>
      <c r="D3053" s="2">
        <v>519</v>
      </c>
      <c r="E3053" s="2">
        <v>520.13</v>
      </c>
      <c r="F3053" s="2">
        <v>416.10400000000004</v>
      </c>
      <c r="G3053">
        <v>1</v>
      </c>
      <c r="H3053">
        <v>0</v>
      </c>
      <c r="I3053" s="2">
        <f>Tabell2[[#This Row],[Inköpspris (SEK)]]*Tabell2[[#This Row],[Antal]]</f>
        <v>520.13</v>
      </c>
      <c r="J3053" s="2">
        <f>MIN(Tabell2[[#This Row],[Bokat]]*Tabell2[[#This Row],[Inköpspris (SEK)]],Tabell2[[#This Row],[Totalt lagervärde ink moms]])</f>
        <v>0</v>
      </c>
      <c r="K3053" s="2">
        <f>Tabell2[[#This Row],[Totalt lagervärde ink moms]]-Tabell2[[#This Row],[Varav bokat ink moms]]</f>
        <v>520.13</v>
      </c>
      <c r="L3053" s="2">
        <f>Tabell2[[#This Row],[Antal]]*Tabell2[[#This Row],[Inpris ex moms]]</f>
        <v>416.10400000000004</v>
      </c>
      <c r="M3053" s="2">
        <f>MIN(Tabell2[[#This Row],[Bokat]]*Tabell2[[#This Row],[Inpris ex moms]],Tabell2[[#This Row],[Totalt lagervärde ex moms]])</f>
        <v>0</v>
      </c>
      <c r="N3053" s="2">
        <f>Tabell2[[#This Row],[Totalt lagervärde ex moms]]-Tabell2[[#This Row],[Varav bokat ex moms]]</f>
        <v>416.10400000000004</v>
      </c>
    </row>
    <row r="3054" spans="1:14" x14ac:dyDescent="0.2">
      <c r="A3054" t="s">
        <v>13076</v>
      </c>
      <c r="B3054" t="s">
        <v>13077</v>
      </c>
      <c r="C3054" s="2">
        <v>865</v>
      </c>
      <c r="D3054" s="2">
        <v>519</v>
      </c>
      <c r="E3054" s="2">
        <v>520.13</v>
      </c>
      <c r="F3054" s="2">
        <v>416.10400000000004</v>
      </c>
      <c r="G3054">
        <v>1</v>
      </c>
      <c r="H3054">
        <v>0</v>
      </c>
      <c r="I3054" s="2">
        <f>Tabell2[[#This Row],[Inköpspris (SEK)]]*Tabell2[[#This Row],[Antal]]</f>
        <v>520.13</v>
      </c>
      <c r="J3054" s="2">
        <f>MIN(Tabell2[[#This Row],[Bokat]]*Tabell2[[#This Row],[Inköpspris (SEK)]],Tabell2[[#This Row],[Totalt lagervärde ink moms]])</f>
        <v>0</v>
      </c>
      <c r="K3054" s="2">
        <f>Tabell2[[#This Row],[Totalt lagervärde ink moms]]-Tabell2[[#This Row],[Varav bokat ink moms]]</f>
        <v>520.13</v>
      </c>
      <c r="L3054" s="2">
        <f>Tabell2[[#This Row],[Antal]]*Tabell2[[#This Row],[Inpris ex moms]]</f>
        <v>416.10400000000004</v>
      </c>
      <c r="M3054" s="2">
        <f>MIN(Tabell2[[#This Row],[Bokat]]*Tabell2[[#This Row],[Inpris ex moms]],Tabell2[[#This Row],[Totalt lagervärde ex moms]])</f>
        <v>0</v>
      </c>
      <c r="N3054" s="2">
        <f>Tabell2[[#This Row],[Totalt lagervärde ex moms]]-Tabell2[[#This Row],[Varav bokat ex moms]]</f>
        <v>416.10400000000004</v>
      </c>
    </row>
    <row r="3055" spans="1:14" x14ac:dyDescent="0.2">
      <c r="A3055" t="s">
        <v>16929</v>
      </c>
      <c r="B3055" t="s">
        <v>16930</v>
      </c>
      <c r="C3055" s="2">
        <v>865</v>
      </c>
      <c r="D3055" s="2">
        <v>562</v>
      </c>
      <c r="E3055" s="2">
        <v>520.13</v>
      </c>
      <c r="F3055" s="2">
        <v>416.10400000000004</v>
      </c>
      <c r="G3055">
        <v>1</v>
      </c>
      <c r="H3055">
        <v>0</v>
      </c>
      <c r="I3055" s="2">
        <f>Tabell2[[#This Row],[Inköpspris (SEK)]]*Tabell2[[#This Row],[Antal]]</f>
        <v>520.13</v>
      </c>
      <c r="J3055" s="2">
        <f>MIN(Tabell2[[#This Row],[Bokat]]*Tabell2[[#This Row],[Inköpspris (SEK)]],Tabell2[[#This Row],[Totalt lagervärde ink moms]])</f>
        <v>0</v>
      </c>
      <c r="K3055" s="2">
        <f>Tabell2[[#This Row],[Totalt lagervärde ink moms]]-Tabell2[[#This Row],[Varav bokat ink moms]]</f>
        <v>520.13</v>
      </c>
      <c r="L3055" s="2">
        <f>Tabell2[[#This Row],[Antal]]*Tabell2[[#This Row],[Inpris ex moms]]</f>
        <v>416.10400000000004</v>
      </c>
      <c r="M3055" s="2">
        <f>MIN(Tabell2[[#This Row],[Bokat]]*Tabell2[[#This Row],[Inpris ex moms]],Tabell2[[#This Row],[Totalt lagervärde ex moms]])</f>
        <v>0</v>
      </c>
      <c r="N3055" s="2">
        <f>Tabell2[[#This Row],[Totalt lagervärde ex moms]]-Tabell2[[#This Row],[Varav bokat ex moms]]</f>
        <v>416.10400000000004</v>
      </c>
    </row>
    <row r="3056" spans="1:14" x14ac:dyDescent="0.2">
      <c r="A3056" t="s">
        <v>7500</v>
      </c>
      <c r="B3056" t="s">
        <v>7501</v>
      </c>
      <c r="C3056" s="2">
        <v>519</v>
      </c>
      <c r="D3056" s="2">
        <v>363</v>
      </c>
      <c r="E3056" s="2">
        <v>312.08</v>
      </c>
      <c r="F3056" s="2">
        <v>249.66</v>
      </c>
      <c r="G3056">
        <v>5</v>
      </c>
      <c r="H3056">
        <v>0</v>
      </c>
      <c r="I3056" s="2">
        <f>Tabell2[[#This Row],[Inköpspris (SEK)]]*Tabell2[[#This Row],[Antal]]</f>
        <v>1560.3999999999999</v>
      </c>
      <c r="J3056" s="2">
        <f>MIN(Tabell2[[#This Row],[Bokat]]*Tabell2[[#This Row],[Inköpspris (SEK)]],Tabell2[[#This Row],[Totalt lagervärde ink moms]])</f>
        <v>0</v>
      </c>
      <c r="K3056" s="2">
        <f>Tabell2[[#This Row],[Totalt lagervärde ink moms]]-Tabell2[[#This Row],[Varav bokat ink moms]]</f>
        <v>1560.3999999999999</v>
      </c>
      <c r="L3056" s="2">
        <f>Tabell2[[#This Row],[Antal]]*Tabell2[[#This Row],[Inpris ex moms]]</f>
        <v>1248.3</v>
      </c>
      <c r="M3056" s="2">
        <f>MIN(Tabell2[[#This Row],[Bokat]]*Tabell2[[#This Row],[Inpris ex moms]],Tabell2[[#This Row],[Totalt lagervärde ex moms]])</f>
        <v>0</v>
      </c>
      <c r="N3056" s="2">
        <f>Tabell2[[#This Row],[Totalt lagervärde ex moms]]-Tabell2[[#This Row],[Varav bokat ex moms]]</f>
        <v>1248.3</v>
      </c>
    </row>
    <row r="3057" spans="1:14" x14ac:dyDescent="0.2">
      <c r="A3057" t="s">
        <v>9587</v>
      </c>
      <c r="B3057" t="s">
        <v>9588</v>
      </c>
      <c r="C3057" s="2">
        <v>155</v>
      </c>
      <c r="D3057" s="2">
        <v>93</v>
      </c>
      <c r="E3057" s="2">
        <v>93.2</v>
      </c>
      <c r="F3057" s="2">
        <v>74.56</v>
      </c>
      <c r="G3057">
        <v>9</v>
      </c>
      <c r="H3057">
        <v>0</v>
      </c>
      <c r="I3057" s="2">
        <f>Tabell2[[#This Row],[Inköpspris (SEK)]]*Tabell2[[#This Row],[Antal]]</f>
        <v>838.80000000000007</v>
      </c>
      <c r="J3057" s="2">
        <f>MIN(Tabell2[[#This Row],[Bokat]]*Tabell2[[#This Row],[Inköpspris (SEK)]],Tabell2[[#This Row],[Totalt lagervärde ink moms]])</f>
        <v>0</v>
      </c>
      <c r="K3057" s="2">
        <f>Tabell2[[#This Row],[Totalt lagervärde ink moms]]-Tabell2[[#This Row],[Varav bokat ink moms]]</f>
        <v>838.80000000000007</v>
      </c>
      <c r="L3057" s="2">
        <f>Tabell2[[#This Row],[Antal]]*Tabell2[[#This Row],[Inpris ex moms]]</f>
        <v>671.04</v>
      </c>
      <c r="M3057" s="2">
        <f>MIN(Tabell2[[#This Row],[Bokat]]*Tabell2[[#This Row],[Inpris ex moms]],Tabell2[[#This Row],[Totalt lagervärde ex moms]])</f>
        <v>0</v>
      </c>
      <c r="N3057" s="2">
        <f>Tabell2[[#This Row],[Totalt lagervärde ex moms]]-Tabell2[[#This Row],[Varav bokat ex moms]]</f>
        <v>671.04</v>
      </c>
    </row>
    <row r="3058" spans="1:14" x14ac:dyDescent="0.2">
      <c r="A3058" t="s">
        <v>16821</v>
      </c>
      <c r="B3058" t="s">
        <v>16822</v>
      </c>
      <c r="C3058" s="2">
        <v>615</v>
      </c>
      <c r="D3058" s="2">
        <v>430</v>
      </c>
      <c r="E3058" s="2">
        <v>369.79</v>
      </c>
      <c r="F3058" s="2">
        <v>295.83200000000005</v>
      </c>
      <c r="G3058">
        <v>1</v>
      </c>
      <c r="H3058">
        <v>0</v>
      </c>
      <c r="I3058" s="2">
        <f>Tabell2[[#This Row],[Inköpspris (SEK)]]*Tabell2[[#This Row],[Antal]]</f>
        <v>369.79</v>
      </c>
      <c r="J3058" s="2">
        <f>MIN(Tabell2[[#This Row],[Bokat]]*Tabell2[[#This Row],[Inköpspris (SEK)]],Tabell2[[#This Row],[Totalt lagervärde ink moms]])</f>
        <v>0</v>
      </c>
      <c r="K3058" s="2">
        <f>Tabell2[[#This Row],[Totalt lagervärde ink moms]]-Tabell2[[#This Row],[Varav bokat ink moms]]</f>
        <v>369.79</v>
      </c>
      <c r="L3058" s="2">
        <f>Tabell2[[#This Row],[Antal]]*Tabell2[[#This Row],[Inpris ex moms]]</f>
        <v>295.83200000000005</v>
      </c>
      <c r="M3058" s="2">
        <f>MIN(Tabell2[[#This Row],[Bokat]]*Tabell2[[#This Row],[Inpris ex moms]],Tabell2[[#This Row],[Totalt lagervärde ex moms]])</f>
        <v>0</v>
      </c>
      <c r="N3058" s="2">
        <f>Tabell2[[#This Row],[Totalt lagervärde ex moms]]-Tabell2[[#This Row],[Varav bokat ex moms]]</f>
        <v>295.83200000000005</v>
      </c>
    </row>
    <row r="3059" spans="1:14" x14ac:dyDescent="0.2">
      <c r="A3059" t="s">
        <v>16823</v>
      </c>
      <c r="B3059" t="s">
        <v>16824</v>
      </c>
      <c r="C3059" s="2">
        <v>615</v>
      </c>
      <c r="D3059" s="2">
        <v>430</v>
      </c>
      <c r="E3059" s="2">
        <v>369.79</v>
      </c>
      <c r="F3059" s="2">
        <v>295.83200000000005</v>
      </c>
      <c r="G3059">
        <v>1</v>
      </c>
      <c r="H3059">
        <v>0</v>
      </c>
      <c r="I3059" s="2">
        <f>Tabell2[[#This Row],[Inköpspris (SEK)]]*Tabell2[[#This Row],[Antal]]</f>
        <v>369.79</v>
      </c>
      <c r="J3059" s="2">
        <f>MIN(Tabell2[[#This Row],[Bokat]]*Tabell2[[#This Row],[Inköpspris (SEK)]],Tabell2[[#This Row],[Totalt lagervärde ink moms]])</f>
        <v>0</v>
      </c>
      <c r="K3059" s="2">
        <f>Tabell2[[#This Row],[Totalt lagervärde ink moms]]-Tabell2[[#This Row],[Varav bokat ink moms]]</f>
        <v>369.79</v>
      </c>
      <c r="L3059" s="2">
        <f>Tabell2[[#This Row],[Antal]]*Tabell2[[#This Row],[Inpris ex moms]]</f>
        <v>295.83200000000005</v>
      </c>
      <c r="M3059" s="2">
        <f>MIN(Tabell2[[#This Row],[Bokat]]*Tabell2[[#This Row],[Inpris ex moms]],Tabell2[[#This Row],[Totalt lagervärde ex moms]])</f>
        <v>0</v>
      </c>
      <c r="N3059" s="2">
        <f>Tabell2[[#This Row],[Totalt lagervärde ex moms]]-Tabell2[[#This Row],[Varav bokat ex moms]]</f>
        <v>295.83200000000005</v>
      </c>
    </row>
    <row r="3060" spans="1:14" x14ac:dyDescent="0.2">
      <c r="A3060" t="s">
        <v>17031</v>
      </c>
      <c r="B3060" t="s">
        <v>17032</v>
      </c>
      <c r="C3060" s="2">
        <v>615</v>
      </c>
      <c r="D3060" s="2">
        <v>369</v>
      </c>
      <c r="E3060" s="2">
        <v>369.79</v>
      </c>
      <c r="F3060" s="2">
        <v>295.83200000000005</v>
      </c>
      <c r="G3060">
        <v>1</v>
      </c>
      <c r="H3060">
        <v>0</v>
      </c>
      <c r="I3060" s="2">
        <f>Tabell2[[#This Row],[Inköpspris (SEK)]]*Tabell2[[#This Row],[Antal]]</f>
        <v>369.79</v>
      </c>
      <c r="J3060" s="2">
        <f>MIN(Tabell2[[#This Row],[Bokat]]*Tabell2[[#This Row],[Inköpspris (SEK)]],Tabell2[[#This Row],[Totalt lagervärde ink moms]])</f>
        <v>0</v>
      </c>
      <c r="K3060" s="2">
        <f>Tabell2[[#This Row],[Totalt lagervärde ink moms]]-Tabell2[[#This Row],[Varav bokat ink moms]]</f>
        <v>369.79</v>
      </c>
      <c r="L3060" s="2">
        <f>Tabell2[[#This Row],[Antal]]*Tabell2[[#This Row],[Inpris ex moms]]</f>
        <v>295.83200000000005</v>
      </c>
      <c r="M3060" s="2">
        <f>MIN(Tabell2[[#This Row],[Bokat]]*Tabell2[[#This Row],[Inpris ex moms]],Tabell2[[#This Row],[Totalt lagervärde ex moms]])</f>
        <v>0</v>
      </c>
      <c r="N3060" s="2">
        <f>Tabell2[[#This Row],[Totalt lagervärde ex moms]]-Tabell2[[#This Row],[Varav bokat ex moms]]</f>
        <v>295.83200000000005</v>
      </c>
    </row>
    <row r="3061" spans="1:14" x14ac:dyDescent="0.2">
      <c r="A3061" t="s">
        <v>17095</v>
      </c>
      <c r="B3061" t="s">
        <v>17096</v>
      </c>
      <c r="C3061" s="2">
        <v>615</v>
      </c>
      <c r="D3061" s="2">
        <v>430</v>
      </c>
      <c r="E3061" s="2">
        <v>369.79</v>
      </c>
      <c r="F3061" s="2">
        <v>295.83200000000005</v>
      </c>
      <c r="G3061">
        <v>1</v>
      </c>
      <c r="H3061">
        <v>0</v>
      </c>
      <c r="I3061" s="2">
        <f>Tabell2[[#This Row],[Inköpspris (SEK)]]*Tabell2[[#This Row],[Antal]]</f>
        <v>369.79</v>
      </c>
      <c r="J3061" s="2">
        <f>MIN(Tabell2[[#This Row],[Bokat]]*Tabell2[[#This Row],[Inköpspris (SEK)]],Tabell2[[#This Row],[Totalt lagervärde ink moms]])</f>
        <v>0</v>
      </c>
      <c r="K3061" s="2">
        <f>Tabell2[[#This Row],[Totalt lagervärde ink moms]]-Tabell2[[#This Row],[Varav bokat ink moms]]</f>
        <v>369.79</v>
      </c>
      <c r="L3061" s="2">
        <f>Tabell2[[#This Row],[Antal]]*Tabell2[[#This Row],[Inpris ex moms]]</f>
        <v>295.83200000000005</v>
      </c>
      <c r="M3061" s="2">
        <f>MIN(Tabell2[[#This Row],[Bokat]]*Tabell2[[#This Row],[Inpris ex moms]],Tabell2[[#This Row],[Totalt lagervärde ex moms]])</f>
        <v>0</v>
      </c>
      <c r="N3061" s="2">
        <f>Tabell2[[#This Row],[Totalt lagervärde ex moms]]-Tabell2[[#This Row],[Varav bokat ex moms]]</f>
        <v>295.83200000000005</v>
      </c>
    </row>
    <row r="3062" spans="1:14" x14ac:dyDescent="0.2">
      <c r="A3062" t="s">
        <v>5453</v>
      </c>
      <c r="B3062" t="s">
        <v>5454</v>
      </c>
      <c r="C3062" s="2">
        <v>79</v>
      </c>
      <c r="D3062" s="2">
        <v>55</v>
      </c>
      <c r="E3062" s="2">
        <v>47.5</v>
      </c>
      <c r="F3062" s="2">
        <v>38</v>
      </c>
      <c r="G3062">
        <v>3</v>
      </c>
      <c r="H3062">
        <v>0</v>
      </c>
      <c r="I3062" s="2">
        <f>Tabell2[[#This Row],[Inköpspris (SEK)]]*Tabell2[[#This Row],[Antal]]</f>
        <v>142.5</v>
      </c>
      <c r="J3062" s="2">
        <f>MIN(Tabell2[[#This Row],[Bokat]]*Tabell2[[#This Row],[Inköpspris (SEK)]],Tabell2[[#This Row],[Totalt lagervärde ink moms]])</f>
        <v>0</v>
      </c>
      <c r="K3062" s="2">
        <f>Tabell2[[#This Row],[Totalt lagervärde ink moms]]-Tabell2[[#This Row],[Varav bokat ink moms]]</f>
        <v>142.5</v>
      </c>
      <c r="L3062" s="2">
        <f>Tabell2[[#This Row],[Antal]]*Tabell2[[#This Row],[Inpris ex moms]]</f>
        <v>114</v>
      </c>
      <c r="M3062" s="2">
        <f>MIN(Tabell2[[#This Row],[Bokat]]*Tabell2[[#This Row],[Inpris ex moms]],Tabell2[[#This Row],[Totalt lagervärde ex moms]])</f>
        <v>0</v>
      </c>
      <c r="N3062" s="2">
        <f>Tabell2[[#This Row],[Totalt lagervärde ex moms]]-Tabell2[[#This Row],[Varav bokat ex moms]]</f>
        <v>114</v>
      </c>
    </row>
    <row r="3063" spans="1:14" x14ac:dyDescent="0.2">
      <c r="A3063" t="s">
        <v>8207</v>
      </c>
      <c r="B3063" t="s">
        <v>8208</v>
      </c>
      <c r="C3063" s="2">
        <v>79</v>
      </c>
      <c r="D3063" s="2">
        <v>55</v>
      </c>
      <c r="E3063" s="2">
        <v>47.5</v>
      </c>
      <c r="F3063" s="2">
        <v>38</v>
      </c>
      <c r="G3063">
        <v>6</v>
      </c>
      <c r="H3063">
        <v>1</v>
      </c>
      <c r="I3063" s="2">
        <f>Tabell2[[#This Row],[Inköpspris (SEK)]]*Tabell2[[#This Row],[Antal]]</f>
        <v>285</v>
      </c>
      <c r="J3063" s="2">
        <f>MIN(Tabell2[[#This Row],[Bokat]]*Tabell2[[#This Row],[Inköpspris (SEK)]],Tabell2[[#This Row],[Totalt lagervärde ink moms]])</f>
        <v>47.5</v>
      </c>
      <c r="K3063" s="2">
        <f>Tabell2[[#This Row],[Totalt lagervärde ink moms]]-Tabell2[[#This Row],[Varav bokat ink moms]]</f>
        <v>237.5</v>
      </c>
      <c r="L3063" s="2">
        <f>Tabell2[[#This Row],[Antal]]*Tabell2[[#This Row],[Inpris ex moms]]</f>
        <v>228</v>
      </c>
      <c r="M3063" s="2">
        <f>MIN(Tabell2[[#This Row],[Bokat]]*Tabell2[[#This Row],[Inpris ex moms]],Tabell2[[#This Row],[Totalt lagervärde ex moms]])</f>
        <v>38</v>
      </c>
      <c r="N3063" s="2">
        <f>Tabell2[[#This Row],[Totalt lagervärde ex moms]]-Tabell2[[#This Row],[Varav bokat ex moms]]</f>
        <v>190</v>
      </c>
    </row>
    <row r="3064" spans="1:14" x14ac:dyDescent="0.2">
      <c r="A3064" t="s">
        <v>8209</v>
      </c>
      <c r="B3064" t="s">
        <v>8210</v>
      </c>
      <c r="C3064" s="2">
        <v>79</v>
      </c>
      <c r="D3064" s="2">
        <v>55</v>
      </c>
      <c r="E3064" s="2">
        <v>47.5</v>
      </c>
      <c r="F3064" s="2">
        <v>38</v>
      </c>
      <c r="G3064">
        <v>7</v>
      </c>
      <c r="H3064">
        <v>0</v>
      </c>
      <c r="I3064" s="2">
        <f>Tabell2[[#This Row],[Inköpspris (SEK)]]*Tabell2[[#This Row],[Antal]]</f>
        <v>332.5</v>
      </c>
      <c r="J3064" s="2">
        <f>MIN(Tabell2[[#This Row],[Bokat]]*Tabell2[[#This Row],[Inköpspris (SEK)]],Tabell2[[#This Row],[Totalt lagervärde ink moms]])</f>
        <v>0</v>
      </c>
      <c r="K3064" s="2">
        <f>Tabell2[[#This Row],[Totalt lagervärde ink moms]]-Tabell2[[#This Row],[Varav bokat ink moms]]</f>
        <v>332.5</v>
      </c>
      <c r="L3064" s="2">
        <f>Tabell2[[#This Row],[Antal]]*Tabell2[[#This Row],[Inpris ex moms]]</f>
        <v>266</v>
      </c>
      <c r="M3064" s="2">
        <f>MIN(Tabell2[[#This Row],[Bokat]]*Tabell2[[#This Row],[Inpris ex moms]],Tabell2[[#This Row],[Totalt lagervärde ex moms]])</f>
        <v>0</v>
      </c>
      <c r="N3064" s="2">
        <f>Tabell2[[#This Row],[Totalt lagervärde ex moms]]-Tabell2[[#This Row],[Varav bokat ex moms]]</f>
        <v>266</v>
      </c>
    </row>
    <row r="3065" spans="1:14" x14ac:dyDescent="0.2">
      <c r="A3065" t="s">
        <v>8211</v>
      </c>
      <c r="B3065" t="s">
        <v>8212</v>
      </c>
      <c r="C3065" s="2">
        <v>79</v>
      </c>
      <c r="D3065" s="2">
        <v>55</v>
      </c>
      <c r="E3065" s="2">
        <v>47.5</v>
      </c>
      <c r="F3065" s="2">
        <v>38</v>
      </c>
      <c r="G3065">
        <v>3</v>
      </c>
      <c r="H3065">
        <v>0</v>
      </c>
      <c r="I3065" s="2">
        <f>Tabell2[[#This Row],[Inköpspris (SEK)]]*Tabell2[[#This Row],[Antal]]</f>
        <v>142.5</v>
      </c>
      <c r="J3065" s="2">
        <f>MIN(Tabell2[[#This Row],[Bokat]]*Tabell2[[#This Row],[Inköpspris (SEK)]],Tabell2[[#This Row],[Totalt lagervärde ink moms]])</f>
        <v>0</v>
      </c>
      <c r="K3065" s="2">
        <f>Tabell2[[#This Row],[Totalt lagervärde ink moms]]-Tabell2[[#This Row],[Varav bokat ink moms]]</f>
        <v>142.5</v>
      </c>
      <c r="L3065" s="2">
        <f>Tabell2[[#This Row],[Antal]]*Tabell2[[#This Row],[Inpris ex moms]]</f>
        <v>114</v>
      </c>
      <c r="M3065" s="2">
        <f>MIN(Tabell2[[#This Row],[Bokat]]*Tabell2[[#This Row],[Inpris ex moms]],Tabell2[[#This Row],[Totalt lagervärde ex moms]])</f>
        <v>0</v>
      </c>
      <c r="N3065" s="2">
        <f>Tabell2[[#This Row],[Totalt lagervärde ex moms]]-Tabell2[[#This Row],[Varav bokat ex moms]]</f>
        <v>114</v>
      </c>
    </row>
    <row r="3066" spans="1:14" x14ac:dyDescent="0.2">
      <c r="A3066" t="s">
        <v>7684</v>
      </c>
      <c r="B3066" t="s">
        <v>7685</v>
      </c>
      <c r="C3066" s="2">
        <v>1079</v>
      </c>
      <c r="E3066" s="2">
        <v>648.75</v>
      </c>
      <c r="F3066" s="2">
        <v>519</v>
      </c>
      <c r="G3066">
        <v>1</v>
      </c>
      <c r="H3066">
        <v>0</v>
      </c>
      <c r="I3066" s="2">
        <f>Tabell2[[#This Row],[Inköpspris (SEK)]]*Tabell2[[#This Row],[Antal]]</f>
        <v>648.75</v>
      </c>
      <c r="J3066" s="2">
        <f>MIN(Tabell2[[#This Row],[Bokat]]*Tabell2[[#This Row],[Inköpspris (SEK)]],Tabell2[[#This Row],[Totalt lagervärde ink moms]])</f>
        <v>0</v>
      </c>
      <c r="K3066" s="2">
        <f>Tabell2[[#This Row],[Totalt lagervärde ink moms]]-Tabell2[[#This Row],[Varav bokat ink moms]]</f>
        <v>648.75</v>
      </c>
      <c r="L3066" s="2">
        <f>Tabell2[[#This Row],[Antal]]*Tabell2[[#This Row],[Inpris ex moms]]</f>
        <v>519</v>
      </c>
      <c r="M3066" s="2">
        <f>MIN(Tabell2[[#This Row],[Bokat]]*Tabell2[[#This Row],[Inpris ex moms]],Tabell2[[#This Row],[Totalt lagervärde ex moms]])</f>
        <v>0</v>
      </c>
      <c r="N3066" s="2">
        <f>Tabell2[[#This Row],[Totalt lagervärde ex moms]]-Tabell2[[#This Row],[Varav bokat ex moms]]</f>
        <v>519</v>
      </c>
    </row>
    <row r="3067" spans="1:14" x14ac:dyDescent="0.2">
      <c r="A3067" t="s">
        <v>3943</v>
      </c>
      <c r="B3067" t="s">
        <v>3944</v>
      </c>
      <c r="C3067" s="2">
        <v>46</v>
      </c>
      <c r="D3067" s="2">
        <v>32</v>
      </c>
      <c r="E3067" s="2">
        <v>27.66</v>
      </c>
      <c r="F3067" s="2">
        <v>22.125</v>
      </c>
      <c r="G3067">
        <v>1</v>
      </c>
      <c r="H3067">
        <v>0</v>
      </c>
      <c r="I3067" s="2">
        <f>Tabell2[[#This Row],[Inköpspris (SEK)]]*Tabell2[[#This Row],[Antal]]</f>
        <v>27.66</v>
      </c>
      <c r="J3067" s="2">
        <f>MIN(Tabell2[[#This Row],[Bokat]]*Tabell2[[#This Row],[Inköpspris (SEK)]],Tabell2[[#This Row],[Totalt lagervärde ink moms]])</f>
        <v>0</v>
      </c>
      <c r="K3067" s="2">
        <f>Tabell2[[#This Row],[Totalt lagervärde ink moms]]-Tabell2[[#This Row],[Varav bokat ink moms]]</f>
        <v>27.66</v>
      </c>
      <c r="L3067" s="2">
        <f>Tabell2[[#This Row],[Antal]]*Tabell2[[#This Row],[Inpris ex moms]]</f>
        <v>22.125</v>
      </c>
      <c r="M3067" s="2">
        <f>MIN(Tabell2[[#This Row],[Bokat]]*Tabell2[[#This Row],[Inpris ex moms]],Tabell2[[#This Row],[Totalt lagervärde ex moms]])</f>
        <v>0</v>
      </c>
      <c r="N3067" s="2">
        <f>Tabell2[[#This Row],[Totalt lagervärde ex moms]]-Tabell2[[#This Row],[Varav bokat ex moms]]</f>
        <v>22.125</v>
      </c>
    </row>
    <row r="3068" spans="1:14" x14ac:dyDescent="0.2">
      <c r="A3068" t="s">
        <v>4341</v>
      </c>
      <c r="B3068" t="s">
        <v>4342</v>
      </c>
      <c r="C3068" s="2">
        <v>149</v>
      </c>
      <c r="D3068" s="2">
        <v>104</v>
      </c>
      <c r="E3068" s="2">
        <v>89.58</v>
      </c>
      <c r="F3068" s="2">
        <v>71.664000000000001</v>
      </c>
      <c r="G3068">
        <v>3</v>
      </c>
      <c r="H3068">
        <v>0</v>
      </c>
      <c r="I3068" s="2">
        <f>Tabell2[[#This Row],[Inköpspris (SEK)]]*Tabell2[[#This Row],[Antal]]</f>
        <v>268.74</v>
      </c>
      <c r="J3068" s="2">
        <f>MIN(Tabell2[[#This Row],[Bokat]]*Tabell2[[#This Row],[Inköpspris (SEK)]],Tabell2[[#This Row],[Totalt lagervärde ink moms]])</f>
        <v>0</v>
      </c>
      <c r="K3068" s="2">
        <f>Tabell2[[#This Row],[Totalt lagervärde ink moms]]-Tabell2[[#This Row],[Varav bokat ink moms]]</f>
        <v>268.74</v>
      </c>
      <c r="L3068" s="2">
        <f>Tabell2[[#This Row],[Antal]]*Tabell2[[#This Row],[Inpris ex moms]]</f>
        <v>214.99200000000002</v>
      </c>
      <c r="M3068" s="2">
        <f>MIN(Tabell2[[#This Row],[Bokat]]*Tabell2[[#This Row],[Inpris ex moms]],Tabell2[[#This Row],[Totalt lagervärde ex moms]])</f>
        <v>0</v>
      </c>
      <c r="N3068" s="2">
        <f>Tabell2[[#This Row],[Totalt lagervärde ex moms]]-Tabell2[[#This Row],[Varav bokat ex moms]]</f>
        <v>214.99200000000002</v>
      </c>
    </row>
    <row r="3069" spans="1:14" x14ac:dyDescent="0.2">
      <c r="A3069" t="s">
        <v>3751</v>
      </c>
      <c r="B3069" t="s">
        <v>3752</v>
      </c>
      <c r="C3069" s="2">
        <v>199</v>
      </c>
      <c r="D3069" s="2">
        <v>139</v>
      </c>
      <c r="E3069" s="2">
        <v>119.64</v>
      </c>
      <c r="F3069" s="2">
        <v>95.712000000000003</v>
      </c>
      <c r="G3069">
        <v>1</v>
      </c>
      <c r="H3069">
        <v>0</v>
      </c>
      <c r="I3069" s="2">
        <f>Tabell2[[#This Row],[Inköpspris (SEK)]]*Tabell2[[#This Row],[Antal]]</f>
        <v>119.64</v>
      </c>
      <c r="J3069" s="2">
        <f>MIN(Tabell2[[#This Row],[Bokat]]*Tabell2[[#This Row],[Inköpspris (SEK)]],Tabell2[[#This Row],[Totalt lagervärde ink moms]])</f>
        <v>0</v>
      </c>
      <c r="K3069" s="2">
        <f>Tabell2[[#This Row],[Totalt lagervärde ink moms]]-Tabell2[[#This Row],[Varav bokat ink moms]]</f>
        <v>119.64</v>
      </c>
      <c r="L3069" s="2">
        <f>Tabell2[[#This Row],[Antal]]*Tabell2[[#This Row],[Inpris ex moms]]</f>
        <v>95.712000000000003</v>
      </c>
      <c r="M3069" s="2">
        <f>MIN(Tabell2[[#This Row],[Bokat]]*Tabell2[[#This Row],[Inpris ex moms]],Tabell2[[#This Row],[Totalt lagervärde ex moms]])</f>
        <v>0</v>
      </c>
      <c r="N3069" s="2">
        <f>Tabell2[[#This Row],[Totalt lagervärde ex moms]]-Tabell2[[#This Row],[Varav bokat ex moms]]</f>
        <v>95.712000000000003</v>
      </c>
    </row>
    <row r="3070" spans="1:14" x14ac:dyDescent="0.2">
      <c r="A3070" t="s">
        <v>3899</v>
      </c>
      <c r="B3070" t="s">
        <v>3900</v>
      </c>
      <c r="C3070" s="2">
        <v>34</v>
      </c>
      <c r="D3070" s="2">
        <v>24</v>
      </c>
      <c r="E3070" s="2">
        <v>20.440000000000001</v>
      </c>
      <c r="F3070" s="2">
        <v>16.352</v>
      </c>
      <c r="G3070">
        <v>1</v>
      </c>
      <c r="H3070">
        <v>0</v>
      </c>
      <c r="I3070" s="2">
        <f>Tabell2[[#This Row],[Inköpspris (SEK)]]*Tabell2[[#This Row],[Antal]]</f>
        <v>20.440000000000001</v>
      </c>
      <c r="J3070" s="2">
        <f>MIN(Tabell2[[#This Row],[Bokat]]*Tabell2[[#This Row],[Inköpspris (SEK)]],Tabell2[[#This Row],[Totalt lagervärde ink moms]])</f>
        <v>0</v>
      </c>
      <c r="K3070" s="2">
        <f>Tabell2[[#This Row],[Totalt lagervärde ink moms]]-Tabell2[[#This Row],[Varav bokat ink moms]]</f>
        <v>20.440000000000001</v>
      </c>
      <c r="L3070" s="2">
        <f>Tabell2[[#This Row],[Antal]]*Tabell2[[#This Row],[Inpris ex moms]]</f>
        <v>16.352</v>
      </c>
      <c r="M3070" s="2">
        <f>MIN(Tabell2[[#This Row],[Bokat]]*Tabell2[[#This Row],[Inpris ex moms]],Tabell2[[#This Row],[Totalt lagervärde ex moms]])</f>
        <v>0</v>
      </c>
      <c r="N3070" s="2">
        <f>Tabell2[[#This Row],[Totalt lagervärde ex moms]]-Tabell2[[#This Row],[Varav bokat ex moms]]</f>
        <v>16.352</v>
      </c>
    </row>
    <row r="3071" spans="1:14" x14ac:dyDescent="0.2">
      <c r="A3071" t="s">
        <v>3901</v>
      </c>
      <c r="B3071" t="s">
        <v>3902</v>
      </c>
      <c r="C3071" s="2">
        <v>34</v>
      </c>
      <c r="D3071" s="2">
        <v>24</v>
      </c>
      <c r="E3071" s="2">
        <v>20.440000000000001</v>
      </c>
      <c r="F3071" s="2">
        <v>16.352</v>
      </c>
      <c r="G3071">
        <v>2</v>
      </c>
      <c r="H3071">
        <v>0</v>
      </c>
      <c r="I3071" s="2">
        <f>Tabell2[[#This Row],[Inköpspris (SEK)]]*Tabell2[[#This Row],[Antal]]</f>
        <v>40.880000000000003</v>
      </c>
      <c r="J3071" s="2">
        <f>MIN(Tabell2[[#This Row],[Bokat]]*Tabell2[[#This Row],[Inköpspris (SEK)]],Tabell2[[#This Row],[Totalt lagervärde ink moms]])</f>
        <v>0</v>
      </c>
      <c r="K3071" s="2">
        <f>Tabell2[[#This Row],[Totalt lagervärde ink moms]]-Tabell2[[#This Row],[Varav bokat ink moms]]</f>
        <v>40.880000000000003</v>
      </c>
      <c r="L3071" s="2">
        <f>Tabell2[[#This Row],[Antal]]*Tabell2[[#This Row],[Inpris ex moms]]</f>
        <v>32.704000000000001</v>
      </c>
      <c r="M3071" s="2">
        <f>MIN(Tabell2[[#This Row],[Bokat]]*Tabell2[[#This Row],[Inpris ex moms]],Tabell2[[#This Row],[Totalt lagervärde ex moms]])</f>
        <v>0</v>
      </c>
      <c r="N3071" s="2">
        <f>Tabell2[[#This Row],[Totalt lagervärde ex moms]]-Tabell2[[#This Row],[Varav bokat ex moms]]</f>
        <v>32.704000000000001</v>
      </c>
    </row>
    <row r="3072" spans="1:14" x14ac:dyDescent="0.2">
      <c r="A3072" t="s">
        <v>3903</v>
      </c>
      <c r="B3072" t="s">
        <v>3904</v>
      </c>
      <c r="C3072" s="2">
        <v>34</v>
      </c>
      <c r="D3072" s="2">
        <v>24</v>
      </c>
      <c r="E3072" s="2">
        <v>20.440000000000001</v>
      </c>
      <c r="F3072" s="2">
        <v>16.352</v>
      </c>
      <c r="G3072">
        <v>2</v>
      </c>
      <c r="H3072">
        <v>0</v>
      </c>
      <c r="I3072" s="2">
        <f>Tabell2[[#This Row],[Inköpspris (SEK)]]*Tabell2[[#This Row],[Antal]]</f>
        <v>40.880000000000003</v>
      </c>
      <c r="J3072" s="2">
        <f>MIN(Tabell2[[#This Row],[Bokat]]*Tabell2[[#This Row],[Inköpspris (SEK)]],Tabell2[[#This Row],[Totalt lagervärde ink moms]])</f>
        <v>0</v>
      </c>
      <c r="K3072" s="2">
        <f>Tabell2[[#This Row],[Totalt lagervärde ink moms]]-Tabell2[[#This Row],[Varav bokat ink moms]]</f>
        <v>40.880000000000003</v>
      </c>
      <c r="L3072" s="2">
        <f>Tabell2[[#This Row],[Antal]]*Tabell2[[#This Row],[Inpris ex moms]]</f>
        <v>32.704000000000001</v>
      </c>
      <c r="M3072" s="2">
        <f>MIN(Tabell2[[#This Row],[Bokat]]*Tabell2[[#This Row],[Inpris ex moms]],Tabell2[[#This Row],[Totalt lagervärde ex moms]])</f>
        <v>0</v>
      </c>
      <c r="N3072" s="2">
        <f>Tabell2[[#This Row],[Totalt lagervärde ex moms]]-Tabell2[[#This Row],[Varav bokat ex moms]]</f>
        <v>32.704000000000001</v>
      </c>
    </row>
    <row r="3073" spans="1:14" x14ac:dyDescent="0.2">
      <c r="A3073" t="s">
        <v>4215</v>
      </c>
      <c r="B3073" t="s">
        <v>4216</v>
      </c>
      <c r="C3073" s="2">
        <v>90</v>
      </c>
      <c r="D3073" s="2">
        <v>63</v>
      </c>
      <c r="E3073" s="2">
        <v>54.1</v>
      </c>
      <c r="F3073" s="2">
        <v>43.28</v>
      </c>
      <c r="G3073">
        <v>1</v>
      </c>
      <c r="H3073">
        <v>0</v>
      </c>
      <c r="I3073" s="2">
        <f>Tabell2[[#This Row],[Inköpspris (SEK)]]*Tabell2[[#This Row],[Antal]]</f>
        <v>54.1</v>
      </c>
      <c r="J3073" s="2">
        <f>MIN(Tabell2[[#This Row],[Bokat]]*Tabell2[[#This Row],[Inköpspris (SEK)]],Tabell2[[#This Row],[Totalt lagervärde ink moms]])</f>
        <v>0</v>
      </c>
      <c r="K3073" s="2">
        <f>Tabell2[[#This Row],[Totalt lagervärde ink moms]]-Tabell2[[#This Row],[Varav bokat ink moms]]</f>
        <v>54.1</v>
      </c>
      <c r="L3073" s="2">
        <f>Tabell2[[#This Row],[Antal]]*Tabell2[[#This Row],[Inpris ex moms]]</f>
        <v>43.28</v>
      </c>
      <c r="M3073" s="2">
        <f>MIN(Tabell2[[#This Row],[Bokat]]*Tabell2[[#This Row],[Inpris ex moms]],Tabell2[[#This Row],[Totalt lagervärde ex moms]])</f>
        <v>0</v>
      </c>
      <c r="N3073" s="2">
        <f>Tabell2[[#This Row],[Totalt lagervärde ex moms]]-Tabell2[[#This Row],[Varav bokat ex moms]]</f>
        <v>43.28</v>
      </c>
    </row>
    <row r="3074" spans="1:14" x14ac:dyDescent="0.2">
      <c r="A3074" t="s">
        <v>4085</v>
      </c>
      <c r="B3074" t="s">
        <v>4086</v>
      </c>
      <c r="C3074" s="2">
        <v>189</v>
      </c>
      <c r="D3074" s="2">
        <v>132</v>
      </c>
      <c r="E3074" s="2">
        <v>113.6</v>
      </c>
      <c r="F3074" s="2">
        <v>90.88</v>
      </c>
      <c r="G3074">
        <v>6</v>
      </c>
      <c r="H3074">
        <v>0</v>
      </c>
      <c r="I3074" s="2">
        <f>Tabell2[[#This Row],[Inköpspris (SEK)]]*Tabell2[[#This Row],[Antal]]</f>
        <v>681.59999999999991</v>
      </c>
      <c r="J3074" s="2">
        <f>MIN(Tabell2[[#This Row],[Bokat]]*Tabell2[[#This Row],[Inköpspris (SEK)]],Tabell2[[#This Row],[Totalt lagervärde ink moms]])</f>
        <v>0</v>
      </c>
      <c r="K3074" s="2">
        <f>Tabell2[[#This Row],[Totalt lagervärde ink moms]]-Tabell2[[#This Row],[Varav bokat ink moms]]</f>
        <v>681.59999999999991</v>
      </c>
      <c r="L3074" s="2">
        <f>Tabell2[[#This Row],[Antal]]*Tabell2[[#This Row],[Inpris ex moms]]</f>
        <v>545.28</v>
      </c>
      <c r="M3074" s="2">
        <f>MIN(Tabell2[[#This Row],[Bokat]]*Tabell2[[#This Row],[Inpris ex moms]],Tabell2[[#This Row],[Totalt lagervärde ex moms]])</f>
        <v>0</v>
      </c>
      <c r="N3074" s="2">
        <f>Tabell2[[#This Row],[Totalt lagervärde ex moms]]-Tabell2[[#This Row],[Varav bokat ex moms]]</f>
        <v>545.28</v>
      </c>
    </row>
    <row r="3075" spans="1:14" x14ac:dyDescent="0.2">
      <c r="A3075" t="s">
        <v>3791</v>
      </c>
      <c r="B3075" t="s">
        <v>3792</v>
      </c>
      <c r="C3075" s="2">
        <v>125</v>
      </c>
      <c r="D3075" s="2">
        <v>75</v>
      </c>
      <c r="E3075" s="2">
        <v>75.13</v>
      </c>
      <c r="F3075" s="2">
        <v>60.103999999999999</v>
      </c>
      <c r="G3075">
        <v>3</v>
      </c>
      <c r="H3075">
        <v>0</v>
      </c>
      <c r="I3075" s="2">
        <f>Tabell2[[#This Row],[Inköpspris (SEK)]]*Tabell2[[#This Row],[Antal]]</f>
        <v>225.39</v>
      </c>
      <c r="J3075" s="2">
        <f>MIN(Tabell2[[#This Row],[Bokat]]*Tabell2[[#This Row],[Inköpspris (SEK)]],Tabell2[[#This Row],[Totalt lagervärde ink moms]])</f>
        <v>0</v>
      </c>
      <c r="K3075" s="2">
        <f>Tabell2[[#This Row],[Totalt lagervärde ink moms]]-Tabell2[[#This Row],[Varav bokat ink moms]]</f>
        <v>225.39</v>
      </c>
      <c r="L3075" s="2">
        <f>Tabell2[[#This Row],[Antal]]*Tabell2[[#This Row],[Inpris ex moms]]</f>
        <v>180.31200000000001</v>
      </c>
      <c r="M3075" s="2">
        <f>MIN(Tabell2[[#This Row],[Bokat]]*Tabell2[[#This Row],[Inpris ex moms]],Tabell2[[#This Row],[Totalt lagervärde ex moms]])</f>
        <v>0</v>
      </c>
      <c r="N3075" s="2">
        <f>Tabell2[[#This Row],[Totalt lagervärde ex moms]]-Tabell2[[#This Row],[Varav bokat ex moms]]</f>
        <v>180.31200000000001</v>
      </c>
    </row>
    <row r="3076" spans="1:14" x14ac:dyDescent="0.2">
      <c r="A3076" t="s">
        <v>3995</v>
      </c>
      <c r="B3076" t="s">
        <v>3996</v>
      </c>
      <c r="C3076" s="2">
        <v>185</v>
      </c>
      <c r="D3076" s="2">
        <v>130</v>
      </c>
      <c r="E3076" s="2">
        <v>111.19</v>
      </c>
      <c r="F3076" s="2">
        <v>88.951999999999998</v>
      </c>
      <c r="G3076">
        <v>1</v>
      </c>
      <c r="H3076">
        <v>0</v>
      </c>
      <c r="I3076" s="2">
        <f>Tabell2[[#This Row],[Inköpspris (SEK)]]*Tabell2[[#This Row],[Antal]]</f>
        <v>111.19</v>
      </c>
      <c r="J3076" s="2">
        <f>MIN(Tabell2[[#This Row],[Bokat]]*Tabell2[[#This Row],[Inköpspris (SEK)]],Tabell2[[#This Row],[Totalt lagervärde ink moms]])</f>
        <v>0</v>
      </c>
      <c r="K3076" s="2">
        <f>Tabell2[[#This Row],[Totalt lagervärde ink moms]]-Tabell2[[#This Row],[Varav bokat ink moms]]</f>
        <v>111.19</v>
      </c>
      <c r="L3076" s="2">
        <f>Tabell2[[#This Row],[Antal]]*Tabell2[[#This Row],[Inpris ex moms]]</f>
        <v>88.951999999999998</v>
      </c>
      <c r="M3076" s="2">
        <f>MIN(Tabell2[[#This Row],[Bokat]]*Tabell2[[#This Row],[Inpris ex moms]],Tabell2[[#This Row],[Totalt lagervärde ex moms]])</f>
        <v>0</v>
      </c>
      <c r="N3076" s="2">
        <f>Tabell2[[#This Row],[Totalt lagervärde ex moms]]-Tabell2[[#This Row],[Varav bokat ex moms]]</f>
        <v>88.951999999999998</v>
      </c>
    </row>
    <row r="3077" spans="1:14" x14ac:dyDescent="0.2">
      <c r="A3077" t="s">
        <v>10408</v>
      </c>
      <c r="B3077" t="s">
        <v>10409</v>
      </c>
      <c r="C3077" s="2">
        <v>79</v>
      </c>
      <c r="D3077" s="2">
        <v>55</v>
      </c>
      <c r="E3077" s="2">
        <v>47.48</v>
      </c>
      <c r="F3077" s="2">
        <v>37.984000000000002</v>
      </c>
      <c r="G3077">
        <v>1</v>
      </c>
      <c r="H3077">
        <v>0</v>
      </c>
      <c r="I3077" s="2">
        <f>Tabell2[[#This Row],[Inköpspris (SEK)]]*Tabell2[[#This Row],[Antal]]</f>
        <v>47.48</v>
      </c>
      <c r="J3077" s="2">
        <f>MIN(Tabell2[[#This Row],[Bokat]]*Tabell2[[#This Row],[Inköpspris (SEK)]],Tabell2[[#This Row],[Totalt lagervärde ink moms]])</f>
        <v>0</v>
      </c>
      <c r="K3077" s="2">
        <f>Tabell2[[#This Row],[Totalt lagervärde ink moms]]-Tabell2[[#This Row],[Varav bokat ink moms]]</f>
        <v>47.48</v>
      </c>
      <c r="L3077" s="2">
        <f>Tabell2[[#This Row],[Antal]]*Tabell2[[#This Row],[Inpris ex moms]]</f>
        <v>37.984000000000002</v>
      </c>
      <c r="M3077" s="2">
        <f>MIN(Tabell2[[#This Row],[Bokat]]*Tabell2[[#This Row],[Inpris ex moms]],Tabell2[[#This Row],[Totalt lagervärde ex moms]])</f>
        <v>0</v>
      </c>
      <c r="N3077" s="2">
        <f>Tabell2[[#This Row],[Totalt lagervärde ex moms]]-Tabell2[[#This Row],[Varav bokat ex moms]]</f>
        <v>37.984000000000002</v>
      </c>
    </row>
    <row r="3078" spans="1:14" x14ac:dyDescent="0.2">
      <c r="A3078" t="s">
        <v>1198</v>
      </c>
      <c r="B3078" t="s">
        <v>1199</v>
      </c>
      <c r="C3078" s="2">
        <v>199</v>
      </c>
      <c r="D3078" s="2">
        <v>119</v>
      </c>
      <c r="E3078" s="2">
        <v>119.6</v>
      </c>
      <c r="F3078" s="2">
        <v>95.68</v>
      </c>
      <c r="G3078">
        <v>4</v>
      </c>
      <c r="H3078">
        <v>0</v>
      </c>
      <c r="I3078" s="2">
        <f>Tabell2[[#This Row],[Inköpspris (SEK)]]*Tabell2[[#This Row],[Antal]]</f>
        <v>478.4</v>
      </c>
      <c r="J3078" s="2">
        <f>MIN(Tabell2[[#This Row],[Bokat]]*Tabell2[[#This Row],[Inköpspris (SEK)]],Tabell2[[#This Row],[Totalt lagervärde ink moms]])</f>
        <v>0</v>
      </c>
      <c r="K3078" s="2">
        <f>Tabell2[[#This Row],[Totalt lagervärde ink moms]]-Tabell2[[#This Row],[Varav bokat ink moms]]</f>
        <v>478.4</v>
      </c>
      <c r="L3078" s="2">
        <f>Tabell2[[#This Row],[Antal]]*Tabell2[[#This Row],[Inpris ex moms]]</f>
        <v>382.72</v>
      </c>
      <c r="M3078" s="2">
        <f>MIN(Tabell2[[#This Row],[Bokat]]*Tabell2[[#This Row],[Inpris ex moms]],Tabell2[[#This Row],[Totalt lagervärde ex moms]])</f>
        <v>0</v>
      </c>
      <c r="N3078" s="2">
        <f>Tabell2[[#This Row],[Totalt lagervärde ex moms]]-Tabell2[[#This Row],[Varav bokat ex moms]]</f>
        <v>382.72</v>
      </c>
    </row>
    <row r="3079" spans="1:14" x14ac:dyDescent="0.2">
      <c r="A3079" t="s">
        <v>4373</v>
      </c>
      <c r="B3079" t="s">
        <v>4374</v>
      </c>
      <c r="C3079" s="2">
        <v>1955</v>
      </c>
      <c r="D3079" s="2">
        <v>1368</v>
      </c>
      <c r="E3079" s="2">
        <v>1174.8800000000001</v>
      </c>
      <c r="F3079" s="2">
        <v>939.90400000000011</v>
      </c>
      <c r="G3079">
        <v>1</v>
      </c>
      <c r="H3079">
        <v>0</v>
      </c>
      <c r="I3079" s="2">
        <f>Tabell2[[#This Row],[Inköpspris (SEK)]]*Tabell2[[#This Row],[Antal]]</f>
        <v>1174.8800000000001</v>
      </c>
      <c r="J3079" s="2">
        <f>MIN(Tabell2[[#This Row],[Bokat]]*Tabell2[[#This Row],[Inköpspris (SEK)]],Tabell2[[#This Row],[Totalt lagervärde ink moms]])</f>
        <v>0</v>
      </c>
      <c r="K3079" s="2">
        <f>Tabell2[[#This Row],[Totalt lagervärde ink moms]]-Tabell2[[#This Row],[Varav bokat ink moms]]</f>
        <v>1174.8800000000001</v>
      </c>
      <c r="L3079" s="2">
        <f>Tabell2[[#This Row],[Antal]]*Tabell2[[#This Row],[Inpris ex moms]]</f>
        <v>939.90400000000011</v>
      </c>
      <c r="M3079" s="2">
        <f>MIN(Tabell2[[#This Row],[Bokat]]*Tabell2[[#This Row],[Inpris ex moms]],Tabell2[[#This Row],[Totalt lagervärde ex moms]])</f>
        <v>0</v>
      </c>
      <c r="N3079" s="2">
        <f>Tabell2[[#This Row],[Totalt lagervärde ex moms]]-Tabell2[[#This Row],[Varav bokat ex moms]]</f>
        <v>939.90400000000011</v>
      </c>
    </row>
    <row r="3080" spans="1:14" x14ac:dyDescent="0.2">
      <c r="A3080" t="s">
        <v>4469</v>
      </c>
      <c r="B3080" t="s">
        <v>4470</v>
      </c>
      <c r="C3080" s="2">
        <v>87</v>
      </c>
      <c r="D3080" s="2">
        <v>61</v>
      </c>
      <c r="E3080" s="2">
        <v>52.28</v>
      </c>
      <c r="F3080" s="2">
        <v>41.824000000000005</v>
      </c>
      <c r="G3080">
        <v>6</v>
      </c>
      <c r="H3080">
        <v>0</v>
      </c>
      <c r="I3080" s="2">
        <f>Tabell2[[#This Row],[Inköpspris (SEK)]]*Tabell2[[#This Row],[Antal]]</f>
        <v>313.68</v>
      </c>
      <c r="J3080" s="2">
        <f>MIN(Tabell2[[#This Row],[Bokat]]*Tabell2[[#This Row],[Inköpspris (SEK)]],Tabell2[[#This Row],[Totalt lagervärde ink moms]])</f>
        <v>0</v>
      </c>
      <c r="K3080" s="2">
        <f>Tabell2[[#This Row],[Totalt lagervärde ink moms]]-Tabell2[[#This Row],[Varav bokat ink moms]]</f>
        <v>313.68</v>
      </c>
      <c r="L3080" s="2">
        <f>Tabell2[[#This Row],[Antal]]*Tabell2[[#This Row],[Inpris ex moms]]</f>
        <v>250.94400000000002</v>
      </c>
      <c r="M3080" s="2">
        <f>MIN(Tabell2[[#This Row],[Bokat]]*Tabell2[[#This Row],[Inpris ex moms]],Tabell2[[#This Row],[Totalt lagervärde ex moms]])</f>
        <v>0</v>
      </c>
      <c r="N3080" s="2">
        <f>Tabell2[[#This Row],[Totalt lagervärde ex moms]]-Tabell2[[#This Row],[Varav bokat ex moms]]</f>
        <v>250.94400000000002</v>
      </c>
    </row>
    <row r="3081" spans="1:14" x14ac:dyDescent="0.2">
      <c r="A3081" t="s">
        <v>16079</v>
      </c>
      <c r="B3081" t="s">
        <v>16080</v>
      </c>
      <c r="C3081" s="2">
        <v>1079</v>
      </c>
      <c r="D3081" s="2">
        <v>647</v>
      </c>
      <c r="E3081" s="2">
        <v>648.38</v>
      </c>
      <c r="F3081" s="2">
        <v>518.70400000000006</v>
      </c>
      <c r="G3081">
        <v>1</v>
      </c>
      <c r="H3081">
        <v>0</v>
      </c>
      <c r="I3081" s="2">
        <f>Tabell2[[#This Row],[Inköpspris (SEK)]]*Tabell2[[#This Row],[Antal]]</f>
        <v>648.38</v>
      </c>
      <c r="J3081" s="2">
        <f>MIN(Tabell2[[#This Row],[Bokat]]*Tabell2[[#This Row],[Inköpspris (SEK)]],Tabell2[[#This Row],[Totalt lagervärde ink moms]])</f>
        <v>0</v>
      </c>
      <c r="K3081" s="2">
        <f>Tabell2[[#This Row],[Totalt lagervärde ink moms]]-Tabell2[[#This Row],[Varav bokat ink moms]]</f>
        <v>648.38</v>
      </c>
      <c r="L3081" s="2">
        <f>Tabell2[[#This Row],[Antal]]*Tabell2[[#This Row],[Inpris ex moms]]</f>
        <v>518.70400000000006</v>
      </c>
      <c r="M3081" s="2">
        <f>MIN(Tabell2[[#This Row],[Bokat]]*Tabell2[[#This Row],[Inpris ex moms]],Tabell2[[#This Row],[Totalt lagervärde ex moms]])</f>
        <v>0</v>
      </c>
      <c r="N3081" s="2">
        <f>Tabell2[[#This Row],[Totalt lagervärde ex moms]]-Tabell2[[#This Row],[Varav bokat ex moms]]</f>
        <v>518.70400000000006</v>
      </c>
    </row>
    <row r="3082" spans="1:14" x14ac:dyDescent="0.2">
      <c r="A3082" t="s">
        <v>16575</v>
      </c>
      <c r="B3082" t="s">
        <v>16576</v>
      </c>
      <c r="C3082" s="2">
        <v>1559</v>
      </c>
      <c r="D3082" s="2">
        <v>1091</v>
      </c>
      <c r="E3082" s="2">
        <v>936.81</v>
      </c>
      <c r="F3082" s="2">
        <v>749.44799999999998</v>
      </c>
      <c r="G3082">
        <v>1</v>
      </c>
      <c r="H3082">
        <v>0</v>
      </c>
      <c r="I3082" s="2">
        <f>Tabell2[[#This Row],[Inköpspris (SEK)]]*Tabell2[[#This Row],[Antal]]</f>
        <v>936.81</v>
      </c>
      <c r="J3082" s="2">
        <f>MIN(Tabell2[[#This Row],[Bokat]]*Tabell2[[#This Row],[Inköpspris (SEK)]],Tabell2[[#This Row],[Totalt lagervärde ink moms]])</f>
        <v>0</v>
      </c>
      <c r="K3082" s="2">
        <f>Tabell2[[#This Row],[Totalt lagervärde ink moms]]-Tabell2[[#This Row],[Varav bokat ink moms]]</f>
        <v>936.81</v>
      </c>
      <c r="L3082" s="2">
        <f>Tabell2[[#This Row],[Antal]]*Tabell2[[#This Row],[Inpris ex moms]]</f>
        <v>749.44799999999998</v>
      </c>
      <c r="M3082" s="2">
        <f>MIN(Tabell2[[#This Row],[Bokat]]*Tabell2[[#This Row],[Inpris ex moms]],Tabell2[[#This Row],[Totalt lagervärde ex moms]])</f>
        <v>0</v>
      </c>
      <c r="N3082" s="2">
        <f>Tabell2[[#This Row],[Totalt lagervärde ex moms]]-Tabell2[[#This Row],[Varav bokat ex moms]]</f>
        <v>749.44799999999998</v>
      </c>
    </row>
    <row r="3083" spans="1:14" x14ac:dyDescent="0.2">
      <c r="A3083" t="s">
        <v>8991</v>
      </c>
      <c r="B3083" t="s">
        <v>8992</v>
      </c>
      <c r="C3083" s="2">
        <v>389</v>
      </c>
      <c r="D3083" s="2">
        <v>272</v>
      </c>
      <c r="E3083" s="2">
        <v>233.75</v>
      </c>
      <c r="F3083" s="2">
        <v>187</v>
      </c>
      <c r="G3083">
        <v>1</v>
      </c>
      <c r="H3083">
        <v>0</v>
      </c>
      <c r="I3083" s="2">
        <f>Tabell2[[#This Row],[Inköpspris (SEK)]]*Tabell2[[#This Row],[Antal]]</f>
        <v>233.75</v>
      </c>
      <c r="J3083" s="2">
        <f>MIN(Tabell2[[#This Row],[Bokat]]*Tabell2[[#This Row],[Inköpspris (SEK)]],Tabell2[[#This Row],[Totalt lagervärde ink moms]])</f>
        <v>0</v>
      </c>
      <c r="K3083" s="2">
        <f>Tabell2[[#This Row],[Totalt lagervärde ink moms]]-Tabell2[[#This Row],[Varav bokat ink moms]]</f>
        <v>233.75</v>
      </c>
      <c r="L3083" s="2">
        <f>Tabell2[[#This Row],[Antal]]*Tabell2[[#This Row],[Inpris ex moms]]</f>
        <v>187</v>
      </c>
      <c r="M3083" s="2">
        <f>MIN(Tabell2[[#This Row],[Bokat]]*Tabell2[[#This Row],[Inpris ex moms]],Tabell2[[#This Row],[Totalt lagervärde ex moms]])</f>
        <v>0</v>
      </c>
      <c r="N3083" s="2">
        <f>Tabell2[[#This Row],[Totalt lagervärde ex moms]]-Tabell2[[#This Row],[Varav bokat ex moms]]</f>
        <v>187</v>
      </c>
    </row>
    <row r="3084" spans="1:14" x14ac:dyDescent="0.2">
      <c r="A3084" t="s">
        <v>8993</v>
      </c>
      <c r="B3084" t="s">
        <v>8994</v>
      </c>
      <c r="C3084" s="2">
        <v>389</v>
      </c>
      <c r="D3084" s="2">
        <v>272</v>
      </c>
      <c r="E3084" s="2">
        <v>233.75</v>
      </c>
      <c r="F3084" s="2">
        <v>187</v>
      </c>
      <c r="G3084">
        <v>2</v>
      </c>
      <c r="H3084">
        <v>0</v>
      </c>
      <c r="I3084" s="2">
        <f>Tabell2[[#This Row],[Inköpspris (SEK)]]*Tabell2[[#This Row],[Antal]]</f>
        <v>467.5</v>
      </c>
      <c r="J3084" s="2">
        <f>MIN(Tabell2[[#This Row],[Bokat]]*Tabell2[[#This Row],[Inköpspris (SEK)]],Tabell2[[#This Row],[Totalt lagervärde ink moms]])</f>
        <v>0</v>
      </c>
      <c r="K3084" s="2">
        <f>Tabell2[[#This Row],[Totalt lagervärde ink moms]]-Tabell2[[#This Row],[Varav bokat ink moms]]</f>
        <v>467.5</v>
      </c>
      <c r="L3084" s="2">
        <f>Tabell2[[#This Row],[Antal]]*Tabell2[[#This Row],[Inpris ex moms]]</f>
        <v>374</v>
      </c>
      <c r="M3084" s="2">
        <f>MIN(Tabell2[[#This Row],[Bokat]]*Tabell2[[#This Row],[Inpris ex moms]],Tabell2[[#This Row],[Totalt lagervärde ex moms]])</f>
        <v>0</v>
      </c>
      <c r="N3084" s="2">
        <f>Tabell2[[#This Row],[Totalt lagervärde ex moms]]-Tabell2[[#This Row],[Varav bokat ex moms]]</f>
        <v>374</v>
      </c>
    </row>
    <row r="3085" spans="1:14" x14ac:dyDescent="0.2">
      <c r="A3085" t="s">
        <v>8995</v>
      </c>
      <c r="B3085" t="s">
        <v>8996</v>
      </c>
      <c r="C3085" s="2">
        <v>389</v>
      </c>
      <c r="D3085" s="2">
        <v>272</v>
      </c>
      <c r="E3085" s="2">
        <v>233.75</v>
      </c>
      <c r="F3085" s="2">
        <v>187</v>
      </c>
      <c r="G3085">
        <v>2</v>
      </c>
      <c r="H3085">
        <v>0</v>
      </c>
      <c r="I3085" s="2">
        <f>Tabell2[[#This Row],[Inköpspris (SEK)]]*Tabell2[[#This Row],[Antal]]</f>
        <v>467.5</v>
      </c>
      <c r="J3085" s="2">
        <f>MIN(Tabell2[[#This Row],[Bokat]]*Tabell2[[#This Row],[Inköpspris (SEK)]],Tabell2[[#This Row],[Totalt lagervärde ink moms]])</f>
        <v>0</v>
      </c>
      <c r="K3085" s="2">
        <f>Tabell2[[#This Row],[Totalt lagervärde ink moms]]-Tabell2[[#This Row],[Varav bokat ink moms]]</f>
        <v>467.5</v>
      </c>
      <c r="L3085" s="2">
        <f>Tabell2[[#This Row],[Antal]]*Tabell2[[#This Row],[Inpris ex moms]]</f>
        <v>374</v>
      </c>
      <c r="M3085" s="2">
        <f>MIN(Tabell2[[#This Row],[Bokat]]*Tabell2[[#This Row],[Inpris ex moms]],Tabell2[[#This Row],[Totalt lagervärde ex moms]])</f>
        <v>0</v>
      </c>
      <c r="N3085" s="2">
        <f>Tabell2[[#This Row],[Totalt lagervärde ex moms]]-Tabell2[[#This Row],[Varav bokat ex moms]]</f>
        <v>374</v>
      </c>
    </row>
    <row r="3086" spans="1:14" x14ac:dyDescent="0.2">
      <c r="A3086" t="s">
        <v>8997</v>
      </c>
      <c r="B3086" t="s">
        <v>8998</v>
      </c>
      <c r="C3086" s="2">
        <v>389</v>
      </c>
      <c r="D3086" s="2">
        <v>272</v>
      </c>
      <c r="E3086" s="2">
        <v>233.75</v>
      </c>
      <c r="F3086" s="2">
        <v>187</v>
      </c>
      <c r="G3086">
        <v>1</v>
      </c>
      <c r="H3086">
        <v>0</v>
      </c>
      <c r="I3086" s="2">
        <f>Tabell2[[#This Row],[Inköpspris (SEK)]]*Tabell2[[#This Row],[Antal]]</f>
        <v>233.75</v>
      </c>
      <c r="J3086" s="2">
        <f>MIN(Tabell2[[#This Row],[Bokat]]*Tabell2[[#This Row],[Inköpspris (SEK)]],Tabell2[[#This Row],[Totalt lagervärde ink moms]])</f>
        <v>0</v>
      </c>
      <c r="K3086" s="2">
        <f>Tabell2[[#This Row],[Totalt lagervärde ink moms]]-Tabell2[[#This Row],[Varav bokat ink moms]]</f>
        <v>233.75</v>
      </c>
      <c r="L3086" s="2">
        <f>Tabell2[[#This Row],[Antal]]*Tabell2[[#This Row],[Inpris ex moms]]</f>
        <v>187</v>
      </c>
      <c r="M3086" s="2">
        <f>MIN(Tabell2[[#This Row],[Bokat]]*Tabell2[[#This Row],[Inpris ex moms]],Tabell2[[#This Row],[Totalt lagervärde ex moms]])</f>
        <v>0</v>
      </c>
      <c r="N3086" s="2">
        <f>Tabell2[[#This Row],[Totalt lagervärde ex moms]]-Tabell2[[#This Row],[Varav bokat ex moms]]</f>
        <v>187</v>
      </c>
    </row>
    <row r="3087" spans="1:14" x14ac:dyDescent="0.2">
      <c r="A3087" t="s">
        <v>8999</v>
      </c>
      <c r="B3087" t="s">
        <v>9000</v>
      </c>
      <c r="C3087" s="2">
        <v>389</v>
      </c>
      <c r="D3087" s="2">
        <v>272</v>
      </c>
      <c r="E3087" s="2">
        <v>233.75</v>
      </c>
      <c r="F3087" s="2">
        <v>187</v>
      </c>
      <c r="G3087">
        <v>2</v>
      </c>
      <c r="H3087">
        <v>0</v>
      </c>
      <c r="I3087" s="2">
        <f>Tabell2[[#This Row],[Inköpspris (SEK)]]*Tabell2[[#This Row],[Antal]]</f>
        <v>467.5</v>
      </c>
      <c r="J3087" s="2">
        <f>MIN(Tabell2[[#This Row],[Bokat]]*Tabell2[[#This Row],[Inköpspris (SEK)]],Tabell2[[#This Row],[Totalt lagervärde ink moms]])</f>
        <v>0</v>
      </c>
      <c r="K3087" s="2">
        <f>Tabell2[[#This Row],[Totalt lagervärde ink moms]]-Tabell2[[#This Row],[Varav bokat ink moms]]</f>
        <v>467.5</v>
      </c>
      <c r="L3087" s="2">
        <f>Tabell2[[#This Row],[Antal]]*Tabell2[[#This Row],[Inpris ex moms]]</f>
        <v>374</v>
      </c>
      <c r="M3087" s="2">
        <f>MIN(Tabell2[[#This Row],[Bokat]]*Tabell2[[#This Row],[Inpris ex moms]],Tabell2[[#This Row],[Totalt lagervärde ex moms]])</f>
        <v>0</v>
      </c>
      <c r="N3087" s="2">
        <f>Tabell2[[#This Row],[Totalt lagervärde ex moms]]-Tabell2[[#This Row],[Varav bokat ex moms]]</f>
        <v>374</v>
      </c>
    </row>
    <row r="3088" spans="1:14" x14ac:dyDescent="0.2">
      <c r="A3088" t="s">
        <v>9001</v>
      </c>
      <c r="B3088" t="s">
        <v>9002</v>
      </c>
      <c r="C3088" s="2">
        <v>389</v>
      </c>
      <c r="D3088" s="2">
        <v>272</v>
      </c>
      <c r="E3088" s="2">
        <v>233.75</v>
      </c>
      <c r="F3088" s="2">
        <v>187</v>
      </c>
      <c r="G3088">
        <v>1</v>
      </c>
      <c r="H3088">
        <v>1</v>
      </c>
      <c r="I3088" s="2">
        <f>Tabell2[[#This Row],[Inköpspris (SEK)]]*Tabell2[[#This Row],[Antal]]</f>
        <v>233.75</v>
      </c>
      <c r="J3088" s="2">
        <f>MIN(Tabell2[[#This Row],[Bokat]]*Tabell2[[#This Row],[Inköpspris (SEK)]],Tabell2[[#This Row],[Totalt lagervärde ink moms]])</f>
        <v>233.75</v>
      </c>
      <c r="K3088" s="2">
        <f>Tabell2[[#This Row],[Totalt lagervärde ink moms]]-Tabell2[[#This Row],[Varav bokat ink moms]]</f>
        <v>0</v>
      </c>
      <c r="L3088" s="2">
        <f>Tabell2[[#This Row],[Antal]]*Tabell2[[#This Row],[Inpris ex moms]]</f>
        <v>187</v>
      </c>
      <c r="M3088" s="2">
        <f>MIN(Tabell2[[#This Row],[Bokat]]*Tabell2[[#This Row],[Inpris ex moms]],Tabell2[[#This Row],[Totalt lagervärde ex moms]])</f>
        <v>187</v>
      </c>
      <c r="N3088" s="2">
        <f>Tabell2[[#This Row],[Totalt lagervärde ex moms]]-Tabell2[[#This Row],[Varav bokat ex moms]]</f>
        <v>0</v>
      </c>
    </row>
    <row r="3089" spans="1:14" x14ac:dyDescent="0.2">
      <c r="A3089" t="s">
        <v>10140</v>
      </c>
      <c r="B3089" t="s">
        <v>10141</v>
      </c>
      <c r="C3089" s="2">
        <v>699</v>
      </c>
      <c r="E3089" s="2">
        <v>420</v>
      </c>
      <c r="F3089" s="2">
        <v>336</v>
      </c>
      <c r="G3089">
        <v>2</v>
      </c>
      <c r="H3089">
        <v>2</v>
      </c>
      <c r="I3089" s="2">
        <f>Tabell2[[#This Row],[Inköpspris (SEK)]]*Tabell2[[#This Row],[Antal]]</f>
        <v>840</v>
      </c>
      <c r="J3089" s="2">
        <f>MIN(Tabell2[[#This Row],[Bokat]]*Tabell2[[#This Row],[Inköpspris (SEK)]],Tabell2[[#This Row],[Totalt lagervärde ink moms]])</f>
        <v>840</v>
      </c>
      <c r="K3089" s="2">
        <f>Tabell2[[#This Row],[Totalt lagervärde ink moms]]-Tabell2[[#This Row],[Varav bokat ink moms]]</f>
        <v>0</v>
      </c>
      <c r="L3089" s="2">
        <f>Tabell2[[#This Row],[Antal]]*Tabell2[[#This Row],[Inpris ex moms]]</f>
        <v>672</v>
      </c>
      <c r="M3089" s="2">
        <f>MIN(Tabell2[[#This Row],[Bokat]]*Tabell2[[#This Row],[Inpris ex moms]],Tabell2[[#This Row],[Totalt lagervärde ex moms]])</f>
        <v>672</v>
      </c>
      <c r="N3089" s="2">
        <f>Tabell2[[#This Row],[Totalt lagervärde ex moms]]-Tabell2[[#This Row],[Varav bokat ex moms]]</f>
        <v>0</v>
      </c>
    </row>
    <row r="3090" spans="1:14" x14ac:dyDescent="0.2">
      <c r="A3090" t="s">
        <v>14909</v>
      </c>
      <c r="B3090" t="s">
        <v>14910</v>
      </c>
      <c r="C3090" s="2">
        <v>655</v>
      </c>
      <c r="D3090" s="2">
        <v>458</v>
      </c>
      <c r="E3090" s="2">
        <v>393.56</v>
      </c>
      <c r="F3090" s="2">
        <v>314.84800000000001</v>
      </c>
      <c r="G3090">
        <v>1</v>
      </c>
      <c r="H3090">
        <v>0</v>
      </c>
      <c r="I3090" s="2">
        <f>Tabell2[[#This Row],[Inköpspris (SEK)]]*Tabell2[[#This Row],[Antal]]</f>
        <v>393.56</v>
      </c>
      <c r="J3090" s="2">
        <f>MIN(Tabell2[[#This Row],[Bokat]]*Tabell2[[#This Row],[Inköpspris (SEK)]],Tabell2[[#This Row],[Totalt lagervärde ink moms]])</f>
        <v>0</v>
      </c>
      <c r="K3090" s="2">
        <f>Tabell2[[#This Row],[Totalt lagervärde ink moms]]-Tabell2[[#This Row],[Varav bokat ink moms]]</f>
        <v>393.56</v>
      </c>
      <c r="L3090" s="2">
        <f>Tabell2[[#This Row],[Antal]]*Tabell2[[#This Row],[Inpris ex moms]]</f>
        <v>314.84800000000001</v>
      </c>
      <c r="M3090" s="2">
        <f>MIN(Tabell2[[#This Row],[Bokat]]*Tabell2[[#This Row],[Inpris ex moms]],Tabell2[[#This Row],[Totalt lagervärde ex moms]])</f>
        <v>0</v>
      </c>
      <c r="N3090" s="2">
        <f>Tabell2[[#This Row],[Totalt lagervärde ex moms]]-Tabell2[[#This Row],[Varav bokat ex moms]]</f>
        <v>314.84800000000001</v>
      </c>
    </row>
    <row r="3091" spans="1:14" x14ac:dyDescent="0.2">
      <c r="A3091" t="s">
        <v>14931</v>
      </c>
      <c r="B3091" t="s">
        <v>14932</v>
      </c>
      <c r="C3091" s="2">
        <v>655</v>
      </c>
      <c r="D3091" s="2">
        <v>458</v>
      </c>
      <c r="E3091" s="2">
        <v>393.56</v>
      </c>
      <c r="F3091" s="2">
        <v>314.84800000000001</v>
      </c>
      <c r="G3091">
        <v>1</v>
      </c>
      <c r="H3091">
        <v>0</v>
      </c>
      <c r="I3091" s="2">
        <f>Tabell2[[#This Row],[Inköpspris (SEK)]]*Tabell2[[#This Row],[Antal]]</f>
        <v>393.56</v>
      </c>
      <c r="J3091" s="2">
        <f>MIN(Tabell2[[#This Row],[Bokat]]*Tabell2[[#This Row],[Inköpspris (SEK)]],Tabell2[[#This Row],[Totalt lagervärde ink moms]])</f>
        <v>0</v>
      </c>
      <c r="K3091" s="2">
        <f>Tabell2[[#This Row],[Totalt lagervärde ink moms]]-Tabell2[[#This Row],[Varav bokat ink moms]]</f>
        <v>393.56</v>
      </c>
      <c r="L3091" s="2">
        <f>Tabell2[[#This Row],[Antal]]*Tabell2[[#This Row],[Inpris ex moms]]</f>
        <v>314.84800000000001</v>
      </c>
      <c r="M3091" s="2">
        <f>MIN(Tabell2[[#This Row],[Bokat]]*Tabell2[[#This Row],[Inpris ex moms]],Tabell2[[#This Row],[Totalt lagervärde ex moms]])</f>
        <v>0</v>
      </c>
      <c r="N3091" s="2">
        <f>Tabell2[[#This Row],[Totalt lagervärde ex moms]]-Tabell2[[#This Row],[Varav bokat ex moms]]</f>
        <v>314.84800000000001</v>
      </c>
    </row>
    <row r="3092" spans="1:14" x14ac:dyDescent="0.2">
      <c r="A3092" t="s">
        <v>15673</v>
      </c>
      <c r="B3092" t="s">
        <v>15674</v>
      </c>
      <c r="C3092" s="2">
        <v>295</v>
      </c>
      <c r="D3092" s="2">
        <v>206</v>
      </c>
      <c r="E3092" s="2">
        <v>177.23</v>
      </c>
      <c r="F3092" s="2">
        <v>141.78399999999999</v>
      </c>
      <c r="G3092">
        <v>1</v>
      </c>
      <c r="H3092">
        <v>0</v>
      </c>
      <c r="I3092" s="2">
        <f>Tabell2[[#This Row],[Inköpspris (SEK)]]*Tabell2[[#This Row],[Antal]]</f>
        <v>177.23</v>
      </c>
      <c r="J3092" s="2">
        <f>MIN(Tabell2[[#This Row],[Bokat]]*Tabell2[[#This Row],[Inköpspris (SEK)]],Tabell2[[#This Row],[Totalt lagervärde ink moms]])</f>
        <v>0</v>
      </c>
      <c r="K3092" s="2">
        <f>Tabell2[[#This Row],[Totalt lagervärde ink moms]]-Tabell2[[#This Row],[Varav bokat ink moms]]</f>
        <v>177.23</v>
      </c>
      <c r="L3092" s="2">
        <f>Tabell2[[#This Row],[Antal]]*Tabell2[[#This Row],[Inpris ex moms]]</f>
        <v>141.78399999999999</v>
      </c>
      <c r="M3092" s="2">
        <f>MIN(Tabell2[[#This Row],[Bokat]]*Tabell2[[#This Row],[Inpris ex moms]],Tabell2[[#This Row],[Totalt lagervärde ex moms]])</f>
        <v>0</v>
      </c>
      <c r="N3092" s="2">
        <f>Tabell2[[#This Row],[Totalt lagervärde ex moms]]-Tabell2[[#This Row],[Varav bokat ex moms]]</f>
        <v>141.78399999999999</v>
      </c>
    </row>
    <row r="3093" spans="1:14" x14ac:dyDescent="0.2">
      <c r="A3093" t="s">
        <v>15683</v>
      </c>
      <c r="B3093" t="s">
        <v>15684</v>
      </c>
      <c r="C3093" s="2">
        <v>295</v>
      </c>
      <c r="D3093" s="2">
        <v>206</v>
      </c>
      <c r="E3093" s="2">
        <v>177.23</v>
      </c>
      <c r="F3093" s="2">
        <v>141.78399999999999</v>
      </c>
      <c r="G3093">
        <v>3</v>
      </c>
      <c r="H3093">
        <v>0</v>
      </c>
      <c r="I3093" s="2">
        <f>Tabell2[[#This Row],[Inköpspris (SEK)]]*Tabell2[[#This Row],[Antal]]</f>
        <v>531.68999999999994</v>
      </c>
      <c r="J3093" s="2">
        <f>MIN(Tabell2[[#This Row],[Bokat]]*Tabell2[[#This Row],[Inköpspris (SEK)]],Tabell2[[#This Row],[Totalt lagervärde ink moms]])</f>
        <v>0</v>
      </c>
      <c r="K3093" s="2">
        <f>Tabell2[[#This Row],[Totalt lagervärde ink moms]]-Tabell2[[#This Row],[Varav bokat ink moms]]</f>
        <v>531.68999999999994</v>
      </c>
      <c r="L3093" s="2">
        <f>Tabell2[[#This Row],[Antal]]*Tabell2[[#This Row],[Inpris ex moms]]</f>
        <v>425.35199999999998</v>
      </c>
      <c r="M3093" s="2">
        <f>MIN(Tabell2[[#This Row],[Bokat]]*Tabell2[[#This Row],[Inpris ex moms]],Tabell2[[#This Row],[Totalt lagervärde ex moms]])</f>
        <v>0</v>
      </c>
      <c r="N3093" s="2">
        <f>Tabell2[[#This Row],[Totalt lagervärde ex moms]]-Tabell2[[#This Row],[Varav bokat ex moms]]</f>
        <v>425.35199999999998</v>
      </c>
    </row>
    <row r="3094" spans="1:14" x14ac:dyDescent="0.2">
      <c r="A3094" t="s">
        <v>3825</v>
      </c>
      <c r="B3094" t="s">
        <v>3826</v>
      </c>
      <c r="C3094" s="2">
        <v>129</v>
      </c>
      <c r="D3094" s="2">
        <v>77</v>
      </c>
      <c r="E3094" s="2">
        <v>77.5</v>
      </c>
      <c r="F3094" s="2">
        <v>62</v>
      </c>
      <c r="G3094">
        <v>2</v>
      </c>
      <c r="H3094">
        <v>1</v>
      </c>
      <c r="I3094" s="2">
        <f>Tabell2[[#This Row],[Inköpspris (SEK)]]*Tabell2[[#This Row],[Antal]]</f>
        <v>155</v>
      </c>
      <c r="J3094" s="2">
        <f>MIN(Tabell2[[#This Row],[Bokat]]*Tabell2[[#This Row],[Inköpspris (SEK)]],Tabell2[[#This Row],[Totalt lagervärde ink moms]])</f>
        <v>77.5</v>
      </c>
      <c r="K3094" s="2">
        <f>Tabell2[[#This Row],[Totalt lagervärde ink moms]]-Tabell2[[#This Row],[Varav bokat ink moms]]</f>
        <v>77.5</v>
      </c>
      <c r="L3094" s="2">
        <f>Tabell2[[#This Row],[Antal]]*Tabell2[[#This Row],[Inpris ex moms]]</f>
        <v>124</v>
      </c>
      <c r="M3094" s="2">
        <f>MIN(Tabell2[[#This Row],[Bokat]]*Tabell2[[#This Row],[Inpris ex moms]],Tabell2[[#This Row],[Totalt lagervärde ex moms]])</f>
        <v>62</v>
      </c>
      <c r="N3094" s="2">
        <f>Tabell2[[#This Row],[Totalt lagervärde ex moms]]-Tabell2[[#This Row],[Varav bokat ex moms]]</f>
        <v>62</v>
      </c>
    </row>
    <row r="3095" spans="1:14" x14ac:dyDescent="0.2">
      <c r="A3095" t="s">
        <v>10198</v>
      </c>
      <c r="B3095" t="s">
        <v>10199</v>
      </c>
      <c r="C3095" s="2">
        <v>129</v>
      </c>
      <c r="D3095" s="2">
        <v>90</v>
      </c>
      <c r="E3095" s="2">
        <v>77.5</v>
      </c>
      <c r="F3095" s="2">
        <v>62</v>
      </c>
      <c r="G3095">
        <v>1</v>
      </c>
      <c r="H3095">
        <v>0</v>
      </c>
      <c r="I3095" s="2">
        <f>Tabell2[[#This Row],[Inköpspris (SEK)]]*Tabell2[[#This Row],[Antal]]</f>
        <v>77.5</v>
      </c>
      <c r="J3095" s="2">
        <f>MIN(Tabell2[[#This Row],[Bokat]]*Tabell2[[#This Row],[Inköpspris (SEK)]],Tabell2[[#This Row],[Totalt lagervärde ink moms]])</f>
        <v>0</v>
      </c>
      <c r="K3095" s="2">
        <f>Tabell2[[#This Row],[Totalt lagervärde ink moms]]-Tabell2[[#This Row],[Varav bokat ink moms]]</f>
        <v>77.5</v>
      </c>
      <c r="L3095" s="2">
        <f>Tabell2[[#This Row],[Antal]]*Tabell2[[#This Row],[Inpris ex moms]]</f>
        <v>62</v>
      </c>
      <c r="M3095" s="2">
        <f>MIN(Tabell2[[#This Row],[Bokat]]*Tabell2[[#This Row],[Inpris ex moms]],Tabell2[[#This Row],[Totalt lagervärde ex moms]])</f>
        <v>0</v>
      </c>
      <c r="N3095" s="2">
        <f>Tabell2[[#This Row],[Totalt lagervärde ex moms]]-Tabell2[[#This Row],[Varav bokat ex moms]]</f>
        <v>62</v>
      </c>
    </row>
    <row r="3096" spans="1:14" x14ac:dyDescent="0.2">
      <c r="A3096" t="s">
        <v>14995</v>
      </c>
      <c r="B3096" t="s">
        <v>14996</v>
      </c>
      <c r="C3096" s="2">
        <v>389</v>
      </c>
      <c r="D3096" s="2">
        <v>272</v>
      </c>
      <c r="E3096" s="2">
        <v>233.68</v>
      </c>
      <c r="F3096" s="2">
        <v>186.94400000000002</v>
      </c>
      <c r="G3096">
        <v>2</v>
      </c>
      <c r="H3096">
        <v>0</v>
      </c>
      <c r="I3096" s="2">
        <f>Tabell2[[#This Row],[Inköpspris (SEK)]]*Tabell2[[#This Row],[Antal]]</f>
        <v>467.36</v>
      </c>
      <c r="J3096" s="2">
        <f>MIN(Tabell2[[#This Row],[Bokat]]*Tabell2[[#This Row],[Inköpspris (SEK)]],Tabell2[[#This Row],[Totalt lagervärde ink moms]])</f>
        <v>0</v>
      </c>
      <c r="K3096" s="2">
        <f>Tabell2[[#This Row],[Totalt lagervärde ink moms]]-Tabell2[[#This Row],[Varav bokat ink moms]]</f>
        <v>467.36</v>
      </c>
      <c r="L3096" s="2">
        <f>Tabell2[[#This Row],[Antal]]*Tabell2[[#This Row],[Inpris ex moms]]</f>
        <v>373.88800000000003</v>
      </c>
      <c r="M3096" s="2">
        <f>MIN(Tabell2[[#This Row],[Bokat]]*Tabell2[[#This Row],[Inpris ex moms]],Tabell2[[#This Row],[Totalt lagervärde ex moms]])</f>
        <v>0</v>
      </c>
      <c r="N3096" s="2">
        <f>Tabell2[[#This Row],[Totalt lagervärde ex moms]]-Tabell2[[#This Row],[Varav bokat ex moms]]</f>
        <v>373.88800000000003</v>
      </c>
    </row>
    <row r="3097" spans="1:14" x14ac:dyDescent="0.2">
      <c r="A3097" t="s">
        <v>14997</v>
      </c>
      <c r="B3097" t="s">
        <v>14998</v>
      </c>
      <c r="C3097" s="2">
        <v>389</v>
      </c>
      <c r="D3097" s="2">
        <v>272</v>
      </c>
      <c r="E3097" s="2">
        <v>233.68</v>
      </c>
      <c r="F3097" s="2">
        <v>186.94400000000002</v>
      </c>
      <c r="G3097">
        <v>1</v>
      </c>
      <c r="H3097">
        <v>0</v>
      </c>
      <c r="I3097" s="2">
        <f>Tabell2[[#This Row],[Inköpspris (SEK)]]*Tabell2[[#This Row],[Antal]]</f>
        <v>233.68</v>
      </c>
      <c r="J3097" s="2">
        <f>MIN(Tabell2[[#This Row],[Bokat]]*Tabell2[[#This Row],[Inköpspris (SEK)]],Tabell2[[#This Row],[Totalt lagervärde ink moms]])</f>
        <v>0</v>
      </c>
      <c r="K3097" s="2">
        <f>Tabell2[[#This Row],[Totalt lagervärde ink moms]]-Tabell2[[#This Row],[Varav bokat ink moms]]</f>
        <v>233.68</v>
      </c>
      <c r="L3097" s="2">
        <f>Tabell2[[#This Row],[Antal]]*Tabell2[[#This Row],[Inpris ex moms]]</f>
        <v>186.94400000000002</v>
      </c>
      <c r="M3097" s="2">
        <f>MIN(Tabell2[[#This Row],[Bokat]]*Tabell2[[#This Row],[Inpris ex moms]],Tabell2[[#This Row],[Totalt lagervärde ex moms]])</f>
        <v>0</v>
      </c>
      <c r="N3097" s="2">
        <f>Tabell2[[#This Row],[Totalt lagervärde ex moms]]-Tabell2[[#This Row],[Varav bokat ex moms]]</f>
        <v>186.94400000000002</v>
      </c>
    </row>
    <row r="3098" spans="1:14" x14ac:dyDescent="0.2">
      <c r="A3098" t="s">
        <v>16833</v>
      </c>
      <c r="B3098" t="s">
        <v>16834</v>
      </c>
      <c r="C3098" s="2">
        <v>389</v>
      </c>
      <c r="D3098" s="2">
        <v>272</v>
      </c>
      <c r="E3098" s="2">
        <v>233.68</v>
      </c>
      <c r="F3098" s="2">
        <v>186.94400000000002</v>
      </c>
      <c r="G3098">
        <v>1</v>
      </c>
      <c r="H3098">
        <v>0</v>
      </c>
      <c r="I3098" s="2">
        <f>Tabell2[[#This Row],[Inköpspris (SEK)]]*Tabell2[[#This Row],[Antal]]</f>
        <v>233.68</v>
      </c>
      <c r="J3098" s="2">
        <f>MIN(Tabell2[[#This Row],[Bokat]]*Tabell2[[#This Row],[Inköpspris (SEK)]],Tabell2[[#This Row],[Totalt lagervärde ink moms]])</f>
        <v>0</v>
      </c>
      <c r="K3098" s="2">
        <f>Tabell2[[#This Row],[Totalt lagervärde ink moms]]-Tabell2[[#This Row],[Varav bokat ink moms]]</f>
        <v>233.68</v>
      </c>
      <c r="L3098" s="2">
        <f>Tabell2[[#This Row],[Antal]]*Tabell2[[#This Row],[Inpris ex moms]]</f>
        <v>186.94400000000002</v>
      </c>
      <c r="M3098" s="2">
        <f>MIN(Tabell2[[#This Row],[Bokat]]*Tabell2[[#This Row],[Inpris ex moms]],Tabell2[[#This Row],[Totalt lagervärde ex moms]])</f>
        <v>0</v>
      </c>
      <c r="N3098" s="2">
        <f>Tabell2[[#This Row],[Totalt lagervärde ex moms]]-Tabell2[[#This Row],[Varav bokat ex moms]]</f>
        <v>186.94400000000002</v>
      </c>
    </row>
    <row r="3099" spans="1:14" x14ac:dyDescent="0.2">
      <c r="A3099" t="s">
        <v>4371</v>
      </c>
      <c r="B3099" t="s">
        <v>4372</v>
      </c>
      <c r="C3099" s="2">
        <v>1155</v>
      </c>
      <c r="D3099" s="2">
        <v>693</v>
      </c>
      <c r="E3099" s="2">
        <v>693.75</v>
      </c>
      <c r="F3099" s="2">
        <v>555</v>
      </c>
      <c r="G3099">
        <v>1</v>
      </c>
      <c r="H3099">
        <v>0</v>
      </c>
      <c r="I3099" s="2">
        <f>Tabell2[[#This Row],[Inköpspris (SEK)]]*Tabell2[[#This Row],[Antal]]</f>
        <v>693.75</v>
      </c>
      <c r="J3099" s="2">
        <f>MIN(Tabell2[[#This Row],[Bokat]]*Tabell2[[#This Row],[Inköpspris (SEK)]],Tabell2[[#This Row],[Totalt lagervärde ink moms]])</f>
        <v>0</v>
      </c>
      <c r="K3099" s="2">
        <f>Tabell2[[#This Row],[Totalt lagervärde ink moms]]-Tabell2[[#This Row],[Varav bokat ink moms]]</f>
        <v>693.75</v>
      </c>
      <c r="L3099" s="2">
        <f>Tabell2[[#This Row],[Antal]]*Tabell2[[#This Row],[Inpris ex moms]]</f>
        <v>555</v>
      </c>
      <c r="M3099" s="2">
        <f>MIN(Tabell2[[#This Row],[Bokat]]*Tabell2[[#This Row],[Inpris ex moms]],Tabell2[[#This Row],[Totalt lagervärde ex moms]])</f>
        <v>0</v>
      </c>
      <c r="N3099" s="2">
        <f>Tabell2[[#This Row],[Totalt lagervärde ex moms]]-Tabell2[[#This Row],[Varav bokat ex moms]]</f>
        <v>555</v>
      </c>
    </row>
    <row r="3100" spans="1:14" x14ac:dyDescent="0.2">
      <c r="A3100" t="s">
        <v>6101</v>
      </c>
      <c r="B3100" t="s">
        <v>6102</v>
      </c>
      <c r="C3100" s="2">
        <v>949</v>
      </c>
      <c r="E3100" s="2">
        <v>570</v>
      </c>
      <c r="F3100" s="2">
        <v>456</v>
      </c>
      <c r="G3100">
        <v>1</v>
      </c>
      <c r="H3100">
        <v>1</v>
      </c>
      <c r="I3100" s="2">
        <f>Tabell2[[#This Row],[Inköpspris (SEK)]]*Tabell2[[#This Row],[Antal]]</f>
        <v>570</v>
      </c>
      <c r="J3100" s="2">
        <f>MIN(Tabell2[[#This Row],[Bokat]]*Tabell2[[#This Row],[Inköpspris (SEK)]],Tabell2[[#This Row],[Totalt lagervärde ink moms]])</f>
        <v>570</v>
      </c>
      <c r="K3100" s="2">
        <f>Tabell2[[#This Row],[Totalt lagervärde ink moms]]-Tabell2[[#This Row],[Varav bokat ink moms]]</f>
        <v>0</v>
      </c>
      <c r="L3100" s="2">
        <f>Tabell2[[#This Row],[Antal]]*Tabell2[[#This Row],[Inpris ex moms]]</f>
        <v>456</v>
      </c>
      <c r="M3100" s="2">
        <f>MIN(Tabell2[[#This Row],[Bokat]]*Tabell2[[#This Row],[Inpris ex moms]],Tabell2[[#This Row],[Totalt lagervärde ex moms]])</f>
        <v>456</v>
      </c>
      <c r="N3100" s="2">
        <f>Tabell2[[#This Row],[Totalt lagervärde ex moms]]-Tabell2[[#This Row],[Varav bokat ex moms]]</f>
        <v>0</v>
      </c>
    </row>
    <row r="3101" spans="1:14" x14ac:dyDescent="0.2">
      <c r="A3101" t="s">
        <v>10774</v>
      </c>
      <c r="B3101" t="s">
        <v>10775</v>
      </c>
      <c r="C3101" s="2">
        <v>646</v>
      </c>
      <c r="D3101" s="2">
        <v>388</v>
      </c>
      <c r="E3101" s="2">
        <v>388</v>
      </c>
      <c r="F3101" s="2">
        <v>310.40000000000003</v>
      </c>
      <c r="G3101">
        <v>2</v>
      </c>
      <c r="H3101">
        <v>0</v>
      </c>
      <c r="I3101" s="2">
        <f>Tabell2[[#This Row],[Inköpspris (SEK)]]*Tabell2[[#This Row],[Antal]]</f>
        <v>776</v>
      </c>
      <c r="J3101" s="2">
        <f>MIN(Tabell2[[#This Row],[Bokat]]*Tabell2[[#This Row],[Inköpspris (SEK)]],Tabell2[[#This Row],[Totalt lagervärde ink moms]])</f>
        <v>0</v>
      </c>
      <c r="K3101" s="2">
        <f>Tabell2[[#This Row],[Totalt lagervärde ink moms]]-Tabell2[[#This Row],[Varav bokat ink moms]]</f>
        <v>776</v>
      </c>
      <c r="L3101" s="2">
        <f>Tabell2[[#This Row],[Antal]]*Tabell2[[#This Row],[Inpris ex moms]]</f>
        <v>620.80000000000007</v>
      </c>
      <c r="M3101" s="2">
        <f>MIN(Tabell2[[#This Row],[Bokat]]*Tabell2[[#This Row],[Inpris ex moms]],Tabell2[[#This Row],[Totalt lagervärde ex moms]])</f>
        <v>0</v>
      </c>
      <c r="N3101" s="2">
        <f>Tabell2[[#This Row],[Totalt lagervärde ex moms]]-Tabell2[[#This Row],[Varav bokat ex moms]]</f>
        <v>620.80000000000007</v>
      </c>
    </row>
    <row r="3102" spans="1:14" x14ac:dyDescent="0.2">
      <c r="A3102" t="s">
        <v>3797</v>
      </c>
      <c r="B3102" t="s">
        <v>3798</v>
      </c>
      <c r="C3102" s="2">
        <v>265</v>
      </c>
      <c r="D3102" s="2">
        <v>186</v>
      </c>
      <c r="E3102" s="2">
        <v>159.16</v>
      </c>
      <c r="F3102" s="2">
        <v>127.328</v>
      </c>
      <c r="G3102">
        <v>4</v>
      </c>
      <c r="H3102">
        <v>0</v>
      </c>
      <c r="I3102" s="2">
        <f>Tabell2[[#This Row],[Inköpspris (SEK)]]*Tabell2[[#This Row],[Antal]]</f>
        <v>636.64</v>
      </c>
      <c r="J3102" s="2">
        <f>MIN(Tabell2[[#This Row],[Bokat]]*Tabell2[[#This Row],[Inköpspris (SEK)]],Tabell2[[#This Row],[Totalt lagervärde ink moms]])</f>
        <v>0</v>
      </c>
      <c r="K3102" s="2">
        <f>Tabell2[[#This Row],[Totalt lagervärde ink moms]]-Tabell2[[#This Row],[Varav bokat ink moms]]</f>
        <v>636.64</v>
      </c>
      <c r="L3102" s="2">
        <f>Tabell2[[#This Row],[Antal]]*Tabell2[[#This Row],[Inpris ex moms]]</f>
        <v>509.31200000000001</v>
      </c>
      <c r="M3102" s="2">
        <f>MIN(Tabell2[[#This Row],[Bokat]]*Tabell2[[#This Row],[Inpris ex moms]],Tabell2[[#This Row],[Totalt lagervärde ex moms]])</f>
        <v>0</v>
      </c>
      <c r="N3102" s="2">
        <f>Tabell2[[#This Row],[Totalt lagervärde ex moms]]-Tabell2[[#This Row],[Varav bokat ex moms]]</f>
        <v>509.31200000000001</v>
      </c>
    </row>
    <row r="3103" spans="1:14" x14ac:dyDescent="0.2">
      <c r="A3103" t="s">
        <v>12150</v>
      </c>
      <c r="B3103" t="s">
        <v>12151</v>
      </c>
      <c r="C3103" s="2">
        <v>999</v>
      </c>
      <c r="D3103" s="2">
        <v>599</v>
      </c>
      <c r="E3103" s="2">
        <v>600</v>
      </c>
      <c r="F3103" s="2">
        <v>480</v>
      </c>
      <c r="G3103">
        <v>1</v>
      </c>
      <c r="H3103">
        <v>0</v>
      </c>
      <c r="I3103" s="2">
        <f>Tabell2[[#This Row],[Inköpspris (SEK)]]*Tabell2[[#This Row],[Antal]]</f>
        <v>600</v>
      </c>
      <c r="J3103" s="2">
        <f>MIN(Tabell2[[#This Row],[Bokat]]*Tabell2[[#This Row],[Inköpspris (SEK)]],Tabell2[[#This Row],[Totalt lagervärde ink moms]])</f>
        <v>0</v>
      </c>
      <c r="K3103" s="2">
        <f>Tabell2[[#This Row],[Totalt lagervärde ink moms]]-Tabell2[[#This Row],[Varav bokat ink moms]]</f>
        <v>600</v>
      </c>
      <c r="L3103" s="2">
        <f>Tabell2[[#This Row],[Antal]]*Tabell2[[#This Row],[Inpris ex moms]]</f>
        <v>480</v>
      </c>
      <c r="M3103" s="2">
        <f>MIN(Tabell2[[#This Row],[Bokat]]*Tabell2[[#This Row],[Inpris ex moms]],Tabell2[[#This Row],[Totalt lagervärde ex moms]])</f>
        <v>0</v>
      </c>
      <c r="N3103" s="2">
        <f>Tabell2[[#This Row],[Totalt lagervärde ex moms]]-Tabell2[[#This Row],[Varav bokat ex moms]]</f>
        <v>480</v>
      </c>
    </row>
    <row r="3104" spans="1:14" x14ac:dyDescent="0.2">
      <c r="A3104" t="s">
        <v>6567</v>
      </c>
      <c r="B3104" t="s">
        <v>6568</v>
      </c>
      <c r="C3104" s="2">
        <v>70</v>
      </c>
      <c r="D3104" s="2">
        <v>49</v>
      </c>
      <c r="E3104" s="2">
        <v>42.04</v>
      </c>
      <c r="F3104" s="2">
        <v>33.631999999999998</v>
      </c>
      <c r="G3104">
        <v>1</v>
      </c>
      <c r="H3104">
        <v>0</v>
      </c>
      <c r="I3104" s="2">
        <f>Tabell2[[#This Row],[Inköpspris (SEK)]]*Tabell2[[#This Row],[Antal]]</f>
        <v>42.04</v>
      </c>
      <c r="J3104" s="2">
        <f>MIN(Tabell2[[#This Row],[Bokat]]*Tabell2[[#This Row],[Inköpspris (SEK)]],Tabell2[[#This Row],[Totalt lagervärde ink moms]])</f>
        <v>0</v>
      </c>
      <c r="K3104" s="2">
        <f>Tabell2[[#This Row],[Totalt lagervärde ink moms]]-Tabell2[[#This Row],[Varav bokat ink moms]]</f>
        <v>42.04</v>
      </c>
      <c r="L3104" s="2">
        <f>Tabell2[[#This Row],[Antal]]*Tabell2[[#This Row],[Inpris ex moms]]</f>
        <v>33.631999999999998</v>
      </c>
      <c r="M3104" s="2">
        <f>MIN(Tabell2[[#This Row],[Bokat]]*Tabell2[[#This Row],[Inpris ex moms]],Tabell2[[#This Row],[Totalt lagervärde ex moms]])</f>
        <v>0</v>
      </c>
      <c r="N3104" s="2">
        <f>Tabell2[[#This Row],[Totalt lagervärde ex moms]]-Tabell2[[#This Row],[Varav bokat ex moms]]</f>
        <v>33.631999999999998</v>
      </c>
    </row>
    <row r="3105" spans="1:14" x14ac:dyDescent="0.2">
      <c r="A3105" t="s">
        <v>6569</v>
      </c>
      <c r="B3105" t="s">
        <v>6570</v>
      </c>
      <c r="C3105" s="2">
        <v>70</v>
      </c>
      <c r="D3105" s="2">
        <v>49</v>
      </c>
      <c r="E3105" s="2">
        <v>42.04</v>
      </c>
      <c r="F3105" s="2">
        <v>33.631999999999998</v>
      </c>
      <c r="G3105">
        <v>1</v>
      </c>
      <c r="H3105">
        <v>0</v>
      </c>
      <c r="I3105" s="2">
        <f>Tabell2[[#This Row],[Inköpspris (SEK)]]*Tabell2[[#This Row],[Antal]]</f>
        <v>42.04</v>
      </c>
      <c r="J3105" s="2">
        <f>MIN(Tabell2[[#This Row],[Bokat]]*Tabell2[[#This Row],[Inköpspris (SEK)]],Tabell2[[#This Row],[Totalt lagervärde ink moms]])</f>
        <v>0</v>
      </c>
      <c r="K3105" s="2">
        <f>Tabell2[[#This Row],[Totalt lagervärde ink moms]]-Tabell2[[#This Row],[Varav bokat ink moms]]</f>
        <v>42.04</v>
      </c>
      <c r="L3105" s="2">
        <f>Tabell2[[#This Row],[Antal]]*Tabell2[[#This Row],[Inpris ex moms]]</f>
        <v>33.631999999999998</v>
      </c>
      <c r="M3105" s="2">
        <f>MIN(Tabell2[[#This Row],[Bokat]]*Tabell2[[#This Row],[Inpris ex moms]],Tabell2[[#This Row],[Totalt lagervärde ex moms]])</f>
        <v>0</v>
      </c>
      <c r="N3105" s="2">
        <f>Tabell2[[#This Row],[Totalt lagervärde ex moms]]-Tabell2[[#This Row],[Varav bokat ex moms]]</f>
        <v>33.631999999999998</v>
      </c>
    </row>
    <row r="3106" spans="1:14" x14ac:dyDescent="0.2">
      <c r="A3106" t="s">
        <v>6571</v>
      </c>
      <c r="B3106" t="s">
        <v>6572</v>
      </c>
      <c r="C3106" s="2">
        <v>70</v>
      </c>
      <c r="D3106" s="2">
        <v>49</v>
      </c>
      <c r="E3106" s="2">
        <v>42.04</v>
      </c>
      <c r="F3106" s="2">
        <v>33.631999999999998</v>
      </c>
      <c r="G3106">
        <v>2</v>
      </c>
      <c r="H3106">
        <v>0</v>
      </c>
      <c r="I3106" s="2">
        <f>Tabell2[[#This Row],[Inköpspris (SEK)]]*Tabell2[[#This Row],[Antal]]</f>
        <v>84.08</v>
      </c>
      <c r="J3106" s="2">
        <f>MIN(Tabell2[[#This Row],[Bokat]]*Tabell2[[#This Row],[Inköpspris (SEK)]],Tabell2[[#This Row],[Totalt lagervärde ink moms]])</f>
        <v>0</v>
      </c>
      <c r="K3106" s="2">
        <f>Tabell2[[#This Row],[Totalt lagervärde ink moms]]-Tabell2[[#This Row],[Varav bokat ink moms]]</f>
        <v>84.08</v>
      </c>
      <c r="L3106" s="2">
        <f>Tabell2[[#This Row],[Antal]]*Tabell2[[#This Row],[Inpris ex moms]]</f>
        <v>67.263999999999996</v>
      </c>
      <c r="M3106" s="2">
        <f>MIN(Tabell2[[#This Row],[Bokat]]*Tabell2[[#This Row],[Inpris ex moms]],Tabell2[[#This Row],[Totalt lagervärde ex moms]])</f>
        <v>0</v>
      </c>
      <c r="N3106" s="2">
        <f>Tabell2[[#This Row],[Totalt lagervärde ex moms]]-Tabell2[[#This Row],[Varav bokat ex moms]]</f>
        <v>67.263999999999996</v>
      </c>
    </row>
    <row r="3107" spans="1:14" x14ac:dyDescent="0.2">
      <c r="A3107" t="s">
        <v>6573</v>
      </c>
      <c r="B3107" t="s">
        <v>6574</v>
      </c>
      <c r="C3107" s="2">
        <v>70</v>
      </c>
      <c r="D3107" s="2">
        <v>49</v>
      </c>
      <c r="E3107" s="2">
        <v>42.04</v>
      </c>
      <c r="F3107" s="2">
        <v>33.631999999999998</v>
      </c>
      <c r="G3107">
        <v>2</v>
      </c>
      <c r="H3107">
        <v>0</v>
      </c>
      <c r="I3107" s="2">
        <f>Tabell2[[#This Row],[Inköpspris (SEK)]]*Tabell2[[#This Row],[Antal]]</f>
        <v>84.08</v>
      </c>
      <c r="J3107" s="2">
        <f>MIN(Tabell2[[#This Row],[Bokat]]*Tabell2[[#This Row],[Inköpspris (SEK)]],Tabell2[[#This Row],[Totalt lagervärde ink moms]])</f>
        <v>0</v>
      </c>
      <c r="K3107" s="2">
        <f>Tabell2[[#This Row],[Totalt lagervärde ink moms]]-Tabell2[[#This Row],[Varav bokat ink moms]]</f>
        <v>84.08</v>
      </c>
      <c r="L3107" s="2">
        <f>Tabell2[[#This Row],[Antal]]*Tabell2[[#This Row],[Inpris ex moms]]</f>
        <v>67.263999999999996</v>
      </c>
      <c r="M3107" s="2">
        <f>MIN(Tabell2[[#This Row],[Bokat]]*Tabell2[[#This Row],[Inpris ex moms]],Tabell2[[#This Row],[Totalt lagervärde ex moms]])</f>
        <v>0</v>
      </c>
      <c r="N3107" s="2">
        <f>Tabell2[[#This Row],[Totalt lagervärde ex moms]]-Tabell2[[#This Row],[Varav bokat ex moms]]</f>
        <v>67.263999999999996</v>
      </c>
    </row>
    <row r="3108" spans="1:14" x14ac:dyDescent="0.2">
      <c r="A3108" t="s">
        <v>6575</v>
      </c>
      <c r="B3108" t="s">
        <v>6576</v>
      </c>
      <c r="C3108" s="2">
        <v>70</v>
      </c>
      <c r="D3108" s="2">
        <v>49</v>
      </c>
      <c r="E3108" s="2">
        <v>42.04</v>
      </c>
      <c r="F3108" s="2">
        <v>33.631999999999998</v>
      </c>
      <c r="G3108">
        <v>2</v>
      </c>
      <c r="H3108">
        <v>0</v>
      </c>
      <c r="I3108" s="2">
        <f>Tabell2[[#This Row],[Inköpspris (SEK)]]*Tabell2[[#This Row],[Antal]]</f>
        <v>84.08</v>
      </c>
      <c r="J3108" s="2">
        <f>MIN(Tabell2[[#This Row],[Bokat]]*Tabell2[[#This Row],[Inköpspris (SEK)]],Tabell2[[#This Row],[Totalt lagervärde ink moms]])</f>
        <v>0</v>
      </c>
      <c r="K3108" s="2">
        <f>Tabell2[[#This Row],[Totalt lagervärde ink moms]]-Tabell2[[#This Row],[Varav bokat ink moms]]</f>
        <v>84.08</v>
      </c>
      <c r="L3108" s="2">
        <f>Tabell2[[#This Row],[Antal]]*Tabell2[[#This Row],[Inpris ex moms]]</f>
        <v>67.263999999999996</v>
      </c>
      <c r="M3108" s="2">
        <f>MIN(Tabell2[[#This Row],[Bokat]]*Tabell2[[#This Row],[Inpris ex moms]],Tabell2[[#This Row],[Totalt lagervärde ex moms]])</f>
        <v>0</v>
      </c>
      <c r="N3108" s="2">
        <f>Tabell2[[#This Row],[Totalt lagervärde ex moms]]-Tabell2[[#This Row],[Varav bokat ex moms]]</f>
        <v>67.263999999999996</v>
      </c>
    </row>
    <row r="3109" spans="1:14" x14ac:dyDescent="0.2">
      <c r="A3109" t="s">
        <v>6577</v>
      </c>
      <c r="B3109" t="s">
        <v>6578</v>
      </c>
      <c r="C3109" s="2">
        <v>70</v>
      </c>
      <c r="D3109" s="2">
        <v>49</v>
      </c>
      <c r="E3109" s="2">
        <v>42.04</v>
      </c>
      <c r="F3109" s="2">
        <v>33.631999999999998</v>
      </c>
      <c r="G3109">
        <v>2</v>
      </c>
      <c r="H3109">
        <v>0</v>
      </c>
      <c r="I3109" s="2">
        <f>Tabell2[[#This Row],[Inköpspris (SEK)]]*Tabell2[[#This Row],[Antal]]</f>
        <v>84.08</v>
      </c>
      <c r="J3109" s="2">
        <f>MIN(Tabell2[[#This Row],[Bokat]]*Tabell2[[#This Row],[Inköpspris (SEK)]],Tabell2[[#This Row],[Totalt lagervärde ink moms]])</f>
        <v>0</v>
      </c>
      <c r="K3109" s="2">
        <f>Tabell2[[#This Row],[Totalt lagervärde ink moms]]-Tabell2[[#This Row],[Varav bokat ink moms]]</f>
        <v>84.08</v>
      </c>
      <c r="L3109" s="2">
        <f>Tabell2[[#This Row],[Antal]]*Tabell2[[#This Row],[Inpris ex moms]]</f>
        <v>67.263999999999996</v>
      </c>
      <c r="M3109" s="2">
        <f>MIN(Tabell2[[#This Row],[Bokat]]*Tabell2[[#This Row],[Inpris ex moms]],Tabell2[[#This Row],[Totalt lagervärde ex moms]])</f>
        <v>0</v>
      </c>
      <c r="N3109" s="2">
        <f>Tabell2[[#This Row],[Totalt lagervärde ex moms]]-Tabell2[[#This Row],[Varav bokat ex moms]]</f>
        <v>67.263999999999996</v>
      </c>
    </row>
    <row r="3110" spans="1:14" x14ac:dyDescent="0.2">
      <c r="A3110" t="s">
        <v>6579</v>
      </c>
      <c r="B3110" t="s">
        <v>6580</v>
      </c>
      <c r="C3110" s="2">
        <v>70</v>
      </c>
      <c r="D3110" s="2">
        <v>49</v>
      </c>
      <c r="E3110" s="2">
        <v>42.04</v>
      </c>
      <c r="F3110" s="2">
        <v>33.631999999999998</v>
      </c>
      <c r="G3110">
        <v>1</v>
      </c>
      <c r="H3110">
        <v>0</v>
      </c>
      <c r="I3110" s="2">
        <f>Tabell2[[#This Row],[Inköpspris (SEK)]]*Tabell2[[#This Row],[Antal]]</f>
        <v>42.04</v>
      </c>
      <c r="J3110" s="2">
        <f>MIN(Tabell2[[#This Row],[Bokat]]*Tabell2[[#This Row],[Inköpspris (SEK)]],Tabell2[[#This Row],[Totalt lagervärde ink moms]])</f>
        <v>0</v>
      </c>
      <c r="K3110" s="2">
        <f>Tabell2[[#This Row],[Totalt lagervärde ink moms]]-Tabell2[[#This Row],[Varav bokat ink moms]]</f>
        <v>42.04</v>
      </c>
      <c r="L3110" s="2">
        <f>Tabell2[[#This Row],[Antal]]*Tabell2[[#This Row],[Inpris ex moms]]</f>
        <v>33.631999999999998</v>
      </c>
      <c r="M3110" s="2">
        <f>MIN(Tabell2[[#This Row],[Bokat]]*Tabell2[[#This Row],[Inpris ex moms]],Tabell2[[#This Row],[Totalt lagervärde ex moms]])</f>
        <v>0</v>
      </c>
      <c r="N3110" s="2">
        <f>Tabell2[[#This Row],[Totalt lagervärde ex moms]]-Tabell2[[#This Row],[Varav bokat ex moms]]</f>
        <v>33.631999999999998</v>
      </c>
    </row>
    <row r="3111" spans="1:14" x14ac:dyDescent="0.2">
      <c r="A3111" t="s">
        <v>6581</v>
      </c>
      <c r="B3111" t="s">
        <v>6582</v>
      </c>
      <c r="C3111" s="2">
        <v>70</v>
      </c>
      <c r="D3111" s="2">
        <v>42</v>
      </c>
      <c r="E3111" s="2">
        <v>42.04</v>
      </c>
      <c r="F3111" s="2">
        <v>33.631999999999998</v>
      </c>
      <c r="G3111">
        <v>2</v>
      </c>
      <c r="H3111">
        <v>0</v>
      </c>
      <c r="I3111" s="2">
        <f>Tabell2[[#This Row],[Inköpspris (SEK)]]*Tabell2[[#This Row],[Antal]]</f>
        <v>84.08</v>
      </c>
      <c r="J3111" s="2">
        <f>MIN(Tabell2[[#This Row],[Bokat]]*Tabell2[[#This Row],[Inköpspris (SEK)]],Tabell2[[#This Row],[Totalt lagervärde ink moms]])</f>
        <v>0</v>
      </c>
      <c r="K3111" s="2">
        <f>Tabell2[[#This Row],[Totalt lagervärde ink moms]]-Tabell2[[#This Row],[Varav bokat ink moms]]</f>
        <v>84.08</v>
      </c>
      <c r="L3111" s="2">
        <f>Tabell2[[#This Row],[Antal]]*Tabell2[[#This Row],[Inpris ex moms]]</f>
        <v>67.263999999999996</v>
      </c>
      <c r="M3111" s="2">
        <f>MIN(Tabell2[[#This Row],[Bokat]]*Tabell2[[#This Row],[Inpris ex moms]],Tabell2[[#This Row],[Totalt lagervärde ex moms]])</f>
        <v>0</v>
      </c>
      <c r="N3111" s="2">
        <f>Tabell2[[#This Row],[Totalt lagervärde ex moms]]-Tabell2[[#This Row],[Varav bokat ex moms]]</f>
        <v>67.263999999999996</v>
      </c>
    </row>
    <row r="3112" spans="1:14" x14ac:dyDescent="0.2">
      <c r="A3112" t="s">
        <v>6583</v>
      </c>
      <c r="B3112" t="s">
        <v>6584</v>
      </c>
      <c r="C3112" s="2">
        <v>70</v>
      </c>
      <c r="D3112" s="2">
        <v>49</v>
      </c>
      <c r="E3112" s="2">
        <v>42.04</v>
      </c>
      <c r="F3112" s="2">
        <v>33.631999999999998</v>
      </c>
      <c r="G3112">
        <v>2</v>
      </c>
      <c r="H3112">
        <v>0</v>
      </c>
      <c r="I3112" s="2">
        <f>Tabell2[[#This Row],[Inköpspris (SEK)]]*Tabell2[[#This Row],[Antal]]</f>
        <v>84.08</v>
      </c>
      <c r="J3112" s="2">
        <f>MIN(Tabell2[[#This Row],[Bokat]]*Tabell2[[#This Row],[Inköpspris (SEK)]],Tabell2[[#This Row],[Totalt lagervärde ink moms]])</f>
        <v>0</v>
      </c>
      <c r="K3112" s="2">
        <f>Tabell2[[#This Row],[Totalt lagervärde ink moms]]-Tabell2[[#This Row],[Varav bokat ink moms]]</f>
        <v>84.08</v>
      </c>
      <c r="L3112" s="2">
        <f>Tabell2[[#This Row],[Antal]]*Tabell2[[#This Row],[Inpris ex moms]]</f>
        <v>67.263999999999996</v>
      </c>
      <c r="M3112" s="2">
        <f>MIN(Tabell2[[#This Row],[Bokat]]*Tabell2[[#This Row],[Inpris ex moms]],Tabell2[[#This Row],[Totalt lagervärde ex moms]])</f>
        <v>0</v>
      </c>
      <c r="N3112" s="2">
        <f>Tabell2[[#This Row],[Totalt lagervärde ex moms]]-Tabell2[[#This Row],[Varav bokat ex moms]]</f>
        <v>67.263999999999996</v>
      </c>
    </row>
    <row r="3113" spans="1:14" x14ac:dyDescent="0.2">
      <c r="A3113" t="s">
        <v>6585</v>
      </c>
      <c r="B3113" t="s">
        <v>6586</v>
      </c>
      <c r="C3113" s="2">
        <v>70</v>
      </c>
      <c r="D3113" s="2">
        <v>42</v>
      </c>
      <c r="E3113" s="2">
        <v>42.04</v>
      </c>
      <c r="F3113" s="2">
        <v>33.631999999999998</v>
      </c>
      <c r="G3113">
        <v>1</v>
      </c>
      <c r="H3113">
        <v>0</v>
      </c>
      <c r="I3113" s="2">
        <f>Tabell2[[#This Row],[Inköpspris (SEK)]]*Tabell2[[#This Row],[Antal]]</f>
        <v>42.04</v>
      </c>
      <c r="J3113" s="2">
        <f>MIN(Tabell2[[#This Row],[Bokat]]*Tabell2[[#This Row],[Inköpspris (SEK)]],Tabell2[[#This Row],[Totalt lagervärde ink moms]])</f>
        <v>0</v>
      </c>
      <c r="K3113" s="2">
        <f>Tabell2[[#This Row],[Totalt lagervärde ink moms]]-Tabell2[[#This Row],[Varav bokat ink moms]]</f>
        <v>42.04</v>
      </c>
      <c r="L3113" s="2">
        <f>Tabell2[[#This Row],[Antal]]*Tabell2[[#This Row],[Inpris ex moms]]</f>
        <v>33.631999999999998</v>
      </c>
      <c r="M3113" s="2">
        <f>MIN(Tabell2[[#This Row],[Bokat]]*Tabell2[[#This Row],[Inpris ex moms]],Tabell2[[#This Row],[Totalt lagervärde ex moms]])</f>
        <v>0</v>
      </c>
      <c r="N3113" s="2">
        <f>Tabell2[[#This Row],[Totalt lagervärde ex moms]]-Tabell2[[#This Row],[Varav bokat ex moms]]</f>
        <v>33.631999999999998</v>
      </c>
    </row>
    <row r="3114" spans="1:14" x14ac:dyDescent="0.2">
      <c r="A3114" t="s">
        <v>6821</v>
      </c>
      <c r="B3114" t="s">
        <v>6822</v>
      </c>
      <c r="C3114" s="2">
        <v>70</v>
      </c>
      <c r="E3114" s="2">
        <v>42.04</v>
      </c>
      <c r="F3114" s="2">
        <v>33.631999999999998</v>
      </c>
      <c r="G3114">
        <v>1</v>
      </c>
      <c r="H3114">
        <v>2</v>
      </c>
      <c r="I3114" s="2">
        <f>Tabell2[[#This Row],[Inköpspris (SEK)]]*Tabell2[[#This Row],[Antal]]</f>
        <v>42.04</v>
      </c>
      <c r="J3114" s="2">
        <f>MIN(Tabell2[[#This Row],[Bokat]]*Tabell2[[#This Row],[Inköpspris (SEK)]],Tabell2[[#This Row],[Totalt lagervärde ink moms]])</f>
        <v>42.04</v>
      </c>
      <c r="K3114" s="2">
        <f>Tabell2[[#This Row],[Totalt lagervärde ink moms]]-Tabell2[[#This Row],[Varav bokat ink moms]]</f>
        <v>0</v>
      </c>
      <c r="L3114" s="2">
        <f>Tabell2[[#This Row],[Antal]]*Tabell2[[#This Row],[Inpris ex moms]]</f>
        <v>33.631999999999998</v>
      </c>
      <c r="M3114" s="2">
        <f>MIN(Tabell2[[#This Row],[Bokat]]*Tabell2[[#This Row],[Inpris ex moms]],Tabell2[[#This Row],[Totalt lagervärde ex moms]])</f>
        <v>33.631999999999998</v>
      </c>
      <c r="N3114" s="2">
        <f>Tabell2[[#This Row],[Totalt lagervärde ex moms]]-Tabell2[[#This Row],[Varav bokat ex moms]]</f>
        <v>0</v>
      </c>
    </row>
    <row r="3115" spans="1:14" x14ac:dyDescent="0.2">
      <c r="A3115" t="s">
        <v>6823</v>
      </c>
      <c r="B3115" t="s">
        <v>6824</v>
      </c>
      <c r="C3115" s="2">
        <v>70</v>
      </c>
      <c r="D3115" s="2">
        <v>42</v>
      </c>
      <c r="E3115" s="2">
        <v>42.04</v>
      </c>
      <c r="F3115" s="2">
        <v>33.631999999999998</v>
      </c>
      <c r="G3115">
        <v>1</v>
      </c>
      <c r="H3115">
        <v>0</v>
      </c>
      <c r="I3115" s="2">
        <f>Tabell2[[#This Row],[Inköpspris (SEK)]]*Tabell2[[#This Row],[Antal]]</f>
        <v>42.04</v>
      </c>
      <c r="J3115" s="2">
        <f>MIN(Tabell2[[#This Row],[Bokat]]*Tabell2[[#This Row],[Inköpspris (SEK)]],Tabell2[[#This Row],[Totalt lagervärde ink moms]])</f>
        <v>0</v>
      </c>
      <c r="K3115" s="2">
        <f>Tabell2[[#This Row],[Totalt lagervärde ink moms]]-Tabell2[[#This Row],[Varav bokat ink moms]]</f>
        <v>42.04</v>
      </c>
      <c r="L3115" s="2">
        <f>Tabell2[[#This Row],[Antal]]*Tabell2[[#This Row],[Inpris ex moms]]</f>
        <v>33.631999999999998</v>
      </c>
      <c r="M3115" s="2">
        <f>MIN(Tabell2[[#This Row],[Bokat]]*Tabell2[[#This Row],[Inpris ex moms]],Tabell2[[#This Row],[Totalt lagervärde ex moms]])</f>
        <v>0</v>
      </c>
      <c r="N3115" s="2">
        <f>Tabell2[[#This Row],[Totalt lagervärde ex moms]]-Tabell2[[#This Row],[Varav bokat ex moms]]</f>
        <v>33.631999999999998</v>
      </c>
    </row>
    <row r="3116" spans="1:14" x14ac:dyDescent="0.2">
      <c r="A3116" t="s">
        <v>6825</v>
      </c>
      <c r="B3116" t="s">
        <v>6826</v>
      </c>
      <c r="C3116" s="2">
        <v>70</v>
      </c>
      <c r="D3116" s="2">
        <v>49</v>
      </c>
      <c r="E3116" s="2">
        <v>42.04</v>
      </c>
      <c r="F3116" s="2">
        <v>33.631999999999998</v>
      </c>
      <c r="G3116">
        <v>3</v>
      </c>
      <c r="H3116">
        <v>0</v>
      </c>
      <c r="I3116" s="2">
        <f>Tabell2[[#This Row],[Inköpspris (SEK)]]*Tabell2[[#This Row],[Antal]]</f>
        <v>126.12</v>
      </c>
      <c r="J3116" s="2">
        <f>MIN(Tabell2[[#This Row],[Bokat]]*Tabell2[[#This Row],[Inköpspris (SEK)]],Tabell2[[#This Row],[Totalt lagervärde ink moms]])</f>
        <v>0</v>
      </c>
      <c r="K3116" s="2">
        <f>Tabell2[[#This Row],[Totalt lagervärde ink moms]]-Tabell2[[#This Row],[Varav bokat ink moms]]</f>
        <v>126.12</v>
      </c>
      <c r="L3116" s="2">
        <f>Tabell2[[#This Row],[Antal]]*Tabell2[[#This Row],[Inpris ex moms]]</f>
        <v>100.89599999999999</v>
      </c>
      <c r="M3116" s="2">
        <f>MIN(Tabell2[[#This Row],[Bokat]]*Tabell2[[#This Row],[Inpris ex moms]],Tabell2[[#This Row],[Totalt lagervärde ex moms]])</f>
        <v>0</v>
      </c>
      <c r="N3116" s="2">
        <f>Tabell2[[#This Row],[Totalt lagervärde ex moms]]-Tabell2[[#This Row],[Varav bokat ex moms]]</f>
        <v>100.89599999999999</v>
      </c>
    </row>
    <row r="3117" spans="1:14" x14ac:dyDescent="0.2">
      <c r="A3117" t="s">
        <v>13727</v>
      </c>
      <c r="B3117" t="s">
        <v>13728</v>
      </c>
      <c r="C3117" s="2">
        <v>1999</v>
      </c>
      <c r="D3117" s="2">
        <v>1199</v>
      </c>
      <c r="E3117" s="2">
        <v>1200.53</v>
      </c>
      <c r="F3117" s="2">
        <v>960.42399999999998</v>
      </c>
      <c r="G3117">
        <v>1</v>
      </c>
      <c r="H3117">
        <v>0</v>
      </c>
      <c r="I3117" s="2">
        <f>Tabell2[[#This Row],[Inköpspris (SEK)]]*Tabell2[[#This Row],[Antal]]</f>
        <v>1200.53</v>
      </c>
      <c r="J3117" s="2">
        <f>MIN(Tabell2[[#This Row],[Bokat]]*Tabell2[[#This Row],[Inköpspris (SEK)]],Tabell2[[#This Row],[Totalt lagervärde ink moms]])</f>
        <v>0</v>
      </c>
      <c r="K3117" s="2">
        <f>Tabell2[[#This Row],[Totalt lagervärde ink moms]]-Tabell2[[#This Row],[Varav bokat ink moms]]</f>
        <v>1200.53</v>
      </c>
      <c r="L3117" s="2">
        <f>Tabell2[[#This Row],[Antal]]*Tabell2[[#This Row],[Inpris ex moms]]</f>
        <v>960.42399999999998</v>
      </c>
      <c r="M3117" s="2">
        <f>MIN(Tabell2[[#This Row],[Bokat]]*Tabell2[[#This Row],[Inpris ex moms]],Tabell2[[#This Row],[Totalt lagervärde ex moms]])</f>
        <v>0</v>
      </c>
      <c r="N3117" s="2">
        <f>Tabell2[[#This Row],[Totalt lagervärde ex moms]]-Tabell2[[#This Row],[Varav bokat ex moms]]</f>
        <v>960.42399999999998</v>
      </c>
    </row>
    <row r="3118" spans="1:14" x14ac:dyDescent="0.2">
      <c r="A3118" t="s">
        <v>5114</v>
      </c>
      <c r="B3118" t="s">
        <v>5115</v>
      </c>
      <c r="C3118" s="2">
        <v>179</v>
      </c>
      <c r="D3118" s="2">
        <v>149</v>
      </c>
      <c r="E3118" s="2">
        <v>107.5</v>
      </c>
      <c r="F3118" s="2">
        <v>86</v>
      </c>
      <c r="G3118">
        <v>4</v>
      </c>
      <c r="H3118">
        <v>0</v>
      </c>
      <c r="I3118" s="2">
        <f>Tabell2[[#This Row],[Inköpspris (SEK)]]*Tabell2[[#This Row],[Antal]]</f>
        <v>430</v>
      </c>
      <c r="J3118" s="2">
        <f>MIN(Tabell2[[#This Row],[Bokat]]*Tabell2[[#This Row],[Inköpspris (SEK)]],Tabell2[[#This Row],[Totalt lagervärde ink moms]])</f>
        <v>0</v>
      </c>
      <c r="K3118" s="2">
        <f>Tabell2[[#This Row],[Totalt lagervärde ink moms]]-Tabell2[[#This Row],[Varav bokat ink moms]]</f>
        <v>430</v>
      </c>
      <c r="L3118" s="2">
        <f>Tabell2[[#This Row],[Antal]]*Tabell2[[#This Row],[Inpris ex moms]]</f>
        <v>344</v>
      </c>
      <c r="M3118" s="2">
        <f>MIN(Tabell2[[#This Row],[Bokat]]*Tabell2[[#This Row],[Inpris ex moms]],Tabell2[[#This Row],[Totalt lagervärde ex moms]])</f>
        <v>0</v>
      </c>
      <c r="N3118" s="2">
        <f>Tabell2[[#This Row],[Totalt lagervärde ex moms]]-Tabell2[[#This Row],[Varav bokat ex moms]]</f>
        <v>344</v>
      </c>
    </row>
    <row r="3119" spans="1:14" x14ac:dyDescent="0.2">
      <c r="A3119" t="s">
        <v>4225</v>
      </c>
      <c r="B3119" t="s">
        <v>4226</v>
      </c>
      <c r="C3119" s="2">
        <v>73</v>
      </c>
      <c r="D3119" s="2">
        <v>51</v>
      </c>
      <c r="E3119" s="2">
        <v>43.84</v>
      </c>
      <c r="F3119" s="2">
        <v>35.072000000000003</v>
      </c>
      <c r="G3119">
        <v>2</v>
      </c>
      <c r="H3119">
        <v>0</v>
      </c>
      <c r="I3119" s="2">
        <f>Tabell2[[#This Row],[Inköpspris (SEK)]]*Tabell2[[#This Row],[Antal]]</f>
        <v>87.68</v>
      </c>
      <c r="J3119" s="2">
        <f>MIN(Tabell2[[#This Row],[Bokat]]*Tabell2[[#This Row],[Inköpspris (SEK)]],Tabell2[[#This Row],[Totalt lagervärde ink moms]])</f>
        <v>0</v>
      </c>
      <c r="K3119" s="2">
        <f>Tabell2[[#This Row],[Totalt lagervärde ink moms]]-Tabell2[[#This Row],[Varav bokat ink moms]]</f>
        <v>87.68</v>
      </c>
      <c r="L3119" s="2">
        <f>Tabell2[[#This Row],[Antal]]*Tabell2[[#This Row],[Inpris ex moms]]</f>
        <v>70.144000000000005</v>
      </c>
      <c r="M3119" s="2">
        <f>MIN(Tabell2[[#This Row],[Bokat]]*Tabell2[[#This Row],[Inpris ex moms]],Tabell2[[#This Row],[Totalt lagervärde ex moms]])</f>
        <v>0</v>
      </c>
      <c r="N3119" s="2">
        <f>Tabell2[[#This Row],[Totalt lagervärde ex moms]]-Tabell2[[#This Row],[Varav bokat ex moms]]</f>
        <v>70.144000000000005</v>
      </c>
    </row>
    <row r="3120" spans="1:14" x14ac:dyDescent="0.2">
      <c r="A3120" t="s">
        <v>10534</v>
      </c>
      <c r="B3120" t="s">
        <v>10535</v>
      </c>
      <c r="C3120" s="2">
        <v>429</v>
      </c>
      <c r="D3120" s="2">
        <v>345</v>
      </c>
      <c r="E3120" s="2">
        <v>257.63</v>
      </c>
      <c r="F3120" s="2">
        <v>206.1</v>
      </c>
      <c r="G3120">
        <v>3</v>
      </c>
      <c r="H3120">
        <v>0</v>
      </c>
      <c r="I3120" s="2">
        <f>Tabell2[[#This Row],[Inköpspris (SEK)]]*Tabell2[[#This Row],[Antal]]</f>
        <v>772.89</v>
      </c>
      <c r="J3120" s="2">
        <f>MIN(Tabell2[[#This Row],[Bokat]]*Tabell2[[#This Row],[Inköpspris (SEK)]],Tabell2[[#This Row],[Totalt lagervärde ink moms]])</f>
        <v>0</v>
      </c>
      <c r="K3120" s="2">
        <f>Tabell2[[#This Row],[Totalt lagervärde ink moms]]-Tabell2[[#This Row],[Varav bokat ink moms]]</f>
        <v>772.89</v>
      </c>
      <c r="L3120" s="2">
        <f>Tabell2[[#This Row],[Antal]]*Tabell2[[#This Row],[Inpris ex moms]]</f>
        <v>618.29999999999995</v>
      </c>
      <c r="M3120" s="2">
        <f>MIN(Tabell2[[#This Row],[Bokat]]*Tabell2[[#This Row],[Inpris ex moms]],Tabell2[[#This Row],[Totalt lagervärde ex moms]])</f>
        <v>0</v>
      </c>
      <c r="N3120" s="2">
        <f>Tabell2[[#This Row],[Totalt lagervärde ex moms]]-Tabell2[[#This Row],[Varav bokat ex moms]]</f>
        <v>618.29999999999995</v>
      </c>
    </row>
    <row r="3121" spans="1:14" x14ac:dyDescent="0.2">
      <c r="A3121" t="s">
        <v>5212</v>
      </c>
      <c r="B3121" t="s">
        <v>5213</v>
      </c>
      <c r="C3121" s="2">
        <v>209</v>
      </c>
      <c r="D3121" s="2">
        <v>146</v>
      </c>
      <c r="E3121" s="2">
        <v>125.5</v>
      </c>
      <c r="F3121" s="2">
        <v>100.4</v>
      </c>
      <c r="G3121">
        <v>4</v>
      </c>
      <c r="H3121">
        <v>0</v>
      </c>
      <c r="I3121" s="2">
        <f>Tabell2[[#This Row],[Inköpspris (SEK)]]*Tabell2[[#This Row],[Antal]]</f>
        <v>502</v>
      </c>
      <c r="J3121" s="2">
        <f>MIN(Tabell2[[#This Row],[Bokat]]*Tabell2[[#This Row],[Inköpspris (SEK)]],Tabell2[[#This Row],[Totalt lagervärde ink moms]])</f>
        <v>0</v>
      </c>
      <c r="K3121" s="2">
        <f>Tabell2[[#This Row],[Totalt lagervärde ink moms]]-Tabell2[[#This Row],[Varav bokat ink moms]]</f>
        <v>502</v>
      </c>
      <c r="L3121" s="2">
        <f>Tabell2[[#This Row],[Antal]]*Tabell2[[#This Row],[Inpris ex moms]]</f>
        <v>401.6</v>
      </c>
      <c r="M3121" s="2">
        <f>MIN(Tabell2[[#This Row],[Bokat]]*Tabell2[[#This Row],[Inpris ex moms]],Tabell2[[#This Row],[Totalt lagervärde ex moms]])</f>
        <v>0</v>
      </c>
      <c r="N3121" s="2">
        <f>Tabell2[[#This Row],[Totalt lagervärde ex moms]]-Tabell2[[#This Row],[Varav bokat ex moms]]</f>
        <v>401.6</v>
      </c>
    </row>
    <row r="3122" spans="1:14" x14ac:dyDescent="0.2">
      <c r="A3122" t="s">
        <v>5214</v>
      </c>
      <c r="B3122" t="s">
        <v>5215</v>
      </c>
      <c r="C3122" s="2">
        <v>209</v>
      </c>
      <c r="D3122" s="2">
        <v>146</v>
      </c>
      <c r="E3122" s="2">
        <v>125.5</v>
      </c>
      <c r="F3122" s="2">
        <v>100.4</v>
      </c>
      <c r="G3122">
        <v>2</v>
      </c>
      <c r="H3122">
        <v>0</v>
      </c>
      <c r="I3122" s="2">
        <f>Tabell2[[#This Row],[Inköpspris (SEK)]]*Tabell2[[#This Row],[Antal]]</f>
        <v>251</v>
      </c>
      <c r="J3122" s="2">
        <f>MIN(Tabell2[[#This Row],[Bokat]]*Tabell2[[#This Row],[Inköpspris (SEK)]],Tabell2[[#This Row],[Totalt lagervärde ink moms]])</f>
        <v>0</v>
      </c>
      <c r="K3122" s="2">
        <f>Tabell2[[#This Row],[Totalt lagervärde ink moms]]-Tabell2[[#This Row],[Varav bokat ink moms]]</f>
        <v>251</v>
      </c>
      <c r="L3122" s="2">
        <f>Tabell2[[#This Row],[Antal]]*Tabell2[[#This Row],[Inpris ex moms]]</f>
        <v>200.8</v>
      </c>
      <c r="M3122" s="2">
        <f>MIN(Tabell2[[#This Row],[Bokat]]*Tabell2[[#This Row],[Inpris ex moms]],Tabell2[[#This Row],[Totalt lagervärde ex moms]])</f>
        <v>0</v>
      </c>
      <c r="N3122" s="2">
        <f>Tabell2[[#This Row],[Totalt lagervärde ex moms]]-Tabell2[[#This Row],[Varav bokat ex moms]]</f>
        <v>200.8</v>
      </c>
    </row>
    <row r="3123" spans="1:14" x14ac:dyDescent="0.2">
      <c r="A3123" t="s">
        <v>7746</v>
      </c>
      <c r="B3123" t="s">
        <v>7747</v>
      </c>
      <c r="C3123" s="2">
        <v>229</v>
      </c>
      <c r="E3123" s="2">
        <v>137.5</v>
      </c>
      <c r="F3123" s="2">
        <v>110</v>
      </c>
      <c r="G3123">
        <v>1</v>
      </c>
      <c r="H3123">
        <v>1</v>
      </c>
      <c r="I3123" s="2">
        <f>Tabell2[[#This Row],[Inköpspris (SEK)]]*Tabell2[[#This Row],[Antal]]</f>
        <v>137.5</v>
      </c>
      <c r="J3123" s="2">
        <f>MIN(Tabell2[[#This Row],[Bokat]]*Tabell2[[#This Row],[Inköpspris (SEK)]],Tabell2[[#This Row],[Totalt lagervärde ink moms]])</f>
        <v>137.5</v>
      </c>
      <c r="K3123" s="2">
        <f>Tabell2[[#This Row],[Totalt lagervärde ink moms]]-Tabell2[[#This Row],[Varav bokat ink moms]]</f>
        <v>0</v>
      </c>
      <c r="L3123" s="2">
        <f>Tabell2[[#This Row],[Antal]]*Tabell2[[#This Row],[Inpris ex moms]]</f>
        <v>110</v>
      </c>
      <c r="M3123" s="2">
        <f>MIN(Tabell2[[#This Row],[Bokat]]*Tabell2[[#This Row],[Inpris ex moms]],Tabell2[[#This Row],[Totalt lagervärde ex moms]])</f>
        <v>110</v>
      </c>
      <c r="N3123" s="2">
        <f>Tabell2[[#This Row],[Totalt lagervärde ex moms]]-Tabell2[[#This Row],[Varav bokat ex moms]]</f>
        <v>0</v>
      </c>
    </row>
    <row r="3124" spans="1:14" x14ac:dyDescent="0.2">
      <c r="A3124" t="s">
        <v>5765</v>
      </c>
      <c r="B3124" t="s">
        <v>5766</v>
      </c>
      <c r="C3124" s="2">
        <v>75</v>
      </c>
      <c r="D3124" s="2">
        <v>52</v>
      </c>
      <c r="E3124" s="2">
        <v>45.03</v>
      </c>
      <c r="F3124" s="2">
        <v>36.024000000000001</v>
      </c>
      <c r="G3124">
        <v>5</v>
      </c>
      <c r="H3124">
        <v>0</v>
      </c>
      <c r="I3124" s="2">
        <f>Tabell2[[#This Row],[Inköpspris (SEK)]]*Tabell2[[#This Row],[Antal]]</f>
        <v>225.15</v>
      </c>
      <c r="J3124" s="2">
        <f>MIN(Tabell2[[#This Row],[Bokat]]*Tabell2[[#This Row],[Inköpspris (SEK)]],Tabell2[[#This Row],[Totalt lagervärde ink moms]])</f>
        <v>0</v>
      </c>
      <c r="K3124" s="2">
        <f>Tabell2[[#This Row],[Totalt lagervärde ink moms]]-Tabell2[[#This Row],[Varav bokat ink moms]]</f>
        <v>225.15</v>
      </c>
      <c r="L3124" s="2">
        <f>Tabell2[[#This Row],[Antal]]*Tabell2[[#This Row],[Inpris ex moms]]</f>
        <v>180.12</v>
      </c>
      <c r="M3124" s="2">
        <f>MIN(Tabell2[[#This Row],[Bokat]]*Tabell2[[#This Row],[Inpris ex moms]],Tabell2[[#This Row],[Totalt lagervärde ex moms]])</f>
        <v>0</v>
      </c>
      <c r="N3124" s="2">
        <f>Tabell2[[#This Row],[Totalt lagervärde ex moms]]-Tabell2[[#This Row],[Varav bokat ex moms]]</f>
        <v>180.12</v>
      </c>
    </row>
    <row r="3125" spans="1:14" x14ac:dyDescent="0.2">
      <c r="A3125" t="s">
        <v>5769</v>
      </c>
      <c r="B3125" t="s">
        <v>5770</v>
      </c>
      <c r="C3125" s="2">
        <v>75</v>
      </c>
      <c r="D3125" s="2">
        <v>52</v>
      </c>
      <c r="E3125" s="2">
        <v>45.03</v>
      </c>
      <c r="F3125" s="2">
        <v>36.024000000000001</v>
      </c>
      <c r="G3125">
        <v>4</v>
      </c>
      <c r="H3125">
        <v>0</v>
      </c>
      <c r="I3125" s="2">
        <f>Tabell2[[#This Row],[Inköpspris (SEK)]]*Tabell2[[#This Row],[Antal]]</f>
        <v>180.12</v>
      </c>
      <c r="J3125" s="2">
        <f>MIN(Tabell2[[#This Row],[Bokat]]*Tabell2[[#This Row],[Inköpspris (SEK)]],Tabell2[[#This Row],[Totalt lagervärde ink moms]])</f>
        <v>0</v>
      </c>
      <c r="K3125" s="2">
        <f>Tabell2[[#This Row],[Totalt lagervärde ink moms]]-Tabell2[[#This Row],[Varav bokat ink moms]]</f>
        <v>180.12</v>
      </c>
      <c r="L3125" s="2">
        <f>Tabell2[[#This Row],[Antal]]*Tabell2[[#This Row],[Inpris ex moms]]</f>
        <v>144.096</v>
      </c>
      <c r="M3125" s="2">
        <f>MIN(Tabell2[[#This Row],[Bokat]]*Tabell2[[#This Row],[Inpris ex moms]],Tabell2[[#This Row],[Totalt lagervärde ex moms]])</f>
        <v>0</v>
      </c>
      <c r="N3125" s="2">
        <f>Tabell2[[#This Row],[Totalt lagervärde ex moms]]-Tabell2[[#This Row],[Varav bokat ex moms]]</f>
        <v>144.096</v>
      </c>
    </row>
    <row r="3126" spans="1:14" x14ac:dyDescent="0.2">
      <c r="A3126" t="s">
        <v>4013</v>
      </c>
      <c r="B3126" t="s">
        <v>4014</v>
      </c>
      <c r="C3126" s="2">
        <v>100</v>
      </c>
      <c r="D3126" s="2">
        <v>70</v>
      </c>
      <c r="E3126" s="2">
        <v>60.04</v>
      </c>
      <c r="F3126" s="2">
        <v>48.032000000000004</v>
      </c>
      <c r="G3126">
        <v>2</v>
      </c>
      <c r="H3126">
        <v>0</v>
      </c>
      <c r="I3126" s="2">
        <f>Tabell2[[#This Row],[Inköpspris (SEK)]]*Tabell2[[#This Row],[Antal]]</f>
        <v>120.08</v>
      </c>
      <c r="J3126" s="2">
        <f>MIN(Tabell2[[#This Row],[Bokat]]*Tabell2[[#This Row],[Inköpspris (SEK)]],Tabell2[[#This Row],[Totalt lagervärde ink moms]])</f>
        <v>0</v>
      </c>
      <c r="K3126" s="2">
        <f>Tabell2[[#This Row],[Totalt lagervärde ink moms]]-Tabell2[[#This Row],[Varav bokat ink moms]]</f>
        <v>120.08</v>
      </c>
      <c r="L3126" s="2">
        <f>Tabell2[[#This Row],[Antal]]*Tabell2[[#This Row],[Inpris ex moms]]</f>
        <v>96.064000000000007</v>
      </c>
      <c r="M3126" s="2">
        <f>MIN(Tabell2[[#This Row],[Bokat]]*Tabell2[[#This Row],[Inpris ex moms]],Tabell2[[#This Row],[Totalt lagervärde ex moms]])</f>
        <v>0</v>
      </c>
      <c r="N3126" s="2">
        <f>Tabell2[[#This Row],[Totalt lagervärde ex moms]]-Tabell2[[#This Row],[Varav bokat ex moms]]</f>
        <v>96.064000000000007</v>
      </c>
    </row>
    <row r="3127" spans="1:14" x14ac:dyDescent="0.2">
      <c r="A3127" t="s">
        <v>4427</v>
      </c>
      <c r="B3127" t="s">
        <v>4428</v>
      </c>
      <c r="C3127" s="2">
        <v>80</v>
      </c>
      <c r="D3127" s="2">
        <v>48</v>
      </c>
      <c r="E3127" s="2">
        <v>48.03</v>
      </c>
      <c r="F3127" s="2">
        <v>38.424000000000007</v>
      </c>
      <c r="G3127">
        <v>1</v>
      </c>
      <c r="H3127">
        <v>0</v>
      </c>
      <c r="I3127" s="2">
        <f>Tabell2[[#This Row],[Inköpspris (SEK)]]*Tabell2[[#This Row],[Antal]]</f>
        <v>48.03</v>
      </c>
      <c r="J3127" s="2">
        <f>MIN(Tabell2[[#This Row],[Bokat]]*Tabell2[[#This Row],[Inköpspris (SEK)]],Tabell2[[#This Row],[Totalt lagervärde ink moms]])</f>
        <v>0</v>
      </c>
      <c r="K3127" s="2">
        <f>Tabell2[[#This Row],[Totalt lagervärde ink moms]]-Tabell2[[#This Row],[Varav bokat ink moms]]</f>
        <v>48.03</v>
      </c>
      <c r="L3127" s="2">
        <f>Tabell2[[#This Row],[Antal]]*Tabell2[[#This Row],[Inpris ex moms]]</f>
        <v>38.424000000000007</v>
      </c>
      <c r="M3127" s="2">
        <f>MIN(Tabell2[[#This Row],[Bokat]]*Tabell2[[#This Row],[Inpris ex moms]],Tabell2[[#This Row],[Totalt lagervärde ex moms]])</f>
        <v>0</v>
      </c>
      <c r="N3127" s="2">
        <f>Tabell2[[#This Row],[Totalt lagervärde ex moms]]-Tabell2[[#This Row],[Varav bokat ex moms]]</f>
        <v>38.424000000000007</v>
      </c>
    </row>
    <row r="3128" spans="1:14" x14ac:dyDescent="0.2">
      <c r="A3128" t="s">
        <v>3361</v>
      </c>
      <c r="B3128" t="s">
        <v>3362</v>
      </c>
      <c r="C3128" s="2">
        <v>515</v>
      </c>
      <c r="D3128" s="2">
        <v>360</v>
      </c>
      <c r="E3128" s="2">
        <v>309.19</v>
      </c>
      <c r="F3128" s="2">
        <v>247.352</v>
      </c>
      <c r="G3128">
        <v>2</v>
      </c>
      <c r="H3128">
        <v>0</v>
      </c>
      <c r="I3128" s="2">
        <f>Tabell2[[#This Row],[Inköpspris (SEK)]]*Tabell2[[#This Row],[Antal]]</f>
        <v>618.38</v>
      </c>
      <c r="J3128" s="2">
        <f>MIN(Tabell2[[#This Row],[Bokat]]*Tabell2[[#This Row],[Inköpspris (SEK)]],Tabell2[[#This Row],[Totalt lagervärde ink moms]])</f>
        <v>0</v>
      </c>
      <c r="K3128" s="2">
        <f>Tabell2[[#This Row],[Totalt lagervärde ink moms]]-Tabell2[[#This Row],[Varav bokat ink moms]]</f>
        <v>618.38</v>
      </c>
      <c r="L3128" s="2">
        <f>Tabell2[[#This Row],[Antal]]*Tabell2[[#This Row],[Inpris ex moms]]</f>
        <v>494.70400000000001</v>
      </c>
      <c r="M3128" s="2">
        <f>MIN(Tabell2[[#This Row],[Bokat]]*Tabell2[[#This Row],[Inpris ex moms]],Tabell2[[#This Row],[Totalt lagervärde ex moms]])</f>
        <v>0</v>
      </c>
      <c r="N3128" s="2">
        <f>Tabell2[[#This Row],[Totalt lagervärde ex moms]]-Tabell2[[#This Row],[Varav bokat ex moms]]</f>
        <v>494.70400000000001</v>
      </c>
    </row>
    <row r="3129" spans="1:14" x14ac:dyDescent="0.2">
      <c r="A3129" t="s">
        <v>3365</v>
      </c>
      <c r="B3129" t="s">
        <v>3366</v>
      </c>
      <c r="C3129" s="2">
        <v>515</v>
      </c>
      <c r="D3129" s="2">
        <v>360</v>
      </c>
      <c r="E3129" s="2">
        <v>309.19</v>
      </c>
      <c r="F3129" s="2">
        <v>247.352</v>
      </c>
      <c r="G3129">
        <v>2</v>
      </c>
      <c r="H3129">
        <v>0</v>
      </c>
      <c r="I3129" s="2">
        <f>Tabell2[[#This Row],[Inköpspris (SEK)]]*Tabell2[[#This Row],[Antal]]</f>
        <v>618.38</v>
      </c>
      <c r="J3129" s="2">
        <f>MIN(Tabell2[[#This Row],[Bokat]]*Tabell2[[#This Row],[Inköpspris (SEK)]],Tabell2[[#This Row],[Totalt lagervärde ink moms]])</f>
        <v>0</v>
      </c>
      <c r="K3129" s="2">
        <f>Tabell2[[#This Row],[Totalt lagervärde ink moms]]-Tabell2[[#This Row],[Varav bokat ink moms]]</f>
        <v>618.38</v>
      </c>
      <c r="L3129" s="2">
        <f>Tabell2[[#This Row],[Antal]]*Tabell2[[#This Row],[Inpris ex moms]]</f>
        <v>494.70400000000001</v>
      </c>
      <c r="M3129" s="2">
        <f>MIN(Tabell2[[#This Row],[Bokat]]*Tabell2[[#This Row],[Inpris ex moms]],Tabell2[[#This Row],[Totalt lagervärde ex moms]])</f>
        <v>0</v>
      </c>
      <c r="N3129" s="2">
        <f>Tabell2[[#This Row],[Totalt lagervärde ex moms]]-Tabell2[[#This Row],[Varav bokat ex moms]]</f>
        <v>494.70400000000001</v>
      </c>
    </row>
    <row r="3130" spans="1:14" x14ac:dyDescent="0.2">
      <c r="A3130" t="s">
        <v>1118</v>
      </c>
      <c r="B3130" t="s">
        <v>1119</v>
      </c>
      <c r="C3130" s="2">
        <v>279</v>
      </c>
      <c r="D3130" s="2">
        <v>167</v>
      </c>
      <c r="E3130" s="2">
        <v>167.5</v>
      </c>
      <c r="F3130" s="2">
        <v>134</v>
      </c>
      <c r="G3130">
        <v>1</v>
      </c>
      <c r="H3130">
        <v>0</v>
      </c>
      <c r="I3130" s="2">
        <f>Tabell2[[#This Row],[Inköpspris (SEK)]]*Tabell2[[#This Row],[Antal]]</f>
        <v>167.5</v>
      </c>
      <c r="J3130" s="2">
        <f>MIN(Tabell2[[#This Row],[Bokat]]*Tabell2[[#This Row],[Inköpspris (SEK)]],Tabell2[[#This Row],[Totalt lagervärde ink moms]])</f>
        <v>0</v>
      </c>
      <c r="K3130" s="2">
        <f>Tabell2[[#This Row],[Totalt lagervärde ink moms]]-Tabell2[[#This Row],[Varav bokat ink moms]]</f>
        <v>167.5</v>
      </c>
      <c r="L3130" s="2">
        <f>Tabell2[[#This Row],[Antal]]*Tabell2[[#This Row],[Inpris ex moms]]</f>
        <v>134</v>
      </c>
      <c r="M3130" s="2">
        <f>MIN(Tabell2[[#This Row],[Bokat]]*Tabell2[[#This Row],[Inpris ex moms]],Tabell2[[#This Row],[Totalt lagervärde ex moms]])</f>
        <v>0</v>
      </c>
      <c r="N3130" s="2">
        <f>Tabell2[[#This Row],[Totalt lagervärde ex moms]]-Tabell2[[#This Row],[Varav bokat ex moms]]</f>
        <v>134</v>
      </c>
    </row>
    <row r="3131" spans="1:14" x14ac:dyDescent="0.2">
      <c r="A3131" t="s">
        <v>4319</v>
      </c>
      <c r="B3131" t="s">
        <v>4320</v>
      </c>
      <c r="C3131" s="2">
        <v>309</v>
      </c>
      <c r="D3131" s="2">
        <v>185</v>
      </c>
      <c r="E3131" s="2">
        <v>185.51</v>
      </c>
      <c r="F3131" s="2">
        <v>148.40799999999999</v>
      </c>
      <c r="G3131">
        <v>3</v>
      </c>
      <c r="H3131">
        <v>0</v>
      </c>
      <c r="I3131" s="2">
        <f>Tabell2[[#This Row],[Inköpspris (SEK)]]*Tabell2[[#This Row],[Antal]]</f>
        <v>556.53</v>
      </c>
      <c r="J3131" s="2">
        <f>MIN(Tabell2[[#This Row],[Bokat]]*Tabell2[[#This Row],[Inköpspris (SEK)]],Tabell2[[#This Row],[Totalt lagervärde ink moms]])</f>
        <v>0</v>
      </c>
      <c r="K3131" s="2">
        <f>Tabell2[[#This Row],[Totalt lagervärde ink moms]]-Tabell2[[#This Row],[Varav bokat ink moms]]</f>
        <v>556.53</v>
      </c>
      <c r="L3131" s="2">
        <f>Tabell2[[#This Row],[Antal]]*Tabell2[[#This Row],[Inpris ex moms]]</f>
        <v>445.22399999999993</v>
      </c>
      <c r="M3131" s="2">
        <f>MIN(Tabell2[[#This Row],[Bokat]]*Tabell2[[#This Row],[Inpris ex moms]],Tabell2[[#This Row],[Totalt lagervärde ex moms]])</f>
        <v>0</v>
      </c>
      <c r="N3131" s="2">
        <f>Tabell2[[#This Row],[Totalt lagervärde ex moms]]-Tabell2[[#This Row],[Varav bokat ex moms]]</f>
        <v>445.22399999999993</v>
      </c>
    </row>
    <row r="3132" spans="1:14" x14ac:dyDescent="0.2">
      <c r="A3132" t="s">
        <v>4219</v>
      </c>
      <c r="B3132" t="s">
        <v>4220</v>
      </c>
      <c r="C3132" s="2">
        <v>87</v>
      </c>
      <c r="E3132" s="2">
        <v>52.23</v>
      </c>
      <c r="F3132" s="2">
        <v>41.783999999999999</v>
      </c>
      <c r="G3132">
        <v>1</v>
      </c>
      <c r="H3132">
        <v>2</v>
      </c>
      <c r="I3132" s="2">
        <f>Tabell2[[#This Row],[Inköpspris (SEK)]]*Tabell2[[#This Row],[Antal]]</f>
        <v>52.23</v>
      </c>
      <c r="J3132" s="2">
        <f>MIN(Tabell2[[#This Row],[Bokat]]*Tabell2[[#This Row],[Inköpspris (SEK)]],Tabell2[[#This Row],[Totalt lagervärde ink moms]])</f>
        <v>52.23</v>
      </c>
      <c r="K3132" s="2">
        <f>Tabell2[[#This Row],[Totalt lagervärde ink moms]]-Tabell2[[#This Row],[Varav bokat ink moms]]</f>
        <v>0</v>
      </c>
      <c r="L3132" s="2">
        <f>Tabell2[[#This Row],[Antal]]*Tabell2[[#This Row],[Inpris ex moms]]</f>
        <v>41.783999999999999</v>
      </c>
      <c r="M3132" s="2">
        <f>MIN(Tabell2[[#This Row],[Bokat]]*Tabell2[[#This Row],[Inpris ex moms]],Tabell2[[#This Row],[Totalt lagervärde ex moms]])</f>
        <v>41.783999999999999</v>
      </c>
      <c r="N3132" s="2">
        <f>Tabell2[[#This Row],[Totalt lagervärde ex moms]]-Tabell2[[#This Row],[Varav bokat ex moms]]</f>
        <v>0</v>
      </c>
    </row>
    <row r="3133" spans="1:14" x14ac:dyDescent="0.2">
      <c r="A3133" t="s">
        <v>3359</v>
      </c>
      <c r="B3133" t="s">
        <v>3360</v>
      </c>
      <c r="C3133" s="2">
        <v>139</v>
      </c>
      <c r="D3133" s="2">
        <v>97</v>
      </c>
      <c r="E3133" s="2">
        <v>83.44</v>
      </c>
      <c r="F3133" s="2">
        <v>66.751999999999995</v>
      </c>
      <c r="G3133">
        <v>3</v>
      </c>
      <c r="H3133">
        <v>0</v>
      </c>
      <c r="I3133" s="2">
        <f>Tabell2[[#This Row],[Inköpspris (SEK)]]*Tabell2[[#This Row],[Antal]]</f>
        <v>250.32</v>
      </c>
      <c r="J3133" s="2">
        <f>MIN(Tabell2[[#This Row],[Bokat]]*Tabell2[[#This Row],[Inköpspris (SEK)]],Tabell2[[#This Row],[Totalt lagervärde ink moms]])</f>
        <v>0</v>
      </c>
      <c r="K3133" s="2">
        <f>Tabell2[[#This Row],[Totalt lagervärde ink moms]]-Tabell2[[#This Row],[Varav bokat ink moms]]</f>
        <v>250.32</v>
      </c>
      <c r="L3133" s="2">
        <f>Tabell2[[#This Row],[Antal]]*Tabell2[[#This Row],[Inpris ex moms]]</f>
        <v>200.25599999999997</v>
      </c>
      <c r="M3133" s="2">
        <f>MIN(Tabell2[[#This Row],[Bokat]]*Tabell2[[#This Row],[Inpris ex moms]],Tabell2[[#This Row],[Totalt lagervärde ex moms]])</f>
        <v>0</v>
      </c>
      <c r="N3133" s="2">
        <f>Tabell2[[#This Row],[Totalt lagervärde ex moms]]-Tabell2[[#This Row],[Varav bokat ex moms]]</f>
        <v>200.25599999999997</v>
      </c>
    </row>
    <row r="3134" spans="1:14" x14ac:dyDescent="0.2">
      <c r="A3134" t="s">
        <v>4361</v>
      </c>
      <c r="B3134" t="s">
        <v>4362</v>
      </c>
      <c r="C3134" s="2">
        <v>1809</v>
      </c>
      <c r="D3134" s="2">
        <v>1266</v>
      </c>
      <c r="E3134" s="2">
        <v>1085.8800000000001</v>
      </c>
      <c r="F3134" s="2">
        <v>868.70400000000018</v>
      </c>
      <c r="G3134">
        <v>2</v>
      </c>
      <c r="H3134">
        <v>0</v>
      </c>
      <c r="I3134" s="2">
        <f>Tabell2[[#This Row],[Inköpspris (SEK)]]*Tabell2[[#This Row],[Antal]]</f>
        <v>2171.7600000000002</v>
      </c>
      <c r="J3134" s="2">
        <f>MIN(Tabell2[[#This Row],[Bokat]]*Tabell2[[#This Row],[Inköpspris (SEK)]],Tabell2[[#This Row],[Totalt lagervärde ink moms]])</f>
        <v>0</v>
      </c>
      <c r="K3134" s="2">
        <f>Tabell2[[#This Row],[Totalt lagervärde ink moms]]-Tabell2[[#This Row],[Varav bokat ink moms]]</f>
        <v>2171.7600000000002</v>
      </c>
      <c r="L3134" s="2">
        <f>Tabell2[[#This Row],[Antal]]*Tabell2[[#This Row],[Inpris ex moms]]</f>
        <v>1737.4080000000004</v>
      </c>
      <c r="M3134" s="2">
        <f>MIN(Tabell2[[#This Row],[Bokat]]*Tabell2[[#This Row],[Inpris ex moms]],Tabell2[[#This Row],[Totalt lagervärde ex moms]])</f>
        <v>0</v>
      </c>
      <c r="N3134" s="2">
        <f>Tabell2[[#This Row],[Totalt lagervärde ex moms]]-Tabell2[[#This Row],[Varav bokat ex moms]]</f>
        <v>1737.4080000000004</v>
      </c>
    </row>
    <row r="3135" spans="1:14" x14ac:dyDescent="0.2">
      <c r="A3135" t="s">
        <v>4375</v>
      </c>
      <c r="B3135" t="s">
        <v>4376</v>
      </c>
      <c r="C3135" s="2">
        <v>1809</v>
      </c>
      <c r="D3135" s="2">
        <v>1266</v>
      </c>
      <c r="E3135" s="2">
        <v>1085.8800000000001</v>
      </c>
      <c r="F3135" s="2">
        <v>868.70400000000018</v>
      </c>
      <c r="G3135">
        <v>2</v>
      </c>
      <c r="H3135">
        <v>0</v>
      </c>
      <c r="I3135" s="2">
        <f>Tabell2[[#This Row],[Inköpspris (SEK)]]*Tabell2[[#This Row],[Antal]]</f>
        <v>2171.7600000000002</v>
      </c>
      <c r="J3135" s="2">
        <f>MIN(Tabell2[[#This Row],[Bokat]]*Tabell2[[#This Row],[Inköpspris (SEK)]],Tabell2[[#This Row],[Totalt lagervärde ink moms]])</f>
        <v>0</v>
      </c>
      <c r="K3135" s="2">
        <f>Tabell2[[#This Row],[Totalt lagervärde ink moms]]-Tabell2[[#This Row],[Varav bokat ink moms]]</f>
        <v>2171.7600000000002</v>
      </c>
      <c r="L3135" s="2">
        <f>Tabell2[[#This Row],[Antal]]*Tabell2[[#This Row],[Inpris ex moms]]</f>
        <v>1737.4080000000004</v>
      </c>
      <c r="M3135" s="2">
        <f>MIN(Tabell2[[#This Row],[Bokat]]*Tabell2[[#This Row],[Inpris ex moms]],Tabell2[[#This Row],[Totalt lagervärde ex moms]])</f>
        <v>0</v>
      </c>
      <c r="N3135" s="2">
        <f>Tabell2[[#This Row],[Totalt lagervärde ex moms]]-Tabell2[[#This Row],[Varav bokat ex moms]]</f>
        <v>1737.4080000000004</v>
      </c>
    </row>
    <row r="3136" spans="1:14" x14ac:dyDescent="0.2">
      <c r="A3136" t="s">
        <v>6729</v>
      </c>
      <c r="B3136" t="s">
        <v>6730</v>
      </c>
      <c r="C3136" s="2">
        <v>165</v>
      </c>
      <c r="D3136" s="2">
        <v>99</v>
      </c>
      <c r="E3136" s="2">
        <v>99.04</v>
      </c>
      <c r="F3136" s="2">
        <v>79.232000000000014</v>
      </c>
      <c r="G3136">
        <v>1</v>
      </c>
      <c r="H3136">
        <v>0</v>
      </c>
      <c r="I3136" s="2">
        <f>Tabell2[[#This Row],[Inköpspris (SEK)]]*Tabell2[[#This Row],[Antal]]</f>
        <v>99.04</v>
      </c>
      <c r="J3136" s="2">
        <f>MIN(Tabell2[[#This Row],[Bokat]]*Tabell2[[#This Row],[Inköpspris (SEK)]],Tabell2[[#This Row],[Totalt lagervärde ink moms]])</f>
        <v>0</v>
      </c>
      <c r="K3136" s="2">
        <f>Tabell2[[#This Row],[Totalt lagervärde ink moms]]-Tabell2[[#This Row],[Varav bokat ink moms]]</f>
        <v>99.04</v>
      </c>
      <c r="L3136" s="2">
        <f>Tabell2[[#This Row],[Antal]]*Tabell2[[#This Row],[Inpris ex moms]]</f>
        <v>79.232000000000014</v>
      </c>
      <c r="M3136" s="2">
        <f>MIN(Tabell2[[#This Row],[Bokat]]*Tabell2[[#This Row],[Inpris ex moms]],Tabell2[[#This Row],[Totalt lagervärde ex moms]])</f>
        <v>0</v>
      </c>
      <c r="N3136" s="2">
        <f>Tabell2[[#This Row],[Totalt lagervärde ex moms]]-Tabell2[[#This Row],[Varav bokat ex moms]]</f>
        <v>79.232000000000014</v>
      </c>
    </row>
    <row r="3137" spans="1:14" x14ac:dyDescent="0.2">
      <c r="A3137" t="s">
        <v>13553</v>
      </c>
      <c r="B3137" t="s">
        <v>13554</v>
      </c>
      <c r="C3137" s="2">
        <v>4999</v>
      </c>
      <c r="D3137" s="2">
        <v>2999</v>
      </c>
      <c r="E3137" s="2">
        <v>3000</v>
      </c>
      <c r="F3137" s="2">
        <v>2400</v>
      </c>
      <c r="G3137">
        <v>1</v>
      </c>
      <c r="H3137">
        <v>0</v>
      </c>
      <c r="I3137" s="2">
        <f>Tabell2[[#This Row],[Inköpspris (SEK)]]*Tabell2[[#This Row],[Antal]]</f>
        <v>3000</v>
      </c>
      <c r="J3137" s="2">
        <f>MIN(Tabell2[[#This Row],[Bokat]]*Tabell2[[#This Row],[Inköpspris (SEK)]],Tabell2[[#This Row],[Totalt lagervärde ink moms]])</f>
        <v>0</v>
      </c>
      <c r="K3137" s="2">
        <f>Tabell2[[#This Row],[Totalt lagervärde ink moms]]-Tabell2[[#This Row],[Varav bokat ink moms]]</f>
        <v>3000</v>
      </c>
      <c r="L3137" s="2">
        <f>Tabell2[[#This Row],[Antal]]*Tabell2[[#This Row],[Inpris ex moms]]</f>
        <v>2400</v>
      </c>
      <c r="M3137" s="2">
        <f>MIN(Tabell2[[#This Row],[Bokat]]*Tabell2[[#This Row],[Inpris ex moms]],Tabell2[[#This Row],[Totalt lagervärde ex moms]])</f>
        <v>0</v>
      </c>
      <c r="N3137" s="2">
        <f>Tabell2[[#This Row],[Totalt lagervärde ex moms]]-Tabell2[[#This Row],[Varav bokat ex moms]]</f>
        <v>2400</v>
      </c>
    </row>
    <row r="3138" spans="1:14" x14ac:dyDescent="0.2">
      <c r="A3138" t="s">
        <v>3959</v>
      </c>
      <c r="B3138" t="s">
        <v>3960</v>
      </c>
      <c r="C3138" s="2">
        <v>329</v>
      </c>
      <c r="D3138" s="2">
        <v>230</v>
      </c>
      <c r="E3138" s="2">
        <v>197.41</v>
      </c>
      <c r="F3138" s="2">
        <v>157.928</v>
      </c>
      <c r="G3138">
        <v>1</v>
      </c>
      <c r="H3138">
        <v>0</v>
      </c>
      <c r="I3138" s="2">
        <f>Tabell2[[#This Row],[Inköpspris (SEK)]]*Tabell2[[#This Row],[Antal]]</f>
        <v>197.41</v>
      </c>
      <c r="J3138" s="2">
        <f>MIN(Tabell2[[#This Row],[Bokat]]*Tabell2[[#This Row],[Inköpspris (SEK)]],Tabell2[[#This Row],[Totalt lagervärde ink moms]])</f>
        <v>0</v>
      </c>
      <c r="K3138" s="2">
        <f>Tabell2[[#This Row],[Totalt lagervärde ink moms]]-Tabell2[[#This Row],[Varav bokat ink moms]]</f>
        <v>197.41</v>
      </c>
      <c r="L3138" s="2">
        <f>Tabell2[[#This Row],[Antal]]*Tabell2[[#This Row],[Inpris ex moms]]</f>
        <v>157.928</v>
      </c>
      <c r="M3138" s="2">
        <f>MIN(Tabell2[[#This Row],[Bokat]]*Tabell2[[#This Row],[Inpris ex moms]],Tabell2[[#This Row],[Totalt lagervärde ex moms]])</f>
        <v>0</v>
      </c>
      <c r="N3138" s="2">
        <f>Tabell2[[#This Row],[Totalt lagervärde ex moms]]-Tabell2[[#This Row],[Varav bokat ex moms]]</f>
        <v>157.928</v>
      </c>
    </row>
    <row r="3139" spans="1:14" x14ac:dyDescent="0.2">
      <c r="A3139" t="s">
        <v>3961</v>
      </c>
      <c r="B3139" t="s">
        <v>3962</v>
      </c>
      <c r="C3139" s="2">
        <v>329</v>
      </c>
      <c r="D3139" s="2">
        <v>230</v>
      </c>
      <c r="E3139" s="2">
        <v>197.41</v>
      </c>
      <c r="F3139" s="2">
        <v>157.928</v>
      </c>
      <c r="G3139">
        <v>1</v>
      </c>
      <c r="H3139">
        <v>0</v>
      </c>
      <c r="I3139" s="2">
        <f>Tabell2[[#This Row],[Inköpspris (SEK)]]*Tabell2[[#This Row],[Antal]]</f>
        <v>197.41</v>
      </c>
      <c r="J3139" s="2">
        <f>MIN(Tabell2[[#This Row],[Bokat]]*Tabell2[[#This Row],[Inköpspris (SEK)]],Tabell2[[#This Row],[Totalt lagervärde ink moms]])</f>
        <v>0</v>
      </c>
      <c r="K3139" s="2">
        <f>Tabell2[[#This Row],[Totalt lagervärde ink moms]]-Tabell2[[#This Row],[Varav bokat ink moms]]</f>
        <v>197.41</v>
      </c>
      <c r="L3139" s="2">
        <f>Tabell2[[#This Row],[Antal]]*Tabell2[[#This Row],[Inpris ex moms]]</f>
        <v>157.928</v>
      </c>
      <c r="M3139" s="2">
        <f>MIN(Tabell2[[#This Row],[Bokat]]*Tabell2[[#This Row],[Inpris ex moms]],Tabell2[[#This Row],[Totalt lagervärde ex moms]])</f>
        <v>0</v>
      </c>
      <c r="N3139" s="2">
        <f>Tabell2[[#This Row],[Totalt lagervärde ex moms]]-Tabell2[[#This Row],[Varav bokat ex moms]]</f>
        <v>157.928</v>
      </c>
    </row>
    <row r="3140" spans="1:14" x14ac:dyDescent="0.2">
      <c r="A3140" t="s">
        <v>6309</v>
      </c>
      <c r="B3140" t="s">
        <v>6310</v>
      </c>
      <c r="C3140" s="2">
        <v>229</v>
      </c>
      <c r="D3140" s="2">
        <v>160</v>
      </c>
      <c r="E3140" s="2">
        <v>137.4</v>
      </c>
      <c r="F3140" s="2">
        <v>109.92000000000002</v>
      </c>
      <c r="G3140">
        <v>2</v>
      </c>
      <c r="H3140">
        <v>0</v>
      </c>
      <c r="I3140" s="2">
        <f>Tabell2[[#This Row],[Inköpspris (SEK)]]*Tabell2[[#This Row],[Antal]]</f>
        <v>274.8</v>
      </c>
      <c r="J3140" s="2">
        <f>MIN(Tabell2[[#This Row],[Bokat]]*Tabell2[[#This Row],[Inköpspris (SEK)]],Tabell2[[#This Row],[Totalt lagervärde ink moms]])</f>
        <v>0</v>
      </c>
      <c r="K3140" s="2">
        <f>Tabell2[[#This Row],[Totalt lagervärde ink moms]]-Tabell2[[#This Row],[Varav bokat ink moms]]</f>
        <v>274.8</v>
      </c>
      <c r="L3140" s="2">
        <f>Tabell2[[#This Row],[Antal]]*Tabell2[[#This Row],[Inpris ex moms]]</f>
        <v>219.84000000000003</v>
      </c>
      <c r="M3140" s="2">
        <f>MIN(Tabell2[[#This Row],[Bokat]]*Tabell2[[#This Row],[Inpris ex moms]],Tabell2[[#This Row],[Totalt lagervärde ex moms]])</f>
        <v>0</v>
      </c>
      <c r="N3140" s="2">
        <f>Tabell2[[#This Row],[Totalt lagervärde ex moms]]-Tabell2[[#This Row],[Varav bokat ex moms]]</f>
        <v>219.84000000000003</v>
      </c>
    </row>
    <row r="3141" spans="1:14" x14ac:dyDescent="0.2">
      <c r="A3141" t="s">
        <v>8139</v>
      </c>
      <c r="B3141" t="s">
        <v>8140</v>
      </c>
      <c r="C3141" s="2">
        <v>79</v>
      </c>
      <c r="D3141" s="2">
        <v>55</v>
      </c>
      <c r="E3141" s="2">
        <v>47.4</v>
      </c>
      <c r="F3141" s="2">
        <v>37.92</v>
      </c>
      <c r="G3141">
        <v>18</v>
      </c>
      <c r="H3141">
        <v>0</v>
      </c>
      <c r="I3141" s="2">
        <f>Tabell2[[#This Row],[Inköpspris (SEK)]]*Tabell2[[#This Row],[Antal]]</f>
        <v>853.19999999999993</v>
      </c>
      <c r="J3141" s="2">
        <f>MIN(Tabell2[[#This Row],[Bokat]]*Tabell2[[#This Row],[Inköpspris (SEK)]],Tabell2[[#This Row],[Totalt lagervärde ink moms]])</f>
        <v>0</v>
      </c>
      <c r="K3141" s="2">
        <f>Tabell2[[#This Row],[Totalt lagervärde ink moms]]-Tabell2[[#This Row],[Varav bokat ink moms]]</f>
        <v>853.19999999999993</v>
      </c>
      <c r="L3141" s="2">
        <f>Tabell2[[#This Row],[Antal]]*Tabell2[[#This Row],[Inpris ex moms]]</f>
        <v>682.56000000000006</v>
      </c>
      <c r="M3141" s="2">
        <f>MIN(Tabell2[[#This Row],[Bokat]]*Tabell2[[#This Row],[Inpris ex moms]],Tabell2[[#This Row],[Totalt lagervärde ex moms]])</f>
        <v>0</v>
      </c>
      <c r="N3141" s="2">
        <f>Tabell2[[#This Row],[Totalt lagervärde ex moms]]-Tabell2[[#This Row],[Varav bokat ex moms]]</f>
        <v>682.56000000000006</v>
      </c>
    </row>
    <row r="3142" spans="1:14" x14ac:dyDescent="0.2">
      <c r="A3142" t="s">
        <v>5028</v>
      </c>
      <c r="B3142" t="s">
        <v>5029</v>
      </c>
      <c r="C3142" s="2">
        <v>99</v>
      </c>
      <c r="D3142" s="2">
        <v>69</v>
      </c>
      <c r="E3142" s="2">
        <v>59.4</v>
      </c>
      <c r="F3142" s="2">
        <v>47.52</v>
      </c>
      <c r="G3142">
        <v>11</v>
      </c>
      <c r="H3142">
        <v>0</v>
      </c>
      <c r="I3142" s="2">
        <f>Tabell2[[#This Row],[Inköpspris (SEK)]]*Tabell2[[#This Row],[Antal]]</f>
        <v>653.4</v>
      </c>
      <c r="J3142" s="2">
        <f>MIN(Tabell2[[#This Row],[Bokat]]*Tabell2[[#This Row],[Inköpspris (SEK)]],Tabell2[[#This Row],[Totalt lagervärde ink moms]])</f>
        <v>0</v>
      </c>
      <c r="K3142" s="2">
        <f>Tabell2[[#This Row],[Totalt lagervärde ink moms]]-Tabell2[[#This Row],[Varav bokat ink moms]]</f>
        <v>653.4</v>
      </c>
      <c r="L3142" s="2">
        <f>Tabell2[[#This Row],[Antal]]*Tabell2[[#This Row],[Inpris ex moms]]</f>
        <v>522.72</v>
      </c>
      <c r="M3142" s="2">
        <f>MIN(Tabell2[[#This Row],[Bokat]]*Tabell2[[#This Row],[Inpris ex moms]],Tabell2[[#This Row],[Totalt lagervärde ex moms]])</f>
        <v>0</v>
      </c>
      <c r="N3142" s="2">
        <f>Tabell2[[#This Row],[Totalt lagervärde ex moms]]-Tabell2[[#This Row],[Varav bokat ex moms]]</f>
        <v>522.72</v>
      </c>
    </row>
    <row r="3143" spans="1:14" x14ac:dyDescent="0.2">
      <c r="A3143" t="s">
        <v>5178</v>
      </c>
      <c r="B3143" t="s">
        <v>5179</v>
      </c>
      <c r="C3143" s="2">
        <v>99</v>
      </c>
      <c r="E3143" s="2">
        <v>59.4</v>
      </c>
      <c r="F3143" s="2">
        <v>47.52</v>
      </c>
      <c r="G3143">
        <v>1</v>
      </c>
      <c r="H3143">
        <v>1</v>
      </c>
      <c r="I3143" s="2">
        <f>Tabell2[[#This Row],[Inköpspris (SEK)]]*Tabell2[[#This Row],[Antal]]</f>
        <v>59.4</v>
      </c>
      <c r="J3143" s="2">
        <f>MIN(Tabell2[[#This Row],[Bokat]]*Tabell2[[#This Row],[Inköpspris (SEK)]],Tabell2[[#This Row],[Totalt lagervärde ink moms]])</f>
        <v>59.4</v>
      </c>
      <c r="K3143" s="2">
        <f>Tabell2[[#This Row],[Totalt lagervärde ink moms]]-Tabell2[[#This Row],[Varav bokat ink moms]]</f>
        <v>0</v>
      </c>
      <c r="L3143" s="2">
        <f>Tabell2[[#This Row],[Antal]]*Tabell2[[#This Row],[Inpris ex moms]]</f>
        <v>47.52</v>
      </c>
      <c r="M3143" s="2">
        <f>MIN(Tabell2[[#This Row],[Bokat]]*Tabell2[[#This Row],[Inpris ex moms]],Tabell2[[#This Row],[Totalt lagervärde ex moms]])</f>
        <v>47.52</v>
      </c>
      <c r="N3143" s="2">
        <f>Tabell2[[#This Row],[Totalt lagervärde ex moms]]-Tabell2[[#This Row],[Varav bokat ex moms]]</f>
        <v>0</v>
      </c>
    </row>
    <row r="3144" spans="1:14" x14ac:dyDescent="0.2">
      <c r="A3144" t="s">
        <v>3701</v>
      </c>
      <c r="B3144" t="s">
        <v>3702</v>
      </c>
      <c r="C3144" s="2">
        <v>119</v>
      </c>
      <c r="D3144" s="2">
        <v>83</v>
      </c>
      <c r="E3144" s="2">
        <v>71.400000000000006</v>
      </c>
      <c r="F3144" s="2">
        <v>57.120000000000005</v>
      </c>
      <c r="G3144">
        <v>1</v>
      </c>
      <c r="H3144">
        <v>0</v>
      </c>
      <c r="I3144" s="2">
        <f>Tabell2[[#This Row],[Inköpspris (SEK)]]*Tabell2[[#This Row],[Antal]]</f>
        <v>71.400000000000006</v>
      </c>
      <c r="J3144" s="2">
        <f>MIN(Tabell2[[#This Row],[Bokat]]*Tabell2[[#This Row],[Inköpspris (SEK)]],Tabell2[[#This Row],[Totalt lagervärde ink moms]])</f>
        <v>0</v>
      </c>
      <c r="K3144" s="2">
        <f>Tabell2[[#This Row],[Totalt lagervärde ink moms]]-Tabell2[[#This Row],[Varav bokat ink moms]]</f>
        <v>71.400000000000006</v>
      </c>
      <c r="L3144" s="2">
        <f>Tabell2[[#This Row],[Antal]]*Tabell2[[#This Row],[Inpris ex moms]]</f>
        <v>57.120000000000005</v>
      </c>
      <c r="M3144" s="2">
        <f>MIN(Tabell2[[#This Row],[Bokat]]*Tabell2[[#This Row],[Inpris ex moms]],Tabell2[[#This Row],[Totalt lagervärde ex moms]])</f>
        <v>0</v>
      </c>
      <c r="N3144" s="2">
        <f>Tabell2[[#This Row],[Totalt lagervärde ex moms]]-Tabell2[[#This Row],[Varav bokat ex moms]]</f>
        <v>57.120000000000005</v>
      </c>
    </row>
    <row r="3145" spans="1:14" x14ac:dyDescent="0.2">
      <c r="A3145" t="s">
        <v>4559</v>
      </c>
      <c r="B3145" t="s">
        <v>4560</v>
      </c>
      <c r="C3145" s="2">
        <v>379</v>
      </c>
      <c r="D3145" s="2">
        <v>265</v>
      </c>
      <c r="E3145" s="2">
        <v>227.4</v>
      </c>
      <c r="F3145" s="2">
        <v>181.92000000000002</v>
      </c>
      <c r="G3145">
        <v>4</v>
      </c>
      <c r="H3145">
        <v>0</v>
      </c>
      <c r="I3145" s="2">
        <f>Tabell2[[#This Row],[Inköpspris (SEK)]]*Tabell2[[#This Row],[Antal]]</f>
        <v>909.6</v>
      </c>
      <c r="J3145" s="2">
        <f>MIN(Tabell2[[#This Row],[Bokat]]*Tabell2[[#This Row],[Inköpspris (SEK)]],Tabell2[[#This Row],[Totalt lagervärde ink moms]])</f>
        <v>0</v>
      </c>
      <c r="K3145" s="2">
        <f>Tabell2[[#This Row],[Totalt lagervärde ink moms]]-Tabell2[[#This Row],[Varav bokat ink moms]]</f>
        <v>909.6</v>
      </c>
      <c r="L3145" s="2">
        <f>Tabell2[[#This Row],[Antal]]*Tabell2[[#This Row],[Inpris ex moms]]</f>
        <v>727.68000000000006</v>
      </c>
      <c r="M3145" s="2">
        <f>MIN(Tabell2[[#This Row],[Bokat]]*Tabell2[[#This Row],[Inpris ex moms]],Tabell2[[#This Row],[Totalt lagervärde ex moms]])</f>
        <v>0</v>
      </c>
      <c r="N3145" s="2">
        <f>Tabell2[[#This Row],[Totalt lagervärde ex moms]]-Tabell2[[#This Row],[Varav bokat ex moms]]</f>
        <v>727.68000000000006</v>
      </c>
    </row>
    <row r="3146" spans="1:14" x14ac:dyDescent="0.2">
      <c r="A3146" t="s">
        <v>6137</v>
      </c>
      <c r="B3146" t="s">
        <v>6138</v>
      </c>
      <c r="C3146" s="2">
        <v>1899</v>
      </c>
      <c r="D3146" s="2">
        <v>1329</v>
      </c>
      <c r="E3146" s="2">
        <v>1139.4000000000001</v>
      </c>
      <c r="F3146" s="2">
        <v>911.5200000000001</v>
      </c>
      <c r="G3146">
        <v>1</v>
      </c>
      <c r="H3146">
        <v>0</v>
      </c>
      <c r="I3146" s="2">
        <f>Tabell2[[#This Row],[Inköpspris (SEK)]]*Tabell2[[#This Row],[Antal]]</f>
        <v>1139.4000000000001</v>
      </c>
      <c r="J3146" s="2">
        <f>MIN(Tabell2[[#This Row],[Bokat]]*Tabell2[[#This Row],[Inköpspris (SEK)]],Tabell2[[#This Row],[Totalt lagervärde ink moms]])</f>
        <v>0</v>
      </c>
      <c r="K3146" s="2">
        <f>Tabell2[[#This Row],[Totalt lagervärde ink moms]]-Tabell2[[#This Row],[Varav bokat ink moms]]</f>
        <v>1139.4000000000001</v>
      </c>
      <c r="L3146" s="2">
        <f>Tabell2[[#This Row],[Antal]]*Tabell2[[#This Row],[Inpris ex moms]]</f>
        <v>911.5200000000001</v>
      </c>
      <c r="M3146" s="2">
        <f>MIN(Tabell2[[#This Row],[Bokat]]*Tabell2[[#This Row],[Inpris ex moms]],Tabell2[[#This Row],[Totalt lagervärde ex moms]])</f>
        <v>0</v>
      </c>
      <c r="N3146" s="2">
        <f>Tabell2[[#This Row],[Totalt lagervärde ex moms]]-Tabell2[[#This Row],[Varav bokat ex moms]]</f>
        <v>911.5200000000001</v>
      </c>
    </row>
    <row r="3147" spans="1:14" x14ac:dyDescent="0.2">
      <c r="A3147" t="s">
        <v>8919</v>
      </c>
      <c r="B3147" t="s">
        <v>8920</v>
      </c>
      <c r="C3147" s="2">
        <v>2399</v>
      </c>
      <c r="D3147" s="2">
        <v>1679</v>
      </c>
      <c r="E3147" s="2">
        <v>1439.4</v>
      </c>
      <c r="F3147" s="2">
        <v>1151.5200000000002</v>
      </c>
      <c r="G3147">
        <v>1</v>
      </c>
      <c r="H3147">
        <v>0</v>
      </c>
      <c r="I3147" s="2">
        <f>Tabell2[[#This Row],[Inköpspris (SEK)]]*Tabell2[[#This Row],[Antal]]</f>
        <v>1439.4</v>
      </c>
      <c r="J3147" s="2">
        <f>MIN(Tabell2[[#This Row],[Bokat]]*Tabell2[[#This Row],[Inköpspris (SEK)]],Tabell2[[#This Row],[Totalt lagervärde ink moms]])</f>
        <v>0</v>
      </c>
      <c r="K3147" s="2">
        <f>Tabell2[[#This Row],[Totalt lagervärde ink moms]]-Tabell2[[#This Row],[Varav bokat ink moms]]</f>
        <v>1439.4</v>
      </c>
      <c r="L3147" s="2">
        <f>Tabell2[[#This Row],[Antal]]*Tabell2[[#This Row],[Inpris ex moms]]</f>
        <v>1151.5200000000002</v>
      </c>
      <c r="M3147" s="2">
        <f>MIN(Tabell2[[#This Row],[Bokat]]*Tabell2[[#This Row],[Inpris ex moms]],Tabell2[[#This Row],[Totalt lagervärde ex moms]])</f>
        <v>0</v>
      </c>
      <c r="N3147" s="2">
        <f>Tabell2[[#This Row],[Totalt lagervärde ex moms]]-Tabell2[[#This Row],[Varav bokat ex moms]]</f>
        <v>1151.5200000000002</v>
      </c>
    </row>
    <row r="3148" spans="1:14" x14ac:dyDescent="0.2">
      <c r="A3148" t="s">
        <v>4303</v>
      </c>
      <c r="B3148" t="s">
        <v>4304</v>
      </c>
      <c r="C3148" s="2">
        <v>30</v>
      </c>
      <c r="D3148" s="2">
        <v>21</v>
      </c>
      <c r="E3148" s="2">
        <v>18</v>
      </c>
      <c r="F3148" s="2">
        <v>14.4</v>
      </c>
      <c r="G3148">
        <v>3</v>
      </c>
      <c r="H3148">
        <v>1</v>
      </c>
      <c r="I3148" s="2">
        <f>Tabell2[[#This Row],[Inköpspris (SEK)]]*Tabell2[[#This Row],[Antal]]</f>
        <v>54</v>
      </c>
      <c r="J3148" s="2">
        <f>MIN(Tabell2[[#This Row],[Bokat]]*Tabell2[[#This Row],[Inköpspris (SEK)]],Tabell2[[#This Row],[Totalt lagervärde ink moms]])</f>
        <v>18</v>
      </c>
      <c r="K3148" s="2">
        <f>Tabell2[[#This Row],[Totalt lagervärde ink moms]]-Tabell2[[#This Row],[Varav bokat ink moms]]</f>
        <v>36</v>
      </c>
      <c r="L3148" s="2">
        <f>Tabell2[[#This Row],[Antal]]*Tabell2[[#This Row],[Inpris ex moms]]</f>
        <v>43.2</v>
      </c>
      <c r="M3148" s="2">
        <f>MIN(Tabell2[[#This Row],[Bokat]]*Tabell2[[#This Row],[Inpris ex moms]],Tabell2[[#This Row],[Totalt lagervärde ex moms]])</f>
        <v>14.4</v>
      </c>
      <c r="N3148" s="2">
        <f>Tabell2[[#This Row],[Totalt lagervärde ex moms]]-Tabell2[[#This Row],[Varav bokat ex moms]]</f>
        <v>28.800000000000004</v>
      </c>
    </row>
    <row r="3149" spans="1:14" x14ac:dyDescent="0.2">
      <c r="A3149" t="s">
        <v>11438</v>
      </c>
      <c r="B3149" t="s">
        <v>11439</v>
      </c>
      <c r="C3149" s="2">
        <v>45</v>
      </c>
      <c r="D3149" s="2">
        <v>31</v>
      </c>
      <c r="E3149" s="2">
        <v>27</v>
      </c>
      <c r="F3149" s="2">
        <v>21.6</v>
      </c>
      <c r="G3149">
        <v>3</v>
      </c>
      <c r="H3149">
        <v>0</v>
      </c>
      <c r="I3149" s="2">
        <f>Tabell2[[#This Row],[Inköpspris (SEK)]]*Tabell2[[#This Row],[Antal]]</f>
        <v>81</v>
      </c>
      <c r="J3149" s="2">
        <f>MIN(Tabell2[[#This Row],[Bokat]]*Tabell2[[#This Row],[Inköpspris (SEK)]],Tabell2[[#This Row],[Totalt lagervärde ink moms]])</f>
        <v>0</v>
      </c>
      <c r="K3149" s="2">
        <f>Tabell2[[#This Row],[Totalt lagervärde ink moms]]-Tabell2[[#This Row],[Varav bokat ink moms]]</f>
        <v>81</v>
      </c>
      <c r="L3149" s="2">
        <f>Tabell2[[#This Row],[Antal]]*Tabell2[[#This Row],[Inpris ex moms]]</f>
        <v>64.800000000000011</v>
      </c>
      <c r="M3149" s="2">
        <f>MIN(Tabell2[[#This Row],[Bokat]]*Tabell2[[#This Row],[Inpris ex moms]],Tabell2[[#This Row],[Totalt lagervärde ex moms]])</f>
        <v>0</v>
      </c>
      <c r="N3149" s="2">
        <f>Tabell2[[#This Row],[Totalt lagervärde ex moms]]-Tabell2[[#This Row],[Varav bokat ex moms]]</f>
        <v>64.800000000000011</v>
      </c>
    </row>
    <row r="3150" spans="1:14" x14ac:dyDescent="0.2">
      <c r="A3150" t="s">
        <v>4089</v>
      </c>
      <c r="B3150" t="s">
        <v>4090</v>
      </c>
      <c r="C3150" s="2">
        <v>53</v>
      </c>
      <c r="D3150" s="2">
        <v>37</v>
      </c>
      <c r="E3150" s="2">
        <v>31.8</v>
      </c>
      <c r="F3150" s="2">
        <v>25.44</v>
      </c>
      <c r="G3150">
        <v>1</v>
      </c>
      <c r="H3150">
        <v>0</v>
      </c>
      <c r="I3150" s="2">
        <f>Tabell2[[#This Row],[Inköpspris (SEK)]]*Tabell2[[#This Row],[Antal]]</f>
        <v>31.8</v>
      </c>
      <c r="J3150" s="2">
        <f>MIN(Tabell2[[#This Row],[Bokat]]*Tabell2[[#This Row],[Inköpspris (SEK)]],Tabell2[[#This Row],[Totalt lagervärde ink moms]])</f>
        <v>0</v>
      </c>
      <c r="K3150" s="2">
        <f>Tabell2[[#This Row],[Totalt lagervärde ink moms]]-Tabell2[[#This Row],[Varav bokat ink moms]]</f>
        <v>31.8</v>
      </c>
      <c r="L3150" s="2">
        <f>Tabell2[[#This Row],[Antal]]*Tabell2[[#This Row],[Inpris ex moms]]</f>
        <v>25.44</v>
      </c>
      <c r="M3150" s="2">
        <f>MIN(Tabell2[[#This Row],[Bokat]]*Tabell2[[#This Row],[Inpris ex moms]],Tabell2[[#This Row],[Totalt lagervärde ex moms]])</f>
        <v>0</v>
      </c>
      <c r="N3150" s="2">
        <f>Tabell2[[#This Row],[Totalt lagervärde ex moms]]-Tabell2[[#This Row],[Varav bokat ex moms]]</f>
        <v>25.44</v>
      </c>
    </row>
    <row r="3151" spans="1:14" x14ac:dyDescent="0.2">
      <c r="A3151" t="s">
        <v>4241</v>
      </c>
      <c r="B3151" t="s">
        <v>4242</v>
      </c>
      <c r="C3151" s="2">
        <v>55</v>
      </c>
      <c r="D3151" s="2">
        <v>38</v>
      </c>
      <c r="E3151" s="2">
        <v>33</v>
      </c>
      <c r="F3151" s="2">
        <v>26.400000000000002</v>
      </c>
      <c r="G3151">
        <v>2</v>
      </c>
      <c r="H3151">
        <v>0</v>
      </c>
      <c r="I3151" s="2">
        <f>Tabell2[[#This Row],[Inköpspris (SEK)]]*Tabell2[[#This Row],[Antal]]</f>
        <v>66</v>
      </c>
      <c r="J3151" s="2">
        <f>MIN(Tabell2[[#This Row],[Bokat]]*Tabell2[[#This Row],[Inköpspris (SEK)]],Tabell2[[#This Row],[Totalt lagervärde ink moms]])</f>
        <v>0</v>
      </c>
      <c r="K3151" s="2">
        <f>Tabell2[[#This Row],[Totalt lagervärde ink moms]]-Tabell2[[#This Row],[Varav bokat ink moms]]</f>
        <v>66</v>
      </c>
      <c r="L3151" s="2">
        <f>Tabell2[[#This Row],[Antal]]*Tabell2[[#This Row],[Inpris ex moms]]</f>
        <v>52.800000000000004</v>
      </c>
      <c r="M3151" s="2">
        <f>MIN(Tabell2[[#This Row],[Bokat]]*Tabell2[[#This Row],[Inpris ex moms]],Tabell2[[#This Row],[Totalt lagervärde ex moms]])</f>
        <v>0</v>
      </c>
      <c r="N3151" s="2">
        <f>Tabell2[[#This Row],[Totalt lagervärde ex moms]]-Tabell2[[#This Row],[Varav bokat ex moms]]</f>
        <v>52.800000000000004</v>
      </c>
    </row>
    <row r="3152" spans="1:14" x14ac:dyDescent="0.2">
      <c r="A3152" t="s">
        <v>4267</v>
      </c>
      <c r="B3152" t="s">
        <v>4268</v>
      </c>
      <c r="C3152" s="2">
        <v>55</v>
      </c>
      <c r="D3152" s="2">
        <v>38</v>
      </c>
      <c r="E3152" s="2">
        <v>33</v>
      </c>
      <c r="F3152" s="2">
        <v>26.400000000000002</v>
      </c>
      <c r="G3152">
        <v>2</v>
      </c>
      <c r="H3152">
        <v>0</v>
      </c>
      <c r="I3152" s="2">
        <f>Tabell2[[#This Row],[Inköpspris (SEK)]]*Tabell2[[#This Row],[Antal]]</f>
        <v>66</v>
      </c>
      <c r="J3152" s="2">
        <f>MIN(Tabell2[[#This Row],[Bokat]]*Tabell2[[#This Row],[Inköpspris (SEK)]],Tabell2[[#This Row],[Totalt lagervärde ink moms]])</f>
        <v>0</v>
      </c>
      <c r="K3152" s="2">
        <f>Tabell2[[#This Row],[Totalt lagervärde ink moms]]-Tabell2[[#This Row],[Varav bokat ink moms]]</f>
        <v>66</v>
      </c>
      <c r="L3152" s="2">
        <f>Tabell2[[#This Row],[Antal]]*Tabell2[[#This Row],[Inpris ex moms]]</f>
        <v>52.800000000000004</v>
      </c>
      <c r="M3152" s="2">
        <f>MIN(Tabell2[[#This Row],[Bokat]]*Tabell2[[#This Row],[Inpris ex moms]],Tabell2[[#This Row],[Totalt lagervärde ex moms]])</f>
        <v>0</v>
      </c>
      <c r="N3152" s="2">
        <f>Tabell2[[#This Row],[Totalt lagervärde ex moms]]-Tabell2[[#This Row],[Varav bokat ex moms]]</f>
        <v>52.800000000000004</v>
      </c>
    </row>
    <row r="3153" spans="1:14" x14ac:dyDescent="0.2">
      <c r="A3153" t="s">
        <v>4233</v>
      </c>
      <c r="B3153" t="s">
        <v>4234</v>
      </c>
      <c r="C3153" s="2">
        <v>60</v>
      </c>
      <c r="D3153" s="2">
        <v>42</v>
      </c>
      <c r="E3153" s="2">
        <v>36</v>
      </c>
      <c r="F3153" s="2">
        <v>28.8</v>
      </c>
      <c r="G3153">
        <v>3</v>
      </c>
      <c r="H3153">
        <v>0</v>
      </c>
      <c r="I3153" s="2">
        <f>Tabell2[[#This Row],[Inköpspris (SEK)]]*Tabell2[[#This Row],[Antal]]</f>
        <v>108</v>
      </c>
      <c r="J3153" s="2">
        <f>MIN(Tabell2[[#This Row],[Bokat]]*Tabell2[[#This Row],[Inköpspris (SEK)]],Tabell2[[#This Row],[Totalt lagervärde ink moms]])</f>
        <v>0</v>
      </c>
      <c r="K3153" s="2">
        <f>Tabell2[[#This Row],[Totalt lagervärde ink moms]]-Tabell2[[#This Row],[Varav bokat ink moms]]</f>
        <v>108</v>
      </c>
      <c r="L3153" s="2">
        <f>Tabell2[[#This Row],[Antal]]*Tabell2[[#This Row],[Inpris ex moms]]</f>
        <v>86.4</v>
      </c>
      <c r="M3153" s="2">
        <f>MIN(Tabell2[[#This Row],[Bokat]]*Tabell2[[#This Row],[Inpris ex moms]],Tabell2[[#This Row],[Totalt lagervärde ex moms]])</f>
        <v>0</v>
      </c>
      <c r="N3153" s="2">
        <f>Tabell2[[#This Row],[Totalt lagervärde ex moms]]-Tabell2[[#This Row],[Varav bokat ex moms]]</f>
        <v>86.4</v>
      </c>
    </row>
    <row r="3154" spans="1:14" x14ac:dyDescent="0.2">
      <c r="A3154" t="s">
        <v>4243</v>
      </c>
      <c r="B3154" t="s">
        <v>4244</v>
      </c>
      <c r="C3154" s="2">
        <v>60</v>
      </c>
      <c r="D3154" s="2">
        <v>42</v>
      </c>
      <c r="E3154" s="2">
        <v>36</v>
      </c>
      <c r="F3154" s="2">
        <v>28.8</v>
      </c>
      <c r="G3154">
        <v>1</v>
      </c>
      <c r="H3154">
        <v>0</v>
      </c>
      <c r="I3154" s="2">
        <f>Tabell2[[#This Row],[Inköpspris (SEK)]]*Tabell2[[#This Row],[Antal]]</f>
        <v>36</v>
      </c>
      <c r="J3154" s="2">
        <f>MIN(Tabell2[[#This Row],[Bokat]]*Tabell2[[#This Row],[Inköpspris (SEK)]],Tabell2[[#This Row],[Totalt lagervärde ink moms]])</f>
        <v>0</v>
      </c>
      <c r="K3154" s="2">
        <f>Tabell2[[#This Row],[Totalt lagervärde ink moms]]-Tabell2[[#This Row],[Varav bokat ink moms]]</f>
        <v>36</v>
      </c>
      <c r="L3154" s="2">
        <f>Tabell2[[#This Row],[Antal]]*Tabell2[[#This Row],[Inpris ex moms]]</f>
        <v>28.8</v>
      </c>
      <c r="M3154" s="2">
        <f>MIN(Tabell2[[#This Row],[Bokat]]*Tabell2[[#This Row],[Inpris ex moms]],Tabell2[[#This Row],[Totalt lagervärde ex moms]])</f>
        <v>0</v>
      </c>
      <c r="N3154" s="2">
        <f>Tabell2[[#This Row],[Totalt lagervärde ex moms]]-Tabell2[[#This Row],[Varav bokat ex moms]]</f>
        <v>28.8</v>
      </c>
    </row>
    <row r="3155" spans="1:14" x14ac:dyDescent="0.2">
      <c r="A3155" t="s">
        <v>4247</v>
      </c>
      <c r="B3155" t="s">
        <v>4248</v>
      </c>
      <c r="C3155" s="2">
        <v>60</v>
      </c>
      <c r="D3155" s="2">
        <v>42</v>
      </c>
      <c r="E3155" s="2">
        <v>36</v>
      </c>
      <c r="F3155" s="2">
        <v>28.8</v>
      </c>
      <c r="G3155">
        <v>2</v>
      </c>
      <c r="H3155">
        <v>0</v>
      </c>
      <c r="I3155" s="2">
        <f>Tabell2[[#This Row],[Inköpspris (SEK)]]*Tabell2[[#This Row],[Antal]]</f>
        <v>72</v>
      </c>
      <c r="J3155" s="2">
        <f>MIN(Tabell2[[#This Row],[Bokat]]*Tabell2[[#This Row],[Inköpspris (SEK)]],Tabell2[[#This Row],[Totalt lagervärde ink moms]])</f>
        <v>0</v>
      </c>
      <c r="K3155" s="2">
        <f>Tabell2[[#This Row],[Totalt lagervärde ink moms]]-Tabell2[[#This Row],[Varav bokat ink moms]]</f>
        <v>72</v>
      </c>
      <c r="L3155" s="2">
        <f>Tabell2[[#This Row],[Antal]]*Tabell2[[#This Row],[Inpris ex moms]]</f>
        <v>57.6</v>
      </c>
      <c r="M3155" s="2">
        <f>MIN(Tabell2[[#This Row],[Bokat]]*Tabell2[[#This Row],[Inpris ex moms]],Tabell2[[#This Row],[Totalt lagervärde ex moms]])</f>
        <v>0</v>
      </c>
      <c r="N3155" s="2">
        <f>Tabell2[[#This Row],[Totalt lagervärde ex moms]]-Tabell2[[#This Row],[Varav bokat ex moms]]</f>
        <v>57.6</v>
      </c>
    </row>
    <row r="3156" spans="1:14" x14ac:dyDescent="0.2">
      <c r="A3156" t="s">
        <v>4275</v>
      </c>
      <c r="B3156" t="s">
        <v>4276</v>
      </c>
      <c r="C3156" s="2">
        <v>60</v>
      </c>
      <c r="D3156" s="2">
        <v>42</v>
      </c>
      <c r="E3156" s="2">
        <v>36</v>
      </c>
      <c r="F3156" s="2">
        <v>28.8</v>
      </c>
      <c r="G3156">
        <v>2</v>
      </c>
      <c r="H3156">
        <v>0</v>
      </c>
      <c r="I3156" s="2">
        <f>Tabell2[[#This Row],[Inköpspris (SEK)]]*Tabell2[[#This Row],[Antal]]</f>
        <v>72</v>
      </c>
      <c r="J3156" s="2">
        <f>MIN(Tabell2[[#This Row],[Bokat]]*Tabell2[[#This Row],[Inköpspris (SEK)]],Tabell2[[#This Row],[Totalt lagervärde ink moms]])</f>
        <v>0</v>
      </c>
      <c r="K3156" s="2">
        <f>Tabell2[[#This Row],[Totalt lagervärde ink moms]]-Tabell2[[#This Row],[Varav bokat ink moms]]</f>
        <v>72</v>
      </c>
      <c r="L3156" s="2">
        <f>Tabell2[[#This Row],[Antal]]*Tabell2[[#This Row],[Inpris ex moms]]</f>
        <v>57.6</v>
      </c>
      <c r="M3156" s="2">
        <f>MIN(Tabell2[[#This Row],[Bokat]]*Tabell2[[#This Row],[Inpris ex moms]],Tabell2[[#This Row],[Totalt lagervärde ex moms]])</f>
        <v>0</v>
      </c>
      <c r="N3156" s="2">
        <f>Tabell2[[#This Row],[Totalt lagervärde ex moms]]-Tabell2[[#This Row],[Varav bokat ex moms]]</f>
        <v>57.6</v>
      </c>
    </row>
    <row r="3157" spans="1:14" x14ac:dyDescent="0.2">
      <c r="A3157" t="s">
        <v>10152</v>
      </c>
      <c r="B3157" t="s">
        <v>10153</v>
      </c>
      <c r="C3157" s="2">
        <v>115</v>
      </c>
      <c r="D3157" s="2">
        <v>80</v>
      </c>
      <c r="E3157" s="2">
        <v>69</v>
      </c>
      <c r="F3157" s="2">
        <v>55.2</v>
      </c>
      <c r="G3157">
        <v>7</v>
      </c>
      <c r="H3157">
        <v>0</v>
      </c>
      <c r="I3157" s="2">
        <f>Tabell2[[#This Row],[Inköpspris (SEK)]]*Tabell2[[#This Row],[Antal]]</f>
        <v>483</v>
      </c>
      <c r="J3157" s="2">
        <f>MIN(Tabell2[[#This Row],[Bokat]]*Tabell2[[#This Row],[Inköpspris (SEK)]],Tabell2[[#This Row],[Totalt lagervärde ink moms]])</f>
        <v>0</v>
      </c>
      <c r="K3157" s="2">
        <f>Tabell2[[#This Row],[Totalt lagervärde ink moms]]-Tabell2[[#This Row],[Varav bokat ink moms]]</f>
        <v>483</v>
      </c>
      <c r="L3157" s="2">
        <f>Tabell2[[#This Row],[Antal]]*Tabell2[[#This Row],[Inpris ex moms]]</f>
        <v>386.40000000000003</v>
      </c>
      <c r="M3157" s="2">
        <f>MIN(Tabell2[[#This Row],[Bokat]]*Tabell2[[#This Row],[Inpris ex moms]],Tabell2[[#This Row],[Totalt lagervärde ex moms]])</f>
        <v>0</v>
      </c>
      <c r="N3157" s="2">
        <f>Tabell2[[#This Row],[Totalt lagervärde ex moms]]-Tabell2[[#This Row],[Varav bokat ex moms]]</f>
        <v>386.40000000000003</v>
      </c>
    </row>
    <row r="3158" spans="1:14" x14ac:dyDescent="0.2">
      <c r="A3158" t="s">
        <v>5429</v>
      </c>
      <c r="B3158" t="s">
        <v>5430</v>
      </c>
      <c r="C3158" s="2">
        <v>125</v>
      </c>
      <c r="E3158" s="2">
        <v>75</v>
      </c>
      <c r="F3158" s="2">
        <v>60</v>
      </c>
      <c r="G3158">
        <v>3</v>
      </c>
      <c r="H3158">
        <v>2</v>
      </c>
      <c r="I3158" s="2">
        <f>Tabell2[[#This Row],[Inköpspris (SEK)]]*Tabell2[[#This Row],[Antal]]</f>
        <v>225</v>
      </c>
      <c r="J3158" s="2">
        <f>MIN(Tabell2[[#This Row],[Bokat]]*Tabell2[[#This Row],[Inköpspris (SEK)]],Tabell2[[#This Row],[Totalt lagervärde ink moms]])</f>
        <v>150</v>
      </c>
      <c r="K3158" s="2">
        <f>Tabell2[[#This Row],[Totalt lagervärde ink moms]]-Tabell2[[#This Row],[Varav bokat ink moms]]</f>
        <v>75</v>
      </c>
      <c r="L3158" s="2">
        <f>Tabell2[[#This Row],[Antal]]*Tabell2[[#This Row],[Inpris ex moms]]</f>
        <v>180</v>
      </c>
      <c r="M3158" s="2">
        <f>MIN(Tabell2[[#This Row],[Bokat]]*Tabell2[[#This Row],[Inpris ex moms]],Tabell2[[#This Row],[Totalt lagervärde ex moms]])</f>
        <v>120</v>
      </c>
      <c r="N3158" s="2">
        <f>Tabell2[[#This Row],[Totalt lagervärde ex moms]]-Tabell2[[#This Row],[Varav bokat ex moms]]</f>
        <v>60</v>
      </c>
    </row>
    <row r="3159" spans="1:14" x14ac:dyDescent="0.2">
      <c r="A3159" t="s">
        <v>8751</v>
      </c>
      <c r="B3159" t="s">
        <v>8752</v>
      </c>
      <c r="C3159" s="2">
        <v>125</v>
      </c>
      <c r="D3159" s="2">
        <v>88</v>
      </c>
      <c r="E3159" s="2">
        <v>75</v>
      </c>
      <c r="F3159" s="2">
        <v>60</v>
      </c>
      <c r="G3159">
        <v>5</v>
      </c>
      <c r="H3159">
        <v>0</v>
      </c>
      <c r="I3159" s="2">
        <f>Tabell2[[#This Row],[Inköpspris (SEK)]]*Tabell2[[#This Row],[Antal]]</f>
        <v>375</v>
      </c>
      <c r="J3159" s="2">
        <f>MIN(Tabell2[[#This Row],[Bokat]]*Tabell2[[#This Row],[Inköpspris (SEK)]],Tabell2[[#This Row],[Totalt lagervärde ink moms]])</f>
        <v>0</v>
      </c>
      <c r="K3159" s="2">
        <f>Tabell2[[#This Row],[Totalt lagervärde ink moms]]-Tabell2[[#This Row],[Varav bokat ink moms]]</f>
        <v>375</v>
      </c>
      <c r="L3159" s="2">
        <f>Tabell2[[#This Row],[Antal]]*Tabell2[[#This Row],[Inpris ex moms]]</f>
        <v>300</v>
      </c>
      <c r="M3159" s="2">
        <f>MIN(Tabell2[[#This Row],[Bokat]]*Tabell2[[#This Row],[Inpris ex moms]],Tabell2[[#This Row],[Totalt lagervärde ex moms]])</f>
        <v>0</v>
      </c>
      <c r="N3159" s="2">
        <f>Tabell2[[#This Row],[Totalt lagervärde ex moms]]-Tabell2[[#This Row],[Varav bokat ex moms]]</f>
        <v>300</v>
      </c>
    </row>
    <row r="3160" spans="1:14" x14ac:dyDescent="0.2">
      <c r="A3160" t="s">
        <v>8753</v>
      </c>
      <c r="B3160" t="s">
        <v>8754</v>
      </c>
      <c r="C3160" s="2">
        <v>125</v>
      </c>
      <c r="D3160" s="2">
        <v>75</v>
      </c>
      <c r="E3160" s="2">
        <v>75</v>
      </c>
      <c r="F3160" s="2">
        <v>60</v>
      </c>
      <c r="G3160">
        <v>4</v>
      </c>
      <c r="H3160">
        <v>0</v>
      </c>
      <c r="I3160" s="2">
        <f>Tabell2[[#This Row],[Inköpspris (SEK)]]*Tabell2[[#This Row],[Antal]]</f>
        <v>300</v>
      </c>
      <c r="J3160" s="2">
        <f>MIN(Tabell2[[#This Row],[Bokat]]*Tabell2[[#This Row],[Inköpspris (SEK)]],Tabell2[[#This Row],[Totalt lagervärde ink moms]])</f>
        <v>0</v>
      </c>
      <c r="K3160" s="2">
        <f>Tabell2[[#This Row],[Totalt lagervärde ink moms]]-Tabell2[[#This Row],[Varav bokat ink moms]]</f>
        <v>300</v>
      </c>
      <c r="L3160" s="2">
        <f>Tabell2[[#This Row],[Antal]]*Tabell2[[#This Row],[Inpris ex moms]]</f>
        <v>240</v>
      </c>
      <c r="M3160" s="2">
        <f>MIN(Tabell2[[#This Row],[Bokat]]*Tabell2[[#This Row],[Inpris ex moms]],Tabell2[[#This Row],[Totalt lagervärde ex moms]])</f>
        <v>0</v>
      </c>
      <c r="N3160" s="2">
        <f>Tabell2[[#This Row],[Totalt lagervärde ex moms]]-Tabell2[[#This Row],[Varav bokat ex moms]]</f>
        <v>240</v>
      </c>
    </row>
    <row r="3161" spans="1:14" x14ac:dyDescent="0.2">
      <c r="A3161" t="s">
        <v>8755</v>
      </c>
      <c r="B3161" t="s">
        <v>8756</v>
      </c>
      <c r="C3161" s="2">
        <v>125</v>
      </c>
      <c r="D3161" s="2">
        <v>88</v>
      </c>
      <c r="E3161" s="2">
        <v>75</v>
      </c>
      <c r="F3161" s="2">
        <v>60</v>
      </c>
      <c r="G3161">
        <v>2</v>
      </c>
      <c r="H3161">
        <v>0</v>
      </c>
      <c r="I3161" s="2">
        <f>Tabell2[[#This Row],[Inköpspris (SEK)]]*Tabell2[[#This Row],[Antal]]</f>
        <v>150</v>
      </c>
      <c r="J3161" s="2">
        <f>MIN(Tabell2[[#This Row],[Bokat]]*Tabell2[[#This Row],[Inköpspris (SEK)]],Tabell2[[#This Row],[Totalt lagervärde ink moms]])</f>
        <v>0</v>
      </c>
      <c r="K3161" s="2">
        <f>Tabell2[[#This Row],[Totalt lagervärde ink moms]]-Tabell2[[#This Row],[Varav bokat ink moms]]</f>
        <v>150</v>
      </c>
      <c r="L3161" s="2">
        <f>Tabell2[[#This Row],[Antal]]*Tabell2[[#This Row],[Inpris ex moms]]</f>
        <v>120</v>
      </c>
      <c r="M3161" s="2">
        <f>MIN(Tabell2[[#This Row],[Bokat]]*Tabell2[[#This Row],[Inpris ex moms]],Tabell2[[#This Row],[Totalt lagervärde ex moms]])</f>
        <v>0</v>
      </c>
      <c r="N3161" s="2">
        <f>Tabell2[[#This Row],[Totalt lagervärde ex moms]]-Tabell2[[#This Row],[Varav bokat ex moms]]</f>
        <v>120</v>
      </c>
    </row>
    <row r="3162" spans="1:14" x14ac:dyDescent="0.2">
      <c r="A3162" t="s">
        <v>8757</v>
      </c>
      <c r="B3162" t="s">
        <v>8758</v>
      </c>
      <c r="C3162" s="2">
        <v>125</v>
      </c>
      <c r="D3162" s="2">
        <v>75</v>
      </c>
      <c r="E3162" s="2">
        <v>75</v>
      </c>
      <c r="F3162" s="2">
        <v>60</v>
      </c>
      <c r="G3162">
        <v>4</v>
      </c>
      <c r="H3162">
        <v>0</v>
      </c>
      <c r="I3162" s="2">
        <f>Tabell2[[#This Row],[Inköpspris (SEK)]]*Tabell2[[#This Row],[Antal]]</f>
        <v>300</v>
      </c>
      <c r="J3162" s="2">
        <f>MIN(Tabell2[[#This Row],[Bokat]]*Tabell2[[#This Row],[Inköpspris (SEK)]],Tabell2[[#This Row],[Totalt lagervärde ink moms]])</f>
        <v>0</v>
      </c>
      <c r="K3162" s="2">
        <f>Tabell2[[#This Row],[Totalt lagervärde ink moms]]-Tabell2[[#This Row],[Varav bokat ink moms]]</f>
        <v>300</v>
      </c>
      <c r="L3162" s="2">
        <f>Tabell2[[#This Row],[Antal]]*Tabell2[[#This Row],[Inpris ex moms]]</f>
        <v>240</v>
      </c>
      <c r="M3162" s="2">
        <f>MIN(Tabell2[[#This Row],[Bokat]]*Tabell2[[#This Row],[Inpris ex moms]],Tabell2[[#This Row],[Totalt lagervärde ex moms]])</f>
        <v>0</v>
      </c>
      <c r="N3162" s="2">
        <f>Tabell2[[#This Row],[Totalt lagervärde ex moms]]-Tabell2[[#This Row],[Varav bokat ex moms]]</f>
        <v>240</v>
      </c>
    </row>
    <row r="3163" spans="1:14" x14ac:dyDescent="0.2">
      <c r="A3163" t="s">
        <v>8759</v>
      </c>
      <c r="B3163" t="s">
        <v>8760</v>
      </c>
      <c r="C3163" s="2">
        <v>125</v>
      </c>
      <c r="D3163" s="2">
        <v>88</v>
      </c>
      <c r="E3163" s="2">
        <v>75</v>
      </c>
      <c r="F3163" s="2">
        <v>60</v>
      </c>
      <c r="G3163">
        <v>3</v>
      </c>
      <c r="H3163">
        <v>0</v>
      </c>
      <c r="I3163" s="2">
        <f>Tabell2[[#This Row],[Inköpspris (SEK)]]*Tabell2[[#This Row],[Antal]]</f>
        <v>225</v>
      </c>
      <c r="J3163" s="2">
        <f>MIN(Tabell2[[#This Row],[Bokat]]*Tabell2[[#This Row],[Inköpspris (SEK)]],Tabell2[[#This Row],[Totalt lagervärde ink moms]])</f>
        <v>0</v>
      </c>
      <c r="K3163" s="2">
        <f>Tabell2[[#This Row],[Totalt lagervärde ink moms]]-Tabell2[[#This Row],[Varav bokat ink moms]]</f>
        <v>225</v>
      </c>
      <c r="L3163" s="2">
        <f>Tabell2[[#This Row],[Antal]]*Tabell2[[#This Row],[Inpris ex moms]]</f>
        <v>180</v>
      </c>
      <c r="M3163" s="2">
        <f>MIN(Tabell2[[#This Row],[Bokat]]*Tabell2[[#This Row],[Inpris ex moms]],Tabell2[[#This Row],[Totalt lagervärde ex moms]])</f>
        <v>0</v>
      </c>
      <c r="N3163" s="2">
        <f>Tabell2[[#This Row],[Totalt lagervärde ex moms]]-Tabell2[[#This Row],[Varav bokat ex moms]]</f>
        <v>180</v>
      </c>
    </row>
    <row r="3164" spans="1:14" x14ac:dyDescent="0.2">
      <c r="A3164" t="s">
        <v>8761</v>
      </c>
      <c r="B3164" t="s">
        <v>8762</v>
      </c>
      <c r="C3164" s="2">
        <v>125</v>
      </c>
      <c r="D3164" s="2">
        <v>75</v>
      </c>
      <c r="E3164" s="2">
        <v>75</v>
      </c>
      <c r="F3164" s="2">
        <v>60</v>
      </c>
      <c r="G3164">
        <v>4</v>
      </c>
      <c r="H3164">
        <v>0</v>
      </c>
      <c r="I3164" s="2">
        <f>Tabell2[[#This Row],[Inköpspris (SEK)]]*Tabell2[[#This Row],[Antal]]</f>
        <v>300</v>
      </c>
      <c r="J3164" s="2">
        <f>MIN(Tabell2[[#This Row],[Bokat]]*Tabell2[[#This Row],[Inköpspris (SEK)]],Tabell2[[#This Row],[Totalt lagervärde ink moms]])</f>
        <v>0</v>
      </c>
      <c r="K3164" s="2">
        <f>Tabell2[[#This Row],[Totalt lagervärde ink moms]]-Tabell2[[#This Row],[Varav bokat ink moms]]</f>
        <v>300</v>
      </c>
      <c r="L3164" s="2">
        <f>Tabell2[[#This Row],[Antal]]*Tabell2[[#This Row],[Inpris ex moms]]</f>
        <v>240</v>
      </c>
      <c r="M3164" s="2">
        <f>MIN(Tabell2[[#This Row],[Bokat]]*Tabell2[[#This Row],[Inpris ex moms]],Tabell2[[#This Row],[Totalt lagervärde ex moms]])</f>
        <v>0</v>
      </c>
      <c r="N3164" s="2">
        <f>Tabell2[[#This Row],[Totalt lagervärde ex moms]]-Tabell2[[#This Row],[Varav bokat ex moms]]</f>
        <v>240</v>
      </c>
    </row>
    <row r="3165" spans="1:14" x14ac:dyDescent="0.2">
      <c r="A3165" t="s">
        <v>8763</v>
      </c>
      <c r="B3165" t="s">
        <v>8764</v>
      </c>
      <c r="C3165" s="2">
        <v>125</v>
      </c>
      <c r="D3165" s="2">
        <v>88</v>
      </c>
      <c r="E3165" s="2">
        <v>75</v>
      </c>
      <c r="F3165" s="2">
        <v>60</v>
      </c>
      <c r="G3165">
        <v>4</v>
      </c>
      <c r="H3165">
        <v>0</v>
      </c>
      <c r="I3165" s="2">
        <f>Tabell2[[#This Row],[Inköpspris (SEK)]]*Tabell2[[#This Row],[Antal]]</f>
        <v>300</v>
      </c>
      <c r="J3165" s="2">
        <f>MIN(Tabell2[[#This Row],[Bokat]]*Tabell2[[#This Row],[Inköpspris (SEK)]],Tabell2[[#This Row],[Totalt lagervärde ink moms]])</f>
        <v>0</v>
      </c>
      <c r="K3165" s="2">
        <f>Tabell2[[#This Row],[Totalt lagervärde ink moms]]-Tabell2[[#This Row],[Varav bokat ink moms]]</f>
        <v>300</v>
      </c>
      <c r="L3165" s="2">
        <f>Tabell2[[#This Row],[Antal]]*Tabell2[[#This Row],[Inpris ex moms]]</f>
        <v>240</v>
      </c>
      <c r="M3165" s="2">
        <f>MIN(Tabell2[[#This Row],[Bokat]]*Tabell2[[#This Row],[Inpris ex moms]],Tabell2[[#This Row],[Totalt lagervärde ex moms]])</f>
        <v>0</v>
      </c>
      <c r="N3165" s="2">
        <f>Tabell2[[#This Row],[Totalt lagervärde ex moms]]-Tabell2[[#This Row],[Varav bokat ex moms]]</f>
        <v>240</v>
      </c>
    </row>
    <row r="3166" spans="1:14" x14ac:dyDescent="0.2">
      <c r="A3166" t="s">
        <v>8765</v>
      </c>
      <c r="B3166" t="s">
        <v>8766</v>
      </c>
      <c r="C3166" s="2">
        <v>125</v>
      </c>
      <c r="D3166" s="2">
        <v>88</v>
      </c>
      <c r="E3166" s="2">
        <v>75</v>
      </c>
      <c r="F3166" s="2">
        <v>60</v>
      </c>
      <c r="G3166">
        <v>3</v>
      </c>
      <c r="H3166">
        <v>0</v>
      </c>
      <c r="I3166" s="2">
        <f>Tabell2[[#This Row],[Inköpspris (SEK)]]*Tabell2[[#This Row],[Antal]]</f>
        <v>225</v>
      </c>
      <c r="J3166" s="2">
        <f>MIN(Tabell2[[#This Row],[Bokat]]*Tabell2[[#This Row],[Inköpspris (SEK)]],Tabell2[[#This Row],[Totalt lagervärde ink moms]])</f>
        <v>0</v>
      </c>
      <c r="K3166" s="2">
        <f>Tabell2[[#This Row],[Totalt lagervärde ink moms]]-Tabell2[[#This Row],[Varav bokat ink moms]]</f>
        <v>225</v>
      </c>
      <c r="L3166" s="2">
        <f>Tabell2[[#This Row],[Antal]]*Tabell2[[#This Row],[Inpris ex moms]]</f>
        <v>180</v>
      </c>
      <c r="M3166" s="2">
        <f>MIN(Tabell2[[#This Row],[Bokat]]*Tabell2[[#This Row],[Inpris ex moms]],Tabell2[[#This Row],[Totalt lagervärde ex moms]])</f>
        <v>0</v>
      </c>
      <c r="N3166" s="2">
        <f>Tabell2[[#This Row],[Totalt lagervärde ex moms]]-Tabell2[[#This Row],[Varav bokat ex moms]]</f>
        <v>180</v>
      </c>
    </row>
    <row r="3167" spans="1:14" x14ac:dyDescent="0.2">
      <c r="A3167" t="s">
        <v>8767</v>
      </c>
      <c r="B3167" t="s">
        <v>8768</v>
      </c>
      <c r="C3167" s="2">
        <v>125</v>
      </c>
      <c r="D3167" s="2">
        <v>88</v>
      </c>
      <c r="E3167" s="2">
        <v>75</v>
      </c>
      <c r="F3167" s="2">
        <v>60</v>
      </c>
      <c r="G3167">
        <v>3</v>
      </c>
      <c r="H3167">
        <v>0</v>
      </c>
      <c r="I3167" s="2">
        <f>Tabell2[[#This Row],[Inköpspris (SEK)]]*Tabell2[[#This Row],[Antal]]</f>
        <v>225</v>
      </c>
      <c r="J3167" s="2">
        <f>MIN(Tabell2[[#This Row],[Bokat]]*Tabell2[[#This Row],[Inköpspris (SEK)]],Tabell2[[#This Row],[Totalt lagervärde ink moms]])</f>
        <v>0</v>
      </c>
      <c r="K3167" s="2">
        <f>Tabell2[[#This Row],[Totalt lagervärde ink moms]]-Tabell2[[#This Row],[Varav bokat ink moms]]</f>
        <v>225</v>
      </c>
      <c r="L3167" s="2">
        <f>Tabell2[[#This Row],[Antal]]*Tabell2[[#This Row],[Inpris ex moms]]</f>
        <v>180</v>
      </c>
      <c r="M3167" s="2">
        <f>MIN(Tabell2[[#This Row],[Bokat]]*Tabell2[[#This Row],[Inpris ex moms]],Tabell2[[#This Row],[Totalt lagervärde ex moms]])</f>
        <v>0</v>
      </c>
      <c r="N3167" s="2">
        <f>Tabell2[[#This Row],[Totalt lagervärde ex moms]]-Tabell2[[#This Row],[Varav bokat ex moms]]</f>
        <v>180</v>
      </c>
    </row>
    <row r="3168" spans="1:14" x14ac:dyDescent="0.2">
      <c r="A3168" t="s">
        <v>8769</v>
      </c>
      <c r="B3168" t="s">
        <v>8770</v>
      </c>
      <c r="C3168" s="2">
        <v>125</v>
      </c>
      <c r="D3168" s="2">
        <v>75</v>
      </c>
      <c r="E3168" s="2">
        <v>75</v>
      </c>
      <c r="F3168" s="2">
        <v>60</v>
      </c>
      <c r="G3168">
        <v>3</v>
      </c>
      <c r="H3168">
        <v>0</v>
      </c>
      <c r="I3168" s="2">
        <f>Tabell2[[#This Row],[Inköpspris (SEK)]]*Tabell2[[#This Row],[Antal]]</f>
        <v>225</v>
      </c>
      <c r="J3168" s="2">
        <f>MIN(Tabell2[[#This Row],[Bokat]]*Tabell2[[#This Row],[Inköpspris (SEK)]],Tabell2[[#This Row],[Totalt lagervärde ink moms]])</f>
        <v>0</v>
      </c>
      <c r="K3168" s="2">
        <f>Tabell2[[#This Row],[Totalt lagervärde ink moms]]-Tabell2[[#This Row],[Varav bokat ink moms]]</f>
        <v>225</v>
      </c>
      <c r="L3168" s="2">
        <f>Tabell2[[#This Row],[Antal]]*Tabell2[[#This Row],[Inpris ex moms]]</f>
        <v>180</v>
      </c>
      <c r="M3168" s="2">
        <f>MIN(Tabell2[[#This Row],[Bokat]]*Tabell2[[#This Row],[Inpris ex moms]],Tabell2[[#This Row],[Totalt lagervärde ex moms]])</f>
        <v>0</v>
      </c>
      <c r="N3168" s="2">
        <f>Tabell2[[#This Row],[Totalt lagervärde ex moms]]-Tabell2[[#This Row],[Varav bokat ex moms]]</f>
        <v>180</v>
      </c>
    </row>
    <row r="3169" spans="1:14" x14ac:dyDescent="0.2">
      <c r="A3169" t="s">
        <v>8771</v>
      </c>
      <c r="B3169" t="s">
        <v>8772</v>
      </c>
      <c r="C3169" s="2">
        <v>125</v>
      </c>
      <c r="D3169" s="2">
        <v>75</v>
      </c>
      <c r="E3169" s="2">
        <v>75</v>
      </c>
      <c r="F3169" s="2">
        <v>60</v>
      </c>
      <c r="G3169">
        <v>1</v>
      </c>
      <c r="H3169">
        <v>0</v>
      </c>
      <c r="I3169" s="2">
        <f>Tabell2[[#This Row],[Inköpspris (SEK)]]*Tabell2[[#This Row],[Antal]]</f>
        <v>75</v>
      </c>
      <c r="J3169" s="2">
        <f>MIN(Tabell2[[#This Row],[Bokat]]*Tabell2[[#This Row],[Inköpspris (SEK)]],Tabell2[[#This Row],[Totalt lagervärde ink moms]])</f>
        <v>0</v>
      </c>
      <c r="K3169" s="2">
        <f>Tabell2[[#This Row],[Totalt lagervärde ink moms]]-Tabell2[[#This Row],[Varav bokat ink moms]]</f>
        <v>75</v>
      </c>
      <c r="L3169" s="2">
        <f>Tabell2[[#This Row],[Antal]]*Tabell2[[#This Row],[Inpris ex moms]]</f>
        <v>60</v>
      </c>
      <c r="M3169" s="2">
        <f>MIN(Tabell2[[#This Row],[Bokat]]*Tabell2[[#This Row],[Inpris ex moms]],Tabell2[[#This Row],[Totalt lagervärde ex moms]])</f>
        <v>0</v>
      </c>
      <c r="N3169" s="2">
        <f>Tabell2[[#This Row],[Totalt lagervärde ex moms]]-Tabell2[[#This Row],[Varav bokat ex moms]]</f>
        <v>60</v>
      </c>
    </row>
    <row r="3170" spans="1:14" x14ac:dyDescent="0.2">
      <c r="A3170" t="s">
        <v>8773</v>
      </c>
      <c r="B3170" t="s">
        <v>8774</v>
      </c>
      <c r="C3170" s="2">
        <v>125</v>
      </c>
      <c r="D3170" s="2">
        <v>75</v>
      </c>
      <c r="E3170" s="2">
        <v>75</v>
      </c>
      <c r="F3170" s="2">
        <v>60</v>
      </c>
      <c r="G3170">
        <v>1</v>
      </c>
      <c r="H3170">
        <v>0</v>
      </c>
      <c r="I3170" s="2">
        <f>Tabell2[[#This Row],[Inköpspris (SEK)]]*Tabell2[[#This Row],[Antal]]</f>
        <v>75</v>
      </c>
      <c r="J3170" s="2">
        <f>MIN(Tabell2[[#This Row],[Bokat]]*Tabell2[[#This Row],[Inköpspris (SEK)]],Tabell2[[#This Row],[Totalt lagervärde ink moms]])</f>
        <v>0</v>
      </c>
      <c r="K3170" s="2">
        <f>Tabell2[[#This Row],[Totalt lagervärde ink moms]]-Tabell2[[#This Row],[Varav bokat ink moms]]</f>
        <v>75</v>
      </c>
      <c r="L3170" s="2">
        <f>Tabell2[[#This Row],[Antal]]*Tabell2[[#This Row],[Inpris ex moms]]</f>
        <v>60</v>
      </c>
      <c r="M3170" s="2">
        <f>MIN(Tabell2[[#This Row],[Bokat]]*Tabell2[[#This Row],[Inpris ex moms]],Tabell2[[#This Row],[Totalt lagervärde ex moms]])</f>
        <v>0</v>
      </c>
      <c r="N3170" s="2">
        <f>Tabell2[[#This Row],[Totalt lagervärde ex moms]]-Tabell2[[#This Row],[Varav bokat ex moms]]</f>
        <v>60</v>
      </c>
    </row>
    <row r="3171" spans="1:14" x14ac:dyDescent="0.2">
      <c r="A3171" t="s">
        <v>8775</v>
      </c>
      <c r="B3171" t="s">
        <v>8776</v>
      </c>
      <c r="C3171" s="2">
        <v>125</v>
      </c>
      <c r="D3171" s="2">
        <v>88</v>
      </c>
      <c r="E3171" s="2">
        <v>75</v>
      </c>
      <c r="F3171" s="2">
        <v>60</v>
      </c>
      <c r="G3171">
        <v>3</v>
      </c>
      <c r="H3171">
        <v>0</v>
      </c>
      <c r="I3171" s="2">
        <f>Tabell2[[#This Row],[Inköpspris (SEK)]]*Tabell2[[#This Row],[Antal]]</f>
        <v>225</v>
      </c>
      <c r="J3171" s="2">
        <f>MIN(Tabell2[[#This Row],[Bokat]]*Tabell2[[#This Row],[Inköpspris (SEK)]],Tabell2[[#This Row],[Totalt lagervärde ink moms]])</f>
        <v>0</v>
      </c>
      <c r="K3171" s="2">
        <f>Tabell2[[#This Row],[Totalt lagervärde ink moms]]-Tabell2[[#This Row],[Varav bokat ink moms]]</f>
        <v>225</v>
      </c>
      <c r="L3171" s="2">
        <f>Tabell2[[#This Row],[Antal]]*Tabell2[[#This Row],[Inpris ex moms]]</f>
        <v>180</v>
      </c>
      <c r="M3171" s="2">
        <f>MIN(Tabell2[[#This Row],[Bokat]]*Tabell2[[#This Row],[Inpris ex moms]],Tabell2[[#This Row],[Totalt lagervärde ex moms]])</f>
        <v>0</v>
      </c>
      <c r="N3171" s="2">
        <f>Tabell2[[#This Row],[Totalt lagervärde ex moms]]-Tabell2[[#This Row],[Varav bokat ex moms]]</f>
        <v>180</v>
      </c>
    </row>
    <row r="3172" spans="1:14" x14ac:dyDescent="0.2">
      <c r="A3172" t="s">
        <v>8777</v>
      </c>
      <c r="B3172" t="s">
        <v>8778</v>
      </c>
      <c r="C3172" s="2">
        <v>125</v>
      </c>
      <c r="D3172" s="2">
        <v>75</v>
      </c>
      <c r="E3172" s="2">
        <v>75</v>
      </c>
      <c r="F3172" s="2">
        <v>60</v>
      </c>
      <c r="G3172">
        <v>1</v>
      </c>
      <c r="H3172">
        <v>0</v>
      </c>
      <c r="I3172" s="2">
        <f>Tabell2[[#This Row],[Inköpspris (SEK)]]*Tabell2[[#This Row],[Antal]]</f>
        <v>75</v>
      </c>
      <c r="J3172" s="2">
        <f>MIN(Tabell2[[#This Row],[Bokat]]*Tabell2[[#This Row],[Inköpspris (SEK)]],Tabell2[[#This Row],[Totalt lagervärde ink moms]])</f>
        <v>0</v>
      </c>
      <c r="K3172" s="2">
        <f>Tabell2[[#This Row],[Totalt lagervärde ink moms]]-Tabell2[[#This Row],[Varav bokat ink moms]]</f>
        <v>75</v>
      </c>
      <c r="L3172" s="2">
        <f>Tabell2[[#This Row],[Antal]]*Tabell2[[#This Row],[Inpris ex moms]]</f>
        <v>60</v>
      </c>
      <c r="M3172" s="2">
        <f>MIN(Tabell2[[#This Row],[Bokat]]*Tabell2[[#This Row],[Inpris ex moms]],Tabell2[[#This Row],[Totalt lagervärde ex moms]])</f>
        <v>0</v>
      </c>
      <c r="N3172" s="2">
        <f>Tabell2[[#This Row],[Totalt lagervärde ex moms]]-Tabell2[[#This Row],[Varav bokat ex moms]]</f>
        <v>60</v>
      </c>
    </row>
    <row r="3173" spans="1:14" x14ac:dyDescent="0.2">
      <c r="A3173" t="s">
        <v>8779</v>
      </c>
      <c r="B3173" t="s">
        <v>8780</v>
      </c>
      <c r="C3173" s="2">
        <v>125</v>
      </c>
      <c r="D3173" s="2">
        <v>88</v>
      </c>
      <c r="E3173" s="2">
        <v>75</v>
      </c>
      <c r="F3173" s="2">
        <v>60</v>
      </c>
      <c r="G3173">
        <v>3</v>
      </c>
      <c r="H3173">
        <v>0</v>
      </c>
      <c r="I3173" s="2">
        <f>Tabell2[[#This Row],[Inköpspris (SEK)]]*Tabell2[[#This Row],[Antal]]</f>
        <v>225</v>
      </c>
      <c r="J3173" s="2">
        <f>MIN(Tabell2[[#This Row],[Bokat]]*Tabell2[[#This Row],[Inköpspris (SEK)]],Tabell2[[#This Row],[Totalt lagervärde ink moms]])</f>
        <v>0</v>
      </c>
      <c r="K3173" s="2">
        <f>Tabell2[[#This Row],[Totalt lagervärde ink moms]]-Tabell2[[#This Row],[Varav bokat ink moms]]</f>
        <v>225</v>
      </c>
      <c r="L3173" s="2">
        <f>Tabell2[[#This Row],[Antal]]*Tabell2[[#This Row],[Inpris ex moms]]</f>
        <v>180</v>
      </c>
      <c r="M3173" s="2">
        <f>MIN(Tabell2[[#This Row],[Bokat]]*Tabell2[[#This Row],[Inpris ex moms]],Tabell2[[#This Row],[Totalt lagervärde ex moms]])</f>
        <v>0</v>
      </c>
      <c r="N3173" s="2">
        <f>Tabell2[[#This Row],[Totalt lagervärde ex moms]]-Tabell2[[#This Row],[Varav bokat ex moms]]</f>
        <v>180</v>
      </c>
    </row>
    <row r="3174" spans="1:14" x14ac:dyDescent="0.2">
      <c r="A3174" t="s">
        <v>3867</v>
      </c>
      <c r="B3174" t="s">
        <v>3868</v>
      </c>
      <c r="C3174" s="2">
        <v>235</v>
      </c>
      <c r="D3174" s="2">
        <v>153</v>
      </c>
      <c r="E3174" s="2">
        <v>141</v>
      </c>
      <c r="F3174" s="2">
        <v>112.80000000000001</v>
      </c>
      <c r="G3174">
        <v>3</v>
      </c>
      <c r="H3174">
        <v>0</v>
      </c>
      <c r="I3174" s="2">
        <f>Tabell2[[#This Row],[Inköpspris (SEK)]]*Tabell2[[#This Row],[Antal]]</f>
        <v>423</v>
      </c>
      <c r="J3174" s="2">
        <f>MIN(Tabell2[[#This Row],[Bokat]]*Tabell2[[#This Row],[Inköpspris (SEK)]],Tabell2[[#This Row],[Totalt lagervärde ink moms]])</f>
        <v>0</v>
      </c>
      <c r="K3174" s="2">
        <f>Tabell2[[#This Row],[Totalt lagervärde ink moms]]-Tabell2[[#This Row],[Varav bokat ink moms]]</f>
        <v>423</v>
      </c>
      <c r="L3174" s="2">
        <f>Tabell2[[#This Row],[Antal]]*Tabell2[[#This Row],[Inpris ex moms]]</f>
        <v>338.40000000000003</v>
      </c>
      <c r="M3174" s="2">
        <f>MIN(Tabell2[[#This Row],[Bokat]]*Tabell2[[#This Row],[Inpris ex moms]],Tabell2[[#This Row],[Totalt lagervärde ex moms]])</f>
        <v>0</v>
      </c>
      <c r="N3174" s="2">
        <f>Tabell2[[#This Row],[Totalt lagervärde ex moms]]-Tabell2[[#This Row],[Varav bokat ex moms]]</f>
        <v>338.40000000000003</v>
      </c>
    </row>
    <row r="3175" spans="1:14" x14ac:dyDescent="0.2">
      <c r="A3175" t="s">
        <v>14835</v>
      </c>
      <c r="B3175" t="s">
        <v>14836</v>
      </c>
      <c r="C3175" s="2">
        <v>265</v>
      </c>
      <c r="D3175" s="2">
        <v>186</v>
      </c>
      <c r="E3175" s="2">
        <v>159</v>
      </c>
      <c r="F3175" s="2">
        <v>127.2</v>
      </c>
      <c r="G3175">
        <v>1</v>
      </c>
      <c r="H3175">
        <v>0</v>
      </c>
      <c r="I3175" s="2">
        <f>Tabell2[[#This Row],[Inköpspris (SEK)]]*Tabell2[[#This Row],[Antal]]</f>
        <v>159</v>
      </c>
      <c r="J3175" s="2">
        <f>MIN(Tabell2[[#This Row],[Bokat]]*Tabell2[[#This Row],[Inköpspris (SEK)]],Tabell2[[#This Row],[Totalt lagervärde ink moms]])</f>
        <v>0</v>
      </c>
      <c r="K3175" s="2">
        <f>Tabell2[[#This Row],[Totalt lagervärde ink moms]]-Tabell2[[#This Row],[Varav bokat ink moms]]</f>
        <v>159</v>
      </c>
      <c r="L3175" s="2">
        <f>Tabell2[[#This Row],[Antal]]*Tabell2[[#This Row],[Inpris ex moms]]</f>
        <v>127.2</v>
      </c>
      <c r="M3175" s="2">
        <f>MIN(Tabell2[[#This Row],[Bokat]]*Tabell2[[#This Row],[Inpris ex moms]],Tabell2[[#This Row],[Totalt lagervärde ex moms]])</f>
        <v>0</v>
      </c>
      <c r="N3175" s="2">
        <f>Tabell2[[#This Row],[Totalt lagervärde ex moms]]-Tabell2[[#This Row],[Varav bokat ex moms]]</f>
        <v>127.2</v>
      </c>
    </row>
    <row r="3176" spans="1:14" x14ac:dyDescent="0.2">
      <c r="A3176" t="s">
        <v>4369</v>
      </c>
      <c r="B3176" t="s">
        <v>4370</v>
      </c>
      <c r="C3176" s="2">
        <v>295</v>
      </c>
      <c r="D3176" s="2">
        <v>206</v>
      </c>
      <c r="E3176" s="2">
        <v>177</v>
      </c>
      <c r="F3176" s="2">
        <v>141.6</v>
      </c>
      <c r="G3176">
        <v>2</v>
      </c>
      <c r="H3176">
        <v>0</v>
      </c>
      <c r="I3176" s="2">
        <f>Tabell2[[#This Row],[Inköpspris (SEK)]]*Tabell2[[#This Row],[Antal]]</f>
        <v>354</v>
      </c>
      <c r="J3176" s="2">
        <f>MIN(Tabell2[[#This Row],[Bokat]]*Tabell2[[#This Row],[Inköpspris (SEK)]],Tabell2[[#This Row],[Totalt lagervärde ink moms]])</f>
        <v>0</v>
      </c>
      <c r="K3176" s="2">
        <f>Tabell2[[#This Row],[Totalt lagervärde ink moms]]-Tabell2[[#This Row],[Varav bokat ink moms]]</f>
        <v>354</v>
      </c>
      <c r="L3176" s="2">
        <f>Tabell2[[#This Row],[Antal]]*Tabell2[[#This Row],[Inpris ex moms]]</f>
        <v>283.2</v>
      </c>
      <c r="M3176" s="2">
        <f>MIN(Tabell2[[#This Row],[Bokat]]*Tabell2[[#This Row],[Inpris ex moms]],Tabell2[[#This Row],[Totalt lagervärde ex moms]])</f>
        <v>0</v>
      </c>
      <c r="N3176" s="2">
        <f>Tabell2[[#This Row],[Totalt lagervärde ex moms]]-Tabell2[[#This Row],[Varav bokat ex moms]]</f>
        <v>283.2</v>
      </c>
    </row>
    <row r="3177" spans="1:14" x14ac:dyDescent="0.2">
      <c r="A3177" t="s">
        <v>8141</v>
      </c>
      <c r="B3177" t="s">
        <v>8142</v>
      </c>
      <c r="C3177" s="2">
        <v>319</v>
      </c>
      <c r="D3177" s="2">
        <v>223</v>
      </c>
      <c r="E3177" s="2">
        <v>191.4</v>
      </c>
      <c r="F3177" s="2">
        <v>153.12</v>
      </c>
      <c r="G3177">
        <v>2</v>
      </c>
      <c r="H3177">
        <v>0</v>
      </c>
      <c r="I3177" s="2">
        <f>Tabell2[[#This Row],[Inköpspris (SEK)]]*Tabell2[[#This Row],[Antal]]</f>
        <v>382.8</v>
      </c>
      <c r="J3177" s="2">
        <f>MIN(Tabell2[[#This Row],[Bokat]]*Tabell2[[#This Row],[Inköpspris (SEK)]],Tabell2[[#This Row],[Totalt lagervärde ink moms]])</f>
        <v>0</v>
      </c>
      <c r="K3177" s="2">
        <f>Tabell2[[#This Row],[Totalt lagervärde ink moms]]-Tabell2[[#This Row],[Varav bokat ink moms]]</f>
        <v>382.8</v>
      </c>
      <c r="L3177" s="2">
        <f>Tabell2[[#This Row],[Antal]]*Tabell2[[#This Row],[Inpris ex moms]]</f>
        <v>306.24</v>
      </c>
      <c r="M3177" s="2">
        <f>MIN(Tabell2[[#This Row],[Bokat]]*Tabell2[[#This Row],[Inpris ex moms]],Tabell2[[#This Row],[Totalt lagervärde ex moms]])</f>
        <v>0</v>
      </c>
      <c r="N3177" s="2">
        <f>Tabell2[[#This Row],[Totalt lagervärde ex moms]]-Tabell2[[#This Row],[Varav bokat ex moms]]</f>
        <v>306.24</v>
      </c>
    </row>
    <row r="3178" spans="1:14" x14ac:dyDescent="0.2">
      <c r="A3178" t="s">
        <v>8523</v>
      </c>
      <c r="B3178" t="s">
        <v>8524</v>
      </c>
      <c r="C3178" s="2">
        <v>399</v>
      </c>
      <c r="D3178" s="2">
        <v>279</v>
      </c>
      <c r="E3178" s="2">
        <v>239.4</v>
      </c>
      <c r="F3178" s="2">
        <v>191.52</v>
      </c>
      <c r="G3178">
        <v>2</v>
      </c>
      <c r="H3178">
        <v>1</v>
      </c>
      <c r="I3178" s="2">
        <f>Tabell2[[#This Row],[Inköpspris (SEK)]]*Tabell2[[#This Row],[Antal]]</f>
        <v>478.8</v>
      </c>
      <c r="J3178" s="2">
        <f>MIN(Tabell2[[#This Row],[Bokat]]*Tabell2[[#This Row],[Inköpspris (SEK)]],Tabell2[[#This Row],[Totalt lagervärde ink moms]])</f>
        <v>239.4</v>
      </c>
      <c r="K3178" s="2">
        <f>Tabell2[[#This Row],[Totalt lagervärde ink moms]]-Tabell2[[#This Row],[Varav bokat ink moms]]</f>
        <v>239.4</v>
      </c>
      <c r="L3178" s="2">
        <f>Tabell2[[#This Row],[Antal]]*Tabell2[[#This Row],[Inpris ex moms]]</f>
        <v>383.04</v>
      </c>
      <c r="M3178" s="2">
        <f>MIN(Tabell2[[#This Row],[Bokat]]*Tabell2[[#This Row],[Inpris ex moms]],Tabell2[[#This Row],[Totalt lagervärde ex moms]])</f>
        <v>191.52</v>
      </c>
      <c r="N3178" s="2">
        <f>Tabell2[[#This Row],[Totalt lagervärde ex moms]]-Tabell2[[#This Row],[Varav bokat ex moms]]</f>
        <v>191.52</v>
      </c>
    </row>
    <row r="3179" spans="1:14" x14ac:dyDescent="0.2">
      <c r="A3179" t="s">
        <v>3677</v>
      </c>
      <c r="B3179" t="s">
        <v>3678</v>
      </c>
      <c r="C3179" s="2">
        <v>455</v>
      </c>
      <c r="D3179" s="2">
        <v>318</v>
      </c>
      <c r="E3179" s="2">
        <v>273</v>
      </c>
      <c r="F3179" s="2">
        <v>218.4</v>
      </c>
      <c r="G3179">
        <v>2</v>
      </c>
      <c r="H3179">
        <v>0</v>
      </c>
      <c r="I3179" s="2">
        <f>Tabell2[[#This Row],[Inköpspris (SEK)]]*Tabell2[[#This Row],[Antal]]</f>
        <v>546</v>
      </c>
      <c r="J3179" s="2">
        <f>MIN(Tabell2[[#This Row],[Bokat]]*Tabell2[[#This Row],[Inköpspris (SEK)]],Tabell2[[#This Row],[Totalt lagervärde ink moms]])</f>
        <v>0</v>
      </c>
      <c r="K3179" s="2">
        <f>Tabell2[[#This Row],[Totalt lagervärde ink moms]]-Tabell2[[#This Row],[Varav bokat ink moms]]</f>
        <v>546</v>
      </c>
      <c r="L3179" s="2">
        <f>Tabell2[[#This Row],[Antal]]*Tabell2[[#This Row],[Inpris ex moms]]</f>
        <v>436.8</v>
      </c>
      <c r="M3179" s="2">
        <f>MIN(Tabell2[[#This Row],[Bokat]]*Tabell2[[#This Row],[Inpris ex moms]],Tabell2[[#This Row],[Totalt lagervärde ex moms]])</f>
        <v>0</v>
      </c>
      <c r="N3179" s="2">
        <f>Tabell2[[#This Row],[Totalt lagervärde ex moms]]-Tabell2[[#This Row],[Varav bokat ex moms]]</f>
        <v>436.8</v>
      </c>
    </row>
    <row r="3180" spans="1:14" x14ac:dyDescent="0.2">
      <c r="A3180" t="s">
        <v>592</v>
      </c>
      <c r="B3180" t="s">
        <v>593</v>
      </c>
      <c r="C3180" s="2">
        <v>499</v>
      </c>
      <c r="D3180" s="2">
        <v>349</v>
      </c>
      <c r="E3180" s="2">
        <v>299.39999999999998</v>
      </c>
      <c r="F3180" s="2">
        <v>239.51999999999998</v>
      </c>
      <c r="G3180">
        <v>1</v>
      </c>
      <c r="H3180">
        <v>0</v>
      </c>
      <c r="I3180" s="2">
        <f>Tabell2[[#This Row],[Inköpspris (SEK)]]*Tabell2[[#This Row],[Antal]]</f>
        <v>299.39999999999998</v>
      </c>
      <c r="J3180" s="2">
        <f>MIN(Tabell2[[#This Row],[Bokat]]*Tabell2[[#This Row],[Inköpspris (SEK)]],Tabell2[[#This Row],[Totalt lagervärde ink moms]])</f>
        <v>0</v>
      </c>
      <c r="K3180" s="2">
        <f>Tabell2[[#This Row],[Totalt lagervärde ink moms]]-Tabell2[[#This Row],[Varav bokat ink moms]]</f>
        <v>299.39999999999998</v>
      </c>
      <c r="L3180" s="2">
        <f>Tabell2[[#This Row],[Antal]]*Tabell2[[#This Row],[Inpris ex moms]]</f>
        <v>239.51999999999998</v>
      </c>
      <c r="M3180" s="2">
        <f>MIN(Tabell2[[#This Row],[Bokat]]*Tabell2[[#This Row],[Inpris ex moms]],Tabell2[[#This Row],[Totalt lagervärde ex moms]])</f>
        <v>0</v>
      </c>
      <c r="N3180" s="2">
        <f>Tabell2[[#This Row],[Totalt lagervärde ex moms]]-Tabell2[[#This Row],[Varav bokat ex moms]]</f>
        <v>239.51999999999998</v>
      </c>
    </row>
    <row r="3181" spans="1:14" x14ac:dyDescent="0.2">
      <c r="A3181" t="s">
        <v>66</v>
      </c>
      <c r="B3181" t="s">
        <v>67</v>
      </c>
      <c r="C3181" s="2">
        <v>695</v>
      </c>
      <c r="D3181" s="2">
        <v>486</v>
      </c>
      <c r="E3181" s="2">
        <v>417</v>
      </c>
      <c r="F3181" s="2">
        <v>333.6</v>
      </c>
      <c r="G3181">
        <v>2</v>
      </c>
      <c r="H3181">
        <v>0</v>
      </c>
      <c r="I3181" s="2">
        <f>Tabell2[[#This Row],[Inköpspris (SEK)]]*Tabell2[[#This Row],[Antal]]</f>
        <v>834</v>
      </c>
      <c r="J3181" s="2">
        <f>MIN(Tabell2[[#This Row],[Bokat]]*Tabell2[[#This Row],[Inköpspris (SEK)]],Tabell2[[#This Row],[Totalt lagervärde ink moms]])</f>
        <v>0</v>
      </c>
      <c r="K3181" s="2">
        <f>Tabell2[[#This Row],[Totalt lagervärde ink moms]]-Tabell2[[#This Row],[Varav bokat ink moms]]</f>
        <v>834</v>
      </c>
      <c r="L3181" s="2">
        <f>Tabell2[[#This Row],[Antal]]*Tabell2[[#This Row],[Inpris ex moms]]</f>
        <v>667.2</v>
      </c>
      <c r="M3181" s="2">
        <f>MIN(Tabell2[[#This Row],[Bokat]]*Tabell2[[#This Row],[Inpris ex moms]],Tabell2[[#This Row],[Totalt lagervärde ex moms]])</f>
        <v>0</v>
      </c>
      <c r="N3181" s="2">
        <f>Tabell2[[#This Row],[Totalt lagervärde ex moms]]-Tabell2[[#This Row],[Varav bokat ex moms]]</f>
        <v>667.2</v>
      </c>
    </row>
    <row r="3182" spans="1:14" x14ac:dyDescent="0.2">
      <c r="A3182" t="s">
        <v>17003</v>
      </c>
      <c r="B3182" t="s">
        <v>17004</v>
      </c>
      <c r="C3182" s="2">
        <v>1299</v>
      </c>
      <c r="D3182" s="2">
        <v>779</v>
      </c>
      <c r="E3182" s="2">
        <v>779.4</v>
      </c>
      <c r="F3182" s="2">
        <v>623.52</v>
      </c>
      <c r="G3182">
        <v>1</v>
      </c>
      <c r="H3182">
        <v>0</v>
      </c>
      <c r="I3182" s="2">
        <f>Tabell2[[#This Row],[Inköpspris (SEK)]]*Tabell2[[#This Row],[Antal]]</f>
        <v>779.4</v>
      </c>
      <c r="J3182" s="2">
        <f>MIN(Tabell2[[#This Row],[Bokat]]*Tabell2[[#This Row],[Inköpspris (SEK)]],Tabell2[[#This Row],[Totalt lagervärde ink moms]])</f>
        <v>0</v>
      </c>
      <c r="K3182" s="2">
        <f>Tabell2[[#This Row],[Totalt lagervärde ink moms]]-Tabell2[[#This Row],[Varav bokat ink moms]]</f>
        <v>779.4</v>
      </c>
      <c r="L3182" s="2">
        <f>Tabell2[[#This Row],[Antal]]*Tabell2[[#This Row],[Inpris ex moms]]</f>
        <v>623.52</v>
      </c>
      <c r="M3182" s="2">
        <f>MIN(Tabell2[[#This Row],[Bokat]]*Tabell2[[#This Row],[Inpris ex moms]],Tabell2[[#This Row],[Totalt lagervärde ex moms]])</f>
        <v>0</v>
      </c>
      <c r="N3182" s="2">
        <f>Tabell2[[#This Row],[Totalt lagervärde ex moms]]-Tabell2[[#This Row],[Varav bokat ex moms]]</f>
        <v>623.52</v>
      </c>
    </row>
    <row r="3183" spans="1:14" x14ac:dyDescent="0.2">
      <c r="A3183" t="s">
        <v>13577</v>
      </c>
      <c r="B3183" t="s">
        <v>13578</v>
      </c>
      <c r="C3183" s="2">
        <v>1395</v>
      </c>
      <c r="D3183" s="2">
        <v>837</v>
      </c>
      <c r="E3183" s="2">
        <v>837</v>
      </c>
      <c r="F3183" s="2">
        <v>669.6</v>
      </c>
      <c r="G3183">
        <v>2</v>
      </c>
      <c r="H3183">
        <v>0</v>
      </c>
      <c r="I3183" s="2">
        <f>Tabell2[[#This Row],[Inköpspris (SEK)]]*Tabell2[[#This Row],[Antal]]</f>
        <v>1674</v>
      </c>
      <c r="J3183" s="2">
        <f>MIN(Tabell2[[#This Row],[Bokat]]*Tabell2[[#This Row],[Inköpspris (SEK)]],Tabell2[[#This Row],[Totalt lagervärde ink moms]])</f>
        <v>0</v>
      </c>
      <c r="K3183" s="2">
        <f>Tabell2[[#This Row],[Totalt lagervärde ink moms]]-Tabell2[[#This Row],[Varav bokat ink moms]]</f>
        <v>1674</v>
      </c>
      <c r="L3183" s="2">
        <f>Tabell2[[#This Row],[Antal]]*Tabell2[[#This Row],[Inpris ex moms]]</f>
        <v>1339.2</v>
      </c>
      <c r="M3183" s="2">
        <f>MIN(Tabell2[[#This Row],[Bokat]]*Tabell2[[#This Row],[Inpris ex moms]],Tabell2[[#This Row],[Totalt lagervärde ex moms]])</f>
        <v>0</v>
      </c>
      <c r="N3183" s="2">
        <f>Tabell2[[#This Row],[Totalt lagervärde ex moms]]-Tabell2[[#This Row],[Varav bokat ex moms]]</f>
        <v>1339.2</v>
      </c>
    </row>
    <row r="3184" spans="1:14" x14ac:dyDescent="0.2">
      <c r="A3184" t="s">
        <v>11108</v>
      </c>
      <c r="B3184" t="s">
        <v>11109</v>
      </c>
      <c r="C3184" s="2">
        <v>3495</v>
      </c>
      <c r="D3184" s="2">
        <v>2446</v>
      </c>
      <c r="E3184" s="2">
        <v>2097</v>
      </c>
      <c r="F3184" s="2">
        <v>1677.6000000000001</v>
      </c>
      <c r="G3184">
        <v>1</v>
      </c>
      <c r="H3184">
        <v>0</v>
      </c>
      <c r="I3184" s="2">
        <f>Tabell2[[#This Row],[Inköpspris (SEK)]]*Tabell2[[#This Row],[Antal]]</f>
        <v>2097</v>
      </c>
      <c r="J3184" s="2">
        <f>MIN(Tabell2[[#This Row],[Bokat]]*Tabell2[[#This Row],[Inköpspris (SEK)]],Tabell2[[#This Row],[Totalt lagervärde ink moms]])</f>
        <v>0</v>
      </c>
      <c r="K3184" s="2">
        <f>Tabell2[[#This Row],[Totalt lagervärde ink moms]]-Tabell2[[#This Row],[Varav bokat ink moms]]</f>
        <v>2097</v>
      </c>
      <c r="L3184" s="2">
        <f>Tabell2[[#This Row],[Antal]]*Tabell2[[#This Row],[Inpris ex moms]]</f>
        <v>1677.6000000000001</v>
      </c>
      <c r="M3184" s="2">
        <f>MIN(Tabell2[[#This Row],[Bokat]]*Tabell2[[#This Row],[Inpris ex moms]],Tabell2[[#This Row],[Totalt lagervärde ex moms]])</f>
        <v>0</v>
      </c>
      <c r="N3184" s="2">
        <f>Tabell2[[#This Row],[Totalt lagervärde ex moms]]-Tabell2[[#This Row],[Varav bokat ex moms]]</f>
        <v>1677.6000000000001</v>
      </c>
    </row>
    <row r="3185" spans="1:14" x14ac:dyDescent="0.2">
      <c r="A3185" t="s">
        <v>11110</v>
      </c>
      <c r="B3185" t="s">
        <v>11111</v>
      </c>
      <c r="C3185" s="2">
        <v>3495</v>
      </c>
      <c r="D3185" s="2">
        <v>2446</v>
      </c>
      <c r="E3185" s="2">
        <v>2097</v>
      </c>
      <c r="F3185" s="2">
        <v>1677.6000000000001</v>
      </c>
      <c r="G3185">
        <v>1</v>
      </c>
      <c r="H3185">
        <v>0</v>
      </c>
      <c r="I3185" s="2">
        <f>Tabell2[[#This Row],[Inköpspris (SEK)]]*Tabell2[[#This Row],[Antal]]</f>
        <v>2097</v>
      </c>
      <c r="J3185" s="2">
        <f>MIN(Tabell2[[#This Row],[Bokat]]*Tabell2[[#This Row],[Inköpspris (SEK)]],Tabell2[[#This Row],[Totalt lagervärde ink moms]])</f>
        <v>0</v>
      </c>
      <c r="K3185" s="2">
        <f>Tabell2[[#This Row],[Totalt lagervärde ink moms]]-Tabell2[[#This Row],[Varav bokat ink moms]]</f>
        <v>2097</v>
      </c>
      <c r="L3185" s="2">
        <f>Tabell2[[#This Row],[Antal]]*Tabell2[[#This Row],[Inpris ex moms]]</f>
        <v>1677.6000000000001</v>
      </c>
      <c r="M3185" s="2">
        <f>MIN(Tabell2[[#This Row],[Bokat]]*Tabell2[[#This Row],[Inpris ex moms]],Tabell2[[#This Row],[Totalt lagervärde ex moms]])</f>
        <v>0</v>
      </c>
      <c r="N3185" s="2">
        <f>Tabell2[[#This Row],[Totalt lagervärde ex moms]]-Tabell2[[#This Row],[Varav bokat ex moms]]</f>
        <v>1677.6000000000001</v>
      </c>
    </row>
    <row r="3186" spans="1:14" x14ac:dyDescent="0.2">
      <c r="A3186" t="s">
        <v>11100</v>
      </c>
      <c r="B3186" t="s">
        <v>11101</v>
      </c>
      <c r="C3186" s="2">
        <v>3895</v>
      </c>
      <c r="E3186" s="2">
        <v>2337</v>
      </c>
      <c r="F3186" s="2">
        <v>1869.6000000000001</v>
      </c>
      <c r="G3186">
        <v>1</v>
      </c>
      <c r="H3186">
        <v>1</v>
      </c>
      <c r="I3186" s="2">
        <f>Tabell2[[#This Row],[Inköpspris (SEK)]]*Tabell2[[#This Row],[Antal]]</f>
        <v>2337</v>
      </c>
      <c r="J3186" s="2">
        <f>MIN(Tabell2[[#This Row],[Bokat]]*Tabell2[[#This Row],[Inköpspris (SEK)]],Tabell2[[#This Row],[Totalt lagervärde ink moms]])</f>
        <v>2337</v>
      </c>
      <c r="K3186" s="2">
        <f>Tabell2[[#This Row],[Totalt lagervärde ink moms]]-Tabell2[[#This Row],[Varav bokat ink moms]]</f>
        <v>0</v>
      </c>
      <c r="L3186" s="2">
        <f>Tabell2[[#This Row],[Antal]]*Tabell2[[#This Row],[Inpris ex moms]]</f>
        <v>1869.6000000000001</v>
      </c>
      <c r="M3186" s="2">
        <f>MIN(Tabell2[[#This Row],[Bokat]]*Tabell2[[#This Row],[Inpris ex moms]],Tabell2[[#This Row],[Totalt lagervärde ex moms]])</f>
        <v>1869.6000000000001</v>
      </c>
      <c r="N3186" s="2">
        <f>Tabell2[[#This Row],[Totalt lagervärde ex moms]]-Tabell2[[#This Row],[Varav bokat ex moms]]</f>
        <v>0</v>
      </c>
    </row>
    <row r="3187" spans="1:14" x14ac:dyDescent="0.2">
      <c r="A3187" t="s">
        <v>11086</v>
      </c>
      <c r="B3187" t="s">
        <v>11087</v>
      </c>
      <c r="C3187" s="2">
        <v>4095</v>
      </c>
      <c r="D3187" s="2">
        <v>2866</v>
      </c>
      <c r="E3187" s="2">
        <v>2457</v>
      </c>
      <c r="F3187" s="2">
        <v>1965.6000000000001</v>
      </c>
      <c r="G3187">
        <v>1</v>
      </c>
      <c r="H3187">
        <v>0</v>
      </c>
      <c r="I3187" s="2">
        <f>Tabell2[[#This Row],[Inköpspris (SEK)]]*Tabell2[[#This Row],[Antal]]</f>
        <v>2457</v>
      </c>
      <c r="J3187" s="2">
        <f>MIN(Tabell2[[#This Row],[Bokat]]*Tabell2[[#This Row],[Inköpspris (SEK)]],Tabell2[[#This Row],[Totalt lagervärde ink moms]])</f>
        <v>0</v>
      </c>
      <c r="K3187" s="2">
        <f>Tabell2[[#This Row],[Totalt lagervärde ink moms]]-Tabell2[[#This Row],[Varav bokat ink moms]]</f>
        <v>2457</v>
      </c>
      <c r="L3187" s="2">
        <f>Tabell2[[#This Row],[Antal]]*Tabell2[[#This Row],[Inpris ex moms]]</f>
        <v>1965.6000000000001</v>
      </c>
      <c r="M3187" s="2">
        <f>MIN(Tabell2[[#This Row],[Bokat]]*Tabell2[[#This Row],[Inpris ex moms]],Tabell2[[#This Row],[Totalt lagervärde ex moms]])</f>
        <v>0</v>
      </c>
      <c r="N3187" s="2">
        <f>Tabell2[[#This Row],[Totalt lagervärde ex moms]]-Tabell2[[#This Row],[Varav bokat ex moms]]</f>
        <v>1965.6000000000001</v>
      </c>
    </row>
    <row r="3188" spans="1:14" x14ac:dyDescent="0.2">
      <c r="A3188" t="s">
        <v>8143</v>
      </c>
      <c r="B3188" t="s">
        <v>8144</v>
      </c>
      <c r="C3188" s="2">
        <v>389</v>
      </c>
      <c r="D3188" s="2">
        <v>233</v>
      </c>
      <c r="E3188" s="2">
        <v>233.35</v>
      </c>
      <c r="F3188" s="2">
        <v>186.68</v>
      </c>
      <c r="G3188">
        <v>2</v>
      </c>
      <c r="H3188">
        <v>0</v>
      </c>
      <c r="I3188" s="2">
        <f>Tabell2[[#This Row],[Inköpspris (SEK)]]*Tabell2[[#This Row],[Antal]]</f>
        <v>466.7</v>
      </c>
      <c r="J3188" s="2">
        <f>MIN(Tabell2[[#This Row],[Bokat]]*Tabell2[[#This Row],[Inköpspris (SEK)]],Tabell2[[#This Row],[Totalt lagervärde ink moms]])</f>
        <v>0</v>
      </c>
      <c r="K3188" s="2">
        <f>Tabell2[[#This Row],[Totalt lagervärde ink moms]]-Tabell2[[#This Row],[Varav bokat ink moms]]</f>
        <v>466.7</v>
      </c>
      <c r="L3188" s="2">
        <f>Tabell2[[#This Row],[Antal]]*Tabell2[[#This Row],[Inpris ex moms]]</f>
        <v>373.36</v>
      </c>
      <c r="M3188" s="2">
        <f>MIN(Tabell2[[#This Row],[Bokat]]*Tabell2[[#This Row],[Inpris ex moms]],Tabell2[[#This Row],[Totalt lagervärde ex moms]])</f>
        <v>0</v>
      </c>
      <c r="N3188" s="2">
        <f>Tabell2[[#This Row],[Totalt lagervärde ex moms]]-Tabell2[[#This Row],[Varav bokat ex moms]]</f>
        <v>373.36</v>
      </c>
    </row>
    <row r="3189" spans="1:14" x14ac:dyDescent="0.2">
      <c r="A3189" t="s">
        <v>1158</v>
      </c>
      <c r="B3189" t="s">
        <v>1159</v>
      </c>
      <c r="C3189" s="2">
        <v>2309</v>
      </c>
      <c r="D3189" s="2">
        <v>1385</v>
      </c>
      <c r="E3189" s="2">
        <v>1385.03</v>
      </c>
      <c r="F3189" s="2">
        <v>1108.0240000000001</v>
      </c>
      <c r="G3189">
        <v>1</v>
      </c>
      <c r="H3189">
        <v>0</v>
      </c>
      <c r="I3189" s="2">
        <f>Tabell2[[#This Row],[Inköpspris (SEK)]]*Tabell2[[#This Row],[Antal]]</f>
        <v>1385.03</v>
      </c>
      <c r="J3189" s="2">
        <f>MIN(Tabell2[[#This Row],[Bokat]]*Tabell2[[#This Row],[Inköpspris (SEK)]],Tabell2[[#This Row],[Totalt lagervärde ink moms]])</f>
        <v>0</v>
      </c>
      <c r="K3189" s="2">
        <f>Tabell2[[#This Row],[Totalt lagervärde ink moms]]-Tabell2[[#This Row],[Varav bokat ink moms]]</f>
        <v>1385.03</v>
      </c>
      <c r="L3189" s="2">
        <f>Tabell2[[#This Row],[Antal]]*Tabell2[[#This Row],[Inpris ex moms]]</f>
        <v>1108.0240000000001</v>
      </c>
      <c r="M3189" s="2">
        <f>MIN(Tabell2[[#This Row],[Bokat]]*Tabell2[[#This Row],[Inpris ex moms]],Tabell2[[#This Row],[Totalt lagervärde ex moms]])</f>
        <v>0</v>
      </c>
      <c r="N3189" s="2">
        <f>Tabell2[[#This Row],[Totalt lagervärde ex moms]]-Tabell2[[#This Row],[Varav bokat ex moms]]</f>
        <v>1108.0240000000001</v>
      </c>
    </row>
    <row r="3190" spans="1:14" x14ac:dyDescent="0.2">
      <c r="A3190" t="s">
        <v>2625</v>
      </c>
      <c r="B3190" t="s">
        <v>2626</v>
      </c>
      <c r="C3190" s="2">
        <v>219</v>
      </c>
      <c r="D3190" s="2">
        <v>153</v>
      </c>
      <c r="E3190" s="2">
        <v>131.36000000000001</v>
      </c>
      <c r="F3190" s="2">
        <v>105.08800000000002</v>
      </c>
      <c r="G3190">
        <v>2</v>
      </c>
      <c r="H3190">
        <v>0</v>
      </c>
      <c r="I3190" s="2">
        <f>Tabell2[[#This Row],[Inköpspris (SEK)]]*Tabell2[[#This Row],[Antal]]</f>
        <v>262.72000000000003</v>
      </c>
      <c r="J3190" s="2">
        <f>MIN(Tabell2[[#This Row],[Bokat]]*Tabell2[[#This Row],[Inköpspris (SEK)]],Tabell2[[#This Row],[Totalt lagervärde ink moms]])</f>
        <v>0</v>
      </c>
      <c r="K3190" s="2">
        <f>Tabell2[[#This Row],[Totalt lagervärde ink moms]]-Tabell2[[#This Row],[Varav bokat ink moms]]</f>
        <v>262.72000000000003</v>
      </c>
      <c r="L3190" s="2">
        <f>Tabell2[[#This Row],[Antal]]*Tabell2[[#This Row],[Inpris ex moms]]</f>
        <v>210.17600000000004</v>
      </c>
      <c r="M3190" s="2">
        <f>MIN(Tabell2[[#This Row],[Bokat]]*Tabell2[[#This Row],[Inpris ex moms]],Tabell2[[#This Row],[Totalt lagervärde ex moms]])</f>
        <v>0</v>
      </c>
      <c r="N3190" s="2">
        <f>Tabell2[[#This Row],[Totalt lagervärde ex moms]]-Tabell2[[#This Row],[Varav bokat ex moms]]</f>
        <v>210.17600000000004</v>
      </c>
    </row>
    <row r="3191" spans="1:14" x14ac:dyDescent="0.2">
      <c r="A3191" t="s">
        <v>2627</v>
      </c>
      <c r="B3191" t="s">
        <v>2628</v>
      </c>
      <c r="C3191" s="2">
        <v>219</v>
      </c>
      <c r="D3191" s="2">
        <v>153</v>
      </c>
      <c r="E3191" s="2">
        <v>131.36000000000001</v>
      </c>
      <c r="F3191" s="2">
        <v>105.08800000000002</v>
      </c>
      <c r="G3191">
        <v>2</v>
      </c>
      <c r="H3191">
        <v>0</v>
      </c>
      <c r="I3191" s="2">
        <f>Tabell2[[#This Row],[Inköpspris (SEK)]]*Tabell2[[#This Row],[Antal]]</f>
        <v>262.72000000000003</v>
      </c>
      <c r="J3191" s="2">
        <f>MIN(Tabell2[[#This Row],[Bokat]]*Tabell2[[#This Row],[Inköpspris (SEK)]],Tabell2[[#This Row],[Totalt lagervärde ink moms]])</f>
        <v>0</v>
      </c>
      <c r="K3191" s="2">
        <f>Tabell2[[#This Row],[Totalt lagervärde ink moms]]-Tabell2[[#This Row],[Varav bokat ink moms]]</f>
        <v>262.72000000000003</v>
      </c>
      <c r="L3191" s="2">
        <f>Tabell2[[#This Row],[Antal]]*Tabell2[[#This Row],[Inpris ex moms]]</f>
        <v>210.17600000000004</v>
      </c>
      <c r="M3191" s="2">
        <f>MIN(Tabell2[[#This Row],[Bokat]]*Tabell2[[#This Row],[Inpris ex moms]],Tabell2[[#This Row],[Totalt lagervärde ex moms]])</f>
        <v>0</v>
      </c>
      <c r="N3191" s="2">
        <f>Tabell2[[#This Row],[Totalt lagervärde ex moms]]-Tabell2[[#This Row],[Varav bokat ex moms]]</f>
        <v>210.17600000000004</v>
      </c>
    </row>
    <row r="3192" spans="1:14" x14ac:dyDescent="0.2">
      <c r="A3192" t="s">
        <v>10204</v>
      </c>
      <c r="B3192" t="s">
        <v>10205</v>
      </c>
      <c r="C3192" s="2">
        <v>99</v>
      </c>
      <c r="D3192" s="2">
        <v>69</v>
      </c>
      <c r="E3192" s="2">
        <v>59.38</v>
      </c>
      <c r="F3192" s="2">
        <v>47.504000000000005</v>
      </c>
      <c r="G3192">
        <v>10</v>
      </c>
      <c r="H3192">
        <v>0</v>
      </c>
      <c r="I3192" s="2">
        <f>Tabell2[[#This Row],[Inköpspris (SEK)]]*Tabell2[[#This Row],[Antal]]</f>
        <v>593.80000000000007</v>
      </c>
      <c r="J3192" s="2">
        <f>MIN(Tabell2[[#This Row],[Bokat]]*Tabell2[[#This Row],[Inköpspris (SEK)]],Tabell2[[#This Row],[Totalt lagervärde ink moms]])</f>
        <v>0</v>
      </c>
      <c r="K3192" s="2">
        <f>Tabell2[[#This Row],[Totalt lagervärde ink moms]]-Tabell2[[#This Row],[Varav bokat ink moms]]</f>
        <v>593.80000000000007</v>
      </c>
      <c r="L3192" s="2">
        <f>Tabell2[[#This Row],[Antal]]*Tabell2[[#This Row],[Inpris ex moms]]</f>
        <v>475.04000000000008</v>
      </c>
      <c r="M3192" s="2">
        <f>MIN(Tabell2[[#This Row],[Bokat]]*Tabell2[[#This Row],[Inpris ex moms]],Tabell2[[#This Row],[Totalt lagervärde ex moms]])</f>
        <v>0</v>
      </c>
      <c r="N3192" s="2">
        <f>Tabell2[[#This Row],[Totalt lagervärde ex moms]]-Tabell2[[#This Row],[Varav bokat ex moms]]</f>
        <v>475.04000000000008</v>
      </c>
    </row>
    <row r="3193" spans="1:14" x14ac:dyDescent="0.2">
      <c r="A3193" t="s">
        <v>12934</v>
      </c>
      <c r="B3193" t="s">
        <v>12935</v>
      </c>
      <c r="C3193" s="2">
        <v>1799</v>
      </c>
      <c r="D3193" s="2">
        <v>1079</v>
      </c>
      <c r="E3193" s="2">
        <v>1079</v>
      </c>
      <c r="F3193" s="2">
        <v>863.2</v>
      </c>
      <c r="G3193">
        <v>1</v>
      </c>
      <c r="H3193">
        <v>0</v>
      </c>
      <c r="I3193" s="2">
        <f>Tabell2[[#This Row],[Inköpspris (SEK)]]*Tabell2[[#This Row],[Antal]]</f>
        <v>1079</v>
      </c>
      <c r="J3193" s="2">
        <f>MIN(Tabell2[[#This Row],[Bokat]]*Tabell2[[#This Row],[Inköpspris (SEK)]],Tabell2[[#This Row],[Totalt lagervärde ink moms]])</f>
        <v>0</v>
      </c>
      <c r="K3193" s="2">
        <f>Tabell2[[#This Row],[Totalt lagervärde ink moms]]-Tabell2[[#This Row],[Varav bokat ink moms]]</f>
        <v>1079</v>
      </c>
      <c r="L3193" s="2">
        <f>Tabell2[[#This Row],[Antal]]*Tabell2[[#This Row],[Inpris ex moms]]</f>
        <v>863.2</v>
      </c>
      <c r="M3193" s="2">
        <f>MIN(Tabell2[[#This Row],[Bokat]]*Tabell2[[#This Row],[Inpris ex moms]],Tabell2[[#This Row],[Totalt lagervärde ex moms]])</f>
        <v>0</v>
      </c>
      <c r="N3193" s="2">
        <f>Tabell2[[#This Row],[Totalt lagervärde ex moms]]-Tabell2[[#This Row],[Varav bokat ex moms]]</f>
        <v>863.2</v>
      </c>
    </row>
    <row r="3194" spans="1:14" x14ac:dyDescent="0.2">
      <c r="A3194" t="s">
        <v>3957</v>
      </c>
      <c r="B3194" t="s">
        <v>3958</v>
      </c>
      <c r="C3194" s="2">
        <v>166</v>
      </c>
      <c r="D3194" s="2">
        <v>123</v>
      </c>
      <c r="E3194" s="2">
        <v>99.56</v>
      </c>
      <c r="F3194" s="2">
        <v>79.650000000000006</v>
      </c>
      <c r="G3194">
        <v>2</v>
      </c>
      <c r="H3194">
        <v>0</v>
      </c>
      <c r="I3194" s="2">
        <f>Tabell2[[#This Row],[Inköpspris (SEK)]]*Tabell2[[#This Row],[Antal]]</f>
        <v>199.12</v>
      </c>
      <c r="J3194" s="2">
        <f>MIN(Tabell2[[#This Row],[Bokat]]*Tabell2[[#This Row],[Inköpspris (SEK)]],Tabell2[[#This Row],[Totalt lagervärde ink moms]])</f>
        <v>0</v>
      </c>
      <c r="K3194" s="2">
        <f>Tabell2[[#This Row],[Totalt lagervärde ink moms]]-Tabell2[[#This Row],[Varav bokat ink moms]]</f>
        <v>199.12</v>
      </c>
      <c r="L3194" s="2">
        <f>Tabell2[[#This Row],[Antal]]*Tabell2[[#This Row],[Inpris ex moms]]</f>
        <v>159.30000000000001</v>
      </c>
      <c r="M3194" s="2">
        <f>MIN(Tabell2[[#This Row],[Bokat]]*Tabell2[[#This Row],[Inpris ex moms]],Tabell2[[#This Row],[Totalt lagervärde ex moms]])</f>
        <v>0</v>
      </c>
      <c r="N3194" s="2">
        <f>Tabell2[[#This Row],[Totalt lagervärde ex moms]]-Tabell2[[#This Row],[Varav bokat ex moms]]</f>
        <v>159.30000000000001</v>
      </c>
    </row>
    <row r="3195" spans="1:14" x14ac:dyDescent="0.2">
      <c r="A3195" t="s">
        <v>3979</v>
      </c>
      <c r="B3195" t="s">
        <v>3980</v>
      </c>
      <c r="C3195" s="2">
        <v>166</v>
      </c>
      <c r="D3195" s="2">
        <v>137</v>
      </c>
      <c r="E3195" s="2">
        <v>99.56</v>
      </c>
      <c r="F3195" s="2">
        <v>79.650000000000006</v>
      </c>
      <c r="G3195">
        <v>1</v>
      </c>
      <c r="H3195">
        <v>0</v>
      </c>
      <c r="I3195" s="2">
        <f>Tabell2[[#This Row],[Inköpspris (SEK)]]*Tabell2[[#This Row],[Antal]]</f>
        <v>99.56</v>
      </c>
      <c r="J3195" s="2">
        <f>MIN(Tabell2[[#This Row],[Bokat]]*Tabell2[[#This Row],[Inköpspris (SEK)]],Tabell2[[#This Row],[Totalt lagervärde ink moms]])</f>
        <v>0</v>
      </c>
      <c r="K3195" s="2">
        <f>Tabell2[[#This Row],[Totalt lagervärde ink moms]]-Tabell2[[#This Row],[Varav bokat ink moms]]</f>
        <v>99.56</v>
      </c>
      <c r="L3195" s="2">
        <f>Tabell2[[#This Row],[Antal]]*Tabell2[[#This Row],[Inpris ex moms]]</f>
        <v>79.650000000000006</v>
      </c>
      <c r="M3195" s="2">
        <f>MIN(Tabell2[[#This Row],[Bokat]]*Tabell2[[#This Row],[Inpris ex moms]],Tabell2[[#This Row],[Totalt lagervärde ex moms]])</f>
        <v>0</v>
      </c>
      <c r="N3195" s="2">
        <f>Tabell2[[#This Row],[Totalt lagervärde ex moms]]-Tabell2[[#This Row],[Varav bokat ex moms]]</f>
        <v>79.650000000000006</v>
      </c>
    </row>
    <row r="3196" spans="1:14" x14ac:dyDescent="0.2">
      <c r="A3196" t="s">
        <v>7364</v>
      </c>
      <c r="B3196" t="s">
        <v>7365</v>
      </c>
      <c r="C3196" s="2">
        <v>139</v>
      </c>
      <c r="D3196" s="2">
        <v>83</v>
      </c>
      <c r="E3196" s="2">
        <v>83.36</v>
      </c>
      <c r="F3196" s="2">
        <v>66.69</v>
      </c>
      <c r="G3196">
        <v>4</v>
      </c>
      <c r="H3196">
        <v>0</v>
      </c>
      <c r="I3196" s="2">
        <f>Tabell2[[#This Row],[Inköpspris (SEK)]]*Tabell2[[#This Row],[Antal]]</f>
        <v>333.44</v>
      </c>
      <c r="J3196" s="2">
        <f>MIN(Tabell2[[#This Row],[Bokat]]*Tabell2[[#This Row],[Inköpspris (SEK)]],Tabell2[[#This Row],[Totalt lagervärde ink moms]])</f>
        <v>0</v>
      </c>
      <c r="K3196" s="2">
        <f>Tabell2[[#This Row],[Totalt lagervärde ink moms]]-Tabell2[[#This Row],[Varav bokat ink moms]]</f>
        <v>333.44</v>
      </c>
      <c r="L3196" s="2">
        <f>Tabell2[[#This Row],[Antal]]*Tabell2[[#This Row],[Inpris ex moms]]</f>
        <v>266.76</v>
      </c>
      <c r="M3196" s="2">
        <f>MIN(Tabell2[[#This Row],[Bokat]]*Tabell2[[#This Row],[Inpris ex moms]],Tabell2[[#This Row],[Totalt lagervärde ex moms]])</f>
        <v>0</v>
      </c>
      <c r="N3196" s="2">
        <f>Tabell2[[#This Row],[Totalt lagervärde ex moms]]-Tabell2[[#This Row],[Varav bokat ex moms]]</f>
        <v>266.76</v>
      </c>
    </row>
    <row r="3197" spans="1:14" x14ac:dyDescent="0.2">
      <c r="A3197" t="s">
        <v>4261</v>
      </c>
      <c r="B3197" t="s">
        <v>4262</v>
      </c>
      <c r="C3197" s="2">
        <v>63</v>
      </c>
      <c r="D3197" s="2">
        <v>60</v>
      </c>
      <c r="E3197" s="2">
        <v>37.78</v>
      </c>
      <c r="F3197" s="2">
        <v>30.224999999999998</v>
      </c>
      <c r="G3197">
        <v>1</v>
      </c>
      <c r="H3197">
        <v>0</v>
      </c>
      <c r="I3197" s="2">
        <f>Tabell2[[#This Row],[Inköpspris (SEK)]]*Tabell2[[#This Row],[Antal]]</f>
        <v>37.78</v>
      </c>
      <c r="J3197" s="2">
        <f>MIN(Tabell2[[#This Row],[Bokat]]*Tabell2[[#This Row],[Inköpspris (SEK)]],Tabell2[[#This Row],[Totalt lagervärde ink moms]])</f>
        <v>0</v>
      </c>
      <c r="K3197" s="2">
        <f>Tabell2[[#This Row],[Totalt lagervärde ink moms]]-Tabell2[[#This Row],[Varav bokat ink moms]]</f>
        <v>37.78</v>
      </c>
      <c r="L3197" s="2">
        <f>Tabell2[[#This Row],[Antal]]*Tabell2[[#This Row],[Inpris ex moms]]</f>
        <v>30.224999999999998</v>
      </c>
      <c r="M3197" s="2">
        <f>MIN(Tabell2[[#This Row],[Bokat]]*Tabell2[[#This Row],[Inpris ex moms]],Tabell2[[#This Row],[Totalt lagervärde ex moms]])</f>
        <v>0</v>
      </c>
      <c r="N3197" s="2">
        <f>Tabell2[[#This Row],[Totalt lagervärde ex moms]]-Tabell2[[#This Row],[Varav bokat ex moms]]</f>
        <v>30.224999999999998</v>
      </c>
    </row>
    <row r="3198" spans="1:14" x14ac:dyDescent="0.2">
      <c r="A3198" t="s">
        <v>16447</v>
      </c>
      <c r="B3198" t="s">
        <v>16448</v>
      </c>
      <c r="C3198" s="2">
        <v>499</v>
      </c>
      <c r="D3198" s="2">
        <v>349</v>
      </c>
      <c r="E3198" s="2">
        <v>299.25</v>
      </c>
      <c r="F3198" s="2">
        <v>239.4</v>
      </c>
      <c r="G3198">
        <v>2</v>
      </c>
      <c r="H3198">
        <v>0</v>
      </c>
      <c r="I3198" s="2">
        <f>Tabell2[[#This Row],[Inköpspris (SEK)]]*Tabell2[[#This Row],[Antal]]</f>
        <v>598.5</v>
      </c>
      <c r="J3198" s="2">
        <f>MIN(Tabell2[[#This Row],[Bokat]]*Tabell2[[#This Row],[Inköpspris (SEK)]],Tabell2[[#This Row],[Totalt lagervärde ink moms]])</f>
        <v>0</v>
      </c>
      <c r="K3198" s="2">
        <f>Tabell2[[#This Row],[Totalt lagervärde ink moms]]-Tabell2[[#This Row],[Varav bokat ink moms]]</f>
        <v>598.5</v>
      </c>
      <c r="L3198" s="2">
        <f>Tabell2[[#This Row],[Antal]]*Tabell2[[#This Row],[Inpris ex moms]]</f>
        <v>478.8</v>
      </c>
      <c r="M3198" s="2">
        <f>MIN(Tabell2[[#This Row],[Bokat]]*Tabell2[[#This Row],[Inpris ex moms]],Tabell2[[#This Row],[Totalt lagervärde ex moms]])</f>
        <v>0</v>
      </c>
      <c r="N3198" s="2">
        <f>Tabell2[[#This Row],[Totalt lagervärde ex moms]]-Tabell2[[#This Row],[Varav bokat ex moms]]</f>
        <v>478.8</v>
      </c>
    </row>
    <row r="3199" spans="1:14" x14ac:dyDescent="0.2">
      <c r="A3199" t="s">
        <v>10176</v>
      </c>
      <c r="B3199" t="s">
        <v>10177</v>
      </c>
      <c r="C3199" s="2">
        <v>1695</v>
      </c>
      <c r="D3199" s="2">
        <v>1545</v>
      </c>
      <c r="E3199" s="2">
        <v>1016.25</v>
      </c>
      <c r="F3199" s="2">
        <v>813</v>
      </c>
      <c r="G3199">
        <v>1</v>
      </c>
      <c r="H3199">
        <v>1</v>
      </c>
      <c r="I3199" s="2">
        <f>Tabell2[[#This Row],[Inköpspris (SEK)]]*Tabell2[[#This Row],[Antal]]</f>
        <v>1016.25</v>
      </c>
      <c r="J3199" s="2">
        <f>MIN(Tabell2[[#This Row],[Bokat]]*Tabell2[[#This Row],[Inköpspris (SEK)]],Tabell2[[#This Row],[Totalt lagervärde ink moms]])</f>
        <v>1016.25</v>
      </c>
      <c r="K3199" s="2">
        <f>Tabell2[[#This Row],[Totalt lagervärde ink moms]]-Tabell2[[#This Row],[Varav bokat ink moms]]</f>
        <v>0</v>
      </c>
      <c r="L3199" s="2">
        <f>Tabell2[[#This Row],[Antal]]*Tabell2[[#This Row],[Inpris ex moms]]</f>
        <v>813</v>
      </c>
      <c r="M3199" s="2">
        <f>MIN(Tabell2[[#This Row],[Bokat]]*Tabell2[[#This Row],[Inpris ex moms]],Tabell2[[#This Row],[Totalt lagervärde ex moms]])</f>
        <v>813</v>
      </c>
      <c r="N3199" s="2">
        <f>Tabell2[[#This Row],[Totalt lagervärde ex moms]]-Tabell2[[#This Row],[Varav bokat ex moms]]</f>
        <v>0</v>
      </c>
    </row>
    <row r="3200" spans="1:14" x14ac:dyDescent="0.2">
      <c r="A3200" t="s">
        <v>9357</v>
      </c>
      <c r="B3200" t="s">
        <v>9358</v>
      </c>
      <c r="C3200" s="2">
        <v>609</v>
      </c>
      <c r="D3200" s="2">
        <v>426</v>
      </c>
      <c r="E3200" s="2">
        <v>365.1</v>
      </c>
      <c r="F3200" s="2">
        <v>292.08000000000004</v>
      </c>
      <c r="G3200">
        <v>1</v>
      </c>
      <c r="H3200">
        <v>0</v>
      </c>
      <c r="I3200" s="2">
        <f>Tabell2[[#This Row],[Inköpspris (SEK)]]*Tabell2[[#This Row],[Antal]]</f>
        <v>365.1</v>
      </c>
      <c r="J3200" s="2">
        <f>MIN(Tabell2[[#This Row],[Bokat]]*Tabell2[[#This Row],[Inköpspris (SEK)]],Tabell2[[#This Row],[Totalt lagervärde ink moms]])</f>
        <v>0</v>
      </c>
      <c r="K3200" s="2">
        <f>Tabell2[[#This Row],[Totalt lagervärde ink moms]]-Tabell2[[#This Row],[Varav bokat ink moms]]</f>
        <v>365.1</v>
      </c>
      <c r="L3200" s="2">
        <f>Tabell2[[#This Row],[Antal]]*Tabell2[[#This Row],[Inpris ex moms]]</f>
        <v>292.08000000000004</v>
      </c>
      <c r="M3200" s="2">
        <f>MIN(Tabell2[[#This Row],[Bokat]]*Tabell2[[#This Row],[Inpris ex moms]],Tabell2[[#This Row],[Totalt lagervärde ex moms]])</f>
        <v>0</v>
      </c>
      <c r="N3200" s="2">
        <f>Tabell2[[#This Row],[Totalt lagervärde ex moms]]-Tabell2[[#This Row],[Varav bokat ex moms]]</f>
        <v>292.08000000000004</v>
      </c>
    </row>
    <row r="3201" spans="1:14" x14ac:dyDescent="0.2">
      <c r="A3201" t="s">
        <v>9359</v>
      </c>
      <c r="B3201" t="s">
        <v>9360</v>
      </c>
      <c r="C3201" s="2">
        <v>609</v>
      </c>
      <c r="D3201" s="2">
        <v>426</v>
      </c>
      <c r="E3201" s="2">
        <v>365.1</v>
      </c>
      <c r="F3201" s="2">
        <v>292.08000000000004</v>
      </c>
      <c r="G3201">
        <v>1</v>
      </c>
      <c r="H3201">
        <v>0</v>
      </c>
      <c r="I3201" s="2">
        <f>Tabell2[[#This Row],[Inköpspris (SEK)]]*Tabell2[[#This Row],[Antal]]</f>
        <v>365.1</v>
      </c>
      <c r="J3201" s="2">
        <f>MIN(Tabell2[[#This Row],[Bokat]]*Tabell2[[#This Row],[Inköpspris (SEK)]],Tabell2[[#This Row],[Totalt lagervärde ink moms]])</f>
        <v>0</v>
      </c>
      <c r="K3201" s="2">
        <f>Tabell2[[#This Row],[Totalt lagervärde ink moms]]-Tabell2[[#This Row],[Varav bokat ink moms]]</f>
        <v>365.1</v>
      </c>
      <c r="L3201" s="2">
        <f>Tabell2[[#This Row],[Antal]]*Tabell2[[#This Row],[Inpris ex moms]]</f>
        <v>292.08000000000004</v>
      </c>
      <c r="M3201" s="2">
        <f>MIN(Tabell2[[#This Row],[Bokat]]*Tabell2[[#This Row],[Inpris ex moms]],Tabell2[[#This Row],[Totalt lagervärde ex moms]])</f>
        <v>0</v>
      </c>
      <c r="N3201" s="2">
        <f>Tabell2[[#This Row],[Totalt lagervärde ex moms]]-Tabell2[[#This Row],[Varav bokat ex moms]]</f>
        <v>292.08000000000004</v>
      </c>
    </row>
    <row r="3202" spans="1:14" x14ac:dyDescent="0.2">
      <c r="A3202" t="s">
        <v>5274</v>
      </c>
      <c r="B3202" t="s">
        <v>5275</v>
      </c>
      <c r="C3202" s="2">
        <v>169</v>
      </c>
      <c r="D3202" s="2">
        <v>118</v>
      </c>
      <c r="E3202" s="2">
        <v>101.31</v>
      </c>
      <c r="F3202" s="2">
        <v>81.048000000000002</v>
      </c>
      <c r="G3202">
        <v>1</v>
      </c>
      <c r="H3202">
        <v>0</v>
      </c>
      <c r="I3202" s="2">
        <f>Tabell2[[#This Row],[Inköpspris (SEK)]]*Tabell2[[#This Row],[Antal]]</f>
        <v>101.31</v>
      </c>
      <c r="J3202" s="2">
        <f>MIN(Tabell2[[#This Row],[Bokat]]*Tabell2[[#This Row],[Inköpspris (SEK)]],Tabell2[[#This Row],[Totalt lagervärde ink moms]])</f>
        <v>0</v>
      </c>
      <c r="K3202" s="2">
        <f>Tabell2[[#This Row],[Totalt lagervärde ink moms]]-Tabell2[[#This Row],[Varav bokat ink moms]]</f>
        <v>101.31</v>
      </c>
      <c r="L3202" s="2">
        <f>Tabell2[[#This Row],[Antal]]*Tabell2[[#This Row],[Inpris ex moms]]</f>
        <v>81.048000000000002</v>
      </c>
      <c r="M3202" s="2">
        <f>MIN(Tabell2[[#This Row],[Bokat]]*Tabell2[[#This Row],[Inpris ex moms]],Tabell2[[#This Row],[Totalt lagervärde ex moms]])</f>
        <v>0</v>
      </c>
      <c r="N3202" s="2">
        <f>Tabell2[[#This Row],[Totalt lagervärde ex moms]]-Tabell2[[#This Row],[Varav bokat ex moms]]</f>
        <v>81.048000000000002</v>
      </c>
    </row>
    <row r="3203" spans="1:14" x14ac:dyDescent="0.2">
      <c r="A3203" t="s">
        <v>10126</v>
      </c>
      <c r="B3203" t="s">
        <v>10127</v>
      </c>
      <c r="C3203" s="2">
        <v>415</v>
      </c>
      <c r="E3203" s="2">
        <v>248.75</v>
      </c>
      <c r="F3203" s="2">
        <v>199</v>
      </c>
      <c r="G3203">
        <v>1</v>
      </c>
      <c r="H3203">
        <v>7</v>
      </c>
      <c r="I3203" s="2">
        <f>Tabell2[[#This Row],[Inköpspris (SEK)]]*Tabell2[[#This Row],[Antal]]</f>
        <v>248.75</v>
      </c>
      <c r="J3203" s="2">
        <f>MIN(Tabell2[[#This Row],[Bokat]]*Tabell2[[#This Row],[Inköpspris (SEK)]],Tabell2[[#This Row],[Totalt lagervärde ink moms]])</f>
        <v>248.75</v>
      </c>
      <c r="K3203" s="2">
        <f>Tabell2[[#This Row],[Totalt lagervärde ink moms]]-Tabell2[[#This Row],[Varav bokat ink moms]]</f>
        <v>0</v>
      </c>
      <c r="L3203" s="2">
        <f>Tabell2[[#This Row],[Antal]]*Tabell2[[#This Row],[Inpris ex moms]]</f>
        <v>199</v>
      </c>
      <c r="M3203" s="2">
        <f>MIN(Tabell2[[#This Row],[Bokat]]*Tabell2[[#This Row],[Inpris ex moms]],Tabell2[[#This Row],[Totalt lagervärde ex moms]])</f>
        <v>199</v>
      </c>
      <c r="N3203" s="2">
        <f>Tabell2[[#This Row],[Totalt lagervärde ex moms]]-Tabell2[[#This Row],[Varav bokat ex moms]]</f>
        <v>0</v>
      </c>
    </row>
    <row r="3204" spans="1:14" x14ac:dyDescent="0.2">
      <c r="A3204" t="s">
        <v>10134</v>
      </c>
      <c r="B3204" t="s">
        <v>10135</v>
      </c>
      <c r="C3204" s="2">
        <v>609</v>
      </c>
      <c r="D3204" s="2">
        <v>426</v>
      </c>
      <c r="E3204" s="2">
        <v>365</v>
      </c>
      <c r="F3204" s="2">
        <v>292</v>
      </c>
      <c r="G3204">
        <v>2</v>
      </c>
      <c r="H3204">
        <v>0</v>
      </c>
      <c r="I3204" s="2">
        <f>Tabell2[[#This Row],[Inköpspris (SEK)]]*Tabell2[[#This Row],[Antal]]</f>
        <v>730</v>
      </c>
      <c r="J3204" s="2">
        <f>MIN(Tabell2[[#This Row],[Bokat]]*Tabell2[[#This Row],[Inköpspris (SEK)]],Tabell2[[#This Row],[Totalt lagervärde ink moms]])</f>
        <v>0</v>
      </c>
      <c r="K3204" s="2">
        <f>Tabell2[[#This Row],[Totalt lagervärde ink moms]]-Tabell2[[#This Row],[Varav bokat ink moms]]</f>
        <v>730</v>
      </c>
      <c r="L3204" s="2">
        <f>Tabell2[[#This Row],[Antal]]*Tabell2[[#This Row],[Inpris ex moms]]</f>
        <v>584</v>
      </c>
      <c r="M3204" s="2">
        <f>MIN(Tabell2[[#This Row],[Bokat]]*Tabell2[[#This Row],[Inpris ex moms]],Tabell2[[#This Row],[Totalt lagervärde ex moms]])</f>
        <v>0</v>
      </c>
      <c r="N3204" s="2">
        <f>Tabell2[[#This Row],[Totalt lagervärde ex moms]]-Tabell2[[#This Row],[Varav bokat ex moms]]</f>
        <v>584</v>
      </c>
    </row>
    <row r="3205" spans="1:14" x14ac:dyDescent="0.2">
      <c r="A3205" t="s">
        <v>5967</v>
      </c>
      <c r="B3205" t="s">
        <v>5968</v>
      </c>
      <c r="C3205" s="2">
        <v>29</v>
      </c>
      <c r="D3205" s="2">
        <v>17</v>
      </c>
      <c r="E3205" s="2">
        <v>17.38</v>
      </c>
      <c r="F3205" s="2">
        <v>13.904</v>
      </c>
      <c r="G3205">
        <v>12</v>
      </c>
      <c r="H3205">
        <v>0</v>
      </c>
      <c r="I3205" s="2">
        <f>Tabell2[[#This Row],[Inköpspris (SEK)]]*Tabell2[[#This Row],[Antal]]</f>
        <v>208.56</v>
      </c>
      <c r="J3205" s="2">
        <f>MIN(Tabell2[[#This Row],[Bokat]]*Tabell2[[#This Row],[Inköpspris (SEK)]],Tabell2[[#This Row],[Totalt lagervärde ink moms]])</f>
        <v>0</v>
      </c>
      <c r="K3205" s="2">
        <f>Tabell2[[#This Row],[Totalt lagervärde ink moms]]-Tabell2[[#This Row],[Varav bokat ink moms]]</f>
        <v>208.56</v>
      </c>
      <c r="L3205" s="2">
        <f>Tabell2[[#This Row],[Antal]]*Tabell2[[#This Row],[Inpris ex moms]]</f>
        <v>166.84800000000001</v>
      </c>
      <c r="M3205" s="2">
        <f>MIN(Tabell2[[#This Row],[Bokat]]*Tabell2[[#This Row],[Inpris ex moms]],Tabell2[[#This Row],[Totalt lagervärde ex moms]])</f>
        <v>0</v>
      </c>
      <c r="N3205" s="2">
        <f>Tabell2[[#This Row],[Totalt lagervärde ex moms]]-Tabell2[[#This Row],[Varav bokat ex moms]]</f>
        <v>166.84800000000001</v>
      </c>
    </row>
    <row r="3206" spans="1:14" x14ac:dyDescent="0.2">
      <c r="A3206" t="s">
        <v>3491</v>
      </c>
      <c r="B3206" t="s">
        <v>3492</v>
      </c>
      <c r="C3206" s="2">
        <v>1305</v>
      </c>
      <c r="D3206" s="2">
        <v>913</v>
      </c>
      <c r="E3206" s="2">
        <v>782.04</v>
      </c>
      <c r="F3206" s="2">
        <v>625.63200000000006</v>
      </c>
      <c r="G3206">
        <v>1</v>
      </c>
      <c r="H3206">
        <v>0</v>
      </c>
      <c r="I3206" s="2">
        <f>Tabell2[[#This Row],[Inköpspris (SEK)]]*Tabell2[[#This Row],[Antal]]</f>
        <v>782.04</v>
      </c>
      <c r="J3206" s="2">
        <f>MIN(Tabell2[[#This Row],[Bokat]]*Tabell2[[#This Row],[Inköpspris (SEK)]],Tabell2[[#This Row],[Totalt lagervärde ink moms]])</f>
        <v>0</v>
      </c>
      <c r="K3206" s="2">
        <f>Tabell2[[#This Row],[Totalt lagervärde ink moms]]-Tabell2[[#This Row],[Varav bokat ink moms]]</f>
        <v>782.04</v>
      </c>
      <c r="L3206" s="2">
        <f>Tabell2[[#This Row],[Antal]]*Tabell2[[#This Row],[Inpris ex moms]]</f>
        <v>625.63200000000006</v>
      </c>
      <c r="M3206" s="2">
        <f>MIN(Tabell2[[#This Row],[Bokat]]*Tabell2[[#This Row],[Inpris ex moms]],Tabell2[[#This Row],[Totalt lagervärde ex moms]])</f>
        <v>0</v>
      </c>
      <c r="N3206" s="2">
        <f>Tabell2[[#This Row],[Totalt lagervärde ex moms]]-Tabell2[[#This Row],[Varav bokat ex moms]]</f>
        <v>625.63200000000006</v>
      </c>
    </row>
    <row r="3207" spans="1:14" x14ac:dyDescent="0.2">
      <c r="A3207" t="s">
        <v>13459</v>
      </c>
      <c r="B3207" t="s">
        <v>13460</v>
      </c>
      <c r="C3207" s="2">
        <v>365</v>
      </c>
      <c r="D3207" s="2">
        <v>255</v>
      </c>
      <c r="E3207" s="2">
        <v>218.73</v>
      </c>
      <c r="F3207" s="2">
        <v>174.98400000000001</v>
      </c>
      <c r="G3207">
        <v>1</v>
      </c>
      <c r="H3207">
        <v>0</v>
      </c>
      <c r="I3207" s="2">
        <f>Tabell2[[#This Row],[Inköpspris (SEK)]]*Tabell2[[#This Row],[Antal]]</f>
        <v>218.73</v>
      </c>
      <c r="J3207" s="2">
        <f>MIN(Tabell2[[#This Row],[Bokat]]*Tabell2[[#This Row],[Inköpspris (SEK)]],Tabell2[[#This Row],[Totalt lagervärde ink moms]])</f>
        <v>0</v>
      </c>
      <c r="K3207" s="2">
        <f>Tabell2[[#This Row],[Totalt lagervärde ink moms]]-Tabell2[[#This Row],[Varav bokat ink moms]]</f>
        <v>218.73</v>
      </c>
      <c r="L3207" s="2">
        <f>Tabell2[[#This Row],[Antal]]*Tabell2[[#This Row],[Inpris ex moms]]</f>
        <v>174.98400000000001</v>
      </c>
      <c r="M3207" s="2">
        <f>MIN(Tabell2[[#This Row],[Bokat]]*Tabell2[[#This Row],[Inpris ex moms]],Tabell2[[#This Row],[Totalt lagervärde ex moms]])</f>
        <v>0</v>
      </c>
      <c r="N3207" s="2">
        <f>Tabell2[[#This Row],[Totalt lagervärde ex moms]]-Tabell2[[#This Row],[Varav bokat ex moms]]</f>
        <v>174.98400000000001</v>
      </c>
    </row>
    <row r="3208" spans="1:14" x14ac:dyDescent="0.2">
      <c r="A3208" t="s">
        <v>10150</v>
      </c>
      <c r="B3208" t="s">
        <v>10151</v>
      </c>
      <c r="C3208" s="2">
        <v>509</v>
      </c>
      <c r="D3208" s="2">
        <v>305</v>
      </c>
      <c r="E3208" s="2">
        <v>305</v>
      </c>
      <c r="F3208" s="2">
        <v>244</v>
      </c>
      <c r="G3208">
        <v>1</v>
      </c>
      <c r="H3208">
        <v>0</v>
      </c>
      <c r="I3208" s="2">
        <f>Tabell2[[#This Row],[Inköpspris (SEK)]]*Tabell2[[#This Row],[Antal]]</f>
        <v>305</v>
      </c>
      <c r="J3208" s="2">
        <f>MIN(Tabell2[[#This Row],[Bokat]]*Tabell2[[#This Row],[Inköpspris (SEK)]],Tabell2[[#This Row],[Totalt lagervärde ink moms]])</f>
        <v>0</v>
      </c>
      <c r="K3208" s="2">
        <f>Tabell2[[#This Row],[Totalt lagervärde ink moms]]-Tabell2[[#This Row],[Varav bokat ink moms]]</f>
        <v>305</v>
      </c>
      <c r="L3208" s="2">
        <f>Tabell2[[#This Row],[Antal]]*Tabell2[[#This Row],[Inpris ex moms]]</f>
        <v>244</v>
      </c>
      <c r="M3208" s="2">
        <f>MIN(Tabell2[[#This Row],[Bokat]]*Tabell2[[#This Row],[Inpris ex moms]],Tabell2[[#This Row],[Totalt lagervärde ex moms]])</f>
        <v>0</v>
      </c>
      <c r="N3208" s="2">
        <f>Tabell2[[#This Row],[Totalt lagervärde ex moms]]-Tabell2[[#This Row],[Varav bokat ex moms]]</f>
        <v>244</v>
      </c>
    </row>
    <row r="3209" spans="1:14" x14ac:dyDescent="0.2">
      <c r="A3209" t="s">
        <v>12228</v>
      </c>
      <c r="B3209" t="s">
        <v>12229</v>
      </c>
      <c r="C3209" s="2">
        <v>2495</v>
      </c>
      <c r="D3209" s="2">
        <v>1497</v>
      </c>
      <c r="E3209" s="2">
        <v>1495</v>
      </c>
      <c r="F3209" s="2">
        <v>1196</v>
      </c>
      <c r="G3209">
        <v>3</v>
      </c>
      <c r="H3209">
        <v>0</v>
      </c>
      <c r="I3209" s="2">
        <f>Tabell2[[#This Row],[Inköpspris (SEK)]]*Tabell2[[#This Row],[Antal]]</f>
        <v>4485</v>
      </c>
      <c r="J3209" s="2">
        <f>MIN(Tabell2[[#This Row],[Bokat]]*Tabell2[[#This Row],[Inköpspris (SEK)]],Tabell2[[#This Row],[Totalt lagervärde ink moms]])</f>
        <v>0</v>
      </c>
      <c r="K3209" s="2">
        <f>Tabell2[[#This Row],[Totalt lagervärde ink moms]]-Tabell2[[#This Row],[Varav bokat ink moms]]</f>
        <v>4485</v>
      </c>
      <c r="L3209" s="2">
        <f>Tabell2[[#This Row],[Antal]]*Tabell2[[#This Row],[Inpris ex moms]]</f>
        <v>3588</v>
      </c>
      <c r="M3209" s="2">
        <f>MIN(Tabell2[[#This Row],[Bokat]]*Tabell2[[#This Row],[Inpris ex moms]],Tabell2[[#This Row],[Totalt lagervärde ex moms]])</f>
        <v>0</v>
      </c>
      <c r="N3209" s="2">
        <f>Tabell2[[#This Row],[Totalt lagervärde ex moms]]-Tabell2[[#This Row],[Varav bokat ex moms]]</f>
        <v>3588</v>
      </c>
    </row>
    <row r="3210" spans="1:14" x14ac:dyDescent="0.2">
      <c r="A3210" t="s">
        <v>794</v>
      </c>
      <c r="B3210" t="s">
        <v>795</v>
      </c>
      <c r="C3210" s="2">
        <v>999</v>
      </c>
      <c r="D3210" s="2">
        <v>699</v>
      </c>
      <c r="E3210" s="2">
        <v>598.5</v>
      </c>
      <c r="F3210" s="2">
        <v>478.8</v>
      </c>
      <c r="G3210">
        <v>1</v>
      </c>
      <c r="H3210">
        <v>0</v>
      </c>
      <c r="I3210" s="2">
        <f>Tabell2[[#This Row],[Inköpspris (SEK)]]*Tabell2[[#This Row],[Antal]]</f>
        <v>598.5</v>
      </c>
      <c r="J3210" s="2">
        <f>MIN(Tabell2[[#This Row],[Bokat]]*Tabell2[[#This Row],[Inköpspris (SEK)]],Tabell2[[#This Row],[Totalt lagervärde ink moms]])</f>
        <v>0</v>
      </c>
      <c r="K3210" s="2">
        <f>Tabell2[[#This Row],[Totalt lagervärde ink moms]]-Tabell2[[#This Row],[Varav bokat ink moms]]</f>
        <v>598.5</v>
      </c>
      <c r="L3210" s="2">
        <f>Tabell2[[#This Row],[Antal]]*Tabell2[[#This Row],[Inpris ex moms]]</f>
        <v>478.8</v>
      </c>
      <c r="M3210" s="2">
        <f>MIN(Tabell2[[#This Row],[Bokat]]*Tabell2[[#This Row],[Inpris ex moms]],Tabell2[[#This Row],[Totalt lagervärde ex moms]])</f>
        <v>0</v>
      </c>
      <c r="N3210" s="2">
        <f>Tabell2[[#This Row],[Totalt lagervärde ex moms]]-Tabell2[[#This Row],[Varav bokat ex moms]]</f>
        <v>478.8</v>
      </c>
    </row>
    <row r="3211" spans="1:14" x14ac:dyDescent="0.2">
      <c r="A3211" t="s">
        <v>796</v>
      </c>
      <c r="B3211" t="s">
        <v>797</v>
      </c>
      <c r="C3211" s="2">
        <v>999</v>
      </c>
      <c r="D3211" s="2">
        <v>699</v>
      </c>
      <c r="E3211" s="2">
        <v>598.5</v>
      </c>
      <c r="F3211" s="2">
        <v>478.8</v>
      </c>
      <c r="G3211">
        <v>1</v>
      </c>
      <c r="H3211">
        <v>0</v>
      </c>
      <c r="I3211" s="2">
        <f>Tabell2[[#This Row],[Inköpspris (SEK)]]*Tabell2[[#This Row],[Antal]]</f>
        <v>598.5</v>
      </c>
      <c r="J3211" s="2">
        <f>MIN(Tabell2[[#This Row],[Bokat]]*Tabell2[[#This Row],[Inköpspris (SEK)]],Tabell2[[#This Row],[Totalt lagervärde ink moms]])</f>
        <v>0</v>
      </c>
      <c r="K3211" s="2">
        <f>Tabell2[[#This Row],[Totalt lagervärde ink moms]]-Tabell2[[#This Row],[Varav bokat ink moms]]</f>
        <v>598.5</v>
      </c>
      <c r="L3211" s="2">
        <f>Tabell2[[#This Row],[Antal]]*Tabell2[[#This Row],[Inpris ex moms]]</f>
        <v>478.8</v>
      </c>
      <c r="M3211" s="2">
        <f>MIN(Tabell2[[#This Row],[Bokat]]*Tabell2[[#This Row],[Inpris ex moms]],Tabell2[[#This Row],[Totalt lagervärde ex moms]])</f>
        <v>0</v>
      </c>
      <c r="N3211" s="2">
        <f>Tabell2[[#This Row],[Totalt lagervärde ex moms]]-Tabell2[[#This Row],[Varav bokat ex moms]]</f>
        <v>478.8</v>
      </c>
    </row>
    <row r="3212" spans="1:14" x14ac:dyDescent="0.2">
      <c r="A3212" t="s">
        <v>798</v>
      </c>
      <c r="B3212" t="s">
        <v>799</v>
      </c>
      <c r="C3212" s="2">
        <v>999</v>
      </c>
      <c r="D3212" s="2">
        <v>699</v>
      </c>
      <c r="E3212" s="2">
        <v>598.5</v>
      </c>
      <c r="F3212" s="2">
        <v>478.8</v>
      </c>
      <c r="G3212">
        <v>3</v>
      </c>
      <c r="H3212">
        <v>0</v>
      </c>
      <c r="I3212" s="2">
        <f>Tabell2[[#This Row],[Inköpspris (SEK)]]*Tabell2[[#This Row],[Antal]]</f>
        <v>1795.5</v>
      </c>
      <c r="J3212" s="2">
        <f>MIN(Tabell2[[#This Row],[Bokat]]*Tabell2[[#This Row],[Inköpspris (SEK)]],Tabell2[[#This Row],[Totalt lagervärde ink moms]])</f>
        <v>0</v>
      </c>
      <c r="K3212" s="2">
        <f>Tabell2[[#This Row],[Totalt lagervärde ink moms]]-Tabell2[[#This Row],[Varav bokat ink moms]]</f>
        <v>1795.5</v>
      </c>
      <c r="L3212" s="2">
        <f>Tabell2[[#This Row],[Antal]]*Tabell2[[#This Row],[Inpris ex moms]]</f>
        <v>1436.4</v>
      </c>
      <c r="M3212" s="2">
        <f>MIN(Tabell2[[#This Row],[Bokat]]*Tabell2[[#This Row],[Inpris ex moms]],Tabell2[[#This Row],[Totalt lagervärde ex moms]])</f>
        <v>0</v>
      </c>
      <c r="N3212" s="2">
        <f>Tabell2[[#This Row],[Totalt lagervärde ex moms]]-Tabell2[[#This Row],[Varav bokat ex moms]]</f>
        <v>1436.4</v>
      </c>
    </row>
    <row r="3213" spans="1:14" x14ac:dyDescent="0.2">
      <c r="A3213" t="s">
        <v>800</v>
      </c>
      <c r="B3213" t="s">
        <v>801</v>
      </c>
      <c r="C3213" s="2">
        <v>999</v>
      </c>
      <c r="D3213" s="2">
        <v>699</v>
      </c>
      <c r="E3213" s="2">
        <v>598.5</v>
      </c>
      <c r="F3213" s="2">
        <v>478.8</v>
      </c>
      <c r="G3213">
        <v>3</v>
      </c>
      <c r="H3213">
        <v>0</v>
      </c>
      <c r="I3213" s="2">
        <f>Tabell2[[#This Row],[Inköpspris (SEK)]]*Tabell2[[#This Row],[Antal]]</f>
        <v>1795.5</v>
      </c>
      <c r="J3213" s="2">
        <f>MIN(Tabell2[[#This Row],[Bokat]]*Tabell2[[#This Row],[Inköpspris (SEK)]],Tabell2[[#This Row],[Totalt lagervärde ink moms]])</f>
        <v>0</v>
      </c>
      <c r="K3213" s="2">
        <f>Tabell2[[#This Row],[Totalt lagervärde ink moms]]-Tabell2[[#This Row],[Varav bokat ink moms]]</f>
        <v>1795.5</v>
      </c>
      <c r="L3213" s="2">
        <f>Tabell2[[#This Row],[Antal]]*Tabell2[[#This Row],[Inpris ex moms]]</f>
        <v>1436.4</v>
      </c>
      <c r="M3213" s="2">
        <f>MIN(Tabell2[[#This Row],[Bokat]]*Tabell2[[#This Row],[Inpris ex moms]],Tabell2[[#This Row],[Totalt lagervärde ex moms]])</f>
        <v>0</v>
      </c>
      <c r="N3213" s="2">
        <f>Tabell2[[#This Row],[Totalt lagervärde ex moms]]-Tabell2[[#This Row],[Varav bokat ex moms]]</f>
        <v>1436.4</v>
      </c>
    </row>
    <row r="3214" spans="1:14" x14ac:dyDescent="0.2">
      <c r="A3214" t="s">
        <v>802</v>
      </c>
      <c r="B3214" t="s">
        <v>803</v>
      </c>
      <c r="C3214" s="2">
        <v>999</v>
      </c>
      <c r="D3214" s="2">
        <v>699</v>
      </c>
      <c r="E3214" s="2">
        <v>598.5</v>
      </c>
      <c r="F3214" s="2">
        <v>478.8</v>
      </c>
      <c r="G3214">
        <v>2</v>
      </c>
      <c r="H3214">
        <v>0</v>
      </c>
      <c r="I3214" s="2">
        <f>Tabell2[[#This Row],[Inköpspris (SEK)]]*Tabell2[[#This Row],[Antal]]</f>
        <v>1197</v>
      </c>
      <c r="J3214" s="2">
        <f>MIN(Tabell2[[#This Row],[Bokat]]*Tabell2[[#This Row],[Inköpspris (SEK)]],Tabell2[[#This Row],[Totalt lagervärde ink moms]])</f>
        <v>0</v>
      </c>
      <c r="K3214" s="2">
        <f>Tabell2[[#This Row],[Totalt lagervärde ink moms]]-Tabell2[[#This Row],[Varav bokat ink moms]]</f>
        <v>1197</v>
      </c>
      <c r="L3214" s="2">
        <f>Tabell2[[#This Row],[Antal]]*Tabell2[[#This Row],[Inpris ex moms]]</f>
        <v>957.6</v>
      </c>
      <c r="M3214" s="2">
        <f>MIN(Tabell2[[#This Row],[Bokat]]*Tabell2[[#This Row],[Inpris ex moms]],Tabell2[[#This Row],[Totalt lagervärde ex moms]])</f>
        <v>0</v>
      </c>
      <c r="N3214" s="2">
        <f>Tabell2[[#This Row],[Totalt lagervärde ex moms]]-Tabell2[[#This Row],[Varav bokat ex moms]]</f>
        <v>957.6</v>
      </c>
    </row>
    <row r="3215" spans="1:14" x14ac:dyDescent="0.2">
      <c r="A3215" t="s">
        <v>9511</v>
      </c>
      <c r="B3215" t="s">
        <v>9512</v>
      </c>
      <c r="C3215" s="2">
        <v>765</v>
      </c>
      <c r="D3215" s="2">
        <v>536</v>
      </c>
      <c r="E3215" s="2">
        <v>458.25</v>
      </c>
      <c r="F3215" s="2">
        <v>366.6</v>
      </c>
      <c r="G3215">
        <v>3</v>
      </c>
      <c r="H3215">
        <v>1</v>
      </c>
      <c r="I3215" s="2">
        <f>Tabell2[[#This Row],[Inköpspris (SEK)]]*Tabell2[[#This Row],[Antal]]</f>
        <v>1374.75</v>
      </c>
      <c r="J3215" s="2">
        <f>MIN(Tabell2[[#This Row],[Bokat]]*Tabell2[[#This Row],[Inköpspris (SEK)]],Tabell2[[#This Row],[Totalt lagervärde ink moms]])</f>
        <v>458.25</v>
      </c>
      <c r="K3215" s="2">
        <f>Tabell2[[#This Row],[Totalt lagervärde ink moms]]-Tabell2[[#This Row],[Varav bokat ink moms]]</f>
        <v>916.5</v>
      </c>
      <c r="L3215" s="2">
        <f>Tabell2[[#This Row],[Antal]]*Tabell2[[#This Row],[Inpris ex moms]]</f>
        <v>1099.8000000000002</v>
      </c>
      <c r="M3215" s="2">
        <f>MIN(Tabell2[[#This Row],[Bokat]]*Tabell2[[#This Row],[Inpris ex moms]],Tabell2[[#This Row],[Totalt lagervärde ex moms]])</f>
        <v>366.6</v>
      </c>
      <c r="N3215" s="2">
        <f>Tabell2[[#This Row],[Totalt lagervärde ex moms]]-Tabell2[[#This Row],[Varav bokat ex moms]]</f>
        <v>733.20000000000016</v>
      </c>
    </row>
    <row r="3216" spans="1:14" x14ac:dyDescent="0.2">
      <c r="A3216" t="s">
        <v>10166</v>
      </c>
      <c r="B3216" t="s">
        <v>10167</v>
      </c>
      <c r="C3216" s="2">
        <v>215</v>
      </c>
      <c r="D3216" s="2">
        <v>150</v>
      </c>
      <c r="E3216" s="2">
        <v>128.75</v>
      </c>
      <c r="F3216" s="2">
        <v>103</v>
      </c>
      <c r="G3216">
        <v>4</v>
      </c>
      <c r="H3216">
        <v>0</v>
      </c>
      <c r="I3216" s="2">
        <f>Tabell2[[#This Row],[Inköpspris (SEK)]]*Tabell2[[#This Row],[Antal]]</f>
        <v>515</v>
      </c>
      <c r="J3216" s="2">
        <f>MIN(Tabell2[[#This Row],[Bokat]]*Tabell2[[#This Row],[Inköpspris (SEK)]],Tabell2[[#This Row],[Totalt lagervärde ink moms]])</f>
        <v>0</v>
      </c>
      <c r="K3216" s="2">
        <f>Tabell2[[#This Row],[Totalt lagervärde ink moms]]-Tabell2[[#This Row],[Varav bokat ink moms]]</f>
        <v>515</v>
      </c>
      <c r="L3216" s="2">
        <f>Tabell2[[#This Row],[Antal]]*Tabell2[[#This Row],[Inpris ex moms]]</f>
        <v>412</v>
      </c>
      <c r="M3216" s="2">
        <f>MIN(Tabell2[[#This Row],[Bokat]]*Tabell2[[#This Row],[Inpris ex moms]],Tabell2[[#This Row],[Totalt lagervärde ex moms]])</f>
        <v>0</v>
      </c>
      <c r="N3216" s="2">
        <f>Tabell2[[#This Row],[Totalt lagervärde ex moms]]-Tabell2[[#This Row],[Varav bokat ex moms]]</f>
        <v>412</v>
      </c>
    </row>
    <row r="3217" spans="1:14" x14ac:dyDescent="0.2">
      <c r="A3217" t="s">
        <v>6993</v>
      </c>
      <c r="B3217" t="s">
        <v>6994</v>
      </c>
      <c r="C3217" s="2">
        <v>119</v>
      </c>
      <c r="D3217" s="2">
        <v>83</v>
      </c>
      <c r="E3217" s="2">
        <v>71.25</v>
      </c>
      <c r="F3217" s="2">
        <v>57</v>
      </c>
      <c r="G3217">
        <v>2</v>
      </c>
      <c r="H3217">
        <v>1</v>
      </c>
      <c r="I3217" s="2">
        <f>Tabell2[[#This Row],[Inköpspris (SEK)]]*Tabell2[[#This Row],[Antal]]</f>
        <v>142.5</v>
      </c>
      <c r="J3217" s="2">
        <f>MIN(Tabell2[[#This Row],[Bokat]]*Tabell2[[#This Row],[Inköpspris (SEK)]],Tabell2[[#This Row],[Totalt lagervärde ink moms]])</f>
        <v>71.25</v>
      </c>
      <c r="K3217" s="2">
        <f>Tabell2[[#This Row],[Totalt lagervärde ink moms]]-Tabell2[[#This Row],[Varav bokat ink moms]]</f>
        <v>71.25</v>
      </c>
      <c r="L3217" s="2">
        <f>Tabell2[[#This Row],[Antal]]*Tabell2[[#This Row],[Inpris ex moms]]</f>
        <v>114</v>
      </c>
      <c r="M3217" s="2">
        <f>MIN(Tabell2[[#This Row],[Bokat]]*Tabell2[[#This Row],[Inpris ex moms]],Tabell2[[#This Row],[Totalt lagervärde ex moms]])</f>
        <v>57</v>
      </c>
      <c r="N3217" s="2">
        <f>Tabell2[[#This Row],[Totalt lagervärde ex moms]]-Tabell2[[#This Row],[Varav bokat ex moms]]</f>
        <v>57</v>
      </c>
    </row>
    <row r="3218" spans="1:14" x14ac:dyDescent="0.2">
      <c r="A3218" t="s">
        <v>13783</v>
      </c>
      <c r="B3218" t="s">
        <v>13784</v>
      </c>
      <c r="C3218" s="2">
        <v>1189</v>
      </c>
      <c r="D3218" s="2">
        <v>713</v>
      </c>
      <c r="E3218" s="2">
        <v>711.79</v>
      </c>
      <c r="F3218" s="2">
        <v>569.43200000000002</v>
      </c>
      <c r="G3218">
        <v>1</v>
      </c>
      <c r="H3218">
        <v>0</v>
      </c>
      <c r="I3218" s="2">
        <f>Tabell2[[#This Row],[Inköpspris (SEK)]]*Tabell2[[#This Row],[Antal]]</f>
        <v>711.79</v>
      </c>
      <c r="J3218" s="2">
        <f>MIN(Tabell2[[#This Row],[Bokat]]*Tabell2[[#This Row],[Inköpspris (SEK)]],Tabell2[[#This Row],[Totalt lagervärde ink moms]])</f>
        <v>0</v>
      </c>
      <c r="K3218" s="2">
        <f>Tabell2[[#This Row],[Totalt lagervärde ink moms]]-Tabell2[[#This Row],[Varav bokat ink moms]]</f>
        <v>711.79</v>
      </c>
      <c r="L3218" s="2">
        <f>Tabell2[[#This Row],[Antal]]*Tabell2[[#This Row],[Inpris ex moms]]</f>
        <v>569.43200000000002</v>
      </c>
      <c r="M3218" s="2">
        <f>MIN(Tabell2[[#This Row],[Bokat]]*Tabell2[[#This Row],[Inpris ex moms]],Tabell2[[#This Row],[Totalt lagervärde ex moms]])</f>
        <v>0</v>
      </c>
      <c r="N3218" s="2">
        <f>Tabell2[[#This Row],[Totalt lagervärde ex moms]]-Tabell2[[#This Row],[Varav bokat ex moms]]</f>
        <v>569.43200000000002</v>
      </c>
    </row>
    <row r="3219" spans="1:14" x14ac:dyDescent="0.2">
      <c r="A3219" t="s">
        <v>1200</v>
      </c>
      <c r="B3219" t="s">
        <v>1201</v>
      </c>
      <c r="C3219" s="2">
        <v>479</v>
      </c>
      <c r="D3219" s="2">
        <v>335</v>
      </c>
      <c r="E3219" s="2">
        <v>286.70999999999998</v>
      </c>
      <c r="F3219" s="2">
        <v>229.36799999999999</v>
      </c>
      <c r="G3219">
        <v>4</v>
      </c>
      <c r="H3219">
        <v>0</v>
      </c>
      <c r="I3219" s="2">
        <f>Tabell2[[#This Row],[Inköpspris (SEK)]]*Tabell2[[#This Row],[Antal]]</f>
        <v>1146.8399999999999</v>
      </c>
      <c r="J3219" s="2">
        <f>MIN(Tabell2[[#This Row],[Bokat]]*Tabell2[[#This Row],[Inköpspris (SEK)]],Tabell2[[#This Row],[Totalt lagervärde ink moms]])</f>
        <v>0</v>
      </c>
      <c r="K3219" s="2">
        <f>Tabell2[[#This Row],[Totalt lagervärde ink moms]]-Tabell2[[#This Row],[Varav bokat ink moms]]</f>
        <v>1146.8399999999999</v>
      </c>
      <c r="L3219" s="2">
        <f>Tabell2[[#This Row],[Antal]]*Tabell2[[#This Row],[Inpris ex moms]]</f>
        <v>917.47199999999998</v>
      </c>
      <c r="M3219" s="2">
        <f>MIN(Tabell2[[#This Row],[Bokat]]*Tabell2[[#This Row],[Inpris ex moms]],Tabell2[[#This Row],[Totalt lagervärde ex moms]])</f>
        <v>0</v>
      </c>
      <c r="N3219" s="2">
        <f>Tabell2[[#This Row],[Totalt lagervärde ex moms]]-Tabell2[[#This Row],[Varav bokat ex moms]]</f>
        <v>917.47199999999998</v>
      </c>
    </row>
    <row r="3220" spans="1:14" x14ac:dyDescent="0.2">
      <c r="A3220" t="s">
        <v>9575</v>
      </c>
      <c r="B3220" t="s">
        <v>9576</v>
      </c>
      <c r="C3220" s="2">
        <v>135</v>
      </c>
      <c r="D3220" s="2">
        <v>94</v>
      </c>
      <c r="E3220" s="2">
        <v>80.8</v>
      </c>
      <c r="F3220" s="2">
        <v>64.64</v>
      </c>
      <c r="G3220">
        <v>6</v>
      </c>
      <c r="H3220">
        <v>0</v>
      </c>
      <c r="I3220" s="2">
        <f>Tabell2[[#This Row],[Inköpspris (SEK)]]*Tabell2[[#This Row],[Antal]]</f>
        <v>484.79999999999995</v>
      </c>
      <c r="J3220" s="2">
        <f>MIN(Tabell2[[#This Row],[Bokat]]*Tabell2[[#This Row],[Inköpspris (SEK)]],Tabell2[[#This Row],[Totalt lagervärde ink moms]])</f>
        <v>0</v>
      </c>
      <c r="K3220" s="2">
        <f>Tabell2[[#This Row],[Totalt lagervärde ink moms]]-Tabell2[[#This Row],[Varav bokat ink moms]]</f>
        <v>484.79999999999995</v>
      </c>
      <c r="L3220" s="2">
        <f>Tabell2[[#This Row],[Antal]]*Tabell2[[#This Row],[Inpris ex moms]]</f>
        <v>387.84000000000003</v>
      </c>
      <c r="M3220" s="2">
        <f>MIN(Tabell2[[#This Row],[Bokat]]*Tabell2[[#This Row],[Inpris ex moms]],Tabell2[[#This Row],[Totalt lagervärde ex moms]])</f>
        <v>0</v>
      </c>
      <c r="N3220" s="2">
        <f>Tabell2[[#This Row],[Totalt lagervärde ex moms]]-Tabell2[[#This Row],[Varav bokat ex moms]]</f>
        <v>387.84000000000003</v>
      </c>
    </row>
    <row r="3221" spans="1:14" x14ac:dyDescent="0.2">
      <c r="A3221" t="s">
        <v>5681</v>
      </c>
      <c r="B3221" t="s">
        <v>5682</v>
      </c>
      <c r="C3221" s="2">
        <v>125</v>
      </c>
      <c r="D3221" s="2">
        <v>88</v>
      </c>
      <c r="E3221" s="2">
        <v>74.81</v>
      </c>
      <c r="F3221" s="2">
        <v>59.848000000000006</v>
      </c>
      <c r="G3221">
        <v>3</v>
      </c>
      <c r="H3221">
        <v>0</v>
      </c>
      <c r="I3221" s="2">
        <f>Tabell2[[#This Row],[Inköpspris (SEK)]]*Tabell2[[#This Row],[Antal]]</f>
        <v>224.43</v>
      </c>
      <c r="J3221" s="2">
        <f>MIN(Tabell2[[#This Row],[Bokat]]*Tabell2[[#This Row],[Inköpspris (SEK)]],Tabell2[[#This Row],[Totalt lagervärde ink moms]])</f>
        <v>0</v>
      </c>
      <c r="K3221" s="2">
        <f>Tabell2[[#This Row],[Totalt lagervärde ink moms]]-Tabell2[[#This Row],[Varav bokat ink moms]]</f>
        <v>224.43</v>
      </c>
      <c r="L3221" s="2">
        <f>Tabell2[[#This Row],[Antal]]*Tabell2[[#This Row],[Inpris ex moms]]</f>
        <v>179.54400000000001</v>
      </c>
      <c r="M3221" s="2">
        <f>MIN(Tabell2[[#This Row],[Bokat]]*Tabell2[[#This Row],[Inpris ex moms]],Tabell2[[#This Row],[Totalt lagervärde ex moms]])</f>
        <v>0</v>
      </c>
      <c r="N3221" s="2">
        <f>Tabell2[[#This Row],[Totalt lagervärde ex moms]]-Tabell2[[#This Row],[Varav bokat ex moms]]</f>
        <v>179.54400000000001</v>
      </c>
    </row>
    <row r="3222" spans="1:14" x14ac:dyDescent="0.2">
      <c r="A3222" t="s">
        <v>16243</v>
      </c>
      <c r="B3222" t="s">
        <v>16244</v>
      </c>
      <c r="C3222" s="2">
        <v>45</v>
      </c>
      <c r="D3222" s="2">
        <v>31</v>
      </c>
      <c r="E3222" s="2">
        <v>26.93</v>
      </c>
      <c r="F3222" s="2">
        <v>21.544</v>
      </c>
      <c r="G3222">
        <v>1</v>
      </c>
      <c r="H3222">
        <v>0</v>
      </c>
      <c r="I3222" s="2">
        <f>Tabell2[[#This Row],[Inköpspris (SEK)]]*Tabell2[[#This Row],[Antal]]</f>
        <v>26.93</v>
      </c>
      <c r="J3222" s="2">
        <f>MIN(Tabell2[[#This Row],[Bokat]]*Tabell2[[#This Row],[Inköpspris (SEK)]],Tabell2[[#This Row],[Totalt lagervärde ink moms]])</f>
        <v>0</v>
      </c>
      <c r="K3222" s="2">
        <f>Tabell2[[#This Row],[Totalt lagervärde ink moms]]-Tabell2[[#This Row],[Varav bokat ink moms]]</f>
        <v>26.93</v>
      </c>
      <c r="L3222" s="2">
        <f>Tabell2[[#This Row],[Antal]]*Tabell2[[#This Row],[Inpris ex moms]]</f>
        <v>21.544</v>
      </c>
      <c r="M3222" s="2">
        <f>MIN(Tabell2[[#This Row],[Bokat]]*Tabell2[[#This Row],[Inpris ex moms]],Tabell2[[#This Row],[Totalt lagervärde ex moms]])</f>
        <v>0</v>
      </c>
      <c r="N3222" s="2">
        <f>Tabell2[[#This Row],[Totalt lagervärde ex moms]]-Tabell2[[#This Row],[Varav bokat ex moms]]</f>
        <v>21.544</v>
      </c>
    </row>
    <row r="3223" spans="1:14" x14ac:dyDescent="0.2">
      <c r="A3223" t="s">
        <v>5020</v>
      </c>
      <c r="B3223" t="s">
        <v>5021</v>
      </c>
      <c r="C3223" s="2">
        <v>249</v>
      </c>
      <c r="D3223" s="2">
        <v>174</v>
      </c>
      <c r="E3223" s="2">
        <v>149</v>
      </c>
      <c r="F3223" s="2">
        <v>119.2</v>
      </c>
      <c r="G3223">
        <v>1</v>
      </c>
      <c r="H3223">
        <v>0</v>
      </c>
      <c r="I3223" s="2">
        <f>Tabell2[[#This Row],[Inköpspris (SEK)]]*Tabell2[[#This Row],[Antal]]</f>
        <v>149</v>
      </c>
      <c r="J3223" s="2">
        <f>MIN(Tabell2[[#This Row],[Bokat]]*Tabell2[[#This Row],[Inköpspris (SEK)]],Tabell2[[#This Row],[Totalt lagervärde ink moms]])</f>
        <v>0</v>
      </c>
      <c r="K3223" s="2">
        <f>Tabell2[[#This Row],[Totalt lagervärde ink moms]]-Tabell2[[#This Row],[Varav bokat ink moms]]</f>
        <v>149</v>
      </c>
      <c r="L3223" s="2">
        <f>Tabell2[[#This Row],[Antal]]*Tabell2[[#This Row],[Inpris ex moms]]</f>
        <v>119.2</v>
      </c>
      <c r="M3223" s="2">
        <f>MIN(Tabell2[[#This Row],[Bokat]]*Tabell2[[#This Row],[Inpris ex moms]],Tabell2[[#This Row],[Totalt lagervärde ex moms]])</f>
        <v>0</v>
      </c>
      <c r="N3223" s="2">
        <f>Tabell2[[#This Row],[Totalt lagervärde ex moms]]-Tabell2[[#This Row],[Varav bokat ex moms]]</f>
        <v>119.2</v>
      </c>
    </row>
    <row r="3224" spans="1:14" x14ac:dyDescent="0.2">
      <c r="A3224" t="s">
        <v>11242</v>
      </c>
      <c r="B3224" t="s">
        <v>11243</v>
      </c>
      <c r="C3224" s="2">
        <v>5699</v>
      </c>
      <c r="E3224" s="2">
        <v>3410</v>
      </c>
      <c r="F3224" s="2">
        <v>2728</v>
      </c>
      <c r="G3224">
        <v>1</v>
      </c>
      <c r="H3224">
        <v>1</v>
      </c>
      <c r="I3224" s="2">
        <f>Tabell2[[#This Row],[Inköpspris (SEK)]]*Tabell2[[#This Row],[Antal]]</f>
        <v>3410</v>
      </c>
      <c r="J3224" s="2">
        <f>MIN(Tabell2[[#This Row],[Bokat]]*Tabell2[[#This Row],[Inköpspris (SEK)]],Tabell2[[#This Row],[Totalt lagervärde ink moms]])</f>
        <v>3410</v>
      </c>
      <c r="K3224" s="2">
        <f>Tabell2[[#This Row],[Totalt lagervärde ink moms]]-Tabell2[[#This Row],[Varav bokat ink moms]]</f>
        <v>0</v>
      </c>
      <c r="L3224" s="2">
        <f>Tabell2[[#This Row],[Antal]]*Tabell2[[#This Row],[Inpris ex moms]]</f>
        <v>2728</v>
      </c>
      <c r="M3224" s="2">
        <f>MIN(Tabell2[[#This Row],[Bokat]]*Tabell2[[#This Row],[Inpris ex moms]],Tabell2[[#This Row],[Totalt lagervärde ex moms]])</f>
        <v>2728</v>
      </c>
      <c r="N3224" s="2">
        <f>Tabell2[[#This Row],[Totalt lagervärde ex moms]]-Tabell2[[#This Row],[Varav bokat ex moms]]</f>
        <v>0</v>
      </c>
    </row>
    <row r="3225" spans="1:14" x14ac:dyDescent="0.2">
      <c r="A3225" t="s">
        <v>882</v>
      </c>
      <c r="B3225" t="s">
        <v>883</v>
      </c>
      <c r="C3225" s="2">
        <v>199</v>
      </c>
      <c r="D3225" s="2">
        <v>139</v>
      </c>
      <c r="E3225" s="2">
        <v>119.02</v>
      </c>
      <c r="F3225" s="2">
        <v>95.216000000000008</v>
      </c>
      <c r="G3225">
        <v>1</v>
      </c>
      <c r="H3225">
        <v>0</v>
      </c>
      <c r="I3225" s="2">
        <f>Tabell2[[#This Row],[Inköpspris (SEK)]]*Tabell2[[#This Row],[Antal]]</f>
        <v>119.02</v>
      </c>
      <c r="J3225" s="2">
        <f>MIN(Tabell2[[#This Row],[Bokat]]*Tabell2[[#This Row],[Inköpspris (SEK)]],Tabell2[[#This Row],[Totalt lagervärde ink moms]])</f>
        <v>0</v>
      </c>
      <c r="K3225" s="2">
        <f>Tabell2[[#This Row],[Totalt lagervärde ink moms]]-Tabell2[[#This Row],[Varav bokat ink moms]]</f>
        <v>119.02</v>
      </c>
      <c r="L3225" s="2">
        <f>Tabell2[[#This Row],[Antal]]*Tabell2[[#This Row],[Inpris ex moms]]</f>
        <v>95.216000000000008</v>
      </c>
      <c r="M3225" s="2">
        <f>MIN(Tabell2[[#This Row],[Bokat]]*Tabell2[[#This Row],[Inpris ex moms]],Tabell2[[#This Row],[Totalt lagervärde ex moms]])</f>
        <v>0</v>
      </c>
      <c r="N3225" s="2">
        <f>Tabell2[[#This Row],[Totalt lagervärde ex moms]]-Tabell2[[#This Row],[Varav bokat ex moms]]</f>
        <v>95.216000000000008</v>
      </c>
    </row>
    <row r="3226" spans="1:14" x14ac:dyDescent="0.2">
      <c r="A3226" t="s">
        <v>884</v>
      </c>
      <c r="B3226" t="s">
        <v>885</v>
      </c>
      <c r="C3226" s="2">
        <v>199</v>
      </c>
      <c r="D3226" s="2">
        <v>139</v>
      </c>
      <c r="E3226" s="2">
        <v>119.02</v>
      </c>
      <c r="F3226" s="2">
        <v>95.216000000000008</v>
      </c>
      <c r="G3226">
        <v>1</v>
      </c>
      <c r="H3226">
        <v>0</v>
      </c>
      <c r="I3226" s="2">
        <f>Tabell2[[#This Row],[Inköpspris (SEK)]]*Tabell2[[#This Row],[Antal]]</f>
        <v>119.02</v>
      </c>
      <c r="J3226" s="2">
        <f>MIN(Tabell2[[#This Row],[Bokat]]*Tabell2[[#This Row],[Inköpspris (SEK)]],Tabell2[[#This Row],[Totalt lagervärde ink moms]])</f>
        <v>0</v>
      </c>
      <c r="K3226" s="2">
        <f>Tabell2[[#This Row],[Totalt lagervärde ink moms]]-Tabell2[[#This Row],[Varav bokat ink moms]]</f>
        <v>119.02</v>
      </c>
      <c r="L3226" s="2">
        <f>Tabell2[[#This Row],[Antal]]*Tabell2[[#This Row],[Inpris ex moms]]</f>
        <v>95.216000000000008</v>
      </c>
      <c r="M3226" s="2">
        <f>MIN(Tabell2[[#This Row],[Bokat]]*Tabell2[[#This Row],[Inpris ex moms]],Tabell2[[#This Row],[Totalt lagervärde ex moms]])</f>
        <v>0</v>
      </c>
      <c r="N3226" s="2">
        <f>Tabell2[[#This Row],[Totalt lagervärde ex moms]]-Tabell2[[#This Row],[Varav bokat ex moms]]</f>
        <v>95.216000000000008</v>
      </c>
    </row>
    <row r="3227" spans="1:14" x14ac:dyDescent="0.2">
      <c r="A3227" t="s">
        <v>886</v>
      </c>
      <c r="B3227" t="s">
        <v>887</v>
      </c>
      <c r="C3227" s="2">
        <v>199</v>
      </c>
      <c r="D3227" s="2">
        <v>139</v>
      </c>
      <c r="E3227" s="2">
        <v>119.02</v>
      </c>
      <c r="F3227" s="2">
        <v>95.216000000000008</v>
      </c>
      <c r="G3227">
        <v>1</v>
      </c>
      <c r="H3227">
        <v>0</v>
      </c>
      <c r="I3227" s="2">
        <f>Tabell2[[#This Row],[Inköpspris (SEK)]]*Tabell2[[#This Row],[Antal]]</f>
        <v>119.02</v>
      </c>
      <c r="J3227" s="2">
        <f>MIN(Tabell2[[#This Row],[Bokat]]*Tabell2[[#This Row],[Inköpspris (SEK)]],Tabell2[[#This Row],[Totalt lagervärde ink moms]])</f>
        <v>0</v>
      </c>
      <c r="K3227" s="2">
        <f>Tabell2[[#This Row],[Totalt lagervärde ink moms]]-Tabell2[[#This Row],[Varav bokat ink moms]]</f>
        <v>119.02</v>
      </c>
      <c r="L3227" s="2">
        <f>Tabell2[[#This Row],[Antal]]*Tabell2[[#This Row],[Inpris ex moms]]</f>
        <v>95.216000000000008</v>
      </c>
      <c r="M3227" s="2">
        <f>MIN(Tabell2[[#This Row],[Bokat]]*Tabell2[[#This Row],[Inpris ex moms]],Tabell2[[#This Row],[Totalt lagervärde ex moms]])</f>
        <v>0</v>
      </c>
      <c r="N3227" s="2">
        <f>Tabell2[[#This Row],[Totalt lagervärde ex moms]]-Tabell2[[#This Row],[Varav bokat ex moms]]</f>
        <v>95.216000000000008</v>
      </c>
    </row>
    <row r="3228" spans="1:14" x14ac:dyDescent="0.2">
      <c r="A3228" t="s">
        <v>8723</v>
      </c>
      <c r="B3228" t="s">
        <v>8724</v>
      </c>
      <c r="C3228" s="2">
        <v>209</v>
      </c>
      <c r="D3228" s="2">
        <v>125</v>
      </c>
      <c r="E3228" s="2">
        <v>125</v>
      </c>
      <c r="F3228" s="2">
        <v>100</v>
      </c>
      <c r="G3228">
        <v>8</v>
      </c>
      <c r="H3228">
        <v>0</v>
      </c>
      <c r="I3228" s="2">
        <f>Tabell2[[#This Row],[Inköpspris (SEK)]]*Tabell2[[#This Row],[Antal]]</f>
        <v>1000</v>
      </c>
      <c r="J3228" s="2">
        <f>MIN(Tabell2[[#This Row],[Bokat]]*Tabell2[[#This Row],[Inköpspris (SEK)]],Tabell2[[#This Row],[Totalt lagervärde ink moms]])</f>
        <v>0</v>
      </c>
      <c r="K3228" s="2">
        <f>Tabell2[[#This Row],[Totalt lagervärde ink moms]]-Tabell2[[#This Row],[Varav bokat ink moms]]</f>
        <v>1000</v>
      </c>
      <c r="L3228" s="2">
        <f>Tabell2[[#This Row],[Antal]]*Tabell2[[#This Row],[Inpris ex moms]]</f>
        <v>800</v>
      </c>
      <c r="M3228" s="2">
        <f>MIN(Tabell2[[#This Row],[Bokat]]*Tabell2[[#This Row],[Inpris ex moms]],Tabell2[[#This Row],[Totalt lagervärde ex moms]])</f>
        <v>0</v>
      </c>
      <c r="N3228" s="2">
        <f>Tabell2[[#This Row],[Totalt lagervärde ex moms]]-Tabell2[[#This Row],[Varav bokat ex moms]]</f>
        <v>800</v>
      </c>
    </row>
    <row r="3229" spans="1:14" x14ac:dyDescent="0.2">
      <c r="A3229" t="s">
        <v>5567</v>
      </c>
      <c r="B3229" t="s">
        <v>5568</v>
      </c>
      <c r="C3229" s="2">
        <v>25</v>
      </c>
      <c r="D3229" s="2">
        <v>18</v>
      </c>
      <c r="E3229" s="2">
        <v>14.95</v>
      </c>
      <c r="F3229" s="2">
        <v>11.96</v>
      </c>
      <c r="G3229">
        <v>1</v>
      </c>
      <c r="H3229">
        <v>0</v>
      </c>
      <c r="I3229" s="2">
        <f>Tabell2[[#This Row],[Inköpspris (SEK)]]*Tabell2[[#This Row],[Antal]]</f>
        <v>14.95</v>
      </c>
      <c r="J3229" s="2">
        <f>MIN(Tabell2[[#This Row],[Bokat]]*Tabell2[[#This Row],[Inköpspris (SEK)]],Tabell2[[#This Row],[Totalt lagervärde ink moms]])</f>
        <v>0</v>
      </c>
      <c r="K3229" s="2">
        <f>Tabell2[[#This Row],[Totalt lagervärde ink moms]]-Tabell2[[#This Row],[Varav bokat ink moms]]</f>
        <v>14.95</v>
      </c>
      <c r="L3229" s="2">
        <f>Tabell2[[#This Row],[Antal]]*Tabell2[[#This Row],[Inpris ex moms]]</f>
        <v>11.96</v>
      </c>
      <c r="M3229" s="2">
        <f>MIN(Tabell2[[#This Row],[Bokat]]*Tabell2[[#This Row],[Inpris ex moms]],Tabell2[[#This Row],[Totalt lagervärde ex moms]])</f>
        <v>0</v>
      </c>
      <c r="N3229" s="2">
        <f>Tabell2[[#This Row],[Totalt lagervärde ex moms]]-Tabell2[[#This Row],[Varav bokat ex moms]]</f>
        <v>11.96</v>
      </c>
    </row>
    <row r="3230" spans="1:14" x14ac:dyDescent="0.2">
      <c r="A3230" t="s">
        <v>5569</v>
      </c>
      <c r="B3230" t="s">
        <v>5570</v>
      </c>
      <c r="C3230" s="2">
        <v>25</v>
      </c>
      <c r="D3230" s="2">
        <v>18</v>
      </c>
      <c r="E3230" s="2">
        <v>14.95</v>
      </c>
      <c r="F3230" s="2">
        <v>11.96</v>
      </c>
      <c r="G3230">
        <v>5</v>
      </c>
      <c r="H3230">
        <v>0</v>
      </c>
      <c r="I3230" s="2">
        <f>Tabell2[[#This Row],[Inköpspris (SEK)]]*Tabell2[[#This Row],[Antal]]</f>
        <v>74.75</v>
      </c>
      <c r="J3230" s="2">
        <f>MIN(Tabell2[[#This Row],[Bokat]]*Tabell2[[#This Row],[Inköpspris (SEK)]],Tabell2[[#This Row],[Totalt lagervärde ink moms]])</f>
        <v>0</v>
      </c>
      <c r="K3230" s="2">
        <f>Tabell2[[#This Row],[Totalt lagervärde ink moms]]-Tabell2[[#This Row],[Varav bokat ink moms]]</f>
        <v>74.75</v>
      </c>
      <c r="L3230" s="2">
        <f>Tabell2[[#This Row],[Antal]]*Tabell2[[#This Row],[Inpris ex moms]]</f>
        <v>59.800000000000004</v>
      </c>
      <c r="M3230" s="2">
        <f>MIN(Tabell2[[#This Row],[Bokat]]*Tabell2[[#This Row],[Inpris ex moms]],Tabell2[[#This Row],[Totalt lagervärde ex moms]])</f>
        <v>0</v>
      </c>
      <c r="N3230" s="2">
        <f>Tabell2[[#This Row],[Totalt lagervärde ex moms]]-Tabell2[[#This Row],[Varav bokat ex moms]]</f>
        <v>59.800000000000004</v>
      </c>
    </row>
    <row r="3231" spans="1:14" x14ac:dyDescent="0.2">
      <c r="A3231" t="s">
        <v>5571</v>
      </c>
      <c r="B3231" t="s">
        <v>5572</v>
      </c>
      <c r="C3231" s="2">
        <v>25</v>
      </c>
      <c r="D3231" s="2">
        <v>18</v>
      </c>
      <c r="E3231" s="2">
        <v>14.95</v>
      </c>
      <c r="F3231" s="2">
        <v>11.96</v>
      </c>
      <c r="G3231">
        <v>2</v>
      </c>
      <c r="H3231">
        <v>0</v>
      </c>
      <c r="I3231" s="2">
        <f>Tabell2[[#This Row],[Inköpspris (SEK)]]*Tabell2[[#This Row],[Antal]]</f>
        <v>29.9</v>
      </c>
      <c r="J3231" s="2">
        <f>MIN(Tabell2[[#This Row],[Bokat]]*Tabell2[[#This Row],[Inköpspris (SEK)]],Tabell2[[#This Row],[Totalt lagervärde ink moms]])</f>
        <v>0</v>
      </c>
      <c r="K3231" s="2">
        <f>Tabell2[[#This Row],[Totalt lagervärde ink moms]]-Tabell2[[#This Row],[Varav bokat ink moms]]</f>
        <v>29.9</v>
      </c>
      <c r="L3231" s="2">
        <f>Tabell2[[#This Row],[Antal]]*Tabell2[[#This Row],[Inpris ex moms]]</f>
        <v>23.92</v>
      </c>
      <c r="M3231" s="2">
        <f>MIN(Tabell2[[#This Row],[Bokat]]*Tabell2[[#This Row],[Inpris ex moms]],Tabell2[[#This Row],[Totalt lagervärde ex moms]])</f>
        <v>0</v>
      </c>
      <c r="N3231" s="2">
        <f>Tabell2[[#This Row],[Totalt lagervärde ex moms]]-Tabell2[[#This Row],[Varav bokat ex moms]]</f>
        <v>23.92</v>
      </c>
    </row>
    <row r="3232" spans="1:14" x14ac:dyDescent="0.2">
      <c r="A3232" t="s">
        <v>1160</v>
      </c>
      <c r="B3232" t="s">
        <v>1161</v>
      </c>
      <c r="C3232" s="2">
        <v>1289</v>
      </c>
      <c r="D3232" s="2">
        <v>773</v>
      </c>
      <c r="E3232" s="2">
        <v>770.78</v>
      </c>
      <c r="F3232" s="2">
        <v>616.62400000000002</v>
      </c>
      <c r="G3232">
        <v>1</v>
      </c>
      <c r="H3232">
        <v>0</v>
      </c>
      <c r="I3232" s="2">
        <f>Tabell2[[#This Row],[Inköpspris (SEK)]]*Tabell2[[#This Row],[Antal]]</f>
        <v>770.78</v>
      </c>
      <c r="J3232" s="2">
        <f>MIN(Tabell2[[#This Row],[Bokat]]*Tabell2[[#This Row],[Inköpspris (SEK)]],Tabell2[[#This Row],[Totalt lagervärde ink moms]])</f>
        <v>0</v>
      </c>
      <c r="K3232" s="2">
        <f>Tabell2[[#This Row],[Totalt lagervärde ink moms]]-Tabell2[[#This Row],[Varav bokat ink moms]]</f>
        <v>770.78</v>
      </c>
      <c r="L3232" s="2">
        <f>Tabell2[[#This Row],[Antal]]*Tabell2[[#This Row],[Inpris ex moms]]</f>
        <v>616.62400000000002</v>
      </c>
      <c r="M3232" s="2">
        <f>MIN(Tabell2[[#This Row],[Bokat]]*Tabell2[[#This Row],[Inpris ex moms]],Tabell2[[#This Row],[Totalt lagervärde ex moms]])</f>
        <v>0</v>
      </c>
      <c r="N3232" s="2">
        <f>Tabell2[[#This Row],[Totalt lagervärde ex moms]]-Tabell2[[#This Row],[Varav bokat ex moms]]</f>
        <v>616.62400000000002</v>
      </c>
    </row>
    <row r="3233" spans="1:14" x14ac:dyDescent="0.2">
      <c r="A3233" t="s">
        <v>5943</v>
      </c>
      <c r="B3233" t="s">
        <v>5944</v>
      </c>
      <c r="C3233" s="2">
        <v>119</v>
      </c>
      <c r="D3233" s="2">
        <v>77</v>
      </c>
      <c r="E3233" s="2">
        <v>71.150000000000006</v>
      </c>
      <c r="F3233" s="2">
        <v>56.920000000000009</v>
      </c>
      <c r="G3233">
        <v>3</v>
      </c>
      <c r="H3233">
        <v>0</v>
      </c>
      <c r="I3233" s="2">
        <f>Tabell2[[#This Row],[Inköpspris (SEK)]]*Tabell2[[#This Row],[Antal]]</f>
        <v>213.45000000000002</v>
      </c>
      <c r="J3233" s="2">
        <f>MIN(Tabell2[[#This Row],[Bokat]]*Tabell2[[#This Row],[Inköpspris (SEK)]],Tabell2[[#This Row],[Totalt lagervärde ink moms]])</f>
        <v>0</v>
      </c>
      <c r="K3233" s="2">
        <f>Tabell2[[#This Row],[Totalt lagervärde ink moms]]-Tabell2[[#This Row],[Varav bokat ink moms]]</f>
        <v>213.45000000000002</v>
      </c>
      <c r="L3233" s="2">
        <f>Tabell2[[#This Row],[Antal]]*Tabell2[[#This Row],[Inpris ex moms]]</f>
        <v>170.76000000000002</v>
      </c>
      <c r="M3233" s="2">
        <f>MIN(Tabell2[[#This Row],[Bokat]]*Tabell2[[#This Row],[Inpris ex moms]],Tabell2[[#This Row],[Totalt lagervärde ex moms]])</f>
        <v>0</v>
      </c>
      <c r="N3233" s="2">
        <f>Tabell2[[#This Row],[Totalt lagervärde ex moms]]-Tabell2[[#This Row],[Varav bokat ex moms]]</f>
        <v>170.76000000000002</v>
      </c>
    </row>
    <row r="3234" spans="1:14" x14ac:dyDescent="0.2">
      <c r="A3234" t="s">
        <v>6295</v>
      </c>
      <c r="B3234" t="s">
        <v>6296</v>
      </c>
      <c r="C3234" s="2">
        <v>575</v>
      </c>
      <c r="D3234" s="2">
        <v>402</v>
      </c>
      <c r="E3234" s="2">
        <v>343.75</v>
      </c>
      <c r="F3234" s="2">
        <v>275</v>
      </c>
      <c r="G3234">
        <v>2</v>
      </c>
      <c r="H3234">
        <v>0</v>
      </c>
      <c r="I3234" s="2">
        <f>Tabell2[[#This Row],[Inköpspris (SEK)]]*Tabell2[[#This Row],[Antal]]</f>
        <v>687.5</v>
      </c>
      <c r="J3234" s="2">
        <f>MIN(Tabell2[[#This Row],[Bokat]]*Tabell2[[#This Row],[Inköpspris (SEK)]],Tabell2[[#This Row],[Totalt lagervärde ink moms]])</f>
        <v>0</v>
      </c>
      <c r="K3234" s="2">
        <f>Tabell2[[#This Row],[Totalt lagervärde ink moms]]-Tabell2[[#This Row],[Varav bokat ink moms]]</f>
        <v>687.5</v>
      </c>
      <c r="L3234" s="2">
        <f>Tabell2[[#This Row],[Antal]]*Tabell2[[#This Row],[Inpris ex moms]]</f>
        <v>550</v>
      </c>
      <c r="M3234" s="2">
        <f>MIN(Tabell2[[#This Row],[Bokat]]*Tabell2[[#This Row],[Inpris ex moms]],Tabell2[[#This Row],[Totalt lagervärde ex moms]])</f>
        <v>0</v>
      </c>
      <c r="N3234" s="2">
        <f>Tabell2[[#This Row],[Totalt lagervärde ex moms]]-Tabell2[[#This Row],[Varav bokat ex moms]]</f>
        <v>550</v>
      </c>
    </row>
    <row r="3235" spans="1:14" x14ac:dyDescent="0.2">
      <c r="A3235" t="s">
        <v>10128</v>
      </c>
      <c r="B3235" t="s">
        <v>10129</v>
      </c>
      <c r="C3235" s="2">
        <v>989</v>
      </c>
      <c r="D3235" s="2">
        <v>692</v>
      </c>
      <c r="E3235" s="2">
        <v>591.25</v>
      </c>
      <c r="F3235" s="2">
        <v>473</v>
      </c>
      <c r="G3235">
        <v>2</v>
      </c>
      <c r="H3235">
        <v>0</v>
      </c>
      <c r="I3235" s="2">
        <f>Tabell2[[#This Row],[Inköpspris (SEK)]]*Tabell2[[#This Row],[Antal]]</f>
        <v>1182.5</v>
      </c>
      <c r="J3235" s="2">
        <f>MIN(Tabell2[[#This Row],[Bokat]]*Tabell2[[#This Row],[Inköpspris (SEK)]],Tabell2[[#This Row],[Totalt lagervärde ink moms]])</f>
        <v>0</v>
      </c>
      <c r="K3235" s="2">
        <f>Tabell2[[#This Row],[Totalt lagervärde ink moms]]-Tabell2[[#This Row],[Varav bokat ink moms]]</f>
        <v>1182.5</v>
      </c>
      <c r="L3235" s="2">
        <f>Tabell2[[#This Row],[Antal]]*Tabell2[[#This Row],[Inpris ex moms]]</f>
        <v>946</v>
      </c>
      <c r="M3235" s="2">
        <f>MIN(Tabell2[[#This Row],[Bokat]]*Tabell2[[#This Row],[Inpris ex moms]],Tabell2[[#This Row],[Totalt lagervärde ex moms]])</f>
        <v>0</v>
      </c>
      <c r="N3235" s="2">
        <f>Tabell2[[#This Row],[Totalt lagervärde ex moms]]-Tabell2[[#This Row],[Varav bokat ex moms]]</f>
        <v>946</v>
      </c>
    </row>
    <row r="3236" spans="1:14" x14ac:dyDescent="0.2">
      <c r="A3236" t="s">
        <v>13978</v>
      </c>
      <c r="B3236" t="s">
        <v>13979</v>
      </c>
      <c r="C3236" s="2">
        <v>1789</v>
      </c>
      <c r="D3236" s="2">
        <v>1073</v>
      </c>
      <c r="E3236" s="2">
        <v>1069.3499999999999</v>
      </c>
      <c r="F3236" s="2">
        <v>855.48</v>
      </c>
      <c r="G3236">
        <v>1</v>
      </c>
      <c r="H3236">
        <v>0</v>
      </c>
      <c r="I3236" s="2">
        <f>Tabell2[[#This Row],[Inköpspris (SEK)]]*Tabell2[[#This Row],[Antal]]</f>
        <v>1069.3499999999999</v>
      </c>
      <c r="J3236" s="2">
        <f>MIN(Tabell2[[#This Row],[Bokat]]*Tabell2[[#This Row],[Inköpspris (SEK)]],Tabell2[[#This Row],[Totalt lagervärde ink moms]])</f>
        <v>0</v>
      </c>
      <c r="K3236" s="2">
        <f>Tabell2[[#This Row],[Totalt lagervärde ink moms]]-Tabell2[[#This Row],[Varav bokat ink moms]]</f>
        <v>1069.3499999999999</v>
      </c>
      <c r="L3236" s="2">
        <f>Tabell2[[#This Row],[Antal]]*Tabell2[[#This Row],[Inpris ex moms]]</f>
        <v>855.48</v>
      </c>
      <c r="M3236" s="2">
        <f>MIN(Tabell2[[#This Row],[Bokat]]*Tabell2[[#This Row],[Inpris ex moms]],Tabell2[[#This Row],[Totalt lagervärde ex moms]])</f>
        <v>0</v>
      </c>
      <c r="N3236" s="2">
        <f>Tabell2[[#This Row],[Totalt lagervärde ex moms]]-Tabell2[[#This Row],[Varav bokat ex moms]]</f>
        <v>855.48</v>
      </c>
    </row>
    <row r="3237" spans="1:14" x14ac:dyDescent="0.2">
      <c r="A3237" t="s">
        <v>8131</v>
      </c>
      <c r="B3237" t="s">
        <v>8132</v>
      </c>
      <c r="C3237" s="2">
        <v>309</v>
      </c>
      <c r="D3237" s="2">
        <v>216</v>
      </c>
      <c r="E3237" s="2">
        <v>184.68</v>
      </c>
      <c r="F3237" s="2">
        <v>147.74</v>
      </c>
      <c r="G3237">
        <v>2</v>
      </c>
      <c r="H3237">
        <v>0</v>
      </c>
      <c r="I3237" s="2">
        <f>Tabell2[[#This Row],[Inköpspris (SEK)]]*Tabell2[[#This Row],[Antal]]</f>
        <v>369.36</v>
      </c>
      <c r="J3237" s="2">
        <f>MIN(Tabell2[[#This Row],[Bokat]]*Tabell2[[#This Row],[Inköpspris (SEK)]],Tabell2[[#This Row],[Totalt lagervärde ink moms]])</f>
        <v>0</v>
      </c>
      <c r="K3237" s="2">
        <f>Tabell2[[#This Row],[Totalt lagervärde ink moms]]-Tabell2[[#This Row],[Varav bokat ink moms]]</f>
        <v>369.36</v>
      </c>
      <c r="L3237" s="2">
        <f>Tabell2[[#This Row],[Antal]]*Tabell2[[#This Row],[Inpris ex moms]]</f>
        <v>295.48</v>
      </c>
      <c r="M3237" s="2">
        <f>MIN(Tabell2[[#This Row],[Bokat]]*Tabell2[[#This Row],[Inpris ex moms]],Tabell2[[#This Row],[Totalt lagervärde ex moms]])</f>
        <v>0</v>
      </c>
      <c r="N3237" s="2">
        <f>Tabell2[[#This Row],[Totalt lagervärde ex moms]]-Tabell2[[#This Row],[Varav bokat ex moms]]</f>
        <v>295.48</v>
      </c>
    </row>
    <row r="3238" spans="1:14" x14ac:dyDescent="0.2">
      <c r="A3238" t="s">
        <v>6503</v>
      </c>
      <c r="B3238" t="s">
        <v>6504</v>
      </c>
      <c r="C3238" s="2">
        <v>155</v>
      </c>
      <c r="D3238" s="2">
        <v>108</v>
      </c>
      <c r="E3238" s="2">
        <v>92.63</v>
      </c>
      <c r="F3238" s="2">
        <v>74.103999999999999</v>
      </c>
      <c r="G3238">
        <v>1</v>
      </c>
      <c r="H3238">
        <v>0</v>
      </c>
      <c r="I3238" s="2">
        <f>Tabell2[[#This Row],[Inköpspris (SEK)]]*Tabell2[[#This Row],[Antal]]</f>
        <v>92.63</v>
      </c>
      <c r="J3238" s="2">
        <f>MIN(Tabell2[[#This Row],[Bokat]]*Tabell2[[#This Row],[Inköpspris (SEK)]],Tabell2[[#This Row],[Totalt lagervärde ink moms]])</f>
        <v>0</v>
      </c>
      <c r="K3238" s="2">
        <f>Tabell2[[#This Row],[Totalt lagervärde ink moms]]-Tabell2[[#This Row],[Varav bokat ink moms]]</f>
        <v>92.63</v>
      </c>
      <c r="L3238" s="2">
        <f>Tabell2[[#This Row],[Antal]]*Tabell2[[#This Row],[Inpris ex moms]]</f>
        <v>74.103999999999999</v>
      </c>
      <c r="M3238" s="2">
        <f>MIN(Tabell2[[#This Row],[Bokat]]*Tabell2[[#This Row],[Inpris ex moms]],Tabell2[[#This Row],[Totalt lagervärde ex moms]])</f>
        <v>0</v>
      </c>
      <c r="N3238" s="2">
        <f>Tabell2[[#This Row],[Totalt lagervärde ex moms]]-Tabell2[[#This Row],[Varav bokat ex moms]]</f>
        <v>74.103999999999999</v>
      </c>
    </row>
    <row r="3239" spans="1:14" x14ac:dyDescent="0.2">
      <c r="A3239" t="s">
        <v>10130</v>
      </c>
      <c r="B3239" t="s">
        <v>10131</v>
      </c>
      <c r="C3239" s="2">
        <v>889</v>
      </c>
      <c r="D3239" s="2">
        <v>622</v>
      </c>
      <c r="E3239" s="2">
        <v>531.25</v>
      </c>
      <c r="F3239" s="2">
        <v>425</v>
      </c>
      <c r="G3239">
        <v>1</v>
      </c>
      <c r="H3239">
        <v>0</v>
      </c>
      <c r="I3239" s="2">
        <f>Tabell2[[#This Row],[Inköpspris (SEK)]]*Tabell2[[#This Row],[Antal]]</f>
        <v>531.25</v>
      </c>
      <c r="J3239" s="2">
        <f>MIN(Tabell2[[#This Row],[Bokat]]*Tabell2[[#This Row],[Inköpspris (SEK)]],Tabell2[[#This Row],[Totalt lagervärde ink moms]])</f>
        <v>0</v>
      </c>
      <c r="K3239" s="2">
        <f>Tabell2[[#This Row],[Totalt lagervärde ink moms]]-Tabell2[[#This Row],[Varav bokat ink moms]]</f>
        <v>531.25</v>
      </c>
      <c r="L3239" s="2">
        <f>Tabell2[[#This Row],[Antal]]*Tabell2[[#This Row],[Inpris ex moms]]</f>
        <v>425</v>
      </c>
      <c r="M3239" s="2">
        <f>MIN(Tabell2[[#This Row],[Bokat]]*Tabell2[[#This Row],[Inpris ex moms]],Tabell2[[#This Row],[Totalt lagervärde ex moms]])</f>
        <v>0</v>
      </c>
      <c r="N3239" s="2">
        <f>Tabell2[[#This Row],[Totalt lagervärde ex moms]]-Tabell2[[#This Row],[Varav bokat ex moms]]</f>
        <v>425</v>
      </c>
    </row>
    <row r="3240" spans="1:14" x14ac:dyDescent="0.2">
      <c r="A3240" t="s">
        <v>7240</v>
      </c>
      <c r="B3240" t="s">
        <v>7241</v>
      </c>
      <c r="C3240" s="2">
        <v>409</v>
      </c>
      <c r="E3240" s="2">
        <v>244.39</v>
      </c>
      <c r="F3240" s="2">
        <v>195.51</v>
      </c>
      <c r="G3240">
        <v>4</v>
      </c>
      <c r="H3240">
        <v>4</v>
      </c>
      <c r="I3240" s="2">
        <f>Tabell2[[#This Row],[Inköpspris (SEK)]]*Tabell2[[#This Row],[Antal]]</f>
        <v>977.56</v>
      </c>
      <c r="J3240" s="2">
        <f>MIN(Tabell2[[#This Row],[Bokat]]*Tabell2[[#This Row],[Inköpspris (SEK)]],Tabell2[[#This Row],[Totalt lagervärde ink moms]])</f>
        <v>977.56</v>
      </c>
      <c r="K3240" s="2">
        <f>Tabell2[[#This Row],[Totalt lagervärde ink moms]]-Tabell2[[#This Row],[Varav bokat ink moms]]</f>
        <v>0</v>
      </c>
      <c r="L3240" s="2">
        <f>Tabell2[[#This Row],[Antal]]*Tabell2[[#This Row],[Inpris ex moms]]</f>
        <v>782.04</v>
      </c>
      <c r="M3240" s="2">
        <f>MIN(Tabell2[[#This Row],[Bokat]]*Tabell2[[#This Row],[Inpris ex moms]],Tabell2[[#This Row],[Totalt lagervärde ex moms]])</f>
        <v>782.04</v>
      </c>
      <c r="N3240" s="2">
        <f>Tabell2[[#This Row],[Totalt lagervärde ex moms]]-Tabell2[[#This Row],[Varav bokat ex moms]]</f>
        <v>0</v>
      </c>
    </row>
    <row r="3241" spans="1:14" x14ac:dyDescent="0.2">
      <c r="A3241" t="s">
        <v>12220</v>
      </c>
      <c r="B3241" t="s">
        <v>12221</v>
      </c>
      <c r="C3241" s="2">
        <v>959</v>
      </c>
      <c r="D3241" s="2">
        <v>575</v>
      </c>
      <c r="E3241" s="2">
        <v>573</v>
      </c>
      <c r="F3241" s="2">
        <v>458.40000000000003</v>
      </c>
      <c r="G3241">
        <v>1</v>
      </c>
      <c r="H3241">
        <v>0</v>
      </c>
      <c r="I3241" s="2">
        <f>Tabell2[[#This Row],[Inköpspris (SEK)]]*Tabell2[[#This Row],[Antal]]</f>
        <v>573</v>
      </c>
      <c r="J3241" s="2">
        <f>MIN(Tabell2[[#This Row],[Bokat]]*Tabell2[[#This Row],[Inköpspris (SEK)]],Tabell2[[#This Row],[Totalt lagervärde ink moms]])</f>
        <v>0</v>
      </c>
      <c r="K3241" s="2">
        <f>Tabell2[[#This Row],[Totalt lagervärde ink moms]]-Tabell2[[#This Row],[Varav bokat ink moms]]</f>
        <v>573</v>
      </c>
      <c r="L3241" s="2">
        <f>Tabell2[[#This Row],[Antal]]*Tabell2[[#This Row],[Inpris ex moms]]</f>
        <v>458.40000000000003</v>
      </c>
      <c r="M3241" s="2">
        <f>MIN(Tabell2[[#This Row],[Bokat]]*Tabell2[[#This Row],[Inpris ex moms]],Tabell2[[#This Row],[Totalt lagervärde ex moms]])</f>
        <v>0</v>
      </c>
      <c r="N3241" s="2">
        <f>Tabell2[[#This Row],[Totalt lagervärde ex moms]]-Tabell2[[#This Row],[Varav bokat ex moms]]</f>
        <v>458.40000000000003</v>
      </c>
    </row>
    <row r="3242" spans="1:14" x14ac:dyDescent="0.2">
      <c r="A3242" t="s">
        <v>10530</v>
      </c>
      <c r="B3242" t="s">
        <v>10531</v>
      </c>
      <c r="C3242" s="2">
        <v>209</v>
      </c>
      <c r="D3242" s="2">
        <v>179</v>
      </c>
      <c r="E3242" s="2">
        <v>124.88</v>
      </c>
      <c r="F3242" s="2">
        <v>99.9</v>
      </c>
      <c r="G3242">
        <v>5</v>
      </c>
      <c r="H3242">
        <v>0</v>
      </c>
      <c r="I3242" s="2">
        <f>Tabell2[[#This Row],[Inköpspris (SEK)]]*Tabell2[[#This Row],[Antal]]</f>
        <v>624.4</v>
      </c>
      <c r="J3242" s="2">
        <f>MIN(Tabell2[[#This Row],[Bokat]]*Tabell2[[#This Row],[Inköpspris (SEK)]],Tabell2[[#This Row],[Totalt lagervärde ink moms]])</f>
        <v>0</v>
      </c>
      <c r="K3242" s="2">
        <f>Tabell2[[#This Row],[Totalt lagervärde ink moms]]-Tabell2[[#This Row],[Varav bokat ink moms]]</f>
        <v>624.4</v>
      </c>
      <c r="L3242" s="2">
        <f>Tabell2[[#This Row],[Antal]]*Tabell2[[#This Row],[Inpris ex moms]]</f>
        <v>499.5</v>
      </c>
      <c r="M3242" s="2">
        <f>MIN(Tabell2[[#This Row],[Bokat]]*Tabell2[[#This Row],[Inpris ex moms]],Tabell2[[#This Row],[Totalt lagervärde ex moms]])</f>
        <v>0</v>
      </c>
      <c r="N3242" s="2">
        <f>Tabell2[[#This Row],[Totalt lagervärde ex moms]]-Tabell2[[#This Row],[Varav bokat ex moms]]</f>
        <v>499.5</v>
      </c>
    </row>
    <row r="3243" spans="1:14" x14ac:dyDescent="0.2">
      <c r="A3243" t="s">
        <v>62</v>
      </c>
      <c r="B3243" t="s">
        <v>63</v>
      </c>
      <c r="C3243" s="2">
        <v>795</v>
      </c>
      <c r="D3243" s="2">
        <v>556</v>
      </c>
      <c r="E3243" s="2">
        <v>475</v>
      </c>
      <c r="F3243" s="2">
        <v>380</v>
      </c>
      <c r="G3243">
        <v>2</v>
      </c>
      <c r="H3243">
        <v>0</v>
      </c>
      <c r="I3243" s="2">
        <f>Tabell2[[#This Row],[Inköpspris (SEK)]]*Tabell2[[#This Row],[Antal]]</f>
        <v>950</v>
      </c>
      <c r="J3243" s="2">
        <f>MIN(Tabell2[[#This Row],[Bokat]]*Tabell2[[#This Row],[Inköpspris (SEK)]],Tabell2[[#This Row],[Totalt lagervärde ink moms]])</f>
        <v>0</v>
      </c>
      <c r="K3243" s="2">
        <f>Tabell2[[#This Row],[Totalt lagervärde ink moms]]-Tabell2[[#This Row],[Varav bokat ink moms]]</f>
        <v>950</v>
      </c>
      <c r="L3243" s="2">
        <f>Tabell2[[#This Row],[Antal]]*Tabell2[[#This Row],[Inpris ex moms]]</f>
        <v>760</v>
      </c>
      <c r="M3243" s="2">
        <f>MIN(Tabell2[[#This Row],[Bokat]]*Tabell2[[#This Row],[Inpris ex moms]],Tabell2[[#This Row],[Totalt lagervärde ex moms]])</f>
        <v>0</v>
      </c>
      <c r="N3243" s="2">
        <f>Tabell2[[#This Row],[Totalt lagervärde ex moms]]-Tabell2[[#This Row],[Varav bokat ex moms]]</f>
        <v>760</v>
      </c>
    </row>
    <row r="3244" spans="1:14" x14ac:dyDescent="0.2">
      <c r="A3244" t="s">
        <v>64</v>
      </c>
      <c r="B3244" t="s">
        <v>65</v>
      </c>
      <c r="C3244" s="2">
        <v>795</v>
      </c>
      <c r="D3244" s="2">
        <v>556</v>
      </c>
      <c r="E3244" s="2">
        <v>475</v>
      </c>
      <c r="F3244" s="2">
        <v>380</v>
      </c>
      <c r="G3244">
        <v>2</v>
      </c>
      <c r="H3244">
        <v>0</v>
      </c>
      <c r="I3244" s="2">
        <f>Tabell2[[#This Row],[Inköpspris (SEK)]]*Tabell2[[#This Row],[Antal]]</f>
        <v>950</v>
      </c>
      <c r="J3244" s="2">
        <f>MIN(Tabell2[[#This Row],[Bokat]]*Tabell2[[#This Row],[Inköpspris (SEK)]],Tabell2[[#This Row],[Totalt lagervärde ink moms]])</f>
        <v>0</v>
      </c>
      <c r="K3244" s="2">
        <f>Tabell2[[#This Row],[Totalt lagervärde ink moms]]-Tabell2[[#This Row],[Varav bokat ink moms]]</f>
        <v>950</v>
      </c>
      <c r="L3244" s="2">
        <f>Tabell2[[#This Row],[Antal]]*Tabell2[[#This Row],[Inpris ex moms]]</f>
        <v>760</v>
      </c>
      <c r="M3244" s="2">
        <f>MIN(Tabell2[[#This Row],[Bokat]]*Tabell2[[#This Row],[Inpris ex moms]],Tabell2[[#This Row],[Totalt lagervärde ex moms]])</f>
        <v>0</v>
      </c>
      <c r="N3244" s="2">
        <f>Tabell2[[#This Row],[Totalt lagervärde ex moms]]-Tabell2[[#This Row],[Varav bokat ex moms]]</f>
        <v>760</v>
      </c>
    </row>
    <row r="3245" spans="1:14" x14ac:dyDescent="0.2">
      <c r="A3245" t="s">
        <v>68</v>
      </c>
      <c r="B3245" t="s">
        <v>69</v>
      </c>
      <c r="C3245" s="2">
        <v>795</v>
      </c>
      <c r="D3245" s="2">
        <v>556</v>
      </c>
      <c r="E3245" s="2">
        <v>475</v>
      </c>
      <c r="F3245" s="2">
        <v>380</v>
      </c>
      <c r="G3245">
        <v>3</v>
      </c>
      <c r="H3245">
        <v>0</v>
      </c>
      <c r="I3245" s="2">
        <f>Tabell2[[#This Row],[Inköpspris (SEK)]]*Tabell2[[#This Row],[Antal]]</f>
        <v>1425</v>
      </c>
      <c r="J3245" s="2">
        <f>MIN(Tabell2[[#This Row],[Bokat]]*Tabell2[[#This Row],[Inköpspris (SEK)]],Tabell2[[#This Row],[Totalt lagervärde ink moms]])</f>
        <v>0</v>
      </c>
      <c r="K3245" s="2">
        <f>Tabell2[[#This Row],[Totalt lagervärde ink moms]]-Tabell2[[#This Row],[Varav bokat ink moms]]</f>
        <v>1425</v>
      </c>
      <c r="L3245" s="2">
        <f>Tabell2[[#This Row],[Antal]]*Tabell2[[#This Row],[Inpris ex moms]]</f>
        <v>1140</v>
      </c>
      <c r="M3245" s="2">
        <f>MIN(Tabell2[[#This Row],[Bokat]]*Tabell2[[#This Row],[Inpris ex moms]],Tabell2[[#This Row],[Totalt lagervärde ex moms]])</f>
        <v>0</v>
      </c>
      <c r="N3245" s="2">
        <f>Tabell2[[#This Row],[Totalt lagervärde ex moms]]-Tabell2[[#This Row],[Varav bokat ex moms]]</f>
        <v>1140</v>
      </c>
    </row>
    <row r="3246" spans="1:14" x14ac:dyDescent="0.2">
      <c r="A3246" t="s">
        <v>70</v>
      </c>
      <c r="B3246" t="s">
        <v>71</v>
      </c>
      <c r="C3246" s="2">
        <v>795</v>
      </c>
      <c r="D3246" s="2">
        <v>556</v>
      </c>
      <c r="E3246" s="2">
        <v>475</v>
      </c>
      <c r="F3246" s="2">
        <v>380</v>
      </c>
      <c r="G3246">
        <v>1</v>
      </c>
      <c r="H3246">
        <v>0</v>
      </c>
      <c r="I3246" s="2">
        <f>Tabell2[[#This Row],[Inköpspris (SEK)]]*Tabell2[[#This Row],[Antal]]</f>
        <v>475</v>
      </c>
      <c r="J3246" s="2">
        <f>MIN(Tabell2[[#This Row],[Bokat]]*Tabell2[[#This Row],[Inköpspris (SEK)]],Tabell2[[#This Row],[Totalt lagervärde ink moms]])</f>
        <v>0</v>
      </c>
      <c r="K3246" s="2">
        <f>Tabell2[[#This Row],[Totalt lagervärde ink moms]]-Tabell2[[#This Row],[Varav bokat ink moms]]</f>
        <v>475</v>
      </c>
      <c r="L3246" s="2">
        <f>Tabell2[[#This Row],[Antal]]*Tabell2[[#This Row],[Inpris ex moms]]</f>
        <v>380</v>
      </c>
      <c r="M3246" s="2">
        <f>MIN(Tabell2[[#This Row],[Bokat]]*Tabell2[[#This Row],[Inpris ex moms]],Tabell2[[#This Row],[Totalt lagervärde ex moms]])</f>
        <v>0</v>
      </c>
      <c r="N3246" s="2">
        <f>Tabell2[[#This Row],[Totalt lagervärde ex moms]]-Tabell2[[#This Row],[Varav bokat ex moms]]</f>
        <v>380</v>
      </c>
    </row>
    <row r="3247" spans="1:14" x14ac:dyDescent="0.2">
      <c r="A3247" t="s">
        <v>72</v>
      </c>
      <c r="B3247" t="s">
        <v>73</v>
      </c>
      <c r="C3247" s="2">
        <v>795</v>
      </c>
      <c r="D3247" s="2">
        <v>556</v>
      </c>
      <c r="E3247" s="2">
        <v>475</v>
      </c>
      <c r="F3247" s="2">
        <v>380</v>
      </c>
      <c r="G3247">
        <v>2</v>
      </c>
      <c r="H3247">
        <v>0</v>
      </c>
      <c r="I3247" s="2">
        <f>Tabell2[[#This Row],[Inköpspris (SEK)]]*Tabell2[[#This Row],[Antal]]</f>
        <v>950</v>
      </c>
      <c r="J3247" s="2">
        <f>MIN(Tabell2[[#This Row],[Bokat]]*Tabell2[[#This Row],[Inköpspris (SEK)]],Tabell2[[#This Row],[Totalt lagervärde ink moms]])</f>
        <v>0</v>
      </c>
      <c r="K3247" s="2">
        <f>Tabell2[[#This Row],[Totalt lagervärde ink moms]]-Tabell2[[#This Row],[Varav bokat ink moms]]</f>
        <v>950</v>
      </c>
      <c r="L3247" s="2">
        <f>Tabell2[[#This Row],[Antal]]*Tabell2[[#This Row],[Inpris ex moms]]</f>
        <v>760</v>
      </c>
      <c r="M3247" s="2">
        <f>MIN(Tabell2[[#This Row],[Bokat]]*Tabell2[[#This Row],[Inpris ex moms]],Tabell2[[#This Row],[Totalt lagervärde ex moms]])</f>
        <v>0</v>
      </c>
      <c r="N3247" s="2">
        <f>Tabell2[[#This Row],[Totalt lagervärde ex moms]]-Tabell2[[#This Row],[Varav bokat ex moms]]</f>
        <v>760</v>
      </c>
    </row>
    <row r="3248" spans="1:14" x14ac:dyDescent="0.2">
      <c r="A3248" t="s">
        <v>74</v>
      </c>
      <c r="B3248" t="s">
        <v>75</v>
      </c>
      <c r="C3248" s="2">
        <v>795</v>
      </c>
      <c r="D3248" s="2">
        <v>556</v>
      </c>
      <c r="E3248" s="2">
        <v>475</v>
      </c>
      <c r="F3248" s="2">
        <v>380</v>
      </c>
      <c r="G3248">
        <v>1</v>
      </c>
      <c r="H3248">
        <v>0</v>
      </c>
      <c r="I3248" s="2">
        <f>Tabell2[[#This Row],[Inköpspris (SEK)]]*Tabell2[[#This Row],[Antal]]</f>
        <v>475</v>
      </c>
      <c r="J3248" s="2">
        <f>MIN(Tabell2[[#This Row],[Bokat]]*Tabell2[[#This Row],[Inköpspris (SEK)]],Tabell2[[#This Row],[Totalt lagervärde ink moms]])</f>
        <v>0</v>
      </c>
      <c r="K3248" s="2">
        <f>Tabell2[[#This Row],[Totalt lagervärde ink moms]]-Tabell2[[#This Row],[Varav bokat ink moms]]</f>
        <v>475</v>
      </c>
      <c r="L3248" s="2">
        <f>Tabell2[[#This Row],[Antal]]*Tabell2[[#This Row],[Inpris ex moms]]</f>
        <v>380</v>
      </c>
      <c r="M3248" s="2">
        <f>MIN(Tabell2[[#This Row],[Bokat]]*Tabell2[[#This Row],[Inpris ex moms]],Tabell2[[#This Row],[Totalt lagervärde ex moms]])</f>
        <v>0</v>
      </c>
      <c r="N3248" s="2">
        <f>Tabell2[[#This Row],[Totalt lagervärde ex moms]]-Tabell2[[#This Row],[Varav bokat ex moms]]</f>
        <v>380</v>
      </c>
    </row>
    <row r="3249" spans="1:14" x14ac:dyDescent="0.2">
      <c r="A3249" t="s">
        <v>76</v>
      </c>
      <c r="B3249" t="s">
        <v>77</v>
      </c>
      <c r="C3249" s="2">
        <v>795</v>
      </c>
      <c r="D3249" s="2">
        <v>477</v>
      </c>
      <c r="E3249" s="2">
        <v>475</v>
      </c>
      <c r="F3249" s="2">
        <v>380</v>
      </c>
      <c r="G3249">
        <v>1</v>
      </c>
      <c r="H3249">
        <v>0</v>
      </c>
      <c r="I3249" s="2">
        <f>Tabell2[[#This Row],[Inköpspris (SEK)]]*Tabell2[[#This Row],[Antal]]</f>
        <v>475</v>
      </c>
      <c r="J3249" s="2">
        <f>MIN(Tabell2[[#This Row],[Bokat]]*Tabell2[[#This Row],[Inköpspris (SEK)]],Tabell2[[#This Row],[Totalt lagervärde ink moms]])</f>
        <v>0</v>
      </c>
      <c r="K3249" s="2">
        <f>Tabell2[[#This Row],[Totalt lagervärde ink moms]]-Tabell2[[#This Row],[Varav bokat ink moms]]</f>
        <v>475</v>
      </c>
      <c r="L3249" s="2">
        <f>Tabell2[[#This Row],[Antal]]*Tabell2[[#This Row],[Inpris ex moms]]</f>
        <v>380</v>
      </c>
      <c r="M3249" s="2">
        <f>MIN(Tabell2[[#This Row],[Bokat]]*Tabell2[[#This Row],[Inpris ex moms]],Tabell2[[#This Row],[Totalt lagervärde ex moms]])</f>
        <v>0</v>
      </c>
      <c r="N3249" s="2">
        <f>Tabell2[[#This Row],[Totalt lagervärde ex moms]]-Tabell2[[#This Row],[Varav bokat ex moms]]</f>
        <v>380</v>
      </c>
    </row>
    <row r="3250" spans="1:14" x14ac:dyDescent="0.2">
      <c r="A3250" t="s">
        <v>78</v>
      </c>
      <c r="B3250" t="s">
        <v>79</v>
      </c>
      <c r="C3250" s="2">
        <v>795</v>
      </c>
      <c r="D3250" s="2">
        <v>556</v>
      </c>
      <c r="E3250" s="2">
        <v>475</v>
      </c>
      <c r="F3250" s="2">
        <v>380</v>
      </c>
      <c r="G3250">
        <v>2</v>
      </c>
      <c r="H3250">
        <v>0</v>
      </c>
      <c r="I3250" s="2">
        <f>Tabell2[[#This Row],[Inköpspris (SEK)]]*Tabell2[[#This Row],[Antal]]</f>
        <v>950</v>
      </c>
      <c r="J3250" s="2">
        <f>MIN(Tabell2[[#This Row],[Bokat]]*Tabell2[[#This Row],[Inköpspris (SEK)]],Tabell2[[#This Row],[Totalt lagervärde ink moms]])</f>
        <v>0</v>
      </c>
      <c r="K3250" s="2">
        <f>Tabell2[[#This Row],[Totalt lagervärde ink moms]]-Tabell2[[#This Row],[Varav bokat ink moms]]</f>
        <v>950</v>
      </c>
      <c r="L3250" s="2">
        <f>Tabell2[[#This Row],[Antal]]*Tabell2[[#This Row],[Inpris ex moms]]</f>
        <v>760</v>
      </c>
      <c r="M3250" s="2">
        <f>MIN(Tabell2[[#This Row],[Bokat]]*Tabell2[[#This Row],[Inpris ex moms]],Tabell2[[#This Row],[Totalt lagervärde ex moms]])</f>
        <v>0</v>
      </c>
      <c r="N3250" s="2">
        <f>Tabell2[[#This Row],[Totalt lagervärde ex moms]]-Tabell2[[#This Row],[Varav bokat ex moms]]</f>
        <v>760</v>
      </c>
    </row>
    <row r="3251" spans="1:14" x14ac:dyDescent="0.2">
      <c r="A3251" t="s">
        <v>80</v>
      </c>
      <c r="B3251" t="s">
        <v>81</v>
      </c>
      <c r="C3251" s="2">
        <v>795</v>
      </c>
      <c r="D3251" s="2">
        <v>556</v>
      </c>
      <c r="E3251" s="2">
        <v>475</v>
      </c>
      <c r="F3251" s="2">
        <v>380</v>
      </c>
      <c r="G3251">
        <v>1</v>
      </c>
      <c r="H3251">
        <v>0</v>
      </c>
      <c r="I3251" s="2">
        <f>Tabell2[[#This Row],[Inköpspris (SEK)]]*Tabell2[[#This Row],[Antal]]</f>
        <v>475</v>
      </c>
      <c r="J3251" s="2">
        <f>MIN(Tabell2[[#This Row],[Bokat]]*Tabell2[[#This Row],[Inköpspris (SEK)]],Tabell2[[#This Row],[Totalt lagervärde ink moms]])</f>
        <v>0</v>
      </c>
      <c r="K3251" s="2">
        <f>Tabell2[[#This Row],[Totalt lagervärde ink moms]]-Tabell2[[#This Row],[Varav bokat ink moms]]</f>
        <v>475</v>
      </c>
      <c r="L3251" s="2">
        <f>Tabell2[[#This Row],[Antal]]*Tabell2[[#This Row],[Inpris ex moms]]</f>
        <v>380</v>
      </c>
      <c r="M3251" s="2">
        <f>MIN(Tabell2[[#This Row],[Bokat]]*Tabell2[[#This Row],[Inpris ex moms]],Tabell2[[#This Row],[Totalt lagervärde ex moms]])</f>
        <v>0</v>
      </c>
      <c r="N3251" s="2">
        <f>Tabell2[[#This Row],[Totalt lagervärde ex moms]]-Tabell2[[#This Row],[Varav bokat ex moms]]</f>
        <v>380</v>
      </c>
    </row>
    <row r="3252" spans="1:14" x14ac:dyDescent="0.2">
      <c r="A3252" t="s">
        <v>16353</v>
      </c>
      <c r="B3252" t="s">
        <v>16354</v>
      </c>
      <c r="C3252" s="2">
        <v>35</v>
      </c>
      <c r="D3252" s="2">
        <v>24</v>
      </c>
      <c r="E3252" s="2">
        <v>20.91</v>
      </c>
      <c r="F3252" s="2">
        <v>16.728000000000002</v>
      </c>
      <c r="G3252">
        <v>1</v>
      </c>
      <c r="H3252">
        <v>0</v>
      </c>
      <c r="I3252" s="2">
        <f>Tabell2[[#This Row],[Inköpspris (SEK)]]*Tabell2[[#This Row],[Antal]]</f>
        <v>20.91</v>
      </c>
      <c r="J3252" s="2">
        <f>MIN(Tabell2[[#This Row],[Bokat]]*Tabell2[[#This Row],[Inköpspris (SEK)]],Tabell2[[#This Row],[Totalt lagervärde ink moms]])</f>
        <v>0</v>
      </c>
      <c r="K3252" s="2">
        <f>Tabell2[[#This Row],[Totalt lagervärde ink moms]]-Tabell2[[#This Row],[Varav bokat ink moms]]</f>
        <v>20.91</v>
      </c>
      <c r="L3252" s="2">
        <f>Tabell2[[#This Row],[Antal]]*Tabell2[[#This Row],[Inpris ex moms]]</f>
        <v>16.728000000000002</v>
      </c>
      <c r="M3252" s="2">
        <f>MIN(Tabell2[[#This Row],[Bokat]]*Tabell2[[#This Row],[Inpris ex moms]],Tabell2[[#This Row],[Totalt lagervärde ex moms]])</f>
        <v>0</v>
      </c>
      <c r="N3252" s="2">
        <f>Tabell2[[#This Row],[Totalt lagervärde ex moms]]-Tabell2[[#This Row],[Varav bokat ex moms]]</f>
        <v>16.728000000000002</v>
      </c>
    </row>
    <row r="3253" spans="1:14" x14ac:dyDescent="0.2">
      <c r="A3253" t="s">
        <v>17995</v>
      </c>
      <c r="B3253" t="s">
        <v>17996</v>
      </c>
      <c r="C3253" s="2">
        <v>35</v>
      </c>
      <c r="D3253" s="2">
        <v>24</v>
      </c>
      <c r="E3253" s="2">
        <v>20.91</v>
      </c>
      <c r="F3253" s="2">
        <v>16.728000000000002</v>
      </c>
      <c r="G3253">
        <v>1</v>
      </c>
      <c r="H3253">
        <v>0</v>
      </c>
      <c r="I3253" s="2">
        <f>Tabell2[[#This Row],[Inköpspris (SEK)]]*Tabell2[[#This Row],[Antal]]</f>
        <v>20.91</v>
      </c>
      <c r="J3253" s="2">
        <f>MIN(Tabell2[[#This Row],[Bokat]]*Tabell2[[#This Row],[Inköpspris (SEK)]],Tabell2[[#This Row],[Totalt lagervärde ink moms]])</f>
        <v>0</v>
      </c>
      <c r="K3253" s="2">
        <f>Tabell2[[#This Row],[Totalt lagervärde ink moms]]-Tabell2[[#This Row],[Varav bokat ink moms]]</f>
        <v>20.91</v>
      </c>
      <c r="L3253" s="2">
        <f>Tabell2[[#This Row],[Antal]]*Tabell2[[#This Row],[Inpris ex moms]]</f>
        <v>16.728000000000002</v>
      </c>
      <c r="M3253" s="2">
        <f>MIN(Tabell2[[#This Row],[Bokat]]*Tabell2[[#This Row],[Inpris ex moms]],Tabell2[[#This Row],[Totalt lagervärde ex moms]])</f>
        <v>0</v>
      </c>
      <c r="N3253" s="2">
        <f>Tabell2[[#This Row],[Totalt lagervärde ex moms]]-Tabell2[[#This Row],[Varav bokat ex moms]]</f>
        <v>16.728000000000002</v>
      </c>
    </row>
    <row r="3254" spans="1:14" x14ac:dyDescent="0.2">
      <c r="A3254" t="s">
        <v>17997</v>
      </c>
      <c r="B3254" t="s">
        <v>17998</v>
      </c>
      <c r="C3254" s="2">
        <v>35</v>
      </c>
      <c r="E3254" s="2">
        <v>20.91</v>
      </c>
      <c r="F3254" s="2">
        <v>16.728000000000002</v>
      </c>
      <c r="G3254">
        <v>1</v>
      </c>
      <c r="H3254">
        <v>1</v>
      </c>
      <c r="I3254" s="2">
        <f>Tabell2[[#This Row],[Inköpspris (SEK)]]*Tabell2[[#This Row],[Antal]]</f>
        <v>20.91</v>
      </c>
      <c r="J3254" s="2">
        <f>MIN(Tabell2[[#This Row],[Bokat]]*Tabell2[[#This Row],[Inköpspris (SEK)]],Tabell2[[#This Row],[Totalt lagervärde ink moms]])</f>
        <v>20.91</v>
      </c>
      <c r="K3254" s="2">
        <f>Tabell2[[#This Row],[Totalt lagervärde ink moms]]-Tabell2[[#This Row],[Varav bokat ink moms]]</f>
        <v>0</v>
      </c>
      <c r="L3254" s="2">
        <f>Tabell2[[#This Row],[Antal]]*Tabell2[[#This Row],[Inpris ex moms]]</f>
        <v>16.728000000000002</v>
      </c>
      <c r="M3254" s="2">
        <f>MIN(Tabell2[[#This Row],[Bokat]]*Tabell2[[#This Row],[Inpris ex moms]],Tabell2[[#This Row],[Totalt lagervärde ex moms]])</f>
        <v>16.728000000000002</v>
      </c>
      <c r="N3254" s="2">
        <f>Tabell2[[#This Row],[Totalt lagervärde ex moms]]-Tabell2[[#This Row],[Varav bokat ex moms]]</f>
        <v>0</v>
      </c>
    </row>
    <row r="3255" spans="1:14" x14ac:dyDescent="0.2">
      <c r="A3255" t="s">
        <v>18065</v>
      </c>
      <c r="B3255" t="s">
        <v>18066</v>
      </c>
      <c r="C3255" s="2">
        <v>35</v>
      </c>
      <c r="D3255" s="2">
        <v>24</v>
      </c>
      <c r="E3255" s="2">
        <v>20.91</v>
      </c>
      <c r="F3255" s="2">
        <v>16.728000000000002</v>
      </c>
      <c r="G3255">
        <v>3</v>
      </c>
      <c r="H3255">
        <v>0</v>
      </c>
      <c r="I3255" s="2">
        <f>Tabell2[[#This Row],[Inköpspris (SEK)]]*Tabell2[[#This Row],[Antal]]</f>
        <v>62.730000000000004</v>
      </c>
      <c r="J3255" s="2">
        <f>MIN(Tabell2[[#This Row],[Bokat]]*Tabell2[[#This Row],[Inköpspris (SEK)]],Tabell2[[#This Row],[Totalt lagervärde ink moms]])</f>
        <v>0</v>
      </c>
      <c r="K3255" s="2">
        <f>Tabell2[[#This Row],[Totalt lagervärde ink moms]]-Tabell2[[#This Row],[Varav bokat ink moms]]</f>
        <v>62.730000000000004</v>
      </c>
      <c r="L3255" s="2">
        <f>Tabell2[[#This Row],[Antal]]*Tabell2[[#This Row],[Inpris ex moms]]</f>
        <v>50.184000000000005</v>
      </c>
      <c r="M3255" s="2">
        <f>MIN(Tabell2[[#This Row],[Bokat]]*Tabell2[[#This Row],[Inpris ex moms]],Tabell2[[#This Row],[Totalt lagervärde ex moms]])</f>
        <v>0</v>
      </c>
      <c r="N3255" s="2">
        <f>Tabell2[[#This Row],[Totalt lagervärde ex moms]]-Tabell2[[#This Row],[Varav bokat ex moms]]</f>
        <v>50.184000000000005</v>
      </c>
    </row>
    <row r="3256" spans="1:14" x14ac:dyDescent="0.2">
      <c r="A3256" t="s">
        <v>10116</v>
      </c>
      <c r="B3256" t="s">
        <v>10117</v>
      </c>
      <c r="C3256" s="2">
        <v>249</v>
      </c>
      <c r="E3256" s="2">
        <v>148.75</v>
      </c>
      <c r="F3256" s="2">
        <v>119</v>
      </c>
      <c r="G3256">
        <v>1</v>
      </c>
      <c r="H3256">
        <v>1</v>
      </c>
      <c r="I3256" s="2">
        <f>Tabell2[[#This Row],[Inköpspris (SEK)]]*Tabell2[[#This Row],[Antal]]</f>
        <v>148.75</v>
      </c>
      <c r="J3256" s="2">
        <f>MIN(Tabell2[[#This Row],[Bokat]]*Tabell2[[#This Row],[Inköpspris (SEK)]],Tabell2[[#This Row],[Totalt lagervärde ink moms]])</f>
        <v>148.75</v>
      </c>
      <c r="K3256" s="2">
        <f>Tabell2[[#This Row],[Totalt lagervärde ink moms]]-Tabell2[[#This Row],[Varav bokat ink moms]]</f>
        <v>0</v>
      </c>
      <c r="L3256" s="2">
        <f>Tabell2[[#This Row],[Antal]]*Tabell2[[#This Row],[Inpris ex moms]]</f>
        <v>119</v>
      </c>
      <c r="M3256" s="2">
        <f>MIN(Tabell2[[#This Row],[Bokat]]*Tabell2[[#This Row],[Inpris ex moms]],Tabell2[[#This Row],[Totalt lagervärde ex moms]])</f>
        <v>119</v>
      </c>
      <c r="N3256" s="2">
        <f>Tabell2[[#This Row],[Totalt lagervärde ex moms]]-Tabell2[[#This Row],[Varav bokat ex moms]]</f>
        <v>0</v>
      </c>
    </row>
    <row r="3257" spans="1:14" x14ac:dyDescent="0.2">
      <c r="A3257" t="s">
        <v>9581</v>
      </c>
      <c r="B3257" t="s">
        <v>9582</v>
      </c>
      <c r="C3257" s="2">
        <v>229</v>
      </c>
      <c r="D3257" s="2">
        <v>160</v>
      </c>
      <c r="E3257" s="2">
        <v>136.80000000000001</v>
      </c>
      <c r="F3257" s="2">
        <v>109.44000000000001</v>
      </c>
      <c r="G3257">
        <v>8</v>
      </c>
      <c r="H3257">
        <v>0</v>
      </c>
      <c r="I3257" s="2">
        <f>Tabell2[[#This Row],[Inköpspris (SEK)]]*Tabell2[[#This Row],[Antal]]</f>
        <v>1094.4000000000001</v>
      </c>
      <c r="J3257" s="2">
        <f>MIN(Tabell2[[#This Row],[Bokat]]*Tabell2[[#This Row],[Inköpspris (SEK)]],Tabell2[[#This Row],[Totalt lagervärde ink moms]])</f>
        <v>0</v>
      </c>
      <c r="K3257" s="2">
        <f>Tabell2[[#This Row],[Totalt lagervärde ink moms]]-Tabell2[[#This Row],[Varav bokat ink moms]]</f>
        <v>1094.4000000000001</v>
      </c>
      <c r="L3257" s="2">
        <f>Tabell2[[#This Row],[Antal]]*Tabell2[[#This Row],[Inpris ex moms]]</f>
        <v>875.5200000000001</v>
      </c>
      <c r="M3257" s="2">
        <f>MIN(Tabell2[[#This Row],[Bokat]]*Tabell2[[#This Row],[Inpris ex moms]],Tabell2[[#This Row],[Totalt lagervärde ex moms]])</f>
        <v>0</v>
      </c>
      <c r="N3257" s="2">
        <f>Tabell2[[#This Row],[Totalt lagervärde ex moms]]-Tabell2[[#This Row],[Varav bokat ex moms]]</f>
        <v>875.5200000000001</v>
      </c>
    </row>
    <row r="3258" spans="1:14" x14ac:dyDescent="0.2">
      <c r="A3258" t="s">
        <v>8135</v>
      </c>
      <c r="B3258" t="s">
        <v>8136</v>
      </c>
      <c r="C3258" s="2">
        <v>405</v>
      </c>
      <c r="D3258" s="2">
        <v>284</v>
      </c>
      <c r="E3258" s="2">
        <v>241.94</v>
      </c>
      <c r="F3258" s="2">
        <v>193.55</v>
      </c>
      <c r="G3258">
        <v>3</v>
      </c>
      <c r="H3258">
        <v>1</v>
      </c>
      <c r="I3258" s="2">
        <f>Tabell2[[#This Row],[Inköpspris (SEK)]]*Tabell2[[#This Row],[Antal]]</f>
        <v>725.81999999999994</v>
      </c>
      <c r="J3258" s="2">
        <f>MIN(Tabell2[[#This Row],[Bokat]]*Tabell2[[#This Row],[Inköpspris (SEK)]],Tabell2[[#This Row],[Totalt lagervärde ink moms]])</f>
        <v>241.94</v>
      </c>
      <c r="K3258" s="2">
        <f>Tabell2[[#This Row],[Totalt lagervärde ink moms]]-Tabell2[[#This Row],[Varav bokat ink moms]]</f>
        <v>483.87999999999994</v>
      </c>
      <c r="L3258" s="2">
        <f>Tabell2[[#This Row],[Antal]]*Tabell2[[#This Row],[Inpris ex moms]]</f>
        <v>580.65000000000009</v>
      </c>
      <c r="M3258" s="2">
        <f>MIN(Tabell2[[#This Row],[Bokat]]*Tabell2[[#This Row],[Inpris ex moms]],Tabell2[[#This Row],[Totalt lagervärde ex moms]])</f>
        <v>193.55</v>
      </c>
      <c r="N3258" s="2">
        <f>Tabell2[[#This Row],[Totalt lagervärde ex moms]]-Tabell2[[#This Row],[Varav bokat ex moms]]</f>
        <v>387.10000000000008</v>
      </c>
    </row>
    <row r="3259" spans="1:14" x14ac:dyDescent="0.2">
      <c r="A3259" t="s">
        <v>10240</v>
      </c>
      <c r="B3259" t="s">
        <v>10241</v>
      </c>
      <c r="C3259" s="2">
        <v>45</v>
      </c>
      <c r="D3259" s="2">
        <v>31</v>
      </c>
      <c r="E3259" s="2">
        <v>26.88</v>
      </c>
      <c r="F3259" s="2">
        <v>21.504000000000001</v>
      </c>
      <c r="G3259">
        <v>3</v>
      </c>
      <c r="H3259">
        <v>0</v>
      </c>
      <c r="I3259" s="2">
        <f>Tabell2[[#This Row],[Inköpspris (SEK)]]*Tabell2[[#This Row],[Antal]]</f>
        <v>80.64</v>
      </c>
      <c r="J3259" s="2">
        <f>MIN(Tabell2[[#This Row],[Bokat]]*Tabell2[[#This Row],[Inköpspris (SEK)]],Tabell2[[#This Row],[Totalt lagervärde ink moms]])</f>
        <v>0</v>
      </c>
      <c r="K3259" s="2">
        <f>Tabell2[[#This Row],[Totalt lagervärde ink moms]]-Tabell2[[#This Row],[Varav bokat ink moms]]</f>
        <v>80.64</v>
      </c>
      <c r="L3259" s="2">
        <f>Tabell2[[#This Row],[Antal]]*Tabell2[[#This Row],[Inpris ex moms]]</f>
        <v>64.512</v>
      </c>
      <c r="M3259" s="2">
        <f>MIN(Tabell2[[#This Row],[Bokat]]*Tabell2[[#This Row],[Inpris ex moms]],Tabell2[[#This Row],[Totalt lagervärde ex moms]])</f>
        <v>0</v>
      </c>
      <c r="N3259" s="2">
        <f>Tabell2[[#This Row],[Totalt lagervärde ex moms]]-Tabell2[[#This Row],[Varav bokat ex moms]]</f>
        <v>64.512</v>
      </c>
    </row>
    <row r="3260" spans="1:14" x14ac:dyDescent="0.2">
      <c r="A3260" t="s">
        <v>10242</v>
      </c>
      <c r="B3260" t="s">
        <v>10243</v>
      </c>
      <c r="C3260" s="2">
        <v>45</v>
      </c>
      <c r="D3260" s="2">
        <v>31</v>
      </c>
      <c r="E3260" s="2">
        <v>26.88</v>
      </c>
      <c r="F3260" s="2">
        <v>21.504000000000001</v>
      </c>
      <c r="G3260">
        <v>1</v>
      </c>
      <c r="H3260">
        <v>0</v>
      </c>
      <c r="I3260" s="2">
        <f>Tabell2[[#This Row],[Inköpspris (SEK)]]*Tabell2[[#This Row],[Antal]]</f>
        <v>26.88</v>
      </c>
      <c r="J3260" s="2">
        <f>MIN(Tabell2[[#This Row],[Bokat]]*Tabell2[[#This Row],[Inköpspris (SEK)]],Tabell2[[#This Row],[Totalt lagervärde ink moms]])</f>
        <v>0</v>
      </c>
      <c r="K3260" s="2">
        <f>Tabell2[[#This Row],[Totalt lagervärde ink moms]]-Tabell2[[#This Row],[Varav bokat ink moms]]</f>
        <v>26.88</v>
      </c>
      <c r="L3260" s="2">
        <f>Tabell2[[#This Row],[Antal]]*Tabell2[[#This Row],[Inpris ex moms]]</f>
        <v>21.504000000000001</v>
      </c>
      <c r="M3260" s="2">
        <f>MIN(Tabell2[[#This Row],[Bokat]]*Tabell2[[#This Row],[Inpris ex moms]],Tabell2[[#This Row],[Totalt lagervärde ex moms]])</f>
        <v>0</v>
      </c>
      <c r="N3260" s="2">
        <f>Tabell2[[#This Row],[Totalt lagervärde ex moms]]-Tabell2[[#This Row],[Varav bokat ex moms]]</f>
        <v>21.504000000000001</v>
      </c>
    </row>
    <row r="3261" spans="1:14" x14ac:dyDescent="0.2">
      <c r="A3261" t="s">
        <v>10244</v>
      </c>
      <c r="B3261" t="s">
        <v>10245</v>
      </c>
      <c r="C3261" s="2">
        <v>45</v>
      </c>
      <c r="D3261" s="2">
        <v>31</v>
      </c>
      <c r="E3261" s="2">
        <v>26.88</v>
      </c>
      <c r="F3261" s="2">
        <v>21.504000000000001</v>
      </c>
      <c r="G3261">
        <v>5</v>
      </c>
      <c r="H3261">
        <v>0</v>
      </c>
      <c r="I3261" s="2">
        <f>Tabell2[[#This Row],[Inköpspris (SEK)]]*Tabell2[[#This Row],[Antal]]</f>
        <v>134.4</v>
      </c>
      <c r="J3261" s="2">
        <f>MIN(Tabell2[[#This Row],[Bokat]]*Tabell2[[#This Row],[Inköpspris (SEK)]],Tabell2[[#This Row],[Totalt lagervärde ink moms]])</f>
        <v>0</v>
      </c>
      <c r="K3261" s="2">
        <f>Tabell2[[#This Row],[Totalt lagervärde ink moms]]-Tabell2[[#This Row],[Varav bokat ink moms]]</f>
        <v>134.4</v>
      </c>
      <c r="L3261" s="2">
        <f>Tabell2[[#This Row],[Antal]]*Tabell2[[#This Row],[Inpris ex moms]]</f>
        <v>107.52000000000001</v>
      </c>
      <c r="M3261" s="2">
        <f>MIN(Tabell2[[#This Row],[Bokat]]*Tabell2[[#This Row],[Inpris ex moms]],Tabell2[[#This Row],[Totalt lagervärde ex moms]])</f>
        <v>0</v>
      </c>
      <c r="N3261" s="2">
        <f>Tabell2[[#This Row],[Totalt lagervärde ex moms]]-Tabell2[[#This Row],[Varav bokat ex moms]]</f>
        <v>107.52000000000001</v>
      </c>
    </row>
    <row r="3262" spans="1:14" x14ac:dyDescent="0.2">
      <c r="A3262" t="s">
        <v>122</v>
      </c>
      <c r="B3262" t="s">
        <v>123</v>
      </c>
      <c r="C3262" s="2">
        <v>879</v>
      </c>
      <c r="D3262" s="2">
        <v>615</v>
      </c>
      <c r="E3262" s="2">
        <v>525</v>
      </c>
      <c r="F3262" s="2">
        <v>420</v>
      </c>
      <c r="G3262">
        <v>1</v>
      </c>
      <c r="H3262">
        <v>0</v>
      </c>
      <c r="I3262" s="2">
        <f>Tabell2[[#This Row],[Inköpspris (SEK)]]*Tabell2[[#This Row],[Antal]]</f>
        <v>525</v>
      </c>
      <c r="J3262" s="2">
        <f>MIN(Tabell2[[#This Row],[Bokat]]*Tabell2[[#This Row],[Inköpspris (SEK)]],Tabell2[[#This Row],[Totalt lagervärde ink moms]])</f>
        <v>0</v>
      </c>
      <c r="K3262" s="2">
        <f>Tabell2[[#This Row],[Totalt lagervärde ink moms]]-Tabell2[[#This Row],[Varav bokat ink moms]]</f>
        <v>525</v>
      </c>
      <c r="L3262" s="2">
        <f>Tabell2[[#This Row],[Antal]]*Tabell2[[#This Row],[Inpris ex moms]]</f>
        <v>420</v>
      </c>
      <c r="M3262" s="2">
        <f>MIN(Tabell2[[#This Row],[Bokat]]*Tabell2[[#This Row],[Inpris ex moms]],Tabell2[[#This Row],[Totalt lagervärde ex moms]])</f>
        <v>0</v>
      </c>
      <c r="N3262" s="2">
        <f>Tabell2[[#This Row],[Totalt lagervärde ex moms]]-Tabell2[[#This Row],[Varav bokat ex moms]]</f>
        <v>420</v>
      </c>
    </row>
    <row r="3263" spans="1:14" x14ac:dyDescent="0.2">
      <c r="A3263" t="s">
        <v>124</v>
      </c>
      <c r="B3263" t="s">
        <v>125</v>
      </c>
      <c r="C3263" s="2">
        <v>879</v>
      </c>
      <c r="D3263" s="2">
        <v>615</v>
      </c>
      <c r="E3263" s="2">
        <v>525</v>
      </c>
      <c r="F3263" s="2">
        <v>420</v>
      </c>
      <c r="G3263">
        <v>1</v>
      </c>
      <c r="H3263">
        <v>0</v>
      </c>
      <c r="I3263" s="2">
        <f>Tabell2[[#This Row],[Inköpspris (SEK)]]*Tabell2[[#This Row],[Antal]]</f>
        <v>525</v>
      </c>
      <c r="J3263" s="2">
        <f>MIN(Tabell2[[#This Row],[Bokat]]*Tabell2[[#This Row],[Inköpspris (SEK)]],Tabell2[[#This Row],[Totalt lagervärde ink moms]])</f>
        <v>0</v>
      </c>
      <c r="K3263" s="2">
        <f>Tabell2[[#This Row],[Totalt lagervärde ink moms]]-Tabell2[[#This Row],[Varav bokat ink moms]]</f>
        <v>525</v>
      </c>
      <c r="L3263" s="2">
        <f>Tabell2[[#This Row],[Antal]]*Tabell2[[#This Row],[Inpris ex moms]]</f>
        <v>420</v>
      </c>
      <c r="M3263" s="2">
        <f>MIN(Tabell2[[#This Row],[Bokat]]*Tabell2[[#This Row],[Inpris ex moms]],Tabell2[[#This Row],[Totalt lagervärde ex moms]])</f>
        <v>0</v>
      </c>
      <c r="N3263" s="2">
        <f>Tabell2[[#This Row],[Totalt lagervärde ex moms]]-Tabell2[[#This Row],[Varav bokat ex moms]]</f>
        <v>420</v>
      </c>
    </row>
    <row r="3264" spans="1:14" x14ac:dyDescent="0.2">
      <c r="A3264" t="s">
        <v>13030</v>
      </c>
      <c r="B3264" t="s">
        <v>13031</v>
      </c>
      <c r="C3264" s="2">
        <v>879</v>
      </c>
      <c r="D3264" s="2">
        <v>527</v>
      </c>
      <c r="E3264" s="2">
        <v>525</v>
      </c>
      <c r="F3264" s="2">
        <v>420</v>
      </c>
      <c r="G3264">
        <v>2</v>
      </c>
      <c r="H3264">
        <v>0</v>
      </c>
      <c r="I3264" s="2">
        <f>Tabell2[[#This Row],[Inköpspris (SEK)]]*Tabell2[[#This Row],[Antal]]</f>
        <v>1050</v>
      </c>
      <c r="J3264" s="2">
        <f>MIN(Tabell2[[#This Row],[Bokat]]*Tabell2[[#This Row],[Inköpspris (SEK)]],Tabell2[[#This Row],[Totalt lagervärde ink moms]])</f>
        <v>0</v>
      </c>
      <c r="K3264" s="2">
        <f>Tabell2[[#This Row],[Totalt lagervärde ink moms]]-Tabell2[[#This Row],[Varav bokat ink moms]]</f>
        <v>1050</v>
      </c>
      <c r="L3264" s="2">
        <f>Tabell2[[#This Row],[Antal]]*Tabell2[[#This Row],[Inpris ex moms]]</f>
        <v>840</v>
      </c>
      <c r="M3264" s="2">
        <f>MIN(Tabell2[[#This Row],[Bokat]]*Tabell2[[#This Row],[Inpris ex moms]],Tabell2[[#This Row],[Totalt lagervärde ex moms]])</f>
        <v>0</v>
      </c>
      <c r="N3264" s="2">
        <f>Tabell2[[#This Row],[Totalt lagervärde ex moms]]-Tabell2[[#This Row],[Varav bokat ex moms]]</f>
        <v>840</v>
      </c>
    </row>
    <row r="3265" spans="1:14" x14ac:dyDescent="0.2">
      <c r="A3265" t="s">
        <v>8159</v>
      </c>
      <c r="B3265" t="s">
        <v>8160</v>
      </c>
      <c r="C3265" s="2">
        <v>139</v>
      </c>
      <c r="D3265" s="2">
        <v>97</v>
      </c>
      <c r="E3265" s="2">
        <v>83.01</v>
      </c>
      <c r="F3265" s="2">
        <v>66.410000000000011</v>
      </c>
      <c r="G3265">
        <v>3</v>
      </c>
      <c r="H3265">
        <v>0</v>
      </c>
      <c r="I3265" s="2">
        <f>Tabell2[[#This Row],[Inköpspris (SEK)]]*Tabell2[[#This Row],[Antal]]</f>
        <v>249.03000000000003</v>
      </c>
      <c r="J3265" s="2">
        <f>MIN(Tabell2[[#This Row],[Bokat]]*Tabell2[[#This Row],[Inköpspris (SEK)]],Tabell2[[#This Row],[Totalt lagervärde ink moms]])</f>
        <v>0</v>
      </c>
      <c r="K3265" s="2">
        <f>Tabell2[[#This Row],[Totalt lagervärde ink moms]]-Tabell2[[#This Row],[Varav bokat ink moms]]</f>
        <v>249.03000000000003</v>
      </c>
      <c r="L3265" s="2">
        <f>Tabell2[[#This Row],[Antal]]*Tabell2[[#This Row],[Inpris ex moms]]</f>
        <v>199.23000000000002</v>
      </c>
      <c r="M3265" s="2">
        <f>MIN(Tabell2[[#This Row],[Bokat]]*Tabell2[[#This Row],[Inpris ex moms]],Tabell2[[#This Row],[Totalt lagervärde ex moms]])</f>
        <v>0</v>
      </c>
      <c r="N3265" s="2">
        <f>Tabell2[[#This Row],[Totalt lagervärde ex moms]]-Tabell2[[#This Row],[Varav bokat ex moms]]</f>
        <v>199.23000000000002</v>
      </c>
    </row>
    <row r="3266" spans="1:14" x14ac:dyDescent="0.2">
      <c r="A3266" t="s">
        <v>9137</v>
      </c>
      <c r="B3266" t="s">
        <v>9138</v>
      </c>
      <c r="C3266" s="2">
        <v>449</v>
      </c>
      <c r="D3266" s="2">
        <v>314</v>
      </c>
      <c r="E3266" s="2">
        <v>268.12</v>
      </c>
      <c r="F3266" s="2">
        <v>214.49600000000001</v>
      </c>
      <c r="G3266">
        <v>3</v>
      </c>
      <c r="H3266">
        <v>1</v>
      </c>
      <c r="I3266" s="2">
        <f>Tabell2[[#This Row],[Inköpspris (SEK)]]*Tabell2[[#This Row],[Antal]]</f>
        <v>804.36</v>
      </c>
      <c r="J3266" s="2">
        <f>MIN(Tabell2[[#This Row],[Bokat]]*Tabell2[[#This Row],[Inköpspris (SEK)]],Tabell2[[#This Row],[Totalt lagervärde ink moms]])</f>
        <v>268.12</v>
      </c>
      <c r="K3266" s="2">
        <f>Tabell2[[#This Row],[Totalt lagervärde ink moms]]-Tabell2[[#This Row],[Varav bokat ink moms]]</f>
        <v>536.24</v>
      </c>
      <c r="L3266" s="2">
        <f>Tabell2[[#This Row],[Antal]]*Tabell2[[#This Row],[Inpris ex moms]]</f>
        <v>643.48800000000006</v>
      </c>
      <c r="M3266" s="2">
        <f>MIN(Tabell2[[#This Row],[Bokat]]*Tabell2[[#This Row],[Inpris ex moms]],Tabell2[[#This Row],[Totalt lagervärde ex moms]])</f>
        <v>214.49600000000001</v>
      </c>
      <c r="N3266" s="2">
        <f>Tabell2[[#This Row],[Totalt lagervärde ex moms]]-Tabell2[[#This Row],[Varav bokat ex moms]]</f>
        <v>428.99200000000008</v>
      </c>
    </row>
    <row r="3267" spans="1:14" x14ac:dyDescent="0.2">
      <c r="A3267" t="s">
        <v>982</v>
      </c>
      <c r="B3267" t="s">
        <v>983</v>
      </c>
      <c r="C3267" s="2">
        <v>139</v>
      </c>
      <c r="D3267" s="2">
        <v>97</v>
      </c>
      <c r="E3267" s="2">
        <v>83</v>
      </c>
      <c r="F3267" s="2">
        <v>66.400000000000006</v>
      </c>
      <c r="G3267">
        <v>3</v>
      </c>
      <c r="H3267">
        <v>0</v>
      </c>
      <c r="I3267" s="2">
        <f>Tabell2[[#This Row],[Inköpspris (SEK)]]*Tabell2[[#This Row],[Antal]]</f>
        <v>249</v>
      </c>
      <c r="J3267" s="2">
        <f>MIN(Tabell2[[#This Row],[Bokat]]*Tabell2[[#This Row],[Inköpspris (SEK)]],Tabell2[[#This Row],[Totalt lagervärde ink moms]])</f>
        <v>0</v>
      </c>
      <c r="K3267" s="2">
        <f>Tabell2[[#This Row],[Totalt lagervärde ink moms]]-Tabell2[[#This Row],[Varav bokat ink moms]]</f>
        <v>249</v>
      </c>
      <c r="L3267" s="2">
        <f>Tabell2[[#This Row],[Antal]]*Tabell2[[#This Row],[Inpris ex moms]]</f>
        <v>199.20000000000002</v>
      </c>
      <c r="M3267" s="2">
        <f>MIN(Tabell2[[#This Row],[Bokat]]*Tabell2[[#This Row],[Inpris ex moms]],Tabell2[[#This Row],[Totalt lagervärde ex moms]])</f>
        <v>0</v>
      </c>
      <c r="N3267" s="2">
        <f>Tabell2[[#This Row],[Totalt lagervärde ex moms]]-Tabell2[[#This Row],[Varav bokat ex moms]]</f>
        <v>199.20000000000002</v>
      </c>
    </row>
    <row r="3268" spans="1:14" x14ac:dyDescent="0.2">
      <c r="A3268" t="s">
        <v>1014</v>
      </c>
      <c r="B3268" t="s">
        <v>1015</v>
      </c>
      <c r="C3268" s="2">
        <v>139</v>
      </c>
      <c r="D3268" s="2">
        <v>97</v>
      </c>
      <c r="E3268" s="2">
        <v>83</v>
      </c>
      <c r="F3268" s="2">
        <v>66.400000000000006</v>
      </c>
      <c r="G3268">
        <v>4</v>
      </c>
      <c r="H3268">
        <v>0</v>
      </c>
      <c r="I3268" s="2">
        <f>Tabell2[[#This Row],[Inköpspris (SEK)]]*Tabell2[[#This Row],[Antal]]</f>
        <v>332</v>
      </c>
      <c r="J3268" s="2">
        <f>MIN(Tabell2[[#This Row],[Bokat]]*Tabell2[[#This Row],[Inköpspris (SEK)]],Tabell2[[#This Row],[Totalt lagervärde ink moms]])</f>
        <v>0</v>
      </c>
      <c r="K3268" s="2">
        <f>Tabell2[[#This Row],[Totalt lagervärde ink moms]]-Tabell2[[#This Row],[Varav bokat ink moms]]</f>
        <v>332</v>
      </c>
      <c r="L3268" s="2">
        <f>Tabell2[[#This Row],[Antal]]*Tabell2[[#This Row],[Inpris ex moms]]</f>
        <v>265.60000000000002</v>
      </c>
      <c r="M3268" s="2">
        <f>MIN(Tabell2[[#This Row],[Bokat]]*Tabell2[[#This Row],[Inpris ex moms]],Tabell2[[#This Row],[Totalt lagervärde ex moms]])</f>
        <v>0</v>
      </c>
      <c r="N3268" s="2">
        <f>Tabell2[[#This Row],[Totalt lagervärde ex moms]]-Tabell2[[#This Row],[Varav bokat ex moms]]</f>
        <v>265.60000000000002</v>
      </c>
    </row>
    <row r="3269" spans="1:14" x14ac:dyDescent="0.2">
      <c r="A3269" t="s">
        <v>16669</v>
      </c>
      <c r="B3269" t="s">
        <v>16670</v>
      </c>
      <c r="C3269" s="2">
        <v>1025</v>
      </c>
      <c r="D3269" s="2">
        <v>718</v>
      </c>
      <c r="E3269" s="2">
        <v>612.04</v>
      </c>
      <c r="F3269" s="2">
        <v>489.63200000000001</v>
      </c>
      <c r="G3269">
        <v>1</v>
      </c>
      <c r="H3269">
        <v>0</v>
      </c>
      <c r="I3269" s="2">
        <f>Tabell2[[#This Row],[Inköpspris (SEK)]]*Tabell2[[#This Row],[Antal]]</f>
        <v>612.04</v>
      </c>
      <c r="J3269" s="2">
        <f>MIN(Tabell2[[#This Row],[Bokat]]*Tabell2[[#This Row],[Inköpspris (SEK)]],Tabell2[[#This Row],[Totalt lagervärde ink moms]])</f>
        <v>0</v>
      </c>
      <c r="K3269" s="2">
        <f>Tabell2[[#This Row],[Totalt lagervärde ink moms]]-Tabell2[[#This Row],[Varav bokat ink moms]]</f>
        <v>612.04</v>
      </c>
      <c r="L3269" s="2">
        <f>Tabell2[[#This Row],[Antal]]*Tabell2[[#This Row],[Inpris ex moms]]</f>
        <v>489.63200000000001</v>
      </c>
      <c r="M3269" s="2">
        <f>MIN(Tabell2[[#This Row],[Bokat]]*Tabell2[[#This Row],[Inpris ex moms]],Tabell2[[#This Row],[Totalt lagervärde ex moms]])</f>
        <v>0</v>
      </c>
      <c r="N3269" s="2">
        <f>Tabell2[[#This Row],[Totalt lagervärde ex moms]]-Tabell2[[#This Row],[Varav bokat ex moms]]</f>
        <v>489.63200000000001</v>
      </c>
    </row>
    <row r="3270" spans="1:14" x14ac:dyDescent="0.2">
      <c r="A3270" t="s">
        <v>16815</v>
      </c>
      <c r="B3270" t="s">
        <v>16816</v>
      </c>
      <c r="C3270" s="2">
        <v>1025</v>
      </c>
      <c r="D3270" s="2">
        <v>718</v>
      </c>
      <c r="E3270" s="2">
        <v>612.04</v>
      </c>
      <c r="F3270" s="2">
        <v>489.63200000000001</v>
      </c>
      <c r="G3270">
        <v>1</v>
      </c>
      <c r="H3270">
        <v>0</v>
      </c>
      <c r="I3270" s="2">
        <f>Tabell2[[#This Row],[Inköpspris (SEK)]]*Tabell2[[#This Row],[Antal]]</f>
        <v>612.04</v>
      </c>
      <c r="J3270" s="2">
        <f>MIN(Tabell2[[#This Row],[Bokat]]*Tabell2[[#This Row],[Inköpspris (SEK)]],Tabell2[[#This Row],[Totalt lagervärde ink moms]])</f>
        <v>0</v>
      </c>
      <c r="K3270" s="2">
        <f>Tabell2[[#This Row],[Totalt lagervärde ink moms]]-Tabell2[[#This Row],[Varav bokat ink moms]]</f>
        <v>612.04</v>
      </c>
      <c r="L3270" s="2">
        <f>Tabell2[[#This Row],[Antal]]*Tabell2[[#This Row],[Inpris ex moms]]</f>
        <v>489.63200000000001</v>
      </c>
      <c r="M3270" s="2">
        <f>MIN(Tabell2[[#This Row],[Bokat]]*Tabell2[[#This Row],[Inpris ex moms]],Tabell2[[#This Row],[Totalt lagervärde ex moms]])</f>
        <v>0</v>
      </c>
      <c r="N3270" s="2">
        <f>Tabell2[[#This Row],[Totalt lagervärde ex moms]]-Tabell2[[#This Row],[Varav bokat ex moms]]</f>
        <v>489.63200000000001</v>
      </c>
    </row>
    <row r="3271" spans="1:14" x14ac:dyDescent="0.2">
      <c r="A3271" t="s">
        <v>6977</v>
      </c>
      <c r="B3271" t="s">
        <v>6978</v>
      </c>
      <c r="C3271" s="2">
        <v>179</v>
      </c>
      <c r="D3271" s="2">
        <v>125</v>
      </c>
      <c r="E3271" s="2">
        <v>106.88</v>
      </c>
      <c r="F3271" s="2">
        <v>85.504000000000005</v>
      </c>
      <c r="G3271">
        <v>4</v>
      </c>
      <c r="H3271">
        <v>0</v>
      </c>
      <c r="I3271" s="2">
        <f>Tabell2[[#This Row],[Inköpspris (SEK)]]*Tabell2[[#This Row],[Antal]]</f>
        <v>427.52</v>
      </c>
      <c r="J3271" s="2">
        <f>MIN(Tabell2[[#This Row],[Bokat]]*Tabell2[[#This Row],[Inköpspris (SEK)]],Tabell2[[#This Row],[Totalt lagervärde ink moms]])</f>
        <v>0</v>
      </c>
      <c r="K3271" s="2">
        <f>Tabell2[[#This Row],[Totalt lagervärde ink moms]]-Tabell2[[#This Row],[Varav bokat ink moms]]</f>
        <v>427.52</v>
      </c>
      <c r="L3271" s="2">
        <f>Tabell2[[#This Row],[Antal]]*Tabell2[[#This Row],[Inpris ex moms]]</f>
        <v>342.01600000000002</v>
      </c>
      <c r="M3271" s="2">
        <f>MIN(Tabell2[[#This Row],[Bokat]]*Tabell2[[#This Row],[Inpris ex moms]],Tabell2[[#This Row],[Totalt lagervärde ex moms]])</f>
        <v>0</v>
      </c>
      <c r="N3271" s="2">
        <f>Tabell2[[#This Row],[Totalt lagervärde ex moms]]-Tabell2[[#This Row],[Varav bokat ex moms]]</f>
        <v>342.01600000000002</v>
      </c>
    </row>
    <row r="3272" spans="1:14" x14ac:dyDescent="0.2">
      <c r="A3272" t="s">
        <v>6979</v>
      </c>
      <c r="B3272" t="s">
        <v>6980</v>
      </c>
      <c r="C3272" s="2">
        <v>179</v>
      </c>
      <c r="D3272" s="2">
        <v>125</v>
      </c>
      <c r="E3272" s="2">
        <v>106.88</v>
      </c>
      <c r="F3272" s="2">
        <v>85.504000000000005</v>
      </c>
      <c r="G3272">
        <v>2</v>
      </c>
      <c r="H3272">
        <v>0</v>
      </c>
      <c r="I3272" s="2">
        <f>Tabell2[[#This Row],[Inköpspris (SEK)]]*Tabell2[[#This Row],[Antal]]</f>
        <v>213.76</v>
      </c>
      <c r="J3272" s="2">
        <f>MIN(Tabell2[[#This Row],[Bokat]]*Tabell2[[#This Row],[Inköpspris (SEK)]],Tabell2[[#This Row],[Totalt lagervärde ink moms]])</f>
        <v>0</v>
      </c>
      <c r="K3272" s="2">
        <f>Tabell2[[#This Row],[Totalt lagervärde ink moms]]-Tabell2[[#This Row],[Varav bokat ink moms]]</f>
        <v>213.76</v>
      </c>
      <c r="L3272" s="2">
        <f>Tabell2[[#This Row],[Antal]]*Tabell2[[#This Row],[Inpris ex moms]]</f>
        <v>171.00800000000001</v>
      </c>
      <c r="M3272" s="2">
        <f>MIN(Tabell2[[#This Row],[Bokat]]*Tabell2[[#This Row],[Inpris ex moms]],Tabell2[[#This Row],[Totalt lagervärde ex moms]])</f>
        <v>0</v>
      </c>
      <c r="N3272" s="2">
        <f>Tabell2[[#This Row],[Totalt lagervärde ex moms]]-Tabell2[[#This Row],[Varav bokat ex moms]]</f>
        <v>171.00800000000001</v>
      </c>
    </row>
    <row r="3273" spans="1:14" x14ac:dyDescent="0.2">
      <c r="A3273" t="s">
        <v>10560</v>
      </c>
      <c r="B3273" t="s">
        <v>10561</v>
      </c>
      <c r="C3273" s="2">
        <v>179</v>
      </c>
      <c r="D3273" s="2">
        <v>125</v>
      </c>
      <c r="E3273" s="2">
        <v>106.88</v>
      </c>
      <c r="F3273" s="2">
        <v>85.504000000000005</v>
      </c>
      <c r="G3273">
        <v>61</v>
      </c>
      <c r="H3273">
        <v>0</v>
      </c>
      <c r="I3273" s="2">
        <f>Tabell2[[#This Row],[Inköpspris (SEK)]]*Tabell2[[#This Row],[Antal]]</f>
        <v>6519.6799999999994</v>
      </c>
      <c r="J3273" s="2">
        <f>MIN(Tabell2[[#This Row],[Bokat]]*Tabell2[[#This Row],[Inköpspris (SEK)]],Tabell2[[#This Row],[Totalt lagervärde ink moms]])</f>
        <v>0</v>
      </c>
      <c r="K3273" s="2">
        <f>Tabell2[[#This Row],[Totalt lagervärde ink moms]]-Tabell2[[#This Row],[Varav bokat ink moms]]</f>
        <v>6519.6799999999994</v>
      </c>
      <c r="L3273" s="2">
        <f>Tabell2[[#This Row],[Antal]]*Tabell2[[#This Row],[Inpris ex moms]]</f>
        <v>5215.7440000000006</v>
      </c>
      <c r="M3273" s="2">
        <f>MIN(Tabell2[[#This Row],[Bokat]]*Tabell2[[#This Row],[Inpris ex moms]],Tabell2[[#This Row],[Totalt lagervärde ex moms]])</f>
        <v>0</v>
      </c>
      <c r="N3273" s="2">
        <f>Tabell2[[#This Row],[Totalt lagervärde ex moms]]-Tabell2[[#This Row],[Varav bokat ex moms]]</f>
        <v>5215.7440000000006</v>
      </c>
    </row>
    <row r="3274" spans="1:14" x14ac:dyDescent="0.2">
      <c r="A3274" t="s">
        <v>4692</v>
      </c>
      <c r="B3274" t="s">
        <v>4693</v>
      </c>
      <c r="C3274" s="2">
        <v>159</v>
      </c>
      <c r="D3274" s="2">
        <v>111</v>
      </c>
      <c r="E3274" s="2">
        <v>94.93</v>
      </c>
      <c r="F3274" s="2">
        <v>75.944000000000003</v>
      </c>
      <c r="G3274">
        <v>3</v>
      </c>
      <c r="H3274">
        <v>0</v>
      </c>
      <c r="I3274" s="2">
        <f>Tabell2[[#This Row],[Inköpspris (SEK)]]*Tabell2[[#This Row],[Antal]]</f>
        <v>284.79000000000002</v>
      </c>
      <c r="J3274" s="2">
        <f>MIN(Tabell2[[#This Row],[Bokat]]*Tabell2[[#This Row],[Inköpspris (SEK)]],Tabell2[[#This Row],[Totalt lagervärde ink moms]])</f>
        <v>0</v>
      </c>
      <c r="K3274" s="2">
        <f>Tabell2[[#This Row],[Totalt lagervärde ink moms]]-Tabell2[[#This Row],[Varav bokat ink moms]]</f>
        <v>284.79000000000002</v>
      </c>
      <c r="L3274" s="2">
        <f>Tabell2[[#This Row],[Antal]]*Tabell2[[#This Row],[Inpris ex moms]]</f>
        <v>227.83199999999999</v>
      </c>
      <c r="M3274" s="2">
        <f>MIN(Tabell2[[#This Row],[Bokat]]*Tabell2[[#This Row],[Inpris ex moms]],Tabell2[[#This Row],[Totalt lagervärde ex moms]])</f>
        <v>0</v>
      </c>
      <c r="N3274" s="2">
        <f>Tabell2[[#This Row],[Totalt lagervärde ex moms]]-Tabell2[[#This Row],[Varav bokat ex moms]]</f>
        <v>227.83199999999999</v>
      </c>
    </row>
    <row r="3275" spans="1:14" x14ac:dyDescent="0.2">
      <c r="A3275" t="s">
        <v>4696</v>
      </c>
      <c r="B3275" t="s">
        <v>4697</v>
      </c>
      <c r="C3275" s="2">
        <v>159</v>
      </c>
      <c r="D3275" s="2">
        <v>111</v>
      </c>
      <c r="E3275" s="2">
        <v>94.93</v>
      </c>
      <c r="F3275" s="2">
        <v>75.944000000000003</v>
      </c>
      <c r="G3275">
        <v>4</v>
      </c>
      <c r="H3275">
        <v>0</v>
      </c>
      <c r="I3275" s="2">
        <f>Tabell2[[#This Row],[Inköpspris (SEK)]]*Tabell2[[#This Row],[Antal]]</f>
        <v>379.72</v>
      </c>
      <c r="J3275" s="2">
        <f>MIN(Tabell2[[#This Row],[Bokat]]*Tabell2[[#This Row],[Inköpspris (SEK)]],Tabell2[[#This Row],[Totalt lagervärde ink moms]])</f>
        <v>0</v>
      </c>
      <c r="K3275" s="2">
        <f>Tabell2[[#This Row],[Totalt lagervärde ink moms]]-Tabell2[[#This Row],[Varav bokat ink moms]]</f>
        <v>379.72</v>
      </c>
      <c r="L3275" s="2">
        <f>Tabell2[[#This Row],[Antal]]*Tabell2[[#This Row],[Inpris ex moms]]</f>
        <v>303.77600000000001</v>
      </c>
      <c r="M3275" s="2">
        <f>MIN(Tabell2[[#This Row],[Bokat]]*Tabell2[[#This Row],[Inpris ex moms]],Tabell2[[#This Row],[Totalt lagervärde ex moms]])</f>
        <v>0</v>
      </c>
      <c r="N3275" s="2">
        <f>Tabell2[[#This Row],[Totalt lagervärde ex moms]]-Tabell2[[#This Row],[Varav bokat ex moms]]</f>
        <v>303.77600000000001</v>
      </c>
    </row>
    <row r="3276" spans="1:14" x14ac:dyDescent="0.2">
      <c r="A3276" t="s">
        <v>4698</v>
      </c>
      <c r="B3276" t="s">
        <v>4699</v>
      </c>
      <c r="C3276" s="2">
        <v>159</v>
      </c>
      <c r="D3276" s="2">
        <v>111</v>
      </c>
      <c r="E3276" s="2">
        <v>94.93</v>
      </c>
      <c r="F3276" s="2">
        <v>75.944000000000003</v>
      </c>
      <c r="G3276">
        <v>4</v>
      </c>
      <c r="H3276">
        <v>0</v>
      </c>
      <c r="I3276" s="2">
        <f>Tabell2[[#This Row],[Inköpspris (SEK)]]*Tabell2[[#This Row],[Antal]]</f>
        <v>379.72</v>
      </c>
      <c r="J3276" s="2">
        <f>MIN(Tabell2[[#This Row],[Bokat]]*Tabell2[[#This Row],[Inköpspris (SEK)]],Tabell2[[#This Row],[Totalt lagervärde ink moms]])</f>
        <v>0</v>
      </c>
      <c r="K3276" s="2">
        <f>Tabell2[[#This Row],[Totalt lagervärde ink moms]]-Tabell2[[#This Row],[Varav bokat ink moms]]</f>
        <v>379.72</v>
      </c>
      <c r="L3276" s="2">
        <f>Tabell2[[#This Row],[Antal]]*Tabell2[[#This Row],[Inpris ex moms]]</f>
        <v>303.77600000000001</v>
      </c>
      <c r="M3276" s="2">
        <f>MIN(Tabell2[[#This Row],[Bokat]]*Tabell2[[#This Row],[Inpris ex moms]],Tabell2[[#This Row],[Totalt lagervärde ex moms]])</f>
        <v>0</v>
      </c>
      <c r="N3276" s="2">
        <f>Tabell2[[#This Row],[Totalt lagervärde ex moms]]-Tabell2[[#This Row],[Varav bokat ex moms]]</f>
        <v>303.77600000000001</v>
      </c>
    </row>
    <row r="3277" spans="1:14" x14ac:dyDescent="0.2">
      <c r="A3277" t="s">
        <v>3985</v>
      </c>
      <c r="B3277" t="s">
        <v>3986</v>
      </c>
      <c r="C3277" s="2">
        <v>155</v>
      </c>
      <c r="D3277" s="2">
        <v>119</v>
      </c>
      <c r="E3277" s="2">
        <v>92.53</v>
      </c>
      <c r="F3277" s="2">
        <v>74.025000000000006</v>
      </c>
      <c r="G3277">
        <v>1</v>
      </c>
      <c r="H3277">
        <v>0</v>
      </c>
      <c r="I3277" s="2">
        <f>Tabell2[[#This Row],[Inköpspris (SEK)]]*Tabell2[[#This Row],[Antal]]</f>
        <v>92.53</v>
      </c>
      <c r="J3277" s="2">
        <f>MIN(Tabell2[[#This Row],[Bokat]]*Tabell2[[#This Row],[Inköpspris (SEK)]],Tabell2[[#This Row],[Totalt lagervärde ink moms]])</f>
        <v>0</v>
      </c>
      <c r="K3277" s="2">
        <f>Tabell2[[#This Row],[Totalt lagervärde ink moms]]-Tabell2[[#This Row],[Varav bokat ink moms]]</f>
        <v>92.53</v>
      </c>
      <c r="L3277" s="2">
        <f>Tabell2[[#This Row],[Antal]]*Tabell2[[#This Row],[Inpris ex moms]]</f>
        <v>74.025000000000006</v>
      </c>
      <c r="M3277" s="2">
        <f>MIN(Tabell2[[#This Row],[Bokat]]*Tabell2[[#This Row],[Inpris ex moms]],Tabell2[[#This Row],[Totalt lagervärde ex moms]])</f>
        <v>0</v>
      </c>
      <c r="N3277" s="2">
        <f>Tabell2[[#This Row],[Totalt lagervärde ex moms]]-Tabell2[[#This Row],[Varav bokat ex moms]]</f>
        <v>74.025000000000006</v>
      </c>
    </row>
    <row r="3278" spans="1:14" x14ac:dyDescent="0.2">
      <c r="A3278" t="s">
        <v>10114</v>
      </c>
      <c r="B3278" t="s">
        <v>10115</v>
      </c>
      <c r="C3278" s="2">
        <v>245</v>
      </c>
      <c r="D3278" s="2">
        <v>172</v>
      </c>
      <c r="E3278" s="2">
        <v>146.25</v>
      </c>
      <c r="F3278" s="2">
        <v>117</v>
      </c>
      <c r="G3278">
        <v>3</v>
      </c>
      <c r="H3278">
        <v>0</v>
      </c>
      <c r="I3278" s="2">
        <f>Tabell2[[#This Row],[Inköpspris (SEK)]]*Tabell2[[#This Row],[Antal]]</f>
        <v>438.75</v>
      </c>
      <c r="J3278" s="2">
        <f>MIN(Tabell2[[#This Row],[Bokat]]*Tabell2[[#This Row],[Inköpspris (SEK)]],Tabell2[[#This Row],[Totalt lagervärde ink moms]])</f>
        <v>0</v>
      </c>
      <c r="K3278" s="2">
        <f>Tabell2[[#This Row],[Totalt lagervärde ink moms]]-Tabell2[[#This Row],[Varav bokat ink moms]]</f>
        <v>438.75</v>
      </c>
      <c r="L3278" s="2">
        <f>Tabell2[[#This Row],[Antal]]*Tabell2[[#This Row],[Inpris ex moms]]</f>
        <v>351</v>
      </c>
      <c r="M3278" s="2">
        <f>MIN(Tabell2[[#This Row],[Bokat]]*Tabell2[[#This Row],[Inpris ex moms]],Tabell2[[#This Row],[Totalt lagervärde ex moms]])</f>
        <v>0</v>
      </c>
      <c r="N3278" s="2">
        <f>Tabell2[[#This Row],[Totalt lagervärde ex moms]]-Tabell2[[#This Row],[Varav bokat ex moms]]</f>
        <v>351</v>
      </c>
    </row>
    <row r="3279" spans="1:14" x14ac:dyDescent="0.2">
      <c r="A3279" t="s">
        <v>13952</v>
      </c>
      <c r="B3279" t="s">
        <v>13953</v>
      </c>
      <c r="C3279" s="2">
        <v>449</v>
      </c>
      <c r="D3279" s="2">
        <v>269</v>
      </c>
      <c r="E3279" s="2">
        <v>268</v>
      </c>
      <c r="F3279" s="2">
        <v>214.4</v>
      </c>
      <c r="G3279">
        <v>1</v>
      </c>
      <c r="H3279">
        <v>0</v>
      </c>
      <c r="I3279" s="2">
        <f>Tabell2[[#This Row],[Inköpspris (SEK)]]*Tabell2[[#This Row],[Antal]]</f>
        <v>268</v>
      </c>
      <c r="J3279" s="2">
        <f>MIN(Tabell2[[#This Row],[Bokat]]*Tabell2[[#This Row],[Inköpspris (SEK)]],Tabell2[[#This Row],[Totalt lagervärde ink moms]])</f>
        <v>0</v>
      </c>
      <c r="K3279" s="2">
        <f>Tabell2[[#This Row],[Totalt lagervärde ink moms]]-Tabell2[[#This Row],[Varav bokat ink moms]]</f>
        <v>268</v>
      </c>
      <c r="L3279" s="2">
        <f>Tabell2[[#This Row],[Antal]]*Tabell2[[#This Row],[Inpris ex moms]]</f>
        <v>214.4</v>
      </c>
      <c r="M3279" s="2">
        <f>MIN(Tabell2[[#This Row],[Bokat]]*Tabell2[[#This Row],[Inpris ex moms]],Tabell2[[#This Row],[Totalt lagervärde ex moms]])</f>
        <v>0</v>
      </c>
      <c r="N3279" s="2">
        <f>Tabell2[[#This Row],[Totalt lagervärde ex moms]]-Tabell2[[#This Row],[Varav bokat ex moms]]</f>
        <v>214.4</v>
      </c>
    </row>
    <row r="3280" spans="1:14" x14ac:dyDescent="0.2">
      <c r="A3280" t="s">
        <v>6395</v>
      </c>
      <c r="B3280" t="s">
        <v>6396</v>
      </c>
      <c r="C3280" s="2">
        <v>89</v>
      </c>
      <c r="D3280" s="2">
        <v>62</v>
      </c>
      <c r="E3280" s="2">
        <v>53.12</v>
      </c>
      <c r="F3280" s="2">
        <v>42.496000000000002</v>
      </c>
      <c r="G3280">
        <v>11</v>
      </c>
      <c r="H3280">
        <v>0</v>
      </c>
      <c r="I3280" s="2">
        <f>Tabell2[[#This Row],[Inköpspris (SEK)]]*Tabell2[[#This Row],[Antal]]</f>
        <v>584.31999999999994</v>
      </c>
      <c r="J3280" s="2">
        <f>MIN(Tabell2[[#This Row],[Bokat]]*Tabell2[[#This Row],[Inköpspris (SEK)]],Tabell2[[#This Row],[Totalt lagervärde ink moms]])</f>
        <v>0</v>
      </c>
      <c r="K3280" s="2">
        <f>Tabell2[[#This Row],[Totalt lagervärde ink moms]]-Tabell2[[#This Row],[Varav bokat ink moms]]</f>
        <v>584.31999999999994</v>
      </c>
      <c r="L3280" s="2">
        <f>Tabell2[[#This Row],[Antal]]*Tabell2[[#This Row],[Inpris ex moms]]</f>
        <v>467.45600000000002</v>
      </c>
      <c r="M3280" s="2">
        <f>MIN(Tabell2[[#This Row],[Bokat]]*Tabell2[[#This Row],[Inpris ex moms]],Tabell2[[#This Row],[Totalt lagervärde ex moms]])</f>
        <v>0</v>
      </c>
      <c r="N3280" s="2">
        <f>Tabell2[[#This Row],[Totalt lagervärde ex moms]]-Tabell2[[#This Row],[Varav bokat ex moms]]</f>
        <v>467.45600000000002</v>
      </c>
    </row>
    <row r="3281" spans="1:14" x14ac:dyDescent="0.2">
      <c r="A3281" t="s">
        <v>10188</v>
      </c>
      <c r="B3281" t="s">
        <v>10189</v>
      </c>
      <c r="C3281" s="2">
        <v>625</v>
      </c>
      <c r="D3281" s="2">
        <v>438</v>
      </c>
      <c r="E3281" s="2">
        <v>373</v>
      </c>
      <c r="F3281" s="2">
        <v>298.40000000000003</v>
      </c>
      <c r="G3281">
        <v>1</v>
      </c>
      <c r="H3281">
        <v>0</v>
      </c>
      <c r="I3281" s="2">
        <f>Tabell2[[#This Row],[Inköpspris (SEK)]]*Tabell2[[#This Row],[Antal]]</f>
        <v>373</v>
      </c>
      <c r="J3281" s="2">
        <f>MIN(Tabell2[[#This Row],[Bokat]]*Tabell2[[#This Row],[Inköpspris (SEK)]],Tabell2[[#This Row],[Totalt lagervärde ink moms]])</f>
        <v>0</v>
      </c>
      <c r="K3281" s="2">
        <f>Tabell2[[#This Row],[Totalt lagervärde ink moms]]-Tabell2[[#This Row],[Varav bokat ink moms]]</f>
        <v>373</v>
      </c>
      <c r="L3281" s="2">
        <f>Tabell2[[#This Row],[Antal]]*Tabell2[[#This Row],[Inpris ex moms]]</f>
        <v>298.40000000000003</v>
      </c>
      <c r="M3281" s="2">
        <f>MIN(Tabell2[[#This Row],[Bokat]]*Tabell2[[#This Row],[Inpris ex moms]],Tabell2[[#This Row],[Totalt lagervärde ex moms]])</f>
        <v>0</v>
      </c>
      <c r="N3281" s="2">
        <f>Tabell2[[#This Row],[Totalt lagervärde ex moms]]-Tabell2[[#This Row],[Varav bokat ex moms]]</f>
        <v>298.40000000000003</v>
      </c>
    </row>
    <row r="3282" spans="1:14" x14ac:dyDescent="0.2">
      <c r="A3282" t="s">
        <v>12508</v>
      </c>
      <c r="B3282" t="s">
        <v>12509</v>
      </c>
      <c r="C3282" s="2">
        <v>749</v>
      </c>
      <c r="D3282" s="2">
        <v>449</v>
      </c>
      <c r="E3282" s="2">
        <v>447</v>
      </c>
      <c r="F3282" s="2">
        <v>357.6</v>
      </c>
      <c r="G3282">
        <v>1</v>
      </c>
      <c r="H3282">
        <v>0</v>
      </c>
      <c r="I3282" s="2">
        <f>Tabell2[[#This Row],[Inköpspris (SEK)]]*Tabell2[[#This Row],[Antal]]</f>
        <v>447</v>
      </c>
      <c r="J3282" s="2">
        <f>MIN(Tabell2[[#This Row],[Bokat]]*Tabell2[[#This Row],[Inköpspris (SEK)]],Tabell2[[#This Row],[Totalt lagervärde ink moms]])</f>
        <v>0</v>
      </c>
      <c r="K3282" s="2">
        <f>Tabell2[[#This Row],[Totalt lagervärde ink moms]]-Tabell2[[#This Row],[Varav bokat ink moms]]</f>
        <v>447</v>
      </c>
      <c r="L3282" s="2">
        <f>Tabell2[[#This Row],[Antal]]*Tabell2[[#This Row],[Inpris ex moms]]</f>
        <v>357.6</v>
      </c>
      <c r="M3282" s="2">
        <f>MIN(Tabell2[[#This Row],[Bokat]]*Tabell2[[#This Row],[Inpris ex moms]],Tabell2[[#This Row],[Totalt lagervärde ex moms]])</f>
        <v>0</v>
      </c>
      <c r="N3282" s="2">
        <f>Tabell2[[#This Row],[Totalt lagervärde ex moms]]-Tabell2[[#This Row],[Varav bokat ex moms]]</f>
        <v>357.6</v>
      </c>
    </row>
    <row r="3283" spans="1:14" x14ac:dyDescent="0.2">
      <c r="A3283" t="s">
        <v>12510</v>
      </c>
      <c r="B3283" t="s">
        <v>12511</v>
      </c>
      <c r="C3283" s="2">
        <v>749</v>
      </c>
      <c r="D3283" s="2">
        <v>449</v>
      </c>
      <c r="E3283" s="2">
        <v>447</v>
      </c>
      <c r="F3283" s="2">
        <v>357.6</v>
      </c>
      <c r="G3283">
        <v>1</v>
      </c>
      <c r="H3283">
        <v>0</v>
      </c>
      <c r="I3283" s="2">
        <f>Tabell2[[#This Row],[Inköpspris (SEK)]]*Tabell2[[#This Row],[Antal]]</f>
        <v>447</v>
      </c>
      <c r="J3283" s="2">
        <f>MIN(Tabell2[[#This Row],[Bokat]]*Tabell2[[#This Row],[Inköpspris (SEK)]],Tabell2[[#This Row],[Totalt lagervärde ink moms]])</f>
        <v>0</v>
      </c>
      <c r="K3283" s="2">
        <f>Tabell2[[#This Row],[Totalt lagervärde ink moms]]-Tabell2[[#This Row],[Varav bokat ink moms]]</f>
        <v>447</v>
      </c>
      <c r="L3283" s="2">
        <f>Tabell2[[#This Row],[Antal]]*Tabell2[[#This Row],[Inpris ex moms]]</f>
        <v>357.6</v>
      </c>
      <c r="M3283" s="2">
        <f>MIN(Tabell2[[#This Row],[Bokat]]*Tabell2[[#This Row],[Inpris ex moms]],Tabell2[[#This Row],[Totalt lagervärde ex moms]])</f>
        <v>0</v>
      </c>
      <c r="N3283" s="2">
        <f>Tabell2[[#This Row],[Totalt lagervärde ex moms]]-Tabell2[[#This Row],[Varav bokat ex moms]]</f>
        <v>357.6</v>
      </c>
    </row>
    <row r="3284" spans="1:14" x14ac:dyDescent="0.2">
      <c r="A3284" t="s">
        <v>12512</v>
      </c>
      <c r="B3284" t="s">
        <v>12513</v>
      </c>
      <c r="C3284" s="2">
        <v>749</v>
      </c>
      <c r="D3284" s="2">
        <v>449</v>
      </c>
      <c r="E3284" s="2">
        <v>447</v>
      </c>
      <c r="F3284" s="2">
        <v>357.6</v>
      </c>
      <c r="G3284">
        <v>1</v>
      </c>
      <c r="H3284">
        <v>0</v>
      </c>
      <c r="I3284" s="2">
        <f>Tabell2[[#This Row],[Inköpspris (SEK)]]*Tabell2[[#This Row],[Antal]]</f>
        <v>447</v>
      </c>
      <c r="J3284" s="2">
        <f>MIN(Tabell2[[#This Row],[Bokat]]*Tabell2[[#This Row],[Inköpspris (SEK)]],Tabell2[[#This Row],[Totalt lagervärde ink moms]])</f>
        <v>0</v>
      </c>
      <c r="K3284" s="2">
        <f>Tabell2[[#This Row],[Totalt lagervärde ink moms]]-Tabell2[[#This Row],[Varav bokat ink moms]]</f>
        <v>447</v>
      </c>
      <c r="L3284" s="2">
        <f>Tabell2[[#This Row],[Antal]]*Tabell2[[#This Row],[Inpris ex moms]]</f>
        <v>357.6</v>
      </c>
      <c r="M3284" s="2">
        <f>MIN(Tabell2[[#This Row],[Bokat]]*Tabell2[[#This Row],[Inpris ex moms]],Tabell2[[#This Row],[Totalt lagervärde ex moms]])</f>
        <v>0</v>
      </c>
      <c r="N3284" s="2">
        <f>Tabell2[[#This Row],[Totalt lagervärde ex moms]]-Tabell2[[#This Row],[Varav bokat ex moms]]</f>
        <v>357.6</v>
      </c>
    </row>
    <row r="3285" spans="1:14" x14ac:dyDescent="0.2">
      <c r="A3285" t="s">
        <v>12516</v>
      </c>
      <c r="B3285" t="s">
        <v>12517</v>
      </c>
      <c r="C3285" s="2">
        <v>749</v>
      </c>
      <c r="D3285" s="2">
        <v>449</v>
      </c>
      <c r="E3285" s="2">
        <v>447</v>
      </c>
      <c r="F3285" s="2">
        <v>357.6</v>
      </c>
      <c r="G3285">
        <v>1</v>
      </c>
      <c r="H3285">
        <v>0</v>
      </c>
      <c r="I3285" s="2">
        <f>Tabell2[[#This Row],[Inköpspris (SEK)]]*Tabell2[[#This Row],[Antal]]</f>
        <v>447</v>
      </c>
      <c r="J3285" s="2">
        <f>MIN(Tabell2[[#This Row],[Bokat]]*Tabell2[[#This Row],[Inköpspris (SEK)]],Tabell2[[#This Row],[Totalt lagervärde ink moms]])</f>
        <v>0</v>
      </c>
      <c r="K3285" s="2">
        <f>Tabell2[[#This Row],[Totalt lagervärde ink moms]]-Tabell2[[#This Row],[Varav bokat ink moms]]</f>
        <v>447</v>
      </c>
      <c r="L3285" s="2">
        <f>Tabell2[[#This Row],[Antal]]*Tabell2[[#This Row],[Inpris ex moms]]</f>
        <v>357.6</v>
      </c>
      <c r="M3285" s="2">
        <f>MIN(Tabell2[[#This Row],[Bokat]]*Tabell2[[#This Row],[Inpris ex moms]],Tabell2[[#This Row],[Totalt lagervärde ex moms]])</f>
        <v>0</v>
      </c>
      <c r="N3285" s="2">
        <f>Tabell2[[#This Row],[Totalt lagervärde ex moms]]-Tabell2[[#This Row],[Varav bokat ex moms]]</f>
        <v>357.6</v>
      </c>
    </row>
    <row r="3286" spans="1:14" x14ac:dyDescent="0.2">
      <c r="A3286" t="s">
        <v>12518</v>
      </c>
      <c r="B3286" t="s">
        <v>12519</v>
      </c>
      <c r="C3286" s="2">
        <v>749</v>
      </c>
      <c r="D3286" s="2">
        <v>449</v>
      </c>
      <c r="E3286" s="2">
        <v>447</v>
      </c>
      <c r="F3286" s="2">
        <v>357.6</v>
      </c>
      <c r="G3286">
        <v>1</v>
      </c>
      <c r="H3286">
        <v>0</v>
      </c>
      <c r="I3286" s="2">
        <f>Tabell2[[#This Row],[Inköpspris (SEK)]]*Tabell2[[#This Row],[Antal]]</f>
        <v>447</v>
      </c>
      <c r="J3286" s="2">
        <f>MIN(Tabell2[[#This Row],[Bokat]]*Tabell2[[#This Row],[Inköpspris (SEK)]],Tabell2[[#This Row],[Totalt lagervärde ink moms]])</f>
        <v>0</v>
      </c>
      <c r="K3286" s="2">
        <f>Tabell2[[#This Row],[Totalt lagervärde ink moms]]-Tabell2[[#This Row],[Varav bokat ink moms]]</f>
        <v>447</v>
      </c>
      <c r="L3286" s="2">
        <f>Tabell2[[#This Row],[Antal]]*Tabell2[[#This Row],[Inpris ex moms]]</f>
        <v>357.6</v>
      </c>
      <c r="M3286" s="2">
        <f>MIN(Tabell2[[#This Row],[Bokat]]*Tabell2[[#This Row],[Inpris ex moms]],Tabell2[[#This Row],[Totalt lagervärde ex moms]])</f>
        <v>0</v>
      </c>
      <c r="N3286" s="2">
        <f>Tabell2[[#This Row],[Totalt lagervärde ex moms]]-Tabell2[[#This Row],[Varav bokat ex moms]]</f>
        <v>357.6</v>
      </c>
    </row>
    <row r="3287" spans="1:14" x14ac:dyDescent="0.2">
      <c r="A3287" t="s">
        <v>12520</v>
      </c>
      <c r="B3287" t="s">
        <v>12517</v>
      </c>
      <c r="C3287" s="2">
        <v>749</v>
      </c>
      <c r="D3287" s="2">
        <v>449</v>
      </c>
      <c r="E3287" s="2">
        <v>447</v>
      </c>
      <c r="F3287" s="2">
        <v>357.6</v>
      </c>
      <c r="G3287">
        <v>1</v>
      </c>
      <c r="H3287">
        <v>0</v>
      </c>
      <c r="I3287" s="2">
        <f>Tabell2[[#This Row],[Inköpspris (SEK)]]*Tabell2[[#This Row],[Antal]]</f>
        <v>447</v>
      </c>
      <c r="J3287" s="2">
        <f>MIN(Tabell2[[#This Row],[Bokat]]*Tabell2[[#This Row],[Inköpspris (SEK)]],Tabell2[[#This Row],[Totalt lagervärde ink moms]])</f>
        <v>0</v>
      </c>
      <c r="K3287" s="2">
        <f>Tabell2[[#This Row],[Totalt lagervärde ink moms]]-Tabell2[[#This Row],[Varav bokat ink moms]]</f>
        <v>447</v>
      </c>
      <c r="L3287" s="2">
        <f>Tabell2[[#This Row],[Antal]]*Tabell2[[#This Row],[Inpris ex moms]]</f>
        <v>357.6</v>
      </c>
      <c r="M3287" s="2">
        <f>MIN(Tabell2[[#This Row],[Bokat]]*Tabell2[[#This Row],[Inpris ex moms]],Tabell2[[#This Row],[Totalt lagervärde ex moms]])</f>
        <v>0</v>
      </c>
      <c r="N3287" s="2">
        <f>Tabell2[[#This Row],[Totalt lagervärde ex moms]]-Tabell2[[#This Row],[Varav bokat ex moms]]</f>
        <v>357.6</v>
      </c>
    </row>
    <row r="3288" spans="1:14" x14ac:dyDescent="0.2">
      <c r="A3288" t="s">
        <v>11004</v>
      </c>
      <c r="B3288" t="s">
        <v>11005</v>
      </c>
      <c r="C3288" s="2">
        <v>758</v>
      </c>
      <c r="D3288" s="2">
        <v>531</v>
      </c>
      <c r="E3288" s="2">
        <v>452.37</v>
      </c>
      <c r="F3288" s="2">
        <v>361.89600000000002</v>
      </c>
      <c r="G3288">
        <v>2</v>
      </c>
      <c r="H3288">
        <v>0</v>
      </c>
      <c r="I3288" s="2">
        <f>Tabell2[[#This Row],[Inköpspris (SEK)]]*Tabell2[[#This Row],[Antal]]</f>
        <v>904.74</v>
      </c>
      <c r="J3288" s="2">
        <f>MIN(Tabell2[[#This Row],[Bokat]]*Tabell2[[#This Row],[Inköpspris (SEK)]],Tabell2[[#This Row],[Totalt lagervärde ink moms]])</f>
        <v>0</v>
      </c>
      <c r="K3288" s="2">
        <f>Tabell2[[#This Row],[Totalt lagervärde ink moms]]-Tabell2[[#This Row],[Varav bokat ink moms]]</f>
        <v>904.74</v>
      </c>
      <c r="L3288" s="2">
        <f>Tabell2[[#This Row],[Antal]]*Tabell2[[#This Row],[Inpris ex moms]]</f>
        <v>723.79200000000003</v>
      </c>
      <c r="M3288" s="2">
        <f>MIN(Tabell2[[#This Row],[Bokat]]*Tabell2[[#This Row],[Inpris ex moms]],Tabell2[[#This Row],[Totalt lagervärde ex moms]])</f>
        <v>0</v>
      </c>
      <c r="N3288" s="2">
        <f>Tabell2[[#This Row],[Totalt lagervärde ex moms]]-Tabell2[[#This Row],[Varav bokat ex moms]]</f>
        <v>723.79200000000003</v>
      </c>
    </row>
    <row r="3289" spans="1:14" x14ac:dyDescent="0.2">
      <c r="A3289" t="s">
        <v>10124</v>
      </c>
      <c r="B3289" t="s">
        <v>10125</v>
      </c>
      <c r="C3289" s="2">
        <v>995</v>
      </c>
      <c r="D3289" s="2">
        <v>696</v>
      </c>
      <c r="E3289" s="2">
        <v>593.75</v>
      </c>
      <c r="F3289" s="2">
        <v>475</v>
      </c>
      <c r="G3289">
        <v>1</v>
      </c>
      <c r="H3289">
        <v>0</v>
      </c>
      <c r="I3289" s="2">
        <f>Tabell2[[#This Row],[Inköpspris (SEK)]]*Tabell2[[#This Row],[Antal]]</f>
        <v>593.75</v>
      </c>
      <c r="J3289" s="2">
        <f>MIN(Tabell2[[#This Row],[Bokat]]*Tabell2[[#This Row],[Inköpspris (SEK)]],Tabell2[[#This Row],[Totalt lagervärde ink moms]])</f>
        <v>0</v>
      </c>
      <c r="K3289" s="2">
        <f>Tabell2[[#This Row],[Totalt lagervärde ink moms]]-Tabell2[[#This Row],[Varav bokat ink moms]]</f>
        <v>593.75</v>
      </c>
      <c r="L3289" s="2">
        <f>Tabell2[[#This Row],[Antal]]*Tabell2[[#This Row],[Inpris ex moms]]</f>
        <v>475</v>
      </c>
      <c r="M3289" s="2">
        <f>MIN(Tabell2[[#This Row],[Bokat]]*Tabell2[[#This Row],[Inpris ex moms]],Tabell2[[#This Row],[Totalt lagervärde ex moms]])</f>
        <v>0</v>
      </c>
      <c r="N3289" s="2">
        <f>Tabell2[[#This Row],[Totalt lagervärde ex moms]]-Tabell2[[#This Row],[Varav bokat ex moms]]</f>
        <v>475</v>
      </c>
    </row>
    <row r="3290" spans="1:14" x14ac:dyDescent="0.2">
      <c r="A3290" t="s">
        <v>7061</v>
      </c>
      <c r="B3290" t="s">
        <v>7062</v>
      </c>
      <c r="C3290" s="2">
        <v>119</v>
      </c>
      <c r="D3290" s="2">
        <v>83</v>
      </c>
      <c r="E3290" s="2">
        <v>71</v>
      </c>
      <c r="F3290" s="2">
        <v>56.800000000000004</v>
      </c>
      <c r="G3290">
        <v>3</v>
      </c>
      <c r="H3290">
        <v>0</v>
      </c>
      <c r="I3290" s="2">
        <f>Tabell2[[#This Row],[Inköpspris (SEK)]]*Tabell2[[#This Row],[Antal]]</f>
        <v>213</v>
      </c>
      <c r="J3290" s="2">
        <f>MIN(Tabell2[[#This Row],[Bokat]]*Tabell2[[#This Row],[Inköpspris (SEK)]],Tabell2[[#This Row],[Totalt lagervärde ink moms]])</f>
        <v>0</v>
      </c>
      <c r="K3290" s="2">
        <f>Tabell2[[#This Row],[Totalt lagervärde ink moms]]-Tabell2[[#This Row],[Varav bokat ink moms]]</f>
        <v>213</v>
      </c>
      <c r="L3290" s="2">
        <f>Tabell2[[#This Row],[Antal]]*Tabell2[[#This Row],[Inpris ex moms]]</f>
        <v>170.4</v>
      </c>
      <c r="M3290" s="2">
        <f>MIN(Tabell2[[#This Row],[Bokat]]*Tabell2[[#This Row],[Inpris ex moms]],Tabell2[[#This Row],[Totalt lagervärde ex moms]])</f>
        <v>0</v>
      </c>
      <c r="N3290" s="2">
        <f>Tabell2[[#This Row],[Totalt lagervärde ex moms]]-Tabell2[[#This Row],[Varav bokat ex moms]]</f>
        <v>170.4</v>
      </c>
    </row>
    <row r="3291" spans="1:14" x14ac:dyDescent="0.2">
      <c r="A3291" t="s">
        <v>3929</v>
      </c>
      <c r="B3291" t="s">
        <v>3930</v>
      </c>
      <c r="C3291" s="2">
        <v>165</v>
      </c>
      <c r="D3291" s="2">
        <v>136</v>
      </c>
      <c r="E3291" s="2">
        <v>98.44</v>
      </c>
      <c r="F3291" s="2">
        <v>78.75</v>
      </c>
      <c r="G3291">
        <v>1</v>
      </c>
      <c r="H3291">
        <v>0</v>
      </c>
      <c r="I3291" s="2">
        <f>Tabell2[[#This Row],[Inköpspris (SEK)]]*Tabell2[[#This Row],[Antal]]</f>
        <v>98.44</v>
      </c>
      <c r="J3291" s="2">
        <f>MIN(Tabell2[[#This Row],[Bokat]]*Tabell2[[#This Row],[Inköpspris (SEK)]],Tabell2[[#This Row],[Totalt lagervärde ink moms]])</f>
        <v>0</v>
      </c>
      <c r="K3291" s="2">
        <f>Tabell2[[#This Row],[Totalt lagervärde ink moms]]-Tabell2[[#This Row],[Varav bokat ink moms]]</f>
        <v>98.44</v>
      </c>
      <c r="L3291" s="2">
        <f>Tabell2[[#This Row],[Antal]]*Tabell2[[#This Row],[Inpris ex moms]]</f>
        <v>78.75</v>
      </c>
      <c r="M3291" s="2">
        <f>MIN(Tabell2[[#This Row],[Bokat]]*Tabell2[[#This Row],[Inpris ex moms]],Tabell2[[#This Row],[Totalt lagervärde ex moms]])</f>
        <v>0</v>
      </c>
      <c r="N3291" s="2">
        <f>Tabell2[[#This Row],[Totalt lagervärde ex moms]]-Tabell2[[#This Row],[Varav bokat ex moms]]</f>
        <v>78.75</v>
      </c>
    </row>
    <row r="3292" spans="1:14" x14ac:dyDescent="0.2">
      <c r="A3292" t="s">
        <v>3755</v>
      </c>
      <c r="B3292" t="s">
        <v>3756</v>
      </c>
      <c r="C3292" s="2">
        <v>283</v>
      </c>
      <c r="D3292" s="2">
        <v>223</v>
      </c>
      <c r="E3292" s="2">
        <v>168.83</v>
      </c>
      <c r="F3292" s="2">
        <v>135.065</v>
      </c>
      <c r="G3292">
        <v>1</v>
      </c>
      <c r="H3292">
        <v>0</v>
      </c>
      <c r="I3292" s="2">
        <f>Tabell2[[#This Row],[Inköpspris (SEK)]]*Tabell2[[#This Row],[Antal]]</f>
        <v>168.83</v>
      </c>
      <c r="J3292" s="2">
        <f>MIN(Tabell2[[#This Row],[Bokat]]*Tabell2[[#This Row],[Inköpspris (SEK)]],Tabell2[[#This Row],[Totalt lagervärde ink moms]])</f>
        <v>0</v>
      </c>
      <c r="K3292" s="2">
        <f>Tabell2[[#This Row],[Totalt lagervärde ink moms]]-Tabell2[[#This Row],[Varav bokat ink moms]]</f>
        <v>168.83</v>
      </c>
      <c r="L3292" s="2">
        <f>Tabell2[[#This Row],[Antal]]*Tabell2[[#This Row],[Inpris ex moms]]</f>
        <v>135.065</v>
      </c>
      <c r="M3292" s="2">
        <f>MIN(Tabell2[[#This Row],[Bokat]]*Tabell2[[#This Row],[Inpris ex moms]],Tabell2[[#This Row],[Totalt lagervärde ex moms]])</f>
        <v>0</v>
      </c>
      <c r="N3292" s="2">
        <f>Tabell2[[#This Row],[Totalt lagervärde ex moms]]-Tabell2[[#This Row],[Varav bokat ex moms]]</f>
        <v>135.065</v>
      </c>
    </row>
    <row r="3293" spans="1:14" x14ac:dyDescent="0.2">
      <c r="A3293" t="s">
        <v>10424</v>
      </c>
      <c r="B3293" t="s">
        <v>10425</v>
      </c>
      <c r="C3293" s="2">
        <v>149</v>
      </c>
      <c r="D3293" s="2">
        <v>104</v>
      </c>
      <c r="E3293" s="2">
        <v>88.88</v>
      </c>
      <c r="F3293" s="2">
        <v>71.103999999999999</v>
      </c>
      <c r="G3293">
        <v>3</v>
      </c>
      <c r="H3293">
        <v>0</v>
      </c>
      <c r="I3293" s="2">
        <f>Tabell2[[#This Row],[Inköpspris (SEK)]]*Tabell2[[#This Row],[Antal]]</f>
        <v>266.64</v>
      </c>
      <c r="J3293" s="2">
        <f>MIN(Tabell2[[#This Row],[Bokat]]*Tabell2[[#This Row],[Inköpspris (SEK)]],Tabell2[[#This Row],[Totalt lagervärde ink moms]])</f>
        <v>0</v>
      </c>
      <c r="K3293" s="2">
        <f>Tabell2[[#This Row],[Totalt lagervärde ink moms]]-Tabell2[[#This Row],[Varav bokat ink moms]]</f>
        <v>266.64</v>
      </c>
      <c r="L3293" s="2">
        <f>Tabell2[[#This Row],[Antal]]*Tabell2[[#This Row],[Inpris ex moms]]</f>
        <v>213.31200000000001</v>
      </c>
      <c r="M3293" s="2">
        <f>MIN(Tabell2[[#This Row],[Bokat]]*Tabell2[[#This Row],[Inpris ex moms]],Tabell2[[#This Row],[Totalt lagervärde ex moms]])</f>
        <v>0</v>
      </c>
      <c r="N3293" s="2">
        <f>Tabell2[[#This Row],[Totalt lagervärde ex moms]]-Tabell2[[#This Row],[Varav bokat ex moms]]</f>
        <v>213.31200000000001</v>
      </c>
    </row>
    <row r="3294" spans="1:14" x14ac:dyDescent="0.2">
      <c r="A3294" t="s">
        <v>10194</v>
      </c>
      <c r="B3294" t="s">
        <v>10195</v>
      </c>
      <c r="C3294" s="2">
        <v>570</v>
      </c>
      <c r="D3294" s="2">
        <v>399</v>
      </c>
      <c r="E3294" s="2">
        <v>340</v>
      </c>
      <c r="F3294" s="2">
        <v>272</v>
      </c>
      <c r="G3294">
        <v>2</v>
      </c>
      <c r="H3294">
        <v>1</v>
      </c>
      <c r="I3294" s="2">
        <f>Tabell2[[#This Row],[Inköpspris (SEK)]]*Tabell2[[#This Row],[Antal]]</f>
        <v>680</v>
      </c>
      <c r="J3294" s="2">
        <f>MIN(Tabell2[[#This Row],[Bokat]]*Tabell2[[#This Row],[Inköpspris (SEK)]],Tabell2[[#This Row],[Totalt lagervärde ink moms]])</f>
        <v>340</v>
      </c>
      <c r="K3294" s="2">
        <f>Tabell2[[#This Row],[Totalt lagervärde ink moms]]-Tabell2[[#This Row],[Varav bokat ink moms]]</f>
        <v>340</v>
      </c>
      <c r="L3294" s="2">
        <f>Tabell2[[#This Row],[Antal]]*Tabell2[[#This Row],[Inpris ex moms]]</f>
        <v>544</v>
      </c>
      <c r="M3294" s="2">
        <f>MIN(Tabell2[[#This Row],[Bokat]]*Tabell2[[#This Row],[Inpris ex moms]],Tabell2[[#This Row],[Totalt lagervärde ex moms]])</f>
        <v>272</v>
      </c>
      <c r="N3294" s="2">
        <f>Tabell2[[#This Row],[Totalt lagervärde ex moms]]-Tabell2[[#This Row],[Varav bokat ex moms]]</f>
        <v>272</v>
      </c>
    </row>
    <row r="3295" spans="1:14" x14ac:dyDescent="0.2">
      <c r="A3295" t="s">
        <v>5128</v>
      </c>
      <c r="B3295" t="s">
        <v>5129</v>
      </c>
      <c r="C3295" s="2">
        <v>179</v>
      </c>
      <c r="D3295" s="2">
        <v>125</v>
      </c>
      <c r="E3295" s="2">
        <v>106.75</v>
      </c>
      <c r="F3295" s="2">
        <v>85.4</v>
      </c>
      <c r="G3295">
        <v>1</v>
      </c>
      <c r="H3295">
        <v>0</v>
      </c>
      <c r="I3295" s="2">
        <f>Tabell2[[#This Row],[Inköpspris (SEK)]]*Tabell2[[#This Row],[Antal]]</f>
        <v>106.75</v>
      </c>
      <c r="J3295" s="2">
        <f>MIN(Tabell2[[#This Row],[Bokat]]*Tabell2[[#This Row],[Inköpspris (SEK)]],Tabell2[[#This Row],[Totalt lagervärde ink moms]])</f>
        <v>0</v>
      </c>
      <c r="K3295" s="2">
        <f>Tabell2[[#This Row],[Totalt lagervärde ink moms]]-Tabell2[[#This Row],[Varav bokat ink moms]]</f>
        <v>106.75</v>
      </c>
      <c r="L3295" s="2">
        <f>Tabell2[[#This Row],[Antal]]*Tabell2[[#This Row],[Inpris ex moms]]</f>
        <v>85.4</v>
      </c>
      <c r="M3295" s="2">
        <f>MIN(Tabell2[[#This Row],[Bokat]]*Tabell2[[#This Row],[Inpris ex moms]],Tabell2[[#This Row],[Totalt lagervärde ex moms]])</f>
        <v>0</v>
      </c>
      <c r="N3295" s="2">
        <f>Tabell2[[#This Row],[Totalt lagervärde ex moms]]-Tabell2[[#This Row],[Varav bokat ex moms]]</f>
        <v>85.4</v>
      </c>
    </row>
    <row r="3296" spans="1:14" x14ac:dyDescent="0.2">
      <c r="A3296" t="s">
        <v>10148</v>
      </c>
      <c r="B3296" t="s">
        <v>10149</v>
      </c>
      <c r="C3296" s="2">
        <v>659</v>
      </c>
      <c r="D3296" s="2">
        <v>461</v>
      </c>
      <c r="E3296" s="2">
        <v>393</v>
      </c>
      <c r="F3296" s="2">
        <v>314.40000000000003</v>
      </c>
      <c r="G3296">
        <v>2</v>
      </c>
      <c r="H3296">
        <v>0</v>
      </c>
      <c r="I3296" s="2">
        <f>Tabell2[[#This Row],[Inköpspris (SEK)]]*Tabell2[[#This Row],[Antal]]</f>
        <v>786</v>
      </c>
      <c r="J3296" s="2">
        <f>MIN(Tabell2[[#This Row],[Bokat]]*Tabell2[[#This Row],[Inköpspris (SEK)]],Tabell2[[#This Row],[Totalt lagervärde ink moms]])</f>
        <v>0</v>
      </c>
      <c r="K3296" s="2">
        <f>Tabell2[[#This Row],[Totalt lagervärde ink moms]]-Tabell2[[#This Row],[Varav bokat ink moms]]</f>
        <v>786</v>
      </c>
      <c r="L3296" s="2">
        <f>Tabell2[[#This Row],[Antal]]*Tabell2[[#This Row],[Inpris ex moms]]</f>
        <v>628.80000000000007</v>
      </c>
      <c r="M3296" s="2">
        <f>MIN(Tabell2[[#This Row],[Bokat]]*Tabell2[[#This Row],[Inpris ex moms]],Tabell2[[#This Row],[Totalt lagervärde ex moms]])</f>
        <v>0</v>
      </c>
      <c r="N3296" s="2">
        <f>Tabell2[[#This Row],[Totalt lagervärde ex moms]]-Tabell2[[#This Row],[Varav bokat ex moms]]</f>
        <v>628.80000000000007</v>
      </c>
    </row>
    <row r="3297" spans="1:14" x14ac:dyDescent="0.2">
      <c r="A3297" t="s">
        <v>9141</v>
      </c>
      <c r="B3297" t="s">
        <v>9142</v>
      </c>
      <c r="C3297" s="2">
        <v>289</v>
      </c>
      <c r="D3297" s="2">
        <v>202</v>
      </c>
      <c r="E3297" s="2">
        <v>172.34</v>
      </c>
      <c r="F3297" s="2">
        <v>137.87200000000001</v>
      </c>
      <c r="G3297">
        <v>7</v>
      </c>
      <c r="H3297">
        <v>0</v>
      </c>
      <c r="I3297" s="2">
        <f>Tabell2[[#This Row],[Inköpspris (SEK)]]*Tabell2[[#This Row],[Antal]]</f>
        <v>1206.3800000000001</v>
      </c>
      <c r="J3297" s="2">
        <f>MIN(Tabell2[[#This Row],[Bokat]]*Tabell2[[#This Row],[Inköpspris (SEK)]],Tabell2[[#This Row],[Totalt lagervärde ink moms]])</f>
        <v>0</v>
      </c>
      <c r="K3297" s="2">
        <f>Tabell2[[#This Row],[Totalt lagervärde ink moms]]-Tabell2[[#This Row],[Varav bokat ink moms]]</f>
        <v>1206.3800000000001</v>
      </c>
      <c r="L3297" s="2">
        <f>Tabell2[[#This Row],[Antal]]*Tabell2[[#This Row],[Inpris ex moms]]</f>
        <v>965.10400000000004</v>
      </c>
      <c r="M3297" s="2">
        <f>MIN(Tabell2[[#This Row],[Bokat]]*Tabell2[[#This Row],[Inpris ex moms]],Tabell2[[#This Row],[Totalt lagervärde ex moms]])</f>
        <v>0</v>
      </c>
      <c r="N3297" s="2">
        <f>Tabell2[[#This Row],[Totalt lagervärde ex moms]]-Tabell2[[#This Row],[Varav bokat ex moms]]</f>
        <v>965.10400000000004</v>
      </c>
    </row>
    <row r="3298" spans="1:14" x14ac:dyDescent="0.2">
      <c r="A3298" t="s">
        <v>9143</v>
      </c>
      <c r="B3298" t="s">
        <v>9144</v>
      </c>
      <c r="C3298" s="2">
        <v>289</v>
      </c>
      <c r="D3298" s="2">
        <v>202</v>
      </c>
      <c r="E3298" s="2">
        <v>172.34</v>
      </c>
      <c r="F3298" s="2">
        <v>137.87200000000001</v>
      </c>
      <c r="G3298">
        <v>7</v>
      </c>
      <c r="H3298">
        <v>0</v>
      </c>
      <c r="I3298" s="2">
        <f>Tabell2[[#This Row],[Inköpspris (SEK)]]*Tabell2[[#This Row],[Antal]]</f>
        <v>1206.3800000000001</v>
      </c>
      <c r="J3298" s="2">
        <f>MIN(Tabell2[[#This Row],[Bokat]]*Tabell2[[#This Row],[Inköpspris (SEK)]],Tabell2[[#This Row],[Totalt lagervärde ink moms]])</f>
        <v>0</v>
      </c>
      <c r="K3298" s="2">
        <f>Tabell2[[#This Row],[Totalt lagervärde ink moms]]-Tabell2[[#This Row],[Varav bokat ink moms]]</f>
        <v>1206.3800000000001</v>
      </c>
      <c r="L3298" s="2">
        <f>Tabell2[[#This Row],[Antal]]*Tabell2[[#This Row],[Inpris ex moms]]</f>
        <v>965.10400000000004</v>
      </c>
      <c r="M3298" s="2">
        <f>MIN(Tabell2[[#This Row],[Bokat]]*Tabell2[[#This Row],[Inpris ex moms]],Tabell2[[#This Row],[Totalt lagervärde ex moms]])</f>
        <v>0</v>
      </c>
      <c r="N3298" s="2">
        <f>Tabell2[[#This Row],[Totalt lagervärde ex moms]]-Tabell2[[#This Row],[Varav bokat ex moms]]</f>
        <v>965.10400000000004</v>
      </c>
    </row>
    <row r="3299" spans="1:14" x14ac:dyDescent="0.2">
      <c r="A3299" t="s">
        <v>5463</v>
      </c>
      <c r="B3299" t="s">
        <v>5464</v>
      </c>
      <c r="C3299" s="2">
        <v>109</v>
      </c>
      <c r="D3299" s="2">
        <v>76</v>
      </c>
      <c r="E3299" s="2">
        <v>65</v>
      </c>
      <c r="F3299" s="2">
        <v>52</v>
      </c>
      <c r="G3299">
        <v>3</v>
      </c>
      <c r="H3299">
        <v>0</v>
      </c>
      <c r="I3299" s="2">
        <f>Tabell2[[#This Row],[Inköpspris (SEK)]]*Tabell2[[#This Row],[Antal]]</f>
        <v>195</v>
      </c>
      <c r="J3299" s="2">
        <f>MIN(Tabell2[[#This Row],[Bokat]]*Tabell2[[#This Row],[Inköpspris (SEK)]],Tabell2[[#This Row],[Totalt lagervärde ink moms]])</f>
        <v>0</v>
      </c>
      <c r="K3299" s="2">
        <f>Tabell2[[#This Row],[Totalt lagervärde ink moms]]-Tabell2[[#This Row],[Varav bokat ink moms]]</f>
        <v>195</v>
      </c>
      <c r="L3299" s="2">
        <f>Tabell2[[#This Row],[Antal]]*Tabell2[[#This Row],[Inpris ex moms]]</f>
        <v>156</v>
      </c>
      <c r="M3299" s="2">
        <f>MIN(Tabell2[[#This Row],[Bokat]]*Tabell2[[#This Row],[Inpris ex moms]],Tabell2[[#This Row],[Totalt lagervärde ex moms]])</f>
        <v>0</v>
      </c>
      <c r="N3299" s="2">
        <f>Tabell2[[#This Row],[Totalt lagervärde ex moms]]-Tabell2[[#This Row],[Varav bokat ex moms]]</f>
        <v>156</v>
      </c>
    </row>
    <row r="3300" spans="1:14" x14ac:dyDescent="0.2">
      <c r="A3300" t="s">
        <v>10212</v>
      </c>
      <c r="B3300" t="s">
        <v>10213</v>
      </c>
      <c r="C3300" s="2">
        <v>109</v>
      </c>
      <c r="D3300" s="2">
        <v>76</v>
      </c>
      <c r="E3300" s="2">
        <v>65</v>
      </c>
      <c r="F3300" s="2">
        <v>52</v>
      </c>
      <c r="G3300">
        <v>2</v>
      </c>
      <c r="H3300">
        <v>0</v>
      </c>
      <c r="I3300" s="2">
        <f>Tabell2[[#This Row],[Inköpspris (SEK)]]*Tabell2[[#This Row],[Antal]]</f>
        <v>130</v>
      </c>
      <c r="J3300" s="2">
        <f>MIN(Tabell2[[#This Row],[Bokat]]*Tabell2[[#This Row],[Inköpspris (SEK)]],Tabell2[[#This Row],[Totalt lagervärde ink moms]])</f>
        <v>0</v>
      </c>
      <c r="K3300" s="2">
        <f>Tabell2[[#This Row],[Totalt lagervärde ink moms]]-Tabell2[[#This Row],[Varav bokat ink moms]]</f>
        <v>130</v>
      </c>
      <c r="L3300" s="2">
        <f>Tabell2[[#This Row],[Antal]]*Tabell2[[#This Row],[Inpris ex moms]]</f>
        <v>104</v>
      </c>
      <c r="M3300" s="2">
        <f>MIN(Tabell2[[#This Row],[Bokat]]*Tabell2[[#This Row],[Inpris ex moms]],Tabell2[[#This Row],[Totalt lagervärde ex moms]])</f>
        <v>0</v>
      </c>
      <c r="N3300" s="2">
        <f>Tabell2[[#This Row],[Totalt lagervärde ex moms]]-Tabell2[[#This Row],[Varav bokat ex moms]]</f>
        <v>104</v>
      </c>
    </row>
    <row r="3301" spans="1:14" x14ac:dyDescent="0.2">
      <c r="A3301" t="s">
        <v>10214</v>
      </c>
      <c r="B3301" t="s">
        <v>10215</v>
      </c>
      <c r="C3301" s="2">
        <v>109</v>
      </c>
      <c r="D3301" s="2">
        <v>76</v>
      </c>
      <c r="E3301" s="2">
        <v>65</v>
      </c>
      <c r="F3301" s="2">
        <v>52</v>
      </c>
      <c r="G3301">
        <v>1</v>
      </c>
      <c r="H3301">
        <v>0</v>
      </c>
      <c r="I3301" s="2">
        <f>Tabell2[[#This Row],[Inköpspris (SEK)]]*Tabell2[[#This Row],[Antal]]</f>
        <v>65</v>
      </c>
      <c r="J3301" s="2">
        <f>MIN(Tabell2[[#This Row],[Bokat]]*Tabell2[[#This Row],[Inköpspris (SEK)]],Tabell2[[#This Row],[Totalt lagervärde ink moms]])</f>
        <v>0</v>
      </c>
      <c r="K3301" s="2">
        <f>Tabell2[[#This Row],[Totalt lagervärde ink moms]]-Tabell2[[#This Row],[Varav bokat ink moms]]</f>
        <v>65</v>
      </c>
      <c r="L3301" s="2">
        <f>Tabell2[[#This Row],[Antal]]*Tabell2[[#This Row],[Inpris ex moms]]</f>
        <v>52</v>
      </c>
      <c r="M3301" s="2">
        <f>MIN(Tabell2[[#This Row],[Bokat]]*Tabell2[[#This Row],[Inpris ex moms]],Tabell2[[#This Row],[Totalt lagervärde ex moms]])</f>
        <v>0</v>
      </c>
      <c r="N3301" s="2">
        <f>Tabell2[[#This Row],[Totalt lagervärde ex moms]]-Tabell2[[#This Row],[Varav bokat ex moms]]</f>
        <v>52</v>
      </c>
    </row>
    <row r="3302" spans="1:14" x14ac:dyDescent="0.2">
      <c r="A3302" t="s">
        <v>10216</v>
      </c>
      <c r="B3302" t="s">
        <v>10217</v>
      </c>
      <c r="C3302" s="2">
        <v>109</v>
      </c>
      <c r="D3302" s="2">
        <v>76</v>
      </c>
      <c r="E3302" s="2">
        <v>65</v>
      </c>
      <c r="F3302" s="2">
        <v>52</v>
      </c>
      <c r="G3302">
        <v>1</v>
      </c>
      <c r="H3302">
        <v>0</v>
      </c>
      <c r="I3302" s="2">
        <f>Tabell2[[#This Row],[Inköpspris (SEK)]]*Tabell2[[#This Row],[Antal]]</f>
        <v>65</v>
      </c>
      <c r="J3302" s="2">
        <f>MIN(Tabell2[[#This Row],[Bokat]]*Tabell2[[#This Row],[Inköpspris (SEK)]],Tabell2[[#This Row],[Totalt lagervärde ink moms]])</f>
        <v>0</v>
      </c>
      <c r="K3302" s="2">
        <f>Tabell2[[#This Row],[Totalt lagervärde ink moms]]-Tabell2[[#This Row],[Varav bokat ink moms]]</f>
        <v>65</v>
      </c>
      <c r="L3302" s="2">
        <f>Tabell2[[#This Row],[Antal]]*Tabell2[[#This Row],[Inpris ex moms]]</f>
        <v>52</v>
      </c>
      <c r="M3302" s="2">
        <f>MIN(Tabell2[[#This Row],[Bokat]]*Tabell2[[#This Row],[Inpris ex moms]],Tabell2[[#This Row],[Totalt lagervärde ex moms]])</f>
        <v>0</v>
      </c>
      <c r="N3302" s="2">
        <f>Tabell2[[#This Row],[Totalt lagervärde ex moms]]-Tabell2[[#This Row],[Varav bokat ex moms]]</f>
        <v>52</v>
      </c>
    </row>
    <row r="3303" spans="1:14" x14ac:dyDescent="0.2">
      <c r="A3303" t="s">
        <v>12663</v>
      </c>
      <c r="B3303" t="s">
        <v>12664</v>
      </c>
      <c r="C3303" s="2">
        <v>429</v>
      </c>
      <c r="D3303" s="2">
        <v>257</v>
      </c>
      <c r="E3303" s="2">
        <v>255.79</v>
      </c>
      <c r="F3303" s="2">
        <v>204.63200000000001</v>
      </c>
      <c r="G3303">
        <v>1</v>
      </c>
      <c r="H3303">
        <v>0</v>
      </c>
      <c r="I3303" s="2">
        <f>Tabell2[[#This Row],[Inköpspris (SEK)]]*Tabell2[[#This Row],[Antal]]</f>
        <v>255.79</v>
      </c>
      <c r="J3303" s="2">
        <f>MIN(Tabell2[[#This Row],[Bokat]]*Tabell2[[#This Row],[Inköpspris (SEK)]],Tabell2[[#This Row],[Totalt lagervärde ink moms]])</f>
        <v>0</v>
      </c>
      <c r="K3303" s="2">
        <f>Tabell2[[#This Row],[Totalt lagervärde ink moms]]-Tabell2[[#This Row],[Varav bokat ink moms]]</f>
        <v>255.79</v>
      </c>
      <c r="L3303" s="2">
        <f>Tabell2[[#This Row],[Antal]]*Tabell2[[#This Row],[Inpris ex moms]]</f>
        <v>204.63200000000001</v>
      </c>
      <c r="M3303" s="2">
        <f>MIN(Tabell2[[#This Row],[Bokat]]*Tabell2[[#This Row],[Inpris ex moms]],Tabell2[[#This Row],[Totalt lagervärde ex moms]])</f>
        <v>0</v>
      </c>
      <c r="N3303" s="2">
        <f>Tabell2[[#This Row],[Totalt lagervärde ex moms]]-Tabell2[[#This Row],[Varav bokat ex moms]]</f>
        <v>204.63200000000001</v>
      </c>
    </row>
    <row r="3304" spans="1:14" x14ac:dyDescent="0.2">
      <c r="A3304" t="s">
        <v>12665</v>
      </c>
      <c r="B3304" t="s">
        <v>12666</v>
      </c>
      <c r="C3304" s="2">
        <v>429</v>
      </c>
      <c r="D3304" s="2">
        <v>257</v>
      </c>
      <c r="E3304" s="2">
        <v>255.79</v>
      </c>
      <c r="F3304" s="2">
        <v>204.63200000000001</v>
      </c>
      <c r="G3304">
        <v>3</v>
      </c>
      <c r="H3304">
        <v>0</v>
      </c>
      <c r="I3304" s="2">
        <f>Tabell2[[#This Row],[Inköpspris (SEK)]]*Tabell2[[#This Row],[Antal]]</f>
        <v>767.37</v>
      </c>
      <c r="J3304" s="2">
        <f>MIN(Tabell2[[#This Row],[Bokat]]*Tabell2[[#This Row],[Inköpspris (SEK)]],Tabell2[[#This Row],[Totalt lagervärde ink moms]])</f>
        <v>0</v>
      </c>
      <c r="K3304" s="2">
        <f>Tabell2[[#This Row],[Totalt lagervärde ink moms]]-Tabell2[[#This Row],[Varav bokat ink moms]]</f>
        <v>767.37</v>
      </c>
      <c r="L3304" s="2">
        <f>Tabell2[[#This Row],[Antal]]*Tabell2[[#This Row],[Inpris ex moms]]</f>
        <v>613.89599999999996</v>
      </c>
      <c r="M3304" s="2">
        <f>MIN(Tabell2[[#This Row],[Bokat]]*Tabell2[[#This Row],[Inpris ex moms]],Tabell2[[#This Row],[Totalt lagervärde ex moms]])</f>
        <v>0</v>
      </c>
      <c r="N3304" s="2">
        <f>Tabell2[[#This Row],[Totalt lagervärde ex moms]]-Tabell2[[#This Row],[Varav bokat ex moms]]</f>
        <v>613.89599999999996</v>
      </c>
    </row>
    <row r="3305" spans="1:14" x14ac:dyDescent="0.2">
      <c r="A3305" t="s">
        <v>12667</v>
      </c>
      <c r="B3305" t="s">
        <v>12668</v>
      </c>
      <c r="C3305" s="2">
        <v>429</v>
      </c>
      <c r="D3305" s="2">
        <v>257</v>
      </c>
      <c r="E3305" s="2">
        <v>255.79</v>
      </c>
      <c r="F3305" s="2">
        <v>204.63200000000001</v>
      </c>
      <c r="G3305">
        <v>3</v>
      </c>
      <c r="H3305">
        <v>0</v>
      </c>
      <c r="I3305" s="2">
        <f>Tabell2[[#This Row],[Inköpspris (SEK)]]*Tabell2[[#This Row],[Antal]]</f>
        <v>767.37</v>
      </c>
      <c r="J3305" s="2">
        <f>MIN(Tabell2[[#This Row],[Bokat]]*Tabell2[[#This Row],[Inköpspris (SEK)]],Tabell2[[#This Row],[Totalt lagervärde ink moms]])</f>
        <v>0</v>
      </c>
      <c r="K3305" s="2">
        <f>Tabell2[[#This Row],[Totalt lagervärde ink moms]]-Tabell2[[#This Row],[Varav bokat ink moms]]</f>
        <v>767.37</v>
      </c>
      <c r="L3305" s="2">
        <f>Tabell2[[#This Row],[Antal]]*Tabell2[[#This Row],[Inpris ex moms]]</f>
        <v>613.89599999999996</v>
      </c>
      <c r="M3305" s="2">
        <f>MIN(Tabell2[[#This Row],[Bokat]]*Tabell2[[#This Row],[Inpris ex moms]],Tabell2[[#This Row],[Totalt lagervärde ex moms]])</f>
        <v>0</v>
      </c>
      <c r="N3305" s="2">
        <f>Tabell2[[#This Row],[Totalt lagervärde ex moms]]-Tabell2[[#This Row],[Varav bokat ex moms]]</f>
        <v>613.89599999999996</v>
      </c>
    </row>
    <row r="3306" spans="1:14" x14ac:dyDescent="0.2">
      <c r="A3306" t="s">
        <v>12669</v>
      </c>
      <c r="B3306" t="s">
        <v>12670</v>
      </c>
      <c r="C3306" s="2">
        <v>429</v>
      </c>
      <c r="D3306" s="2">
        <v>257</v>
      </c>
      <c r="E3306" s="2">
        <v>255.79</v>
      </c>
      <c r="F3306" s="2">
        <v>204.63200000000001</v>
      </c>
      <c r="G3306">
        <v>1</v>
      </c>
      <c r="H3306">
        <v>0</v>
      </c>
      <c r="I3306" s="2">
        <f>Tabell2[[#This Row],[Inköpspris (SEK)]]*Tabell2[[#This Row],[Antal]]</f>
        <v>255.79</v>
      </c>
      <c r="J3306" s="2">
        <f>MIN(Tabell2[[#This Row],[Bokat]]*Tabell2[[#This Row],[Inköpspris (SEK)]],Tabell2[[#This Row],[Totalt lagervärde ink moms]])</f>
        <v>0</v>
      </c>
      <c r="K3306" s="2">
        <f>Tabell2[[#This Row],[Totalt lagervärde ink moms]]-Tabell2[[#This Row],[Varav bokat ink moms]]</f>
        <v>255.79</v>
      </c>
      <c r="L3306" s="2">
        <f>Tabell2[[#This Row],[Antal]]*Tabell2[[#This Row],[Inpris ex moms]]</f>
        <v>204.63200000000001</v>
      </c>
      <c r="M3306" s="2">
        <f>MIN(Tabell2[[#This Row],[Bokat]]*Tabell2[[#This Row],[Inpris ex moms]],Tabell2[[#This Row],[Totalt lagervärde ex moms]])</f>
        <v>0</v>
      </c>
      <c r="N3306" s="2">
        <f>Tabell2[[#This Row],[Totalt lagervärde ex moms]]-Tabell2[[#This Row],[Varav bokat ex moms]]</f>
        <v>204.63200000000001</v>
      </c>
    </row>
    <row r="3307" spans="1:14" x14ac:dyDescent="0.2">
      <c r="A3307" t="s">
        <v>13287</v>
      </c>
      <c r="B3307" t="s">
        <v>13288</v>
      </c>
      <c r="C3307" s="2">
        <v>429</v>
      </c>
      <c r="D3307" s="2">
        <v>257</v>
      </c>
      <c r="E3307" s="2">
        <v>255.79</v>
      </c>
      <c r="F3307" s="2">
        <v>204.63200000000001</v>
      </c>
      <c r="G3307">
        <v>2</v>
      </c>
      <c r="H3307">
        <v>0</v>
      </c>
      <c r="I3307" s="2">
        <f>Tabell2[[#This Row],[Inköpspris (SEK)]]*Tabell2[[#This Row],[Antal]]</f>
        <v>511.58</v>
      </c>
      <c r="J3307" s="2">
        <f>MIN(Tabell2[[#This Row],[Bokat]]*Tabell2[[#This Row],[Inköpspris (SEK)]],Tabell2[[#This Row],[Totalt lagervärde ink moms]])</f>
        <v>0</v>
      </c>
      <c r="K3307" s="2">
        <f>Tabell2[[#This Row],[Totalt lagervärde ink moms]]-Tabell2[[#This Row],[Varav bokat ink moms]]</f>
        <v>511.58</v>
      </c>
      <c r="L3307" s="2">
        <f>Tabell2[[#This Row],[Antal]]*Tabell2[[#This Row],[Inpris ex moms]]</f>
        <v>409.26400000000001</v>
      </c>
      <c r="M3307" s="2">
        <f>MIN(Tabell2[[#This Row],[Bokat]]*Tabell2[[#This Row],[Inpris ex moms]],Tabell2[[#This Row],[Totalt lagervärde ex moms]])</f>
        <v>0</v>
      </c>
      <c r="N3307" s="2">
        <f>Tabell2[[#This Row],[Totalt lagervärde ex moms]]-Tabell2[[#This Row],[Varav bokat ex moms]]</f>
        <v>409.26400000000001</v>
      </c>
    </row>
    <row r="3308" spans="1:14" x14ac:dyDescent="0.2">
      <c r="A3308" t="s">
        <v>13289</v>
      </c>
      <c r="B3308" t="s">
        <v>13290</v>
      </c>
      <c r="C3308" s="2">
        <v>429</v>
      </c>
      <c r="D3308" s="2">
        <v>257</v>
      </c>
      <c r="E3308" s="2">
        <v>255.79</v>
      </c>
      <c r="F3308" s="2">
        <v>204.63200000000001</v>
      </c>
      <c r="G3308">
        <v>2</v>
      </c>
      <c r="H3308">
        <v>0</v>
      </c>
      <c r="I3308" s="2">
        <f>Tabell2[[#This Row],[Inköpspris (SEK)]]*Tabell2[[#This Row],[Antal]]</f>
        <v>511.58</v>
      </c>
      <c r="J3308" s="2">
        <f>MIN(Tabell2[[#This Row],[Bokat]]*Tabell2[[#This Row],[Inköpspris (SEK)]],Tabell2[[#This Row],[Totalt lagervärde ink moms]])</f>
        <v>0</v>
      </c>
      <c r="K3308" s="2">
        <f>Tabell2[[#This Row],[Totalt lagervärde ink moms]]-Tabell2[[#This Row],[Varav bokat ink moms]]</f>
        <v>511.58</v>
      </c>
      <c r="L3308" s="2">
        <f>Tabell2[[#This Row],[Antal]]*Tabell2[[#This Row],[Inpris ex moms]]</f>
        <v>409.26400000000001</v>
      </c>
      <c r="M3308" s="2">
        <f>MIN(Tabell2[[#This Row],[Bokat]]*Tabell2[[#This Row],[Inpris ex moms]],Tabell2[[#This Row],[Totalt lagervärde ex moms]])</f>
        <v>0</v>
      </c>
      <c r="N3308" s="2">
        <f>Tabell2[[#This Row],[Totalt lagervärde ex moms]]-Tabell2[[#This Row],[Varav bokat ex moms]]</f>
        <v>409.26400000000001</v>
      </c>
    </row>
    <row r="3309" spans="1:14" x14ac:dyDescent="0.2">
      <c r="A3309" t="s">
        <v>13309</v>
      </c>
      <c r="B3309" t="s">
        <v>13310</v>
      </c>
      <c r="C3309" s="2">
        <v>429</v>
      </c>
      <c r="D3309" s="2">
        <v>257</v>
      </c>
      <c r="E3309" s="2">
        <v>255.79</v>
      </c>
      <c r="F3309" s="2">
        <v>204.63200000000001</v>
      </c>
      <c r="G3309">
        <v>2</v>
      </c>
      <c r="H3309">
        <v>0</v>
      </c>
      <c r="I3309" s="2">
        <f>Tabell2[[#This Row],[Inköpspris (SEK)]]*Tabell2[[#This Row],[Antal]]</f>
        <v>511.58</v>
      </c>
      <c r="J3309" s="2">
        <f>MIN(Tabell2[[#This Row],[Bokat]]*Tabell2[[#This Row],[Inköpspris (SEK)]],Tabell2[[#This Row],[Totalt lagervärde ink moms]])</f>
        <v>0</v>
      </c>
      <c r="K3309" s="2">
        <f>Tabell2[[#This Row],[Totalt lagervärde ink moms]]-Tabell2[[#This Row],[Varav bokat ink moms]]</f>
        <v>511.58</v>
      </c>
      <c r="L3309" s="2">
        <f>Tabell2[[#This Row],[Antal]]*Tabell2[[#This Row],[Inpris ex moms]]</f>
        <v>409.26400000000001</v>
      </c>
      <c r="M3309" s="2">
        <f>MIN(Tabell2[[#This Row],[Bokat]]*Tabell2[[#This Row],[Inpris ex moms]],Tabell2[[#This Row],[Totalt lagervärde ex moms]])</f>
        <v>0</v>
      </c>
      <c r="N3309" s="2">
        <f>Tabell2[[#This Row],[Totalt lagervärde ex moms]]-Tabell2[[#This Row],[Varav bokat ex moms]]</f>
        <v>409.26400000000001</v>
      </c>
    </row>
    <row r="3310" spans="1:14" x14ac:dyDescent="0.2">
      <c r="A3310" t="s">
        <v>13311</v>
      </c>
      <c r="B3310" t="s">
        <v>13312</v>
      </c>
      <c r="C3310" s="2">
        <v>429</v>
      </c>
      <c r="D3310" s="2">
        <v>257</v>
      </c>
      <c r="E3310" s="2">
        <v>255.79</v>
      </c>
      <c r="F3310" s="2">
        <v>204.63200000000001</v>
      </c>
      <c r="G3310">
        <v>2</v>
      </c>
      <c r="H3310">
        <v>0</v>
      </c>
      <c r="I3310" s="2">
        <f>Tabell2[[#This Row],[Inköpspris (SEK)]]*Tabell2[[#This Row],[Antal]]</f>
        <v>511.58</v>
      </c>
      <c r="J3310" s="2">
        <f>MIN(Tabell2[[#This Row],[Bokat]]*Tabell2[[#This Row],[Inköpspris (SEK)]],Tabell2[[#This Row],[Totalt lagervärde ink moms]])</f>
        <v>0</v>
      </c>
      <c r="K3310" s="2">
        <f>Tabell2[[#This Row],[Totalt lagervärde ink moms]]-Tabell2[[#This Row],[Varav bokat ink moms]]</f>
        <v>511.58</v>
      </c>
      <c r="L3310" s="2">
        <f>Tabell2[[#This Row],[Antal]]*Tabell2[[#This Row],[Inpris ex moms]]</f>
        <v>409.26400000000001</v>
      </c>
      <c r="M3310" s="2">
        <f>MIN(Tabell2[[#This Row],[Bokat]]*Tabell2[[#This Row],[Inpris ex moms]],Tabell2[[#This Row],[Totalt lagervärde ex moms]])</f>
        <v>0</v>
      </c>
      <c r="N3310" s="2">
        <f>Tabell2[[#This Row],[Totalt lagervärde ex moms]]-Tabell2[[#This Row],[Varav bokat ex moms]]</f>
        <v>409.26400000000001</v>
      </c>
    </row>
    <row r="3311" spans="1:14" x14ac:dyDescent="0.2">
      <c r="A3311" t="s">
        <v>13313</v>
      </c>
      <c r="B3311" t="s">
        <v>13314</v>
      </c>
      <c r="C3311" s="2">
        <v>429</v>
      </c>
      <c r="D3311" s="2">
        <v>257</v>
      </c>
      <c r="E3311" s="2">
        <v>255.79</v>
      </c>
      <c r="F3311" s="2">
        <v>204.63200000000001</v>
      </c>
      <c r="G3311">
        <v>1</v>
      </c>
      <c r="H3311">
        <v>0</v>
      </c>
      <c r="I3311" s="2">
        <f>Tabell2[[#This Row],[Inköpspris (SEK)]]*Tabell2[[#This Row],[Antal]]</f>
        <v>255.79</v>
      </c>
      <c r="J3311" s="2">
        <f>MIN(Tabell2[[#This Row],[Bokat]]*Tabell2[[#This Row],[Inköpspris (SEK)]],Tabell2[[#This Row],[Totalt lagervärde ink moms]])</f>
        <v>0</v>
      </c>
      <c r="K3311" s="2">
        <f>Tabell2[[#This Row],[Totalt lagervärde ink moms]]-Tabell2[[#This Row],[Varav bokat ink moms]]</f>
        <v>255.79</v>
      </c>
      <c r="L3311" s="2">
        <f>Tabell2[[#This Row],[Antal]]*Tabell2[[#This Row],[Inpris ex moms]]</f>
        <v>204.63200000000001</v>
      </c>
      <c r="M3311" s="2">
        <f>MIN(Tabell2[[#This Row],[Bokat]]*Tabell2[[#This Row],[Inpris ex moms]],Tabell2[[#This Row],[Totalt lagervärde ex moms]])</f>
        <v>0</v>
      </c>
      <c r="N3311" s="2">
        <f>Tabell2[[#This Row],[Totalt lagervärde ex moms]]-Tabell2[[#This Row],[Varav bokat ex moms]]</f>
        <v>204.63200000000001</v>
      </c>
    </row>
    <row r="3312" spans="1:14" x14ac:dyDescent="0.2">
      <c r="A3312" t="s">
        <v>13315</v>
      </c>
      <c r="B3312" t="s">
        <v>13316</v>
      </c>
      <c r="C3312" s="2">
        <v>429</v>
      </c>
      <c r="D3312" s="2">
        <v>257</v>
      </c>
      <c r="E3312" s="2">
        <v>255.79</v>
      </c>
      <c r="F3312" s="2">
        <v>204.63200000000001</v>
      </c>
      <c r="G3312">
        <v>2</v>
      </c>
      <c r="H3312">
        <v>0</v>
      </c>
      <c r="I3312" s="2">
        <f>Tabell2[[#This Row],[Inköpspris (SEK)]]*Tabell2[[#This Row],[Antal]]</f>
        <v>511.58</v>
      </c>
      <c r="J3312" s="2">
        <f>MIN(Tabell2[[#This Row],[Bokat]]*Tabell2[[#This Row],[Inköpspris (SEK)]],Tabell2[[#This Row],[Totalt lagervärde ink moms]])</f>
        <v>0</v>
      </c>
      <c r="K3312" s="2">
        <f>Tabell2[[#This Row],[Totalt lagervärde ink moms]]-Tabell2[[#This Row],[Varav bokat ink moms]]</f>
        <v>511.58</v>
      </c>
      <c r="L3312" s="2">
        <f>Tabell2[[#This Row],[Antal]]*Tabell2[[#This Row],[Inpris ex moms]]</f>
        <v>409.26400000000001</v>
      </c>
      <c r="M3312" s="2">
        <f>MIN(Tabell2[[#This Row],[Bokat]]*Tabell2[[#This Row],[Inpris ex moms]],Tabell2[[#This Row],[Totalt lagervärde ex moms]])</f>
        <v>0</v>
      </c>
      <c r="N3312" s="2">
        <f>Tabell2[[#This Row],[Totalt lagervärde ex moms]]-Tabell2[[#This Row],[Varav bokat ex moms]]</f>
        <v>409.26400000000001</v>
      </c>
    </row>
    <row r="3313" spans="1:14" x14ac:dyDescent="0.2">
      <c r="A3313" t="s">
        <v>16811</v>
      </c>
      <c r="B3313" t="s">
        <v>16812</v>
      </c>
      <c r="C3313" s="2">
        <v>429</v>
      </c>
      <c r="D3313" s="2">
        <v>300</v>
      </c>
      <c r="E3313" s="2">
        <v>255.79</v>
      </c>
      <c r="F3313" s="2">
        <v>204.63200000000001</v>
      </c>
      <c r="G3313">
        <v>1</v>
      </c>
      <c r="H3313">
        <v>0</v>
      </c>
      <c r="I3313" s="2">
        <f>Tabell2[[#This Row],[Inköpspris (SEK)]]*Tabell2[[#This Row],[Antal]]</f>
        <v>255.79</v>
      </c>
      <c r="J3313" s="2">
        <f>MIN(Tabell2[[#This Row],[Bokat]]*Tabell2[[#This Row],[Inköpspris (SEK)]],Tabell2[[#This Row],[Totalt lagervärde ink moms]])</f>
        <v>0</v>
      </c>
      <c r="K3313" s="2">
        <f>Tabell2[[#This Row],[Totalt lagervärde ink moms]]-Tabell2[[#This Row],[Varav bokat ink moms]]</f>
        <v>255.79</v>
      </c>
      <c r="L3313" s="2">
        <f>Tabell2[[#This Row],[Antal]]*Tabell2[[#This Row],[Inpris ex moms]]</f>
        <v>204.63200000000001</v>
      </c>
      <c r="M3313" s="2">
        <f>MIN(Tabell2[[#This Row],[Bokat]]*Tabell2[[#This Row],[Inpris ex moms]],Tabell2[[#This Row],[Totalt lagervärde ex moms]])</f>
        <v>0</v>
      </c>
      <c r="N3313" s="2">
        <f>Tabell2[[#This Row],[Totalt lagervärde ex moms]]-Tabell2[[#This Row],[Varav bokat ex moms]]</f>
        <v>204.63200000000001</v>
      </c>
    </row>
    <row r="3314" spans="1:14" x14ac:dyDescent="0.2">
      <c r="A3314" t="s">
        <v>24</v>
      </c>
      <c r="B3314" t="s">
        <v>25</v>
      </c>
      <c r="C3314" s="2">
        <v>2495</v>
      </c>
      <c r="D3314" s="2">
        <v>1746</v>
      </c>
      <c r="E3314" s="2">
        <v>1487.5</v>
      </c>
      <c r="F3314" s="2">
        <v>1190</v>
      </c>
      <c r="G3314">
        <v>1</v>
      </c>
      <c r="H3314">
        <v>0</v>
      </c>
      <c r="I3314" s="2">
        <f>Tabell2[[#This Row],[Inköpspris (SEK)]]*Tabell2[[#This Row],[Antal]]</f>
        <v>1487.5</v>
      </c>
      <c r="J3314" s="2">
        <f>MIN(Tabell2[[#This Row],[Bokat]]*Tabell2[[#This Row],[Inköpspris (SEK)]],Tabell2[[#This Row],[Totalt lagervärde ink moms]])</f>
        <v>0</v>
      </c>
      <c r="K3314" s="2">
        <f>Tabell2[[#This Row],[Totalt lagervärde ink moms]]-Tabell2[[#This Row],[Varav bokat ink moms]]</f>
        <v>1487.5</v>
      </c>
      <c r="L3314" s="2">
        <f>Tabell2[[#This Row],[Antal]]*Tabell2[[#This Row],[Inpris ex moms]]</f>
        <v>1190</v>
      </c>
      <c r="M3314" s="2">
        <f>MIN(Tabell2[[#This Row],[Bokat]]*Tabell2[[#This Row],[Inpris ex moms]],Tabell2[[#This Row],[Totalt lagervärde ex moms]])</f>
        <v>0</v>
      </c>
      <c r="N3314" s="2">
        <f>Tabell2[[#This Row],[Totalt lagervärde ex moms]]-Tabell2[[#This Row],[Varav bokat ex moms]]</f>
        <v>1190</v>
      </c>
    </row>
    <row r="3315" spans="1:14" x14ac:dyDescent="0.2">
      <c r="A3315" t="s">
        <v>26</v>
      </c>
      <c r="B3315" t="s">
        <v>27</v>
      </c>
      <c r="C3315" s="2">
        <v>2495</v>
      </c>
      <c r="D3315" s="2">
        <v>1746</v>
      </c>
      <c r="E3315" s="2">
        <v>1487.5</v>
      </c>
      <c r="F3315" s="2">
        <v>1190</v>
      </c>
      <c r="G3315">
        <v>1</v>
      </c>
      <c r="H3315">
        <v>0</v>
      </c>
      <c r="I3315" s="2">
        <f>Tabell2[[#This Row],[Inköpspris (SEK)]]*Tabell2[[#This Row],[Antal]]</f>
        <v>1487.5</v>
      </c>
      <c r="J3315" s="2">
        <f>MIN(Tabell2[[#This Row],[Bokat]]*Tabell2[[#This Row],[Inköpspris (SEK)]],Tabell2[[#This Row],[Totalt lagervärde ink moms]])</f>
        <v>0</v>
      </c>
      <c r="K3315" s="2">
        <f>Tabell2[[#This Row],[Totalt lagervärde ink moms]]-Tabell2[[#This Row],[Varav bokat ink moms]]</f>
        <v>1487.5</v>
      </c>
      <c r="L3315" s="2">
        <f>Tabell2[[#This Row],[Antal]]*Tabell2[[#This Row],[Inpris ex moms]]</f>
        <v>1190</v>
      </c>
      <c r="M3315" s="2">
        <f>MIN(Tabell2[[#This Row],[Bokat]]*Tabell2[[#This Row],[Inpris ex moms]],Tabell2[[#This Row],[Totalt lagervärde ex moms]])</f>
        <v>0</v>
      </c>
      <c r="N3315" s="2">
        <f>Tabell2[[#This Row],[Totalt lagervärde ex moms]]-Tabell2[[#This Row],[Varav bokat ex moms]]</f>
        <v>1190</v>
      </c>
    </row>
    <row r="3316" spans="1:14" x14ac:dyDescent="0.2">
      <c r="A3316" t="s">
        <v>28</v>
      </c>
      <c r="B3316" t="s">
        <v>29</v>
      </c>
      <c r="C3316" s="2">
        <v>2495</v>
      </c>
      <c r="D3316" s="2">
        <v>1746</v>
      </c>
      <c r="E3316" s="2">
        <v>1487.5</v>
      </c>
      <c r="F3316" s="2">
        <v>1190</v>
      </c>
      <c r="G3316">
        <v>1</v>
      </c>
      <c r="H3316">
        <v>0</v>
      </c>
      <c r="I3316" s="2">
        <f>Tabell2[[#This Row],[Inköpspris (SEK)]]*Tabell2[[#This Row],[Antal]]</f>
        <v>1487.5</v>
      </c>
      <c r="J3316" s="2">
        <f>MIN(Tabell2[[#This Row],[Bokat]]*Tabell2[[#This Row],[Inköpspris (SEK)]],Tabell2[[#This Row],[Totalt lagervärde ink moms]])</f>
        <v>0</v>
      </c>
      <c r="K3316" s="2">
        <f>Tabell2[[#This Row],[Totalt lagervärde ink moms]]-Tabell2[[#This Row],[Varav bokat ink moms]]</f>
        <v>1487.5</v>
      </c>
      <c r="L3316" s="2">
        <f>Tabell2[[#This Row],[Antal]]*Tabell2[[#This Row],[Inpris ex moms]]</f>
        <v>1190</v>
      </c>
      <c r="M3316" s="2">
        <f>MIN(Tabell2[[#This Row],[Bokat]]*Tabell2[[#This Row],[Inpris ex moms]],Tabell2[[#This Row],[Totalt lagervärde ex moms]])</f>
        <v>0</v>
      </c>
      <c r="N3316" s="2">
        <f>Tabell2[[#This Row],[Totalt lagervärde ex moms]]-Tabell2[[#This Row],[Varav bokat ex moms]]</f>
        <v>1190</v>
      </c>
    </row>
    <row r="3317" spans="1:14" x14ac:dyDescent="0.2">
      <c r="A3317" t="s">
        <v>30</v>
      </c>
      <c r="B3317" t="s">
        <v>31</v>
      </c>
      <c r="C3317" s="2">
        <v>2495</v>
      </c>
      <c r="D3317" s="2">
        <v>1746</v>
      </c>
      <c r="E3317" s="2">
        <v>1487.5</v>
      </c>
      <c r="F3317" s="2">
        <v>1190</v>
      </c>
      <c r="G3317">
        <v>1</v>
      </c>
      <c r="H3317">
        <v>0</v>
      </c>
      <c r="I3317" s="2">
        <f>Tabell2[[#This Row],[Inköpspris (SEK)]]*Tabell2[[#This Row],[Antal]]</f>
        <v>1487.5</v>
      </c>
      <c r="J3317" s="2">
        <f>MIN(Tabell2[[#This Row],[Bokat]]*Tabell2[[#This Row],[Inköpspris (SEK)]],Tabell2[[#This Row],[Totalt lagervärde ink moms]])</f>
        <v>0</v>
      </c>
      <c r="K3317" s="2">
        <f>Tabell2[[#This Row],[Totalt lagervärde ink moms]]-Tabell2[[#This Row],[Varav bokat ink moms]]</f>
        <v>1487.5</v>
      </c>
      <c r="L3317" s="2">
        <f>Tabell2[[#This Row],[Antal]]*Tabell2[[#This Row],[Inpris ex moms]]</f>
        <v>1190</v>
      </c>
      <c r="M3317" s="2">
        <f>MIN(Tabell2[[#This Row],[Bokat]]*Tabell2[[#This Row],[Inpris ex moms]],Tabell2[[#This Row],[Totalt lagervärde ex moms]])</f>
        <v>0</v>
      </c>
      <c r="N3317" s="2">
        <f>Tabell2[[#This Row],[Totalt lagervärde ex moms]]-Tabell2[[#This Row],[Varav bokat ex moms]]</f>
        <v>1190</v>
      </c>
    </row>
    <row r="3318" spans="1:14" x14ac:dyDescent="0.2">
      <c r="A3318" t="s">
        <v>10144</v>
      </c>
      <c r="B3318" t="s">
        <v>10145</v>
      </c>
      <c r="C3318" s="2">
        <v>525</v>
      </c>
      <c r="D3318" s="2">
        <v>368</v>
      </c>
      <c r="E3318" s="2">
        <v>313</v>
      </c>
      <c r="F3318" s="2">
        <v>250.4</v>
      </c>
      <c r="G3318">
        <v>1</v>
      </c>
      <c r="H3318">
        <v>0</v>
      </c>
      <c r="I3318" s="2">
        <f>Tabell2[[#This Row],[Inköpspris (SEK)]]*Tabell2[[#This Row],[Antal]]</f>
        <v>313</v>
      </c>
      <c r="J3318" s="2">
        <f>MIN(Tabell2[[#This Row],[Bokat]]*Tabell2[[#This Row],[Inköpspris (SEK)]],Tabell2[[#This Row],[Totalt lagervärde ink moms]])</f>
        <v>0</v>
      </c>
      <c r="K3318" s="2">
        <f>Tabell2[[#This Row],[Totalt lagervärde ink moms]]-Tabell2[[#This Row],[Varav bokat ink moms]]</f>
        <v>313</v>
      </c>
      <c r="L3318" s="2">
        <f>Tabell2[[#This Row],[Antal]]*Tabell2[[#This Row],[Inpris ex moms]]</f>
        <v>250.4</v>
      </c>
      <c r="M3318" s="2">
        <f>MIN(Tabell2[[#This Row],[Bokat]]*Tabell2[[#This Row],[Inpris ex moms]],Tabell2[[#This Row],[Totalt lagervärde ex moms]])</f>
        <v>0</v>
      </c>
      <c r="N3318" s="2">
        <f>Tabell2[[#This Row],[Totalt lagervärde ex moms]]-Tabell2[[#This Row],[Varav bokat ex moms]]</f>
        <v>250.4</v>
      </c>
    </row>
    <row r="3319" spans="1:14" x14ac:dyDescent="0.2">
      <c r="A3319" t="s">
        <v>354</v>
      </c>
      <c r="B3319" t="s">
        <v>355</v>
      </c>
      <c r="C3319" s="2">
        <v>691</v>
      </c>
      <c r="D3319" s="2">
        <v>512</v>
      </c>
      <c r="E3319" s="2">
        <v>411.95</v>
      </c>
      <c r="F3319" s="2">
        <v>329.56000000000006</v>
      </c>
      <c r="G3319">
        <v>2</v>
      </c>
      <c r="H3319">
        <v>0</v>
      </c>
      <c r="I3319" s="2">
        <f>Tabell2[[#This Row],[Inköpspris (SEK)]]*Tabell2[[#This Row],[Antal]]</f>
        <v>823.9</v>
      </c>
      <c r="J3319" s="2">
        <f>MIN(Tabell2[[#This Row],[Bokat]]*Tabell2[[#This Row],[Inköpspris (SEK)]],Tabell2[[#This Row],[Totalt lagervärde ink moms]])</f>
        <v>0</v>
      </c>
      <c r="K3319" s="2">
        <f>Tabell2[[#This Row],[Totalt lagervärde ink moms]]-Tabell2[[#This Row],[Varav bokat ink moms]]</f>
        <v>823.9</v>
      </c>
      <c r="L3319" s="2">
        <f>Tabell2[[#This Row],[Antal]]*Tabell2[[#This Row],[Inpris ex moms]]</f>
        <v>659.12000000000012</v>
      </c>
      <c r="M3319" s="2">
        <f>MIN(Tabell2[[#This Row],[Bokat]]*Tabell2[[#This Row],[Inpris ex moms]],Tabell2[[#This Row],[Totalt lagervärde ex moms]])</f>
        <v>0</v>
      </c>
      <c r="N3319" s="2">
        <f>Tabell2[[#This Row],[Totalt lagervärde ex moms]]-Tabell2[[#This Row],[Varav bokat ex moms]]</f>
        <v>659.12000000000012</v>
      </c>
    </row>
    <row r="3320" spans="1:14" x14ac:dyDescent="0.2">
      <c r="A3320" t="s">
        <v>360</v>
      </c>
      <c r="B3320" t="s">
        <v>361</v>
      </c>
      <c r="C3320" s="2">
        <v>691</v>
      </c>
      <c r="D3320" s="2">
        <v>512</v>
      </c>
      <c r="E3320" s="2">
        <v>411.95</v>
      </c>
      <c r="F3320" s="2">
        <v>329.56000000000006</v>
      </c>
      <c r="G3320">
        <v>1</v>
      </c>
      <c r="H3320">
        <v>0</v>
      </c>
      <c r="I3320" s="2">
        <f>Tabell2[[#This Row],[Inköpspris (SEK)]]*Tabell2[[#This Row],[Antal]]</f>
        <v>411.95</v>
      </c>
      <c r="J3320" s="2">
        <f>MIN(Tabell2[[#This Row],[Bokat]]*Tabell2[[#This Row],[Inköpspris (SEK)]],Tabell2[[#This Row],[Totalt lagervärde ink moms]])</f>
        <v>0</v>
      </c>
      <c r="K3320" s="2">
        <f>Tabell2[[#This Row],[Totalt lagervärde ink moms]]-Tabell2[[#This Row],[Varav bokat ink moms]]</f>
        <v>411.95</v>
      </c>
      <c r="L3320" s="2">
        <f>Tabell2[[#This Row],[Antal]]*Tabell2[[#This Row],[Inpris ex moms]]</f>
        <v>329.56000000000006</v>
      </c>
      <c r="M3320" s="2">
        <f>MIN(Tabell2[[#This Row],[Bokat]]*Tabell2[[#This Row],[Inpris ex moms]],Tabell2[[#This Row],[Totalt lagervärde ex moms]])</f>
        <v>0</v>
      </c>
      <c r="N3320" s="2">
        <f>Tabell2[[#This Row],[Totalt lagervärde ex moms]]-Tabell2[[#This Row],[Varav bokat ex moms]]</f>
        <v>329.56000000000006</v>
      </c>
    </row>
    <row r="3321" spans="1:14" x14ac:dyDescent="0.2">
      <c r="A3321" t="s">
        <v>10932</v>
      </c>
      <c r="B3321" t="s">
        <v>10933</v>
      </c>
      <c r="C3321" s="2">
        <v>325</v>
      </c>
      <c r="D3321" s="2">
        <v>227</v>
      </c>
      <c r="E3321" s="2">
        <v>193.75</v>
      </c>
      <c r="F3321" s="2">
        <v>155</v>
      </c>
      <c r="G3321">
        <v>6</v>
      </c>
      <c r="H3321">
        <v>0</v>
      </c>
      <c r="I3321" s="2">
        <f>Tabell2[[#This Row],[Inköpspris (SEK)]]*Tabell2[[#This Row],[Antal]]</f>
        <v>1162.5</v>
      </c>
      <c r="J3321" s="2">
        <f>MIN(Tabell2[[#This Row],[Bokat]]*Tabell2[[#This Row],[Inköpspris (SEK)]],Tabell2[[#This Row],[Totalt lagervärde ink moms]])</f>
        <v>0</v>
      </c>
      <c r="K3321" s="2">
        <f>Tabell2[[#This Row],[Totalt lagervärde ink moms]]-Tabell2[[#This Row],[Varav bokat ink moms]]</f>
        <v>1162.5</v>
      </c>
      <c r="L3321" s="2">
        <f>Tabell2[[#This Row],[Antal]]*Tabell2[[#This Row],[Inpris ex moms]]</f>
        <v>930</v>
      </c>
      <c r="M3321" s="2">
        <f>MIN(Tabell2[[#This Row],[Bokat]]*Tabell2[[#This Row],[Inpris ex moms]],Tabell2[[#This Row],[Totalt lagervärde ex moms]])</f>
        <v>0</v>
      </c>
      <c r="N3321" s="2">
        <f>Tabell2[[#This Row],[Totalt lagervärde ex moms]]-Tabell2[[#This Row],[Varav bokat ex moms]]</f>
        <v>930</v>
      </c>
    </row>
    <row r="3322" spans="1:14" x14ac:dyDescent="0.2">
      <c r="A3322" t="s">
        <v>10934</v>
      </c>
      <c r="B3322" t="s">
        <v>10935</v>
      </c>
      <c r="C3322" s="2">
        <v>325</v>
      </c>
      <c r="D3322" s="2">
        <v>227</v>
      </c>
      <c r="E3322" s="2">
        <v>193.75</v>
      </c>
      <c r="F3322" s="2">
        <v>155</v>
      </c>
      <c r="G3322">
        <v>3</v>
      </c>
      <c r="H3322">
        <v>1</v>
      </c>
      <c r="I3322" s="2">
        <f>Tabell2[[#This Row],[Inköpspris (SEK)]]*Tabell2[[#This Row],[Antal]]</f>
        <v>581.25</v>
      </c>
      <c r="J3322" s="2">
        <f>MIN(Tabell2[[#This Row],[Bokat]]*Tabell2[[#This Row],[Inköpspris (SEK)]],Tabell2[[#This Row],[Totalt lagervärde ink moms]])</f>
        <v>193.75</v>
      </c>
      <c r="K3322" s="2">
        <f>Tabell2[[#This Row],[Totalt lagervärde ink moms]]-Tabell2[[#This Row],[Varav bokat ink moms]]</f>
        <v>387.5</v>
      </c>
      <c r="L3322" s="2">
        <f>Tabell2[[#This Row],[Antal]]*Tabell2[[#This Row],[Inpris ex moms]]</f>
        <v>465</v>
      </c>
      <c r="M3322" s="2">
        <f>MIN(Tabell2[[#This Row],[Bokat]]*Tabell2[[#This Row],[Inpris ex moms]],Tabell2[[#This Row],[Totalt lagervärde ex moms]])</f>
        <v>155</v>
      </c>
      <c r="N3322" s="2">
        <f>Tabell2[[#This Row],[Totalt lagervärde ex moms]]-Tabell2[[#This Row],[Varav bokat ex moms]]</f>
        <v>310</v>
      </c>
    </row>
    <row r="3323" spans="1:14" x14ac:dyDescent="0.2">
      <c r="A3323" t="s">
        <v>9343</v>
      </c>
      <c r="B3323" t="s">
        <v>9344</v>
      </c>
      <c r="C3323" s="2">
        <v>2899</v>
      </c>
      <c r="E3323" s="2">
        <v>1728.23</v>
      </c>
      <c r="F3323" s="2">
        <v>1382.5840000000001</v>
      </c>
      <c r="G3323">
        <v>1</v>
      </c>
      <c r="H3323">
        <v>0</v>
      </c>
      <c r="I3323" s="2">
        <f>Tabell2[[#This Row],[Inköpspris (SEK)]]*Tabell2[[#This Row],[Antal]]</f>
        <v>1728.23</v>
      </c>
      <c r="J3323" s="2">
        <f>MIN(Tabell2[[#This Row],[Bokat]]*Tabell2[[#This Row],[Inköpspris (SEK)]],Tabell2[[#This Row],[Totalt lagervärde ink moms]])</f>
        <v>0</v>
      </c>
      <c r="K3323" s="2">
        <f>Tabell2[[#This Row],[Totalt lagervärde ink moms]]-Tabell2[[#This Row],[Varav bokat ink moms]]</f>
        <v>1728.23</v>
      </c>
      <c r="L3323" s="2">
        <f>Tabell2[[#This Row],[Antal]]*Tabell2[[#This Row],[Inpris ex moms]]</f>
        <v>1382.5840000000001</v>
      </c>
      <c r="M3323" s="2">
        <f>MIN(Tabell2[[#This Row],[Bokat]]*Tabell2[[#This Row],[Inpris ex moms]],Tabell2[[#This Row],[Totalt lagervärde ex moms]])</f>
        <v>0</v>
      </c>
      <c r="N3323" s="2">
        <f>Tabell2[[#This Row],[Totalt lagervärde ex moms]]-Tabell2[[#This Row],[Varav bokat ex moms]]</f>
        <v>1382.5840000000001</v>
      </c>
    </row>
    <row r="3324" spans="1:14" x14ac:dyDescent="0.2">
      <c r="A3324" t="s">
        <v>9345</v>
      </c>
      <c r="B3324" t="s">
        <v>9346</v>
      </c>
      <c r="C3324" s="2">
        <v>2899</v>
      </c>
      <c r="E3324" s="2">
        <v>1728.23</v>
      </c>
      <c r="F3324" s="2">
        <v>1382.5840000000001</v>
      </c>
      <c r="G3324">
        <v>1</v>
      </c>
      <c r="H3324">
        <v>0</v>
      </c>
      <c r="I3324" s="2">
        <f>Tabell2[[#This Row],[Inköpspris (SEK)]]*Tabell2[[#This Row],[Antal]]</f>
        <v>1728.23</v>
      </c>
      <c r="J3324" s="2">
        <f>MIN(Tabell2[[#This Row],[Bokat]]*Tabell2[[#This Row],[Inköpspris (SEK)]],Tabell2[[#This Row],[Totalt lagervärde ink moms]])</f>
        <v>0</v>
      </c>
      <c r="K3324" s="2">
        <f>Tabell2[[#This Row],[Totalt lagervärde ink moms]]-Tabell2[[#This Row],[Varav bokat ink moms]]</f>
        <v>1728.23</v>
      </c>
      <c r="L3324" s="2">
        <f>Tabell2[[#This Row],[Antal]]*Tabell2[[#This Row],[Inpris ex moms]]</f>
        <v>1382.5840000000001</v>
      </c>
      <c r="M3324" s="2">
        <f>MIN(Tabell2[[#This Row],[Bokat]]*Tabell2[[#This Row],[Inpris ex moms]],Tabell2[[#This Row],[Totalt lagervärde ex moms]])</f>
        <v>0</v>
      </c>
      <c r="N3324" s="2">
        <f>Tabell2[[#This Row],[Totalt lagervärde ex moms]]-Tabell2[[#This Row],[Varav bokat ex moms]]</f>
        <v>1382.5840000000001</v>
      </c>
    </row>
    <row r="3325" spans="1:14" x14ac:dyDescent="0.2">
      <c r="A3325" t="s">
        <v>9347</v>
      </c>
      <c r="B3325" t="s">
        <v>9348</v>
      </c>
      <c r="C3325" s="2">
        <v>2899</v>
      </c>
      <c r="E3325" s="2">
        <v>1728.23</v>
      </c>
      <c r="F3325" s="2">
        <v>1382.5840000000001</v>
      </c>
      <c r="G3325">
        <v>1</v>
      </c>
      <c r="H3325">
        <v>0</v>
      </c>
      <c r="I3325" s="2">
        <f>Tabell2[[#This Row],[Inköpspris (SEK)]]*Tabell2[[#This Row],[Antal]]</f>
        <v>1728.23</v>
      </c>
      <c r="J3325" s="2">
        <f>MIN(Tabell2[[#This Row],[Bokat]]*Tabell2[[#This Row],[Inköpspris (SEK)]],Tabell2[[#This Row],[Totalt lagervärde ink moms]])</f>
        <v>0</v>
      </c>
      <c r="K3325" s="2">
        <f>Tabell2[[#This Row],[Totalt lagervärde ink moms]]-Tabell2[[#This Row],[Varav bokat ink moms]]</f>
        <v>1728.23</v>
      </c>
      <c r="L3325" s="2">
        <f>Tabell2[[#This Row],[Antal]]*Tabell2[[#This Row],[Inpris ex moms]]</f>
        <v>1382.5840000000001</v>
      </c>
      <c r="M3325" s="2">
        <f>MIN(Tabell2[[#This Row],[Bokat]]*Tabell2[[#This Row],[Inpris ex moms]],Tabell2[[#This Row],[Totalt lagervärde ex moms]])</f>
        <v>0</v>
      </c>
      <c r="N3325" s="2">
        <f>Tabell2[[#This Row],[Totalt lagervärde ex moms]]-Tabell2[[#This Row],[Varav bokat ex moms]]</f>
        <v>1382.5840000000001</v>
      </c>
    </row>
    <row r="3326" spans="1:14" x14ac:dyDescent="0.2">
      <c r="A3326" t="s">
        <v>10192</v>
      </c>
      <c r="B3326" t="s">
        <v>10193</v>
      </c>
      <c r="C3326" s="2">
        <v>539</v>
      </c>
      <c r="E3326" s="2">
        <v>321.25</v>
      </c>
      <c r="F3326" s="2">
        <v>257</v>
      </c>
      <c r="G3326">
        <v>2</v>
      </c>
      <c r="H3326">
        <v>2</v>
      </c>
      <c r="I3326" s="2">
        <f>Tabell2[[#This Row],[Inköpspris (SEK)]]*Tabell2[[#This Row],[Antal]]</f>
        <v>642.5</v>
      </c>
      <c r="J3326" s="2">
        <f>MIN(Tabell2[[#This Row],[Bokat]]*Tabell2[[#This Row],[Inköpspris (SEK)]],Tabell2[[#This Row],[Totalt lagervärde ink moms]])</f>
        <v>642.5</v>
      </c>
      <c r="K3326" s="2">
        <f>Tabell2[[#This Row],[Totalt lagervärde ink moms]]-Tabell2[[#This Row],[Varav bokat ink moms]]</f>
        <v>0</v>
      </c>
      <c r="L3326" s="2">
        <f>Tabell2[[#This Row],[Antal]]*Tabell2[[#This Row],[Inpris ex moms]]</f>
        <v>514</v>
      </c>
      <c r="M3326" s="2">
        <f>MIN(Tabell2[[#This Row],[Bokat]]*Tabell2[[#This Row],[Inpris ex moms]],Tabell2[[#This Row],[Totalt lagervärde ex moms]])</f>
        <v>514</v>
      </c>
      <c r="N3326" s="2">
        <f>Tabell2[[#This Row],[Totalt lagervärde ex moms]]-Tabell2[[#This Row],[Varav bokat ex moms]]</f>
        <v>0</v>
      </c>
    </row>
    <row r="3327" spans="1:14" x14ac:dyDescent="0.2">
      <c r="A3327" t="s">
        <v>6307</v>
      </c>
      <c r="B3327" t="s">
        <v>6308</v>
      </c>
      <c r="C3327" s="2">
        <v>99</v>
      </c>
      <c r="D3327" s="2">
        <v>69</v>
      </c>
      <c r="E3327" s="2">
        <v>59</v>
      </c>
      <c r="F3327" s="2">
        <v>47.2</v>
      </c>
      <c r="G3327">
        <v>22</v>
      </c>
      <c r="H3327">
        <v>0</v>
      </c>
      <c r="I3327" s="2">
        <f>Tabell2[[#This Row],[Inköpspris (SEK)]]*Tabell2[[#This Row],[Antal]]</f>
        <v>1298</v>
      </c>
      <c r="J3327" s="2">
        <f>MIN(Tabell2[[#This Row],[Bokat]]*Tabell2[[#This Row],[Inköpspris (SEK)]],Tabell2[[#This Row],[Totalt lagervärde ink moms]])</f>
        <v>0</v>
      </c>
      <c r="K3327" s="2">
        <f>Tabell2[[#This Row],[Totalt lagervärde ink moms]]-Tabell2[[#This Row],[Varav bokat ink moms]]</f>
        <v>1298</v>
      </c>
      <c r="L3327" s="2">
        <f>Tabell2[[#This Row],[Antal]]*Tabell2[[#This Row],[Inpris ex moms]]</f>
        <v>1038.4000000000001</v>
      </c>
      <c r="M3327" s="2">
        <f>MIN(Tabell2[[#This Row],[Bokat]]*Tabell2[[#This Row],[Inpris ex moms]],Tabell2[[#This Row],[Totalt lagervärde ex moms]])</f>
        <v>0</v>
      </c>
      <c r="N3327" s="2">
        <f>Tabell2[[#This Row],[Totalt lagervärde ex moms]]-Tabell2[[#This Row],[Varav bokat ex moms]]</f>
        <v>1038.4000000000001</v>
      </c>
    </row>
    <row r="3328" spans="1:14" x14ac:dyDescent="0.2">
      <c r="A3328" t="s">
        <v>10154</v>
      </c>
      <c r="B3328" t="s">
        <v>10155</v>
      </c>
      <c r="C3328" s="2">
        <v>245</v>
      </c>
      <c r="D3328" s="2">
        <v>184</v>
      </c>
      <c r="E3328" s="2">
        <v>146</v>
      </c>
      <c r="F3328" s="2">
        <v>116.80000000000001</v>
      </c>
      <c r="G3328">
        <v>4</v>
      </c>
      <c r="H3328">
        <v>0</v>
      </c>
      <c r="I3328" s="2">
        <f>Tabell2[[#This Row],[Inköpspris (SEK)]]*Tabell2[[#This Row],[Antal]]</f>
        <v>584</v>
      </c>
      <c r="J3328" s="2">
        <f>MIN(Tabell2[[#This Row],[Bokat]]*Tabell2[[#This Row],[Inköpspris (SEK)]],Tabell2[[#This Row],[Totalt lagervärde ink moms]])</f>
        <v>0</v>
      </c>
      <c r="K3328" s="2">
        <f>Tabell2[[#This Row],[Totalt lagervärde ink moms]]-Tabell2[[#This Row],[Varav bokat ink moms]]</f>
        <v>584</v>
      </c>
      <c r="L3328" s="2">
        <f>Tabell2[[#This Row],[Antal]]*Tabell2[[#This Row],[Inpris ex moms]]</f>
        <v>467.20000000000005</v>
      </c>
      <c r="M3328" s="2">
        <f>MIN(Tabell2[[#This Row],[Bokat]]*Tabell2[[#This Row],[Inpris ex moms]],Tabell2[[#This Row],[Totalt lagervärde ex moms]])</f>
        <v>0</v>
      </c>
      <c r="N3328" s="2">
        <f>Tabell2[[#This Row],[Totalt lagervärde ex moms]]-Tabell2[[#This Row],[Varav bokat ex moms]]</f>
        <v>467.20000000000005</v>
      </c>
    </row>
    <row r="3329" spans="1:14" x14ac:dyDescent="0.2">
      <c r="A3329" t="s">
        <v>4920</v>
      </c>
      <c r="B3329" t="s">
        <v>4921</v>
      </c>
      <c r="C3329" s="2">
        <v>379</v>
      </c>
      <c r="D3329" s="2">
        <v>265</v>
      </c>
      <c r="E3329" s="2">
        <v>225.83</v>
      </c>
      <c r="F3329" s="2">
        <v>180.66400000000002</v>
      </c>
      <c r="G3329">
        <v>4</v>
      </c>
      <c r="H3329">
        <v>0</v>
      </c>
      <c r="I3329" s="2">
        <f>Tabell2[[#This Row],[Inköpspris (SEK)]]*Tabell2[[#This Row],[Antal]]</f>
        <v>903.32</v>
      </c>
      <c r="J3329" s="2">
        <f>MIN(Tabell2[[#This Row],[Bokat]]*Tabell2[[#This Row],[Inköpspris (SEK)]],Tabell2[[#This Row],[Totalt lagervärde ink moms]])</f>
        <v>0</v>
      </c>
      <c r="K3329" s="2">
        <f>Tabell2[[#This Row],[Totalt lagervärde ink moms]]-Tabell2[[#This Row],[Varav bokat ink moms]]</f>
        <v>903.32</v>
      </c>
      <c r="L3329" s="2">
        <f>Tabell2[[#This Row],[Antal]]*Tabell2[[#This Row],[Inpris ex moms]]</f>
        <v>722.65600000000006</v>
      </c>
      <c r="M3329" s="2">
        <f>MIN(Tabell2[[#This Row],[Bokat]]*Tabell2[[#This Row],[Inpris ex moms]],Tabell2[[#This Row],[Totalt lagervärde ex moms]])</f>
        <v>0</v>
      </c>
      <c r="N3329" s="2">
        <f>Tabell2[[#This Row],[Totalt lagervärde ex moms]]-Tabell2[[#This Row],[Varav bokat ex moms]]</f>
        <v>722.65600000000006</v>
      </c>
    </row>
    <row r="3330" spans="1:14" x14ac:dyDescent="0.2">
      <c r="A3330" t="s">
        <v>10180</v>
      </c>
      <c r="B3330" t="s">
        <v>10181</v>
      </c>
      <c r="C3330" s="2">
        <v>569</v>
      </c>
      <c r="D3330" s="2">
        <v>398</v>
      </c>
      <c r="E3330" s="2">
        <v>339</v>
      </c>
      <c r="F3330" s="2">
        <v>271.2</v>
      </c>
      <c r="G3330">
        <v>2</v>
      </c>
      <c r="H3330">
        <v>0</v>
      </c>
      <c r="I3330" s="2">
        <f>Tabell2[[#This Row],[Inköpspris (SEK)]]*Tabell2[[#This Row],[Antal]]</f>
        <v>678</v>
      </c>
      <c r="J3330" s="2">
        <f>MIN(Tabell2[[#This Row],[Bokat]]*Tabell2[[#This Row],[Inköpspris (SEK)]],Tabell2[[#This Row],[Totalt lagervärde ink moms]])</f>
        <v>0</v>
      </c>
      <c r="K3330" s="2">
        <f>Tabell2[[#This Row],[Totalt lagervärde ink moms]]-Tabell2[[#This Row],[Varav bokat ink moms]]</f>
        <v>678</v>
      </c>
      <c r="L3330" s="2">
        <f>Tabell2[[#This Row],[Antal]]*Tabell2[[#This Row],[Inpris ex moms]]</f>
        <v>542.4</v>
      </c>
      <c r="M3330" s="2">
        <f>MIN(Tabell2[[#This Row],[Bokat]]*Tabell2[[#This Row],[Inpris ex moms]],Tabell2[[#This Row],[Totalt lagervärde ex moms]])</f>
        <v>0</v>
      </c>
      <c r="N3330" s="2">
        <f>Tabell2[[#This Row],[Totalt lagervärde ex moms]]-Tabell2[[#This Row],[Varav bokat ex moms]]</f>
        <v>542.4</v>
      </c>
    </row>
    <row r="3331" spans="1:14" x14ac:dyDescent="0.2">
      <c r="A3331" t="s">
        <v>10938</v>
      </c>
      <c r="B3331" t="s">
        <v>10939</v>
      </c>
      <c r="C3331" s="2">
        <v>235</v>
      </c>
      <c r="D3331" s="2">
        <v>164</v>
      </c>
      <c r="E3331" s="2">
        <v>140</v>
      </c>
      <c r="F3331" s="2">
        <v>112</v>
      </c>
      <c r="G3331">
        <v>4</v>
      </c>
      <c r="H3331">
        <v>0</v>
      </c>
      <c r="I3331" s="2">
        <f>Tabell2[[#This Row],[Inköpspris (SEK)]]*Tabell2[[#This Row],[Antal]]</f>
        <v>560</v>
      </c>
      <c r="J3331" s="2">
        <f>MIN(Tabell2[[#This Row],[Bokat]]*Tabell2[[#This Row],[Inköpspris (SEK)]],Tabell2[[#This Row],[Totalt lagervärde ink moms]])</f>
        <v>0</v>
      </c>
      <c r="K3331" s="2">
        <f>Tabell2[[#This Row],[Totalt lagervärde ink moms]]-Tabell2[[#This Row],[Varav bokat ink moms]]</f>
        <v>560</v>
      </c>
      <c r="L3331" s="2">
        <f>Tabell2[[#This Row],[Antal]]*Tabell2[[#This Row],[Inpris ex moms]]</f>
        <v>448</v>
      </c>
      <c r="M3331" s="2">
        <f>MIN(Tabell2[[#This Row],[Bokat]]*Tabell2[[#This Row],[Inpris ex moms]],Tabell2[[#This Row],[Totalt lagervärde ex moms]])</f>
        <v>0</v>
      </c>
      <c r="N3331" s="2">
        <f>Tabell2[[#This Row],[Totalt lagervärde ex moms]]-Tabell2[[#This Row],[Varav bokat ex moms]]</f>
        <v>448</v>
      </c>
    </row>
    <row r="3332" spans="1:14" x14ac:dyDescent="0.2">
      <c r="A3332" t="s">
        <v>5194</v>
      </c>
      <c r="B3332" t="s">
        <v>5195</v>
      </c>
      <c r="C3332" s="2">
        <v>159</v>
      </c>
      <c r="D3332" s="2">
        <v>111</v>
      </c>
      <c r="E3332" s="2">
        <v>94.7</v>
      </c>
      <c r="F3332" s="2">
        <v>75.760000000000005</v>
      </c>
      <c r="G3332">
        <v>2</v>
      </c>
      <c r="H3332">
        <v>0</v>
      </c>
      <c r="I3332" s="2">
        <f>Tabell2[[#This Row],[Inköpspris (SEK)]]*Tabell2[[#This Row],[Antal]]</f>
        <v>189.4</v>
      </c>
      <c r="J3332" s="2">
        <f>MIN(Tabell2[[#This Row],[Bokat]]*Tabell2[[#This Row],[Inköpspris (SEK)]],Tabell2[[#This Row],[Totalt lagervärde ink moms]])</f>
        <v>0</v>
      </c>
      <c r="K3332" s="2">
        <f>Tabell2[[#This Row],[Totalt lagervärde ink moms]]-Tabell2[[#This Row],[Varav bokat ink moms]]</f>
        <v>189.4</v>
      </c>
      <c r="L3332" s="2">
        <f>Tabell2[[#This Row],[Antal]]*Tabell2[[#This Row],[Inpris ex moms]]</f>
        <v>151.52000000000001</v>
      </c>
      <c r="M3332" s="2">
        <f>MIN(Tabell2[[#This Row],[Bokat]]*Tabell2[[#This Row],[Inpris ex moms]],Tabell2[[#This Row],[Totalt lagervärde ex moms]])</f>
        <v>0</v>
      </c>
      <c r="N3332" s="2">
        <f>Tabell2[[#This Row],[Totalt lagervärde ex moms]]-Tabell2[[#This Row],[Varav bokat ex moms]]</f>
        <v>151.52000000000001</v>
      </c>
    </row>
    <row r="3333" spans="1:14" x14ac:dyDescent="0.2">
      <c r="A3333" t="s">
        <v>10182</v>
      </c>
      <c r="B3333" t="s">
        <v>10183</v>
      </c>
      <c r="C3333" s="2">
        <v>999</v>
      </c>
      <c r="E3333" s="2">
        <v>595</v>
      </c>
      <c r="F3333" s="2">
        <v>476</v>
      </c>
      <c r="G3333">
        <v>1</v>
      </c>
      <c r="H3333">
        <v>1</v>
      </c>
      <c r="I3333" s="2">
        <f>Tabell2[[#This Row],[Inköpspris (SEK)]]*Tabell2[[#This Row],[Antal]]</f>
        <v>595</v>
      </c>
      <c r="J3333" s="2">
        <f>MIN(Tabell2[[#This Row],[Bokat]]*Tabell2[[#This Row],[Inköpspris (SEK)]],Tabell2[[#This Row],[Totalt lagervärde ink moms]])</f>
        <v>595</v>
      </c>
      <c r="K3333" s="2">
        <f>Tabell2[[#This Row],[Totalt lagervärde ink moms]]-Tabell2[[#This Row],[Varav bokat ink moms]]</f>
        <v>0</v>
      </c>
      <c r="L3333" s="2">
        <f>Tabell2[[#This Row],[Antal]]*Tabell2[[#This Row],[Inpris ex moms]]</f>
        <v>476</v>
      </c>
      <c r="M3333" s="2">
        <f>MIN(Tabell2[[#This Row],[Bokat]]*Tabell2[[#This Row],[Inpris ex moms]],Tabell2[[#This Row],[Totalt lagervärde ex moms]])</f>
        <v>476</v>
      </c>
      <c r="N3333" s="2">
        <f>Tabell2[[#This Row],[Totalt lagervärde ex moms]]-Tabell2[[#This Row],[Varav bokat ex moms]]</f>
        <v>0</v>
      </c>
    </row>
    <row r="3334" spans="1:14" x14ac:dyDescent="0.2">
      <c r="A3334" t="s">
        <v>10190</v>
      </c>
      <c r="B3334" t="s">
        <v>10191</v>
      </c>
      <c r="C3334" s="2">
        <v>1125</v>
      </c>
      <c r="E3334" s="2">
        <v>670</v>
      </c>
      <c r="F3334" s="2">
        <v>536</v>
      </c>
      <c r="G3334">
        <v>1</v>
      </c>
      <c r="H3334">
        <v>1</v>
      </c>
      <c r="I3334" s="2">
        <f>Tabell2[[#This Row],[Inköpspris (SEK)]]*Tabell2[[#This Row],[Antal]]</f>
        <v>670</v>
      </c>
      <c r="J3334" s="2">
        <f>MIN(Tabell2[[#This Row],[Bokat]]*Tabell2[[#This Row],[Inköpspris (SEK)]],Tabell2[[#This Row],[Totalt lagervärde ink moms]])</f>
        <v>670</v>
      </c>
      <c r="K3334" s="2">
        <f>Tabell2[[#This Row],[Totalt lagervärde ink moms]]-Tabell2[[#This Row],[Varav bokat ink moms]]</f>
        <v>0</v>
      </c>
      <c r="L3334" s="2">
        <f>Tabell2[[#This Row],[Antal]]*Tabell2[[#This Row],[Inpris ex moms]]</f>
        <v>536</v>
      </c>
      <c r="M3334" s="2">
        <f>MIN(Tabell2[[#This Row],[Bokat]]*Tabell2[[#This Row],[Inpris ex moms]],Tabell2[[#This Row],[Totalt lagervärde ex moms]])</f>
        <v>536</v>
      </c>
      <c r="N3334" s="2">
        <f>Tabell2[[#This Row],[Totalt lagervärde ex moms]]-Tabell2[[#This Row],[Varav bokat ex moms]]</f>
        <v>0</v>
      </c>
    </row>
    <row r="3335" spans="1:14" x14ac:dyDescent="0.2">
      <c r="A3335" t="s">
        <v>5941</v>
      </c>
      <c r="B3335" t="s">
        <v>5942</v>
      </c>
      <c r="C3335" s="2">
        <v>179</v>
      </c>
      <c r="D3335" s="2">
        <v>107</v>
      </c>
      <c r="E3335" s="2">
        <v>106.59</v>
      </c>
      <c r="F3335" s="2">
        <v>85.272000000000006</v>
      </c>
      <c r="G3335">
        <v>1</v>
      </c>
      <c r="H3335">
        <v>0</v>
      </c>
      <c r="I3335" s="2">
        <f>Tabell2[[#This Row],[Inköpspris (SEK)]]*Tabell2[[#This Row],[Antal]]</f>
        <v>106.59</v>
      </c>
      <c r="J3335" s="2">
        <f>MIN(Tabell2[[#This Row],[Bokat]]*Tabell2[[#This Row],[Inköpspris (SEK)]],Tabell2[[#This Row],[Totalt lagervärde ink moms]])</f>
        <v>0</v>
      </c>
      <c r="K3335" s="2">
        <f>Tabell2[[#This Row],[Totalt lagervärde ink moms]]-Tabell2[[#This Row],[Varav bokat ink moms]]</f>
        <v>106.59</v>
      </c>
      <c r="L3335" s="2">
        <f>Tabell2[[#This Row],[Antal]]*Tabell2[[#This Row],[Inpris ex moms]]</f>
        <v>85.272000000000006</v>
      </c>
      <c r="M3335" s="2">
        <f>MIN(Tabell2[[#This Row],[Bokat]]*Tabell2[[#This Row],[Inpris ex moms]],Tabell2[[#This Row],[Totalt lagervärde ex moms]])</f>
        <v>0</v>
      </c>
      <c r="N3335" s="2">
        <f>Tabell2[[#This Row],[Totalt lagervärde ex moms]]-Tabell2[[#This Row],[Varav bokat ex moms]]</f>
        <v>85.272000000000006</v>
      </c>
    </row>
    <row r="3336" spans="1:14" x14ac:dyDescent="0.2">
      <c r="A3336" t="s">
        <v>1012</v>
      </c>
      <c r="B3336" t="s">
        <v>1013</v>
      </c>
      <c r="C3336" s="2">
        <v>215</v>
      </c>
      <c r="D3336" s="2">
        <v>150</v>
      </c>
      <c r="E3336" s="2">
        <v>128</v>
      </c>
      <c r="F3336" s="2">
        <v>102.4</v>
      </c>
      <c r="G3336">
        <v>2</v>
      </c>
      <c r="H3336">
        <v>0</v>
      </c>
      <c r="I3336" s="2">
        <f>Tabell2[[#This Row],[Inköpspris (SEK)]]*Tabell2[[#This Row],[Antal]]</f>
        <v>256</v>
      </c>
      <c r="J3336" s="2">
        <f>MIN(Tabell2[[#This Row],[Bokat]]*Tabell2[[#This Row],[Inköpspris (SEK)]],Tabell2[[#This Row],[Totalt lagervärde ink moms]])</f>
        <v>0</v>
      </c>
      <c r="K3336" s="2">
        <f>Tabell2[[#This Row],[Totalt lagervärde ink moms]]-Tabell2[[#This Row],[Varav bokat ink moms]]</f>
        <v>256</v>
      </c>
      <c r="L3336" s="2">
        <f>Tabell2[[#This Row],[Antal]]*Tabell2[[#This Row],[Inpris ex moms]]</f>
        <v>204.8</v>
      </c>
      <c r="M3336" s="2">
        <f>MIN(Tabell2[[#This Row],[Bokat]]*Tabell2[[#This Row],[Inpris ex moms]],Tabell2[[#This Row],[Totalt lagervärde ex moms]])</f>
        <v>0</v>
      </c>
      <c r="N3336" s="2">
        <f>Tabell2[[#This Row],[Totalt lagervärde ex moms]]-Tabell2[[#This Row],[Varav bokat ex moms]]</f>
        <v>204.8</v>
      </c>
    </row>
    <row r="3337" spans="1:14" x14ac:dyDescent="0.2">
      <c r="A3337" t="s">
        <v>8269</v>
      </c>
      <c r="B3337" t="s">
        <v>8270</v>
      </c>
      <c r="C3337" s="2">
        <v>189</v>
      </c>
      <c r="D3337" s="2">
        <v>132</v>
      </c>
      <c r="E3337" s="2">
        <v>112.5</v>
      </c>
      <c r="F3337" s="2">
        <v>90</v>
      </c>
      <c r="G3337">
        <v>1</v>
      </c>
      <c r="H3337">
        <v>0</v>
      </c>
      <c r="I3337" s="2">
        <f>Tabell2[[#This Row],[Inköpspris (SEK)]]*Tabell2[[#This Row],[Antal]]</f>
        <v>112.5</v>
      </c>
      <c r="J3337" s="2">
        <f>MIN(Tabell2[[#This Row],[Bokat]]*Tabell2[[#This Row],[Inköpspris (SEK)]],Tabell2[[#This Row],[Totalt lagervärde ink moms]])</f>
        <v>0</v>
      </c>
      <c r="K3337" s="2">
        <f>Tabell2[[#This Row],[Totalt lagervärde ink moms]]-Tabell2[[#This Row],[Varav bokat ink moms]]</f>
        <v>112.5</v>
      </c>
      <c r="L3337" s="2">
        <f>Tabell2[[#This Row],[Antal]]*Tabell2[[#This Row],[Inpris ex moms]]</f>
        <v>90</v>
      </c>
      <c r="M3337" s="2">
        <f>MIN(Tabell2[[#This Row],[Bokat]]*Tabell2[[#This Row],[Inpris ex moms]],Tabell2[[#This Row],[Totalt lagervärde ex moms]])</f>
        <v>0</v>
      </c>
      <c r="N3337" s="2">
        <f>Tabell2[[#This Row],[Totalt lagervärde ex moms]]-Tabell2[[#This Row],[Varav bokat ex moms]]</f>
        <v>90</v>
      </c>
    </row>
    <row r="3338" spans="1:14" x14ac:dyDescent="0.2">
      <c r="A3338" t="s">
        <v>11362</v>
      </c>
      <c r="B3338" t="s">
        <v>11363</v>
      </c>
      <c r="C3338" s="2">
        <v>149</v>
      </c>
      <c r="D3338" s="2">
        <v>104</v>
      </c>
      <c r="E3338" s="2">
        <v>88.69</v>
      </c>
      <c r="F3338" s="2">
        <v>70.951999999999998</v>
      </c>
      <c r="G3338">
        <v>1</v>
      </c>
      <c r="H3338">
        <v>0</v>
      </c>
      <c r="I3338" s="2">
        <f>Tabell2[[#This Row],[Inköpspris (SEK)]]*Tabell2[[#This Row],[Antal]]</f>
        <v>88.69</v>
      </c>
      <c r="J3338" s="2">
        <f>MIN(Tabell2[[#This Row],[Bokat]]*Tabell2[[#This Row],[Inköpspris (SEK)]],Tabell2[[#This Row],[Totalt lagervärde ink moms]])</f>
        <v>0</v>
      </c>
      <c r="K3338" s="2">
        <f>Tabell2[[#This Row],[Totalt lagervärde ink moms]]-Tabell2[[#This Row],[Varav bokat ink moms]]</f>
        <v>88.69</v>
      </c>
      <c r="L3338" s="2">
        <f>Tabell2[[#This Row],[Antal]]*Tabell2[[#This Row],[Inpris ex moms]]</f>
        <v>70.951999999999998</v>
      </c>
      <c r="M3338" s="2">
        <f>MIN(Tabell2[[#This Row],[Bokat]]*Tabell2[[#This Row],[Inpris ex moms]],Tabell2[[#This Row],[Totalt lagervärde ex moms]])</f>
        <v>0</v>
      </c>
      <c r="N3338" s="2">
        <f>Tabell2[[#This Row],[Totalt lagervärde ex moms]]-Tabell2[[#This Row],[Varav bokat ex moms]]</f>
        <v>70.951999999999998</v>
      </c>
    </row>
    <row r="3339" spans="1:14" x14ac:dyDescent="0.2">
      <c r="A3339" t="s">
        <v>16419</v>
      </c>
      <c r="B3339" t="s">
        <v>16420</v>
      </c>
      <c r="C3339" s="2">
        <v>65</v>
      </c>
      <c r="D3339" s="2">
        <v>46</v>
      </c>
      <c r="E3339" s="2">
        <v>38.69</v>
      </c>
      <c r="F3339" s="2">
        <v>30.951999999999998</v>
      </c>
      <c r="G3339">
        <v>1</v>
      </c>
      <c r="H3339">
        <v>0</v>
      </c>
      <c r="I3339" s="2">
        <f>Tabell2[[#This Row],[Inköpspris (SEK)]]*Tabell2[[#This Row],[Antal]]</f>
        <v>38.69</v>
      </c>
      <c r="J3339" s="2">
        <f>MIN(Tabell2[[#This Row],[Bokat]]*Tabell2[[#This Row],[Inköpspris (SEK)]],Tabell2[[#This Row],[Totalt lagervärde ink moms]])</f>
        <v>0</v>
      </c>
      <c r="K3339" s="2">
        <f>Tabell2[[#This Row],[Totalt lagervärde ink moms]]-Tabell2[[#This Row],[Varav bokat ink moms]]</f>
        <v>38.69</v>
      </c>
      <c r="L3339" s="2">
        <f>Tabell2[[#This Row],[Antal]]*Tabell2[[#This Row],[Inpris ex moms]]</f>
        <v>30.951999999999998</v>
      </c>
      <c r="M3339" s="2">
        <f>MIN(Tabell2[[#This Row],[Bokat]]*Tabell2[[#This Row],[Inpris ex moms]],Tabell2[[#This Row],[Totalt lagervärde ex moms]])</f>
        <v>0</v>
      </c>
      <c r="N3339" s="2">
        <f>Tabell2[[#This Row],[Totalt lagervärde ex moms]]-Tabell2[[#This Row],[Varav bokat ex moms]]</f>
        <v>30.951999999999998</v>
      </c>
    </row>
    <row r="3340" spans="1:14" x14ac:dyDescent="0.2">
      <c r="A3340" t="s">
        <v>16941</v>
      </c>
      <c r="B3340" t="s">
        <v>16942</v>
      </c>
      <c r="C3340" s="2">
        <v>65</v>
      </c>
      <c r="D3340" s="2">
        <v>46</v>
      </c>
      <c r="E3340" s="2">
        <v>38.69</v>
      </c>
      <c r="F3340" s="2">
        <v>30.951999999999998</v>
      </c>
      <c r="G3340">
        <v>1</v>
      </c>
      <c r="H3340">
        <v>1</v>
      </c>
      <c r="I3340" s="2">
        <f>Tabell2[[#This Row],[Inköpspris (SEK)]]*Tabell2[[#This Row],[Antal]]</f>
        <v>38.69</v>
      </c>
      <c r="J3340" s="2">
        <f>MIN(Tabell2[[#This Row],[Bokat]]*Tabell2[[#This Row],[Inköpspris (SEK)]],Tabell2[[#This Row],[Totalt lagervärde ink moms]])</f>
        <v>38.69</v>
      </c>
      <c r="K3340" s="2">
        <f>Tabell2[[#This Row],[Totalt lagervärde ink moms]]-Tabell2[[#This Row],[Varav bokat ink moms]]</f>
        <v>0</v>
      </c>
      <c r="L3340" s="2">
        <f>Tabell2[[#This Row],[Antal]]*Tabell2[[#This Row],[Inpris ex moms]]</f>
        <v>30.951999999999998</v>
      </c>
      <c r="M3340" s="2">
        <f>MIN(Tabell2[[#This Row],[Bokat]]*Tabell2[[#This Row],[Inpris ex moms]],Tabell2[[#This Row],[Totalt lagervärde ex moms]])</f>
        <v>30.951999999999998</v>
      </c>
      <c r="N3340" s="2">
        <f>Tabell2[[#This Row],[Totalt lagervärde ex moms]]-Tabell2[[#This Row],[Varav bokat ex moms]]</f>
        <v>0</v>
      </c>
    </row>
    <row r="3341" spans="1:14" x14ac:dyDescent="0.2">
      <c r="A3341" t="s">
        <v>17965</v>
      </c>
      <c r="B3341" t="s">
        <v>17966</v>
      </c>
      <c r="C3341" s="2">
        <v>65</v>
      </c>
      <c r="D3341" s="2">
        <v>46</v>
      </c>
      <c r="E3341" s="2">
        <v>38.69</v>
      </c>
      <c r="F3341" s="2">
        <v>30.951999999999998</v>
      </c>
      <c r="G3341">
        <v>6</v>
      </c>
      <c r="H3341">
        <v>0</v>
      </c>
      <c r="I3341" s="2">
        <f>Tabell2[[#This Row],[Inköpspris (SEK)]]*Tabell2[[#This Row],[Antal]]</f>
        <v>232.14</v>
      </c>
      <c r="J3341" s="2">
        <f>MIN(Tabell2[[#This Row],[Bokat]]*Tabell2[[#This Row],[Inköpspris (SEK)]],Tabell2[[#This Row],[Totalt lagervärde ink moms]])</f>
        <v>0</v>
      </c>
      <c r="K3341" s="2">
        <f>Tabell2[[#This Row],[Totalt lagervärde ink moms]]-Tabell2[[#This Row],[Varav bokat ink moms]]</f>
        <v>232.14</v>
      </c>
      <c r="L3341" s="2">
        <f>Tabell2[[#This Row],[Antal]]*Tabell2[[#This Row],[Inpris ex moms]]</f>
        <v>185.71199999999999</v>
      </c>
      <c r="M3341" s="2">
        <f>MIN(Tabell2[[#This Row],[Bokat]]*Tabell2[[#This Row],[Inpris ex moms]],Tabell2[[#This Row],[Totalt lagervärde ex moms]])</f>
        <v>0</v>
      </c>
      <c r="N3341" s="2">
        <f>Tabell2[[#This Row],[Totalt lagervärde ex moms]]-Tabell2[[#This Row],[Varav bokat ex moms]]</f>
        <v>185.71199999999999</v>
      </c>
    </row>
    <row r="3342" spans="1:14" x14ac:dyDescent="0.2">
      <c r="A3342" t="s">
        <v>17967</v>
      </c>
      <c r="B3342" t="s">
        <v>17968</v>
      </c>
      <c r="C3342" s="2">
        <v>65</v>
      </c>
      <c r="D3342" s="2">
        <v>46</v>
      </c>
      <c r="E3342" s="2">
        <v>38.69</v>
      </c>
      <c r="F3342" s="2">
        <v>30.951999999999998</v>
      </c>
      <c r="G3342">
        <v>1</v>
      </c>
      <c r="H3342">
        <v>0</v>
      </c>
      <c r="I3342" s="2">
        <f>Tabell2[[#This Row],[Inköpspris (SEK)]]*Tabell2[[#This Row],[Antal]]</f>
        <v>38.69</v>
      </c>
      <c r="J3342" s="2">
        <f>MIN(Tabell2[[#This Row],[Bokat]]*Tabell2[[#This Row],[Inköpspris (SEK)]],Tabell2[[#This Row],[Totalt lagervärde ink moms]])</f>
        <v>0</v>
      </c>
      <c r="K3342" s="2">
        <f>Tabell2[[#This Row],[Totalt lagervärde ink moms]]-Tabell2[[#This Row],[Varav bokat ink moms]]</f>
        <v>38.69</v>
      </c>
      <c r="L3342" s="2">
        <f>Tabell2[[#This Row],[Antal]]*Tabell2[[#This Row],[Inpris ex moms]]</f>
        <v>30.951999999999998</v>
      </c>
      <c r="M3342" s="2">
        <f>MIN(Tabell2[[#This Row],[Bokat]]*Tabell2[[#This Row],[Inpris ex moms]],Tabell2[[#This Row],[Totalt lagervärde ex moms]])</f>
        <v>0</v>
      </c>
      <c r="N3342" s="2">
        <f>Tabell2[[#This Row],[Totalt lagervärde ex moms]]-Tabell2[[#This Row],[Varav bokat ex moms]]</f>
        <v>30.951999999999998</v>
      </c>
    </row>
    <row r="3343" spans="1:14" x14ac:dyDescent="0.2">
      <c r="A3343" t="s">
        <v>17983</v>
      </c>
      <c r="B3343" t="s">
        <v>17984</v>
      </c>
      <c r="C3343" s="2">
        <v>65</v>
      </c>
      <c r="D3343" s="2">
        <v>46</v>
      </c>
      <c r="E3343" s="2">
        <v>38.69</v>
      </c>
      <c r="F3343" s="2">
        <v>30.951999999999998</v>
      </c>
      <c r="G3343">
        <v>2</v>
      </c>
      <c r="H3343">
        <v>0</v>
      </c>
      <c r="I3343" s="2">
        <f>Tabell2[[#This Row],[Inköpspris (SEK)]]*Tabell2[[#This Row],[Antal]]</f>
        <v>77.38</v>
      </c>
      <c r="J3343" s="2">
        <f>MIN(Tabell2[[#This Row],[Bokat]]*Tabell2[[#This Row],[Inköpspris (SEK)]],Tabell2[[#This Row],[Totalt lagervärde ink moms]])</f>
        <v>0</v>
      </c>
      <c r="K3343" s="2">
        <f>Tabell2[[#This Row],[Totalt lagervärde ink moms]]-Tabell2[[#This Row],[Varav bokat ink moms]]</f>
        <v>77.38</v>
      </c>
      <c r="L3343" s="2">
        <f>Tabell2[[#This Row],[Antal]]*Tabell2[[#This Row],[Inpris ex moms]]</f>
        <v>61.903999999999996</v>
      </c>
      <c r="M3343" s="2">
        <f>MIN(Tabell2[[#This Row],[Bokat]]*Tabell2[[#This Row],[Inpris ex moms]],Tabell2[[#This Row],[Totalt lagervärde ex moms]])</f>
        <v>0</v>
      </c>
      <c r="N3343" s="2">
        <f>Tabell2[[#This Row],[Totalt lagervärde ex moms]]-Tabell2[[#This Row],[Varav bokat ex moms]]</f>
        <v>61.903999999999996</v>
      </c>
    </row>
    <row r="3344" spans="1:14" x14ac:dyDescent="0.2">
      <c r="A3344" t="s">
        <v>18015</v>
      </c>
      <c r="B3344" t="s">
        <v>18016</v>
      </c>
      <c r="C3344" s="2">
        <v>65</v>
      </c>
      <c r="D3344" s="2">
        <v>46</v>
      </c>
      <c r="E3344" s="2">
        <v>38.69</v>
      </c>
      <c r="F3344" s="2">
        <v>30.951999999999998</v>
      </c>
      <c r="G3344">
        <v>3</v>
      </c>
      <c r="H3344">
        <v>2</v>
      </c>
      <c r="I3344" s="2">
        <f>Tabell2[[#This Row],[Inköpspris (SEK)]]*Tabell2[[#This Row],[Antal]]</f>
        <v>116.07</v>
      </c>
      <c r="J3344" s="2">
        <f>MIN(Tabell2[[#This Row],[Bokat]]*Tabell2[[#This Row],[Inköpspris (SEK)]],Tabell2[[#This Row],[Totalt lagervärde ink moms]])</f>
        <v>77.38</v>
      </c>
      <c r="K3344" s="2">
        <f>Tabell2[[#This Row],[Totalt lagervärde ink moms]]-Tabell2[[#This Row],[Varav bokat ink moms]]</f>
        <v>38.69</v>
      </c>
      <c r="L3344" s="2">
        <f>Tabell2[[#This Row],[Antal]]*Tabell2[[#This Row],[Inpris ex moms]]</f>
        <v>92.855999999999995</v>
      </c>
      <c r="M3344" s="2">
        <f>MIN(Tabell2[[#This Row],[Bokat]]*Tabell2[[#This Row],[Inpris ex moms]],Tabell2[[#This Row],[Totalt lagervärde ex moms]])</f>
        <v>61.903999999999996</v>
      </c>
      <c r="N3344" s="2">
        <f>Tabell2[[#This Row],[Totalt lagervärde ex moms]]-Tabell2[[#This Row],[Varav bokat ex moms]]</f>
        <v>30.951999999999998</v>
      </c>
    </row>
    <row r="3345" spans="1:14" x14ac:dyDescent="0.2">
      <c r="A3345" t="s">
        <v>17801</v>
      </c>
      <c r="B3345" t="s">
        <v>17802</v>
      </c>
      <c r="C3345" s="2">
        <v>65</v>
      </c>
      <c r="D3345" s="2">
        <v>46</v>
      </c>
      <c r="E3345" s="2">
        <v>38.69</v>
      </c>
      <c r="F3345" s="2">
        <v>30.95</v>
      </c>
      <c r="G3345">
        <v>1</v>
      </c>
      <c r="H3345">
        <v>0</v>
      </c>
      <c r="I3345" s="2">
        <f>Tabell2[[#This Row],[Inköpspris (SEK)]]*Tabell2[[#This Row],[Antal]]</f>
        <v>38.69</v>
      </c>
      <c r="J3345" s="2">
        <f>MIN(Tabell2[[#This Row],[Bokat]]*Tabell2[[#This Row],[Inköpspris (SEK)]],Tabell2[[#This Row],[Totalt lagervärde ink moms]])</f>
        <v>0</v>
      </c>
      <c r="K3345" s="2">
        <f>Tabell2[[#This Row],[Totalt lagervärde ink moms]]-Tabell2[[#This Row],[Varav bokat ink moms]]</f>
        <v>38.69</v>
      </c>
      <c r="L3345" s="2">
        <f>Tabell2[[#This Row],[Antal]]*Tabell2[[#This Row],[Inpris ex moms]]</f>
        <v>30.95</v>
      </c>
      <c r="M3345" s="2">
        <f>MIN(Tabell2[[#This Row],[Bokat]]*Tabell2[[#This Row],[Inpris ex moms]],Tabell2[[#This Row],[Totalt lagervärde ex moms]])</f>
        <v>0</v>
      </c>
      <c r="N3345" s="2">
        <f>Tabell2[[#This Row],[Totalt lagervärde ex moms]]-Tabell2[[#This Row],[Varav bokat ex moms]]</f>
        <v>30.95</v>
      </c>
    </row>
    <row r="3346" spans="1:14" x14ac:dyDescent="0.2">
      <c r="A3346" t="s">
        <v>17925</v>
      </c>
      <c r="B3346" t="s">
        <v>17926</v>
      </c>
      <c r="C3346" s="2">
        <v>65</v>
      </c>
      <c r="D3346" s="2">
        <v>46</v>
      </c>
      <c r="E3346" s="2">
        <v>38.69</v>
      </c>
      <c r="F3346" s="2">
        <v>30.95</v>
      </c>
      <c r="G3346">
        <v>1</v>
      </c>
      <c r="H3346">
        <v>0</v>
      </c>
      <c r="I3346" s="2">
        <f>Tabell2[[#This Row],[Inköpspris (SEK)]]*Tabell2[[#This Row],[Antal]]</f>
        <v>38.69</v>
      </c>
      <c r="J3346" s="2">
        <f>MIN(Tabell2[[#This Row],[Bokat]]*Tabell2[[#This Row],[Inköpspris (SEK)]],Tabell2[[#This Row],[Totalt lagervärde ink moms]])</f>
        <v>0</v>
      </c>
      <c r="K3346" s="2">
        <f>Tabell2[[#This Row],[Totalt lagervärde ink moms]]-Tabell2[[#This Row],[Varav bokat ink moms]]</f>
        <v>38.69</v>
      </c>
      <c r="L3346" s="2">
        <f>Tabell2[[#This Row],[Antal]]*Tabell2[[#This Row],[Inpris ex moms]]</f>
        <v>30.95</v>
      </c>
      <c r="M3346" s="2">
        <f>MIN(Tabell2[[#This Row],[Bokat]]*Tabell2[[#This Row],[Inpris ex moms]],Tabell2[[#This Row],[Totalt lagervärde ex moms]])</f>
        <v>0</v>
      </c>
      <c r="N3346" s="2">
        <f>Tabell2[[#This Row],[Totalt lagervärde ex moms]]-Tabell2[[#This Row],[Varav bokat ex moms]]</f>
        <v>30.95</v>
      </c>
    </row>
    <row r="3347" spans="1:14" x14ac:dyDescent="0.2">
      <c r="A3347" t="s">
        <v>17927</v>
      </c>
      <c r="B3347" t="s">
        <v>17928</v>
      </c>
      <c r="C3347" s="2">
        <v>65</v>
      </c>
      <c r="D3347" s="2">
        <v>46</v>
      </c>
      <c r="E3347" s="2">
        <v>38.69</v>
      </c>
      <c r="F3347" s="2">
        <v>30.95</v>
      </c>
      <c r="G3347">
        <v>1</v>
      </c>
      <c r="H3347">
        <v>1</v>
      </c>
      <c r="I3347" s="2">
        <f>Tabell2[[#This Row],[Inköpspris (SEK)]]*Tabell2[[#This Row],[Antal]]</f>
        <v>38.69</v>
      </c>
      <c r="J3347" s="2">
        <f>MIN(Tabell2[[#This Row],[Bokat]]*Tabell2[[#This Row],[Inköpspris (SEK)]],Tabell2[[#This Row],[Totalt lagervärde ink moms]])</f>
        <v>38.69</v>
      </c>
      <c r="K3347" s="2">
        <f>Tabell2[[#This Row],[Totalt lagervärde ink moms]]-Tabell2[[#This Row],[Varav bokat ink moms]]</f>
        <v>0</v>
      </c>
      <c r="L3347" s="2">
        <f>Tabell2[[#This Row],[Antal]]*Tabell2[[#This Row],[Inpris ex moms]]</f>
        <v>30.95</v>
      </c>
      <c r="M3347" s="2">
        <f>MIN(Tabell2[[#This Row],[Bokat]]*Tabell2[[#This Row],[Inpris ex moms]],Tabell2[[#This Row],[Totalt lagervärde ex moms]])</f>
        <v>30.95</v>
      </c>
      <c r="N3347" s="2">
        <f>Tabell2[[#This Row],[Totalt lagervärde ex moms]]-Tabell2[[#This Row],[Varav bokat ex moms]]</f>
        <v>0</v>
      </c>
    </row>
    <row r="3348" spans="1:14" x14ac:dyDescent="0.2">
      <c r="A3348" t="s">
        <v>10146</v>
      </c>
      <c r="B3348" t="s">
        <v>10147</v>
      </c>
      <c r="C3348" s="2">
        <v>439</v>
      </c>
      <c r="D3348" s="2">
        <v>307</v>
      </c>
      <c r="E3348" s="2">
        <v>261.25</v>
      </c>
      <c r="F3348" s="2">
        <v>209</v>
      </c>
      <c r="G3348">
        <v>4</v>
      </c>
      <c r="H3348">
        <v>0</v>
      </c>
      <c r="I3348" s="2">
        <f>Tabell2[[#This Row],[Inköpspris (SEK)]]*Tabell2[[#This Row],[Antal]]</f>
        <v>1045</v>
      </c>
      <c r="J3348" s="2">
        <f>MIN(Tabell2[[#This Row],[Bokat]]*Tabell2[[#This Row],[Inköpspris (SEK)]],Tabell2[[#This Row],[Totalt lagervärde ink moms]])</f>
        <v>0</v>
      </c>
      <c r="K3348" s="2">
        <f>Tabell2[[#This Row],[Totalt lagervärde ink moms]]-Tabell2[[#This Row],[Varav bokat ink moms]]</f>
        <v>1045</v>
      </c>
      <c r="L3348" s="2">
        <f>Tabell2[[#This Row],[Antal]]*Tabell2[[#This Row],[Inpris ex moms]]</f>
        <v>836</v>
      </c>
      <c r="M3348" s="2">
        <f>MIN(Tabell2[[#This Row],[Bokat]]*Tabell2[[#This Row],[Inpris ex moms]],Tabell2[[#This Row],[Totalt lagervärde ex moms]])</f>
        <v>0</v>
      </c>
      <c r="N3348" s="2">
        <f>Tabell2[[#This Row],[Totalt lagervärde ex moms]]-Tabell2[[#This Row],[Varav bokat ex moms]]</f>
        <v>836</v>
      </c>
    </row>
    <row r="3349" spans="1:14" x14ac:dyDescent="0.2">
      <c r="A3349" t="s">
        <v>10940</v>
      </c>
      <c r="B3349" t="s">
        <v>10941</v>
      </c>
      <c r="C3349" s="2">
        <v>355</v>
      </c>
      <c r="D3349" s="2">
        <v>213</v>
      </c>
      <c r="E3349" s="2">
        <v>211.25</v>
      </c>
      <c r="F3349" s="2">
        <v>169</v>
      </c>
      <c r="G3349">
        <v>7</v>
      </c>
      <c r="H3349">
        <v>0</v>
      </c>
      <c r="I3349" s="2">
        <f>Tabell2[[#This Row],[Inköpspris (SEK)]]*Tabell2[[#This Row],[Antal]]</f>
        <v>1478.75</v>
      </c>
      <c r="J3349" s="2">
        <f>MIN(Tabell2[[#This Row],[Bokat]]*Tabell2[[#This Row],[Inköpspris (SEK)]],Tabell2[[#This Row],[Totalt lagervärde ink moms]])</f>
        <v>0</v>
      </c>
      <c r="K3349" s="2">
        <f>Tabell2[[#This Row],[Totalt lagervärde ink moms]]-Tabell2[[#This Row],[Varav bokat ink moms]]</f>
        <v>1478.75</v>
      </c>
      <c r="L3349" s="2">
        <f>Tabell2[[#This Row],[Antal]]*Tabell2[[#This Row],[Inpris ex moms]]</f>
        <v>1183</v>
      </c>
      <c r="M3349" s="2">
        <f>MIN(Tabell2[[#This Row],[Bokat]]*Tabell2[[#This Row],[Inpris ex moms]],Tabell2[[#This Row],[Totalt lagervärde ex moms]])</f>
        <v>0</v>
      </c>
      <c r="N3349" s="2">
        <f>Tabell2[[#This Row],[Totalt lagervärde ex moms]]-Tabell2[[#This Row],[Varav bokat ex moms]]</f>
        <v>1183</v>
      </c>
    </row>
    <row r="3350" spans="1:14" x14ac:dyDescent="0.2">
      <c r="A3350" t="s">
        <v>7199</v>
      </c>
      <c r="B3350" t="s">
        <v>7200</v>
      </c>
      <c r="C3350" s="2">
        <v>1195</v>
      </c>
      <c r="E3350" s="2">
        <v>711.08</v>
      </c>
      <c r="F3350" s="2">
        <v>568.86</v>
      </c>
      <c r="G3350">
        <v>1</v>
      </c>
      <c r="H3350">
        <v>0</v>
      </c>
      <c r="I3350" s="2">
        <f>Tabell2[[#This Row],[Inköpspris (SEK)]]*Tabell2[[#This Row],[Antal]]</f>
        <v>711.08</v>
      </c>
      <c r="J3350" s="2">
        <f>MIN(Tabell2[[#This Row],[Bokat]]*Tabell2[[#This Row],[Inköpspris (SEK)]],Tabell2[[#This Row],[Totalt lagervärde ink moms]])</f>
        <v>0</v>
      </c>
      <c r="K3350" s="2">
        <f>Tabell2[[#This Row],[Totalt lagervärde ink moms]]-Tabell2[[#This Row],[Varav bokat ink moms]]</f>
        <v>711.08</v>
      </c>
      <c r="L3350" s="2">
        <f>Tabell2[[#This Row],[Antal]]*Tabell2[[#This Row],[Inpris ex moms]]</f>
        <v>568.86</v>
      </c>
      <c r="M3350" s="2">
        <f>MIN(Tabell2[[#This Row],[Bokat]]*Tabell2[[#This Row],[Inpris ex moms]],Tabell2[[#This Row],[Totalt lagervärde ex moms]])</f>
        <v>0</v>
      </c>
      <c r="N3350" s="2">
        <f>Tabell2[[#This Row],[Totalt lagervärde ex moms]]-Tabell2[[#This Row],[Varav bokat ex moms]]</f>
        <v>568.86</v>
      </c>
    </row>
    <row r="3351" spans="1:14" x14ac:dyDescent="0.2">
      <c r="A3351" t="s">
        <v>10178</v>
      </c>
      <c r="B3351" t="s">
        <v>10179</v>
      </c>
      <c r="C3351" s="2">
        <v>3149</v>
      </c>
      <c r="D3351" s="2">
        <v>2999</v>
      </c>
      <c r="E3351" s="2">
        <v>1873.75</v>
      </c>
      <c r="F3351" s="2">
        <v>1499</v>
      </c>
      <c r="G3351">
        <v>1</v>
      </c>
      <c r="H3351">
        <v>0</v>
      </c>
      <c r="I3351" s="2">
        <f>Tabell2[[#This Row],[Inköpspris (SEK)]]*Tabell2[[#This Row],[Antal]]</f>
        <v>1873.75</v>
      </c>
      <c r="J3351" s="2">
        <f>MIN(Tabell2[[#This Row],[Bokat]]*Tabell2[[#This Row],[Inköpspris (SEK)]],Tabell2[[#This Row],[Totalt lagervärde ink moms]])</f>
        <v>0</v>
      </c>
      <c r="K3351" s="2">
        <f>Tabell2[[#This Row],[Totalt lagervärde ink moms]]-Tabell2[[#This Row],[Varav bokat ink moms]]</f>
        <v>1873.75</v>
      </c>
      <c r="L3351" s="2">
        <f>Tabell2[[#This Row],[Antal]]*Tabell2[[#This Row],[Inpris ex moms]]</f>
        <v>1499</v>
      </c>
      <c r="M3351" s="2">
        <f>MIN(Tabell2[[#This Row],[Bokat]]*Tabell2[[#This Row],[Inpris ex moms]],Tabell2[[#This Row],[Totalt lagervärde ex moms]])</f>
        <v>0</v>
      </c>
      <c r="N3351" s="2">
        <f>Tabell2[[#This Row],[Totalt lagervärde ex moms]]-Tabell2[[#This Row],[Varav bokat ex moms]]</f>
        <v>1499</v>
      </c>
    </row>
    <row r="3352" spans="1:14" x14ac:dyDescent="0.2">
      <c r="A3352" t="s">
        <v>3659</v>
      </c>
      <c r="B3352" t="s">
        <v>3660</v>
      </c>
      <c r="C3352" s="2">
        <v>181</v>
      </c>
      <c r="D3352" s="2">
        <v>150</v>
      </c>
      <c r="E3352" s="2">
        <v>107.7</v>
      </c>
      <c r="F3352" s="2">
        <v>86.160000000000011</v>
      </c>
      <c r="G3352">
        <v>7</v>
      </c>
      <c r="H3352">
        <v>0</v>
      </c>
      <c r="I3352" s="2">
        <f>Tabell2[[#This Row],[Inköpspris (SEK)]]*Tabell2[[#This Row],[Antal]]</f>
        <v>753.9</v>
      </c>
      <c r="J3352" s="2">
        <f>MIN(Tabell2[[#This Row],[Bokat]]*Tabell2[[#This Row],[Inköpspris (SEK)]],Tabell2[[#This Row],[Totalt lagervärde ink moms]])</f>
        <v>0</v>
      </c>
      <c r="K3352" s="2">
        <f>Tabell2[[#This Row],[Totalt lagervärde ink moms]]-Tabell2[[#This Row],[Varav bokat ink moms]]</f>
        <v>753.9</v>
      </c>
      <c r="L3352" s="2">
        <f>Tabell2[[#This Row],[Antal]]*Tabell2[[#This Row],[Inpris ex moms]]</f>
        <v>603.12000000000012</v>
      </c>
      <c r="M3352" s="2">
        <f>MIN(Tabell2[[#This Row],[Bokat]]*Tabell2[[#This Row],[Inpris ex moms]],Tabell2[[#This Row],[Totalt lagervärde ex moms]])</f>
        <v>0</v>
      </c>
      <c r="N3352" s="2">
        <f>Tabell2[[#This Row],[Totalt lagervärde ex moms]]-Tabell2[[#This Row],[Varav bokat ex moms]]</f>
        <v>603.12000000000012</v>
      </c>
    </row>
    <row r="3353" spans="1:14" x14ac:dyDescent="0.2">
      <c r="A3353" t="s">
        <v>17237</v>
      </c>
      <c r="B3353" t="s">
        <v>17238</v>
      </c>
      <c r="C3353" s="2">
        <v>1099</v>
      </c>
      <c r="D3353" s="2">
        <v>659</v>
      </c>
      <c r="E3353" s="2">
        <v>653.92999999999995</v>
      </c>
      <c r="F3353" s="2">
        <v>523.14400000000001</v>
      </c>
      <c r="G3353">
        <v>1</v>
      </c>
      <c r="H3353">
        <v>0</v>
      </c>
      <c r="I3353" s="2">
        <f>Tabell2[[#This Row],[Inköpspris (SEK)]]*Tabell2[[#This Row],[Antal]]</f>
        <v>653.92999999999995</v>
      </c>
      <c r="J3353" s="2">
        <f>MIN(Tabell2[[#This Row],[Bokat]]*Tabell2[[#This Row],[Inköpspris (SEK)]],Tabell2[[#This Row],[Totalt lagervärde ink moms]])</f>
        <v>0</v>
      </c>
      <c r="K3353" s="2">
        <f>Tabell2[[#This Row],[Totalt lagervärde ink moms]]-Tabell2[[#This Row],[Varav bokat ink moms]]</f>
        <v>653.92999999999995</v>
      </c>
      <c r="L3353" s="2">
        <f>Tabell2[[#This Row],[Antal]]*Tabell2[[#This Row],[Inpris ex moms]]</f>
        <v>523.14400000000001</v>
      </c>
      <c r="M3353" s="2">
        <f>MIN(Tabell2[[#This Row],[Bokat]]*Tabell2[[#This Row],[Inpris ex moms]],Tabell2[[#This Row],[Totalt lagervärde ex moms]])</f>
        <v>0</v>
      </c>
      <c r="N3353" s="2">
        <f>Tabell2[[#This Row],[Totalt lagervärde ex moms]]-Tabell2[[#This Row],[Varav bokat ex moms]]</f>
        <v>523.14400000000001</v>
      </c>
    </row>
    <row r="3354" spans="1:14" x14ac:dyDescent="0.2">
      <c r="A3354" t="s">
        <v>5757</v>
      </c>
      <c r="B3354" t="s">
        <v>5758</v>
      </c>
      <c r="C3354" s="2">
        <v>299</v>
      </c>
      <c r="D3354" s="2">
        <v>209</v>
      </c>
      <c r="E3354" s="2">
        <v>177.91</v>
      </c>
      <c r="F3354" s="2">
        <v>142.328</v>
      </c>
      <c r="G3354">
        <v>4</v>
      </c>
      <c r="H3354">
        <v>0</v>
      </c>
      <c r="I3354" s="2">
        <f>Tabell2[[#This Row],[Inköpspris (SEK)]]*Tabell2[[#This Row],[Antal]]</f>
        <v>711.64</v>
      </c>
      <c r="J3354" s="2">
        <f>MIN(Tabell2[[#This Row],[Bokat]]*Tabell2[[#This Row],[Inköpspris (SEK)]],Tabell2[[#This Row],[Totalt lagervärde ink moms]])</f>
        <v>0</v>
      </c>
      <c r="K3354" s="2">
        <f>Tabell2[[#This Row],[Totalt lagervärde ink moms]]-Tabell2[[#This Row],[Varav bokat ink moms]]</f>
        <v>711.64</v>
      </c>
      <c r="L3354" s="2">
        <f>Tabell2[[#This Row],[Antal]]*Tabell2[[#This Row],[Inpris ex moms]]</f>
        <v>569.31200000000001</v>
      </c>
      <c r="M3354" s="2">
        <f>MIN(Tabell2[[#This Row],[Bokat]]*Tabell2[[#This Row],[Inpris ex moms]],Tabell2[[#This Row],[Totalt lagervärde ex moms]])</f>
        <v>0</v>
      </c>
      <c r="N3354" s="2">
        <f>Tabell2[[#This Row],[Totalt lagervärde ex moms]]-Tabell2[[#This Row],[Varav bokat ex moms]]</f>
        <v>569.31200000000001</v>
      </c>
    </row>
    <row r="3355" spans="1:14" x14ac:dyDescent="0.2">
      <c r="A3355" t="s">
        <v>18412</v>
      </c>
      <c r="B3355" t="s">
        <v>18413</v>
      </c>
      <c r="C3355" s="2">
        <v>909</v>
      </c>
      <c r="D3355" s="2">
        <v>545</v>
      </c>
      <c r="E3355" s="2">
        <v>540.79</v>
      </c>
      <c r="F3355" s="2">
        <v>432.63200000000001</v>
      </c>
      <c r="G3355">
        <v>4</v>
      </c>
      <c r="H3355">
        <v>0</v>
      </c>
      <c r="I3355" s="2">
        <f>Tabell2[[#This Row],[Inköpspris (SEK)]]*Tabell2[[#This Row],[Antal]]</f>
        <v>2163.16</v>
      </c>
      <c r="J3355" s="2">
        <f>MIN(Tabell2[[#This Row],[Bokat]]*Tabell2[[#This Row],[Inköpspris (SEK)]],Tabell2[[#This Row],[Totalt lagervärde ink moms]])</f>
        <v>0</v>
      </c>
      <c r="K3355" s="2">
        <f>Tabell2[[#This Row],[Totalt lagervärde ink moms]]-Tabell2[[#This Row],[Varav bokat ink moms]]</f>
        <v>2163.16</v>
      </c>
      <c r="L3355" s="2">
        <f>Tabell2[[#This Row],[Antal]]*Tabell2[[#This Row],[Inpris ex moms]]</f>
        <v>1730.528</v>
      </c>
      <c r="M3355" s="2">
        <f>MIN(Tabell2[[#This Row],[Bokat]]*Tabell2[[#This Row],[Inpris ex moms]],Tabell2[[#This Row],[Totalt lagervärde ex moms]])</f>
        <v>0</v>
      </c>
      <c r="N3355" s="2">
        <f>Tabell2[[#This Row],[Totalt lagervärde ex moms]]-Tabell2[[#This Row],[Varav bokat ex moms]]</f>
        <v>1730.528</v>
      </c>
    </row>
    <row r="3356" spans="1:14" x14ac:dyDescent="0.2">
      <c r="A3356" t="s">
        <v>5124</v>
      </c>
      <c r="B3356" t="s">
        <v>5125</v>
      </c>
      <c r="C3356" s="2">
        <v>249</v>
      </c>
      <c r="D3356" s="2">
        <v>174</v>
      </c>
      <c r="E3356" s="2">
        <v>148.13</v>
      </c>
      <c r="F3356" s="2">
        <v>118.504</v>
      </c>
      <c r="G3356">
        <v>2</v>
      </c>
      <c r="H3356">
        <v>0</v>
      </c>
      <c r="I3356" s="2">
        <f>Tabell2[[#This Row],[Inköpspris (SEK)]]*Tabell2[[#This Row],[Antal]]</f>
        <v>296.26</v>
      </c>
      <c r="J3356" s="2">
        <f>MIN(Tabell2[[#This Row],[Bokat]]*Tabell2[[#This Row],[Inköpspris (SEK)]],Tabell2[[#This Row],[Totalt lagervärde ink moms]])</f>
        <v>0</v>
      </c>
      <c r="K3356" s="2">
        <f>Tabell2[[#This Row],[Totalt lagervärde ink moms]]-Tabell2[[#This Row],[Varav bokat ink moms]]</f>
        <v>296.26</v>
      </c>
      <c r="L3356" s="2">
        <f>Tabell2[[#This Row],[Antal]]*Tabell2[[#This Row],[Inpris ex moms]]</f>
        <v>237.00800000000001</v>
      </c>
      <c r="M3356" s="2">
        <f>MIN(Tabell2[[#This Row],[Bokat]]*Tabell2[[#This Row],[Inpris ex moms]],Tabell2[[#This Row],[Totalt lagervärde ex moms]])</f>
        <v>0</v>
      </c>
      <c r="N3356" s="2">
        <f>Tabell2[[#This Row],[Totalt lagervärde ex moms]]-Tabell2[[#This Row],[Varav bokat ex moms]]</f>
        <v>237.00800000000001</v>
      </c>
    </row>
    <row r="3357" spans="1:14" x14ac:dyDescent="0.2">
      <c r="A3357" t="s">
        <v>6815</v>
      </c>
      <c r="B3357" t="s">
        <v>6816</v>
      </c>
      <c r="C3357" s="2">
        <v>539</v>
      </c>
      <c r="D3357" s="2">
        <v>323</v>
      </c>
      <c r="E3357" s="2">
        <v>320.63</v>
      </c>
      <c r="F3357" s="2">
        <v>256.50400000000002</v>
      </c>
      <c r="G3357">
        <v>7</v>
      </c>
      <c r="H3357">
        <v>0</v>
      </c>
      <c r="I3357" s="2">
        <f>Tabell2[[#This Row],[Inköpspris (SEK)]]*Tabell2[[#This Row],[Antal]]</f>
        <v>2244.41</v>
      </c>
      <c r="J3357" s="2">
        <f>MIN(Tabell2[[#This Row],[Bokat]]*Tabell2[[#This Row],[Inköpspris (SEK)]],Tabell2[[#This Row],[Totalt lagervärde ink moms]])</f>
        <v>0</v>
      </c>
      <c r="K3357" s="2">
        <f>Tabell2[[#This Row],[Totalt lagervärde ink moms]]-Tabell2[[#This Row],[Varav bokat ink moms]]</f>
        <v>2244.41</v>
      </c>
      <c r="L3357" s="2">
        <f>Tabell2[[#This Row],[Antal]]*Tabell2[[#This Row],[Inpris ex moms]]</f>
        <v>1795.5280000000002</v>
      </c>
      <c r="M3357" s="2">
        <f>MIN(Tabell2[[#This Row],[Bokat]]*Tabell2[[#This Row],[Inpris ex moms]],Tabell2[[#This Row],[Totalt lagervärde ex moms]])</f>
        <v>0</v>
      </c>
      <c r="N3357" s="2">
        <f>Tabell2[[#This Row],[Totalt lagervärde ex moms]]-Tabell2[[#This Row],[Varav bokat ex moms]]</f>
        <v>1795.5280000000002</v>
      </c>
    </row>
    <row r="3358" spans="1:14" x14ac:dyDescent="0.2">
      <c r="A3358" t="s">
        <v>13102</v>
      </c>
      <c r="B3358" t="s">
        <v>13103</v>
      </c>
      <c r="C3358" s="2">
        <v>539</v>
      </c>
      <c r="D3358" s="2">
        <v>377</v>
      </c>
      <c r="E3358" s="2">
        <v>320.63</v>
      </c>
      <c r="F3358" s="2">
        <v>256.50400000000002</v>
      </c>
      <c r="G3358">
        <v>1</v>
      </c>
      <c r="H3358">
        <v>0</v>
      </c>
      <c r="I3358" s="2">
        <f>Tabell2[[#This Row],[Inköpspris (SEK)]]*Tabell2[[#This Row],[Antal]]</f>
        <v>320.63</v>
      </c>
      <c r="J3358" s="2">
        <f>MIN(Tabell2[[#This Row],[Bokat]]*Tabell2[[#This Row],[Inköpspris (SEK)]],Tabell2[[#This Row],[Totalt lagervärde ink moms]])</f>
        <v>0</v>
      </c>
      <c r="K3358" s="2">
        <f>Tabell2[[#This Row],[Totalt lagervärde ink moms]]-Tabell2[[#This Row],[Varav bokat ink moms]]</f>
        <v>320.63</v>
      </c>
      <c r="L3358" s="2">
        <f>Tabell2[[#This Row],[Antal]]*Tabell2[[#This Row],[Inpris ex moms]]</f>
        <v>256.50400000000002</v>
      </c>
      <c r="M3358" s="2">
        <f>MIN(Tabell2[[#This Row],[Bokat]]*Tabell2[[#This Row],[Inpris ex moms]],Tabell2[[#This Row],[Totalt lagervärde ex moms]])</f>
        <v>0</v>
      </c>
      <c r="N3358" s="2">
        <f>Tabell2[[#This Row],[Totalt lagervärde ex moms]]-Tabell2[[#This Row],[Varav bokat ex moms]]</f>
        <v>256.50400000000002</v>
      </c>
    </row>
    <row r="3359" spans="1:14" x14ac:dyDescent="0.2">
      <c r="A3359" t="s">
        <v>10174</v>
      </c>
      <c r="B3359" t="s">
        <v>10175</v>
      </c>
      <c r="C3359" s="2">
        <v>775</v>
      </c>
      <c r="E3359" s="2">
        <v>461</v>
      </c>
      <c r="F3359" s="2">
        <v>368.8</v>
      </c>
      <c r="G3359">
        <v>1</v>
      </c>
      <c r="H3359">
        <v>1</v>
      </c>
      <c r="I3359" s="2">
        <f>Tabell2[[#This Row],[Inköpspris (SEK)]]*Tabell2[[#This Row],[Antal]]</f>
        <v>461</v>
      </c>
      <c r="J3359" s="2">
        <f>MIN(Tabell2[[#This Row],[Bokat]]*Tabell2[[#This Row],[Inköpspris (SEK)]],Tabell2[[#This Row],[Totalt lagervärde ink moms]])</f>
        <v>461</v>
      </c>
      <c r="K3359" s="2">
        <f>Tabell2[[#This Row],[Totalt lagervärde ink moms]]-Tabell2[[#This Row],[Varav bokat ink moms]]</f>
        <v>0</v>
      </c>
      <c r="L3359" s="2">
        <f>Tabell2[[#This Row],[Antal]]*Tabell2[[#This Row],[Inpris ex moms]]</f>
        <v>368.8</v>
      </c>
      <c r="M3359" s="2">
        <f>MIN(Tabell2[[#This Row],[Bokat]]*Tabell2[[#This Row],[Inpris ex moms]],Tabell2[[#This Row],[Totalt lagervärde ex moms]])</f>
        <v>368.8</v>
      </c>
      <c r="N3359" s="2">
        <f>Tabell2[[#This Row],[Totalt lagervärde ex moms]]-Tabell2[[#This Row],[Varav bokat ex moms]]</f>
        <v>0</v>
      </c>
    </row>
    <row r="3360" spans="1:14" x14ac:dyDescent="0.2">
      <c r="A3360" t="s">
        <v>12567</v>
      </c>
      <c r="B3360" t="s">
        <v>12568</v>
      </c>
      <c r="C3360" s="2">
        <v>999</v>
      </c>
      <c r="D3360" s="2">
        <v>599</v>
      </c>
      <c r="E3360" s="2">
        <v>594.22</v>
      </c>
      <c r="F3360" s="2">
        <v>475.37600000000003</v>
      </c>
      <c r="G3360">
        <v>1</v>
      </c>
      <c r="H3360">
        <v>0</v>
      </c>
      <c r="I3360" s="2">
        <f>Tabell2[[#This Row],[Inköpspris (SEK)]]*Tabell2[[#This Row],[Antal]]</f>
        <v>594.22</v>
      </c>
      <c r="J3360" s="2">
        <f>MIN(Tabell2[[#This Row],[Bokat]]*Tabell2[[#This Row],[Inköpspris (SEK)]],Tabell2[[#This Row],[Totalt lagervärde ink moms]])</f>
        <v>0</v>
      </c>
      <c r="K3360" s="2">
        <f>Tabell2[[#This Row],[Totalt lagervärde ink moms]]-Tabell2[[#This Row],[Varav bokat ink moms]]</f>
        <v>594.22</v>
      </c>
      <c r="L3360" s="2">
        <f>Tabell2[[#This Row],[Antal]]*Tabell2[[#This Row],[Inpris ex moms]]</f>
        <v>475.37600000000003</v>
      </c>
      <c r="M3360" s="2">
        <f>MIN(Tabell2[[#This Row],[Bokat]]*Tabell2[[#This Row],[Inpris ex moms]],Tabell2[[#This Row],[Totalt lagervärde ex moms]])</f>
        <v>0</v>
      </c>
      <c r="N3360" s="2">
        <f>Tabell2[[#This Row],[Totalt lagervärde ex moms]]-Tabell2[[#This Row],[Varav bokat ex moms]]</f>
        <v>475.37600000000003</v>
      </c>
    </row>
    <row r="3361" spans="1:14" x14ac:dyDescent="0.2">
      <c r="A3361" t="s">
        <v>4740</v>
      </c>
      <c r="B3361" t="s">
        <v>4741</v>
      </c>
      <c r="C3361" s="2">
        <v>69</v>
      </c>
      <c r="D3361" s="2">
        <v>48</v>
      </c>
      <c r="E3361" s="2">
        <v>41.03</v>
      </c>
      <c r="F3361" s="2">
        <v>32.824000000000005</v>
      </c>
      <c r="G3361">
        <v>3</v>
      </c>
      <c r="H3361">
        <v>0</v>
      </c>
      <c r="I3361" s="2">
        <f>Tabell2[[#This Row],[Inköpspris (SEK)]]*Tabell2[[#This Row],[Antal]]</f>
        <v>123.09</v>
      </c>
      <c r="J3361" s="2">
        <f>MIN(Tabell2[[#This Row],[Bokat]]*Tabell2[[#This Row],[Inköpspris (SEK)]],Tabell2[[#This Row],[Totalt lagervärde ink moms]])</f>
        <v>0</v>
      </c>
      <c r="K3361" s="2">
        <f>Tabell2[[#This Row],[Totalt lagervärde ink moms]]-Tabell2[[#This Row],[Varav bokat ink moms]]</f>
        <v>123.09</v>
      </c>
      <c r="L3361" s="2">
        <f>Tabell2[[#This Row],[Antal]]*Tabell2[[#This Row],[Inpris ex moms]]</f>
        <v>98.472000000000008</v>
      </c>
      <c r="M3361" s="2">
        <f>MIN(Tabell2[[#This Row],[Bokat]]*Tabell2[[#This Row],[Inpris ex moms]],Tabell2[[#This Row],[Totalt lagervärde ex moms]])</f>
        <v>0</v>
      </c>
      <c r="N3361" s="2">
        <f>Tabell2[[#This Row],[Totalt lagervärde ex moms]]-Tabell2[[#This Row],[Varav bokat ex moms]]</f>
        <v>98.472000000000008</v>
      </c>
    </row>
    <row r="3362" spans="1:14" x14ac:dyDescent="0.2">
      <c r="A3362" t="s">
        <v>7395</v>
      </c>
      <c r="B3362" t="s">
        <v>7396</v>
      </c>
      <c r="C3362" s="2">
        <v>139</v>
      </c>
      <c r="D3362" s="2">
        <v>97</v>
      </c>
      <c r="E3362" s="2">
        <v>82.65</v>
      </c>
      <c r="F3362" s="2">
        <v>66.12</v>
      </c>
      <c r="G3362">
        <v>1</v>
      </c>
      <c r="H3362">
        <v>0</v>
      </c>
      <c r="I3362" s="2">
        <f>Tabell2[[#This Row],[Inköpspris (SEK)]]*Tabell2[[#This Row],[Antal]]</f>
        <v>82.65</v>
      </c>
      <c r="J3362" s="2">
        <f>MIN(Tabell2[[#This Row],[Bokat]]*Tabell2[[#This Row],[Inköpspris (SEK)]],Tabell2[[#This Row],[Totalt lagervärde ink moms]])</f>
        <v>0</v>
      </c>
      <c r="K3362" s="2">
        <f>Tabell2[[#This Row],[Totalt lagervärde ink moms]]-Tabell2[[#This Row],[Varav bokat ink moms]]</f>
        <v>82.65</v>
      </c>
      <c r="L3362" s="2">
        <f>Tabell2[[#This Row],[Antal]]*Tabell2[[#This Row],[Inpris ex moms]]</f>
        <v>66.12</v>
      </c>
      <c r="M3362" s="2">
        <f>MIN(Tabell2[[#This Row],[Bokat]]*Tabell2[[#This Row],[Inpris ex moms]],Tabell2[[#This Row],[Totalt lagervärde ex moms]])</f>
        <v>0</v>
      </c>
      <c r="N3362" s="2">
        <f>Tabell2[[#This Row],[Totalt lagervärde ex moms]]-Tabell2[[#This Row],[Varav bokat ex moms]]</f>
        <v>66.12</v>
      </c>
    </row>
    <row r="3363" spans="1:14" x14ac:dyDescent="0.2">
      <c r="A3363" t="s">
        <v>7397</v>
      </c>
      <c r="B3363" t="s">
        <v>7398</v>
      </c>
      <c r="C3363" s="2">
        <v>139</v>
      </c>
      <c r="D3363" s="2">
        <v>104</v>
      </c>
      <c r="E3363" s="2">
        <v>82.65</v>
      </c>
      <c r="F3363" s="2">
        <v>66.12</v>
      </c>
      <c r="G3363">
        <v>3</v>
      </c>
      <c r="H3363">
        <v>0</v>
      </c>
      <c r="I3363" s="2">
        <f>Tabell2[[#This Row],[Inköpspris (SEK)]]*Tabell2[[#This Row],[Antal]]</f>
        <v>247.95000000000002</v>
      </c>
      <c r="J3363" s="2">
        <f>MIN(Tabell2[[#This Row],[Bokat]]*Tabell2[[#This Row],[Inköpspris (SEK)]],Tabell2[[#This Row],[Totalt lagervärde ink moms]])</f>
        <v>0</v>
      </c>
      <c r="K3363" s="2">
        <f>Tabell2[[#This Row],[Totalt lagervärde ink moms]]-Tabell2[[#This Row],[Varav bokat ink moms]]</f>
        <v>247.95000000000002</v>
      </c>
      <c r="L3363" s="2">
        <f>Tabell2[[#This Row],[Antal]]*Tabell2[[#This Row],[Inpris ex moms]]</f>
        <v>198.36</v>
      </c>
      <c r="M3363" s="2">
        <f>MIN(Tabell2[[#This Row],[Bokat]]*Tabell2[[#This Row],[Inpris ex moms]],Tabell2[[#This Row],[Totalt lagervärde ex moms]])</f>
        <v>0</v>
      </c>
      <c r="N3363" s="2">
        <f>Tabell2[[#This Row],[Totalt lagervärde ex moms]]-Tabell2[[#This Row],[Varav bokat ex moms]]</f>
        <v>198.36</v>
      </c>
    </row>
    <row r="3364" spans="1:14" x14ac:dyDescent="0.2">
      <c r="A3364" t="s">
        <v>7208</v>
      </c>
      <c r="B3364" t="s">
        <v>7209</v>
      </c>
      <c r="C3364" s="2">
        <v>185</v>
      </c>
      <c r="D3364" s="2">
        <v>130</v>
      </c>
      <c r="E3364" s="2">
        <v>110</v>
      </c>
      <c r="F3364" s="2">
        <v>88</v>
      </c>
      <c r="G3364">
        <v>3</v>
      </c>
      <c r="H3364">
        <v>0</v>
      </c>
      <c r="I3364" s="2">
        <f>Tabell2[[#This Row],[Inköpspris (SEK)]]*Tabell2[[#This Row],[Antal]]</f>
        <v>330</v>
      </c>
      <c r="J3364" s="2">
        <f>MIN(Tabell2[[#This Row],[Bokat]]*Tabell2[[#This Row],[Inköpspris (SEK)]],Tabell2[[#This Row],[Totalt lagervärde ink moms]])</f>
        <v>0</v>
      </c>
      <c r="K3364" s="2">
        <f>Tabell2[[#This Row],[Totalt lagervärde ink moms]]-Tabell2[[#This Row],[Varav bokat ink moms]]</f>
        <v>330</v>
      </c>
      <c r="L3364" s="2">
        <f>Tabell2[[#This Row],[Antal]]*Tabell2[[#This Row],[Inpris ex moms]]</f>
        <v>264</v>
      </c>
      <c r="M3364" s="2">
        <f>MIN(Tabell2[[#This Row],[Bokat]]*Tabell2[[#This Row],[Inpris ex moms]],Tabell2[[#This Row],[Totalt lagervärde ex moms]])</f>
        <v>0</v>
      </c>
      <c r="N3364" s="2">
        <f>Tabell2[[#This Row],[Totalt lagervärde ex moms]]-Tabell2[[#This Row],[Varav bokat ex moms]]</f>
        <v>264</v>
      </c>
    </row>
    <row r="3365" spans="1:14" x14ac:dyDescent="0.2">
      <c r="A3365" t="s">
        <v>17607</v>
      </c>
      <c r="B3365" t="s">
        <v>17608</v>
      </c>
      <c r="C3365" s="2">
        <v>349</v>
      </c>
      <c r="D3365" s="2">
        <v>244</v>
      </c>
      <c r="E3365" s="2">
        <v>207.5</v>
      </c>
      <c r="F3365" s="2">
        <v>166</v>
      </c>
      <c r="G3365">
        <v>1</v>
      </c>
      <c r="H3365">
        <v>0</v>
      </c>
      <c r="I3365" s="2">
        <f>Tabell2[[#This Row],[Inköpspris (SEK)]]*Tabell2[[#This Row],[Antal]]</f>
        <v>207.5</v>
      </c>
      <c r="J3365" s="2">
        <f>MIN(Tabell2[[#This Row],[Bokat]]*Tabell2[[#This Row],[Inköpspris (SEK)]],Tabell2[[#This Row],[Totalt lagervärde ink moms]])</f>
        <v>0</v>
      </c>
      <c r="K3365" s="2">
        <f>Tabell2[[#This Row],[Totalt lagervärde ink moms]]-Tabell2[[#This Row],[Varav bokat ink moms]]</f>
        <v>207.5</v>
      </c>
      <c r="L3365" s="2">
        <f>Tabell2[[#This Row],[Antal]]*Tabell2[[#This Row],[Inpris ex moms]]</f>
        <v>166</v>
      </c>
      <c r="M3365" s="2">
        <f>MIN(Tabell2[[#This Row],[Bokat]]*Tabell2[[#This Row],[Inpris ex moms]],Tabell2[[#This Row],[Totalt lagervärde ex moms]])</f>
        <v>0</v>
      </c>
      <c r="N3365" s="2">
        <f>Tabell2[[#This Row],[Totalt lagervärde ex moms]]-Tabell2[[#This Row],[Varav bokat ex moms]]</f>
        <v>166</v>
      </c>
    </row>
    <row r="3366" spans="1:14" x14ac:dyDescent="0.2">
      <c r="A3366" t="s">
        <v>9585</v>
      </c>
      <c r="B3366" t="s">
        <v>9586</v>
      </c>
      <c r="C3366" s="2">
        <v>209</v>
      </c>
      <c r="D3366" s="2">
        <v>146</v>
      </c>
      <c r="E3366" s="2">
        <v>124.26</v>
      </c>
      <c r="F3366" s="2">
        <v>99.408000000000015</v>
      </c>
      <c r="G3366">
        <v>3</v>
      </c>
      <c r="H3366">
        <v>0</v>
      </c>
      <c r="I3366" s="2">
        <f>Tabell2[[#This Row],[Inköpspris (SEK)]]*Tabell2[[#This Row],[Antal]]</f>
        <v>372.78000000000003</v>
      </c>
      <c r="J3366" s="2">
        <f>MIN(Tabell2[[#This Row],[Bokat]]*Tabell2[[#This Row],[Inköpspris (SEK)]],Tabell2[[#This Row],[Totalt lagervärde ink moms]])</f>
        <v>0</v>
      </c>
      <c r="K3366" s="2">
        <f>Tabell2[[#This Row],[Totalt lagervärde ink moms]]-Tabell2[[#This Row],[Varav bokat ink moms]]</f>
        <v>372.78000000000003</v>
      </c>
      <c r="L3366" s="2">
        <f>Tabell2[[#This Row],[Antal]]*Tabell2[[#This Row],[Inpris ex moms]]</f>
        <v>298.22400000000005</v>
      </c>
      <c r="M3366" s="2">
        <f>MIN(Tabell2[[#This Row],[Bokat]]*Tabell2[[#This Row],[Inpris ex moms]],Tabell2[[#This Row],[Totalt lagervärde ex moms]])</f>
        <v>0</v>
      </c>
      <c r="N3366" s="2">
        <f>Tabell2[[#This Row],[Totalt lagervärde ex moms]]-Tabell2[[#This Row],[Varav bokat ex moms]]</f>
        <v>298.22400000000005</v>
      </c>
    </row>
    <row r="3367" spans="1:14" x14ac:dyDescent="0.2">
      <c r="A3367" t="s">
        <v>10122</v>
      </c>
      <c r="B3367" t="s">
        <v>10123</v>
      </c>
      <c r="C3367" s="2">
        <v>799</v>
      </c>
      <c r="D3367" s="2">
        <v>559</v>
      </c>
      <c r="E3367" s="2">
        <v>475</v>
      </c>
      <c r="F3367" s="2">
        <v>380</v>
      </c>
      <c r="G3367">
        <v>1</v>
      </c>
      <c r="H3367">
        <v>0</v>
      </c>
      <c r="I3367" s="2">
        <f>Tabell2[[#This Row],[Inköpspris (SEK)]]*Tabell2[[#This Row],[Antal]]</f>
        <v>475</v>
      </c>
      <c r="J3367" s="2">
        <f>MIN(Tabell2[[#This Row],[Bokat]]*Tabell2[[#This Row],[Inköpspris (SEK)]],Tabell2[[#This Row],[Totalt lagervärde ink moms]])</f>
        <v>0</v>
      </c>
      <c r="K3367" s="2">
        <f>Tabell2[[#This Row],[Totalt lagervärde ink moms]]-Tabell2[[#This Row],[Varav bokat ink moms]]</f>
        <v>475</v>
      </c>
      <c r="L3367" s="2">
        <f>Tabell2[[#This Row],[Antal]]*Tabell2[[#This Row],[Inpris ex moms]]</f>
        <v>380</v>
      </c>
      <c r="M3367" s="2">
        <f>MIN(Tabell2[[#This Row],[Bokat]]*Tabell2[[#This Row],[Inpris ex moms]],Tabell2[[#This Row],[Totalt lagervärde ex moms]])</f>
        <v>0</v>
      </c>
      <c r="N3367" s="2">
        <f>Tabell2[[#This Row],[Totalt lagervärde ex moms]]-Tabell2[[#This Row],[Varav bokat ex moms]]</f>
        <v>380</v>
      </c>
    </row>
    <row r="3368" spans="1:14" x14ac:dyDescent="0.2">
      <c r="A3368" t="s">
        <v>10142</v>
      </c>
      <c r="B3368" t="s">
        <v>10143</v>
      </c>
      <c r="C3368" s="2">
        <v>799</v>
      </c>
      <c r="D3368" s="2">
        <v>559</v>
      </c>
      <c r="E3368" s="2">
        <v>475</v>
      </c>
      <c r="F3368" s="2">
        <v>380</v>
      </c>
      <c r="G3368">
        <v>1</v>
      </c>
      <c r="H3368">
        <v>0</v>
      </c>
      <c r="I3368" s="2">
        <f>Tabell2[[#This Row],[Inköpspris (SEK)]]*Tabell2[[#This Row],[Antal]]</f>
        <v>475</v>
      </c>
      <c r="J3368" s="2">
        <f>MIN(Tabell2[[#This Row],[Bokat]]*Tabell2[[#This Row],[Inköpspris (SEK)]],Tabell2[[#This Row],[Totalt lagervärde ink moms]])</f>
        <v>0</v>
      </c>
      <c r="K3368" s="2">
        <f>Tabell2[[#This Row],[Totalt lagervärde ink moms]]-Tabell2[[#This Row],[Varav bokat ink moms]]</f>
        <v>475</v>
      </c>
      <c r="L3368" s="2">
        <f>Tabell2[[#This Row],[Antal]]*Tabell2[[#This Row],[Inpris ex moms]]</f>
        <v>380</v>
      </c>
      <c r="M3368" s="2">
        <f>MIN(Tabell2[[#This Row],[Bokat]]*Tabell2[[#This Row],[Inpris ex moms]],Tabell2[[#This Row],[Totalt lagervärde ex moms]])</f>
        <v>0</v>
      </c>
      <c r="N3368" s="2">
        <f>Tabell2[[#This Row],[Totalt lagervärde ex moms]]-Tabell2[[#This Row],[Varav bokat ex moms]]</f>
        <v>380</v>
      </c>
    </row>
    <row r="3369" spans="1:14" x14ac:dyDescent="0.2">
      <c r="A3369" t="s">
        <v>6305</v>
      </c>
      <c r="B3369" t="s">
        <v>6306</v>
      </c>
      <c r="C3369" s="2">
        <v>389</v>
      </c>
      <c r="D3369" s="2">
        <v>272</v>
      </c>
      <c r="E3369" s="2">
        <v>231.25</v>
      </c>
      <c r="F3369" s="2">
        <v>185</v>
      </c>
      <c r="G3369">
        <v>1</v>
      </c>
      <c r="H3369">
        <v>0</v>
      </c>
      <c r="I3369" s="2">
        <f>Tabell2[[#This Row],[Inköpspris (SEK)]]*Tabell2[[#This Row],[Antal]]</f>
        <v>231.25</v>
      </c>
      <c r="J3369" s="2">
        <f>MIN(Tabell2[[#This Row],[Bokat]]*Tabell2[[#This Row],[Inköpspris (SEK)]],Tabell2[[#This Row],[Totalt lagervärde ink moms]])</f>
        <v>0</v>
      </c>
      <c r="K3369" s="2">
        <f>Tabell2[[#This Row],[Totalt lagervärde ink moms]]-Tabell2[[#This Row],[Varav bokat ink moms]]</f>
        <v>231.25</v>
      </c>
      <c r="L3369" s="2">
        <f>Tabell2[[#This Row],[Antal]]*Tabell2[[#This Row],[Inpris ex moms]]</f>
        <v>185</v>
      </c>
      <c r="M3369" s="2">
        <f>MIN(Tabell2[[#This Row],[Bokat]]*Tabell2[[#This Row],[Inpris ex moms]],Tabell2[[#This Row],[Totalt lagervärde ex moms]])</f>
        <v>0</v>
      </c>
      <c r="N3369" s="2">
        <f>Tabell2[[#This Row],[Totalt lagervärde ex moms]]-Tabell2[[#This Row],[Varav bokat ex moms]]</f>
        <v>185</v>
      </c>
    </row>
    <row r="3370" spans="1:14" x14ac:dyDescent="0.2">
      <c r="A3370" t="s">
        <v>10740</v>
      </c>
      <c r="B3370" t="s">
        <v>10741</v>
      </c>
      <c r="C3370" s="2">
        <v>249</v>
      </c>
      <c r="D3370" s="2">
        <v>174</v>
      </c>
      <c r="E3370" s="2">
        <v>148.02000000000001</v>
      </c>
      <c r="F3370" s="2">
        <v>118.41600000000001</v>
      </c>
      <c r="G3370">
        <v>2</v>
      </c>
      <c r="H3370">
        <v>0</v>
      </c>
      <c r="I3370" s="2">
        <f>Tabell2[[#This Row],[Inköpspris (SEK)]]*Tabell2[[#This Row],[Antal]]</f>
        <v>296.04000000000002</v>
      </c>
      <c r="J3370" s="2">
        <f>MIN(Tabell2[[#This Row],[Bokat]]*Tabell2[[#This Row],[Inköpspris (SEK)]],Tabell2[[#This Row],[Totalt lagervärde ink moms]])</f>
        <v>0</v>
      </c>
      <c r="K3370" s="2">
        <f>Tabell2[[#This Row],[Totalt lagervärde ink moms]]-Tabell2[[#This Row],[Varav bokat ink moms]]</f>
        <v>296.04000000000002</v>
      </c>
      <c r="L3370" s="2">
        <f>Tabell2[[#This Row],[Antal]]*Tabell2[[#This Row],[Inpris ex moms]]</f>
        <v>236.83200000000002</v>
      </c>
      <c r="M3370" s="2">
        <f>MIN(Tabell2[[#This Row],[Bokat]]*Tabell2[[#This Row],[Inpris ex moms]],Tabell2[[#This Row],[Totalt lagervärde ex moms]])</f>
        <v>0</v>
      </c>
      <c r="N3370" s="2">
        <f>Tabell2[[#This Row],[Totalt lagervärde ex moms]]-Tabell2[[#This Row],[Varav bokat ex moms]]</f>
        <v>236.83200000000002</v>
      </c>
    </row>
    <row r="3371" spans="1:14" x14ac:dyDescent="0.2">
      <c r="A3371" t="s">
        <v>7167</v>
      </c>
      <c r="B3371" t="s">
        <v>7168</v>
      </c>
      <c r="C3371" s="2">
        <v>169</v>
      </c>
      <c r="D3371" s="2">
        <v>118</v>
      </c>
      <c r="E3371" s="2">
        <v>100.46</v>
      </c>
      <c r="F3371" s="2">
        <v>80.37</v>
      </c>
      <c r="G3371">
        <v>1</v>
      </c>
      <c r="H3371">
        <v>0</v>
      </c>
      <c r="I3371" s="2">
        <f>Tabell2[[#This Row],[Inköpspris (SEK)]]*Tabell2[[#This Row],[Antal]]</f>
        <v>100.46</v>
      </c>
      <c r="J3371" s="2">
        <f>MIN(Tabell2[[#This Row],[Bokat]]*Tabell2[[#This Row],[Inköpspris (SEK)]],Tabell2[[#This Row],[Totalt lagervärde ink moms]])</f>
        <v>0</v>
      </c>
      <c r="K3371" s="2">
        <f>Tabell2[[#This Row],[Totalt lagervärde ink moms]]-Tabell2[[#This Row],[Varav bokat ink moms]]</f>
        <v>100.46</v>
      </c>
      <c r="L3371" s="2">
        <f>Tabell2[[#This Row],[Antal]]*Tabell2[[#This Row],[Inpris ex moms]]</f>
        <v>80.37</v>
      </c>
      <c r="M3371" s="2">
        <f>MIN(Tabell2[[#This Row],[Bokat]]*Tabell2[[#This Row],[Inpris ex moms]],Tabell2[[#This Row],[Totalt lagervärde ex moms]])</f>
        <v>0</v>
      </c>
      <c r="N3371" s="2">
        <f>Tabell2[[#This Row],[Totalt lagervärde ex moms]]-Tabell2[[#This Row],[Varav bokat ex moms]]</f>
        <v>80.37</v>
      </c>
    </row>
    <row r="3372" spans="1:14" x14ac:dyDescent="0.2">
      <c r="A3372" t="s">
        <v>7169</v>
      </c>
      <c r="B3372" t="s">
        <v>7170</v>
      </c>
      <c r="C3372" s="2">
        <v>169</v>
      </c>
      <c r="D3372" s="2">
        <v>118</v>
      </c>
      <c r="E3372" s="2">
        <v>100.46</v>
      </c>
      <c r="F3372" s="2">
        <v>80.37</v>
      </c>
      <c r="G3372">
        <v>5</v>
      </c>
      <c r="H3372">
        <v>0</v>
      </c>
      <c r="I3372" s="2">
        <f>Tabell2[[#This Row],[Inköpspris (SEK)]]*Tabell2[[#This Row],[Antal]]</f>
        <v>502.29999999999995</v>
      </c>
      <c r="J3372" s="2">
        <f>MIN(Tabell2[[#This Row],[Bokat]]*Tabell2[[#This Row],[Inköpspris (SEK)]],Tabell2[[#This Row],[Totalt lagervärde ink moms]])</f>
        <v>0</v>
      </c>
      <c r="K3372" s="2">
        <f>Tabell2[[#This Row],[Totalt lagervärde ink moms]]-Tabell2[[#This Row],[Varav bokat ink moms]]</f>
        <v>502.29999999999995</v>
      </c>
      <c r="L3372" s="2">
        <f>Tabell2[[#This Row],[Antal]]*Tabell2[[#This Row],[Inpris ex moms]]</f>
        <v>401.85</v>
      </c>
      <c r="M3372" s="2">
        <f>MIN(Tabell2[[#This Row],[Bokat]]*Tabell2[[#This Row],[Inpris ex moms]],Tabell2[[#This Row],[Totalt lagervärde ex moms]])</f>
        <v>0</v>
      </c>
      <c r="N3372" s="2">
        <f>Tabell2[[#This Row],[Totalt lagervärde ex moms]]-Tabell2[[#This Row],[Varav bokat ex moms]]</f>
        <v>401.85</v>
      </c>
    </row>
    <row r="3373" spans="1:14" x14ac:dyDescent="0.2">
      <c r="A3373" t="s">
        <v>7171</v>
      </c>
      <c r="B3373" t="s">
        <v>7172</v>
      </c>
      <c r="C3373" s="2">
        <v>169</v>
      </c>
      <c r="D3373" s="2">
        <v>118</v>
      </c>
      <c r="E3373" s="2">
        <v>100.46</v>
      </c>
      <c r="F3373" s="2">
        <v>80.37</v>
      </c>
      <c r="G3373">
        <v>2</v>
      </c>
      <c r="H3373">
        <v>0</v>
      </c>
      <c r="I3373" s="2">
        <f>Tabell2[[#This Row],[Inköpspris (SEK)]]*Tabell2[[#This Row],[Antal]]</f>
        <v>200.92</v>
      </c>
      <c r="J3373" s="2">
        <f>MIN(Tabell2[[#This Row],[Bokat]]*Tabell2[[#This Row],[Inköpspris (SEK)]],Tabell2[[#This Row],[Totalt lagervärde ink moms]])</f>
        <v>0</v>
      </c>
      <c r="K3373" s="2">
        <f>Tabell2[[#This Row],[Totalt lagervärde ink moms]]-Tabell2[[#This Row],[Varav bokat ink moms]]</f>
        <v>200.92</v>
      </c>
      <c r="L3373" s="2">
        <f>Tabell2[[#This Row],[Antal]]*Tabell2[[#This Row],[Inpris ex moms]]</f>
        <v>160.74</v>
      </c>
      <c r="M3373" s="2">
        <f>MIN(Tabell2[[#This Row],[Bokat]]*Tabell2[[#This Row],[Inpris ex moms]],Tabell2[[#This Row],[Totalt lagervärde ex moms]])</f>
        <v>0</v>
      </c>
      <c r="N3373" s="2">
        <f>Tabell2[[#This Row],[Totalt lagervärde ex moms]]-Tabell2[[#This Row],[Varav bokat ex moms]]</f>
        <v>160.74</v>
      </c>
    </row>
    <row r="3374" spans="1:14" x14ac:dyDescent="0.2">
      <c r="A3374" t="s">
        <v>7173</v>
      </c>
      <c r="B3374" t="s">
        <v>7174</v>
      </c>
      <c r="C3374" s="2">
        <v>169</v>
      </c>
      <c r="D3374" s="2">
        <v>118</v>
      </c>
      <c r="E3374" s="2">
        <v>100.46</v>
      </c>
      <c r="F3374" s="2">
        <v>80.37</v>
      </c>
      <c r="G3374">
        <v>1</v>
      </c>
      <c r="H3374">
        <v>0</v>
      </c>
      <c r="I3374" s="2">
        <f>Tabell2[[#This Row],[Inköpspris (SEK)]]*Tabell2[[#This Row],[Antal]]</f>
        <v>100.46</v>
      </c>
      <c r="J3374" s="2">
        <f>MIN(Tabell2[[#This Row],[Bokat]]*Tabell2[[#This Row],[Inköpspris (SEK)]],Tabell2[[#This Row],[Totalt lagervärde ink moms]])</f>
        <v>0</v>
      </c>
      <c r="K3374" s="2">
        <f>Tabell2[[#This Row],[Totalt lagervärde ink moms]]-Tabell2[[#This Row],[Varav bokat ink moms]]</f>
        <v>100.46</v>
      </c>
      <c r="L3374" s="2">
        <f>Tabell2[[#This Row],[Antal]]*Tabell2[[#This Row],[Inpris ex moms]]</f>
        <v>80.37</v>
      </c>
      <c r="M3374" s="2">
        <f>MIN(Tabell2[[#This Row],[Bokat]]*Tabell2[[#This Row],[Inpris ex moms]],Tabell2[[#This Row],[Totalt lagervärde ex moms]])</f>
        <v>0</v>
      </c>
      <c r="N3374" s="2">
        <f>Tabell2[[#This Row],[Totalt lagervärde ex moms]]-Tabell2[[#This Row],[Varav bokat ex moms]]</f>
        <v>80.37</v>
      </c>
    </row>
    <row r="3375" spans="1:14" x14ac:dyDescent="0.2">
      <c r="A3375" t="s">
        <v>7177</v>
      </c>
      <c r="B3375" t="s">
        <v>7178</v>
      </c>
      <c r="C3375" s="2">
        <v>169</v>
      </c>
      <c r="D3375" s="2">
        <v>118</v>
      </c>
      <c r="E3375" s="2">
        <v>100.46</v>
      </c>
      <c r="F3375" s="2">
        <v>80.37</v>
      </c>
      <c r="G3375">
        <v>1</v>
      </c>
      <c r="H3375">
        <v>1</v>
      </c>
      <c r="I3375" s="2">
        <f>Tabell2[[#This Row],[Inköpspris (SEK)]]*Tabell2[[#This Row],[Antal]]</f>
        <v>100.46</v>
      </c>
      <c r="J3375" s="2">
        <f>MIN(Tabell2[[#This Row],[Bokat]]*Tabell2[[#This Row],[Inköpspris (SEK)]],Tabell2[[#This Row],[Totalt lagervärde ink moms]])</f>
        <v>100.46</v>
      </c>
      <c r="K3375" s="2">
        <f>Tabell2[[#This Row],[Totalt lagervärde ink moms]]-Tabell2[[#This Row],[Varav bokat ink moms]]</f>
        <v>0</v>
      </c>
      <c r="L3375" s="2">
        <f>Tabell2[[#This Row],[Antal]]*Tabell2[[#This Row],[Inpris ex moms]]</f>
        <v>80.37</v>
      </c>
      <c r="M3375" s="2">
        <f>MIN(Tabell2[[#This Row],[Bokat]]*Tabell2[[#This Row],[Inpris ex moms]],Tabell2[[#This Row],[Totalt lagervärde ex moms]])</f>
        <v>80.37</v>
      </c>
      <c r="N3375" s="2">
        <f>Tabell2[[#This Row],[Totalt lagervärde ex moms]]-Tabell2[[#This Row],[Varav bokat ex moms]]</f>
        <v>0</v>
      </c>
    </row>
    <row r="3376" spans="1:14" x14ac:dyDescent="0.2">
      <c r="A3376" t="s">
        <v>5122</v>
      </c>
      <c r="B3376" t="s">
        <v>5123</v>
      </c>
      <c r="C3376" s="2">
        <v>99</v>
      </c>
      <c r="D3376" s="2">
        <v>69</v>
      </c>
      <c r="E3376" s="2">
        <v>58.85</v>
      </c>
      <c r="F3376" s="2">
        <v>47.080000000000005</v>
      </c>
      <c r="G3376">
        <v>1</v>
      </c>
      <c r="H3376">
        <v>0</v>
      </c>
      <c r="I3376" s="2">
        <f>Tabell2[[#This Row],[Inköpspris (SEK)]]*Tabell2[[#This Row],[Antal]]</f>
        <v>58.85</v>
      </c>
      <c r="J3376" s="2">
        <f>MIN(Tabell2[[#This Row],[Bokat]]*Tabell2[[#This Row],[Inköpspris (SEK)]],Tabell2[[#This Row],[Totalt lagervärde ink moms]])</f>
        <v>0</v>
      </c>
      <c r="K3376" s="2">
        <f>Tabell2[[#This Row],[Totalt lagervärde ink moms]]-Tabell2[[#This Row],[Varav bokat ink moms]]</f>
        <v>58.85</v>
      </c>
      <c r="L3376" s="2">
        <f>Tabell2[[#This Row],[Antal]]*Tabell2[[#This Row],[Inpris ex moms]]</f>
        <v>47.080000000000005</v>
      </c>
      <c r="M3376" s="2">
        <f>MIN(Tabell2[[#This Row],[Bokat]]*Tabell2[[#This Row],[Inpris ex moms]],Tabell2[[#This Row],[Totalt lagervärde ex moms]])</f>
        <v>0</v>
      </c>
      <c r="N3376" s="2">
        <f>Tabell2[[#This Row],[Totalt lagervärde ex moms]]-Tabell2[[#This Row],[Varav bokat ex moms]]</f>
        <v>47.080000000000005</v>
      </c>
    </row>
    <row r="3377" spans="1:14" x14ac:dyDescent="0.2">
      <c r="A3377" t="s">
        <v>8109</v>
      </c>
      <c r="B3377" t="s">
        <v>8110</v>
      </c>
      <c r="C3377" s="2">
        <v>175</v>
      </c>
      <c r="D3377" s="2">
        <v>122</v>
      </c>
      <c r="E3377" s="2">
        <v>104.03</v>
      </c>
      <c r="F3377" s="2">
        <v>83.220000000000013</v>
      </c>
      <c r="G3377">
        <v>1</v>
      </c>
      <c r="H3377">
        <v>0</v>
      </c>
      <c r="I3377" s="2">
        <f>Tabell2[[#This Row],[Inköpspris (SEK)]]*Tabell2[[#This Row],[Antal]]</f>
        <v>104.03</v>
      </c>
      <c r="J3377" s="2">
        <f>MIN(Tabell2[[#This Row],[Bokat]]*Tabell2[[#This Row],[Inköpspris (SEK)]],Tabell2[[#This Row],[Totalt lagervärde ink moms]])</f>
        <v>0</v>
      </c>
      <c r="K3377" s="2">
        <f>Tabell2[[#This Row],[Totalt lagervärde ink moms]]-Tabell2[[#This Row],[Varav bokat ink moms]]</f>
        <v>104.03</v>
      </c>
      <c r="L3377" s="2">
        <f>Tabell2[[#This Row],[Antal]]*Tabell2[[#This Row],[Inpris ex moms]]</f>
        <v>83.220000000000013</v>
      </c>
      <c r="M3377" s="2">
        <f>MIN(Tabell2[[#This Row],[Bokat]]*Tabell2[[#This Row],[Inpris ex moms]],Tabell2[[#This Row],[Totalt lagervärde ex moms]])</f>
        <v>0</v>
      </c>
      <c r="N3377" s="2">
        <f>Tabell2[[#This Row],[Totalt lagervärde ex moms]]-Tabell2[[#This Row],[Varav bokat ex moms]]</f>
        <v>83.220000000000013</v>
      </c>
    </row>
    <row r="3378" spans="1:14" x14ac:dyDescent="0.2">
      <c r="A3378" t="s">
        <v>11408</v>
      </c>
      <c r="B3378" t="s">
        <v>11409</v>
      </c>
      <c r="C3378" s="2">
        <v>149</v>
      </c>
      <c r="D3378" s="2">
        <v>104</v>
      </c>
      <c r="E3378" s="2">
        <v>88.56</v>
      </c>
      <c r="F3378" s="2">
        <v>70.847999999999999</v>
      </c>
      <c r="G3378">
        <v>6</v>
      </c>
      <c r="H3378">
        <v>0</v>
      </c>
      <c r="I3378" s="2">
        <f>Tabell2[[#This Row],[Inköpspris (SEK)]]*Tabell2[[#This Row],[Antal]]</f>
        <v>531.36</v>
      </c>
      <c r="J3378" s="2">
        <f>MIN(Tabell2[[#This Row],[Bokat]]*Tabell2[[#This Row],[Inköpspris (SEK)]],Tabell2[[#This Row],[Totalt lagervärde ink moms]])</f>
        <v>0</v>
      </c>
      <c r="K3378" s="2">
        <f>Tabell2[[#This Row],[Totalt lagervärde ink moms]]-Tabell2[[#This Row],[Varav bokat ink moms]]</f>
        <v>531.36</v>
      </c>
      <c r="L3378" s="2">
        <f>Tabell2[[#This Row],[Antal]]*Tabell2[[#This Row],[Inpris ex moms]]</f>
        <v>425.08799999999997</v>
      </c>
      <c r="M3378" s="2">
        <f>MIN(Tabell2[[#This Row],[Bokat]]*Tabell2[[#This Row],[Inpris ex moms]],Tabell2[[#This Row],[Totalt lagervärde ex moms]])</f>
        <v>0</v>
      </c>
      <c r="N3378" s="2">
        <f>Tabell2[[#This Row],[Totalt lagervärde ex moms]]-Tabell2[[#This Row],[Varav bokat ex moms]]</f>
        <v>425.08799999999997</v>
      </c>
    </row>
    <row r="3379" spans="1:14" x14ac:dyDescent="0.2">
      <c r="A3379" t="s">
        <v>12613</v>
      </c>
      <c r="B3379" t="s">
        <v>12614</v>
      </c>
      <c r="C3379" s="2">
        <v>1779</v>
      </c>
      <c r="D3379" s="2">
        <v>1067</v>
      </c>
      <c r="E3379" s="2">
        <v>1057.3699999999999</v>
      </c>
      <c r="F3379" s="2">
        <v>845.89599999999996</v>
      </c>
      <c r="G3379">
        <v>1</v>
      </c>
      <c r="H3379">
        <v>0</v>
      </c>
      <c r="I3379" s="2">
        <f>Tabell2[[#This Row],[Inköpspris (SEK)]]*Tabell2[[#This Row],[Antal]]</f>
        <v>1057.3699999999999</v>
      </c>
      <c r="J3379" s="2">
        <f>MIN(Tabell2[[#This Row],[Bokat]]*Tabell2[[#This Row],[Inköpspris (SEK)]],Tabell2[[#This Row],[Totalt lagervärde ink moms]])</f>
        <v>0</v>
      </c>
      <c r="K3379" s="2">
        <f>Tabell2[[#This Row],[Totalt lagervärde ink moms]]-Tabell2[[#This Row],[Varav bokat ink moms]]</f>
        <v>1057.3699999999999</v>
      </c>
      <c r="L3379" s="2">
        <f>Tabell2[[#This Row],[Antal]]*Tabell2[[#This Row],[Inpris ex moms]]</f>
        <v>845.89599999999996</v>
      </c>
      <c r="M3379" s="2">
        <f>MIN(Tabell2[[#This Row],[Bokat]]*Tabell2[[#This Row],[Inpris ex moms]],Tabell2[[#This Row],[Totalt lagervärde ex moms]])</f>
        <v>0</v>
      </c>
      <c r="N3379" s="2">
        <f>Tabell2[[#This Row],[Totalt lagervärde ex moms]]-Tabell2[[#This Row],[Varav bokat ex moms]]</f>
        <v>845.89599999999996</v>
      </c>
    </row>
    <row r="3380" spans="1:14" x14ac:dyDescent="0.2">
      <c r="A3380" t="s">
        <v>1164</v>
      </c>
      <c r="B3380" t="s">
        <v>1165</v>
      </c>
      <c r="C3380" s="2">
        <v>1179</v>
      </c>
      <c r="D3380" s="2">
        <v>825</v>
      </c>
      <c r="E3380" s="2">
        <v>700.63</v>
      </c>
      <c r="F3380" s="2">
        <v>560.50400000000002</v>
      </c>
      <c r="G3380">
        <v>1</v>
      </c>
      <c r="H3380">
        <v>0</v>
      </c>
      <c r="I3380" s="2">
        <f>Tabell2[[#This Row],[Inköpspris (SEK)]]*Tabell2[[#This Row],[Antal]]</f>
        <v>700.63</v>
      </c>
      <c r="J3380" s="2">
        <f>MIN(Tabell2[[#This Row],[Bokat]]*Tabell2[[#This Row],[Inköpspris (SEK)]],Tabell2[[#This Row],[Totalt lagervärde ink moms]])</f>
        <v>0</v>
      </c>
      <c r="K3380" s="2">
        <f>Tabell2[[#This Row],[Totalt lagervärde ink moms]]-Tabell2[[#This Row],[Varav bokat ink moms]]</f>
        <v>700.63</v>
      </c>
      <c r="L3380" s="2">
        <f>Tabell2[[#This Row],[Antal]]*Tabell2[[#This Row],[Inpris ex moms]]</f>
        <v>560.50400000000002</v>
      </c>
      <c r="M3380" s="2">
        <f>MIN(Tabell2[[#This Row],[Bokat]]*Tabell2[[#This Row],[Inpris ex moms]],Tabell2[[#This Row],[Totalt lagervärde ex moms]])</f>
        <v>0</v>
      </c>
      <c r="N3380" s="2">
        <f>Tabell2[[#This Row],[Totalt lagervärde ex moms]]-Tabell2[[#This Row],[Varav bokat ex moms]]</f>
        <v>560.50400000000002</v>
      </c>
    </row>
    <row r="3381" spans="1:14" x14ac:dyDescent="0.2">
      <c r="A3381" t="s">
        <v>1166</v>
      </c>
      <c r="B3381" t="s">
        <v>1167</v>
      </c>
      <c r="C3381" s="2">
        <v>1179</v>
      </c>
      <c r="D3381" s="2">
        <v>825</v>
      </c>
      <c r="E3381" s="2">
        <v>700.63</v>
      </c>
      <c r="F3381" s="2">
        <v>560.50400000000002</v>
      </c>
      <c r="G3381">
        <v>1</v>
      </c>
      <c r="H3381">
        <v>0</v>
      </c>
      <c r="I3381" s="2">
        <f>Tabell2[[#This Row],[Inköpspris (SEK)]]*Tabell2[[#This Row],[Antal]]</f>
        <v>700.63</v>
      </c>
      <c r="J3381" s="2">
        <f>MIN(Tabell2[[#This Row],[Bokat]]*Tabell2[[#This Row],[Inköpspris (SEK)]],Tabell2[[#This Row],[Totalt lagervärde ink moms]])</f>
        <v>0</v>
      </c>
      <c r="K3381" s="2">
        <f>Tabell2[[#This Row],[Totalt lagervärde ink moms]]-Tabell2[[#This Row],[Varav bokat ink moms]]</f>
        <v>700.63</v>
      </c>
      <c r="L3381" s="2">
        <f>Tabell2[[#This Row],[Antal]]*Tabell2[[#This Row],[Inpris ex moms]]</f>
        <v>560.50400000000002</v>
      </c>
      <c r="M3381" s="2">
        <f>MIN(Tabell2[[#This Row],[Bokat]]*Tabell2[[#This Row],[Inpris ex moms]],Tabell2[[#This Row],[Totalt lagervärde ex moms]])</f>
        <v>0</v>
      </c>
      <c r="N3381" s="2">
        <f>Tabell2[[#This Row],[Totalt lagervärde ex moms]]-Tabell2[[#This Row],[Varav bokat ex moms]]</f>
        <v>560.50400000000002</v>
      </c>
    </row>
    <row r="3382" spans="1:14" x14ac:dyDescent="0.2">
      <c r="A3382" t="s">
        <v>1176</v>
      </c>
      <c r="B3382" t="s">
        <v>1177</v>
      </c>
      <c r="C3382" s="2">
        <v>1659</v>
      </c>
      <c r="D3382" s="2">
        <v>1327</v>
      </c>
      <c r="E3382" s="2">
        <v>985.83</v>
      </c>
      <c r="F3382" s="2">
        <v>788.6640000000001</v>
      </c>
      <c r="G3382">
        <v>1</v>
      </c>
      <c r="H3382">
        <v>0</v>
      </c>
      <c r="I3382" s="2">
        <f>Tabell2[[#This Row],[Inköpspris (SEK)]]*Tabell2[[#This Row],[Antal]]</f>
        <v>985.83</v>
      </c>
      <c r="J3382" s="2">
        <f>MIN(Tabell2[[#This Row],[Bokat]]*Tabell2[[#This Row],[Inköpspris (SEK)]],Tabell2[[#This Row],[Totalt lagervärde ink moms]])</f>
        <v>0</v>
      </c>
      <c r="K3382" s="2">
        <f>Tabell2[[#This Row],[Totalt lagervärde ink moms]]-Tabell2[[#This Row],[Varav bokat ink moms]]</f>
        <v>985.83</v>
      </c>
      <c r="L3382" s="2">
        <f>Tabell2[[#This Row],[Antal]]*Tabell2[[#This Row],[Inpris ex moms]]</f>
        <v>788.6640000000001</v>
      </c>
      <c r="M3382" s="2">
        <f>MIN(Tabell2[[#This Row],[Bokat]]*Tabell2[[#This Row],[Inpris ex moms]],Tabell2[[#This Row],[Totalt lagervärde ex moms]])</f>
        <v>0</v>
      </c>
      <c r="N3382" s="2">
        <f>Tabell2[[#This Row],[Totalt lagervärde ex moms]]-Tabell2[[#This Row],[Varav bokat ex moms]]</f>
        <v>788.6640000000001</v>
      </c>
    </row>
    <row r="3383" spans="1:14" x14ac:dyDescent="0.2">
      <c r="A3383" t="s">
        <v>1178</v>
      </c>
      <c r="B3383" t="s">
        <v>1179</v>
      </c>
      <c r="C3383" s="2">
        <v>1659</v>
      </c>
      <c r="D3383" s="2">
        <v>1327</v>
      </c>
      <c r="E3383" s="2">
        <v>985.83</v>
      </c>
      <c r="F3383" s="2">
        <v>788.6640000000001</v>
      </c>
      <c r="G3383">
        <v>1</v>
      </c>
      <c r="H3383">
        <v>0</v>
      </c>
      <c r="I3383" s="2">
        <f>Tabell2[[#This Row],[Inköpspris (SEK)]]*Tabell2[[#This Row],[Antal]]</f>
        <v>985.83</v>
      </c>
      <c r="J3383" s="2">
        <f>MIN(Tabell2[[#This Row],[Bokat]]*Tabell2[[#This Row],[Inköpspris (SEK)]],Tabell2[[#This Row],[Totalt lagervärde ink moms]])</f>
        <v>0</v>
      </c>
      <c r="K3383" s="2">
        <f>Tabell2[[#This Row],[Totalt lagervärde ink moms]]-Tabell2[[#This Row],[Varav bokat ink moms]]</f>
        <v>985.83</v>
      </c>
      <c r="L3383" s="2">
        <f>Tabell2[[#This Row],[Antal]]*Tabell2[[#This Row],[Inpris ex moms]]</f>
        <v>788.6640000000001</v>
      </c>
      <c r="M3383" s="2">
        <f>MIN(Tabell2[[#This Row],[Bokat]]*Tabell2[[#This Row],[Inpris ex moms]],Tabell2[[#This Row],[Totalt lagervärde ex moms]])</f>
        <v>0</v>
      </c>
      <c r="N3383" s="2">
        <f>Tabell2[[#This Row],[Totalt lagervärde ex moms]]-Tabell2[[#This Row],[Varav bokat ex moms]]</f>
        <v>788.6640000000001</v>
      </c>
    </row>
    <row r="3384" spans="1:14" x14ac:dyDescent="0.2">
      <c r="A3384" t="s">
        <v>1180</v>
      </c>
      <c r="B3384" t="s">
        <v>1181</v>
      </c>
      <c r="C3384" s="2">
        <v>1659</v>
      </c>
      <c r="D3384" s="2">
        <v>1327</v>
      </c>
      <c r="E3384" s="2">
        <v>985.83</v>
      </c>
      <c r="F3384" s="2">
        <v>788.6640000000001</v>
      </c>
      <c r="G3384">
        <v>2</v>
      </c>
      <c r="H3384">
        <v>0</v>
      </c>
      <c r="I3384" s="2">
        <f>Tabell2[[#This Row],[Inköpspris (SEK)]]*Tabell2[[#This Row],[Antal]]</f>
        <v>1971.66</v>
      </c>
      <c r="J3384" s="2">
        <f>MIN(Tabell2[[#This Row],[Bokat]]*Tabell2[[#This Row],[Inköpspris (SEK)]],Tabell2[[#This Row],[Totalt lagervärde ink moms]])</f>
        <v>0</v>
      </c>
      <c r="K3384" s="2">
        <f>Tabell2[[#This Row],[Totalt lagervärde ink moms]]-Tabell2[[#This Row],[Varav bokat ink moms]]</f>
        <v>1971.66</v>
      </c>
      <c r="L3384" s="2">
        <f>Tabell2[[#This Row],[Antal]]*Tabell2[[#This Row],[Inpris ex moms]]</f>
        <v>1577.3280000000002</v>
      </c>
      <c r="M3384" s="2">
        <f>MIN(Tabell2[[#This Row],[Bokat]]*Tabell2[[#This Row],[Inpris ex moms]],Tabell2[[#This Row],[Totalt lagervärde ex moms]])</f>
        <v>0</v>
      </c>
      <c r="N3384" s="2">
        <f>Tabell2[[#This Row],[Totalt lagervärde ex moms]]-Tabell2[[#This Row],[Varav bokat ex moms]]</f>
        <v>1577.3280000000002</v>
      </c>
    </row>
    <row r="3385" spans="1:14" x14ac:dyDescent="0.2">
      <c r="A3385" t="s">
        <v>10936</v>
      </c>
      <c r="B3385" t="s">
        <v>10937</v>
      </c>
      <c r="C3385" s="2">
        <v>345</v>
      </c>
      <c r="D3385" s="2">
        <v>241</v>
      </c>
      <c r="E3385" s="2">
        <v>205</v>
      </c>
      <c r="F3385" s="2">
        <v>164</v>
      </c>
      <c r="G3385">
        <v>3</v>
      </c>
      <c r="H3385">
        <v>0</v>
      </c>
      <c r="I3385" s="2">
        <f>Tabell2[[#This Row],[Inköpspris (SEK)]]*Tabell2[[#This Row],[Antal]]</f>
        <v>615</v>
      </c>
      <c r="J3385" s="2">
        <f>MIN(Tabell2[[#This Row],[Bokat]]*Tabell2[[#This Row],[Inköpspris (SEK)]],Tabell2[[#This Row],[Totalt lagervärde ink moms]])</f>
        <v>0</v>
      </c>
      <c r="K3385" s="2">
        <f>Tabell2[[#This Row],[Totalt lagervärde ink moms]]-Tabell2[[#This Row],[Varav bokat ink moms]]</f>
        <v>615</v>
      </c>
      <c r="L3385" s="2">
        <f>Tabell2[[#This Row],[Antal]]*Tabell2[[#This Row],[Inpris ex moms]]</f>
        <v>492</v>
      </c>
      <c r="M3385" s="2">
        <f>MIN(Tabell2[[#This Row],[Bokat]]*Tabell2[[#This Row],[Inpris ex moms]],Tabell2[[#This Row],[Totalt lagervärde ex moms]])</f>
        <v>0</v>
      </c>
      <c r="N3385" s="2">
        <f>Tabell2[[#This Row],[Totalt lagervärde ex moms]]-Tabell2[[#This Row],[Varav bokat ex moms]]</f>
        <v>492</v>
      </c>
    </row>
    <row r="3386" spans="1:14" x14ac:dyDescent="0.2">
      <c r="A3386" t="s">
        <v>10158</v>
      </c>
      <c r="B3386" t="s">
        <v>10159</v>
      </c>
      <c r="C3386" s="2">
        <v>629</v>
      </c>
      <c r="D3386" s="2">
        <v>440</v>
      </c>
      <c r="E3386" s="2">
        <v>373.75</v>
      </c>
      <c r="F3386" s="2">
        <v>299</v>
      </c>
      <c r="G3386">
        <v>1</v>
      </c>
      <c r="H3386">
        <v>0</v>
      </c>
      <c r="I3386" s="2">
        <f>Tabell2[[#This Row],[Inköpspris (SEK)]]*Tabell2[[#This Row],[Antal]]</f>
        <v>373.75</v>
      </c>
      <c r="J3386" s="2">
        <f>MIN(Tabell2[[#This Row],[Bokat]]*Tabell2[[#This Row],[Inköpspris (SEK)]],Tabell2[[#This Row],[Totalt lagervärde ink moms]])</f>
        <v>0</v>
      </c>
      <c r="K3386" s="2">
        <f>Tabell2[[#This Row],[Totalt lagervärde ink moms]]-Tabell2[[#This Row],[Varav bokat ink moms]]</f>
        <v>373.75</v>
      </c>
      <c r="L3386" s="2">
        <f>Tabell2[[#This Row],[Antal]]*Tabell2[[#This Row],[Inpris ex moms]]</f>
        <v>299</v>
      </c>
      <c r="M3386" s="2">
        <f>MIN(Tabell2[[#This Row],[Bokat]]*Tabell2[[#This Row],[Inpris ex moms]],Tabell2[[#This Row],[Totalt lagervärde ex moms]])</f>
        <v>0</v>
      </c>
      <c r="N3386" s="2">
        <f>Tabell2[[#This Row],[Totalt lagervärde ex moms]]-Tabell2[[#This Row],[Varav bokat ex moms]]</f>
        <v>299</v>
      </c>
    </row>
    <row r="3387" spans="1:14" x14ac:dyDescent="0.2">
      <c r="A3387" t="s">
        <v>1150</v>
      </c>
      <c r="B3387" t="s">
        <v>1151</v>
      </c>
      <c r="C3387" s="2">
        <v>195</v>
      </c>
      <c r="D3387" s="2">
        <v>136</v>
      </c>
      <c r="E3387" s="2">
        <v>115.86</v>
      </c>
      <c r="F3387" s="2">
        <v>92.688000000000002</v>
      </c>
      <c r="G3387">
        <v>3</v>
      </c>
      <c r="H3387">
        <v>0</v>
      </c>
      <c r="I3387" s="2">
        <f>Tabell2[[#This Row],[Inköpspris (SEK)]]*Tabell2[[#This Row],[Antal]]</f>
        <v>347.58</v>
      </c>
      <c r="J3387" s="2">
        <f>MIN(Tabell2[[#This Row],[Bokat]]*Tabell2[[#This Row],[Inköpspris (SEK)]],Tabell2[[#This Row],[Totalt lagervärde ink moms]])</f>
        <v>0</v>
      </c>
      <c r="K3387" s="2">
        <f>Tabell2[[#This Row],[Totalt lagervärde ink moms]]-Tabell2[[#This Row],[Varav bokat ink moms]]</f>
        <v>347.58</v>
      </c>
      <c r="L3387" s="2">
        <f>Tabell2[[#This Row],[Antal]]*Tabell2[[#This Row],[Inpris ex moms]]</f>
        <v>278.06400000000002</v>
      </c>
      <c r="M3387" s="2">
        <f>MIN(Tabell2[[#This Row],[Bokat]]*Tabell2[[#This Row],[Inpris ex moms]],Tabell2[[#This Row],[Totalt lagervärde ex moms]])</f>
        <v>0</v>
      </c>
      <c r="N3387" s="2">
        <f>Tabell2[[#This Row],[Totalt lagervärde ex moms]]-Tabell2[[#This Row],[Varav bokat ex moms]]</f>
        <v>278.06400000000002</v>
      </c>
    </row>
    <row r="3388" spans="1:14" x14ac:dyDescent="0.2">
      <c r="A3388" t="s">
        <v>5076</v>
      </c>
      <c r="B3388" t="s">
        <v>5077</v>
      </c>
      <c r="C3388" s="2">
        <v>129</v>
      </c>
      <c r="D3388" s="2">
        <v>77</v>
      </c>
      <c r="E3388" s="2">
        <v>76.63</v>
      </c>
      <c r="F3388" s="2">
        <v>61.304000000000002</v>
      </c>
      <c r="G3388">
        <v>3</v>
      </c>
      <c r="H3388">
        <v>0</v>
      </c>
      <c r="I3388" s="2">
        <f>Tabell2[[#This Row],[Inköpspris (SEK)]]*Tabell2[[#This Row],[Antal]]</f>
        <v>229.89</v>
      </c>
      <c r="J3388" s="2">
        <f>MIN(Tabell2[[#This Row],[Bokat]]*Tabell2[[#This Row],[Inköpspris (SEK)]],Tabell2[[#This Row],[Totalt lagervärde ink moms]])</f>
        <v>0</v>
      </c>
      <c r="K3388" s="2">
        <f>Tabell2[[#This Row],[Totalt lagervärde ink moms]]-Tabell2[[#This Row],[Varav bokat ink moms]]</f>
        <v>229.89</v>
      </c>
      <c r="L3388" s="2">
        <f>Tabell2[[#This Row],[Antal]]*Tabell2[[#This Row],[Inpris ex moms]]</f>
        <v>183.91200000000001</v>
      </c>
      <c r="M3388" s="2">
        <f>MIN(Tabell2[[#This Row],[Bokat]]*Tabell2[[#This Row],[Inpris ex moms]],Tabell2[[#This Row],[Totalt lagervärde ex moms]])</f>
        <v>0</v>
      </c>
      <c r="N3388" s="2">
        <f>Tabell2[[#This Row],[Totalt lagervärde ex moms]]-Tabell2[[#This Row],[Varav bokat ex moms]]</f>
        <v>183.91200000000001</v>
      </c>
    </row>
    <row r="3389" spans="1:14" x14ac:dyDescent="0.2">
      <c r="A3389" t="s">
        <v>9451</v>
      </c>
      <c r="B3389" t="s">
        <v>9452</v>
      </c>
      <c r="C3389" s="2">
        <v>1805</v>
      </c>
      <c r="D3389" s="2">
        <v>1264</v>
      </c>
      <c r="E3389" s="2">
        <v>1072.1400000000001</v>
      </c>
      <c r="F3389" s="2">
        <v>857.7120000000001</v>
      </c>
      <c r="G3389">
        <v>4</v>
      </c>
      <c r="H3389">
        <v>0</v>
      </c>
      <c r="I3389" s="2">
        <f>Tabell2[[#This Row],[Inköpspris (SEK)]]*Tabell2[[#This Row],[Antal]]</f>
        <v>4288.5600000000004</v>
      </c>
      <c r="J3389" s="2">
        <f>MIN(Tabell2[[#This Row],[Bokat]]*Tabell2[[#This Row],[Inköpspris (SEK)]],Tabell2[[#This Row],[Totalt lagervärde ink moms]])</f>
        <v>0</v>
      </c>
      <c r="K3389" s="2">
        <f>Tabell2[[#This Row],[Totalt lagervärde ink moms]]-Tabell2[[#This Row],[Varav bokat ink moms]]</f>
        <v>4288.5600000000004</v>
      </c>
      <c r="L3389" s="2">
        <f>Tabell2[[#This Row],[Antal]]*Tabell2[[#This Row],[Inpris ex moms]]</f>
        <v>3430.8480000000004</v>
      </c>
      <c r="M3389" s="2">
        <f>MIN(Tabell2[[#This Row],[Bokat]]*Tabell2[[#This Row],[Inpris ex moms]],Tabell2[[#This Row],[Totalt lagervärde ex moms]])</f>
        <v>0</v>
      </c>
      <c r="N3389" s="2">
        <f>Tabell2[[#This Row],[Totalt lagervärde ex moms]]-Tabell2[[#This Row],[Varav bokat ex moms]]</f>
        <v>3430.8480000000004</v>
      </c>
    </row>
    <row r="3390" spans="1:14" x14ac:dyDescent="0.2">
      <c r="A3390" t="s">
        <v>9187</v>
      </c>
      <c r="B3390" t="s">
        <v>9188</v>
      </c>
      <c r="C3390" s="2">
        <v>679</v>
      </c>
      <c r="D3390" s="2">
        <v>475</v>
      </c>
      <c r="E3390" s="2">
        <v>403.27</v>
      </c>
      <c r="F3390" s="2">
        <v>322.61599999999999</v>
      </c>
      <c r="G3390">
        <v>1</v>
      </c>
      <c r="H3390">
        <v>0</v>
      </c>
      <c r="I3390" s="2">
        <f>Tabell2[[#This Row],[Inköpspris (SEK)]]*Tabell2[[#This Row],[Antal]]</f>
        <v>403.27</v>
      </c>
      <c r="J3390" s="2">
        <f>MIN(Tabell2[[#This Row],[Bokat]]*Tabell2[[#This Row],[Inköpspris (SEK)]],Tabell2[[#This Row],[Totalt lagervärde ink moms]])</f>
        <v>0</v>
      </c>
      <c r="K3390" s="2">
        <f>Tabell2[[#This Row],[Totalt lagervärde ink moms]]-Tabell2[[#This Row],[Varav bokat ink moms]]</f>
        <v>403.27</v>
      </c>
      <c r="L3390" s="2">
        <f>Tabell2[[#This Row],[Antal]]*Tabell2[[#This Row],[Inpris ex moms]]</f>
        <v>322.61599999999999</v>
      </c>
      <c r="M3390" s="2">
        <f>MIN(Tabell2[[#This Row],[Bokat]]*Tabell2[[#This Row],[Inpris ex moms]],Tabell2[[#This Row],[Totalt lagervärde ex moms]])</f>
        <v>0</v>
      </c>
      <c r="N3390" s="2">
        <f>Tabell2[[#This Row],[Totalt lagervärde ex moms]]-Tabell2[[#This Row],[Varav bokat ex moms]]</f>
        <v>322.61599999999999</v>
      </c>
    </row>
    <row r="3391" spans="1:14" x14ac:dyDescent="0.2">
      <c r="A3391" t="s">
        <v>9189</v>
      </c>
      <c r="B3391" t="s">
        <v>9190</v>
      </c>
      <c r="C3391" s="2">
        <v>679</v>
      </c>
      <c r="D3391" s="2">
        <v>475</v>
      </c>
      <c r="E3391" s="2">
        <v>403.27</v>
      </c>
      <c r="F3391" s="2">
        <v>322.61599999999999</v>
      </c>
      <c r="G3391">
        <v>1</v>
      </c>
      <c r="H3391">
        <v>0</v>
      </c>
      <c r="I3391" s="2">
        <f>Tabell2[[#This Row],[Inköpspris (SEK)]]*Tabell2[[#This Row],[Antal]]</f>
        <v>403.27</v>
      </c>
      <c r="J3391" s="2">
        <f>MIN(Tabell2[[#This Row],[Bokat]]*Tabell2[[#This Row],[Inköpspris (SEK)]],Tabell2[[#This Row],[Totalt lagervärde ink moms]])</f>
        <v>0</v>
      </c>
      <c r="K3391" s="2">
        <f>Tabell2[[#This Row],[Totalt lagervärde ink moms]]-Tabell2[[#This Row],[Varav bokat ink moms]]</f>
        <v>403.27</v>
      </c>
      <c r="L3391" s="2">
        <f>Tabell2[[#This Row],[Antal]]*Tabell2[[#This Row],[Inpris ex moms]]</f>
        <v>322.61599999999999</v>
      </c>
      <c r="M3391" s="2">
        <f>MIN(Tabell2[[#This Row],[Bokat]]*Tabell2[[#This Row],[Inpris ex moms]],Tabell2[[#This Row],[Totalt lagervärde ex moms]])</f>
        <v>0</v>
      </c>
      <c r="N3391" s="2">
        <f>Tabell2[[#This Row],[Totalt lagervärde ex moms]]-Tabell2[[#This Row],[Varav bokat ex moms]]</f>
        <v>322.61599999999999</v>
      </c>
    </row>
    <row r="3392" spans="1:14" x14ac:dyDescent="0.2">
      <c r="A3392" t="s">
        <v>16567</v>
      </c>
      <c r="B3392" t="s">
        <v>16568</v>
      </c>
      <c r="C3392" s="2">
        <v>2295</v>
      </c>
      <c r="D3392" s="2">
        <v>1606</v>
      </c>
      <c r="E3392" s="2">
        <v>1363</v>
      </c>
      <c r="F3392" s="2">
        <v>1090.4000000000001</v>
      </c>
      <c r="G3392">
        <v>2</v>
      </c>
      <c r="H3392">
        <v>0</v>
      </c>
      <c r="I3392" s="2">
        <f>Tabell2[[#This Row],[Inköpspris (SEK)]]*Tabell2[[#This Row],[Antal]]</f>
        <v>2726</v>
      </c>
      <c r="J3392" s="2">
        <f>MIN(Tabell2[[#This Row],[Bokat]]*Tabell2[[#This Row],[Inköpspris (SEK)]],Tabell2[[#This Row],[Totalt lagervärde ink moms]])</f>
        <v>0</v>
      </c>
      <c r="K3392" s="2">
        <f>Tabell2[[#This Row],[Totalt lagervärde ink moms]]-Tabell2[[#This Row],[Varav bokat ink moms]]</f>
        <v>2726</v>
      </c>
      <c r="L3392" s="2">
        <f>Tabell2[[#This Row],[Antal]]*Tabell2[[#This Row],[Inpris ex moms]]</f>
        <v>2180.8000000000002</v>
      </c>
      <c r="M3392" s="2">
        <f>MIN(Tabell2[[#This Row],[Bokat]]*Tabell2[[#This Row],[Inpris ex moms]],Tabell2[[#This Row],[Totalt lagervärde ex moms]])</f>
        <v>0</v>
      </c>
      <c r="N3392" s="2">
        <f>Tabell2[[#This Row],[Totalt lagervärde ex moms]]-Tabell2[[#This Row],[Varav bokat ex moms]]</f>
        <v>2180.8000000000002</v>
      </c>
    </row>
    <row r="3393" spans="1:14" x14ac:dyDescent="0.2">
      <c r="A3393" t="s">
        <v>4113</v>
      </c>
      <c r="B3393" t="s">
        <v>4114</v>
      </c>
      <c r="C3393" s="2">
        <v>16</v>
      </c>
      <c r="D3393" s="2">
        <v>11</v>
      </c>
      <c r="E3393" s="2">
        <v>9.5</v>
      </c>
      <c r="F3393" s="2">
        <v>7.6</v>
      </c>
      <c r="G3393">
        <v>2</v>
      </c>
      <c r="H3393">
        <v>0</v>
      </c>
      <c r="I3393" s="2">
        <f>Tabell2[[#This Row],[Inköpspris (SEK)]]*Tabell2[[#This Row],[Antal]]</f>
        <v>19</v>
      </c>
      <c r="J3393" s="2">
        <f>MIN(Tabell2[[#This Row],[Bokat]]*Tabell2[[#This Row],[Inköpspris (SEK)]],Tabell2[[#This Row],[Totalt lagervärde ink moms]])</f>
        <v>0</v>
      </c>
      <c r="K3393" s="2">
        <f>Tabell2[[#This Row],[Totalt lagervärde ink moms]]-Tabell2[[#This Row],[Varav bokat ink moms]]</f>
        <v>19</v>
      </c>
      <c r="L3393" s="2">
        <f>Tabell2[[#This Row],[Antal]]*Tabell2[[#This Row],[Inpris ex moms]]</f>
        <v>15.2</v>
      </c>
      <c r="M3393" s="2">
        <f>MIN(Tabell2[[#This Row],[Bokat]]*Tabell2[[#This Row],[Inpris ex moms]],Tabell2[[#This Row],[Totalt lagervärde ex moms]])</f>
        <v>0</v>
      </c>
      <c r="N3393" s="2">
        <f>Tabell2[[#This Row],[Totalt lagervärde ex moms]]-Tabell2[[#This Row],[Varav bokat ex moms]]</f>
        <v>15.2</v>
      </c>
    </row>
    <row r="3394" spans="1:14" x14ac:dyDescent="0.2">
      <c r="A3394" t="s">
        <v>4115</v>
      </c>
      <c r="B3394" t="s">
        <v>4116</v>
      </c>
      <c r="C3394" s="2">
        <v>16</v>
      </c>
      <c r="D3394" s="2">
        <v>11</v>
      </c>
      <c r="E3394" s="2">
        <v>9.5</v>
      </c>
      <c r="F3394" s="2">
        <v>7.6</v>
      </c>
      <c r="G3394">
        <v>2</v>
      </c>
      <c r="H3394">
        <v>0</v>
      </c>
      <c r="I3394" s="2">
        <f>Tabell2[[#This Row],[Inköpspris (SEK)]]*Tabell2[[#This Row],[Antal]]</f>
        <v>19</v>
      </c>
      <c r="J3394" s="2">
        <f>MIN(Tabell2[[#This Row],[Bokat]]*Tabell2[[#This Row],[Inköpspris (SEK)]],Tabell2[[#This Row],[Totalt lagervärde ink moms]])</f>
        <v>0</v>
      </c>
      <c r="K3394" s="2">
        <f>Tabell2[[#This Row],[Totalt lagervärde ink moms]]-Tabell2[[#This Row],[Varav bokat ink moms]]</f>
        <v>19</v>
      </c>
      <c r="L3394" s="2">
        <f>Tabell2[[#This Row],[Antal]]*Tabell2[[#This Row],[Inpris ex moms]]</f>
        <v>15.2</v>
      </c>
      <c r="M3394" s="2">
        <f>MIN(Tabell2[[#This Row],[Bokat]]*Tabell2[[#This Row],[Inpris ex moms]],Tabell2[[#This Row],[Totalt lagervärde ex moms]])</f>
        <v>0</v>
      </c>
      <c r="N3394" s="2">
        <f>Tabell2[[#This Row],[Totalt lagervärde ex moms]]-Tabell2[[#This Row],[Varav bokat ex moms]]</f>
        <v>15.2</v>
      </c>
    </row>
    <row r="3395" spans="1:14" x14ac:dyDescent="0.2">
      <c r="A3395" t="s">
        <v>6627</v>
      </c>
      <c r="B3395" t="s">
        <v>6628</v>
      </c>
      <c r="C3395" s="2">
        <v>48</v>
      </c>
      <c r="D3395" s="2">
        <v>34</v>
      </c>
      <c r="E3395" s="2">
        <v>28.5</v>
      </c>
      <c r="F3395" s="2">
        <v>22.8</v>
      </c>
      <c r="G3395">
        <v>4</v>
      </c>
      <c r="H3395">
        <v>0</v>
      </c>
      <c r="I3395" s="2">
        <f>Tabell2[[#This Row],[Inköpspris (SEK)]]*Tabell2[[#This Row],[Antal]]</f>
        <v>114</v>
      </c>
      <c r="J3395" s="2">
        <f>MIN(Tabell2[[#This Row],[Bokat]]*Tabell2[[#This Row],[Inköpspris (SEK)]],Tabell2[[#This Row],[Totalt lagervärde ink moms]])</f>
        <v>0</v>
      </c>
      <c r="K3395" s="2">
        <f>Tabell2[[#This Row],[Totalt lagervärde ink moms]]-Tabell2[[#This Row],[Varav bokat ink moms]]</f>
        <v>114</v>
      </c>
      <c r="L3395" s="2">
        <f>Tabell2[[#This Row],[Antal]]*Tabell2[[#This Row],[Inpris ex moms]]</f>
        <v>91.2</v>
      </c>
      <c r="M3395" s="2">
        <f>MIN(Tabell2[[#This Row],[Bokat]]*Tabell2[[#This Row],[Inpris ex moms]],Tabell2[[#This Row],[Totalt lagervärde ex moms]])</f>
        <v>0</v>
      </c>
      <c r="N3395" s="2">
        <f>Tabell2[[#This Row],[Totalt lagervärde ex moms]]-Tabell2[[#This Row],[Varav bokat ex moms]]</f>
        <v>91.2</v>
      </c>
    </row>
    <row r="3396" spans="1:14" x14ac:dyDescent="0.2">
      <c r="A3396" t="s">
        <v>6629</v>
      </c>
      <c r="B3396" t="s">
        <v>6630</v>
      </c>
      <c r="C3396" s="2">
        <v>48</v>
      </c>
      <c r="D3396" s="2">
        <v>34</v>
      </c>
      <c r="E3396" s="2">
        <v>28.5</v>
      </c>
      <c r="F3396" s="2">
        <v>22.8</v>
      </c>
      <c r="G3396">
        <v>1</v>
      </c>
      <c r="H3396">
        <v>0</v>
      </c>
      <c r="I3396" s="2">
        <f>Tabell2[[#This Row],[Inköpspris (SEK)]]*Tabell2[[#This Row],[Antal]]</f>
        <v>28.5</v>
      </c>
      <c r="J3396" s="2">
        <f>MIN(Tabell2[[#This Row],[Bokat]]*Tabell2[[#This Row],[Inköpspris (SEK)]],Tabell2[[#This Row],[Totalt lagervärde ink moms]])</f>
        <v>0</v>
      </c>
      <c r="K3396" s="2">
        <f>Tabell2[[#This Row],[Totalt lagervärde ink moms]]-Tabell2[[#This Row],[Varav bokat ink moms]]</f>
        <v>28.5</v>
      </c>
      <c r="L3396" s="2">
        <f>Tabell2[[#This Row],[Antal]]*Tabell2[[#This Row],[Inpris ex moms]]</f>
        <v>22.8</v>
      </c>
      <c r="M3396" s="2">
        <f>MIN(Tabell2[[#This Row],[Bokat]]*Tabell2[[#This Row],[Inpris ex moms]],Tabell2[[#This Row],[Totalt lagervärde ex moms]])</f>
        <v>0</v>
      </c>
      <c r="N3396" s="2">
        <f>Tabell2[[#This Row],[Totalt lagervärde ex moms]]-Tabell2[[#This Row],[Varav bokat ex moms]]</f>
        <v>22.8</v>
      </c>
    </row>
    <row r="3397" spans="1:14" x14ac:dyDescent="0.2">
      <c r="A3397" t="s">
        <v>6631</v>
      </c>
      <c r="B3397" t="s">
        <v>6632</v>
      </c>
      <c r="C3397" s="2">
        <v>48</v>
      </c>
      <c r="D3397" s="2">
        <v>34</v>
      </c>
      <c r="E3397" s="2">
        <v>28.5</v>
      </c>
      <c r="F3397" s="2">
        <v>22.8</v>
      </c>
      <c r="G3397">
        <v>1</v>
      </c>
      <c r="H3397">
        <v>0</v>
      </c>
      <c r="I3397" s="2">
        <f>Tabell2[[#This Row],[Inköpspris (SEK)]]*Tabell2[[#This Row],[Antal]]</f>
        <v>28.5</v>
      </c>
      <c r="J3397" s="2">
        <f>MIN(Tabell2[[#This Row],[Bokat]]*Tabell2[[#This Row],[Inköpspris (SEK)]],Tabell2[[#This Row],[Totalt lagervärde ink moms]])</f>
        <v>0</v>
      </c>
      <c r="K3397" s="2">
        <f>Tabell2[[#This Row],[Totalt lagervärde ink moms]]-Tabell2[[#This Row],[Varav bokat ink moms]]</f>
        <v>28.5</v>
      </c>
      <c r="L3397" s="2">
        <f>Tabell2[[#This Row],[Antal]]*Tabell2[[#This Row],[Inpris ex moms]]</f>
        <v>22.8</v>
      </c>
      <c r="M3397" s="2">
        <f>MIN(Tabell2[[#This Row],[Bokat]]*Tabell2[[#This Row],[Inpris ex moms]],Tabell2[[#This Row],[Totalt lagervärde ex moms]])</f>
        <v>0</v>
      </c>
      <c r="N3397" s="2">
        <f>Tabell2[[#This Row],[Totalt lagervärde ex moms]]-Tabell2[[#This Row],[Varav bokat ex moms]]</f>
        <v>22.8</v>
      </c>
    </row>
    <row r="3398" spans="1:14" x14ac:dyDescent="0.2">
      <c r="A3398" t="s">
        <v>6633</v>
      </c>
      <c r="B3398" t="s">
        <v>6634</v>
      </c>
      <c r="C3398" s="2">
        <v>48</v>
      </c>
      <c r="D3398" s="2">
        <v>34</v>
      </c>
      <c r="E3398" s="2">
        <v>28.5</v>
      </c>
      <c r="F3398" s="2">
        <v>22.8</v>
      </c>
      <c r="G3398">
        <v>2</v>
      </c>
      <c r="H3398">
        <v>0</v>
      </c>
      <c r="I3398" s="2">
        <f>Tabell2[[#This Row],[Inköpspris (SEK)]]*Tabell2[[#This Row],[Antal]]</f>
        <v>57</v>
      </c>
      <c r="J3398" s="2">
        <f>MIN(Tabell2[[#This Row],[Bokat]]*Tabell2[[#This Row],[Inköpspris (SEK)]],Tabell2[[#This Row],[Totalt lagervärde ink moms]])</f>
        <v>0</v>
      </c>
      <c r="K3398" s="2">
        <f>Tabell2[[#This Row],[Totalt lagervärde ink moms]]-Tabell2[[#This Row],[Varav bokat ink moms]]</f>
        <v>57</v>
      </c>
      <c r="L3398" s="2">
        <f>Tabell2[[#This Row],[Antal]]*Tabell2[[#This Row],[Inpris ex moms]]</f>
        <v>45.6</v>
      </c>
      <c r="M3398" s="2">
        <f>MIN(Tabell2[[#This Row],[Bokat]]*Tabell2[[#This Row],[Inpris ex moms]],Tabell2[[#This Row],[Totalt lagervärde ex moms]])</f>
        <v>0</v>
      </c>
      <c r="N3398" s="2">
        <f>Tabell2[[#This Row],[Totalt lagervärde ex moms]]-Tabell2[[#This Row],[Varav bokat ex moms]]</f>
        <v>45.6</v>
      </c>
    </row>
    <row r="3399" spans="1:14" x14ac:dyDescent="0.2">
      <c r="A3399" t="s">
        <v>6635</v>
      </c>
      <c r="B3399" t="s">
        <v>6636</v>
      </c>
      <c r="C3399" s="2">
        <v>48</v>
      </c>
      <c r="D3399" s="2">
        <v>29</v>
      </c>
      <c r="E3399" s="2">
        <v>28.5</v>
      </c>
      <c r="F3399" s="2">
        <v>22.8</v>
      </c>
      <c r="G3399">
        <v>2</v>
      </c>
      <c r="H3399">
        <v>0</v>
      </c>
      <c r="I3399" s="2">
        <f>Tabell2[[#This Row],[Inköpspris (SEK)]]*Tabell2[[#This Row],[Antal]]</f>
        <v>57</v>
      </c>
      <c r="J3399" s="2">
        <f>MIN(Tabell2[[#This Row],[Bokat]]*Tabell2[[#This Row],[Inköpspris (SEK)]],Tabell2[[#This Row],[Totalt lagervärde ink moms]])</f>
        <v>0</v>
      </c>
      <c r="K3399" s="2">
        <f>Tabell2[[#This Row],[Totalt lagervärde ink moms]]-Tabell2[[#This Row],[Varav bokat ink moms]]</f>
        <v>57</v>
      </c>
      <c r="L3399" s="2">
        <f>Tabell2[[#This Row],[Antal]]*Tabell2[[#This Row],[Inpris ex moms]]</f>
        <v>45.6</v>
      </c>
      <c r="M3399" s="2">
        <f>MIN(Tabell2[[#This Row],[Bokat]]*Tabell2[[#This Row],[Inpris ex moms]],Tabell2[[#This Row],[Totalt lagervärde ex moms]])</f>
        <v>0</v>
      </c>
      <c r="N3399" s="2">
        <f>Tabell2[[#This Row],[Totalt lagervärde ex moms]]-Tabell2[[#This Row],[Varav bokat ex moms]]</f>
        <v>45.6</v>
      </c>
    </row>
    <row r="3400" spans="1:14" x14ac:dyDescent="0.2">
      <c r="A3400" t="s">
        <v>6637</v>
      </c>
      <c r="B3400" t="s">
        <v>6638</v>
      </c>
      <c r="C3400" s="2">
        <v>48</v>
      </c>
      <c r="D3400" s="2">
        <v>29</v>
      </c>
      <c r="E3400" s="2">
        <v>28.5</v>
      </c>
      <c r="F3400" s="2">
        <v>22.8</v>
      </c>
      <c r="G3400">
        <v>2</v>
      </c>
      <c r="H3400">
        <v>0</v>
      </c>
      <c r="I3400" s="2">
        <f>Tabell2[[#This Row],[Inköpspris (SEK)]]*Tabell2[[#This Row],[Antal]]</f>
        <v>57</v>
      </c>
      <c r="J3400" s="2">
        <f>MIN(Tabell2[[#This Row],[Bokat]]*Tabell2[[#This Row],[Inköpspris (SEK)]],Tabell2[[#This Row],[Totalt lagervärde ink moms]])</f>
        <v>0</v>
      </c>
      <c r="K3400" s="2">
        <f>Tabell2[[#This Row],[Totalt lagervärde ink moms]]-Tabell2[[#This Row],[Varav bokat ink moms]]</f>
        <v>57</v>
      </c>
      <c r="L3400" s="2">
        <f>Tabell2[[#This Row],[Antal]]*Tabell2[[#This Row],[Inpris ex moms]]</f>
        <v>45.6</v>
      </c>
      <c r="M3400" s="2">
        <f>MIN(Tabell2[[#This Row],[Bokat]]*Tabell2[[#This Row],[Inpris ex moms]],Tabell2[[#This Row],[Totalt lagervärde ex moms]])</f>
        <v>0</v>
      </c>
      <c r="N3400" s="2">
        <f>Tabell2[[#This Row],[Totalt lagervärde ex moms]]-Tabell2[[#This Row],[Varav bokat ex moms]]</f>
        <v>45.6</v>
      </c>
    </row>
    <row r="3401" spans="1:14" x14ac:dyDescent="0.2">
      <c r="A3401" t="s">
        <v>6639</v>
      </c>
      <c r="B3401" t="s">
        <v>6640</v>
      </c>
      <c r="C3401" s="2">
        <v>48</v>
      </c>
      <c r="D3401" s="2">
        <v>34</v>
      </c>
      <c r="E3401" s="2">
        <v>28.5</v>
      </c>
      <c r="F3401" s="2">
        <v>22.8</v>
      </c>
      <c r="G3401">
        <v>1</v>
      </c>
      <c r="H3401">
        <v>0</v>
      </c>
      <c r="I3401" s="2">
        <f>Tabell2[[#This Row],[Inköpspris (SEK)]]*Tabell2[[#This Row],[Antal]]</f>
        <v>28.5</v>
      </c>
      <c r="J3401" s="2">
        <f>MIN(Tabell2[[#This Row],[Bokat]]*Tabell2[[#This Row],[Inköpspris (SEK)]],Tabell2[[#This Row],[Totalt lagervärde ink moms]])</f>
        <v>0</v>
      </c>
      <c r="K3401" s="2">
        <f>Tabell2[[#This Row],[Totalt lagervärde ink moms]]-Tabell2[[#This Row],[Varav bokat ink moms]]</f>
        <v>28.5</v>
      </c>
      <c r="L3401" s="2">
        <f>Tabell2[[#This Row],[Antal]]*Tabell2[[#This Row],[Inpris ex moms]]</f>
        <v>22.8</v>
      </c>
      <c r="M3401" s="2">
        <f>MIN(Tabell2[[#This Row],[Bokat]]*Tabell2[[#This Row],[Inpris ex moms]],Tabell2[[#This Row],[Totalt lagervärde ex moms]])</f>
        <v>0</v>
      </c>
      <c r="N3401" s="2">
        <f>Tabell2[[#This Row],[Totalt lagervärde ex moms]]-Tabell2[[#This Row],[Varav bokat ex moms]]</f>
        <v>22.8</v>
      </c>
    </row>
    <row r="3402" spans="1:14" x14ac:dyDescent="0.2">
      <c r="A3402" t="s">
        <v>6641</v>
      </c>
      <c r="B3402" t="s">
        <v>6642</v>
      </c>
      <c r="C3402" s="2">
        <v>48</v>
      </c>
      <c r="D3402" s="2">
        <v>34</v>
      </c>
      <c r="E3402" s="2">
        <v>28.5</v>
      </c>
      <c r="F3402" s="2">
        <v>22.8</v>
      </c>
      <c r="G3402">
        <v>2</v>
      </c>
      <c r="H3402">
        <v>0</v>
      </c>
      <c r="I3402" s="2">
        <f>Tabell2[[#This Row],[Inköpspris (SEK)]]*Tabell2[[#This Row],[Antal]]</f>
        <v>57</v>
      </c>
      <c r="J3402" s="2">
        <f>MIN(Tabell2[[#This Row],[Bokat]]*Tabell2[[#This Row],[Inköpspris (SEK)]],Tabell2[[#This Row],[Totalt lagervärde ink moms]])</f>
        <v>0</v>
      </c>
      <c r="K3402" s="2">
        <f>Tabell2[[#This Row],[Totalt lagervärde ink moms]]-Tabell2[[#This Row],[Varav bokat ink moms]]</f>
        <v>57</v>
      </c>
      <c r="L3402" s="2">
        <f>Tabell2[[#This Row],[Antal]]*Tabell2[[#This Row],[Inpris ex moms]]</f>
        <v>45.6</v>
      </c>
      <c r="M3402" s="2">
        <f>MIN(Tabell2[[#This Row],[Bokat]]*Tabell2[[#This Row],[Inpris ex moms]],Tabell2[[#This Row],[Totalt lagervärde ex moms]])</f>
        <v>0</v>
      </c>
      <c r="N3402" s="2">
        <f>Tabell2[[#This Row],[Totalt lagervärde ex moms]]-Tabell2[[#This Row],[Varav bokat ex moms]]</f>
        <v>45.6</v>
      </c>
    </row>
    <row r="3403" spans="1:14" x14ac:dyDescent="0.2">
      <c r="A3403" t="s">
        <v>6857</v>
      </c>
      <c r="B3403" t="s">
        <v>6858</v>
      </c>
      <c r="C3403" s="2">
        <v>96</v>
      </c>
      <c r="D3403" s="2">
        <v>67</v>
      </c>
      <c r="E3403" s="2">
        <v>57</v>
      </c>
      <c r="F3403" s="2">
        <v>45.6</v>
      </c>
      <c r="G3403">
        <v>9</v>
      </c>
      <c r="H3403">
        <v>0</v>
      </c>
      <c r="I3403" s="2">
        <f>Tabell2[[#This Row],[Inköpspris (SEK)]]*Tabell2[[#This Row],[Antal]]</f>
        <v>513</v>
      </c>
      <c r="J3403" s="2">
        <f>MIN(Tabell2[[#This Row],[Bokat]]*Tabell2[[#This Row],[Inköpspris (SEK)]],Tabell2[[#This Row],[Totalt lagervärde ink moms]])</f>
        <v>0</v>
      </c>
      <c r="K3403" s="2">
        <f>Tabell2[[#This Row],[Totalt lagervärde ink moms]]-Tabell2[[#This Row],[Varav bokat ink moms]]</f>
        <v>513</v>
      </c>
      <c r="L3403" s="2">
        <f>Tabell2[[#This Row],[Antal]]*Tabell2[[#This Row],[Inpris ex moms]]</f>
        <v>410.40000000000003</v>
      </c>
      <c r="M3403" s="2">
        <f>MIN(Tabell2[[#This Row],[Bokat]]*Tabell2[[#This Row],[Inpris ex moms]],Tabell2[[#This Row],[Totalt lagervärde ex moms]])</f>
        <v>0</v>
      </c>
      <c r="N3403" s="2">
        <f>Tabell2[[#This Row],[Totalt lagervärde ex moms]]-Tabell2[[#This Row],[Varav bokat ex moms]]</f>
        <v>410.40000000000003</v>
      </c>
    </row>
    <row r="3404" spans="1:14" x14ac:dyDescent="0.2">
      <c r="A3404" t="s">
        <v>10170</v>
      </c>
      <c r="B3404" t="s">
        <v>10171</v>
      </c>
      <c r="C3404" s="2">
        <v>299</v>
      </c>
      <c r="D3404" s="2">
        <v>179</v>
      </c>
      <c r="E3404" s="2">
        <v>177.5</v>
      </c>
      <c r="F3404" s="2">
        <v>142</v>
      </c>
      <c r="G3404">
        <v>1</v>
      </c>
      <c r="H3404">
        <v>0</v>
      </c>
      <c r="I3404" s="2">
        <f>Tabell2[[#This Row],[Inköpspris (SEK)]]*Tabell2[[#This Row],[Antal]]</f>
        <v>177.5</v>
      </c>
      <c r="J3404" s="2">
        <f>MIN(Tabell2[[#This Row],[Bokat]]*Tabell2[[#This Row],[Inköpspris (SEK)]],Tabell2[[#This Row],[Totalt lagervärde ink moms]])</f>
        <v>0</v>
      </c>
      <c r="K3404" s="2">
        <f>Tabell2[[#This Row],[Totalt lagervärde ink moms]]-Tabell2[[#This Row],[Varav bokat ink moms]]</f>
        <v>177.5</v>
      </c>
      <c r="L3404" s="2">
        <f>Tabell2[[#This Row],[Antal]]*Tabell2[[#This Row],[Inpris ex moms]]</f>
        <v>142</v>
      </c>
      <c r="M3404" s="2">
        <f>MIN(Tabell2[[#This Row],[Bokat]]*Tabell2[[#This Row],[Inpris ex moms]],Tabell2[[#This Row],[Totalt lagervärde ex moms]])</f>
        <v>0</v>
      </c>
      <c r="N3404" s="2">
        <f>Tabell2[[#This Row],[Totalt lagervärde ex moms]]-Tabell2[[#This Row],[Varav bokat ex moms]]</f>
        <v>142</v>
      </c>
    </row>
    <row r="3405" spans="1:14" x14ac:dyDescent="0.2">
      <c r="A3405" t="s">
        <v>10118</v>
      </c>
      <c r="B3405" t="s">
        <v>10119</v>
      </c>
      <c r="C3405" s="2">
        <v>179</v>
      </c>
      <c r="D3405" s="2">
        <v>107</v>
      </c>
      <c r="E3405" s="2">
        <v>106.25</v>
      </c>
      <c r="F3405" s="2">
        <v>85</v>
      </c>
      <c r="G3405">
        <v>1</v>
      </c>
      <c r="H3405">
        <v>0</v>
      </c>
      <c r="I3405" s="2">
        <f>Tabell2[[#This Row],[Inköpspris (SEK)]]*Tabell2[[#This Row],[Antal]]</f>
        <v>106.25</v>
      </c>
      <c r="J3405" s="2">
        <f>MIN(Tabell2[[#This Row],[Bokat]]*Tabell2[[#This Row],[Inköpspris (SEK)]],Tabell2[[#This Row],[Totalt lagervärde ink moms]])</f>
        <v>0</v>
      </c>
      <c r="K3405" s="2">
        <f>Tabell2[[#This Row],[Totalt lagervärde ink moms]]-Tabell2[[#This Row],[Varav bokat ink moms]]</f>
        <v>106.25</v>
      </c>
      <c r="L3405" s="2">
        <f>Tabell2[[#This Row],[Antal]]*Tabell2[[#This Row],[Inpris ex moms]]</f>
        <v>85</v>
      </c>
      <c r="M3405" s="2">
        <f>MIN(Tabell2[[#This Row],[Bokat]]*Tabell2[[#This Row],[Inpris ex moms]],Tabell2[[#This Row],[Totalt lagervärde ex moms]])</f>
        <v>0</v>
      </c>
      <c r="N3405" s="2">
        <f>Tabell2[[#This Row],[Totalt lagervärde ex moms]]-Tabell2[[#This Row],[Varav bokat ex moms]]</f>
        <v>85</v>
      </c>
    </row>
    <row r="3406" spans="1:14" x14ac:dyDescent="0.2">
      <c r="A3406" t="s">
        <v>11402</v>
      </c>
      <c r="B3406" t="s">
        <v>11403</v>
      </c>
      <c r="C3406" s="2">
        <v>49</v>
      </c>
      <c r="D3406" s="2">
        <v>34</v>
      </c>
      <c r="E3406" s="2">
        <v>29.08</v>
      </c>
      <c r="F3406" s="2">
        <v>23.263999999999999</v>
      </c>
      <c r="G3406">
        <v>9</v>
      </c>
      <c r="H3406">
        <v>0</v>
      </c>
      <c r="I3406" s="2">
        <f>Tabell2[[#This Row],[Inköpspris (SEK)]]*Tabell2[[#This Row],[Antal]]</f>
        <v>261.71999999999997</v>
      </c>
      <c r="J3406" s="2">
        <f>MIN(Tabell2[[#This Row],[Bokat]]*Tabell2[[#This Row],[Inköpspris (SEK)]],Tabell2[[#This Row],[Totalt lagervärde ink moms]])</f>
        <v>0</v>
      </c>
      <c r="K3406" s="2">
        <f>Tabell2[[#This Row],[Totalt lagervärde ink moms]]-Tabell2[[#This Row],[Varav bokat ink moms]]</f>
        <v>261.71999999999997</v>
      </c>
      <c r="L3406" s="2">
        <f>Tabell2[[#This Row],[Antal]]*Tabell2[[#This Row],[Inpris ex moms]]</f>
        <v>209.376</v>
      </c>
      <c r="M3406" s="2">
        <f>MIN(Tabell2[[#This Row],[Bokat]]*Tabell2[[#This Row],[Inpris ex moms]],Tabell2[[#This Row],[Totalt lagervärde ex moms]])</f>
        <v>0</v>
      </c>
      <c r="N3406" s="2">
        <f>Tabell2[[#This Row],[Totalt lagervärde ex moms]]-Tabell2[[#This Row],[Varav bokat ex moms]]</f>
        <v>209.376</v>
      </c>
    </row>
    <row r="3407" spans="1:14" x14ac:dyDescent="0.2">
      <c r="A3407" t="s">
        <v>16403</v>
      </c>
      <c r="B3407" t="s">
        <v>16404</v>
      </c>
      <c r="C3407" s="2">
        <v>335</v>
      </c>
      <c r="D3407" s="2">
        <v>234</v>
      </c>
      <c r="E3407" s="2">
        <v>198.79</v>
      </c>
      <c r="F3407" s="2">
        <v>159.03200000000001</v>
      </c>
      <c r="G3407">
        <v>1</v>
      </c>
      <c r="H3407">
        <v>0</v>
      </c>
      <c r="I3407" s="2">
        <f>Tabell2[[#This Row],[Inköpspris (SEK)]]*Tabell2[[#This Row],[Antal]]</f>
        <v>198.79</v>
      </c>
      <c r="J3407" s="2">
        <f>MIN(Tabell2[[#This Row],[Bokat]]*Tabell2[[#This Row],[Inköpspris (SEK)]],Tabell2[[#This Row],[Totalt lagervärde ink moms]])</f>
        <v>0</v>
      </c>
      <c r="K3407" s="2">
        <f>Tabell2[[#This Row],[Totalt lagervärde ink moms]]-Tabell2[[#This Row],[Varav bokat ink moms]]</f>
        <v>198.79</v>
      </c>
      <c r="L3407" s="2">
        <f>Tabell2[[#This Row],[Antal]]*Tabell2[[#This Row],[Inpris ex moms]]</f>
        <v>159.03200000000001</v>
      </c>
      <c r="M3407" s="2">
        <f>MIN(Tabell2[[#This Row],[Bokat]]*Tabell2[[#This Row],[Inpris ex moms]],Tabell2[[#This Row],[Totalt lagervärde ex moms]])</f>
        <v>0</v>
      </c>
      <c r="N3407" s="2">
        <f>Tabell2[[#This Row],[Totalt lagervärde ex moms]]-Tabell2[[#This Row],[Varav bokat ex moms]]</f>
        <v>159.03200000000001</v>
      </c>
    </row>
    <row r="3408" spans="1:14" x14ac:dyDescent="0.2">
      <c r="A3408" t="s">
        <v>5268</v>
      </c>
      <c r="B3408" t="s">
        <v>5269</v>
      </c>
      <c r="C3408" s="2">
        <v>109</v>
      </c>
      <c r="D3408" s="2">
        <v>76</v>
      </c>
      <c r="E3408" s="2">
        <v>64.680000000000007</v>
      </c>
      <c r="F3408" s="2">
        <v>51.744000000000007</v>
      </c>
      <c r="G3408">
        <v>9</v>
      </c>
      <c r="H3408">
        <v>0</v>
      </c>
      <c r="I3408" s="2">
        <f>Tabell2[[#This Row],[Inköpspris (SEK)]]*Tabell2[[#This Row],[Antal]]</f>
        <v>582.12000000000012</v>
      </c>
      <c r="J3408" s="2">
        <f>MIN(Tabell2[[#This Row],[Bokat]]*Tabell2[[#This Row],[Inköpspris (SEK)]],Tabell2[[#This Row],[Totalt lagervärde ink moms]])</f>
        <v>0</v>
      </c>
      <c r="K3408" s="2">
        <f>Tabell2[[#This Row],[Totalt lagervärde ink moms]]-Tabell2[[#This Row],[Varav bokat ink moms]]</f>
        <v>582.12000000000012</v>
      </c>
      <c r="L3408" s="2">
        <f>Tabell2[[#This Row],[Antal]]*Tabell2[[#This Row],[Inpris ex moms]]</f>
        <v>465.69600000000008</v>
      </c>
      <c r="M3408" s="2">
        <f>MIN(Tabell2[[#This Row],[Bokat]]*Tabell2[[#This Row],[Inpris ex moms]],Tabell2[[#This Row],[Totalt lagervärde ex moms]])</f>
        <v>0</v>
      </c>
      <c r="N3408" s="2">
        <f>Tabell2[[#This Row],[Totalt lagervärde ex moms]]-Tabell2[[#This Row],[Varav bokat ex moms]]</f>
        <v>465.69600000000008</v>
      </c>
    </row>
    <row r="3409" spans="1:14" x14ac:dyDescent="0.2">
      <c r="A3409" t="s">
        <v>5272</v>
      </c>
      <c r="B3409" t="s">
        <v>5273</v>
      </c>
      <c r="C3409" s="2">
        <v>109</v>
      </c>
      <c r="D3409" s="2">
        <v>65</v>
      </c>
      <c r="E3409" s="2">
        <v>64.680000000000007</v>
      </c>
      <c r="F3409" s="2">
        <v>51.744000000000007</v>
      </c>
      <c r="G3409">
        <v>3</v>
      </c>
      <c r="H3409">
        <v>0</v>
      </c>
      <c r="I3409" s="2">
        <f>Tabell2[[#This Row],[Inköpspris (SEK)]]*Tabell2[[#This Row],[Antal]]</f>
        <v>194.04000000000002</v>
      </c>
      <c r="J3409" s="2">
        <f>MIN(Tabell2[[#This Row],[Bokat]]*Tabell2[[#This Row],[Inköpspris (SEK)]],Tabell2[[#This Row],[Totalt lagervärde ink moms]])</f>
        <v>0</v>
      </c>
      <c r="K3409" s="2">
        <f>Tabell2[[#This Row],[Totalt lagervärde ink moms]]-Tabell2[[#This Row],[Varav bokat ink moms]]</f>
        <v>194.04000000000002</v>
      </c>
      <c r="L3409" s="2">
        <f>Tabell2[[#This Row],[Antal]]*Tabell2[[#This Row],[Inpris ex moms]]</f>
        <v>155.23200000000003</v>
      </c>
      <c r="M3409" s="2">
        <f>MIN(Tabell2[[#This Row],[Bokat]]*Tabell2[[#This Row],[Inpris ex moms]],Tabell2[[#This Row],[Totalt lagervärde ex moms]])</f>
        <v>0</v>
      </c>
      <c r="N3409" s="2">
        <f>Tabell2[[#This Row],[Totalt lagervärde ex moms]]-Tabell2[[#This Row],[Varav bokat ex moms]]</f>
        <v>155.23200000000003</v>
      </c>
    </row>
    <row r="3410" spans="1:14" x14ac:dyDescent="0.2">
      <c r="A3410" t="s">
        <v>7506</v>
      </c>
      <c r="B3410" t="s">
        <v>7507</v>
      </c>
      <c r="C3410" s="2">
        <v>759</v>
      </c>
      <c r="D3410" s="2">
        <v>531</v>
      </c>
      <c r="E3410" s="2">
        <v>450.3</v>
      </c>
      <c r="F3410" s="2">
        <v>360.24</v>
      </c>
      <c r="G3410">
        <v>1</v>
      </c>
      <c r="H3410">
        <v>0</v>
      </c>
      <c r="I3410" s="2">
        <f>Tabell2[[#This Row],[Inköpspris (SEK)]]*Tabell2[[#This Row],[Antal]]</f>
        <v>450.3</v>
      </c>
      <c r="J3410" s="2">
        <f>MIN(Tabell2[[#This Row],[Bokat]]*Tabell2[[#This Row],[Inköpspris (SEK)]],Tabell2[[#This Row],[Totalt lagervärde ink moms]])</f>
        <v>0</v>
      </c>
      <c r="K3410" s="2">
        <f>Tabell2[[#This Row],[Totalt lagervärde ink moms]]-Tabell2[[#This Row],[Varav bokat ink moms]]</f>
        <v>450.3</v>
      </c>
      <c r="L3410" s="2">
        <f>Tabell2[[#This Row],[Antal]]*Tabell2[[#This Row],[Inpris ex moms]]</f>
        <v>360.24</v>
      </c>
      <c r="M3410" s="2">
        <f>MIN(Tabell2[[#This Row],[Bokat]]*Tabell2[[#This Row],[Inpris ex moms]],Tabell2[[#This Row],[Totalt lagervärde ex moms]])</f>
        <v>0</v>
      </c>
      <c r="N3410" s="2">
        <f>Tabell2[[#This Row],[Totalt lagervärde ex moms]]-Tabell2[[#This Row],[Varav bokat ex moms]]</f>
        <v>360.24</v>
      </c>
    </row>
    <row r="3411" spans="1:14" x14ac:dyDescent="0.2">
      <c r="A3411" t="s">
        <v>10554</v>
      </c>
      <c r="B3411" t="s">
        <v>10555</v>
      </c>
      <c r="C3411" s="2">
        <v>55</v>
      </c>
      <c r="D3411" s="2">
        <v>38</v>
      </c>
      <c r="E3411" s="2">
        <v>32.630000000000003</v>
      </c>
      <c r="F3411" s="2">
        <v>26.104000000000003</v>
      </c>
      <c r="G3411">
        <v>2</v>
      </c>
      <c r="H3411">
        <v>0</v>
      </c>
      <c r="I3411" s="2">
        <f>Tabell2[[#This Row],[Inköpspris (SEK)]]*Tabell2[[#This Row],[Antal]]</f>
        <v>65.260000000000005</v>
      </c>
      <c r="J3411" s="2">
        <f>MIN(Tabell2[[#This Row],[Bokat]]*Tabell2[[#This Row],[Inköpspris (SEK)]],Tabell2[[#This Row],[Totalt lagervärde ink moms]])</f>
        <v>0</v>
      </c>
      <c r="K3411" s="2">
        <f>Tabell2[[#This Row],[Totalt lagervärde ink moms]]-Tabell2[[#This Row],[Varav bokat ink moms]]</f>
        <v>65.260000000000005</v>
      </c>
      <c r="L3411" s="2">
        <f>Tabell2[[#This Row],[Antal]]*Tabell2[[#This Row],[Inpris ex moms]]</f>
        <v>52.208000000000006</v>
      </c>
      <c r="M3411" s="2">
        <f>MIN(Tabell2[[#This Row],[Bokat]]*Tabell2[[#This Row],[Inpris ex moms]],Tabell2[[#This Row],[Totalt lagervärde ex moms]])</f>
        <v>0</v>
      </c>
      <c r="N3411" s="2">
        <f>Tabell2[[#This Row],[Totalt lagervärde ex moms]]-Tabell2[[#This Row],[Varav bokat ex moms]]</f>
        <v>52.208000000000006</v>
      </c>
    </row>
    <row r="3412" spans="1:14" x14ac:dyDescent="0.2">
      <c r="A3412" t="s">
        <v>6843</v>
      </c>
      <c r="B3412" t="s">
        <v>6844</v>
      </c>
      <c r="C3412" s="2">
        <v>239</v>
      </c>
      <c r="D3412" s="2">
        <v>143</v>
      </c>
      <c r="E3412" s="2">
        <v>141.79</v>
      </c>
      <c r="F3412" s="2">
        <v>113.432</v>
      </c>
      <c r="G3412">
        <v>2</v>
      </c>
      <c r="H3412">
        <v>0</v>
      </c>
      <c r="I3412" s="2">
        <f>Tabell2[[#This Row],[Inköpspris (SEK)]]*Tabell2[[#This Row],[Antal]]</f>
        <v>283.58</v>
      </c>
      <c r="J3412" s="2">
        <f>MIN(Tabell2[[#This Row],[Bokat]]*Tabell2[[#This Row],[Inköpspris (SEK)]],Tabell2[[#This Row],[Totalt lagervärde ink moms]])</f>
        <v>0</v>
      </c>
      <c r="K3412" s="2">
        <f>Tabell2[[#This Row],[Totalt lagervärde ink moms]]-Tabell2[[#This Row],[Varav bokat ink moms]]</f>
        <v>283.58</v>
      </c>
      <c r="L3412" s="2">
        <f>Tabell2[[#This Row],[Antal]]*Tabell2[[#This Row],[Inpris ex moms]]</f>
        <v>226.864</v>
      </c>
      <c r="M3412" s="2">
        <f>MIN(Tabell2[[#This Row],[Bokat]]*Tabell2[[#This Row],[Inpris ex moms]],Tabell2[[#This Row],[Totalt lagervärde ex moms]])</f>
        <v>0</v>
      </c>
      <c r="N3412" s="2">
        <f>Tabell2[[#This Row],[Totalt lagervärde ex moms]]-Tabell2[[#This Row],[Varav bokat ex moms]]</f>
        <v>226.864</v>
      </c>
    </row>
    <row r="3413" spans="1:14" x14ac:dyDescent="0.2">
      <c r="A3413" t="s">
        <v>1208</v>
      </c>
      <c r="B3413" t="s">
        <v>1209</v>
      </c>
      <c r="C3413" s="2">
        <v>189</v>
      </c>
      <c r="D3413" s="2">
        <v>113</v>
      </c>
      <c r="E3413" s="2">
        <v>112.12</v>
      </c>
      <c r="F3413" s="2">
        <v>89.696000000000012</v>
      </c>
      <c r="G3413">
        <v>6</v>
      </c>
      <c r="H3413">
        <v>0</v>
      </c>
      <c r="I3413" s="2">
        <f>Tabell2[[#This Row],[Inköpspris (SEK)]]*Tabell2[[#This Row],[Antal]]</f>
        <v>672.72</v>
      </c>
      <c r="J3413" s="2">
        <f>MIN(Tabell2[[#This Row],[Bokat]]*Tabell2[[#This Row],[Inköpspris (SEK)]],Tabell2[[#This Row],[Totalt lagervärde ink moms]])</f>
        <v>0</v>
      </c>
      <c r="K3413" s="2">
        <f>Tabell2[[#This Row],[Totalt lagervärde ink moms]]-Tabell2[[#This Row],[Varav bokat ink moms]]</f>
        <v>672.72</v>
      </c>
      <c r="L3413" s="2">
        <f>Tabell2[[#This Row],[Antal]]*Tabell2[[#This Row],[Inpris ex moms]]</f>
        <v>538.17600000000004</v>
      </c>
      <c r="M3413" s="2">
        <f>MIN(Tabell2[[#This Row],[Bokat]]*Tabell2[[#This Row],[Inpris ex moms]],Tabell2[[#This Row],[Totalt lagervärde ex moms]])</f>
        <v>0</v>
      </c>
      <c r="N3413" s="2">
        <f>Tabell2[[#This Row],[Totalt lagervärde ex moms]]-Tabell2[[#This Row],[Varav bokat ex moms]]</f>
        <v>538.17600000000004</v>
      </c>
    </row>
    <row r="3414" spans="1:14" x14ac:dyDescent="0.2">
      <c r="A3414" t="s">
        <v>6849</v>
      </c>
      <c r="B3414" t="s">
        <v>6850</v>
      </c>
      <c r="C3414" s="2">
        <v>215</v>
      </c>
      <c r="D3414" s="2">
        <v>151</v>
      </c>
      <c r="E3414" s="2">
        <v>127.54</v>
      </c>
      <c r="F3414" s="2">
        <v>102.03200000000001</v>
      </c>
      <c r="G3414">
        <v>3</v>
      </c>
      <c r="H3414">
        <v>0</v>
      </c>
      <c r="I3414" s="2">
        <f>Tabell2[[#This Row],[Inköpspris (SEK)]]*Tabell2[[#This Row],[Antal]]</f>
        <v>382.62</v>
      </c>
      <c r="J3414" s="2">
        <f>MIN(Tabell2[[#This Row],[Bokat]]*Tabell2[[#This Row],[Inköpspris (SEK)]],Tabell2[[#This Row],[Totalt lagervärde ink moms]])</f>
        <v>0</v>
      </c>
      <c r="K3414" s="2">
        <f>Tabell2[[#This Row],[Totalt lagervärde ink moms]]-Tabell2[[#This Row],[Varav bokat ink moms]]</f>
        <v>382.62</v>
      </c>
      <c r="L3414" s="2">
        <f>Tabell2[[#This Row],[Antal]]*Tabell2[[#This Row],[Inpris ex moms]]</f>
        <v>306.096</v>
      </c>
      <c r="M3414" s="2">
        <f>MIN(Tabell2[[#This Row],[Bokat]]*Tabell2[[#This Row],[Inpris ex moms]],Tabell2[[#This Row],[Totalt lagervärde ex moms]])</f>
        <v>0</v>
      </c>
      <c r="N3414" s="2">
        <f>Tabell2[[#This Row],[Totalt lagervärde ex moms]]-Tabell2[[#This Row],[Varav bokat ex moms]]</f>
        <v>306.096</v>
      </c>
    </row>
    <row r="3415" spans="1:14" x14ac:dyDescent="0.2">
      <c r="A3415" t="s">
        <v>6853</v>
      </c>
      <c r="B3415" t="s">
        <v>6854</v>
      </c>
      <c r="C3415" s="2">
        <v>215</v>
      </c>
      <c r="D3415" s="2">
        <v>129</v>
      </c>
      <c r="E3415" s="2">
        <v>127.54</v>
      </c>
      <c r="F3415" s="2">
        <v>102.03200000000001</v>
      </c>
      <c r="G3415">
        <v>2</v>
      </c>
      <c r="H3415">
        <v>0</v>
      </c>
      <c r="I3415" s="2">
        <f>Tabell2[[#This Row],[Inköpspris (SEK)]]*Tabell2[[#This Row],[Antal]]</f>
        <v>255.08</v>
      </c>
      <c r="J3415" s="2">
        <f>MIN(Tabell2[[#This Row],[Bokat]]*Tabell2[[#This Row],[Inköpspris (SEK)]],Tabell2[[#This Row],[Totalt lagervärde ink moms]])</f>
        <v>0</v>
      </c>
      <c r="K3415" s="2">
        <f>Tabell2[[#This Row],[Totalt lagervärde ink moms]]-Tabell2[[#This Row],[Varav bokat ink moms]]</f>
        <v>255.08</v>
      </c>
      <c r="L3415" s="2">
        <f>Tabell2[[#This Row],[Antal]]*Tabell2[[#This Row],[Inpris ex moms]]</f>
        <v>204.06400000000002</v>
      </c>
      <c r="M3415" s="2">
        <f>MIN(Tabell2[[#This Row],[Bokat]]*Tabell2[[#This Row],[Inpris ex moms]],Tabell2[[#This Row],[Totalt lagervärde ex moms]])</f>
        <v>0</v>
      </c>
      <c r="N3415" s="2">
        <f>Tabell2[[#This Row],[Totalt lagervärde ex moms]]-Tabell2[[#This Row],[Varav bokat ex moms]]</f>
        <v>204.06400000000002</v>
      </c>
    </row>
    <row r="3416" spans="1:14" x14ac:dyDescent="0.2">
      <c r="A3416" t="s">
        <v>6919</v>
      </c>
      <c r="B3416" t="s">
        <v>6920</v>
      </c>
      <c r="C3416" s="2">
        <v>215</v>
      </c>
      <c r="D3416" s="2">
        <v>150</v>
      </c>
      <c r="E3416" s="2">
        <v>127.54</v>
      </c>
      <c r="F3416" s="2">
        <v>102.03200000000001</v>
      </c>
      <c r="G3416">
        <v>2</v>
      </c>
      <c r="H3416">
        <v>0</v>
      </c>
      <c r="I3416" s="2">
        <f>Tabell2[[#This Row],[Inköpspris (SEK)]]*Tabell2[[#This Row],[Antal]]</f>
        <v>255.08</v>
      </c>
      <c r="J3416" s="2">
        <f>MIN(Tabell2[[#This Row],[Bokat]]*Tabell2[[#This Row],[Inköpspris (SEK)]],Tabell2[[#This Row],[Totalt lagervärde ink moms]])</f>
        <v>0</v>
      </c>
      <c r="K3416" s="2">
        <f>Tabell2[[#This Row],[Totalt lagervärde ink moms]]-Tabell2[[#This Row],[Varav bokat ink moms]]</f>
        <v>255.08</v>
      </c>
      <c r="L3416" s="2">
        <f>Tabell2[[#This Row],[Antal]]*Tabell2[[#This Row],[Inpris ex moms]]</f>
        <v>204.06400000000002</v>
      </c>
      <c r="M3416" s="2">
        <f>MIN(Tabell2[[#This Row],[Bokat]]*Tabell2[[#This Row],[Inpris ex moms]],Tabell2[[#This Row],[Totalt lagervärde ex moms]])</f>
        <v>0</v>
      </c>
      <c r="N3416" s="2">
        <f>Tabell2[[#This Row],[Totalt lagervärde ex moms]]-Tabell2[[#This Row],[Varav bokat ex moms]]</f>
        <v>204.06400000000002</v>
      </c>
    </row>
    <row r="3417" spans="1:14" x14ac:dyDescent="0.2">
      <c r="A3417" t="s">
        <v>6995</v>
      </c>
      <c r="B3417" t="s">
        <v>6996</v>
      </c>
      <c r="C3417" s="2">
        <v>215</v>
      </c>
      <c r="D3417" s="2">
        <v>129</v>
      </c>
      <c r="E3417" s="2">
        <v>127.54</v>
      </c>
      <c r="F3417" s="2">
        <v>102.03200000000001</v>
      </c>
      <c r="G3417">
        <v>2</v>
      </c>
      <c r="H3417">
        <v>0</v>
      </c>
      <c r="I3417" s="2">
        <f>Tabell2[[#This Row],[Inköpspris (SEK)]]*Tabell2[[#This Row],[Antal]]</f>
        <v>255.08</v>
      </c>
      <c r="J3417" s="2">
        <f>MIN(Tabell2[[#This Row],[Bokat]]*Tabell2[[#This Row],[Inköpspris (SEK)]],Tabell2[[#This Row],[Totalt lagervärde ink moms]])</f>
        <v>0</v>
      </c>
      <c r="K3417" s="2">
        <f>Tabell2[[#This Row],[Totalt lagervärde ink moms]]-Tabell2[[#This Row],[Varav bokat ink moms]]</f>
        <v>255.08</v>
      </c>
      <c r="L3417" s="2">
        <f>Tabell2[[#This Row],[Antal]]*Tabell2[[#This Row],[Inpris ex moms]]</f>
        <v>204.06400000000002</v>
      </c>
      <c r="M3417" s="2">
        <f>MIN(Tabell2[[#This Row],[Bokat]]*Tabell2[[#This Row],[Inpris ex moms]],Tabell2[[#This Row],[Totalt lagervärde ex moms]])</f>
        <v>0</v>
      </c>
      <c r="N3417" s="2">
        <f>Tabell2[[#This Row],[Totalt lagervärde ex moms]]-Tabell2[[#This Row],[Varav bokat ex moms]]</f>
        <v>204.06400000000002</v>
      </c>
    </row>
    <row r="3418" spans="1:14" x14ac:dyDescent="0.2">
      <c r="A3418" t="s">
        <v>3613</v>
      </c>
      <c r="B3418" t="s">
        <v>3614</v>
      </c>
      <c r="C3418" s="2">
        <v>86</v>
      </c>
      <c r="D3418" s="2">
        <v>63</v>
      </c>
      <c r="E3418" s="2">
        <v>51.01</v>
      </c>
      <c r="F3418" s="2">
        <v>40.808499999999995</v>
      </c>
      <c r="G3418">
        <v>2</v>
      </c>
      <c r="H3418">
        <v>0</v>
      </c>
      <c r="I3418" s="2">
        <f>Tabell2[[#This Row],[Inköpspris (SEK)]]*Tabell2[[#This Row],[Antal]]</f>
        <v>102.02</v>
      </c>
      <c r="J3418" s="2">
        <f>MIN(Tabell2[[#This Row],[Bokat]]*Tabell2[[#This Row],[Inköpspris (SEK)]],Tabell2[[#This Row],[Totalt lagervärde ink moms]])</f>
        <v>0</v>
      </c>
      <c r="K3418" s="2">
        <f>Tabell2[[#This Row],[Totalt lagervärde ink moms]]-Tabell2[[#This Row],[Varav bokat ink moms]]</f>
        <v>102.02</v>
      </c>
      <c r="L3418" s="2">
        <f>Tabell2[[#This Row],[Antal]]*Tabell2[[#This Row],[Inpris ex moms]]</f>
        <v>81.61699999999999</v>
      </c>
      <c r="M3418" s="2">
        <f>MIN(Tabell2[[#This Row],[Bokat]]*Tabell2[[#This Row],[Inpris ex moms]],Tabell2[[#This Row],[Totalt lagervärde ex moms]])</f>
        <v>0</v>
      </c>
      <c r="N3418" s="2">
        <f>Tabell2[[#This Row],[Totalt lagervärde ex moms]]-Tabell2[[#This Row],[Varav bokat ex moms]]</f>
        <v>81.61699999999999</v>
      </c>
    </row>
    <row r="3419" spans="1:14" x14ac:dyDescent="0.2">
      <c r="A3419" t="s">
        <v>16347</v>
      </c>
      <c r="B3419" t="s">
        <v>16348</v>
      </c>
      <c r="C3419" s="2">
        <v>179</v>
      </c>
      <c r="D3419" s="2">
        <v>125</v>
      </c>
      <c r="E3419" s="2">
        <v>106.16</v>
      </c>
      <c r="F3419" s="2">
        <v>84.927999999999997</v>
      </c>
      <c r="G3419">
        <v>1</v>
      </c>
      <c r="H3419">
        <v>0</v>
      </c>
      <c r="I3419" s="2">
        <f>Tabell2[[#This Row],[Inköpspris (SEK)]]*Tabell2[[#This Row],[Antal]]</f>
        <v>106.16</v>
      </c>
      <c r="J3419" s="2">
        <f>MIN(Tabell2[[#This Row],[Bokat]]*Tabell2[[#This Row],[Inköpspris (SEK)]],Tabell2[[#This Row],[Totalt lagervärde ink moms]])</f>
        <v>0</v>
      </c>
      <c r="K3419" s="2">
        <f>Tabell2[[#This Row],[Totalt lagervärde ink moms]]-Tabell2[[#This Row],[Varav bokat ink moms]]</f>
        <v>106.16</v>
      </c>
      <c r="L3419" s="2">
        <f>Tabell2[[#This Row],[Antal]]*Tabell2[[#This Row],[Inpris ex moms]]</f>
        <v>84.927999999999997</v>
      </c>
      <c r="M3419" s="2">
        <f>MIN(Tabell2[[#This Row],[Bokat]]*Tabell2[[#This Row],[Inpris ex moms]],Tabell2[[#This Row],[Totalt lagervärde ex moms]])</f>
        <v>0</v>
      </c>
      <c r="N3419" s="2">
        <f>Tabell2[[#This Row],[Totalt lagervärde ex moms]]-Tabell2[[#This Row],[Varav bokat ex moms]]</f>
        <v>84.927999999999997</v>
      </c>
    </row>
    <row r="3420" spans="1:14" x14ac:dyDescent="0.2">
      <c r="A3420" t="s">
        <v>11020</v>
      </c>
      <c r="B3420" t="s">
        <v>11021</v>
      </c>
      <c r="C3420" s="2">
        <v>2799</v>
      </c>
      <c r="D3420" s="2">
        <v>1959</v>
      </c>
      <c r="E3420" s="2">
        <v>1659.87</v>
      </c>
      <c r="F3420" s="2">
        <v>1327.896</v>
      </c>
      <c r="G3420">
        <v>1</v>
      </c>
      <c r="H3420">
        <v>0</v>
      </c>
      <c r="I3420" s="2">
        <f>Tabell2[[#This Row],[Inköpspris (SEK)]]*Tabell2[[#This Row],[Antal]]</f>
        <v>1659.87</v>
      </c>
      <c r="J3420" s="2">
        <f>MIN(Tabell2[[#This Row],[Bokat]]*Tabell2[[#This Row],[Inköpspris (SEK)]],Tabell2[[#This Row],[Totalt lagervärde ink moms]])</f>
        <v>0</v>
      </c>
      <c r="K3420" s="2">
        <f>Tabell2[[#This Row],[Totalt lagervärde ink moms]]-Tabell2[[#This Row],[Varav bokat ink moms]]</f>
        <v>1659.87</v>
      </c>
      <c r="L3420" s="2">
        <f>Tabell2[[#This Row],[Antal]]*Tabell2[[#This Row],[Inpris ex moms]]</f>
        <v>1327.896</v>
      </c>
      <c r="M3420" s="2">
        <f>MIN(Tabell2[[#This Row],[Bokat]]*Tabell2[[#This Row],[Inpris ex moms]],Tabell2[[#This Row],[Totalt lagervärde ex moms]])</f>
        <v>0</v>
      </c>
      <c r="N3420" s="2">
        <f>Tabell2[[#This Row],[Totalt lagervärde ex moms]]-Tabell2[[#This Row],[Varav bokat ex moms]]</f>
        <v>1327.896</v>
      </c>
    </row>
    <row r="3421" spans="1:14" x14ac:dyDescent="0.2">
      <c r="A3421" t="s">
        <v>5461</v>
      </c>
      <c r="B3421" t="s">
        <v>5462</v>
      </c>
      <c r="C3421" s="2">
        <v>199</v>
      </c>
      <c r="D3421" s="2">
        <v>139</v>
      </c>
      <c r="E3421" s="2">
        <v>118</v>
      </c>
      <c r="F3421" s="2">
        <v>94.4</v>
      </c>
      <c r="G3421">
        <v>3</v>
      </c>
      <c r="H3421">
        <v>0</v>
      </c>
      <c r="I3421" s="2">
        <f>Tabell2[[#This Row],[Inköpspris (SEK)]]*Tabell2[[#This Row],[Antal]]</f>
        <v>354</v>
      </c>
      <c r="J3421" s="2">
        <f>MIN(Tabell2[[#This Row],[Bokat]]*Tabell2[[#This Row],[Inköpspris (SEK)]],Tabell2[[#This Row],[Totalt lagervärde ink moms]])</f>
        <v>0</v>
      </c>
      <c r="K3421" s="2">
        <f>Tabell2[[#This Row],[Totalt lagervärde ink moms]]-Tabell2[[#This Row],[Varav bokat ink moms]]</f>
        <v>354</v>
      </c>
      <c r="L3421" s="2">
        <f>Tabell2[[#This Row],[Antal]]*Tabell2[[#This Row],[Inpris ex moms]]</f>
        <v>283.20000000000005</v>
      </c>
      <c r="M3421" s="2">
        <f>MIN(Tabell2[[#This Row],[Bokat]]*Tabell2[[#This Row],[Inpris ex moms]],Tabell2[[#This Row],[Totalt lagervärde ex moms]])</f>
        <v>0</v>
      </c>
      <c r="N3421" s="2">
        <f>Tabell2[[#This Row],[Totalt lagervärde ex moms]]-Tabell2[[#This Row],[Varav bokat ex moms]]</f>
        <v>283.20000000000005</v>
      </c>
    </row>
    <row r="3422" spans="1:14" x14ac:dyDescent="0.2">
      <c r="A3422" t="s">
        <v>13946</v>
      </c>
      <c r="B3422" t="s">
        <v>13947</v>
      </c>
      <c r="C3422" s="2">
        <v>699</v>
      </c>
      <c r="D3422" s="2">
        <v>419</v>
      </c>
      <c r="E3422" s="2">
        <v>414.37</v>
      </c>
      <c r="F3422" s="2">
        <v>331.49600000000004</v>
      </c>
      <c r="G3422">
        <v>1</v>
      </c>
      <c r="H3422">
        <v>0</v>
      </c>
      <c r="I3422" s="2">
        <f>Tabell2[[#This Row],[Inköpspris (SEK)]]*Tabell2[[#This Row],[Antal]]</f>
        <v>414.37</v>
      </c>
      <c r="J3422" s="2">
        <f>MIN(Tabell2[[#This Row],[Bokat]]*Tabell2[[#This Row],[Inköpspris (SEK)]],Tabell2[[#This Row],[Totalt lagervärde ink moms]])</f>
        <v>0</v>
      </c>
      <c r="K3422" s="2">
        <f>Tabell2[[#This Row],[Totalt lagervärde ink moms]]-Tabell2[[#This Row],[Varav bokat ink moms]]</f>
        <v>414.37</v>
      </c>
      <c r="L3422" s="2">
        <f>Tabell2[[#This Row],[Antal]]*Tabell2[[#This Row],[Inpris ex moms]]</f>
        <v>331.49600000000004</v>
      </c>
      <c r="M3422" s="2">
        <f>MIN(Tabell2[[#This Row],[Bokat]]*Tabell2[[#This Row],[Inpris ex moms]],Tabell2[[#This Row],[Totalt lagervärde ex moms]])</f>
        <v>0</v>
      </c>
      <c r="N3422" s="2">
        <f>Tabell2[[#This Row],[Totalt lagervärde ex moms]]-Tabell2[[#This Row],[Varav bokat ex moms]]</f>
        <v>331.49600000000004</v>
      </c>
    </row>
    <row r="3423" spans="1:14" x14ac:dyDescent="0.2">
      <c r="A3423" t="s">
        <v>9593</v>
      </c>
      <c r="B3423" t="s">
        <v>9594</v>
      </c>
      <c r="C3423" s="2">
        <v>5245</v>
      </c>
      <c r="D3423" s="2">
        <v>3671</v>
      </c>
      <c r="E3423" s="2">
        <v>3109.07</v>
      </c>
      <c r="F3423" s="2">
        <v>2487.2560000000003</v>
      </c>
      <c r="G3423">
        <v>1</v>
      </c>
      <c r="H3423">
        <v>0</v>
      </c>
      <c r="I3423" s="2">
        <f>Tabell2[[#This Row],[Inköpspris (SEK)]]*Tabell2[[#This Row],[Antal]]</f>
        <v>3109.07</v>
      </c>
      <c r="J3423" s="2">
        <f>MIN(Tabell2[[#This Row],[Bokat]]*Tabell2[[#This Row],[Inköpspris (SEK)]],Tabell2[[#This Row],[Totalt lagervärde ink moms]])</f>
        <v>0</v>
      </c>
      <c r="K3423" s="2">
        <f>Tabell2[[#This Row],[Totalt lagervärde ink moms]]-Tabell2[[#This Row],[Varav bokat ink moms]]</f>
        <v>3109.07</v>
      </c>
      <c r="L3423" s="2">
        <f>Tabell2[[#This Row],[Antal]]*Tabell2[[#This Row],[Inpris ex moms]]</f>
        <v>2487.2560000000003</v>
      </c>
      <c r="M3423" s="2">
        <f>MIN(Tabell2[[#This Row],[Bokat]]*Tabell2[[#This Row],[Inpris ex moms]],Tabell2[[#This Row],[Totalt lagervärde ex moms]])</f>
        <v>0</v>
      </c>
      <c r="N3423" s="2">
        <f>Tabell2[[#This Row],[Totalt lagervärde ex moms]]-Tabell2[[#This Row],[Varav bokat ex moms]]</f>
        <v>2487.2560000000003</v>
      </c>
    </row>
    <row r="3424" spans="1:14" x14ac:dyDescent="0.2">
      <c r="A3424" t="s">
        <v>5066</v>
      </c>
      <c r="B3424" t="s">
        <v>5067</v>
      </c>
      <c r="C3424" s="2">
        <v>159</v>
      </c>
      <c r="E3424" s="2">
        <v>94.25</v>
      </c>
      <c r="F3424" s="2">
        <v>75.400000000000006</v>
      </c>
      <c r="G3424">
        <v>1</v>
      </c>
      <c r="H3424">
        <v>0</v>
      </c>
      <c r="I3424" s="2">
        <f>Tabell2[[#This Row],[Inköpspris (SEK)]]*Tabell2[[#This Row],[Antal]]</f>
        <v>94.25</v>
      </c>
      <c r="J3424" s="2">
        <f>MIN(Tabell2[[#This Row],[Bokat]]*Tabell2[[#This Row],[Inköpspris (SEK)]],Tabell2[[#This Row],[Totalt lagervärde ink moms]])</f>
        <v>0</v>
      </c>
      <c r="K3424" s="2">
        <f>Tabell2[[#This Row],[Totalt lagervärde ink moms]]-Tabell2[[#This Row],[Varav bokat ink moms]]</f>
        <v>94.25</v>
      </c>
      <c r="L3424" s="2">
        <f>Tabell2[[#This Row],[Antal]]*Tabell2[[#This Row],[Inpris ex moms]]</f>
        <v>75.400000000000006</v>
      </c>
      <c r="M3424" s="2">
        <f>MIN(Tabell2[[#This Row],[Bokat]]*Tabell2[[#This Row],[Inpris ex moms]],Tabell2[[#This Row],[Totalt lagervärde ex moms]])</f>
        <v>0</v>
      </c>
      <c r="N3424" s="2">
        <f>Tabell2[[#This Row],[Totalt lagervärde ex moms]]-Tabell2[[#This Row],[Varav bokat ex moms]]</f>
        <v>75.400000000000006</v>
      </c>
    </row>
    <row r="3425" spans="1:14" x14ac:dyDescent="0.2">
      <c r="A3425" t="s">
        <v>7242</v>
      </c>
      <c r="B3425" t="s">
        <v>7243</v>
      </c>
      <c r="C3425" s="2">
        <v>589</v>
      </c>
      <c r="E3425" s="2">
        <v>349.13</v>
      </c>
      <c r="F3425" s="2">
        <v>279.3</v>
      </c>
      <c r="G3425">
        <v>3</v>
      </c>
      <c r="H3425">
        <v>0</v>
      </c>
      <c r="I3425" s="2">
        <f>Tabell2[[#This Row],[Inköpspris (SEK)]]*Tabell2[[#This Row],[Antal]]</f>
        <v>1047.3899999999999</v>
      </c>
      <c r="J3425" s="2">
        <f>MIN(Tabell2[[#This Row],[Bokat]]*Tabell2[[#This Row],[Inköpspris (SEK)]],Tabell2[[#This Row],[Totalt lagervärde ink moms]])</f>
        <v>0</v>
      </c>
      <c r="K3425" s="2">
        <f>Tabell2[[#This Row],[Totalt lagervärde ink moms]]-Tabell2[[#This Row],[Varav bokat ink moms]]</f>
        <v>1047.3899999999999</v>
      </c>
      <c r="L3425" s="2">
        <f>Tabell2[[#This Row],[Antal]]*Tabell2[[#This Row],[Inpris ex moms]]</f>
        <v>837.90000000000009</v>
      </c>
      <c r="M3425" s="2">
        <f>MIN(Tabell2[[#This Row],[Bokat]]*Tabell2[[#This Row],[Inpris ex moms]],Tabell2[[#This Row],[Totalt lagervärde ex moms]])</f>
        <v>0</v>
      </c>
      <c r="N3425" s="2">
        <f>Tabell2[[#This Row],[Totalt lagervärde ex moms]]-Tabell2[[#This Row],[Varav bokat ex moms]]</f>
        <v>837.90000000000009</v>
      </c>
    </row>
    <row r="3426" spans="1:14" x14ac:dyDescent="0.2">
      <c r="A3426" t="s">
        <v>9579</v>
      </c>
      <c r="B3426" t="s">
        <v>9580</v>
      </c>
      <c r="C3426" s="2">
        <v>1049</v>
      </c>
      <c r="E3426" s="2">
        <v>621.73</v>
      </c>
      <c r="F3426" s="2">
        <v>497.38400000000001</v>
      </c>
      <c r="G3426">
        <v>1</v>
      </c>
      <c r="H3426">
        <v>0</v>
      </c>
      <c r="I3426" s="2">
        <f>Tabell2[[#This Row],[Inköpspris (SEK)]]*Tabell2[[#This Row],[Antal]]</f>
        <v>621.73</v>
      </c>
      <c r="J3426" s="2">
        <f>MIN(Tabell2[[#This Row],[Bokat]]*Tabell2[[#This Row],[Inköpspris (SEK)]],Tabell2[[#This Row],[Totalt lagervärde ink moms]])</f>
        <v>0</v>
      </c>
      <c r="K3426" s="2">
        <f>Tabell2[[#This Row],[Totalt lagervärde ink moms]]-Tabell2[[#This Row],[Varav bokat ink moms]]</f>
        <v>621.73</v>
      </c>
      <c r="L3426" s="2">
        <f>Tabell2[[#This Row],[Antal]]*Tabell2[[#This Row],[Inpris ex moms]]</f>
        <v>497.38400000000001</v>
      </c>
      <c r="M3426" s="2">
        <f>MIN(Tabell2[[#This Row],[Bokat]]*Tabell2[[#This Row],[Inpris ex moms]],Tabell2[[#This Row],[Totalt lagervärde ex moms]])</f>
        <v>0</v>
      </c>
      <c r="N3426" s="2">
        <f>Tabell2[[#This Row],[Totalt lagervärde ex moms]]-Tabell2[[#This Row],[Varav bokat ex moms]]</f>
        <v>497.38400000000001</v>
      </c>
    </row>
    <row r="3427" spans="1:14" x14ac:dyDescent="0.2">
      <c r="A3427" t="s">
        <v>478</v>
      </c>
      <c r="B3427" t="s">
        <v>479</v>
      </c>
      <c r="C3427" s="2">
        <v>593</v>
      </c>
      <c r="D3427" s="2">
        <v>468</v>
      </c>
      <c r="E3427" s="2">
        <v>351.45</v>
      </c>
      <c r="F3427" s="2">
        <v>281.16000000000003</v>
      </c>
      <c r="G3427">
        <v>2</v>
      </c>
      <c r="H3427">
        <v>0</v>
      </c>
      <c r="I3427" s="2">
        <f>Tabell2[[#This Row],[Inköpspris (SEK)]]*Tabell2[[#This Row],[Antal]]</f>
        <v>702.9</v>
      </c>
      <c r="J3427" s="2">
        <f>MIN(Tabell2[[#This Row],[Bokat]]*Tabell2[[#This Row],[Inköpspris (SEK)]],Tabell2[[#This Row],[Totalt lagervärde ink moms]])</f>
        <v>0</v>
      </c>
      <c r="K3427" s="2">
        <f>Tabell2[[#This Row],[Totalt lagervärde ink moms]]-Tabell2[[#This Row],[Varav bokat ink moms]]</f>
        <v>702.9</v>
      </c>
      <c r="L3427" s="2">
        <f>Tabell2[[#This Row],[Antal]]*Tabell2[[#This Row],[Inpris ex moms]]</f>
        <v>562.32000000000005</v>
      </c>
      <c r="M3427" s="2">
        <f>MIN(Tabell2[[#This Row],[Bokat]]*Tabell2[[#This Row],[Inpris ex moms]],Tabell2[[#This Row],[Totalt lagervärde ex moms]])</f>
        <v>0</v>
      </c>
      <c r="N3427" s="2">
        <f>Tabell2[[#This Row],[Totalt lagervärde ex moms]]-Tabell2[[#This Row],[Varav bokat ex moms]]</f>
        <v>562.32000000000005</v>
      </c>
    </row>
    <row r="3428" spans="1:14" x14ac:dyDescent="0.2">
      <c r="A3428" t="s">
        <v>4802</v>
      </c>
      <c r="B3428" t="s">
        <v>4803</v>
      </c>
      <c r="C3428" s="2">
        <v>139</v>
      </c>
      <c r="D3428" s="2">
        <v>83</v>
      </c>
      <c r="E3428" s="2">
        <v>82.38</v>
      </c>
      <c r="F3428" s="2">
        <v>65.903999999999996</v>
      </c>
      <c r="G3428">
        <v>3</v>
      </c>
      <c r="H3428">
        <v>0</v>
      </c>
      <c r="I3428" s="2">
        <f>Tabell2[[#This Row],[Inköpspris (SEK)]]*Tabell2[[#This Row],[Antal]]</f>
        <v>247.14</v>
      </c>
      <c r="J3428" s="2">
        <f>MIN(Tabell2[[#This Row],[Bokat]]*Tabell2[[#This Row],[Inköpspris (SEK)]],Tabell2[[#This Row],[Totalt lagervärde ink moms]])</f>
        <v>0</v>
      </c>
      <c r="K3428" s="2">
        <f>Tabell2[[#This Row],[Totalt lagervärde ink moms]]-Tabell2[[#This Row],[Varav bokat ink moms]]</f>
        <v>247.14</v>
      </c>
      <c r="L3428" s="2">
        <f>Tabell2[[#This Row],[Antal]]*Tabell2[[#This Row],[Inpris ex moms]]</f>
        <v>197.71199999999999</v>
      </c>
      <c r="M3428" s="2">
        <f>MIN(Tabell2[[#This Row],[Bokat]]*Tabell2[[#This Row],[Inpris ex moms]],Tabell2[[#This Row],[Totalt lagervärde ex moms]])</f>
        <v>0</v>
      </c>
      <c r="N3428" s="2">
        <f>Tabell2[[#This Row],[Totalt lagervärde ex moms]]-Tabell2[[#This Row],[Varav bokat ex moms]]</f>
        <v>197.71199999999999</v>
      </c>
    </row>
    <row r="3429" spans="1:14" x14ac:dyDescent="0.2">
      <c r="A3429" t="s">
        <v>9595</v>
      </c>
      <c r="B3429" t="s">
        <v>9596</v>
      </c>
      <c r="C3429" s="2">
        <v>6295</v>
      </c>
      <c r="E3429" s="2">
        <v>3730.79</v>
      </c>
      <c r="F3429" s="2">
        <v>2984.6320000000001</v>
      </c>
      <c r="G3429">
        <v>1</v>
      </c>
      <c r="H3429">
        <v>0</v>
      </c>
      <c r="I3429" s="2">
        <f>Tabell2[[#This Row],[Inköpspris (SEK)]]*Tabell2[[#This Row],[Antal]]</f>
        <v>3730.79</v>
      </c>
      <c r="J3429" s="2">
        <f>MIN(Tabell2[[#This Row],[Bokat]]*Tabell2[[#This Row],[Inköpspris (SEK)]],Tabell2[[#This Row],[Totalt lagervärde ink moms]])</f>
        <v>0</v>
      </c>
      <c r="K3429" s="2">
        <f>Tabell2[[#This Row],[Totalt lagervärde ink moms]]-Tabell2[[#This Row],[Varav bokat ink moms]]</f>
        <v>3730.79</v>
      </c>
      <c r="L3429" s="2">
        <f>Tabell2[[#This Row],[Antal]]*Tabell2[[#This Row],[Inpris ex moms]]</f>
        <v>2984.6320000000001</v>
      </c>
      <c r="M3429" s="2">
        <f>MIN(Tabell2[[#This Row],[Bokat]]*Tabell2[[#This Row],[Inpris ex moms]],Tabell2[[#This Row],[Totalt lagervärde ex moms]])</f>
        <v>0</v>
      </c>
      <c r="N3429" s="2">
        <f>Tabell2[[#This Row],[Totalt lagervärde ex moms]]-Tabell2[[#This Row],[Varav bokat ex moms]]</f>
        <v>2984.6320000000001</v>
      </c>
    </row>
    <row r="3430" spans="1:14" x14ac:dyDescent="0.2">
      <c r="A3430" t="s">
        <v>4842</v>
      </c>
      <c r="B3430" t="s">
        <v>4843</v>
      </c>
      <c r="C3430" s="2">
        <v>129</v>
      </c>
      <c r="D3430" s="2">
        <v>90</v>
      </c>
      <c r="E3430" s="2">
        <v>76.45</v>
      </c>
      <c r="F3430" s="2">
        <v>61.160000000000004</v>
      </c>
      <c r="G3430">
        <v>5</v>
      </c>
      <c r="H3430">
        <v>0</v>
      </c>
      <c r="I3430" s="2">
        <f>Tabell2[[#This Row],[Inköpspris (SEK)]]*Tabell2[[#This Row],[Antal]]</f>
        <v>382.25</v>
      </c>
      <c r="J3430" s="2">
        <f>MIN(Tabell2[[#This Row],[Bokat]]*Tabell2[[#This Row],[Inköpspris (SEK)]],Tabell2[[#This Row],[Totalt lagervärde ink moms]])</f>
        <v>0</v>
      </c>
      <c r="K3430" s="2">
        <f>Tabell2[[#This Row],[Totalt lagervärde ink moms]]-Tabell2[[#This Row],[Varav bokat ink moms]]</f>
        <v>382.25</v>
      </c>
      <c r="L3430" s="2">
        <f>Tabell2[[#This Row],[Antal]]*Tabell2[[#This Row],[Inpris ex moms]]</f>
        <v>305.8</v>
      </c>
      <c r="M3430" s="2">
        <f>MIN(Tabell2[[#This Row],[Bokat]]*Tabell2[[#This Row],[Inpris ex moms]],Tabell2[[#This Row],[Totalt lagervärde ex moms]])</f>
        <v>0</v>
      </c>
      <c r="N3430" s="2">
        <f>Tabell2[[#This Row],[Totalt lagervärde ex moms]]-Tabell2[[#This Row],[Varav bokat ex moms]]</f>
        <v>305.8</v>
      </c>
    </row>
    <row r="3431" spans="1:14" x14ac:dyDescent="0.2">
      <c r="A3431" t="s">
        <v>10784</v>
      </c>
      <c r="B3431" t="s">
        <v>10785</v>
      </c>
      <c r="C3431" s="2">
        <v>69</v>
      </c>
      <c r="D3431" s="2">
        <v>41</v>
      </c>
      <c r="E3431" s="2">
        <v>40.89</v>
      </c>
      <c r="F3431" s="2">
        <v>32.712000000000003</v>
      </c>
      <c r="G3431">
        <v>5</v>
      </c>
      <c r="H3431">
        <v>0</v>
      </c>
      <c r="I3431" s="2">
        <f>Tabell2[[#This Row],[Inköpspris (SEK)]]*Tabell2[[#This Row],[Antal]]</f>
        <v>204.45</v>
      </c>
      <c r="J3431" s="2">
        <f>MIN(Tabell2[[#This Row],[Bokat]]*Tabell2[[#This Row],[Inköpspris (SEK)]],Tabell2[[#This Row],[Totalt lagervärde ink moms]])</f>
        <v>0</v>
      </c>
      <c r="K3431" s="2">
        <f>Tabell2[[#This Row],[Totalt lagervärde ink moms]]-Tabell2[[#This Row],[Varav bokat ink moms]]</f>
        <v>204.45</v>
      </c>
      <c r="L3431" s="2">
        <f>Tabell2[[#This Row],[Antal]]*Tabell2[[#This Row],[Inpris ex moms]]</f>
        <v>163.56</v>
      </c>
      <c r="M3431" s="2">
        <f>MIN(Tabell2[[#This Row],[Bokat]]*Tabell2[[#This Row],[Inpris ex moms]],Tabell2[[#This Row],[Totalt lagervärde ex moms]])</f>
        <v>0</v>
      </c>
      <c r="N3431" s="2">
        <f>Tabell2[[#This Row],[Totalt lagervärde ex moms]]-Tabell2[[#This Row],[Varav bokat ex moms]]</f>
        <v>163.56</v>
      </c>
    </row>
    <row r="3432" spans="1:14" x14ac:dyDescent="0.2">
      <c r="A3432" t="s">
        <v>6439</v>
      </c>
      <c r="B3432" t="s">
        <v>6440</v>
      </c>
      <c r="C3432" s="2">
        <v>189</v>
      </c>
      <c r="D3432" s="2">
        <v>113</v>
      </c>
      <c r="E3432" s="2">
        <v>112</v>
      </c>
      <c r="F3432" s="2">
        <v>89.600000000000009</v>
      </c>
      <c r="G3432">
        <v>1</v>
      </c>
      <c r="H3432">
        <v>0</v>
      </c>
      <c r="I3432" s="2">
        <f>Tabell2[[#This Row],[Inköpspris (SEK)]]*Tabell2[[#This Row],[Antal]]</f>
        <v>112</v>
      </c>
      <c r="J3432" s="2">
        <f>MIN(Tabell2[[#This Row],[Bokat]]*Tabell2[[#This Row],[Inköpspris (SEK)]],Tabell2[[#This Row],[Totalt lagervärde ink moms]])</f>
        <v>0</v>
      </c>
      <c r="K3432" s="2">
        <f>Tabell2[[#This Row],[Totalt lagervärde ink moms]]-Tabell2[[#This Row],[Varav bokat ink moms]]</f>
        <v>112</v>
      </c>
      <c r="L3432" s="2">
        <f>Tabell2[[#This Row],[Antal]]*Tabell2[[#This Row],[Inpris ex moms]]</f>
        <v>89.600000000000009</v>
      </c>
      <c r="M3432" s="2">
        <f>MIN(Tabell2[[#This Row],[Bokat]]*Tabell2[[#This Row],[Inpris ex moms]],Tabell2[[#This Row],[Totalt lagervärde ex moms]])</f>
        <v>0</v>
      </c>
      <c r="N3432" s="2">
        <f>Tabell2[[#This Row],[Totalt lagervärde ex moms]]-Tabell2[[#This Row],[Varav bokat ex moms]]</f>
        <v>89.600000000000009</v>
      </c>
    </row>
    <row r="3433" spans="1:14" x14ac:dyDescent="0.2">
      <c r="A3433" t="s">
        <v>5779</v>
      </c>
      <c r="B3433" t="s">
        <v>5780</v>
      </c>
      <c r="C3433" s="2">
        <v>169</v>
      </c>
      <c r="D3433" s="2">
        <v>118</v>
      </c>
      <c r="E3433" s="2">
        <v>100.13</v>
      </c>
      <c r="F3433" s="2">
        <v>80.103999999999999</v>
      </c>
      <c r="G3433">
        <v>2</v>
      </c>
      <c r="H3433">
        <v>0</v>
      </c>
      <c r="I3433" s="2">
        <f>Tabell2[[#This Row],[Inköpspris (SEK)]]*Tabell2[[#This Row],[Antal]]</f>
        <v>200.26</v>
      </c>
      <c r="J3433" s="2">
        <f>MIN(Tabell2[[#This Row],[Bokat]]*Tabell2[[#This Row],[Inköpspris (SEK)]],Tabell2[[#This Row],[Totalt lagervärde ink moms]])</f>
        <v>0</v>
      </c>
      <c r="K3433" s="2">
        <f>Tabell2[[#This Row],[Totalt lagervärde ink moms]]-Tabell2[[#This Row],[Varav bokat ink moms]]</f>
        <v>200.26</v>
      </c>
      <c r="L3433" s="2">
        <f>Tabell2[[#This Row],[Antal]]*Tabell2[[#This Row],[Inpris ex moms]]</f>
        <v>160.208</v>
      </c>
      <c r="M3433" s="2">
        <f>MIN(Tabell2[[#This Row],[Bokat]]*Tabell2[[#This Row],[Inpris ex moms]],Tabell2[[#This Row],[Totalt lagervärde ex moms]])</f>
        <v>0</v>
      </c>
      <c r="N3433" s="2">
        <f>Tabell2[[#This Row],[Totalt lagervärde ex moms]]-Tabell2[[#This Row],[Varav bokat ex moms]]</f>
        <v>160.208</v>
      </c>
    </row>
    <row r="3434" spans="1:14" x14ac:dyDescent="0.2">
      <c r="A3434" t="s">
        <v>8153</v>
      </c>
      <c r="B3434" t="s">
        <v>8154</v>
      </c>
      <c r="C3434" s="2">
        <v>145</v>
      </c>
      <c r="D3434" s="2">
        <v>102</v>
      </c>
      <c r="E3434" s="2">
        <v>85.9</v>
      </c>
      <c r="F3434" s="2">
        <v>68.720000000000013</v>
      </c>
      <c r="G3434">
        <v>4</v>
      </c>
      <c r="H3434">
        <v>0</v>
      </c>
      <c r="I3434" s="2">
        <f>Tabell2[[#This Row],[Inköpspris (SEK)]]*Tabell2[[#This Row],[Antal]]</f>
        <v>343.6</v>
      </c>
      <c r="J3434" s="2">
        <f>MIN(Tabell2[[#This Row],[Bokat]]*Tabell2[[#This Row],[Inköpspris (SEK)]],Tabell2[[#This Row],[Totalt lagervärde ink moms]])</f>
        <v>0</v>
      </c>
      <c r="K3434" s="2">
        <f>Tabell2[[#This Row],[Totalt lagervärde ink moms]]-Tabell2[[#This Row],[Varav bokat ink moms]]</f>
        <v>343.6</v>
      </c>
      <c r="L3434" s="2">
        <f>Tabell2[[#This Row],[Antal]]*Tabell2[[#This Row],[Inpris ex moms]]</f>
        <v>274.88000000000005</v>
      </c>
      <c r="M3434" s="2">
        <f>MIN(Tabell2[[#This Row],[Bokat]]*Tabell2[[#This Row],[Inpris ex moms]],Tabell2[[#This Row],[Totalt lagervärde ex moms]])</f>
        <v>0</v>
      </c>
      <c r="N3434" s="2">
        <f>Tabell2[[#This Row],[Totalt lagervärde ex moms]]-Tabell2[[#This Row],[Varav bokat ex moms]]</f>
        <v>274.88000000000005</v>
      </c>
    </row>
    <row r="3435" spans="1:14" x14ac:dyDescent="0.2">
      <c r="A3435" t="s">
        <v>9089</v>
      </c>
      <c r="B3435" t="s">
        <v>9090</v>
      </c>
      <c r="C3435" s="2">
        <v>65</v>
      </c>
      <c r="D3435" s="2">
        <v>39</v>
      </c>
      <c r="E3435" s="2">
        <v>38.5</v>
      </c>
      <c r="F3435" s="2">
        <v>30.8</v>
      </c>
      <c r="G3435">
        <v>3</v>
      </c>
      <c r="H3435">
        <v>0</v>
      </c>
      <c r="I3435" s="2">
        <f>Tabell2[[#This Row],[Inköpspris (SEK)]]*Tabell2[[#This Row],[Antal]]</f>
        <v>115.5</v>
      </c>
      <c r="J3435" s="2">
        <f>MIN(Tabell2[[#This Row],[Bokat]]*Tabell2[[#This Row],[Inköpspris (SEK)]],Tabell2[[#This Row],[Totalt lagervärde ink moms]])</f>
        <v>0</v>
      </c>
      <c r="K3435" s="2">
        <f>Tabell2[[#This Row],[Totalt lagervärde ink moms]]-Tabell2[[#This Row],[Varav bokat ink moms]]</f>
        <v>115.5</v>
      </c>
      <c r="L3435" s="2">
        <f>Tabell2[[#This Row],[Antal]]*Tabell2[[#This Row],[Inpris ex moms]]</f>
        <v>92.4</v>
      </c>
      <c r="M3435" s="2">
        <f>MIN(Tabell2[[#This Row],[Bokat]]*Tabell2[[#This Row],[Inpris ex moms]],Tabell2[[#This Row],[Totalt lagervärde ex moms]])</f>
        <v>0</v>
      </c>
      <c r="N3435" s="2">
        <f>Tabell2[[#This Row],[Totalt lagervärde ex moms]]-Tabell2[[#This Row],[Varav bokat ex moms]]</f>
        <v>92.4</v>
      </c>
    </row>
    <row r="3436" spans="1:14" x14ac:dyDescent="0.2">
      <c r="A3436" t="s">
        <v>9093</v>
      </c>
      <c r="B3436" t="s">
        <v>9094</v>
      </c>
      <c r="C3436" s="2">
        <v>65</v>
      </c>
      <c r="D3436" s="2">
        <v>39</v>
      </c>
      <c r="E3436" s="2">
        <v>38.5</v>
      </c>
      <c r="F3436" s="2">
        <v>30.8</v>
      </c>
      <c r="G3436">
        <v>4</v>
      </c>
      <c r="H3436">
        <v>0</v>
      </c>
      <c r="I3436" s="2">
        <f>Tabell2[[#This Row],[Inköpspris (SEK)]]*Tabell2[[#This Row],[Antal]]</f>
        <v>154</v>
      </c>
      <c r="J3436" s="2">
        <f>MIN(Tabell2[[#This Row],[Bokat]]*Tabell2[[#This Row],[Inköpspris (SEK)]],Tabell2[[#This Row],[Totalt lagervärde ink moms]])</f>
        <v>0</v>
      </c>
      <c r="K3436" s="2">
        <f>Tabell2[[#This Row],[Totalt lagervärde ink moms]]-Tabell2[[#This Row],[Varav bokat ink moms]]</f>
        <v>154</v>
      </c>
      <c r="L3436" s="2">
        <f>Tabell2[[#This Row],[Antal]]*Tabell2[[#This Row],[Inpris ex moms]]</f>
        <v>123.2</v>
      </c>
      <c r="M3436" s="2">
        <f>MIN(Tabell2[[#This Row],[Bokat]]*Tabell2[[#This Row],[Inpris ex moms]],Tabell2[[#This Row],[Totalt lagervärde ex moms]])</f>
        <v>0</v>
      </c>
      <c r="N3436" s="2">
        <f>Tabell2[[#This Row],[Totalt lagervärde ex moms]]-Tabell2[[#This Row],[Varav bokat ex moms]]</f>
        <v>123.2</v>
      </c>
    </row>
    <row r="3437" spans="1:14" x14ac:dyDescent="0.2">
      <c r="A3437" t="s">
        <v>9577</v>
      </c>
      <c r="B3437" t="s">
        <v>9578</v>
      </c>
      <c r="C3437" s="2">
        <v>945</v>
      </c>
      <c r="D3437" s="2">
        <v>567</v>
      </c>
      <c r="E3437" s="2">
        <v>559.6</v>
      </c>
      <c r="F3437" s="2">
        <v>447.68000000000006</v>
      </c>
      <c r="G3437">
        <v>6</v>
      </c>
      <c r="H3437">
        <v>0</v>
      </c>
      <c r="I3437" s="2">
        <f>Tabell2[[#This Row],[Inköpspris (SEK)]]*Tabell2[[#This Row],[Antal]]</f>
        <v>3357.6000000000004</v>
      </c>
      <c r="J3437" s="2">
        <f>MIN(Tabell2[[#This Row],[Bokat]]*Tabell2[[#This Row],[Inköpspris (SEK)]],Tabell2[[#This Row],[Totalt lagervärde ink moms]])</f>
        <v>0</v>
      </c>
      <c r="K3437" s="2">
        <f>Tabell2[[#This Row],[Totalt lagervärde ink moms]]-Tabell2[[#This Row],[Varav bokat ink moms]]</f>
        <v>3357.6000000000004</v>
      </c>
      <c r="L3437" s="2">
        <f>Tabell2[[#This Row],[Antal]]*Tabell2[[#This Row],[Inpris ex moms]]</f>
        <v>2686.0800000000004</v>
      </c>
      <c r="M3437" s="2">
        <f>MIN(Tabell2[[#This Row],[Bokat]]*Tabell2[[#This Row],[Inpris ex moms]],Tabell2[[#This Row],[Totalt lagervärde ex moms]])</f>
        <v>0</v>
      </c>
      <c r="N3437" s="2">
        <f>Tabell2[[#This Row],[Totalt lagervärde ex moms]]-Tabell2[[#This Row],[Varav bokat ex moms]]</f>
        <v>2686.0800000000004</v>
      </c>
    </row>
    <row r="3438" spans="1:14" x14ac:dyDescent="0.2">
      <c r="A3438" t="s">
        <v>9583</v>
      </c>
      <c r="B3438" t="s">
        <v>9584</v>
      </c>
      <c r="C3438" s="2">
        <v>315</v>
      </c>
      <c r="D3438" s="2">
        <v>189</v>
      </c>
      <c r="E3438" s="2">
        <v>186.53</v>
      </c>
      <c r="F3438" s="2">
        <v>149.22400000000002</v>
      </c>
      <c r="G3438">
        <v>11</v>
      </c>
      <c r="H3438">
        <v>0</v>
      </c>
      <c r="I3438" s="2">
        <f>Tabell2[[#This Row],[Inköpspris (SEK)]]*Tabell2[[#This Row],[Antal]]</f>
        <v>2051.83</v>
      </c>
      <c r="J3438" s="2">
        <f>MIN(Tabell2[[#This Row],[Bokat]]*Tabell2[[#This Row],[Inköpspris (SEK)]],Tabell2[[#This Row],[Totalt lagervärde ink moms]])</f>
        <v>0</v>
      </c>
      <c r="K3438" s="2">
        <f>Tabell2[[#This Row],[Totalt lagervärde ink moms]]-Tabell2[[#This Row],[Varav bokat ink moms]]</f>
        <v>2051.83</v>
      </c>
      <c r="L3438" s="2">
        <f>Tabell2[[#This Row],[Antal]]*Tabell2[[#This Row],[Inpris ex moms]]</f>
        <v>1641.4640000000002</v>
      </c>
      <c r="M3438" s="2">
        <f>MIN(Tabell2[[#This Row],[Bokat]]*Tabell2[[#This Row],[Inpris ex moms]],Tabell2[[#This Row],[Totalt lagervärde ex moms]])</f>
        <v>0</v>
      </c>
      <c r="N3438" s="2">
        <f>Tabell2[[#This Row],[Totalt lagervärde ex moms]]-Tabell2[[#This Row],[Varav bokat ex moms]]</f>
        <v>1641.4640000000002</v>
      </c>
    </row>
    <row r="3439" spans="1:14" x14ac:dyDescent="0.2">
      <c r="A3439" t="s">
        <v>7382</v>
      </c>
      <c r="B3439" t="s">
        <v>7383</v>
      </c>
      <c r="C3439" s="2">
        <v>99</v>
      </c>
      <c r="D3439" s="2">
        <v>69</v>
      </c>
      <c r="E3439" s="2">
        <v>58.62</v>
      </c>
      <c r="F3439" s="2">
        <v>46.896000000000001</v>
      </c>
      <c r="G3439">
        <v>6</v>
      </c>
      <c r="H3439">
        <v>1</v>
      </c>
      <c r="I3439" s="2">
        <f>Tabell2[[#This Row],[Inköpspris (SEK)]]*Tabell2[[#This Row],[Antal]]</f>
        <v>351.71999999999997</v>
      </c>
      <c r="J3439" s="2">
        <f>MIN(Tabell2[[#This Row],[Bokat]]*Tabell2[[#This Row],[Inköpspris (SEK)]],Tabell2[[#This Row],[Totalt lagervärde ink moms]])</f>
        <v>58.62</v>
      </c>
      <c r="K3439" s="2">
        <f>Tabell2[[#This Row],[Totalt lagervärde ink moms]]-Tabell2[[#This Row],[Varav bokat ink moms]]</f>
        <v>293.09999999999997</v>
      </c>
      <c r="L3439" s="2">
        <f>Tabell2[[#This Row],[Antal]]*Tabell2[[#This Row],[Inpris ex moms]]</f>
        <v>281.37599999999998</v>
      </c>
      <c r="M3439" s="2">
        <f>MIN(Tabell2[[#This Row],[Bokat]]*Tabell2[[#This Row],[Inpris ex moms]],Tabell2[[#This Row],[Totalt lagervärde ex moms]])</f>
        <v>46.896000000000001</v>
      </c>
      <c r="N3439" s="2">
        <f>Tabell2[[#This Row],[Totalt lagervärde ex moms]]-Tabell2[[#This Row],[Varav bokat ex moms]]</f>
        <v>234.47999999999996</v>
      </c>
    </row>
    <row r="3440" spans="1:14" x14ac:dyDescent="0.2">
      <c r="A3440" t="s">
        <v>12830</v>
      </c>
      <c r="B3440" t="s">
        <v>12831</v>
      </c>
      <c r="C3440" s="2">
        <v>849</v>
      </c>
      <c r="D3440" s="2">
        <v>509</v>
      </c>
      <c r="E3440" s="2">
        <v>502.7</v>
      </c>
      <c r="F3440" s="2">
        <v>402.16</v>
      </c>
      <c r="G3440">
        <v>1</v>
      </c>
      <c r="H3440">
        <v>0</v>
      </c>
      <c r="I3440" s="2">
        <f>Tabell2[[#This Row],[Inköpspris (SEK)]]*Tabell2[[#This Row],[Antal]]</f>
        <v>502.7</v>
      </c>
      <c r="J3440" s="2">
        <f>MIN(Tabell2[[#This Row],[Bokat]]*Tabell2[[#This Row],[Inköpspris (SEK)]],Tabell2[[#This Row],[Totalt lagervärde ink moms]])</f>
        <v>0</v>
      </c>
      <c r="K3440" s="2">
        <f>Tabell2[[#This Row],[Totalt lagervärde ink moms]]-Tabell2[[#This Row],[Varav bokat ink moms]]</f>
        <v>502.7</v>
      </c>
      <c r="L3440" s="2">
        <f>Tabell2[[#This Row],[Antal]]*Tabell2[[#This Row],[Inpris ex moms]]</f>
        <v>402.16</v>
      </c>
      <c r="M3440" s="2">
        <f>MIN(Tabell2[[#This Row],[Bokat]]*Tabell2[[#This Row],[Inpris ex moms]],Tabell2[[#This Row],[Totalt lagervärde ex moms]])</f>
        <v>0</v>
      </c>
      <c r="N3440" s="2">
        <f>Tabell2[[#This Row],[Totalt lagervärde ex moms]]-Tabell2[[#This Row],[Varav bokat ex moms]]</f>
        <v>402.16</v>
      </c>
    </row>
    <row r="3441" spans="1:14" x14ac:dyDescent="0.2">
      <c r="A3441" t="s">
        <v>12832</v>
      </c>
      <c r="B3441" t="s">
        <v>12833</v>
      </c>
      <c r="C3441" s="2">
        <v>849</v>
      </c>
      <c r="D3441" s="2">
        <v>509</v>
      </c>
      <c r="E3441" s="2">
        <v>502.7</v>
      </c>
      <c r="F3441" s="2">
        <v>402.16</v>
      </c>
      <c r="G3441">
        <v>1</v>
      </c>
      <c r="H3441">
        <v>0</v>
      </c>
      <c r="I3441" s="2">
        <f>Tabell2[[#This Row],[Inköpspris (SEK)]]*Tabell2[[#This Row],[Antal]]</f>
        <v>502.7</v>
      </c>
      <c r="J3441" s="2">
        <f>MIN(Tabell2[[#This Row],[Bokat]]*Tabell2[[#This Row],[Inköpspris (SEK)]],Tabell2[[#This Row],[Totalt lagervärde ink moms]])</f>
        <v>0</v>
      </c>
      <c r="K3441" s="2">
        <f>Tabell2[[#This Row],[Totalt lagervärde ink moms]]-Tabell2[[#This Row],[Varav bokat ink moms]]</f>
        <v>502.7</v>
      </c>
      <c r="L3441" s="2">
        <f>Tabell2[[#This Row],[Antal]]*Tabell2[[#This Row],[Inpris ex moms]]</f>
        <v>402.16</v>
      </c>
      <c r="M3441" s="2">
        <f>MIN(Tabell2[[#This Row],[Bokat]]*Tabell2[[#This Row],[Inpris ex moms]],Tabell2[[#This Row],[Totalt lagervärde ex moms]])</f>
        <v>0</v>
      </c>
      <c r="N3441" s="2">
        <f>Tabell2[[#This Row],[Totalt lagervärde ex moms]]-Tabell2[[#This Row],[Varav bokat ex moms]]</f>
        <v>402.16</v>
      </c>
    </row>
    <row r="3442" spans="1:14" x14ac:dyDescent="0.2">
      <c r="A3442" t="s">
        <v>12836</v>
      </c>
      <c r="B3442" t="s">
        <v>12837</v>
      </c>
      <c r="C3442" s="2">
        <v>849</v>
      </c>
      <c r="D3442" s="2">
        <v>509</v>
      </c>
      <c r="E3442" s="2">
        <v>502.7</v>
      </c>
      <c r="F3442" s="2">
        <v>402.16</v>
      </c>
      <c r="G3442">
        <v>1</v>
      </c>
      <c r="H3442">
        <v>0</v>
      </c>
      <c r="I3442" s="2">
        <f>Tabell2[[#This Row],[Inköpspris (SEK)]]*Tabell2[[#This Row],[Antal]]</f>
        <v>502.7</v>
      </c>
      <c r="J3442" s="2">
        <f>MIN(Tabell2[[#This Row],[Bokat]]*Tabell2[[#This Row],[Inköpspris (SEK)]],Tabell2[[#This Row],[Totalt lagervärde ink moms]])</f>
        <v>0</v>
      </c>
      <c r="K3442" s="2">
        <f>Tabell2[[#This Row],[Totalt lagervärde ink moms]]-Tabell2[[#This Row],[Varav bokat ink moms]]</f>
        <v>502.7</v>
      </c>
      <c r="L3442" s="2">
        <f>Tabell2[[#This Row],[Antal]]*Tabell2[[#This Row],[Inpris ex moms]]</f>
        <v>402.16</v>
      </c>
      <c r="M3442" s="2">
        <f>MIN(Tabell2[[#This Row],[Bokat]]*Tabell2[[#This Row],[Inpris ex moms]],Tabell2[[#This Row],[Totalt lagervärde ex moms]])</f>
        <v>0</v>
      </c>
      <c r="N3442" s="2">
        <f>Tabell2[[#This Row],[Totalt lagervärde ex moms]]-Tabell2[[#This Row],[Varav bokat ex moms]]</f>
        <v>402.16</v>
      </c>
    </row>
    <row r="3443" spans="1:14" x14ac:dyDescent="0.2">
      <c r="A3443" t="s">
        <v>12838</v>
      </c>
      <c r="B3443" t="s">
        <v>12839</v>
      </c>
      <c r="C3443" s="2">
        <v>849</v>
      </c>
      <c r="D3443" s="2">
        <v>509</v>
      </c>
      <c r="E3443" s="2">
        <v>502.7</v>
      </c>
      <c r="F3443" s="2">
        <v>402.16</v>
      </c>
      <c r="G3443">
        <v>1</v>
      </c>
      <c r="H3443">
        <v>0</v>
      </c>
      <c r="I3443" s="2">
        <f>Tabell2[[#This Row],[Inköpspris (SEK)]]*Tabell2[[#This Row],[Antal]]</f>
        <v>502.7</v>
      </c>
      <c r="J3443" s="2">
        <f>MIN(Tabell2[[#This Row],[Bokat]]*Tabell2[[#This Row],[Inköpspris (SEK)]],Tabell2[[#This Row],[Totalt lagervärde ink moms]])</f>
        <v>0</v>
      </c>
      <c r="K3443" s="2">
        <f>Tabell2[[#This Row],[Totalt lagervärde ink moms]]-Tabell2[[#This Row],[Varav bokat ink moms]]</f>
        <v>502.7</v>
      </c>
      <c r="L3443" s="2">
        <f>Tabell2[[#This Row],[Antal]]*Tabell2[[#This Row],[Inpris ex moms]]</f>
        <v>402.16</v>
      </c>
      <c r="M3443" s="2">
        <f>MIN(Tabell2[[#This Row],[Bokat]]*Tabell2[[#This Row],[Inpris ex moms]],Tabell2[[#This Row],[Totalt lagervärde ex moms]])</f>
        <v>0</v>
      </c>
      <c r="N3443" s="2">
        <f>Tabell2[[#This Row],[Totalt lagervärde ex moms]]-Tabell2[[#This Row],[Varav bokat ex moms]]</f>
        <v>402.16</v>
      </c>
    </row>
    <row r="3444" spans="1:14" x14ac:dyDescent="0.2">
      <c r="A3444" t="s">
        <v>12840</v>
      </c>
      <c r="B3444" t="s">
        <v>12841</v>
      </c>
      <c r="C3444" s="2">
        <v>849</v>
      </c>
      <c r="D3444" s="2">
        <v>509</v>
      </c>
      <c r="E3444" s="2">
        <v>502.7</v>
      </c>
      <c r="F3444" s="2">
        <v>402.16</v>
      </c>
      <c r="G3444">
        <v>1</v>
      </c>
      <c r="H3444">
        <v>0</v>
      </c>
      <c r="I3444" s="2">
        <f>Tabell2[[#This Row],[Inköpspris (SEK)]]*Tabell2[[#This Row],[Antal]]</f>
        <v>502.7</v>
      </c>
      <c r="J3444" s="2">
        <f>MIN(Tabell2[[#This Row],[Bokat]]*Tabell2[[#This Row],[Inköpspris (SEK)]],Tabell2[[#This Row],[Totalt lagervärde ink moms]])</f>
        <v>0</v>
      </c>
      <c r="K3444" s="2">
        <f>Tabell2[[#This Row],[Totalt lagervärde ink moms]]-Tabell2[[#This Row],[Varav bokat ink moms]]</f>
        <v>502.7</v>
      </c>
      <c r="L3444" s="2">
        <f>Tabell2[[#This Row],[Antal]]*Tabell2[[#This Row],[Inpris ex moms]]</f>
        <v>402.16</v>
      </c>
      <c r="M3444" s="2">
        <f>MIN(Tabell2[[#This Row],[Bokat]]*Tabell2[[#This Row],[Inpris ex moms]],Tabell2[[#This Row],[Totalt lagervärde ex moms]])</f>
        <v>0</v>
      </c>
      <c r="N3444" s="2">
        <f>Tabell2[[#This Row],[Totalt lagervärde ex moms]]-Tabell2[[#This Row],[Varav bokat ex moms]]</f>
        <v>402.16</v>
      </c>
    </row>
    <row r="3445" spans="1:14" x14ac:dyDescent="0.2">
      <c r="A3445" t="s">
        <v>12842</v>
      </c>
      <c r="B3445" t="s">
        <v>12843</v>
      </c>
      <c r="C3445" s="2">
        <v>849</v>
      </c>
      <c r="D3445" s="2">
        <v>509</v>
      </c>
      <c r="E3445" s="2">
        <v>502.7</v>
      </c>
      <c r="F3445" s="2">
        <v>402.16</v>
      </c>
      <c r="G3445">
        <v>1</v>
      </c>
      <c r="H3445">
        <v>0</v>
      </c>
      <c r="I3445" s="2">
        <f>Tabell2[[#This Row],[Inköpspris (SEK)]]*Tabell2[[#This Row],[Antal]]</f>
        <v>502.7</v>
      </c>
      <c r="J3445" s="2">
        <f>MIN(Tabell2[[#This Row],[Bokat]]*Tabell2[[#This Row],[Inköpspris (SEK)]],Tabell2[[#This Row],[Totalt lagervärde ink moms]])</f>
        <v>0</v>
      </c>
      <c r="K3445" s="2">
        <f>Tabell2[[#This Row],[Totalt lagervärde ink moms]]-Tabell2[[#This Row],[Varav bokat ink moms]]</f>
        <v>502.7</v>
      </c>
      <c r="L3445" s="2">
        <f>Tabell2[[#This Row],[Antal]]*Tabell2[[#This Row],[Inpris ex moms]]</f>
        <v>402.16</v>
      </c>
      <c r="M3445" s="2">
        <f>MIN(Tabell2[[#This Row],[Bokat]]*Tabell2[[#This Row],[Inpris ex moms]],Tabell2[[#This Row],[Totalt lagervärde ex moms]])</f>
        <v>0</v>
      </c>
      <c r="N3445" s="2">
        <f>Tabell2[[#This Row],[Totalt lagervärde ex moms]]-Tabell2[[#This Row],[Varav bokat ex moms]]</f>
        <v>402.16</v>
      </c>
    </row>
    <row r="3446" spans="1:14" x14ac:dyDescent="0.2">
      <c r="A3446" t="s">
        <v>17545</v>
      </c>
      <c r="B3446" t="s">
        <v>17546</v>
      </c>
      <c r="C3446" s="2">
        <v>95</v>
      </c>
      <c r="D3446" s="2">
        <v>66</v>
      </c>
      <c r="E3446" s="2">
        <v>56.25</v>
      </c>
      <c r="F3446" s="2">
        <v>45</v>
      </c>
      <c r="G3446">
        <v>2</v>
      </c>
      <c r="H3446">
        <v>0</v>
      </c>
      <c r="I3446" s="2">
        <f>Tabell2[[#This Row],[Inköpspris (SEK)]]*Tabell2[[#This Row],[Antal]]</f>
        <v>112.5</v>
      </c>
      <c r="J3446" s="2">
        <f>MIN(Tabell2[[#This Row],[Bokat]]*Tabell2[[#This Row],[Inköpspris (SEK)]],Tabell2[[#This Row],[Totalt lagervärde ink moms]])</f>
        <v>0</v>
      </c>
      <c r="K3446" s="2">
        <f>Tabell2[[#This Row],[Totalt lagervärde ink moms]]-Tabell2[[#This Row],[Varav bokat ink moms]]</f>
        <v>112.5</v>
      </c>
      <c r="L3446" s="2">
        <f>Tabell2[[#This Row],[Antal]]*Tabell2[[#This Row],[Inpris ex moms]]</f>
        <v>90</v>
      </c>
      <c r="M3446" s="2">
        <f>MIN(Tabell2[[#This Row],[Bokat]]*Tabell2[[#This Row],[Inpris ex moms]],Tabell2[[#This Row],[Totalt lagervärde ex moms]])</f>
        <v>0</v>
      </c>
      <c r="N3446" s="2">
        <f>Tabell2[[#This Row],[Totalt lagervärde ex moms]]-Tabell2[[#This Row],[Varav bokat ex moms]]</f>
        <v>90</v>
      </c>
    </row>
    <row r="3447" spans="1:14" x14ac:dyDescent="0.2">
      <c r="A3447" t="s">
        <v>10132</v>
      </c>
      <c r="B3447" t="s">
        <v>10133</v>
      </c>
      <c r="C3447" s="2">
        <v>209</v>
      </c>
      <c r="D3447" s="2">
        <v>146</v>
      </c>
      <c r="E3447" s="2">
        <v>123.75</v>
      </c>
      <c r="F3447" s="2">
        <v>99</v>
      </c>
      <c r="G3447">
        <v>1</v>
      </c>
      <c r="H3447">
        <v>0</v>
      </c>
      <c r="I3447" s="2">
        <f>Tabell2[[#This Row],[Inköpspris (SEK)]]*Tabell2[[#This Row],[Antal]]</f>
        <v>123.75</v>
      </c>
      <c r="J3447" s="2">
        <f>MIN(Tabell2[[#This Row],[Bokat]]*Tabell2[[#This Row],[Inköpspris (SEK)]],Tabell2[[#This Row],[Totalt lagervärde ink moms]])</f>
        <v>0</v>
      </c>
      <c r="K3447" s="2">
        <f>Tabell2[[#This Row],[Totalt lagervärde ink moms]]-Tabell2[[#This Row],[Varav bokat ink moms]]</f>
        <v>123.75</v>
      </c>
      <c r="L3447" s="2">
        <f>Tabell2[[#This Row],[Antal]]*Tabell2[[#This Row],[Inpris ex moms]]</f>
        <v>99</v>
      </c>
      <c r="M3447" s="2">
        <f>MIN(Tabell2[[#This Row],[Bokat]]*Tabell2[[#This Row],[Inpris ex moms]],Tabell2[[#This Row],[Totalt lagervärde ex moms]])</f>
        <v>0</v>
      </c>
      <c r="N3447" s="2">
        <f>Tabell2[[#This Row],[Totalt lagervärde ex moms]]-Tabell2[[#This Row],[Varav bokat ex moms]]</f>
        <v>99</v>
      </c>
    </row>
    <row r="3448" spans="1:14" x14ac:dyDescent="0.2">
      <c r="A3448" t="s">
        <v>10186</v>
      </c>
      <c r="B3448" t="s">
        <v>10187</v>
      </c>
      <c r="C3448" s="2">
        <v>209</v>
      </c>
      <c r="E3448" s="2">
        <v>123.75</v>
      </c>
      <c r="F3448" s="2">
        <v>99</v>
      </c>
      <c r="G3448">
        <v>1</v>
      </c>
      <c r="H3448">
        <v>1</v>
      </c>
      <c r="I3448" s="2">
        <f>Tabell2[[#This Row],[Inköpspris (SEK)]]*Tabell2[[#This Row],[Antal]]</f>
        <v>123.75</v>
      </c>
      <c r="J3448" s="2">
        <f>MIN(Tabell2[[#This Row],[Bokat]]*Tabell2[[#This Row],[Inköpspris (SEK)]],Tabell2[[#This Row],[Totalt lagervärde ink moms]])</f>
        <v>123.75</v>
      </c>
      <c r="K3448" s="2">
        <f>Tabell2[[#This Row],[Totalt lagervärde ink moms]]-Tabell2[[#This Row],[Varav bokat ink moms]]</f>
        <v>0</v>
      </c>
      <c r="L3448" s="2">
        <f>Tabell2[[#This Row],[Antal]]*Tabell2[[#This Row],[Inpris ex moms]]</f>
        <v>99</v>
      </c>
      <c r="M3448" s="2">
        <f>MIN(Tabell2[[#This Row],[Bokat]]*Tabell2[[#This Row],[Inpris ex moms]],Tabell2[[#This Row],[Totalt lagervärde ex moms]])</f>
        <v>99</v>
      </c>
      <c r="N3448" s="2">
        <f>Tabell2[[#This Row],[Totalt lagervärde ex moms]]-Tabell2[[#This Row],[Varav bokat ex moms]]</f>
        <v>0</v>
      </c>
    </row>
    <row r="3449" spans="1:14" x14ac:dyDescent="0.2">
      <c r="A3449" t="s">
        <v>10314</v>
      </c>
      <c r="B3449" t="s">
        <v>10315</v>
      </c>
      <c r="C3449" s="2">
        <v>209</v>
      </c>
      <c r="D3449" s="2">
        <v>146</v>
      </c>
      <c r="E3449" s="2">
        <v>123.75</v>
      </c>
      <c r="F3449" s="2">
        <v>99</v>
      </c>
      <c r="G3449">
        <v>1</v>
      </c>
      <c r="H3449">
        <v>0</v>
      </c>
      <c r="I3449" s="2">
        <f>Tabell2[[#This Row],[Inköpspris (SEK)]]*Tabell2[[#This Row],[Antal]]</f>
        <v>123.75</v>
      </c>
      <c r="J3449" s="2">
        <f>MIN(Tabell2[[#This Row],[Bokat]]*Tabell2[[#This Row],[Inköpspris (SEK)]],Tabell2[[#This Row],[Totalt lagervärde ink moms]])</f>
        <v>0</v>
      </c>
      <c r="K3449" s="2">
        <f>Tabell2[[#This Row],[Totalt lagervärde ink moms]]-Tabell2[[#This Row],[Varav bokat ink moms]]</f>
        <v>123.75</v>
      </c>
      <c r="L3449" s="2">
        <f>Tabell2[[#This Row],[Antal]]*Tabell2[[#This Row],[Inpris ex moms]]</f>
        <v>99</v>
      </c>
      <c r="M3449" s="2">
        <f>MIN(Tabell2[[#This Row],[Bokat]]*Tabell2[[#This Row],[Inpris ex moms]],Tabell2[[#This Row],[Totalt lagervärde ex moms]])</f>
        <v>0</v>
      </c>
      <c r="N3449" s="2">
        <f>Tabell2[[#This Row],[Totalt lagervärde ex moms]]-Tabell2[[#This Row],[Varav bokat ex moms]]</f>
        <v>99</v>
      </c>
    </row>
    <row r="3450" spans="1:14" x14ac:dyDescent="0.2">
      <c r="A3450" t="s">
        <v>13934</v>
      </c>
      <c r="B3450" t="s">
        <v>13935</v>
      </c>
      <c r="C3450" s="2">
        <v>285</v>
      </c>
      <c r="D3450" s="2">
        <v>171</v>
      </c>
      <c r="E3450" s="2">
        <v>168.75</v>
      </c>
      <c r="F3450" s="2">
        <v>135</v>
      </c>
      <c r="G3450">
        <v>1</v>
      </c>
      <c r="H3450">
        <v>0</v>
      </c>
      <c r="I3450" s="2">
        <f>Tabell2[[#This Row],[Inköpspris (SEK)]]*Tabell2[[#This Row],[Antal]]</f>
        <v>168.75</v>
      </c>
      <c r="J3450" s="2">
        <f>MIN(Tabell2[[#This Row],[Bokat]]*Tabell2[[#This Row],[Inköpspris (SEK)]],Tabell2[[#This Row],[Totalt lagervärde ink moms]])</f>
        <v>0</v>
      </c>
      <c r="K3450" s="2">
        <f>Tabell2[[#This Row],[Totalt lagervärde ink moms]]-Tabell2[[#This Row],[Varav bokat ink moms]]</f>
        <v>168.75</v>
      </c>
      <c r="L3450" s="2">
        <f>Tabell2[[#This Row],[Antal]]*Tabell2[[#This Row],[Inpris ex moms]]</f>
        <v>135</v>
      </c>
      <c r="M3450" s="2">
        <f>MIN(Tabell2[[#This Row],[Bokat]]*Tabell2[[#This Row],[Inpris ex moms]],Tabell2[[#This Row],[Totalt lagervärde ex moms]])</f>
        <v>0</v>
      </c>
      <c r="N3450" s="2">
        <f>Tabell2[[#This Row],[Totalt lagervärde ex moms]]-Tabell2[[#This Row],[Varav bokat ex moms]]</f>
        <v>135</v>
      </c>
    </row>
    <row r="3451" spans="1:14" x14ac:dyDescent="0.2">
      <c r="A3451" t="s">
        <v>10160</v>
      </c>
      <c r="B3451" t="s">
        <v>10161</v>
      </c>
      <c r="C3451" s="2">
        <v>475</v>
      </c>
      <c r="D3451" s="2">
        <v>332</v>
      </c>
      <c r="E3451" s="2">
        <v>281.25</v>
      </c>
      <c r="F3451" s="2">
        <v>225</v>
      </c>
      <c r="G3451">
        <v>2</v>
      </c>
      <c r="H3451">
        <v>0</v>
      </c>
      <c r="I3451" s="2">
        <f>Tabell2[[#This Row],[Inköpspris (SEK)]]*Tabell2[[#This Row],[Antal]]</f>
        <v>562.5</v>
      </c>
      <c r="J3451" s="2">
        <f>MIN(Tabell2[[#This Row],[Bokat]]*Tabell2[[#This Row],[Inköpspris (SEK)]],Tabell2[[#This Row],[Totalt lagervärde ink moms]])</f>
        <v>0</v>
      </c>
      <c r="K3451" s="2">
        <f>Tabell2[[#This Row],[Totalt lagervärde ink moms]]-Tabell2[[#This Row],[Varav bokat ink moms]]</f>
        <v>562.5</v>
      </c>
      <c r="L3451" s="2">
        <f>Tabell2[[#This Row],[Antal]]*Tabell2[[#This Row],[Inpris ex moms]]</f>
        <v>450</v>
      </c>
      <c r="M3451" s="2">
        <f>MIN(Tabell2[[#This Row],[Bokat]]*Tabell2[[#This Row],[Inpris ex moms]],Tabell2[[#This Row],[Totalt lagervärde ex moms]])</f>
        <v>0</v>
      </c>
      <c r="N3451" s="2">
        <f>Tabell2[[#This Row],[Totalt lagervärde ex moms]]-Tabell2[[#This Row],[Varav bokat ex moms]]</f>
        <v>450</v>
      </c>
    </row>
    <row r="3452" spans="1:14" x14ac:dyDescent="0.2">
      <c r="A3452" t="s">
        <v>7266</v>
      </c>
      <c r="B3452" t="s">
        <v>7267</v>
      </c>
      <c r="C3452" s="2">
        <v>189</v>
      </c>
      <c r="D3452" s="2">
        <v>132</v>
      </c>
      <c r="E3452" s="2">
        <v>111.9</v>
      </c>
      <c r="F3452" s="2">
        <v>89.52000000000001</v>
      </c>
      <c r="G3452">
        <v>1</v>
      </c>
      <c r="H3452">
        <v>0</v>
      </c>
      <c r="I3452" s="2">
        <f>Tabell2[[#This Row],[Inköpspris (SEK)]]*Tabell2[[#This Row],[Antal]]</f>
        <v>111.9</v>
      </c>
      <c r="J3452" s="2">
        <f>MIN(Tabell2[[#This Row],[Bokat]]*Tabell2[[#This Row],[Inköpspris (SEK)]],Tabell2[[#This Row],[Totalt lagervärde ink moms]])</f>
        <v>0</v>
      </c>
      <c r="K3452" s="2">
        <f>Tabell2[[#This Row],[Totalt lagervärde ink moms]]-Tabell2[[#This Row],[Varav bokat ink moms]]</f>
        <v>111.9</v>
      </c>
      <c r="L3452" s="2">
        <f>Tabell2[[#This Row],[Antal]]*Tabell2[[#This Row],[Inpris ex moms]]</f>
        <v>89.52000000000001</v>
      </c>
      <c r="M3452" s="2">
        <f>MIN(Tabell2[[#This Row],[Bokat]]*Tabell2[[#This Row],[Inpris ex moms]],Tabell2[[#This Row],[Totalt lagervärde ex moms]])</f>
        <v>0</v>
      </c>
      <c r="N3452" s="2">
        <f>Tabell2[[#This Row],[Totalt lagervärde ex moms]]-Tabell2[[#This Row],[Varav bokat ex moms]]</f>
        <v>89.52000000000001</v>
      </c>
    </row>
    <row r="3453" spans="1:14" x14ac:dyDescent="0.2">
      <c r="A3453" t="s">
        <v>7268</v>
      </c>
      <c r="B3453" t="s">
        <v>7269</v>
      </c>
      <c r="C3453" s="2">
        <v>189</v>
      </c>
      <c r="D3453" s="2">
        <v>132</v>
      </c>
      <c r="E3453" s="2">
        <v>111.9</v>
      </c>
      <c r="F3453" s="2">
        <v>89.52000000000001</v>
      </c>
      <c r="G3453">
        <v>1</v>
      </c>
      <c r="H3453">
        <v>0</v>
      </c>
      <c r="I3453" s="2">
        <f>Tabell2[[#This Row],[Inköpspris (SEK)]]*Tabell2[[#This Row],[Antal]]</f>
        <v>111.9</v>
      </c>
      <c r="J3453" s="2">
        <f>MIN(Tabell2[[#This Row],[Bokat]]*Tabell2[[#This Row],[Inköpspris (SEK)]],Tabell2[[#This Row],[Totalt lagervärde ink moms]])</f>
        <v>0</v>
      </c>
      <c r="K3453" s="2">
        <f>Tabell2[[#This Row],[Totalt lagervärde ink moms]]-Tabell2[[#This Row],[Varav bokat ink moms]]</f>
        <v>111.9</v>
      </c>
      <c r="L3453" s="2">
        <f>Tabell2[[#This Row],[Antal]]*Tabell2[[#This Row],[Inpris ex moms]]</f>
        <v>89.52000000000001</v>
      </c>
      <c r="M3453" s="2">
        <f>MIN(Tabell2[[#This Row],[Bokat]]*Tabell2[[#This Row],[Inpris ex moms]],Tabell2[[#This Row],[Totalt lagervärde ex moms]])</f>
        <v>0</v>
      </c>
      <c r="N3453" s="2">
        <f>Tabell2[[#This Row],[Totalt lagervärde ex moms]]-Tabell2[[#This Row],[Varav bokat ex moms]]</f>
        <v>89.52000000000001</v>
      </c>
    </row>
    <row r="3454" spans="1:14" x14ac:dyDescent="0.2">
      <c r="A3454" t="s">
        <v>1054</v>
      </c>
      <c r="B3454" t="s">
        <v>1055</v>
      </c>
      <c r="C3454" s="2">
        <v>25</v>
      </c>
      <c r="D3454" s="2">
        <v>18</v>
      </c>
      <c r="E3454" s="2">
        <v>14.8</v>
      </c>
      <c r="F3454" s="2">
        <v>11.840000000000002</v>
      </c>
      <c r="G3454">
        <v>6</v>
      </c>
      <c r="H3454">
        <v>0</v>
      </c>
      <c r="I3454" s="2">
        <f>Tabell2[[#This Row],[Inköpspris (SEK)]]*Tabell2[[#This Row],[Antal]]</f>
        <v>88.800000000000011</v>
      </c>
      <c r="J3454" s="2">
        <f>MIN(Tabell2[[#This Row],[Bokat]]*Tabell2[[#This Row],[Inköpspris (SEK)]],Tabell2[[#This Row],[Totalt lagervärde ink moms]])</f>
        <v>0</v>
      </c>
      <c r="K3454" s="2">
        <f>Tabell2[[#This Row],[Totalt lagervärde ink moms]]-Tabell2[[#This Row],[Varav bokat ink moms]]</f>
        <v>88.800000000000011</v>
      </c>
      <c r="L3454" s="2">
        <f>Tabell2[[#This Row],[Antal]]*Tabell2[[#This Row],[Inpris ex moms]]</f>
        <v>71.040000000000006</v>
      </c>
      <c r="M3454" s="2">
        <f>MIN(Tabell2[[#This Row],[Bokat]]*Tabell2[[#This Row],[Inpris ex moms]],Tabell2[[#This Row],[Totalt lagervärde ex moms]])</f>
        <v>0</v>
      </c>
      <c r="N3454" s="2">
        <f>Tabell2[[#This Row],[Totalt lagervärde ex moms]]-Tabell2[[#This Row],[Varav bokat ex moms]]</f>
        <v>71.040000000000006</v>
      </c>
    </row>
    <row r="3455" spans="1:14" x14ac:dyDescent="0.2">
      <c r="A3455" t="s">
        <v>4756</v>
      </c>
      <c r="B3455" t="s">
        <v>4757</v>
      </c>
      <c r="C3455" s="2">
        <v>139</v>
      </c>
      <c r="D3455" s="2">
        <v>97</v>
      </c>
      <c r="E3455" s="2">
        <v>82.28</v>
      </c>
      <c r="F3455" s="2">
        <v>65.823999999999998</v>
      </c>
      <c r="G3455">
        <v>2</v>
      </c>
      <c r="H3455">
        <v>1</v>
      </c>
      <c r="I3455" s="2">
        <f>Tabell2[[#This Row],[Inköpspris (SEK)]]*Tabell2[[#This Row],[Antal]]</f>
        <v>164.56</v>
      </c>
      <c r="J3455" s="2">
        <f>MIN(Tabell2[[#This Row],[Bokat]]*Tabell2[[#This Row],[Inköpspris (SEK)]],Tabell2[[#This Row],[Totalt lagervärde ink moms]])</f>
        <v>82.28</v>
      </c>
      <c r="K3455" s="2">
        <f>Tabell2[[#This Row],[Totalt lagervärde ink moms]]-Tabell2[[#This Row],[Varav bokat ink moms]]</f>
        <v>82.28</v>
      </c>
      <c r="L3455" s="2">
        <f>Tabell2[[#This Row],[Antal]]*Tabell2[[#This Row],[Inpris ex moms]]</f>
        <v>131.648</v>
      </c>
      <c r="M3455" s="2">
        <f>MIN(Tabell2[[#This Row],[Bokat]]*Tabell2[[#This Row],[Inpris ex moms]],Tabell2[[#This Row],[Totalt lagervärde ex moms]])</f>
        <v>65.823999999999998</v>
      </c>
      <c r="N3455" s="2">
        <f>Tabell2[[#This Row],[Totalt lagervärde ex moms]]-Tabell2[[#This Row],[Varav bokat ex moms]]</f>
        <v>65.823999999999998</v>
      </c>
    </row>
    <row r="3456" spans="1:14" x14ac:dyDescent="0.2">
      <c r="A3456" t="s">
        <v>12380</v>
      </c>
      <c r="B3456" t="s">
        <v>12381</v>
      </c>
      <c r="C3456" s="2">
        <v>455</v>
      </c>
      <c r="D3456" s="2">
        <v>273</v>
      </c>
      <c r="E3456" s="2">
        <v>269.33</v>
      </c>
      <c r="F3456" s="2">
        <v>215.464</v>
      </c>
      <c r="G3456">
        <v>1</v>
      </c>
      <c r="H3456">
        <v>0</v>
      </c>
      <c r="I3456" s="2">
        <f>Tabell2[[#This Row],[Inköpspris (SEK)]]*Tabell2[[#This Row],[Antal]]</f>
        <v>269.33</v>
      </c>
      <c r="J3456" s="2">
        <f>MIN(Tabell2[[#This Row],[Bokat]]*Tabell2[[#This Row],[Inköpspris (SEK)]],Tabell2[[#This Row],[Totalt lagervärde ink moms]])</f>
        <v>0</v>
      </c>
      <c r="K3456" s="2">
        <f>Tabell2[[#This Row],[Totalt lagervärde ink moms]]-Tabell2[[#This Row],[Varav bokat ink moms]]</f>
        <v>269.33</v>
      </c>
      <c r="L3456" s="2">
        <f>Tabell2[[#This Row],[Antal]]*Tabell2[[#This Row],[Inpris ex moms]]</f>
        <v>215.464</v>
      </c>
      <c r="M3456" s="2">
        <f>MIN(Tabell2[[#This Row],[Bokat]]*Tabell2[[#This Row],[Inpris ex moms]],Tabell2[[#This Row],[Totalt lagervärde ex moms]])</f>
        <v>0</v>
      </c>
      <c r="N3456" s="2">
        <f>Tabell2[[#This Row],[Totalt lagervärde ex moms]]-Tabell2[[#This Row],[Varav bokat ex moms]]</f>
        <v>215.464</v>
      </c>
    </row>
    <row r="3457" spans="1:14" x14ac:dyDescent="0.2">
      <c r="A3457" t="s">
        <v>1182</v>
      </c>
      <c r="B3457" t="s">
        <v>1183</v>
      </c>
      <c r="C3457" s="2">
        <v>679</v>
      </c>
      <c r="D3457" s="2">
        <v>475</v>
      </c>
      <c r="E3457" s="2">
        <v>401.92</v>
      </c>
      <c r="F3457" s="2">
        <v>321.53600000000006</v>
      </c>
      <c r="G3457">
        <v>1</v>
      </c>
      <c r="H3457">
        <v>0</v>
      </c>
      <c r="I3457" s="2">
        <f>Tabell2[[#This Row],[Inköpspris (SEK)]]*Tabell2[[#This Row],[Antal]]</f>
        <v>401.92</v>
      </c>
      <c r="J3457" s="2">
        <f>MIN(Tabell2[[#This Row],[Bokat]]*Tabell2[[#This Row],[Inköpspris (SEK)]],Tabell2[[#This Row],[Totalt lagervärde ink moms]])</f>
        <v>0</v>
      </c>
      <c r="K3457" s="2">
        <f>Tabell2[[#This Row],[Totalt lagervärde ink moms]]-Tabell2[[#This Row],[Varav bokat ink moms]]</f>
        <v>401.92</v>
      </c>
      <c r="L3457" s="2">
        <f>Tabell2[[#This Row],[Antal]]*Tabell2[[#This Row],[Inpris ex moms]]</f>
        <v>321.53600000000006</v>
      </c>
      <c r="M3457" s="2">
        <f>MIN(Tabell2[[#This Row],[Bokat]]*Tabell2[[#This Row],[Inpris ex moms]],Tabell2[[#This Row],[Totalt lagervärde ex moms]])</f>
        <v>0</v>
      </c>
      <c r="N3457" s="2">
        <f>Tabell2[[#This Row],[Totalt lagervärde ex moms]]-Tabell2[[#This Row],[Varav bokat ex moms]]</f>
        <v>321.53600000000006</v>
      </c>
    </row>
    <row r="3458" spans="1:14" x14ac:dyDescent="0.2">
      <c r="A3458" t="s">
        <v>3941</v>
      </c>
      <c r="B3458" t="s">
        <v>3942</v>
      </c>
      <c r="C3458" s="2">
        <v>49</v>
      </c>
      <c r="D3458" s="2">
        <v>24</v>
      </c>
      <c r="E3458" s="2">
        <v>29</v>
      </c>
      <c r="F3458" s="2">
        <v>23.200000000000003</v>
      </c>
      <c r="G3458">
        <v>2</v>
      </c>
      <c r="H3458">
        <v>0</v>
      </c>
      <c r="I3458" s="2">
        <f>Tabell2[[#This Row],[Inköpspris (SEK)]]*Tabell2[[#This Row],[Antal]]</f>
        <v>58</v>
      </c>
      <c r="J3458" s="2">
        <f>MIN(Tabell2[[#This Row],[Bokat]]*Tabell2[[#This Row],[Inköpspris (SEK)]],Tabell2[[#This Row],[Totalt lagervärde ink moms]])</f>
        <v>0</v>
      </c>
      <c r="K3458" s="2">
        <f>Tabell2[[#This Row],[Totalt lagervärde ink moms]]-Tabell2[[#This Row],[Varav bokat ink moms]]</f>
        <v>58</v>
      </c>
      <c r="L3458" s="2">
        <f>Tabell2[[#This Row],[Antal]]*Tabell2[[#This Row],[Inpris ex moms]]</f>
        <v>46.400000000000006</v>
      </c>
      <c r="M3458" s="2">
        <f>MIN(Tabell2[[#This Row],[Bokat]]*Tabell2[[#This Row],[Inpris ex moms]],Tabell2[[#This Row],[Totalt lagervärde ex moms]])</f>
        <v>0</v>
      </c>
      <c r="N3458" s="2">
        <f>Tabell2[[#This Row],[Totalt lagervärde ex moms]]-Tabell2[[#This Row],[Varav bokat ex moms]]</f>
        <v>46.400000000000006</v>
      </c>
    </row>
    <row r="3459" spans="1:14" x14ac:dyDescent="0.2">
      <c r="A3459" t="s">
        <v>16073</v>
      </c>
      <c r="B3459" t="s">
        <v>16074</v>
      </c>
      <c r="C3459" s="2">
        <v>1299</v>
      </c>
      <c r="D3459" s="2">
        <v>779</v>
      </c>
      <c r="E3459" s="2">
        <v>768.79</v>
      </c>
      <c r="F3459" s="2">
        <v>615.03200000000004</v>
      </c>
      <c r="G3459">
        <v>2</v>
      </c>
      <c r="H3459">
        <v>0</v>
      </c>
      <c r="I3459" s="2">
        <f>Tabell2[[#This Row],[Inköpspris (SEK)]]*Tabell2[[#This Row],[Antal]]</f>
        <v>1537.58</v>
      </c>
      <c r="J3459" s="2">
        <f>MIN(Tabell2[[#This Row],[Bokat]]*Tabell2[[#This Row],[Inköpspris (SEK)]],Tabell2[[#This Row],[Totalt lagervärde ink moms]])</f>
        <v>0</v>
      </c>
      <c r="K3459" s="2">
        <f>Tabell2[[#This Row],[Totalt lagervärde ink moms]]-Tabell2[[#This Row],[Varav bokat ink moms]]</f>
        <v>1537.58</v>
      </c>
      <c r="L3459" s="2">
        <f>Tabell2[[#This Row],[Antal]]*Tabell2[[#This Row],[Inpris ex moms]]</f>
        <v>1230.0640000000001</v>
      </c>
      <c r="M3459" s="2">
        <f>MIN(Tabell2[[#This Row],[Bokat]]*Tabell2[[#This Row],[Inpris ex moms]],Tabell2[[#This Row],[Totalt lagervärde ex moms]])</f>
        <v>0</v>
      </c>
      <c r="N3459" s="2">
        <f>Tabell2[[#This Row],[Totalt lagervärde ex moms]]-Tabell2[[#This Row],[Varav bokat ex moms]]</f>
        <v>1230.0640000000001</v>
      </c>
    </row>
    <row r="3460" spans="1:14" x14ac:dyDescent="0.2">
      <c r="A3460" t="s">
        <v>16075</v>
      </c>
      <c r="B3460" t="s">
        <v>16076</v>
      </c>
      <c r="C3460" s="2">
        <v>1299</v>
      </c>
      <c r="D3460" s="2">
        <v>779</v>
      </c>
      <c r="E3460" s="2">
        <v>768.79</v>
      </c>
      <c r="F3460" s="2">
        <v>615.03200000000004</v>
      </c>
      <c r="G3460">
        <v>1</v>
      </c>
      <c r="H3460">
        <v>0</v>
      </c>
      <c r="I3460" s="2">
        <f>Tabell2[[#This Row],[Inköpspris (SEK)]]*Tabell2[[#This Row],[Antal]]</f>
        <v>768.79</v>
      </c>
      <c r="J3460" s="2">
        <f>MIN(Tabell2[[#This Row],[Bokat]]*Tabell2[[#This Row],[Inköpspris (SEK)]],Tabell2[[#This Row],[Totalt lagervärde ink moms]])</f>
        <v>0</v>
      </c>
      <c r="K3460" s="2">
        <f>Tabell2[[#This Row],[Totalt lagervärde ink moms]]-Tabell2[[#This Row],[Varav bokat ink moms]]</f>
        <v>768.79</v>
      </c>
      <c r="L3460" s="2">
        <f>Tabell2[[#This Row],[Antal]]*Tabell2[[#This Row],[Inpris ex moms]]</f>
        <v>615.03200000000004</v>
      </c>
      <c r="M3460" s="2">
        <f>MIN(Tabell2[[#This Row],[Bokat]]*Tabell2[[#This Row],[Inpris ex moms]],Tabell2[[#This Row],[Totalt lagervärde ex moms]])</f>
        <v>0</v>
      </c>
      <c r="N3460" s="2">
        <f>Tabell2[[#This Row],[Totalt lagervärde ex moms]]-Tabell2[[#This Row],[Varav bokat ex moms]]</f>
        <v>615.03200000000004</v>
      </c>
    </row>
    <row r="3461" spans="1:14" x14ac:dyDescent="0.2">
      <c r="A3461" t="s">
        <v>9543</v>
      </c>
      <c r="B3461" t="s">
        <v>9544</v>
      </c>
      <c r="C3461" s="2">
        <v>1005</v>
      </c>
      <c r="D3461" s="2">
        <v>704</v>
      </c>
      <c r="E3461" s="2">
        <v>594.74</v>
      </c>
      <c r="F3461" s="2">
        <v>475.79200000000003</v>
      </c>
      <c r="G3461">
        <v>4</v>
      </c>
      <c r="H3461">
        <v>0</v>
      </c>
      <c r="I3461" s="2">
        <f>Tabell2[[#This Row],[Inköpspris (SEK)]]*Tabell2[[#This Row],[Antal]]</f>
        <v>2378.96</v>
      </c>
      <c r="J3461" s="2">
        <f>MIN(Tabell2[[#This Row],[Bokat]]*Tabell2[[#This Row],[Inköpspris (SEK)]],Tabell2[[#This Row],[Totalt lagervärde ink moms]])</f>
        <v>0</v>
      </c>
      <c r="K3461" s="2">
        <f>Tabell2[[#This Row],[Totalt lagervärde ink moms]]-Tabell2[[#This Row],[Varav bokat ink moms]]</f>
        <v>2378.96</v>
      </c>
      <c r="L3461" s="2">
        <f>Tabell2[[#This Row],[Antal]]*Tabell2[[#This Row],[Inpris ex moms]]</f>
        <v>1903.1680000000001</v>
      </c>
      <c r="M3461" s="2">
        <f>MIN(Tabell2[[#This Row],[Bokat]]*Tabell2[[#This Row],[Inpris ex moms]],Tabell2[[#This Row],[Totalt lagervärde ex moms]])</f>
        <v>0</v>
      </c>
      <c r="N3461" s="2">
        <f>Tabell2[[#This Row],[Totalt lagervärde ex moms]]-Tabell2[[#This Row],[Varav bokat ex moms]]</f>
        <v>1903.1680000000001</v>
      </c>
    </row>
    <row r="3462" spans="1:14" x14ac:dyDescent="0.2">
      <c r="A3462" t="s">
        <v>762</v>
      </c>
      <c r="B3462" t="s">
        <v>763</v>
      </c>
      <c r="C3462" s="2">
        <v>1898</v>
      </c>
      <c r="D3462" s="2">
        <v>1613</v>
      </c>
      <c r="E3462" s="2">
        <v>1123.2</v>
      </c>
      <c r="F3462" s="2">
        <v>898.56000000000006</v>
      </c>
      <c r="G3462">
        <v>1</v>
      </c>
      <c r="H3462">
        <v>0</v>
      </c>
      <c r="I3462" s="2">
        <f>Tabell2[[#This Row],[Inköpspris (SEK)]]*Tabell2[[#This Row],[Antal]]</f>
        <v>1123.2</v>
      </c>
      <c r="J3462" s="2">
        <f>MIN(Tabell2[[#This Row],[Bokat]]*Tabell2[[#This Row],[Inköpspris (SEK)]],Tabell2[[#This Row],[Totalt lagervärde ink moms]])</f>
        <v>0</v>
      </c>
      <c r="K3462" s="2">
        <f>Tabell2[[#This Row],[Totalt lagervärde ink moms]]-Tabell2[[#This Row],[Varav bokat ink moms]]</f>
        <v>1123.2</v>
      </c>
      <c r="L3462" s="2">
        <f>Tabell2[[#This Row],[Antal]]*Tabell2[[#This Row],[Inpris ex moms]]</f>
        <v>898.56000000000006</v>
      </c>
      <c r="M3462" s="2">
        <f>MIN(Tabell2[[#This Row],[Bokat]]*Tabell2[[#This Row],[Inpris ex moms]],Tabell2[[#This Row],[Totalt lagervärde ex moms]])</f>
        <v>0</v>
      </c>
      <c r="N3462" s="2">
        <f>Tabell2[[#This Row],[Totalt lagervärde ex moms]]-Tabell2[[#This Row],[Varav bokat ex moms]]</f>
        <v>898.56000000000006</v>
      </c>
    </row>
    <row r="3463" spans="1:14" x14ac:dyDescent="0.2">
      <c r="A3463" t="s">
        <v>764</v>
      </c>
      <c r="B3463" t="s">
        <v>765</v>
      </c>
      <c r="C3463" s="2">
        <v>1898</v>
      </c>
      <c r="D3463" s="2">
        <v>1613</v>
      </c>
      <c r="E3463" s="2">
        <v>1123.2</v>
      </c>
      <c r="F3463" s="2">
        <v>898.56000000000006</v>
      </c>
      <c r="G3463">
        <v>1</v>
      </c>
      <c r="H3463">
        <v>0</v>
      </c>
      <c r="I3463" s="2">
        <f>Tabell2[[#This Row],[Inköpspris (SEK)]]*Tabell2[[#This Row],[Antal]]</f>
        <v>1123.2</v>
      </c>
      <c r="J3463" s="2">
        <f>MIN(Tabell2[[#This Row],[Bokat]]*Tabell2[[#This Row],[Inköpspris (SEK)]],Tabell2[[#This Row],[Totalt lagervärde ink moms]])</f>
        <v>0</v>
      </c>
      <c r="K3463" s="2">
        <f>Tabell2[[#This Row],[Totalt lagervärde ink moms]]-Tabell2[[#This Row],[Varav bokat ink moms]]</f>
        <v>1123.2</v>
      </c>
      <c r="L3463" s="2">
        <f>Tabell2[[#This Row],[Antal]]*Tabell2[[#This Row],[Inpris ex moms]]</f>
        <v>898.56000000000006</v>
      </c>
      <c r="M3463" s="2">
        <f>MIN(Tabell2[[#This Row],[Bokat]]*Tabell2[[#This Row],[Inpris ex moms]],Tabell2[[#This Row],[Totalt lagervärde ex moms]])</f>
        <v>0</v>
      </c>
      <c r="N3463" s="2">
        <f>Tabell2[[#This Row],[Totalt lagervärde ex moms]]-Tabell2[[#This Row],[Varav bokat ex moms]]</f>
        <v>898.56000000000006</v>
      </c>
    </row>
    <row r="3464" spans="1:14" x14ac:dyDescent="0.2">
      <c r="A3464" t="s">
        <v>766</v>
      </c>
      <c r="B3464" t="s">
        <v>767</v>
      </c>
      <c r="C3464" s="2">
        <v>1898</v>
      </c>
      <c r="D3464" s="2">
        <v>1613</v>
      </c>
      <c r="E3464" s="2">
        <v>1123.2</v>
      </c>
      <c r="F3464" s="2">
        <v>898.56000000000006</v>
      </c>
      <c r="G3464">
        <v>1</v>
      </c>
      <c r="H3464">
        <v>0</v>
      </c>
      <c r="I3464" s="2">
        <f>Tabell2[[#This Row],[Inköpspris (SEK)]]*Tabell2[[#This Row],[Antal]]</f>
        <v>1123.2</v>
      </c>
      <c r="J3464" s="2">
        <f>MIN(Tabell2[[#This Row],[Bokat]]*Tabell2[[#This Row],[Inköpspris (SEK)]],Tabell2[[#This Row],[Totalt lagervärde ink moms]])</f>
        <v>0</v>
      </c>
      <c r="K3464" s="2">
        <f>Tabell2[[#This Row],[Totalt lagervärde ink moms]]-Tabell2[[#This Row],[Varav bokat ink moms]]</f>
        <v>1123.2</v>
      </c>
      <c r="L3464" s="2">
        <f>Tabell2[[#This Row],[Antal]]*Tabell2[[#This Row],[Inpris ex moms]]</f>
        <v>898.56000000000006</v>
      </c>
      <c r="M3464" s="2">
        <f>MIN(Tabell2[[#This Row],[Bokat]]*Tabell2[[#This Row],[Inpris ex moms]],Tabell2[[#This Row],[Totalt lagervärde ex moms]])</f>
        <v>0</v>
      </c>
      <c r="N3464" s="2">
        <f>Tabell2[[#This Row],[Totalt lagervärde ex moms]]-Tabell2[[#This Row],[Varav bokat ex moms]]</f>
        <v>898.56000000000006</v>
      </c>
    </row>
    <row r="3465" spans="1:14" x14ac:dyDescent="0.2">
      <c r="A3465" t="s">
        <v>5471</v>
      </c>
      <c r="B3465" t="s">
        <v>5472</v>
      </c>
      <c r="C3465" s="2">
        <v>169</v>
      </c>
      <c r="E3465" s="2">
        <v>100</v>
      </c>
      <c r="F3465" s="2">
        <v>80</v>
      </c>
      <c r="G3465">
        <v>1</v>
      </c>
      <c r="H3465">
        <v>0</v>
      </c>
      <c r="I3465" s="2">
        <f>Tabell2[[#This Row],[Inköpspris (SEK)]]*Tabell2[[#This Row],[Antal]]</f>
        <v>100</v>
      </c>
      <c r="J3465" s="2">
        <f>MIN(Tabell2[[#This Row],[Bokat]]*Tabell2[[#This Row],[Inköpspris (SEK)]],Tabell2[[#This Row],[Totalt lagervärde ink moms]])</f>
        <v>0</v>
      </c>
      <c r="K3465" s="2">
        <f>Tabell2[[#This Row],[Totalt lagervärde ink moms]]-Tabell2[[#This Row],[Varav bokat ink moms]]</f>
        <v>100</v>
      </c>
      <c r="L3465" s="2">
        <f>Tabell2[[#This Row],[Antal]]*Tabell2[[#This Row],[Inpris ex moms]]</f>
        <v>80</v>
      </c>
      <c r="M3465" s="2">
        <f>MIN(Tabell2[[#This Row],[Bokat]]*Tabell2[[#This Row],[Inpris ex moms]],Tabell2[[#This Row],[Totalt lagervärde ex moms]])</f>
        <v>0</v>
      </c>
      <c r="N3465" s="2">
        <f>Tabell2[[#This Row],[Totalt lagervärde ex moms]]-Tabell2[[#This Row],[Varav bokat ex moms]]</f>
        <v>80</v>
      </c>
    </row>
    <row r="3466" spans="1:14" x14ac:dyDescent="0.2">
      <c r="A3466" t="s">
        <v>6527</v>
      </c>
      <c r="B3466" t="s">
        <v>6528</v>
      </c>
      <c r="C3466" s="2">
        <v>53</v>
      </c>
      <c r="D3466" s="2">
        <v>32</v>
      </c>
      <c r="E3466" s="2">
        <v>31.35</v>
      </c>
      <c r="F3466" s="2">
        <v>25.080000000000002</v>
      </c>
      <c r="G3466">
        <v>2</v>
      </c>
      <c r="H3466">
        <v>0</v>
      </c>
      <c r="I3466" s="2">
        <f>Tabell2[[#This Row],[Inköpspris (SEK)]]*Tabell2[[#This Row],[Antal]]</f>
        <v>62.7</v>
      </c>
      <c r="J3466" s="2">
        <f>MIN(Tabell2[[#This Row],[Bokat]]*Tabell2[[#This Row],[Inköpspris (SEK)]],Tabell2[[#This Row],[Totalt lagervärde ink moms]])</f>
        <v>0</v>
      </c>
      <c r="K3466" s="2">
        <f>Tabell2[[#This Row],[Totalt lagervärde ink moms]]-Tabell2[[#This Row],[Varav bokat ink moms]]</f>
        <v>62.7</v>
      </c>
      <c r="L3466" s="2">
        <f>Tabell2[[#This Row],[Antal]]*Tabell2[[#This Row],[Inpris ex moms]]</f>
        <v>50.160000000000004</v>
      </c>
      <c r="M3466" s="2">
        <f>MIN(Tabell2[[#This Row],[Bokat]]*Tabell2[[#This Row],[Inpris ex moms]],Tabell2[[#This Row],[Totalt lagervärde ex moms]])</f>
        <v>0</v>
      </c>
      <c r="N3466" s="2">
        <f>Tabell2[[#This Row],[Totalt lagervärde ex moms]]-Tabell2[[#This Row],[Varav bokat ex moms]]</f>
        <v>50.160000000000004</v>
      </c>
    </row>
    <row r="3467" spans="1:14" x14ac:dyDescent="0.2">
      <c r="A3467" t="s">
        <v>6529</v>
      </c>
      <c r="B3467" t="s">
        <v>6530</v>
      </c>
      <c r="C3467" s="2">
        <v>53</v>
      </c>
      <c r="D3467" s="2">
        <v>32</v>
      </c>
      <c r="E3467" s="2">
        <v>31.35</v>
      </c>
      <c r="F3467" s="2">
        <v>25.080000000000002</v>
      </c>
      <c r="G3467">
        <v>2</v>
      </c>
      <c r="H3467">
        <v>1</v>
      </c>
      <c r="I3467" s="2">
        <f>Tabell2[[#This Row],[Inköpspris (SEK)]]*Tabell2[[#This Row],[Antal]]</f>
        <v>62.7</v>
      </c>
      <c r="J3467" s="2">
        <f>MIN(Tabell2[[#This Row],[Bokat]]*Tabell2[[#This Row],[Inköpspris (SEK)]],Tabell2[[#This Row],[Totalt lagervärde ink moms]])</f>
        <v>31.35</v>
      </c>
      <c r="K3467" s="2">
        <f>Tabell2[[#This Row],[Totalt lagervärde ink moms]]-Tabell2[[#This Row],[Varav bokat ink moms]]</f>
        <v>31.35</v>
      </c>
      <c r="L3467" s="2">
        <f>Tabell2[[#This Row],[Antal]]*Tabell2[[#This Row],[Inpris ex moms]]</f>
        <v>50.160000000000004</v>
      </c>
      <c r="M3467" s="2">
        <f>MIN(Tabell2[[#This Row],[Bokat]]*Tabell2[[#This Row],[Inpris ex moms]],Tabell2[[#This Row],[Totalt lagervärde ex moms]])</f>
        <v>25.080000000000002</v>
      </c>
      <c r="N3467" s="2">
        <f>Tabell2[[#This Row],[Totalt lagervärde ex moms]]-Tabell2[[#This Row],[Varav bokat ex moms]]</f>
        <v>25.080000000000002</v>
      </c>
    </row>
    <row r="3468" spans="1:14" x14ac:dyDescent="0.2">
      <c r="A3468" t="s">
        <v>6531</v>
      </c>
      <c r="B3468" t="s">
        <v>6532</v>
      </c>
      <c r="C3468" s="2">
        <v>53</v>
      </c>
      <c r="D3468" s="2">
        <v>32</v>
      </c>
      <c r="E3468" s="2">
        <v>31.35</v>
      </c>
      <c r="F3468" s="2">
        <v>25.080000000000002</v>
      </c>
      <c r="G3468">
        <v>2</v>
      </c>
      <c r="H3468">
        <v>0</v>
      </c>
      <c r="I3468" s="2">
        <f>Tabell2[[#This Row],[Inköpspris (SEK)]]*Tabell2[[#This Row],[Antal]]</f>
        <v>62.7</v>
      </c>
      <c r="J3468" s="2">
        <f>MIN(Tabell2[[#This Row],[Bokat]]*Tabell2[[#This Row],[Inköpspris (SEK)]],Tabell2[[#This Row],[Totalt lagervärde ink moms]])</f>
        <v>0</v>
      </c>
      <c r="K3468" s="2">
        <f>Tabell2[[#This Row],[Totalt lagervärde ink moms]]-Tabell2[[#This Row],[Varav bokat ink moms]]</f>
        <v>62.7</v>
      </c>
      <c r="L3468" s="2">
        <f>Tabell2[[#This Row],[Antal]]*Tabell2[[#This Row],[Inpris ex moms]]</f>
        <v>50.160000000000004</v>
      </c>
      <c r="M3468" s="2">
        <f>MIN(Tabell2[[#This Row],[Bokat]]*Tabell2[[#This Row],[Inpris ex moms]],Tabell2[[#This Row],[Totalt lagervärde ex moms]])</f>
        <v>0</v>
      </c>
      <c r="N3468" s="2">
        <f>Tabell2[[#This Row],[Totalt lagervärde ex moms]]-Tabell2[[#This Row],[Varav bokat ex moms]]</f>
        <v>50.160000000000004</v>
      </c>
    </row>
    <row r="3469" spans="1:14" x14ac:dyDescent="0.2">
      <c r="A3469" t="s">
        <v>6533</v>
      </c>
      <c r="B3469" t="s">
        <v>6534</v>
      </c>
      <c r="C3469" s="2">
        <v>53</v>
      </c>
      <c r="D3469" s="2">
        <v>32</v>
      </c>
      <c r="E3469" s="2">
        <v>31.35</v>
      </c>
      <c r="F3469" s="2">
        <v>25.080000000000002</v>
      </c>
      <c r="G3469">
        <v>2</v>
      </c>
      <c r="H3469">
        <v>0</v>
      </c>
      <c r="I3469" s="2">
        <f>Tabell2[[#This Row],[Inköpspris (SEK)]]*Tabell2[[#This Row],[Antal]]</f>
        <v>62.7</v>
      </c>
      <c r="J3469" s="2">
        <f>MIN(Tabell2[[#This Row],[Bokat]]*Tabell2[[#This Row],[Inköpspris (SEK)]],Tabell2[[#This Row],[Totalt lagervärde ink moms]])</f>
        <v>0</v>
      </c>
      <c r="K3469" s="2">
        <f>Tabell2[[#This Row],[Totalt lagervärde ink moms]]-Tabell2[[#This Row],[Varav bokat ink moms]]</f>
        <v>62.7</v>
      </c>
      <c r="L3469" s="2">
        <f>Tabell2[[#This Row],[Antal]]*Tabell2[[#This Row],[Inpris ex moms]]</f>
        <v>50.160000000000004</v>
      </c>
      <c r="M3469" s="2">
        <f>MIN(Tabell2[[#This Row],[Bokat]]*Tabell2[[#This Row],[Inpris ex moms]],Tabell2[[#This Row],[Totalt lagervärde ex moms]])</f>
        <v>0</v>
      </c>
      <c r="N3469" s="2">
        <f>Tabell2[[#This Row],[Totalt lagervärde ex moms]]-Tabell2[[#This Row],[Varav bokat ex moms]]</f>
        <v>50.160000000000004</v>
      </c>
    </row>
    <row r="3470" spans="1:14" x14ac:dyDescent="0.2">
      <c r="A3470" t="s">
        <v>6535</v>
      </c>
      <c r="B3470" t="s">
        <v>6536</v>
      </c>
      <c r="C3470" s="2">
        <v>53</v>
      </c>
      <c r="D3470" s="2">
        <v>32</v>
      </c>
      <c r="E3470" s="2">
        <v>31.35</v>
      </c>
      <c r="F3470" s="2">
        <v>25.080000000000002</v>
      </c>
      <c r="G3470">
        <v>2</v>
      </c>
      <c r="H3470">
        <v>0</v>
      </c>
      <c r="I3470" s="2">
        <f>Tabell2[[#This Row],[Inköpspris (SEK)]]*Tabell2[[#This Row],[Antal]]</f>
        <v>62.7</v>
      </c>
      <c r="J3470" s="2">
        <f>MIN(Tabell2[[#This Row],[Bokat]]*Tabell2[[#This Row],[Inköpspris (SEK)]],Tabell2[[#This Row],[Totalt lagervärde ink moms]])</f>
        <v>0</v>
      </c>
      <c r="K3470" s="2">
        <f>Tabell2[[#This Row],[Totalt lagervärde ink moms]]-Tabell2[[#This Row],[Varav bokat ink moms]]</f>
        <v>62.7</v>
      </c>
      <c r="L3470" s="2">
        <f>Tabell2[[#This Row],[Antal]]*Tabell2[[#This Row],[Inpris ex moms]]</f>
        <v>50.160000000000004</v>
      </c>
      <c r="M3470" s="2">
        <f>MIN(Tabell2[[#This Row],[Bokat]]*Tabell2[[#This Row],[Inpris ex moms]],Tabell2[[#This Row],[Totalt lagervärde ex moms]])</f>
        <v>0</v>
      </c>
      <c r="N3470" s="2">
        <f>Tabell2[[#This Row],[Totalt lagervärde ex moms]]-Tabell2[[#This Row],[Varav bokat ex moms]]</f>
        <v>50.160000000000004</v>
      </c>
    </row>
    <row r="3471" spans="1:14" x14ac:dyDescent="0.2">
      <c r="A3471" t="s">
        <v>6537</v>
      </c>
      <c r="B3471" t="s">
        <v>6538</v>
      </c>
      <c r="C3471" s="2">
        <v>53</v>
      </c>
      <c r="D3471" s="2">
        <v>37</v>
      </c>
      <c r="E3471" s="2">
        <v>31.35</v>
      </c>
      <c r="F3471" s="2">
        <v>25.080000000000002</v>
      </c>
      <c r="G3471">
        <v>2</v>
      </c>
      <c r="H3471">
        <v>0</v>
      </c>
      <c r="I3471" s="2">
        <f>Tabell2[[#This Row],[Inköpspris (SEK)]]*Tabell2[[#This Row],[Antal]]</f>
        <v>62.7</v>
      </c>
      <c r="J3471" s="2">
        <f>MIN(Tabell2[[#This Row],[Bokat]]*Tabell2[[#This Row],[Inköpspris (SEK)]],Tabell2[[#This Row],[Totalt lagervärde ink moms]])</f>
        <v>0</v>
      </c>
      <c r="K3471" s="2">
        <f>Tabell2[[#This Row],[Totalt lagervärde ink moms]]-Tabell2[[#This Row],[Varav bokat ink moms]]</f>
        <v>62.7</v>
      </c>
      <c r="L3471" s="2">
        <f>Tabell2[[#This Row],[Antal]]*Tabell2[[#This Row],[Inpris ex moms]]</f>
        <v>50.160000000000004</v>
      </c>
      <c r="M3471" s="2">
        <f>MIN(Tabell2[[#This Row],[Bokat]]*Tabell2[[#This Row],[Inpris ex moms]],Tabell2[[#This Row],[Totalt lagervärde ex moms]])</f>
        <v>0</v>
      </c>
      <c r="N3471" s="2">
        <f>Tabell2[[#This Row],[Totalt lagervärde ex moms]]-Tabell2[[#This Row],[Varav bokat ex moms]]</f>
        <v>50.160000000000004</v>
      </c>
    </row>
    <row r="3472" spans="1:14" x14ac:dyDescent="0.2">
      <c r="A3472" t="s">
        <v>6539</v>
      </c>
      <c r="B3472" t="s">
        <v>6540</v>
      </c>
      <c r="C3472" s="2">
        <v>53</v>
      </c>
      <c r="D3472" s="2">
        <v>37</v>
      </c>
      <c r="E3472" s="2">
        <v>31.35</v>
      </c>
      <c r="F3472" s="2">
        <v>25.080000000000002</v>
      </c>
      <c r="G3472">
        <v>2</v>
      </c>
      <c r="H3472">
        <v>0</v>
      </c>
      <c r="I3472" s="2">
        <f>Tabell2[[#This Row],[Inköpspris (SEK)]]*Tabell2[[#This Row],[Antal]]</f>
        <v>62.7</v>
      </c>
      <c r="J3472" s="2">
        <f>MIN(Tabell2[[#This Row],[Bokat]]*Tabell2[[#This Row],[Inköpspris (SEK)]],Tabell2[[#This Row],[Totalt lagervärde ink moms]])</f>
        <v>0</v>
      </c>
      <c r="K3472" s="2">
        <f>Tabell2[[#This Row],[Totalt lagervärde ink moms]]-Tabell2[[#This Row],[Varav bokat ink moms]]</f>
        <v>62.7</v>
      </c>
      <c r="L3472" s="2">
        <f>Tabell2[[#This Row],[Antal]]*Tabell2[[#This Row],[Inpris ex moms]]</f>
        <v>50.160000000000004</v>
      </c>
      <c r="M3472" s="2">
        <f>MIN(Tabell2[[#This Row],[Bokat]]*Tabell2[[#This Row],[Inpris ex moms]],Tabell2[[#This Row],[Totalt lagervärde ex moms]])</f>
        <v>0</v>
      </c>
      <c r="N3472" s="2">
        <f>Tabell2[[#This Row],[Totalt lagervärde ex moms]]-Tabell2[[#This Row],[Varav bokat ex moms]]</f>
        <v>50.160000000000004</v>
      </c>
    </row>
    <row r="3473" spans="1:14" x14ac:dyDescent="0.2">
      <c r="A3473" t="s">
        <v>6541</v>
      </c>
      <c r="B3473" t="s">
        <v>6542</v>
      </c>
      <c r="C3473" s="2">
        <v>53</v>
      </c>
      <c r="D3473" s="2">
        <v>37</v>
      </c>
      <c r="E3473" s="2">
        <v>31.35</v>
      </c>
      <c r="F3473" s="2">
        <v>25.080000000000002</v>
      </c>
      <c r="G3473">
        <v>1</v>
      </c>
      <c r="H3473">
        <v>0</v>
      </c>
      <c r="I3473" s="2">
        <f>Tabell2[[#This Row],[Inköpspris (SEK)]]*Tabell2[[#This Row],[Antal]]</f>
        <v>31.35</v>
      </c>
      <c r="J3473" s="2">
        <f>MIN(Tabell2[[#This Row],[Bokat]]*Tabell2[[#This Row],[Inköpspris (SEK)]],Tabell2[[#This Row],[Totalt lagervärde ink moms]])</f>
        <v>0</v>
      </c>
      <c r="K3473" s="2">
        <f>Tabell2[[#This Row],[Totalt lagervärde ink moms]]-Tabell2[[#This Row],[Varav bokat ink moms]]</f>
        <v>31.35</v>
      </c>
      <c r="L3473" s="2">
        <f>Tabell2[[#This Row],[Antal]]*Tabell2[[#This Row],[Inpris ex moms]]</f>
        <v>25.080000000000002</v>
      </c>
      <c r="M3473" s="2">
        <f>MIN(Tabell2[[#This Row],[Bokat]]*Tabell2[[#This Row],[Inpris ex moms]],Tabell2[[#This Row],[Totalt lagervärde ex moms]])</f>
        <v>0</v>
      </c>
      <c r="N3473" s="2">
        <f>Tabell2[[#This Row],[Totalt lagervärde ex moms]]-Tabell2[[#This Row],[Varav bokat ex moms]]</f>
        <v>25.080000000000002</v>
      </c>
    </row>
    <row r="3474" spans="1:14" x14ac:dyDescent="0.2">
      <c r="A3474" t="s">
        <v>7193</v>
      </c>
      <c r="B3474" t="s">
        <v>7194</v>
      </c>
      <c r="C3474" s="2">
        <v>159</v>
      </c>
      <c r="D3474" s="2">
        <v>111</v>
      </c>
      <c r="E3474" s="2">
        <v>94.05</v>
      </c>
      <c r="F3474" s="2">
        <v>75.239999999999995</v>
      </c>
      <c r="G3474">
        <v>2</v>
      </c>
      <c r="H3474">
        <v>0</v>
      </c>
      <c r="I3474" s="2">
        <f>Tabell2[[#This Row],[Inköpspris (SEK)]]*Tabell2[[#This Row],[Antal]]</f>
        <v>188.1</v>
      </c>
      <c r="J3474" s="2">
        <f>MIN(Tabell2[[#This Row],[Bokat]]*Tabell2[[#This Row],[Inköpspris (SEK)]],Tabell2[[#This Row],[Totalt lagervärde ink moms]])</f>
        <v>0</v>
      </c>
      <c r="K3474" s="2">
        <f>Tabell2[[#This Row],[Totalt lagervärde ink moms]]-Tabell2[[#This Row],[Varav bokat ink moms]]</f>
        <v>188.1</v>
      </c>
      <c r="L3474" s="2">
        <f>Tabell2[[#This Row],[Antal]]*Tabell2[[#This Row],[Inpris ex moms]]</f>
        <v>150.47999999999999</v>
      </c>
      <c r="M3474" s="2">
        <f>MIN(Tabell2[[#This Row],[Bokat]]*Tabell2[[#This Row],[Inpris ex moms]],Tabell2[[#This Row],[Totalt lagervärde ex moms]])</f>
        <v>0</v>
      </c>
      <c r="N3474" s="2">
        <f>Tabell2[[#This Row],[Totalt lagervärde ex moms]]-Tabell2[[#This Row],[Varav bokat ex moms]]</f>
        <v>150.47999999999999</v>
      </c>
    </row>
    <row r="3475" spans="1:14" x14ac:dyDescent="0.2">
      <c r="A3475" t="s">
        <v>10874</v>
      </c>
      <c r="B3475" t="s">
        <v>10875</v>
      </c>
      <c r="C3475" s="2">
        <v>209</v>
      </c>
      <c r="D3475" s="2">
        <v>146</v>
      </c>
      <c r="E3475" s="2">
        <v>123.63</v>
      </c>
      <c r="F3475" s="2">
        <v>98.9</v>
      </c>
      <c r="G3475">
        <v>12</v>
      </c>
      <c r="H3475">
        <v>0</v>
      </c>
      <c r="I3475" s="2">
        <f>Tabell2[[#This Row],[Inköpspris (SEK)]]*Tabell2[[#This Row],[Antal]]</f>
        <v>1483.56</v>
      </c>
      <c r="J3475" s="2">
        <f>MIN(Tabell2[[#This Row],[Bokat]]*Tabell2[[#This Row],[Inköpspris (SEK)]],Tabell2[[#This Row],[Totalt lagervärde ink moms]])</f>
        <v>0</v>
      </c>
      <c r="K3475" s="2">
        <f>Tabell2[[#This Row],[Totalt lagervärde ink moms]]-Tabell2[[#This Row],[Varav bokat ink moms]]</f>
        <v>1483.56</v>
      </c>
      <c r="L3475" s="2">
        <f>Tabell2[[#This Row],[Antal]]*Tabell2[[#This Row],[Inpris ex moms]]</f>
        <v>1186.8000000000002</v>
      </c>
      <c r="M3475" s="2">
        <f>MIN(Tabell2[[#This Row],[Bokat]]*Tabell2[[#This Row],[Inpris ex moms]],Tabell2[[#This Row],[Totalt lagervärde ex moms]])</f>
        <v>0</v>
      </c>
      <c r="N3475" s="2">
        <f>Tabell2[[#This Row],[Totalt lagervärde ex moms]]-Tabell2[[#This Row],[Varav bokat ex moms]]</f>
        <v>1186.8000000000002</v>
      </c>
    </row>
    <row r="3476" spans="1:14" x14ac:dyDescent="0.2">
      <c r="A3476" t="s">
        <v>5200</v>
      </c>
      <c r="B3476" t="s">
        <v>5201</v>
      </c>
      <c r="C3476" s="2">
        <v>119</v>
      </c>
      <c r="D3476" s="2">
        <v>111</v>
      </c>
      <c r="E3476" s="2">
        <v>70.38</v>
      </c>
      <c r="F3476" s="2">
        <v>56.3</v>
      </c>
      <c r="G3476">
        <v>2</v>
      </c>
      <c r="H3476">
        <v>0</v>
      </c>
      <c r="I3476" s="2">
        <f>Tabell2[[#This Row],[Inköpspris (SEK)]]*Tabell2[[#This Row],[Antal]]</f>
        <v>140.76</v>
      </c>
      <c r="J3476" s="2">
        <f>MIN(Tabell2[[#This Row],[Bokat]]*Tabell2[[#This Row],[Inköpspris (SEK)]],Tabell2[[#This Row],[Totalt lagervärde ink moms]])</f>
        <v>0</v>
      </c>
      <c r="K3476" s="2">
        <f>Tabell2[[#This Row],[Totalt lagervärde ink moms]]-Tabell2[[#This Row],[Varav bokat ink moms]]</f>
        <v>140.76</v>
      </c>
      <c r="L3476" s="2">
        <f>Tabell2[[#This Row],[Antal]]*Tabell2[[#This Row],[Inpris ex moms]]</f>
        <v>112.6</v>
      </c>
      <c r="M3476" s="2">
        <f>MIN(Tabell2[[#This Row],[Bokat]]*Tabell2[[#This Row],[Inpris ex moms]],Tabell2[[#This Row],[Totalt lagervärde ex moms]])</f>
        <v>0</v>
      </c>
      <c r="N3476" s="2">
        <f>Tabell2[[#This Row],[Totalt lagervärde ex moms]]-Tabell2[[#This Row],[Varav bokat ex moms]]</f>
        <v>112.6</v>
      </c>
    </row>
    <row r="3477" spans="1:14" x14ac:dyDescent="0.2">
      <c r="A3477" t="s">
        <v>10108</v>
      </c>
      <c r="B3477" t="s">
        <v>10109</v>
      </c>
      <c r="C3477" s="2">
        <v>239</v>
      </c>
      <c r="D3477" s="2">
        <v>191</v>
      </c>
      <c r="E3477" s="2">
        <v>141.31</v>
      </c>
      <c r="F3477" s="2">
        <v>113.048</v>
      </c>
      <c r="G3477">
        <v>1</v>
      </c>
      <c r="H3477">
        <v>0</v>
      </c>
      <c r="I3477" s="2">
        <f>Tabell2[[#This Row],[Inköpspris (SEK)]]*Tabell2[[#This Row],[Antal]]</f>
        <v>141.31</v>
      </c>
      <c r="J3477" s="2">
        <f>MIN(Tabell2[[#This Row],[Bokat]]*Tabell2[[#This Row],[Inköpspris (SEK)]],Tabell2[[#This Row],[Totalt lagervärde ink moms]])</f>
        <v>0</v>
      </c>
      <c r="K3477" s="2">
        <f>Tabell2[[#This Row],[Totalt lagervärde ink moms]]-Tabell2[[#This Row],[Varav bokat ink moms]]</f>
        <v>141.31</v>
      </c>
      <c r="L3477" s="2">
        <f>Tabell2[[#This Row],[Antal]]*Tabell2[[#This Row],[Inpris ex moms]]</f>
        <v>113.048</v>
      </c>
      <c r="M3477" s="2">
        <f>MIN(Tabell2[[#This Row],[Bokat]]*Tabell2[[#This Row],[Inpris ex moms]],Tabell2[[#This Row],[Totalt lagervärde ex moms]])</f>
        <v>0</v>
      </c>
      <c r="N3477" s="2">
        <f>Tabell2[[#This Row],[Totalt lagervärde ex moms]]-Tabell2[[#This Row],[Varav bokat ex moms]]</f>
        <v>113.048</v>
      </c>
    </row>
    <row r="3478" spans="1:14" x14ac:dyDescent="0.2">
      <c r="A3478" t="s">
        <v>1406</v>
      </c>
      <c r="B3478" t="s">
        <v>1407</v>
      </c>
      <c r="C3478" s="2">
        <v>379</v>
      </c>
      <c r="E3478" s="2">
        <v>224</v>
      </c>
      <c r="F3478" s="2">
        <v>179.20000000000002</v>
      </c>
      <c r="G3478">
        <v>1</v>
      </c>
      <c r="H3478">
        <v>0</v>
      </c>
      <c r="I3478" s="2">
        <f>Tabell2[[#This Row],[Inköpspris (SEK)]]*Tabell2[[#This Row],[Antal]]</f>
        <v>224</v>
      </c>
      <c r="J3478" s="2">
        <f>MIN(Tabell2[[#This Row],[Bokat]]*Tabell2[[#This Row],[Inköpspris (SEK)]],Tabell2[[#This Row],[Totalt lagervärde ink moms]])</f>
        <v>0</v>
      </c>
      <c r="K3478" s="2">
        <f>Tabell2[[#This Row],[Totalt lagervärde ink moms]]-Tabell2[[#This Row],[Varav bokat ink moms]]</f>
        <v>224</v>
      </c>
      <c r="L3478" s="2">
        <f>Tabell2[[#This Row],[Antal]]*Tabell2[[#This Row],[Inpris ex moms]]</f>
        <v>179.20000000000002</v>
      </c>
      <c r="M3478" s="2">
        <f>MIN(Tabell2[[#This Row],[Bokat]]*Tabell2[[#This Row],[Inpris ex moms]],Tabell2[[#This Row],[Totalt lagervärde ex moms]])</f>
        <v>0</v>
      </c>
      <c r="N3478" s="2">
        <f>Tabell2[[#This Row],[Totalt lagervärde ex moms]]-Tabell2[[#This Row],[Varav bokat ex moms]]</f>
        <v>179.20000000000002</v>
      </c>
    </row>
    <row r="3479" spans="1:14" x14ac:dyDescent="0.2">
      <c r="A3479" t="s">
        <v>1414</v>
      </c>
      <c r="B3479" t="s">
        <v>1415</v>
      </c>
      <c r="C3479" s="2">
        <v>379</v>
      </c>
      <c r="E3479" s="2">
        <v>224</v>
      </c>
      <c r="F3479" s="2">
        <v>179.20000000000002</v>
      </c>
      <c r="G3479">
        <v>1</v>
      </c>
      <c r="H3479">
        <v>0</v>
      </c>
      <c r="I3479" s="2">
        <f>Tabell2[[#This Row],[Inköpspris (SEK)]]*Tabell2[[#This Row],[Antal]]</f>
        <v>224</v>
      </c>
      <c r="J3479" s="2">
        <f>MIN(Tabell2[[#This Row],[Bokat]]*Tabell2[[#This Row],[Inköpspris (SEK)]],Tabell2[[#This Row],[Totalt lagervärde ink moms]])</f>
        <v>0</v>
      </c>
      <c r="K3479" s="2">
        <f>Tabell2[[#This Row],[Totalt lagervärde ink moms]]-Tabell2[[#This Row],[Varav bokat ink moms]]</f>
        <v>224</v>
      </c>
      <c r="L3479" s="2">
        <f>Tabell2[[#This Row],[Antal]]*Tabell2[[#This Row],[Inpris ex moms]]</f>
        <v>179.20000000000002</v>
      </c>
      <c r="M3479" s="2">
        <f>MIN(Tabell2[[#This Row],[Bokat]]*Tabell2[[#This Row],[Inpris ex moms]],Tabell2[[#This Row],[Totalt lagervärde ex moms]])</f>
        <v>0</v>
      </c>
      <c r="N3479" s="2">
        <f>Tabell2[[#This Row],[Totalt lagervärde ex moms]]-Tabell2[[#This Row],[Varav bokat ex moms]]</f>
        <v>179.20000000000002</v>
      </c>
    </row>
    <row r="3480" spans="1:14" x14ac:dyDescent="0.2">
      <c r="A3480" t="s">
        <v>7582</v>
      </c>
      <c r="B3480" t="s">
        <v>7583</v>
      </c>
      <c r="C3480" s="2">
        <v>349</v>
      </c>
      <c r="D3480" s="2">
        <v>209</v>
      </c>
      <c r="E3480" s="2">
        <v>206.25</v>
      </c>
      <c r="F3480" s="2">
        <v>165</v>
      </c>
      <c r="G3480">
        <v>3</v>
      </c>
      <c r="H3480">
        <v>0</v>
      </c>
      <c r="I3480" s="2">
        <f>Tabell2[[#This Row],[Inköpspris (SEK)]]*Tabell2[[#This Row],[Antal]]</f>
        <v>618.75</v>
      </c>
      <c r="J3480" s="2">
        <f>MIN(Tabell2[[#This Row],[Bokat]]*Tabell2[[#This Row],[Inköpspris (SEK)]],Tabell2[[#This Row],[Totalt lagervärde ink moms]])</f>
        <v>0</v>
      </c>
      <c r="K3480" s="2">
        <f>Tabell2[[#This Row],[Totalt lagervärde ink moms]]-Tabell2[[#This Row],[Varav bokat ink moms]]</f>
        <v>618.75</v>
      </c>
      <c r="L3480" s="2">
        <f>Tabell2[[#This Row],[Antal]]*Tabell2[[#This Row],[Inpris ex moms]]</f>
        <v>495</v>
      </c>
      <c r="M3480" s="2">
        <f>MIN(Tabell2[[#This Row],[Bokat]]*Tabell2[[#This Row],[Inpris ex moms]],Tabell2[[#This Row],[Totalt lagervärde ex moms]])</f>
        <v>0</v>
      </c>
      <c r="N3480" s="2">
        <f>Tabell2[[#This Row],[Totalt lagervärde ex moms]]-Tabell2[[#This Row],[Varav bokat ex moms]]</f>
        <v>495</v>
      </c>
    </row>
    <row r="3481" spans="1:14" x14ac:dyDescent="0.2">
      <c r="A3481" t="s">
        <v>12637</v>
      </c>
      <c r="B3481" t="s">
        <v>12638</v>
      </c>
      <c r="C3481" s="2">
        <v>419</v>
      </c>
      <c r="D3481" s="2">
        <v>251</v>
      </c>
      <c r="E3481" s="2">
        <v>247.61</v>
      </c>
      <c r="F3481" s="2">
        <v>198.08800000000002</v>
      </c>
      <c r="G3481">
        <v>1</v>
      </c>
      <c r="H3481">
        <v>0</v>
      </c>
      <c r="I3481" s="2">
        <f>Tabell2[[#This Row],[Inköpspris (SEK)]]*Tabell2[[#This Row],[Antal]]</f>
        <v>247.61</v>
      </c>
      <c r="J3481" s="2">
        <f>MIN(Tabell2[[#This Row],[Bokat]]*Tabell2[[#This Row],[Inköpspris (SEK)]],Tabell2[[#This Row],[Totalt lagervärde ink moms]])</f>
        <v>0</v>
      </c>
      <c r="K3481" s="2">
        <f>Tabell2[[#This Row],[Totalt lagervärde ink moms]]-Tabell2[[#This Row],[Varav bokat ink moms]]</f>
        <v>247.61</v>
      </c>
      <c r="L3481" s="2">
        <f>Tabell2[[#This Row],[Antal]]*Tabell2[[#This Row],[Inpris ex moms]]</f>
        <v>198.08800000000002</v>
      </c>
      <c r="M3481" s="2">
        <f>MIN(Tabell2[[#This Row],[Bokat]]*Tabell2[[#This Row],[Inpris ex moms]],Tabell2[[#This Row],[Totalt lagervärde ex moms]])</f>
        <v>0</v>
      </c>
      <c r="N3481" s="2">
        <f>Tabell2[[#This Row],[Totalt lagervärde ex moms]]-Tabell2[[#This Row],[Varav bokat ex moms]]</f>
        <v>198.08800000000002</v>
      </c>
    </row>
    <row r="3482" spans="1:14" x14ac:dyDescent="0.2">
      <c r="A3482" t="s">
        <v>12639</v>
      </c>
      <c r="B3482" t="s">
        <v>12640</v>
      </c>
      <c r="C3482" s="2">
        <v>419</v>
      </c>
      <c r="D3482" s="2">
        <v>251</v>
      </c>
      <c r="E3482" s="2">
        <v>247.61</v>
      </c>
      <c r="F3482" s="2">
        <v>198.08800000000002</v>
      </c>
      <c r="G3482">
        <v>2</v>
      </c>
      <c r="H3482">
        <v>0</v>
      </c>
      <c r="I3482" s="2">
        <f>Tabell2[[#This Row],[Inköpspris (SEK)]]*Tabell2[[#This Row],[Antal]]</f>
        <v>495.22</v>
      </c>
      <c r="J3482" s="2">
        <f>MIN(Tabell2[[#This Row],[Bokat]]*Tabell2[[#This Row],[Inköpspris (SEK)]],Tabell2[[#This Row],[Totalt lagervärde ink moms]])</f>
        <v>0</v>
      </c>
      <c r="K3482" s="2">
        <f>Tabell2[[#This Row],[Totalt lagervärde ink moms]]-Tabell2[[#This Row],[Varav bokat ink moms]]</f>
        <v>495.22</v>
      </c>
      <c r="L3482" s="2">
        <f>Tabell2[[#This Row],[Antal]]*Tabell2[[#This Row],[Inpris ex moms]]</f>
        <v>396.17600000000004</v>
      </c>
      <c r="M3482" s="2">
        <f>MIN(Tabell2[[#This Row],[Bokat]]*Tabell2[[#This Row],[Inpris ex moms]],Tabell2[[#This Row],[Totalt lagervärde ex moms]])</f>
        <v>0</v>
      </c>
      <c r="N3482" s="2">
        <f>Tabell2[[#This Row],[Totalt lagervärde ex moms]]-Tabell2[[#This Row],[Varav bokat ex moms]]</f>
        <v>396.17600000000004</v>
      </c>
    </row>
    <row r="3483" spans="1:14" x14ac:dyDescent="0.2">
      <c r="A3483" t="s">
        <v>12641</v>
      </c>
      <c r="B3483" t="s">
        <v>12642</v>
      </c>
      <c r="C3483" s="2">
        <v>419</v>
      </c>
      <c r="D3483" s="2">
        <v>251</v>
      </c>
      <c r="E3483" s="2">
        <v>247.61</v>
      </c>
      <c r="F3483" s="2">
        <v>198.08800000000002</v>
      </c>
      <c r="G3483">
        <v>1</v>
      </c>
      <c r="H3483">
        <v>0</v>
      </c>
      <c r="I3483" s="2">
        <f>Tabell2[[#This Row],[Inköpspris (SEK)]]*Tabell2[[#This Row],[Antal]]</f>
        <v>247.61</v>
      </c>
      <c r="J3483" s="2">
        <f>MIN(Tabell2[[#This Row],[Bokat]]*Tabell2[[#This Row],[Inköpspris (SEK)]],Tabell2[[#This Row],[Totalt lagervärde ink moms]])</f>
        <v>0</v>
      </c>
      <c r="K3483" s="2">
        <f>Tabell2[[#This Row],[Totalt lagervärde ink moms]]-Tabell2[[#This Row],[Varav bokat ink moms]]</f>
        <v>247.61</v>
      </c>
      <c r="L3483" s="2">
        <f>Tabell2[[#This Row],[Antal]]*Tabell2[[#This Row],[Inpris ex moms]]</f>
        <v>198.08800000000002</v>
      </c>
      <c r="M3483" s="2">
        <f>MIN(Tabell2[[#This Row],[Bokat]]*Tabell2[[#This Row],[Inpris ex moms]],Tabell2[[#This Row],[Totalt lagervärde ex moms]])</f>
        <v>0</v>
      </c>
      <c r="N3483" s="2">
        <f>Tabell2[[#This Row],[Totalt lagervärde ex moms]]-Tabell2[[#This Row],[Varav bokat ex moms]]</f>
        <v>198.08800000000002</v>
      </c>
    </row>
    <row r="3484" spans="1:14" x14ac:dyDescent="0.2">
      <c r="A3484" t="s">
        <v>6667</v>
      </c>
      <c r="B3484" t="s">
        <v>6668</v>
      </c>
      <c r="C3484" s="2">
        <v>205</v>
      </c>
      <c r="D3484" s="2">
        <v>144</v>
      </c>
      <c r="E3484" s="2">
        <v>121.13</v>
      </c>
      <c r="F3484" s="2">
        <v>96.903999999999996</v>
      </c>
      <c r="G3484">
        <v>1</v>
      </c>
      <c r="H3484">
        <v>0</v>
      </c>
      <c r="I3484" s="2">
        <f>Tabell2[[#This Row],[Inköpspris (SEK)]]*Tabell2[[#This Row],[Antal]]</f>
        <v>121.13</v>
      </c>
      <c r="J3484" s="2">
        <f>MIN(Tabell2[[#This Row],[Bokat]]*Tabell2[[#This Row],[Inköpspris (SEK)]],Tabell2[[#This Row],[Totalt lagervärde ink moms]])</f>
        <v>0</v>
      </c>
      <c r="K3484" s="2">
        <f>Tabell2[[#This Row],[Totalt lagervärde ink moms]]-Tabell2[[#This Row],[Varav bokat ink moms]]</f>
        <v>121.13</v>
      </c>
      <c r="L3484" s="2">
        <f>Tabell2[[#This Row],[Antal]]*Tabell2[[#This Row],[Inpris ex moms]]</f>
        <v>96.903999999999996</v>
      </c>
      <c r="M3484" s="2">
        <f>MIN(Tabell2[[#This Row],[Bokat]]*Tabell2[[#This Row],[Inpris ex moms]],Tabell2[[#This Row],[Totalt lagervärde ex moms]])</f>
        <v>0</v>
      </c>
      <c r="N3484" s="2">
        <f>Tabell2[[#This Row],[Totalt lagervärde ex moms]]-Tabell2[[#This Row],[Varav bokat ex moms]]</f>
        <v>96.903999999999996</v>
      </c>
    </row>
    <row r="3485" spans="1:14" x14ac:dyDescent="0.2">
      <c r="A3485" t="s">
        <v>6669</v>
      </c>
      <c r="B3485" t="s">
        <v>6670</v>
      </c>
      <c r="C3485" s="2">
        <v>205</v>
      </c>
      <c r="D3485" s="2">
        <v>123</v>
      </c>
      <c r="E3485" s="2">
        <v>121.13</v>
      </c>
      <c r="F3485" s="2">
        <v>96.903999999999996</v>
      </c>
      <c r="G3485">
        <v>1</v>
      </c>
      <c r="H3485">
        <v>0</v>
      </c>
      <c r="I3485" s="2">
        <f>Tabell2[[#This Row],[Inköpspris (SEK)]]*Tabell2[[#This Row],[Antal]]</f>
        <v>121.13</v>
      </c>
      <c r="J3485" s="2">
        <f>MIN(Tabell2[[#This Row],[Bokat]]*Tabell2[[#This Row],[Inköpspris (SEK)]],Tabell2[[#This Row],[Totalt lagervärde ink moms]])</f>
        <v>0</v>
      </c>
      <c r="K3485" s="2">
        <f>Tabell2[[#This Row],[Totalt lagervärde ink moms]]-Tabell2[[#This Row],[Varav bokat ink moms]]</f>
        <v>121.13</v>
      </c>
      <c r="L3485" s="2">
        <f>Tabell2[[#This Row],[Antal]]*Tabell2[[#This Row],[Inpris ex moms]]</f>
        <v>96.903999999999996</v>
      </c>
      <c r="M3485" s="2">
        <f>MIN(Tabell2[[#This Row],[Bokat]]*Tabell2[[#This Row],[Inpris ex moms]],Tabell2[[#This Row],[Totalt lagervärde ex moms]])</f>
        <v>0</v>
      </c>
      <c r="N3485" s="2">
        <f>Tabell2[[#This Row],[Totalt lagervärde ex moms]]-Tabell2[[#This Row],[Varav bokat ex moms]]</f>
        <v>96.903999999999996</v>
      </c>
    </row>
    <row r="3486" spans="1:14" x14ac:dyDescent="0.2">
      <c r="A3486" t="s">
        <v>6817</v>
      </c>
      <c r="B3486" t="s">
        <v>6818</v>
      </c>
      <c r="C3486" s="2">
        <v>205</v>
      </c>
      <c r="D3486" s="2">
        <v>144</v>
      </c>
      <c r="E3486" s="2">
        <v>121.13</v>
      </c>
      <c r="F3486" s="2">
        <v>96.903999999999996</v>
      </c>
      <c r="G3486">
        <v>2</v>
      </c>
      <c r="H3486">
        <v>0</v>
      </c>
      <c r="I3486" s="2">
        <f>Tabell2[[#This Row],[Inköpspris (SEK)]]*Tabell2[[#This Row],[Antal]]</f>
        <v>242.26</v>
      </c>
      <c r="J3486" s="2">
        <f>MIN(Tabell2[[#This Row],[Bokat]]*Tabell2[[#This Row],[Inköpspris (SEK)]],Tabell2[[#This Row],[Totalt lagervärde ink moms]])</f>
        <v>0</v>
      </c>
      <c r="K3486" s="2">
        <f>Tabell2[[#This Row],[Totalt lagervärde ink moms]]-Tabell2[[#This Row],[Varav bokat ink moms]]</f>
        <v>242.26</v>
      </c>
      <c r="L3486" s="2">
        <f>Tabell2[[#This Row],[Antal]]*Tabell2[[#This Row],[Inpris ex moms]]</f>
        <v>193.80799999999999</v>
      </c>
      <c r="M3486" s="2">
        <f>MIN(Tabell2[[#This Row],[Bokat]]*Tabell2[[#This Row],[Inpris ex moms]],Tabell2[[#This Row],[Totalt lagervärde ex moms]])</f>
        <v>0</v>
      </c>
      <c r="N3486" s="2">
        <f>Tabell2[[#This Row],[Totalt lagervärde ex moms]]-Tabell2[[#This Row],[Varav bokat ex moms]]</f>
        <v>193.80799999999999</v>
      </c>
    </row>
    <row r="3487" spans="1:14" x14ac:dyDescent="0.2">
      <c r="A3487" t="s">
        <v>9541</v>
      </c>
      <c r="B3487" t="s">
        <v>9542</v>
      </c>
      <c r="C3487" s="2">
        <v>755</v>
      </c>
      <c r="D3487" s="2">
        <v>528</v>
      </c>
      <c r="E3487" s="2">
        <v>446.05</v>
      </c>
      <c r="F3487" s="2">
        <v>356.84000000000003</v>
      </c>
      <c r="G3487">
        <v>2</v>
      </c>
      <c r="H3487">
        <v>0</v>
      </c>
      <c r="I3487" s="2">
        <f>Tabell2[[#This Row],[Inköpspris (SEK)]]*Tabell2[[#This Row],[Antal]]</f>
        <v>892.1</v>
      </c>
      <c r="J3487" s="2">
        <f>MIN(Tabell2[[#This Row],[Bokat]]*Tabell2[[#This Row],[Inköpspris (SEK)]],Tabell2[[#This Row],[Totalt lagervärde ink moms]])</f>
        <v>0</v>
      </c>
      <c r="K3487" s="2">
        <f>Tabell2[[#This Row],[Totalt lagervärde ink moms]]-Tabell2[[#This Row],[Varav bokat ink moms]]</f>
        <v>892.1</v>
      </c>
      <c r="L3487" s="2">
        <f>Tabell2[[#This Row],[Antal]]*Tabell2[[#This Row],[Inpris ex moms]]</f>
        <v>713.68000000000006</v>
      </c>
      <c r="M3487" s="2">
        <f>MIN(Tabell2[[#This Row],[Bokat]]*Tabell2[[#This Row],[Inpris ex moms]],Tabell2[[#This Row],[Totalt lagervärde ex moms]])</f>
        <v>0</v>
      </c>
      <c r="N3487" s="2">
        <f>Tabell2[[#This Row],[Totalt lagervärde ex moms]]-Tabell2[[#This Row],[Varav bokat ex moms]]</f>
        <v>713.68000000000006</v>
      </c>
    </row>
    <row r="3488" spans="1:14" x14ac:dyDescent="0.2">
      <c r="A3488" t="s">
        <v>4710</v>
      </c>
      <c r="B3488" t="s">
        <v>4711</v>
      </c>
      <c r="C3488" s="2">
        <v>289</v>
      </c>
      <c r="D3488" s="2">
        <v>127</v>
      </c>
      <c r="E3488" s="2">
        <v>170.73</v>
      </c>
      <c r="F3488" s="2">
        <v>136.584</v>
      </c>
      <c r="G3488">
        <v>1</v>
      </c>
      <c r="H3488">
        <v>0</v>
      </c>
      <c r="I3488" s="2">
        <f>Tabell2[[#This Row],[Inköpspris (SEK)]]*Tabell2[[#This Row],[Antal]]</f>
        <v>170.73</v>
      </c>
      <c r="J3488" s="2">
        <f>MIN(Tabell2[[#This Row],[Bokat]]*Tabell2[[#This Row],[Inköpspris (SEK)]],Tabell2[[#This Row],[Totalt lagervärde ink moms]])</f>
        <v>0</v>
      </c>
      <c r="K3488" s="2">
        <f>Tabell2[[#This Row],[Totalt lagervärde ink moms]]-Tabell2[[#This Row],[Varav bokat ink moms]]</f>
        <v>170.73</v>
      </c>
      <c r="L3488" s="2">
        <f>Tabell2[[#This Row],[Antal]]*Tabell2[[#This Row],[Inpris ex moms]]</f>
        <v>136.584</v>
      </c>
      <c r="M3488" s="2">
        <f>MIN(Tabell2[[#This Row],[Bokat]]*Tabell2[[#This Row],[Inpris ex moms]],Tabell2[[#This Row],[Totalt lagervärde ex moms]])</f>
        <v>0</v>
      </c>
      <c r="N3488" s="2">
        <f>Tabell2[[#This Row],[Totalt lagervärde ex moms]]-Tabell2[[#This Row],[Varav bokat ex moms]]</f>
        <v>136.584</v>
      </c>
    </row>
    <row r="3489" spans="1:14" x14ac:dyDescent="0.2">
      <c r="A3489" t="s">
        <v>12222</v>
      </c>
      <c r="B3489" t="s">
        <v>12223</v>
      </c>
      <c r="C3489" s="2">
        <v>1299</v>
      </c>
      <c r="D3489" s="2">
        <v>779</v>
      </c>
      <c r="E3489" s="2">
        <v>767.25</v>
      </c>
      <c r="F3489" s="2">
        <v>613.80000000000007</v>
      </c>
      <c r="G3489">
        <v>1</v>
      </c>
      <c r="H3489">
        <v>0</v>
      </c>
      <c r="I3489" s="2">
        <f>Tabell2[[#This Row],[Inköpspris (SEK)]]*Tabell2[[#This Row],[Antal]]</f>
        <v>767.25</v>
      </c>
      <c r="J3489" s="2">
        <f>MIN(Tabell2[[#This Row],[Bokat]]*Tabell2[[#This Row],[Inköpspris (SEK)]],Tabell2[[#This Row],[Totalt lagervärde ink moms]])</f>
        <v>0</v>
      </c>
      <c r="K3489" s="2">
        <f>Tabell2[[#This Row],[Totalt lagervärde ink moms]]-Tabell2[[#This Row],[Varav bokat ink moms]]</f>
        <v>767.25</v>
      </c>
      <c r="L3489" s="2">
        <f>Tabell2[[#This Row],[Antal]]*Tabell2[[#This Row],[Inpris ex moms]]</f>
        <v>613.80000000000007</v>
      </c>
      <c r="M3489" s="2">
        <f>MIN(Tabell2[[#This Row],[Bokat]]*Tabell2[[#This Row],[Inpris ex moms]],Tabell2[[#This Row],[Totalt lagervärde ex moms]])</f>
        <v>0</v>
      </c>
      <c r="N3489" s="2">
        <f>Tabell2[[#This Row],[Totalt lagervärde ex moms]]-Tabell2[[#This Row],[Varav bokat ex moms]]</f>
        <v>613.80000000000007</v>
      </c>
    </row>
    <row r="3490" spans="1:14" x14ac:dyDescent="0.2">
      <c r="A3490" t="s">
        <v>10206</v>
      </c>
      <c r="B3490" t="s">
        <v>10207</v>
      </c>
      <c r="C3490" s="2">
        <v>109</v>
      </c>
      <c r="D3490" s="2">
        <v>76</v>
      </c>
      <c r="E3490" s="2">
        <v>64.38</v>
      </c>
      <c r="F3490" s="2">
        <v>51.503999999999998</v>
      </c>
      <c r="G3490">
        <v>3</v>
      </c>
      <c r="H3490">
        <v>0</v>
      </c>
      <c r="I3490" s="2">
        <f>Tabell2[[#This Row],[Inköpspris (SEK)]]*Tabell2[[#This Row],[Antal]]</f>
        <v>193.14</v>
      </c>
      <c r="J3490" s="2">
        <f>MIN(Tabell2[[#This Row],[Bokat]]*Tabell2[[#This Row],[Inköpspris (SEK)]],Tabell2[[#This Row],[Totalt lagervärde ink moms]])</f>
        <v>0</v>
      </c>
      <c r="K3490" s="2">
        <f>Tabell2[[#This Row],[Totalt lagervärde ink moms]]-Tabell2[[#This Row],[Varav bokat ink moms]]</f>
        <v>193.14</v>
      </c>
      <c r="L3490" s="2">
        <f>Tabell2[[#This Row],[Antal]]*Tabell2[[#This Row],[Inpris ex moms]]</f>
        <v>154.512</v>
      </c>
      <c r="M3490" s="2">
        <f>MIN(Tabell2[[#This Row],[Bokat]]*Tabell2[[#This Row],[Inpris ex moms]],Tabell2[[#This Row],[Totalt lagervärde ex moms]])</f>
        <v>0</v>
      </c>
      <c r="N3490" s="2">
        <f>Tabell2[[#This Row],[Totalt lagervärde ex moms]]-Tabell2[[#This Row],[Varav bokat ex moms]]</f>
        <v>154.512</v>
      </c>
    </row>
    <row r="3491" spans="1:14" x14ac:dyDescent="0.2">
      <c r="A3491" t="s">
        <v>4832</v>
      </c>
      <c r="B3491" t="s">
        <v>4833</v>
      </c>
      <c r="C3491" s="2">
        <v>149</v>
      </c>
      <c r="D3491" s="2">
        <v>89</v>
      </c>
      <c r="E3491" s="2">
        <v>88</v>
      </c>
      <c r="F3491" s="2">
        <v>70.400000000000006</v>
      </c>
      <c r="G3491">
        <v>2</v>
      </c>
      <c r="H3491">
        <v>0</v>
      </c>
      <c r="I3491" s="2">
        <f>Tabell2[[#This Row],[Inköpspris (SEK)]]*Tabell2[[#This Row],[Antal]]</f>
        <v>176</v>
      </c>
      <c r="J3491" s="2">
        <f>MIN(Tabell2[[#This Row],[Bokat]]*Tabell2[[#This Row],[Inköpspris (SEK)]],Tabell2[[#This Row],[Totalt lagervärde ink moms]])</f>
        <v>0</v>
      </c>
      <c r="K3491" s="2">
        <f>Tabell2[[#This Row],[Totalt lagervärde ink moms]]-Tabell2[[#This Row],[Varav bokat ink moms]]</f>
        <v>176</v>
      </c>
      <c r="L3491" s="2">
        <f>Tabell2[[#This Row],[Antal]]*Tabell2[[#This Row],[Inpris ex moms]]</f>
        <v>140.80000000000001</v>
      </c>
      <c r="M3491" s="2">
        <f>MIN(Tabell2[[#This Row],[Bokat]]*Tabell2[[#This Row],[Inpris ex moms]],Tabell2[[#This Row],[Totalt lagervärde ex moms]])</f>
        <v>0</v>
      </c>
      <c r="N3491" s="2">
        <f>Tabell2[[#This Row],[Totalt lagervärde ex moms]]-Tabell2[[#This Row],[Varav bokat ex moms]]</f>
        <v>140.80000000000001</v>
      </c>
    </row>
    <row r="3492" spans="1:14" x14ac:dyDescent="0.2">
      <c r="A3492" t="s">
        <v>5246</v>
      </c>
      <c r="B3492" t="s">
        <v>5247</v>
      </c>
      <c r="C3492" s="2">
        <v>179</v>
      </c>
      <c r="D3492" s="2">
        <v>125</v>
      </c>
      <c r="E3492" s="2">
        <v>105.71</v>
      </c>
      <c r="F3492" s="2">
        <v>84.567999999999998</v>
      </c>
      <c r="G3492">
        <v>1</v>
      </c>
      <c r="H3492">
        <v>0</v>
      </c>
      <c r="I3492" s="2">
        <f>Tabell2[[#This Row],[Inköpspris (SEK)]]*Tabell2[[#This Row],[Antal]]</f>
        <v>105.71</v>
      </c>
      <c r="J3492" s="2">
        <f>MIN(Tabell2[[#This Row],[Bokat]]*Tabell2[[#This Row],[Inköpspris (SEK)]],Tabell2[[#This Row],[Totalt lagervärde ink moms]])</f>
        <v>0</v>
      </c>
      <c r="K3492" s="2">
        <f>Tabell2[[#This Row],[Totalt lagervärde ink moms]]-Tabell2[[#This Row],[Varav bokat ink moms]]</f>
        <v>105.71</v>
      </c>
      <c r="L3492" s="2">
        <f>Tabell2[[#This Row],[Antal]]*Tabell2[[#This Row],[Inpris ex moms]]</f>
        <v>84.567999999999998</v>
      </c>
      <c r="M3492" s="2">
        <f>MIN(Tabell2[[#This Row],[Bokat]]*Tabell2[[#This Row],[Inpris ex moms]],Tabell2[[#This Row],[Totalt lagervärde ex moms]])</f>
        <v>0</v>
      </c>
      <c r="N3492" s="2">
        <f>Tabell2[[#This Row],[Totalt lagervärde ex moms]]-Tabell2[[#This Row],[Varav bokat ex moms]]</f>
        <v>84.567999999999998</v>
      </c>
    </row>
    <row r="3493" spans="1:14" x14ac:dyDescent="0.2">
      <c r="A3493" t="s">
        <v>17877</v>
      </c>
      <c r="B3493" t="s">
        <v>17878</v>
      </c>
      <c r="C3493" s="2">
        <v>75</v>
      </c>
      <c r="E3493" s="2">
        <v>44.29</v>
      </c>
      <c r="F3493" s="2">
        <v>35.432000000000002</v>
      </c>
      <c r="G3493">
        <v>3</v>
      </c>
      <c r="H3493">
        <v>0</v>
      </c>
      <c r="I3493" s="2">
        <f>Tabell2[[#This Row],[Inköpspris (SEK)]]*Tabell2[[#This Row],[Antal]]</f>
        <v>132.87</v>
      </c>
      <c r="J3493" s="2">
        <f>MIN(Tabell2[[#This Row],[Bokat]]*Tabell2[[#This Row],[Inköpspris (SEK)]],Tabell2[[#This Row],[Totalt lagervärde ink moms]])</f>
        <v>0</v>
      </c>
      <c r="K3493" s="2">
        <f>Tabell2[[#This Row],[Totalt lagervärde ink moms]]-Tabell2[[#This Row],[Varav bokat ink moms]]</f>
        <v>132.87</v>
      </c>
      <c r="L3493" s="2">
        <f>Tabell2[[#This Row],[Antal]]*Tabell2[[#This Row],[Inpris ex moms]]</f>
        <v>106.29600000000001</v>
      </c>
      <c r="M3493" s="2">
        <f>MIN(Tabell2[[#This Row],[Bokat]]*Tabell2[[#This Row],[Inpris ex moms]],Tabell2[[#This Row],[Totalt lagervärde ex moms]])</f>
        <v>0</v>
      </c>
      <c r="N3493" s="2">
        <f>Tabell2[[#This Row],[Totalt lagervärde ex moms]]-Tabell2[[#This Row],[Varav bokat ex moms]]</f>
        <v>106.29600000000001</v>
      </c>
    </row>
    <row r="3494" spans="1:14" x14ac:dyDescent="0.2">
      <c r="A3494" t="s">
        <v>18011</v>
      </c>
      <c r="B3494" t="s">
        <v>18012</v>
      </c>
      <c r="C3494" s="2">
        <v>75</v>
      </c>
      <c r="E3494" s="2">
        <v>44.29</v>
      </c>
      <c r="F3494" s="2">
        <v>35.432000000000002</v>
      </c>
      <c r="G3494">
        <v>4</v>
      </c>
      <c r="H3494">
        <v>4</v>
      </c>
      <c r="I3494" s="2">
        <f>Tabell2[[#This Row],[Inköpspris (SEK)]]*Tabell2[[#This Row],[Antal]]</f>
        <v>177.16</v>
      </c>
      <c r="J3494" s="2">
        <f>MIN(Tabell2[[#This Row],[Bokat]]*Tabell2[[#This Row],[Inköpspris (SEK)]],Tabell2[[#This Row],[Totalt lagervärde ink moms]])</f>
        <v>177.16</v>
      </c>
      <c r="K3494" s="2">
        <f>Tabell2[[#This Row],[Totalt lagervärde ink moms]]-Tabell2[[#This Row],[Varav bokat ink moms]]</f>
        <v>0</v>
      </c>
      <c r="L3494" s="2">
        <f>Tabell2[[#This Row],[Antal]]*Tabell2[[#This Row],[Inpris ex moms]]</f>
        <v>141.72800000000001</v>
      </c>
      <c r="M3494" s="2">
        <f>MIN(Tabell2[[#This Row],[Bokat]]*Tabell2[[#This Row],[Inpris ex moms]],Tabell2[[#This Row],[Totalt lagervärde ex moms]])</f>
        <v>141.72800000000001</v>
      </c>
      <c r="N3494" s="2">
        <f>Tabell2[[#This Row],[Totalt lagervärde ex moms]]-Tabell2[[#This Row],[Varav bokat ex moms]]</f>
        <v>0</v>
      </c>
    </row>
    <row r="3495" spans="1:14" x14ac:dyDescent="0.2">
      <c r="A3495" t="s">
        <v>5713</v>
      </c>
      <c r="B3495" t="s">
        <v>5714</v>
      </c>
      <c r="C3495" s="2">
        <v>375</v>
      </c>
      <c r="D3495" s="2">
        <v>225</v>
      </c>
      <c r="E3495" s="2">
        <v>221.45</v>
      </c>
      <c r="F3495" s="2">
        <v>177.16</v>
      </c>
      <c r="G3495">
        <v>1</v>
      </c>
      <c r="H3495">
        <v>0</v>
      </c>
      <c r="I3495" s="2">
        <f>Tabell2[[#This Row],[Inköpspris (SEK)]]*Tabell2[[#This Row],[Antal]]</f>
        <v>221.45</v>
      </c>
      <c r="J3495" s="2">
        <f>MIN(Tabell2[[#This Row],[Bokat]]*Tabell2[[#This Row],[Inköpspris (SEK)]],Tabell2[[#This Row],[Totalt lagervärde ink moms]])</f>
        <v>0</v>
      </c>
      <c r="K3495" s="2">
        <f>Tabell2[[#This Row],[Totalt lagervärde ink moms]]-Tabell2[[#This Row],[Varav bokat ink moms]]</f>
        <v>221.45</v>
      </c>
      <c r="L3495" s="2">
        <f>Tabell2[[#This Row],[Antal]]*Tabell2[[#This Row],[Inpris ex moms]]</f>
        <v>177.16</v>
      </c>
      <c r="M3495" s="2">
        <f>MIN(Tabell2[[#This Row],[Bokat]]*Tabell2[[#This Row],[Inpris ex moms]],Tabell2[[#This Row],[Totalt lagervärde ex moms]])</f>
        <v>0</v>
      </c>
      <c r="N3495" s="2">
        <f>Tabell2[[#This Row],[Totalt lagervärde ex moms]]-Tabell2[[#This Row],[Varav bokat ex moms]]</f>
        <v>177.16</v>
      </c>
    </row>
    <row r="3496" spans="1:14" x14ac:dyDescent="0.2">
      <c r="A3496" t="s">
        <v>7788</v>
      </c>
      <c r="B3496" t="s">
        <v>7789</v>
      </c>
      <c r="C3496" s="2">
        <v>199</v>
      </c>
      <c r="D3496" s="2">
        <v>139</v>
      </c>
      <c r="E3496" s="2">
        <v>117.5</v>
      </c>
      <c r="F3496" s="2">
        <v>94</v>
      </c>
      <c r="G3496">
        <v>1</v>
      </c>
      <c r="H3496">
        <v>0</v>
      </c>
      <c r="I3496" s="2">
        <f>Tabell2[[#This Row],[Inköpspris (SEK)]]*Tabell2[[#This Row],[Antal]]</f>
        <v>117.5</v>
      </c>
      <c r="J3496" s="2">
        <f>MIN(Tabell2[[#This Row],[Bokat]]*Tabell2[[#This Row],[Inköpspris (SEK)]],Tabell2[[#This Row],[Totalt lagervärde ink moms]])</f>
        <v>0</v>
      </c>
      <c r="K3496" s="2">
        <f>Tabell2[[#This Row],[Totalt lagervärde ink moms]]-Tabell2[[#This Row],[Varav bokat ink moms]]</f>
        <v>117.5</v>
      </c>
      <c r="L3496" s="2">
        <f>Tabell2[[#This Row],[Antal]]*Tabell2[[#This Row],[Inpris ex moms]]</f>
        <v>94</v>
      </c>
      <c r="M3496" s="2">
        <f>MIN(Tabell2[[#This Row],[Bokat]]*Tabell2[[#This Row],[Inpris ex moms]],Tabell2[[#This Row],[Totalt lagervärde ex moms]])</f>
        <v>0</v>
      </c>
      <c r="N3496" s="2">
        <f>Tabell2[[#This Row],[Totalt lagervärde ex moms]]-Tabell2[[#This Row],[Varav bokat ex moms]]</f>
        <v>94</v>
      </c>
    </row>
    <row r="3497" spans="1:14" x14ac:dyDescent="0.2">
      <c r="A3497" t="s">
        <v>7790</v>
      </c>
      <c r="B3497" t="s">
        <v>7791</v>
      </c>
      <c r="C3497" s="2">
        <v>199</v>
      </c>
      <c r="D3497" s="2">
        <v>139</v>
      </c>
      <c r="E3497" s="2">
        <v>117.5</v>
      </c>
      <c r="F3497" s="2">
        <v>94</v>
      </c>
      <c r="G3497">
        <v>2</v>
      </c>
      <c r="H3497">
        <v>0</v>
      </c>
      <c r="I3497" s="2">
        <f>Tabell2[[#This Row],[Inköpspris (SEK)]]*Tabell2[[#This Row],[Antal]]</f>
        <v>235</v>
      </c>
      <c r="J3497" s="2">
        <f>MIN(Tabell2[[#This Row],[Bokat]]*Tabell2[[#This Row],[Inköpspris (SEK)]],Tabell2[[#This Row],[Totalt lagervärde ink moms]])</f>
        <v>0</v>
      </c>
      <c r="K3497" s="2">
        <f>Tabell2[[#This Row],[Totalt lagervärde ink moms]]-Tabell2[[#This Row],[Varav bokat ink moms]]</f>
        <v>235</v>
      </c>
      <c r="L3497" s="2">
        <f>Tabell2[[#This Row],[Antal]]*Tabell2[[#This Row],[Inpris ex moms]]</f>
        <v>188</v>
      </c>
      <c r="M3497" s="2">
        <f>MIN(Tabell2[[#This Row],[Bokat]]*Tabell2[[#This Row],[Inpris ex moms]],Tabell2[[#This Row],[Totalt lagervärde ex moms]])</f>
        <v>0</v>
      </c>
      <c r="N3497" s="2">
        <f>Tabell2[[#This Row],[Totalt lagervärde ex moms]]-Tabell2[[#This Row],[Varav bokat ex moms]]</f>
        <v>188</v>
      </c>
    </row>
    <row r="3498" spans="1:14" x14ac:dyDescent="0.2">
      <c r="A3498" t="s">
        <v>7792</v>
      </c>
      <c r="B3498" t="s">
        <v>7793</v>
      </c>
      <c r="C3498" s="2">
        <v>199</v>
      </c>
      <c r="D3498" s="2">
        <v>139</v>
      </c>
      <c r="E3498" s="2">
        <v>117.5</v>
      </c>
      <c r="F3498" s="2">
        <v>94</v>
      </c>
      <c r="G3498">
        <v>2</v>
      </c>
      <c r="H3498">
        <v>2</v>
      </c>
      <c r="I3498" s="2">
        <f>Tabell2[[#This Row],[Inköpspris (SEK)]]*Tabell2[[#This Row],[Antal]]</f>
        <v>235</v>
      </c>
      <c r="J3498" s="2">
        <f>MIN(Tabell2[[#This Row],[Bokat]]*Tabell2[[#This Row],[Inköpspris (SEK)]],Tabell2[[#This Row],[Totalt lagervärde ink moms]])</f>
        <v>235</v>
      </c>
      <c r="K3498" s="2">
        <f>Tabell2[[#This Row],[Totalt lagervärde ink moms]]-Tabell2[[#This Row],[Varav bokat ink moms]]</f>
        <v>0</v>
      </c>
      <c r="L3498" s="2">
        <f>Tabell2[[#This Row],[Antal]]*Tabell2[[#This Row],[Inpris ex moms]]</f>
        <v>188</v>
      </c>
      <c r="M3498" s="2">
        <f>MIN(Tabell2[[#This Row],[Bokat]]*Tabell2[[#This Row],[Inpris ex moms]],Tabell2[[#This Row],[Totalt lagervärde ex moms]])</f>
        <v>188</v>
      </c>
      <c r="N3498" s="2">
        <f>Tabell2[[#This Row],[Totalt lagervärde ex moms]]-Tabell2[[#This Row],[Varav bokat ex moms]]</f>
        <v>0</v>
      </c>
    </row>
    <row r="3499" spans="1:14" x14ac:dyDescent="0.2">
      <c r="A3499" t="s">
        <v>7794</v>
      </c>
      <c r="B3499" t="s">
        <v>7795</v>
      </c>
      <c r="C3499" s="2">
        <v>199</v>
      </c>
      <c r="D3499" s="2">
        <v>139</v>
      </c>
      <c r="E3499" s="2">
        <v>117.5</v>
      </c>
      <c r="F3499" s="2">
        <v>94</v>
      </c>
      <c r="G3499">
        <v>1</v>
      </c>
      <c r="H3499">
        <v>0</v>
      </c>
      <c r="I3499" s="2">
        <f>Tabell2[[#This Row],[Inköpspris (SEK)]]*Tabell2[[#This Row],[Antal]]</f>
        <v>117.5</v>
      </c>
      <c r="J3499" s="2">
        <f>MIN(Tabell2[[#This Row],[Bokat]]*Tabell2[[#This Row],[Inköpspris (SEK)]],Tabell2[[#This Row],[Totalt lagervärde ink moms]])</f>
        <v>0</v>
      </c>
      <c r="K3499" s="2">
        <f>Tabell2[[#This Row],[Totalt lagervärde ink moms]]-Tabell2[[#This Row],[Varav bokat ink moms]]</f>
        <v>117.5</v>
      </c>
      <c r="L3499" s="2">
        <f>Tabell2[[#This Row],[Antal]]*Tabell2[[#This Row],[Inpris ex moms]]</f>
        <v>94</v>
      </c>
      <c r="M3499" s="2">
        <f>MIN(Tabell2[[#This Row],[Bokat]]*Tabell2[[#This Row],[Inpris ex moms]],Tabell2[[#This Row],[Totalt lagervärde ex moms]])</f>
        <v>0</v>
      </c>
      <c r="N3499" s="2">
        <f>Tabell2[[#This Row],[Totalt lagervärde ex moms]]-Tabell2[[#This Row],[Varav bokat ex moms]]</f>
        <v>94</v>
      </c>
    </row>
    <row r="3500" spans="1:14" x14ac:dyDescent="0.2">
      <c r="A3500" t="s">
        <v>438</v>
      </c>
      <c r="B3500" t="s">
        <v>439</v>
      </c>
      <c r="C3500" s="2">
        <v>763</v>
      </c>
      <c r="E3500" s="2">
        <v>450.45</v>
      </c>
      <c r="F3500" s="2">
        <v>360.36000000000007</v>
      </c>
      <c r="G3500">
        <v>1</v>
      </c>
      <c r="H3500">
        <v>0</v>
      </c>
      <c r="I3500" s="2">
        <f>Tabell2[[#This Row],[Inköpspris (SEK)]]*Tabell2[[#This Row],[Antal]]</f>
        <v>450.45</v>
      </c>
      <c r="J3500" s="2">
        <f>MIN(Tabell2[[#This Row],[Bokat]]*Tabell2[[#This Row],[Inköpspris (SEK)]],Tabell2[[#This Row],[Totalt lagervärde ink moms]])</f>
        <v>0</v>
      </c>
      <c r="K3500" s="2">
        <f>Tabell2[[#This Row],[Totalt lagervärde ink moms]]-Tabell2[[#This Row],[Varav bokat ink moms]]</f>
        <v>450.45</v>
      </c>
      <c r="L3500" s="2">
        <f>Tabell2[[#This Row],[Antal]]*Tabell2[[#This Row],[Inpris ex moms]]</f>
        <v>360.36000000000007</v>
      </c>
      <c r="M3500" s="2">
        <f>MIN(Tabell2[[#This Row],[Bokat]]*Tabell2[[#This Row],[Inpris ex moms]],Tabell2[[#This Row],[Totalt lagervärde ex moms]])</f>
        <v>0</v>
      </c>
      <c r="N3500" s="2">
        <f>Tabell2[[#This Row],[Totalt lagervärde ex moms]]-Tabell2[[#This Row],[Varav bokat ex moms]]</f>
        <v>360.36000000000007</v>
      </c>
    </row>
    <row r="3501" spans="1:14" x14ac:dyDescent="0.2">
      <c r="A3501" t="s">
        <v>16203</v>
      </c>
      <c r="B3501" t="s">
        <v>16204</v>
      </c>
      <c r="C3501" s="2">
        <v>269</v>
      </c>
      <c r="D3501" s="2">
        <v>188</v>
      </c>
      <c r="E3501" s="2">
        <v>158.75</v>
      </c>
      <c r="F3501" s="2">
        <v>127</v>
      </c>
      <c r="G3501">
        <v>1</v>
      </c>
      <c r="H3501">
        <v>0</v>
      </c>
      <c r="I3501" s="2">
        <f>Tabell2[[#This Row],[Inköpspris (SEK)]]*Tabell2[[#This Row],[Antal]]</f>
        <v>158.75</v>
      </c>
      <c r="J3501" s="2">
        <f>MIN(Tabell2[[#This Row],[Bokat]]*Tabell2[[#This Row],[Inköpspris (SEK)]],Tabell2[[#This Row],[Totalt lagervärde ink moms]])</f>
        <v>0</v>
      </c>
      <c r="K3501" s="2">
        <f>Tabell2[[#This Row],[Totalt lagervärde ink moms]]-Tabell2[[#This Row],[Varav bokat ink moms]]</f>
        <v>158.75</v>
      </c>
      <c r="L3501" s="2">
        <f>Tabell2[[#This Row],[Antal]]*Tabell2[[#This Row],[Inpris ex moms]]</f>
        <v>127</v>
      </c>
      <c r="M3501" s="2">
        <f>MIN(Tabell2[[#This Row],[Bokat]]*Tabell2[[#This Row],[Inpris ex moms]],Tabell2[[#This Row],[Totalt lagervärde ex moms]])</f>
        <v>0</v>
      </c>
      <c r="N3501" s="2">
        <f>Tabell2[[#This Row],[Totalt lagervärde ex moms]]-Tabell2[[#This Row],[Varav bokat ex moms]]</f>
        <v>127</v>
      </c>
    </row>
    <row r="3502" spans="1:14" x14ac:dyDescent="0.2">
      <c r="A3502" t="s">
        <v>10744</v>
      </c>
      <c r="B3502" t="s">
        <v>10745</v>
      </c>
      <c r="C3502" s="2">
        <v>725</v>
      </c>
      <c r="D3502" s="2">
        <v>435</v>
      </c>
      <c r="E3502" s="2">
        <v>427.77</v>
      </c>
      <c r="F3502" s="2">
        <v>342.21600000000001</v>
      </c>
      <c r="G3502">
        <v>1</v>
      </c>
      <c r="H3502">
        <v>0</v>
      </c>
      <c r="I3502" s="2">
        <f>Tabell2[[#This Row],[Inköpspris (SEK)]]*Tabell2[[#This Row],[Antal]]</f>
        <v>427.77</v>
      </c>
      <c r="J3502" s="2">
        <f>MIN(Tabell2[[#This Row],[Bokat]]*Tabell2[[#This Row],[Inköpspris (SEK)]],Tabell2[[#This Row],[Totalt lagervärde ink moms]])</f>
        <v>0</v>
      </c>
      <c r="K3502" s="2">
        <f>Tabell2[[#This Row],[Totalt lagervärde ink moms]]-Tabell2[[#This Row],[Varav bokat ink moms]]</f>
        <v>427.77</v>
      </c>
      <c r="L3502" s="2">
        <f>Tabell2[[#This Row],[Antal]]*Tabell2[[#This Row],[Inpris ex moms]]</f>
        <v>342.21600000000001</v>
      </c>
      <c r="M3502" s="2">
        <f>MIN(Tabell2[[#This Row],[Bokat]]*Tabell2[[#This Row],[Inpris ex moms]],Tabell2[[#This Row],[Totalt lagervärde ex moms]])</f>
        <v>0</v>
      </c>
      <c r="N3502" s="2">
        <f>Tabell2[[#This Row],[Totalt lagervärde ex moms]]-Tabell2[[#This Row],[Varav bokat ex moms]]</f>
        <v>342.21600000000001</v>
      </c>
    </row>
    <row r="3503" spans="1:14" x14ac:dyDescent="0.2">
      <c r="A3503" t="s">
        <v>11519</v>
      </c>
      <c r="B3503" t="s">
        <v>11520</v>
      </c>
      <c r="C3503" s="2">
        <v>219</v>
      </c>
      <c r="D3503" s="2">
        <v>153</v>
      </c>
      <c r="E3503" s="2">
        <v>129.19</v>
      </c>
      <c r="F3503" s="2">
        <v>103.352</v>
      </c>
      <c r="G3503">
        <v>2</v>
      </c>
      <c r="H3503">
        <v>0</v>
      </c>
      <c r="I3503" s="2">
        <f>Tabell2[[#This Row],[Inköpspris (SEK)]]*Tabell2[[#This Row],[Antal]]</f>
        <v>258.38</v>
      </c>
      <c r="J3503" s="2">
        <f>MIN(Tabell2[[#This Row],[Bokat]]*Tabell2[[#This Row],[Inköpspris (SEK)]],Tabell2[[#This Row],[Totalt lagervärde ink moms]])</f>
        <v>0</v>
      </c>
      <c r="K3503" s="2">
        <f>Tabell2[[#This Row],[Totalt lagervärde ink moms]]-Tabell2[[#This Row],[Varav bokat ink moms]]</f>
        <v>258.38</v>
      </c>
      <c r="L3503" s="2">
        <f>Tabell2[[#This Row],[Antal]]*Tabell2[[#This Row],[Inpris ex moms]]</f>
        <v>206.70400000000001</v>
      </c>
      <c r="M3503" s="2">
        <f>MIN(Tabell2[[#This Row],[Bokat]]*Tabell2[[#This Row],[Inpris ex moms]],Tabell2[[#This Row],[Totalt lagervärde ex moms]])</f>
        <v>0</v>
      </c>
      <c r="N3503" s="2">
        <f>Tabell2[[#This Row],[Totalt lagervärde ex moms]]-Tabell2[[#This Row],[Varav bokat ex moms]]</f>
        <v>206.70400000000001</v>
      </c>
    </row>
    <row r="3504" spans="1:14" x14ac:dyDescent="0.2">
      <c r="A3504" t="s">
        <v>11290</v>
      </c>
      <c r="B3504" t="s">
        <v>11291</v>
      </c>
      <c r="C3504" s="2">
        <v>89</v>
      </c>
      <c r="D3504" s="2">
        <v>53</v>
      </c>
      <c r="E3504" s="2">
        <v>52.5</v>
      </c>
      <c r="F3504" s="2">
        <v>42</v>
      </c>
      <c r="G3504">
        <v>5</v>
      </c>
      <c r="H3504">
        <v>0</v>
      </c>
      <c r="I3504" s="2">
        <f>Tabell2[[#This Row],[Inköpspris (SEK)]]*Tabell2[[#This Row],[Antal]]</f>
        <v>262.5</v>
      </c>
      <c r="J3504" s="2">
        <f>MIN(Tabell2[[#This Row],[Bokat]]*Tabell2[[#This Row],[Inköpspris (SEK)]],Tabell2[[#This Row],[Totalt lagervärde ink moms]])</f>
        <v>0</v>
      </c>
      <c r="K3504" s="2">
        <f>Tabell2[[#This Row],[Totalt lagervärde ink moms]]-Tabell2[[#This Row],[Varav bokat ink moms]]</f>
        <v>262.5</v>
      </c>
      <c r="L3504" s="2">
        <f>Tabell2[[#This Row],[Antal]]*Tabell2[[#This Row],[Inpris ex moms]]</f>
        <v>210</v>
      </c>
      <c r="M3504" s="2">
        <f>MIN(Tabell2[[#This Row],[Bokat]]*Tabell2[[#This Row],[Inpris ex moms]],Tabell2[[#This Row],[Totalt lagervärde ex moms]])</f>
        <v>0</v>
      </c>
      <c r="N3504" s="2">
        <f>Tabell2[[#This Row],[Totalt lagervärde ex moms]]-Tabell2[[#This Row],[Varav bokat ex moms]]</f>
        <v>210</v>
      </c>
    </row>
    <row r="3505" spans="1:14" x14ac:dyDescent="0.2">
      <c r="A3505" t="s">
        <v>6471</v>
      </c>
      <c r="B3505" t="s">
        <v>6472</v>
      </c>
      <c r="C3505" s="2">
        <v>39</v>
      </c>
      <c r="D3505" s="2">
        <v>23</v>
      </c>
      <c r="E3505" s="2">
        <v>23</v>
      </c>
      <c r="F3505" s="2">
        <v>18.400000000000002</v>
      </c>
      <c r="G3505">
        <v>11</v>
      </c>
      <c r="H3505">
        <v>0</v>
      </c>
      <c r="I3505" s="2">
        <f>Tabell2[[#This Row],[Inköpspris (SEK)]]*Tabell2[[#This Row],[Antal]]</f>
        <v>253</v>
      </c>
      <c r="J3505" s="2">
        <f>MIN(Tabell2[[#This Row],[Bokat]]*Tabell2[[#This Row],[Inköpspris (SEK)]],Tabell2[[#This Row],[Totalt lagervärde ink moms]])</f>
        <v>0</v>
      </c>
      <c r="K3505" s="2">
        <f>Tabell2[[#This Row],[Totalt lagervärde ink moms]]-Tabell2[[#This Row],[Varav bokat ink moms]]</f>
        <v>253</v>
      </c>
      <c r="L3505" s="2">
        <f>Tabell2[[#This Row],[Antal]]*Tabell2[[#This Row],[Inpris ex moms]]</f>
        <v>202.40000000000003</v>
      </c>
      <c r="M3505" s="2">
        <f>MIN(Tabell2[[#This Row],[Bokat]]*Tabell2[[#This Row],[Inpris ex moms]],Tabell2[[#This Row],[Totalt lagervärde ex moms]])</f>
        <v>0</v>
      </c>
      <c r="N3505" s="2">
        <f>Tabell2[[#This Row],[Totalt lagervärde ex moms]]-Tabell2[[#This Row],[Varav bokat ex moms]]</f>
        <v>202.40000000000003</v>
      </c>
    </row>
    <row r="3506" spans="1:14" x14ac:dyDescent="0.2">
      <c r="A3506" t="s">
        <v>6473</v>
      </c>
      <c r="B3506" t="s">
        <v>6474</v>
      </c>
      <c r="C3506" s="2">
        <v>39</v>
      </c>
      <c r="D3506" s="2">
        <v>25</v>
      </c>
      <c r="E3506" s="2">
        <v>23</v>
      </c>
      <c r="F3506" s="2">
        <v>18.400000000000002</v>
      </c>
      <c r="G3506">
        <v>2</v>
      </c>
      <c r="H3506">
        <v>0</v>
      </c>
      <c r="I3506" s="2">
        <f>Tabell2[[#This Row],[Inköpspris (SEK)]]*Tabell2[[#This Row],[Antal]]</f>
        <v>46</v>
      </c>
      <c r="J3506" s="2">
        <f>MIN(Tabell2[[#This Row],[Bokat]]*Tabell2[[#This Row],[Inköpspris (SEK)]],Tabell2[[#This Row],[Totalt lagervärde ink moms]])</f>
        <v>0</v>
      </c>
      <c r="K3506" s="2">
        <f>Tabell2[[#This Row],[Totalt lagervärde ink moms]]-Tabell2[[#This Row],[Varav bokat ink moms]]</f>
        <v>46</v>
      </c>
      <c r="L3506" s="2">
        <f>Tabell2[[#This Row],[Antal]]*Tabell2[[#This Row],[Inpris ex moms]]</f>
        <v>36.800000000000004</v>
      </c>
      <c r="M3506" s="2">
        <f>MIN(Tabell2[[#This Row],[Bokat]]*Tabell2[[#This Row],[Inpris ex moms]],Tabell2[[#This Row],[Totalt lagervärde ex moms]])</f>
        <v>0</v>
      </c>
      <c r="N3506" s="2">
        <f>Tabell2[[#This Row],[Totalt lagervärde ex moms]]-Tabell2[[#This Row],[Varav bokat ex moms]]</f>
        <v>36.800000000000004</v>
      </c>
    </row>
    <row r="3507" spans="1:14" x14ac:dyDescent="0.2">
      <c r="A3507" t="s">
        <v>6475</v>
      </c>
      <c r="B3507" t="s">
        <v>6476</v>
      </c>
      <c r="C3507" s="2">
        <v>39</v>
      </c>
      <c r="D3507" s="2">
        <v>27</v>
      </c>
      <c r="E3507" s="2">
        <v>23</v>
      </c>
      <c r="F3507" s="2">
        <v>18.400000000000002</v>
      </c>
      <c r="G3507">
        <v>5</v>
      </c>
      <c r="H3507">
        <v>0</v>
      </c>
      <c r="I3507" s="2">
        <f>Tabell2[[#This Row],[Inköpspris (SEK)]]*Tabell2[[#This Row],[Antal]]</f>
        <v>115</v>
      </c>
      <c r="J3507" s="2">
        <f>MIN(Tabell2[[#This Row],[Bokat]]*Tabell2[[#This Row],[Inköpspris (SEK)]],Tabell2[[#This Row],[Totalt lagervärde ink moms]])</f>
        <v>0</v>
      </c>
      <c r="K3507" s="2">
        <f>Tabell2[[#This Row],[Totalt lagervärde ink moms]]-Tabell2[[#This Row],[Varav bokat ink moms]]</f>
        <v>115</v>
      </c>
      <c r="L3507" s="2">
        <f>Tabell2[[#This Row],[Antal]]*Tabell2[[#This Row],[Inpris ex moms]]</f>
        <v>92.000000000000014</v>
      </c>
      <c r="M3507" s="2">
        <f>MIN(Tabell2[[#This Row],[Bokat]]*Tabell2[[#This Row],[Inpris ex moms]],Tabell2[[#This Row],[Totalt lagervärde ex moms]])</f>
        <v>0</v>
      </c>
      <c r="N3507" s="2">
        <f>Tabell2[[#This Row],[Totalt lagervärde ex moms]]-Tabell2[[#This Row],[Varav bokat ex moms]]</f>
        <v>92.000000000000014</v>
      </c>
    </row>
    <row r="3508" spans="1:14" x14ac:dyDescent="0.2">
      <c r="A3508" t="s">
        <v>6477</v>
      </c>
      <c r="B3508" t="s">
        <v>6478</v>
      </c>
      <c r="C3508" s="2">
        <v>39</v>
      </c>
      <c r="D3508" s="2">
        <v>27</v>
      </c>
      <c r="E3508" s="2">
        <v>23</v>
      </c>
      <c r="F3508" s="2">
        <v>18.400000000000002</v>
      </c>
      <c r="G3508">
        <v>10</v>
      </c>
      <c r="H3508">
        <v>0</v>
      </c>
      <c r="I3508" s="2">
        <f>Tabell2[[#This Row],[Inköpspris (SEK)]]*Tabell2[[#This Row],[Antal]]</f>
        <v>230</v>
      </c>
      <c r="J3508" s="2">
        <f>MIN(Tabell2[[#This Row],[Bokat]]*Tabell2[[#This Row],[Inköpspris (SEK)]],Tabell2[[#This Row],[Totalt lagervärde ink moms]])</f>
        <v>0</v>
      </c>
      <c r="K3508" s="2">
        <f>Tabell2[[#This Row],[Totalt lagervärde ink moms]]-Tabell2[[#This Row],[Varav bokat ink moms]]</f>
        <v>230</v>
      </c>
      <c r="L3508" s="2">
        <f>Tabell2[[#This Row],[Antal]]*Tabell2[[#This Row],[Inpris ex moms]]</f>
        <v>184.00000000000003</v>
      </c>
      <c r="M3508" s="2">
        <f>MIN(Tabell2[[#This Row],[Bokat]]*Tabell2[[#This Row],[Inpris ex moms]],Tabell2[[#This Row],[Totalt lagervärde ex moms]])</f>
        <v>0</v>
      </c>
      <c r="N3508" s="2">
        <f>Tabell2[[#This Row],[Totalt lagervärde ex moms]]-Tabell2[[#This Row],[Varav bokat ex moms]]</f>
        <v>184.00000000000003</v>
      </c>
    </row>
    <row r="3509" spans="1:14" x14ac:dyDescent="0.2">
      <c r="A3509" t="s">
        <v>5188</v>
      </c>
      <c r="B3509" t="s">
        <v>5189</v>
      </c>
      <c r="C3509" s="2">
        <v>169</v>
      </c>
      <c r="D3509" s="2">
        <v>101</v>
      </c>
      <c r="E3509" s="2">
        <v>99.66</v>
      </c>
      <c r="F3509" s="2">
        <v>79.728000000000009</v>
      </c>
      <c r="G3509">
        <v>1</v>
      </c>
      <c r="H3509">
        <v>0</v>
      </c>
      <c r="I3509" s="2">
        <f>Tabell2[[#This Row],[Inköpspris (SEK)]]*Tabell2[[#This Row],[Antal]]</f>
        <v>99.66</v>
      </c>
      <c r="J3509" s="2">
        <f>MIN(Tabell2[[#This Row],[Bokat]]*Tabell2[[#This Row],[Inköpspris (SEK)]],Tabell2[[#This Row],[Totalt lagervärde ink moms]])</f>
        <v>0</v>
      </c>
      <c r="K3509" s="2">
        <f>Tabell2[[#This Row],[Totalt lagervärde ink moms]]-Tabell2[[#This Row],[Varav bokat ink moms]]</f>
        <v>99.66</v>
      </c>
      <c r="L3509" s="2">
        <f>Tabell2[[#This Row],[Antal]]*Tabell2[[#This Row],[Inpris ex moms]]</f>
        <v>79.728000000000009</v>
      </c>
      <c r="M3509" s="2">
        <f>MIN(Tabell2[[#This Row],[Bokat]]*Tabell2[[#This Row],[Inpris ex moms]],Tabell2[[#This Row],[Totalt lagervärde ex moms]])</f>
        <v>0</v>
      </c>
      <c r="N3509" s="2">
        <f>Tabell2[[#This Row],[Totalt lagervärde ex moms]]-Tabell2[[#This Row],[Varav bokat ex moms]]</f>
        <v>79.728000000000009</v>
      </c>
    </row>
    <row r="3510" spans="1:14" x14ac:dyDescent="0.2">
      <c r="A3510" t="s">
        <v>269</v>
      </c>
      <c r="B3510" t="s">
        <v>270</v>
      </c>
      <c r="C3510" s="2">
        <v>139</v>
      </c>
      <c r="D3510" s="2">
        <v>97</v>
      </c>
      <c r="E3510" s="2">
        <v>81.95</v>
      </c>
      <c r="F3510" s="2">
        <v>65.56</v>
      </c>
      <c r="G3510">
        <v>1</v>
      </c>
      <c r="H3510">
        <v>0</v>
      </c>
      <c r="I3510" s="2">
        <f>Tabell2[[#This Row],[Inköpspris (SEK)]]*Tabell2[[#This Row],[Antal]]</f>
        <v>81.95</v>
      </c>
      <c r="J3510" s="2">
        <f>MIN(Tabell2[[#This Row],[Bokat]]*Tabell2[[#This Row],[Inköpspris (SEK)]],Tabell2[[#This Row],[Totalt lagervärde ink moms]])</f>
        <v>0</v>
      </c>
      <c r="K3510" s="2">
        <f>Tabell2[[#This Row],[Totalt lagervärde ink moms]]-Tabell2[[#This Row],[Varav bokat ink moms]]</f>
        <v>81.95</v>
      </c>
      <c r="L3510" s="2">
        <f>Tabell2[[#This Row],[Antal]]*Tabell2[[#This Row],[Inpris ex moms]]</f>
        <v>65.56</v>
      </c>
      <c r="M3510" s="2">
        <f>MIN(Tabell2[[#This Row],[Bokat]]*Tabell2[[#This Row],[Inpris ex moms]],Tabell2[[#This Row],[Totalt lagervärde ex moms]])</f>
        <v>0</v>
      </c>
      <c r="N3510" s="2">
        <f>Tabell2[[#This Row],[Totalt lagervärde ex moms]]-Tabell2[[#This Row],[Varav bokat ex moms]]</f>
        <v>65.56</v>
      </c>
    </row>
    <row r="3511" spans="1:14" x14ac:dyDescent="0.2">
      <c r="A3511" t="s">
        <v>271</v>
      </c>
      <c r="B3511" t="s">
        <v>272</v>
      </c>
      <c r="C3511" s="2">
        <v>139</v>
      </c>
      <c r="D3511" s="2">
        <v>97</v>
      </c>
      <c r="E3511" s="2">
        <v>81.95</v>
      </c>
      <c r="F3511" s="2">
        <v>65.56</v>
      </c>
      <c r="G3511">
        <v>1</v>
      </c>
      <c r="H3511">
        <v>0</v>
      </c>
      <c r="I3511" s="2">
        <f>Tabell2[[#This Row],[Inköpspris (SEK)]]*Tabell2[[#This Row],[Antal]]</f>
        <v>81.95</v>
      </c>
      <c r="J3511" s="2">
        <f>MIN(Tabell2[[#This Row],[Bokat]]*Tabell2[[#This Row],[Inköpspris (SEK)]],Tabell2[[#This Row],[Totalt lagervärde ink moms]])</f>
        <v>0</v>
      </c>
      <c r="K3511" s="2">
        <f>Tabell2[[#This Row],[Totalt lagervärde ink moms]]-Tabell2[[#This Row],[Varav bokat ink moms]]</f>
        <v>81.95</v>
      </c>
      <c r="L3511" s="2">
        <f>Tabell2[[#This Row],[Antal]]*Tabell2[[#This Row],[Inpris ex moms]]</f>
        <v>65.56</v>
      </c>
      <c r="M3511" s="2">
        <f>MIN(Tabell2[[#This Row],[Bokat]]*Tabell2[[#This Row],[Inpris ex moms]],Tabell2[[#This Row],[Totalt lagervärde ex moms]])</f>
        <v>0</v>
      </c>
      <c r="N3511" s="2">
        <f>Tabell2[[#This Row],[Totalt lagervärde ex moms]]-Tabell2[[#This Row],[Varav bokat ex moms]]</f>
        <v>65.56</v>
      </c>
    </row>
    <row r="3512" spans="1:14" x14ac:dyDescent="0.2">
      <c r="A3512" t="s">
        <v>10570</v>
      </c>
      <c r="B3512" t="s">
        <v>10571</v>
      </c>
      <c r="C3512" s="2">
        <v>69</v>
      </c>
      <c r="D3512" s="2">
        <v>48</v>
      </c>
      <c r="E3512" s="2">
        <v>40.68</v>
      </c>
      <c r="F3512" s="2">
        <v>32.544000000000004</v>
      </c>
      <c r="G3512">
        <v>5</v>
      </c>
      <c r="H3512">
        <v>0</v>
      </c>
      <c r="I3512" s="2">
        <f>Tabell2[[#This Row],[Inköpspris (SEK)]]*Tabell2[[#This Row],[Antal]]</f>
        <v>203.4</v>
      </c>
      <c r="J3512" s="2">
        <f>MIN(Tabell2[[#This Row],[Bokat]]*Tabell2[[#This Row],[Inköpspris (SEK)]],Tabell2[[#This Row],[Totalt lagervärde ink moms]])</f>
        <v>0</v>
      </c>
      <c r="K3512" s="2">
        <f>Tabell2[[#This Row],[Totalt lagervärde ink moms]]-Tabell2[[#This Row],[Varav bokat ink moms]]</f>
        <v>203.4</v>
      </c>
      <c r="L3512" s="2">
        <f>Tabell2[[#This Row],[Antal]]*Tabell2[[#This Row],[Inpris ex moms]]</f>
        <v>162.72000000000003</v>
      </c>
      <c r="M3512" s="2">
        <f>MIN(Tabell2[[#This Row],[Bokat]]*Tabell2[[#This Row],[Inpris ex moms]],Tabell2[[#This Row],[Totalt lagervärde ex moms]])</f>
        <v>0</v>
      </c>
      <c r="N3512" s="2">
        <f>Tabell2[[#This Row],[Totalt lagervärde ex moms]]-Tabell2[[#This Row],[Varav bokat ex moms]]</f>
        <v>162.72000000000003</v>
      </c>
    </row>
    <row r="3513" spans="1:14" x14ac:dyDescent="0.2">
      <c r="A3513" t="s">
        <v>5481</v>
      </c>
      <c r="B3513" t="s">
        <v>5482</v>
      </c>
      <c r="C3513" s="2">
        <v>229</v>
      </c>
      <c r="D3513" s="2">
        <v>160</v>
      </c>
      <c r="E3513" s="2">
        <v>135</v>
      </c>
      <c r="F3513" s="2">
        <v>108</v>
      </c>
      <c r="G3513">
        <v>2</v>
      </c>
      <c r="H3513">
        <v>0</v>
      </c>
      <c r="I3513" s="2">
        <f>Tabell2[[#This Row],[Inköpspris (SEK)]]*Tabell2[[#This Row],[Antal]]</f>
        <v>270</v>
      </c>
      <c r="J3513" s="2">
        <f>MIN(Tabell2[[#This Row],[Bokat]]*Tabell2[[#This Row],[Inköpspris (SEK)]],Tabell2[[#This Row],[Totalt lagervärde ink moms]])</f>
        <v>0</v>
      </c>
      <c r="K3513" s="2">
        <f>Tabell2[[#This Row],[Totalt lagervärde ink moms]]-Tabell2[[#This Row],[Varav bokat ink moms]]</f>
        <v>270</v>
      </c>
      <c r="L3513" s="2">
        <f>Tabell2[[#This Row],[Antal]]*Tabell2[[#This Row],[Inpris ex moms]]</f>
        <v>216</v>
      </c>
      <c r="M3513" s="2">
        <f>MIN(Tabell2[[#This Row],[Bokat]]*Tabell2[[#This Row],[Inpris ex moms]],Tabell2[[#This Row],[Totalt lagervärde ex moms]])</f>
        <v>0</v>
      </c>
      <c r="N3513" s="2">
        <f>Tabell2[[#This Row],[Totalt lagervärde ex moms]]-Tabell2[[#This Row],[Varav bokat ex moms]]</f>
        <v>216</v>
      </c>
    </row>
    <row r="3514" spans="1:14" x14ac:dyDescent="0.2">
      <c r="A3514" t="s">
        <v>10818</v>
      </c>
      <c r="B3514" t="s">
        <v>10819</v>
      </c>
      <c r="C3514" s="2">
        <v>229</v>
      </c>
      <c r="D3514" s="2">
        <v>160</v>
      </c>
      <c r="E3514" s="2">
        <v>135</v>
      </c>
      <c r="F3514" s="2">
        <v>108</v>
      </c>
      <c r="G3514">
        <v>2</v>
      </c>
      <c r="H3514">
        <v>2</v>
      </c>
      <c r="I3514" s="2">
        <f>Tabell2[[#This Row],[Inköpspris (SEK)]]*Tabell2[[#This Row],[Antal]]</f>
        <v>270</v>
      </c>
      <c r="J3514" s="2">
        <f>MIN(Tabell2[[#This Row],[Bokat]]*Tabell2[[#This Row],[Inköpspris (SEK)]],Tabell2[[#This Row],[Totalt lagervärde ink moms]])</f>
        <v>270</v>
      </c>
      <c r="K3514" s="2">
        <f>Tabell2[[#This Row],[Totalt lagervärde ink moms]]-Tabell2[[#This Row],[Varav bokat ink moms]]</f>
        <v>0</v>
      </c>
      <c r="L3514" s="2">
        <f>Tabell2[[#This Row],[Antal]]*Tabell2[[#This Row],[Inpris ex moms]]</f>
        <v>216</v>
      </c>
      <c r="M3514" s="2">
        <f>MIN(Tabell2[[#This Row],[Bokat]]*Tabell2[[#This Row],[Inpris ex moms]],Tabell2[[#This Row],[Totalt lagervärde ex moms]])</f>
        <v>216</v>
      </c>
      <c r="N3514" s="2">
        <f>Tabell2[[#This Row],[Totalt lagervärde ex moms]]-Tabell2[[#This Row],[Varav bokat ex moms]]</f>
        <v>0</v>
      </c>
    </row>
    <row r="3515" spans="1:14" x14ac:dyDescent="0.2">
      <c r="A3515" t="s">
        <v>4876</v>
      </c>
      <c r="B3515" t="s">
        <v>4877</v>
      </c>
      <c r="C3515" s="2">
        <v>139</v>
      </c>
      <c r="D3515" s="2">
        <v>97</v>
      </c>
      <c r="E3515" s="2">
        <v>81.94</v>
      </c>
      <c r="F3515" s="2">
        <v>65.552000000000007</v>
      </c>
      <c r="G3515">
        <v>1</v>
      </c>
      <c r="H3515">
        <v>0</v>
      </c>
      <c r="I3515" s="2">
        <f>Tabell2[[#This Row],[Inköpspris (SEK)]]*Tabell2[[#This Row],[Antal]]</f>
        <v>81.94</v>
      </c>
      <c r="J3515" s="2">
        <f>MIN(Tabell2[[#This Row],[Bokat]]*Tabell2[[#This Row],[Inköpspris (SEK)]],Tabell2[[#This Row],[Totalt lagervärde ink moms]])</f>
        <v>0</v>
      </c>
      <c r="K3515" s="2">
        <f>Tabell2[[#This Row],[Totalt lagervärde ink moms]]-Tabell2[[#This Row],[Varav bokat ink moms]]</f>
        <v>81.94</v>
      </c>
      <c r="L3515" s="2">
        <f>Tabell2[[#This Row],[Antal]]*Tabell2[[#This Row],[Inpris ex moms]]</f>
        <v>65.552000000000007</v>
      </c>
      <c r="M3515" s="2">
        <f>MIN(Tabell2[[#This Row],[Bokat]]*Tabell2[[#This Row],[Inpris ex moms]],Tabell2[[#This Row],[Totalt lagervärde ex moms]])</f>
        <v>0</v>
      </c>
      <c r="N3515" s="2">
        <f>Tabell2[[#This Row],[Totalt lagervärde ex moms]]-Tabell2[[#This Row],[Varav bokat ex moms]]</f>
        <v>65.552000000000007</v>
      </c>
    </row>
    <row r="3516" spans="1:14" x14ac:dyDescent="0.2">
      <c r="A3516" t="s">
        <v>5112</v>
      </c>
      <c r="B3516" t="s">
        <v>5113</v>
      </c>
      <c r="C3516" s="2">
        <v>109</v>
      </c>
      <c r="D3516" s="2">
        <v>79</v>
      </c>
      <c r="E3516" s="2">
        <v>64.25</v>
      </c>
      <c r="F3516" s="2">
        <v>51.4</v>
      </c>
      <c r="G3516">
        <v>3</v>
      </c>
      <c r="H3516">
        <v>0</v>
      </c>
      <c r="I3516" s="2">
        <f>Tabell2[[#This Row],[Inköpspris (SEK)]]*Tabell2[[#This Row],[Antal]]</f>
        <v>192.75</v>
      </c>
      <c r="J3516" s="2">
        <f>MIN(Tabell2[[#This Row],[Bokat]]*Tabell2[[#This Row],[Inköpspris (SEK)]],Tabell2[[#This Row],[Totalt lagervärde ink moms]])</f>
        <v>0</v>
      </c>
      <c r="K3516" s="2">
        <f>Tabell2[[#This Row],[Totalt lagervärde ink moms]]-Tabell2[[#This Row],[Varav bokat ink moms]]</f>
        <v>192.75</v>
      </c>
      <c r="L3516" s="2">
        <f>Tabell2[[#This Row],[Antal]]*Tabell2[[#This Row],[Inpris ex moms]]</f>
        <v>154.19999999999999</v>
      </c>
      <c r="M3516" s="2">
        <f>MIN(Tabell2[[#This Row],[Bokat]]*Tabell2[[#This Row],[Inpris ex moms]],Tabell2[[#This Row],[Totalt lagervärde ex moms]])</f>
        <v>0</v>
      </c>
      <c r="N3516" s="2">
        <f>Tabell2[[#This Row],[Totalt lagervärde ex moms]]-Tabell2[[#This Row],[Varav bokat ex moms]]</f>
        <v>154.19999999999999</v>
      </c>
    </row>
    <row r="3517" spans="1:14" x14ac:dyDescent="0.2">
      <c r="A3517" t="s">
        <v>219</v>
      </c>
      <c r="B3517" t="s">
        <v>220</v>
      </c>
      <c r="C3517" s="2">
        <v>279</v>
      </c>
      <c r="D3517" s="2">
        <v>195</v>
      </c>
      <c r="E3517" s="2">
        <v>164.45</v>
      </c>
      <c r="F3517" s="2">
        <v>131.56</v>
      </c>
      <c r="G3517">
        <v>2</v>
      </c>
      <c r="H3517">
        <v>0</v>
      </c>
      <c r="I3517" s="2">
        <f>Tabell2[[#This Row],[Inköpspris (SEK)]]*Tabell2[[#This Row],[Antal]]</f>
        <v>328.9</v>
      </c>
      <c r="J3517" s="2">
        <f>MIN(Tabell2[[#This Row],[Bokat]]*Tabell2[[#This Row],[Inköpspris (SEK)]],Tabell2[[#This Row],[Totalt lagervärde ink moms]])</f>
        <v>0</v>
      </c>
      <c r="K3517" s="2">
        <f>Tabell2[[#This Row],[Totalt lagervärde ink moms]]-Tabell2[[#This Row],[Varav bokat ink moms]]</f>
        <v>328.9</v>
      </c>
      <c r="L3517" s="2">
        <f>Tabell2[[#This Row],[Antal]]*Tabell2[[#This Row],[Inpris ex moms]]</f>
        <v>263.12</v>
      </c>
      <c r="M3517" s="2">
        <f>MIN(Tabell2[[#This Row],[Bokat]]*Tabell2[[#This Row],[Inpris ex moms]],Tabell2[[#This Row],[Totalt lagervärde ex moms]])</f>
        <v>0</v>
      </c>
      <c r="N3517" s="2">
        <f>Tabell2[[#This Row],[Totalt lagervärde ex moms]]-Tabell2[[#This Row],[Varav bokat ex moms]]</f>
        <v>263.12</v>
      </c>
    </row>
    <row r="3518" spans="1:14" x14ac:dyDescent="0.2">
      <c r="A3518" t="s">
        <v>17119</v>
      </c>
      <c r="B3518" t="s">
        <v>17120</v>
      </c>
      <c r="C3518" s="2">
        <v>2899</v>
      </c>
      <c r="D3518" s="2">
        <v>1739</v>
      </c>
      <c r="E3518" s="2">
        <v>1708.65</v>
      </c>
      <c r="F3518" s="2">
        <v>1366.92</v>
      </c>
      <c r="G3518">
        <v>4</v>
      </c>
      <c r="H3518">
        <v>0</v>
      </c>
      <c r="I3518" s="2">
        <f>Tabell2[[#This Row],[Inköpspris (SEK)]]*Tabell2[[#This Row],[Antal]]</f>
        <v>6834.6</v>
      </c>
      <c r="J3518" s="2">
        <f>MIN(Tabell2[[#This Row],[Bokat]]*Tabell2[[#This Row],[Inköpspris (SEK)]],Tabell2[[#This Row],[Totalt lagervärde ink moms]])</f>
        <v>0</v>
      </c>
      <c r="K3518" s="2">
        <f>Tabell2[[#This Row],[Totalt lagervärde ink moms]]-Tabell2[[#This Row],[Varav bokat ink moms]]</f>
        <v>6834.6</v>
      </c>
      <c r="L3518" s="2">
        <f>Tabell2[[#This Row],[Antal]]*Tabell2[[#This Row],[Inpris ex moms]]</f>
        <v>5467.68</v>
      </c>
      <c r="M3518" s="2">
        <f>MIN(Tabell2[[#This Row],[Bokat]]*Tabell2[[#This Row],[Inpris ex moms]],Tabell2[[#This Row],[Totalt lagervärde ex moms]])</f>
        <v>0</v>
      </c>
      <c r="N3518" s="2">
        <f>Tabell2[[#This Row],[Totalt lagervärde ex moms]]-Tabell2[[#This Row],[Varav bokat ex moms]]</f>
        <v>5467.68</v>
      </c>
    </row>
    <row r="3519" spans="1:14" x14ac:dyDescent="0.2">
      <c r="A3519" t="s">
        <v>910</v>
      </c>
      <c r="B3519" t="s">
        <v>911</v>
      </c>
      <c r="C3519" s="2">
        <v>399</v>
      </c>
      <c r="D3519" s="2">
        <v>239</v>
      </c>
      <c r="E3519" s="2">
        <v>235.13</v>
      </c>
      <c r="F3519" s="2">
        <v>188.10400000000001</v>
      </c>
      <c r="G3519">
        <v>2</v>
      </c>
      <c r="H3519">
        <v>0</v>
      </c>
      <c r="I3519" s="2">
        <f>Tabell2[[#This Row],[Inköpspris (SEK)]]*Tabell2[[#This Row],[Antal]]</f>
        <v>470.26</v>
      </c>
      <c r="J3519" s="2">
        <f>MIN(Tabell2[[#This Row],[Bokat]]*Tabell2[[#This Row],[Inköpspris (SEK)]],Tabell2[[#This Row],[Totalt lagervärde ink moms]])</f>
        <v>0</v>
      </c>
      <c r="K3519" s="2">
        <f>Tabell2[[#This Row],[Totalt lagervärde ink moms]]-Tabell2[[#This Row],[Varav bokat ink moms]]</f>
        <v>470.26</v>
      </c>
      <c r="L3519" s="2">
        <f>Tabell2[[#This Row],[Antal]]*Tabell2[[#This Row],[Inpris ex moms]]</f>
        <v>376.20800000000003</v>
      </c>
      <c r="M3519" s="2">
        <f>MIN(Tabell2[[#This Row],[Bokat]]*Tabell2[[#This Row],[Inpris ex moms]],Tabell2[[#This Row],[Totalt lagervärde ex moms]])</f>
        <v>0</v>
      </c>
      <c r="N3519" s="2">
        <f>Tabell2[[#This Row],[Totalt lagervärde ex moms]]-Tabell2[[#This Row],[Varav bokat ex moms]]</f>
        <v>376.20800000000003</v>
      </c>
    </row>
    <row r="3520" spans="1:14" x14ac:dyDescent="0.2">
      <c r="A3520" t="s">
        <v>912</v>
      </c>
      <c r="B3520" t="s">
        <v>913</v>
      </c>
      <c r="C3520" s="2">
        <v>399</v>
      </c>
      <c r="D3520" s="2">
        <v>239</v>
      </c>
      <c r="E3520" s="2">
        <v>235.13</v>
      </c>
      <c r="F3520" s="2">
        <v>188.10400000000001</v>
      </c>
      <c r="G3520">
        <v>5</v>
      </c>
      <c r="H3520">
        <v>0</v>
      </c>
      <c r="I3520" s="2">
        <f>Tabell2[[#This Row],[Inköpspris (SEK)]]*Tabell2[[#This Row],[Antal]]</f>
        <v>1175.6500000000001</v>
      </c>
      <c r="J3520" s="2">
        <f>MIN(Tabell2[[#This Row],[Bokat]]*Tabell2[[#This Row],[Inköpspris (SEK)]],Tabell2[[#This Row],[Totalt lagervärde ink moms]])</f>
        <v>0</v>
      </c>
      <c r="K3520" s="2">
        <f>Tabell2[[#This Row],[Totalt lagervärde ink moms]]-Tabell2[[#This Row],[Varav bokat ink moms]]</f>
        <v>1175.6500000000001</v>
      </c>
      <c r="L3520" s="2">
        <f>Tabell2[[#This Row],[Antal]]*Tabell2[[#This Row],[Inpris ex moms]]</f>
        <v>940.5200000000001</v>
      </c>
      <c r="M3520" s="2">
        <f>MIN(Tabell2[[#This Row],[Bokat]]*Tabell2[[#This Row],[Inpris ex moms]],Tabell2[[#This Row],[Totalt lagervärde ex moms]])</f>
        <v>0</v>
      </c>
      <c r="N3520" s="2">
        <f>Tabell2[[#This Row],[Totalt lagervärde ex moms]]-Tabell2[[#This Row],[Varav bokat ex moms]]</f>
        <v>940.5200000000001</v>
      </c>
    </row>
    <row r="3521" spans="1:14" x14ac:dyDescent="0.2">
      <c r="A3521" t="s">
        <v>11968</v>
      </c>
      <c r="B3521" t="s">
        <v>11969</v>
      </c>
      <c r="C3521" s="2">
        <v>1399</v>
      </c>
      <c r="D3521" s="2">
        <v>839</v>
      </c>
      <c r="E3521" s="2">
        <v>824.32</v>
      </c>
      <c r="F3521" s="2">
        <v>659.45600000000013</v>
      </c>
      <c r="G3521">
        <v>1</v>
      </c>
      <c r="H3521">
        <v>0</v>
      </c>
      <c r="I3521" s="2">
        <f>Tabell2[[#This Row],[Inköpspris (SEK)]]*Tabell2[[#This Row],[Antal]]</f>
        <v>824.32</v>
      </c>
      <c r="J3521" s="2">
        <f>MIN(Tabell2[[#This Row],[Bokat]]*Tabell2[[#This Row],[Inköpspris (SEK)]],Tabell2[[#This Row],[Totalt lagervärde ink moms]])</f>
        <v>0</v>
      </c>
      <c r="K3521" s="2">
        <f>Tabell2[[#This Row],[Totalt lagervärde ink moms]]-Tabell2[[#This Row],[Varav bokat ink moms]]</f>
        <v>824.32</v>
      </c>
      <c r="L3521" s="2">
        <f>Tabell2[[#This Row],[Antal]]*Tabell2[[#This Row],[Inpris ex moms]]</f>
        <v>659.45600000000013</v>
      </c>
      <c r="M3521" s="2">
        <f>MIN(Tabell2[[#This Row],[Bokat]]*Tabell2[[#This Row],[Inpris ex moms]],Tabell2[[#This Row],[Totalt lagervärde ex moms]])</f>
        <v>0</v>
      </c>
      <c r="N3521" s="2">
        <f>Tabell2[[#This Row],[Totalt lagervärde ex moms]]-Tabell2[[#This Row],[Varav bokat ex moms]]</f>
        <v>659.45600000000013</v>
      </c>
    </row>
    <row r="3522" spans="1:14" x14ac:dyDescent="0.2">
      <c r="A3522" t="s">
        <v>11984</v>
      </c>
      <c r="B3522" t="s">
        <v>11985</v>
      </c>
      <c r="C3522" s="2">
        <v>1399</v>
      </c>
      <c r="D3522" s="2">
        <v>839</v>
      </c>
      <c r="E3522" s="2">
        <v>824.32</v>
      </c>
      <c r="F3522" s="2">
        <v>659.45600000000013</v>
      </c>
      <c r="G3522">
        <v>1</v>
      </c>
      <c r="H3522">
        <v>0</v>
      </c>
      <c r="I3522" s="2">
        <f>Tabell2[[#This Row],[Inköpspris (SEK)]]*Tabell2[[#This Row],[Antal]]</f>
        <v>824.32</v>
      </c>
      <c r="J3522" s="2">
        <f>MIN(Tabell2[[#This Row],[Bokat]]*Tabell2[[#This Row],[Inköpspris (SEK)]],Tabell2[[#This Row],[Totalt lagervärde ink moms]])</f>
        <v>0</v>
      </c>
      <c r="K3522" s="2">
        <f>Tabell2[[#This Row],[Totalt lagervärde ink moms]]-Tabell2[[#This Row],[Varav bokat ink moms]]</f>
        <v>824.32</v>
      </c>
      <c r="L3522" s="2">
        <f>Tabell2[[#This Row],[Antal]]*Tabell2[[#This Row],[Inpris ex moms]]</f>
        <v>659.45600000000013</v>
      </c>
      <c r="M3522" s="2">
        <f>MIN(Tabell2[[#This Row],[Bokat]]*Tabell2[[#This Row],[Inpris ex moms]],Tabell2[[#This Row],[Totalt lagervärde ex moms]])</f>
        <v>0</v>
      </c>
      <c r="N3522" s="2">
        <f>Tabell2[[#This Row],[Totalt lagervärde ex moms]]-Tabell2[[#This Row],[Varav bokat ex moms]]</f>
        <v>659.45600000000013</v>
      </c>
    </row>
    <row r="3523" spans="1:14" x14ac:dyDescent="0.2">
      <c r="A3523" t="s">
        <v>13759</v>
      </c>
      <c r="B3523" t="s">
        <v>13760</v>
      </c>
      <c r="C3523" s="2">
        <v>1899</v>
      </c>
      <c r="D3523" s="2">
        <v>1139</v>
      </c>
      <c r="E3523" s="2">
        <v>1118.75</v>
      </c>
      <c r="F3523" s="2">
        <v>895</v>
      </c>
      <c r="G3523">
        <v>1</v>
      </c>
      <c r="H3523">
        <v>0</v>
      </c>
      <c r="I3523" s="2">
        <f>Tabell2[[#This Row],[Inköpspris (SEK)]]*Tabell2[[#This Row],[Antal]]</f>
        <v>1118.75</v>
      </c>
      <c r="J3523" s="2">
        <f>MIN(Tabell2[[#This Row],[Bokat]]*Tabell2[[#This Row],[Inköpspris (SEK)]],Tabell2[[#This Row],[Totalt lagervärde ink moms]])</f>
        <v>0</v>
      </c>
      <c r="K3523" s="2">
        <f>Tabell2[[#This Row],[Totalt lagervärde ink moms]]-Tabell2[[#This Row],[Varav bokat ink moms]]</f>
        <v>1118.75</v>
      </c>
      <c r="L3523" s="2">
        <f>Tabell2[[#This Row],[Antal]]*Tabell2[[#This Row],[Inpris ex moms]]</f>
        <v>895</v>
      </c>
      <c r="M3523" s="2">
        <f>MIN(Tabell2[[#This Row],[Bokat]]*Tabell2[[#This Row],[Inpris ex moms]],Tabell2[[#This Row],[Totalt lagervärde ex moms]])</f>
        <v>0</v>
      </c>
      <c r="N3523" s="2">
        <f>Tabell2[[#This Row],[Totalt lagervärde ex moms]]-Tabell2[[#This Row],[Varav bokat ex moms]]</f>
        <v>895</v>
      </c>
    </row>
    <row r="3524" spans="1:14" x14ac:dyDescent="0.2">
      <c r="A3524" t="s">
        <v>6557</v>
      </c>
      <c r="B3524" t="s">
        <v>6558</v>
      </c>
      <c r="C3524" s="2">
        <v>75</v>
      </c>
      <c r="D3524" s="2">
        <v>45</v>
      </c>
      <c r="E3524" s="2">
        <v>44.18</v>
      </c>
      <c r="F3524" s="2">
        <v>35.344000000000001</v>
      </c>
      <c r="G3524">
        <v>2</v>
      </c>
      <c r="H3524">
        <v>0</v>
      </c>
      <c r="I3524" s="2">
        <f>Tabell2[[#This Row],[Inköpspris (SEK)]]*Tabell2[[#This Row],[Antal]]</f>
        <v>88.36</v>
      </c>
      <c r="J3524" s="2">
        <f>MIN(Tabell2[[#This Row],[Bokat]]*Tabell2[[#This Row],[Inköpspris (SEK)]],Tabell2[[#This Row],[Totalt lagervärde ink moms]])</f>
        <v>0</v>
      </c>
      <c r="K3524" s="2">
        <f>Tabell2[[#This Row],[Totalt lagervärde ink moms]]-Tabell2[[#This Row],[Varav bokat ink moms]]</f>
        <v>88.36</v>
      </c>
      <c r="L3524" s="2">
        <f>Tabell2[[#This Row],[Antal]]*Tabell2[[#This Row],[Inpris ex moms]]</f>
        <v>70.688000000000002</v>
      </c>
      <c r="M3524" s="2">
        <f>MIN(Tabell2[[#This Row],[Bokat]]*Tabell2[[#This Row],[Inpris ex moms]],Tabell2[[#This Row],[Totalt lagervärde ex moms]])</f>
        <v>0</v>
      </c>
      <c r="N3524" s="2">
        <f>Tabell2[[#This Row],[Totalt lagervärde ex moms]]-Tabell2[[#This Row],[Varav bokat ex moms]]</f>
        <v>70.688000000000002</v>
      </c>
    </row>
    <row r="3525" spans="1:14" x14ac:dyDescent="0.2">
      <c r="A3525" t="s">
        <v>6559</v>
      </c>
      <c r="B3525" t="s">
        <v>6560</v>
      </c>
      <c r="C3525" s="2">
        <v>75</v>
      </c>
      <c r="D3525" s="2">
        <v>45</v>
      </c>
      <c r="E3525" s="2">
        <v>44.18</v>
      </c>
      <c r="F3525" s="2">
        <v>35.344000000000001</v>
      </c>
      <c r="G3525">
        <v>2</v>
      </c>
      <c r="H3525">
        <v>0</v>
      </c>
      <c r="I3525" s="2">
        <f>Tabell2[[#This Row],[Inköpspris (SEK)]]*Tabell2[[#This Row],[Antal]]</f>
        <v>88.36</v>
      </c>
      <c r="J3525" s="2">
        <f>MIN(Tabell2[[#This Row],[Bokat]]*Tabell2[[#This Row],[Inköpspris (SEK)]],Tabell2[[#This Row],[Totalt lagervärde ink moms]])</f>
        <v>0</v>
      </c>
      <c r="K3525" s="2">
        <f>Tabell2[[#This Row],[Totalt lagervärde ink moms]]-Tabell2[[#This Row],[Varav bokat ink moms]]</f>
        <v>88.36</v>
      </c>
      <c r="L3525" s="2">
        <f>Tabell2[[#This Row],[Antal]]*Tabell2[[#This Row],[Inpris ex moms]]</f>
        <v>70.688000000000002</v>
      </c>
      <c r="M3525" s="2">
        <f>MIN(Tabell2[[#This Row],[Bokat]]*Tabell2[[#This Row],[Inpris ex moms]],Tabell2[[#This Row],[Totalt lagervärde ex moms]])</f>
        <v>0</v>
      </c>
      <c r="N3525" s="2">
        <f>Tabell2[[#This Row],[Totalt lagervärde ex moms]]-Tabell2[[#This Row],[Varav bokat ex moms]]</f>
        <v>70.688000000000002</v>
      </c>
    </row>
    <row r="3526" spans="1:14" x14ac:dyDescent="0.2">
      <c r="A3526" t="s">
        <v>6561</v>
      </c>
      <c r="B3526" t="s">
        <v>6562</v>
      </c>
      <c r="C3526" s="2">
        <v>75</v>
      </c>
      <c r="D3526" s="2">
        <v>45</v>
      </c>
      <c r="E3526" s="2">
        <v>44.18</v>
      </c>
      <c r="F3526" s="2">
        <v>35.344000000000001</v>
      </c>
      <c r="G3526">
        <v>2</v>
      </c>
      <c r="H3526">
        <v>0</v>
      </c>
      <c r="I3526" s="2">
        <f>Tabell2[[#This Row],[Inköpspris (SEK)]]*Tabell2[[#This Row],[Antal]]</f>
        <v>88.36</v>
      </c>
      <c r="J3526" s="2">
        <f>MIN(Tabell2[[#This Row],[Bokat]]*Tabell2[[#This Row],[Inköpspris (SEK)]],Tabell2[[#This Row],[Totalt lagervärde ink moms]])</f>
        <v>0</v>
      </c>
      <c r="K3526" s="2">
        <f>Tabell2[[#This Row],[Totalt lagervärde ink moms]]-Tabell2[[#This Row],[Varav bokat ink moms]]</f>
        <v>88.36</v>
      </c>
      <c r="L3526" s="2">
        <f>Tabell2[[#This Row],[Antal]]*Tabell2[[#This Row],[Inpris ex moms]]</f>
        <v>70.688000000000002</v>
      </c>
      <c r="M3526" s="2">
        <f>MIN(Tabell2[[#This Row],[Bokat]]*Tabell2[[#This Row],[Inpris ex moms]],Tabell2[[#This Row],[Totalt lagervärde ex moms]])</f>
        <v>0</v>
      </c>
      <c r="N3526" s="2">
        <f>Tabell2[[#This Row],[Totalt lagervärde ex moms]]-Tabell2[[#This Row],[Varav bokat ex moms]]</f>
        <v>70.688000000000002</v>
      </c>
    </row>
    <row r="3527" spans="1:14" x14ac:dyDescent="0.2">
      <c r="A3527" t="s">
        <v>6563</v>
      </c>
      <c r="B3527" t="s">
        <v>6564</v>
      </c>
      <c r="C3527" s="2">
        <v>75</v>
      </c>
      <c r="E3527" s="2">
        <v>44.18</v>
      </c>
      <c r="F3527" s="2">
        <v>35.344000000000001</v>
      </c>
      <c r="G3527">
        <v>1</v>
      </c>
      <c r="H3527">
        <v>1</v>
      </c>
      <c r="I3527" s="2">
        <f>Tabell2[[#This Row],[Inköpspris (SEK)]]*Tabell2[[#This Row],[Antal]]</f>
        <v>44.18</v>
      </c>
      <c r="J3527" s="2">
        <f>MIN(Tabell2[[#This Row],[Bokat]]*Tabell2[[#This Row],[Inköpspris (SEK)]],Tabell2[[#This Row],[Totalt lagervärde ink moms]])</f>
        <v>44.18</v>
      </c>
      <c r="K3527" s="2">
        <f>Tabell2[[#This Row],[Totalt lagervärde ink moms]]-Tabell2[[#This Row],[Varav bokat ink moms]]</f>
        <v>0</v>
      </c>
      <c r="L3527" s="2">
        <f>Tabell2[[#This Row],[Antal]]*Tabell2[[#This Row],[Inpris ex moms]]</f>
        <v>35.344000000000001</v>
      </c>
      <c r="M3527" s="2">
        <f>MIN(Tabell2[[#This Row],[Bokat]]*Tabell2[[#This Row],[Inpris ex moms]],Tabell2[[#This Row],[Totalt lagervärde ex moms]])</f>
        <v>35.344000000000001</v>
      </c>
      <c r="N3527" s="2">
        <f>Tabell2[[#This Row],[Totalt lagervärde ex moms]]-Tabell2[[#This Row],[Varav bokat ex moms]]</f>
        <v>0</v>
      </c>
    </row>
    <row r="3528" spans="1:14" x14ac:dyDescent="0.2">
      <c r="A3528" t="s">
        <v>6565</v>
      </c>
      <c r="B3528" t="s">
        <v>6566</v>
      </c>
      <c r="C3528" s="2">
        <v>75</v>
      </c>
      <c r="D3528" s="2">
        <v>45</v>
      </c>
      <c r="E3528" s="2">
        <v>44.18</v>
      </c>
      <c r="F3528" s="2">
        <v>35.344000000000001</v>
      </c>
      <c r="G3528">
        <v>2</v>
      </c>
      <c r="H3528">
        <v>0</v>
      </c>
      <c r="I3528" s="2">
        <f>Tabell2[[#This Row],[Inköpspris (SEK)]]*Tabell2[[#This Row],[Antal]]</f>
        <v>88.36</v>
      </c>
      <c r="J3528" s="2">
        <f>MIN(Tabell2[[#This Row],[Bokat]]*Tabell2[[#This Row],[Inköpspris (SEK)]],Tabell2[[#This Row],[Totalt lagervärde ink moms]])</f>
        <v>0</v>
      </c>
      <c r="K3528" s="2">
        <f>Tabell2[[#This Row],[Totalt lagervärde ink moms]]-Tabell2[[#This Row],[Varav bokat ink moms]]</f>
        <v>88.36</v>
      </c>
      <c r="L3528" s="2">
        <f>Tabell2[[#This Row],[Antal]]*Tabell2[[#This Row],[Inpris ex moms]]</f>
        <v>70.688000000000002</v>
      </c>
      <c r="M3528" s="2">
        <f>MIN(Tabell2[[#This Row],[Bokat]]*Tabell2[[#This Row],[Inpris ex moms]],Tabell2[[#This Row],[Totalt lagervärde ex moms]])</f>
        <v>0</v>
      </c>
      <c r="N3528" s="2">
        <f>Tabell2[[#This Row],[Totalt lagervärde ex moms]]-Tabell2[[#This Row],[Varav bokat ex moms]]</f>
        <v>70.688000000000002</v>
      </c>
    </row>
    <row r="3529" spans="1:14" x14ac:dyDescent="0.2">
      <c r="A3529" t="s">
        <v>7780</v>
      </c>
      <c r="B3529" t="s">
        <v>7781</v>
      </c>
      <c r="C3529" s="2">
        <v>1199</v>
      </c>
      <c r="D3529" s="2">
        <v>839</v>
      </c>
      <c r="E3529" s="2">
        <v>706.25</v>
      </c>
      <c r="F3529" s="2">
        <v>565</v>
      </c>
      <c r="G3529">
        <v>1</v>
      </c>
      <c r="H3529">
        <v>0</v>
      </c>
      <c r="I3529" s="2">
        <f>Tabell2[[#This Row],[Inköpspris (SEK)]]*Tabell2[[#This Row],[Antal]]</f>
        <v>706.25</v>
      </c>
      <c r="J3529" s="2">
        <f>MIN(Tabell2[[#This Row],[Bokat]]*Tabell2[[#This Row],[Inköpspris (SEK)]],Tabell2[[#This Row],[Totalt lagervärde ink moms]])</f>
        <v>0</v>
      </c>
      <c r="K3529" s="2">
        <f>Tabell2[[#This Row],[Totalt lagervärde ink moms]]-Tabell2[[#This Row],[Varav bokat ink moms]]</f>
        <v>706.25</v>
      </c>
      <c r="L3529" s="2">
        <f>Tabell2[[#This Row],[Antal]]*Tabell2[[#This Row],[Inpris ex moms]]</f>
        <v>565</v>
      </c>
      <c r="M3529" s="2">
        <f>MIN(Tabell2[[#This Row],[Bokat]]*Tabell2[[#This Row],[Inpris ex moms]],Tabell2[[#This Row],[Totalt lagervärde ex moms]])</f>
        <v>0</v>
      </c>
      <c r="N3529" s="2">
        <f>Tabell2[[#This Row],[Totalt lagervärde ex moms]]-Tabell2[[#This Row],[Varav bokat ex moms]]</f>
        <v>565</v>
      </c>
    </row>
    <row r="3530" spans="1:14" x14ac:dyDescent="0.2">
      <c r="A3530" t="s">
        <v>6775</v>
      </c>
      <c r="B3530" t="s">
        <v>6776</v>
      </c>
      <c r="C3530" s="2">
        <v>375</v>
      </c>
      <c r="D3530" s="2">
        <v>281</v>
      </c>
      <c r="E3530" s="2">
        <v>220.88</v>
      </c>
      <c r="F3530" s="2">
        <v>176.70400000000001</v>
      </c>
      <c r="G3530">
        <v>1</v>
      </c>
      <c r="H3530">
        <v>0</v>
      </c>
      <c r="I3530" s="2">
        <f>Tabell2[[#This Row],[Inköpspris (SEK)]]*Tabell2[[#This Row],[Antal]]</f>
        <v>220.88</v>
      </c>
      <c r="J3530" s="2">
        <f>MIN(Tabell2[[#This Row],[Bokat]]*Tabell2[[#This Row],[Inköpspris (SEK)]],Tabell2[[#This Row],[Totalt lagervärde ink moms]])</f>
        <v>0</v>
      </c>
      <c r="K3530" s="2">
        <f>Tabell2[[#This Row],[Totalt lagervärde ink moms]]-Tabell2[[#This Row],[Varav bokat ink moms]]</f>
        <v>220.88</v>
      </c>
      <c r="L3530" s="2">
        <f>Tabell2[[#This Row],[Antal]]*Tabell2[[#This Row],[Inpris ex moms]]</f>
        <v>176.70400000000001</v>
      </c>
      <c r="M3530" s="2">
        <f>MIN(Tabell2[[#This Row],[Bokat]]*Tabell2[[#This Row],[Inpris ex moms]],Tabell2[[#This Row],[Totalt lagervärde ex moms]])</f>
        <v>0</v>
      </c>
      <c r="N3530" s="2">
        <f>Tabell2[[#This Row],[Totalt lagervärde ex moms]]-Tabell2[[#This Row],[Varav bokat ex moms]]</f>
        <v>176.70400000000001</v>
      </c>
    </row>
    <row r="3531" spans="1:14" x14ac:dyDescent="0.2">
      <c r="A3531" t="s">
        <v>6777</v>
      </c>
      <c r="B3531" t="s">
        <v>6778</v>
      </c>
      <c r="C3531" s="2">
        <v>375</v>
      </c>
      <c r="D3531" s="2">
        <v>281</v>
      </c>
      <c r="E3531" s="2">
        <v>220.88</v>
      </c>
      <c r="F3531" s="2">
        <v>176.70400000000001</v>
      </c>
      <c r="G3531">
        <v>1</v>
      </c>
      <c r="H3531">
        <v>0</v>
      </c>
      <c r="I3531" s="2">
        <f>Tabell2[[#This Row],[Inköpspris (SEK)]]*Tabell2[[#This Row],[Antal]]</f>
        <v>220.88</v>
      </c>
      <c r="J3531" s="2">
        <f>MIN(Tabell2[[#This Row],[Bokat]]*Tabell2[[#This Row],[Inköpspris (SEK)]],Tabell2[[#This Row],[Totalt lagervärde ink moms]])</f>
        <v>0</v>
      </c>
      <c r="K3531" s="2">
        <f>Tabell2[[#This Row],[Totalt lagervärde ink moms]]-Tabell2[[#This Row],[Varav bokat ink moms]]</f>
        <v>220.88</v>
      </c>
      <c r="L3531" s="2">
        <f>Tabell2[[#This Row],[Antal]]*Tabell2[[#This Row],[Inpris ex moms]]</f>
        <v>176.70400000000001</v>
      </c>
      <c r="M3531" s="2">
        <f>MIN(Tabell2[[#This Row],[Bokat]]*Tabell2[[#This Row],[Inpris ex moms]],Tabell2[[#This Row],[Totalt lagervärde ex moms]])</f>
        <v>0</v>
      </c>
      <c r="N3531" s="2">
        <f>Tabell2[[#This Row],[Totalt lagervärde ex moms]]-Tabell2[[#This Row],[Varav bokat ex moms]]</f>
        <v>176.70400000000001</v>
      </c>
    </row>
    <row r="3532" spans="1:14" x14ac:dyDescent="0.2">
      <c r="A3532" t="s">
        <v>6779</v>
      </c>
      <c r="B3532" t="s">
        <v>6780</v>
      </c>
      <c r="C3532" s="2">
        <v>375</v>
      </c>
      <c r="D3532" s="2">
        <v>262</v>
      </c>
      <c r="E3532" s="2">
        <v>220.88</v>
      </c>
      <c r="F3532" s="2">
        <v>176.70400000000001</v>
      </c>
      <c r="G3532">
        <v>1</v>
      </c>
      <c r="H3532">
        <v>0</v>
      </c>
      <c r="I3532" s="2">
        <f>Tabell2[[#This Row],[Inköpspris (SEK)]]*Tabell2[[#This Row],[Antal]]</f>
        <v>220.88</v>
      </c>
      <c r="J3532" s="2">
        <f>MIN(Tabell2[[#This Row],[Bokat]]*Tabell2[[#This Row],[Inköpspris (SEK)]],Tabell2[[#This Row],[Totalt lagervärde ink moms]])</f>
        <v>0</v>
      </c>
      <c r="K3532" s="2">
        <f>Tabell2[[#This Row],[Totalt lagervärde ink moms]]-Tabell2[[#This Row],[Varav bokat ink moms]]</f>
        <v>220.88</v>
      </c>
      <c r="L3532" s="2">
        <f>Tabell2[[#This Row],[Antal]]*Tabell2[[#This Row],[Inpris ex moms]]</f>
        <v>176.70400000000001</v>
      </c>
      <c r="M3532" s="2">
        <f>MIN(Tabell2[[#This Row],[Bokat]]*Tabell2[[#This Row],[Inpris ex moms]],Tabell2[[#This Row],[Totalt lagervärde ex moms]])</f>
        <v>0</v>
      </c>
      <c r="N3532" s="2">
        <f>Tabell2[[#This Row],[Totalt lagervärde ex moms]]-Tabell2[[#This Row],[Varav bokat ex moms]]</f>
        <v>176.70400000000001</v>
      </c>
    </row>
    <row r="3533" spans="1:14" x14ac:dyDescent="0.2">
      <c r="A3533" t="s">
        <v>12703</v>
      </c>
      <c r="B3533" t="s">
        <v>12704</v>
      </c>
      <c r="C3533" s="2">
        <v>375</v>
      </c>
      <c r="D3533" s="2">
        <v>225</v>
      </c>
      <c r="E3533" s="2">
        <v>220.88</v>
      </c>
      <c r="F3533" s="2">
        <v>176.70400000000001</v>
      </c>
      <c r="G3533">
        <v>1</v>
      </c>
      <c r="H3533">
        <v>0</v>
      </c>
      <c r="I3533" s="2">
        <f>Tabell2[[#This Row],[Inköpspris (SEK)]]*Tabell2[[#This Row],[Antal]]</f>
        <v>220.88</v>
      </c>
      <c r="J3533" s="2">
        <f>MIN(Tabell2[[#This Row],[Bokat]]*Tabell2[[#This Row],[Inköpspris (SEK)]],Tabell2[[#This Row],[Totalt lagervärde ink moms]])</f>
        <v>0</v>
      </c>
      <c r="K3533" s="2">
        <f>Tabell2[[#This Row],[Totalt lagervärde ink moms]]-Tabell2[[#This Row],[Varav bokat ink moms]]</f>
        <v>220.88</v>
      </c>
      <c r="L3533" s="2">
        <f>Tabell2[[#This Row],[Antal]]*Tabell2[[#This Row],[Inpris ex moms]]</f>
        <v>176.70400000000001</v>
      </c>
      <c r="M3533" s="2">
        <f>MIN(Tabell2[[#This Row],[Bokat]]*Tabell2[[#This Row],[Inpris ex moms]],Tabell2[[#This Row],[Totalt lagervärde ex moms]])</f>
        <v>0</v>
      </c>
      <c r="N3533" s="2">
        <f>Tabell2[[#This Row],[Totalt lagervärde ex moms]]-Tabell2[[#This Row],[Varav bokat ex moms]]</f>
        <v>176.70400000000001</v>
      </c>
    </row>
    <row r="3534" spans="1:14" x14ac:dyDescent="0.2">
      <c r="A3534" t="s">
        <v>12705</v>
      </c>
      <c r="B3534" t="s">
        <v>12706</v>
      </c>
      <c r="C3534" s="2">
        <v>375</v>
      </c>
      <c r="D3534" s="2">
        <v>225</v>
      </c>
      <c r="E3534" s="2">
        <v>220.88</v>
      </c>
      <c r="F3534" s="2">
        <v>176.70400000000001</v>
      </c>
      <c r="G3534">
        <v>1</v>
      </c>
      <c r="H3534">
        <v>0</v>
      </c>
      <c r="I3534" s="2">
        <f>Tabell2[[#This Row],[Inköpspris (SEK)]]*Tabell2[[#This Row],[Antal]]</f>
        <v>220.88</v>
      </c>
      <c r="J3534" s="2">
        <f>MIN(Tabell2[[#This Row],[Bokat]]*Tabell2[[#This Row],[Inköpspris (SEK)]],Tabell2[[#This Row],[Totalt lagervärde ink moms]])</f>
        <v>0</v>
      </c>
      <c r="K3534" s="2">
        <f>Tabell2[[#This Row],[Totalt lagervärde ink moms]]-Tabell2[[#This Row],[Varav bokat ink moms]]</f>
        <v>220.88</v>
      </c>
      <c r="L3534" s="2">
        <f>Tabell2[[#This Row],[Antal]]*Tabell2[[#This Row],[Inpris ex moms]]</f>
        <v>176.70400000000001</v>
      </c>
      <c r="M3534" s="2">
        <f>MIN(Tabell2[[#This Row],[Bokat]]*Tabell2[[#This Row],[Inpris ex moms]],Tabell2[[#This Row],[Totalt lagervärde ex moms]])</f>
        <v>0</v>
      </c>
      <c r="N3534" s="2">
        <f>Tabell2[[#This Row],[Totalt lagervärde ex moms]]-Tabell2[[#This Row],[Varav bokat ex moms]]</f>
        <v>176.70400000000001</v>
      </c>
    </row>
    <row r="3535" spans="1:14" x14ac:dyDescent="0.2">
      <c r="A3535" t="s">
        <v>12707</v>
      </c>
      <c r="B3535" t="s">
        <v>12708</v>
      </c>
      <c r="C3535" s="2">
        <v>375</v>
      </c>
      <c r="D3535" s="2">
        <v>225</v>
      </c>
      <c r="E3535" s="2">
        <v>220.88</v>
      </c>
      <c r="F3535" s="2">
        <v>176.70400000000001</v>
      </c>
      <c r="G3535">
        <v>1</v>
      </c>
      <c r="H3535">
        <v>0</v>
      </c>
      <c r="I3535" s="2">
        <f>Tabell2[[#This Row],[Inköpspris (SEK)]]*Tabell2[[#This Row],[Antal]]</f>
        <v>220.88</v>
      </c>
      <c r="J3535" s="2">
        <f>MIN(Tabell2[[#This Row],[Bokat]]*Tabell2[[#This Row],[Inköpspris (SEK)]],Tabell2[[#This Row],[Totalt lagervärde ink moms]])</f>
        <v>0</v>
      </c>
      <c r="K3535" s="2">
        <f>Tabell2[[#This Row],[Totalt lagervärde ink moms]]-Tabell2[[#This Row],[Varav bokat ink moms]]</f>
        <v>220.88</v>
      </c>
      <c r="L3535" s="2">
        <f>Tabell2[[#This Row],[Antal]]*Tabell2[[#This Row],[Inpris ex moms]]</f>
        <v>176.70400000000001</v>
      </c>
      <c r="M3535" s="2">
        <f>MIN(Tabell2[[#This Row],[Bokat]]*Tabell2[[#This Row],[Inpris ex moms]],Tabell2[[#This Row],[Totalt lagervärde ex moms]])</f>
        <v>0</v>
      </c>
      <c r="N3535" s="2">
        <f>Tabell2[[#This Row],[Totalt lagervärde ex moms]]-Tabell2[[#This Row],[Varav bokat ex moms]]</f>
        <v>176.70400000000001</v>
      </c>
    </row>
    <row r="3536" spans="1:14" x14ac:dyDescent="0.2">
      <c r="A3536" t="s">
        <v>16545</v>
      </c>
      <c r="B3536" t="s">
        <v>16546</v>
      </c>
      <c r="C3536" s="2">
        <v>375</v>
      </c>
      <c r="D3536" s="2">
        <v>262</v>
      </c>
      <c r="E3536" s="2">
        <v>220.88</v>
      </c>
      <c r="F3536" s="2">
        <v>176.70400000000001</v>
      </c>
      <c r="G3536">
        <v>2</v>
      </c>
      <c r="H3536">
        <v>0</v>
      </c>
      <c r="I3536" s="2">
        <f>Tabell2[[#This Row],[Inköpspris (SEK)]]*Tabell2[[#This Row],[Antal]]</f>
        <v>441.76</v>
      </c>
      <c r="J3536" s="2">
        <f>MIN(Tabell2[[#This Row],[Bokat]]*Tabell2[[#This Row],[Inköpspris (SEK)]],Tabell2[[#This Row],[Totalt lagervärde ink moms]])</f>
        <v>0</v>
      </c>
      <c r="K3536" s="2">
        <f>Tabell2[[#This Row],[Totalt lagervärde ink moms]]-Tabell2[[#This Row],[Varav bokat ink moms]]</f>
        <v>441.76</v>
      </c>
      <c r="L3536" s="2">
        <f>Tabell2[[#This Row],[Antal]]*Tabell2[[#This Row],[Inpris ex moms]]</f>
        <v>353.40800000000002</v>
      </c>
      <c r="M3536" s="2">
        <f>MIN(Tabell2[[#This Row],[Bokat]]*Tabell2[[#This Row],[Inpris ex moms]],Tabell2[[#This Row],[Totalt lagervärde ex moms]])</f>
        <v>0</v>
      </c>
      <c r="N3536" s="2">
        <f>Tabell2[[#This Row],[Totalt lagervärde ex moms]]-Tabell2[[#This Row],[Varav bokat ex moms]]</f>
        <v>353.40800000000002</v>
      </c>
    </row>
    <row r="3537" spans="1:14" x14ac:dyDescent="0.2">
      <c r="A3537" t="s">
        <v>9139</v>
      </c>
      <c r="B3537" t="s">
        <v>9140</v>
      </c>
      <c r="C3537" s="2">
        <v>539</v>
      </c>
      <c r="D3537" s="2">
        <v>377</v>
      </c>
      <c r="E3537" s="2">
        <v>317.45999999999998</v>
      </c>
      <c r="F3537" s="2">
        <v>253.96799999999999</v>
      </c>
      <c r="G3537">
        <v>2</v>
      </c>
      <c r="H3537">
        <v>2</v>
      </c>
      <c r="I3537" s="2">
        <f>Tabell2[[#This Row],[Inköpspris (SEK)]]*Tabell2[[#This Row],[Antal]]</f>
        <v>634.91999999999996</v>
      </c>
      <c r="J3537" s="2">
        <f>MIN(Tabell2[[#This Row],[Bokat]]*Tabell2[[#This Row],[Inköpspris (SEK)]],Tabell2[[#This Row],[Totalt lagervärde ink moms]])</f>
        <v>634.91999999999996</v>
      </c>
      <c r="K3537" s="2">
        <f>Tabell2[[#This Row],[Totalt lagervärde ink moms]]-Tabell2[[#This Row],[Varav bokat ink moms]]</f>
        <v>0</v>
      </c>
      <c r="L3537" s="2">
        <f>Tabell2[[#This Row],[Antal]]*Tabell2[[#This Row],[Inpris ex moms]]</f>
        <v>507.93599999999998</v>
      </c>
      <c r="M3537" s="2">
        <f>MIN(Tabell2[[#This Row],[Bokat]]*Tabell2[[#This Row],[Inpris ex moms]],Tabell2[[#This Row],[Totalt lagervärde ex moms]])</f>
        <v>507.93599999999998</v>
      </c>
      <c r="N3537" s="2">
        <f>Tabell2[[#This Row],[Totalt lagervärde ex moms]]-Tabell2[[#This Row],[Varav bokat ex moms]]</f>
        <v>0</v>
      </c>
    </row>
    <row r="3538" spans="1:14" x14ac:dyDescent="0.2">
      <c r="A3538" t="s">
        <v>11358</v>
      </c>
      <c r="B3538" t="s">
        <v>11359</v>
      </c>
      <c r="C3538" s="2">
        <v>109</v>
      </c>
      <c r="D3538" s="2">
        <v>65</v>
      </c>
      <c r="E3538" s="2">
        <v>64.19</v>
      </c>
      <c r="F3538" s="2">
        <v>51.352000000000004</v>
      </c>
      <c r="G3538">
        <v>3</v>
      </c>
      <c r="H3538">
        <v>0</v>
      </c>
      <c r="I3538" s="2">
        <f>Tabell2[[#This Row],[Inköpspris (SEK)]]*Tabell2[[#This Row],[Antal]]</f>
        <v>192.57</v>
      </c>
      <c r="J3538" s="2">
        <f>MIN(Tabell2[[#This Row],[Bokat]]*Tabell2[[#This Row],[Inköpspris (SEK)]],Tabell2[[#This Row],[Totalt lagervärde ink moms]])</f>
        <v>0</v>
      </c>
      <c r="K3538" s="2">
        <f>Tabell2[[#This Row],[Totalt lagervärde ink moms]]-Tabell2[[#This Row],[Varav bokat ink moms]]</f>
        <v>192.57</v>
      </c>
      <c r="L3538" s="2">
        <f>Tabell2[[#This Row],[Antal]]*Tabell2[[#This Row],[Inpris ex moms]]</f>
        <v>154.05600000000001</v>
      </c>
      <c r="M3538" s="2">
        <f>MIN(Tabell2[[#This Row],[Bokat]]*Tabell2[[#This Row],[Inpris ex moms]],Tabell2[[#This Row],[Totalt lagervärde ex moms]])</f>
        <v>0</v>
      </c>
      <c r="N3538" s="2">
        <f>Tabell2[[#This Row],[Totalt lagervärde ex moms]]-Tabell2[[#This Row],[Varav bokat ex moms]]</f>
        <v>154.05600000000001</v>
      </c>
    </row>
    <row r="3539" spans="1:14" x14ac:dyDescent="0.2">
      <c r="A3539" t="s">
        <v>4167</v>
      </c>
      <c r="B3539" t="s">
        <v>4168</v>
      </c>
      <c r="C3539" s="2">
        <v>135</v>
      </c>
      <c r="D3539" s="2">
        <v>94</v>
      </c>
      <c r="E3539" s="2">
        <v>79.5</v>
      </c>
      <c r="F3539" s="2">
        <v>63.6</v>
      </c>
      <c r="G3539">
        <v>1</v>
      </c>
      <c r="H3539">
        <v>0</v>
      </c>
      <c r="I3539" s="2">
        <f>Tabell2[[#This Row],[Inköpspris (SEK)]]*Tabell2[[#This Row],[Antal]]</f>
        <v>79.5</v>
      </c>
      <c r="J3539" s="2">
        <f>MIN(Tabell2[[#This Row],[Bokat]]*Tabell2[[#This Row],[Inköpspris (SEK)]],Tabell2[[#This Row],[Totalt lagervärde ink moms]])</f>
        <v>0</v>
      </c>
      <c r="K3539" s="2">
        <f>Tabell2[[#This Row],[Totalt lagervärde ink moms]]-Tabell2[[#This Row],[Varav bokat ink moms]]</f>
        <v>79.5</v>
      </c>
      <c r="L3539" s="2">
        <f>Tabell2[[#This Row],[Antal]]*Tabell2[[#This Row],[Inpris ex moms]]</f>
        <v>63.6</v>
      </c>
      <c r="M3539" s="2">
        <f>MIN(Tabell2[[#This Row],[Bokat]]*Tabell2[[#This Row],[Inpris ex moms]],Tabell2[[#This Row],[Totalt lagervärde ex moms]])</f>
        <v>0</v>
      </c>
      <c r="N3539" s="2">
        <f>Tabell2[[#This Row],[Totalt lagervärde ex moms]]-Tabell2[[#This Row],[Varav bokat ex moms]]</f>
        <v>63.6</v>
      </c>
    </row>
    <row r="3540" spans="1:14" x14ac:dyDescent="0.2">
      <c r="A3540" t="s">
        <v>3927</v>
      </c>
      <c r="B3540" t="s">
        <v>3928</v>
      </c>
      <c r="C3540" s="2">
        <v>249</v>
      </c>
      <c r="D3540" s="2">
        <v>174</v>
      </c>
      <c r="E3540" s="2">
        <v>146.62</v>
      </c>
      <c r="F3540" s="2">
        <v>117.29600000000001</v>
      </c>
      <c r="G3540">
        <v>1</v>
      </c>
      <c r="H3540">
        <v>0</v>
      </c>
      <c r="I3540" s="2">
        <f>Tabell2[[#This Row],[Inköpspris (SEK)]]*Tabell2[[#This Row],[Antal]]</f>
        <v>146.62</v>
      </c>
      <c r="J3540" s="2">
        <f>MIN(Tabell2[[#This Row],[Bokat]]*Tabell2[[#This Row],[Inköpspris (SEK)]],Tabell2[[#This Row],[Totalt lagervärde ink moms]])</f>
        <v>0</v>
      </c>
      <c r="K3540" s="2">
        <f>Tabell2[[#This Row],[Totalt lagervärde ink moms]]-Tabell2[[#This Row],[Varav bokat ink moms]]</f>
        <v>146.62</v>
      </c>
      <c r="L3540" s="2">
        <f>Tabell2[[#This Row],[Antal]]*Tabell2[[#This Row],[Inpris ex moms]]</f>
        <v>117.29600000000001</v>
      </c>
      <c r="M3540" s="2">
        <f>MIN(Tabell2[[#This Row],[Bokat]]*Tabell2[[#This Row],[Inpris ex moms]],Tabell2[[#This Row],[Totalt lagervärde ex moms]])</f>
        <v>0</v>
      </c>
      <c r="N3540" s="2">
        <f>Tabell2[[#This Row],[Totalt lagervärde ex moms]]-Tabell2[[#This Row],[Varav bokat ex moms]]</f>
        <v>117.29600000000001</v>
      </c>
    </row>
    <row r="3541" spans="1:14" x14ac:dyDescent="0.2">
      <c r="A3541" t="s">
        <v>7149</v>
      </c>
      <c r="B3541" t="s">
        <v>7150</v>
      </c>
      <c r="C3541" s="2">
        <v>749</v>
      </c>
      <c r="D3541" s="2">
        <v>524</v>
      </c>
      <c r="E3541" s="2">
        <v>441.04</v>
      </c>
      <c r="F3541" s="2">
        <v>352.83000000000004</v>
      </c>
      <c r="G3541">
        <v>1</v>
      </c>
      <c r="H3541">
        <v>0</v>
      </c>
      <c r="I3541" s="2">
        <f>Tabell2[[#This Row],[Inköpspris (SEK)]]*Tabell2[[#This Row],[Antal]]</f>
        <v>441.04</v>
      </c>
      <c r="J3541" s="2">
        <f>MIN(Tabell2[[#This Row],[Bokat]]*Tabell2[[#This Row],[Inköpspris (SEK)]],Tabell2[[#This Row],[Totalt lagervärde ink moms]])</f>
        <v>0</v>
      </c>
      <c r="K3541" s="2">
        <f>Tabell2[[#This Row],[Totalt lagervärde ink moms]]-Tabell2[[#This Row],[Varav bokat ink moms]]</f>
        <v>441.04</v>
      </c>
      <c r="L3541" s="2">
        <f>Tabell2[[#This Row],[Antal]]*Tabell2[[#This Row],[Inpris ex moms]]</f>
        <v>352.83000000000004</v>
      </c>
      <c r="M3541" s="2">
        <f>MIN(Tabell2[[#This Row],[Bokat]]*Tabell2[[#This Row],[Inpris ex moms]],Tabell2[[#This Row],[Totalt lagervärde ex moms]])</f>
        <v>0</v>
      </c>
      <c r="N3541" s="2">
        <f>Tabell2[[#This Row],[Totalt lagervärde ex moms]]-Tabell2[[#This Row],[Varav bokat ex moms]]</f>
        <v>352.83000000000004</v>
      </c>
    </row>
    <row r="3542" spans="1:14" x14ac:dyDescent="0.2">
      <c r="A3542" t="s">
        <v>13773</v>
      </c>
      <c r="B3542" t="s">
        <v>13774</v>
      </c>
      <c r="C3542" s="2">
        <v>1935</v>
      </c>
      <c r="D3542" s="2">
        <v>1354</v>
      </c>
      <c r="E3542" s="2">
        <v>1139.29</v>
      </c>
      <c r="F3542" s="2">
        <v>911.43200000000002</v>
      </c>
      <c r="G3542">
        <v>1</v>
      </c>
      <c r="H3542">
        <v>0</v>
      </c>
      <c r="I3542" s="2">
        <f>Tabell2[[#This Row],[Inköpspris (SEK)]]*Tabell2[[#This Row],[Antal]]</f>
        <v>1139.29</v>
      </c>
      <c r="J3542" s="2">
        <f>MIN(Tabell2[[#This Row],[Bokat]]*Tabell2[[#This Row],[Inköpspris (SEK)]],Tabell2[[#This Row],[Totalt lagervärde ink moms]])</f>
        <v>0</v>
      </c>
      <c r="K3542" s="2">
        <f>Tabell2[[#This Row],[Totalt lagervärde ink moms]]-Tabell2[[#This Row],[Varav bokat ink moms]]</f>
        <v>1139.29</v>
      </c>
      <c r="L3542" s="2">
        <f>Tabell2[[#This Row],[Antal]]*Tabell2[[#This Row],[Inpris ex moms]]</f>
        <v>911.43200000000002</v>
      </c>
      <c r="M3542" s="2">
        <f>MIN(Tabell2[[#This Row],[Bokat]]*Tabell2[[#This Row],[Inpris ex moms]],Tabell2[[#This Row],[Totalt lagervärde ex moms]])</f>
        <v>0</v>
      </c>
      <c r="N3542" s="2">
        <f>Tabell2[[#This Row],[Totalt lagervärde ex moms]]-Tabell2[[#This Row],[Varav bokat ex moms]]</f>
        <v>911.43200000000002</v>
      </c>
    </row>
    <row r="3543" spans="1:14" x14ac:dyDescent="0.2">
      <c r="A3543" t="s">
        <v>10050</v>
      </c>
      <c r="B3543" t="s">
        <v>10051</v>
      </c>
      <c r="C3543" s="2">
        <v>899</v>
      </c>
      <c r="D3543" s="2">
        <v>629</v>
      </c>
      <c r="E3543" s="2">
        <v>529.29999999999995</v>
      </c>
      <c r="F3543" s="2">
        <v>423.44</v>
      </c>
      <c r="G3543">
        <v>2</v>
      </c>
      <c r="H3543">
        <v>0</v>
      </c>
      <c r="I3543" s="2">
        <f>Tabell2[[#This Row],[Inköpspris (SEK)]]*Tabell2[[#This Row],[Antal]]</f>
        <v>1058.5999999999999</v>
      </c>
      <c r="J3543" s="2">
        <f>MIN(Tabell2[[#This Row],[Bokat]]*Tabell2[[#This Row],[Inköpspris (SEK)]],Tabell2[[#This Row],[Totalt lagervärde ink moms]])</f>
        <v>0</v>
      </c>
      <c r="K3543" s="2">
        <f>Tabell2[[#This Row],[Totalt lagervärde ink moms]]-Tabell2[[#This Row],[Varav bokat ink moms]]</f>
        <v>1058.5999999999999</v>
      </c>
      <c r="L3543" s="2">
        <f>Tabell2[[#This Row],[Antal]]*Tabell2[[#This Row],[Inpris ex moms]]</f>
        <v>846.88</v>
      </c>
      <c r="M3543" s="2">
        <f>MIN(Tabell2[[#This Row],[Bokat]]*Tabell2[[#This Row],[Inpris ex moms]],Tabell2[[#This Row],[Totalt lagervärde ex moms]])</f>
        <v>0</v>
      </c>
      <c r="N3543" s="2">
        <f>Tabell2[[#This Row],[Totalt lagervärde ex moms]]-Tabell2[[#This Row],[Varav bokat ex moms]]</f>
        <v>846.88</v>
      </c>
    </row>
    <row r="3544" spans="1:14" x14ac:dyDescent="0.2">
      <c r="A3544" t="s">
        <v>12860</v>
      </c>
      <c r="B3544" t="s">
        <v>12861</v>
      </c>
      <c r="C3544" s="2">
        <v>395</v>
      </c>
      <c r="D3544" s="2">
        <v>237</v>
      </c>
      <c r="E3544" s="2">
        <v>232.56</v>
      </c>
      <c r="F3544" s="2">
        <v>186.048</v>
      </c>
      <c r="G3544">
        <v>2</v>
      </c>
      <c r="H3544">
        <v>0</v>
      </c>
      <c r="I3544" s="2">
        <f>Tabell2[[#This Row],[Inköpspris (SEK)]]*Tabell2[[#This Row],[Antal]]</f>
        <v>465.12</v>
      </c>
      <c r="J3544" s="2">
        <f>MIN(Tabell2[[#This Row],[Bokat]]*Tabell2[[#This Row],[Inköpspris (SEK)]],Tabell2[[#This Row],[Totalt lagervärde ink moms]])</f>
        <v>0</v>
      </c>
      <c r="K3544" s="2">
        <f>Tabell2[[#This Row],[Totalt lagervärde ink moms]]-Tabell2[[#This Row],[Varav bokat ink moms]]</f>
        <v>465.12</v>
      </c>
      <c r="L3544" s="2">
        <f>Tabell2[[#This Row],[Antal]]*Tabell2[[#This Row],[Inpris ex moms]]</f>
        <v>372.096</v>
      </c>
      <c r="M3544" s="2">
        <f>MIN(Tabell2[[#This Row],[Bokat]]*Tabell2[[#This Row],[Inpris ex moms]],Tabell2[[#This Row],[Totalt lagervärde ex moms]])</f>
        <v>0</v>
      </c>
      <c r="N3544" s="2">
        <f>Tabell2[[#This Row],[Totalt lagervärde ex moms]]-Tabell2[[#This Row],[Varav bokat ex moms]]</f>
        <v>372.096</v>
      </c>
    </row>
    <row r="3545" spans="1:14" x14ac:dyDescent="0.2">
      <c r="A3545" t="s">
        <v>12862</v>
      </c>
      <c r="B3545" t="s">
        <v>12863</v>
      </c>
      <c r="C3545" s="2">
        <v>395</v>
      </c>
      <c r="D3545" s="2">
        <v>237</v>
      </c>
      <c r="E3545" s="2">
        <v>232.56</v>
      </c>
      <c r="F3545" s="2">
        <v>186.048</v>
      </c>
      <c r="G3545">
        <v>2</v>
      </c>
      <c r="H3545">
        <v>0</v>
      </c>
      <c r="I3545" s="2">
        <f>Tabell2[[#This Row],[Inköpspris (SEK)]]*Tabell2[[#This Row],[Antal]]</f>
        <v>465.12</v>
      </c>
      <c r="J3545" s="2">
        <f>MIN(Tabell2[[#This Row],[Bokat]]*Tabell2[[#This Row],[Inköpspris (SEK)]],Tabell2[[#This Row],[Totalt lagervärde ink moms]])</f>
        <v>0</v>
      </c>
      <c r="K3545" s="2">
        <f>Tabell2[[#This Row],[Totalt lagervärde ink moms]]-Tabell2[[#This Row],[Varav bokat ink moms]]</f>
        <v>465.12</v>
      </c>
      <c r="L3545" s="2">
        <f>Tabell2[[#This Row],[Antal]]*Tabell2[[#This Row],[Inpris ex moms]]</f>
        <v>372.096</v>
      </c>
      <c r="M3545" s="2">
        <f>MIN(Tabell2[[#This Row],[Bokat]]*Tabell2[[#This Row],[Inpris ex moms]],Tabell2[[#This Row],[Totalt lagervärde ex moms]])</f>
        <v>0</v>
      </c>
      <c r="N3545" s="2">
        <f>Tabell2[[#This Row],[Totalt lagervärde ex moms]]-Tabell2[[#This Row],[Varav bokat ex moms]]</f>
        <v>372.096</v>
      </c>
    </row>
    <row r="3546" spans="1:14" x14ac:dyDescent="0.2">
      <c r="A3546" t="s">
        <v>4141</v>
      </c>
      <c r="B3546" t="s">
        <v>4142</v>
      </c>
      <c r="C3546" s="2">
        <v>169</v>
      </c>
      <c r="D3546" s="2">
        <v>118</v>
      </c>
      <c r="E3546" s="2">
        <v>99.5</v>
      </c>
      <c r="F3546" s="2">
        <v>79.599999999999994</v>
      </c>
      <c r="G3546">
        <v>1</v>
      </c>
      <c r="H3546">
        <v>0</v>
      </c>
      <c r="I3546" s="2">
        <f>Tabell2[[#This Row],[Inköpspris (SEK)]]*Tabell2[[#This Row],[Antal]]</f>
        <v>99.5</v>
      </c>
      <c r="J3546" s="2">
        <f>MIN(Tabell2[[#This Row],[Bokat]]*Tabell2[[#This Row],[Inköpspris (SEK)]],Tabell2[[#This Row],[Totalt lagervärde ink moms]])</f>
        <v>0</v>
      </c>
      <c r="K3546" s="2">
        <f>Tabell2[[#This Row],[Totalt lagervärde ink moms]]-Tabell2[[#This Row],[Varav bokat ink moms]]</f>
        <v>99.5</v>
      </c>
      <c r="L3546" s="2">
        <f>Tabell2[[#This Row],[Antal]]*Tabell2[[#This Row],[Inpris ex moms]]</f>
        <v>79.599999999999994</v>
      </c>
      <c r="M3546" s="2">
        <f>MIN(Tabell2[[#This Row],[Bokat]]*Tabell2[[#This Row],[Inpris ex moms]],Tabell2[[#This Row],[Totalt lagervärde ex moms]])</f>
        <v>0</v>
      </c>
      <c r="N3546" s="2">
        <f>Tabell2[[#This Row],[Totalt lagervärde ex moms]]-Tabell2[[#This Row],[Varav bokat ex moms]]</f>
        <v>79.599999999999994</v>
      </c>
    </row>
    <row r="3547" spans="1:14" x14ac:dyDescent="0.2">
      <c r="A3547" t="s">
        <v>4143</v>
      </c>
      <c r="B3547" t="s">
        <v>4144</v>
      </c>
      <c r="C3547" s="2">
        <v>169</v>
      </c>
      <c r="D3547" s="2">
        <v>118</v>
      </c>
      <c r="E3547" s="2">
        <v>99.5</v>
      </c>
      <c r="F3547" s="2">
        <v>79.599999999999994</v>
      </c>
      <c r="G3547">
        <v>2</v>
      </c>
      <c r="H3547">
        <v>0</v>
      </c>
      <c r="I3547" s="2">
        <f>Tabell2[[#This Row],[Inköpspris (SEK)]]*Tabell2[[#This Row],[Antal]]</f>
        <v>199</v>
      </c>
      <c r="J3547" s="2">
        <f>MIN(Tabell2[[#This Row],[Bokat]]*Tabell2[[#This Row],[Inköpspris (SEK)]],Tabell2[[#This Row],[Totalt lagervärde ink moms]])</f>
        <v>0</v>
      </c>
      <c r="K3547" s="2">
        <f>Tabell2[[#This Row],[Totalt lagervärde ink moms]]-Tabell2[[#This Row],[Varav bokat ink moms]]</f>
        <v>199</v>
      </c>
      <c r="L3547" s="2">
        <f>Tabell2[[#This Row],[Antal]]*Tabell2[[#This Row],[Inpris ex moms]]</f>
        <v>159.19999999999999</v>
      </c>
      <c r="M3547" s="2">
        <f>MIN(Tabell2[[#This Row],[Bokat]]*Tabell2[[#This Row],[Inpris ex moms]],Tabell2[[#This Row],[Totalt lagervärde ex moms]])</f>
        <v>0</v>
      </c>
      <c r="N3547" s="2">
        <f>Tabell2[[#This Row],[Totalt lagervärde ex moms]]-Tabell2[[#This Row],[Varav bokat ex moms]]</f>
        <v>159.19999999999999</v>
      </c>
    </row>
    <row r="3548" spans="1:14" x14ac:dyDescent="0.2">
      <c r="A3548" t="s">
        <v>7153</v>
      </c>
      <c r="B3548" t="s">
        <v>7154</v>
      </c>
      <c r="C3548" s="2">
        <v>259</v>
      </c>
      <c r="D3548" s="2">
        <v>181</v>
      </c>
      <c r="E3548" s="2">
        <v>152.47999999999999</v>
      </c>
      <c r="F3548" s="2">
        <v>121.98</v>
      </c>
      <c r="G3548">
        <v>2</v>
      </c>
      <c r="H3548">
        <v>0</v>
      </c>
      <c r="I3548" s="2">
        <f>Tabell2[[#This Row],[Inköpspris (SEK)]]*Tabell2[[#This Row],[Antal]]</f>
        <v>304.95999999999998</v>
      </c>
      <c r="J3548" s="2">
        <f>MIN(Tabell2[[#This Row],[Bokat]]*Tabell2[[#This Row],[Inköpspris (SEK)]],Tabell2[[#This Row],[Totalt lagervärde ink moms]])</f>
        <v>0</v>
      </c>
      <c r="K3548" s="2">
        <f>Tabell2[[#This Row],[Totalt lagervärde ink moms]]-Tabell2[[#This Row],[Varav bokat ink moms]]</f>
        <v>304.95999999999998</v>
      </c>
      <c r="L3548" s="2">
        <f>Tabell2[[#This Row],[Antal]]*Tabell2[[#This Row],[Inpris ex moms]]</f>
        <v>243.96</v>
      </c>
      <c r="M3548" s="2">
        <f>MIN(Tabell2[[#This Row],[Bokat]]*Tabell2[[#This Row],[Inpris ex moms]],Tabell2[[#This Row],[Totalt lagervärde ex moms]])</f>
        <v>0</v>
      </c>
      <c r="N3548" s="2">
        <f>Tabell2[[#This Row],[Totalt lagervärde ex moms]]-Tabell2[[#This Row],[Varav bokat ex moms]]</f>
        <v>243.96</v>
      </c>
    </row>
    <row r="3549" spans="1:14" x14ac:dyDescent="0.2">
      <c r="A3549" t="s">
        <v>7157</v>
      </c>
      <c r="B3549" t="s">
        <v>7158</v>
      </c>
      <c r="C3549" s="2">
        <v>259</v>
      </c>
      <c r="D3549" s="2">
        <v>181</v>
      </c>
      <c r="E3549" s="2">
        <v>152.47999999999999</v>
      </c>
      <c r="F3549" s="2">
        <v>121.98</v>
      </c>
      <c r="G3549">
        <v>1</v>
      </c>
      <c r="H3549">
        <v>0</v>
      </c>
      <c r="I3549" s="2">
        <f>Tabell2[[#This Row],[Inköpspris (SEK)]]*Tabell2[[#This Row],[Antal]]</f>
        <v>152.47999999999999</v>
      </c>
      <c r="J3549" s="2">
        <f>MIN(Tabell2[[#This Row],[Bokat]]*Tabell2[[#This Row],[Inköpspris (SEK)]],Tabell2[[#This Row],[Totalt lagervärde ink moms]])</f>
        <v>0</v>
      </c>
      <c r="K3549" s="2">
        <f>Tabell2[[#This Row],[Totalt lagervärde ink moms]]-Tabell2[[#This Row],[Varav bokat ink moms]]</f>
        <v>152.47999999999999</v>
      </c>
      <c r="L3549" s="2">
        <f>Tabell2[[#This Row],[Antal]]*Tabell2[[#This Row],[Inpris ex moms]]</f>
        <v>121.98</v>
      </c>
      <c r="M3549" s="2">
        <f>MIN(Tabell2[[#This Row],[Bokat]]*Tabell2[[#This Row],[Inpris ex moms]],Tabell2[[#This Row],[Totalt lagervärde ex moms]])</f>
        <v>0</v>
      </c>
      <c r="N3549" s="2">
        <f>Tabell2[[#This Row],[Totalt lagervärde ex moms]]-Tabell2[[#This Row],[Varav bokat ex moms]]</f>
        <v>121.98</v>
      </c>
    </row>
    <row r="3550" spans="1:14" x14ac:dyDescent="0.2">
      <c r="A3550" t="s">
        <v>6617</v>
      </c>
      <c r="B3550" t="s">
        <v>6618</v>
      </c>
      <c r="C3550" s="2">
        <v>23</v>
      </c>
      <c r="D3550" s="2">
        <v>16</v>
      </c>
      <c r="E3550" s="2">
        <v>13.54</v>
      </c>
      <c r="F3550" s="2">
        <v>10.832000000000001</v>
      </c>
      <c r="G3550">
        <v>2</v>
      </c>
      <c r="H3550">
        <v>0</v>
      </c>
      <c r="I3550" s="2">
        <f>Tabell2[[#This Row],[Inköpspris (SEK)]]*Tabell2[[#This Row],[Antal]]</f>
        <v>27.08</v>
      </c>
      <c r="J3550" s="2">
        <f>MIN(Tabell2[[#This Row],[Bokat]]*Tabell2[[#This Row],[Inköpspris (SEK)]],Tabell2[[#This Row],[Totalt lagervärde ink moms]])</f>
        <v>0</v>
      </c>
      <c r="K3550" s="2">
        <f>Tabell2[[#This Row],[Totalt lagervärde ink moms]]-Tabell2[[#This Row],[Varav bokat ink moms]]</f>
        <v>27.08</v>
      </c>
      <c r="L3550" s="2">
        <f>Tabell2[[#This Row],[Antal]]*Tabell2[[#This Row],[Inpris ex moms]]</f>
        <v>21.664000000000001</v>
      </c>
      <c r="M3550" s="2">
        <f>MIN(Tabell2[[#This Row],[Bokat]]*Tabell2[[#This Row],[Inpris ex moms]],Tabell2[[#This Row],[Totalt lagervärde ex moms]])</f>
        <v>0</v>
      </c>
      <c r="N3550" s="2">
        <f>Tabell2[[#This Row],[Totalt lagervärde ex moms]]-Tabell2[[#This Row],[Varav bokat ex moms]]</f>
        <v>21.664000000000001</v>
      </c>
    </row>
    <row r="3551" spans="1:14" x14ac:dyDescent="0.2">
      <c r="A3551" t="s">
        <v>6619</v>
      </c>
      <c r="B3551" t="s">
        <v>6620</v>
      </c>
      <c r="C3551" s="2">
        <v>23</v>
      </c>
      <c r="D3551" s="2">
        <v>16</v>
      </c>
      <c r="E3551" s="2">
        <v>13.54</v>
      </c>
      <c r="F3551" s="2">
        <v>10.832000000000001</v>
      </c>
      <c r="G3551">
        <v>1</v>
      </c>
      <c r="H3551">
        <v>0</v>
      </c>
      <c r="I3551" s="2">
        <f>Tabell2[[#This Row],[Inköpspris (SEK)]]*Tabell2[[#This Row],[Antal]]</f>
        <v>13.54</v>
      </c>
      <c r="J3551" s="2">
        <f>MIN(Tabell2[[#This Row],[Bokat]]*Tabell2[[#This Row],[Inköpspris (SEK)]],Tabell2[[#This Row],[Totalt lagervärde ink moms]])</f>
        <v>0</v>
      </c>
      <c r="K3551" s="2">
        <f>Tabell2[[#This Row],[Totalt lagervärde ink moms]]-Tabell2[[#This Row],[Varav bokat ink moms]]</f>
        <v>13.54</v>
      </c>
      <c r="L3551" s="2">
        <f>Tabell2[[#This Row],[Antal]]*Tabell2[[#This Row],[Inpris ex moms]]</f>
        <v>10.832000000000001</v>
      </c>
      <c r="M3551" s="2">
        <f>MIN(Tabell2[[#This Row],[Bokat]]*Tabell2[[#This Row],[Inpris ex moms]],Tabell2[[#This Row],[Totalt lagervärde ex moms]])</f>
        <v>0</v>
      </c>
      <c r="N3551" s="2">
        <f>Tabell2[[#This Row],[Totalt lagervärde ex moms]]-Tabell2[[#This Row],[Varav bokat ex moms]]</f>
        <v>10.832000000000001</v>
      </c>
    </row>
    <row r="3552" spans="1:14" x14ac:dyDescent="0.2">
      <c r="A3552" t="s">
        <v>12844</v>
      </c>
      <c r="B3552" t="s">
        <v>12845</v>
      </c>
      <c r="C3552" s="2">
        <v>299</v>
      </c>
      <c r="D3552" s="2">
        <v>179</v>
      </c>
      <c r="E3552" s="2">
        <v>176</v>
      </c>
      <c r="F3552" s="2">
        <v>140.80000000000001</v>
      </c>
      <c r="G3552">
        <v>2</v>
      </c>
      <c r="H3552">
        <v>0</v>
      </c>
      <c r="I3552" s="2">
        <f>Tabell2[[#This Row],[Inköpspris (SEK)]]*Tabell2[[#This Row],[Antal]]</f>
        <v>352</v>
      </c>
      <c r="J3552" s="2">
        <f>MIN(Tabell2[[#This Row],[Bokat]]*Tabell2[[#This Row],[Inköpspris (SEK)]],Tabell2[[#This Row],[Totalt lagervärde ink moms]])</f>
        <v>0</v>
      </c>
      <c r="K3552" s="2">
        <f>Tabell2[[#This Row],[Totalt lagervärde ink moms]]-Tabell2[[#This Row],[Varav bokat ink moms]]</f>
        <v>352</v>
      </c>
      <c r="L3552" s="2">
        <f>Tabell2[[#This Row],[Antal]]*Tabell2[[#This Row],[Inpris ex moms]]</f>
        <v>281.60000000000002</v>
      </c>
      <c r="M3552" s="2">
        <f>MIN(Tabell2[[#This Row],[Bokat]]*Tabell2[[#This Row],[Inpris ex moms]],Tabell2[[#This Row],[Totalt lagervärde ex moms]])</f>
        <v>0</v>
      </c>
      <c r="N3552" s="2">
        <f>Tabell2[[#This Row],[Totalt lagervärde ex moms]]-Tabell2[[#This Row],[Varav bokat ex moms]]</f>
        <v>281.60000000000002</v>
      </c>
    </row>
    <row r="3553" spans="1:14" x14ac:dyDescent="0.2">
      <c r="A3553" t="s">
        <v>10162</v>
      </c>
      <c r="B3553" t="s">
        <v>10163</v>
      </c>
      <c r="C3553" s="2">
        <v>189</v>
      </c>
      <c r="D3553" s="2">
        <v>132</v>
      </c>
      <c r="E3553" s="2">
        <v>111.25</v>
      </c>
      <c r="F3553" s="2">
        <v>89</v>
      </c>
      <c r="G3553">
        <v>2</v>
      </c>
      <c r="H3553">
        <v>0</v>
      </c>
      <c r="I3553" s="2">
        <f>Tabell2[[#This Row],[Inköpspris (SEK)]]*Tabell2[[#This Row],[Antal]]</f>
        <v>222.5</v>
      </c>
      <c r="J3553" s="2">
        <f>MIN(Tabell2[[#This Row],[Bokat]]*Tabell2[[#This Row],[Inköpspris (SEK)]],Tabell2[[#This Row],[Totalt lagervärde ink moms]])</f>
        <v>0</v>
      </c>
      <c r="K3553" s="2">
        <f>Tabell2[[#This Row],[Totalt lagervärde ink moms]]-Tabell2[[#This Row],[Varav bokat ink moms]]</f>
        <v>222.5</v>
      </c>
      <c r="L3553" s="2">
        <f>Tabell2[[#This Row],[Antal]]*Tabell2[[#This Row],[Inpris ex moms]]</f>
        <v>178</v>
      </c>
      <c r="M3553" s="2">
        <f>MIN(Tabell2[[#This Row],[Bokat]]*Tabell2[[#This Row],[Inpris ex moms]],Tabell2[[#This Row],[Totalt lagervärde ex moms]])</f>
        <v>0</v>
      </c>
      <c r="N3553" s="2">
        <f>Tabell2[[#This Row],[Totalt lagervärde ex moms]]-Tabell2[[#This Row],[Varav bokat ex moms]]</f>
        <v>178</v>
      </c>
    </row>
    <row r="3554" spans="1:14" x14ac:dyDescent="0.2">
      <c r="A3554" t="s">
        <v>10168</v>
      </c>
      <c r="B3554" t="s">
        <v>10169</v>
      </c>
      <c r="C3554" s="2">
        <v>189</v>
      </c>
      <c r="D3554" s="2">
        <v>132</v>
      </c>
      <c r="E3554" s="2">
        <v>111.25</v>
      </c>
      <c r="F3554" s="2">
        <v>89</v>
      </c>
      <c r="G3554">
        <v>1</v>
      </c>
      <c r="H3554">
        <v>0</v>
      </c>
      <c r="I3554" s="2">
        <f>Tabell2[[#This Row],[Inköpspris (SEK)]]*Tabell2[[#This Row],[Antal]]</f>
        <v>111.25</v>
      </c>
      <c r="J3554" s="2">
        <f>MIN(Tabell2[[#This Row],[Bokat]]*Tabell2[[#This Row],[Inköpspris (SEK)]],Tabell2[[#This Row],[Totalt lagervärde ink moms]])</f>
        <v>0</v>
      </c>
      <c r="K3554" s="2">
        <f>Tabell2[[#This Row],[Totalt lagervärde ink moms]]-Tabell2[[#This Row],[Varav bokat ink moms]]</f>
        <v>111.25</v>
      </c>
      <c r="L3554" s="2">
        <f>Tabell2[[#This Row],[Antal]]*Tabell2[[#This Row],[Inpris ex moms]]</f>
        <v>89</v>
      </c>
      <c r="M3554" s="2">
        <f>MIN(Tabell2[[#This Row],[Bokat]]*Tabell2[[#This Row],[Inpris ex moms]],Tabell2[[#This Row],[Totalt lagervärde ex moms]])</f>
        <v>0</v>
      </c>
      <c r="N3554" s="2">
        <f>Tabell2[[#This Row],[Totalt lagervärde ex moms]]-Tabell2[[#This Row],[Varav bokat ex moms]]</f>
        <v>89</v>
      </c>
    </row>
    <row r="3555" spans="1:14" x14ac:dyDescent="0.2">
      <c r="A3555" t="s">
        <v>10522</v>
      </c>
      <c r="B3555" t="s">
        <v>10523</v>
      </c>
      <c r="C3555" s="2">
        <v>189</v>
      </c>
      <c r="D3555" s="2">
        <v>132</v>
      </c>
      <c r="E3555" s="2">
        <v>111.25</v>
      </c>
      <c r="F3555" s="2">
        <v>89</v>
      </c>
      <c r="G3555">
        <v>4</v>
      </c>
      <c r="H3555">
        <v>0</v>
      </c>
      <c r="I3555" s="2">
        <f>Tabell2[[#This Row],[Inköpspris (SEK)]]*Tabell2[[#This Row],[Antal]]</f>
        <v>445</v>
      </c>
      <c r="J3555" s="2">
        <f>MIN(Tabell2[[#This Row],[Bokat]]*Tabell2[[#This Row],[Inköpspris (SEK)]],Tabell2[[#This Row],[Totalt lagervärde ink moms]])</f>
        <v>0</v>
      </c>
      <c r="K3555" s="2">
        <f>Tabell2[[#This Row],[Totalt lagervärde ink moms]]-Tabell2[[#This Row],[Varav bokat ink moms]]</f>
        <v>445</v>
      </c>
      <c r="L3555" s="2">
        <f>Tabell2[[#This Row],[Antal]]*Tabell2[[#This Row],[Inpris ex moms]]</f>
        <v>356</v>
      </c>
      <c r="M3555" s="2">
        <f>MIN(Tabell2[[#This Row],[Bokat]]*Tabell2[[#This Row],[Inpris ex moms]],Tabell2[[#This Row],[Totalt lagervärde ex moms]])</f>
        <v>0</v>
      </c>
      <c r="N3555" s="2">
        <f>Tabell2[[#This Row],[Totalt lagervärde ex moms]]-Tabell2[[#This Row],[Varav bokat ex moms]]</f>
        <v>356</v>
      </c>
    </row>
    <row r="3556" spans="1:14" x14ac:dyDescent="0.2">
      <c r="A3556" t="s">
        <v>14781</v>
      </c>
      <c r="B3556" t="s">
        <v>14782</v>
      </c>
      <c r="C3556" s="2">
        <v>605</v>
      </c>
      <c r="D3556" s="2">
        <v>363</v>
      </c>
      <c r="E3556" s="2">
        <v>356</v>
      </c>
      <c r="F3556" s="2">
        <v>284.8</v>
      </c>
      <c r="G3556">
        <v>1</v>
      </c>
      <c r="H3556">
        <v>0</v>
      </c>
      <c r="I3556" s="2">
        <f>Tabell2[[#This Row],[Inköpspris (SEK)]]*Tabell2[[#This Row],[Antal]]</f>
        <v>356</v>
      </c>
      <c r="J3556" s="2">
        <f>MIN(Tabell2[[#This Row],[Bokat]]*Tabell2[[#This Row],[Inköpspris (SEK)]],Tabell2[[#This Row],[Totalt lagervärde ink moms]])</f>
        <v>0</v>
      </c>
      <c r="K3556" s="2">
        <f>Tabell2[[#This Row],[Totalt lagervärde ink moms]]-Tabell2[[#This Row],[Varav bokat ink moms]]</f>
        <v>356</v>
      </c>
      <c r="L3556" s="2">
        <f>Tabell2[[#This Row],[Antal]]*Tabell2[[#This Row],[Inpris ex moms]]</f>
        <v>284.8</v>
      </c>
      <c r="M3556" s="2">
        <f>MIN(Tabell2[[#This Row],[Bokat]]*Tabell2[[#This Row],[Inpris ex moms]],Tabell2[[#This Row],[Totalt lagervärde ex moms]])</f>
        <v>0</v>
      </c>
      <c r="N3556" s="2">
        <f>Tabell2[[#This Row],[Totalt lagervärde ex moms]]-Tabell2[[#This Row],[Varav bokat ex moms]]</f>
        <v>284.8</v>
      </c>
    </row>
    <row r="3557" spans="1:14" x14ac:dyDescent="0.2">
      <c r="A3557" t="s">
        <v>13785</v>
      </c>
      <c r="B3557" t="s">
        <v>13786</v>
      </c>
      <c r="C3557" s="2">
        <v>775</v>
      </c>
      <c r="D3557" s="2">
        <v>465</v>
      </c>
      <c r="E3557" s="2">
        <v>456</v>
      </c>
      <c r="F3557" s="2">
        <v>364.8</v>
      </c>
      <c r="G3557">
        <v>1</v>
      </c>
      <c r="H3557">
        <v>0</v>
      </c>
      <c r="I3557" s="2">
        <f>Tabell2[[#This Row],[Inköpspris (SEK)]]*Tabell2[[#This Row],[Antal]]</f>
        <v>456</v>
      </c>
      <c r="J3557" s="2">
        <f>MIN(Tabell2[[#This Row],[Bokat]]*Tabell2[[#This Row],[Inköpspris (SEK)]],Tabell2[[#This Row],[Totalt lagervärde ink moms]])</f>
        <v>0</v>
      </c>
      <c r="K3557" s="2">
        <f>Tabell2[[#This Row],[Totalt lagervärde ink moms]]-Tabell2[[#This Row],[Varav bokat ink moms]]</f>
        <v>456</v>
      </c>
      <c r="L3557" s="2">
        <f>Tabell2[[#This Row],[Antal]]*Tabell2[[#This Row],[Inpris ex moms]]</f>
        <v>364.8</v>
      </c>
      <c r="M3557" s="2">
        <f>MIN(Tabell2[[#This Row],[Bokat]]*Tabell2[[#This Row],[Inpris ex moms]],Tabell2[[#This Row],[Totalt lagervärde ex moms]])</f>
        <v>0</v>
      </c>
      <c r="N3557" s="2">
        <f>Tabell2[[#This Row],[Totalt lagervärde ex moms]]-Tabell2[[#This Row],[Varav bokat ex moms]]</f>
        <v>364.8</v>
      </c>
    </row>
    <row r="3558" spans="1:14" x14ac:dyDescent="0.2">
      <c r="A3558" t="s">
        <v>1210</v>
      </c>
      <c r="B3558" t="s">
        <v>1211</v>
      </c>
      <c r="C3558" s="2">
        <v>189</v>
      </c>
      <c r="D3558" s="2">
        <v>113</v>
      </c>
      <c r="E3558" s="2">
        <v>111.19</v>
      </c>
      <c r="F3558" s="2">
        <v>88.951999999999998</v>
      </c>
      <c r="G3558">
        <v>4</v>
      </c>
      <c r="H3558">
        <v>0</v>
      </c>
      <c r="I3558" s="2">
        <f>Tabell2[[#This Row],[Inköpspris (SEK)]]*Tabell2[[#This Row],[Antal]]</f>
        <v>444.76</v>
      </c>
      <c r="J3558" s="2">
        <f>MIN(Tabell2[[#This Row],[Bokat]]*Tabell2[[#This Row],[Inköpspris (SEK)]],Tabell2[[#This Row],[Totalt lagervärde ink moms]])</f>
        <v>0</v>
      </c>
      <c r="K3558" s="2">
        <f>Tabell2[[#This Row],[Totalt lagervärde ink moms]]-Tabell2[[#This Row],[Varav bokat ink moms]]</f>
        <v>444.76</v>
      </c>
      <c r="L3558" s="2">
        <f>Tabell2[[#This Row],[Antal]]*Tabell2[[#This Row],[Inpris ex moms]]</f>
        <v>355.80799999999999</v>
      </c>
      <c r="M3558" s="2">
        <f>MIN(Tabell2[[#This Row],[Bokat]]*Tabell2[[#This Row],[Inpris ex moms]],Tabell2[[#This Row],[Totalt lagervärde ex moms]])</f>
        <v>0</v>
      </c>
      <c r="N3558" s="2">
        <f>Tabell2[[#This Row],[Totalt lagervärde ex moms]]-Tabell2[[#This Row],[Varav bokat ex moms]]</f>
        <v>355.80799999999999</v>
      </c>
    </row>
    <row r="3559" spans="1:14" x14ac:dyDescent="0.2">
      <c r="A3559" t="s">
        <v>10364</v>
      </c>
      <c r="B3559" t="s">
        <v>10365</v>
      </c>
      <c r="C3559" s="2">
        <v>85</v>
      </c>
      <c r="D3559" s="2">
        <v>59</v>
      </c>
      <c r="E3559" s="2">
        <v>50</v>
      </c>
      <c r="F3559" s="2">
        <v>40</v>
      </c>
      <c r="G3559">
        <v>3</v>
      </c>
      <c r="H3559">
        <v>0</v>
      </c>
      <c r="I3559" s="2">
        <f>Tabell2[[#This Row],[Inköpspris (SEK)]]*Tabell2[[#This Row],[Antal]]</f>
        <v>150</v>
      </c>
      <c r="J3559" s="2">
        <f>MIN(Tabell2[[#This Row],[Bokat]]*Tabell2[[#This Row],[Inköpspris (SEK)]],Tabell2[[#This Row],[Totalt lagervärde ink moms]])</f>
        <v>0</v>
      </c>
      <c r="K3559" s="2">
        <f>Tabell2[[#This Row],[Totalt lagervärde ink moms]]-Tabell2[[#This Row],[Varav bokat ink moms]]</f>
        <v>150</v>
      </c>
      <c r="L3559" s="2">
        <f>Tabell2[[#This Row],[Antal]]*Tabell2[[#This Row],[Inpris ex moms]]</f>
        <v>120</v>
      </c>
      <c r="M3559" s="2">
        <f>MIN(Tabell2[[#This Row],[Bokat]]*Tabell2[[#This Row],[Inpris ex moms]],Tabell2[[#This Row],[Totalt lagervärde ex moms]])</f>
        <v>0</v>
      </c>
      <c r="N3559" s="2">
        <f>Tabell2[[#This Row],[Totalt lagervärde ex moms]]-Tabell2[[#This Row],[Varav bokat ex moms]]</f>
        <v>120</v>
      </c>
    </row>
    <row r="3560" spans="1:14" x14ac:dyDescent="0.2">
      <c r="A3560" t="s">
        <v>10366</v>
      </c>
      <c r="B3560" t="s">
        <v>10367</v>
      </c>
      <c r="C3560" s="2">
        <v>85</v>
      </c>
      <c r="D3560" s="2">
        <v>59</v>
      </c>
      <c r="E3560" s="2">
        <v>50</v>
      </c>
      <c r="F3560" s="2">
        <v>40</v>
      </c>
      <c r="G3560">
        <v>1</v>
      </c>
      <c r="H3560">
        <v>0</v>
      </c>
      <c r="I3560" s="2">
        <f>Tabell2[[#This Row],[Inköpspris (SEK)]]*Tabell2[[#This Row],[Antal]]</f>
        <v>50</v>
      </c>
      <c r="J3560" s="2">
        <f>MIN(Tabell2[[#This Row],[Bokat]]*Tabell2[[#This Row],[Inköpspris (SEK)]],Tabell2[[#This Row],[Totalt lagervärde ink moms]])</f>
        <v>0</v>
      </c>
      <c r="K3560" s="2">
        <f>Tabell2[[#This Row],[Totalt lagervärde ink moms]]-Tabell2[[#This Row],[Varav bokat ink moms]]</f>
        <v>50</v>
      </c>
      <c r="L3560" s="2">
        <f>Tabell2[[#This Row],[Antal]]*Tabell2[[#This Row],[Inpris ex moms]]</f>
        <v>40</v>
      </c>
      <c r="M3560" s="2">
        <f>MIN(Tabell2[[#This Row],[Bokat]]*Tabell2[[#This Row],[Inpris ex moms]],Tabell2[[#This Row],[Totalt lagervärde ex moms]])</f>
        <v>0</v>
      </c>
      <c r="N3560" s="2">
        <f>Tabell2[[#This Row],[Totalt lagervärde ex moms]]-Tabell2[[#This Row],[Varav bokat ex moms]]</f>
        <v>40</v>
      </c>
    </row>
    <row r="3561" spans="1:14" x14ac:dyDescent="0.2">
      <c r="A3561" t="s">
        <v>5100</v>
      </c>
      <c r="B3561" t="s">
        <v>5101</v>
      </c>
      <c r="C3561" s="2">
        <v>119</v>
      </c>
      <c r="D3561" s="2">
        <v>83</v>
      </c>
      <c r="E3561" s="2">
        <v>70</v>
      </c>
      <c r="F3561" s="2">
        <v>56</v>
      </c>
      <c r="G3561">
        <v>14</v>
      </c>
      <c r="H3561">
        <v>0</v>
      </c>
      <c r="I3561" s="2">
        <f>Tabell2[[#This Row],[Inköpspris (SEK)]]*Tabell2[[#This Row],[Antal]]</f>
        <v>980</v>
      </c>
      <c r="J3561" s="2">
        <f>MIN(Tabell2[[#This Row],[Bokat]]*Tabell2[[#This Row],[Inköpspris (SEK)]],Tabell2[[#This Row],[Totalt lagervärde ink moms]])</f>
        <v>0</v>
      </c>
      <c r="K3561" s="2">
        <f>Tabell2[[#This Row],[Totalt lagervärde ink moms]]-Tabell2[[#This Row],[Varav bokat ink moms]]</f>
        <v>980</v>
      </c>
      <c r="L3561" s="2">
        <f>Tabell2[[#This Row],[Antal]]*Tabell2[[#This Row],[Inpris ex moms]]</f>
        <v>784</v>
      </c>
      <c r="M3561" s="2">
        <f>MIN(Tabell2[[#This Row],[Bokat]]*Tabell2[[#This Row],[Inpris ex moms]],Tabell2[[#This Row],[Totalt lagervärde ex moms]])</f>
        <v>0</v>
      </c>
      <c r="N3561" s="2">
        <f>Tabell2[[#This Row],[Totalt lagervärde ex moms]]-Tabell2[[#This Row],[Varav bokat ex moms]]</f>
        <v>784</v>
      </c>
    </row>
    <row r="3562" spans="1:14" x14ac:dyDescent="0.2">
      <c r="A3562" t="s">
        <v>6371</v>
      </c>
      <c r="B3562" t="s">
        <v>6372</v>
      </c>
      <c r="C3562" s="2">
        <v>119</v>
      </c>
      <c r="D3562" s="2">
        <v>83</v>
      </c>
      <c r="E3562" s="2">
        <v>70</v>
      </c>
      <c r="F3562" s="2">
        <v>56</v>
      </c>
      <c r="G3562">
        <v>7</v>
      </c>
      <c r="H3562">
        <v>0</v>
      </c>
      <c r="I3562" s="2">
        <f>Tabell2[[#This Row],[Inköpspris (SEK)]]*Tabell2[[#This Row],[Antal]]</f>
        <v>490</v>
      </c>
      <c r="J3562" s="2">
        <f>MIN(Tabell2[[#This Row],[Bokat]]*Tabell2[[#This Row],[Inköpspris (SEK)]],Tabell2[[#This Row],[Totalt lagervärde ink moms]])</f>
        <v>0</v>
      </c>
      <c r="K3562" s="2">
        <f>Tabell2[[#This Row],[Totalt lagervärde ink moms]]-Tabell2[[#This Row],[Varav bokat ink moms]]</f>
        <v>490</v>
      </c>
      <c r="L3562" s="2">
        <f>Tabell2[[#This Row],[Antal]]*Tabell2[[#This Row],[Inpris ex moms]]</f>
        <v>392</v>
      </c>
      <c r="M3562" s="2">
        <f>MIN(Tabell2[[#This Row],[Bokat]]*Tabell2[[#This Row],[Inpris ex moms]],Tabell2[[#This Row],[Totalt lagervärde ex moms]])</f>
        <v>0</v>
      </c>
      <c r="N3562" s="2">
        <f>Tabell2[[#This Row],[Totalt lagervärde ex moms]]-Tabell2[[#This Row],[Varav bokat ex moms]]</f>
        <v>392</v>
      </c>
    </row>
    <row r="3563" spans="1:14" x14ac:dyDescent="0.2">
      <c r="A3563" t="s">
        <v>10336</v>
      </c>
      <c r="B3563" t="s">
        <v>10337</v>
      </c>
      <c r="C3563" s="2">
        <v>119</v>
      </c>
      <c r="D3563" s="2">
        <v>83</v>
      </c>
      <c r="E3563" s="2">
        <v>70</v>
      </c>
      <c r="F3563" s="2">
        <v>56</v>
      </c>
      <c r="G3563">
        <v>4</v>
      </c>
      <c r="H3563">
        <v>1</v>
      </c>
      <c r="I3563" s="2">
        <f>Tabell2[[#This Row],[Inköpspris (SEK)]]*Tabell2[[#This Row],[Antal]]</f>
        <v>280</v>
      </c>
      <c r="J3563" s="2">
        <f>MIN(Tabell2[[#This Row],[Bokat]]*Tabell2[[#This Row],[Inköpspris (SEK)]],Tabell2[[#This Row],[Totalt lagervärde ink moms]])</f>
        <v>70</v>
      </c>
      <c r="K3563" s="2">
        <f>Tabell2[[#This Row],[Totalt lagervärde ink moms]]-Tabell2[[#This Row],[Varav bokat ink moms]]</f>
        <v>210</v>
      </c>
      <c r="L3563" s="2">
        <f>Tabell2[[#This Row],[Antal]]*Tabell2[[#This Row],[Inpris ex moms]]</f>
        <v>224</v>
      </c>
      <c r="M3563" s="2">
        <f>MIN(Tabell2[[#This Row],[Bokat]]*Tabell2[[#This Row],[Inpris ex moms]],Tabell2[[#This Row],[Totalt lagervärde ex moms]])</f>
        <v>56</v>
      </c>
      <c r="N3563" s="2">
        <f>Tabell2[[#This Row],[Totalt lagervärde ex moms]]-Tabell2[[#This Row],[Varav bokat ex moms]]</f>
        <v>168</v>
      </c>
    </row>
    <row r="3564" spans="1:14" x14ac:dyDescent="0.2">
      <c r="A3564" t="s">
        <v>9600</v>
      </c>
      <c r="B3564" t="s">
        <v>9601</v>
      </c>
      <c r="C3564" s="2">
        <v>189</v>
      </c>
      <c r="D3564" s="2">
        <v>113</v>
      </c>
      <c r="E3564" s="2">
        <v>111.15</v>
      </c>
      <c r="F3564" s="2">
        <v>88.920000000000016</v>
      </c>
      <c r="G3564">
        <v>1</v>
      </c>
      <c r="H3564">
        <v>0</v>
      </c>
      <c r="I3564" s="2">
        <f>Tabell2[[#This Row],[Inköpspris (SEK)]]*Tabell2[[#This Row],[Antal]]</f>
        <v>111.15</v>
      </c>
      <c r="J3564" s="2">
        <f>MIN(Tabell2[[#This Row],[Bokat]]*Tabell2[[#This Row],[Inköpspris (SEK)]],Tabell2[[#This Row],[Totalt lagervärde ink moms]])</f>
        <v>0</v>
      </c>
      <c r="K3564" s="2">
        <f>Tabell2[[#This Row],[Totalt lagervärde ink moms]]-Tabell2[[#This Row],[Varav bokat ink moms]]</f>
        <v>111.15</v>
      </c>
      <c r="L3564" s="2">
        <f>Tabell2[[#This Row],[Antal]]*Tabell2[[#This Row],[Inpris ex moms]]</f>
        <v>88.920000000000016</v>
      </c>
      <c r="M3564" s="2">
        <f>MIN(Tabell2[[#This Row],[Bokat]]*Tabell2[[#This Row],[Inpris ex moms]],Tabell2[[#This Row],[Totalt lagervärde ex moms]])</f>
        <v>0</v>
      </c>
      <c r="N3564" s="2">
        <f>Tabell2[[#This Row],[Totalt lagervärde ex moms]]-Tabell2[[#This Row],[Varav bokat ex moms]]</f>
        <v>88.920000000000016</v>
      </c>
    </row>
    <row r="3565" spans="1:14" x14ac:dyDescent="0.2">
      <c r="A3565" t="s">
        <v>9602</v>
      </c>
      <c r="B3565" t="s">
        <v>9603</v>
      </c>
      <c r="C3565" s="2">
        <v>189</v>
      </c>
      <c r="D3565" s="2">
        <v>113</v>
      </c>
      <c r="E3565" s="2">
        <v>111.15</v>
      </c>
      <c r="F3565" s="2">
        <v>88.920000000000016</v>
      </c>
      <c r="G3565">
        <v>1</v>
      </c>
      <c r="H3565">
        <v>0</v>
      </c>
      <c r="I3565" s="2">
        <f>Tabell2[[#This Row],[Inköpspris (SEK)]]*Tabell2[[#This Row],[Antal]]</f>
        <v>111.15</v>
      </c>
      <c r="J3565" s="2">
        <f>MIN(Tabell2[[#This Row],[Bokat]]*Tabell2[[#This Row],[Inköpspris (SEK)]],Tabell2[[#This Row],[Totalt lagervärde ink moms]])</f>
        <v>0</v>
      </c>
      <c r="K3565" s="2">
        <f>Tabell2[[#This Row],[Totalt lagervärde ink moms]]-Tabell2[[#This Row],[Varav bokat ink moms]]</f>
        <v>111.15</v>
      </c>
      <c r="L3565" s="2">
        <f>Tabell2[[#This Row],[Antal]]*Tabell2[[#This Row],[Inpris ex moms]]</f>
        <v>88.920000000000016</v>
      </c>
      <c r="M3565" s="2">
        <f>MIN(Tabell2[[#This Row],[Bokat]]*Tabell2[[#This Row],[Inpris ex moms]],Tabell2[[#This Row],[Totalt lagervärde ex moms]])</f>
        <v>0</v>
      </c>
      <c r="N3565" s="2">
        <f>Tabell2[[#This Row],[Totalt lagervärde ex moms]]-Tabell2[[#This Row],[Varav bokat ex moms]]</f>
        <v>88.920000000000016</v>
      </c>
    </row>
    <row r="3566" spans="1:14" x14ac:dyDescent="0.2">
      <c r="A3566" t="s">
        <v>9604</v>
      </c>
      <c r="B3566" t="s">
        <v>9605</v>
      </c>
      <c r="C3566" s="2">
        <v>189</v>
      </c>
      <c r="D3566" s="2">
        <v>113</v>
      </c>
      <c r="E3566" s="2">
        <v>111.15</v>
      </c>
      <c r="F3566" s="2">
        <v>88.920000000000016</v>
      </c>
      <c r="G3566">
        <v>1</v>
      </c>
      <c r="H3566">
        <v>0</v>
      </c>
      <c r="I3566" s="2">
        <f>Tabell2[[#This Row],[Inköpspris (SEK)]]*Tabell2[[#This Row],[Antal]]</f>
        <v>111.15</v>
      </c>
      <c r="J3566" s="2">
        <f>MIN(Tabell2[[#This Row],[Bokat]]*Tabell2[[#This Row],[Inköpspris (SEK)]],Tabell2[[#This Row],[Totalt lagervärde ink moms]])</f>
        <v>0</v>
      </c>
      <c r="K3566" s="2">
        <f>Tabell2[[#This Row],[Totalt lagervärde ink moms]]-Tabell2[[#This Row],[Varav bokat ink moms]]</f>
        <v>111.15</v>
      </c>
      <c r="L3566" s="2">
        <f>Tabell2[[#This Row],[Antal]]*Tabell2[[#This Row],[Inpris ex moms]]</f>
        <v>88.920000000000016</v>
      </c>
      <c r="M3566" s="2">
        <f>MIN(Tabell2[[#This Row],[Bokat]]*Tabell2[[#This Row],[Inpris ex moms]],Tabell2[[#This Row],[Totalt lagervärde ex moms]])</f>
        <v>0</v>
      </c>
      <c r="N3566" s="2">
        <f>Tabell2[[#This Row],[Totalt lagervärde ex moms]]-Tabell2[[#This Row],[Varav bokat ex moms]]</f>
        <v>88.920000000000016</v>
      </c>
    </row>
    <row r="3567" spans="1:14" x14ac:dyDescent="0.2">
      <c r="A3567" t="s">
        <v>9606</v>
      </c>
      <c r="B3567" t="s">
        <v>9607</v>
      </c>
      <c r="C3567" s="2">
        <v>189</v>
      </c>
      <c r="D3567" s="2">
        <v>113</v>
      </c>
      <c r="E3567" s="2">
        <v>111.15</v>
      </c>
      <c r="F3567" s="2">
        <v>88.920000000000016</v>
      </c>
      <c r="G3567">
        <v>1</v>
      </c>
      <c r="H3567">
        <v>0</v>
      </c>
      <c r="I3567" s="2">
        <f>Tabell2[[#This Row],[Inköpspris (SEK)]]*Tabell2[[#This Row],[Antal]]</f>
        <v>111.15</v>
      </c>
      <c r="J3567" s="2">
        <f>MIN(Tabell2[[#This Row],[Bokat]]*Tabell2[[#This Row],[Inköpspris (SEK)]],Tabell2[[#This Row],[Totalt lagervärde ink moms]])</f>
        <v>0</v>
      </c>
      <c r="K3567" s="2">
        <f>Tabell2[[#This Row],[Totalt lagervärde ink moms]]-Tabell2[[#This Row],[Varav bokat ink moms]]</f>
        <v>111.15</v>
      </c>
      <c r="L3567" s="2">
        <f>Tabell2[[#This Row],[Antal]]*Tabell2[[#This Row],[Inpris ex moms]]</f>
        <v>88.920000000000016</v>
      </c>
      <c r="M3567" s="2">
        <f>MIN(Tabell2[[#This Row],[Bokat]]*Tabell2[[#This Row],[Inpris ex moms]],Tabell2[[#This Row],[Totalt lagervärde ex moms]])</f>
        <v>0</v>
      </c>
      <c r="N3567" s="2">
        <f>Tabell2[[#This Row],[Totalt lagervärde ex moms]]-Tabell2[[#This Row],[Varav bokat ex moms]]</f>
        <v>88.920000000000016</v>
      </c>
    </row>
    <row r="3568" spans="1:14" x14ac:dyDescent="0.2">
      <c r="A3568" t="s">
        <v>4762</v>
      </c>
      <c r="B3568" t="s">
        <v>4763</v>
      </c>
      <c r="C3568" s="2">
        <v>159</v>
      </c>
      <c r="D3568" s="2">
        <v>111</v>
      </c>
      <c r="E3568" s="2">
        <v>93.5</v>
      </c>
      <c r="F3568" s="2">
        <v>74.8</v>
      </c>
      <c r="G3568">
        <v>5</v>
      </c>
      <c r="H3568">
        <v>1</v>
      </c>
      <c r="I3568" s="2">
        <f>Tabell2[[#This Row],[Inköpspris (SEK)]]*Tabell2[[#This Row],[Antal]]</f>
        <v>467.5</v>
      </c>
      <c r="J3568" s="2">
        <f>MIN(Tabell2[[#This Row],[Bokat]]*Tabell2[[#This Row],[Inköpspris (SEK)]],Tabell2[[#This Row],[Totalt lagervärde ink moms]])</f>
        <v>93.5</v>
      </c>
      <c r="K3568" s="2">
        <f>Tabell2[[#This Row],[Totalt lagervärde ink moms]]-Tabell2[[#This Row],[Varav bokat ink moms]]</f>
        <v>374</v>
      </c>
      <c r="L3568" s="2">
        <f>Tabell2[[#This Row],[Antal]]*Tabell2[[#This Row],[Inpris ex moms]]</f>
        <v>374</v>
      </c>
      <c r="M3568" s="2">
        <f>MIN(Tabell2[[#This Row],[Bokat]]*Tabell2[[#This Row],[Inpris ex moms]],Tabell2[[#This Row],[Totalt lagervärde ex moms]])</f>
        <v>74.8</v>
      </c>
      <c r="N3568" s="2">
        <f>Tabell2[[#This Row],[Totalt lagervärde ex moms]]-Tabell2[[#This Row],[Varav bokat ex moms]]</f>
        <v>299.2</v>
      </c>
    </row>
    <row r="3569" spans="1:14" x14ac:dyDescent="0.2">
      <c r="A3569" t="s">
        <v>4966</v>
      </c>
      <c r="B3569" t="s">
        <v>4967</v>
      </c>
      <c r="C3569" s="2">
        <v>399</v>
      </c>
      <c r="D3569" s="2">
        <v>279</v>
      </c>
      <c r="E3569" s="2">
        <v>234.63</v>
      </c>
      <c r="F3569" s="2">
        <v>187.70400000000001</v>
      </c>
      <c r="G3569">
        <v>2</v>
      </c>
      <c r="H3569">
        <v>0</v>
      </c>
      <c r="I3569" s="2">
        <f>Tabell2[[#This Row],[Inköpspris (SEK)]]*Tabell2[[#This Row],[Antal]]</f>
        <v>469.26</v>
      </c>
      <c r="J3569" s="2">
        <f>MIN(Tabell2[[#This Row],[Bokat]]*Tabell2[[#This Row],[Inköpspris (SEK)]],Tabell2[[#This Row],[Totalt lagervärde ink moms]])</f>
        <v>0</v>
      </c>
      <c r="K3569" s="2">
        <f>Tabell2[[#This Row],[Totalt lagervärde ink moms]]-Tabell2[[#This Row],[Varav bokat ink moms]]</f>
        <v>469.26</v>
      </c>
      <c r="L3569" s="2">
        <f>Tabell2[[#This Row],[Antal]]*Tabell2[[#This Row],[Inpris ex moms]]</f>
        <v>375.40800000000002</v>
      </c>
      <c r="M3569" s="2">
        <f>MIN(Tabell2[[#This Row],[Bokat]]*Tabell2[[#This Row],[Inpris ex moms]],Tabell2[[#This Row],[Totalt lagervärde ex moms]])</f>
        <v>0</v>
      </c>
      <c r="N3569" s="2">
        <f>Tabell2[[#This Row],[Totalt lagervärde ex moms]]-Tabell2[[#This Row],[Varav bokat ex moms]]</f>
        <v>375.40800000000002</v>
      </c>
    </row>
    <row r="3570" spans="1:14" x14ac:dyDescent="0.2">
      <c r="A3570" t="s">
        <v>4968</v>
      </c>
      <c r="B3570" t="s">
        <v>4969</v>
      </c>
      <c r="C3570" s="2">
        <v>399</v>
      </c>
      <c r="D3570" s="2">
        <v>279</v>
      </c>
      <c r="E3570" s="2">
        <v>234.63</v>
      </c>
      <c r="F3570" s="2">
        <v>187.70400000000001</v>
      </c>
      <c r="G3570">
        <v>2</v>
      </c>
      <c r="H3570">
        <v>0</v>
      </c>
      <c r="I3570" s="2">
        <f>Tabell2[[#This Row],[Inköpspris (SEK)]]*Tabell2[[#This Row],[Antal]]</f>
        <v>469.26</v>
      </c>
      <c r="J3570" s="2">
        <f>MIN(Tabell2[[#This Row],[Bokat]]*Tabell2[[#This Row],[Inköpspris (SEK)]],Tabell2[[#This Row],[Totalt lagervärde ink moms]])</f>
        <v>0</v>
      </c>
      <c r="K3570" s="2">
        <f>Tabell2[[#This Row],[Totalt lagervärde ink moms]]-Tabell2[[#This Row],[Varav bokat ink moms]]</f>
        <v>469.26</v>
      </c>
      <c r="L3570" s="2">
        <f>Tabell2[[#This Row],[Antal]]*Tabell2[[#This Row],[Inpris ex moms]]</f>
        <v>375.40800000000002</v>
      </c>
      <c r="M3570" s="2">
        <f>MIN(Tabell2[[#This Row],[Bokat]]*Tabell2[[#This Row],[Inpris ex moms]],Tabell2[[#This Row],[Totalt lagervärde ex moms]])</f>
        <v>0</v>
      </c>
      <c r="N3570" s="2">
        <f>Tabell2[[#This Row],[Totalt lagervärde ex moms]]-Tabell2[[#This Row],[Varav bokat ex moms]]</f>
        <v>375.40800000000002</v>
      </c>
    </row>
    <row r="3571" spans="1:14" x14ac:dyDescent="0.2">
      <c r="A3571" t="s">
        <v>16725</v>
      </c>
      <c r="B3571" t="s">
        <v>16726</v>
      </c>
      <c r="C3571" s="2">
        <v>309</v>
      </c>
      <c r="D3571" s="2">
        <v>216</v>
      </c>
      <c r="E3571" s="2">
        <v>181.7</v>
      </c>
      <c r="F3571" s="2">
        <v>145.35999999999999</v>
      </c>
      <c r="G3571">
        <v>1</v>
      </c>
      <c r="H3571">
        <v>0</v>
      </c>
      <c r="I3571" s="2">
        <f>Tabell2[[#This Row],[Inköpspris (SEK)]]*Tabell2[[#This Row],[Antal]]</f>
        <v>181.7</v>
      </c>
      <c r="J3571" s="2">
        <f>MIN(Tabell2[[#This Row],[Bokat]]*Tabell2[[#This Row],[Inköpspris (SEK)]],Tabell2[[#This Row],[Totalt lagervärde ink moms]])</f>
        <v>0</v>
      </c>
      <c r="K3571" s="2">
        <f>Tabell2[[#This Row],[Totalt lagervärde ink moms]]-Tabell2[[#This Row],[Varav bokat ink moms]]</f>
        <v>181.7</v>
      </c>
      <c r="L3571" s="2">
        <f>Tabell2[[#This Row],[Antal]]*Tabell2[[#This Row],[Inpris ex moms]]</f>
        <v>145.35999999999999</v>
      </c>
      <c r="M3571" s="2">
        <f>MIN(Tabell2[[#This Row],[Bokat]]*Tabell2[[#This Row],[Inpris ex moms]],Tabell2[[#This Row],[Totalt lagervärde ex moms]])</f>
        <v>0</v>
      </c>
      <c r="N3571" s="2">
        <f>Tabell2[[#This Row],[Totalt lagervärde ex moms]]-Tabell2[[#This Row],[Varav bokat ex moms]]</f>
        <v>145.35999999999999</v>
      </c>
    </row>
    <row r="3572" spans="1:14" x14ac:dyDescent="0.2">
      <c r="A3572" t="s">
        <v>7413</v>
      </c>
      <c r="B3572" t="s">
        <v>7414</v>
      </c>
      <c r="C3572" s="2">
        <v>55</v>
      </c>
      <c r="D3572" s="2">
        <v>38</v>
      </c>
      <c r="E3572" s="2">
        <v>32.340000000000003</v>
      </c>
      <c r="F3572" s="2">
        <v>25.872000000000003</v>
      </c>
      <c r="G3572">
        <v>1</v>
      </c>
      <c r="H3572">
        <v>0</v>
      </c>
      <c r="I3572" s="2">
        <f>Tabell2[[#This Row],[Inköpspris (SEK)]]*Tabell2[[#This Row],[Antal]]</f>
        <v>32.340000000000003</v>
      </c>
      <c r="J3572" s="2">
        <f>MIN(Tabell2[[#This Row],[Bokat]]*Tabell2[[#This Row],[Inköpspris (SEK)]],Tabell2[[#This Row],[Totalt lagervärde ink moms]])</f>
        <v>0</v>
      </c>
      <c r="K3572" s="2">
        <f>Tabell2[[#This Row],[Totalt lagervärde ink moms]]-Tabell2[[#This Row],[Varav bokat ink moms]]</f>
        <v>32.340000000000003</v>
      </c>
      <c r="L3572" s="2">
        <f>Tabell2[[#This Row],[Antal]]*Tabell2[[#This Row],[Inpris ex moms]]</f>
        <v>25.872000000000003</v>
      </c>
      <c r="M3572" s="2">
        <f>MIN(Tabell2[[#This Row],[Bokat]]*Tabell2[[#This Row],[Inpris ex moms]],Tabell2[[#This Row],[Totalt lagervärde ex moms]])</f>
        <v>0</v>
      </c>
      <c r="N3572" s="2">
        <f>Tabell2[[#This Row],[Totalt lagervärde ex moms]]-Tabell2[[#This Row],[Varav bokat ex moms]]</f>
        <v>25.872000000000003</v>
      </c>
    </row>
    <row r="3573" spans="1:14" x14ac:dyDescent="0.2">
      <c r="A3573" t="s">
        <v>7514</v>
      </c>
      <c r="B3573" t="s">
        <v>7515</v>
      </c>
      <c r="C3573" s="2">
        <v>199</v>
      </c>
      <c r="D3573" s="2">
        <v>119</v>
      </c>
      <c r="E3573" s="2">
        <v>117</v>
      </c>
      <c r="F3573" s="2">
        <v>93.600000000000009</v>
      </c>
      <c r="G3573">
        <v>15</v>
      </c>
      <c r="H3573">
        <v>0</v>
      </c>
      <c r="I3573" s="2">
        <f>Tabell2[[#This Row],[Inköpspris (SEK)]]*Tabell2[[#This Row],[Antal]]</f>
        <v>1755</v>
      </c>
      <c r="J3573" s="2">
        <f>MIN(Tabell2[[#This Row],[Bokat]]*Tabell2[[#This Row],[Inköpspris (SEK)]],Tabell2[[#This Row],[Totalt lagervärde ink moms]])</f>
        <v>0</v>
      </c>
      <c r="K3573" s="2">
        <f>Tabell2[[#This Row],[Totalt lagervärde ink moms]]-Tabell2[[#This Row],[Varav bokat ink moms]]</f>
        <v>1755</v>
      </c>
      <c r="L3573" s="2">
        <f>Tabell2[[#This Row],[Antal]]*Tabell2[[#This Row],[Inpris ex moms]]</f>
        <v>1404.0000000000002</v>
      </c>
      <c r="M3573" s="2">
        <f>MIN(Tabell2[[#This Row],[Bokat]]*Tabell2[[#This Row],[Inpris ex moms]],Tabell2[[#This Row],[Totalt lagervärde ex moms]])</f>
        <v>0</v>
      </c>
      <c r="N3573" s="2">
        <f>Tabell2[[#This Row],[Totalt lagervärde ex moms]]-Tabell2[[#This Row],[Varav bokat ex moms]]</f>
        <v>1404.0000000000002</v>
      </c>
    </row>
    <row r="3574" spans="1:14" x14ac:dyDescent="0.2">
      <c r="A3574" t="s">
        <v>10918</v>
      </c>
      <c r="B3574" t="s">
        <v>10919</v>
      </c>
      <c r="C3574" s="2">
        <v>679</v>
      </c>
      <c r="D3574" s="2">
        <v>475</v>
      </c>
      <c r="E3574" s="2">
        <v>399.18</v>
      </c>
      <c r="F3574" s="2">
        <v>319.34400000000005</v>
      </c>
      <c r="G3574">
        <v>1</v>
      </c>
      <c r="H3574">
        <v>0</v>
      </c>
      <c r="I3574" s="2">
        <f>Tabell2[[#This Row],[Inköpspris (SEK)]]*Tabell2[[#This Row],[Antal]]</f>
        <v>399.18</v>
      </c>
      <c r="J3574" s="2">
        <f>MIN(Tabell2[[#This Row],[Bokat]]*Tabell2[[#This Row],[Inköpspris (SEK)]],Tabell2[[#This Row],[Totalt lagervärde ink moms]])</f>
        <v>0</v>
      </c>
      <c r="K3574" s="2">
        <f>Tabell2[[#This Row],[Totalt lagervärde ink moms]]-Tabell2[[#This Row],[Varav bokat ink moms]]</f>
        <v>399.18</v>
      </c>
      <c r="L3574" s="2">
        <f>Tabell2[[#This Row],[Antal]]*Tabell2[[#This Row],[Inpris ex moms]]</f>
        <v>319.34400000000005</v>
      </c>
      <c r="M3574" s="2">
        <f>MIN(Tabell2[[#This Row],[Bokat]]*Tabell2[[#This Row],[Inpris ex moms]],Tabell2[[#This Row],[Totalt lagervärde ex moms]])</f>
        <v>0</v>
      </c>
      <c r="N3574" s="2">
        <f>Tabell2[[#This Row],[Totalt lagervärde ex moms]]-Tabell2[[#This Row],[Varav bokat ex moms]]</f>
        <v>319.34400000000005</v>
      </c>
    </row>
    <row r="3575" spans="1:14" x14ac:dyDescent="0.2">
      <c r="A3575" t="s">
        <v>9730</v>
      </c>
      <c r="B3575" t="s">
        <v>9731</v>
      </c>
      <c r="C3575" s="2">
        <v>1649</v>
      </c>
      <c r="D3575" s="2">
        <v>1154</v>
      </c>
      <c r="E3575" s="2">
        <v>969.35</v>
      </c>
      <c r="F3575" s="2">
        <v>775.48</v>
      </c>
      <c r="G3575">
        <v>1</v>
      </c>
      <c r="H3575">
        <v>0</v>
      </c>
      <c r="I3575" s="2">
        <f>Tabell2[[#This Row],[Inköpspris (SEK)]]*Tabell2[[#This Row],[Antal]]</f>
        <v>969.35</v>
      </c>
      <c r="J3575" s="2">
        <f>MIN(Tabell2[[#This Row],[Bokat]]*Tabell2[[#This Row],[Inköpspris (SEK)]],Tabell2[[#This Row],[Totalt lagervärde ink moms]])</f>
        <v>0</v>
      </c>
      <c r="K3575" s="2">
        <f>Tabell2[[#This Row],[Totalt lagervärde ink moms]]-Tabell2[[#This Row],[Varav bokat ink moms]]</f>
        <v>969.35</v>
      </c>
      <c r="L3575" s="2">
        <f>Tabell2[[#This Row],[Antal]]*Tabell2[[#This Row],[Inpris ex moms]]</f>
        <v>775.48</v>
      </c>
      <c r="M3575" s="2">
        <f>MIN(Tabell2[[#This Row],[Bokat]]*Tabell2[[#This Row],[Inpris ex moms]],Tabell2[[#This Row],[Totalt lagervärde ex moms]])</f>
        <v>0</v>
      </c>
      <c r="N3575" s="2">
        <f>Tabell2[[#This Row],[Totalt lagervärde ex moms]]-Tabell2[[#This Row],[Varav bokat ex moms]]</f>
        <v>775.48</v>
      </c>
    </row>
    <row r="3576" spans="1:14" x14ac:dyDescent="0.2">
      <c r="A3576" t="s">
        <v>9732</v>
      </c>
      <c r="B3576" t="s">
        <v>9733</v>
      </c>
      <c r="C3576" s="2">
        <v>1649</v>
      </c>
      <c r="D3576" s="2">
        <v>1154</v>
      </c>
      <c r="E3576" s="2">
        <v>969.35</v>
      </c>
      <c r="F3576" s="2">
        <v>775.48</v>
      </c>
      <c r="G3576">
        <v>1</v>
      </c>
      <c r="H3576">
        <v>0</v>
      </c>
      <c r="I3576" s="2">
        <f>Tabell2[[#This Row],[Inköpspris (SEK)]]*Tabell2[[#This Row],[Antal]]</f>
        <v>969.35</v>
      </c>
      <c r="J3576" s="2">
        <f>MIN(Tabell2[[#This Row],[Bokat]]*Tabell2[[#This Row],[Inköpspris (SEK)]],Tabell2[[#This Row],[Totalt lagervärde ink moms]])</f>
        <v>0</v>
      </c>
      <c r="K3576" s="2">
        <f>Tabell2[[#This Row],[Totalt lagervärde ink moms]]-Tabell2[[#This Row],[Varav bokat ink moms]]</f>
        <v>969.35</v>
      </c>
      <c r="L3576" s="2">
        <f>Tabell2[[#This Row],[Antal]]*Tabell2[[#This Row],[Inpris ex moms]]</f>
        <v>775.48</v>
      </c>
      <c r="M3576" s="2">
        <f>MIN(Tabell2[[#This Row],[Bokat]]*Tabell2[[#This Row],[Inpris ex moms]],Tabell2[[#This Row],[Totalt lagervärde ex moms]])</f>
        <v>0</v>
      </c>
      <c r="N3576" s="2">
        <f>Tabell2[[#This Row],[Totalt lagervärde ex moms]]-Tabell2[[#This Row],[Varav bokat ex moms]]</f>
        <v>775.48</v>
      </c>
    </row>
    <row r="3577" spans="1:14" x14ac:dyDescent="0.2">
      <c r="A3577" t="s">
        <v>4926</v>
      </c>
      <c r="B3577" t="s">
        <v>4927</v>
      </c>
      <c r="C3577" s="2">
        <v>189</v>
      </c>
      <c r="D3577" s="2">
        <v>113</v>
      </c>
      <c r="E3577" s="2">
        <v>111.1</v>
      </c>
      <c r="F3577" s="2">
        <v>88.88</v>
      </c>
      <c r="G3577">
        <v>5</v>
      </c>
      <c r="H3577">
        <v>0</v>
      </c>
      <c r="I3577" s="2">
        <f>Tabell2[[#This Row],[Inköpspris (SEK)]]*Tabell2[[#This Row],[Antal]]</f>
        <v>555.5</v>
      </c>
      <c r="J3577" s="2">
        <f>MIN(Tabell2[[#This Row],[Bokat]]*Tabell2[[#This Row],[Inköpspris (SEK)]],Tabell2[[#This Row],[Totalt lagervärde ink moms]])</f>
        <v>0</v>
      </c>
      <c r="K3577" s="2">
        <f>Tabell2[[#This Row],[Totalt lagervärde ink moms]]-Tabell2[[#This Row],[Varav bokat ink moms]]</f>
        <v>555.5</v>
      </c>
      <c r="L3577" s="2">
        <f>Tabell2[[#This Row],[Antal]]*Tabell2[[#This Row],[Inpris ex moms]]</f>
        <v>444.4</v>
      </c>
      <c r="M3577" s="2">
        <f>MIN(Tabell2[[#This Row],[Bokat]]*Tabell2[[#This Row],[Inpris ex moms]],Tabell2[[#This Row],[Totalt lagervärde ex moms]])</f>
        <v>0</v>
      </c>
      <c r="N3577" s="2">
        <f>Tabell2[[#This Row],[Totalt lagervärde ex moms]]-Tabell2[[#This Row],[Varav bokat ex moms]]</f>
        <v>444.4</v>
      </c>
    </row>
    <row r="3578" spans="1:14" x14ac:dyDescent="0.2">
      <c r="A3578" t="s">
        <v>17253</v>
      </c>
      <c r="B3578" t="s">
        <v>17254</v>
      </c>
      <c r="C3578" s="2">
        <v>569</v>
      </c>
      <c r="D3578" s="2">
        <v>398</v>
      </c>
      <c r="E3578" s="2">
        <v>334.45</v>
      </c>
      <c r="F3578" s="2">
        <v>267.56</v>
      </c>
      <c r="G3578">
        <v>1</v>
      </c>
      <c r="H3578">
        <v>0</v>
      </c>
      <c r="I3578" s="2">
        <f>Tabell2[[#This Row],[Inköpspris (SEK)]]*Tabell2[[#This Row],[Antal]]</f>
        <v>334.45</v>
      </c>
      <c r="J3578" s="2">
        <f>MIN(Tabell2[[#This Row],[Bokat]]*Tabell2[[#This Row],[Inköpspris (SEK)]],Tabell2[[#This Row],[Totalt lagervärde ink moms]])</f>
        <v>0</v>
      </c>
      <c r="K3578" s="2">
        <f>Tabell2[[#This Row],[Totalt lagervärde ink moms]]-Tabell2[[#This Row],[Varav bokat ink moms]]</f>
        <v>334.45</v>
      </c>
      <c r="L3578" s="2">
        <f>Tabell2[[#This Row],[Antal]]*Tabell2[[#This Row],[Inpris ex moms]]</f>
        <v>267.56</v>
      </c>
      <c r="M3578" s="2">
        <f>MIN(Tabell2[[#This Row],[Bokat]]*Tabell2[[#This Row],[Inpris ex moms]],Tabell2[[#This Row],[Totalt lagervärde ex moms]])</f>
        <v>0</v>
      </c>
      <c r="N3578" s="2">
        <f>Tabell2[[#This Row],[Totalt lagervärde ex moms]]-Tabell2[[#This Row],[Varav bokat ex moms]]</f>
        <v>267.56</v>
      </c>
    </row>
    <row r="3579" spans="1:14" x14ac:dyDescent="0.2">
      <c r="A3579" t="s">
        <v>768</v>
      </c>
      <c r="B3579" t="s">
        <v>769</v>
      </c>
      <c r="C3579" s="2">
        <v>849</v>
      </c>
      <c r="D3579" s="2">
        <v>594</v>
      </c>
      <c r="E3579" s="2">
        <v>499</v>
      </c>
      <c r="F3579" s="2">
        <v>399.20000000000005</v>
      </c>
      <c r="G3579">
        <v>1</v>
      </c>
      <c r="H3579">
        <v>0</v>
      </c>
      <c r="I3579" s="2">
        <f>Tabell2[[#This Row],[Inköpspris (SEK)]]*Tabell2[[#This Row],[Antal]]</f>
        <v>499</v>
      </c>
      <c r="J3579" s="2">
        <f>MIN(Tabell2[[#This Row],[Bokat]]*Tabell2[[#This Row],[Inköpspris (SEK)]],Tabell2[[#This Row],[Totalt lagervärde ink moms]])</f>
        <v>0</v>
      </c>
      <c r="K3579" s="2">
        <f>Tabell2[[#This Row],[Totalt lagervärde ink moms]]-Tabell2[[#This Row],[Varav bokat ink moms]]</f>
        <v>499</v>
      </c>
      <c r="L3579" s="2">
        <f>Tabell2[[#This Row],[Antal]]*Tabell2[[#This Row],[Inpris ex moms]]</f>
        <v>399.20000000000005</v>
      </c>
      <c r="M3579" s="2">
        <f>MIN(Tabell2[[#This Row],[Bokat]]*Tabell2[[#This Row],[Inpris ex moms]],Tabell2[[#This Row],[Totalt lagervärde ex moms]])</f>
        <v>0</v>
      </c>
      <c r="N3579" s="2">
        <f>Tabell2[[#This Row],[Totalt lagervärde ex moms]]-Tabell2[[#This Row],[Varav bokat ex moms]]</f>
        <v>399.20000000000005</v>
      </c>
    </row>
    <row r="3580" spans="1:14" x14ac:dyDescent="0.2">
      <c r="A3580" t="s">
        <v>770</v>
      </c>
      <c r="B3580" t="s">
        <v>771</v>
      </c>
      <c r="C3580" s="2">
        <v>849</v>
      </c>
      <c r="D3580" s="2">
        <v>594</v>
      </c>
      <c r="E3580" s="2">
        <v>499</v>
      </c>
      <c r="F3580" s="2">
        <v>399.20000000000005</v>
      </c>
      <c r="G3580">
        <v>3</v>
      </c>
      <c r="H3580">
        <v>0</v>
      </c>
      <c r="I3580" s="2">
        <f>Tabell2[[#This Row],[Inköpspris (SEK)]]*Tabell2[[#This Row],[Antal]]</f>
        <v>1497</v>
      </c>
      <c r="J3580" s="2">
        <f>MIN(Tabell2[[#This Row],[Bokat]]*Tabell2[[#This Row],[Inköpspris (SEK)]],Tabell2[[#This Row],[Totalt lagervärde ink moms]])</f>
        <v>0</v>
      </c>
      <c r="K3580" s="2">
        <f>Tabell2[[#This Row],[Totalt lagervärde ink moms]]-Tabell2[[#This Row],[Varav bokat ink moms]]</f>
        <v>1497</v>
      </c>
      <c r="L3580" s="2">
        <f>Tabell2[[#This Row],[Antal]]*Tabell2[[#This Row],[Inpris ex moms]]</f>
        <v>1197.6000000000001</v>
      </c>
      <c r="M3580" s="2">
        <f>MIN(Tabell2[[#This Row],[Bokat]]*Tabell2[[#This Row],[Inpris ex moms]],Tabell2[[#This Row],[Totalt lagervärde ex moms]])</f>
        <v>0</v>
      </c>
      <c r="N3580" s="2">
        <f>Tabell2[[#This Row],[Totalt lagervärde ex moms]]-Tabell2[[#This Row],[Varav bokat ex moms]]</f>
        <v>1197.6000000000001</v>
      </c>
    </row>
    <row r="3581" spans="1:14" x14ac:dyDescent="0.2">
      <c r="A3581" t="s">
        <v>13992</v>
      </c>
      <c r="B3581" t="s">
        <v>13993</v>
      </c>
      <c r="C3581" s="2">
        <v>449</v>
      </c>
      <c r="D3581" s="2">
        <v>314</v>
      </c>
      <c r="E3581" s="2">
        <v>263.88</v>
      </c>
      <c r="F3581" s="2">
        <v>211.10400000000001</v>
      </c>
      <c r="G3581">
        <v>1</v>
      </c>
      <c r="H3581">
        <v>0</v>
      </c>
      <c r="I3581" s="2">
        <f>Tabell2[[#This Row],[Inköpspris (SEK)]]*Tabell2[[#This Row],[Antal]]</f>
        <v>263.88</v>
      </c>
      <c r="J3581" s="2">
        <f>MIN(Tabell2[[#This Row],[Bokat]]*Tabell2[[#This Row],[Inköpspris (SEK)]],Tabell2[[#This Row],[Totalt lagervärde ink moms]])</f>
        <v>0</v>
      </c>
      <c r="K3581" s="2">
        <f>Tabell2[[#This Row],[Totalt lagervärde ink moms]]-Tabell2[[#This Row],[Varav bokat ink moms]]</f>
        <v>263.88</v>
      </c>
      <c r="L3581" s="2">
        <f>Tabell2[[#This Row],[Antal]]*Tabell2[[#This Row],[Inpris ex moms]]</f>
        <v>211.10400000000001</v>
      </c>
      <c r="M3581" s="2">
        <f>MIN(Tabell2[[#This Row],[Bokat]]*Tabell2[[#This Row],[Inpris ex moms]],Tabell2[[#This Row],[Totalt lagervärde ex moms]])</f>
        <v>0</v>
      </c>
      <c r="N3581" s="2">
        <f>Tabell2[[#This Row],[Totalt lagervärde ex moms]]-Tabell2[[#This Row],[Varav bokat ex moms]]</f>
        <v>211.10400000000001</v>
      </c>
    </row>
    <row r="3582" spans="1:14" x14ac:dyDescent="0.2">
      <c r="A3582" t="s">
        <v>11888</v>
      </c>
      <c r="B3582" t="s">
        <v>11889</v>
      </c>
      <c r="C3582" s="2">
        <v>1079</v>
      </c>
      <c r="D3582" s="2">
        <v>755</v>
      </c>
      <c r="E3582" s="2">
        <v>634.13</v>
      </c>
      <c r="F3582" s="2">
        <v>507.30400000000003</v>
      </c>
      <c r="G3582">
        <v>3</v>
      </c>
      <c r="H3582">
        <v>0</v>
      </c>
      <c r="I3582" s="2">
        <f>Tabell2[[#This Row],[Inköpspris (SEK)]]*Tabell2[[#This Row],[Antal]]</f>
        <v>1902.3899999999999</v>
      </c>
      <c r="J3582" s="2">
        <f>MIN(Tabell2[[#This Row],[Bokat]]*Tabell2[[#This Row],[Inköpspris (SEK)]],Tabell2[[#This Row],[Totalt lagervärde ink moms]])</f>
        <v>0</v>
      </c>
      <c r="K3582" s="2">
        <f>Tabell2[[#This Row],[Totalt lagervärde ink moms]]-Tabell2[[#This Row],[Varav bokat ink moms]]</f>
        <v>1902.3899999999999</v>
      </c>
      <c r="L3582" s="2">
        <f>Tabell2[[#This Row],[Antal]]*Tabell2[[#This Row],[Inpris ex moms]]</f>
        <v>1521.912</v>
      </c>
      <c r="M3582" s="2">
        <f>MIN(Tabell2[[#This Row],[Bokat]]*Tabell2[[#This Row],[Inpris ex moms]],Tabell2[[#This Row],[Totalt lagervärde ex moms]])</f>
        <v>0</v>
      </c>
      <c r="N3582" s="2">
        <f>Tabell2[[#This Row],[Totalt lagervärde ex moms]]-Tabell2[[#This Row],[Varav bokat ex moms]]</f>
        <v>1521.912</v>
      </c>
    </row>
    <row r="3583" spans="1:14" x14ac:dyDescent="0.2">
      <c r="A3583" t="s">
        <v>195</v>
      </c>
      <c r="B3583" t="s">
        <v>196</v>
      </c>
      <c r="C3583" s="2">
        <v>205</v>
      </c>
      <c r="D3583" s="2">
        <v>144</v>
      </c>
      <c r="E3583" s="2">
        <v>120.45</v>
      </c>
      <c r="F3583" s="2">
        <v>96.36</v>
      </c>
      <c r="G3583">
        <v>2</v>
      </c>
      <c r="H3583">
        <v>0</v>
      </c>
      <c r="I3583" s="2">
        <f>Tabell2[[#This Row],[Inköpspris (SEK)]]*Tabell2[[#This Row],[Antal]]</f>
        <v>240.9</v>
      </c>
      <c r="J3583" s="2">
        <f>MIN(Tabell2[[#This Row],[Bokat]]*Tabell2[[#This Row],[Inköpspris (SEK)]],Tabell2[[#This Row],[Totalt lagervärde ink moms]])</f>
        <v>0</v>
      </c>
      <c r="K3583" s="2">
        <f>Tabell2[[#This Row],[Totalt lagervärde ink moms]]-Tabell2[[#This Row],[Varav bokat ink moms]]</f>
        <v>240.9</v>
      </c>
      <c r="L3583" s="2">
        <f>Tabell2[[#This Row],[Antal]]*Tabell2[[#This Row],[Inpris ex moms]]</f>
        <v>192.72</v>
      </c>
      <c r="M3583" s="2">
        <f>MIN(Tabell2[[#This Row],[Bokat]]*Tabell2[[#This Row],[Inpris ex moms]],Tabell2[[#This Row],[Totalt lagervärde ex moms]])</f>
        <v>0</v>
      </c>
      <c r="N3583" s="2">
        <f>Tabell2[[#This Row],[Totalt lagervärde ex moms]]-Tabell2[[#This Row],[Varav bokat ex moms]]</f>
        <v>192.72</v>
      </c>
    </row>
    <row r="3584" spans="1:14" x14ac:dyDescent="0.2">
      <c r="A3584" t="s">
        <v>16569</v>
      </c>
      <c r="B3584" t="s">
        <v>16570</v>
      </c>
      <c r="C3584" s="2">
        <v>969</v>
      </c>
      <c r="D3584" s="2">
        <v>678</v>
      </c>
      <c r="E3584" s="2">
        <v>569.29</v>
      </c>
      <c r="F3584" s="2">
        <v>455.43200000000002</v>
      </c>
      <c r="G3584">
        <v>1</v>
      </c>
      <c r="H3584">
        <v>0</v>
      </c>
      <c r="I3584" s="2">
        <f>Tabell2[[#This Row],[Inköpspris (SEK)]]*Tabell2[[#This Row],[Antal]]</f>
        <v>569.29</v>
      </c>
      <c r="J3584" s="2">
        <f>MIN(Tabell2[[#This Row],[Bokat]]*Tabell2[[#This Row],[Inköpspris (SEK)]],Tabell2[[#This Row],[Totalt lagervärde ink moms]])</f>
        <v>0</v>
      </c>
      <c r="K3584" s="2">
        <f>Tabell2[[#This Row],[Totalt lagervärde ink moms]]-Tabell2[[#This Row],[Varav bokat ink moms]]</f>
        <v>569.29</v>
      </c>
      <c r="L3584" s="2">
        <f>Tabell2[[#This Row],[Antal]]*Tabell2[[#This Row],[Inpris ex moms]]</f>
        <v>455.43200000000002</v>
      </c>
      <c r="M3584" s="2">
        <f>MIN(Tabell2[[#This Row],[Bokat]]*Tabell2[[#This Row],[Inpris ex moms]],Tabell2[[#This Row],[Totalt lagervärde ex moms]])</f>
        <v>0</v>
      </c>
      <c r="N3584" s="2">
        <f>Tabell2[[#This Row],[Totalt lagervärde ex moms]]-Tabell2[[#This Row],[Varav bokat ex moms]]</f>
        <v>455.43200000000002</v>
      </c>
    </row>
    <row r="3585" spans="1:14" x14ac:dyDescent="0.2">
      <c r="A3585" t="s">
        <v>18103</v>
      </c>
      <c r="B3585" t="s">
        <v>18104</v>
      </c>
      <c r="C3585" s="2">
        <v>209</v>
      </c>
      <c r="D3585" s="2">
        <v>146</v>
      </c>
      <c r="E3585" s="2">
        <v>122.78</v>
      </c>
      <c r="F3585" s="2">
        <v>98.224000000000004</v>
      </c>
      <c r="G3585">
        <v>1</v>
      </c>
      <c r="H3585">
        <v>0</v>
      </c>
      <c r="I3585" s="2">
        <f>Tabell2[[#This Row],[Inköpspris (SEK)]]*Tabell2[[#This Row],[Antal]]</f>
        <v>122.78</v>
      </c>
      <c r="J3585" s="2">
        <f>MIN(Tabell2[[#This Row],[Bokat]]*Tabell2[[#This Row],[Inköpspris (SEK)]],Tabell2[[#This Row],[Totalt lagervärde ink moms]])</f>
        <v>0</v>
      </c>
      <c r="K3585" s="2">
        <f>Tabell2[[#This Row],[Totalt lagervärde ink moms]]-Tabell2[[#This Row],[Varav bokat ink moms]]</f>
        <v>122.78</v>
      </c>
      <c r="L3585" s="2">
        <f>Tabell2[[#This Row],[Antal]]*Tabell2[[#This Row],[Inpris ex moms]]</f>
        <v>98.224000000000004</v>
      </c>
      <c r="M3585" s="2">
        <f>MIN(Tabell2[[#This Row],[Bokat]]*Tabell2[[#This Row],[Inpris ex moms]],Tabell2[[#This Row],[Totalt lagervärde ex moms]])</f>
        <v>0</v>
      </c>
      <c r="N3585" s="2">
        <f>Tabell2[[#This Row],[Totalt lagervärde ex moms]]-Tabell2[[#This Row],[Varav bokat ex moms]]</f>
        <v>98.224000000000004</v>
      </c>
    </row>
    <row r="3586" spans="1:14" x14ac:dyDescent="0.2">
      <c r="A3586" t="s">
        <v>18105</v>
      </c>
      <c r="B3586" t="s">
        <v>18106</v>
      </c>
      <c r="C3586" s="2">
        <v>209</v>
      </c>
      <c r="D3586" s="2">
        <v>146</v>
      </c>
      <c r="E3586" s="2">
        <v>122.78</v>
      </c>
      <c r="F3586" s="2">
        <v>98.224000000000004</v>
      </c>
      <c r="G3586">
        <v>1</v>
      </c>
      <c r="H3586">
        <v>0</v>
      </c>
      <c r="I3586" s="2">
        <f>Tabell2[[#This Row],[Inköpspris (SEK)]]*Tabell2[[#This Row],[Antal]]</f>
        <v>122.78</v>
      </c>
      <c r="J3586" s="2">
        <f>MIN(Tabell2[[#This Row],[Bokat]]*Tabell2[[#This Row],[Inköpspris (SEK)]],Tabell2[[#This Row],[Totalt lagervärde ink moms]])</f>
        <v>0</v>
      </c>
      <c r="K3586" s="2">
        <f>Tabell2[[#This Row],[Totalt lagervärde ink moms]]-Tabell2[[#This Row],[Varav bokat ink moms]]</f>
        <v>122.78</v>
      </c>
      <c r="L3586" s="2">
        <f>Tabell2[[#This Row],[Antal]]*Tabell2[[#This Row],[Inpris ex moms]]</f>
        <v>98.224000000000004</v>
      </c>
      <c r="M3586" s="2">
        <f>MIN(Tabell2[[#This Row],[Bokat]]*Tabell2[[#This Row],[Inpris ex moms]],Tabell2[[#This Row],[Totalt lagervärde ex moms]])</f>
        <v>0</v>
      </c>
      <c r="N3586" s="2">
        <f>Tabell2[[#This Row],[Totalt lagervärde ex moms]]-Tabell2[[#This Row],[Varav bokat ex moms]]</f>
        <v>98.224000000000004</v>
      </c>
    </row>
    <row r="3587" spans="1:14" x14ac:dyDescent="0.2">
      <c r="A3587" t="s">
        <v>13225</v>
      </c>
      <c r="B3587" t="s">
        <v>13226</v>
      </c>
      <c r="C3587" s="2">
        <v>279</v>
      </c>
      <c r="D3587" s="2">
        <v>167</v>
      </c>
      <c r="E3587" s="2">
        <v>163.88</v>
      </c>
      <c r="F3587" s="2">
        <v>131.10400000000001</v>
      </c>
      <c r="G3587">
        <v>1</v>
      </c>
      <c r="H3587">
        <v>1</v>
      </c>
      <c r="I3587" s="2">
        <f>Tabell2[[#This Row],[Inköpspris (SEK)]]*Tabell2[[#This Row],[Antal]]</f>
        <v>163.88</v>
      </c>
      <c r="J3587" s="2">
        <f>MIN(Tabell2[[#This Row],[Bokat]]*Tabell2[[#This Row],[Inköpspris (SEK)]],Tabell2[[#This Row],[Totalt lagervärde ink moms]])</f>
        <v>163.88</v>
      </c>
      <c r="K3587" s="2">
        <f>Tabell2[[#This Row],[Totalt lagervärde ink moms]]-Tabell2[[#This Row],[Varav bokat ink moms]]</f>
        <v>0</v>
      </c>
      <c r="L3587" s="2">
        <f>Tabell2[[#This Row],[Antal]]*Tabell2[[#This Row],[Inpris ex moms]]</f>
        <v>131.10400000000001</v>
      </c>
      <c r="M3587" s="2">
        <f>MIN(Tabell2[[#This Row],[Bokat]]*Tabell2[[#This Row],[Inpris ex moms]],Tabell2[[#This Row],[Totalt lagervärde ex moms]])</f>
        <v>131.10400000000001</v>
      </c>
      <c r="N3587" s="2">
        <f>Tabell2[[#This Row],[Totalt lagervärde ex moms]]-Tabell2[[#This Row],[Varav bokat ex moms]]</f>
        <v>0</v>
      </c>
    </row>
    <row r="3588" spans="1:14" x14ac:dyDescent="0.2">
      <c r="A3588" t="s">
        <v>13227</v>
      </c>
      <c r="B3588" t="s">
        <v>13228</v>
      </c>
      <c r="C3588" s="2">
        <v>279</v>
      </c>
      <c r="D3588" s="2">
        <v>167</v>
      </c>
      <c r="E3588" s="2">
        <v>163.88</v>
      </c>
      <c r="F3588" s="2">
        <v>131.10400000000001</v>
      </c>
      <c r="G3588">
        <v>1</v>
      </c>
      <c r="H3588">
        <v>0</v>
      </c>
      <c r="I3588" s="2">
        <f>Tabell2[[#This Row],[Inköpspris (SEK)]]*Tabell2[[#This Row],[Antal]]</f>
        <v>163.88</v>
      </c>
      <c r="J3588" s="2">
        <f>MIN(Tabell2[[#This Row],[Bokat]]*Tabell2[[#This Row],[Inköpspris (SEK)]],Tabell2[[#This Row],[Totalt lagervärde ink moms]])</f>
        <v>0</v>
      </c>
      <c r="K3588" s="2">
        <f>Tabell2[[#This Row],[Totalt lagervärde ink moms]]-Tabell2[[#This Row],[Varav bokat ink moms]]</f>
        <v>163.88</v>
      </c>
      <c r="L3588" s="2">
        <f>Tabell2[[#This Row],[Antal]]*Tabell2[[#This Row],[Inpris ex moms]]</f>
        <v>131.10400000000001</v>
      </c>
      <c r="M3588" s="2">
        <f>MIN(Tabell2[[#This Row],[Bokat]]*Tabell2[[#This Row],[Inpris ex moms]],Tabell2[[#This Row],[Totalt lagervärde ex moms]])</f>
        <v>0</v>
      </c>
      <c r="N3588" s="2">
        <f>Tabell2[[#This Row],[Totalt lagervärde ex moms]]-Tabell2[[#This Row],[Varav bokat ex moms]]</f>
        <v>131.10400000000001</v>
      </c>
    </row>
    <row r="3589" spans="1:14" x14ac:dyDescent="0.2">
      <c r="A3589" t="s">
        <v>13331</v>
      </c>
      <c r="B3589" t="s">
        <v>13332</v>
      </c>
      <c r="C3589" s="2">
        <v>279</v>
      </c>
      <c r="D3589" s="2">
        <v>167</v>
      </c>
      <c r="E3589" s="2">
        <v>163.88</v>
      </c>
      <c r="F3589" s="2">
        <v>131.10400000000001</v>
      </c>
      <c r="G3589">
        <v>2</v>
      </c>
      <c r="H3589">
        <v>1</v>
      </c>
      <c r="I3589" s="2">
        <f>Tabell2[[#This Row],[Inköpspris (SEK)]]*Tabell2[[#This Row],[Antal]]</f>
        <v>327.76</v>
      </c>
      <c r="J3589" s="2">
        <f>MIN(Tabell2[[#This Row],[Bokat]]*Tabell2[[#This Row],[Inköpspris (SEK)]],Tabell2[[#This Row],[Totalt lagervärde ink moms]])</f>
        <v>163.88</v>
      </c>
      <c r="K3589" s="2">
        <f>Tabell2[[#This Row],[Totalt lagervärde ink moms]]-Tabell2[[#This Row],[Varav bokat ink moms]]</f>
        <v>163.88</v>
      </c>
      <c r="L3589" s="2">
        <f>Tabell2[[#This Row],[Antal]]*Tabell2[[#This Row],[Inpris ex moms]]</f>
        <v>262.20800000000003</v>
      </c>
      <c r="M3589" s="2">
        <f>MIN(Tabell2[[#This Row],[Bokat]]*Tabell2[[#This Row],[Inpris ex moms]],Tabell2[[#This Row],[Totalt lagervärde ex moms]])</f>
        <v>131.10400000000001</v>
      </c>
      <c r="N3589" s="2">
        <f>Tabell2[[#This Row],[Totalt lagervärde ex moms]]-Tabell2[[#This Row],[Varav bokat ex moms]]</f>
        <v>131.10400000000001</v>
      </c>
    </row>
    <row r="3590" spans="1:14" x14ac:dyDescent="0.2">
      <c r="A3590" t="s">
        <v>7512</v>
      </c>
      <c r="B3590" t="s">
        <v>7513</v>
      </c>
      <c r="C3590" s="2">
        <v>1019</v>
      </c>
      <c r="D3590" s="2">
        <v>713</v>
      </c>
      <c r="E3590" s="2">
        <v>598.5</v>
      </c>
      <c r="F3590" s="2">
        <v>478.8</v>
      </c>
      <c r="G3590">
        <v>3</v>
      </c>
      <c r="H3590">
        <v>0</v>
      </c>
      <c r="I3590" s="2">
        <f>Tabell2[[#This Row],[Inköpspris (SEK)]]*Tabell2[[#This Row],[Antal]]</f>
        <v>1795.5</v>
      </c>
      <c r="J3590" s="2">
        <f>MIN(Tabell2[[#This Row],[Bokat]]*Tabell2[[#This Row],[Inköpspris (SEK)]],Tabell2[[#This Row],[Totalt lagervärde ink moms]])</f>
        <v>0</v>
      </c>
      <c r="K3590" s="2">
        <f>Tabell2[[#This Row],[Totalt lagervärde ink moms]]-Tabell2[[#This Row],[Varav bokat ink moms]]</f>
        <v>1795.5</v>
      </c>
      <c r="L3590" s="2">
        <f>Tabell2[[#This Row],[Antal]]*Tabell2[[#This Row],[Inpris ex moms]]</f>
        <v>1436.4</v>
      </c>
      <c r="M3590" s="2">
        <f>MIN(Tabell2[[#This Row],[Bokat]]*Tabell2[[#This Row],[Inpris ex moms]],Tabell2[[#This Row],[Totalt lagervärde ex moms]])</f>
        <v>0</v>
      </c>
      <c r="N3590" s="2">
        <f>Tabell2[[#This Row],[Totalt lagervärde ex moms]]-Tabell2[[#This Row],[Varav bokat ex moms]]</f>
        <v>1436.4</v>
      </c>
    </row>
    <row r="3591" spans="1:14" x14ac:dyDescent="0.2">
      <c r="A3591" t="s">
        <v>5160</v>
      </c>
      <c r="B3591" t="s">
        <v>5161</v>
      </c>
      <c r="C3591" s="2">
        <v>339</v>
      </c>
      <c r="D3591" s="2">
        <v>203</v>
      </c>
      <c r="E3591" s="2">
        <v>199.1</v>
      </c>
      <c r="F3591" s="2">
        <v>159.28</v>
      </c>
      <c r="G3591">
        <v>1</v>
      </c>
      <c r="H3591">
        <v>0</v>
      </c>
      <c r="I3591" s="2">
        <f>Tabell2[[#This Row],[Inköpspris (SEK)]]*Tabell2[[#This Row],[Antal]]</f>
        <v>199.1</v>
      </c>
      <c r="J3591" s="2">
        <f>MIN(Tabell2[[#This Row],[Bokat]]*Tabell2[[#This Row],[Inköpspris (SEK)]],Tabell2[[#This Row],[Totalt lagervärde ink moms]])</f>
        <v>0</v>
      </c>
      <c r="K3591" s="2">
        <f>Tabell2[[#This Row],[Totalt lagervärde ink moms]]-Tabell2[[#This Row],[Varav bokat ink moms]]</f>
        <v>199.1</v>
      </c>
      <c r="L3591" s="2">
        <f>Tabell2[[#This Row],[Antal]]*Tabell2[[#This Row],[Inpris ex moms]]</f>
        <v>159.28</v>
      </c>
      <c r="M3591" s="2">
        <f>MIN(Tabell2[[#This Row],[Bokat]]*Tabell2[[#This Row],[Inpris ex moms]],Tabell2[[#This Row],[Totalt lagervärde ex moms]])</f>
        <v>0</v>
      </c>
      <c r="N3591" s="2">
        <f>Tabell2[[#This Row],[Totalt lagervärde ex moms]]-Tabell2[[#This Row],[Varav bokat ex moms]]</f>
        <v>159.28</v>
      </c>
    </row>
    <row r="3592" spans="1:14" x14ac:dyDescent="0.2">
      <c r="A3592" t="s">
        <v>10402</v>
      </c>
      <c r="B3592" t="s">
        <v>10403</v>
      </c>
      <c r="C3592" s="2">
        <v>189</v>
      </c>
      <c r="D3592" s="2">
        <v>113</v>
      </c>
      <c r="E3592" s="2">
        <v>111</v>
      </c>
      <c r="F3592" s="2">
        <v>88.800000000000011</v>
      </c>
      <c r="G3592">
        <v>1</v>
      </c>
      <c r="H3592">
        <v>0</v>
      </c>
      <c r="I3592" s="2">
        <f>Tabell2[[#This Row],[Inköpspris (SEK)]]*Tabell2[[#This Row],[Antal]]</f>
        <v>111</v>
      </c>
      <c r="J3592" s="2">
        <f>MIN(Tabell2[[#This Row],[Bokat]]*Tabell2[[#This Row],[Inköpspris (SEK)]],Tabell2[[#This Row],[Totalt lagervärde ink moms]])</f>
        <v>0</v>
      </c>
      <c r="K3592" s="2">
        <f>Tabell2[[#This Row],[Totalt lagervärde ink moms]]-Tabell2[[#This Row],[Varav bokat ink moms]]</f>
        <v>111</v>
      </c>
      <c r="L3592" s="2">
        <f>Tabell2[[#This Row],[Antal]]*Tabell2[[#This Row],[Inpris ex moms]]</f>
        <v>88.800000000000011</v>
      </c>
      <c r="M3592" s="2">
        <f>MIN(Tabell2[[#This Row],[Bokat]]*Tabell2[[#This Row],[Inpris ex moms]],Tabell2[[#This Row],[Totalt lagervärde ex moms]])</f>
        <v>0</v>
      </c>
      <c r="N3592" s="2">
        <f>Tabell2[[#This Row],[Totalt lagervärde ex moms]]-Tabell2[[#This Row],[Varav bokat ex moms]]</f>
        <v>88.800000000000011</v>
      </c>
    </row>
    <row r="3593" spans="1:14" x14ac:dyDescent="0.2">
      <c r="A3593" t="s">
        <v>7522</v>
      </c>
      <c r="B3593" t="s">
        <v>7523</v>
      </c>
      <c r="C3593" s="2">
        <v>569</v>
      </c>
      <c r="D3593" s="2">
        <v>398</v>
      </c>
      <c r="E3593" s="2">
        <v>334.16</v>
      </c>
      <c r="F3593" s="2">
        <v>267.32800000000003</v>
      </c>
      <c r="G3593">
        <v>1</v>
      </c>
      <c r="H3593">
        <v>0</v>
      </c>
      <c r="I3593" s="2">
        <f>Tabell2[[#This Row],[Inköpspris (SEK)]]*Tabell2[[#This Row],[Antal]]</f>
        <v>334.16</v>
      </c>
      <c r="J3593" s="2">
        <f>MIN(Tabell2[[#This Row],[Bokat]]*Tabell2[[#This Row],[Inköpspris (SEK)]],Tabell2[[#This Row],[Totalt lagervärde ink moms]])</f>
        <v>0</v>
      </c>
      <c r="K3593" s="2">
        <f>Tabell2[[#This Row],[Totalt lagervärde ink moms]]-Tabell2[[#This Row],[Varav bokat ink moms]]</f>
        <v>334.16</v>
      </c>
      <c r="L3593" s="2">
        <f>Tabell2[[#This Row],[Antal]]*Tabell2[[#This Row],[Inpris ex moms]]</f>
        <v>267.32800000000003</v>
      </c>
      <c r="M3593" s="2">
        <f>MIN(Tabell2[[#This Row],[Bokat]]*Tabell2[[#This Row],[Inpris ex moms]],Tabell2[[#This Row],[Totalt lagervärde ex moms]])</f>
        <v>0</v>
      </c>
      <c r="N3593" s="2">
        <f>Tabell2[[#This Row],[Totalt lagervärde ex moms]]-Tabell2[[#This Row],[Varav bokat ex moms]]</f>
        <v>267.32800000000003</v>
      </c>
    </row>
    <row r="3594" spans="1:14" x14ac:dyDescent="0.2">
      <c r="A3594" t="s">
        <v>50</v>
      </c>
      <c r="B3594" t="s">
        <v>51</v>
      </c>
      <c r="C3594" s="2">
        <v>745</v>
      </c>
      <c r="E3594" s="2">
        <v>437.5</v>
      </c>
      <c r="F3594" s="2">
        <v>350</v>
      </c>
      <c r="G3594">
        <v>1</v>
      </c>
      <c r="H3594">
        <v>0</v>
      </c>
      <c r="I3594" s="2">
        <f>Tabell2[[#This Row],[Inköpspris (SEK)]]*Tabell2[[#This Row],[Antal]]</f>
        <v>437.5</v>
      </c>
      <c r="J3594" s="2">
        <f>MIN(Tabell2[[#This Row],[Bokat]]*Tabell2[[#This Row],[Inköpspris (SEK)]],Tabell2[[#This Row],[Totalt lagervärde ink moms]])</f>
        <v>0</v>
      </c>
      <c r="K3594" s="2">
        <f>Tabell2[[#This Row],[Totalt lagervärde ink moms]]-Tabell2[[#This Row],[Varav bokat ink moms]]</f>
        <v>437.5</v>
      </c>
      <c r="L3594" s="2">
        <f>Tabell2[[#This Row],[Antal]]*Tabell2[[#This Row],[Inpris ex moms]]</f>
        <v>350</v>
      </c>
      <c r="M3594" s="2">
        <f>MIN(Tabell2[[#This Row],[Bokat]]*Tabell2[[#This Row],[Inpris ex moms]],Tabell2[[#This Row],[Totalt lagervärde ex moms]])</f>
        <v>0</v>
      </c>
      <c r="N3594" s="2">
        <f>Tabell2[[#This Row],[Totalt lagervärde ex moms]]-Tabell2[[#This Row],[Varav bokat ex moms]]</f>
        <v>350</v>
      </c>
    </row>
    <row r="3595" spans="1:14" x14ac:dyDescent="0.2">
      <c r="A3595" t="s">
        <v>118</v>
      </c>
      <c r="B3595" t="s">
        <v>119</v>
      </c>
      <c r="C3595" s="2">
        <v>745</v>
      </c>
      <c r="E3595" s="2">
        <v>437.5</v>
      </c>
      <c r="F3595" s="2">
        <v>350</v>
      </c>
      <c r="G3595">
        <v>1</v>
      </c>
      <c r="H3595">
        <v>0</v>
      </c>
      <c r="I3595" s="2">
        <f>Tabell2[[#This Row],[Inköpspris (SEK)]]*Tabell2[[#This Row],[Antal]]</f>
        <v>437.5</v>
      </c>
      <c r="J3595" s="2">
        <f>MIN(Tabell2[[#This Row],[Bokat]]*Tabell2[[#This Row],[Inköpspris (SEK)]],Tabell2[[#This Row],[Totalt lagervärde ink moms]])</f>
        <v>0</v>
      </c>
      <c r="K3595" s="2">
        <f>Tabell2[[#This Row],[Totalt lagervärde ink moms]]-Tabell2[[#This Row],[Varav bokat ink moms]]</f>
        <v>437.5</v>
      </c>
      <c r="L3595" s="2">
        <f>Tabell2[[#This Row],[Antal]]*Tabell2[[#This Row],[Inpris ex moms]]</f>
        <v>350</v>
      </c>
      <c r="M3595" s="2">
        <f>MIN(Tabell2[[#This Row],[Bokat]]*Tabell2[[#This Row],[Inpris ex moms]],Tabell2[[#This Row],[Totalt lagervärde ex moms]])</f>
        <v>0</v>
      </c>
      <c r="N3595" s="2">
        <f>Tabell2[[#This Row],[Totalt lagervärde ex moms]]-Tabell2[[#This Row],[Varav bokat ex moms]]</f>
        <v>350</v>
      </c>
    </row>
    <row r="3596" spans="1:14" x14ac:dyDescent="0.2">
      <c r="A3596" t="s">
        <v>9608</v>
      </c>
      <c r="B3596" t="s">
        <v>9609</v>
      </c>
      <c r="C3596" s="2">
        <v>199</v>
      </c>
      <c r="D3596" s="2">
        <v>139</v>
      </c>
      <c r="E3596" s="2">
        <v>116.85</v>
      </c>
      <c r="F3596" s="2">
        <v>93.48</v>
      </c>
      <c r="G3596">
        <v>5</v>
      </c>
      <c r="H3596">
        <v>0</v>
      </c>
      <c r="I3596" s="2">
        <f>Tabell2[[#This Row],[Inköpspris (SEK)]]*Tabell2[[#This Row],[Antal]]</f>
        <v>584.25</v>
      </c>
      <c r="J3596" s="2">
        <f>MIN(Tabell2[[#This Row],[Bokat]]*Tabell2[[#This Row],[Inköpspris (SEK)]],Tabell2[[#This Row],[Totalt lagervärde ink moms]])</f>
        <v>0</v>
      </c>
      <c r="K3596" s="2">
        <f>Tabell2[[#This Row],[Totalt lagervärde ink moms]]-Tabell2[[#This Row],[Varav bokat ink moms]]</f>
        <v>584.25</v>
      </c>
      <c r="L3596" s="2">
        <f>Tabell2[[#This Row],[Antal]]*Tabell2[[#This Row],[Inpris ex moms]]</f>
        <v>467.40000000000003</v>
      </c>
      <c r="M3596" s="2">
        <f>MIN(Tabell2[[#This Row],[Bokat]]*Tabell2[[#This Row],[Inpris ex moms]],Tabell2[[#This Row],[Totalt lagervärde ex moms]])</f>
        <v>0</v>
      </c>
      <c r="N3596" s="2">
        <f>Tabell2[[#This Row],[Totalt lagervärde ex moms]]-Tabell2[[#This Row],[Varav bokat ex moms]]</f>
        <v>467.40000000000003</v>
      </c>
    </row>
    <row r="3597" spans="1:14" x14ac:dyDescent="0.2">
      <c r="A3597" t="s">
        <v>9610</v>
      </c>
      <c r="B3597" t="s">
        <v>9611</v>
      </c>
      <c r="C3597" s="2">
        <v>199</v>
      </c>
      <c r="D3597" s="2">
        <v>139</v>
      </c>
      <c r="E3597" s="2">
        <v>116.85</v>
      </c>
      <c r="F3597" s="2">
        <v>93.48</v>
      </c>
      <c r="G3597">
        <v>1</v>
      </c>
      <c r="H3597">
        <v>0</v>
      </c>
      <c r="I3597" s="2">
        <f>Tabell2[[#This Row],[Inköpspris (SEK)]]*Tabell2[[#This Row],[Antal]]</f>
        <v>116.85</v>
      </c>
      <c r="J3597" s="2">
        <f>MIN(Tabell2[[#This Row],[Bokat]]*Tabell2[[#This Row],[Inköpspris (SEK)]],Tabell2[[#This Row],[Totalt lagervärde ink moms]])</f>
        <v>0</v>
      </c>
      <c r="K3597" s="2">
        <f>Tabell2[[#This Row],[Totalt lagervärde ink moms]]-Tabell2[[#This Row],[Varav bokat ink moms]]</f>
        <v>116.85</v>
      </c>
      <c r="L3597" s="2">
        <f>Tabell2[[#This Row],[Antal]]*Tabell2[[#This Row],[Inpris ex moms]]</f>
        <v>93.48</v>
      </c>
      <c r="M3597" s="2">
        <f>MIN(Tabell2[[#This Row],[Bokat]]*Tabell2[[#This Row],[Inpris ex moms]],Tabell2[[#This Row],[Totalt lagervärde ex moms]])</f>
        <v>0</v>
      </c>
      <c r="N3597" s="2">
        <f>Tabell2[[#This Row],[Totalt lagervärde ex moms]]-Tabell2[[#This Row],[Varav bokat ex moms]]</f>
        <v>93.48</v>
      </c>
    </row>
    <row r="3598" spans="1:14" x14ac:dyDescent="0.2">
      <c r="A3598" t="s">
        <v>1146</v>
      </c>
      <c r="B3598" t="s">
        <v>1147</v>
      </c>
      <c r="C3598" s="2">
        <v>319</v>
      </c>
      <c r="D3598" s="2">
        <v>191</v>
      </c>
      <c r="E3598" s="2">
        <v>187.3</v>
      </c>
      <c r="F3598" s="2">
        <v>149.84</v>
      </c>
      <c r="G3598">
        <v>1</v>
      </c>
      <c r="H3598">
        <v>0</v>
      </c>
      <c r="I3598" s="2">
        <f>Tabell2[[#This Row],[Inköpspris (SEK)]]*Tabell2[[#This Row],[Antal]]</f>
        <v>187.3</v>
      </c>
      <c r="J3598" s="2">
        <f>MIN(Tabell2[[#This Row],[Bokat]]*Tabell2[[#This Row],[Inköpspris (SEK)]],Tabell2[[#This Row],[Totalt lagervärde ink moms]])</f>
        <v>0</v>
      </c>
      <c r="K3598" s="2">
        <f>Tabell2[[#This Row],[Totalt lagervärde ink moms]]-Tabell2[[#This Row],[Varav bokat ink moms]]</f>
        <v>187.3</v>
      </c>
      <c r="L3598" s="2">
        <f>Tabell2[[#This Row],[Antal]]*Tabell2[[#This Row],[Inpris ex moms]]</f>
        <v>149.84</v>
      </c>
      <c r="M3598" s="2">
        <f>MIN(Tabell2[[#This Row],[Bokat]]*Tabell2[[#This Row],[Inpris ex moms]],Tabell2[[#This Row],[Totalt lagervärde ex moms]])</f>
        <v>0</v>
      </c>
      <c r="N3598" s="2">
        <f>Tabell2[[#This Row],[Totalt lagervärde ex moms]]-Tabell2[[#This Row],[Varav bokat ex moms]]</f>
        <v>149.84</v>
      </c>
    </row>
    <row r="3599" spans="1:14" x14ac:dyDescent="0.2">
      <c r="A3599" t="s">
        <v>1148</v>
      </c>
      <c r="B3599" t="s">
        <v>1149</v>
      </c>
      <c r="C3599" s="2">
        <v>319</v>
      </c>
      <c r="D3599" s="2">
        <v>191</v>
      </c>
      <c r="E3599" s="2">
        <v>187.3</v>
      </c>
      <c r="F3599" s="2">
        <v>149.84</v>
      </c>
      <c r="G3599">
        <v>1</v>
      </c>
      <c r="H3599">
        <v>0</v>
      </c>
      <c r="I3599" s="2">
        <f>Tabell2[[#This Row],[Inköpspris (SEK)]]*Tabell2[[#This Row],[Antal]]</f>
        <v>187.3</v>
      </c>
      <c r="J3599" s="2">
        <f>MIN(Tabell2[[#This Row],[Bokat]]*Tabell2[[#This Row],[Inköpspris (SEK)]],Tabell2[[#This Row],[Totalt lagervärde ink moms]])</f>
        <v>0</v>
      </c>
      <c r="K3599" s="2">
        <f>Tabell2[[#This Row],[Totalt lagervärde ink moms]]-Tabell2[[#This Row],[Varav bokat ink moms]]</f>
        <v>187.3</v>
      </c>
      <c r="L3599" s="2">
        <f>Tabell2[[#This Row],[Antal]]*Tabell2[[#This Row],[Inpris ex moms]]</f>
        <v>149.84</v>
      </c>
      <c r="M3599" s="2">
        <f>MIN(Tabell2[[#This Row],[Bokat]]*Tabell2[[#This Row],[Inpris ex moms]],Tabell2[[#This Row],[Totalt lagervärde ex moms]])</f>
        <v>0</v>
      </c>
      <c r="N3599" s="2">
        <f>Tabell2[[#This Row],[Totalt lagervärde ex moms]]-Tabell2[[#This Row],[Varav bokat ex moms]]</f>
        <v>149.84</v>
      </c>
    </row>
    <row r="3600" spans="1:14" x14ac:dyDescent="0.2">
      <c r="A3600" t="s">
        <v>15813</v>
      </c>
      <c r="B3600" t="s">
        <v>15814</v>
      </c>
      <c r="C3600" s="2">
        <v>699</v>
      </c>
      <c r="D3600" s="2">
        <v>419</v>
      </c>
      <c r="E3600" s="2">
        <v>410.4</v>
      </c>
      <c r="F3600" s="2">
        <v>328.32</v>
      </c>
      <c r="G3600">
        <v>2</v>
      </c>
      <c r="H3600">
        <v>0</v>
      </c>
      <c r="I3600" s="2">
        <f>Tabell2[[#This Row],[Inköpspris (SEK)]]*Tabell2[[#This Row],[Antal]]</f>
        <v>820.8</v>
      </c>
      <c r="J3600" s="2">
        <f>MIN(Tabell2[[#This Row],[Bokat]]*Tabell2[[#This Row],[Inköpspris (SEK)]],Tabell2[[#This Row],[Totalt lagervärde ink moms]])</f>
        <v>0</v>
      </c>
      <c r="K3600" s="2">
        <f>Tabell2[[#This Row],[Totalt lagervärde ink moms]]-Tabell2[[#This Row],[Varav bokat ink moms]]</f>
        <v>820.8</v>
      </c>
      <c r="L3600" s="2">
        <f>Tabell2[[#This Row],[Antal]]*Tabell2[[#This Row],[Inpris ex moms]]</f>
        <v>656.64</v>
      </c>
      <c r="M3600" s="2">
        <f>MIN(Tabell2[[#This Row],[Bokat]]*Tabell2[[#This Row],[Inpris ex moms]],Tabell2[[#This Row],[Totalt lagervärde ex moms]])</f>
        <v>0</v>
      </c>
      <c r="N3600" s="2">
        <f>Tabell2[[#This Row],[Totalt lagervärde ex moms]]-Tabell2[[#This Row],[Varav bokat ex moms]]</f>
        <v>656.64</v>
      </c>
    </row>
    <row r="3601" spans="1:14" x14ac:dyDescent="0.2">
      <c r="A3601" t="s">
        <v>5749</v>
      </c>
      <c r="B3601" t="s">
        <v>5750</v>
      </c>
      <c r="C3601" s="2">
        <v>45</v>
      </c>
      <c r="D3601" s="2">
        <v>31</v>
      </c>
      <c r="E3601" s="2">
        <v>26.42</v>
      </c>
      <c r="F3601" s="2">
        <v>21.136000000000003</v>
      </c>
      <c r="G3601">
        <v>4</v>
      </c>
      <c r="H3601">
        <v>0</v>
      </c>
      <c r="I3601" s="2">
        <f>Tabell2[[#This Row],[Inköpspris (SEK)]]*Tabell2[[#This Row],[Antal]]</f>
        <v>105.68</v>
      </c>
      <c r="J3601" s="2">
        <f>MIN(Tabell2[[#This Row],[Bokat]]*Tabell2[[#This Row],[Inköpspris (SEK)]],Tabell2[[#This Row],[Totalt lagervärde ink moms]])</f>
        <v>0</v>
      </c>
      <c r="K3601" s="2">
        <f>Tabell2[[#This Row],[Totalt lagervärde ink moms]]-Tabell2[[#This Row],[Varav bokat ink moms]]</f>
        <v>105.68</v>
      </c>
      <c r="L3601" s="2">
        <f>Tabell2[[#This Row],[Antal]]*Tabell2[[#This Row],[Inpris ex moms]]</f>
        <v>84.544000000000011</v>
      </c>
      <c r="M3601" s="2">
        <f>MIN(Tabell2[[#This Row],[Bokat]]*Tabell2[[#This Row],[Inpris ex moms]],Tabell2[[#This Row],[Totalt lagervärde ex moms]])</f>
        <v>0</v>
      </c>
      <c r="N3601" s="2">
        <f>Tabell2[[#This Row],[Totalt lagervärde ex moms]]-Tabell2[[#This Row],[Varav bokat ex moms]]</f>
        <v>84.544000000000011</v>
      </c>
    </row>
    <row r="3602" spans="1:14" x14ac:dyDescent="0.2">
      <c r="A3602" t="s">
        <v>17663</v>
      </c>
      <c r="B3602" t="s">
        <v>17664</v>
      </c>
      <c r="C3602" s="2">
        <v>85</v>
      </c>
      <c r="D3602" s="2">
        <v>59</v>
      </c>
      <c r="E3602" s="2">
        <v>49.9</v>
      </c>
      <c r="F3602" s="2">
        <v>39.92</v>
      </c>
      <c r="G3602">
        <v>2</v>
      </c>
      <c r="H3602">
        <v>0</v>
      </c>
      <c r="I3602" s="2">
        <f>Tabell2[[#This Row],[Inköpspris (SEK)]]*Tabell2[[#This Row],[Antal]]</f>
        <v>99.8</v>
      </c>
      <c r="J3602" s="2">
        <f>MIN(Tabell2[[#This Row],[Bokat]]*Tabell2[[#This Row],[Inköpspris (SEK)]],Tabell2[[#This Row],[Totalt lagervärde ink moms]])</f>
        <v>0</v>
      </c>
      <c r="K3602" s="2">
        <f>Tabell2[[#This Row],[Totalt lagervärde ink moms]]-Tabell2[[#This Row],[Varav bokat ink moms]]</f>
        <v>99.8</v>
      </c>
      <c r="L3602" s="2">
        <f>Tabell2[[#This Row],[Antal]]*Tabell2[[#This Row],[Inpris ex moms]]</f>
        <v>79.84</v>
      </c>
      <c r="M3602" s="2">
        <f>MIN(Tabell2[[#This Row],[Bokat]]*Tabell2[[#This Row],[Inpris ex moms]],Tabell2[[#This Row],[Totalt lagervärde ex moms]])</f>
        <v>0</v>
      </c>
      <c r="N3602" s="2">
        <f>Tabell2[[#This Row],[Totalt lagervärde ex moms]]-Tabell2[[#This Row],[Varav bokat ex moms]]</f>
        <v>79.84</v>
      </c>
    </row>
    <row r="3603" spans="1:14" x14ac:dyDescent="0.2">
      <c r="A3603" t="s">
        <v>13846</v>
      </c>
      <c r="B3603" t="s">
        <v>13847</v>
      </c>
      <c r="C3603" s="2">
        <v>1399</v>
      </c>
      <c r="D3603" s="2">
        <v>839</v>
      </c>
      <c r="E3603" s="2">
        <v>821.29</v>
      </c>
      <c r="F3603" s="2">
        <v>657.03200000000004</v>
      </c>
      <c r="G3603">
        <v>2</v>
      </c>
      <c r="H3603">
        <v>0</v>
      </c>
      <c r="I3603" s="2">
        <f>Tabell2[[#This Row],[Inköpspris (SEK)]]*Tabell2[[#This Row],[Antal]]</f>
        <v>1642.58</v>
      </c>
      <c r="J3603" s="2">
        <f>MIN(Tabell2[[#This Row],[Bokat]]*Tabell2[[#This Row],[Inköpspris (SEK)]],Tabell2[[#This Row],[Totalt lagervärde ink moms]])</f>
        <v>0</v>
      </c>
      <c r="K3603" s="2">
        <f>Tabell2[[#This Row],[Totalt lagervärde ink moms]]-Tabell2[[#This Row],[Varav bokat ink moms]]</f>
        <v>1642.58</v>
      </c>
      <c r="L3603" s="2">
        <f>Tabell2[[#This Row],[Antal]]*Tabell2[[#This Row],[Inpris ex moms]]</f>
        <v>1314.0640000000001</v>
      </c>
      <c r="M3603" s="2">
        <f>MIN(Tabell2[[#This Row],[Bokat]]*Tabell2[[#This Row],[Inpris ex moms]],Tabell2[[#This Row],[Totalt lagervärde ex moms]])</f>
        <v>0</v>
      </c>
      <c r="N3603" s="2">
        <f>Tabell2[[#This Row],[Totalt lagervärde ex moms]]-Tabell2[[#This Row],[Varav bokat ex moms]]</f>
        <v>1314.0640000000001</v>
      </c>
    </row>
    <row r="3604" spans="1:14" x14ac:dyDescent="0.2">
      <c r="A3604" t="s">
        <v>1114</v>
      </c>
      <c r="B3604" t="s">
        <v>1115</v>
      </c>
      <c r="C3604" s="2">
        <v>339</v>
      </c>
      <c r="D3604" s="2">
        <v>203</v>
      </c>
      <c r="E3604" s="2">
        <v>199</v>
      </c>
      <c r="F3604" s="2">
        <v>159.20000000000002</v>
      </c>
      <c r="G3604">
        <v>8</v>
      </c>
      <c r="H3604">
        <v>0</v>
      </c>
      <c r="I3604" s="2">
        <f>Tabell2[[#This Row],[Inköpspris (SEK)]]*Tabell2[[#This Row],[Antal]]</f>
        <v>1592</v>
      </c>
      <c r="J3604" s="2">
        <f>MIN(Tabell2[[#This Row],[Bokat]]*Tabell2[[#This Row],[Inköpspris (SEK)]],Tabell2[[#This Row],[Totalt lagervärde ink moms]])</f>
        <v>0</v>
      </c>
      <c r="K3604" s="2">
        <f>Tabell2[[#This Row],[Totalt lagervärde ink moms]]-Tabell2[[#This Row],[Varav bokat ink moms]]</f>
        <v>1592</v>
      </c>
      <c r="L3604" s="2">
        <f>Tabell2[[#This Row],[Antal]]*Tabell2[[#This Row],[Inpris ex moms]]</f>
        <v>1273.6000000000001</v>
      </c>
      <c r="M3604" s="2">
        <f>MIN(Tabell2[[#This Row],[Bokat]]*Tabell2[[#This Row],[Inpris ex moms]],Tabell2[[#This Row],[Totalt lagervärde ex moms]])</f>
        <v>0</v>
      </c>
      <c r="N3604" s="2">
        <f>Tabell2[[#This Row],[Totalt lagervärde ex moms]]-Tabell2[[#This Row],[Varav bokat ex moms]]</f>
        <v>1273.6000000000001</v>
      </c>
    </row>
    <row r="3605" spans="1:14" x14ac:dyDescent="0.2">
      <c r="A3605" t="s">
        <v>9559</v>
      </c>
      <c r="B3605" t="s">
        <v>9560</v>
      </c>
      <c r="C3605" s="2">
        <v>305</v>
      </c>
      <c r="D3605" s="2">
        <v>183</v>
      </c>
      <c r="E3605" s="2">
        <v>179.03</v>
      </c>
      <c r="F3605" s="2">
        <v>143.22400000000002</v>
      </c>
      <c r="G3605">
        <v>6</v>
      </c>
      <c r="H3605">
        <v>0</v>
      </c>
      <c r="I3605" s="2">
        <f>Tabell2[[#This Row],[Inköpspris (SEK)]]*Tabell2[[#This Row],[Antal]]</f>
        <v>1074.18</v>
      </c>
      <c r="J3605" s="2">
        <f>MIN(Tabell2[[#This Row],[Bokat]]*Tabell2[[#This Row],[Inköpspris (SEK)]],Tabell2[[#This Row],[Totalt lagervärde ink moms]])</f>
        <v>0</v>
      </c>
      <c r="K3605" s="2">
        <f>Tabell2[[#This Row],[Totalt lagervärde ink moms]]-Tabell2[[#This Row],[Varav bokat ink moms]]</f>
        <v>1074.18</v>
      </c>
      <c r="L3605" s="2">
        <f>Tabell2[[#This Row],[Antal]]*Tabell2[[#This Row],[Inpris ex moms]]</f>
        <v>859.34400000000005</v>
      </c>
      <c r="M3605" s="2">
        <f>MIN(Tabell2[[#This Row],[Bokat]]*Tabell2[[#This Row],[Inpris ex moms]],Tabell2[[#This Row],[Totalt lagervärde ex moms]])</f>
        <v>0</v>
      </c>
      <c r="N3605" s="2">
        <f>Tabell2[[#This Row],[Totalt lagervärde ex moms]]-Tabell2[[#This Row],[Varav bokat ex moms]]</f>
        <v>859.34400000000005</v>
      </c>
    </row>
    <row r="3606" spans="1:14" x14ac:dyDescent="0.2">
      <c r="A3606" t="s">
        <v>5182</v>
      </c>
      <c r="B3606" t="s">
        <v>5183</v>
      </c>
      <c r="C3606" s="2">
        <v>119</v>
      </c>
      <c r="D3606" s="2">
        <v>83</v>
      </c>
      <c r="E3606" s="2">
        <v>69.849999999999994</v>
      </c>
      <c r="F3606" s="2">
        <v>55.879999999999995</v>
      </c>
      <c r="G3606">
        <v>1</v>
      </c>
      <c r="H3606">
        <v>0</v>
      </c>
      <c r="I3606" s="2">
        <f>Tabell2[[#This Row],[Inköpspris (SEK)]]*Tabell2[[#This Row],[Antal]]</f>
        <v>69.849999999999994</v>
      </c>
      <c r="J3606" s="2">
        <f>MIN(Tabell2[[#This Row],[Bokat]]*Tabell2[[#This Row],[Inköpspris (SEK)]],Tabell2[[#This Row],[Totalt lagervärde ink moms]])</f>
        <v>0</v>
      </c>
      <c r="K3606" s="2">
        <f>Tabell2[[#This Row],[Totalt lagervärde ink moms]]-Tabell2[[#This Row],[Varav bokat ink moms]]</f>
        <v>69.849999999999994</v>
      </c>
      <c r="L3606" s="2">
        <f>Tabell2[[#This Row],[Antal]]*Tabell2[[#This Row],[Inpris ex moms]]</f>
        <v>55.879999999999995</v>
      </c>
      <c r="M3606" s="2">
        <f>MIN(Tabell2[[#This Row],[Bokat]]*Tabell2[[#This Row],[Inpris ex moms]],Tabell2[[#This Row],[Totalt lagervärde ex moms]])</f>
        <v>0</v>
      </c>
      <c r="N3606" s="2">
        <f>Tabell2[[#This Row],[Totalt lagervärde ex moms]]-Tabell2[[#This Row],[Varav bokat ex moms]]</f>
        <v>55.879999999999995</v>
      </c>
    </row>
    <row r="3607" spans="1:14" x14ac:dyDescent="0.2">
      <c r="A3607" t="s">
        <v>7390</v>
      </c>
      <c r="B3607" t="s">
        <v>7391</v>
      </c>
      <c r="C3607" s="2">
        <v>45</v>
      </c>
      <c r="D3607" s="2">
        <v>31</v>
      </c>
      <c r="E3607" s="2">
        <v>26.41</v>
      </c>
      <c r="F3607" s="2">
        <v>21.128</v>
      </c>
      <c r="G3607">
        <v>9</v>
      </c>
      <c r="H3607">
        <v>0</v>
      </c>
      <c r="I3607" s="2">
        <f>Tabell2[[#This Row],[Inköpspris (SEK)]]*Tabell2[[#This Row],[Antal]]</f>
        <v>237.69</v>
      </c>
      <c r="J3607" s="2">
        <f>MIN(Tabell2[[#This Row],[Bokat]]*Tabell2[[#This Row],[Inköpspris (SEK)]],Tabell2[[#This Row],[Totalt lagervärde ink moms]])</f>
        <v>0</v>
      </c>
      <c r="K3607" s="2">
        <f>Tabell2[[#This Row],[Totalt lagervärde ink moms]]-Tabell2[[#This Row],[Varav bokat ink moms]]</f>
        <v>237.69</v>
      </c>
      <c r="L3607" s="2">
        <f>Tabell2[[#This Row],[Antal]]*Tabell2[[#This Row],[Inpris ex moms]]</f>
        <v>190.15199999999999</v>
      </c>
      <c r="M3607" s="2">
        <f>MIN(Tabell2[[#This Row],[Bokat]]*Tabell2[[#This Row],[Inpris ex moms]],Tabell2[[#This Row],[Totalt lagervärde ex moms]])</f>
        <v>0</v>
      </c>
      <c r="N3607" s="2">
        <f>Tabell2[[#This Row],[Totalt lagervärde ex moms]]-Tabell2[[#This Row],[Varav bokat ex moms]]</f>
        <v>190.15199999999999</v>
      </c>
    </row>
    <row r="3608" spans="1:14" x14ac:dyDescent="0.2">
      <c r="A3608" t="s">
        <v>7392</v>
      </c>
      <c r="B3608" t="s">
        <v>7391</v>
      </c>
      <c r="C3608" s="2">
        <v>45</v>
      </c>
      <c r="D3608" s="2">
        <v>31</v>
      </c>
      <c r="E3608" s="2">
        <v>26.41</v>
      </c>
      <c r="F3608" s="2">
        <v>21.128</v>
      </c>
      <c r="G3608">
        <v>9</v>
      </c>
      <c r="H3608">
        <v>0</v>
      </c>
      <c r="I3608" s="2">
        <f>Tabell2[[#This Row],[Inköpspris (SEK)]]*Tabell2[[#This Row],[Antal]]</f>
        <v>237.69</v>
      </c>
      <c r="J3608" s="2">
        <f>MIN(Tabell2[[#This Row],[Bokat]]*Tabell2[[#This Row],[Inköpspris (SEK)]],Tabell2[[#This Row],[Totalt lagervärde ink moms]])</f>
        <v>0</v>
      </c>
      <c r="K3608" s="2">
        <f>Tabell2[[#This Row],[Totalt lagervärde ink moms]]-Tabell2[[#This Row],[Varav bokat ink moms]]</f>
        <v>237.69</v>
      </c>
      <c r="L3608" s="2">
        <f>Tabell2[[#This Row],[Antal]]*Tabell2[[#This Row],[Inpris ex moms]]</f>
        <v>190.15199999999999</v>
      </c>
      <c r="M3608" s="2">
        <f>MIN(Tabell2[[#This Row],[Bokat]]*Tabell2[[#This Row],[Inpris ex moms]],Tabell2[[#This Row],[Totalt lagervärde ex moms]])</f>
        <v>0</v>
      </c>
      <c r="N3608" s="2">
        <f>Tabell2[[#This Row],[Totalt lagervärde ex moms]]-Tabell2[[#This Row],[Varav bokat ex moms]]</f>
        <v>190.15199999999999</v>
      </c>
    </row>
    <row r="3609" spans="1:14" x14ac:dyDescent="0.2">
      <c r="A3609" t="s">
        <v>12298</v>
      </c>
      <c r="B3609" t="s">
        <v>12299</v>
      </c>
      <c r="C3609" s="2">
        <v>699</v>
      </c>
      <c r="D3609" s="2">
        <v>419</v>
      </c>
      <c r="E3609" s="2">
        <v>410.2</v>
      </c>
      <c r="F3609" s="2">
        <v>328.16</v>
      </c>
      <c r="G3609">
        <v>3</v>
      </c>
      <c r="H3609">
        <v>0</v>
      </c>
      <c r="I3609" s="2">
        <f>Tabell2[[#This Row],[Inköpspris (SEK)]]*Tabell2[[#This Row],[Antal]]</f>
        <v>1230.5999999999999</v>
      </c>
      <c r="J3609" s="2">
        <f>MIN(Tabell2[[#This Row],[Bokat]]*Tabell2[[#This Row],[Inköpspris (SEK)]],Tabell2[[#This Row],[Totalt lagervärde ink moms]])</f>
        <v>0</v>
      </c>
      <c r="K3609" s="2">
        <f>Tabell2[[#This Row],[Totalt lagervärde ink moms]]-Tabell2[[#This Row],[Varav bokat ink moms]]</f>
        <v>1230.5999999999999</v>
      </c>
      <c r="L3609" s="2">
        <f>Tabell2[[#This Row],[Antal]]*Tabell2[[#This Row],[Inpris ex moms]]</f>
        <v>984.48</v>
      </c>
      <c r="M3609" s="2">
        <f>MIN(Tabell2[[#This Row],[Bokat]]*Tabell2[[#This Row],[Inpris ex moms]],Tabell2[[#This Row],[Totalt lagervärde ex moms]])</f>
        <v>0</v>
      </c>
      <c r="N3609" s="2">
        <f>Tabell2[[#This Row],[Totalt lagervärde ex moms]]-Tabell2[[#This Row],[Varav bokat ex moms]]</f>
        <v>984.48</v>
      </c>
    </row>
    <row r="3610" spans="1:14" x14ac:dyDescent="0.2">
      <c r="A3610" t="s">
        <v>16041</v>
      </c>
      <c r="B3610" t="s">
        <v>16042</v>
      </c>
      <c r="C3610" s="2">
        <v>699</v>
      </c>
      <c r="D3610" s="2">
        <v>419</v>
      </c>
      <c r="E3610" s="2">
        <v>410.2</v>
      </c>
      <c r="F3610" s="2">
        <v>328.16</v>
      </c>
      <c r="G3610">
        <v>1</v>
      </c>
      <c r="H3610">
        <v>0</v>
      </c>
      <c r="I3610" s="2">
        <f>Tabell2[[#This Row],[Inköpspris (SEK)]]*Tabell2[[#This Row],[Antal]]</f>
        <v>410.2</v>
      </c>
      <c r="J3610" s="2">
        <f>MIN(Tabell2[[#This Row],[Bokat]]*Tabell2[[#This Row],[Inköpspris (SEK)]],Tabell2[[#This Row],[Totalt lagervärde ink moms]])</f>
        <v>0</v>
      </c>
      <c r="K3610" s="2">
        <f>Tabell2[[#This Row],[Totalt lagervärde ink moms]]-Tabell2[[#This Row],[Varav bokat ink moms]]</f>
        <v>410.2</v>
      </c>
      <c r="L3610" s="2">
        <f>Tabell2[[#This Row],[Antal]]*Tabell2[[#This Row],[Inpris ex moms]]</f>
        <v>328.16</v>
      </c>
      <c r="M3610" s="2">
        <f>MIN(Tabell2[[#This Row],[Bokat]]*Tabell2[[#This Row],[Inpris ex moms]],Tabell2[[#This Row],[Totalt lagervärde ex moms]])</f>
        <v>0</v>
      </c>
      <c r="N3610" s="2">
        <f>Tabell2[[#This Row],[Totalt lagervärde ex moms]]-Tabell2[[#This Row],[Varav bokat ex moms]]</f>
        <v>328.16</v>
      </c>
    </row>
    <row r="3611" spans="1:14" x14ac:dyDescent="0.2">
      <c r="A3611" t="s">
        <v>4665</v>
      </c>
      <c r="B3611" t="s">
        <v>4666</v>
      </c>
      <c r="C3611" s="2">
        <v>429</v>
      </c>
      <c r="D3611" s="2">
        <v>300</v>
      </c>
      <c r="E3611" s="2">
        <v>251.75</v>
      </c>
      <c r="F3611" s="2">
        <v>201.4</v>
      </c>
      <c r="G3611">
        <v>1</v>
      </c>
      <c r="H3611">
        <v>0</v>
      </c>
      <c r="I3611" s="2">
        <f>Tabell2[[#This Row],[Inköpspris (SEK)]]*Tabell2[[#This Row],[Antal]]</f>
        <v>251.75</v>
      </c>
      <c r="J3611" s="2">
        <f>MIN(Tabell2[[#This Row],[Bokat]]*Tabell2[[#This Row],[Inköpspris (SEK)]],Tabell2[[#This Row],[Totalt lagervärde ink moms]])</f>
        <v>0</v>
      </c>
      <c r="K3611" s="2">
        <f>Tabell2[[#This Row],[Totalt lagervärde ink moms]]-Tabell2[[#This Row],[Varav bokat ink moms]]</f>
        <v>251.75</v>
      </c>
      <c r="L3611" s="2">
        <f>Tabell2[[#This Row],[Antal]]*Tabell2[[#This Row],[Inpris ex moms]]</f>
        <v>201.4</v>
      </c>
      <c r="M3611" s="2">
        <f>MIN(Tabell2[[#This Row],[Bokat]]*Tabell2[[#This Row],[Inpris ex moms]],Tabell2[[#This Row],[Totalt lagervärde ex moms]])</f>
        <v>0</v>
      </c>
      <c r="N3611" s="2">
        <f>Tabell2[[#This Row],[Totalt lagervärde ex moms]]-Tabell2[[#This Row],[Varav bokat ex moms]]</f>
        <v>201.4</v>
      </c>
    </row>
    <row r="3612" spans="1:14" x14ac:dyDescent="0.2">
      <c r="A3612" t="s">
        <v>11042</v>
      </c>
      <c r="B3612" t="s">
        <v>11043</v>
      </c>
      <c r="C3612" s="2">
        <v>829</v>
      </c>
      <c r="D3612" s="2">
        <v>580</v>
      </c>
      <c r="E3612" s="2">
        <v>486.44</v>
      </c>
      <c r="F3612" s="2">
        <v>389.15200000000004</v>
      </c>
      <c r="G3612">
        <v>1</v>
      </c>
      <c r="H3612">
        <v>0</v>
      </c>
      <c r="I3612" s="2">
        <f>Tabell2[[#This Row],[Inköpspris (SEK)]]*Tabell2[[#This Row],[Antal]]</f>
        <v>486.44</v>
      </c>
      <c r="J3612" s="2">
        <f>MIN(Tabell2[[#This Row],[Bokat]]*Tabell2[[#This Row],[Inköpspris (SEK)]],Tabell2[[#This Row],[Totalt lagervärde ink moms]])</f>
        <v>0</v>
      </c>
      <c r="K3612" s="2">
        <f>Tabell2[[#This Row],[Totalt lagervärde ink moms]]-Tabell2[[#This Row],[Varav bokat ink moms]]</f>
        <v>486.44</v>
      </c>
      <c r="L3612" s="2">
        <f>Tabell2[[#This Row],[Antal]]*Tabell2[[#This Row],[Inpris ex moms]]</f>
        <v>389.15200000000004</v>
      </c>
      <c r="M3612" s="2">
        <f>MIN(Tabell2[[#This Row],[Bokat]]*Tabell2[[#This Row],[Inpris ex moms]],Tabell2[[#This Row],[Totalt lagervärde ex moms]])</f>
        <v>0</v>
      </c>
      <c r="N3612" s="2">
        <f>Tabell2[[#This Row],[Totalt lagervärde ex moms]]-Tabell2[[#This Row],[Varav bokat ex moms]]</f>
        <v>389.15200000000004</v>
      </c>
    </row>
    <row r="3613" spans="1:14" x14ac:dyDescent="0.2">
      <c r="A3613" t="s">
        <v>5441</v>
      </c>
      <c r="B3613" t="s">
        <v>5442</v>
      </c>
      <c r="C3613" s="2">
        <v>49</v>
      </c>
      <c r="D3613" s="2">
        <v>34</v>
      </c>
      <c r="E3613" s="2">
        <v>28.75</v>
      </c>
      <c r="F3613" s="2">
        <v>23</v>
      </c>
      <c r="G3613">
        <v>3</v>
      </c>
      <c r="H3613">
        <v>0</v>
      </c>
      <c r="I3613" s="2">
        <f>Tabell2[[#This Row],[Inköpspris (SEK)]]*Tabell2[[#This Row],[Antal]]</f>
        <v>86.25</v>
      </c>
      <c r="J3613" s="2">
        <f>MIN(Tabell2[[#This Row],[Bokat]]*Tabell2[[#This Row],[Inköpspris (SEK)]],Tabell2[[#This Row],[Totalt lagervärde ink moms]])</f>
        <v>0</v>
      </c>
      <c r="K3613" s="2">
        <f>Tabell2[[#This Row],[Totalt lagervärde ink moms]]-Tabell2[[#This Row],[Varav bokat ink moms]]</f>
        <v>86.25</v>
      </c>
      <c r="L3613" s="2">
        <f>Tabell2[[#This Row],[Antal]]*Tabell2[[#This Row],[Inpris ex moms]]</f>
        <v>69</v>
      </c>
      <c r="M3613" s="2">
        <f>MIN(Tabell2[[#This Row],[Bokat]]*Tabell2[[#This Row],[Inpris ex moms]],Tabell2[[#This Row],[Totalt lagervärde ex moms]])</f>
        <v>0</v>
      </c>
      <c r="N3613" s="2">
        <f>Tabell2[[#This Row],[Totalt lagervärde ex moms]]-Tabell2[[#This Row],[Varav bokat ex moms]]</f>
        <v>69</v>
      </c>
    </row>
    <row r="3614" spans="1:14" x14ac:dyDescent="0.2">
      <c r="A3614" t="s">
        <v>10930</v>
      </c>
      <c r="B3614" t="s">
        <v>10931</v>
      </c>
      <c r="C3614" s="2">
        <v>49</v>
      </c>
      <c r="D3614" s="2">
        <v>34</v>
      </c>
      <c r="E3614" s="2">
        <v>28.75</v>
      </c>
      <c r="F3614" s="2">
        <v>23</v>
      </c>
      <c r="G3614">
        <v>3</v>
      </c>
      <c r="H3614">
        <v>0</v>
      </c>
      <c r="I3614" s="2">
        <f>Tabell2[[#This Row],[Inköpspris (SEK)]]*Tabell2[[#This Row],[Antal]]</f>
        <v>86.25</v>
      </c>
      <c r="J3614" s="2">
        <f>MIN(Tabell2[[#This Row],[Bokat]]*Tabell2[[#This Row],[Inköpspris (SEK)]],Tabell2[[#This Row],[Totalt lagervärde ink moms]])</f>
        <v>0</v>
      </c>
      <c r="K3614" s="2">
        <f>Tabell2[[#This Row],[Totalt lagervärde ink moms]]-Tabell2[[#This Row],[Varav bokat ink moms]]</f>
        <v>86.25</v>
      </c>
      <c r="L3614" s="2">
        <f>Tabell2[[#This Row],[Antal]]*Tabell2[[#This Row],[Inpris ex moms]]</f>
        <v>69</v>
      </c>
      <c r="M3614" s="2">
        <f>MIN(Tabell2[[#This Row],[Bokat]]*Tabell2[[#This Row],[Inpris ex moms]],Tabell2[[#This Row],[Totalt lagervärde ex moms]])</f>
        <v>0</v>
      </c>
      <c r="N3614" s="2">
        <f>Tabell2[[#This Row],[Totalt lagervärde ex moms]]-Tabell2[[#This Row],[Varav bokat ex moms]]</f>
        <v>69</v>
      </c>
    </row>
    <row r="3615" spans="1:14" x14ac:dyDescent="0.2">
      <c r="A3615" t="s">
        <v>17549</v>
      </c>
      <c r="B3615" t="s">
        <v>17550</v>
      </c>
      <c r="C3615" s="2">
        <v>49</v>
      </c>
      <c r="D3615" s="2">
        <v>34</v>
      </c>
      <c r="E3615" s="2">
        <v>28.75</v>
      </c>
      <c r="F3615" s="2">
        <v>23</v>
      </c>
      <c r="G3615">
        <v>3</v>
      </c>
      <c r="H3615">
        <v>0</v>
      </c>
      <c r="I3615" s="2">
        <f>Tabell2[[#This Row],[Inköpspris (SEK)]]*Tabell2[[#This Row],[Antal]]</f>
        <v>86.25</v>
      </c>
      <c r="J3615" s="2">
        <f>MIN(Tabell2[[#This Row],[Bokat]]*Tabell2[[#This Row],[Inköpspris (SEK)]],Tabell2[[#This Row],[Totalt lagervärde ink moms]])</f>
        <v>0</v>
      </c>
      <c r="K3615" s="2">
        <f>Tabell2[[#This Row],[Totalt lagervärde ink moms]]-Tabell2[[#This Row],[Varav bokat ink moms]]</f>
        <v>86.25</v>
      </c>
      <c r="L3615" s="2">
        <f>Tabell2[[#This Row],[Antal]]*Tabell2[[#This Row],[Inpris ex moms]]</f>
        <v>69</v>
      </c>
      <c r="M3615" s="2">
        <f>MIN(Tabell2[[#This Row],[Bokat]]*Tabell2[[#This Row],[Inpris ex moms]],Tabell2[[#This Row],[Totalt lagervärde ex moms]])</f>
        <v>0</v>
      </c>
      <c r="N3615" s="2">
        <f>Tabell2[[#This Row],[Totalt lagervärde ex moms]]-Tabell2[[#This Row],[Varav bokat ex moms]]</f>
        <v>69</v>
      </c>
    </row>
    <row r="3616" spans="1:14" x14ac:dyDescent="0.2">
      <c r="A3616" t="s">
        <v>988</v>
      </c>
      <c r="B3616" t="s">
        <v>989</v>
      </c>
      <c r="C3616" s="2">
        <v>75</v>
      </c>
      <c r="D3616" s="2">
        <v>52</v>
      </c>
      <c r="E3616" s="2">
        <v>44</v>
      </c>
      <c r="F3616" s="2">
        <v>35.200000000000003</v>
      </c>
      <c r="G3616">
        <v>1</v>
      </c>
      <c r="H3616">
        <v>0</v>
      </c>
      <c r="I3616" s="2">
        <f>Tabell2[[#This Row],[Inköpspris (SEK)]]*Tabell2[[#This Row],[Antal]]</f>
        <v>44</v>
      </c>
      <c r="J3616" s="2">
        <f>MIN(Tabell2[[#This Row],[Bokat]]*Tabell2[[#This Row],[Inköpspris (SEK)]],Tabell2[[#This Row],[Totalt lagervärde ink moms]])</f>
        <v>0</v>
      </c>
      <c r="K3616" s="2">
        <f>Tabell2[[#This Row],[Totalt lagervärde ink moms]]-Tabell2[[#This Row],[Varav bokat ink moms]]</f>
        <v>44</v>
      </c>
      <c r="L3616" s="2">
        <f>Tabell2[[#This Row],[Antal]]*Tabell2[[#This Row],[Inpris ex moms]]</f>
        <v>35.200000000000003</v>
      </c>
      <c r="M3616" s="2">
        <f>MIN(Tabell2[[#This Row],[Bokat]]*Tabell2[[#This Row],[Inpris ex moms]],Tabell2[[#This Row],[Totalt lagervärde ex moms]])</f>
        <v>0</v>
      </c>
      <c r="N3616" s="2">
        <f>Tabell2[[#This Row],[Totalt lagervärde ex moms]]-Tabell2[[#This Row],[Varav bokat ex moms]]</f>
        <v>35.200000000000003</v>
      </c>
    </row>
    <row r="3617" spans="1:14" x14ac:dyDescent="0.2">
      <c r="A3617" t="s">
        <v>13928</v>
      </c>
      <c r="B3617" t="s">
        <v>13929</v>
      </c>
      <c r="C3617" s="2">
        <v>679</v>
      </c>
      <c r="D3617" s="2">
        <v>475</v>
      </c>
      <c r="E3617" s="2">
        <v>398.29</v>
      </c>
      <c r="F3617" s="2">
        <v>318.63200000000006</v>
      </c>
      <c r="G3617">
        <v>1</v>
      </c>
      <c r="H3617">
        <v>0</v>
      </c>
      <c r="I3617" s="2">
        <f>Tabell2[[#This Row],[Inköpspris (SEK)]]*Tabell2[[#This Row],[Antal]]</f>
        <v>398.29</v>
      </c>
      <c r="J3617" s="2">
        <f>MIN(Tabell2[[#This Row],[Bokat]]*Tabell2[[#This Row],[Inköpspris (SEK)]],Tabell2[[#This Row],[Totalt lagervärde ink moms]])</f>
        <v>0</v>
      </c>
      <c r="K3617" s="2">
        <f>Tabell2[[#This Row],[Totalt lagervärde ink moms]]-Tabell2[[#This Row],[Varav bokat ink moms]]</f>
        <v>398.29</v>
      </c>
      <c r="L3617" s="2">
        <f>Tabell2[[#This Row],[Antal]]*Tabell2[[#This Row],[Inpris ex moms]]</f>
        <v>318.63200000000006</v>
      </c>
      <c r="M3617" s="2">
        <f>MIN(Tabell2[[#This Row],[Bokat]]*Tabell2[[#This Row],[Inpris ex moms]],Tabell2[[#This Row],[Totalt lagervärde ex moms]])</f>
        <v>0</v>
      </c>
      <c r="N3617" s="2">
        <f>Tabell2[[#This Row],[Totalt lagervärde ex moms]]-Tabell2[[#This Row],[Varav bokat ex moms]]</f>
        <v>318.63200000000006</v>
      </c>
    </row>
    <row r="3618" spans="1:14" x14ac:dyDescent="0.2">
      <c r="A3618" t="s">
        <v>14135</v>
      </c>
      <c r="B3618" t="s">
        <v>14136</v>
      </c>
      <c r="C3618" s="2">
        <v>679</v>
      </c>
      <c r="D3618" s="2">
        <v>475</v>
      </c>
      <c r="E3618" s="2">
        <v>398.29</v>
      </c>
      <c r="F3618" s="2">
        <v>318.63200000000006</v>
      </c>
      <c r="G3618">
        <v>1</v>
      </c>
      <c r="H3618">
        <v>0</v>
      </c>
      <c r="I3618" s="2">
        <f>Tabell2[[#This Row],[Inköpspris (SEK)]]*Tabell2[[#This Row],[Antal]]</f>
        <v>398.29</v>
      </c>
      <c r="J3618" s="2">
        <f>MIN(Tabell2[[#This Row],[Bokat]]*Tabell2[[#This Row],[Inköpspris (SEK)]],Tabell2[[#This Row],[Totalt lagervärde ink moms]])</f>
        <v>0</v>
      </c>
      <c r="K3618" s="2">
        <f>Tabell2[[#This Row],[Totalt lagervärde ink moms]]-Tabell2[[#This Row],[Varav bokat ink moms]]</f>
        <v>398.29</v>
      </c>
      <c r="L3618" s="2">
        <f>Tabell2[[#This Row],[Antal]]*Tabell2[[#This Row],[Inpris ex moms]]</f>
        <v>318.63200000000006</v>
      </c>
      <c r="M3618" s="2">
        <f>MIN(Tabell2[[#This Row],[Bokat]]*Tabell2[[#This Row],[Inpris ex moms]],Tabell2[[#This Row],[Totalt lagervärde ex moms]])</f>
        <v>0</v>
      </c>
      <c r="N3618" s="2">
        <f>Tabell2[[#This Row],[Totalt lagervärde ex moms]]-Tabell2[[#This Row],[Varav bokat ex moms]]</f>
        <v>318.63200000000006</v>
      </c>
    </row>
    <row r="3619" spans="1:14" x14ac:dyDescent="0.2">
      <c r="A3619" t="s">
        <v>15679</v>
      </c>
      <c r="B3619" t="s">
        <v>15680</v>
      </c>
      <c r="C3619" s="2">
        <v>299</v>
      </c>
      <c r="D3619" s="2">
        <v>179</v>
      </c>
      <c r="E3619" s="2">
        <v>175.38</v>
      </c>
      <c r="F3619" s="2">
        <v>140.304</v>
      </c>
      <c r="G3619">
        <v>1</v>
      </c>
      <c r="H3619">
        <v>0</v>
      </c>
      <c r="I3619" s="2">
        <f>Tabell2[[#This Row],[Inköpspris (SEK)]]*Tabell2[[#This Row],[Antal]]</f>
        <v>175.38</v>
      </c>
      <c r="J3619" s="2">
        <f>MIN(Tabell2[[#This Row],[Bokat]]*Tabell2[[#This Row],[Inköpspris (SEK)]],Tabell2[[#This Row],[Totalt lagervärde ink moms]])</f>
        <v>0</v>
      </c>
      <c r="K3619" s="2">
        <f>Tabell2[[#This Row],[Totalt lagervärde ink moms]]-Tabell2[[#This Row],[Varav bokat ink moms]]</f>
        <v>175.38</v>
      </c>
      <c r="L3619" s="2">
        <f>Tabell2[[#This Row],[Antal]]*Tabell2[[#This Row],[Inpris ex moms]]</f>
        <v>140.304</v>
      </c>
      <c r="M3619" s="2">
        <f>MIN(Tabell2[[#This Row],[Bokat]]*Tabell2[[#This Row],[Inpris ex moms]],Tabell2[[#This Row],[Totalt lagervärde ex moms]])</f>
        <v>0</v>
      </c>
      <c r="N3619" s="2">
        <f>Tabell2[[#This Row],[Totalt lagervärde ex moms]]-Tabell2[[#This Row],[Varav bokat ex moms]]</f>
        <v>140.304</v>
      </c>
    </row>
    <row r="3620" spans="1:14" x14ac:dyDescent="0.2">
      <c r="A3620" t="s">
        <v>6197</v>
      </c>
      <c r="B3620" t="s">
        <v>6198</v>
      </c>
      <c r="C3620" s="2">
        <v>1215</v>
      </c>
      <c r="D3620" s="2">
        <v>850</v>
      </c>
      <c r="E3620" s="2">
        <v>712.5</v>
      </c>
      <c r="F3620" s="2">
        <v>570</v>
      </c>
      <c r="G3620">
        <v>1</v>
      </c>
      <c r="H3620">
        <v>0</v>
      </c>
      <c r="I3620" s="2">
        <f>Tabell2[[#This Row],[Inköpspris (SEK)]]*Tabell2[[#This Row],[Antal]]</f>
        <v>712.5</v>
      </c>
      <c r="J3620" s="2">
        <f>MIN(Tabell2[[#This Row],[Bokat]]*Tabell2[[#This Row],[Inköpspris (SEK)]],Tabell2[[#This Row],[Totalt lagervärde ink moms]])</f>
        <v>0</v>
      </c>
      <c r="K3620" s="2">
        <f>Tabell2[[#This Row],[Totalt lagervärde ink moms]]-Tabell2[[#This Row],[Varav bokat ink moms]]</f>
        <v>712.5</v>
      </c>
      <c r="L3620" s="2">
        <f>Tabell2[[#This Row],[Antal]]*Tabell2[[#This Row],[Inpris ex moms]]</f>
        <v>570</v>
      </c>
      <c r="M3620" s="2">
        <f>MIN(Tabell2[[#This Row],[Bokat]]*Tabell2[[#This Row],[Inpris ex moms]],Tabell2[[#This Row],[Totalt lagervärde ex moms]])</f>
        <v>0</v>
      </c>
      <c r="N3620" s="2">
        <f>Tabell2[[#This Row],[Totalt lagervärde ex moms]]-Tabell2[[#This Row],[Varav bokat ex moms]]</f>
        <v>570</v>
      </c>
    </row>
    <row r="3621" spans="1:14" x14ac:dyDescent="0.2">
      <c r="A3621" t="s">
        <v>6199</v>
      </c>
      <c r="B3621" t="s">
        <v>6200</v>
      </c>
      <c r="C3621" s="2">
        <v>1215</v>
      </c>
      <c r="D3621" s="2">
        <v>850</v>
      </c>
      <c r="E3621" s="2">
        <v>712.5</v>
      </c>
      <c r="F3621" s="2">
        <v>570</v>
      </c>
      <c r="G3621">
        <v>1</v>
      </c>
      <c r="H3621">
        <v>0</v>
      </c>
      <c r="I3621" s="2">
        <f>Tabell2[[#This Row],[Inköpspris (SEK)]]*Tabell2[[#This Row],[Antal]]</f>
        <v>712.5</v>
      </c>
      <c r="J3621" s="2">
        <f>MIN(Tabell2[[#This Row],[Bokat]]*Tabell2[[#This Row],[Inköpspris (SEK)]],Tabell2[[#This Row],[Totalt lagervärde ink moms]])</f>
        <v>0</v>
      </c>
      <c r="K3621" s="2">
        <f>Tabell2[[#This Row],[Totalt lagervärde ink moms]]-Tabell2[[#This Row],[Varav bokat ink moms]]</f>
        <v>712.5</v>
      </c>
      <c r="L3621" s="2">
        <f>Tabell2[[#This Row],[Antal]]*Tabell2[[#This Row],[Inpris ex moms]]</f>
        <v>570</v>
      </c>
      <c r="M3621" s="2">
        <f>MIN(Tabell2[[#This Row],[Bokat]]*Tabell2[[#This Row],[Inpris ex moms]],Tabell2[[#This Row],[Totalt lagervärde ex moms]])</f>
        <v>0</v>
      </c>
      <c r="N3621" s="2">
        <f>Tabell2[[#This Row],[Totalt lagervärde ex moms]]-Tabell2[[#This Row],[Varav bokat ex moms]]</f>
        <v>570</v>
      </c>
    </row>
    <row r="3622" spans="1:14" x14ac:dyDescent="0.2">
      <c r="A3622" t="s">
        <v>6201</v>
      </c>
      <c r="B3622" t="s">
        <v>6202</v>
      </c>
      <c r="C3622" s="2">
        <v>1215</v>
      </c>
      <c r="D3622" s="2">
        <v>850</v>
      </c>
      <c r="E3622" s="2">
        <v>712.5</v>
      </c>
      <c r="F3622" s="2">
        <v>570</v>
      </c>
      <c r="G3622">
        <v>1</v>
      </c>
      <c r="H3622">
        <v>0</v>
      </c>
      <c r="I3622" s="2">
        <f>Tabell2[[#This Row],[Inköpspris (SEK)]]*Tabell2[[#This Row],[Antal]]</f>
        <v>712.5</v>
      </c>
      <c r="J3622" s="2">
        <f>MIN(Tabell2[[#This Row],[Bokat]]*Tabell2[[#This Row],[Inköpspris (SEK)]],Tabell2[[#This Row],[Totalt lagervärde ink moms]])</f>
        <v>0</v>
      </c>
      <c r="K3622" s="2">
        <f>Tabell2[[#This Row],[Totalt lagervärde ink moms]]-Tabell2[[#This Row],[Varav bokat ink moms]]</f>
        <v>712.5</v>
      </c>
      <c r="L3622" s="2">
        <f>Tabell2[[#This Row],[Antal]]*Tabell2[[#This Row],[Inpris ex moms]]</f>
        <v>570</v>
      </c>
      <c r="M3622" s="2">
        <f>MIN(Tabell2[[#This Row],[Bokat]]*Tabell2[[#This Row],[Inpris ex moms]],Tabell2[[#This Row],[Totalt lagervärde ex moms]])</f>
        <v>0</v>
      </c>
      <c r="N3622" s="2">
        <f>Tabell2[[#This Row],[Totalt lagervärde ex moms]]-Tabell2[[#This Row],[Varav bokat ex moms]]</f>
        <v>570</v>
      </c>
    </row>
    <row r="3623" spans="1:14" x14ac:dyDescent="0.2">
      <c r="A3623" t="s">
        <v>6203</v>
      </c>
      <c r="B3623" t="s">
        <v>6204</v>
      </c>
      <c r="C3623" s="2">
        <v>1215</v>
      </c>
      <c r="D3623" s="2">
        <v>850</v>
      </c>
      <c r="E3623" s="2">
        <v>712.5</v>
      </c>
      <c r="F3623" s="2">
        <v>570</v>
      </c>
      <c r="G3623">
        <v>1</v>
      </c>
      <c r="H3623">
        <v>0</v>
      </c>
      <c r="I3623" s="2">
        <f>Tabell2[[#This Row],[Inköpspris (SEK)]]*Tabell2[[#This Row],[Antal]]</f>
        <v>712.5</v>
      </c>
      <c r="J3623" s="2">
        <f>MIN(Tabell2[[#This Row],[Bokat]]*Tabell2[[#This Row],[Inköpspris (SEK)]],Tabell2[[#This Row],[Totalt lagervärde ink moms]])</f>
        <v>0</v>
      </c>
      <c r="K3623" s="2">
        <f>Tabell2[[#This Row],[Totalt lagervärde ink moms]]-Tabell2[[#This Row],[Varav bokat ink moms]]</f>
        <v>712.5</v>
      </c>
      <c r="L3623" s="2">
        <f>Tabell2[[#This Row],[Antal]]*Tabell2[[#This Row],[Inpris ex moms]]</f>
        <v>570</v>
      </c>
      <c r="M3623" s="2">
        <f>MIN(Tabell2[[#This Row],[Bokat]]*Tabell2[[#This Row],[Inpris ex moms]],Tabell2[[#This Row],[Totalt lagervärde ex moms]])</f>
        <v>0</v>
      </c>
      <c r="N3623" s="2">
        <f>Tabell2[[#This Row],[Totalt lagervärde ex moms]]-Tabell2[[#This Row],[Varav bokat ex moms]]</f>
        <v>570</v>
      </c>
    </row>
    <row r="3624" spans="1:14" x14ac:dyDescent="0.2">
      <c r="A3624" t="s">
        <v>6205</v>
      </c>
      <c r="B3624" t="s">
        <v>6206</v>
      </c>
      <c r="C3624" s="2">
        <v>1215</v>
      </c>
      <c r="D3624" s="2">
        <v>850</v>
      </c>
      <c r="E3624" s="2">
        <v>712.5</v>
      </c>
      <c r="F3624" s="2">
        <v>570</v>
      </c>
      <c r="G3624">
        <v>1</v>
      </c>
      <c r="H3624">
        <v>0</v>
      </c>
      <c r="I3624" s="2">
        <f>Tabell2[[#This Row],[Inköpspris (SEK)]]*Tabell2[[#This Row],[Antal]]</f>
        <v>712.5</v>
      </c>
      <c r="J3624" s="2">
        <f>MIN(Tabell2[[#This Row],[Bokat]]*Tabell2[[#This Row],[Inköpspris (SEK)]],Tabell2[[#This Row],[Totalt lagervärde ink moms]])</f>
        <v>0</v>
      </c>
      <c r="K3624" s="2">
        <f>Tabell2[[#This Row],[Totalt lagervärde ink moms]]-Tabell2[[#This Row],[Varav bokat ink moms]]</f>
        <v>712.5</v>
      </c>
      <c r="L3624" s="2">
        <f>Tabell2[[#This Row],[Antal]]*Tabell2[[#This Row],[Inpris ex moms]]</f>
        <v>570</v>
      </c>
      <c r="M3624" s="2">
        <f>MIN(Tabell2[[#This Row],[Bokat]]*Tabell2[[#This Row],[Inpris ex moms]],Tabell2[[#This Row],[Totalt lagervärde ex moms]])</f>
        <v>0</v>
      </c>
      <c r="N3624" s="2">
        <f>Tabell2[[#This Row],[Totalt lagervärde ex moms]]-Tabell2[[#This Row],[Varav bokat ex moms]]</f>
        <v>570</v>
      </c>
    </row>
    <row r="3625" spans="1:14" x14ac:dyDescent="0.2">
      <c r="A3625" t="s">
        <v>11882</v>
      </c>
      <c r="B3625" t="s">
        <v>11883</v>
      </c>
      <c r="C3625" s="2">
        <v>1215</v>
      </c>
      <c r="D3625" s="2">
        <v>850</v>
      </c>
      <c r="E3625" s="2">
        <v>712.5</v>
      </c>
      <c r="F3625" s="2">
        <v>570</v>
      </c>
      <c r="G3625">
        <v>3</v>
      </c>
      <c r="H3625">
        <v>0</v>
      </c>
      <c r="I3625" s="2">
        <f>Tabell2[[#This Row],[Inköpspris (SEK)]]*Tabell2[[#This Row],[Antal]]</f>
        <v>2137.5</v>
      </c>
      <c r="J3625" s="2">
        <f>MIN(Tabell2[[#This Row],[Bokat]]*Tabell2[[#This Row],[Inköpspris (SEK)]],Tabell2[[#This Row],[Totalt lagervärde ink moms]])</f>
        <v>0</v>
      </c>
      <c r="K3625" s="2">
        <f>Tabell2[[#This Row],[Totalt lagervärde ink moms]]-Tabell2[[#This Row],[Varav bokat ink moms]]</f>
        <v>2137.5</v>
      </c>
      <c r="L3625" s="2">
        <f>Tabell2[[#This Row],[Antal]]*Tabell2[[#This Row],[Inpris ex moms]]</f>
        <v>1710</v>
      </c>
      <c r="M3625" s="2">
        <f>MIN(Tabell2[[#This Row],[Bokat]]*Tabell2[[#This Row],[Inpris ex moms]],Tabell2[[#This Row],[Totalt lagervärde ex moms]])</f>
        <v>0</v>
      </c>
      <c r="N3625" s="2">
        <f>Tabell2[[#This Row],[Totalt lagervärde ex moms]]-Tabell2[[#This Row],[Varav bokat ex moms]]</f>
        <v>1710</v>
      </c>
    </row>
    <row r="3626" spans="1:14" x14ac:dyDescent="0.2">
      <c r="A3626" t="s">
        <v>7800</v>
      </c>
      <c r="B3626" t="s">
        <v>7801</v>
      </c>
      <c r="C3626" s="2">
        <v>1149</v>
      </c>
      <c r="D3626" s="2">
        <v>804</v>
      </c>
      <c r="E3626" s="2">
        <v>673.75</v>
      </c>
      <c r="F3626" s="2">
        <v>539</v>
      </c>
      <c r="G3626">
        <v>2</v>
      </c>
      <c r="H3626">
        <v>1</v>
      </c>
      <c r="I3626" s="2">
        <f>Tabell2[[#This Row],[Inköpspris (SEK)]]*Tabell2[[#This Row],[Antal]]</f>
        <v>1347.5</v>
      </c>
      <c r="J3626" s="2">
        <f>MIN(Tabell2[[#This Row],[Bokat]]*Tabell2[[#This Row],[Inköpspris (SEK)]],Tabell2[[#This Row],[Totalt lagervärde ink moms]])</f>
        <v>673.75</v>
      </c>
      <c r="K3626" s="2">
        <f>Tabell2[[#This Row],[Totalt lagervärde ink moms]]-Tabell2[[#This Row],[Varav bokat ink moms]]</f>
        <v>673.75</v>
      </c>
      <c r="L3626" s="2">
        <f>Tabell2[[#This Row],[Antal]]*Tabell2[[#This Row],[Inpris ex moms]]</f>
        <v>1078</v>
      </c>
      <c r="M3626" s="2">
        <f>MIN(Tabell2[[#This Row],[Bokat]]*Tabell2[[#This Row],[Inpris ex moms]],Tabell2[[#This Row],[Totalt lagervärde ex moms]])</f>
        <v>539</v>
      </c>
      <c r="N3626" s="2">
        <f>Tabell2[[#This Row],[Totalt lagervärde ex moms]]-Tabell2[[#This Row],[Varav bokat ex moms]]</f>
        <v>539</v>
      </c>
    </row>
    <row r="3627" spans="1:14" x14ac:dyDescent="0.2">
      <c r="A3627" t="s">
        <v>6621</v>
      </c>
      <c r="B3627" t="s">
        <v>6622</v>
      </c>
      <c r="C3627" s="2">
        <v>96</v>
      </c>
      <c r="D3627" s="2">
        <v>67</v>
      </c>
      <c r="E3627" s="2">
        <v>56.29</v>
      </c>
      <c r="F3627" s="2">
        <v>45.032000000000004</v>
      </c>
      <c r="G3627">
        <v>2</v>
      </c>
      <c r="H3627">
        <v>0</v>
      </c>
      <c r="I3627" s="2">
        <f>Tabell2[[#This Row],[Inköpspris (SEK)]]*Tabell2[[#This Row],[Antal]]</f>
        <v>112.58</v>
      </c>
      <c r="J3627" s="2">
        <f>MIN(Tabell2[[#This Row],[Bokat]]*Tabell2[[#This Row],[Inköpspris (SEK)]],Tabell2[[#This Row],[Totalt lagervärde ink moms]])</f>
        <v>0</v>
      </c>
      <c r="K3627" s="2">
        <f>Tabell2[[#This Row],[Totalt lagervärde ink moms]]-Tabell2[[#This Row],[Varav bokat ink moms]]</f>
        <v>112.58</v>
      </c>
      <c r="L3627" s="2">
        <f>Tabell2[[#This Row],[Antal]]*Tabell2[[#This Row],[Inpris ex moms]]</f>
        <v>90.064000000000007</v>
      </c>
      <c r="M3627" s="2">
        <f>MIN(Tabell2[[#This Row],[Bokat]]*Tabell2[[#This Row],[Inpris ex moms]],Tabell2[[#This Row],[Totalt lagervärde ex moms]])</f>
        <v>0</v>
      </c>
      <c r="N3627" s="2">
        <f>Tabell2[[#This Row],[Totalt lagervärde ex moms]]-Tabell2[[#This Row],[Varav bokat ex moms]]</f>
        <v>90.064000000000007</v>
      </c>
    </row>
    <row r="3628" spans="1:14" x14ac:dyDescent="0.2">
      <c r="A3628" t="s">
        <v>6623</v>
      </c>
      <c r="B3628" t="s">
        <v>6624</v>
      </c>
      <c r="C3628" s="2">
        <v>96</v>
      </c>
      <c r="D3628" s="2">
        <v>67</v>
      </c>
      <c r="E3628" s="2">
        <v>56.29</v>
      </c>
      <c r="F3628" s="2">
        <v>45.032000000000004</v>
      </c>
      <c r="G3628">
        <v>2</v>
      </c>
      <c r="H3628">
        <v>0</v>
      </c>
      <c r="I3628" s="2">
        <f>Tabell2[[#This Row],[Inköpspris (SEK)]]*Tabell2[[#This Row],[Antal]]</f>
        <v>112.58</v>
      </c>
      <c r="J3628" s="2">
        <f>MIN(Tabell2[[#This Row],[Bokat]]*Tabell2[[#This Row],[Inköpspris (SEK)]],Tabell2[[#This Row],[Totalt lagervärde ink moms]])</f>
        <v>0</v>
      </c>
      <c r="K3628" s="2">
        <f>Tabell2[[#This Row],[Totalt lagervärde ink moms]]-Tabell2[[#This Row],[Varav bokat ink moms]]</f>
        <v>112.58</v>
      </c>
      <c r="L3628" s="2">
        <f>Tabell2[[#This Row],[Antal]]*Tabell2[[#This Row],[Inpris ex moms]]</f>
        <v>90.064000000000007</v>
      </c>
      <c r="M3628" s="2">
        <f>MIN(Tabell2[[#This Row],[Bokat]]*Tabell2[[#This Row],[Inpris ex moms]],Tabell2[[#This Row],[Totalt lagervärde ex moms]])</f>
        <v>0</v>
      </c>
      <c r="N3628" s="2">
        <f>Tabell2[[#This Row],[Totalt lagervärde ex moms]]-Tabell2[[#This Row],[Varav bokat ex moms]]</f>
        <v>90.064000000000007</v>
      </c>
    </row>
    <row r="3629" spans="1:14" x14ac:dyDescent="0.2">
      <c r="A3629" t="s">
        <v>6625</v>
      </c>
      <c r="B3629" t="s">
        <v>6626</v>
      </c>
      <c r="C3629" s="2">
        <v>96</v>
      </c>
      <c r="D3629" s="2">
        <v>67</v>
      </c>
      <c r="E3629" s="2">
        <v>56.29</v>
      </c>
      <c r="F3629" s="2">
        <v>45.032000000000004</v>
      </c>
      <c r="G3629">
        <v>2</v>
      </c>
      <c r="H3629">
        <v>0</v>
      </c>
      <c r="I3629" s="2">
        <f>Tabell2[[#This Row],[Inköpspris (SEK)]]*Tabell2[[#This Row],[Antal]]</f>
        <v>112.58</v>
      </c>
      <c r="J3629" s="2">
        <f>MIN(Tabell2[[#This Row],[Bokat]]*Tabell2[[#This Row],[Inköpspris (SEK)]],Tabell2[[#This Row],[Totalt lagervärde ink moms]])</f>
        <v>0</v>
      </c>
      <c r="K3629" s="2">
        <f>Tabell2[[#This Row],[Totalt lagervärde ink moms]]-Tabell2[[#This Row],[Varav bokat ink moms]]</f>
        <v>112.58</v>
      </c>
      <c r="L3629" s="2">
        <f>Tabell2[[#This Row],[Antal]]*Tabell2[[#This Row],[Inpris ex moms]]</f>
        <v>90.064000000000007</v>
      </c>
      <c r="M3629" s="2">
        <f>MIN(Tabell2[[#This Row],[Bokat]]*Tabell2[[#This Row],[Inpris ex moms]],Tabell2[[#This Row],[Totalt lagervärde ex moms]])</f>
        <v>0</v>
      </c>
      <c r="N3629" s="2">
        <f>Tabell2[[#This Row],[Totalt lagervärde ex moms]]-Tabell2[[#This Row],[Varav bokat ex moms]]</f>
        <v>90.064000000000007</v>
      </c>
    </row>
    <row r="3630" spans="1:14" x14ac:dyDescent="0.2">
      <c r="A3630" t="s">
        <v>6649</v>
      </c>
      <c r="B3630" t="s">
        <v>6650</v>
      </c>
      <c r="C3630" s="2">
        <v>96</v>
      </c>
      <c r="D3630" s="2">
        <v>67</v>
      </c>
      <c r="E3630" s="2">
        <v>56.29</v>
      </c>
      <c r="F3630" s="2">
        <v>45.032000000000004</v>
      </c>
      <c r="G3630">
        <v>1</v>
      </c>
      <c r="H3630">
        <v>0</v>
      </c>
      <c r="I3630" s="2">
        <f>Tabell2[[#This Row],[Inköpspris (SEK)]]*Tabell2[[#This Row],[Antal]]</f>
        <v>56.29</v>
      </c>
      <c r="J3630" s="2">
        <f>MIN(Tabell2[[#This Row],[Bokat]]*Tabell2[[#This Row],[Inköpspris (SEK)]],Tabell2[[#This Row],[Totalt lagervärde ink moms]])</f>
        <v>0</v>
      </c>
      <c r="K3630" s="2">
        <f>Tabell2[[#This Row],[Totalt lagervärde ink moms]]-Tabell2[[#This Row],[Varav bokat ink moms]]</f>
        <v>56.29</v>
      </c>
      <c r="L3630" s="2">
        <f>Tabell2[[#This Row],[Antal]]*Tabell2[[#This Row],[Inpris ex moms]]</f>
        <v>45.032000000000004</v>
      </c>
      <c r="M3630" s="2">
        <f>MIN(Tabell2[[#This Row],[Bokat]]*Tabell2[[#This Row],[Inpris ex moms]],Tabell2[[#This Row],[Totalt lagervärde ex moms]])</f>
        <v>0</v>
      </c>
      <c r="N3630" s="2">
        <f>Tabell2[[#This Row],[Totalt lagervärde ex moms]]-Tabell2[[#This Row],[Varav bokat ex moms]]</f>
        <v>45.032000000000004</v>
      </c>
    </row>
    <row r="3631" spans="1:14" x14ac:dyDescent="0.2">
      <c r="A3631" t="s">
        <v>6651</v>
      </c>
      <c r="B3631" t="s">
        <v>6652</v>
      </c>
      <c r="C3631" s="2">
        <v>96</v>
      </c>
      <c r="D3631" s="2">
        <v>58</v>
      </c>
      <c r="E3631" s="2">
        <v>56.29</v>
      </c>
      <c r="F3631" s="2">
        <v>45.032000000000004</v>
      </c>
      <c r="G3631">
        <v>1</v>
      </c>
      <c r="H3631">
        <v>1</v>
      </c>
      <c r="I3631" s="2">
        <f>Tabell2[[#This Row],[Inköpspris (SEK)]]*Tabell2[[#This Row],[Antal]]</f>
        <v>56.29</v>
      </c>
      <c r="J3631" s="2">
        <f>MIN(Tabell2[[#This Row],[Bokat]]*Tabell2[[#This Row],[Inköpspris (SEK)]],Tabell2[[#This Row],[Totalt lagervärde ink moms]])</f>
        <v>56.29</v>
      </c>
      <c r="K3631" s="2">
        <f>Tabell2[[#This Row],[Totalt lagervärde ink moms]]-Tabell2[[#This Row],[Varav bokat ink moms]]</f>
        <v>0</v>
      </c>
      <c r="L3631" s="2">
        <f>Tabell2[[#This Row],[Antal]]*Tabell2[[#This Row],[Inpris ex moms]]</f>
        <v>45.032000000000004</v>
      </c>
      <c r="M3631" s="2">
        <f>MIN(Tabell2[[#This Row],[Bokat]]*Tabell2[[#This Row],[Inpris ex moms]],Tabell2[[#This Row],[Totalt lagervärde ex moms]])</f>
        <v>45.032000000000004</v>
      </c>
      <c r="N3631" s="2">
        <f>Tabell2[[#This Row],[Totalt lagervärde ex moms]]-Tabell2[[#This Row],[Varav bokat ex moms]]</f>
        <v>0</v>
      </c>
    </row>
    <row r="3632" spans="1:14" x14ac:dyDescent="0.2">
      <c r="A3632" t="s">
        <v>6653</v>
      </c>
      <c r="B3632" t="s">
        <v>6654</v>
      </c>
      <c r="C3632" s="2">
        <v>96</v>
      </c>
      <c r="D3632" s="2">
        <v>67</v>
      </c>
      <c r="E3632" s="2">
        <v>56.29</v>
      </c>
      <c r="F3632" s="2">
        <v>45.032000000000004</v>
      </c>
      <c r="G3632">
        <v>2</v>
      </c>
      <c r="H3632">
        <v>0</v>
      </c>
      <c r="I3632" s="2">
        <f>Tabell2[[#This Row],[Inköpspris (SEK)]]*Tabell2[[#This Row],[Antal]]</f>
        <v>112.58</v>
      </c>
      <c r="J3632" s="2">
        <f>MIN(Tabell2[[#This Row],[Bokat]]*Tabell2[[#This Row],[Inköpspris (SEK)]],Tabell2[[#This Row],[Totalt lagervärde ink moms]])</f>
        <v>0</v>
      </c>
      <c r="K3632" s="2">
        <f>Tabell2[[#This Row],[Totalt lagervärde ink moms]]-Tabell2[[#This Row],[Varav bokat ink moms]]</f>
        <v>112.58</v>
      </c>
      <c r="L3632" s="2">
        <f>Tabell2[[#This Row],[Antal]]*Tabell2[[#This Row],[Inpris ex moms]]</f>
        <v>90.064000000000007</v>
      </c>
      <c r="M3632" s="2">
        <f>MIN(Tabell2[[#This Row],[Bokat]]*Tabell2[[#This Row],[Inpris ex moms]],Tabell2[[#This Row],[Totalt lagervärde ex moms]])</f>
        <v>0</v>
      </c>
      <c r="N3632" s="2">
        <f>Tabell2[[#This Row],[Totalt lagervärde ex moms]]-Tabell2[[#This Row],[Varav bokat ex moms]]</f>
        <v>90.064000000000007</v>
      </c>
    </row>
    <row r="3633" spans="1:14" x14ac:dyDescent="0.2">
      <c r="A3633" t="s">
        <v>6655</v>
      </c>
      <c r="B3633" t="s">
        <v>6656</v>
      </c>
      <c r="C3633" s="2">
        <v>96</v>
      </c>
      <c r="D3633" s="2">
        <v>67</v>
      </c>
      <c r="E3633" s="2">
        <v>56.29</v>
      </c>
      <c r="F3633" s="2">
        <v>45.032000000000004</v>
      </c>
      <c r="G3633">
        <v>2</v>
      </c>
      <c r="H3633">
        <v>0</v>
      </c>
      <c r="I3633" s="2">
        <f>Tabell2[[#This Row],[Inköpspris (SEK)]]*Tabell2[[#This Row],[Antal]]</f>
        <v>112.58</v>
      </c>
      <c r="J3633" s="2">
        <f>MIN(Tabell2[[#This Row],[Bokat]]*Tabell2[[#This Row],[Inköpspris (SEK)]],Tabell2[[#This Row],[Totalt lagervärde ink moms]])</f>
        <v>0</v>
      </c>
      <c r="K3633" s="2">
        <f>Tabell2[[#This Row],[Totalt lagervärde ink moms]]-Tabell2[[#This Row],[Varav bokat ink moms]]</f>
        <v>112.58</v>
      </c>
      <c r="L3633" s="2">
        <f>Tabell2[[#This Row],[Antal]]*Tabell2[[#This Row],[Inpris ex moms]]</f>
        <v>90.064000000000007</v>
      </c>
      <c r="M3633" s="2">
        <f>MIN(Tabell2[[#This Row],[Bokat]]*Tabell2[[#This Row],[Inpris ex moms]],Tabell2[[#This Row],[Totalt lagervärde ex moms]])</f>
        <v>0</v>
      </c>
      <c r="N3633" s="2">
        <f>Tabell2[[#This Row],[Totalt lagervärde ex moms]]-Tabell2[[#This Row],[Varav bokat ex moms]]</f>
        <v>90.064000000000007</v>
      </c>
    </row>
    <row r="3634" spans="1:14" x14ac:dyDescent="0.2">
      <c r="A3634" t="s">
        <v>6657</v>
      </c>
      <c r="B3634" t="s">
        <v>6658</v>
      </c>
      <c r="C3634" s="2">
        <v>96</v>
      </c>
      <c r="D3634" s="2">
        <v>67</v>
      </c>
      <c r="E3634" s="2">
        <v>56.29</v>
      </c>
      <c r="F3634" s="2">
        <v>45.032000000000004</v>
      </c>
      <c r="G3634">
        <v>2</v>
      </c>
      <c r="H3634">
        <v>0</v>
      </c>
      <c r="I3634" s="2">
        <f>Tabell2[[#This Row],[Inköpspris (SEK)]]*Tabell2[[#This Row],[Antal]]</f>
        <v>112.58</v>
      </c>
      <c r="J3634" s="2">
        <f>MIN(Tabell2[[#This Row],[Bokat]]*Tabell2[[#This Row],[Inköpspris (SEK)]],Tabell2[[#This Row],[Totalt lagervärde ink moms]])</f>
        <v>0</v>
      </c>
      <c r="K3634" s="2">
        <f>Tabell2[[#This Row],[Totalt lagervärde ink moms]]-Tabell2[[#This Row],[Varav bokat ink moms]]</f>
        <v>112.58</v>
      </c>
      <c r="L3634" s="2">
        <f>Tabell2[[#This Row],[Antal]]*Tabell2[[#This Row],[Inpris ex moms]]</f>
        <v>90.064000000000007</v>
      </c>
      <c r="M3634" s="2">
        <f>MIN(Tabell2[[#This Row],[Bokat]]*Tabell2[[#This Row],[Inpris ex moms]],Tabell2[[#This Row],[Totalt lagervärde ex moms]])</f>
        <v>0</v>
      </c>
      <c r="N3634" s="2">
        <f>Tabell2[[#This Row],[Totalt lagervärde ex moms]]-Tabell2[[#This Row],[Varav bokat ex moms]]</f>
        <v>90.064000000000007</v>
      </c>
    </row>
    <row r="3635" spans="1:14" x14ac:dyDescent="0.2">
      <c r="A3635" t="s">
        <v>6659</v>
      </c>
      <c r="B3635" t="s">
        <v>6660</v>
      </c>
      <c r="C3635" s="2">
        <v>96</v>
      </c>
      <c r="E3635" s="2">
        <v>56.29</v>
      </c>
      <c r="F3635" s="2">
        <v>45.032000000000004</v>
      </c>
      <c r="G3635">
        <v>1</v>
      </c>
      <c r="H3635">
        <v>1</v>
      </c>
      <c r="I3635" s="2">
        <f>Tabell2[[#This Row],[Inköpspris (SEK)]]*Tabell2[[#This Row],[Antal]]</f>
        <v>56.29</v>
      </c>
      <c r="J3635" s="2">
        <f>MIN(Tabell2[[#This Row],[Bokat]]*Tabell2[[#This Row],[Inköpspris (SEK)]],Tabell2[[#This Row],[Totalt lagervärde ink moms]])</f>
        <v>56.29</v>
      </c>
      <c r="K3635" s="2">
        <f>Tabell2[[#This Row],[Totalt lagervärde ink moms]]-Tabell2[[#This Row],[Varav bokat ink moms]]</f>
        <v>0</v>
      </c>
      <c r="L3635" s="2">
        <f>Tabell2[[#This Row],[Antal]]*Tabell2[[#This Row],[Inpris ex moms]]</f>
        <v>45.032000000000004</v>
      </c>
      <c r="M3635" s="2">
        <f>MIN(Tabell2[[#This Row],[Bokat]]*Tabell2[[#This Row],[Inpris ex moms]],Tabell2[[#This Row],[Totalt lagervärde ex moms]])</f>
        <v>45.032000000000004</v>
      </c>
      <c r="N3635" s="2">
        <f>Tabell2[[#This Row],[Totalt lagervärde ex moms]]-Tabell2[[#This Row],[Varav bokat ex moms]]</f>
        <v>0</v>
      </c>
    </row>
    <row r="3636" spans="1:14" x14ac:dyDescent="0.2">
      <c r="A3636" t="s">
        <v>6661</v>
      </c>
      <c r="B3636" t="s">
        <v>6662</v>
      </c>
      <c r="C3636" s="2">
        <v>96</v>
      </c>
      <c r="D3636" s="2">
        <v>67</v>
      </c>
      <c r="E3636" s="2">
        <v>56.29</v>
      </c>
      <c r="F3636" s="2">
        <v>45.032000000000004</v>
      </c>
      <c r="G3636">
        <v>1</v>
      </c>
      <c r="H3636">
        <v>0</v>
      </c>
      <c r="I3636" s="2">
        <f>Tabell2[[#This Row],[Inköpspris (SEK)]]*Tabell2[[#This Row],[Antal]]</f>
        <v>56.29</v>
      </c>
      <c r="J3636" s="2">
        <f>MIN(Tabell2[[#This Row],[Bokat]]*Tabell2[[#This Row],[Inköpspris (SEK)]],Tabell2[[#This Row],[Totalt lagervärde ink moms]])</f>
        <v>0</v>
      </c>
      <c r="K3636" s="2">
        <f>Tabell2[[#This Row],[Totalt lagervärde ink moms]]-Tabell2[[#This Row],[Varav bokat ink moms]]</f>
        <v>56.29</v>
      </c>
      <c r="L3636" s="2">
        <f>Tabell2[[#This Row],[Antal]]*Tabell2[[#This Row],[Inpris ex moms]]</f>
        <v>45.032000000000004</v>
      </c>
      <c r="M3636" s="2">
        <f>MIN(Tabell2[[#This Row],[Bokat]]*Tabell2[[#This Row],[Inpris ex moms]],Tabell2[[#This Row],[Totalt lagervärde ex moms]])</f>
        <v>0</v>
      </c>
      <c r="N3636" s="2">
        <f>Tabell2[[#This Row],[Totalt lagervärde ex moms]]-Tabell2[[#This Row],[Varav bokat ex moms]]</f>
        <v>45.032000000000004</v>
      </c>
    </row>
    <row r="3637" spans="1:14" x14ac:dyDescent="0.2">
      <c r="A3637" t="s">
        <v>6663</v>
      </c>
      <c r="B3637" t="s">
        <v>6664</v>
      </c>
      <c r="C3637" s="2">
        <v>96</v>
      </c>
      <c r="D3637" s="2">
        <v>67</v>
      </c>
      <c r="E3637" s="2">
        <v>56.29</v>
      </c>
      <c r="F3637" s="2">
        <v>45.032000000000004</v>
      </c>
      <c r="G3637">
        <v>2</v>
      </c>
      <c r="H3637">
        <v>0</v>
      </c>
      <c r="I3637" s="2">
        <f>Tabell2[[#This Row],[Inköpspris (SEK)]]*Tabell2[[#This Row],[Antal]]</f>
        <v>112.58</v>
      </c>
      <c r="J3637" s="2">
        <f>MIN(Tabell2[[#This Row],[Bokat]]*Tabell2[[#This Row],[Inköpspris (SEK)]],Tabell2[[#This Row],[Totalt lagervärde ink moms]])</f>
        <v>0</v>
      </c>
      <c r="K3637" s="2">
        <f>Tabell2[[#This Row],[Totalt lagervärde ink moms]]-Tabell2[[#This Row],[Varav bokat ink moms]]</f>
        <v>112.58</v>
      </c>
      <c r="L3637" s="2">
        <f>Tabell2[[#This Row],[Antal]]*Tabell2[[#This Row],[Inpris ex moms]]</f>
        <v>90.064000000000007</v>
      </c>
      <c r="M3637" s="2">
        <f>MIN(Tabell2[[#This Row],[Bokat]]*Tabell2[[#This Row],[Inpris ex moms]],Tabell2[[#This Row],[Totalt lagervärde ex moms]])</f>
        <v>0</v>
      </c>
      <c r="N3637" s="2">
        <f>Tabell2[[#This Row],[Totalt lagervärde ex moms]]-Tabell2[[#This Row],[Varav bokat ex moms]]</f>
        <v>90.064000000000007</v>
      </c>
    </row>
    <row r="3638" spans="1:14" x14ac:dyDescent="0.2">
      <c r="A3638" t="s">
        <v>16217</v>
      </c>
      <c r="B3638" t="s">
        <v>16218</v>
      </c>
      <c r="C3638" s="2">
        <v>219</v>
      </c>
      <c r="D3638" s="2">
        <v>153</v>
      </c>
      <c r="E3638" s="2">
        <v>128.38999999999999</v>
      </c>
      <c r="F3638" s="2">
        <v>102.71199999999999</v>
      </c>
      <c r="G3638">
        <v>1</v>
      </c>
      <c r="H3638">
        <v>1</v>
      </c>
      <c r="I3638" s="2">
        <f>Tabell2[[#This Row],[Inköpspris (SEK)]]*Tabell2[[#This Row],[Antal]]</f>
        <v>128.38999999999999</v>
      </c>
      <c r="J3638" s="2">
        <f>MIN(Tabell2[[#This Row],[Bokat]]*Tabell2[[#This Row],[Inköpspris (SEK)]],Tabell2[[#This Row],[Totalt lagervärde ink moms]])</f>
        <v>128.38999999999999</v>
      </c>
      <c r="K3638" s="2">
        <f>Tabell2[[#This Row],[Totalt lagervärde ink moms]]-Tabell2[[#This Row],[Varav bokat ink moms]]</f>
        <v>0</v>
      </c>
      <c r="L3638" s="2">
        <f>Tabell2[[#This Row],[Antal]]*Tabell2[[#This Row],[Inpris ex moms]]</f>
        <v>102.71199999999999</v>
      </c>
      <c r="M3638" s="2">
        <f>MIN(Tabell2[[#This Row],[Bokat]]*Tabell2[[#This Row],[Inpris ex moms]],Tabell2[[#This Row],[Totalt lagervärde ex moms]])</f>
        <v>102.71199999999999</v>
      </c>
      <c r="N3638" s="2">
        <f>Tabell2[[#This Row],[Totalt lagervärde ex moms]]-Tabell2[[#This Row],[Varav bokat ex moms]]</f>
        <v>0</v>
      </c>
    </row>
    <row r="3639" spans="1:14" x14ac:dyDescent="0.2">
      <c r="A3639" t="s">
        <v>17639</v>
      </c>
      <c r="B3639" t="s">
        <v>17640</v>
      </c>
      <c r="C3639" s="2">
        <v>219</v>
      </c>
      <c r="D3639" s="2">
        <v>153</v>
      </c>
      <c r="E3639" s="2">
        <v>128.38999999999999</v>
      </c>
      <c r="F3639" s="2">
        <v>102.71199999999999</v>
      </c>
      <c r="G3639">
        <v>1</v>
      </c>
      <c r="H3639">
        <v>0</v>
      </c>
      <c r="I3639" s="2">
        <f>Tabell2[[#This Row],[Inköpspris (SEK)]]*Tabell2[[#This Row],[Antal]]</f>
        <v>128.38999999999999</v>
      </c>
      <c r="J3639" s="2">
        <f>MIN(Tabell2[[#This Row],[Bokat]]*Tabell2[[#This Row],[Inköpspris (SEK)]],Tabell2[[#This Row],[Totalt lagervärde ink moms]])</f>
        <v>0</v>
      </c>
      <c r="K3639" s="2">
        <f>Tabell2[[#This Row],[Totalt lagervärde ink moms]]-Tabell2[[#This Row],[Varav bokat ink moms]]</f>
        <v>128.38999999999999</v>
      </c>
      <c r="L3639" s="2">
        <f>Tabell2[[#This Row],[Antal]]*Tabell2[[#This Row],[Inpris ex moms]]</f>
        <v>102.71199999999999</v>
      </c>
      <c r="M3639" s="2">
        <f>MIN(Tabell2[[#This Row],[Bokat]]*Tabell2[[#This Row],[Inpris ex moms]],Tabell2[[#This Row],[Totalt lagervärde ex moms]])</f>
        <v>0</v>
      </c>
      <c r="N3639" s="2">
        <f>Tabell2[[#This Row],[Totalt lagervärde ex moms]]-Tabell2[[#This Row],[Varav bokat ex moms]]</f>
        <v>102.71199999999999</v>
      </c>
    </row>
    <row r="3640" spans="1:14" x14ac:dyDescent="0.2">
      <c r="A3640" t="s">
        <v>17655</v>
      </c>
      <c r="B3640" t="s">
        <v>17656</v>
      </c>
      <c r="C3640" s="2">
        <v>219</v>
      </c>
      <c r="D3640" s="2">
        <v>153</v>
      </c>
      <c r="E3640" s="2">
        <v>128.38999999999999</v>
      </c>
      <c r="F3640" s="2">
        <v>102.71199999999999</v>
      </c>
      <c r="G3640">
        <v>1</v>
      </c>
      <c r="H3640">
        <v>0</v>
      </c>
      <c r="I3640" s="2">
        <f>Tabell2[[#This Row],[Inköpspris (SEK)]]*Tabell2[[#This Row],[Antal]]</f>
        <v>128.38999999999999</v>
      </c>
      <c r="J3640" s="2">
        <f>MIN(Tabell2[[#This Row],[Bokat]]*Tabell2[[#This Row],[Inköpspris (SEK)]],Tabell2[[#This Row],[Totalt lagervärde ink moms]])</f>
        <v>0</v>
      </c>
      <c r="K3640" s="2">
        <f>Tabell2[[#This Row],[Totalt lagervärde ink moms]]-Tabell2[[#This Row],[Varav bokat ink moms]]</f>
        <v>128.38999999999999</v>
      </c>
      <c r="L3640" s="2">
        <f>Tabell2[[#This Row],[Antal]]*Tabell2[[#This Row],[Inpris ex moms]]</f>
        <v>102.71199999999999</v>
      </c>
      <c r="M3640" s="2">
        <f>MIN(Tabell2[[#This Row],[Bokat]]*Tabell2[[#This Row],[Inpris ex moms]],Tabell2[[#This Row],[Totalt lagervärde ex moms]])</f>
        <v>0</v>
      </c>
      <c r="N3640" s="2">
        <f>Tabell2[[#This Row],[Totalt lagervärde ex moms]]-Tabell2[[#This Row],[Varav bokat ex moms]]</f>
        <v>102.71199999999999</v>
      </c>
    </row>
    <row r="3641" spans="1:14" x14ac:dyDescent="0.2">
      <c r="A3641" t="s">
        <v>17867</v>
      </c>
      <c r="B3641" t="s">
        <v>17868</v>
      </c>
      <c r="C3641" s="2">
        <v>219</v>
      </c>
      <c r="D3641" s="2">
        <v>153</v>
      </c>
      <c r="E3641" s="2">
        <v>128.38999999999999</v>
      </c>
      <c r="F3641" s="2">
        <v>102.71199999999999</v>
      </c>
      <c r="G3641">
        <v>1</v>
      </c>
      <c r="H3641">
        <v>0</v>
      </c>
      <c r="I3641" s="2">
        <f>Tabell2[[#This Row],[Inköpspris (SEK)]]*Tabell2[[#This Row],[Antal]]</f>
        <v>128.38999999999999</v>
      </c>
      <c r="J3641" s="2">
        <f>MIN(Tabell2[[#This Row],[Bokat]]*Tabell2[[#This Row],[Inköpspris (SEK)]],Tabell2[[#This Row],[Totalt lagervärde ink moms]])</f>
        <v>0</v>
      </c>
      <c r="K3641" s="2">
        <f>Tabell2[[#This Row],[Totalt lagervärde ink moms]]-Tabell2[[#This Row],[Varav bokat ink moms]]</f>
        <v>128.38999999999999</v>
      </c>
      <c r="L3641" s="2">
        <f>Tabell2[[#This Row],[Antal]]*Tabell2[[#This Row],[Inpris ex moms]]</f>
        <v>102.71199999999999</v>
      </c>
      <c r="M3641" s="2">
        <f>MIN(Tabell2[[#This Row],[Bokat]]*Tabell2[[#This Row],[Inpris ex moms]],Tabell2[[#This Row],[Totalt lagervärde ex moms]])</f>
        <v>0</v>
      </c>
      <c r="N3641" s="2">
        <f>Tabell2[[#This Row],[Totalt lagervärde ex moms]]-Tabell2[[#This Row],[Varav bokat ex moms]]</f>
        <v>102.71199999999999</v>
      </c>
    </row>
    <row r="3642" spans="1:14" x14ac:dyDescent="0.2">
      <c r="A3642" t="s">
        <v>17891</v>
      </c>
      <c r="B3642" t="s">
        <v>17892</v>
      </c>
      <c r="C3642" s="2">
        <v>219</v>
      </c>
      <c r="D3642" s="2">
        <v>131</v>
      </c>
      <c r="E3642" s="2">
        <v>128.38999999999999</v>
      </c>
      <c r="F3642" s="2">
        <v>102.71199999999999</v>
      </c>
      <c r="G3642">
        <v>2</v>
      </c>
      <c r="H3642">
        <v>0</v>
      </c>
      <c r="I3642" s="2">
        <f>Tabell2[[#This Row],[Inköpspris (SEK)]]*Tabell2[[#This Row],[Antal]]</f>
        <v>256.77999999999997</v>
      </c>
      <c r="J3642" s="2">
        <f>MIN(Tabell2[[#This Row],[Bokat]]*Tabell2[[#This Row],[Inköpspris (SEK)]],Tabell2[[#This Row],[Totalt lagervärde ink moms]])</f>
        <v>0</v>
      </c>
      <c r="K3642" s="2">
        <f>Tabell2[[#This Row],[Totalt lagervärde ink moms]]-Tabell2[[#This Row],[Varav bokat ink moms]]</f>
        <v>256.77999999999997</v>
      </c>
      <c r="L3642" s="2">
        <f>Tabell2[[#This Row],[Antal]]*Tabell2[[#This Row],[Inpris ex moms]]</f>
        <v>205.42399999999998</v>
      </c>
      <c r="M3642" s="2">
        <f>MIN(Tabell2[[#This Row],[Bokat]]*Tabell2[[#This Row],[Inpris ex moms]],Tabell2[[#This Row],[Totalt lagervärde ex moms]])</f>
        <v>0</v>
      </c>
      <c r="N3642" s="2">
        <f>Tabell2[[#This Row],[Totalt lagervärde ex moms]]-Tabell2[[#This Row],[Varav bokat ex moms]]</f>
        <v>205.42399999999998</v>
      </c>
    </row>
    <row r="3643" spans="1:14" x14ac:dyDescent="0.2">
      <c r="A3643" t="s">
        <v>18017</v>
      </c>
      <c r="B3643" t="s">
        <v>18018</v>
      </c>
      <c r="C3643" s="2">
        <v>219</v>
      </c>
      <c r="D3643" s="2">
        <v>153</v>
      </c>
      <c r="E3643" s="2">
        <v>128.38999999999999</v>
      </c>
      <c r="F3643" s="2">
        <v>102.71199999999999</v>
      </c>
      <c r="G3643">
        <v>1</v>
      </c>
      <c r="H3643">
        <v>0</v>
      </c>
      <c r="I3643" s="2">
        <f>Tabell2[[#This Row],[Inköpspris (SEK)]]*Tabell2[[#This Row],[Antal]]</f>
        <v>128.38999999999999</v>
      </c>
      <c r="J3643" s="2">
        <f>MIN(Tabell2[[#This Row],[Bokat]]*Tabell2[[#This Row],[Inköpspris (SEK)]],Tabell2[[#This Row],[Totalt lagervärde ink moms]])</f>
        <v>0</v>
      </c>
      <c r="K3643" s="2">
        <f>Tabell2[[#This Row],[Totalt lagervärde ink moms]]-Tabell2[[#This Row],[Varav bokat ink moms]]</f>
        <v>128.38999999999999</v>
      </c>
      <c r="L3643" s="2">
        <f>Tabell2[[#This Row],[Antal]]*Tabell2[[#This Row],[Inpris ex moms]]</f>
        <v>102.71199999999999</v>
      </c>
      <c r="M3643" s="2">
        <f>MIN(Tabell2[[#This Row],[Bokat]]*Tabell2[[#This Row],[Inpris ex moms]],Tabell2[[#This Row],[Totalt lagervärde ex moms]])</f>
        <v>0</v>
      </c>
      <c r="N3643" s="2">
        <f>Tabell2[[#This Row],[Totalt lagervärde ex moms]]-Tabell2[[#This Row],[Varav bokat ex moms]]</f>
        <v>102.71199999999999</v>
      </c>
    </row>
    <row r="3644" spans="1:14" x14ac:dyDescent="0.2">
      <c r="A3644" t="s">
        <v>18025</v>
      </c>
      <c r="B3644" t="s">
        <v>18026</v>
      </c>
      <c r="C3644" s="2">
        <v>219</v>
      </c>
      <c r="D3644" s="2">
        <v>131</v>
      </c>
      <c r="E3644" s="2">
        <v>128.38999999999999</v>
      </c>
      <c r="F3644" s="2">
        <v>102.71199999999999</v>
      </c>
      <c r="G3644">
        <v>1</v>
      </c>
      <c r="H3644">
        <v>0</v>
      </c>
      <c r="I3644" s="2">
        <f>Tabell2[[#This Row],[Inköpspris (SEK)]]*Tabell2[[#This Row],[Antal]]</f>
        <v>128.38999999999999</v>
      </c>
      <c r="J3644" s="2">
        <f>MIN(Tabell2[[#This Row],[Bokat]]*Tabell2[[#This Row],[Inköpspris (SEK)]],Tabell2[[#This Row],[Totalt lagervärde ink moms]])</f>
        <v>0</v>
      </c>
      <c r="K3644" s="2">
        <f>Tabell2[[#This Row],[Totalt lagervärde ink moms]]-Tabell2[[#This Row],[Varav bokat ink moms]]</f>
        <v>128.38999999999999</v>
      </c>
      <c r="L3644" s="2">
        <f>Tabell2[[#This Row],[Antal]]*Tabell2[[#This Row],[Inpris ex moms]]</f>
        <v>102.71199999999999</v>
      </c>
      <c r="M3644" s="2">
        <f>MIN(Tabell2[[#This Row],[Bokat]]*Tabell2[[#This Row],[Inpris ex moms]],Tabell2[[#This Row],[Totalt lagervärde ex moms]])</f>
        <v>0</v>
      </c>
      <c r="N3644" s="2">
        <f>Tabell2[[#This Row],[Totalt lagervärde ex moms]]-Tabell2[[#This Row],[Varav bokat ex moms]]</f>
        <v>102.71199999999999</v>
      </c>
    </row>
    <row r="3645" spans="1:14" x14ac:dyDescent="0.2">
      <c r="A3645" t="s">
        <v>18045</v>
      </c>
      <c r="B3645" t="s">
        <v>18046</v>
      </c>
      <c r="C3645" s="2">
        <v>219</v>
      </c>
      <c r="D3645" s="2">
        <v>153</v>
      </c>
      <c r="E3645" s="2">
        <v>128.38999999999999</v>
      </c>
      <c r="F3645" s="2">
        <v>102.71199999999999</v>
      </c>
      <c r="G3645">
        <v>1</v>
      </c>
      <c r="H3645">
        <v>0</v>
      </c>
      <c r="I3645" s="2">
        <f>Tabell2[[#This Row],[Inköpspris (SEK)]]*Tabell2[[#This Row],[Antal]]</f>
        <v>128.38999999999999</v>
      </c>
      <c r="J3645" s="2">
        <f>MIN(Tabell2[[#This Row],[Bokat]]*Tabell2[[#This Row],[Inköpspris (SEK)]],Tabell2[[#This Row],[Totalt lagervärde ink moms]])</f>
        <v>0</v>
      </c>
      <c r="K3645" s="2">
        <f>Tabell2[[#This Row],[Totalt lagervärde ink moms]]-Tabell2[[#This Row],[Varav bokat ink moms]]</f>
        <v>128.38999999999999</v>
      </c>
      <c r="L3645" s="2">
        <f>Tabell2[[#This Row],[Antal]]*Tabell2[[#This Row],[Inpris ex moms]]</f>
        <v>102.71199999999999</v>
      </c>
      <c r="M3645" s="2">
        <f>MIN(Tabell2[[#This Row],[Bokat]]*Tabell2[[#This Row],[Inpris ex moms]],Tabell2[[#This Row],[Totalt lagervärde ex moms]])</f>
        <v>0</v>
      </c>
      <c r="N3645" s="2">
        <f>Tabell2[[#This Row],[Totalt lagervärde ex moms]]-Tabell2[[#This Row],[Varav bokat ex moms]]</f>
        <v>102.71199999999999</v>
      </c>
    </row>
    <row r="3646" spans="1:14" x14ac:dyDescent="0.2">
      <c r="A3646" t="s">
        <v>18143</v>
      </c>
      <c r="B3646" t="s">
        <v>18144</v>
      </c>
      <c r="C3646" s="2">
        <v>219</v>
      </c>
      <c r="D3646" s="2">
        <v>153</v>
      </c>
      <c r="E3646" s="2">
        <v>128.38999999999999</v>
      </c>
      <c r="F3646" s="2">
        <v>102.71199999999999</v>
      </c>
      <c r="G3646">
        <v>1</v>
      </c>
      <c r="H3646">
        <v>0</v>
      </c>
      <c r="I3646" s="2">
        <f>Tabell2[[#This Row],[Inköpspris (SEK)]]*Tabell2[[#This Row],[Antal]]</f>
        <v>128.38999999999999</v>
      </c>
      <c r="J3646" s="2">
        <f>MIN(Tabell2[[#This Row],[Bokat]]*Tabell2[[#This Row],[Inköpspris (SEK)]],Tabell2[[#This Row],[Totalt lagervärde ink moms]])</f>
        <v>0</v>
      </c>
      <c r="K3646" s="2">
        <f>Tabell2[[#This Row],[Totalt lagervärde ink moms]]-Tabell2[[#This Row],[Varav bokat ink moms]]</f>
        <v>128.38999999999999</v>
      </c>
      <c r="L3646" s="2">
        <f>Tabell2[[#This Row],[Antal]]*Tabell2[[#This Row],[Inpris ex moms]]</f>
        <v>102.71199999999999</v>
      </c>
      <c r="M3646" s="2">
        <f>MIN(Tabell2[[#This Row],[Bokat]]*Tabell2[[#This Row],[Inpris ex moms]],Tabell2[[#This Row],[Totalt lagervärde ex moms]])</f>
        <v>0</v>
      </c>
      <c r="N3646" s="2">
        <f>Tabell2[[#This Row],[Totalt lagervärde ex moms]]-Tabell2[[#This Row],[Varav bokat ex moms]]</f>
        <v>102.71199999999999</v>
      </c>
    </row>
    <row r="3647" spans="1:14" x14ac:dyDescent="0.2">
      <c r="A3647" t="s">
        <v>17641</v>
      </c>
      <c r="B3647" t="s">
        <v>17642</v>
      </c>
      <c r="C3647" s="2">
        <v>219</v>
      </c>
      <c r="D3647" s="2">
        <v>153</v>
      </c>
      <c r="E3647" s="2">
        <v>128.38999999999999</v>
      </c>
      <c r="F3647" s="2">
        <v>102.71</v>
      </c>
      <c r="G3647">
        <v>1</v>
      </c>
      <c r="H3647">
        <v>1</v>
      </c>
      <c r="I3647" s="2">
        <f>Tabell2[[#This Row],[Inköpspris (SEK)]]*Tabell2[[#This Row],[Antal]]</f>
        <v>128.38999999999999</v>
      </c>
      <c r="J3647" s="2">
        <f>MIN(Tabell2[[#This Row],[Bokat]]*Tabell2[[#This Row],[Inköpspris (SEK)]],Tabell2[[#This Row],[Totalt lagervärde ink moms]])</f>
        <v>128.38999999999999</v>
      </c>
      <c r="K3647" s="2">
        <f>Tabell2[[#This Row],[Totalt lagervärde ink moms]]-Tabell2[[#This Row],[Varav bokat ink moms]]</f>
        <v>0</v>
      </c>
      <c r="L3647" s="2">
        <f>Tabell2[[#This Row],[Antal]]*Tabell2[[#This Row],[Inpris ex moms]]</f>
        <v>102.71</v>
      </c>
      <c r="M3647" s="2">
        <f>MIN(Tabell2[[#This Row],[Bokat]]*Tabell2[[#This Row],[Inpris ex moms]],Tabell2[[#This Row],[Totalt lagervärde ex moms]])</f>
        <v>102.71</v>
      </c>
      <c r="N3647" s="2">
        <f>Tabell2[[#This Row],[Totalt lagervärde ex moms]]-Tabell2[[#This Row],[Varav bokat ex moms]]</f>
        <v>0</v>
      </c>
    </row>
    <row r="3648" spans="1:14" x14ac:dyDescent="0.2">
      <c r="A3648" t="s">
        <v>17871</v>
      </c>
      <c r="B3648" t="s">
        <v>17872</v>
      </c>
      <c r="C3648" s="2">
        <v>219</v>
      </c>
      <c r="D3648" s="2">
        <v>153</v>
      </c>
      <c r="E3648" s="2">
        <v>128.38999999999999</v>
      </c>
      <c r="F3648" s="2">
        <v>102.71</v>
      </c>
      <c r="G3648">
        <v>1</v>
      </c>
      <c r="H3648">
        <v>0</v>
      </c>
      <c r="I3648" s="2">
        <f>Tabell2[[#This Row],[Inköpspris (SEK)]]*Tabell2[[#This Row],[Antal]]</f>
        <v>128.38999999999999</v>
      </c>
      <c r="J3648" s="2">
        <f>MIN(Tabell2[[#This Row],[Bokat]]*Tabell2[[#This Row],[Inköpspris (SEK)]],Tabell2[[#This Row],[Totalt lagervärde ink moms]])</f>
        <v>0</v>
      </c>
      <c r="K3648" s="2">
        <f>Tabell2[[#This Row],[Totalt lagervärde ink moms]]-Tabell2[[#This Row],[Varav bokat ink moms]]</f>
        <v>128.38999999999999</v>
      </c>
      <c r="L3648" s="2">
        <f>Tabell2[[#This Row],[Antal]]*Tabell2[[#This Row],[Inpris ex moms]]</f>
        <v>102.71</v>
      </c>
      <c r="M3648" s="2">
        <f>MIN(Tabell2[[#This Row],[Bokat]]*Tabell2[[#This Row],[Inpris ex moms]],Tabell2[[#This Row],[Totalt lagervärde ex moms]])</f>
        <v>0</v>
      </c>
      <c r="N3648" s="2">
        <f>Tabell2[[#This Row],[Totalt lagervärde ex moms]]-Tabell2[[#This Row],[Varav bokat ex moms]]</f>
        <v>102.71</v>
      </c>
    </row>
    <row r="3649" spans="1:14" x14ac:dyDescent="0.2">
      <c r="A3649" t="s">
        <v>17873</v>
      </c>
      <c r="B3649" t="s">
        <v>17874</v>
      </c>
      <c r="C3649" s="2">
        <v>219</v>
      </c>
      <c r="D3649" s="2">
        <v>153</v>
      </c>
      <c r="E3649" s="2">
        <v>128.38999999999999</v>
      </c>
      <c r="F3649" s="2">
        <v>102.71</v>
      </c>
      <c r="G3649">
        <v>1</v>
      </c>
      <c r="H3649">
        <v>0</v>
      </c>
      <c r="I3649" s="2">
        <f>Tabell2[[#This Row],[Inköpspris (SEK)]]*Tabell2[[#This Row],[Antal]]</f>
        <v>128.38999999999999</v>
      </c>
      <c r="J3649" s="2">
        <f>MIN(Tabell2[[#This Row],[Bokat]]*Tabell2[[#This Row],[Inköpspris (SEK)]],Tabell2[[#This Row],[Totalt lagervärde ink moms]])</f>
        <v>0</v>
      </c>
      <c r="K3649" s="2">
        <f>Tabell2[[#This Row],[Totalt lagervärde ink moms]]-Tabell2[[#This Row],[Varav bokat ink moms]]</f>
        <v>128.38999999999999</v>
      </c>
      <c r="L3649" s="2">
        <f>Tabell2[[#This Row],[Antal]]*Tabell2[[#This Row],[Inpris ex moms]]</f>
        <v>102.71</v>
      </c>
      <c r="M3649" s="2">
        <f>MIN(Tabell2[[#This Row],[Bokat]]*Tabell2[[#This Row],[Inpris ex moms]],Tabell2[[#This Row],[Totalt lagervärde ex moms]])</f>
        <v>0</v>
      </c>
      <c r="N3649" s="2">
        <f>Tabell2[[#This Row],[Totalt lagervärde ex moms]]-Tabell2[[#This Row],[Varav bokat ex moms]]</f>
        <v>102.71</v>
      </c>
    </row>
    <row r="3650" spans="1:14" x14ac:dyDescent="0.2">
      <c r="A3650" t="s">
        <v>17517</v>
      </c>
      <c r="B3650" t="s">
        <v>17518</v>
      </c>
      <c r="C3650" s="2">
        <v>29</v>
      </c>
      <c r="D3650" s="2">
        <v>20</v>
      </c>
      <c r="E3650" s="2">
        <v>17</v>
      </c>
      <c r="F3650" s="2">
        <v>13.600000000000001</v>
      </c>
      <c r="G3650">
        <v>4</v>
      </c>
      <c r="H3650">
        <v>0</v>
      </c>
      <c r="I3650" s="2">
        <f>Tabell2[[#This Row],[Inköpspris (SEK)]]*Tabell2[[#This Row],[Antal]]</f>
        <v>68</v>
      </c>
      <c r="J3650" s="2">
        <f>MIN(Tabell2[[#This Row],[Bokat]]*Tabell2[[#This Row],[Inköpspris (SEK)]],Tabell2[[#This Row],[Totalt lagervärde ink moms]])</f>
        <v>0</v>
      </c>
      <c r="K3650" s="2">
        <f>Tabell2[[#This Row],[Totalt lagervärde ink moms]]-Tabell2[[#This Row],[Varav bokat ink moms]]</f>
        <v>68</v>
      </c>
      <c r="L3650" s="2">
        <f>Tabell2[[#This Row],[Antal]]*Tabell2[[#This Row],[Inpris ex moms]]</f>
        <v>54.400000000000006</v>
      </c>
      <c r="M3650" s="2">
        <f>MIN(Tabell2[[#This Row],[Bokat]]*Tabell2[[#This Row],[Inpris ex moms]],Tabell2[[#This Row],[Totalt lagervärde ex moms]])</f>
        <v>0</v>
      </c>
      <c r="N3650" s="2">
        <f>Tabell2[[#This Row],[Totalt lagervärde ex moms]]-Tabell2[[#This Row],[Varav bokat ex moms]]</f>
        <v>54.400000000000006</v>
      </c>
    </row>
    <row r="3651" spans="1:14" x14ac:dyDescent="0.2">
      <c r="A3651" t="s">
        <v>17523</v>
      </c>
      <c r="B3651" t="s">
        <v>17524</v>
      </c>
      <c r="C3651" s="2">
        <v>29</v>
      </c>
      <c r="D3651" s="2">
        <v>20</v>
      </c>
      <c r="E3651" s="2">
        <v>17</v>
      </c>
      <c r="F3651" s="2">
        <v>13.600000000000001</v>
      </c>
      <c r="G3651">
        <v>5</v>
      </c>
      <c r="H3651">
        <v>0</v>
      </c>
      <c r="I3651" s="2">
        <f>Tabell2[[#This Row],[Inköpspris (SEK)]]*Tabell2[[#This Row],[Antal]]</f>
        <v>85</v>
      </c>
      <c r="J3651" s="2">
        <f>MIN(Tabell2[[#This Row],[Bokat]]*Tabell2[[#This Row],[Inköpspris (SEK)]],Tabell2[[#This Row],[Totalt lagervärde ink moms]])</f>
        <v>0</v>
      </c>
      <c r="K3651" s="2">
        <f>Tabell2[[#This Row],[Totalt lagervärde ink moms]]-Tabell2[[#This Row],[Varav bokat ink moms]]</f>
        <v>85</v>
      </c>
      <c r="L3651" s="2">
        <f>Tabell2[[#This Row],[Antal]]*Tabell2[[#This Row],[Inpris ex moms]]</f>
        <v>68</v>
      </c>
      <c r="M3651" s="2">
        <f>MIN(Tabell2[[#This Row],[Bokat]]*Tabell2[[#This Row],[Inpris ex moms]],Tabell2[[#This Row],[Totalt lagervärde ex moms]])</f>
        <v>0</v>
      </c>
      <c r="N3651" s="2">
        <f>Tabell2[[#This Row],[Totalt lagervärde ex moms]]-Tabell2[[#This Row],[Varav bokat ex moms]]</f>
        <v>68</v>
      </c>
    </row>
    <row r="3652" spans="1:14" x14ac:dyDescent="0.2">
      <c r="A3652" t="s">
        <v>17525</v>
      </c>
      <c r="B3652" t="s">
        <v>17526</v>
      </c>
      <c r="C3652" s="2">
        <v>29</v>
      </c>
      <c r="D3652" s="2">
        <v>20</v>
      </c>
      <c r="E3652" s="2">
        <v>17</v>
      </c>
      <c r="F3652" s="2">
        <v>13.600000000000001</v>
      </c>
      <c r="G3652">
        <v>33</v>
      </c>
      <c r="H3652">
        <v>0</v>
      </c>
      <c r="I3652" s="2">
        <f>Tabell2[[#This Row],[Inköpspris (SEK)]]*Tabell2[[#This Row],[Antal]]</f>
        <v>561</v>
      </c>
      <c r="J3652" s="2">
        <f>MIN(Tabell2[[#This Row],[Bokat]]*Tabell2[[#This Row],[Inköpspris (SEK)]],Tabell2[[#This Row],[Totalt lagervärde ink moms]])</f>
        <v>0</v>
      </c>
      <c r="K3652" s="2">
        <f>Tabell2[[#This Row],[Totalt lagervärde ink moms]]-Tabell2[[#This Row],[Varav bokat ink moms]]</f>
        <v>561</v>
      </c>
      <c r="L3652" s="2">
        <f>Tabell2[[#This Row],[Antal]]*Tabell2[[#This Row],[Inpris ex moms]]</f>
        <v>448.80000000000007</v>
      </c>
      <c r="M3652" s="2">
        <f>MIN(Tabell2[[#This Row],[Bokat]]*Tabell2[[#This Row],[Inpris ex moms]],Tabell2[[#This Row],[Totalt lagervärde ex moms]])</f>
        <v>0</v>
      </c>
      <c r="N3652" s="2">
        <f>Tabell2[[#This Row],[Totalt lagervärde ex moms]]-Tabell2[[#This Row],[Varav bokat ex moms]]</f>
        <v>448.80000000000007</v>
      </c>
    </row>
    <row r="3653" spans="1:14" x14ac:dyDescent="0.2">
      <c r="A3653" t="s">
        <v>17527</v>
      </c>
      <c r="B3653" t="s">
        <v>17528</v>
      </c>
      <c r="C3653" s="2">
        <v>29</v>
      </c>
      <c r="D3653" s="2">
        <v>20</v>
      </c>
      <c r="E3653" s="2">
        <v>17</v>
      </c>
      <c r="F3653" s="2">
        <v>13.600000000000001</v>
      </c>
      <c r="G3653">
        <v>5</v>
      </c>
      <c r="H3653">
        <v>0</v>
      </c>
      <c r="I3653" s="2">
        <f>Tabell2[[#This Row],[Inköpspris (SEK)]]*Tabell2[[#This Row],[Antal]]</f>
        <v>85</v>
      </c>
      <c r="J3653" s="2">
        <f>MIN(Tabell2[[#This Row],[Bokat]]*Tabell2[[#This Row],[Inköpspris (SEK)]],Tabell2[[#This Row],[Totalt lagervärde ink moms]])</f>
        <v>0</v>
      </c>
      <c r="K3653" s="2">
        <f>Tabell2[[#This Row],[Totalt lagervärde ink moms]]-Tabell2[[#This Row],[Varav bokat ink moms]]</f>
        <v>85</v>
      </c>
      <c r="L3653" s="2">
        <f>Tabell2[[#This Row],[Antal]]*Tabell2[[#This Row],[Inpris ex moms]]</f>
        <v>68</v>
      </c>
      <c r="M3653" s="2">
        <f>MIN(Tabell2[[#This Row],[Bokat]]*Tabell2[[#This Row],[Inpris ex moms]],Tabell2[[#This Row],[Totalt lagervärde ex moms]])</f>
        <v>0</v>
      </c>
      <c r="N3653" s="2">
        <f>Tabell2[[#This Row],[Totalt lagervärde ex moms]]-Tabell2[[#This Row],[Varav bokat ex moms]]</f>
        <v>68</v>
      </c>
    </row>
    <row r="3654" spans="1:14" x14ac:dyDescent="0.2">
      <c r="A3654" t="s">
        <v>17533</v>
      </c>
      <c r="B3654" t="s">
        <v>17534</v>
      </c>
      <c r="C3654" s="2">
        <v>29</v>
      </c>
      <c r="D3654" s="2">
        <v>20</v>
      </c>
      <c r="E3654" s="2">
        <v>17</v>
      </c>
      <c r="F3654" s="2">
        <v>13.600000000000001</v>
      </c>
      <c r="G3654">
        <v>5</v>
      </c>
      <c r="H3654">
        <v>0</v>
      </c>
      <c r="I3654" s="2">
        <f>Tabell2[[#This Row],[Inköpspris (SEK)]]*Tabell2[[#This Row],[Antal]]</f>
        <v>85</v>
      </c>
      <c r="J3654" s="2">
        <f>MIN(Tabell2[[#This Row],[Bokat]]*Tabell2[[#This Row],[Inköpspris (SEK)]],Tabell2[[#This Row],[Totalt lagervärde ink moms]])</f>
        <v>0</v>
      </c>
      <c r="K3654" s="2">
        <f>Tabell2[[#This Row],[Totalt lagervärde ink moms]]-Tabell2[[#This Row],[Varav bokat ink moms]]</f>
        <v>85</v>
      </c>
      <c r="L3654" s="2">
        <f>Tabell2[[#This Row],[Antal]]*Tabell2[[#This Row],[Inpris ex moms]]</f>
        <v>68</v>
      </c>
      <c r="M3654" s="2">
        <f>MIN(Tabell2[[#This Row],[Bokat]]*Tabell2[[#This Row],[Inpris ex moms]],Tabell2[[#This Row],[Totalt lagervärde ex moms]])</f>
        <v>0</v>
      </c>
      <c r="N3654" s="2">
        <f>Tabell2[[#This Row],[Totalt lagervärde ex moms]]-Tabell2[[#This Row],[Varav bokat ex moms]]</f>
        <v>68</v>
      </c>
    </row>
    <row r="3655" spans="1:14" x14ac:dyDescent="0.2">
      <c r="A3655" t="s">
        <v>17535</v>
      </c>
      <c r="B3655" t="s">
        <v>17536</v>
      </c>
      <c r="C3655" s="2">
        <v>29</v>
      </c>
      <c r="D3655" s="2">
        <v>20</v>
      </c>
      <c r="E3655" s="2">
        <v>17</v>
      </c>
      <c r="F3655" s="2">
        <v>13.600000000000001</v>
      </c>
      <c r="G3655">
        <v>2</v>
      </c>
      <c r="H3655">
        <v>0</v>
      </c>
      <c r="I3655" s="2">
        <f>Tabell2[[#This Row],[Inköpspris (SEK)]]*Tabell2[[#This Row],[Antal]]</f>
        <v>34</v>
      </c>
      <c r="J3655" s="2">
        <f>MIN(Tabell2[[#This Row],[Bokat]]*Tabell2[[#This Row],[Inköpspris (SEK)]],Tabell2[[#This Row],[Totalt lagervärde ink moms]])</f>
        <v>0</v>
      </c>
      <c r="K3655" s="2">
        <f>Tabell2[[#This Row],[Totalt lagervärde ink moms]]-Tabell2[[#This Row],[Varav bokat ink moms]]</f>
        <v>34</v>
      </c>
      <c r="L3655" s="2">
        <f>Tabell2[[#This Row],[Antal]]*Tabell2[[#This Row],[Inpris ex moms]]</f>
        <v>27.200000000000003</v>
      </c>
      <c r="M3655" s="2">
        <f>MIN(Tabell2[[#This Row],[Bokat]]*Tabell2[[#This Row],[Inpris ex moms]],Tabell2[[#This Row],[Totalt lagervärde ex moms]])</f>
        <v>0</v>
      </c>
      <c r="N3655" s="2">
        <f>Tabell2[[#This Row],[Totalt lagervärde ex moms]]-Tabell2[[#This Row],[Varav bokat ex moms]]</f>
        <v>27.200000000000003</v>
      </c>
    </row>
    <row r="3656" spans="1:14" x14ac:dyDescent="0.2">
      <c r="A3656" t="s">
        <v>8781</v>
      </c>
      <c r="B3656" t="s">
        <v>8782</v>
      </c>
      <c r="C3656" s="2">
        <v>145</v>
      </c>
      <c r="D3656" s="2">
        <v>102</v>
      </c>
      <c r="E3656" s="2">
        <v>85</v>
      </c>
      <c r="F3656" s="2">
        <v>68</v>
      </c>
      <c r="G3656">
        <v>5</v>
      </c>
      <c r="H3656">
        <v>0</v>
      </c>
      <c r="I3656" s="2">
        <f>Tabell2[[#This Row],[Inköpspris (SEK)]]*Tabell2[[#This Row],[Antal]]</f>
        <v>425</v>
      </c>
      <c r="J3656" s="2">
        <f>MIN(Tabell2[[#This Row],[Bokat]]*Tabell2[[#This Row],[Inköpspris (SEK)]],Tabell2[[#This Row],[Totalt lagervärde ink moms]])</f>
        <v>0</v>
      </c>
      <c r="K3656" s="2">
        <f>Tabell2[[#This Row],[Totalt lagervärde ink moms]]-Tabell2[[#This Row],[Varav bokat ink moms]]</f>
        <v>425</v>
      </c>
      <c r="L3656" s="2">
        <f>Tabell2[[#This Row],[Antal]]*Tabell2[[#This Row],[Inpris ex moms]]</f>
        <v>340</v>
      </c>
      <c r="M3656" s="2">
        <f>MIN(Tabell2[[#This Row],[Bokat]]*Tabell2[[#This Row],[Inpris ex moms]],Tabell2[[#This Row],[Totalt lagervärde ex moms]])</f>
        <v>0</v>
      </c>
      <c r="N3656" s="2">
        <f>Tabell2[[#This Row],[Totalt lagervärde ex moms]]-Tabell2[[#This Row],[Varav bokat ex moms]]</f>
        <v>340</v>
      </c>
    </row>
    <row r="3657" spans="1:14" x14ac:dyDescent="0.2">
      <c r="A3657" t="s">
        <v>8783</v>
      </c>
      <c r="B3657" t="s">
        <v>8784</v>
      </c>
      <c r="C3657" s="2">
        <v>145</v>
      </c>
      <c r="D3657" s="2">
        <v>87</v>
      </c>
      <c r="E3657" s="2">
        <v>85</v>
      </c>
      <c r="F3657" s="2">
        <v>68</v>
      </c>
      <c r="G3657">
        <v>1</v>
      </c>
      <c r="H3657">
        <v>0</v>
      </c>
      <c r="I3657" s="2">
        <f>Tabell2[[#This Row],[Inköpspris (SEK)]]*Tabell2[[#This Row],[Antal]]</f>
        <v>85</v>
      </c>
      <c r="J3657" s="2">
        <f>MIN(Tabell2[[#This Row],[Bokat]]*Tabell2[[#This Row],[Inköpspris (SEK)]],Tabell2[[#This Row],[Totalt lagervärde ink moms]])</f>
        <v>0</v>
      </c>
      <c r="K3657" s="2">
        <f>Tabell2[[#This Row],[Totalt lagervärde ink moms]]-Tabell2[[#This Row],[Varav bokat ink moms]]</f>
        <v>85</v>
      </c>
      <c r="L3657" s="2">
        <f>Tabell2[[#This Row],[Antal]]*Tabell2[[#This Row],[Inpris ex moms]]</f>
        <v>68</v>
      </c>
      <c r="M3657" s="2">
        <f>MIN(Tabell2[[#This Row],[Bokat]]*Tabell2[[#This Row],[Inpris ex moms]],Tabell2[[#This Row],[Totalt lagervärde ex moms]])</f>
        <v>0</v>
      </c>
      <c r="N3657" s="2">
        <f>Tabell2[[#This Row],[Totalt lagervärde ex moms]]-Tabell2[[#This Row],[Varav bokat ex moms]]</f>
        <v>68</v>
      </c>
    </row>
    <row r="3658" spans="1:14" x14ac:dyDescent="0.2">
      <c r="A3658" t="s">
        <v>8785</v>
      </c>
      <c r="B3658" t="s">
        <v>8786</v>
      </c>
      <c r="C3658" s="2">
        <v>145</v>
      </c>
      <c r="D3658" s="2">
        <v>87</v>
      </c>
      <c r="E3658" s="2">
        <v>85</v>
      </c>
      <c r="F3658" s="2">
        <v>68</v>
      </c>
      <c r="G3658">
        <v>1</v>
      </c>
      <c r="H3658">
        <v>0</v>
      </c>
      <c r="I3658" s="2">
        <f>Tabell2[[#This Row],[Inköpspris (SEK)]]*Tabell2[[#This Row],[Antal]]</f>
        <v>85</v>
      </c>
      <c r="J3658" s="2">
        <f>MIN(Tabell2[[#This Row],[Bokat]]*Tabell2[[#This Row],[Inköpspris (SEK)]],Tabell2[[#This Row],[Totalt lagervärde ink moms]])</f>
        <v>0</v>
      </c>
      <c r="K3658" s="2">
        <f>Tabell2[[#This Row],[Totalt lagervärde ink moms]]-Tabell2[[#This Row],[Varav bokat ink moms]]</f>
        <v>85</v>
      </c>
      <c r="L3658" s="2">
        <f>Tabell2[[#This Row],[Antal]]*Tabell2[[#This Row],[Inpris ex moms]]</f>
        <v>68</v>
      </c>
      <c r="M3658" s="2">
        <f>MIN(Tabell2[[#This Row],[Bokat]]*Tabell2[[#This Row],[Inpris ex moms]],Tabell2[[#This Row],[Totalt lagervärde ex moms]])</f>
        <v>0</v>
      </c>
      <c r="N3658" s="2">
        <f>Tabell2[[#This Row],[Totalt lagervärde ex moms]]-Tabell2[[#This Row],[Varav bokat ex moms]]</f>
        <v>68</v>
      </c>
    </row>
    <row r="3659" spans="1:14" x14ac:dyDescent="0.2">
      <c r="A3659" t="s">
        <v>8787</v>
      </c>
      <c r="B3659" t="s">
        <v>8788</v>
      </c>
      <c r="C3659" s="2">
        <v>145</v>
      </c>
      <c r="D3659" s="2">
        <v>102</v>
      </c>
      <c r="E3659" s="2">
        <v>85</v>
      </c>
      <c r="F3659" s="2">
        <v>68</v>
      </c>
      <c r="G3659">
        <v>4</v>
      </c>
      <c r="H3659">
        <v>0</v>
      </c>
      <c r="I3659" s="2">
        <f>Tabell2[[#This Row],[Inköpspris (SEK)]]*Tabell2[[#This Row],[Antal]]</f>
        <v>340</v>
      </c>
      <c r="J3659" s="2">
        <f>MIN(Tabell2[[#This Row],[Bokat]]*Tabell2[[#This Row],[Inköpspris (SEK)]],Tabell2[[#This Row],[Totalt lagervärde ink moms]])</f>
        <v>0</v>
      </c>
      <c r="K3659" s="2">
        <f>Tabell2[[#This Row],[Totalt lagervärde ink moms]]-Tabell2[[#This Row],[Varav bokat ink moms]]</f>
        <v>340</v>
      </c>
      <c r="L3659" s="2">
        <f>Tabell2[[#This Row],[Antal]]*Tabell2[[#This Row],[Inpris ex moms]]</f>
        <v>272</v>
      </c>
      <c r="M3659" s="2">
        <f>MIN(Tabell2[[#This Row],[Bokat]]*Tabell2[[#This Row],[Inpris ex moms]],Tabell2[[#This Row],[Totalt lagervärde ex moms]])</f>
        <v>0</v>
      </c>
      <c r="N3659" s="2">
        <f>Tabell2[[#This Row],[Totalt lagervärde ex moms]]-Tabell2[[#This Row],[Varav bokat ex moms]]</f>
        <v>272</v>
      </c>
    </row>
    <row r="3660" spans="1:14" x14ac:dyDescent="0.2">
      <c r="A3660" t="s">
        <v>4952</v>
      </c>
      <c r="B3660" t="s">
        <v>4953</v>
      </c>
      <c r="C3660" s="2">
        <v>189</v>
      </c>
      <c r="D3660" s="2">
        <v>138</v>
      </c>
      <c r="E3660" s="2">
        <v>110.78</v>
      </c>
      <c r="F3660" s="2">
        <v>88.62</v>
      </c>
      <c r="G3660">
        <v>1</v>
      </c>
      <c r="H3660">
        <v>0</v>
      </c>
      <c r="I3660" s="2">
        <f>Tabell2[[#This Row],[Inköpspris (SEK)]]*Tabell2[[#This Row],[Antal]]</f>
        <v>110.78</v>
      </c>
      <c r="J3660" s="2">
        <f>MIN(Tabell2[[#This Row],[Bokat]]*Tabell2[[#This Row],[Inköpspris (SEK)]],Tabell2[[#This Row],[Totalt lagervärde ink moms]])</f>
        <v>0</v>
      </c>
      <c r="K3660" s="2">
        <f>Tabell2[[#This Row],[Totalt lagervärde ink moms]]-Tabell2[[#This Row],[Varav bokat ink moms]]</f>
        <v>110.78</v>
      </c>
      <c r="L3660" s="2">
        <f>Tabell2[[#This Row],[Antal]]*Tabell2[[#This Row],[Inpris ex moms]]</f>
        <v>88.62</v>
      </c>
      <c r="M3660" s="2">
        <f>MIN(Tabell2[[#This Row],[Bokat]]*Tabell2[[#This Row],[Inpris ex moms]],Tabell2[[#This Row],[Totalt lagervärde ex moms]])</f>
        <v>0</v>
      </c>
      <c r="N3660" s="2">
        <f>Tabell2[[#This Row],[Totalt lagervärde ex moms]]-Tabell2[[#This Row],[Varav bokat ex moms]]</f>
        <v>88.62</v>
      </c>
    </row>
    <row r="3661" spans="1:14" x14ac:dyDescent="0.2">
      <c r="A3661" t="s">
        <v>7386</v>
      </c>
      <c r="B3661" t="s">
        <v>7387</v>
      </c>
      <c r="C3661" s="2">
        <v>169</v>
      </c>
      <c r="D3661" s="2">
        <v>118</v>
      </c>
      <c r="E3661" s="2">
        <v>99.04</v>
      </c>
      <c r="F3661" s="2">
        <v>79.23</v>
      </c>
      <c r="G3661">
        <v>2</v>
      </c>
      <c r="H3661">
        <v>0</v>
      </c>
      <c r="I3661" s="2">
        <f>Tabell2[[#This Row],[Inköpspris (SEK)]]*Tabell2[[#This Row],[Antal]]</f>
        <v>198.08</v>
      </c>
      <c r="J3661" s="2">
        <f>MIN(Tabell2[[#This Row],[Bokat]]*Tabell2[[#This Row],[Inköpspris (SEK)]],Tabell2[[#This Row],[Totalt lagervärde ink moms]])</f>
        <v>0</v>
      </c>
      <c r="K3661" s="2">
        <f>Tabell2[[#This Row],[Totalt lagervärde ink moms]]-Tabell2[[#This Row],[Varav bokat ink moms]]</f>
        <v>198.08</v>
      </c>
      <c r="L3661" s="2">
        <f>Tabell2[[#This Row],[Antal]]*Tabell2[[#This Row],[Inpris ex moms]]</f>
        <v>158.46</v>
      </c>
      <c r="M3661" s="2">
        <f>MIN(Tabell2[[#This Row],[Bokat]]*Tabell2[[#This Row],[Inpris ex moms]],Tabell2[[#This Row],[Totalt lagervärde ex moms]])</f>
        <v>0</v>
      </c>
      <c r="N3661" s="2">
        <f>Tabell2[[#This Row],[Totalt lagervärde ex moms]]-Tabell2[[#This Row],[Varav bokat ex moms]]</f>
        <v>158.46</v>
      </c>
    </row>
    <row r="3662" spans="1:14" x14ac:dyDescent="0.2">
      <c r="A3662" t="s">
        <v>444</v>
      </c>
      <c r="B3662" t="s">
        <v>445</v>
      </c>
      <c r="C3662" s="2">
        <v>825</v>
      </c>
      <c r="D3662" s="2">
        <v>702</v>
      </c>
      <c r="E3662" s="2">
        <v>483.45</v>
      </c>
      <c r="F3662" s="2">
        <v>386.76000000000005</v>
      </c>
      <c r="G3662">
        <v>1</v>
      </c>
      <c r="H3662">
        <v>0</v>
      </c>
      <c r="I3662" s="2">
        <f>Tabell2[[#This Row],[Inköpspris (SEK)]]*Tabell2[[#This Row],[Antal]]</f>
        <v>483.45</v>
      </c>
      <c r="J3662" s="2">
        <f>MIN(Tabell2[[#This Row],[Bokat]]*Tabell2[[#This Row],[Inköpspris (SEK)]],Tabell2[[#This Row],[Totalt lagervärde ink moms]])</f>
        <v>0</v>
      </c>
      <c r="K3662" s="2">
        <f>Tabell2[[#This Row],[Totalt lagervärde ink moms]]-Tabell2[[#This Row],[Varav bokat ink moms]]</f>
        <v>483.45</v>
      </c>
      <c r="L3662" s="2">
        <f>Tabell2[[#This Row],[Antal]]*Tabell2[[#This Row],[Inpris ex moms]]</f>
        <v>386.76000000000005</v>
      </c>
      <c r="M3662" s="2">
        <f>MIN(Tabell2[[#This Row],[Bokat]]*Tabell2[[#This Row],[Inpris ex moms]],Tabell2[[#This Row],[Totalt lagervärde ex moms]])</f>
        <v>0</v>
      </c>
      <c r="N3662" s="2">
        <f>Tabell2[[#This Row],[Totalt lagervärde ex moms]]-Tabell2[[#This Row],[Varav bokat ex moms]]</f>
        <v>386.76000000000005</v>
      </c>
    </row>
    <row r="3663" spans="1:14" x14ac:dyDescent="0.2">
      <c r="A3663" t="s">
        <v>446</v>
      </c>
      <c r="B3663" t="s">
        <v>447</v>
      </c>
      <c r="C3663" s="2">
        <v>825</v>
      </c>
      <c r="D3663" s="2">
        <v>702</v>
      </c>
      <c r="E3663" s="2">
        <v>483.45</v>
      </c>
      <c r="F3663" s="2">
        <v>386.76000000000005</v>
      </c>
      <c r="G3663">
        <v>1</v>
      </c>
      <c r="H3663">
        <v>0</v>
      </c>
      <c r="I3663" s="2">
        <f>Tabell2[[#This Row],[Inköpspris (SEK)]]*Tabell2[[#This Row],[Antal]]</f>
        <v>483.45</v>
      </c>
      <c r="J3663" s="2">
        <f>MIN(Tabell2[[#This Row],[Bokat]]*Tabell2[[#This Row],[Inköpspris (SEK)]],Tabell2[[#This Row],[Totalt lagervärde ink moms]])</f>
        <v>0</v>
      </c>
      <c r="K3663" s="2">
        <f>Tabell2[[#This Row],[Totalt lagervärde ink moms]]-Tabell2[[#This Row],[Varav bokat ink moms]]</f>
        <v>483.45</v>
      </c>
      <c r="L3663" s="2">
        <f>Tabell2[[#This Row],[Antal]]*Tabell2[[#This Row],[Inpris ex moms]]</f>
        <v>386.76000000000005</v>
      </c>
      <c r="M3663" s="2">
        <f>MIN(Tabell2[[#This Row],[Bokat]]*Tabell2[[#This Row],[Inpris ex moms]],Tabell2[[#This Row],[Totalt lagervärde ex moms]])</f>
        <v>0</v>
      </c>
      <c r="N3663" s="2">
        <f>Tabell2[[#This Row],[Totalt lagervärde ex moms]]-Tabell2[[#This Row],[Varav bokat ex moms]]</f>
        <v>386.76000000000005</v>
      </c>
    </row>
    <row r="3664" spans="1:14" x14ac:dyDescent="0.2">
      <c r="A3664" t="s">
        <v>560</v>
      </c>
      <c r="B3664" t="s">
        <v>561</v>
      </c>
      <c r="C3664" s="2">
        <v>215</v>
      </c>
      <c r="E3664" s="2">
        <v>125.95</v>
      </c>
      <c r="F3664" s="2">
        <v>100.76000000000002</v>
      </c>
      <c r="G3664">
        <v>1</v>
      </c>
      <c r="H3664">
        <v>7</v>
      </c>
      <c r="I3664" s="2">
        <f>Tabell2[[#This Row],[Inköpspris (SEK)]]*Tabell2[[#This Row],[Antal]]</f>
        <v>125.95</v>
      </c>
      <c r="J3664" s="2">
        <f>MIN(Tabell2[[#This Row],[Bokat]]*Tabell2[[#This Row],[Inköpspris (SEK)]],Tabell2[[#This Row],[Totalt lagervärde ink moms]])</f>
        <v>125.95</v>
      </c>
      <c r="K3664" s="2">
        <f>Tabell2[[#This Row],[Totalt lagervärde ink moms]]-Tabell2[[#This Row],[Varav bokat ink moms]]</f>
        <v>0</v>
      </c>
      <c r="L3664" s="2">
        <f>Tabell2[[#This Row],[Antal]]*Tabell2[[#This Row],[Inpris ex moms]]</f>
        <v>100.76000000000002</v>
      </c>
      <c r="M3664" s="2">
        <f>MIN(Tabell2[[#This Row],[Bokat]]*Tabell2[[#This Row],[Inpris ex moms]],Tabell2[[#This Row],[Totalt lagervärde ex moms]])</f>
        <v>100.76000000000002</v>
      </c>
      <c r="N3664" s="2">
        <f>Tabell2[[#This Row],[Totalt lagervärde ex moms]]-Tabell2[[#This Row],[Varav bokat ex moms]]</f>
        <v>0</v>
      </c>
    </row>
    <row r="3665" spans="1:14" x14ac:dyDescent="0.2">
      <c r="A3665" t="s">
        <v>8493</v>
      </c>
      <c r="B3665" t="s">
        <v>8494</v>
      </c>
      <c r="C3665" s="2">
        <v>239</v>
      </c>
      <c r="D3665" s="2">
        <v>167</v>
      </c>
      <c r="E3665" s="2">
        <v>140</v>
      </c>
      <c r="F3665" s="2">
        <v>112</v>
      </c>
      <c r="G3665">
        <v>1</v>
      </c>
      <c r="H3665">
        <v>0</v>
      </c>
      <c r="I3665" s="2">
        <f>Tabell2[[#This Row],[Inköpspris (SEK)]]*Tabell2[[#This Row],[Antal]]</f>
        <v>140</v>
      </c>
      <c r="J3665" s="2">
        <f>MIN(Tabell2[[#This Row],[Bokat]]*Tabell2[[#This Row],[Inköpspris (SEK)]],Tabell2[[#This Row],[Totalt lagervärde ink moms]])</f>
        <v>0</v>
      </c>
      <c r="K3665" s="2">
        <f>Tabell2[[#This Row],[Totalt lagervärde ink moms]]-Tabell2[[#This Row],[Varav bokat ink moms]]</f>
        <v>140</v>
      </c>
      <c r="L3665" s="2">
        <f>Tabell2[[#This Row],[Antal]]*Tabell2[[#This Row],[Inpris ex moms]]</f>
        <v>112</v>
      </c>
      <c r="M3665" s="2">
        <f>MIN(Tabell2[[#This Row],[Bokat]]*Tabell2[[#This Row],[Inpris ex moms]],Tabell2[[#This Row],[Totalt lagervärde ex moms]])</f>
        <v>0</v>
      </c>
      <c r="N3665" s="2">
        <f>Tabell2[[#This Row],[Totalt lagervärde ex moms]]-Tabell2[[#This Row],[Varav bokat ex moms]]</f>
        <v>112</v>
      </c>
    </row>
    <row r="3666" spans="1:14" x14ac:dyDescent="0.2">
      <c r="A3666" t="s">
        <v>440</v>
      </c>
      <c r="B3666" t="s">
        <v>441</v>
      </c>
      <c r="C3666" s="2">
        <v>769</v>
      </c>
      <c r="E3666" s="2">
        <v>450.45</v>
      </c>
      <c r="F3666" s="2">
        <v>360.36000000000007</v>
      </c>
      <c r="G3666">
        <v>1</v>
      </c>
      <c r="H3666">
        <v>0</v>
      </c>
      <c r="I3666" s="2">
        <f>Tabell2[[#This Row],[Inköpspris (SEK)]]*Tabell2[[#This Row],[Antal]]</f>
        <v>450.45</v>
      </c>
      <c r="J3666" s="2">
        <f>MIN(Tabell2[[#This Row],[Bokat]]*Tabell2[[#This Row],[Inköpspris (SEK)]],Tabell2[[#This Row],[Totalt lagervärde ink moms]])</f>
        <v>0</v>
      </c>
      <c r="K3666" s="2">
        <f>Tabell2[[#This Row],[Totalt lagervärde ink moms]]-Tabell2[[#This Row],[Varav bokat ink moms]]</f>
        <v>450.45</v>
      </c>
      <c r="L3666" s="2">
        <f>Tabell2[[#This Row],[Antal]]*Tabell2[[#This Row],[Inpris ex moms]]</f>
        <v>360.36000000000007</v>
      </c>
      <c r="M3666" s="2">
        <f>MIN(Tabell2[[#This Row],[Bokat]]*Tabell2[[#This Row],[Inpris ex moms]],Tabell2[[#This Row],[Totalt lagervärde ex moms]])</f>
        <v>0</v>
      </c>
      <c r="N3666" s="2">
        <f>Tabell2[[#This Row],[Totalt lagervärde ex moms]]-Tabell2[[#This Row],[Varav bokat ex moms]]</f>
        <v>360.36000000000007</v>
      </c>
    </row>
    <row r="3667" spans="1:14" x14ac:dyDescent="0.2">
      <c r="A3667" t="s">
        <v>4509</v>
      </c>
      <c r="B3667" t="s">
        <v>4510</v>
      </c>
      <c r="C3667" s="2">
        <v>3490</v>
      </c>
      <c r="D3667" s="2">
        <v>2443</v>
      </c>
      <c r="E3667" s="2">
        <v>2044</v>
      </c>
      <c r="F3667" s="2">
        <v>1635.2</v>
      </c>
      <c r="G3667">
        <v>2</v>
      </c>
      <c r="H3667">
        <v>2</v>
      </c>
      <c r="I3667" s="2">
        <f>Tabell2[[#This Row],[Inköpspris (SEK)]]*Tabell2[[#This Row],[Antal]]</f>
        <v>4088</v>
      </c>
      <c r="J3667" s="2">
        <f>MIN(Tabell2[[#This Row],[Bokat]]*Tabell2[[#This Row],[Inköpspris (SEK)]],Tabell2[[#This Row],[Totalt lagervärde ink moms]])</f>
        <v>4088</v>
      </c>
      <c r="K3667" s="2">
        <f>Tabell2[[#This Row],[Totalt lagervärde ink moms]]-Tabell2[[#This Row],[Varav bokat ink moms]]</f>
        <v>0</v>
      </c>
      <c r="L3667" s="2">
        <f>Tabell2[[#This Row],[Antal]]*Tabell2[[#This Row],[Inpris ex moms]]</f>
        <v>3270.4</v>
      </c>
      <c r="M3667" s="2">
        <f>MIN(Tabell2[[#This Row],[Bokat]]*Tabell2[[#This Row],[Inpris ex moms]],Tabell2[[#This Row],[Totalt lagervärde ex moms]])</f>
        <v>3270.4</v>
      </c>
      <c r="N3667" s="2">
        <f>Tabell2[[#This Row],[Totalt lagervärde ex moms]]-Tabell2[[#This Row],[Varav bokat ex moms]]</f>
        <v>0</v>
      </c>
    </row>
    <row r="3668" spans="1:14" x14ac:dyDescent="0.2">
      <c r="A3668" t="s">
        <v>4511</v>
      </c>
      <c r="B3668" t="s">
        <v>4512</v>
      </c>
      <c r="C3668" s="2">
        <v>3490</v>
      </c>
      <c r="D3668" s="2">
        <v>2443</v>
      </c>
      <c r="E3668" s="2">
        <v>2044</v>
      </c>
      <c r="F3668" s="2">
        <v>1635.2</v>
      </c>
      <c r="G3668">
        <v>4</v>
      </c>
      <c r="H3668">
        <v>4</v>
      </c>
      <c r="I3668" s="2">
        <f>Tabell2[[#This Row],[Inköpspris (SEK)]]*Tabell2[[#This Row],[Antal]]</f>
        <v>8176</v>
      </c>
      <c r="J3668" s="2">
        <f>MIN(Tabell2[[#This Row],[Bokat]]*Tabell2[[#This Row],[Inköpspris (SEK)]],Tabell2[[#This Row],[Totalt lagervärde ink moms]])</f>
        <v>8176</v>
      </c>
      <c r="K3668" s="2">
        <f>Tabell2[[#This Row],[Totalt lagervärde ink moms]]-Tabell2[[#This Row],[Varav bokat ink moms]]</f>
        <v>0</v>
      </c>
      <c r="L3668" s="2">
        <f>Tabell2[[#This Row],[Antal]]*Tabell2[[#This Row],[Inpris ex moms]]</f>
        <v>6540.8</v>
      </c>
      <c r="M3668" s="2">
        <f>MIN(Tabell2[[#This Row],[Bokat]]*Tabell2[[#This Row],[Inpris ex moms]],Tabell2[[#This Row],[Totalt lagervärde ex moms]])</f>
        <v>6540.8</v>
      </c>
      <c r="N3668" s="2">
        <f>Tabell2[[#This Row],[Totalt lagervärde ex moms]]-Tabell2[[#This Row],[Varav bokat ex moms]]</f>
        <v>0</v>
      </c>
    </row>
    <row r="3669" spans="1:14" x14ac:dyDescent="0.2">
      <c r="A3669" t="s">
        <v>12046</v>
      </c>
      <c r="B3669" t="s">
        <v>12047</v>
      </c>
      <c r="C3669" s="2">
        <v>2699</v>
      </c>
      <c r="D3669" s="2">
        <v>1619</v>
      </c>
      <c r="E3669" s="2">
        <v>1580.6</v>
      </c>
      <c r="F3669" s="2">
        <v>1264.48</v>
      </c>
      <c r="G3669">
        <v>1</v>
      </c>
      <c r="H3669">
        <v>0</v>
      </c>
      <c r="I3669" s="2">
        <f>Tabell2[[#This Row],[Inköpspris (SEK)]]*Tabell2[[#This Row],[Antal]]</f>
        <v>1580.6</v>
      </c>
      <c r="J3669" s="2">
        <f>MIN(Tabell2[[#This Row],[Bokat]]*Tabell2[[#This Row],[Inköpspris (SEK)]],Tabell2[[#This Row],[Totalt lagervärde ink moms]])</f>
        <v>0</v>
      </c>
      <c r="K3669" s="2">
        <f>Tabell2[[#This Row],[Totalt lagervärde ink moms]]-Tabell2[[#This Row],[Varav bokat ink moms]]</f>
        <v>1580.6</v>
      </c>
      <c r="L3669" s="2">
        <f>Tabell2[[#This Row],[Antal]]*Tabell2[[#This Row],[Inpris ex moms]]</f>
        <v>1264.48</v>
      </c>
      <c r="M3669" s="2">
        <f>MIN(Tabell2[[#This Row],[Bokat]]*Tabell2[[#This Row],[Inpris ex moms]],Tabell2[[#This Row],[Totalt lagervärde ex moms]])</f>
        <v>0</v>
      </c>
      <c r="N3669" s="2">
        <f>Tabell2[[#This Row],[Totalt lagervärde ex moms]]-Tabell2[[#This Row],[Varav bokat ex moms]]</f>
        <v>1264.48</v>
      </c>
    </row>
    <row r="3670" spans="1:14" x14ac:dyDescent="0.2">
      <c r="A3670" t="s">
        <v>221</v>
      </c>
      <c r="B3670" t="s">
        <v>222</v>
      </c>
      <c r="C3670" s="2">
        <v>309</v>
      </c>
      <c r="D3670" s="2">
        <v>216</v>
      </c>
      <c r="E3670" s="2">
        <v>180.95</v>
      </c>
      <c r="F3670" s="2">
        <v>144.76000000000002</v>
      </c>
      <c r="G3670">
        <v>3</v>
      </c>
      <c r="H3670">
        <v>0</v>
      </c>
      <c r="I3670" s="2">
        <f>Tabell2[[#This Row],[Inköpspris (SEK)]]*Tabell2[[#This Row],[Antal]]</f>
        <v>542.84999999999991</v>
      </c>
      <c r="J3670" s="2">
        <f>MIN(Tabell2[[#This Row],[Bokat]]*Tabell2[[#This Row],[Inköpspris (SEK)]],Tabell2[[#This Row],[Totalt lagervärde ink moms]])</f>
        <v>0</v>
      </c>
      <c r="K3670" s="2">
        <f>Tabell2[[#This Row],[Totalt lagervärde ink moms]]-Tabell2[[#This Row],[Varav bokat ink moms]]</f>
        <v>542.84999999999991</v>
      </c>
      <c r="L3670" s="2">
        <f>Tabell2[[#This Row],[Antal]]*Tabell2[[#This Row],[Inpris ex moms]]</f>
        <v>434.28000000000009</v>
      </c>
      <c r="M3670" s="2">
        <f>MIN(Tabell2[[#This Row],[Bokat]]*Tabell2[[#This Row],[Inpris ex moms]],Tabell2[[#This Row],[Totalt lagervärde ex moms]])</f>
        <v>0</v>
      </c>
      <c r="N3670" s="2">
        <f>Tabell2[[#This Row],[Totalt lagervärde ex moms]]-Tabell2[[#This Row],[Varav bokat ex moms]]</f>
        <v>434.28000000000009</v>
      </c>
    </row>
    <row r="3671" spans="1:14" x14ac:dyDescent="0.2">
      <c r="A3671" t="s">
        <v>374</v>
      </c>
      <c r="B3671" t="s">
        <v>375</v>
      </c>
      <c r="C3671" s="2">
        <v>309</v>
      </c>
      <c r="E3671" s="2">
        <v>180.95</v>
      </c>
      <c r="F3671" s="2">
        <v>144.76000000000002</v>
      </c>
      <c r="G3671">
        <v>2</v>
      </c>
      <c r="H3671">
        <v>1</v>
      </c>
      <c r="I3671" s="2">
        <f>Tabell2[[#This Row],[Inköpspris (SEK)]]*Tabell2[[#This Row],[Antal]]</f>
        <v>361.9</v>
      </c>
      <c r="J3671" s="2">
        <f>MIN(Tabell2[[#This Row],[Bokat]]*Tabell2[[#This Row],[Inköpspris (SEK)]],Tabell2[[#This Row],[Totalt lagervärde ink moms]])</f>
        <v>180.95</v>
      </c>
      <c r="K3671" s="2">
        <f>Tabell2[[#This Row],[Totalt lagervärde ink moms]]-Tabell2[[#This Row],[Varav bokat ink moms]]</f>
        <v>180.95</v>
      </c>
      <c r="L3671" s="2">
        <f>Tabell2[[#This Row],[Antal]]*Tabell2[[#This Row],[Inpris ex moms]]</f>
        <v>289.52000000000004</v>
      </c>
      <c r="M3671" s="2">
        <f>MIN(Tabell2[[#This Row],[Bokat]]*Tabell2[[#This Row],[Inpris ex moms]],Tabell2[[#This Row],[Totalt lagervärde ex moms]])</f>
        <v>144.76000000000002</v>
      </c>
      <c r="N3671" s="2">
        <f>Tabell2[[#This Row],[Totalt lagervärde ex moms]]-Tabell2[[#This Row],[Varav bokat ex moms]]</f>
        <v>144.76000000000002</v>
      </c>
    </row>
    <row r="3672" spans="1:14" x14ac:dyDescent="0.2">
      <c r="A3672" t="s">
        <v>3589</v>
      </c>
      <c r="B3672" t="s">
        <v>3590</v>
      </c>
      <c r="C3672" s="2">
        <v>395</v>
      </c>
      <c r="D3672" s="2">
        <v>316</v>
      </c>
      <c r="E3672" s="2">
        <v>231.31</v>
      </c>
      <c r="F3672" s="2">
        <v>185.04499999999999</v>
      </c>
      <c r="G3672">
        <v>2</v>
      </c>
      <c r="H3672">
        <v>0</v>
      </c>
      <c r="I3672" s="2">
        <f>Tabell2[[#This Row],[Inköpspris (SEK)]]*Tabell2[[#This Row],[Antal]]</f>
        <v>462.62</v>
      </c>
      <c r="J3672" s="2">
        <f>MIN(Tabell2[[#This Row],[Bokat]]*Tabell2[[#This Row],[Inköpspris (SEK)]],Tabell2[[#This Row],[Totalt lagervärde ink moms]])</f>
        <v>0</v>
      </c>
      <c r="K3672" s="2">
        <f>Tabell2[[#This Row],[Totalt lagervärde ink moms]]-Tabell2[[#This Row],[Varav bokat ink moms]]</f>
        <v>462.62</v>
      </c>
      <c r="L3672" s="2">
        <f>Tabell2[[#This Row],[Antal]]*Tabell2[[#This Row],[Inpris ex moms]]</f>
        <v>370.09</v>
      </c>
      <c r="M3672" s="2">
        <f>MIN(Tabell2[[#This Row],[Bokat]]*Tabell2[[#This Row],[Inpris ex moms]],Tabell2[[#This Row],[Totalt lagervärde ex moms]])</f>
        <v>0</v>
      </c>
      <c r="N3672" s="2">
        <f>Tabell2[[#This Row],[Totalt lagervärde ex moms]]-Tabell2[[#This Row],[Varav bokat ex moms]]</f>
        <v>370.09</v>
      </c>
    </row>
    <row r="3673" spans="1:14" x14ac:dyDescent="0.2">
      <c r="A3673" t="s">
        <v>9259</v>
      </c>
      <c r="B3673" t="s">
        <v>9260</v>
      </c>
      <c r="C3673" s="2">
        <v>289</v>
      </c>
      <c r="D3673" s="2">
        <v>202</v>
      </c>
      <c r="E3673" s="2">
        <v>169.23</v>
      </c>
      <c r="F3673" s="2">
        <v>135.38399999999999</v>
      </c>
      <c r="G3673">
        <v>2</v>
      </c>
      <c r="H3673">
        <v>0</v>
      </c>
      <c r="I3673" s="2">
        <f>Tabell2[[#This Row],[Inköpspris (SEK)]]*Tabell2[[#This Row],[Antal]]</f>
        <v>338.46</v>
      </c>
      <c r="J3673" s="2">
        <f>MIN(Tabell2[[#This Row],[Bokat]]*Tabell2[[#This Row],[Inköpspris (SEK)]],Tabell2[[#This Row],[Totalt lagervärde ink moms]])</f>
        <v>0</v>
      </c>
      <c r="K3673" s="2">
        <f>Tabell2[[#This Row],[Totalt lagervärde ink moms]]-Tabell2[[#This Row],[Varav bokat ink moms]]</f>
        <v>338.46</v>
      </c>
      <c r="L3673" s="2">
        <f>Tabell2[[#This Row],[Antal]]*Tabell2[[#This Row],[Inpris ex moms]]</f>
        <v>270.76799999999997</v>
      </c>
      <c r="M3673" s="2">
        <f>MIN(Tabell2[[#This Row],[Bokat]]*Tabell2[[#This Row],[Inpris ex moms]],Tabell2[[#This Row],[Totalt lagervärde ex moms]])</f>
        <v>0</v>
      </c>
      <c r="N3673" s="2">
        <f>Tabell2[[#This Row],[Totalt lagervärde ex moms]]-Tabell2[[#This Row],[Varav bokat ex moms]]</f>
        <v>270.76799999999997</v>
      </c>
    </row>
    <row r="3674" spans="1:14" x14ac:dyDescent="0.2">
      <c r="A3674" t="s">
        <v>5759</v>
      </c>
      <c r="B3674" t="s">
        <v>5760</v>
      </c>
      <c r="C3674" s="2">
        <v>55</v>
      </c>
      <c r="D3674" s="2">
        <v>33</v>
      </c>
      <c r="E3674" s="2">
        <v>32.21</v>
      </c>
      <c r="F3674" s="2">
        <v>25.763999999999999</v>
      </c>
      <c r="G3674">
        <v>1</v>
      </c>
      <c r="H3674">
        <v>0</v>
      </c>
      <c r="I3674" s="2">
        <f>Tabell2[[#This Row],[Inköpspris (SEK)]]*Tabell2[[#This Row],[Antal]]</f>
        <v>32.21</v>
      </c>
      <c r="J3674" s="2">
        <f>MIN(Tabell2[[#This Row],[Bokat]]*Tabell2[[#This Row],[Inköpspris (SEK)]],Tabell2[[#This Row],[Totalt lagervärde ink moms]])</f>
        <v>0</v>
      </c>
      <c r="K3674" s="2">
        <f>Tabell2[[#This Row],[Totalt lagervärde ink moms]]-Tabell2[[#This Row],[Varav bokat ink moms]]</f>
        <v>32.21</v>
      </c>
      <c r="L3674" s="2">
        <f>Tabell2[[#This Row],[Antal]]*Tabell2[[#This Row],[Inpris ex moms]]</f>
        <v>25.763999999999999</v>
      </c>
      <c r="M3674" s="2">
        <f>MIN(Tabell2[[#This Row],[Bokat]]*Tabell2[[#This Row],[Inpris ex moms]],Tabell2[[#This Row],[Totalt lagervärde ex moms]])</f>
        <v>0</v>
      </c>
      <c r="N3674" s="2">
        <f>Tabell2[[#This Row],[Totalt lagervärde ex moms]]-Tabell2[[#This Row],[Varav bokat ex moms]]</f>
        <v>25.763999999999999</v>
      </c>
    </row>
    <row r="3675" spans="1:14" x14ac:dyDescent="0.2">
      <c r="A3675" t="s">
        <v>3143</v>
      </c>
      <c r="B3675" t="s">
        <v>3144</v>
      </c>
      <c r="C3675" s="2">
        <v>79</v>
      </c>
      <c r="D3675" s="2">
        <v>47</v>
      </c>
      <c r="E3675" s="2">
        <v>46.25</v>
      </c>
      <c r="F3675" s="2">
        <v>37</v>
      </c>
      <c r="G3675">
        <v>5</v>
      </c>
      <c r="H3675">
        <v>0</v>
      </c>
      <c r="I3675" s="2">
        <f>Tabell2[[#This Row],[Inköpspris (SEK)]]*Tabell2[[#This Row],[Antal]]</f>
        <v>231.25</v>
      </c>
      <c r="J3675" s="2">
        <f>MIN(Tabell2[[#This Row],[Bokat]]*Tabell2[[#This Row],[Inköpspris (SEK)]],Tabell2[[#This Row],[Totalt lagervärde ink moms]])</f>
        <v>0</v>
      </c>
      <c r="K3675" s="2">
        <f>Tabell2[[#This Row],[Totalt lagervärde ink moms]]-Tabell2[[#This Row],[Varav bokat ink moms]]</f>
        <v>231.25</v>
      </c>
      <c r="L3675" s="2">
        <f>Tabell2[[#This Row],[Antal]]*Tabell2[[#This Row],[Inpris ex moms]]</f>
        <v>185</v>
      </c>
      <c r="M3675" s="2">
        <f>MIN(Tabell2[[#This Row],[Bokat]]*Tabell2[[#This Row],[Inpris ex moms]],Tabell2[[#This Row],[Totalt lagervärde ex moms]])</f>
        <v>0</v>
      </c>
      <c r="N3675" s="2">
        <f>Tabell2[[#This Row],[Totalt lagervärde ex moms]]-Tabell2[[#This Row],[Varav bokat ex moms]]</f>
        <v>185</v>
      </c>
    </row>
    <row r="3676" spans="1:14" x14ac:dyDescent="0.2">
      <c r="A3676" t="s">
        <v>10264</v>
      </c>
      <c r="B3676" t="s">
        <v>10265</v>
      </c>
      <c r="C3676" s="2">
        <v>79</v>
      </c>
      <c r="D3676" s="2">
        <v>55</v>
      </c>
      <c r="E3676" s="2">
        <v>46.25</v>
      </c>
      <c r="F3676" s="2">
        <v>37</v>
      </c>
      <c r="G3676">
        <v>1</v>
      </c>
      <c r="H3676">
        <v>0</v>
      </c>
      <c r="I3676" s="2">
        <f>Tabell2[[#This Row],[Inköpspris (SEK)]]*Tabell2[[#This Row],[Antal]]</f>
        <v>46.25</v>
      </c>
      <c r="J3676" s="2">
        <f>MIN(Tabell2[[#This Row],[Bokat]]*Tabell2[[#This Row],[Inköpspris (SEK)]],Tabell2[[#This Row],[Totalt lagervärde ink moms]])</f>
        <v>0</v>
      </c>
      <c r="K3676" s="2">
        <f>Tabell2[[#This Row],[Totalt lagervärde ink moms]]-Tabell2[[#This Row],[Varav bokat ink moms]]</f>
        <v>46.25</v>
      </c>
      <c r="L3676" s="2">
        <f>Tabell2[[#This Row],[Antal]]*Tabell2[[#This Row],[Inpris ex moms]]</f>
        <v>37</v>
      </c>
      <c r="M3676" s="2">
        <f>MIN(Tabell2[[#This Row],[Bokat]]*Tabell2[[#This Row],[Inpris ex moms]],Tabell2[[#This Row],[Totalt lagervärde ex moms]])</f>
        <v>0</v>
      </c>
      <c r="N3676" s="2">
        <f>Tabell2[[#This Row],[Totalt lagervärde ex moms]]-Tabell2[[#This Row],[Varav bokat ex moms]]</f>
        <v>37</v>
      </c>
    </row>
    <row r="3677" spans="1:14" x14ac:dyDescent="0.2">
      <c r="A3677" t="s">
        <v>11274</v>
      </c>
      <c r="B3677" t="s">
        <v>11275</v>
      </c>
      <c r="C3677" s="2">
        <v>415</v>
      </c>
      <c r="D3677" s="2">
        <v>290</v>
      </c>
      <c r="E3677" s="2">
        <v>242.94</v>
      </c>
      <c r="F3677" s="2">
        <v>194.352</v>
      </c>
      <c r="G3677">
        <v>1</v>
      </c>
      <c r="H3677">
        <v>0</v>
      </c>
      <c r="I3677" s="2">
        <f>Tabell2[[#This Row],[Inköpspris (SEK)]]*Tabell2[[#This Row],[Antal]]</f>
        <v>242.94</v>
      </c>
      <c r="J3677" s="2">
        <f>MIN(Tabell2[[#This Row],[Bokat]]*Tabell2[[#This Row],[Inköpspris (SEK)]],Tabell2[[#This Row],[Totalt lagervärde ink moms]])</f>
        <v>0</v>
      </c>
      <c r="K3677" s="2">
        <f>Tabell2[[#This Row],[Totalt lagervärde ink moms]]-Tabell2[[#This Row],[Varav bokat ink moms]]</f>
        <v>242.94</v>
      </c>
      <c r="L3677" s="2">
        <f>Tabell2[[#This Row],[Antal]]*Tabell2[[#This Row],[Inpris ex moms]]</f>
        <v>194.352</v>
      </c>
      <c r="M3677" s="2">
        <f>MIN(Tabell2[[#This Row],[Bokat]]*Tabell2[[#This Row],[Inpris ex moms]],Tabell2[[#This Row],[Totalt lagervärde ex moms]])</f>
        <v>0</v>
      </c>
      <c r="N3677" s="2">
        <f>Tabell2[[#This Row],[Totalt lagervärde ex moms]]-Tabell2[[#This Row],[Varav bokat ex moms]]</f>
        <v>194.352</v>
      </c>
    </row>
    <row r="3678" spans="1:14" x14ac:dyDescent="0.2">
      <c r="A3678" t="s">
        <v>15989</v>
      </c>
      <c r="B3678" t="s">
        <v>15990</v>
      </c>
      <c r="C3678" s="2">
        <v>1435</v>
      </c>
      <c r="D3678" s="2">
        <v>861</v>
      </c>
      <c r="E3678" s="2">
        <v>840.04</v>
      </c>
      <c r="F3678" s="2">
        <v>672.03200000000004</v>
      </c>
      <c r="G3678">
        <v>1</v>
      </c>
      <c r="H3678">
        <v>0</v>
      </c>
      <c r="I3678" s="2">
        <f>Tabell2[[#This Row],[Inköpspris (SEK)]]*Tabell2[[#This Row],[Antal]]</f>
        <v>840.04</v>
      </c>
      <c r="J3678" s="2">
        <f>MIN(Tabell2[[#This Row],[Bokat]]*Tabell2[[#This Row],[Inköpspris (SEK)]],Tabell2[[#This Row],[Totalt lagervärde ink moms]])</f>
        <v>0</v>
      </c>
      <c r="K3678" s="2">
        <f>Tabell2[[#This Row],[Totalt lagervärde ink moms]]-Tabell2[[#This Row],[Varav bokat ink moms]]</f>
        <v>840.04</v>
      </c>
      <c r="L3678" s="2">
        <f>Tabell2[[#This Row],[Antal]]*Tabell2[[#This Row],[Inpris ex moms]]</f>
        <v>672.03200000000004</v>
      </c>
      <c r="M3678" s="2">
        <f>MIN(Tabell2[[#This Row],[Bokat]]*Tabell2[[#This Row],[Inpris ex moms]],Tabell2[[#This Row],[Totalt lagervärde ex moms]])</f>
        <v>0</v>
      </c>
      <c r="N3678" s="2">
        <f>Tabell2[[#This Row],[Totalt lagervärde ex moms]]-Tabell2[[#This Row],[Varav bokat ex moms]]</f>
        <v>672.03200000000004</v>
      </c>
    </row>
    <row r="3679" spans="1:14" x14ac:dyDescent="0.2">
      <c r="A3679" t="s">
        <v>16001</v>
      </c>
      <c r="B3679" t="s">
        <v>16002</v>
      </c>
      <c r="C3679" s="2">
        <v>1435</v>
      </c>
      <c r="D3679" s="2">
        <v>861</v>
      </c>
      <c r="E3679" s="2">
        <v>840.04</v>
      </c>
      <c r="F3679" s="2">
        <v>672.03200000000004</v>
      </c>
      <c r="G3679">
        <v>1</v>
      </c>
      <c r="H3679">
        <v>0</v>
      </c>
      <c r="I3679" s="2">
        <f>Tabell2[[#This Row],[Inköpspris (SEK)]]*Tabell2[[#This Row],[Antal]]</f>
        <v>840.04</v>
      </c>
      <c r="J3679" s="2">
        <f>MIN(Tabell2[[#This Row],[Bokat]]*Tabell2[[#This Row],[Inköpspris (SEK)]],Tabell2[[#This Row],[Totalt lagervärde ink moms]])</f>
        <v>0</v>
      </c>
      <c r="K3679" s="2">
        <f>Tabell2[[#This Row],[Totalt lagervärde ink moms]]-Tabell2[[#This Row],[Varav bokat ink moms]]</f>
        <v>840.04</v>
      </c>
      <c r="L3679" s="2">
        <f>Tabell2[[#This Row],[Antal]]*Tabell2[[#This Row],[Inpris ex moms]]</f>
        <v>672.03200000000004</v>
      </c>
      <c r="M3679" s="2">
        <f>MIN(Tabell2[[#This Row],[Bokat]]*Tabell2[[#This Row],[Inpris ex moms]],Tabell2[[#This Row],[Totalt lagervärde ex moms]])</f>
        <v>0</v>
      </c>
      <c r="N3679" s="2">
        <f>Tabell2[[#This Row],[Totalt lagervärde ex moms]]-Tabell2[[#This Row],[Varav bokat ex moms]]</f>
        <v>672.03200000000004</v>
      </c>
    </row>
    <row r="3680" spans="1:14" x14ac:dyDescent="0.2">
      <c r="A3680" t="s">
        <v>17105</v>
      </c>
      <c r="B3680" t="s">
        <v>17106</v>
      </c>
      <c r="C3680" s="2">
        <v>1435</v>
      </c>
      <c r="D3680" s="2">
        <v>1004</v>
      </c>
      <c r="E3680" s="2">
        <v>840.04</v>
      </c>
      <c r="F3680" s="2">
        <v>672.03200000000004</v>
      </c>
      <c r="G3680">
        <v>1</v>
      </c>
      <c r="H3680">
        <v>0</v>
      </c>
      <c r="I3680" s="2">
        <f>Tabell2[[#This Row],[Inköpspris (SEK)]]*Tabell2[[#This Row],[Antal]]</f>
        <v>840.04</v>
      </c>
      <c r="J3680" s="2">
        <f>MIN(Tabell2[[#This Row],[Bokat]]*Tabell2[[#This Row],[Inköpspris (SEK)]],Tabell2[[#This Row],[Totalt lagervärde ink moms]])</f>
        <v>0</v>
      </c>
      <c r="K3680" s="2">
        <f>Tabell2[[#This Row],[Totalt lagervärde ink moms]]-Tabell2[[#This Row],[Varav bokat ink moms]]</f>
        <v>840.04</v>
      </c>
      <c r="L3680" s="2">
        <f>Tabell2[[#This Row],[Antal]]*Tabell2[[#This Row],[Inpris ex moms]]</f>
        <v>672.03200000000004</v>
      </c>
      <c r="M3680" s="2">
        <f>MIN(Tabell2[[#This Row],[Bokat]]*Tabell2[[#This Row],[Inpris ex moms]],Tabell2[[#This Row],[Totalt lagervärde ex moms]])</f>
        <v>0</v>
      </c>
      <c r="N3680" s="2">
        <f>Tabell2[[#This Row],[Totalt lagervärde ex moms]]-Tabell2[[#This Row],[Varav bokat ex moms]]</f>
        <v>672.03200000000004</v>
      </c>
    </row>
    <row r="3681" spans="1:14" x14ac:dyDescent="0.2">
      <c r="A3681" t="s">
        <v>10310</v>
      </c>
      <c r="B3681" t="s">
        <v>10311</v>
      </c>
      <c r="C3681" s="2">
        <v>205</v>
      </c>
      <c r="D3681" s="2">
        <v>144</v>
      </c>
      <c r="E3681" s="2">
        <v>120</v>
      </c>
      <c r="F3681" s="2">
        <v>96</v>
      </c>
      <c r="G3681">
        <v>1</v>
      </c>
      <c r="H3681">
        <v>0</v>
      </c>
      <c r="I3681" s="2">
        <f>Tabell2[[#This Row],[Inköpspris (SEK)]]*Tabell2[[#This Row],[Antal]]</f>
        <v>120</v>
      </c>
      <c r="J3681" s="2">
        <f>MIN(Tabell2[[#This Row],[Bokat]]*Tabell2[[#This Row],[Inköpspris (SEK)]],Tabell2[[#This Row],[Totalt lagervärde ink moms]])</f>
        <v>0</v>
      </c>
      <c r="K3681" s="2">
        <f>Tabell2[[#This Row],[Totalt lagervärde ink moms]]-Tabell2[[#This Row],[Varav bokat ink moms]]</f>
        <v>120</v>
      </c>
      <c r="L3681" s="2">
        <f>Tabell2[[#This Row],[Antal]]*Tabell2[[#This Row],[Inpris ex moms]]</f>
        <v>96</v>
      </c>
      <c r="M3681" s="2">
        <f>MIN(Tabell2[[#This Row],[Bokat]]*Tabell2[[#This Row],[Inpris ex moms]],Tabell2[[#This Row],[Totalt lagervärde ex moms]])</f>
        <v>0</v>
      </c>
      <c r="N3681" s="2">
        <f>Tabell2[[#This Row],[Totalt lagervärde ex moms]]-Tabell2[[#This Row],[Varav bokat ex moms]]</f>
        <v>96</v>
      </c>
    </row>
    <row r="3682" spans="1:14" x14ac:dyDescent="0.2">
      <c r="A3682" t="s">
        <v>10196</v>
      </c>
      <c r="B3682" t="s">
        <v>10197</v>
      </c>
      <c r="C3682" s="2">
        <v>270</v>
      </c>
      <c r="D3682" s="2">
        <v>189</v>
      </c>
      <c r="E3682" s="2">
        <v>158</v>
      </c>
      <c r="F3682" s="2">
        <v>126.4</v>
      </c>
      <c r="G3682">
        <v>2</v>
      </c>
      <c r="H3682">
        <v>0</v>
      </c>
      <c r="I3682" s="2">
        <f>Tabell2[[#This Row],[Inköpspris (SEK)]]*Tabell2[[#This Row],[Antal]]</f>
        <v>316</v>
      </c>
      <c r="J3682" s="2">
        <f>MIN(Tabell2[[#This Row],[Bokat]]*Tabell2[[#This Row],[Inköpspris (SEK)]],Tabell2[[#This Row],[Totalt lagervärde ink moms]])</f>
        <v>0</v>
      </c>
      <c r="K3682" s="2">
        <f>Tabell2[[#This Row],[Totalt lagervärde ink moms]]-Tabell2[[#This Row],[Varav bokat ink moms]]</f>
        <v>316</v>
      </c>
      <c r="L3682" s="2">
        <f>Tabell2[[#This Row],[Antal]]*Tabell2[[#This Row],[Inpris ex moms]]</f>
        <v>252.8</v>
      </c>
      <c r="M3682" s="2">
        <f>MIN(Tabell2[[#This Row],[Bokat]]*Tabell2[[#This Row],[Inpris ex moms]],Tabell2[[#This Row],[Totalt lagervärde ex moms]])</f>
        <v>0</v>
      </c>
      <c r="N3682" s="2">
        <f>Tabell2[[#This Row],[Totalt lagervärde ex moms]]-Tabell2[[#This Row],[Varav bokat ex moms]]</f>
        <v>252.8</v>
      </c>
    </row>
    <row r="3683" spans="1:14" x14ac:dyDescent="0.2">
      <c r="A3683" t="s">
        <v>422</v>
      </c>
      <c r="B3683" t="s">
        <v>423</v>
      </c>
      <c r="C3683" s="2">
        <v>469</v>
      </c>
      <c r="D3683" s="2">
        <v>328</v>
      </c>
      <c r="E3683" s="2">
        <v>274.45</v>
      </c>
      <c r="F3683" s="2">
        <v>219.56000000000003</v>
      </c>
      <c r="G3683">
        <v>1</v>
      </c>
      <c r="H3683">
        <v>0</v>
      </c>
      <c r="I3683" s="2">
        <f>Tabell2[[#This Row],[Inköpspris (SEK)]]*Tabell2[[#This Row],[Antal]]</f>
        <v>274.45</v>
      </c>
      <c r="J3683" s="2">
        <f>MIN(Tabell2[[#This Row],[Bokat]]*Tabell2[[#This Row],[Inköpspris (SEK)]],Tabell2[[#This Row],[Totalt lagervärde ink moms]])</f>
        <v>0</v>
      </c>
      <c r="K3683" s="2">
        <f>Tabell2[[#This Row],[Totalt lagervärde ink moms]]-Tabell2[[#This Row],[Varav bokat ink moms]]</f>
        <v>274.45</v>
      </c>
      <c r="L3683" s="2">
        <f>Tabell2[[#This Row],[Antal]]*Tabell2[[#This Row],[Inpris ex moms]]</f>
        <v>219.56000000000003</v>
      </c>
      <c r="M3683" s="2">
        <f>MIN(Tabell2[[#This Row],[Bokat]]*Tabell2[[#This Row],[Inpris ex moms]],Tabell2[[#This Row],[Totalt lagervärde ex moms]])</f>
        <v>0</v>
      </c>
      <c r="N3683" s="2">
        <f>Tabell2[[#This Row],[Totalt lagervärde ex moms]]-Tabell2[[#This Row],[Varav bokat ex moms]]</f>
        <v>219.56000000000003</v>
      </c>
    </row>
    <row r="3684" spans="1:14" x14ac:dyDescent="0.2">
      <c r="A3684" t="s">
        <v>424</v>
      </c>
      <c r="B3684" t="s">
        <v>425</v>
      </c>
      <c r="C3684" s="2">
        <v>469</v>
      </c>
      <c r="D3684" s="2">
        <v>328</v>
      </c>
      <c r="E3684" s="2">
        <v>274.45</v>
      </c>
      <c r="F3684" s="2">
        <v>219.56000000000003</v>
      </c>
      <c r="G3684">
        <v>1</v>
      </c>
      <c r="H3684">
        <v>1</v>
      </c>
      <c r="I3684" s="2">
        <f>Tabell2[[#This Row],[Inköpspris (SEK)]]*Tabell2[[#This Row],[Antal]]</f>
        <v>274.45</v>
      </c>
      <c r="J3684" s="2">
        <f>MIN(Tabell2[[#This Row],[Bokat]]*Tabell2[[#This Row],[Inköpspris (SEK)]],Tabell2[[#This Row],[Totalt lagervärde ink moms]])</f>
        <v>274.45</v>
      </c>
      <c r="K3684" s="2">
        <f>Tabell2[[#This Row],[Totalt lagervärde ink moms]]-Tabell2[[#This Row],[Varav bokat ink moms]]</f>
        <v>0</v>
      </c>
      <c r="L3684" s="2">
        <f>Tabell2[[#This Row],[Antal]]*Tabell2[[#This Row],[Inpris ex moms]]</f>
        <v>219.56000000000003</v>
      </c>
      <c r="M3684" s="2">
        <f>MIN(Tabell2[[#This Row],[Bokat]]*Tabell2[[#This Row],[Inpris ex moms]],Tabell2[[#This Row],[Totalt lagervärde ex moms]])</f>
        <v>219.56000000000003</v>
      </c>
      <c r="N3684" s="2">
        <f>Tabell2[[#This Row],[Totalt lagervärde ex moms]]-Tabell2[[#This Row],[Varav bokat ex moms]]</f>
        <v>0</v>
      </c>
    </row>
    <row r="3685" spans="1:14" x14ac:dyDescent="0.2">
      <c r="A3685" t="s">
        <v>426</v>
      </c>
      <c r="B3685" t="s">
        <v>427</v>
      </c>
      <c r="C3685" s="2">
        <v>469</v>
      </c>
      <c r="D3685" s="2">
        <v>328</v>
      </c>
      <c r="E3685" s="2">
        <v>274.45</v>
      </c>
      <c r="F3685" s="2">
        <v>219.56000000000003</v>
      </c>
      <c r="G3685">
        <v>1</v>
      </c>
      <c r="H3685">
        <v>0</v>
      </c>
      <c r="I3685" s="2">
        <f>Tabell2[[#This Row],[Inköpspris (SEK)]]*Tabell2[[#This Row],[Antal]]</f>
        <v>274.45</v>
      </c>
      <c r="J3685" s="2">
        <f>MIN(Tabell2[[#This Row],[Bokat]]*Tabell2[[#This Row],[Inköpspris (SEK)]],Tabell2[[#This Row],[Totalt lagervärde ink moms]])</f>
        <v>0</v>
      </c>
      <c r="K3685" s="2">
        <f>Tabell2[[#This Row],[Totalt lagervärde ink moms]]-Tabell2[[#This Row],[Varav bokat ink moms]]</f>
        <v>274.45</v>
      </c>
      <c r="L3685" s="2">
        <f>Tabell2[[#This Row],[Antal]]*Tabell2[[#This Row],[Inpris ex moms]]</f>
        <v>219.56000000000003</v>
      </c>
      <c r="M3685" s="2">
        <f>MIN(Tabell2[[#This Row],[Bokat]]*Tabell2[[#This Row],[Inpris ex moms]],Tabell2[[#This Row],[Totalt lagervärde ex moms]])</f>
        <v>0</v>
      </c>
      <c r="N3685" s="2">
        <f>Tabell2[[#This Row],[Totalt lagervärde ex moms]]-Tabell2[[#This Row],[Varav bokat ex moms]]</f>
        <v>219.56000000000003</v>
      </c>
    </row>
    <row r="3686" spans="1:14" x14ac:dyDescent="0.2">
      <c r="A3686" t="s">
        <v>17047</v>
      </c>
      <c r="B3686" t="s">
        <v>17048</v>
      </c>
      <c r="C3686" s="2">
        <v>469</v>
      </c>
      <c r="D3686" s="2">
        <v>328</v>
      </c>
      <c r="E3686" s="2">
        <v>274.45</v>
      </c>
      <c r="F3686" s="2">
        <v>219.56</v>
      </c>
      <c r="G3686">
        <v>2</v>
      </c>
      <c r="H3686">
        <v>0</v>
      </c>
      <c r="I3686" s="2">
        <f>Tabell2[[#This Row],[Inköpspris (SEK)]]*Tabell2[[#This Row],[Antal]]</f>
        <v>548.9</v>
      </c>
      <c r="J3686" s="2">
        <f>MIN(Tabell2[[#This Row],[Bokat]]*Tabell2[[#This Row],[Inköpspris (SEK)]],Tabell2[[#This Row],[Totalt lagervärde ink moms]])</f>
        <v>0</v>
      </c>
      <c r="K3686" s="2">
        <f>Tabell2[[#This Row],[Totalt lagervärde ink moms]]-Tabell2[[#This Row],[Varav bokat ink moms]]</f>
        <v>548.9</v>
      </c>
      <c r="L3686" s="2">
        <f>Tabell2[[#This Row],[Antal]]*Tabell2[[#This Row],[Inpris ex moms]]</f>
        <v>439.12</v>
      </c>
      <c r="M3686" s="2">
        <f>MIN(Tabell2[[#This Row],[Bokat]]*Tabell2[[#This Row],[Inpris ex moms]],Tabell2[[#This Row],[Totalt lagervärde ex moms]])</f>
        <v>0</v>
      </c>
      <c r="N3686" s="2">
        <f>Tabell2[[#This Row],[Totalt lagervärde ex moms]]-Tabell2[[#This Row],[Varav bokat ex moms]]</f>
        <v>439.12</v>
      </c>
    </row>
    <row r="3687" spans="1:14" x14ac:dyDescent="0.2">
      <c r="A3687" t="s">
        <v>316</v>
      </c>
      <c r="B3687" t="s">
        <v>317</v>
      </c>
      <c r="C3687" s="2">
        <v>469</v>
      </c>
      <c r="D3687" s="2">
        <v>328</v>
      </c>
      <c r="E3687" s="2">
        <v>274.45</v>
      </c>
      <c r="F3687" s="2">
        <v>219.56</v>
      </c>
      <c r="G3687">
        <v>1</v>
      </c>
      <c r="H3687">
        <v>0</v>
      </c>
      <c r="I3687" s="2">
        <f>Tabell2[[#This Row],[Inköpspris (SEK)]]*Tabell2[[#This Row],[Antal]]</f>
        <v>274.45</v>
      </c>
      <c r="J3687" s="2">
        <f>MIN(Tabell2[[#This Row],[Bokat]]*Tabell2[[#This Row],[Inköpspris (SEK)]],Tabell2[[#This Row],[Totalt lagervärde ink moms]])</f>
        <v>0</v>
      </c>
      <c r="K3687" s="2">
        <f>Tabell2[[#This Row],[Totalt lagervärde ink moms]]-Tabell2[[#This Row],[Varav bokat ink moms]]</f>
        <v>274.45</v>
      </c>
      <c r="L3687" s="2">
        <f>Tabell2[[#This Row],[Antal]]*Tabell2[[#This Row],[Inpris ex moms]]</f>
        <v>219.56</v>
      </c>
      <c r="M3687" s="2">
        <f>MIN(Tabell2[[#This Row],[Bokat]]*Tabell2[[#This Row],[Inpris ex moms]],Tabell2[[#This Row],[Totalt lagervärde ex moms]])</f>
        <v>0</v>
      </c>
      <c r="N3687" s="2">
        <f>Tabell2[[#This Row],[Totalt lagervärde ex moms]]-Tabell2[[#This Row],[Varav bokat ex moms]]</f>
        <v>219.56</v>
      </c>
    </row>
    <row r="3688" spans="1:14" x14ac:dyDescent="0.2">
      <c r="A3688" t="s">
        <v>318</v>
      </c>
      <c r="B3688" t="s">
        <v>319</v>
      </c>
      <c r="C3688" s="2">
        <v>469</v>
      </c>
      <c r="D3688" s="2">
        <v>328</v>
      </c>
      <c r="E3688" s="2">
        <v>274.45</v>
      </c>
      <c r="F3688" s="2">
        <v>219.56</v>
      </c>
      <c r="G3688">
        <v>1</v>
      </c>
      <c r="H3688">
        <v>0</v>
      </c>
      <c r="I3688" s="2">
        <f>Tabell2[[#This Row],[Inköpspris (SEK)]]*Tabell2[[#This Row],[Antal]]</f>
        <v>274.45</v>
      </c>
      <c r="J3688" s="2">
        <f>MIN(Tabell2[[#This Row],[Bokat]]*Tabell2[[#This Row],[Inköpspris (SEK)]],Tabell2[[#This Row],[Totalt lagervärde ink moms]])</f>
        <v>0</v>
      </c>
      <c r="K3688" s="2">
        <f>Tabell2[[#This Row],[Totalt lagervärde ink moms]]-Tabell2[[#This Row],[Varav bokat ink moms]]</f>
        <v>274.45</v>
      </c>
      <c r="L3688" s="2">
        <f>Tabell2[[#This Row],[Antal]]*Tabell2[[#This Row],[Inpris ex moms]]</f>
        <v>219.56</v>
      </c>
      <c r="M3688" s="2">
        <f>MIN(Tabell2[[#This Row],[Bokat]]*Tabell2[[#This Row],[Inpris ex moms]],Tabell2[[#This Row],[Totalt lagervärde ex moms]])</f>
        <v>0</v>
      </c>
      <c r="N3688" s="2">
        <f>Tabell2[[#This Row],[Totalt lagervärde ex moms]]-Tabell2[[#This Row],[Varav bokat ex moms]]</f>
        <v>219.56</v>
      </c>
    </row>
    <row r="3689" spans="1:14" x14ac:dyDescent="0.2">
      <c r="A3689" t="s">
        <v>13982</v>
      </c>
      <c r="B3689" t="s">
        <v>13983</v>
      </c>
      <c r="C3689" s="2">
        <v>739</v>
      </c>
      <c r="D3689" s="2">
        <v>443</v>
      </c>
      <c r="E3689" s="2">
        <v>432.44</v>
      </c>
      <c r="F3689" s="2">
        <v>345.952</v>
      </c>
      <c r="G3689">
        <v>2</v>
      </c>
      <c r="H3689">
        <v>0</v>
      </c>
      <c r="I3689" s="2">
        <f>Tabell2[[#This Row],[Inköpspris (SEK)]]*Tabell2[[#This Row],[Antal]]</f>
        <v>864.88</v>
      </c>
      <c r="J3689" s="2">
        <f>MIN(Tabell2[[#This Row],[Bokat]]*Tabell2[[#This Row],[Inköpspris (SEK)]],Tabell2[[#This Row],[Totalt lagervärde ink moms]])</f>
        <v>0</v>
      </c>
      <c r="K3689" s="2">
        <f>Tabell2[[#This Row],[Totalt lagervärde ink moms]]-Tabell2[[#This Row],[Varav bokat ink moms]]</f>
        <v>864.88</v>
      </c>
      <c r="L3689" s="2">
        <f>Tabell2[[#This Row],[Antal]]*Tabell2[[#This Row],[Inpris ex moms]]</f>
        <v>691.904</v>
      </c>
      <c r="M3689" s="2">
        <f>MIN(Tabell2[[#This Row],[Bokat]]*Tabell2[[#This Row],[Inpris ex moms]],Tabell2[[#This Row],[Totalt lagervärde ex moms]])</f>
        <v>0</v>
      </c>
      <c r="N3689" s="2">
        <f>Tabell2[[#This Row],[Totalt lagervärde ex moms]]-Tabell2[[#This Row],[Varav bokat ex moms]]</f>
        <v>691.904</v>
      </c>
    </row>
    <row r="3690" spans="1:14" x14ac:dyDescent="0.2">
      <c r="A3690" t="s">
        <v>5180</v>
      </c>
      <c r="B3690" t="s">
        <v>5181</v>
      </c>
      <c r="C3690" s="2">
        <v>119</v>
      </c>
      <c r="D3690" s="2">
        <v>71</v>
      </c>
      <c r="E3690" s="2">
        <v>69.63</v>
      </c>
      <c r="F3690" s="2">
        <v>55.704000000000001</v>
      </c>
      <c r="G3690">
        <v>11</v>
      </c>
      <c r="H3690">
        <v>0</v>
      </c>
      <c r="I3690" s="2">
        <f>Tabell2[[#This Row],[Inköpspris (SEK)]]*Tabell2[[#This Row],[Antal]]</f>
        <v>765.93</v>
      </c>
      <c r="J3690" s="2">
        <f>MIN(Tabell2[[#This Row],[Bokat]]*Tabell2[[#This Row],[Inköpspris (SEK)]],Tabell2[[#This Row],[Totalt lagervärde ink moms]])</f>
        <v>0</v>
      </c>
      <c r="K3690" s="2">
        <f>Tabell2[[#This Row],[Totalt lagervärde ink moms]]-Tabell2[[#This Row],[Varav bokat ink moms]]</f>
        <v>765.93</v>
      </c>
      <c r="L3690" s="2">
        <f>Tabell2[[#This Row],[Antal]]*Tabell2[[#This Row],[Inpris ex moms]]</f>
        <v>612.74400000000003</v>
      </c>
      <c r="M3690" s="2">
        <f>MIN(Tabell2[[#This Row],[Bokat]]*Tabell2[[#This Row],[Inpris ex moms]],Tabell2[[#This Row],[Totalt lagervärde ex moms]])</f>
        <v>0</v>
      </c>
      <c r="N3690" s="2">
        <f>Tabell2[[#This Row],[Totalt lagervärde ex moms]]-Tabell2[[#This Row],[Varav bokat ex moms]]</f>
        <v>612.74400000000003</v>
      </c>
    </row>
    <row r="3691" spans="1:14" x14ac:dyDescent="0.2">
      <c r="A3691" t="s">
        <v>14507</v>
      </c>
      <c r="B3691" t="s">
        <v>14508</v>
      </c>
      <c r="C3691" s="2">
        <v>755</v>
      </c>
      <c r="D3691" s="2">
        <v>453</v>
      </c>
      <c r="E3691" s="2">
        <v>441.75</v>
      </c>
      <c r="F3691" s="2">
        <v>353.40000000000003</v>
      </c>
      <c r="G3691">
        <v>1</v>
      </c>
      <c r="H3691">
        <v>0</v>
      </c>
      <c r="I3691" s="2">
        <f>Tabell2[[#This Row],[Inköpspris (SEK)]]*Tabell2[[#This Row],[Antal]]</f>
        <v>441.75</v>
      </c>
      <c r="J3691" s="2">
        <f>MIN(Tabell2[[#This Row],[Bokat]]*Tabell2[[#This Row],[Inköpspris (SEK)]],Tabell2[[#This Row],[Totalt lagervärde ink moms]])</f>
        <v>0</v>
      </c>
      <c r="K3691" s="2">
        <f>Tabell2[[#This Row],[Totalt lagervärde ink moms]]-Tabell2[[#This Row],[Varav bokat ink moms]]</f>
        <v>441.75</v>
      </c>
      <c r="L3691" s="2">
        <f>Tabell2[[#This Row],[Antal]]*Tabell2[[#This Row],[Inpris ex moms]]</f>
        <v>353.40000000000003</v>
      </c>
      <c r="M3691" s="2">
        <f>MIN(Tabell2[[#This Row],[Bokat]]*Tabell2[[#This Row],[Inpris ex moms]],Tabell2[[#This Row],[Totalt lagervärde ex moms]])</f>
        <v>0</v>
      </c>
      <c r="N3691" s="2">
        <f>Tabell2[[#This Row],[Totalt lagervärde ex moms]]-Tabell2[[#This Row],[Varav bokat ex moms]]</f>
        <v>353.40000000000003</v>
      </c>
    </row>
    <row r="3692" spans="1:14" x14ac:dyDescent="0.2">
      <c r="A3692" t="s">
        <v>16067</v>
      </c>
      <c r="B3692" t="s">
        <v>16068</v>
      </c>
      <c r="C3692" s="2">
        <v>755</v>
      </c>
      <c r="D3692" s="2">
        <v>453</v>
      </c>
      <c r="E3692" s="2">
        <v>441.75</v>
      </c>
      <c r="F3692" s="2">
        <v>353.40000000000003</v>
      </c>
      <c r="G3692">
        <v>2</v>
      </c>
      <c r="H3692">
        <v>0</v>
      </c>
      <c r="I3692" s="2">
        <f>Tabell2[[#This Row],[Inköpspris (SEK)]]*Tabell2[[#This Row],[Antal]]</f>
        <v>883.5</v>
      </c>
      <c r="J3692" s="2">
        <f>MIN(Tabell2[[#This Row],[Bokat]]*Tabell2[[#This Row],[Inköpspris (SEK)]],Tabell2[[#This Row],[Totalt lagervärde ink moms]])</f>
        <v>0</v>
      </c>
      <c r="K3692" s="2">
        <f>Tabell2[[#This Row],[Totalt lagervärde ink moms]]-Tabell2[[#This Row],[Varav bokat ink moms]]</f>
        <v>883.5</v>
      </c>
      <c r="L3692" s="2">
        <f>Tabell2[[#This Row],[Antal]]*Tabell2[[#This Row],[Inpris ex moms]]</f>
        <v>706.80000000000007</v>
      </c>
      <c r="M3692" s="2">
        <f>MIN(Tabell2[[#This Row],[Bokat]]*Tabell2[[#This Row],[Inpris ex moms]],Tabell2[[#This Row],[Totalt lagervärde ex moms]])</f>
        <v>0</v>
      </c>
      <c r="N3692" s="2">
        <f>Tabell2[[#This Row],[Totalt lagervärde ex moms]]-Tabell2[[#This Row],[Varav bokat ex moms]]</f>
        <v>706.80000000000007</v>
      </c>
    </row>
    <row r="3693" spans="1:14" x14ac:dyDescent="0.2">
      <c r="A3693" t="s">
        <v>16069</v>
      </c>
      <c r="B3693" t="s">
        <v>16070</v>
      </c>
      <c r="C3693" s="2">
        <v>755</v>
      </c>
      <c r="D3693" s="2">
        <v>453</v>
      </c>
      <c r="E3693" s="2">
        <v>441.75</v>
      </c>
      <c r="F3693" s="2">
        <v>353.40000000000003</v>
      </c>
      <c r="G3693">
        <v>1</v>
      </c>
      <c r="H3693">
        <v>0</v>
      </c>
      <c r="I3693" s="2">
        <f>Tabell2[[#This Row],[Inköpspris (SEK)]]*Tabell2[[#This Row],[Antal]]</f>
        <v>441.75</v>
      </c>
      <c r="J3693" s="2">
        <f>MIN(Tabell2[[#This Row],[Bokat]]*Tabell2[[#This Row],[Inköpspris (SEK)]],Tabell2[[#This Row],[Totalt lagervärde ink moms]])</f>
        <v>0</v>
      </c>
      <c r="K3693" s="2">
        <f>Tabell2[[#This Row],[Totalt lagervärde ink moms]]-Tabell2[[#This Row],[Varav bokat ink moms]]</f>
        <v>441.75</v>
      </c>
      <c r="L3693" s="2">
        <f>Tabell2[[#This Row],[Antal]]*Tabell2[[#This Row],[Inpris ex moms]]</f>
        <v>353.40000000000003</v>
      </c>
      <c r="M3693" s="2">
        <f>MIN(Tabell2[[#This Row],[Bokat]]*Tabell2[[#This Row],[Inpris ex moms]],Tabell2[[#This Row],[Totalt lagervärde ex moms]])</f>
        <v>0</v>
      </c>
      <c r="N3693" s="2">
        <f>Tabell2[[#This Row],[Totalt lagervärde ex moms]]-Tabell2[[#This Row],[Varav bokat ex moms]]</f>
        <v>353.40000000000003</v>
      </c>
    </row>
    <row r="3694" spans="1:14" x14ac:dyDescent="0.2">
      <c r="A3694" t="s">
        <v>4758</v>
      </c>
      <c r="B3694" t="s">
        <v>4759</v>
      </c>
      <c r="C3694" s="2">
        <v>179</v>
      </c>
      <c r="D3694" s="2">
        <v>125</v>
      </c>
      <c r="E3694" s="2">
        <v>104.73</v>
      </c>
      <c r="F3694" s="2">
        <v>83.784000000000006</v>
      </c>
      <c r="G3694">
        <v>2</v>
      </c>
      <c r="H3694">
        <v>0</v>
      </c>
      <c r="I3694" s="2">
        <f>Tabell2[[#This Row],[Inköpspris (SEK)]]*Tabell2[[#This Row],[Antal]]</f>
        <v>209.46</v>
      </c>
      <c r="J3694" s="2">
        <f>MIN(Tabell2[[#This Row],[Bokat]]*Tabell2[[#This Row],[Inköpspris (SEK)]],Tabell2[[#This Row],[Totalt lagervärde ink moms]])</f>
        <v>0</v>
      </c>
      <c r="K3694" s="2">
        <f>Tabell2[[#This Row],[Totalt lagervärde ink moms]]-Tabell2[[#This Row],[Varav bokat ink moms]]</f>
        <v>209.46</v>
      </c>
      <c r="L3694" s="2">
        <f>Tabell2[[#This Row],[Antal]]*Tabell2[[#This Row],[Inpris ex moms]]</f>
        <v>167.56800000000001</v>
      </c>
      <c r="M3694" s="2">
        <f>MIN(Tabell2[[#This Row],[Bokat]]*Tabell2[[#This Row],[Inpris ex moms]],Tabell2[[#This Row],[Totalt lagervärde ex moms]])</f>
        <v>0</v>
      </c>
      <c r="N3694" s="2">
        <f>Tabell2[[#This Row],[Totalt lagervärde ex moms]]-Tabell2[[#This Row],[Varav bokat ex moms]]</f>
        <v>167.56800000000001</v>
      </c>
    </row>
    <row r="3695" spans="1:14" x14ac:dyDescent="0.2">
      <c r="A3695" t="s">
        <v>10202</v>
      </c>
      <c r="B3695" t="s">
        <v>10203</v>
      </c>
      <c r="C3695" s="2">
        <v>125</v>
      </c>
      <c r="D3695" s="2">
        <v>88</v>
      </c>
      <c r="E3695" s="2">
        <v>73.13</v>
      </c>
      <c r="F3695" s="2">
        <v>58.503999999999998</v>
      </c>
      <c r="G3695">
        <v>3</v>
      </c>
      <c r="H3695">
        <v>2</v>
      </c>
      <c r="I3695" s="2">
        <f>Tabell2[[#This Row],[Inköpspris (SEK)]]*Tabell2[[#This Row],[Antal]]</f>
        <v>219.39</v>
      </c>
      <c r="J3695" s="2">
        <f>MIN(Tabell2[[#This Row],[Bokat]]*Tabell2[[#This Row],[Inköpspris (SEK)]],Tabell2[[#This Row],[Totalt lagervärde ink moms]])</f>
        <v>146.26</v>
      </c>
      <c r="K3695" s="2">
        <f>Tabell2[[#This Row],[Totalt lagervärde ink moms]]-Tabell2[[#This Row],[Varav bokat ink moms]]</f>
        <v>73.13</v>
      </c>
      <c r="L3695" s="2">
        <f>Tabell2[[#This Row],[Antal]]*Tabell2[[#This Row],[Inpris ex moms]]</f>
        <v>175.512</v>
      </c>
      <c r="M3695" s="2">
        <f>MIN(Tabell2[[#This Row],[Bokat]]*Tabell2[[#This Row],[Inpris ex moms]],Tabell2[[#This Row],[Totalt lagervärde ex moms]])</f>
        <v>117.008</v>
      </c>
      <c r="N3695" s="2">
        <f>Tabell2[[#This Row],[Totalt lagervärde ex moms]]-Tabell2[[#This Row],[Varav bokat ex moms]]</f>
        <v>58.504000000000005</v>
      </c>
    </row>
    <row r="3696" spans="1:14" x14ac:dyDescent="0.2">
      <c r="A3696" t="s">
        <v>5685</v>
      </c>
      <c r="B3696" t="s">
        <v>5686</v>
      </c>
      <c r="C3696" s="2">
        <v>275</v>
      </c>
      <c r="D3696" s="2">
        <v>192</v>
      </c>
      <c r="E3696" s="2">
        <v>160.88</v>
      </c>
      <c r="F3696" s="2">
        <v>128.70599999999999</v>
      </c>
      <c r="G3696">
        <v>20</v>
      </c>
      <c r="H3696">
        <v>0</v>
      </c>
      <c r="I3696" s="2">
        <f>Tabell2[[#This Row],[Inköpspris (SEK)]]*Tabell2[[#This Row],[Antal]]</f>
        <v>3217.6</v>
      </c>
      <c r="J3696" s="2">
        <f>MIN(Tabell2[[#This Row],[Bokat]]*Tabell2[[#This Row],[Inköpspris (SEK)]],Tabell2[[#This Row],[Totalt lagervärde ink moms]])</f>
        <v>0</v>
      </c>
      <c r="K3696" s="2">
        <f>Tabell2[[#This Row],[Totalt lagervärde ink moms]]-Tabell2[[#This Row],[Varav bokat ink moms]]</f>
        <v>3217.6</v>
      </c>
      <c r="L3696" s="2">
        <f>Tabell2[[#This Row],[Antal]]*Tabell2[[#This Row],[Inpris ex moms]]</f>
        <v>2574.12</v>
      </c>
      <c r="M3696" s="2">
        <f>MIN(Tabell2[[#This Row],[Bokat]]*Tabell2[[#This Row],[Inpris ex moms]],Tabell2[[#This Row],[Totalt lagervärde ex moms]])</f>
        <v>0</v>
      </c>
      <c r="N3696" s="2">
        <f>Tabell2[[#This Row],[Totalt lagervärde ex moms]]-Tabell2[[#This Row],[Varav bokat ex moms]]</f>
        <v>2574.12</v>
      </c>
    </row>
    <row r="3697" spans="1:14" x14ac:dyDescent="0.2">
      <c r="A3697" t="s">
        <v>4776</v>
      </c>
      <c r="B3697" t="s">
        <v>4777</v>
      </c>
      <c r="C3697" s="2">
        <v>99</v>
      </c>
      <c r="D3697" s="2">
        <v>69</v>
      </c>
      <c r="E3697" s="2">
        <v>57.91</v>
      </c>
      <c r="F3697" s="2">
        <v>46.328000000000003</v>
      </c>
      <c r="G3697">
        <v>11</v>
      </c>
      <c r="H3697">
        <v>0</v>
      </c>
      <c r="I3697" s="2">
        <f>Tabell2[[#This Row],[Inköpspris (SEK)]]*Tabell2[[#This Row],[Antal]]</f>
        <v>637.01</v>
      </c>
      <c r="J3697" s="2">
        <f>MIN(Tabell2[[#This Row],[Bokat]]*Tabell2[[#This Row],[Inköpspris (SEK)]],Tabell2[[#This Row],[Totalt lagervärde ink moms]])</f>
        <v>0</v>
      </c>
      <c r="K3697" s="2">
        <f>Tabell2[[#This Row],[Totalt lagervärde ink moms]]-Tabell2[[#This Row],[Varav bokat ink moms]]</f>
        <v>637.01</v>
      </c>
      <c r="L3697" s="2">
        <f>Tabell2[[#This Row],[Antal]]*Tabell2[[#This Row],[Inpris ex moms]]</f>
        <v>509.60800000000006</v>
      </c>
      <c r="M3697" s="2">
        <f>MIN(Tabell2[[#This Row],[Bokat]]*Tabell2[[#This Row],[Inpris ex moms]],Tabell2[[#This Row],[Totalt lagervärde ex moms]])</f>
        <v>0</v>
      </c>
      <c r="N3697" s="2">
        <f>Tabell2[[#This Row],[Totalt lagervärde ex moms]]-Tabell2[[#This Row],[Varav bokat ex moms]]</f>
        <v>509.60800000000006</v>
      </c>
    </row>
    <row r="3698" spans="1:14" x14ac:dyDescent="0.2">
      <c r="A3698" t="s">
        <v>6337</v>
      </c>
      <c r="B3698" t="s">
        <v>6338</v>
      </c>
      <c r="C3698" s="2">
        <v>109</v>
      </c>
      <c r="D3698" s="2">
        <v>76</v>
      </c>
      <c r="E3698" s="2">
        <v>63.75</v>
      </c>
      <c r="F3698" s="2">
        <v>51</v>
      </c>
      <c r="G3698">
        <v>6</v>
      </c>
      <c r="H3698">
        <v>0</v>
      </c>
      <c r="I3698" s="2">
        <f>Tabell2[[#This Row],[Inköpspris (SEK)]]*Tabell2[[#This Row],[Antal]]</f>
        <v>382.5</v>
      </c>
      <c r="J3698" s="2">
        <f>MIN(Tabell2[[#This Row],[Bokat]]*Tabell2[[#This Row],[Inköpspris (SEK)]],Tabell2[[#This Row],[Totalt lagervärde ink moms]])</f>
        <v>0</v>
      </c>
      <c r="K3698" s="2">
        <f>Tabell2[[#This Row],[Totalt lagervärde ink moms]]-Tabell2[[#This Row],[Varav bokat ink moms]]</f>
        <v>382.5</v>
      </c>
      <c r="L3698" s="2">
        <f>Tabell2[[#This Row],[Antal]]*Tabell2[[#This Row],[Inpris ex moms]]</f>
        <v>306</v>
      </c>
      <c r="M3698" s="2">
        <f>MIN(Tabell2[[#This Row],[Bokat]]*Tabell2[[#This Row],[Inpris ex moms]],Tabell2[[#This Row],[Totalt lagervärde ex moms]])</f>
        <v>0</v>
      </c>
      <c r="N3698" s="2">
        <f>Tabell2[[#This Row],[Totalt lagervärde ex moms]]-Tabell2[[#This Row],[Varav bokat ex moms]]</f>
        <v>306</v>
      </c>
    </row>
    <row r="3699" spans="1:14" x14ac:dyDescent="0.2">
      <c r="A3699" t="s">
        <v>6339</v>
      </c>
      <c r="B3699" t="s">
        <v>6340</v>
      </c>
      <c r="C3699" s="2">
        <v>109</v>
      </c>
      <c r="D3699" s="2">
        <v>76</v>
      </c>
      <c r="E3699" s="2">
        <v>63.75</v>
      </c>
      <c r="F3699" s="2">
        <v>51</v>
      </c>
      <c r="G3699">
        <v>6</v>
      </c>
      <c r="H3699">
        <v>1</v>
      </c>
      <c r="I3699" s="2">
        <f>Tabell2[[#This Row],[Inköpspris (SEK)]]*Tabell2[[#This Row],[Antal]]</f>
        <v>382.5</v>
      </c>
      <c r="J3699" s="2">
        <f>MIN(Tabell2[[#This Row],[Bokat]]*Tabell2[[#This Row],[Inköpspris (SEK)]],Tabell2[[#This Row],[Totalt lagervärde ink moms]])</f>
        <v>63.75</v>
      </c>
      <c r="K3699" s="2">
        <f>Tabell2[[#This Row],[Totalt lagervärde ink moms]]-Tabell2[[#This Row],[Varav bokat ink moms]]</f>
        <v>318.75</v>
      </c>
      <c r="L3699" s="2">
        <f>Tabell2[[#This Row],[Antal]]*Tabell2[[#This Row],[Inpris ex moms]]</f>
        <v>306</v>
      </c>
      <c r="M3699" s="2">
        <f>MIN(Tabell2[[#This Row],[Bokat]]*Tabell2[[#This Row],[Inpris ex moms]],Tabell2[[#This Row],[Totalt lagervärde ex moms]])</f>
        <v>51</v>
      </c>
      <c r="N3699" s="2">
        <f>Tabell2[[#This Row],[Totalt lagervärde ex moms]]-Tabell2[[#This Row],[Varav bokat ex moms]]</f>
        <v>255</v>
      </c>
    </row>
    <row r="3700" spans="1:14" x14ac:dyDescent="0.2">
      <c r="A3700" t="s">
        <v>4790</v>
      </c>
      <c r="B3700" t="s">
        <v>4791</v>
      </c>
      <c r="C3700" s="2">
        <v>79</v>
      </c>
      <c r="D3700" s="2">
        <v>47</v>
      </c>
      <c r="E3700" s="2">
        <v>46.2</v>
      </c>
      <c r="F3700" s="2">
        <v>36.96</v>
      </c>
      <c r="G3700">
        <v>4</v>
      </c>
      <c r="H3700">
        <v>0</v>
      </c>
      <c r="I3700" s="2">
        <f>Tabell2[[#This Row],[Inköpspris (SEK)]]*Tabell2[[#This Row],[Antal]]</f>
        <v>184.8</v>
      </c>
      <c r="J3700" s="2">
        <f>MIN(Tabell2[[#This Row],[Bokat]]*Tabell2[[#This Row],[Inköpspris (SEK)]],Tabell2[[#This Row],[Totalt lagervärde ink moms]])</f>
        <v>0</v>
      </c>
      <c r="K3700" s="2">
        <f>Tabell2[[#This Row],[Totalt lagervärde ink moms]]-Tabell2[[#This Row],[Varav bokat ink moms]]</f>
        <v>184.8</v>
      </c>
      <c r="L3700" s="2">
        <f>Tabell2[[#This Row],[Antal]]*Tabell2[[#This Row],[Inpris ex moms]]</f>
        <v>147.84</v>
      </c>
      <c r="M3700" s="2">
        <f>MIN(Tabell2[[#This Row],[Bokat]]*Tabell2[[#This Row],[Inpris ex moms]],Tabell2[[#This Row],[Totalt lagervärde ex moms]])</f>
        <v>0</v>
      </c>
      <c r="N3700" s="2">
        <f>Tabell2[[#This Row],[Totalt lagervärde ex moms]]-Tabell2[[#This Row],[Varav bokat ex moms]]</f>
        <v>147.84</v>
      </c>
    </row>
    <row r="3701" spans="1:14" x14ac:dyDescent="0.2">
      <c r="A3701" t="s">
        <v>16551</v>
      </c>
      <c r="B3701" t="s">
        <v>16552</v>
      </c>
      <c r="C3701" s="2">
        <v>339</v>
      </c>
      <c r="D3701" s="2">
        <v>237</v>
      </c>
      <c r="E3701" s="2">
        <v>198.22</v>
      </c>
      <c r="F3701" s="2">
        <v>158.57600000000002</v>
      </c>
      <c r="G3701">
        <v>2</v>
      </c>
      <c r="H3701">
        <v>0</v>
      </c>
      <c r="I3701" s="2">
        <f>Tabell2[[#This Row],[Inköpspris (SEK)]]*Tabell2[[#This Row],[Antal]]</f>
        <v>396.44</v>
      </c>
      <c r="J3701" s="2">
        <f>MIN(Tabell2[[#This Row],[Bokat]]*Tabell2[[#This Row],[Inköpspris (SEK)]],Tabell2[[#This Row],[Totalt lagervärde ink moms]])</f>
        <v>0</v>
      </c>
      <c r="K3701" s="2">
        <f>Tabell2[[#This Row],[Totalt lagervärde ink moms]]-Tabell2[[#This Row],[Varav bokat ink moms]]</f>
        <v>396.44</v>
      </c>
      <c r="L3701" s="2">
        <f>Tabell2[[#This Row],[Antal]]*Tabell2[[#This Row],[Inpris ex moms]]</f>
        <v>317.15200000000004</v>
      </c>
      <c r="M3701" s="2">
        <f>MIN(Tabell2[[#This Row],[Bokat]]*Tabell2[[#This Row],[Inpris ex moms]],Tabell2[[#This Row],[Totalt lagervärde ex moms]])</f>
        <v>0</v>
      </c>
      <c r="N3701" s="2">
        <f>Tabell2[[#This Row],[Totalt lagervärde ex moms]]-Tabell2[[#This Row],[Varav bokat ex moms]]</f>
        <v>317.15200000000004</v>
      </c>
    </row>
    <row r="3702" spans="1:14" x14ac:dyDescent="0.2">
      <c r="A3702" t="s">
        <v>4736</v>
      </c>
      <c r="B3702" t="s">
        <v>4737</v>
      </c>
      <c r="C3702" s="2">
        <v>219</v>
      </c>
      <c r="D3702" s="2">
        <v>153</v>
      </c>
      <c r="E3702" s="2">
        <v>128.04</v>
      </c>
      <c r="F3702" s="2">
        <v>102.432</v>
      </c>
      <c r="G3702">
        <v>3</v>
      </c>
      <c r="H3702">
        <v>0</v>
      </c>
      <c r="I3702" s="2">
        <f>Tabell2[[#This Row],[Inköpspris (SEK)]]*Tabell2[[#This Row],[Antal]]</f>
        <v>384.12</v>
      </c>
      <c r="J3702" s="2">
        <f>MIN(Tabell2[[#This Row],[Bokat]]*Tabell2[[#This Row],[Inköpspris (SEK)]],Tabell2[[#This Row],[Totalt lagervärde ink moms]])</f>
        <v>0</v>
      </c>
      <c r="K3702" s="2">
        <f>Tabell2[[#This Row],[Totalt lagervärde ink moms]]-Tabell2[[#This Row],[Varav bokat ink moms]]</f>
        <v>384.12</v>
      </c>
      <c r="L3702" s="2">
        <f>Tabell2[[#This Row],[Antal]]*Tabell2[[#This Row],[Inpris ex moms]]</f>
        <v>307.29599999999999</v>
      </c>
      <c r="M3702" s="2">
        <f>MIN(Tabell2[[#This Row],[Bokat]]*Tabell2[[#This Row],[Inpris ex moms]],Tabell2[[#This Row],[Totalt lagervärde ex moms]])</f>
        <v>0</v>
      </c>
      <c r="N3702" s="2">
        <f>Tabell2[[#This Row],[Totalt lagervärde ex moms]]-Tabell2[[#This Row],[Varav bokat ex moms]]</f>
        <v>307.29599999999999</v>
      </c>
    </row>
    <row r="3703" spans="1:14" x14ac:dyDescent="0.2">
      <c r="A3703" t="s">
        <v>7586</v>
      </c>
      <c r="B3703" t="s">
        <v>7587</v>
      </c>
      <c r="C3703" s="2">
        <v>449</v>
      </c>
      <c r="D3703" s="2">
        <v>314</v>
      </c>
      <c r="E3703" s="2">
        <v>262.5</v>
      </c>
      <c r="F3703" s="2">
        <v>210</v>
      </c>
      <c r="G3703">
        <v>2</v>
      </c>
      <c r="H3703">
        <v>0</v>
      </c>
      <c r="I3703" s="2">
        <f>Tabell2[[#This Row],[Inköpspris (SEK)]]*Tabell2[[#This Row],[Antal]]</f>
        <v>525</v>
      </c>
      <c r="J3703" s="2">
        <f>MIN(Tabell2[[#This Row],[Bokat]]*Tabell2[[#This Row],[Inköpspris (SEK)]],Tabell2[[#This Row],[Totalt lagervärde ink moms]])</f>
        <v>0</v>
      </c>
      <c r="K3703" s="2">
        <f>Tabell2[[#This Row],[Totalt lagervärde ink moms]]-Tabell2[[#This Row],[Varav bokat ink moms]]</f>
        <v>525</v>
      </c>
      <c r="L3703" s="2">
        <f>Tabell2[[#This Row],[Antal]]*Tabell2[[#This Row],[Inpris ex moms]]</f>
        <v>420</v>
      </c>
      <c r="M3703" s="2">
        <f>MIN(Tabell2[[#This Row],[Bokat]]*Tabell2[[#This Row],[Inpris ex moms]],Tabell2[[#This Row],[Totalt lagervärde ex moms]])</f>
        <v>0</v>
      </c>
      <c r="N3703" s="2">
        <f>Tabell2[[#This Row],[Totalt lagervärde ex moms]]-Tabell2[[#This Row],[Varav bokat ex moms]]</f>
        <v>420</v>
      </c>
    </row>
    <row r="3704" spans="1:14" x14ac:dyDescent="0.2">
      <c r="A3704" t="s">
        <v>7588</v>
      </c>
      <c r="B3704" t="s">
        <v>7589</v>
      </c>
      <c r="C3704" s="2">
        <v>449</v>
      </c>
      <c r="D3704" s="2">
        <v>314</v>
      </c>
      <c r="E3704" s="2">
        <v>262.5</v>
      </c>
      <c r="F3704" s="2">
        <v>210</v>
      </c>
      <c r="G3704">
        <v>1</v>
      </c>
      <c r="H3704">
        <v>0</v>
      </c>
      <c r="I3704" s="2">
        <f>Tabell2[[#This Row],[Inköpspris (SEK)]]*Tabell2[[#This Row],[Antal]]</f>
        <v>262.5</v>
      </c>
      <c r="J3704" s="2">
        <f>MIN(Tabell2[[#This Row],[Bokat]]*Tabell2[[#This Row],[Inköpspris (SEK)]],Tabell2[[#This Row],[Totalt lagervärde ink moms]])</f>
        <v>0</v>
      </c>
      <c r="K3704" s="2">
        <f>Tabell2[[#This Row],[Totalt lagervärde ink moms]]-Tabell2[[#This Row],[Varav bokat ink moms]]</f>
        <v>262.5</v>
      </c>
      <c r="L3704" s="2">
        <f>Tabell2[[#This Row],[Antal]]*Tabell2[[#This Row],[Inpris ex moms]]</f>
        <v>210</v>
      </c>
      <c r="M3704" s="2">
        <f>MIN(Tabell2[[#This Row],[Bokat]]*Tabell2[[#This Row],[Inpris ex moms]],Tabell2[[#This Row],[Totalt lagervärde ex moms]])</f>
        <v>0</v>
      </c>
      <c r="N3704" s="2">
        <f>Tabell2[[#This Row],[Totalt lagervärde ex moms]]-Tabell2[[#This Row],[Varav bokat ex moms]]</f>
        <v>210</v>
      </c>
    </row>
    <row r="3705" spans="1:14" x14ac:dyDescent="0.2">
      <c r="A3705" t="s">
        <v>17445</v>
      </c>
      <c r="B3705" t="s">
        <v>17446</v>
      </c>
      <c r="C3705" s="2">
        <v>975</v>
      </c>
      <c r="D3705" s="2">
        <v>585</v>
      </c>
      <c r="E3705" s="2">
        <v>570</v>
      </c>
      <c r="F3705" s="2">
        <v>456</v>
      </c>
      <c r="G3705">
        <v>3</v>
      </c>
      <c r="H3705">
        <v>0</v>
      </c>
      <c r="I3705" s="2">
        <f>Tabell2[[#This Row],[Inköpspris (SEK)]]*Tabell2[[#This Row],[Antal]]</f>
        <v>1710</v>
      </c>
      <c r="J3705" s="2">
        <f>MIN(Tabell2[[#This Row],[Bokat]]*Tabell2[[#This Row],[Inköpspris (SEK)]],Tabell2[[#This Row],[Totalt lagervärde ink moms]])</f>
        <v>0</v>
      </c>
      <c r="K3705" s="2">
        <f>Tabell2[[#This Row],[Totalt lagervärde ink moms]]-Tabell2[[#This Row],[Varav bokat ink moms]]</f>
        <v>1710</v>
      </c>
      <c r="L3705" s="2">
        <f>Tabell2[[#This Row],[Antal]]*Tabell2[[#This Row],[Inpris ex moms]]</f>
        <v>1368</v>
      </c>
      <c r="M3705" s="2">
        <f>MIN(Tabell2[[#This Row],[Bokat]]*Tabell2[[#This Row],[Inpris ex moms]],Tabell2[[#This Row],[Totalt lagervärde ex moms]])</f>
        <v>0</v>
      </c>
      <c r="N3705" s="2">
        <f>Tabell2[[#This Row],[Totalt lagervärde ex moms]]-Tabell2[[#This Row],[Varav bokat ex moms]]</f>
        <v>1368</v>
      </c>
    </row>
    <row r="3706" spans="1:14" x14ac:dyDescent="0.2">
      <c r="A3706" t="s">
        <v>17447</v>
      </c>
      <c r="B3706" t="s">
        <v>17448</v>
      </c>
      <c r="C3706" s="2">
        <v>975</v>
      </c>
      <c r="D3706" s="2">
        <v>585</v>
      </c>
      <c r="E3706" s="2">
        <v>570</v>
      </c>
      <c r="F3706" s="2">
        <v>456</v>
      </c>
      <c r="G3706">
        <v>2</v>
      </c>
      <c r="H3706">
        <v>0</v>
      </c>
      <c r="I3706" s="2">
        <f>Tabell2[[#This Row],[Inköpspris (SEK)]]*Tabell2[[#This Row],[Antal]]</f>
        <v>1140</v>
      </c>
      <c r="J3706" s="2">
        <f>MIN(Tabell2[[#This Row],[Bokat]]*Tabell2[[#This Row],[Inköpspris (SEK)]],Tabell2[[#This Row],[Totalt lagervärde ink moms]])</f>
        <v>0</v>
      </c>
      <c r="K3706" s="2">
        <f>Tabell2[[#This Row],[Totalt lagervärde ink moms]]-Tabell2[[#This Row],[Varav bokat ink moms]]</f>
        <v>1140</v>
      </c>
      <c r="L3706" s="2">
        <f>Tabell2[[#This Row],[Antal]]*Tabell2[[#This Row],[Inpris ex moms]]</f>
        <v>912</v>
      </c>
      <c r="M3706" s="2">
        <f>MIN(Tabell2[[#This Row],[Bokat]]*Tabell2[[#This Row],[Inpris ex moms]],Tabell2[[#This Row],[Totalt lagervärde ex moms]])</f>
        <v>0</v>
      </c>
      <c r="N3706" s="2">
        <f>Tabell2[[#This Row],[Totalt lagervärde ex moms]]-Tabell2[[#This Row],[Varav bokat ex moms]]</f>
        <v>912</v>
      </c>
    </row>
    <row r="3707" spans="1:14" x14ac:dyDescent="0.2">
      <c r="A3707" t="s">
        <v>8000</v>
      </c>
      <c r="B3707" t="s">
        <v>8001</v>
      </c>
      <c r="C3707" s="2">
        <v>139</v>
      </c>
      <c r="D3707" s="2">
        <v>97</v>
      </c>
      <c r="E3707" s="2">
        <v>81.25</v>
      </c>
      <c r="F3707" s="2">
        <v>65</v>
      </c>
      <c r="G3707">
        <v>1</v>
      </c>
      <c r="H3707">
        <v>0</v>
      </c>
      <c r="I3707" s="2">
        <f>Tabell2[[#This Row],[Inköpspris (SEK)]]*Tabell2[[#This Row],[Antal]]</f>
        <v>81.25</v>
      </c>
      <c r="J3707" s="2">
        <f>MIN(Tabell2[[#This Row],[Bokat]]*Tabell2[[#This Row],[Inköpspris (SEK)]],Tabell2[[#This Row],[Totalt lagervärde ink moms]])</f>
        <v>0</v>
      </c>
      <c r="K3707" s="2">
        <f>Tabell2[[#This Row],[Totalt lagervärde ink moms]]-Tabell2[[#This Row],[Varav bokat ink moms]]</f>
        <v>81.25</v>
      </c>
      <c r="L3707" s="2">
        <f>Tabell2[[#This Row],[Antal]]*Tabell2[[#This Row],[Inpris ex moms]]</f>
        <v>65</v>
      </c>
      <c r="M3707" s="2">
        <f>MIN(Tabell2[[#This Row],[Bokat]]*Tabell2[[#This Row],[Inpris ex moms]],Tabell2[[#This Row],[Totalt lagervärde ex moms]])</f>
        <v>0</v>
      </c>
      <c r="N3707" s="2">
        <f>Tabell2[[#This Row],[Totalt lagervärde ex moms]]-Tabell2[[#This Row],[Varav bokat ex moms]]</f>
        <v>65</v>
      </c>
    </row>
    <row r="3708" spans="1:14" x14ac:dyDescent="0.2">
      <c r="A3708" t="s">
        <v>8002</v>
      </c>
      <c r="B3708" t="s">
        <v>8003</v>
      </c>
      <c r="C3708" s="2">
        <v>139</v>
      </c>
      <c r="D3708" s="2">
        <v>97</v>
      </c>
      <c r="E3708" s="2">
        <v>81.25</v>
      </c>
      <c r="F3708" s="2">
        <v>65</v>
      </c>
      <c r="G3708">
        <v>1</v>
      </c>
      <c r="H3708">
        <v>0</v>
      </c>
      <c r="I3708" s="2">
        <f>Tabell2[[#This Row],[Inköpspris (SEK)]]*Tabell2[[#This Row],[Antal]]</f>
        <v>81.25</v>
      </c>
      <c r="J3708" s="2">
        <f>MIN(Tabell2[[#This Row],[Bokat]]*Tabell2[[#This Row],[Inköpspris (SEK)]],Tabell2[[#This Row],[Totalt lagervärde ink moms]])</f>
        <v>0</v>
      </c>
      <c r="K3708" s="2">
        <f>Tabell2[[#This Row],[Totalt lagervärde ink moms]]-Tabell2[[#This Row],[Varav bokat ink moms]]</f>
        <v>81.25</v>
      </c>
      <c r="L3708" s="2">
        <f>Tabell2[[#This Row],[Antal]]*Tabell2[[#This Row],[Inpris ex moms]]</f>
        <v>65</v>
      </c>
      <c r="M3708" s="2">
        <f>MIN(Tabell2[[#This Row],[Bokat]]*Tabell2[[#This Row],[Inpris ex moms]],Tabell2[[#This Row],[Totalt lagervärde ex moms]])</f>
        <v>0</v>
      </c>
      <c r="N3708" s="2">
        <f>Tabell2[[#This Row],[Totalt lagervärde ex moms]]-Tabell2[[#This Row],[Varav bokat ex moms]]</f>
        <v>65</v>
      </c>
    </row>
    <row r="3709" spans="1:14" x14ac:dyDescent="0.2">
      <c r="A3709" t="s">
        <v>3239</v>
      </c>
      <c r="B3709" t="s">
        <v>3240</v>
      </c>
      <c r="C3709" s="2">
        <v>139</v>
      </c>
      <c r="D3709" s="2">
        <v>90</v>
      </c>
      <c r="E3709" s="2">
        <v>81.25</v>
      </c>
      <c r="F3709" s="2">
        <v>65</v>
      </c>
      <c r="G3709">
        <v>1</v>
      </c>
      <c r="H3709">
        <v>0</v>
      </c>
      <c r="I3709" s="2">
        <f>Tabell2[[#This Row],[Inköpspris (SEK)]]*Tabell2[[#This Row],[Antal]]</f>
        <v>81.25</v>
      </c>
      <c r="J3709" s="2">
        <f>MIN(Tabell2[[#This Row],[Bokat]]*Tabell2[[#This Row],[Inköpspris (SEK)]],Tabell2[[#This Row],[Totalt lagervärde ink moms]])</f>
        <v>0</v>
      </c>
      <c r="K3709" s="2">
        <f>Tabell2[[#This Row],[Totalt lagervärde ink moms]]-Tabell2[[#This Row],[Varav bokat ink moms]]</f>
        <v>81.25</v>
      </c>
      <c r="L3709" s="2">
        <f>Tabell2[[#This Row],[Antal]]*Tabell2[[#This Row],[Inpris ex moms]]</f>
        <v>65</v>
      </c>
      <c r="M3709" s="2">
        <f>MIN(Tabell2[[#This Row],[Bokat]]*Tabell2[[#This Row],[Inpris ex moms]],Tabell2[[#This Row],[Totalt lagervärde ex moms]])</f>
        <v>0</v>
      </c>
      <c r="N3709" s="2">
        <f>Tabell2[[#This Row],[Totalt lagervärde ex moms]]-Tabell2[[#This Row],[Varav bokat ex moms]]</f>
        <v>65</v>
      </c>
    </row>
    <row r="3710" spans="1:14" x14ac:dyDescent="0.2">
      <c r="A3710" t="s">
        <v>12816</v>
      </c>
      <c r="B3710" t="s">
        <v>12817</v>
      </c>
      <c r="C3710" s="2">
        <v>359</v>
      </c>
      <c r="D3710" s="2">
        <v>215</v>
      </c>
      <c r="E3710" s="2">
        <v>209.81</v>
      </c>
      <c r="F3710" s="2">
        <v>167.84800000000001</v>
      </c>
      <c r="G3710">
        <v>9</v>
      </c>
      <c r="H3710">
        <v>0</v>
      </c>
      <c r="I3710" s="2">
        <f>Tabell2[[#This Row],[Inköpspris (SEK)]]*Tabell2[[#This Row],[Antal]]</f>
        <v>1888.29</v>
      </c>
      <c r="J3710" s="2">
        <f>MIN(Tabell2[[#This Row],[Bokat]]*Tabell2[[#This Row],[Inköpspris (SEK)]],Tabell2[[#This Row],[Totalt lagervärde ink moms]])</f>
        <v>0</v>
      </c>
      <c r="K3710" s="2">
        <f>Tabell2[[#This Row],[Totalt lagervärde ink moms]]-Tabell2[[#This Row],[Varav bokat ink moms]]</f>
        <v>1888.29</v>
      </c>
      <c r="L3710" s="2">
        <f>Tabell2[[#This Row],[Antal]]*Tabell2[[#This Row],[Inpris ex moms]]</f>
        <v>1510.6320000000001</v>
      </c>
      <c r="M3710" s="2">
        <f>MIN(Tabell2[[#This Row],[Bokat]]*Tabell2[[#This Row],[Inpris ex moms]],Tabell2[[#This Row],[Totalt lagervärde ex moms]])</f>
        <v>0</v>
      </c>
      <c r="N3710" s="2">
        <f>Tabell2[[#This Row],[Totalt lagervärde ex moms]]-Tabell2[[#This Row],[Varav bokat ex moms]]</f>
        <v>1510.6320000000001</v>
      </c>
    </row>
    <row r="3711" spans="1:14" x14ac:dyDescent="0.2">
      <c r="A3711" t="s">
        <v>9353</v>
      </c>
      <c r="B3711" t="s">
        <v>9354</v>
      </c>
      <c r="C3711" s="2">
        <v>699</v>
      </c>
      <c r="D3711" s="2">
        <v>489</v>
      </c>
      <c r="E3711" s="2">
        <v>408.5</v>
      </c>
      <c r="F3711" s="2">
        <v>326.8</v>
      </c>
      <c r="G3711">
        <v>1</v>
      </c>
      <c r="H3711">
        <v>0</v>
      </c>
      <c r="I3711" s="2">
        <f>Tabell2[[#This Row],[Inköpspris (SEK)]]*Tabell2[[#This Row],[Antal]]</f>
        <v>408.5</v>
      </c>
      <c r="J3711" s="2">
        <f>MIN(Tabell2[[#This Row],[Bokat]]*Tabell2[[#This Row],[Inköpspris (SEK)]],Tabell2[[#This Row],[Totalt lagervärde ink moms]])</f>
        <v>0</v>
      </c>
      <c r="K3711" s="2">
        <f>Tabell2[[#This Row],[Totalt lagervärde ink moms]]-Tabell2[[#This Row],[Varav bokat ink moms]]</f>
        <v>408.5</v>
      </c>
      <c r="L3711" s="2">
        <f>Tabell2[[#This Row],[Antal]]*Tabell2[[#This Row],[Inpris ex moms]]</f>
        <v>326.8</v>
      </c>
      <c r="M3711" s="2">
        <f>MIN(Tabell2[[#This Row],[Bokat]]*Tabell2[[#This Row],[Inpris ex moms]],Tabell2[[#This Row],[Totalt lagervärde ex moms]])</f>
        <v>0</v>
      </c>
      <c r="N3711" s="2">
        <f>Tabell2[[#This Row],[Totalt lagervärde ex moms]]-Tabell2[[#This Row],[Varav bokat ex moms]]</f>
        <v>326.8</v>
      </c>
    </row>
    <row r="3712" spans="1:14" x14ac:dyDescent="0.2">
      <c r="A3712" t="s">
        <v>9355</v>
      </c>
      <c r="B3712" t="s">
        <v>9356</v>
      </c>
      <c r="C3712" s="2">
        <v>699</v>
      </c>
      <c r="D3712" s="2">
        <v>489</v>
      </c>
      <c r="E3712" s="2">
        <v>408.5</v>
      </c>
      <c r="F3712" s="2">
        <v>326.8</v>
      </c>
      <c r="G3712">
        <v>1</v>
      </c>
      <c r="H3712">
        <v>0</v>
      </c>
      <c r="I3712" s="2">
        <f>Tabell2[[#This Row],[Inköpspris (SEK)]]*Tabell2[[#This Row],[Antal]]</f>
        <v>408.5</v>
      </c>
      <c r="J3712" s="2">
        <f>MIN(Tabell2[[#This Row],[Bokat]]*Tabell2[[#This Row],[Inköpspris (SEK)]],Tabell2[[#This Row],[Totalt lagervärde ink moms]])</f>
        <v>0</v>
      </c>
      <c r="K3712" s="2">
        <f>Tabell2[[#This Row],[Totalt lagervärde ink moms]]-Tabell2[[#This Row],[Varav bokat ink moms]]</f>
        <v>408.5</v>
      </c>
      <c r="L3712" s="2">
        <f>Tabell2[[#This Row],[Antal]]*Tabell2[[#This Row],[Inpris ex moms]]</f>
        <v>326.8</v>
      </c>
      <c r="M3712" s="2">
        <f>MIN(Tabell2[[#This Row],[Bokat]]*Tabell2[[#This Row],[Inpris ex moms]],Tabell2[[#This Row],[Totalt lagervärde ex moms]])</f>
        <v>0</v>
      </c>
      <c r="N3712" s="2">
        <f>Tabell2[[#This Row],[Totalt lagervärde ex moms]]-Tabell2[[#This Row],[Varav bokat ex moms]]</f>
        <v>326.8</v>
      </c>
    </row>
    <row r="3713" spans="1:14" x14ac:dyDescent="0.2">
      <c r="A3713" t="s">
        <v>8489</v>
      </c>
      <c r="B3713" t="s">
        <v>8490</v>
      </c>
      <c r="C3713" s="2">
        <v>575</v>
      </c>
      <c r="D3713" s="2">
        <v>402</v>
      </c>
      <c r="E3713" s="2">
        <v>336</v>
      </c>
      <c r="F3713" s="2">
        <v>268.8</v>
      </c>
      <c r="G3713">
        <v>2</v>
      </c>
      <c r="H3713">
        <v>0</v>
      </c>
      <c r="I3713" s="2">
        <f>Tabell2[[#This Row],[Inköpspris (SEK)]]*Tabell2[[#This Row],[Antal]]</f>
        <v>672</v>
      </c>
      <c r="J3713" s="2">
        <f>MIN(Tabell2[[#This Row],[Bokat]]*Tabell2[[#This Row],[Inköpspris (SEK)]],Tabell2[[#This Row],[Totalt lagervärde ink moms]])</f>
        <v>0</v>
      </c>
      <c r="K3713" s="2">
        <f>Tabell2[[#This Row],[Totalt lagervärde ink moms]]-Tabell2[[#This Row],[Varav bokat ink moms]]</f>
        <v>672</v>
      </c>
      <c r="L3713" s="2">
        <f>Tabell2[[#This Row],[Antal]]*Tabell2[[#This Row],[Inpris ex moms]]</f>
        <v>537.6</v>
      </c>
      <c r="M3713" s="2">
        <f>MIN(Tabell2[[#This Row],[Bokat]]*Tabell2[[#This Row],[Inpris ex moms]],Tabell2[[#This Row],[Totalt lagervärde ex moms]])</f>
        <v>0</v>
      </c>
      <c r="N3713" s="2">
        <f>Tabell2[[#This Row],[Totalt lagervärde ex moms]]-Tabell2[[#This Row],[Varav bokat ex moms]]</f>
        <v>537.6</v>
      </c>
    </row>
    <row r="3714" spans="1:14" x14ac:dyDescent="0.2">
      <c r="A3714" t="s">
        <v>11529</v>
      </c>
      <c r="B3714" t="s">
        <v>11530</v>
      </c>
      <c r="C3714" s="2">
        <v>235</v>
      </c>
      <c r="D3714" s="2">
        <v>164</v>
      </c>
      <c r="E3714" s="2">
        <v>137.31</v>
      </c>
      <c r="F3714" s="2">
        <v>109.84800000000001</v>
      </c>
      <c r="G3714">
        <v>2</v>
      </c>
      <c r="H3714">
        <v>0</v>
      </c>
      <c r="I3714" s="2">
        <f>Tabell2[[#This Row],[Inköpspris (SEK)]]*Tabell2[[#This Row],[Antal]]</f>
        <v>274.62</v>
      </c>
      <c r="J3714" s="2">
        <f>MIN(Tabell2[[#This Row],[Bokat]]*Tabell2[[#This Row],[Inköpspris (SEK)]],Tabell2[[#This Row],[Totalt lagervärde ink moms]])</f>
        <v>0</v>
      </c>
      <c r="K3714" s="2">
        <f>Tabell2[[#This Row],[Totalt lagervärde ink moms]]-Tabell2[[#This Row],[Varav bokat ink moms]]</f>
        <v>274.62</v>
      </c>
      <c r="L3714" s="2">
        <f>Tabell2[[#This Row],[Antal]]*Tabell2[[#This Row],[Inpris ex moms]]</f>
        <v>219.69600000000003</v>
      </c>
      <c r="M3714" s="2">
        <f>MIN(Tabell2[[#This Row],[Bokat]]*Tabell2[[#This Row],[Inpris ex moms]],Tabell2[[#This Row],[Totalt lagervärde ex moms]])</f>
        <v>0</v>
      </c>
      <c r="N3714" s="2">
        <f>Tabell2[[#This Row],[Totalt lagervärde ex moms]]-Tabell2[[#This Row],[Varav bokat ex moms]]</f>
        <v>219.69600000000003</v>
      </c>
    </row>
    <row r="3715" spans="1:14" x14ac:dyDescent="0.2">
      <c r="A3715" t="s">
        <v>5184</v>
      </c>
      <c r="B3715" t="s">
        <v>5185</v>
      </c>
      <c r="C3715" s="2">
        <v>119</v>
      </c>
      <c r="D3715" s="2">
        <v>83</v>
      </c>
      <c r="E3715" s="2">
        <v>69.53</v>
      </c>
      <c r="F3715" s="2">
        <v>55.624000000000002</v>
      </c>
      <c r="G3715">
        <v>8</v>
      </c>
      <c r="H3715">
        <v>0</v>
      </c>
      <c r="I3715" s="2">
        <f>Tabell2[[#This Row],[Inköpspris (SEK)]]*Tabell2[[#This Row],[Antal]]</f>
        <v>556.24</v>
      </c>
      <c r="J3715" s="2">
        <f>MIN(Tabell2[[#This Row],[Bokat]]*Tabell2[[#This Row],[Inköpspris (SEK)]],Tabell2[[#This Row],[Totalt lagervärde ink moms]])</f>
        <v>0</v>
      </c>
      <c r="K3715" s="2">
        <f>Tabell2[[#This Row],[Totalt lagervärde ink moms]]-Tabell2[[#This Row],[Varav bokat ink moms]]</f>
        <v>556.24</v>
      </c>
      <c r="L3715" s="2">
        <f>Tabell2[[#This Row],[Antal]]*Tabell2[[#This Row],[Inpris ex moms]]</f>
        <v>444.99200000000002</v>
      </c>
      <c r="M3715" s="2">
        <f>MIN(Tabell2[[#This Row],[Bokat]]*Tabell2[[#This Row],[Inpris ex moms]],Tabell2[[#This Row],[Totalt lagervärde ex moms]])</f>
        <v>0</v>
      </c>
      <c r="N3715" s="2">
        <f>Tabell2[[#This Row],[Totalt lagervärde ex moms]]-Tabell2[[#This Row],[Varav bokat ex moms]]</f>
        <v>444.99200000000002</v>
      </c>
    </row>
    <row r="3716" spans="1:14" x14ac:dyDescent="0.2">
      <c r="A3716" t="s">
        <v>17649</v>
      </c>
      <c r="B3716" t="s">
        <v>17650</v>
      </c>
      <c r="C3716" s="2">
        <v>95</v>
      </c>
      <c r="D3716" s="2">
        <v>66</v>
      </c>
      <c r="E3716" s="2">
        <v>55.5</v>
      </c>
      <c r="F3716" s="2">
        <v>44.400000000000006</v>
      </c>
      <c r="G3716">
        <v>2</v>
      </c>
      <c r="H3716">
        <v>0</v>
      </c>
      <c r="I3716" s="2">
        <f>Tabell2[[#This Row],[Inköpspris (SEK)]]*Tabell2[[#This Row],[Antal]]</f>
        <v>111</v>
      </c>
      <c r="J3716" s="2">
        <f>MIN(Tabell2[[#This Row],[Bokat]]*Tabell2[[#This Row],[Inköpspris (SEK)]],Tabell2[[#This Row],[Totalt lagervärde ink moms]])</f>
        <v>0</v>
      </c>
      <c r="K3716" s="2">
        <f>Tabell2[[#This Row],[Totalt lagervärde ink moms]]-Tabell2[[#This Row],[Varav bokat ink moms]]</f>
        <v>111</v>
      </c>
      <c r="L3716" s="2">
        <f>Tabell2[[#This Row],[Antal]]*Tabell2[[#This Row],[Inpris ex moms]]</f>
        <v>88.800000000000011</v>
      </c>
      <c r="M3716" s="2">
        <f>MIN(Tabell2[[#This Row],[Bokat]]*Tabell2[[#This Row],[Inpris ex moms]],Tabell2[[#This Row],[Totalt lagervärde ex moms]])</f>
        <v>0</v>
      </c>
      <c r="N3716" s="2">
        <f>Tabell2[[#This Row],[Totalt lagervärde ex moms]]-Tabell2[[#This Row],[Varav bokat ex moms]]</f>
        <v>88.800000000000011</v>
      </c>
    </row>
    <row r="3717" spans="1:14" x14ac:dyDescent="0.2">
      <c r="A3717" t="s">
        <v>17661</v>
      </c>
      <c r="B3717" t="s">
        <v>17662</v>
      </c>
      <c r="C3717" s="2">
        <v>95</v>
      </c>
      <c r="D3717" s="2">
        <v>66</v>
      </c>
      <c r="E3717" s="2">
        <v>55.5</v>
      </c>
      <c r="F3717" s="2">
        <v>44.400000000000006</v>
      </c>
      <c r="G3717">
        <v>5</v>
      </c>
      <c r="H3717">
        <v>1</v>
      </c>
      <c r="I3717" s="2">
        <f>Tabell2[[#This Row],[Inköpspris (SEK)]]*Tabell2[[#This Row],[Antal]]</f>
        <v>277.5</v>
      </c>
      <c r="J3717" s="2">
        <f>MIN(Tabell2[[#This Row],[Bokat]]*Tabell2[[#This Row],[Inköpspris (SEK)]],Tabell2[[#This Row],[Totalt lagervärde ink moms]])</f>
        <v>55.5</v>
      </c>
      <c r="K3717" s="2">
        <f>Tabell2[[#This Row],[Totalt lagervärde ink moms]]-Tabell2[[#This Row],[Varav bokat ink moms]]</f>
        <v>222</v>
      </c>
      <c r="L3717" s="2">
        <f>Tabell2[[#This Row],[Antal]]*Tabell2[[#This Row],[Inpris ex moms]]</f>
        <v>222.00000000000003</v>
      </c>
      <c r="M3717" s="2">
        <f>MIN(Tabell2[[#This Row],[Bokat]]*Tabell2[[#This Row],[Inpris ex moms]],Tabell2[[#This Row],[Totalt lagervärde ex moms]])</f>
        <v>44.400000000000006</v>
      </c>
      <c r="N3717" s="2">
        <f>Tabell2[[#This Row],[Totalt lagervärde ex moms]]-Tabell2[[#This Row],[Varav bokat ex moms]]</f>
        <v>177.60000000000002</v>
      </c>
    </row>
    <row r="3718" spans="1:14" x14ac:dyDescent="0.2">
      <c r="A3718" t="s">
        <v>17863</v>
      </c>
      <c r="B3718" t="s">
        <v>17864</v>
      </c>
      <c r="C3718" s="2">
        <v>95</v>
      </c>
      <c r="E3718" s="2">
        <v>55.5</v>
      </c>
      <c r="F3718" s="2">
        <v>44.400000000000006</v>
      </c>
      <c r="G3718">
        <v>1</v>
      </c>
      <c r="H3718">
        <v>0</v>
      </c>
      <c r="I3718" s="2">
        <f>Tabell2[[#This Row],[Inköpspris (SEK)]]*Tabell2[[#This Row],[Antal]]</f>
        <v>55.5</v>
      </c>
      <c r="J3718" s="2">
        <f>MIN(Tabell2[[#This Row],[Bokat]]*Tabell2[[#This Row],[Inköpspris (SEK)]],Tabell2[[#This Row],[Totalt lagervärde ink moms]])</f>
        <v>0</v>
      </c>
      <c r="K3718" s="2">
        <f>Tabell2[[#This Row],[Totalt lagervärde ink moms]]-Tabell2[[#This Row],[Varav bokat ink moms]]</f>
        <v>55.5</v>
      </c>
      <c r="L3718" s="2">
        <f>Tabell2[[#This Row],[Antal]]*Tabell2[[#This Row],[Inpris ex moms]]</f>
        <v>44.400000000000006</v>
      </c>
      <c r="M3718" s="2">
        <f>MIN(Tabell2[[#This Row],[Bokat]]*Tabell2[[#This Row],[Inpris ex moms]],Tabell2[[#This Row],[Totalt lagervärde ex moms]])</f>
        <v>0</v>
      </c>
      <c r="N3718" s="2">
        <f>Tabell2[[#This Row],[Totalt lagervärde ex moms]]-Tabell2[[#This Row],[Varav bokat ex moms]]</f>
        <v>44.400000000000006</v>
      </c>
    </row>
    <row r="3719" spans="1:14" x14ac:dyDescent="0.2">
      <c r="A3719" t="s">
        <v>17929</v>
      </c>
      <c r="B3719" t="s">
        <v>17930</v>
      </c>
      <c r="C3719" s="2">
        <v>95</v>
      </c>
      <c r="D3719" s="2">
        <v>66</v>
      </c>
      <c r="E3719" s="2">
        <v>55.5</v>
      </c>
      <c r="F3719" s="2">
        <v>44.400000000000006</v>
      </c>
      <c r="G3719">
        <v>2</v>
      </c>
      <c r="H3719">
        <v>0</v>
      </c>
      <c r="I3719" s="2">
        <f>Tabell2[[#This Row],[Inköpspris (SEK)]]*Tabell2[[#This Row],[Antal]]</f>
        <v>111</v>
      </c>
      <c r="J3719" s="2">
        <f>MIN(Tabell2[[#This Row],[Bokat]]*Tabell2[[#This Row],[Inköpspris (SEK)]],Tabell2[[#This Row],[Totalt lagervärde ink moms]])</f>
        <v>0</v>
      </c>
      <c r="K3719" s="2">
        <f>Tabell2[[#This Row],[Totalt lagervärde ink moms]]-Tabell2[[#This Row],[Varav bokat ink moms]]</f>
        <v>111</v>
      </c>
      <c r="L3719" s="2">
        <f>Tabell2[[#This Row],[Antal]]*Tabell2[[#This Row],[Inpris ex moms]]</f>
        <v>88.800000000000011</v>
      </c>
      <c r="M3719" s="2">
        <f>MIN(Tabell2[[#This Row],[Bokat]]*Tabell2[[#This Row],[Inpris ex moms]],Tabell2[[#This Row],[Totalt lagervärde ex moms]])</f>
        <v>0</v>
      </c>
      <c r="N3719" s="2">
        <f>Tabell2[[#This Row],[Totalt lagervärde ex moms]]-Tabell2[[#This Row],[Varav bokat ex moms]]</f>
        <v>88.800000000000011</v>
      </c>
    </row>
    <row r="3720" spans="1:14" x14ac:dyDescent="0.2">
      <c r="A3720" t="s">
        <v>17951</v>
      </c>
      <c r="B3720" t="s">
        <v>17952</v>
      </c>
      <c r="C3720" s="2">
        <v>95</v>
      </c>
      <c r="D3720" s="2">
        <v>57</v>
      </c>
      <c r="E3720" s="2">
        <v>55.5</v>
      </c>
      <c r="F3720" s="2">
        <v>44.400000000000006</v>
      </c>
      <c r="G3720">
        <v>3</v>
      </c>
      <c r="H3720">
        <v>0</v>
      </c>
      <c r="I3720" s="2">
        <f>Tabell2[[#This Row],[Inköpspris (SEK)]]*Tabell2[[#This Row],[Antal]]</f>
        <v>166.5</v>
      </c>
      <c r="J3720" s="2">
        <f>MIN(Tabell2[[#This Row],[Bokat]]*Tabell2[[#This Row],[Inköpspris (SEK)]],Tabell2[[#This Row],[Totalt lagervärde ink moms]])</f>
        <v>0</v>
      </c>
      <c r="K3720" s="2">
        <f>Tabell2[[#This Row],[Totalt lagervärde ink moms]]-Tabell2[[#This Row],[Varav bokat ink moms]]</f>
        <v>166.5</v>
      </c>
      <c r="L3720" s="2">
        <f>Tabell2[[#This Row],[Antal]]*Tabell2[[#This Row],[Inpris ex moms]]</f>
        <v>133.20000000000002</v>
      </c>
      <c r="M3720" s="2">
        <f>MIN(Tabell2[[#This Row],[Bokat]]*Tabell2[[#This Row],[Inpris ex moms]],Tabell2[[#This Row],[Totalt lagervärde ex moms]])</f>
        <v>0</v>
      </c>
      <c r="N3720" s="2">
        <f>Tabell2[[#This Row],[Totalt lagervärde ex moms]]-Tabell2[[#This Row],[Varav bokat ex moms]]</f>
        <v>133.20000000000002</v>
      </c>
    </row>
    <row r="3721" spans="1:14" x14ac:dyDescent="0.2">
      <c r="A3721" t="s">
        <v>17955</v>
      </c>
      <c r="B3721" t="s">
        <v>17956</v>
      </c>
      <c r="C3721" s="2">
        <v>95</v>
      </c>
      <c r="D3721" s="2">
        <v>66</v>
      </c>
      <c r="E3721" s="2">
        <v>55.5</v>
      </c>
      <c r="F3721" s="2">
        <v>44.400000000000006</v>
      </c>
      <c r="G3721">
        <v>2</v>
      </c>
      <c r="H3721">
        <v>0</v>
      </c>
      <c r="I3721" s="2">
        <f>Tabell2[[#This Row],[Inköpspris (SEK)]]*Tabell2[[#This Row],[Antal]]</f>
        <v>111</v>
      </c>
      <c r="J3721" s="2">
        <f>MIN(Tabell2[[#This Row],[Bokat]]*Tabell2[[#This Row],[Inköpspris (SEK)]],Tabell2[[#This Row],[Totalt lagervärde ink moms]])</f>
        <v>0</v>
      </c>
      <c r="K3721" s="2">
        <f>Tabell2[[#This Row],[Totalt lagervärde ink moms]]-Tabell2[[#This Row],[Varav bokat ink moms]]</f>
        <v>111</v>
      </c>
      <c r="L3721" s="2">
        <f>Tabell2[[#This Row],[Antal]]*Tabell2[[#This Row],[Inpris ex moms]]</f>
        <v>88.800000000000011</v>
      </c>
      <c r="M3721" s="2">
        <f>MIN(Tabell2[[#This Row],[Bokat]]*Tabell2[[#This Row],[Inpris ex moms]],Tabell2[[#This Row],[Totalt lagervärde ex moms]])</f>
        <v>0</v>
      </c>
      <c r="N3721" s="2">
        <f>Tabell2[[#This Row],[Totalt lagervärde ex moms]]-Tabell2[[#This Row],[Varav bokat ex moms]]</f>
        <v>88.800000000000011</v>
      </c>
    </row>
    <row r="3722" spans="1:14" x14ac:dyDescent="0.2">
      <c r="A3722" t="s">
        <v>17985</v>
      </c>
      <c r="B3722" t="s">
        <v>17986</v>
      </c>
      <c r="C3722" s="2">
        <v>95</v>
      </c>
      <c r="E3722" s="2">
        <v>55.5</v>
      </c>
      <c r="F3722" s="2">
        <v>44.400000000000006</v>
      </c>
      <c r="G3722">
        <v>1</v>
      </c>
      <c r="H3722">
        <v>1</v>
      </c>
      <c r="I3722" s="2">
        <f>Tabell2[[#This Row],[Inköpspris (SEK)]]*Tabell2[[#This Row],[Antal]]</f>
        <v>55.5</v>
      </c>
      <c r="J3722" s="2">
        <f>MIN(Tabell2[[#This Row],[Bokat]]*Tabell2[[#This Row],[Inköpspris (SEK)]],Tabell2[[#This Row],[Totalt lagervärde ink moms]])</f>
        <v>55.5</v>
      </c>
      <c r="K3722" s="2">
        <f>Tabell2[[#This Row],[Totalt lagervärde ink moms]]-Tabell2[[#This Row],[Varav bokat ink moms]]</f>
        <v>0</v>
      </c>
      <c r="L3722" s="2">
        <f>Tabell2[[#This Row],[Antal]]*Tabell2[[#This Row],[Inpris ex moms]]</f>
        <v>44.400000000000006</v>
      </c>
      <c r="M3722" s="2">
        <f>MIN(Tabell2[[#This Row],[Bokat]]*Tabell2[[#This Row],[Inpris ex moms]],Tabell2[[#This Row],[Totalt lagervärde ex moms]])</f>
        <v>44.400000000000006</v>
      </c>
      <c r="N3722" s="2">
        <f>Tabell2[[#This Row],[Totalt lagervärde ex moms]]-Tabell2[[#This Row],[Varav bokat ex moms]]</f>
        <v>0</v>
      </c>
    </row>
    <row r="3723" spans="1:14" x14ac:dyDescent="0.2">
      <c r="A3723" t="s">
        <v>18019</v>
      </c>
      <c r="B3723" t="s">
        <v>18020</v>
      </c>
      <c r="C3723" s="2">
        <v>95</v>
      </c>
      <c r="D3723" s="2">
        <v>66</v>
      </c>
      <c r="E3723" s="2">
        <v>55.5</v>
      </c>
      <c r="F3723" s="2">
        <v>44.400000000000006</v>
      </c>
      <c r="G3723">
        <v>1</v>
      </c>
      <c r="H3723">
        <v>0</v>
      </c>
      <c r="I3723" s="2">
        <f>Tabell2[[#This Row],[Inköpspris (SEK)]]*Tabell2[[#This Row],[Antal]]</f>
        <v>55.5</v>
      </c>
      <c r="J3723" s="2">
        <f>MIN(Tabell2[[#This Row],[Bokat]]*Tabell2[[#This Row],[Inköpspris (SEK)]],Tabell2[[#This Row],[Totalt lagervärde ink moms]])</f>
        <v>0</v>
      </c>
      <c r="K3723" s="2">
        <f>Tabell2[[#This Row],[Totalt lagervärde ink moms]]-Tabell2[[#This Row],[Varav bokat ink moms]]</f>
        <v>55.5</v>
      </c>
      <c r="L3723" s="2">
        <f>Tabell2[[#This Row],[Antal]]*Tabell2[[#This Row],[Inpris ex moms]]</f>
        <v>44.400000000000006</v>
      </c>
      <c r="M3723" s="2">
        <f>MIN(Tabell2[[#This Row],[Bokat]]*Tabell2[[#This Row],[Inpris ex moms]],Tabell2[[#This Row],[Totalt lagervärde ex moms]])</f>
        <v>0</v>
      </c>
      <c r="N3723" s="2">
        <f>Tabell2[[#This Row],[Totalt lagervärde ex moms]]-Tabell2[[#This Row],[Varav bokat ex moms]]</f>
        <v>44.400000000000006</v>
      </c>
    </row>
    <row r="3724" spans="1:14" x14ac:dyDescent="0.2">
      <c r="A3724" t="s">
        <v>18107</v>
      </c>
      <c r="B3724" t="s">
        <v>18108</v>
      </c>
      <c r="C3724" s="2">
        <v>95</v>
      </c>
      <c r="D3724" s="2">
        <v>66</v>
      </c>
      <c r="E3724" s="2">
        <v>55.5</v>
      </c>
      <c r="F3724" s="2">
        <v>44.400000000000006</v>
      </c>
      <c r="G3724">
        <v>3</v>
      </c>
      <c r="H3724">
        <v>0</v>
      </c>
      <c r="I3724" s="2">
        <f>Tabell2[[#This Row],[Inköpspris (SEK)]]*Tabell2[[#This Row],[Antal]]</f>
        <v>166.5</v>
      </c>
      <c r="J3724" s="2">
        <f>MIN(Tabell2[[#This Row],[Bokat]]*Tabell2[[#This Row],[Inköpspris (SEK)]],Tabell2[[#This Row],[Totalt lagervärde ink moms]])</f>
        <v>0</v>
      </c>
      <c r="K3724" s="2">
        <f>Tabell2[[#This Row],[Totalt lagervärde ink moms]]-Tabell2[[#This Row],[Varav bokat ink moms]]</f>
        <v>166.5</v>
      </c>
      <c r="L3724" s="2">
        <f>Tabell2[[#This Row],[Antal]]*Tabell2[[#This Row],[Inpris ex moms]]</f>
        <v>133.20000000000002</v>
      </c>
      <c r="M3724" s="2">
        <f>MIN(Tabell2[[#This Row],[Bokat]]*Tabell2[[#This Row],[Inpris ex moms]],Tabell2[[#This Row],[Totalt lagervärde ex moms]])</f>
        <v>0</v>
      </c>
      <c r="N3724" s="2">
        <f>Tabell2[[#This Row],[Totalt lagervärde ex moms]]-Tabell2[[#This Row],[Varav bokat ex moms]]</f>
        <v>133.20000000000002</v>
      </c>
    </row>
    <row r="3725" spans="1:14" x14ac:dyDescent="0.2">
      <c r="A3725" t="s">
        <v>18125</v>
      </c>
      <c r="B3725" t="s">
        <v>18126</v>
      </c>
      <c r="C3725" s="2">
        <v>95</v>
      </c>
      <c r="E3725" s="2">
        <v>55.5</v>
      </c>
      <c r="F3725" s="2">
        <v>44.400000000000006</v>
      </c>
      <c r="G3725">
        <v>1</v>
      </c>
      <c r="H3725">
        <v>1</v>
      </c>
      <c r="I3725" s="2">
        <f>Tabell2[[#This Row],[Inköpspris (SEK)]]*Tabell2[[#This Row],[Antal]]</f>
        <v>55.5</v>
      </c>
      <c r="J3725" s="2">
        <f>MIN(Tabell2[[#This Row],[Bokat]]*Tabell2[[#This Row],[Inköpspris (SEK)]],Tabell2[[#This Row],[Totalt lagervärde ink moms]])</f>
        <v>55.5</v>
      </c>
      <c r="K3725" s="2">
        <f>Tabell2[[#This Row],[Totalt lagervärde ink moms]]-Tabell2[[#This Row],[Varav bokat ink moms]]</f>
        <v>0</v>
      </c>
      <c r="L3725" s="2">
        <f>Tabell2[[#This Row],[Antal]]*Tabell2[[#This Row],[Inpris ex moms]]</f>
        <v>44.400000000000006</v>
      </c>
      <c r="M3725" s="2">
        <f>MIN(Tabell2[[#This Row],[Bokat]]*Tabell2[[#This Row],[Inpris ex moms]],Tabell2[[#This Row],[Totalt lagervärde ex moms]])</f>
        <v>44.400000000000006</v>
      </c>
      <c r="N3725" s="2">
        <f>Tabell2[[#This Row],[Totalt lagervärde ex moms]]-Tabell2[[#This Row],[Varav bokat ex moms]]</f>
        <v>0</v>
      </c>
    </row>
    <row r="3726" spans="1:14" x14ac:dyDescent="0.2">
      <c r="A3726" t="s">
        <v>17855</v>
      </c>
      <c r="B3726" t="s">
        <v>17856</v>
      </c>
      <c r="C3726" s="2">
        <v>95</v>
      </c>
      <c r="D3726" s="2">
        <v>66</v>
      </c>
      <c r="E3726" s="2">
        <v>55.5</v>
      </c>
      <c r="F3726" s="2">
        <v>44.4</v>
      </c>
      <c r="G3726">
        <v>1</v>
      </c>
      <c r="H3726">
        <v>0</v>
      </c>
      <c r="I3726" s="2">
        <f>Tabell2[[#This Row],[Inköpspris (SEK)]]*Tabell2[[#This Row],[Antal]]</f>
        <v>55.5</v>
      </c>
      <c r="J3726" s="2">
        <f>MIN(Tabell2[[#This Row],[Bokat]]*Tabell2[[#This Row],[Inköpspris (SEK)]],Tabell2[[#This Row],[Totalt lagervärde ink moms]])</f>
        <v>0</v>
      </c>
      <c r="K3726" s="2">
        <f>Tabell2[[#This Row],[Totalt lagervärde ink moms]]-Tabell2[[#This Row],[Varav bokat ink moms]]</f>
        <v>55.5</v>
      </c>
      <c r="L3726" s="2">
        <f>Tabell2[[#This Row],[Antal]]*Tabell2[[#This Row],[Inpris ex moms]]</f>
        <v>44.4</v>
      </c>
      <c r="M3726" s="2">
        <f>MIN(Tabell2[[#This Row],[Bokat]]*Tabell2[[#This Row],[Inpris ex moms]],Tabell2[[#This Row],[Totalt lagervärde ex moms]])</f>
        <v>0</v>
      </c>
      <c r="N3726" s="2">
        <f>Tabell2[[#This Row],[Totalt lagervärde ex moms]]-Tabell2[[#This Row],[Varav bokat ex moms]]</f>
        <v>44.4</v>
      </c>
    </row>
    <row r="3727" spans="1:14" x14ac:dyDescent="0.2">
      <c r="A3727" t="s">
        <v>17857</v>
      </c>
      <c r="B3727" t="s">
        <v>17858</v>
      </c>
      <c r="C3727" s="2">
        <v>95</v>
      </c>
      <c r="D3727" s="2">
        <v>66</v>
      </c>
      <c r="E3727" s="2">
        <v>55.5</v>
      </c>
      <c r="F3727" s="2">
        <v>44.4</v>
      </c>
      <c r="G3727">
        <v>1</v>
      </c>
      <c r="H3727">
        <v>0</v>
      </c>
      <c r="I3727" s="2">
        <f>Tabell2[[#This Row],[Inköpspris (SEK)]]*Tabell2[[#This Row],[Antal]]</f>
        <v>55.5</v>
      </c>
      <c r="J3727" s="2">
        <f>MIN(Tabell2[[#This Row],[Bokat]]*Tabell2[[#This Row],[Inköpspris (SEK)]],Tabell2[[#This Row],[Totalt lagervärde ink moms]])</f>
        <v>0</v>
      </c>
      <c r="K3727" s="2">
        <f>Tabell2[[#This Row],[Totalt lagervärde ink moms]]-Tabell2[[#This Row],[Varav bokat ink moms]]</f>
        <v>55.5</v>
      </c>
      <c r="L3727" s="2">
        <f>Tabell2[[#This Row],[Antal]]*Tabell2[[#This Row],[Inpris ex moms]]</f>
        <v>44.4</v>
      </c>
      <c r="M3727" s="2">
        <f>MIN(Tabell2[[#This Row],[Bokat]]*Tabell2[[#This Row],[Inpris ex moms]],Tabell2[[#This Row],[Totalt lagervärde ex moms]])</f>
        <v>0</v>
      </c>
      <c r="N3727" s="2">
        <f>Tabell2[[#This Row],[Totalt lagervärde ex moms]]-Tabell2[[#This Row],[Varav bokat ex moms]]</f>
        <v>44.4</v>
      </c>
    </row>
    <row r="3728" spans="1:14" x14ac:dyDescent="0.2">
      <c r="A3728" t="s">
        <v>17859</v>
      </c>
      <c r="B3728" t="s">
        <v>17860</v>
      </c>
      <c r="C3728" s="2">
        <v>95</v>
      </c>
      <c r="D3728" s="2">
        <v>66</v>
      </c>
      <c r="E3728" s="2">
        <v>55.5</v>
      </c>
      <c r="F3728" s="2">
        <v>44.4</v>
      </c>
      <c r="G3728">
        <v>1</v>
      </c>
      <c r="H3728">
        <v>0</v>
      </c>
      <c r="I3728" s="2">
        <f>Tabell2[[#This Row],[Inköpspris (SEK)]]*Tabell2[[#This Row],[Antal]]</f>
        <v>55.5</v>
      </c>
      <c r="J3728" s="2">
        <f>MIN(Tabell2[[#This Row],[Bokat]]*Tabell2[[#This Row],[Inköpspris (SEK)]],Tabell2[[#This Row],[Totalt lagervärde ink moms]])</f>
        <v>0</v>
      </c>
      <c r="K3728" s="2">
        <f>Tabell2[[#This Row],[Totalt lagervärde ink moms]]-Tabell2[[#This Row],[Varav bokat ink moms]]</f>
        <v>55.5</v>
      </c>
      <c r="L3728" s="2">
        <f>Tabell2[[#This Row],[Antal]]*Tabell2[[#This Row],[Inpris ex moms]]</f>
        <v>44.4</v>
      </c>
      <c r="M3728" s="2">
        <f>MIN(Tabell2[[#This Row],[Bokat]]*Tabell2[[#This Row],[Inpris ex moms]],Tabell2[[#This Row],[Totalt lagervärde ex moms]])</f>
        <v>0</v>
      </c>
      <c r="N3728" s="2">
        <f>Tabell2[[#This Row],[Totalt lagervärde ex moms]]-Tabell2[[#This Row],[Varav bokat ex moms]]</f>
        <v>44.4</v>
      </c>
    </row>
    <row r="3729" spans="1:14" x14ac:dyDescent="0.2">
      <c r="A3729" t="s">
        <v>16331</v>
      </c>
      <c r="B3729" t="s">
        <v>16332</v>
      </c>
      <c r="C3729" s="2">
        <v>689</v>
      </c>
      <c r="D3729" s="2">
        <v>482</v>
      </c>
      <c r="E3729" s="2">
        <v>402.5</v>
      </c>
      <c r="F3729" s="2">
        <v>322</v>
      </c>
      <c r="G3729">
        <v>1</v>
      </c>
      <c r="H3729">
        <v>0</v>
      </c>
      <c r="I3729" s="2">
        <f>Tabell2[[#This Row],[Inköpspris (SEK)]]*Tabell2[[#This Row],[Antal]]</f>
        <v>402.5</v>
      </c>
      <c r="J3729" s="2">
        <f>MIN(Tabell2[[#This Row],[Bokat]]*Tabell2[[#This Row],[Inköpspris (SEK)]],Tabell2[[#This Row],[Totalt lagervärde ink moms]])</f>
        <v>0</v>
      </c>
      <c r="K3729" s="2">
        <f>Tabell2[[#This Row],[Totalt lagervärde ink moms]]-Tabell2[[#This Row],[Varav bokat ink moms]]</f>
        <v>402.5</v>
      </c>
      <c r="L3729" s="2">
        <f>Tabell2[[#This Row],[Antal]]*Tabell2[[#This Row],[Inpris ex moms]]</f>
        <v>322</v>
      </c>
      <c r="M3729" s="2">
        <f>MIN(Tabell2[[#This Row],[Bokat]]*Tabell2[[#This Row],[Inpris ex moms]],Tabell2[[#This Row],[Totalt lagervärde ex moms]])</f>
        <v>0</v>
      </c>
      <c r="N3729" s="2">
        <f>Tabell2[[#This Row],[Totalt lagervärde ex moms]]-Tabell2[[#This Row],[Varav bokat ex moms]]</f>
        <v>322</v>
      </c>
    </row>
    <row r="3730" spans="1:14" x14ac:dyDescent="0.2">
      <c r="A3730" t="s">
        <v>16855</v>
      </c>
      <c r="B3730" t="s">
        <v>16856</v>
      </c>
      <c r="C3730" s="2">
        <v>689</v>
      </c>
      <c r="D3730" s="2">
        <v>482</v>
      </c>
      <c r="E3730" s="2">
        <v>402.5</v>
      </c>
      <c r="F3730" s="2">
        <v>322</v>
      </c>
      <c r="G3730">
        <v>1</v>
      </c>
      <c r="H3730">
        <v>0</v>
      </c>
      <c r="I3730" s="2">
        <f>Tabell2[[#This Row],[Inköpspris (SEK)]]*Tabell2[[#This Row],[Antal]]</f>
        <v>402.5</v>
      </c>
      <c r="J3730" s="2">
        <f>MIN(Tabell2[[#This Row],[Bokat]]*Tabell2[[#This Row],[Inköpspris (SEK)]],Tabell2[[#This Row],[Totalt lagervärde ink moms]])</f>
        <v>0</v>
      </c>
      <c r="K3730" s="2">
        <f>Tabell2[[#This Row],[Totalt lagervärde ink moms]]-Tabell2[[#This Row],[Varav bokat ink moms]]</f>
        <v>402.5</v>
      </c>
      <c r="L3730" s="2">
        <f>Tabell2[[#This Row],[Antal]]*Tabell2[[#This Row],[Inpris ex moms]]</f>
        <v>322</v>
      </c>
      <c r="M3730" s="2">
        <f>MIN(Tabell2[[#This Row],[Bokat]]*Tabell2[[#This Row],[Inpris ex moms]],Tabell2[[#This Row],[Totalt lagervärde ex moms]])</f>
        <v>0</v>
      </c>
      <c r="N3730" s="2">
        <f>Tabell2[[#This Row],[Totalt lagervärde ex moms]]-Tabell2[[#This Row],[Varav bokat ex moms]]</f>
        <v>322</v>
      </c>
    </row>
    <row r="3731" spans="1:14" x14ac:dyDescent="0.2">
      <c r="A3731" t="s">
        <v>10316</v>
      </c>
      <c r="B3731" t="s">
        <v>10317</v>
      </c>
      <c r="C3731" s="2">
        <v>199</v>
      </c>
      <c r="D3731" s="2">
        <v>139</v>
      </c>
      <c r="E3731" s="2">
        <v>116.25</v>
      </c>
      <c r="F3731" s="2">
        <v>93</v>
      </c>
      <c r="G3731">
        <v>2</v>
      </c>
      <c r="H3731">
        <v>0</v>
      </c>
      <c r="I3731" s="2">
        <f>Tabell2[[#This Row],[Inköpspris (SEK)]]*Tabell2[[#This Row],[Antal]]</f>
        <v>232.5</v>
      </c>
      <c r="J3731" s="2">
        <f>MIN(Tabell2[[#This Row],[Bokat]]*Tabell2[[#This Row],[Inköpspris (SEK)]],Tabell2[[#This Row],[Totalt lagervärde ink moms]])</f>
        <v>0</v>
      </c>
      <c r="K3731" s="2">
        <f>Tabell2[[#This Row],[Totalt lagervärde ink moms]]-Tabell2[[#This Row],[Varav bokat ink moms]]</f>
        <v>232.5</v>
      </c>
      <c r="L3731" s="2">
        <f>Tabell2[[#This Row],[Antal]]*Tabell2[[#This Row],[Inpris ex moms]]</f>
        <v>186</v>
      </c>
      <c r="M3731" s="2">
        <f>MIN(Tabell2[[#This Row],[Bokat]]*Tabell2[[#This Row],[Inpris ex moms]],Tabell2[[#This Row],[Totalt lagervärde ex moms]])</f>
        <v>0</v>
      </c>
      <c r="N3731" s="2">
        <f>Tabell2[[#This Row],[Totalt lagervärde ex moms]]-Tabell2[[#This Row],[Varav bokat ex moms]]</f>
        <v>186</v>
      </c>
    </row>
    <row r="3732" spans="1:14" x14ac:dyDescent="0.2">
      <c r="A3732" t="s">
        <v>11006</v>
      </c>
      <c r="B3732" t="s">
        <v>11007</v>
      </c>
      <c r="C3732" s="2">
        <v>2189</v>
      </c>
      <c r="D3732" s="2">
        <v>1532</v>
      </c>
      <c r="E3732" s="2">
        <v>1278.75</v>
      </c>
      <c r="F3732" s="2">
        <v>1023</v>
      </c>
      <c r="G3732">
        <v>1</v>
      </c>
      <c r="H3732">
        <v>0</v>
      </c>
      <c r="I3732" s="2">
        <f>Tabell2[[#This Row],[Inköpspris (SEK)]]*Tabell2[[#This Row],[Antal]]</f>
        <v>1278.75</v>
      </c>
      <c r="J3732" s="2">
        <f>MIN(Tabell2[[#This Row],[Bokat]]*Tabell2[[#This Row],[Inköpspris (SEK)]],Tabell2[[#This Row],[Totalt lagervärde ink moms]])</f>
        <v>0</v>
      </c>
      <c r="K3732" s="2">
        <f>Tabell2[[#This Row],[Totalt lagervärde ink moms]]-Tabell2[[#This Row],[Varav bokat ink moms]]</f>
        <v>1278.75</v>
      </c>
      <c r="L3732" s="2">
        <f>Tabell2[[#This Row],[Antal]]*Tabell2[[#This Row],[Inpris ex moms]]</f>
        <v>1023</v>
      </c>
      <c r="M3732" s="2">
        <f>MIN(Tabell2[[#This Row],[Bokat]]*Tabell2[[#This Row],[Inpris ex moms]],Tabell2[[#This Row],[Totalt lagervärde ex moms]])</f>
        <v>0</v>
      </c>
      <c r="N3732" s="2">
        <f>Tabell2[[#This Row],[Totalt lagervärde ex moms]]-Tabell2[[#This Row],[Varav bokat ex moms]]</f>
        <v>1023</v>
      </c>
    </row>
    <row r="3733" spans="1:14" x14ac:dyDescent="0.2">
      <c r="A3733" t="s">
        <v>11008</v>
      </c>
      <c r="B3733" t="s">
        <v>11009</v>
      </c>
      <c r="C3733" s="2">
        <v>2189</v>
      </c>
      <c r="D3733" s="2">
        <v>1532</v>
      </c>
      <c r="E3733" s="2">
        <v>1278.75</v>
      </c>
      <c r="F3733" s="2">
        <v>1023</v>
      </c>
      <c r="G3733">
        <v>1</v>
      </c>
      <c r="H3733">
        <v>0</v>
      </c>
      <c r="I3733" s="2">
        <f>Tabell2[[#This Row],[Inköpspris (SEK)]]*Tabell2[[#This Row],[Antal]]</f>
        <v>1278.75</v>
      </c>
      <c r="J3733" s="2">
        <f>MIN(Tabell2[[#This Row],[Bokat]]*Tabell2[[#This Row],[Inköpspris (SEK)]],Tabell2[[#This Row],[Totalt lagervärde ink moms]])</f>
        <v>0</v>
      </c>
      <c r="K3733" s="2">
        <f>Tabell2[[#This Row],[Totalt lagervärde ink moms]]-Tabell2[[#This Row],[Varav bokat ink moms]]</f>
        <v>1278.75</v>
      </c>
      <c r="L3733" s="2">
        <f>Tabell2[[#This Row],[Antal]]*Tabell2[[#This Row],[Inpris ex moms]]</f>
        <v>1023</v>
      </c>
      <c r="M3733" s="2">
        <f>MIN(Tabell2[[#This Row],[Bokat]]*Tabell2[[#This Row],[Inpris ex moms]],Tabell2[[#This Row],[Totalt lagervärde ex moms]])</f>
        <v>0</v>
      </c>
      <c r="N3733" s="2">
        <f>Tabell2[[#This Row],[Totalt lagervärde ex moms]]-Tabell2[[#This Row],[Varav bokat ex moms]]</f>
        <v>1023</v>
      </c>
    </row>
    <row r="3734" spans="1:14" x14ac:dyDescent="0.2">
      <c r="A3734" t="s">
        <v>4794</v>
      </c>
      <c r="B3734" t="s">
        <v>4795</v>
      </c>
      <c r="C3734" s="2">
        <v>39</v>
      </c>
      <c r="D3734" s="2">
        <v>27</v>
      </c>
      <c r="E3734" s="2">
        <v>22.78</v>
      </c>
      <c r="F3734" s="2">
        <v>18.224</v>
      </c>
      <c r="G3734">
        <v>9</v>
      </c>
      <c r="H3734">
        <v>0</v>
      </c>
      <c r="I3734" s="2">
        <f>Tabell2[[#This Row],[Inköpspris (SEK)]]*Tabell2[[#This Row],[Antal]]</f>
        <v>205.02</v>
      </c>
      <c r="J3734" s="2">
        <f>MIN(Tabell2[[#This Row],[Bokat]]*Tabell2[[#This Row],[Inköpspris (SEK)]],Tabell2[[#This Row],[Totalt lagervärde ink moms]])</f>
        <v>0</v>
      </c>
      <c r="K3734" s="2">
        <f>Tabell2[[#This Row],[Totalt lagervärde ink moms]]-Tabell2[[#This Row],[Varav bokat ink moms]]</f>
        <v>205.02</v>
      </c>
      <c r="L3734" s="2">
        <f>Tabell2[[#This Row],[Antal]]*Tabell2[[#This Row],[Inpris ex moms]]</f>
        <v>164.01599999999999</v>
      </c>
      <c r="M3734" s="2">
        <f>MIN(Tabell2[[#This Row],[Bokat]]*Tabell2[[#This Row],[Inpris ex moms]],Tabell2[[#This Row],[Totalt lagervärde ex moms]])</f>
        <v>0</v>
      </c>
      <c r="N3734" s="2">
        <f>Tabell2[[#This Row],[Totalt lagervärde ex moms]]-Tabell2[[#This Row],[Varav bokat ex moms]]</f>
        <v>164.01599999999999</v>
      </c>
    </row>
    <row r="3735" spans="1:14" x14ac:dyDescent="0.2">
      <c r="A3735" t="s">
        <v>4796</v>
      </c>
      <c r="B3735" t="s">
        <v>4797</v>
      </c>
      <c r="C3735" s="2">
        <v>39</v>
      </c>
      <c r="D3735" s="2">
        <v>27</v>
      </c>
      <c r="E3735" s="2">
        <v>22.78</v>
      </c>
      <c r="F3735" s="2">
        <v>18.224</v>
      </c>
      <c r="G3735">
        <v>5</v>
      </c>
      <c r="H3735">
        <v>0</v>
      </c>
      <c r="I3735" s="2">
        <f>Tabell2[[#This Row],[Inköpspris (SEK)]]*Tabell2[[#This Row],[Antal]]</f>
        <v>113.9</v>
      </c>
      <c r="J3735" s="2">
        <f>MIN(Tabell2[[#This Row],[Bokat]]*Tabell2[[#This Row],[Inköpspris (SEK)]],Tabell2[[#This Row],[Totalt lagervärde ink moms]])</f>
        <v>0</v>
      </c>
      <c r="K3735" s="2">
        <f>Tabell2[[#This Row],[Totalt lagervärde ink moms]]-Tabell2[[#This Row],[Varav bokat ink moms]]</f>
        <v>113.9</v>
      </c>
      <c r="L3735" s="2">
        <f>Tabell2[[#This Row],[Antal]]*Tabell2[[#This Row],[Inpris ex moms]]</f>
        <v>91.12</v>
      </c>
      <c r="M3735" s="2">
        <f>MIN(Tabell2[[#This Row],[Bokat]]*Tabell2[[#This Row],[Inpris ex moms]],Tabell2[[#This Row],[Totalt lagervärde ex moms]])</f>
        <v>0</v>
      </c>
      <c r="N3735" s="2">
        <f>Tabell2[[#This Row],[Totalt lagervärde ex moms]]-Tabell2[[#This Row],[Varav bokat ex moms]]</f>
        <v>91.12</v>
      </c>
    </row>
    <row r="3736" spans="1:14" x14ac:dyDescent="0.2">
      <c r="A3736" t="s">
        <v>17833</v>
      </c>
      <c r="B3736" t="s">
        <v>17834</v>
      </c>
      <c r="C3736" s="2">
        <v>239</v>
      </c>
      <c r="D3736" s="2">
        <v>167</v>
      </c>
      <c r="E3736" s="2">
        <v>139.6</v>
      </c>
      <c r="F3736" s="2">
        <v>111.68</v>
      </c>
      <c r="G3736">
        <v>1</v>
      </c>
      <c r="H3736">
        <v>0</v>
      </c>
      <c r="I3736" s="2">
        <f>Tabell2[[#This Row],[Inköpspris (SEK)]]*Tabell2[[#This Row],[Antal]]</f>
        <v>139.6</v>
      </c>
      <c r="J3736" s="2">
        <f>MIN(Tabell2[[#This Row],[Bokat]]*Tabell2[[#This Row],[Inköpspris (SEK)]],Tabell2[[#This Row],[Totalt lagervärde ink moms]])</f>
        <v>0</v>
      </c>
      <c r="K3736" s="2">
        <f>Tabell2[[#This Row],[Totalt lagervärde ink moms]]-Tabell2[[#This Row],[Varav bokat ink moms]]</f>
        <v>139.6</v>
      </c>
      <c r="L3736" s="2">
        <f>Tabell2[[#This Row],[Antal]]*Tabell2[[#This Row],[Inpris ex moms]]</f>
        <v>111.68</v>
      </c>
      <c r="M3736" s="2">
        <f>MIN(Tabell2[[#This Row],[Bokat]]*Tabell2[[#This Row],[Inpris ex moms]],Tabell2[[#This Row],[Totalt lagervärde ex moms]])</f>
        <v>0</v>
      </c>
      <c r="N3736" s="2">
        <f>Tabell2[[#This Row],[Totalt lagervärde ex moms]]-Tabell2[[#This Row],[Varav bokat ex moms]]</f>
        <v>111.68</v>
      </c>
    </row>
    <row r="3737" spans="1:14" x14ac:dyDescent="0.2">
      <c r="A3737" t="s">
        <v>17835</v>
      </c>
      <c r="B3737" t="s">
        <v>17836</v>
      </c>
      <c r="C3737" s="2">
        <v>239</v>
      </c>
      <c r="D3737" s="2">
        <v>167</v>
      </c>
      <c r="E3737" s="2">
        <v>139.6</v>
      </c>
      <c r="F3737" s="2">
        <v>111.68</v>
      </c>
      <c r="G3737">
        <v>1</v>
      </c>
      <c r="H3737">
        <v>0</v>
      </c>
      <c r="I3737" s="2">
        <f>Tabell2[[#This Row],[Inköpspris (SEK)]]*Tabell2[[#This Row],[Antal]]</f>
        <v>139.6</v>
      </c>
      <c r="J3737" s="2">
        <f>MIN(Tabell2[[#This Row],[Bokat]]*Tabell2[[#This Row],[Inköpspris (SEK)]],Tabell2[[#This Row],[Totalt lagervärde ink moms]])</f>
        <v>0</v>
      </c>
      <c r="K3737" s="2">
        <f>Tabell2[[#This Row],[Totalt lagervärde ink moms]]-Tabell2[[#This Row],[Varav bokat ink moms]]</f>
        <v>139.6</v>
      </c>
      <c r="L3737" s="2">
        <f>Tabell2[[#This Row],[Antal]]*Tabell2[[#This Row],[Inpris ex moms]]</f>
        <v>111.68</v>
      </c>
      <c r="M3737" s="2">
        <f>MIN(Tabell2[[#This Row],[Bokat]]*Tabell2[[#This Row],[Inpris ex moms]],Tabell2[[#This Row],[Totalt lagervärde ex moms]])</f>
        <v>0</v>
      </c>
      <c r="N3737" s="2">
        <f>Tabell2[[#This Row],[Totalt lagervärde ex moms]]-Tabell2[[#This Row],[Varav bokat ex moms]]</f>
        <v>111.68</v>
      </c>
    </row>
    <row r="3738" spans="1:14" x14ac:dyDescent="0.2">
      <c r="A3738" t="s">
        <v>17865</v>
      </c>
      <c r="B3738" t="s">
        <v>17866</v>
      </c>
      <c r="C3738" s="2">
        <v>239</v>
      </c>
      <c r="D3738" s="2">
        <v>167</v>
      </c>
      <c r="E3738" s="2">
        <v>139.6</v>
      </c>
      <c r="F3738" s="2">
        <v>111.68</v>
      </c>
      <c r="G3738">
        <v>1</v>
      </c>
      <c r="H3738">
        <v>0</v>
      </c>
      <c r="I3738" s="2">
        <f>Tabell2[[#This Row],[Inköpspris (SEK)]]*Tabell2[[#This Row],[Antal]]</f>
        <v>139.6</v>
      </c>
      <c r="J3738" s="2">
        <f>MIN(Tabell2[[#This Row],[Bokat]]*Tabell2[[#This Row],[Inköpspris (SEK)]],Tabell2[[#This Row],[Totalt lagervärde ink moms]])</f>
        <v>0</v>
      </c>
      <c r="K3738" s="2">
        <f>Tabell2[[#This Row],[Totalt lagervärde ink moms]]-Tabell2[[#This Row],[Varav bokat ink moms]]</f>
        <v>139.6</v>
      </c>
      <c r="L3738" s="2">
        <f>Tabell2[[#This Row],[Antal]]*Tabell2[[#This Row],[Inpris ex moms]]</f>
        <v>111.68</v>
      </c>
      <c r="M3738" s="2">
        <f>MIN(Tabell2[[#This Row],[Bokat]]*Tabell2[[#This Row],[Inpris ex moms]],Tabell2[[#This Row],[Totalt lagervärde ex moms]])</f>
        <v>0</v>
      </c>
      <c r="N3738" s="2">
        <f>Tabell2[[#This Row],[Totalt lagervärde ex moms]]-Tabell2[[#This Row],[Varav bokat ex moms]]</f>
        <v>111.68</v>
      </c>
    </row>
    <row r="3739" spans="1:14" x14ac:dyDescent="0.2">
      <c r="A3739" t="s">
        <v>18023</v>
      </c>
      <c r="B3739" t="s">
        <v>18024</v>
      </c>
      <c r="C3739" s="2">
        <v>239</v>
      </c>
      <c r="D3739" s="2">
        <v>167</v>
      </c>
      <c r="E3739" s="2">
        <v>139.6</v>
      </c>
      <c r="F3739" s="2">
        <v>111.68</v>
      </c>
      <c r="G3739">
        <v>1</v>
      </c>
      <c r="H3739">
        <v>0</v>
      </c>
      <c r="I3739" s="2">
        <f>Tabell2[[#This Row],[Inköpspris (SEK)]]*Tabell2[[#This Row],[Antal]]</f>
        <v>139.6</v>
      </c>
      <c r="J3739" s="2">
        <f>MIN(Tabell2[[#This Row],[Bokat]]*Tabell2[[#This Row],[Inköpspris (SEK)]],Tabell2[[#This Row],[Totalt lagervärde ink moms]])</f>
        <v>0</v>
      </c>
      <c r="K3739" s="2">
        <f>Tabell2[[#This Row],[Totalt lagervärde ink moms]]-Tabell2[[#This Row],[Varav bokat ink moms]]</f>
        <v>139.6</v>
      </c>
      <c r="L3739" s="2">
        <f>Tabell2[[#This Row],[Antal]]*Tabell2[[#This Row],[Inpris ex moms]]</f>
        <v>111.68</v>
      </c>
      <c r="M3739" s="2">
        <f>MIN(Tabell2[[#This Row],[Bokat]]*Tabell2[[#This Row],[Inpris ex moms]],Tabell2[[#This Row],[Totalt lagervärde ex moms]])</f>
        <v>0</v>
      </c>
      <c r="N3739" s="2">
        <f>Tabell2[[#This Row],[Totalt lagervärde ex moms]]-Tabell2[[#This Row],[Varav bokat ex moms]]</f>
        <v>111.68</v>
      </c>
    </row>
    <row r="3740" spans="1:14" x14ac:dyDescent="0.2">
      <c r="A3740" t="s">
        <v>18037</v>
      </c>
      <c r="B3740" t="s">
        <v>18038</v>
      </c>
      <c r="C3740" s="2">
        <v>239</v>
      </c>
      <c r="D3740" s="2">
        <v>167</v>
      </c>
      <c r="E3740" s="2">
        <v>139.6</v>
      </c>
      <c r="F3740" s="2">
        <v>111.68</v>
      </c>
      <c r="G3740">
        <v>1</v>
      </c>
      <c r="H3740">
        <v>0</v>
      </c>
      <c r="I3740" s="2">
        <f>Tabell2[[#This Row],[Inköpspris (SEK)]]*Tabell2[[#This Row],[Antal]]</f>
        <v>139.6</v>
      </c>
      <c r="J3740" s="2">
        <f>MIN(Tabell2[[#This Row],[Bokat]]*Tabell2[[#This Row],[Inköpspris (SEK)]],Tabell2[[#This Row],[Totalt lagervärde ink moms]])</f>
        <v>0</v>
      </c>
      <c r="K3740" s="2">
        <f>Tabell2[[#This Row],[Totalt lagervärde ink moms]]-Tabell2[[#This Row],[Varav bokat ink moms]]</f>
        <v>139.6</v>
      </c>
      <c r="L3740" s="2">
        <f>Tabell2[[#This Row],[Antal]]*Tabell2[[#This Row],[Inpris ex moms]]</f>
        <v>111.68</v>
      </c>
      <c r="M3740" s="2">
        <f>MIN(Tabell2[[#This Row],[Bokat]]*Tabell2[[#This Row],[Inpris ex moms]],Tabell2[[#This Row],[Totalt lagervärde ex moms]])</f>
        <v>0</v>
      </c>
      <c r="N3740" s="2">
        <f>Tabell2[[#This Row],[Totalt lagervärde ex moms]]-Tabell2[[#This Row],[Varav bokat ex moms]]</f>
        <v>111.68</v>
      </c>
    </row>
    <row r="3741" spans="1:14" x14ac:dyDescent="0.2">
      <c r="A3741" t="s">
        <v>2543</v>
      </c>
      <c r="B3741" t="s">
        <v>2544</v>
      </c>
      <c r="C3741" s="2">
        <v>305</v>
      </c>
      <c r="D3741" s="2">
        <v>168</v>
      </c>
      <c r="E3741" s="2">
        <v>178.13</v>
      </c>
      <c r="F3741" s="2">
        <v>142.50399999999999</v>
      </c>
      <c r="G3741">
        <v>2</v>
      </c>
      <c r="H3741">
        <v>0</v>
      </c>
      <c r="I3741" s="2">
        <f>Tabell2[[#This Row],[Inköpspris (SEK)]]*Tabell2[[#This Row],[Antal]]</f>
        <v>356.26</v>
      </c>
      <c r="J3741" s="2">
        <f>MIN(Tabell2[[#This Row],[Bokat]]*Tabell2[[#This Row],[Inköpspris (SEK)]],Tabell2[[#This Row],[Totalt lagervärde ink moms]])</f>
        <v>0</v>
      </c>
      <c r="K3741" s="2">
        <f>Tabell2[[#This Row],[Totalt lagervärde ink moms]]-Tabell2[[#This Row],[Varav bokat ink moms]]</f>
        <v>356.26</v>
      </c>
      <c r="L3741" s="2">
        <f>Tabell2[[#This Row],[Antal]]*Tabell2[[#This Row],[Inpris ex moms]]</f>
        <v>285.00799999999998</v>
      </c>
      <c r="M3741" s="2">
        <f>MIN(Tabell2[[#This Row],[Bokat]]*Tabell2[[#This Row],[Inpris ex moms]],Tabell2[[#This Row],[Totalt lagervärde ex moms]])</f>
        <v>0</v>
      </c>
      <c r="N3741" s="2">
        <f>Tabell2[[#This Row],[Totalt lagervärde ex moms]]-Tabell2[[#This Row],[Varav bokat ex moms]]</f>
        <v>285.00799999999998</v>
      </c>
    </row>
    <row r="3742" spans="1:14" x14ac:dyDescent="0.2">
      <c r="A3742" t="s">
        <v>2545</v>
      </c>
      <c r="B3742" t="s">
        <v>2546</v>
      </c>
      <c r="C3742" s="2">
        <v>305</v>
      </c>
      <c r="D3742" s="2">
        <v>168</v>
      </c>
      <c r="E3742" s="2">
        <v>178.13</v>
      </c>
      <c r="F3742" s="2">
        <v>142.50399999999999</v>
      </c>
      <c r="G3742">
        <v>3</v>
      </c>
      <c r="H3742">
        <v>0</v>
      </c>
      <c r="I3742" s="2">
        <f>Tabell2[[#This Row],[Inköpspris (SEK)]]*Tabell2[[#This Row],[Antal]]</f>
        <v>534.39</v>
      </c>
      <c r="J3742" s="2">
        <f>MIN(Tabell2[[#This Row],[Bokat]]*Tabell2[[#This Row],[Inköpspris (SEK)]],Tabell2[[#This Row],[Totalt lagervärde ink moms]])</f>
        <v>0</v>
      </c>
      <c r="K3742" s="2">
        <f>Tabell2[[#This Row],[Totalt lagervärde ink moms]]-Tabell2[[#This Row],[Varav bokat ink moms]]</f>
        <v>534.39</v>
      </c>
      <c r="L3742" s="2">
        <f>Tabell2[[#This Row],[Antal]]*Tabell2[[#This Row],[Inpris ex moms]]</f>
        <v>427.51199999999994</v>
      </c>
      <c r="M3742" s="2">
        <f>MIN(Tabell2[[#This Row],[Bokat]]*Tabell2[[#This Row],[Inpris ex moms]],Tabell2[[#This Row],[Totalt lagervärde ex moms]])</f>
        <v>0</v>
      </c>
      <c r="N3742" s="2">
        <f>Tabell2[[#This Row],[Totalt lagervärde ex moms]]-Tabell2[[#This Row],[Varav bokat ex moms]]</f>
        <v>427.51199999999994</v>
      </c>
    </row>
    <row r="3743" spans="1:14" x14ac:dyDescent="0.2">
      <c r="A3743" t="s">
        <v>2547</v>
      </c>
      <c r="B3743" t="s">
        <v>2548</v>
      </c>
      <c r="C3743" s="2">
        <v>305</v>
      </c>
      <c r="D3743" s="2">
        <v>168</v>
      </c>
      <c r="E3743" s="2">
        <v>178.13</v>
      </c>
      <c r="F3743" s="2">
        <v>142.50399999999999</v>
      </c>
      <c r="G3743">
        <v>3</v>
      </c>
      <c r="H3743">
        <v>0</v>
      </c>
      <c r="I3743" s="2">
        <f>Tabell2[[#This Row],[Inköpspris (SEK)]]*Tabell2[[#This Row],[Antal]]</f>
        <v>534.39</v>
      </c>
      <c r="J3743" s="2">
        <f>MIN(Tabell2[[#This Row],[Bokat]]*Tabell2[[#This Row],[Inköpspris (SEK)]],Tabell2[[#This Row],[Totalt lagervärde ink moms]])</f>
        <v>0</v>
      </c>
      <c r="K3743" s="2">
        <f>Tabell2[[#This Row],[Totalt lagervärde ink moms]]-Tabell2[[#This Row],[Varav bokat ink moms]]</f>
        <v>534.39</v>
      </c>
      <c r="L3743" s="2">
        <f>Tabell2[[#This Row],[Antal]]*Tabell2[[#This Row],[Inpris ex moms]]</f>
        <v>427.51199999999994</v>
      </c>
      <c r="M3743" s="2">
        <f>MIN(Tabell2[[#This Row],[Bokat]]*Tabell2[[#This Row],[Inpris ex moms]],Tabell2[[#This Row],[Totalt lagervärde ex moms]])</f>
        <v>0</v>
      </c>
      <c r="N3743" s="2">
        <f>Tabell2[[#This Row],[Totalt lagervärde ex moms]]-Tabell2[[#This Row],[Varav bokat ex moms]]</f>
        <v>427.51199999999994</v>
      </c>
    </row>
    <row r="3744" spans="1:14" x14ac:dyDescent="0.2">
      <c r="A3744" t="s">
        <v>2549</v>
      </c>
      <c r="B3744" t="s">
        <v>2550</v>
      </c>
      <c r="C3744" s="2">
        <v>305</v>
      </c>
      <c r="D3744" s="2">
        <v>168</v>
      </c>
      <c r="E3744" s="2">
        <v>178.13</v>
      </c>
      <c r="F3744" s="2">
        <v>142.50399999999999</v>
      </c>
      <c r="G3744">
        <v>2</v>
      </c>
      <c r="H3744">
        <v>0</v>
      </c>
      <c r="I3744" s="2">
        <f>Tabell2[[#This Row],[Inköpspris (SEK)]]*Tabell2[[#This Row],[Antal]]</f>
        <v>356.26</v>
      </c>
      <c r="J3744" s="2">
        <f>MIN(Tabell2[[#This Row],[Bokat]]*Tabell2[[#This Row],[Inköpspris (SEK)]],Tabell2[[#This Row],[Totalt lagervärde ink moms]])</f>
        <v>0</v>
      </c>
      <c r="K3744" s="2">
        <f>Tabell2[[#This Row],[Totalt lagervärde ink moms]]-Tabell2[[#This Row],[Varav bokat ink moms]]</f>
        <v>356.26</v>
      </c>
      <c r="L3744" s="2">
        <f>Tabell2[[#This Row],[Antal]]*Tabell2[[#This Row],[Inpris ex moms]]</f>
        <v>285.00799999999998</v>
      </c>
      <c r="M3744" s="2">
        <f>MIN(Tabell2[[#This Row],[Bokat]]*Tabell2[[#This Row],[Inpris ex moms]],Tabell2[[#This Row],[Totalt lagervärde ex moms]])</f>
        <v>0</v>
      </c>
      <c r="N3744" s="2">
        <f>Tabell2[[#This Row],[Totalt lagervärde ex moms]]-Tabell2[[#This Row],[Varav bokat ex moms]]</f>
        <v>285.00799999999998</v>
      </c>
    </row>
    <row r="3745" spans="1:14" x14ac:dyDescent="0.2">
      <c r="A3745" t="s">
        <v>9535</v>
      </c>
      <c r="B3745" t="s">
        <v>9536</v>
      </c>
      <c r="C3745" s="2">
        <v>479</v>
      </c>
      <c r="D3745" s="2">
        <v>335</v>
      </c>
      <c r="E3745" s="2">
        <v>279.75</v>
      </c>
      <c r="F3745" s="2">
        <v>223.8</v>
      </c>
      <c r="G3745">
        <v>8</v>
      </c>
      <c r="H3745">
        <v>0</v>
      </c>
      <c r="I3745" s="2">
        <f>Tabell2[[#This Row],[Inköpspris (SEK)]]*Tabell2[[#This Row],[Antal]]</f>
        <v>2238</v>
      </c>
      <c r="J3745" s="2">
        <f>MIN(Tabell2[[#This Row],[Bokat]]*Tabell2[[#This Row],[Inköpspris (SEK)]],Tabell2[[#This Row],[Totalt lagervärde ink moms]])</f>
        <v>0</v>
      </c>
      <c r="K3745" s="2">
        <f>Tabell2[[#This Row],[Totalt lagervärde ink moms]]-Tabell2[[#This Row],[Varav bokat ink moms]]</f>
        <v>2238</v>
      </c>
      <c r="L3745" s="2">
        <f>Tabell2[[#This Row],[Antal]]*Tabell2[[#This Row],[Inpris ex moms]]</f>
        <v>1790.4</v>
      </c>
      <c r="M3745" s="2">
        <f>MIN(Tabell2[[#This Row],[Bokat]]*Tabell2[[#This Row],[Inpris ex moms]],Tabell2[[#This Row],[Totalt lagervärde ex moms]])</f>
        <v>0</v>
      </c>
      <c r="N3745" s="2">
        <f>Tabell2[[#This Row],[Totalt lagervärde ex moms]]-Tabell2[[#This Row],[Varav bokat ex moms]]</f>
        <v>1790.4</v>
      </c>
    </row>
    <row r="3746" spans="1:14" x14ac:dyDescent="0.2">
      <c r="A3746" t="s">
        <v>1220</v>
      </c>
      <c r="B3746" t="s">
        <v>1221</v>
      </c>
      <c r="C3746" s="2">
        <v>239</v>
      </c>
      <c r="D3746" s="2">
        <v>143</v>
      </c>
      <c r="E3746" s="2">
        <v>139.58000000000001</v>
      </c>
      <c r="F3746" s="2">
        <v>111.66400000000002</v>
      </c>
      <c r="G3746">
        <v>2</v>
      </c>
      <c r="H3746">
        <v>0</v>
      </c>
      <c r="I3746" s="2">
        <f>Tabell2[[#This Row],[Inköpspris (SEK)]]*Tabell2[[#This Row],[Antal]]</f>
        <v>279.16000000000003</v>
      </c>
      <c r="J3746" s="2">
        <f>MIN(Tabell2[[#This Row],[Bokat]]*Tabell2[[#This Row],[Inköpspris (SEK)]],Tabell2[[#This Row],[Totalt lagervärde ink moms]])</f>
        <v>0</v>
      </c>
      <c r="K3746" s="2">
        <f>Tabell2[[#This Row],[Totalt lagervärde ink moms]]-Tabell2[[#This Row],[Varav bokat ink moms]]</f>
        <v>279.16000000000003</v>
      </c>
      <c r="L3746" s="2">
        <f>Tabell2[[#This Row],[Antal]]*Tabell2[[#This Row],[Inpris ex moms]]</f>
        <v>223.32800000000003</v>
      </c>
      <c r="M3746" s="2">
        <f>MIN(Tabell2[[#This Row],[Bokat]]*Tabell2[[#This Row],[Inpris ex moms]],Tabell2[[#This Row],[Totalt lagervärde ex moms]])</f>
        <v>0</v>
      </c>
      <c r="N3746" s="2">
        <f>Tabell2[[#This Row],[Totalt lagervärde ex moms]]-Tabell2[[#This Row],[Varav bokat ex moms]]</f>
        <v>223.32800000000003</v>
      </c>
    </row>
    <row r="3747" spans="1:14" x14ac:dyDescent="0.2">
      <c r="A3747" t="s">
        <v>1222</v>
      </c>
      <c r="B3747" t="s">
        <v>1223</v>
      </c>
      <c r="C3747" s="2">
        <v>239</v>
      </c>
      <c r="D3747" s="2">
        <v>167</v>
      </c>
      <c r="E3747" s="2">
        <v>139.58000000000001</v>
      </c>
      <c r="F3747" s="2">
        <v>111.66400000000002</v>
      </c>
      <c r="G3747">
        <v>1</v>
      </c>
      <c r="H3747">
        <v>0</v>
      </c>
      <c r="I3747" s="2">
        <f>Tabell2[[#This Row],[Inköpspris (SEK)]]*Tabell2[[#This Row],[Antal]]</f>
        <v>139.58000000000001</v>
      </c>
      <c r="J3747" s="2">
        <f>MIN(Tabell2[[#This Row],[Bokat]]*Tabell2[[#This Row],[Inköpspris (SEK)]],Tabell2[[#This Row],[Totalt lagervärde ink moms]])</f>
        <v>0</v>
      </c>
      <c r="K3747" s="2">
        <f>Tabell2[[#This Row],[Totalt lagervärde ink moms]]-Tabell2[[#This Row],[Varav bokat ink moms]]</f>
        <v>139.58000000000001</v>
      </c>
      <c r="L3747" s="2">
        <f>Tabell2[[#This Row],[Antal]]*Tabell2[[#This Row],[Inpris ex moms]]</f>
        <v>111.66400000000002</v>
      </c>
      <c r="M3747" s="2">
        <f>MIN(Tabell2[[#This Row],[Bokat]]*Tabell2[[#This Row],[Inpris ex moms]],Tabell2[[#This Row],[Totalt lagervärde ex moms]])</f>
        <v>0</v>
      </c>
      <c r="N3747" s="2">
        <f>Tabell2[[#This Row],[Totalt lagervärde ex moms]]-Tabell2[[#This Row],[Varav bokat ex moms]]</f>
        <v>111.66400000000002</v>
      </c>
    </row>
    <row r="3748" spans="1:14" x14ac:dyDescent="0.2">
      <c r="A3748" t="s">
        <v>10954</v>
      </c>
      <c r="B3748" t="s">
        <v>10955</v>
      </c>
      <c r="C3748" s="2">
        <v>1949</v>
      </c>
      <c r="D3748" s="2">
        <v>1364</v>
      </c>
      <c r="E3748" s="2">
        <v>1138.2</v>
      </c>
      <c r="F3748" s="2">
        <v>910.56000000000006</v>
      </c>
      <c r="G3748">
        <v>1</v>
      </c>
      <c r="H3748">
        <v>0</v>
      </c>
      <c r="I3748" s="2">
        <f>Tabell2[[#This Row],[Inköpspris (SEK)]]*Tabell2[[#This Row],[Antal]]</f>
        <v>1138.2</v>
      </c>
      <c r="J3748" s="2">
        <f>MIN(Tabell2[[#This Row],[Bokat]]*Tabell2[[#This Row],[Inköpspris (SEK)]],Tabell2[[#This Row],[Totalt lagervärde ink moms]])</f>
        <v>0</v>
      </c>
      <c r="K3748" s="2">
        <f>Tabell2[[#This Row],[Totalt lagervärde ink moms]]-Tabell2[[#This Row],[Varav bokat ink moms]]</f>
        <v>1138.2</v>
      </c>
      <c r="L3748" s="2">
        <f>Tabell2[[#This Row],[Antal]]*Tabell2[[#This Row],[Inpris ex moms]]</f>
        <v>910.56000000000006</v>
      </c>
      <c r="M3748" s="2">
        <f>MIN(Tabell2[[#This Row],[Bokat]]*Tabell2[[#This Row],[Inpris ex moms]],Tabell2[[#This Row],[Totalt lagervärde ex moms]])</f>
        <v>0</v>
      </c>
      <c r="N3748" s="2">
        <f>Tabell2[[#This Row],[Totalt lagervärde ex moms]]-Tabell2[[#This Row],[Varav bokat ex moms]]</f>
        <v>910.56000000000006</v>
      </c>
    </row>
    <row r="3749" spans="1:14" x14ac:dyDescent="0.2">
      <c r="A3749" t="s">
        <v>10974</v>
      </c>
      <c r="B3749" t="s">
        <v>10975</v>
      </c>
      <c r="C3749" s="2">
        <v>1949</v>
      </c>
      <c r="E3749" s="2">
        <v>1138.2</v>
      </c>
      <c r="F3749" s="2">
        <v>910.56000000000006</v>
      </c>
      <c r="G3749">
        <v>1</v>
      </c>
      <c r="H3749">
        <v>1</v>
      </c>
      <c r="I3749" s="2">
        <f>Tabell2[[#This Row],[Inköpspris (SEK)]]*Tabell2[[#This Row],[Antal]]</f>
        <v>1138.2</v>
      </c>
      <c r="J3749" s="2">
        <f>MIN(Tabell2[[#This Row],[Bokat]]*Tabell2[[#This Row],[Inköpspris (SEK)]],Tabell2[[#This Row],[Totalt lagervärde ink moms]])</f>
        <v>1138.2</v>
      </c>
      <c r="K3749" s="2">
        <f>Tabell2[[#This Row],[Totalt lagervärde ink moms]]-Tabell2[[#This Row],[Varav bokat ink moms]]</f>
        <v>0</v>
      </c>
      <c r="L3749" s="2">
        <f>Tabell2[[#This Row],[Antal]]*Tabell2[[#This Row],[Inpris ex moms]]</f>
        <v>910.56000000000006</v>
      </c>
      <c r="M3749" s="2">
        <f>MIN(Tabell2[[#This Row],[Bokat]]*Tabell2[[#This Row],[Inpris ex moms]],Tabell2[[#This Row],[Totalt lagervärde ex moms]])</f>
        <v>910.56000000000006</v>
      </c>
      <c r="N3749" s="2">
        <f>Tabell2[[#This Row],[Totalt lagervärde ex moms]]-Tabell2[[#This Row],[Varav bokat ex moms]]</f>
        <v>0</v>
      </c>
    </row>
    <row r="3750" spans="1:14" x14ac:dyDescent="0.2">
      <c r="A3750" t="s">
        <v>9465</v>
      </c>
      <c r="B3750" t="s">
        <v>9466</v>
      </c>
      <c r="C3750" s="2">
        <v>419</v>
      </c>
      <c r="D3750" s="2">
        <v>293</v>
      </c>
      <c r="E3750" s="2">
        <v>244.69</v>
      </c>
      <c r="F3750" s="2">
        <v>195.75200000000001</v>
      </c>
      <c r="G3750">
        <v>19</v>
      </c>
      <c r="H3750">
        <v>0</v>
      </c>
      <c r="I3750" s="2">
        <f>Tabell2[[#This Row],[Inköpspris (SEK)]]*Tabell2[[#This Row],[Antal]]</f>
        <v>4649.1099999999997</v>
      </c>
      <c r="J3750" s="2">
        <f>MIN(Tabell2[[#This Row],[Bokat]]*Tabell2[[#This Row],[Inköpspris (SEK)]],Tabell2[[#This Row],[Totalt lagervärde ink moms]])</f>
        <v>0</v>
      </c>
      <c r="K3750" s="2">
        <f>Tabell2[[#This Row],[Totalt lagervärde ink moms]]-Tabell2[[#This Row],[Varav bokat ink moms]]</f>
        <v>4649.1099999999997</v>
      </c>
      <c r="L3750" s="2">
        <f>Tabell2[[#This Row],[Antal]]*Tabell2[[#This Row],[Inpris ex moms]]</f>
        <v>3719.288</v>
      </c>
      <c r="M3750" s="2">
        <f>MIN(Tabell2[[#This Row],[Bokat]]*Tabell2[[#This Row],[Inpris ex moms]],Tabell2[[#This Row],[Totalt lagervärde ex moms]])</f>
        <v>0</v>
      </c>
      <c r="N3750" s="2">
        <f>Tabell2[[#This Row],[Totalt lagervärde ex moms]]-Tabell2[[#This Row],[Varav bokat ex moms]]</f>
        <v>3719.288</v>
      </c>
    </row>
    <row r="3751" spans="1:14" x14ac:dyDescent="0.2">
      <c r="A3751" t="s">
        <v>12006</v>
      </c>
      <c r="B3751" t="s">
        <v>12007</v>
      </c>
      <c r="C3751" s="2">
        <v>1495</v>
      </c>
      <c r="D3751" s="2">
        <v>897</v>
      </c>
      <c r="E3751" s="2">
        <v>873</v>
      </c>
      <c r="F3751" s="2">
        <v>698.40000000000009</v>
      </c>
      <c r="G3751">
        <v>2</v>
      </c>
      <c r="H3751">
        <v>0</v>
      </c>
      <c r="I3751" s="2">
        <f>Tabell2[[#This Row],[Inköpspris (SEK)]]*Tabell2[[#This Row],[Antal]]</f>
        <v>1746</v>
      </c>
      <c r="J3751" s="2">
        <f>MIN(Tabell2[[#This Row],[Bokat]]*Tabell2[[#This Row],[Inköpspris (SEK)]],Tabell2[[#This Row],[Totalt lagervärde ink moms]])</f>
        <v>0</v>
      </c>
      <c r="K3751" s="2">
        <f>Tabell2[[#This Row],[Totalt lagervärde ink moms]]-Tabell2[[#This Row],[Varav bokat ink moms]]</f>
        <v>1746</v>
      </c>
      <c r="L3751" s="2">
        <f>Tabell2[[#This Row],[Antal]]*Tabell2[[#This Row],[Inpris ex moms]]</f>
        <v>1396.8000000000002</v>
      </c>
      <c r="M3751" s="2">
        <f>MIN(Tabell2[[#This Row],[Bokat]]*Tabell2[[#This Row],[Inpris ex moms]],Tabell2[[#This Row],[Totalt lagervärde ex moms]])</f>
        <v>0</v>
      </c>
      <c r="N3751" s="2">
        <f>Tabell2[[#This Row],[Totalt lagervärde ex moms]]-Tabell2[[#This Row],[Varav bokat ex moms]]</f>
        <v>1396.8000000000002</v>
      </c>
    </row>
    <row r="3752" spans="1:14" x14ac:dyDescent="0.2">
      <c r="A3752" t="s">
        <v>9301</v>
      </c>
      <c r="B3752" t="s">
        <v>9302</v>
      </c>
      <c r="C3752" s="2">
        <v>579</v>
      </c>
      <c r="D3752" s="2">
        <v>463</v>
      </c>
      <c r="E3752" s="2">
        <v>338.07</v>
      </c>
      <c r="F3752" s="2">
        <v>270.45600000000002</v>
      </c>
      <c r="G3752">
        <v>1</v>
      </c>
      <c r="H3752">
        <v>0</v>
      </c>
      <c r="I3752" s="2">
        <f>Tabell2[[#This Row],[Inköpspris (SEK)]]*Tabell2[[#This Row],[Antal]]</f>
        <v>338.07</v>
      </c>
      <c r="J3752" s="2">
        <f>MIN(Tabell2[[#This Row],[Bokat]]*Tabell2[[#This Row],[Inköpspris (SEK)]],Tabell2[[#This Row],[Totalt lagervärde ink moms]])</f>
        <v>0</v>
      </c>
      <c r="K3752" s="2">
        <f>Tabell2[[#This Row],[Totalt lagervärde ink moms]]-Tabell2[[#This Row],[Varav bokat ink moms]]</f>
        <v>338.07</v>
      </c>
      <c r="L3752" s="2">
        <f>Tabell2[[#This Row],[Antal]]*Tabell2[[#This Row],[Inpris ex moms]]</f>
        <v>270.45600000000002</v>
      </c>
      <c r="M3752" s="2">
        <f>MIN(Tabell2[[#This Row],[Bokat]]*Tabell2[[#This Row],[Inpris ex moms]],Tabell2[[#This Row],[Totalt lagervärde ex moms]])</f>
        <v>0</v>
      </c>
      <c r="N3752" s="2">
        <f>Tabell2[[#This Row],[Totalt lagervärde ex moms]]-Tabell2[[#This Row],[Varav bokat ex moms]]</f>
        <v>270.45600000000002</v>
      </c>
    </row>
    <row r="3753" spans="1:14" x14ac:dyDescent="0.2">
      <c r="A3753" t="s">
        <v>13670</v>
      </c>
      <c r="B3753" t="s">
        <v>13671</v>
      </c>
      <c r="C3753" s="2">
        <v>579</v>
      </c>
      <c r="D3753" s="2">
        <v>347</v>
      </c>
      <c r="E3753" s="2">
        <v>338.07</v>
      </c>
      <c r="F3753" s="2">
        <v>270.45600000000002</v>
      </c>
      <c r="G3753">
        <v>1</v>
      </c>
      <c r="H3753">
        <v>0</v>
      </c>
      <c r="I3753" s="2">
        <f>Tabell2[[#This Row],[Inköpspris (SEK)]]*Tabell2[[#This Row],[Antal]]</f>
        <v>338.07</v>
      </c>
      <c r="J3753" s="2">
        <f>MIN(Tabell2[[#This Row],[Bokat]]*Tabell2[[#This Row],[Inköpspris (SEK)]],Tabell2[[#This Row],[Totalt lagervärde ink moms]])</f>
        <v>0</v>
      </c>
      <c r="K3753" s="2">
        <f>Tabell2[[#This Row],[Totalt lagervärde ink moms]]-Tabell2[[#This Row],[Varav bokat ink moms]]</f>
        <v>338.07</v>
      </c>
      <c r="L3753" s="2">
        <f>Tabell2[[#This Row],[Antal]]*Tabell2[[#This Row],[Inpris ex moms]]</f>
        <v>270.45600000000002</v>
      </c>
      <c r="M3753" s="2">
        <f>MIN(Tabell2[[#This Row],[Bokat]]*Tabell2[[#This Row],[Inpris ex moms]],Tabell2[[#This Row],[Totalt lagervärde ex moms]])</f>
        <v>0</v>
      </c>
      <c r="N3753" s="2">
        <f>Tabell2[[#This Row],[Totalt lagervärde ex moms]]-Tabell2[[#This Row],[Varav bokat ex moms]]</f>
        <v>270.45600000000002</v>
      </c>
    </row>
    <row r="3754" spans="1:14" x14ac:dyDescent="0.2">
      <c r="A3754" t="s">
        <v>8399</v>
      </c>
      <c r="B3754" t="s">
        <v>8400</v>
      </c>
      <c r="C3754" s="2">
        <v>65</v>
      </c>
      <c r="D3754" s="2">
        <v>46</v>
      </c>
      <c r="E3754" s="2">
        <v>37.950000000000003</v>
      </c>
      <c r="F3754" s="2">
        <v>30.360000000000003</v>
      </c>
      <c r="G3754">
        <v>4</v>
      </c>
      <c r="H3754">
        <v>0</v>
      </c>
      <c r="I3754" s="2">
        <f>Tabell2[[#This Row],[Inköpspris (SEK)]]*Tabell2[[#This Row],[Antal]]</f>
        <v>151.80000000000001</v>
      </c>
      <c r="J3754" s="2">
        <f>MIN(Tabell2[[#This Row],[Bokat]]*Tabell2[[#This Row],[Inköpspris (SEK)]],Tabell2[[#This Row],[Totalt lagervärde ink moms]])</f>
        <v>0</v>
      </c>
      <c r="K3754" s="2">
        <f>Tabell2[[#This Row],[Totalt lagervärde ink moms]]-Tabell2[[#This Row],[Varav bokat ink moms]]</f>
        <v>151.80000000000001</v>
      </c>
      <c r="L3754" s="2">
        <f>Tabell2[[#This Row],[Antal]]*Tabell2[[#This Row],[Inpris ex moms]]</f>
        <v>121.44000000000001</v>
      </c>
      <c r="M3754" s="2">
        <f>MIN(Tabell2[[#This Row],[Bokat]]*Tabell2[[#This Row],[Inpris ex moms]],Tabell2[[#This Row],[Totalt lagervärde ex moms]])</f>
        <v>0</v>
      </c>
      <c r="N3754" s="2">
        <f>Tabell2[[#This Row],[Totalt lagervärde ex moms]]-Tabell2[[#This Row],[Varav bokat ex moms]]</f>
        <v>121.44000000000001</v>
      </c>
    </row>
    <row r="3755" spans="1:14" x14ac:dyDescent="0.2">
      <c r="A3755" t="s">
        <v>11646</v>
      </c>
      <c r="B3755" t="s">
        <v>11647</v>
      </c>
      <c r="C3755" s="2">
        <v>3895</v>
      </c>
      <c r="E3755" s="2">
        <v>2273.75</v>
      </c>
      <c r="F3755" s="2">
        <v>1819</v>
      </c>
      <c r="G3755">
        <v>1</v>
      </c>
      <c r="H3755">
        <v>0</v>
      </c>
      <c r="I3755" s="2">
        <f>Tabell2[[#This Row],[Inköpspris (SEK)]]*Tabell2[[#This Row],[Antal]]</f>
        <v>2273.75</v>
      </c>
      <c r="J3755" s="2">
        <f>MIN(Tabell2[[#This Row],[Bokat]]*Tabell2[[#This Row],[Inköpspris (SEK)]],Tabell2[[#This Row],[Totalt lagervärde ink moms]])</f>
        <v>0</v>
      </c>
      <c r="K3755" s="2">
        <f>Tabell2[[#This Row],[Totalt lagervärde ink moms]]-Tabell2[[#This Row],[Varav bokat ink moms]]</f>
        <v>2273.75</v>
      </c>
      <c r="L3755" s="2">
        <f>Tabell2[[#This Row],[Antal]]*Tabell2[[#This Row],[Inpris ex moms]]</f>
        <v>1819</v>
      </c>
      <c r="M3755" s="2">
        <f>MIN(Tabell2[[#This Row],[Bokat]]*Tabell2[[#This Row],[Inpris ex moms]],Tabell2[[#This Row],[Totalt lagervärde ex moms]])</f>
        <v>0</v>
      </c>
      <c r="N3755" s="2">
        <f>Tabell2[[#This Row],[Totalt lagervärde ex moms]]-Tabell2[[#This Row],[Varav bokat ex moms]]</f>
        <v>1819</v>
      </c>
    </row>
    <row r="3756" spans="1:14" x14ac:dyDescent="0.2">
      <c r="A3756" t="s">
        <v>13188</v>
      </c>
      <c r="B3756" t="s">
        <v>13189</v>
      </c>
      <c r="C3756" s="2">
        <v>3895</v>
      </c>
      <c r="D3756" s="2">
        <v>2726</v>
      </c>
      <c r="E3756" s="2">
        <v>2273.75</v>
      </c>
      <c r="F3756" s="2">
        <v>1819</v>
      </c>
      <c r="G3756">
        <v>1</v>
      </c>
      <c r="H3756">
        <v>0</v>
      </c>
      <c r="I3756" s="2">
        <f>Tabell2[[#This Row],[Inköpspris (SEK)]]*Tabell2[[#This Row],[Antal]]</f>
        <v>2273.75</v>
      </c>
      <c r="J3756" s="2">
        <f>MIN(Tabell2[[#This Row],[Bokat]]*Tabell2[[#This Row],[Inköpspris (SEK)]],Tabell2[[#This Row],[Totalt lagervärde ink moms]])</f>
        <v>0</v>
      </c>
      <c r="K3756" s="2">
        <f>Tabell2[[#This Row],[Totalt lagervärde ink moms]]-Tabell2[[#This Row],[Varav bokat ink moms]]</f>
        <v>2273.75</v>
      </c>
      <c r="L3756" s="2">
        <f>Tabell2[[#This Row],[Antal]]*Tabell2[[#This Row],[Inpris ex moms]]</f>
        <v>1819</v>
      </c>
      <c r="M3756" s="2">
        <f>MIN(Tabell2[[#This Row],[Bokat]]*Tabell2[[#This Row],[Inpris ex moms]],Tabell2[[#This Row],[Totalt lagervärde ex moms]])</f>
        <v>0</v>
      </c>
      <c r="N3756" s="2">
        <f>Tabell2[[#This Row],[Totalt lagervärde ex moms]]-Tabell2[[#This Row],[Varav bokat ex moms]]</f>
        <v>1819</v>
      </c>
    </row>
    <row r="3757" spans="1:14" x14ac:dyDescent="0.2">
      <c r="A3757" t="s">
        <v>13190</v>
      </c>
      <c r="B3757" t="s">
        <v>13191</v>
      </c>
      <c r="C3757" s="2">
        <v>3895</v>
      </c>
      <c r="D3757" s="2">
        <v>2726</v>
      </c>
      <c r="E3757" s="2">
        <v>2273.75</v>
      </c>
      <c r="F3757" s="2">
        <v>1819</v>
      </c>
      <c r="G3757">
        <v>1</v>
      </c>
      <c r="H3757">
        <v>0</v>
      </c>
      <c r="I3757" s="2">
        <f>Tabell2[[#This Row],[Inköpspris (SEK)]]*Tabell2[[#This Row],[Antal]]</f>
        <v>2273.75</v>
      </c>
      <c r="J3757" s="2">
        <f>MIN(Tabell2[[#This Row],[Bokat]]*Tabell2[[#This Row],[Inköpspris (SEK)]],Tabell2[[#This Row],[Totalt lagervärde ink moms]])</f>
        <v>0</v>
      </c>
      <c r="K3757" s="2">
        <f>Tabell2[[#This Row],[Totalt lagervärde ink moms]]-Tabell2[[#This Row],[Varav bokat ink moms]]</f>
        <v>2273.75</v>
      </c>
      <c r="L3757" s="2">
        <f>Tabell2[[#This Row],[Antal]]*Tabell2[[#This Row],[Inpris ex moms]]</f>
        <v>1819</v>
      </c>
      <c r="M3757" s="2">
        <f>MIN(Tabell2[[#This Row],[Bokat]]*Tabell2[[#This Row],[Inpris ex moms]],Tabell2[[#This Row],[Totalt lagervärde ex moms]])</f>
        <v>0</v>
      </c>
      <c r="N3757" s="2">
        <f>Tabell2[[#This Row],[Totalt lagervärde ex moms]]-Tabell2[[#This Row],[Varav bokat ex moms]]</f>
        <v>1819</v>
      </c>
    </row>
    <row r="3758" spans="1:14" x14ac:dyDescent="0.2">
      <c r="A3758" t="s">
        <v>9289</v>
      </c>
      <c r="B3758" t="s">
        <v>9290</v>
      </c>
      <c r="C3758" s="2">
        <v>999</v>
      </c>
      <c r="D3758" s="2">
        <v>699</v>
      </c>
      <c r="E3758" s="2">
        <v>583.12</v>
      </c>
      <c r="F3758" s="2">
        <v>466.49600000000004</v>
      </c>
      <c r="G3758">
        <v>1</v>
      </c>
      <c r="H3758">
        <v>0</v>
      </c>
      <c r="I3758" s="2">
        <f>Tabell2[[#This Row],[Inköpspris (SEK)]]*Tabell2[[#This Row],[Antal]]</f>
        <v>583.12</v>
      </c>
      <c r="J3758" s="2">
        <f>MIN(Tabell2[[#This Row],[Bokat]]*Tabell2[[#This Row],[Inköpspris (SEK)]],Tabell2[[#This Row],[Totalt lagervärde ink moms]])</f>
        <v>0</v>
      </c>
      <c r="K3758" s="2">
        <f>Tabell2[[#This Row],[Totalt lagervärde ink moms]]-Tabell2[[#This Row],[Varav bokat ink moms]]</f>
        <v>583.12</v>
      </c>
      <c r="L3758" s="2">
        <f>Tabell2[[#This Row],[Antal]]*Tabell2[[#This Row],[Inpris ex moms]]</f>
        <v>466.49600000000004</v>
      </c>
      <c r="M3758" s="2">
        <f>MIN(Tabell2[[#This Row],[Bokat]]*Tabell2[[#This Row],[Inpris ex moms]],Tabell2[[#This Row],[Totalt lagervärde ex moms]])</f>
        <v>0</v>
      </c>
      <c r="N3758" s="2">
        <f>Tabell2[[#This Row],[Totalt lagervärde ex moms]]-Tabell2[[#This Row],[Varav bokat ex moms]]</f>
        <v>466.49600000000004</v>
      </c>
    </row>
    <row r="3759" spans="1:14" x14ac:dyDescent="0.2">
      <c r="A3759" t="s">
        <v>9291</v>
      </c>
      <c r="B3759" t="s">
        <v>9292</v>
      </c>
      <c r="C3759" s="2">
        <v>999</v>
      </c>
      <c r="D3759" s="2">
        <v>699</v>
      </c>
      <c r="E3759" s="2">
        <v>583.12</v>
      </c>
      <c r="F3759" s="2">
        <v>466.49600000000004</v>
      </c>
      <c r="G3759">
        <v>1</v>
      </c>
      <c r="H3759">
        <v>0</v>
      </c>
      <c r="I3759" s="2">
        <f>Tabell2[[#This Row],[Inköpspris (SEK)]]*Tabell2[[#This Row],[Antal]]</f>
        <v>583.12</v>
      </c>
      <c r="J3759" s="2">
        <f>MIN(Tabell2[[#This Row],[Bokat]]*Tabell2[[#This Row],[Inköpspris (SEK)]],Tabell2[[#This Row],[Totalt lagervärde ink moms]])</f>
        <v>0</v>
      </c>
      <c r="K3759" s="2">
        <f>Tabell2[[#This Row],[Totalt lagervärde ink moms]]-Tabell2[[#This Row],[Varav bokat ink moms]]</f>
        <v>583.12</v>
      </c>
      <c r="L3759" s="2">
        <f>Tabell2[[#This Row],[Antal]]*Tabell2[[#This Row],[Inpris ex moms]]</f>
        <v>466.49600000000004</v>
      </c>
      <c r="M3759" s="2">
        <f>MIN(Tabell2[[#This Row],[Bokat]]*Tabell2[[#This Row],[Inpris ex moms]],Tabell2[[#This Row],[Totalt lagervärde ex moms]])</f>
        <v>0</v>
      </c>
      <c r="N3759" s="2">
        <f>Tabell2[[#This Row],[Totalt lagervärde ex moms]]-Tabell2[[#This Row],[Varav bokat ex moms]]</f>
        <v>466.49600000000004</v>
      </c>
    </row>
    <row r="3760" spans="1:14" x14ac:dyDescent="0.2">
      <c r="A3760" t="s">
        <v>9293</v>
      </c>
      <c r="B3760" t="s">
        <v>9294</v>
      </c>
      <c r="C3760" s="2">
        <v>999</v>
      </c>
      <c r="D3760" s="2">
        <v>699</v>
      </c>
      <c r="E3760" s="2">
        <v>583.12</v>
      </c>
      <c r="F3760" s="2">
        <v>466.49600000000004</v>
      </c>
      <c r="G3760">
        <v>1</v>
      </c>
      <c r="H3760">
        <v>0</v>
      </c>
      <c r="I3760" s="2">
        <f>Tabell2[[#This Row],[Inköpspris (SEK)]]*Tabell2[[#This Row],[Antal]]</f>
        <v>583.12</v>
      </c>
      <c r="J3760" s="2">
        <f>MIN(Tabell2[[#This Row],[Bokat]]*Tabell2[[#This Row],[Inköpspris (SEK)]],Tabell2[[#This Row],[Totalt lagervärde ink moms]])</f>
        <v>0</v>
      </c>
      <c r="K3760" s="2">
        <f>Tabell2[[#This Row],[Totalt lagervärde ink moms]]-Tabell2[[#This Row],[Varav bokat ink moms]]</f>
        <v>583.12</v>
      </c>
      <c r="L3760" s="2">
        <f>Tabell2[[#This Row],[Antal]]*Tabell2[[#This Row],[Inpris ex moms]]</f>
        <v>466.49600000000004</v>
      </c>
      <c r="M3760" s="2">
        <f>MIN(Tabell2[[#This Row],[Bokat]]*Tabell2[[#This Row],[Inpris ex moms]],Tabell2[[#This Row],[Totalt lagervärde ex moms]])</f>
        <v>0</v>
      </c>
      <c r="N3760" s="2">
        <f>Tabell2[[#This Row],[Totalt lagervärde ex moms]]-Tabell2[[#This Row],[Varav bokat ex moms]]</f>
        <v>466.49600000000004</v>
      </c>
    </row>
    <row r="3761" spans="1:14" x14ac:dyDescent="0.2">
      <c r="A3761" t="s">
        <v>9295</v>
      </c>
      <c r="B3761" t="s">
        <v>9296</v>
      </c>
      <c r="C3761" s="2">
        <v>999</v>
      </c>
      <c r="D3761" s="2">
        <v>699</v>
      </c>
      <c r="E3761" s="2">
        <v>583.12</v>
      </c>
      <c r="F3761" s="2">
        <v>466.49600000000004</v>
      </c>
      <c r="G3761">
        <v>1</v>
      </c>
      <c r="H3761">
        <v>0</v>
      </c>
      <c r="I3761" s="2">
        <f>Tabell2[[#This Row],[Inköpspris (SEK)]]*Tabell2[[#This Row],[Antal]]</f>
        <v>583.12</v>
      </c>
      <c r="J3761" s="2">
        <f>MIN(Tabell2[[#This Row],[Bokat]]*Tabell2[[#This Row],[Inköpspris (SEK)]],Tabell2[[#This Row],[Totalt lagervärde ink moms]])</f>
        <v>0</v>
      </c>
      <c r="K3761" s="2">
        <f>Tabell2[[#This Row],[Totalt lagervärde ink moms]]-Tabell2[[#This Row],[Varav bokat ink moms]]</f>
        <v>583.12</v>
      </c>
      <c r="L3761" s="2">
        <f>Tabell2[[#This Row],[Antal]]*Tabell2[[#This Row],[Inpris ex moms]]</f>
        <v>466.49600000000004</v>
      </c>
      <c r="M3761" s="2">
        <f>MIN(Tabell2[[#This Row],[Bokat]]*Tabell2[[#This Row],[Inpris ex moms]],Tabell2[[#This Row],[Totalt lagervärde ex moms]])</f>
        <v>0</v>
      </c>
      <c r="N3761" s="2">
        <f>Tabell2[[#This Row],[Totalt lagervärde ex moms]]-Tabell2[[#This Row],[Varav bokat ex moms]]</f>
        <v>466.49600000000004</v>
      </c>
    </row>
    <row r="3762" spans="1:14" x14ac:dyDescent="0.2">
      <c r="A3762" t="s">
        <v>5118</v>
      </c>
      <c r="B3762" t="s">
        <v>5119</v>
      </c>
      <c r="C3762" s="2">
        <v>169</v>
      </c>
      <c r="D3762" s="2">
        <v>130</v>
      </c>
      <c r="E3762" s="2">
        <v>98.63</v>
      </c>
      <c r="F3762" s="2">
        <v>78.900000000000006</v>
      </c>
      <c r="G3762">
        <v>1</v>
      </c>
      <c r="H3762">
        <v>0</v>
      </c>
      <c r="I3762" s="2">
        <f>Tabell2[[#This Row],[Inköpspris (SEK)]]*Tabell2[[#This Row],[Antal]]</f>
        <v>98.63</v>
      </c>
      <c r="J3762" s="2">
        <f>MIN(Tabell2[[#This Row],[Bokat]]*Tabell2[[#This Row],[Inköpspris (SEK)]],Tabell2[[#This Row],[Totalt lagervärde ink moms]])</f>
        <v>0</v>
      </c>
      <c r="K3762" s="2">
        <f>Tabell2[[#This Row],[Totalt lagervärde ink moms]]-Tabell2[[#This Row],[Varav bokat ink moms]]</f>
        <v>98.63</v>
      </c>
      <c r="L3762" s="2">
        <f>Tabell2[[#This Row],[Antal]]*Tabell2[[#This Row],[Inpris ex moms]]</f>
        <v>78.900000000000006</v>
      </c>
      <c r="M3762" s="2">
        <f>MIN(Tabell2[[#This Row],[Bokat]]*Tabell2[[#This Row],[Inpris ex moms]],Tabell2[[#This Row],[Totalt lagervärde ex moms]])</f>
        <v>0</v>
      </c>
      <c r="N3762" s="2">
        <f>Tabell2[[#This Row],[Totalt lagervärde ex moms]]-Tabell2[[#This Row],[Varav bokat ex moms]]</f>
        <v>78.900000000000006</v>
      </c>
    </row>
    <row r="3763" spans="1:14" x14ac:dyDescent="0.2">
      <c r="A3763" t="s">
        <v>458</v>
      </c>
      <c r="B3763" t="s">
        <v>459</v>
      </c>
      <c r="C3763" s="2">
        <v>659</v>
      </c>
      <c r="D3763" s="2">
        <v>461</v>
      </c>
      <c r="E3763" s="2">
        <v>384.45</v>
      </c>
      <c r="F3763" s="2">
        <v>307.56000000000006</v>
      </c>
      <c r="G3763">
        <v>2</v>
      </c>
      <c r="H3763">
        <v>0</v>
      </c>
      <c r="I3763" s="2">
        <f>Tabell2[[#This Row],[Inköpspris (SEK)]]*Tabell2[[#This Row],[Antal]]</f>
        <v>768.9</v>
      </c>
      <c r="J3763" s="2">
        <f>MIN(Tabell2[[#This Row],[Bokat]]*Tabell2[[#This Row],[Inköpspris (SEK)]],Tabell2[[#This Row],[Totalt lagervärde ink moms]])</f>
        <v>0</v>
      </c>
      <c r="K3763" s="2">
        <f>Tabell2[[#This Row],[Totalt lagervärde ink moms]]-Tabell2[[#This Row],[Varav bokat ink moms]]</f>
        <v>768.9</v>
      </c>
      <c r="L3763" s="2">
        <f>Tabell2[[#This Row],[Antal]]*Tabell2[[#This Row],[Inpris ex moms]]</f>
        <v>615.12000000000012</v>
      </c>
      <c r="M3763" s="2">
        <f>MIN(Tabell2[[#This Row],[Bokat]]*Tabell2[[#This Row],[Inpris ex moms]],Tabell2[[#This Row],[Totalt lagervärde ex moms]])</f>
        <v>0</v>
      </c>
      <c r="N3763" s="2">
        <f>Tabell2[[#This Row],[Totalt lagervärde ex moms]]-Tabell2[[#This Row],[Varav bokat ex moms]]</f>
        <v>615.12000000000012</v>
      </c>
    </row>
    <row r="3764" spans="1:14" x14ac:dyDescent="0.2">
      <c r="A3764" t="s">
        <v>14421</v>
      </c>
      <c r="B3764" t="s">
        <v>14422</v>
      </c>
      <c r="C3764" s="2">
        <v>659</v>
      </c>
      <c r="D3764" s="2">
        <v>461</v>
      </c>
      <c r="E3764" s="2">
        <v>384.45</v>
      </c>
      <c r="F3764" s="2">
        <v>307.56</v>
      </c>
      <c r="G3764">
        <v>1</v>
      </c>
      <c r="H3764">
        <v>0</v>
      </c>
      <c r="I3764" s="2">
        <f>Tabell2[[#This Row],[Inköpspris (SEK)]]*Tabell2[[#This Row],[Antal]]</f>
        <v>384.45</v>
      </c>
      <c r="J3764" s="2">
        <f>MIN(Tabell2[[#This Row],[Bokat]]*Tabell2[[#This Row],[Inköpspris (SEK)]],Tabell2[[#This Row],[Totalt lagervärde ink moms]])</f>
        <v>0</v>
      </c>
      <c r="K3764" s="2">
        <f>Tabell2[[#This Row],[Totalt lagervärde ink moms]]-Tabell2[[#This Row],[Varav bokat ink moms]]</f>
        <v>384.45</v>
      </c>
      <c r="L3764" s="2">
        <f>Tabell2[[#This Row],[Antal]]*Tabell2[[#This Row],[Inpris ex moms]]</f>
        <v>307.56</v>
      </c>
      <c r="M3764" s="2">
        <f>MIN(Tabell2[[#This Row],[Bokat]]*Tabell2[[#This Row],[Inpris ex moms]],Tabell2[[#This Row],[Totalt lagervärde ex moms]])</f>
        <v>0</v>
      </c>
      <c r="N3764" s="2">
        <f>Tabell2[[#This Row],[Totalt lagervärde ex moms]]-Tabell2[[#This Row],[Varav bokat ex moms]]</f>
        <v>307.56</v>
      </c>
    </row>
    <row r="3765" spans="1:14" x14ac:dyDescent="0.2">
      <c r="A3765" t="s">
        <v>470</v>
      </c>
      <c r="B3765" t="s">
        <v>471</v>
      </c>
      <c r="C3765" s="2">
        <v>725</v>
      </c>
      <c r="D3765" s="2">
        <v>528</v>
      </c>
      <c r="E3765" s="2">
        <v>422.95</v>
      </c>
      <c r="F3765" s="2">
        <v>338.36000000000007</v>
      </c>
      <c r="G3765">
        <v>1</v>
      </c>
      <c r="H3765">
        <v>0</v>
      </c>
      <c r="I3765" s="2">
        <f>Tabell2[[#This Row],[Inköpspris (SEK)]]*Tabell2[[#This Row],[Antal]]</f>
        <v>422.95</v>
      </c>
      <c r="J3765" s="2">
        <f>MIN(Tabell2[[#This Row],[Bokat]]*Tabell2[[#This Row],[Inköpspris (SEK)]],Tabell2[[#This Row],[Totalt lagervärde ink moms]])</f>
        <v>0</v>
      </c>
      <c r="K3765" s="2">
        <f>Tabell2[[#This Row],[Totalt lagervärde ink moms]]-Tabell2[[#This Row],[Varav bokat ink moms]]</f>
        <v>422.95</v>
      </c>
      <c r="L3765" s="2">
        <f>Tabell2[[#This Row],[Antal]]*Tabell2[[#This Row],[Inpris ex moms]]</f>
        <v>338.36000000000007</v>
      </c>
      <c r="M3765" s="2">
        <f>MIN(Tabell2[[#This Row],[Bokat]]*Tabell2[[#This Row],[Inpris ex moms]],Tabell2[[#This Row],[Totalt lagervärde ex moms]])</f>
        <v>0</v>
      </c>
      <c r="N3765" s="2">
        <f>Tabell2[[#This Row],[Totalt lagervärde ex moms]]-Tabell2[[#This Row],[Varav bokat ex moms]]</f>
        <v>338.36000000000007</v>
      </c>
    </row>
    <row r="3766" spans="1:14" x14ac:dyDescent="0.2">
      <c r="A3766" t="s">
        <v>472</v>
      </c>
      <c r="B3766" t="s">
        <v>473</v>
      </c>
      <c r="C3766" s="2">
        <v>725</v>
      </c>
      <c r="D3766" s="2">
        <v>561</v>
      </c>
      <c r="E3766" s="2">
        <v>422.95</v>
      </c>
      <c r="F3766" s="2">
        <v>338.36000000000007</v>
      </c>
      <c r="G3766">
        <v>1</v>
      </c>
      <c r="H3766">
        <v>0</v>
      </c>
      <c r="I3766" s="2">
        <f>Tabell2[[#This Row],[Inköpspris (SEK)]]*Tabell2[[#This Row],[Antal]]</f>
        <v>422.95</v>
      </c>
      <c r="J3766" s="2">
        <f>MIN(Tabell2[[#This Row],[Bokat]]*Tabell2[[#This Row],[Inköpspris (SEK)]],Tabell2[[#This Row],[Totalt lagervärde ink moms]])</f>
        <v>0</v>
      </c>
      <c r="K3766" s="2">
        <f>Tabell2[[#This Row],[Totalt lagervärde ink moms]]-Tabell2[[#This Row],[Varav bokat ink moms]]</f>
        <v>422.95</v>
      </c>
      <c r="L3766" s="2">
        <f>Tabell2[[#This Row],[Antal]]*Tabell2[[#This Row],[Inpris ex moms]]</f>
        <v>338.36000000000007</v>
      </c>
      <c r="M3766" s="2">
        <f>MIN(Tabell2[[#This Row],[Bokat]]*Tabell2[[#This Row],[Inpris ex moms]],Tabell2[[#This Row],[Totalt lagervärde ex moms]])</f>
        <v>0</v>
      </c>
      <c r="N3766" s="2">
        <f>Tabell2[[#This Row],[Totalt lagervärde ex moms]]-Tabell2[[#This Row],[Varav bokat ex moms]]</f>
        <v>338.36000000000007</v>
      </c>
    </row>
    <row r="3767" spans="1:14" x14ac:dyDescent="0.2">
      <c r="A3767" t="s">
        <v>474</v>
      </c>
      <c r="B3767" t="s">
        <v>475</v>
      </c>
      <c r="C3767" s="2">
        <v>725</v>
      </c>
      <c r="D3767" s="2">
        <v>561</v>
      </c>
      <c r="E3767" s="2">
        <v>422.95</v>
      </c>
      <c r="F3767" s="2">
        <v>338.36000000000007</v>
      </c>
      <c r="G3767">
        <v>1</v>
      </c>
      <c r="H3767">
        <v>0</v>
      </c>
      <c r="I3767" s="2">
        <f>Tabell2[[#This Row],[Inköpspris (SEK)]]*Tabell2[[#This Row],[Antal]]</f>
        <v>422.95</v>
      </c>
      <c r="J3767" s="2">
        <f>MIN(Tabell2[[#This Row],[Bokat]]*Tabell2[[#This Row],[Inköpspris (SEK)]],Tabell2[[#This Row],[Totalt lagervärde ink moms]])</f>
        <v>0</v>
      </c>
      <c r="K3767" s="2">
        <f>Tabell2[[#This Row],[Totalt lagervärde ink moms]]-Tabell2[[#This Row],[Varav bokat ink moms]]</f>
        <v>422.95</v>
      </c>
      <c r="L3767" s="2">
        <f>Tabell2[[#This Row],[Antal]]*Tabell2[[#This Row],[Inpris ex moms]]</f>
        <v>338.36000000000007</v>
      </c>
      <c r="M3767" s="2">
        <f>MIN(Tabell2[[#This Row],[Bokat]]*Tabell2[[#This Row],[Inpris ex moms]],Tabell2[[#This Row],[Totalt lagervärde ex moms]])</f>
        <v>0</v>
      </c>
      <c r="N3767" s="2">
        <f>Tabell2[[#This Row],[Totalt lagervärde ex moms]]-Tabell2[[#This Row],[Varav bokat ex moms]]</f>
        <v>338.36000000000007</v>
      </c>
    </row>
    <row r="3768" spans="1:14" x14ac:dyDescent="0.2">
      <c r="A3768" t="s">
        <v>16105</v>
      </c>
      <c r="B3768" t="s">
        <v>16106</v>
      </c>
      <c r="C3768" s="2">
        <v>1259</v>
      </c>
      <c r="D3768" s="2">
        <v>755</v>
      </c>
      <c r="E3768" s="2">
        <v>734.38</v>
      </c>
      <c r="F3768" s="2">
        <v>587.50400000000002</v>
      </c>
      <c r="G3768">
        <v>1</v>
      </c>
      <c r="H3768">
        <v>0</v>
      </c>
      <c r="I3768" s="2">
        <f>Tabell2[[#This Row],[Inköpspris (SEK)]]*Tabell2[[#This Row],[Antal]]</f>
        <v>734.38</v>
      </c>
      <c r="J3768" s="2">
        <f>MIN(Tabell2[[#This Row],[Bokat]]*Tabell2[[#This Row],[Inköpspris (SEK)]],Tabell2[[#This Row],[Totalt lagervärde ink moms]])</f>
        <v>0</v>
      </c>
      <c r="K3768" s="2">
        <f>Tabell2[[#This Row],[Totalt lagervärde ink moms]]-Tabell2[[#This Row],[Varav bokat ink moms]]</f>
        <v>734.38</v>
      </c>
      <c r="L3768" s="2">
        <f>Tabell2[[#This Row],[Antal]]*Tabell2[[#This Row],[Inpris ex moms]]</f>
        <v>587.50400000000002</v>
      </c>
      <c r="M3768" s="2">
        <f>MIN(Tabell2[[#This Row],[Bokat]]*Tabell2[[#This Row],[Inpris ex moms]],Tabell2[[#This Row],[Totalt lagervärde ex moms]])</f>
        <v>0</v>
      </c>
      <c r="N3768" s="2">
        <f>Tabell2[[#This Row],[Totalt lagervärde ex moms]]-Tabell2[[#This Row],[Varav bokat ex moms]]</f>
        <v>587.50400000000002</v>
      </c>
    </row>
    <row r="3769" spans="1:14" x14ac:dyDescent="0.2">
      <c r="A3769" t="s">
        <v>4750</v>
      </c>
      <c r="B3769" t="s">
        <v>4751</v>
      </c>
      <c r="C3769" s="2">
        <v>159</v>
      </c>
      <c r="D3769" s="2">
        <v>111</v>
      </c>
      <c r="E3769" s="2">
        <v>92.73</v>
      </c>
      <c r="F3769" s="2">
        <v>74.184000000000012</v>
      </c>
      <c r="G3769">
        <v>3</v>
      </c>
      <c r="H3769">
        <v>1</v>
      </c>
      <c r="I3769" s="2">
        <f>Tabell2[[#This Row],[Inköpspris (SEK)]]*Tabell2[[#This Row],[Antal]]</f>
        <v>278.19</v>
      </c>
      <c r="J3769" s="2">
        <f>MIN(Tabell2[[#This Row],[Bokat]]*Tabell2[[#This Row],[Inköpspris (SEK)]],Tabell2[[#This Row],[Totalt lagervärde ink moms]])</f>
        <v>92.73</v>
      </c>
      <c r="K3769" s="2">
        <f>Tabell2[[#This Row],[Totalt lagervärde ink moms]]-Tabell2[[#This Row],[Varav bokat ink moms]]</f>
        <v>185.45999999999998</v>
      </c>
      <c r="L3769" s="2">
        <f>Tabell2[[#This Row],[Antal]]*Tabell2[[#This Row],[Inpris ex moms]]</f>
        <v>222.55200000000002</v>
      </c>
      <c r="M3769" s="2">
        <f>MIN(Tabell2[[#This Row],[Bokat]]*Tabell2[[#This Row],[Inpris ex moms]],Tabell2[[#This Row],[Totalt lagervärde ex moms]])</f>
        <v>74.184000000000012</v>
      </c>
      <c r="N3769" s="2">
        <f>Tabell2[[#This Row],[Totalt lagervärde ex moms]]-Tabell2[[#This Row],[Varav bokat ex moms]]</f>
        <v>148.36799999999999</v>
      </c>
    </row>
    <row r="3770" spans="1:14" x14ac:dyDescent="0.2">
      <c r="A3770" t="s">
        <v>16851</v>
      </c>
      <c r="B3770" t="s">
        <v>16852</v>
      </c>
      <c r="C3770" s="2">
        <v>159</v>
      </c>
      <c r="D3770" s="2">
        <v>111</v>
      </c>
      <c r="E3770" s="2">
        <v>92.73</v>
      </c>
      <c r="F3770" s="2">
        <v>74.184000000000012</v>
      </c>
      <c r="G3770">
        <v>6</v>
      </c>
      <c r="H3770">
        <v>0</v>
      </c>
      <c r="I3770" s="2">
        <f>Tabell2[[#This Row],[Inköpspris (SEK)]]*Tabell2[[#This Row],[Antal]]</f>
        <v>556.38</v>
      </c>
      <c r="J3770" s="2">
        <f>MIN(Tabell2[[#This Row],[Bokat]]*Tabell2[[#This Row],[Inköpspris (SEK)]],Tabell2[[#This Row],[Totalt lagervärde ink moms]])</f>
        <v>0</v>
      </c>
      <c r="K3770" s="2">
        <f>Tabell2[[#This Row],[Totalt lagervärde ink moms]]-Tabell2[[#This Row],[Varav bokat ink moms]]</f>
        <v>556.38</v>
      </c>
      <c r="L3770" s="2">
        <f>Tabell2[[#This Row],[Antal]]*Tabell2[[#This Row],[Inpris ex moms]]</f>
        <v>445.10400000000004</v>
      </c>
      <c r="M3770" s="2">
        <f>MIN(Tabell2[[#This Row],[Bokat]]*Tabell2[[#This Row],[Inpris ex moms]],Tabell2[[#This Row],[Totalt lagervärde ex moms]])</f>
        <v>0</v>
      </c>
      <c r="N3770" s="2">
        <f>Tabell2[[#This Row],[Totalt lagervärde ex moms]]-Tabell2[[#This Row],[Varav bokat ex moms]]</f>
        <v>445.10400000000004</v>
      </c>
    </row>
    <row r="3771" spans="1:14" x14ac:dyDescent="0.2">
      <c r="A3771" t="s">
        <v>4689</v>
      </c>
      <c r="B3771" t="s">
        <v>4690</v>
      </c>
      <c r="C3771" s="2">
        <v>169</v>
      </c>
      <c r="D3771" s="2">
        <v>101</v>
      </c>
      <c r="E3771" s="2">
        <v>98.56</v>
      </c>
      <c r="F3771" s="2">
        <v>78.848000000000013</v>
      </c>
      <c r="G3771">
        <v>1</v>
      </c>
      <c r="H3771">
        <v>0</v>
      </c>
      <c r="I3771" s="2">
        <f>Tabell2[[#This Row],[Inköpspris (SEK)]]*Tabell2[[#This Row],[Antal]]</f>
        <v>98.56</v>
      </c>
      <c r="J3771" s="2">
        <f>MIN(Tabell2[[#This Row],[Bokat]]*Tabell2[[#This Row],[Inköpspris (SEK)]],Tabell2[[#This Row],[Totalt lagervärde ink moms]])</f>
        <v>0</v>
      </c>
      <c r="K3771" s="2">
        <f>Tabell2[[#This Row],[Totalt lagervärde ink moms]]-Tabell2[[#This Row],[Varav bokat ink moms]]</f>
        <v>98.56</v>
      </c>
      <c r="L3771" s="2">
        <f>Tabell2[[#This Row],[Antal]]*Tabell2[[#This Row],[Inpris ex moms]]</f>
        <v>78.848000000000013</v>
      </c>
      <c r="M3771" s="2">
        <f>MIN(Tabell2[[#This Row],[Bokat]]*Tabell2[[#This Row],[Inpris ex moms]],Tabell2[[#This Row],[Totalt lagervärde ex moms]])</f>
        <v>0</v>
      </c>
      <c r="N3771" s="2">
        <f>Tabell2[[#This Row],[Totalt lagervärde ex moms]]-Tabell2[[#This Row],[Varav bokat ex moms]]</f>
        <v>78.848000000000013</v>
      </c>
    </row>
    <row r="3772" spans="1:14" x14ac:dyDescent="0.2">
      <c r="A3772" t="s">
        <v>4691</v>
      </c>
      <c r="B3772" t="s">
        <v>4690</v>
      </c>
      <c r="C3772" s="2">
        <v>169</v>
      </c>
      <c r="D3772" s="2">
        <v>118</v>
      </c>
      <c r="E3772" s="2">
        <v>98.56</v>
      </c>
      <c r="F3772" s="2">
        <v>78.848000000000013</v>
      </c>
      <c r="G3772">
        <v>1</v>
      </c>
      <c r="H3772">
        <v>0</v>
      </c>
      <c r="I3772" s="2">
        <f>Tabell2[[#This Row],[Inköpspris (SEK)]]*Tabell2[[#This Row],[Antal]]</f>
        <v>98.56</v>
      </c>
      <c r="J3772" s="2">
        <f>MIN(Tabell2[[#This Row],[Bokat]]*Tabell2[[#This Row],[Inköpspris (SEK)]],Tabell2[[#This Row],[Totalt lagervärde ink moms]])</f>
        <v>0</v>
      </c>
      <c r="K3772" s="2">
        <f>Tabell2[[#This Row],[Totalt lagervärde ink moms]]-Tabell2[[#This Row],[Varav bokat ink moms]]</f>
        <v>98.56</v>
      </c>
      <c r="L3772" s="2">
        <f>Tabell2[[#This Row],[Antal]]*Tabell2[[#This Row],[Inpris ex moms]]</f>
        <v>78.848000000000013</v>
      </c>
      <c r="M3772" s="2">
        <f>MIN(Tabell2[[#This Row],[Bokat]]*Tabell2[[#This Row],[Inpris ex moms]],Tabell2[[#This Row],[Totalt lagervärde ex moms]])</f>
        <v>0</v>
      </c>
      <c r="N3772" s="2">
        <f>Tabell2[[#This Row],[Totalt lagervärde ex moms]]-Tabell2[[#This Row],[Varav bokat ex moms]]</f>
        <v>78.848000000000013</v>
      </c>
    </row>
    <row r="3773" spans="1:14" x14ac:dyDescent="0.2">
      <c r="A3773" t="s">
        <v>4694</v>
      </c>
      <c r="B3773" t="s">
        <v>4695</v>
      </c>
      <c r="C3773" s="2">
        <v>169</v>
      </c>
      <c r="D3773" s="2">
        <v>118</v>
      </c>
      <c r="E3773" s="2">
        <v>98.56</v>
      </c>
      <c r="F3773" s="2">
        <v>78.848000000000013</v>
      </c>
      <c r="G3773">
        <v>5</v>
      </c>
      <c r="H3773">
        <v>0</v>
      </c>
      <c r="I3773" s="2">
        <f>Tabell2[[#This Row],[Inköpspris (SEK)]]*Tabell2[[#This Row],[Antal]]</f>
        <v>492.8</v>
      </c>
      <c r="J3773" s="2">
        <f>MIN(Tabell2[[#This Row],[Bokat]]*Tabell2[[#This Row],[Inköpspris (SEK)]],Tabell2[[#This Row],[Totalt lagervärde ink moms]])</f>
        <v>0</v>
      </c>
      <c r="K3773" s="2">
        <f>Tabell2[[#This Row],[Totalt lagervärde ink moms]]-Tabell2[[#This Row],[Varav bokat ink moms]]</f>
        <v>492.8</v>
      </c>
      <c r="L3773" s="2">
        <f>Tabell2[[#This Row],[Antal]]*Tabell2[[#This Row],[Inpris ex moms]]</f>
        <v>394.24000000000007</v>
      </c>
      <c r="M3773" s="2">
        <f>MIN(Tabell2[[#This Row],[Bokat]]*Tabell2[[#This Row],[Inpris ex moms]],Tabell2[[#This Row],[Totalt lagervärde ex moms]])</f>
        <v>0</v>
      </c>
      <c r="N3773" s="2">
        <f>Tabell2[[#This Row],[Totalt lagervärde ex moms]]-Tabell2[[#This Row],[Varav bokat ex moms]]</f>
        <v>394.24000000000007</v>
      </c>
    </row>
    <row r="3774" spans="1:14" x14ac:dyDescent="0.2">
      <c r="A3774" t="s">
        <v>8383</v>
      </c>
      <c r="B3774" t="s">
        <v>8384</v>
      </c>
      <c r="C3774" s="2">
        <v>119</v>
      </c>
      <c r="E3774" s="2">
        <v>69.400000000000006</v>
      </c>
      <c r="F3774" s="2">
        <v>55.52000000000001</v>
      </c>
      <c r="G3774">
        <v>6</v>
      </c>
      <c r="H3774">
        <v>1</v>
      </c>
      <c r="I3774" s="2">
        <f>Tabell2[[#This Row],[Inköpspris (SEK)]]*Tabell2[[#This Row],[Antal]]</f>
        <v>416.40000000000003</v>
      </c>
      <c r="J3774" s="2">
        <f>MIN(Tabell2[[#This Row],[Bokat]]*Tabell2[[#This Row],[Inköpspris (SEK)]],Tabell2[[#This Row],[Totalt lagervärde ink moms]])</f>
        <v>69.400000000000006</v>
      </c>
      <c r="K3774" s="2">
        <f>Tabell2[[#This Row],[Totalt lagervärde ink moms]]-Tabell2[[#This Row],[Varav bokat ink moms]]</f>
        <v>347</v>
      </c>
      <c r="L3774" s="2">
        <f>Tabell2[[#This Row],[Antal]]*Tabell2[[#This Row],[Inpris ex moms]]</f>
        <v>333.12000000000006</v>
      </c>
      <c r="M3774" s="2">
        <f>MIN(Tabell2[[#This Row],[Bokat]]*Tabell2[[#This Row],[Inpris ex moms]],Tabell2[[#This Row],[Totalt lagervärde ex moms]])</f>
        <v>55.52000000000001</v>
      </c>
      <c r="N3774" s="2">
        <f>Tabell2[[#This Row],[Totalt lagervärde ex moms]]-Tabell2[[#This Row],[Varav bokat ex moms]]</f>
        <v>277.60000000000002</v>
      </c>
    </row>
    <row r="3775" spans="1:14" x14ac:dyDescent="0.2">
      <c r="A3775" t="s">
        <v>17627</v>
      </c>
      <c r="B3775" t="s">
        <v>17628</v>
      </c>
      <c r="C3775" s="2">
        <v>249</v>
      </c>
      <c r="D3775" s="2">
        <v>149</v>
      </c>
      <c r="E3775" s="2">
        <v>145.19999999999999</v>
      </c>
      <c r="F3775" s="2">
        <v>116.16</v>
      </c>
      <c r="G3775">
        <v>1</v>
      </c>
      <c r="H3775">
        <v>0</v>
      </c>
      <c r="I3775" s="2">
        <f>Tabell2[[#This Row],[Inköpspris (SEK)]]*Tabell2[[#This Row],[Antal]]</f>
        <v>145.19999999999999</v>
      </c>
      <c r="J3775" s="2">
        <f>MIN(Tabell2[[#This Row],[Bokat]]*Tabell2[[#This Row],[Inköpspris (SEK)]],Tabell2[[#This Row],[Totalt lagervärde ink moms]])</f>
        <v>0</v>
      </c>
      <c r="K3775" s="2">
        <f>Tabell2[[#This Row],[Totalt lagervärde ink moms]]-Tabell2[[#This Row],[Varav bokat ink moms]]</f>
        <v>145.19999999999999</v>
      </c>
      <c r="L3775" s="2">
        <f>Tabell2[[#This Row],[Antal]]*Tabell2[[#This Row],[Inpris ex moms]]</f>
        <v>116.16</v>
      </c>
      <c r="M3775" s="2">
        <f>MIN(Tabell2[[#This Row],[Bokat]]*Tabell2[[#This Row],[Inpris ex moms]],Tabell2[[#This Row],[Totalt lagervärde ex moms]])</f>
        <v>0</v>
      </c>
      <c r="N3775" s="2">
        <f>Tabell2[[#This Row],[Totalt lagervärde ex moms]]-Tabell2[[#This Row],[Varav bokat ex moms]]</f>
        <v>116.16</v>
      </c>
    </row>
    <row r="3776" spans="1:14" x14ac:dyDescent="0.2">
      <c r="A3776" t="s">
        <v>18057</v>
      </c>
      <c r="B3776" t="s">
        <v>18058</v>
      </c>
      <c r="C3776" s="2">
        <v>249</v>
      </c>
      <c r="E3776" s="2">
        <v>145.19999999999999</v>
      </c>
      <c r="F3776" s="2">
        <v>116.16</v>
      </c>
      <c r="G3776">
        <v>1</v>
      </c>
      <c r="H3776">
        <v>1</v>
      </c>
      <c r="I3776" s="2">
        <f>Tabell2[[#This Row],[Inköpspris (SEK)]]*Tabell2[[#This Row],[Antal]]</f>
        <v>145.19999999999999</v>
      </c>
      <c r="J3776" s="2">
        <f>MIN(Tabell2[[#This Row],[Bokat]]*Tabell2[[#This Row],[Inköpspris (SEK)]],Tabell2[[#This Row],[Totalt lagervärde ink moms]])</f>
        <v>145.19999999999999</v>
      </c>
      <c r="K3776" s="2">
        <f>Tabell2[[#This Row],[Totalt lagervärde ink moms]]-Tabell2[[#This Row],[Varav bokat ink moms]]</f>
        <v>0</v>
      </c>
      <c r="L3776" s="2">
        <f>Tabell2[[#This Row],[Antal]]*Tabell2[[#This Row],[Inpris ex moms]]</f>
        <v>116.16</v>
      </c>
      <c r="M3776" s="2">
        <f>MIN(Tabell2[[#This Row],[Bokat]]*Tabell2[[#This Row],[Inpris ex moms]],Tabell2[[#This Row],[Totalt lagervärde ex moms]])</f>
        <v>116.16</v>
      </c>
      <c r="N3776" s="2">
        <f>Tabell2[[#This Row],[Totalt lagervärde ex moms]]-Tabell2[[#This Row],[Varav bokat ex moms]]</f>
        <v>0</v>
      </c>
    </row>
    <row r="3777" spans="1:14" x14ac:dyDescent="0.2">
      <c r="A3777" t="s">
        <v>13192</v>
      </c>
      <c r="B3777" t="s">
        <v>13193</v>
      </c>
      <c r="C3777" s="2">
        <v>1729</v>
      </c>
      <c r="D3777" s="2">
        <v>1037</v>
      </c>
      <c r="E3777" s="2">
        <v>1008.12</v>
      </c>
      <c r="F3777" s="2">
        <v>806.49600000000009</v>
      </c>
      <c r="G3777">
        <v>1</v>
      </c>
      <c r="H3777">
        <v>0</v>
      </c>
      <c r="I3777" s="2">
        <f>Tabell2[[#This Row],[Inköpspris (SEK)]]*Tabell2[[#This Row],[Antal]]</f>
        <v>1008.12</v>
      </c>
      <c r="J3777" s="2">
        <f>MIN(Tabell2[[#This Row],[Bokat]]*Tabell2[[#This Row],[Inköpspris (SEK)]],Tabell2[[#This Row],[Totalt lagervärde ink moms]])</f>
        <v>0</v>
      </c>
      <c r="K3777" s="2">
        <f>Tabell2[[#This Row],[Totalt lagervärde ink moms]]-Tabell2[[#This Row],[Varav bokat ink moms]]</f>
        <v>1008.12</v>
      </c>
      <c r="L3777" s="2">
        <f>Tabell2[[#This Row],[Antal]]*Tabell2[[#This Row],[Inpris ex moms]]</f>
        <v>806.49600000000009</v>
      </c>
      <c r="M3777" s="2">
        <f>MIN(Tabell2[[#This Row],[Bokat]]*Tabell2[[#This Row],[Inpris ex moms]],Tabell2[[#This Row],[Totalt lagervärde ex moms]])</f>
        <v>0</v>
      </c>
      <c r="N3777" s="2">
        <f>Tabell2[[#This Row],[Totalt lagervärde ex moms]]-Tabell2[[#This Row],[Varav bokat ex moms]]</f>
        <v>806.49600000000009</v>
      </c>
    </row>
    <row r="3778" spans="1:14" x14ac:dyDescent="0.2">
      <c r="A3778" t="s">
        <v>1184</v>
      </c>
      <c r="B3778" t="s">
        <v>1185</v>
      </c>
      <c r="C3778" s="2">
        <v>1479</v>
      </c>
      <c r="D3778" s="2">
        <v>1035</v>
      </c>
      <c r="E3778" s="2">
        <v>862.35</v>
      </c>
      <c r="F3778" s="2">
        <v>689.88000000000011</v>
      </c>
      <c r="G3778">
        <v>1</v>
      </c>
      <c r="H3778">
        <v>0</v>
      </c>
      <c r="I3778" s="2">
        <f>Tabell2[[#This Row],[Inköpspris (SEK)]]*Tabell2[[#This Row],[Antal]]</f>
        <v>862.35</v>
      </c>
      <c r="J3778" s="2">
        <f>MIN(Tabell2[[#This Row],[Bokat]]*Tabell2[[#This Row],[Inköpspris (SEK)]],Tabell2[[#This Row],[Totalt lagervärde ink moms]])</f>
        <v>0</v>
      </c>
      <c r="K3778" s="2">
        <f>Tabell2[[#This Row],[Totalt lagervärde ink moms]]-Tabell2[[#This Row],[Varav bokat ink moms]]</f>
        <v>862.35</v>
      </c>
      <c r="L3778" s="2">
        <f>Tabell2[[#This Row],[Antal]]*Tabell2[[#This Row],[Inpris ex moms]]</f>
        <v>689.88000000000011</v>
      </c>
      <c r="M3778" s="2">
        <f>MIN(Tabell2[[#This Row],[Bokat]]*Tabell2[[#This Row],[Inpris ex moms]],Tabell2[[#This Row],[Totalt lagervärde ex moms]])</f>
        <v>0</v>
      </c>
      <c r="N3778" s="2">
        <f>Tabell2[[#This Row],[Totalt lagervärde ex moms]]-Tabell2[[#This Row],[Varav bokat ex moms]]</f>
        <v>689.88000000000011</v>
      </c>
    </row>
    <row r="3779" spans="1:14" x14ac:dyDescent="0.2">
      <c r="A3779" t="s">
        <v>1186</v>
      </c>
      <c r="B3779" t="s">
        <v>1187</v>
      </c>
      <c r="C3779" s="2">
        <v>1479</v>
      </c>
      <c r="D3779" s="2">
        <v>1035</v>
      </c>
      <c r="E3779" s="2">
        <v>862.35</v>
      </c>
      <c r="F3779" s="2">
        <v>689.88000000000011</v>
      </c>
      <c r="G3779">
        <v>1</v>
      </c>
      <c r="H3779">
        <v>0</v>
      </c>
      <c r="I3779" s="2">
        <f>Tabell2[[#This Row],[Inköpspris (SEK)]]*Tabell2[[#This Row],[Antal]]</f>
        <v>862.35</v>
      </c>
      <c r="J3779" s="2">
        <f>MIN(Tabell2[[#This Row],[Bokat]]*Tabell2[[#This Row],[Inköpspris (SEK)]],Tabell2[[#This Row],[Totalt lagervärde ink moms]])</f>
        <v>0</v>
      </c>
      <c r="K3779" s="2">
        <f>Tabell2[[#This Row],[Totalt lagervärde ink moms]]-Tabell2[[#This Row],[Varav bokat ink moms]]</f>
        <v>862.35</v>
      </c>
      <c r="L3779" s="2">
        <f>Tabell2[[#This Row],[Antal]]*Tabell2[[#This Row],[Inpris ex moms]]</f>
        <v>689.88000000000011</v>
      </c>
      <c r="M3779" s="2">
        <f>MIN(Tabell2[[#This Row],[Bokat]]*Tabell2[[#This Row],[Inpris ex moms]],Tabell2[[#This Row],[Totalt lagervärde ex moms]])</f>
        <v>0</v>
      </c>
      <c r="N3779" s="2">
        <f>Tabell2[[#This Row],[Totalt lagervärde ex moms]]-Tabell2[[#This Row],[Varav bokat ex moms]]</f>
        <v>689.88000000000011</v>
      </c>
    </row>
    <row r="3780" spans="1:14" x14ac:dyDescent="0.2">
      <c r="A3780" t="s">
        <v>17843</v>
      </c>
      <c r="B3780" t="s">
        <v>17844</v>
      </c>
      <c r="C3780" s="2">
        <v>23</v>
      </c>
      <c r="D3780" s="2">
        <v>16</v>
      </c>
      <c r="E3780" s="2">
        <v>13.41</v>
      </c>
      <c r="F3780" s="2">
        <v>10.728000000000002</v>
      </c>
      <c r="G3780">
        <v>8</v>
      </c>
      <c r="H3780">
        <v>8</v>
      </c>
      <c r="I3780" s="2">
        <f>Tabell2[[#This Row],[Inköpspris (SEK)]]*Tabell2[[#This Row],[Antal]]</f>
        <v>107.28</v>
      </c>
      <c r="J3780" s="2">
        <f>MIN(Tabell2[[#This Row],[Bokat]]*Tabell2[[#This Row],[Inköpspris (SEK)]],Tabell2[[#This Row],[Totalt lagervärde ink moms]])</f>
        <v>107.28</v>
      </c>
      <c r="K3780" s="2">
        <f>Tabell2[[#This Row],[Totalt lagervärde ink moms]]-Tabell2[[#This Row],[Varav bokat ink moms]]</f>
        <v>0</v>
      </c>
      <c r="L3780" s="2">
        <f>Tabell2[[#This Row],[Antal]]*Tabell2[[#This Row],[Inpris ex moms]]</f>
        <v>85.824000000000012</v>
      </c>
      <c r="M3780" s="2">
        <f>MIN(Tabell2[[#This Row],[Bokat]]*Tabell2[[#This Row],[Inpris ex moms]],Tabell2[[#This Row],[Totalt lagervärde ex moms]])</f>
        <v>85.824000000000012</v>
      </c>
      <c r="N3780" s="2">
        <f>Tabell2[[#This Row],[Totalt lagervärde ex moms]]-Tabell2[[#This Row],[Varav bokat ex moms]]</f>
        <v>0</v>
      </c>
    </row>
    <row r="3781" spans="1:14" x14ac:dyDescent="0.2">
      <c r="A3781" t="s">
        <v>17845</v>
      </c>
      <c r="B3781" t="s">
        <v>17846</v>
      </c>
      <c r="C3781" s="2">
        <v>23</v>
      </c>
      <c r="D3781" s="2">
        <v>16</v>
      </c>
      <c r="E3781" s="2">
        <v>13.41</v>
      </c>
      <c r="F3781" s="2">
        <v>10.728000000000002</v>
      </c>
      <c r="G3781">
        <v>1</v>
      </c>
      <c r="H3781">
        <v>0</v>
      </c>
      <c r="I3781" s="2">
        <f>Tabell2[[#This Row],[Inköpspris (SEK)]]*Tabell2[[#This Row],[Antal]]</f>
        <v>13.41</v>
      </c>
      <c r="J3781" s="2">
        <f>MIN(Tabell2[[#This Row],[Bokat]]*Tabell2[[#This Row],[Inköpspris (SEK)]],Tabell2[[#This Row],[Totalt lagervärde ink moms]])</f>
        <v>0</v>
      </c>
      <c r="K3781" s="2">
        <f>Tabell2[[#This Row],[Totalt lagervärde ink moms]]-Tabell2[[#This Row],[Varav bokat ink moms]]</f>
        <v>13.41</v>
      </c>
      <c r="L3781" s="2">
        <f>Tabell2[[#This Row],[Antal]]*Tabell2[[#This Row],[Inpris ex moms]]</f>
        <v>10.728000000000002</v>
      </c>
      <c r="M3781" s="2">
        <f>MIN(Tabell2[[#This Row],[Bokat]]*Tabell2[[#This Row],[Inpris ex moms]],Tabell2[[#This Row],[Totalt lagervärde ex moms]])</f>
        <v>0</v>
      </c>
      <c r="N3781" s="2">
        <f>Tabell2[[#This Row],[Totalt lagervärde ex moms]]-Tabell2[[#This Row],[Varav bokat ex moms]]</f>
        <v>10.728000000000002</v>
      </c>
    </row>
    <row r="3782" spans="1:14" x14ac:dyDescent="0.2">
      <c r="A3782" t="s">
        <v>17847</v>
      </c>
      <c r="B3782" t="s">
        <v>17848</v>
      </c>
      <c r="C3782" s="2">
        <v>23</v>
      </c>
      <c r="D3782" s="2">
        <v>16</v>
      </c>
      <c r="E3782" s="2">
        <v>13.41</v>
      </c>
      <c r="F3782" s="2">
        <v>10.728000000000002</v>
      </c>
      <c r="G3782">
        <v>4</v>
      </c>
      <c r="H3782">
        <v>1</v>
      </c>
      <c r="I3782" s="2">
        <f>Tabell2[[#This Row],[Inköpspris (SEK)]]*Tabell2[[#This Row],[Antal]]</f>
        <v>53.64</v>
      </c>
      <c r="J3782" s="2">
        <f>MIN(Tabell2[[#This Row],[Bokat]]*Tabell2[[#This Row],[Inköpspris (SEK)]],Tabell2[[#This Row],[Totalt lagervärde ink moms]])</f>
        <v>13.41</v>
      </c>
      <c r="K3782" s="2">
        <f>Tabell2[[#This Row],[Totalt lagervärde ink moms]]-Tabell2[[#This Row],[Varav bokat ink moms]]</f>
        <v>40.230000000000004</v>
      </c>
      <c r="L3782" s="2">
        <f>Tabell2[[#This Row],[Antal]]*Tabell2[[#This Row],[Inpris ex moms]]</f>
        <v>42.912000000000006</v>
      </c>
      <c r="M3782" s="2">
        <f>MIN(Tabell2[[#This Row],[Bokat]]*Tabell2[[#This Row],[Inpris ex moms]],Tabell2[[#This Row],[Totalt lagervärde ex moms]])</f>
        <v>10.728000000000002</v>
      </c>
      <c r="N3782" s="2">
        <f>Tabell2[[#This Row],[Totalt lagervärde ex moms]]-Tabell2[[#This Row],[Varav bokat ex moms]]</f>
        <v>32.184000000000005</v>
      </c>
    </row>
    <row r="3783" spans="1:14" x14ac:dyDescent="0.2">
      <c r="A3783" t="s">
        <v>17849</v>
      </c>
      <c r="B3783" t="s">
        <v>17850</v>
      </c>
      <c r="C3783" s="2">
        <v>23</v>
      </c>
      <c r="D3783" s="2">
        <v>16</v>
      </c>
      <c r="E3783" s="2">
        <v>13.41</v>
      </c>
      <c r="F3783" s="2">
        <v>10.728000000000002</v>
      </c>
      <c r="G3783">
        <v>3</v>
      </c>
      <c r="H3783">
        <v>3</v>
      </c>
      <c r="I3783" s="2">
        <f>Tabell2[[#This Row],[Inköpspris (SEK)]]*Tabell2[[#This Row],[Antal]]</f>
        <v>40.230000000000004</v>
      </c>
      <c r="J3783" s="2">
        <f>MIN(Tabell2[[#This Row],[Bokat]]*Tabell2[[#This Row],[Inköpspris (SEK)]],Tabell2[[#This Row],[Totalt lagervärde ink moms]])</f>
        <v>40.230000000000004</v>
      </c>
      <c r="K3783" s="2">
        <f>Tabell2[[#This Row],[Totalt lagervärde ink moms]]-Tabell2[[#This Row],[Varav bokat ink moms]]</f>
        <v>0</v>
      </c>
      <c r="L3783" s="2">
        <f>Tabell2[[#This Row],[Antal]]*Tabell2[[#This Row],[Inpris ex moms]]</f>
        <v>32.184000000000005</v>
      </c>
      <c r="M3783" s="2">
        <f>MIN(Tabell2[[#This Row],[Bokat]]*Tabell2[[#This Row],[Inpris ex moms]],Tabell2[[#This Row],[Totalt lagervärde ex moms]])</f>
        <v>32.184000000000005</v>
      </c>
      <c r="N3783" s="2">
        <f>Tabell2[[#This Row],[Totalt lagervärde ex moms]]-Tabell2[[#This Row],[Varav bokat ex moms]]</f>
        <v>0</v>
      </c>
    </row>
    <row r="3784" spans="1:14" x14ac:dyDescent="0.2">
      <c r="A3784" t="s">
        <v>17851</v>
      </c>
      <c r="B3784" t="s">
        <v>17852</v>
      </c>
      <c r="C3784" s="2">
        <v>23</v>
      </c>
      <c r="D3784" s="2">
        <v>16</v>
      </c>
      <c r="E3784" s="2">
        <v>13.41</v>
      </c>
      <c r="F3784" s="2">
        <v>10.728000000000002</v>
      </c>
      <c r="G3784">
        <v>11</v>
      </c>
      <c r="H3784">
        <v>0</v>
      </c>
      <c r="I3784" s="2">
        <f>Tabell2[[#This Row],[Inköpspris (SEK)]]*Tabell2[[#This Row],[Antal]]</f>
        <v>147.51</v>
      </c>
      <c r="J3784" s="2">
        <f>MIN(Tabell2[[#This Row],[Bokat]]*Tabell2[[#This Row],[Inköpspris (SEK)]],Tabell2[[#This Row],[Totalt lagervärde ink moms]])</f>
        <v>0</v>
      </c>
      <c r="K3784" s="2">
        <f>Tabell2[[#This Row],[Totalt lagervärde ink moms]]-Tabell2[[#This Row],[Varav bokat ink moms]]</f>
        <v>147.51</v>
      </c>
      <c r="L3784" s="2">
        <f>Tabell2[[#This Row],[Antal]]*Tabell2[[#This Row],[Inpris ex moms]]</f>
        <v>118.00800000000001</v>
      </c>
      <c r="M3784" s="2">
        <f>MIN(Tabell2[[#This Row],[Bokat]]*Tabell2[[#This Row],[Inpris ex moms]],Tabell2[[#This Row],[Totalt lagervärde ex moms]])</f>
        <v>0</v>
      </c>
      <c r="N3784" s="2">
        <f>Tabell2[[#This Row],[Totalt lagervärde ex moms]]-Tabell2[[#This Row],[Varav bokat ex moms]]</f>
        <v>118.00800000000001</v>
      </c>
    </row>
    <row r="3785" spans="1:14" x14ac:dyDescent="0.2">
      <c r="A3785" t="s">
        <v>5294</v>
      </c>
      <c r="B3785" t="s">
        <v>5295</v>
      </c>
      <c r="C3785" s="2">
        <v>459</v>
      </c>
      <c r="D3785" s="2">
        <v>321</v>
      </c>
      <c r="E3785" s="2">
        <v>267.61</v>
      </c>
      <c r="F3785" s="2">
        <v>214.08800000000002</v>
      </c>
      <c r="G3785">
        <v>5</v>
      </c>
      <c r="H3785">
        <v>0</v>
      </c>
      <c r="I3785" s="2">
        <f>Tabell2[[#This Row],[Inköpspris (SEK)]]*Tabell2[[#This Row],[Antal]]</f>
        <v>1338.0500000000002</v>
      </c>
      <c r="J3785" s="2">
        <f>MIN(Tabell2[[#This Row],[Bokat]]*Tabell2[[#This Row],[Inköpspris (SEK)]],Tabell2[[#This Row],[Totalt lagervärde ink moms]])</f>
        <v>0</v>
      </c>
      <c r="K3785" s="2">
        <f>Tabell2[[#This Row],[Totalt lagervärde ink moms]]-Tabell2[[#This Row],[Varav bokat ink moms]]</f>
        <v>1338.0500000000002</v>
      </c>
      <c r="L3785" s="2">
        <f>Tabell2[[#This Row],[Antal]]*Tabell2[[#This Row],[Inpris ex moms]]</f>
        <v>1070.44</v>
      </c>
      <c r="M3785" s="2">
        <f>MIN(Tabell2[[#This Row],[Bokat]]*Tabell2[[#This Row],[Inpris ex moms]],Tabell2[[#This Row],[Totalt lagervärde ex moms]])</f>
        <v>0</v>
      </c>
      <c r="N3785" s="2">
        <f>Tabell2[[#This Row],[Totalt lagervärde ex moms]]-Tabell2[[#This Row],[Varav bokat ex moms]]</f>
        <v>1070.44</v>
      </c>
    </row>
    <row r="3786" spans="1:14" x14ac:dyDescent="0.2">
      <c r="A3786" t="s">
        <v>5296</v>
      </c>
      <c r="B3786" t="s">
        <v>5297</v>
      </c>
      <c r="C3786" s="2">
        <v>459</v>
      </c>
      <c r="D3786" s="2">
        <v>321</v>
      </c>
      <c r="E3786" s="2">
        <v>267.61</v>
      </c>
      <c r="F3786" s="2">
        <v>214.08800000000002</v>
      </c>
      <c r="G3786">
        <v>5</v>
      </c>
      <c r="H3786">
        <v>0</v>
      </c>
      <c r="I3786" s="2">
        <f>Tabell2[[#This Row],[Inköpspris (SEK)]]*Tabell2[[#This Row],[Antal]]</f>
        <v>1338.0500000000002</v>
      </c>
      <c r="J3786" s="2">
        <f>MIN(Tabell2[[#This Row],[Bokat]]*Tabell2[[#This Row],[Inköpspris (SEK)]],Tabell2[[#This Row],[Totalt lagervärde ink moms]])</f>
        <v>0</v>
      </c>
      <c r="K3786" s="2">
        <f>Tabell2[[#This Row],[Totalt lagervärde ink moms]]-Tabell2[[#This Row],[Varav bokat ink moms]]</f>
        <v>1338.0500000000002</v>
      </c>
      <c r="L3786" s="2">
        <f>Tabell2[[#This Row],[Antal]]*Tabell2[[#This Row],[Inpris ex moms]]</f>
        <v>1070.44</v>
      </c>
      <c r="M3786" s="2">
        <f>MIN(Tabell2[[#This Row],[Bokat]]*Tabell2[[#This Row],[Inpris ex moms]],Tabell2[[#This Row],[Totalt lagervärde ex moms]])</f>
        <v>0</v>
      </c>
      <c r="N3786" s="2">
        <f>Tabell2[[#This Row],[Totalt lagervärde ex moms]]-Tabell2[[#This Row],[Varav bokat ex moms]]</f>
        <v>1070.44</v>
      </c>
    </row>
    <row r="3787" spans="1:14" x14ac:dyDescent="0.2">
      <c r="A3787" t="s">
        <v>5298</v>
      </c>
      <c r="B3787" t="s">
        <v>5299</v>
      </c>
      <c r="C3787" s="2">
        <v>459</v>
      </c>
      <c r="D3787" s="2">
        <v>321</v>
      </c>
      <c r="E3787" s="2">
        <v>267.61</v>
      </c>
      <c r="F3787" s="2">
        <v>214.08800000000002</v>
      </c>
      <c r="G3787">
        <v>5</v>
      </c>
      <c r="H3787">
        <v>0</v>
      </c>
      <c r="I3787" s="2">
        <f>Tabell2[[#This Row],[Inköpspris (SEK)]]*Tabell2[[#This Row],[Antal]]</f>
        <v>1338.0500000000002</v>
      </c>
      <c r="J3787" s="2">
        <f>MIN(Tabell2[[#This Row],[Bokat]]*Tabell2[[#This Row],[Inköpspris (SEK)]],Tabell2[[#This Row],[Totalt lagervärde ink moms]])</f>
        <v>0</v>
      </c>
      <c r="K3787" s="2">
        <f>Tabell2[[#This Row],[Totalt lagervärde ink moms]]-Tabell2[[#This Row],[Varav bokat ink moms]]</f>
        <v>1338.0500000000002</v>
      </c>
      <c r="L3787" s="2">
        <f>Tabell2[[#This Row],[Antal]]*Tabell2[[#This Row],[Inpris ex moms]]</f>
        <v>1070.44</v>
      </c>
      <c r="M3787" s="2">
        <f>MIN(Tabell2[[#This Row],[Bokat]]*Tabell2[[#This Row],[Inpris ex moms]],Tabell2[[#This Row],[Totalt lagervärde ex moms]])</f>
        <v>0</v>
      </c>
      <c r="N3787" s="2">
        <f>Tabell2[[#This Row],[Totalt lagervärde ex moms]]-Tabell2[[#This Row],[Varav bokat ex moms]]</f>
        <v>1070.44</v>
      </c>
    </row>
    <row r="3788" spans="1:14" x14ac:dyDescent="0.2">
      <c r="A3788" t="s">
        <v>14167</v>
      </c>
      <c r="B3788" t="s">
        <v>14168</v>
      </c>
      <c r="C3788" s="2">
        <v>265</v>
      </c>
      <c r="D3788" s="2">
        <v>159</v>
      </c>
      <c r="E3788" s="2">
        <v>154.5</v>
      </c>
      <c r="F3788" s="2">
        <v>123.60000000000001</v>
      </c>
      <c r="G3788">
        <v>14</v>
      </c>
      <c r="H3788">
        <v>0</v>
      </c>
      <c r="I3788" s="2">
        <f>Tabell2[[#This Row],[Inköpspris (SEK)]]*Tabell2[[#This Row],[Antal]]</f>
        <v>2163</v>
      </c>
      <c r="J3788" s="2">
        <f>MIN(Tabell2[[#This Row],[Bokat]]*Tabell2[[#This Row],[Inköpspris (SEK)]],Tabell2[[#This Row],[Totalt lagervärde ink moms]])</f>
        <v>0</v>
      </c>
      <c r="K3788" s="2">
        <f>Tabell2[[#This Row],[Totalt lagervärde ink moms]]-Tabell2[[#This Row],[Varav bokat ink moms]]</f>
        <v>2163</v>
      </c>
      <c r="L3788" s="2">
        <f>Tabell2[[#This Row],[Antal]]*Tabell2[[#This Row],[Inpris ex moms]]</f>
        <v>1730.4</v>
      </c>
      <c r="M3788" s="2">
        <f>MIN(Tabell2[[#This Row],[Bokat]]*Tabell2[[#This Row],[Inpris ex moms]],Tabell2[[#This Row],[Totalt lagervärde ex moms]])</f>
        <v>0</v>
      </c>
      <c r="N3788" s="2">
        <f>Tabell2[[#This Row],[Totalt lagervärde ex moms]]-Tabell2[[#This Row],[Varav bokat ex moms]]</f>
        <v>1730.4</v>
      </c>
    </row>
    <row r="3789" spans="1:14" x14ac:dyDescent="0.2">
      <c r="A3789" t="s">
        <v>12086</v>
      </c>
      <c r="B3789" t="s">
        <v>12087</v>
      </c>
      <c r="C3789" s="2">
        <v>509</v>
      </c>
      <c r="D3789" s="2">
        <v>305</v>
      </c>
      <c r="E3789" s="2">
        <v>296.7</v>
      </c>
      <c r="F3789" s="2">
        <v>237.36</v>
      </c>
      <c r="G3789">
        <v>1</v>
      </c>
      <c r="H3789">
        <v>0</v>
      </c>
      <c r="I3789" s="2">
        <f>Tabell2[[#This Row],[Inköpspris (SEK)]]*Tabell2[[#This Row],[Antal]]</f>
        <v>296.7</v>
      </c>
      <c r="J3789" s="2">
        <f>MIN(Tabell2[[#This Row],[Bokat]]*Tabell2[[#This Row],[Inköpspris (SEK)]],Tabell2[[#This Row],[Totalt lagervärde ink moms]])</f>
        <v>0</v>
      </c>
      <c r="K3789" s="2">
        <f>Tabell2[[#This Row],[Totalt lagervärde ink moms]]-Tabell2[[#This Row],[Varav bokat ink moms]]</f>
        <v>296.7</v>
      </c>
      <c r="L3789" s="2">
        <f>Tabell2[[#This Row],[Antal]]*Tabell2[[#This Row],[Inpris ex moms]]</f>
        <v>237.36</v>
      </c>
      <c r="M3789" s="2">
        <f>MIN(Tabell2[[#This Row],[Bokat]]*Tabell2[[#This Row],[Inpris ex moms]],Tabell2[[#This Row],[Totalt lagervärde ex moms]])</f>
        <v>0</v>
      </c>
      <c r="N3789" s="2">
        <f>Tabell2[[#This Row],[Totalt lagervärde ex moms]]-Tabell2[[#This Row],[Varav bokat ex moms]]</f>
        <v>237.36</v>
      </c>
    </row>
    <row r="3790" spans="1:14" x14ac:dyDescent="0.2">
      <c r="A3790" t="s">
        <v>452</v>
      </c>
      <c r="B3790" t="s">
        <v>453</v>
      </c>
      <c r="C3790" s="2">
        <v>669</v>
      </c>
      <c r="D3790" s="2">
        <v>468</v>
      </c>
      <c r="E3790" s="2">
        <v>389.95</v>
      </c>
      <c r="F3790" s="2">
        <v>311.96000000000004</v>
      </c>
      <c r="G3790">
        <v>1</v>
      </c>
      <c r="H3790">
        <v>0</v>
      </c>
      <c r="I3790" s="2">
        <f>Tabell2[[#This Row],[Inköpspris (SEK)]]*Tabell2[[#This Row],[Antal]]</f>
        <v>389.95</v>
      </c>
      <c r="J3790" s="2">
        <f>MIN(Tabell2[[#This Row],[Bokat]]*Tabell2[[#This Row],[Inköpspris (SEK)]],Tabell2[[#This Row],[Totalt lagervärde ink moms]])</f>
        <v>0</v>
      </c>
      <c r="K3790" s="2">
        <f>Tabell2[[#This Row],[Totalt lagervärde ink moms]]-Tabell2[[#This Row],[Varav bokat ink moms]]</f>
        <v>389.95</v>
      </c>
      <c r="L3790" s="2">
        <f>Tabell2[[#This Row],[Antal]]*Tabell2[[#This Row],[Inpris ex moms]]</f>
        <v>311.96000000000004</v>
      </c>
      <c r="M3790" s="2">
        <f>MIN(Tabell2[[#This Row],[Bokat]]*Tabell2[[#This Row],[Inpris ex moms]],Tabell2[[#This Row],[Totalt lagervärde ex moms]])</f>
        <v>0</v>
      </c>
      <c r="N3790" s="2">
        <f>Tabell2[[#This Row],[Totalt lagervärde ex moms]]-Tabell2[[#This Row],[Varav bokat ex moms]]</f>
        <v>311.96000000000004</v>
      </c>
    </row>
    <row r="3791" spans="1:14" x14ac:dyDescent="0.2">
      <c r="A3791" t="s">
        <v>454</v>
      </c>
      <c r="B3791" t="s">
        <v>455</v>
      </c>
      <c r="C3791" s="2">
        <v>669</v>
      </c>
      <c r="D3791" s="2">
        <v>468</v>
      </c>
      <c r="E3791" s="2">
        <v>389.95</v>
      </c>
      <c r="F3791" s="2">
        <v>311.96000000000004</v>
      </c>
      <c r="G3791">
        <v>1</v>
      </c>
      <c r="H3791">
        <v>0</v>
      </c>
      <c r="I3791" s="2">
        <f>Tabell2[[#This Row],[Inköpspris (SEK)]]*Tabell2[[#This Row],[Antal]]</f>
        <v>389.95</v>
      </c>
      <c r="J3791" s="2">
        <f>MIN(Tabell2[[#This Row],[Bokat]]*Tabell2[[#This Row],[Inköpspris (SEK)]],Tabell2[[#This Row],[Totalt lagervärde ink moms]])</f>
        <v>0</v>
      </c>
      <c r="K3791" s="2">
        <f>Tabell2[[#This Row],[Totalt lagervärde ink moms]]-Tabell2[[#This Row],[Varav bokat ink moms]]</f>
        <v>389.95</v>
      </c>
      <c r="L3791" s="2">
        <f>Tabell2[[#This Row],[Antal]]*Tabell2[[#This Row],[Inpris ex moms]]</f>
        <v>311.96000000000004</v>
      </c>
      <c r="M3791" s="2">
        <f>MIN(Tabell2[[#This Row],[Bokat]]*Tabell2[[#This Row],[Inpris ex moms]],Tabell2[[#This Row],[Totalt lagervärde ex moms]])</f>
        <v>0</v>
      </c>
      <c r="N3791" s="2">
        <f>Tabell2[[#This Row],[Totalt lagervärde ex moms]]-Tabell2[[#This Row],[Varav bokat ex moms]]</f>
        <v>311.96000000000004</v>
      </c>
    </row>
    <row r="3792" spans="1:14" x14ac:dyDescent="0.2">
      <c r="A3792" t="s">
        <v>456</v>
      </c>
      <c r="B3792" t="s">
        <v>457</v>
      </c>
      <c r="C3792" s="2">
        <v>669</v>
      </c>
      <c r="D3792" s="2">
        <v>468</v>
      </c>
      <c r="E3792" s="2">
        <v>389.95</v>
      </c>
      <c r="F3792" s="2">
        <v>311.96000000000004</v>
      </c>
      <c r="G3792">
        <v>1</v>
      </c>
      <c r="H3792">
        <v>0</v>
      </c>
      <c r="I3792" s="2">
        <f>Tabell2[[#This Row],[Inköpspris (SEK)]]*Tabell2[[#This Row],[Antal]]</f>
        <v>389.95</v>
      </c>
      <c r="J3792" s="2">
        <f>MIN(Tabell2[[#This Row],[Bokat]]*Tabell2[[#This Row],[Inköpspris (SEK)]],Tabell2[[#This Row],[Totalt lagervärde ink moms]])</f>
        <v>0</v>
      </c>
      <c r="K3792" s="2">
        <f>Tabell2[[#This Row],[Totalt lagervärde ink moms]]-Tabell2[[#This Row],[Varav bokat ink moms]]</f>
        <v>389.95</v>
      </c>
      <c r="L3792" s="2">
        <f>Tabell2[[#This Row],[Antal]]*Tabell2[[#This Row],[Inpris ex moms]]</f>
        <v>311.96000000000004</v>
      </c>
      <c r="M3792" s="2">
        <f>MIN(Tabell2[[#This Row],[Bokat]]*Tabell2[[#This Row],[Inpris ex moms]],Tabell2[[#This Row],[Totalt lagervärde ex moms]])</f>
        <v>0</v>
      </c>
      <c r="N3792" s="2">
        <f>Tabell2[[#This Row],[Totalt lagervärde ex moms]]-Tabell2[[#This Row],[Varav bokat ex moms]]</f>
        <v>311.96000000000004</v>
      </c>
    </row>
    <row r="3793" spans="1:14" x14ac:dyDescent="0.2">
      <c r="A3793" t="s">
        <v>448</v>
      </c>
      <c r="B3793" t="s">
        <v>449</v>
      </c>
      <c r="C3793" s="2">
        <v>669</v>
      </c>
      <c r="D3793" s="2">
        <v>468</v>
      </c>
      <c r="E3793" s="2">
        <v>389.95</v>
      </c>
      <c r="F3793" s="2">
        <v>311.96000000000004</v>
      </c>
      <c r="G3793">
        <v>1</v>
      </c>
      <c r="H3793">
        <v>0</v>
      </c>
      <c r="I3793" s="2">
        <f>Tabell2[[#This Row],[Inköpspris (SEK)]]*Tabell2[[#This Row],[Antal]]</f>
        <v>389.95</v>
      </c>
      <c r="J3793" s="2">
        <f>MIN(Tabell2[[#This Row],[Bokat]]*Tabell2[[#This Row],[Inköpspris (SEK)]],Tabell2[[#This Row],[Totalt lagervärde ink moms]])</f>
        <v>0</v>
      </c>
      <c r="K3793" s="2">
        <f>Tabell2[[#This Row],[Totalt lagervärde ink moms]]-Tabell2[[#This Row],[Varav bokat ink moms]]</f>
        <v>389.95</v>
      </c>
      <c r="L3793" s="2">
        <f>Tabell2[[#This Row],[Antal]]*Tabell2[[#This Row],[Inpris ex moms]]</f>
        <v>311.96000000000004</v>
      </c>
      <c r="M3793" s="2">
        <f>MIN(Tabell2[[#This Row],[Bokat]]*Tabell2[[#This Row],[Inpris ex moms]],Tabell2[[#This Row],[Totalt lagervärde ex moms]])</f>
        <v>0</v>
      </c>
      <c r="N3793" s="2">
        <f>Tabell2[[#This Row],[Totalt lagervärde ex moms]]-Tabell2[[#This Row],[Varav bokat ex moms]]</f>
        <v>311.96000000000004</v>
      </c>
    </row>
    <row r="3794" spans="1:14" x14ac:dyDescent="0.2">
      <c r="A3794" t="s">
        <v>450</v>
      </c>
      <c r="B3794" t="s">
        <v>451</v>
      </c>
      <c r="C3794" s="2">
        <v>669</v>
      </c>
      <c r="D3794" s="2">
        <v>468</v>
      </c>
      <c r="E3794" s="2">
        <v>389.95</v>
      </c>
      <c r="F3794" s="2">
        <v>311.96000000000004</v>
      </c>
      <c r="G3794">
        <v>1</v>
      </c>
      <c r="H3794">
        <v>0</v>
      </c>
      <c r="I3794" s="2">
        <f>Tabell2[[#This Row],[Inköpspris (SEK)]]*Tabell2[[#This Row],[Antal]]</f>
        <v>389.95</v>
      </c>
      <c r="J3794" s="2">
        <f>MIN(Tabell2[[#This Row],[Bokat]]*Tabell2[[#This Row],[Inköpspris (SEK)]],Tabell2[[#This Row],[Totalt lagervärde ink moms]])</f>
        <v>0</v>
      </c>
      <c r="K3794" s="2">
        <f>Tabell2[[#This Row],[Totalt lagervärde ink moms]]-Tabell2[[#This Row],[Varav bokat ink moms]]</f>
        <v>389.95</v>
      </c>
      <c r="L3794" s="2">
        <f>Tabell2[[#This Row],[Antal]]*Tabell2[[#This Row],[Inpris ex moms]]</f>
        <v>311.96000000000004</v>
      </c>
      <c r="M3794" s="2">
        <f>MIN(Tabell2[[#This Row],[Bokat]]*Tabell2[[#This Row],[Inpris ex moms]],Tabell2[[#This Row],[Totalt lagervärde ex moms]])</f>
        <v>0</v>
      </c>
      <c r="N3794" s="2">
        <f>Tabell2[[#This Row],[Totalt lagervärde ex moms]]-Tabell2[[#This Row],[Varav bokat ex moms]]</f>
        <v>311.96000000000004</v>
      </c>
    </row>
    <row r="3795" spans="1:14" x14ac:dyDescent="0.2">
      <c r="A3795" t="s">
        <v>12198</v>
      </c>
      <c r="B3795" t="s">
        <v>12199</v>
      </c>
      <c r="C3795" s="2">
        <v>1389</v>
      </c>
      <c r="D3795" s="2">
        <v>833</v>
      </c>
      <c r="E3795" s="2">
        <v>809.6</v>
      </c>
      <c r="F3795" s="2">
        <v>647.68000000000006</v>
      </c>
      <c r="G3795">
        <v>1</v>
      </c>
      <c r="H3795">
        <v>0</v>
      </c>
      <c r="I3795" s="2">
        <f>Tabell2[[#This Row],[Inköpspris (SEK)]]*Tabell2[[#This Row],[Antal]]</f>
        <v>809.6</v>
      </c>
      <c r="J3795" s="2">
        <f>MIN(Tabell2[[#This Row],[Bokat]]*Tabell2[[#This Row],[Inköpspris (SEK)]],Tabell2[[#This Row],[Totalt lagervärde ink moms]])</f>
        <v>0</v>
      </c>
      <c r="K3795" s="2">
        <f>Tabell2[[#This Row],[Totalt lagervärde ink moms]]-Tabell2[[#This Row],[Varav bokat ink moms]]</f>
        <v>809.6</v>
      </c>
      <c r="L3795" s="2">
        <f>Tabell2[[#This Row],[Antal]]*Tabell2[[#This Row],[Inpris ex moms]]</f>
        <v>647.68000000000006</v>
      </c>
      <c r="M3795" s="2">
        <f>MIN(Tabell2[[#This Row],[Bokat]]*Tabell2[[#This Row],[Inpris ex moms]],Tabell2[[#This Row],[Totalt lagervärde ex moms]])</f>
        <v>0</v>
      </c>
      <c r="N3795" s="2">
        <f>Tabell2[[#This Row],[Totalt lagervärde ex moms]]-Tabell2[[#This Row],[Varav bokat ex moms]]</f>
        <v>647.68000000000006</v>
      </c>
    </row>
    <row r="3796" spans="1:14" x14ac:dyDescent="0.2">
      <c r="A3796" t="s">
        <v>14581</v>
      </c>
      <c r="B3796" t="s">
        <v>14582</v>
      </c>
      <c r="C3796" s="2">
        <v>459</v>
      </c>
      <c r="D3796" s="2">
        <v>275</v>
      </c>
      <c r="E3796" s="2">
        <v>267.5</v>
      </c>
      <c r="F3796" s="2">
        <v>214</v>
      </c>
      <c r="G3796">
        <v>1</v>
      </c>
      <c r="H3796">
        <v>0</v>
      </c>
      <c r="I3796" s="2">
        <f>Tabell2[[#This Row],[Inköpspris (SEK)]]*Tabell2[[#This Row],[Antal]]</f>
        <v>267.5</v>
      </c>
      <c r="J3796" s="2">
        <f>MIN(Tabell2[[#This Row],[Bokat]]*Tabell2[[#This Row],[Inköpspris (SEK)]],Tabell2[[#This Row],[Totalt lagervärde ink moms]])</f>
        <v>0</v>
      </c>
      <c r="K3796" s="2">
        <f>Tabell2[[#This Row],[Totalt lagervärde ink moms]]-Tabell2[[#This Row],[Varav bokat ink moms]]</f>
        <v>267.5</v>
      </c>
      <c r="L3796" s="2">
        <f>Tabell2[[#This Row],[Antal]]*Tabell2[[#This Row],[Inpris ex moms]]</f>
        <v>214</v>
      </c>
      <c r="M3796" s="2">
        <f>MIN(Tabell2[[#This Row],[Bokat]]*Tabell2[[#This Row],[Inpris ex moms]],Tabell2[[#This Row],[Totalt lagervärde ex moms]])</f>
        <v>0</v>
      </c>
      <c r="N3796" s="2">
        <f>Tabell2[[#This Row],[Totalt lagervärde ex moms]]-Tabell2[[#This Row],[Varav bokat ex moms]]</f>
        <v>214</v>
      </c>
    </row>
    <row r="3797" spans="1:14" x14ac:dyDescent="0.2">
      <c r="A3797" t="s">
        <v>7758</v>
      </c>
      <c r="B3797" t="s">
        <v>7759</v>
      </c>
      <c r="C3797" s="2">
        <v>1199</v>
      </c>
      <c r="D3797" s="2">
        <v>839</v>
      </c>
      <c r="E3797" s="2">
        <v>698.75</v>
      </c>
      <c r="F3797" s="2">
        <v>559</v>
      </c>
      <c r="G3797">
        <v>1</v>
      </c>
      <c r="H3797">
        <v>0</v>
      </c>
      <c r="I3797" s="2">
        <f>Tabell2[[#This Row],[Inköpspris (SEK)]]*Tabell2[[#This Row],[Antal]]</f>
        <v>698.75</v>
      </c>
      <c r="J3797" s="2">
        <f>MIN(Tabell2[[#This Row],[Bokat]]*Tabell2[[#This Row],[Inköpspris (SEK)]],Tabell2[[#This Row],[Totalt lagervärde ink moms]])</f>
        <v>0</v>
      </c>
      <c r="K3797" s="2">
        <f>Tabell2[[#This Row],[Totalt lagervärde ink moms]]-Tabell2[[#This Row],[Varav bokat ink moms]]</f>
        <v>698.75</v>
      </c>
      <c r="L3797" s="2">
        <f>Tabell2[[#This Row],[Antal]]*Tabell2[[#This Row],[Inpris ex moms]]</f>
        <v>559</v>
      </c>
      <c r="M3797" s="2">
        <f>MIN(Tabell2[[#This Row],[Bokat]]*Tabell2[[#This Row],[Inpris ex moms]],Tabell2[[#This Row],[Totalt lagervärde ex moms]])</f>
        <v>0</v>
      </c>
      <c r="N3797" s="2">
        <f>Tabell2[[#This Row],[Totalt lagervärde ex moms]]-Tabell2[[#This Row],[Varav bokat ex moms]]</f>
        <v>559</v>
      </c>
    </row>
    <row r="3798" spans="1:14" x14ac:dyDescent="0.2">
      <c r="A3798" t="s">
        <v>13423</v>
      </c>
      <c r="B3798" t="s">
        <v>13424</v>
      </c>
      <c r="C3798" s="2">
        <v>1365</v>
      </c>
      <c r="D3798" s="2">
        <v>819</v>
      </c>
      <c r="E3798" s="2">
        <v>795.44</v>
      </c>
      <c r="F3798" s="2">
        <v>636.35200000000009</v>
      </c>
      <c r="G3798">
        <v>2</v>
      </c>
      <c r="H3798">
        <v>0</v>
      </c>
      <c r="I3798" s="2">
        <f>Tabell2[[#This Row],[Inköpspris (SEK)]]*Tabell2[[#This Row],[Antal]]</f>
        <v>1590.88</v>
      </c>
      <c r="J3798" s="2">
        <f>MIN(Tabell2[[#This Row],[Bokat]]*Tabell2[[#This Row],[Inköpspris (SEK)]],Tabell2[[#This Row],[Totalt lagervärde ink moms]])</f>
        <v>0</v>
      </c>
      <c r="K3798" s="2">
        <f>Tabell2[[#This Row],[Totalt lagervärde ink moms]]-Tabell2[[#This Row],[Varav bokat ink moms]]</f>
        <v>1590.88</v>
      </c>
      <c r="L3798" s="2">
        <f>Tabell2[[#This Row],[Antal]]*Tabell2[[#This Row],[Inpris ex moms]]</f>
        <v>1272.7040000000002</v>
      </c>
      <c r="M3798" s="2">
        <f>MIN(Tabell2[[#This Row],[Bokat]]*Tabell2[[#This Row],[Inpris ex moms]],Tabell2[[#This Row],[Totalt lagervärde ex moms]])</f>
        <v>0</v>
      </c>
      <c r="N3798" s="2">
        <f>Tabell2[[#This Row],[Totalt lagervärde ex moms]]-Tabell2[[#This Row],[Varav bokat ex moms]]</f>
        <v>1272.7040000000002</v>
      </c>
    </row>
    <row r="3799" spans="1:14" x14ac:dyDescent="0.2">
      <c r="A3799" t="s">
        <v>191</v>
      </c>
      <c r="B3799" t="s">
        <v>192</v>
      </c>
      <c r="C3799" s="2">
        <v>405</v>
      </c>
      <c r="D3799" s="2">
        <v>284</v>
      </c>
      <c r="E3799" s="2">
        <v>235.95</v>
      </c>
      <c r="F3799" s="2">
        <v>188.76000000000002</v>
      </c>
      <c r="G3799">
        <v>2</v>
      </c>
      <c r="H3799">
        <v>0</v>
      </c>
      <c r="I3799" s="2">
        <f>Tabell2[[#This Row],[Inköpspris (SEK)]]*Tabell2[[#This Row],[Antal]]</f>
        <v>471.9</v>
      </c>
      <c r="J3799" s="2">
        <f>MIN(Tabell2[[#This Row],[Bokat]]*Tabell2[[#This Row],[Inköpspris (SEK)]],Tabell2[[#This Row],[Totalt lagervärde ink moms]])</f>
        <v>0</v>
      </c>
      <c r="K3799" s="2">
        <f>Tabell2[[#This Row],[Totalt lagervärde ink moms]]-Tabell2[[#This Row],[Varav bokat ink moms]]</f>
        <v>471.9</v>
      </c>
      <c r="L3799" s="2">
        <f>Tabell2[[#This Row],[Antal]]*Tabell2[[#This Row],[Inpris ex moms]]</f>
        <v>377.52000000000004</v>
      </c>
      <c r="M3799" s="2">
        <f>MIN(Tabell2[[#This Row],[Bokat]]*Tabell2[[#This Row],[Inpris ex moms]],Tabell2[[#This Row],[Totalt lagervärde ex moms]])</f>
        <v>0</v>
      </c>
      <c r="N3799" s="2">
        <f>Tabell2[[#This Row],[Totalt lagervärde ex moms]]-Tabell2[[#This Row],[Varav bokat ex moms]]</f>
        <v>377.52000000000004</v>
      </c>
    </row>
    <row r="3800" spans="1:14" x14ac:dyDescent="0.2">
      <c r="A3800" t="s">
        <v>193</v>
      </c>
      <c r="B3800" t="s">
        <v>194</v>
      </c>
      <c r="C3800" s="2">
        <v>405</v>
      </c>
      <c r="D3800" s="2">
        <v>284</v>
      </c>
      <c r="E3800" s="2">
        <v>235.95</v>
      </c>
      <c r="F3800" s="2">
        <v>188.76000000000002</v>
      </c>
      <c r="G3800">
        <v>1</v>
      </c>
      <c r="H3800">
        <v>0</v>
      </c>
      <c r="I3800" s="2">
        <f>Tabell2[[#This Row],[Inköpspris (SEK)]]*Tabell2[[#This Row],[Antal]]</f>
        <v>235.95</v>
      </c>
      <c r="J3800" s="2">
        <f>MIN(Tabell2[[#This Row],[Bokat]]*Tabell2[[#This Row],[Inköpspris (SEK)]],Tabell2[[#This Row],[Totalt lagervärde ink moms]])</f>
        <v>0</v>
      </c>
      <c r="K3800" s="2">
        <f>Tabell2[[#This Row],[Totalt lagervärde ink moms]]-Tabell2[[#This Row],[Varav bokat ink moms]]</f>
        <v>235.95</v>
      </c>
      <c r="L3800" s="2">
        <f>Tabell2[[#This Row],[Antal]]*Tabell2[[#This Row],[Inpris ex moms]]</f>
        <v>188.76000000000002</v>
      </c>
      <c r="M3800" s="2">
        <f>MIN(Tabell2[[#This Row],[Bokat]]*Tabell2[[#This Row],[Inpris ex moms]],Tabell2[[#This Row],[Totalt lagervärde ex moms]])</f>
        <v>0</v>
      </c>
      <c r="N3800" s="2">
        <f>Tabell2[[#This Row],[Totalt lagervärde ex moms]]-Tabell2[[#This Row],[Varav bokat ex moms]]</f>
        <v>188.76000000000002</v>
      </c>
    </row>
    <row r="3801" spans="1:14" x14ac:dyDescent="0.2">
      <c r="A3801" t="s">
        <v>205</v>
      </c>
      <c r="B3801" t="s">
        <v>206</v>
      </c>
      <c r="C3801" s="2">
        <v>405</v>
      </c>
      <c r="D3801" s="2">
        <v>284</v>
      </c>
      <c r="E3801" s="2">
        <v>235.95</v>
      </c>
      <c r="F3801" s="2">
        <v>188.76000000000002</v>
      </c>
      <c r="G3801">
        <v>2</v>
      </c>
      <c r="H3801">
        <v>0</v>
      </c>
      <c r="I3801" s="2">
        <f>Tabell2[[#This Row],[Inköpspris (SEK)]]*Tabell2[[#This Row],[Antal]]</f>
        <v>471.9</v>
      </c>
      <c r="J3801" s="2">
        <f>MIN(Tabell2[[#This Row],[Bokat]]*Tabell2[[#This Row],[Inköpspris (SEK)]],Tabell2[[#This Row],[Totalt lagervärde ink moms]])</f>
        <v>0</v>
      </c>
      <c r="K3801" s="2">
        <f>Tabell2[[#This Row],[Totalt lagervärde ink moms]]-Tabell2[[#This Row],[Varav bokat ink moms]]</f>
        <v>471.9</v>
      </c>
      <c r="L3801" s="2">
        <f>Tabell2[[#This Row],[Antal]]*Tabell2[[#This Row],[Inpris ex moms]]</f>
        <v>377.52000000000004</v>
      </c>
      <c r="M3801" s="2">
        <f>MIN(Tabell2[[#This Row],[Bokat]]*Tabell2[[#This Row],[Inpris ex moms]],Tabell2[[#This Row],[Totalt lagervärde ex moms]])</f>
        <v>0</v>
      </c>
      <c r="N3801" s="2">
        <f>Tabell2[[#This Row],[Totalt lagervärde ex moms]]-Tabell2[[#This Row],[Varav bokat ex moms]]</f>
        <v>377.52000000000004</v>
      </c>
    </row>
    <row r="3802" spans="1:14" x14ac:dyDescent="0.2">
      <c r="A3802" t="s">
        <v>6793</v>
      </c>
      <c r="B3802" t="s">
        <v>6794</v>
      </c>
      <c r="C3802" s="2">
        <v>159</v>
      </c>
      <c r="D3802" s="2">
        <v>135</v>
      </c>
      <c r="E3802" s="2">
        <v>92.63</v>
      </c>
      <c r="F3802" s="2">
        <v>74.103999999999999</v>
      </c>
      <c r="G3802">
        <v>5</v>
      </c>
      <c r="H3802">
        <v>0</v>
      </c>
      <c r="I3802" s="2">
        <f>Tabell2[[#This Row],[Inköpspris (SEK)]]*Tabell2[[#This Row],[Antal]]</f>
        <v>463.15</v>
      </c>
      <c r="J3802" s="2">
        <f>MIN(Tabell2[[#This Row],[Bokat]]*Tabell2[[#This Row],[Inköpspris (SEK)]],Tabell2[[#This Row],[Totalt lagervärde ink moms]])</f>
        <v>0</v>
      </c>
      <c r="K3802" s="2">
        <f>Tabell2[[#This Row],[Totalt lagervärde ink moms]]-Tabell2[[#This Row],[Varav bokat ink moms]]</f>
        <v>463.15</v>
      </c>
      <c r="L3802" s="2">
        <f>Tabell2[[#This Row],[Antal]]*Tabell2[[#This Row],[Inpris ex moms]]</f>
        <v>370.52</v>
      </c>
      <c r="M3802" s="2">
        <f>MIN(Tabell2[[#This Row],[Bokat]]*Tabell2[[#This Row],[Inpris ex moms]],Tabell2[[#This Row],[Totalt lagervärde ex moms]])</f>
        <v>0</v>
      </c>
      <c r="N3802" s="2">
        <f>Tabell2[[#This Row],[Totalt lagervärde ex moms]]-Tabell2[[#This Row],[Varav bokat ex moms]]</f>
        <v>370.52</v>
      </c>
    </row>
    <row r="3803" spans="1:14" x14ac:dyDescent="0.2">
      <c r="A3803" t="s">
        <v>6795</v>
      </c>
      <c r="B3803" t="s">
        <v>6796</v>
      </c>
      <c r="C3803" s="2">
        <v>159</v>
      </c>
      <c r="D3803" s="2">
        <v>95</v>
      </c>
      <c r="E3803" s="2">
        <v>92.63</v>
      </c>
      <c r="F3803" s="2">
        <v>74.103999999999999</v>
      </c>
      <c r="G3803">
        <v>8</v>
      </c>
      <c r="H3803">
        <v>0</v>
      </c>
      <c r="I3803" s="2">
        <f>Tabell2[[#This Row],[Inköpspris (SEK)]]*Tabell2[[#This Row],[Antal]]</f>
        <v>741.04</v>
      </c>
      <c r="J3803" s="2">
        <f>MIN(Tabell2[[#This Row],[Bokat]]*Tabell2[[#This Row],[Inköpspris (SEK)]],Tabell2[[#This Row],[Totalt lagervärde ink moms]])</f>
        <v>0</v>
      </c>
      <c r="K3803" s="2">
        <f>Tabell2[[#This Row],[Totalt lagervärde ink moms]]-Tabell2[[#This Row],[Varav bokat ink moms]]</f>
        <v>741.04</v>
      </c>
      <c r="L3803" s="2">
        <f>Tabell2[[#This Row],[Antal]]*Tabell2[[#This Row],[Inpris ex moms]]</f>
        <v>592.83199999999999</v>
      </c>
      <c r="M3803" s="2">
        <f>MIN(Tabell2[[#This Row],[Bokat]]*Tabell2[[#This Row],[Inpris ex moms]],Tabell2[[#This Row],[Totalt lagervärde ex moms]])</f>
        <v>0</v>
      </c>
      <c r="N3803" s="2">
        <f>Tabell2[[#This Row],[Totalt lagervärde ex moms]]-Tabell2[[#This Row],[Varav bokat ex moms]]</f>
        <v>592.83199999999999</v>
      </c>
    </row>
    <row r="3804" spans="1:14" x14ac:dyDescent="0.2">
      <c r="A3804" t="s">
        <v>10808</v>
      </c>
      <c r="B3804" t="s">
        <v>10809</v>
      </c>
      <c r="C3804" s="2">
        <v>359</v>
      </c>
      <c r="D3804" s="2">
        <v>251</v>
      </c>
      <c r="E3804" s="2">
        <v>209.13</v>
      </c>
      <c r="F3804" s="2">
        <v>167.3</v>
      </c>
      <c r="G3804">
        <v>3</v>
      </c>
      <c r="H3804">
        <v>0</v>
      </c>
      <c r="I3804" s="2">
        <f>Tabell2[[#This Row],[Inköpspris (SEK)]]*Tabell2[[#This Row],[Antal]]</f>
        <v>627.39</v>
      </c>
      <c r="J3804" s="2">
        <f>MIN(Tabell2[[#This Row],[Bokat]]*Tabell2[[#This Row],[Inköpspris (SEK)]],Tabell2[[#This Row],[Totalt lagervärde ink moms]])</f>
        <v>0</v>
      </c>
      <c r="K3804" s="2">
        <f>Tabell2[[#This Row],[Totalt lagervärde ink moms]]-Tabell2[[#This Row],[Varav bokat ink moms]]</f>
        <v>627.39</v>
      </c>
      <c r="L3804" s="2">
        <f>Tabell2[[#This Row],[Antal]]*Tabell2[[#This Row],[Inpris ex moms]]</f>
        <v>501.90000000000003</v>
      </c>
      <c r="M3804" s="2">
        <f>MIN(Tabell2[[#This Row],[Bokat]]*Tabell2[[#This Row],[Inpris ex moms]],Tabell2[[#This Row],[Totalt lagervärde ex moms]])</f>
        <v>0</v>
      </c>
      <c r="N3804" s="2">
        <f>Tabell2[[#This Row],[Totalt lagervärde ex moms]]-Tabell2[[#This Row],[Varav bokat ex moms]]</f>
        <v>501.90000000000003</v>
      </c>
    </row>
    <row r="3805" spans="1:14" x14ac:dyDescent="0.2">
      <c r="A3805" t="s">
        <v>10712</v>
      </c>
      <c r="B3805" t="s">
        <v>10713</v>
      </c>
      <c r="C3805" s="2">
        <v>149</v>
      </c>
      <c r="D3805" s="2">
        <v>104</v>
      </c>
      <c r="E3805" s="2">
        <v>86.79</v>
      </c>
      <c r="F3805" s="2">
        <v>69.432000000000002</v>
      </c>
      <c r="G3805">
        <v>2</v>
      </c>
      <c r="H3805">
        <v>0</v>
      </c>
      <c r="I3805" s="2">
        <f>Tabell2[[#This Row],[Inköpspris (SEK)]]*Tabell2[[#This Row],[Antal]]</f>
        <v>173.58</v>
      </c>
      <c r="J3805" s="2">
        <f>MIN(Tabell2[[#This Row],[Bokat]]*Tabell2[[#This Row],[Inköpspris (SEK)]],Tabell2[[#This Row],[Totalt lagervärde ink moms]])</f>
        <v>0</v>
      </c>
      <c r="K3805" s="2">
        <f>Tabell2[[#This Row],[Totalt lagervärde ink moms]]-Tabell2[[#This Row],[Varav bokat ink moms]]</f>
        <v>173.58</v>
      </c>
      <c r="L3805" s="2">
        <f>Tabell2[[#This Row],[Antal]]*Tabell2[[#This Row],[Inpris ex moms]]</f>
        <v>138.864</v>
      </c>
      <c r="M3805" s="2">
        <f>MIN(Tabell2[[#This Row],[Bokat]]*Tabell2[[#This Row],[Inpris ex moms]],Tabell2[[#This Row],[Totalt lagervärde ex moms]])</f>
        <v>0</v>
      </c>
      <c r="N3805" s="2">
        <f>Tabell2[[#This Row],[Totalt lagervärde ex moms]]-Tabell2[[#This Row],[Varav bokat ex moms]]</f>
        <v>138.864</v>
      </c>
    </row>
    <row r="3806" spans="1:14" x14ac:dyDescent="0.2">
      <c r="A3806" t="s">
        <v>265</v>
      </c>
      <c r="B3806" t="s">
        <v>266</v>
      </c>
      <c r="C3806" s="2">
        <v>339</v>
      </c>
      <c r="D3806" s="2">
        <v>237</v>
      </c>
      <c r="E3806" s="2">
        <v>197.45</v>
      </c>
      <c r="F3806" s="2">
        <v>157.96</v>
      </c>
      <c r="G3806">
        <v>5</v>
      </c>
      <c r="H3806">
        <v>0</v>
      </c>
      <c r="I3806" s="2">
        <f>Tabell2[[#This Row],[Inköpspris (SEK)]]*Tabell2[[#This Row],[Antal]]</f>
        <v>987.25</v>
      </c>
      <c r="J3806" s="2">
        <f>MIN(Tabell2[[#This Row],[Bokat]]*Tabell2[[#This Row],[Inköpspris (SEK)]],Tabell2[[#This Row],[Totalt lagervärde ink moms]])</f>
        <v>0</v>
      </c>
      <c r="K3806" s="2">
        <f>Tabell2[[#This Row],[Totalt lagervärde ink moms]]-Tabell2[[#This Row],[Varav bokat ink moms]]</f>
        <v>987.25</v>
      </c>
      <c r="L3806" s="2">
        <f>Tabell2[[#This Row],[Antal]]*Tabell2[[#This Row],[Inpris ex moms]]</f>
        <v>789.80000000000007</v>
      </c>
      <c r="M3806" s="2">
        <f>MIN(Tabell2[[#This Row],[Bokat]]*Tabell2[[#This Row],[Inpris ex moms]],Tabell2[[#This Row],[Totalt lagervärde ex moms]])</f>
        <v>0</v>
      </c>
      <c r="N3806" s="2">
        <f>Tabell2[[#This Row],[Totalt lagervärde ex moms]]-Tabell2[[#This Row],[Varav bokat ex moms]]</f>
        <v>789.80000000000007</v>
      </c>
    </row>
    <row r="3807" spans="1:14" x14ac:dyDescent="0.2">
      <c r="A3807" t="s">
        <v>1274</v>
      </c>
      <c r="B3807" t="s">
        <v>1275</v>
      </c>
      <c r="C3807" s="2">
        <v>45</v>
      </c>
      <c r="E3807" s="2">
        <v>26.21</v>
      </c>
      <c r="F3807" s="2">
        <v>20.968000000000004</v>
      </c>
      <c r="G3807">
        <v>3</v>
      </c>
      <c r="H3807">
        <v>0</v>
      </c>
      <c r="I3807" s="2">
        <f>Tabell2[[#This Row],[Inköpspris (SEK)]]*Tabell2[[#This Row],[Antal]]</f>
        <v>78.63</v>
      </c>
      <c r="J3807" s="2">
        <f>MIN(Tabell2[[#This Row],[Bokat]]*Tabell2[[#This Row],[Inköpspris (SEK)]],Tabell2[[#This Row],[Totalt lagervärde ink moms]])</f>
        <v>0</v>
      </c>
      <c r="K3807" s="2">
        <f>Tabell2[[#This Row],[Totalt lagervärde ink moms]]-Tabell2[[#This Row],[Varav bokat ink moms]]</f>
        <v>78.63</v>
      </c>
      <c r="L3807" s="2">
        <f>Tabell2[[#This Row],[Antal]]*Tabell2[[#This Row],[Inpris ex moms]]</f>
        <v>62.904000000000011</v>
      </c>
      <c r="M3807" s="2">
        <f>MIN(Tabell2[[#This Row],[Bokat]]*Tabell2[[#This Row],[Inpris ex moms]],Tabell2[[#This Row],[Totalt lagervärde ex moms]])</f>
        <v>0</v>
      </c>
      <c r="N3807" s="2">
        <f>Tabell2[[#This Row],[Totalt lagervärde ex moms]]-Tabell2[[#This Row],[Varav bokat ex moms]]</f>
        <v>62.904000000000011</v>
      </c>
    </row>
    <row r="3808" spans="1:14" x14ac:dyDescent="0.2">
      <c r="A3808" t="s">
        <v>1276</v>
      </c>
      <c r="B3808" t="s">
        <v>1277</v>
      </c>
      <c r="C3808" s="2">
        <v>45</v>
      </c>
      <c r="E3808" s="2">
        <v>26.21</v>
      </c>
      <c r="F3808" s="2">
        <v>20.968000000000004</v>
      </c>
      <c r="G3808">
        <v>2</v>
      </c>
      <c r="H3808">
        <v>0</v>
      </c>
      <c r="I3808" s="2">
        <f>Tabell2[[#This Row],[Inköpspris (SEK)]]*Tabell2[[#This Row],[Antal]]</f>
        <v>52.42</v>
      </c>
      <c r="J3808" s="2">
        <f>MIN(Tabell2[[#This Row],[Bokat]]*Tabell2[[#This Row],[Inköpspris (SEK)]],Tabell2[[#This Row],[Totalt lagervärde ink moms]])</f>
        <v>0</v>
      </c>
      <c r="K3808" s="2">
        <f>Tabell2[[#This Row],[Totalt lagervärde ink moms]]-Tabell2[[#This Row],[Varav bokat ink moms]]</f>
        <v>52.42</v>
      </c>
      <c r="L3808" s="2">
        <f>Tabell2[[#This Row],[Antal]]*Tabell2[[#This Row],[Inpris ex moms]]</f>
        <v>41.936000000000007</v>
      </c>
      <c r="M3808" s="2">
        <f>MIN(Tabell2[[#This Row],[Bokat]]*Tabell2[[#This Row],[Inpris ex moms]],Tabell2[[#This Row],[Totalt lagervärde ex moms]])</f>
        <v>0</v>
      </c>
      <c r="N3808" s="2">
        <f>Tabell2[[#This Row],[Totalt lagervärde ex moms]]-Tabell2[[#This Row],[Varav bokat ex moms]]</f>
        <v>41.936000000000007</v>
      </c>
    </row>
    <row r="3809" spans="1:14" x14ac:dyDescent="0.2">
      <c r="A3809" t="s">
        <v>1278</v>
      </c>
      <c r="B3809" t="s">
        <v>1279</v>
      </c>
      <c r="C3809" s="2">
        <v>45</v>
      </c>
      <c r="E3809" s="2">
        <v>26.21</v>
      </c>
      <c r="F3809" s="2">
        <v>20.968000000000004</v>
      </c>
      <c r="G3809">
        <v>3</v>
      </c>
      <c r="H3809">
        <v>0</v>
      </c>
      <c r="I3809" s="2">
        <f>Tabell2[[#This Row],[Inköpspris (SEK)]]*Tabell2[[#This Row],[Antal]]</f>
        <v>78.63</v>
      </c>
      <c r="J3809" s="2">
        <f>MIN(Tabell2[[#This Row],[Bokat]]*Tabell2[[#This Row],[Inköpspris (SEK)]],Tabell2[[#This Row],[Totalt lagervärde ink moms]])</f>
        <v>0</v>
      </c>
      <c r="K3809" s="2">
        <f>Tabell2[[#This Row],[Totalt lagervärde ink moms]]-Tabell2[[#This Row],[Varav bokat ink moms]]</f>
        <v>78.63</v>
      </c>
      <c r="L3809" s="2">
        <f>Tabell2[[#This Row],[Antal]]*Tabell2[[#This Row],[Inpris ex moms]]</f>
        <v>62.904000000000011</v>
      </c>
      <c r="M3809" s="2">
        <f>MIN(Tabell2[[#This Row],[Bokat]]*Tabell2[[#This Row],[Inpris ex moms]],Tabell2[[#This Row],[Totalt lagervärde ex moms]])</f>
        <v>0</v>
      </c>
      <c r="N3809" s="2">
        <f>Tabell2[[#This Row],[Totalt lagervärde ex moms]]-Tabell2[[#This Row],[Varav bokat ex moms]]</f>
        <v>62.904000000000011</v>
      </c>
    </row>
    <row r="3810" spans="1:14" x14ac:dyDescent="0.2">
      <c r="A3810" t="s">
        <v>1280</v>
      </c>
      <c r="B3810" t="s">
        <v>1281</v>
      </c>
      <c r="C3810" s="2">
        <v>45</v>
      </c>
      <c r="E3810" s="2">
        <v>26.21</v>
      </c>
      <c r="F3810" s="2">
        <v>20.968000000000004</v>
      </c>
      <c r="G3810">
        <v>2</v>
      </c>
      <c r="H3810">
        <v>0</v>
      </c>
      <c r="I3810" s="2">
        <f>Tabell2[[#This Row],[Inköpspris (SEK)]]*Tabell2[[#This Row],[Antal]]</f>
        <v>52.42</v>
      </c>
      <c r="J3810" s="2">
        <f>MIN(Tabell2[[#This Row],[Bokat]]*Tabell2[[#This Row],[Inköpspris (SEK)]],Tabell2[[#This Row],[Totalt lagervärde ink moms]])</f>
        <v>0</v>
      </c>
      <c r="K3810" s="2">
        <f>Tabell2[[#This Row],[Totalt lagervärde ink moms]]-Tabell2[[#This Row],[Varav bokat ink moms]]</f>
        <v>52.42</v>
      </c>
      <c r="L3810" s="2">
        <f>Tabell2[[#This Row],[Antal]]*Tabell2[[#This Row],[Inpris ex moms]]</f>
        <v>41.936000000000007</v>
      </c>
      <c r="M3810" s="2">
        <f>MIN(Tabell2[[#This Row],[Bokat]]*Tabell2[[#This Row],[Inpris ex moms]],Tabell2[[#This Row],[Totalt lagervärde ex moms]])</f>
        <v>0</v>
      </c>
      <c r="N3810" s="2">
        <f>Tabell2[[#This Row],[Totalt lagervärde ex moms]]-Tabell2[[#This Row],[Varav bokat ex moms]]</f>
        <v>41.936000000000007</v>
      </c>
    </row>
    <row r="3811" spans="1:14" x14ac:dyDescent="0.2">
      <c r="A3811" t="s">
        <v>1282</v>
      </c>
      <c r="B3811" t="s">
        <v>1283</v>
      </c>
      <c r="C3811" s="2">
        <v>45</v>
      </c>
      <c r="E3811" s="2">
        <v>26.21</v>
      </c>
      <c r="F3811" s="2">
        <v>20.968000000000004</v>
      </c>
      <c r="G3811">
        <v>1</v>
      </c>
      <c r="H3811">
        <v>0</v>
      </c>
      <c r="I3811" s="2">
        <f>Tabell2[[#This Row],[Inköpspris (SEK)]]*Tabell2[[#This Row],[Antal]]</f>
        <v>26.21</v>
      </c>
      <c r="J3811" s="2">
        <f>MIN(Tabell2[[#This Row],[Bokat]]*Tabell2[[#This Row],[Inköpspris (SEK)]],Tabell2[[#This Row],[Totalt lagervärde ink moms]])</f>
        <v>0</v>
      </c>
      <c r="K3811" s="2">
        <f>Tabell2[[#This Row],[Totalt lagervärde ink moms]]-Tabell2[[#This Row],[Varav bokat ink moms]]</f>
        <v>26.21</v>
      </c>
      <c r="L3811" s="2">
        <f>Tabell2[[#This Row],[Antal]]*Tabell2[[#This Row],[Inpris ex moms]]</f>
        <v>20.968000000000004</v>
      </c>
      <c r="M3811" s="2">
        <f>MIN(Tabell2[[#This Row],[Bokat]]*Tabell2[[#This Row],[Inpris ex moms]],Tabell2[[#This Row],[Totalt lagervärde ex moms]])</f>
        <v>0</v>
      </c>
      <c r="N3811" s="2">
        <f>Tabell2[[#This Row],[Totalt lagervärde ex moms]]-Tabell2[[#This Row],[Varav bokat ex moms]]</f>
        <v>20.968000000000004</v>
      </c>
    </row>
    <row r="3812" spans="1:14" x14ac:dyDescent="0.2">
      <c r="A3812" t="s">
        <v>1284</v>
      </c>
      <c r="B3812" t="s">
        <v>1285</v>
      </c>
      <c r="C3812" s="2">
        <v>45</v>
      </c>
      <c r="E3812" s="2">
        <v>26.21</v>
      </c>
      <c r="F3812" s="2">
        <v>20.968000000000004</v>
      </c>
      <c r="G3812">
        <v>5</v>
      </c>
      <c r="H3812">
        <v>0</v>
      </c>
      <c r="I3812" s="2">
        <f>Tabell2[[#This Row],[Inköpspris (SEK)]]*Tabell2[[#This Row],[Antal]]</f>
        <v>131.05000000000001</v>
      </c>
      <c r="J3812" s="2">
        <f>MIN(Tabell2[[#This Row],[Bokat]]*Tabell2[[#This Row],[Inköpspris (SEK)]],Tabell2[[#This Row],[Totalt lagervärde ink moms]])</f>
        <v>0</v>
      </c>
      <c r="K3812" s="2">
        <f>Tabell2[[#This Row],[Totalt lagervärde ink moms]]-Tabell2[[#This Row],[Varav bokat ink moms]]</f>
        <v>131.05000000000001</v>
      </c>
      <c r="L3812" s="2">
        <f>Tabell2[[#This Row],[Antal]]*Tabell2[[#This Row],[Inpris ex moms]]</f>
        <v>104.84000000000002</v>
      </c>
      <c r="M3812" s="2">
        <f>MIN(Tabell2[[#This Row],[Bokat]]*Tabell2[[#This Row],[Inpris ex moms]],Tabell2[[#This Row],[Totalt lagervärde ex moms]])</f>
        <v>0</v>
      </c>
      <c r="N3812" s="2">
        <f>Tabell2[[#This Row],[Totalt lagervärde ex moms]]-Tabell2[[#This Row],[Varav bokat ex moms]]</f>
        <v>104.84000000000002</v>
      </c>
    </row>
    <row r="3813" spans="1:14" x14ac:dyDescent="0.2">
      <c r="A3813" t="s">
        <v>1286</v>
      </c>
      <c r="B3813" t="s">
        <v>1287</v>
      </c>
      <c r="C3813" s="2">
        <v>45</v>
      </c>
      <c r="E3813" s="2">
        <v>26.21</v>
      </c>
      <c r="F3813" s="2">
        <v>20.968000000000004</v>
      </c>
      <c r="G3813">
        <v>3</v>
      </c>
      <c r="H3813">
        <v>0</v>
      </c>
      <c r="I3813" s="2">
        <f>Tabell2[[#This Row],[Inköpspris (SEK)]]*Tabell2[[#This Row],[Antal]]</f>
        <v>78.63</v>
      </c>
      <c r="J3813" s="2">
        <f>MIN(Tabell2[[#This Row],[Bokat]]*Tabell2[[#This Row],[Inköpspris (SEK)]],Tabell2[[#This Row],[Totalt lagervärde ink moms]])</f>
        <v>0</v>
      </c>
      <c r="K3813" s="2">
        <f>Tabell2[[#This Row],[Totalt lagervärde ink moms]]-Tabell2[[#This Row],[Varav bokat ink moms]]</f>
        <v>78.63</v>
      </c>
      <c r="L3813" s="2">
        <f>Tabell2[[#This Row],[Antal]]*Tabell2[[#This Row],[Inpris ex moms]]</f>
        <v>62.904000000000011</v>
      </c>
      <c r="M3813" s="2">
        <f>MIN(Tabell2[[#This Row],[Bokat]]*Tabell2[[#This Row],[Inpris ex moms]],Tabell2[[#This Row],[Totalt lagervärde ex moms]])</f>
        <v>0</v>
      </c>
      <c r="N3813" s="2">
        <f>Tabell2[[#This Row],[Totalt lagervärde ex moms]]-Tabell2[[#This Row],[Varav bokat ex moms]]</f>
        <v>62.904000000000011</v>
      </c>
    </row>
    <row r="3814" spans="1:14" x14ac:dyDescent="0.2">
      <c r="A3814" t="s">
        <v>1288</v>
      </c>
      <c r="B3814" t="s">
        <v>1289</v>
      </c>
      <c r="C3814" s="2">
        <v>45</v>
      </c>
      <c r="E3814" s="2">
        <v>26.21</v>
      </c>
      <c r="F3814" s="2">
        <v>20.968000000000004</v>
      </c>
      <c r="G3814">
        <v>3</v>
      </c>
      <c r="H3814">
        <v>0</v>
      </c>
      <c r="I3814" s="2">
        <f>Tabell2[[#This Row],[Inköpspris (SEK)]]*Tabell2[[#This Row],[Antal]]</f>
        <v>78.63</v>
      </c>
      <c r="J3814" s="2">
        <f>MIN(Tabell2[[#This Row],[Bokat]]*Tabell2[[#This Row],[Inköpspris (SEK)]],Tabell2[[#This Row],[Totalt lagervärde ink moms]])</f>
        <v>0</v>
      </c>
      <c r="K3814" s="2">
        <f>Tabell2[[#This Row],[Totalt lagervärde ink moms]]-Tabell2[[#This Row],[Varav bokat ink moms]]</f>
        <v>78.63</v>
      </c>
      <c r="L3814" s="2">
        <f>Tabell2[[#This Row],[Antal]]*Tabell2[[#This Row],[Inpris ex moms]]</f>
        <v>62.904000000000011</v>
      </c>
      <c r="M3814" s="2">
        <f>MIN(Tabell2[[#This Row],[Bokat]]*Tabell2[[#This Row],[Inpris ex moms]],Tabell2[[#This Row],[Totalt lagervärde ex moms]])</f>
        <v>0</v>
      </c>
      <c r="N3814" s="2">
        <f>Tabell2[[#This Row],[Totalt lagervärde ex moms]]-Tabell2[[#This Row],[Varav bokat ex moms]]</f>
        <v>62.904000000000011</v>
      </c>
    </row>
    <row r="3815" spans="1:14" x14ac:dyDescent="0.2">
      <c r="A3815" t="s">
        <v>1302</v>
      </c>
      <c r="B3815" t="s">
        <v>1303</v>
      </c>
      <c r="C3815" s="2">
        <v>45</v>
      </c>
      <c r="E3815" s="2">
        <v>26.21</v>
      </c>
      <c r="F3815" s="2">
        <v>20.968000000000004</v>
      </c>
      <c r="G3815">
        <v>2</v>
      </c>
      <c r="H3815">
        <v>0</v>
      </c>
      <c r="I3815" s="2">
        <f>Tabell2[[#This Row],[Inköpspris (SEK)]]*Tabell2[[#This Row],[Antal]]</f>
        <v>52.42</v>
      </c>
      <c r="J3815" s="2">
        <f>MIN(Tabell2[[#This Row],[Bokat]]*Tabell2[[#This Row],[Inköpspris (SEK)]],Tabell2[[#This Row],[Totalt lagervärde ink moms]])</f>
        <v>0</v>
      </c>
      <c r="K3815" s="2">
        <f>Tabell2[[#This Row],[Totalt lagervärde ink moms]]-Tabell2[[#This Row],[Varav bokat ink moms]]</f>
        <v>52.42</v>
      </c>
      <c r="L3815" s="2">
        <f>Tabell2[[#This Row],[Antal]]*Tabell2[[#This Row],[Inpris ex moms]]</f>
        <v>41.936000000000007</v>
      </c>
      <c r="M3815" s="2">
        <f>MIN(Tabell2[[#This Row],[Bokat]]*Tabell2[[#This Row],[Inpris ex moms]],Tabell2[[#This Row],[Totalt lagervärde ex moms]])</f>
        <v>0</v>
      </c>
      <c r="N3815" s="2">
        <f>Tabell2[[#This Row],[Totalt lagervärde ex moms]]-Tabell2[[#This Row],[Varav bokat ex moms]]</f>
        <v>41.936000000000007</v>
      </c>
    </row>
    <row r="3816" spans="1:14" x14ac:dyDescent="0.2">
      <c r="A3816" t="s">
        <v>1304</v>
      </c>
      <c r="B3816" t="s">
        <v>1305</v>
      </c>
      <c r="C3816" s="2">
        <v>45</v>
      </c>
      <c r="E3816" s="2">
        <v>26.21</v>
      </c>
      <c r="F3816" s="2">
        <v>20.968000000000004</v>
      </c>
      <c r="G3816">
        <v>5</v>
      </c>
      <c r="H3816">
        <v>0</v>
      </c>
      <c r="I3816" s="2">
        <f>Tabell2[[#This Row],[Inköpspris (SEK)]]*Tabell2[[#This Row],[Antal]]</f>
        <v>131.05000000000001</v>
      </c>
      <c r="J3816" s="2">
        <f>MIN(Tabell2[[#This Row],[Bokat]]*Tabell2[[#This Row],[Inköpspris (SEK)]],Tabell2[[#This Row],[Totalt lagervärde ink moms]])</f>
        <v>0</v>
      </c>
      <c r="K3816" s="2">
        <f>Tabell2[[#This Row],[Totalt lagervärde ink moms]]-Tabell2[[#This Row],[Varav bokat ink moms]]</f>
        <v>131.05000000000001</v>
      </c>
      <c r="L3816" s="2">
        <f>Tabell2[[#This Row],[Antal]]*Tabell2[[#This Row],[Inpris ex moms]]</f>
        <v>104.84000000000002</v>
      </c>
      <c r="M3816" s="2">
        <f>MIN(Tabell2[[#This Row],[Bokat]]*Tabell2[[#This Row],[Inpris ex moms]],Tabell2[[#This Row],[Totalt lagervärde ex moms]])</f>
        <v>0</v>
      </c>
      <c r="N3816" s="2">
        <f>Tabell2[[#This Row],[Totalt lagervärde ex moms]]-Tabell2[[#This Row],[Varav bokat ex moms]]</f>
        <v>104.84000000000002</v>
      </c>
    </row>
    <row r="3817" spans="1:14" x14ac:dyDescent="0.2">
      <c r="A3817" t="s">
        <v>13741</v>
      </c>
      <c r="B3817" t="s">
        <v>13742</v>
      </c>
      <c r="C3817" s="2">
        <v>749</v>
      </c>
      <c r="D3817" s="2">
        <v>449</v>
      </c>
      <c r="E3817" s="2">
        <v>436.25</v>
      </c>
      <c r="F3817" s="2">
        <v>349</v>
      </c>
      <c r="G3817">
        <v>1</v>
      </c>
      <c r="H3817">
        <v>0</v>
      </c>
      <c r="I3817" s="2">
        <f>Tabell2[[#This Row],[Inköpspris (SEK)]]*Tabell2[[#This Row],[Antal]]</f>
        <v>436.25</v>
      </c>
      <c r="J3817" s="2">
        <f>MIN(Tabell2[[#This Row],[Bokat]]*Tabell2[[#This Row],[Inköpspris (SEK)]],Tabell2[[#This Row],[Totalt lagervärde ink moms]])</f>
        <v>0</v>
      </c>
      <c r="K3817" s="2">
        <f>Tabell2[[#This Row],[Totalt lagervärde ink moms]]-Tabell2[[#This Row],[Varav bokat ink moms]]</f>
        <v>436.25</v>
      </c>
      <c r="L3817" s="2">
        <f>Tabell2[[#This Row],[Antal]]*Tabell2[[#This Row],[Inpris ex moms]]</f>
        <v>349</v>
      </c>
      <c r="M3817" s="2">
        <f>MIN(Tabell2[[#This Row],[Bokat]]*Tabell2[[#This Row],[Inpris ex moms]],Tabell2[[#This Row],[Totalt lagervärde ex moms]])</f>
        <v>0</v>
      </c>
      <c r="N3817" s="2">
        <f>Tabell2[[#This Row],[Totalt lagervärde ex moms]]-Tabell2[[#This Row],[Varav bokat ex moms]]</f>
        <v>349</v>
      </c>
    </row>
    <row r="3818" spans="1:14" x14ac:dyDescent="0.2">
      <c r="A3818" t="s">
        <v>10352</v>
      </c>
      <c r="B3818" t="s">
        <v>10353</v>
      </c>
      <c r="C3818" s="2">
        <v>279</v>
      </c>
      <c r="D3818" s="2">
        <v>195</v>
      </c>
      <c r="E3818" s="2">
        <v>162.5</v>
      </c>
      <c r="F3818" s="2">
        <v>130</v>
      </c>
      <c r="G3818">
        <v>1</v>
      </c>
      <c r="H3818">
        <v>0</v>
      </c>
      <c r="I3818" s="2">
        <f>Tabell2[[#This Row],[Inköpspris (SEK)]]*Tabell2[[#This Row],[Antal]]</f>
        <v>162.5</v>
      </c>
      <c r="J3818" s="2">
        <f>MIN(Tabell2[[#This Row],[Bokat]]*Tabell2[[#This Row],[Inköpspris (SEK)]],Tabell2[[#This Row],[Totalt lagervärde ink moms]])</f>
        <v>0</v>
      </c>
      <c r="K3818" s="2">
        <f>Tabell2[[#This Row],[Totalt lagervärde ink moms]]-Tabell2[[#This Row],[Varav bokat ink moms]]</f>
        <v>162.5</v>
      </c>
      <c r="L3818" s="2">
        <f>Tabell2[[#This Row],[Antal]]*Tabell2[[#This Row],[Inpris ex moms]]</f>
        <v>130</v>
      </c>
      <c r="M3818" s="2">
        <f>MIN(Tabell2[[#This Row],[Bokat]]*Tabell2[[#This Row],[Inpris ex moms]],Tabell2[[#This Row],[Totalt lagervärde ex moms]])</f>
        <v>0</v>
      </c>
      <c r="N3818" s="2">
        <f>Tabell2[[#This Row],[Totalt lagervärde ex moms]]-Tabell2[[#This Row],[Varav bokat ex moms]]</f>
        <v>130</v>
      </c>
    </row>
    <row r="3819" spans="1:14" x14ac:dyDescent="0.2">
      <c r="A3819" t="s">
        <v>10354</v>
      </c>
      <c r="B3819" t="s">
        <v>10355</v>
      </c>
      <c r="C3819" s="2">
        <v>279</v>
      </c>
      <c r="E3819" s="2">
        <v>162.5</v>
      </c>
      <c r="F3819" s="2">
        <v>130</v>
      </c>
      <c r="G3819">
        <v>1</v>
      </c>
      <c r="H3819">
        <v>1</v>
      </c>
      <c r="I3819" s="2">
        <f>Tabell2[[#This Row],[Inköpspris (SEK)]]*Tabell2[[#This Row],[Antal]]</f>
        <v>162.5</v>
      </c>
      <c r="J3819" s="2">
        <f>MIN(Tabell2[[#This Row],[Bokat]]*Tabell2[[#This Row],[Inköpspris (SEK)]],Tabell2[[#This Row],[Totalt lagervärde ink moms]])</f>
        <v>162.5</v>
      </c>
      <c r="K3819" s="2">
        <f>Tabell2[[#This Row],[Totalt lagervärde ink moms]]-Tabell2[[#This Row],[Varav bokat ink moms]]</f>
        <v>0</v>
      </c>
      <c r="L3819" s="2">
        <f>Tabell2[[#This Row],[Antal]]*Tabell2[[#This Row],[Inpris ex moms]]</f>
        <v>130</v>
      </c>
      <c r="M3819" s="2">
        <f>MIN(Tabell2[[#This Row],[Bokat]]*Tabell2[[#This Row],[Inpris ex moms]],Tabell2[[#This Row],[Totalt lagervärde ex moms]])</f>
        <v>130</v>
      </c>
      <c r="N3819" s="2">
        <f>Tabell2[[#This Row],[Totalt lagervärde ex moms]]-Tabell2[[#This Row],[Varav bokat ex moms]]</f>
        <v>0</v>
      </c>
    </row>
    <row r="3820" spans="1:14" x14ac:dyDescent="0.2">
      <c r="A3820" t="s">
        <v>17411</v>
      </c>
      <c r="B3820" t="s">
        <v>17412</v>
      </c>
      <c r="C3820" s="2">
        <v>679</v>
      </c>
      <c r="D3820" s="2">
        <v>407</v>
      </c>
      <c r="E3820" s="2">
        <v>395.46</v>
      </c>
      <c r="F3820" s="2">
        <v>316.36799999999999</v>
      </c>
      <c r="G3820">
        <v>1</v>
      </c>
      <c r="H3820">
        <v>0</v>
      </c>
      <c r="I3820" s="2">
        <f>Tabell2[[#This Row],[Inköpspris (SEK)]]*Tabell2[[#This Row],[Antal]]</f>
        <v>395.46</v>
      </c>
      <c r="J3820" s="2">
        <f>MIN(Tabell2[[#This Row],[Bokat]]*Tabell2[[#This Row],[Inköpspris (SEK)]],Tabell2[[#This Row],[Totalt lagervärde ink moms]])</f>
        <v>0</v>
      </c>
      <c r="K3820" s="2">
        <f>Tabell2[[#This Row],[Totalt lagervärde ink moms]]-Tabell2[[#This Row],[Varav bokat ink moms]]</f>
        <v>395.46</v>
      </c>
      <c r="L3820" s="2">
        <f>Tabell2[[#This Row],[Antal]]*Tabell2[[#This Row],[Inpris ex moms]]</f>
        <v>316.36799999999999</v>
      </c>
      <c r="M3820" s="2">
        <f>MIN(Tabell2[[#This Row],[Bokat]]*Tabell2[[#This Row],[Inpris ex moms]],Tabell2[[#This Row],[Totalt lagervärde ex moms]])</f>
        <v>0</v>
      </c>
      <c r="N3820" s="2">
        <f>Tabell2[[#This Row],[Totalt lagervärde ex moms]]-Tabell2[[#This Row],[Varav bokat ex moms]]</f>
        <v>316.36799999999999</v>
      </c>
    </row>
    <row r="3821" spans="1:14" x14ac:dyDescent="0.2">
      <c r="A3821" t="s">
        <v>17413</v>
      </c>
      <c r="B3821" t="s">
        <v>17414</v>
      </c>
      <c r="C3821" s="2">
        <v>679</v>
      </c>
      <c r="D3821" s="2">
        <v>407</v>
      </c>
      <c r="E3821" s="2">
        <v>395.46</v>
      </c>
      <c r="F3821" s="2">
        <v>316.36799999999999</v>
      </c>
      <c r="G3821">
        <v>1</v>
      </c>
      <c r="H3821">
        <v>0</v>
      </c>
      <c r="I3821" s="2">
        <f>Tabell2[[#This Row],[Inköpspris (SEK)]]*Tabell2[[#This Row],[Antal]]</f>
        <v>395.46</v>
      </c>
      <c r="J3821" s="2">
        <f>MIN(Tabell2[[#This Row],[Bokat]]*Tabell2[[#This Row],[Inköpspris (SEK)]],Tabell2[[#This Row],[Totalt lagervärde ink moms]])</f>
        <v>0</v>
      </c>
      <c r="K3821" s="2">
        <f>Tabell2[[#This Row],[Totalt lagervärde ink moms]]-Tabell2[[#This Row],[Varav bokat ink moms]]</f>
        <v>395.46</v>
      </c>
      <c r="L3821" s="2">
        <f>Tabell2[[#This Row],[Antal]]*Tabell2[[#This Row],[Inpris ex moms]]</f>
        <v>316.36799999999999</v>
      </c>
      <c r="M3821" s="2">
        <f>MIN(Tabell2[[#This Row],[Bokat]]*Tabell2[[#This Row],[Inpris ex moms]],Tabell2[[#This Row],[Totalt lagervärde ex moms]])</f>
        <v>0</v>
      </c>
      <c r="N3821" s="2">
        <f>Tabell2[[#This Row],[Totalt lagervärde ex moms]]-Tabell2[[#This Row],[Varav bokat ex moms]]</f>
        <v>316.36799999999999</v>
      </c>
    </row>
    <row r="3822" spans="1:14" x14ac:dyDescent="0.2">
      <c r="A3822" t="s">
        <v>17415</v>
      </c>
      <c r="B3822" t="s">
        <v>17416</v>
      </c>
      <c r="C3822" s="2">
        <v>679</v>
      </c>
      <c r="D3822" s="2">
        <v>407</v>
      </c>
      <c r="E3822" s="2">
        <v>395.46</v>
      </c>
      <c r="F3822" s="2">
        <v>316.36799999999999</v>
      </c>
      <c r="G3822">
        <v>1</v>
      </c>
      <c r="H3822">
        <v>0</v>
      </c>
      <c r="I3822" s="2">
        <f>Tabell2[[#This Row],[Inköpspris (SEK)]]*Tabell2[[#This Row],[Antal]]</f>
        <v>395.46</v>
      </c>
      <c r="J3822" s="2">
        <f>MIN(Tabell2[[#This Row],[Bokat]]*Tabell2[[#This Row],[Inköpspris (SEK)]],Tabell2[[#This Row],[Totalt lagervärde ink moms]])</f>
        <v>0</v>
      </c>
      <c r="K3822" s="2">
        <f>Tabell2[[#This Row],[Totalt lagervärde ink moms]]-Tabell2[[#This Row],[Varav bokat ink moms]]</f>
        <v>395.46</v>
      </c>
      <c r="L3822" s="2">
        <f>Tabell2[[#This Row],[Antal]]*Tabell2[[#This Row],[Inpris ex moms]]</f>
        <v>316.36799999999999</v>
      </c>
      <c r="M3822" s="2">
        <f>MIN(Tabell2[[#This Row],[Bokat]]*Tabell2[[#This Row],[Inpris ex moms]],Tabell2[[#This Row],[Totalt lagervärde ex moms]])</f>
        <v>0</v>
      </c>
      <c r="N3822" s="2">
        <f>Tabell2[[#This Row],[Totalt lagervärde ex moms]]-Tabell2[[#This Row],[Varav bokat ex moms]]</f>
        <v>316.36799999999999</v>
      </c>
    </row>
    <row r="3823" spans="1:14" x14ac:dyDescent="0.2">
      <c r="A3823" t="s">
        <v>17417</v>
      </c>
      <c r="B3823" t="s">
        <v>17418</v>
      </c>
      <c r="C3823" s="2">
        <v>679</v>
      </c>
      <c r="D3823" s="2">
        <v>407</v>
      </c>
      <c r="E3823" s="2">
        <v>395.46</v>
      </c>
      <c r="F3823" s="2">
        <v>316.36799999999999</v>
      </c>
      <c r="G3823">
        <v>7</v>
      </c>
      <c r="H3823">
        <v>0</v>
      </c>
      <c r="I3823" s="2">
        <f>Tabell2[[#This Row],[Inköpspris (SEK)]]*Tabell2[[#This Row],[Antal]]</f>
        <v>2768.22</v>
      </c>
      <c r="J3823" s="2">
        <f>MIN(Tabell2[[#This Row],[Bokat]]*Tabell2[[#This Row],[Inköpspris (SEK)]],Tabell2[[#This Row],[Totalt lagervärde ink moms]])</f>
        <v>0</v>
      </c>
      <c r="K3823" s="2">
        <f>Tabell2[[#This Row],[Totalt lagervärde ink moms]]-Tabell2[[#This Row],[Varav bokat ink moms]]</f>
        <v>2768.22</v>
      </c>
      <c r="L3823" s="2">
        <f>Tabell2[[#This Row],[Antal]]*Tabell2[[#This Row],[Inpris ex moms]]</f>
        <v>2214.576</v>
      </c>
      <c r="M3823" s="2">
        <f>MIN(Tabell2[[#This Row],[Bokat]]*Tabell2[[#This Row],[Inpris ex moms]],Tabell2[[#This Row],[Totalt lagervärde ex moms]])</f>
        <v>0</v>
      </c>
      <c r="N3823" s="2">
        <f>Tabell2[[#This Row],[Totalt lagervärde ex moms]]-Tabell2[[#This Row],[Varav bokat ex moms]]</f>
        <v>2214.576</v>
      </c>
    </row>
    <row r="3824" spans="1:14" x14ac:dyDescent="0.2">
      <c r="A3824" t="s">
        <v>320</v>
      </c>
      <c r="B3824" t="s">
        <v>321</v>
      </c>
      <c r="C3824" s="2">
        <v>849</v>
      </c>
      <c r="D3824" s="2">
        <v>594</v>
      </c>
      <c r="E3824" s="2">
        <v>494.45</v>
      </c>
      <c r="F3824" s="2">
        <v>395.56000000000006</v>
      </c>
      <c r="G3824">
        <v>1</v>
      </c>
      <c r="H3824">
        <v>0</v>
      </c>
      <c r="I3824" s="2">
        <f>Tabell2[[#This Row],[Inköpspris (SEK)]]*Tabell2[[#This Row],[Antal]]</f>
        <v>494.45</v>
      </c>
      <c r="J3824" s="2">
        <f>MIN(Tabell2[[#This Row],[Bokat]]*Tabell2[[#This Row],[Inköpspris (SEK)]],Tabell2[[#This Row],[Totalt lagervärde ink moms]])</f>
        <v>0</v>
      </c>
      <c r="K3824" s="2">
        <f>Tabell2[[#This Row],[Totalt lagervärde ink moms]]-Tabell2[[#This Row],[Varav bokat ink moms]]</f>
        <v>494.45</v>
      </c>
      <c r="L3824" s="2">
        <f>Tabell2[[#This Row],[Antal]]*Tabell2[[#This Row],[Inpris ex moms]]</f>
        <v>395.56000000000006</v>
      </c>
      <c r="M3824" s="2">
        <f>MIN(Tabell2[[#This Row],[Bokat]]*Tabell2[[#This Row],[Inpris ex moms]],Tabell2[[#This Row],[Totalt lagervärde ex moms]])</f>
        <v>0</v>
      </c>
      <c r="N3824" s="2">
        <f>Tabell2[[#This Row],[Totalt lagervärde ex moms]]-Tabell2[[#This Row],[Varav bokat ex moms]]</f>
        <v>395.56000000000006</v>
      </c>
    </row>
    <row r="3825" spans="1:14" x14ac:dyDescent="0.2">
      <c r="A3825" t="s">
        <v>10416</v>
      </c>
      <c r="B3825" t="s">
        <v>10417</v>
      </c>
      <c r="C3825" s="2">
        <v>85</v>
      </c>
      <c r="D3825" s="2">
        <v>51</v>
      </c>
      <c r="E3825" s="2">
        <v>49.5</v>
      </c>
      <c r="F3825" s="2">
        <v>39.6</v>
      </c>
      <c r="G3825">
        <v>9</v>
      </c>
      <c r="H3825">
        <v>3</v>
      </c>
      <c r="I3825" s="2">
        <f>Tabell2[[#This Row],[Inköpspris (SEK)]]*Tabell2[[#This Row],[Antal]]</f>
        <v>445.5</v>
      </c>
      <c r="J3825" s="2">
        <f>MIN(Tabell2[[#This Row],[Bokat]]*Tabell2[[#This Row],[Inköpspris (SEK)]],Tabell2[[#This Row],[Totalt lagervärde ink moms]])</f>
        <v>148.5</v>
      </c>
      <c r="K3825" s="2">
        <f>Tabell2[[#This Row],[Totalt lagervärde ink moms]]-Tabell2[[#This Row],[Varav bokat ink moms]]</f>
        <v>297</v>
      </c>
      <c r="L3825" s="2">
        <f>Tabell2[[#This Row],[Antal]]*Tabell2[[#This Row],[Inpris ex moms]]</f>
        <v>356.40000000000003</v>
      </c>
      <c r="M3825" s="2">
        <f>MIN(Tabell2[[#This Row],[Bokat]]*Tabell2[[#This Row],[Inpris ex moms]],Tabell2[[#This Row],[Totalt lagervärde ex moms]])</f>
        <v>118.80000000000001</v>
      </c>
      <c r="N3825" s="2">
        <f>Tabell2[[#This Row],[Totalt lagervärde ex moms]]-Tabell2[[#This Row],[Varav bokat ex moms]]</f>
        <v>237.60000000000002</v>
      </c>
    </row>
    <row r="3826" spans="1:14" x14ac:dyDescent="0.2">
      <c r="A3826" t="s">
        <v>17765</v>
      </c>
      <c r="B3826" t="s">
        <v>17766</v>
      </c>
      <c r="C3826" s="2">
        <v>259</v>
      </c>
      <c r="D3826" s="2">
        <v>181</v>
      </c>
      <c r="E3826" s="2">
        <v>150.81</v>
      </c>
      <c r="F3826" s="2">
        <v>120.65</v>
      </c>
      <c r="G3826">
        <v>4</v>
      </c>
      <c r="H3826">
        <v>0</v>
      </c>
      <c r="I3826" s="2">
        <f>Tabell2[[#This Row],[Inköpspris (SEK)]]*Tabell2[[#This Row],[Antal]]</f>
        <v>603.24</v>
      </c>
      <c r="J3826" s="2">
        <f>MIN(Tabell2[[#This Row],[Bokat]]*Tabell2[[#This Row],[Inköpspris (SEK)]],Tabell2[[#This Row],[Totalt lagervärde ink moms]])</f>
        <v>0</v>
      </c>
      <c r="K3826" s="2">
        <f>Tabell2[[#This Row],[Totalt lagervärde ink moms]]-Tabell2[[#This Row],[Varav bokat ink moms]]</f>
        <v>603.24</v>
      </c>
      <c r="L3826" s="2">
        <f>Tabell2[[#This Row],[Antal]]*Tabell2[[#This Row],[Inpris ex moms]]</f>
        <v>482.6</v>
      </c>
      <c r="M3826" s="2">
        <f>MIN(Tabell2[[#This Row],[Bokat]]*Tabell2[[#This Row],[Inpris ex moms]],Tabell2[[#This Row],[Totalt lagervärde ex moms]])</f>
        <v>0</v>
      </c>
      <c r="N3826" s="2">
        <f>Tabell2[[#This Row],[Totalt lagervärde ex moms]]-Tabell2[[#This Row],[Varav bokat ex moms]]</f>
        <v>482.6</v>
      </c>
    </row>
    <row r="3827" spans="1:14" x14ac:dyDescent="0.2">
      <c r="A3827" t="s">
        <v>17767</v>
      </c>
      <c r="B3827" t="s">
        <v>17768</v>
      </c>
      <c r="C3827" s="2">
        <v>259</v>
      </c>
      <c r="D3827" s="2">
        <v>181</v>
      </c>
      <c r="E3827" s="2">
        <v>150.81</v>
      </c>
      <c r="F3827" s="2">
        <v>120.65</v>
      </c>
      <c r="G3827">
        <v>1</v>
      </c>
      <c r="H3827">
        <v>0</v>
      </c>
      <c r="I3827" s="2">
        <f>Tabell2[[#This Row],[Inköpspris (SEK)]]*Tabell2[[#This Row],[Antal]]</f>
        <v>150.81</v>
      </c>
      <c r="J3827" s="2">
        <f>MIN(Tabell2[[#This Row],[Bokat]]*Tabell2[[#This Row],[Inköpspris (SEK)]],Tabell2[[#This Row],[Totalt lagervärde ink moms]])</f>
        <v>0</v>
      </c>
      <c r="K3827" s="2">
        <f>Tabell2[[#This Row],[Totalt lagervärde ink moms]]-Tabell2[[#This Row],[Varav bokat ink moms]]</f>
        <v>150.81</v>
      </c>
      <c r="L3827" s="2">
        <f>Tabell2[[#This Row],[Antal]]*Tabell2[[#This Row],[Inpris ex moms]]</f>
        <v>120.65</v>
      </c>
      <c r="M3827" s="2">
        <f>MIN(Tabell2[[#This Row],[Bokat]]*Tabell2[[#This Row],[Inpris ex moms]],Tabell2[[#This Row],[Totalt lagervärde ex moms]])</f>
        <v>0</v>
      </c>
      <c r="N3827" s="2">
        <f>Tabell2[[#This Row],[Totalt lagervärde ex moms]]-Tabell2[[#This Row],[Varav bokat ex moms]]</f>
        <v>120.65</v>
      </c>
    </row>
    <row r="3828" spans="1:14" x14ac:dyDescent="0.2">
      <c r="A3828" t="s">
        <v>17769</v>
      </c>
      <c r="B3828" t="s">
        <v>17770</v>
      </c>
      <c r="C3828" s="2">
        <v>259</v>
      </c>
      <c r="D3828" s="2">
        <v>181</v>
      </c>
      <c r="E3828" s="2">
        <v>150.81</v>
      </c>
      <c r="F3828" s="2">
        <v>120.65</v>
      </c>
      <c r="G3828">
        <v>3</v>
      </c>
      <c r="H3828">
        <v>0</v>
      </c>
      <c r="I3828" s="2">
        <f>Tabell2[[#This Row],[Inköpspris (SEK)]]*Tabell2[[#This Row],[Antal]]</f>
        <v>452.43</v>
      </c>
      <c r="J3828" s="2">
        <f>MIN(Tabell2[[#This Row],[Bokat]]*Tabell2[[#This Row],[Inköpspris (SEK)]],Tabell2[[#This Row],[Totalt lagervärde ink moms]])</f>
        <v>0</v>
      </c>
      <c r="K3828" s="2">
        <f>Tabell2[[#This Row],[Totalt lagervärde ink moms]]-Tabell2[[#This Row],[Varav bokat ink moms]]</f>
        <v>452.43</v>
      </c>
      <c r="L3828" s="2">
        <f>Tabell2[[#This Row],[Antal]]*Tabell2[[#This Row],[Inpris ex moms]]</f>
        <v>361.95000000000005</v>
      </c>
      <c r="M3828" s="2">
        <f>MIN(Tabell2[[#This Row],[Bokat]]*Tabell2[[#This Row],[Inpris ex moms]],Tabell2[[#This Row],[Totalt lagervärde ex moms]])</f>
        <v>0</v>
      </c>
      <c r="N3828" s="2">
        <f>Tabell2[[#This Row],[Totalt lagervärde ex moms]]-Tabell2[[#This Row],[Varav bokat ex moms]]</f>
        <v>361.95000000000005</v>
      </c>
    </row>
    <row r="3829" spans="1:14" x14ac:dyDescent="0.2">
      <c r="A3829" t="s">
        <v>10810</v>
      </c>
      <c r="B3829" t="s">
        <v>10811</v>
      </c>
      <c r="C3829" s="2">
        <v>79</v>
      </c>
      <c r="D3829" s="2">
        <v>55</v>
      </c>
      <c r="E3829" s="2">
        <v>46</v>
      </c>
      <c r="F3829" s="2">
        <v>36.800000000000004</v>
      </c>
      <c r="G3829">
        <v>1</v>
      </c>
      <c r="H3829">
        <v>0</v>
      </c>
      <c r="I3829" s="2">
        <f>Tabell2[[#This Row],[Inköpspris (SEK)]]*Tabell2[[#This Row],[Antal]]</f>
        <v>46</v>
      </c>
      <c r="J3829" s="2">
        <f>MIN(Tabell2[[#This Row],[Bokat]]*Tabell2[[#This Row],[Inköpspris (SEK)]],Tabell2[[#This Row],[Totalt lagervärde ink moms]])</f>
        <v>0</v>
      </c>
      <c r="K3829" s="2">
        <f>Tabell2[[#This Row],[Totalt lagervärde ink moms]]-Tabell2[[#This Row],[Varav bokat ink moms]]</f>
        <v>46</v>
      </c>
      <c r="L3829" s="2">
        <f>Tabell2[[#This Row],[Antal]]*Tabell2[[#This Row],[Inpris ex moms]]</f>
        <v>36.800000000000004</v>
      </c>
      <c r="M3829" s="2">
        <f>MIN(Tabell2[[#This Row],[Bokat]]*Tabell2[[#This Row],[Inpris ex moms]],Tabell2[[#This Row],[Totalt lagervärde ex moms]])</f>
        <v>0</v>
      </c>
      <c r="N3829" s="2">
        <f>Tabell2[[#This Row],[Totalt lagervärde ex moms]]-Tabell2[[#This Row],[Varav bokat ex moms]]</f>
        <v>36.800000000000004</v>
      </c>
    </row>
    <row r="3830" spans="1:14" x14ac:dyDescent="0.2">
      <c r="A3830" t="s">
        <v>17829</v>
      </c>
      <c r="B3830" t="s">
        <v>17830</v>
      </c>
      <c r="C3830" s="2">
        <v>259</v>
      </c>
      <c r="E3830" s="2">
        <v>150.81</v>
      </c>
      <c r="F3830" s="2">
        <v>120.64800000000001</v>
      </c>
      <c r="G3830">
        <v>1</v>
      </c>
      <c r="H3830">
        <v>1</v>
      </c>
      <c r="I3830" s="2">
        <f>Tabell2[[#This Row],[Inköpspris (SEK)]]*Tabell2[[#This Row],[Antal]]</f>
        <v>150.81</v>
      </c>
      <c r="J3830" s="2">
        <f>MIN(Tabell2[[#This Row],[Bokat]]*Tabell2[[#This Row],[Inköpspris (SEK)]],Tabell2[[#This Row],[Totalt lagervärde ink moms]])</f>
        <v>150.81</v>
      </c>
      <c r="K3830" s="2">
        <f>Tabell2[[#This Row],[Totalt lagervärde ink moms]]-Tabell2[[#This Row],[Varav bokat ink moms]]</f>
        <v>0</v>
      </c>
      <c r="L3830" s="2">
        <f>Tabell2[[#This Row],[Antal]]*Tabell2[[#This Row],[Inpris ex moms]]</f>
        <v>120.64800000000001</v>
      </c>
      <c r="M3830" s="2">
        <f>MIN(Tabell2[[#This Row],[Bokat]]*Tabell2[[#This Row],[Inpris ex moms]],Tabell2[[#This Row],[Totalt lagervärde ex moms]])</f>
        <v>120.64800000000001</v>
      </c>
      <c r="N3830" s="2">
        <f>Tabell2[[#This Row],[Totalt lagervärde ex moms]]-Tabell2[[#This Row],[Varav bokat ex moms]]</f>
        <v>0</v>
      </c>
    </row>
    <row r="3831" spans="1:14" x14ac:dyDescent="0.2">
      <c r="A3831" t="s">
        <v>17831</v>
      </c>
      <c r="B3831" t="s">
        <v>17832</v>
      </c>
      <c r="C3831" s="2">
        <v>259</v>
      </c>
      <c r="D3831" s="2">
        <v>181</v>
      </c>
      <c r="E3831" s="2">
        <v>150.81</v>
      </c>
      <c r="F3831" s="2">
        <v>120.64800000000001</v>
      </c>
      <c r="G3831">
        <v>2</v>
      </c>
      <c r="H3831">
        <v>0</v>
      </c>
      <c r="I3831" s="2">
        <f>Tabell2[[#This Row],[Inköpspris (SEK)]]*Tabell2[[#This Row],[Antal]]</f>
        <v>301.62</v>
      </c>
      <c r="J3831" s="2">
        <f>MIN(Tabell2[[#This Row],[Bokat]]*Tabell2[[#This Row],[Inköpspris (SEK)]],Tabell2[[#This Row],[Totalt lagervärde ink moms]])</f>
        <v>0</v>
      </c>
      <c r="K3831" s="2">
        <f>Tabell2[[#This Row],[Totalt lagervärde ink moms]]-Tabell2[[#This Row],[Varav bokat ink moms]]</f>
        <v>301.62</v>
      </c>
      <c r="L3831" s="2">
        <f>Tabell2[[#This Row],[Antal]]*Tabell2[[#This Row],[Inpris ex moms]]</f>
        <v>241.29600000000002</v>
      </c>
      <c r="M3831" s="2">
        <f>MIN(Tabell2[[#This Row],[Bokat]]*Tabell2[[#This Row],[Inpris ex moms]],Tabell2[[#This Row],[Totalt lagervärde ex moms]])</f>
        <v>0</v>
      </c>
      <c r="N3831" s="2">
        <f>Tabell2[[#This Row],[Totalt lagervärde ex moms]]-Tabell2[[#This Row],[Varav bokat ex moms]]</f>
        <v>241.29600000000002</v>
      </c>
    </row>
    <row r="3832" spans="1:14" x14ac:dyDescent="0.2">
      <c r="A3832" t="s">
        <v>17931</v>
      </c>
      <c r="B3832" t="s">
        <v>17932</v>
      </c>
      <c r="C3832" s="2">
        <v>259</v>
      </c>
      <c r="D3832" s="2">
        <v>155</v>
      </c>
      <c r="E3832" s="2">
        <v>150.81</v>
      </c>
      <c r="F3832" s="2">
        <v>120.64800000000001</v>
      </c>
      <c r="G3832">
        <v>1</v>
      </c>
      <c r="H3832">
        <v>0</v>
      </c>
      <c r="I3832" s="2">
        <f>Tabell2[[#This Row],[Inköpspris (SEK)]]*Tabell2[[#This Row],[Antal]]</f>
        <v>150.81</v>
      </c>
      <c r="J3832" s="2">
        <f>MIN(Tabell2[[#This Row],[Bokat]]*Tabell2[[#This Row],[Inköpspris (SEK)]],Tabell2[[#This Row],[Totalt lagervärde ink moms]])</f>
        <v>0</v>
      </c>
      <c r="K3832" s="2">
        <f>Tabell2[[#This Row],[Totalt lagervärde ink moms]]-Tabell2[[#This Row],[Varav bokat ink moms]]</f>
        <v>150.81</v>
      </c>
      <c r="L3832" s="2">
        <f>Tabell2[[#This Row],[Antal]]*Tabell2[[#This Row],[Inpris ex moms]]</f>
        <v>120.64800000000001</v>
      </c>
      <c r="M3832" s="2">
        <f>MIN(Tabell2[[#This Row],[Bokat]]*Tabell2[[#This Row],[Inpris ex moms]],Tabell2[[#This Row],[Totalt lagervärde ex moms]])</f>
        <v>0</v>
      </c>
      <c r="N3832" s="2">
        <f>Tabell2[[#This Row],[Totalt lagervärde ex moms]]-Tabell2[[#This Row],[Varav bokat ex moms]]</f>
        <v>120.64800000000001</v>
      </c>
    </row>
    <row r="3833" spans="1:14" x14ac:dyDescent="0.2">
      <c r="A3833" t="s">
        <v>18055</v>
      </c>
      <c r="B3833" t="s">
        <v>18056</v>
      </c>
      <c r="C3833" s="2">
        <v>259</v>
      </c>
      <c r="D3833" s="2">
        <v>181</v>
      </c>
      <c r="E3833" s="2">
        <v>150.81</v>
      </c>
      <c r="F3833" s="2">
        <v>120.64800000000001</v>
      </c>
      <c r="G3833">
        <v>1</v>
      </c>
      <c r="H3833">
        <v>0</v>
      </c>
      <c r="I3833" s="2">
        <f>Tabell2[[#This Row],[Inköpspris (SEK)]]*Tabell2[[#This Row],[Antal]]</f>
        <v>150.81</v>
      </c>
      <c r="J3833" s="2">
        <f>MIN(Tabell2[[#This Row],[Bokat]]*Tabell2[[#This Row],[Inköpspris (SEK)]],Tabell2[[#This Row],[Totalt lagervärde ink moms]])</f>
        <v>0</v>
      </c>
      <c r="K3833" s="2">
        <f>Tabell2[[#This Row],[Totalt lagervärde ink moms]]-Tabell2[[#This Row],[Varav bokat ink moms]]</f>
        <v>150.81</v>
      </c>
      <c r="L3833" s="2">
        <f>Tabell2[[#This Row],[Antal]]*Tabell2[[#This Row],[Inpris ex moms]]</f>
        <v>120.64800000000001</v>
      </c>
      <c r="M3833" s="2">
        <f>MIN(Tabell2[[#This Row],[Bokat]]*Tabell2[[#This Row],[Inpris ex moms]],Tabell2[[#This Row],[Totalt lagervärde ex moms]])</f>
        <v>0</v>
      </c>
      <c r="N3833" s="2">
        <f>Tabell2[[#This Row],[Totalt lagervärde ex moms]]-Tabell2[[#This Row],[Varav bokat ex moms]]</f>
        <v>120.64800000000001</v>
      </c>
    </row>
    <row r="3834" spans="1:14" x14ac:dyDescent="0.2">
      <c r="A3834" t="s">
        <v>12514</v>
      </c>
      <c r="B3834" t="s">
        <v>12515</v>
      </c>
      <c r="C3834" s="2">
        <v>279</v>
      </c>
      <c r="D3834" s="2">
        <v>167</v>
      </c>
      <c r="E3834" s="2">
        <v>162.44999999999999</v>
      </c>
      <c r="F3834" s="2">
        <v>129.96</v>
      </c>
      <c r="G3834">
        <v>1</v>
      </c>
      <c r="H3834">
        <v>0</v>
      </c>
      <c r="I3834" s="2">
        <f>Tabell2[[#This Row],[Inköpspris (SEK)]]*Tabell2[[#This Row],[Antal]]</f>
        <v>162.44999999999999</v>
      </c>
      <c r="J3834" s="2">
        <f>MIN(Tabell2[[#This Row],[Bokat]]*Tabell2[[#This Row],[Inköpspris (SEK)]],Tabell2[[#This Row],[Totalt lagervärde ink moms]])</f>
        <v>0</v>
      </c>
      <c r="K3834" s="2">
        <f>Tabell2[[#This Row],[Totalt lagervärde ink moms]]-Tabell2[[#This Row],[Varav bokat ink moms]]</f>
        <v>162.44999999999999</v>
      </c>
      <c r="L3834" s="2">
        <f>Tabell2[[#This Row],[Antal]]*Tabell2[[#This Row],[Inpris ex moms]]</f>
        <v>129.96</v>
      </c>
      <c r="M3834" s="2">
        <f>MIN(Tabell2[[#This Row],[Bokat]]*Tabell2[[#This Row],[Inpris ex moms]],Tabell2[[#This Row],[Totalt lagervärde ex moms]])</f>
        <v>0</v>
      </c>
      <c r="N3834" s="2">
        <f>Tabell2[[#This Row],[Totalt lagervärde ex moms]]-Tabell2[[#This Row],[Varav bokat ex moms]]</f>
        <v>129.96</v>
      </c>
    </row>
    <row r="3835" spans="1:14" x14ac:dyDescent="0.2">
      <c r="A3835" t="s">
        <v>2998</v>
      </c>
      <c r="B3835" t="s">
        <v>2999</v>
      </c>
      <c r="C3835" s="2">
        <v>2469</v>
      </c>
      <c r="D3835" s="2">
        <v>1728</v>
      </c>
      <c r="E3835" s="2">
        <v>1437.5</v>
      </c>
      <c r="F3835" s="2">
        <v>1150</v>
      </c>
      <c r="G3835">
        <v>1</v>
      </c>
      <c r="H3835">
        <v>0</v>
      </c>
      <c r="I3835" s="2">
        <f>Tabell2[[#This Row],[Inköpspris (SEK)]]*Tabell2[[#This Row],[Antal]]</f>
        <v>1437.5</v>
      </c>
      <c r="J3835" s="2">
        <f>MIN(Tabell2[[#This Row],[Bokat]]*Tabell2[[#This Row],[Inköpspris (SEK)]],Tabell2[[#This Row],[Totalt lagervärde ink moms]])</f>
        <v>0</v>
      </c>
      <c r="K3835" s="2">
        <f>Tabell2[[#This Row],[Totalt lagervärde ink moms]]-Tabell2[[#This Row],[Varav bokat ink moms]]</f>
        <v>1437.5</v>
      </c>
      <c r="L3835" s="2">
        <f>Tabell2[[#This Row],[Antal]]*Tabell2[[#This Row],[Inpris ex moms]]</f>
        <v>1150</v>
      </c>
      <c r="M3835" s="2">
        <f>MIN(Tabell2[[#This Row],[Bokat]]*Tabell2[[#This Row],[Inpris ex moms]],Tabell2[[#This Row],[Totalt lagervärde ex moms]])</f>
        <v>0</v>
      </c>
      <c r="N3835" s="2">
        <f>Tabell2[[#This Row],[Totalt lagervärde ex moms]]-Tabell2[[#This Row],[Varav bokat ex moms]]</f>
        <v>1150</v>
      </c>
    </row>
    <row r="3836" spans="1:14" x14ac:dyDescent="0.2">
      <c r="A3836" t="s">
        <v>16733</v>
      </c>
      <c r="B3836" t="s">
        <v>16734</v>
      </c>
      <c r="C3836" s="2">
        <v>2549</v>
      </c>
      <c r="D3836" s="2">
        <v>1784</v>
      </c>
      <c r="E3836" s="2">
        <v>1484</v>
      </c>
      <c r="F3836" s="2">
        <v>1187.2</v>
      </c>
      <c r="G3836">
        <v>1</v>
      </c>
      <c r="H3836">
        <v>0</v>
      </c>
      <c r="I3836" s="2">
        <f>Tabell2[[#This Row],[Inköpspris (SEK)]]*Tabell2[[#This Row],[Antal]]</f>
        <v>1484</v>
      </c>
      <c r="J3836" s="2">
        <f>MIN(Tabell2[[#This Row],[Bokat]]*Tabell2[[#This Row],[Inköpspris (SEK)]],Tabell2[[#This Row],[Totalt lagervärde ink moms]])</f>
        <v>0</v>
      </c>
      <c r="K3836" s="2">
        <f>Tabell2[[#This Row],[Totalt lagervärde ink moms]]-Tabell2[[#This Row],[Varav bokat ink moms]]</f>
        <v>1484</v>
      </c>
      <c r="L3836" s="2">
        <f>Tabell2[[#This Row],[Antal]]*Tabell2[[#This Row],[Inpris ex moms]]</f>
        <v>1187.2</v>
      </c>
      <c r="M3836" s="2">
        <f>MIN(Tabell2[[#This Row],[Bokat]]*Tabell2[[#This Row],[Inpris ex moms]],Tabell2[[#This Row],[Totalt lagervärde ex moms]])</f>
        <v>0</v>
      </c>
      <c r="N3836" s="2">
        <f>Tabell2[[#This Row],[Totalt lagervärde ex moms]]-Tabell2[[#This Row],[Varav bokat ex moms]]</f>
        <v>1187.2</v>
      </c>
    </row>
    <row r="3837" spans="1:14" x14ac:dyDescent="0.2">
      <c r="A3837" t="s">
        <v>10438</v>
      </c>
      <c r="B3837" t="s">
        <v>10439</v>
      </c>
      <c r="C3837" s="2">
        <v>55</v>
      </c>
      <c r="D3837" s="2">
        <v>38</v>
      </c>
      <c r="E3837" s="2">
        <v>32.020000000000003</v>
      </c>
      <c r="F3837" s="2">
        <v>25.616000000000003</v>
      </c>
      <c r="G3837">
        <v>4</v>
      </c>
      <c r="H3837">
        <v>0</v>
      </c>
      <c r="I3837" s="2">
        <f>Tabell2[[#This Row],[Inköpspris (SEK)]]*Tabell2[[#This Row],[Antal]]</f>
        <v>128.08000000000001</v>
      </c>
      <c r="J3837" s="2">
        <f>MIN(Tabell2[[#This Row],[Bokat]]*Tabell2[[#This Row],[Inköpspris (SEK)]],Tabell2[[#This Row],[Totalt lagervärde ink moms]])</f>
        <v>0</v>
      </c>
      <c r="K3837" s="2">
        <f>Tabell2[[#This Row],[Totalt lagervärde ink moms]]-Tabell2[[#This Row],[Varav bokat ink moms]]</f>
        <v>128.08000000000001</v>
      </c>
      <c r="L3837" s="2">
        <f>Tabell2[[#This Row],[Antal]]*Tabell2[[#This Row],[Inpris ex moms]]</f>
        <v>102.46400000000001</v>
      </c>
      <c r="M3837" s="2">
        <f>MIN(Tabell2[[#This Row],[Bokat]]*Tabell2[[#This Row],[Inpris ex moms]],Tabell2[[#This Row],[Totalt lagervärde ex moms]])</f>
        <v>0</v>
      </c>
      <c r="N3837" s="2">
        <f>Tabell2[[#This Row],[Totalt lagervärde ex moms]]-Tabell2[[#This Row],[Varav bokat ex moms]]</f>
        <v>102.46400000000001</v>
      </c>
    </row>
    <row r="3838" spans="1:14" x14ac:dyDescent="0.2">
      <c r="A3838" t="s">
        <v>10948</v>
      </c>
      <c r="B3838" t="s">
        <v>10949</v>
      </c>
      <c r="C3838" s="2">
        <v>1445</v>
      </c>
      <c r="D3838" s="2">
        <v>1056</v>
      </c>
      <c r="E3838" s="2">
        <v>841.05</v>
      </c>
      <c r="F3838" s="2">
        <v>672.84</v>
      </c>
      <c r="G3838">
        <v>1</v>
      </c>
      <c r="H3838">
        <v>0</v>
      </c>
      <c r="I3838" s="2">
        <f>Tabell2[[#This Row],[Inköpspris (SEK)]]*Tabell2[[#This Row],[Antal]]</f>
        <v>841.05</v>
      </c>
      <c r="J3838" s="2">
        <f>MIN(Tabell2[[#This Row],[Bokat]]*Tabell2[[#This Row],[Inköpspris (SEK)]],Tabell2[[#This Row],[Totalt lagervärde ink moms]])</f>
        <v>0</v>
      </c>
      <c r="K3838" s="2">
        <f>Tabell2[[#This Row],[Totalt lagervärde ink moms]]-Tabell2[[#This Row],[Varav bokat ink moms]]</f>
        <v>841.05</v>
      </c>
      <c r="L3838" s="2">
        <f>Tabell2[[#This Row],[Antal]]*Tabell2[[#This Row],[Inpris ex moms]]</f>
        <v>672.84</v>
      </c>
      <c r="M3838" s="2">
        <f>MIN(Tabell2[[#This Row],[Bokat]]*Tabell2[[#This Row],[Inpris ex moms]],Tabell2[[#This Row],[Totalt lagervärde ex moms]])</f>
        <v>0</v>
      </c>
      <c r="N3838" s="2">
        <f>Tabell2[[#This Row],[Totalt lagervärde ex moms]]-Tabell2[[#This Row],[Varav bokat ex moms]]</f>
        <v>672.84</v>
      </c>
    </row>
    <row r="3839" spans="1:14" x14ac:dyDescent="0.2">
      <c r="A3839" t="s">
        <v>9851</v>
      </c>
      <c r="B3839" t="s">
        <v>9852</v>
      </c>
      <c r="C3839" s="2">
        <v>189</v>
      </c>
      <c r="D3839" s="2">
        <v>132</v>
      </c>
      <c r="E3839" s="2">
        <v>110</v>
      </c>
      <c r="F3839" s="2">
        <v>88</v>
      </c>
      <c r="G3839">
        <v>2</v>
      </c>
      <c r="H3839">
        <v>0</v>
      </c>
      <c r="I3839" s="2">
        <f>Tabell2[[#This Row],[Inköpspris (SEK)]]*Tabell2[[#This Row],[Antal]]</f>
        <v>220</v>
      </c>
      <c r="J3839" s="2">
        <f>MIN(Tabell2[[#This Row],[Bokat]]*Tabell2[[#This Row],[Inköpspris (SEK)]],Tabell2[[#This Row],[Totalt lagervärde ink moms]])</f>
        <v>0</v>
      </c>
      <c r="K3839" s="2">
        <f>Tabell2[[#This Row],[Totalt lagervärde ink moms]]-Tabell2[[#This Row],[Varav bokat ink moms]]</f>
        <v>220</v>
      </c>
      <c r="L3839" s="2">
        <f>Tabell2[[#This Row],[Antal]]*Tabell2[[#This Row],[Inpris ex moms]]</f>
        <v>176</v>
      </c>
      <c r="M3839" s="2">
        <f>MIN(Tabell2[[#This Row],[Bokat]]*Tabell2[[#This Row],[Inpris ex moms]],Tabell2[[#This Row],[Totalt lagervärde ex moms]])</f>
        <v>0</v>
      </c>
      <c r="N3839" s="2">
        <f>Tabell2[[#This Row],[Totalt lagervärde ex moms]]-Tabell2[[#This Row],[Varav bokat ex moms]]</f>
        <v>176</v>
      </c>
    </row>
    <row r="3840" spans="1:14" x14ac:dyDescent="0.2">
      <c r="A3840" t="s">
        <v>17809</v>
      </c>
      <c r="B3840" t="s">
        <v>17810</v>
      </c>
      <c r="C3840" s="2">
        <v>105</v>
      </c>
      <c r="D3840" s="2">
        <v>74</v>
      </c>
      <c r="E3840" s="2">
        <v>61.11</v>
      </c>
      <c r="F3840" s="2">
        <v>48.888000000000005</v>
      </c>
      <c r="G3840">
        <v>1</v>
      </c>
      <c r="H3840">
        <v>0</v>
      </c>
      <c r="I3840" s="2">
        <f>Tabell2[[#This Row],[Inköpspris (SEK)]]*Tabell2[[#This Row],[Antal]]</f>
        <v>61.11</v>
      </c>
      <c r="J3840" s="2">
        <f>MIN(Tabell2[[#This Row],[Bokat]]*Tabell2[[#This Row],[Inköpspris (SEK)]],Tabell2[[#This Row],[Totalt lagervärde ink moms]])</f>
        <v>0</v>
      </c>
      <c r="K3840" s="2">
        <f>Tabell2[[#This Row],[Totalt lagervärde ink moms]]-Tabell2[[#This Row],[Varav bokat ink moms]]</f>
        <v>61.11</v>
      </c>
      <c r="L3840" s="2">
        <f>Tabell2[[#This Row],[Antal]]*Tabell2[[#This Row],[Inpris ex moms]]</f>
        <v>48.888000000000005</v>
      </c>
      <c r="M3840" s="2">
        <f>MIN(Tabell2[[#This Row],[Bokat]]*Tabell2[[#This Row],[Inpris ex moms]],Tabell2[[#This Row],[Totalt lagervärde ex moms]])</f>
        <v>0</v>
      </c>
      <c r="N3840" s="2">
        <f>Tabell2[[#This Row],[Totalt lagervärde ex moms]]-Tabell2[[#This Row],[Varav bokat ex moms]]</f>
        <v>48.888000000000005</v>
      </c>
    </row>
    <row r="3841" spans="1:14" x14ac:dyDescent="0.2">
      <c r="A3841" t="s">
        <v>16215</v>
      </c>
      <c r="B3841" t="s">
        <v>16216</v>
      </c>
      <c r="C3841" s="2">
        <v>95</v>
      </c>
      <c r="D3841" s="2">
        <v>66</v>
      </c>
      <c r="E3841" s="2">
        <v>55.29</v>
      </c>
      <c r="F3841" s="2">
        <v>44.231999999999999</v>
      </c>
      <c r="G3841">
        <v>2</v>
      </c>
      <c r="H3841">
        <v>0</v>
      </c>
      <c r="I3841" s="2">
        <f>Tabell2[[#This Row],[Inköpspris (SEK)]]*Tabell2[[#This Row],[Antal]]</f>
        <v>110.58</v>
      </c>
      <c r="J3841" s="2">
        <f>MIN(Tabell2[[#This Row],[Bokat]]*Tabell2[[#This Row],[Inköpspris (SEK)]],Tabell2[[#This Row],[Totalt lagervärde ink moms]])</f>
        <v>0</v>
      </c>
      <c r="K3841" s="2">
        <f>Tabell2[[#This Row],[Totalt lagervärde ink moms]]-Tabell2[[#This Row],[Varav bokat ink moms]]</f>
        <v>110.58</v>
      </c>
      <c r="L3841" s="2">
        <f>Tabell2[[#This Row],[Antal]]*Tabell2[[#This Row],[Inpris ex moms]]</f>
        <v>88.463999999999999</v>
      </c>
      <c r="M3841" s="2">
        <f>MIN(Tabell2[[#This Row],[Bokat]]*Tabell2[[#This Row],[Inpris ex moms]],Tabell2[[#This Row],[Totalt lagervärde ex moms]])</f>
        <v>0</v>
      </c>
      <c r="N3841" s="2">
        <f>Tabell2[[#This Row],[Totalt lagervärde ex moms]]-Tabell2[[#This Row],[Varav bokat ex moms]]</f>
        <v>88.463999999999999</v>
      </c>
    </row>
    <row r="3842" spans="1:14" x14ac:dyDescent="0.2">
      <c r="A3842" t="s">
        <v>554</v>
      </c>
      <c r="B3842" t="s">
        <v>555</v>
      </c>
      <c r="C3842" s="2">
        <v>585</v>
      </c>
      <c r="D3842" s="2">
        <v>410</v>
      </c>
      <c r="E3842" s="2">
        <v>340.45</v>
      </c>
      <c r="F3842" s="2">
        <v>272.36</v>
      </c>
      <c r="G3842">
        <v>2</v>
      </c>
      <c r="H3842">
        <v>0</v>
      </c>
      <c r="I3842" s="2">
        <f>Tabell2[[#This Row],[Inköpspris (SEK)]]*Tabell2[[#This Row],[Antal]]</f>
        <v>680.9</v>
      </c>
      <c r="J3842" s="2">
        <f>MIN(Tabell2[[#This Row],[Bokat]]*Tabell2[[#This Row],[Inköpspris (SEK)]],Tabell2[[#This Row],[Totalt lagervärde ink moms]])</f>
        <v>0</v>
      </c>
      <c r="K3842" s="2">
        <f>Tabell2[[#This Row],[Totalt lagervärde ink moms]]-Tabell2[[#This Row],[Varav bokat ink moms]]</f>
        <v>680.9</v>
      </c>
      <c r="L3842" s="2">
        <f>Tabell2[[#This Row],[Antal]]*Tabell2[[#This Row],[Inpris ex moms]]</f>
        <v>544.72</v>
      </c>
      <c r="M3842" s="2">
        <f>MIN(Tabell2[[#This Row],[Bokat]]*Tabell2[[#This Row],[Inpris ex moms]],Tabell2[[#This Row],[Totalt lagervärde ex moms]])</f>
        <v>0</v>
      </c>
      <c r="N3842" s="2">
        <f>Tabell2[[#This Row],[Totalt lagervärde ex moms]]-Tabell2[[#This Row],[Varav bokat ex moms]]</f>
        <v>544.72</v>
      </c>
    </row>
    <row r="3843" spans="1:14" x14ac:dyDescent="0.2">
      <c r="A3843" t="s">
        <v>8815</v>
      </c>
      <c r="B3843" t="s">
        <v>8816</v>
      </c>
      <c r="C3843" s="2">
        <v>165</v>
      </c>
      <c r="D3843" s="2">
        <v>99</v>
      </c>
      <c r="E3843" s="2">
        <v>96</v>
      </c>
      <c r="F3843" s="2">
        <v>76.800000000000011</v>
      </c>
      <c r="G3843">
        <v>1</v>
      </c>
      <c r="H3843">
        <v>0</v>
      </c>
      <c r="I3843" s="2">
        <f>Tabell2[[#This Row],[Inköpspris (SEK)]]*Tabell2[[#This Row],[Antal]]</f>
        <v>96</v>
      </c>
      <c r="J3843" s="2">
        <f>MIN(Tabell2[[#This Row],[Bokat]]*Tabell2[[#This Row],[Inköpspris (SEK)]],Tabell2[[#This Row],[Totalt lagervärde ink moms]])</f>
        <v>0</v>
      </c>
      <c r="K3843" s="2">
        <f>Tabell2[[#This Row],[Totalt lagervärde ink moms]]-Tabell2[[#This Row],[Varav bokat ink moms]]</f>
        <v>96</v>
      </c>
      <c r="L3843" s="2">
        <f>Tabell2[[#This Row],[Antal]]*Tabell2[[#This Row],[Inpris ex moms]]</f>
        <v>76.800000000000011</v>
      </c>
      <c r="M3843" s="2">
        <f>MIN(Tabell2[[#This Row],[Bokat]]*Tabell2[[#This Row],[Inpris ex moms]],Tabell2[[#This Row],[Totalt lagervärde ex moms]])</f>
        <v>0</v>
      </c>
      <c r="N3843" s="2">
        <f>Tabell2[[#This Row],[Totalt lagervärde ex moms]]-Tabell2[[#This Row],[Varav bokat ex moms]]</f>
        <v>76.800000000000011</v>
      </c>
    </row>
    <row r="3844" spans="1:14" x14ac:dyDescent="0.2">
      <c r="A3844" t="s">
        <v>8817</v>
      </c>
      <c r="B3844" t="s">
        <v>8818</v>
      </c>
      <c r="C3844" s="2">
        <v>165</v>
      </c>
      <c r="D3844" s="2">
        <v>99</v>
      </c>
      <c r="E3844" s="2">
        <v>96</v>
      </c>
      <c r="F3844" s="2">
        <v>76.800000000000011</v>
      </c>
      <c r="G3844">
        <v>1</v>
      </c>
      <c r="H3844">
        <v>0</v>
      </c>
      <c r="I3844" s="2">
        <f>Tabell2[[#This Row],[Inköpspris (SEK)]]*Tabell2[[#This Row],[Antal]]</f>
        <v>96</v>
      </c>
      <c r="J3844" s="2">
        <f>MIN(Tabell2[[#This Row],[Bokat]]*Tabell2[[#This Row],[Inköpspris (SEK)]],Tabell2[[#This Row],[Totalt lagervärde ink moms]])</f>
        <v>0</v>
      </c>
      <c r="K3844" s="2">
        <f>Tabell2[[#This Row],[Totalt lagervärde ink moms]]-Tabell2[[#This Row],[Varav bokat ink moms]]</f>
        <v>96</v>
      </c>
      <c r="L3844" s="2">
        <f>Tabell2[[#This Row],[Antal]]*Tabell2[[#This Row],[Inpris ex moms]]</f>
        <v>76.800000000000011</v>
      </c>
      <c r="M3844" s="2">
        <f>MIN(Tabell2[[#This Row],[Bokat]]*Tabell2[[#This Row],[Inpris ex moms]],Tabell2[[#This Row],[Totalt lagervärde ex moms]])</f>
        <v>0</v>
      </c>
      <c r="N3844" s="2">
        <f>Tabell2[[#This Row],[Totalt lagervärde ex moms]]-Tabell2[[#This Row],[Varav bokat ex moms]]</f>
        <v>76.800000000000011</v>
      </c>
    </row>
    <row r="3845" spans="1:14" x14ac:dyDescent="0.2">
      <c r="A3845" t="s">
        <v>8819</v>
      </c>
      <c r="B3845" t="s">
        <v>8820</v>
      </c>
      <c r="C3845" s="2">
        <v>165</v>
      </c>
      <c r="D3845" s="2">
        <v>99</v>
      </c>
      <c r="E3845" s="2">
        <v>96</v>
      </c>
      <c r="F3845" s="2">
        <v>76.800000000000011</v>
      </c>
      <c r="G3845">
        <v>5</v>
      </c>
      <c r="H3845">
        <v>0</v>
      </c>
      <c r="I3845" s="2">
        <f>Tabell2[[#This Row],[Inköpspris (SEK)]]*Tabell2[[#This Row],[Antal]]</f>
        <v>480</v>
      </c>
      <c r="J3845" s="2">
        <f>MIN(Tabell2[[#This Row],[Bokat]]*Tabell2[[#This Row],[Inköpspris (SEK)]],Tabell2[[#This Row],[Totalt lagervärde ink moms]])</f>
        <v>0</v>
      </c>
      <c r="K3845" s="2">
        <f>Tabell2[[#This Row],[Totalt lagervärde ink moms]]-Tabell2[[#This Row],[Varav bokat ink moms]]</f>
        <v>480</v>
      </c>
      <c r="L3845" s="2">
        <f>Tabell2[[#This Row],[Antal]]*Tabell2[[#This Row],[Inpris ex moms]]</f>
        <v>384.00000000000006</v>
      </c>
      <c r="M3845" s="2">
        <f>MIN(Tabell2[[#This Row],[Bokat]]*Tabell2[[#This Row],[Inpris ex moms]],Tabell2[[#This Row],[Totalt lagervärde ex moms]])</f>
        <v>0</v>
      </c>
      <c r="N3845" s="2">
        <f>Tabell2[[#This Row],[Totalt lagervärde ex moms]]-Tabell2[[#This Row],[Varav bokat ex moms]]</f>
        <v>384.00000000000006</v>
      </c>
    </row>
    <row r="3846" spans="1:14" x14ac:dyDescent="0.2">
      <c r="A3846" t="s">
        <v>8821</v>
      </c>
      <c r="B3846" t="s">
        <v>8822</v>
      </c>
      <c r="C3846" s="2">
        <v>165</v>
      </c>
      <c r="D3846" s="2">
        <v>99</v>
      </c>
      <c r="E3846" s="2">
        <v>96</v>
      </c>
      <c r="F3846" s="2">
        <v>76.800000000000011</v>
      </c>
      <c r="G3846">
        <v>5</v>
      </c>
      <c r="H3846">
        <v>0</v>
      </c>
      <c r="I3846" s="2">
        <f>Tabell2[[#This Row],[Inköpspris (SEK)]]*Tabell2[[#This Row],[Antal]]</f>
        <v>480</v>
      </c>
      <c r="J3846" s="2">
        <f>MIN(Tabell2[[#This Row],[Bokat]]*Tabell2[[#This Row],[Inköpspris (SEK)]],Tabell2[[#This Row],[Totalt lagervärde ink moms]])</f>
        <v>0</v>
      </c>
      <c r="K3846" s="2">
        <f>Tabell2[[#This Row],[Totalt lagervärde ink moms]]-Tabell2[[#This Row],[Varav bokat ink moms]]</f>
        <v>480</v>
      </c>
      <c r="L3846" s="2">
        <f>Tabell2[[#This Row],[Antal]]*Tabell2[[#This Row],[Inpris ex moms]]</f>
        <v>384.00000000000006</v>
      </c>
      <c r="M3846" s="2">
        <f>MIN(Tabell2[[#This Row],[Bokat]]*Tabell2[[#This Row],[Inpris ex moms]],Tabell2[[#This Row],[Totalt lagervärde ex moms]])</f>
        <v>0</v>
      </c>
      <c r="N3846" s="2">
        <f>Tabell2[[#This Row],[Totalt lagervärde ex moms]]-Tabell2[[#This Row],[Varav bokat ex moms]]</f>
        <v>384.00000000000006</v>
      </c>
    </row>
    <row r="3847" spans="1:14" x14ac:dyDescent="0.2">
      <c r="A3847" t="s">
        <v>8823</v>
      </c>
      <c r="B3847" t="s">
        <v>8824</v>
      </c>
      <c r="C3847" s="2">
        <v>165</v>
      </c>
      <c r="D3847" s="2">
        <v>115</v>
      </c>
      <c r="E3847" s="2">
        <v>96</v>
      </c>
      <c r="F3847" s="2">
        <v>76.800000000000011</v>
      </c>
      <c r="G3847">
        <v>3</v>
      </c>
      <c r="H3847">
        <v>0</v>
      </c>
      <c r="I3847" s="2">
        <f>Tabell2[[#This Row],[Inköpspris (SEK)]]*Tabell2[[#This Row],[Antal]]</f>
        <v>288</v>
      </c>
      <c r="J3847" s="2">
        <f>MIN(Tabell2[[#This Row],[Bokat]]*Tabell2[[#This Row],[Inköpspris (SEK)]],Tabell2[[#This Row],[Totalt lagervärde ink moms]])</f>
        <v>0</v>
      </c>
      <c r="K3847" s="2">
        <f>Tabell2[[#This Row],[Totalt lagervärde ink moms]]-Tabell2[[#This Row],[Varav bokat ink moms]]</f>
        <v>288</v>
      </c>
      <c r="L3847" s="2">
        <f>Tabell2[[#This Row],[Antal]]*Tabell2[[#This Row],[Inpris ex moms]]</f>
        <v>230.40000000000003</v>
      </c>
      <c r="M3847" s="2">
        <f>MIN(Tabell2[[#This Row],[Bokat]]*Tabell2[[#This Row],[Inpris ex moms]],Tabell2[[#This Row],[Totalt lagervärde ex moms]])</f>
        <v>0</v>
      </c>
      <c r="N3847" s="2">
        <f>Tabell2[[#This Row],[Totalt lagervärde ex moms]]-Tabell2[[#This Row],[Varav bokat ex moms]]</f>
        <v>230.40000000000003</v>
      </c>
    </row>
    <row r="3848" spans="1:14" x14ac:dyDescent="0.2">
      <c r="A3848" t="s">
        <v>8825</v>
      </c>
      <c r="B3848" t="s">
        <v>8826</v>
      </c>
      <c r="C3848" s="2">
        <v>165</v>
      </c>
      <c r="D3848" s="2">
        <v>115</v>
      </c>
      <c r="E3848" s="2">
        <v>96</v>
      </c>
      <c r="F3848" s="2">
        <v>76.800000000000011</v>
      </c>
      <c r="G3848">
        <v>5</v>
      </c>
      <c r="H3848">
        <v>0</v>
      </c>
      <c r="I3848" s="2">
        <f>Tabell2[[#This Row],[Inköpspris (SEK)]]*Tabell2[[#This Row],[Antal]]</f>
        <v>480</v>
      </c>
      <c r="J3848" s="2">
        <f>MIN(Tabell2[[#This Row],[Bokat]]*Tabell2[[#This Row],[Inköpspris (SEK)]],Tabell2[[#This Row],[Totalt lagervärde ink moms]])</f>
        <v>0</v>
      </c>
      <c r="K3848" s="2">
        <f>Tabell2[[#This Row],[Totalt lagervärde ink moms]]-Tabell2[[#This Row],[Varav bokat ink moms]]</f>
        <v>480</v>
      </c>
      <c r="L3848" s="2">
        <f>Tabell2[[#This Row],[Antal]]*Tabell2[[#This Row],[Inpris ex moms]]</f>
        <v>384.00000000000006</v>
      </c>
      <c r="M3848" s="2">
        <f>MIN(Tabell2[[#This Row],[Bokat]]*Tabell2[[#This Row],[Inpris ex moms]],Tabell2[[#This Row],[Totalt lagervärde ex moms]])</f>
        <v>0</v>
      </c>
      <c r="N3848" s="2">
        <f>Tabell2[[#This Row],[Totalt lagervärde ex moms]]-Tabell2[[#This Row],[Varav bokat ex moms]]</f>
        <v>384.00000000000006</v>
      </c>
    </row>
    <row r="3849" spans="1:14" x14ac:dyDescent="0.2">
      <c r="A3849" t="s">
        <v>8827</v>
      </c>
      <c r="B3849" t="s">
        <v>8828</v>
      </c>
      <c r="C3849" s="2">
        <v>165</v>
      </c>
      <c r="D3849" s="2">
        <v>115</v>
      </c>
      <c r="E3849" s="2">
        <v>96</v>
      </c>
      <c r="F3849" s="2">
        <v>76.800000000000011</v>
      </c>
      <c r="G3849">
        <v>3</v>
      </c>
      <c r="H3849">
        <v>0</v>
      </c>
      <c r="I3849" s="2">
        <f>Tabell2[[#This Row],[Inköpspris (SEK)]]*Tabell2[[#This Row],[Antal]]</f>
        <v>288</v>
      </c>
      <c r="J3849" s="2">
        <f>MIN(Tabell2[[#This Row],[Bokat]]*Tabell2[[#This Row],[Inköpspris (SEK)]],Tabell2[[#This Row],[Totalt lagervärde ink moms]])</f>
        <v>0</v>
      </c>
      <c r="K3849" s="2">
        <f>Tabell2[[#This Row],[Totalt lagervärde ink moms]]-Tabell2[[#This Row],[Varav bokat ink moms]]</f>
        <v>288</v>
      </c>
      <c r="L3849" s="2">
        <f>Tabell2[[#This Row],[Antal]]*Tabell2[[#This Row],[Inpris ex moms]]</f>
        <v>230.40000000000003</v>
      </c>
      <c r="M3849" s="2">
        <f>MIN(Tabell2[[#This Row],[Bokat]]*Tabell2[[#This Row],[Inpris ex moms]],Tabell2[[#This Row],[Totalt lagervärde ex moms]])</f>
        <v>0</v>
      </c>
      <c r="N3849" s="2">
        <f>Tabell2[[#This Row],[Totalt lagervärde ex moms]]-Tabell2[[#This Row],[Varav bokat ex moms]]</f>
        <v>230.40000000000003</v>
      </c>
    </row>
    <row r="3850" spans="1:14" x14ac:dyDescent="0.2">
      <c r="A3850" t="s">
        <v>8829</v>
      </c>
      <c r="B3850" t="s">
        <v>8830</v>
      </c>
      <c r="C3850" s="2">
        <v>165</v>
      </c>
      <c r="D3850" s="2">
        <v>99</v>
      </c>
      <c r="E3850" s="2">
        <v>96</v>
      </c>
      <c r="F3850" s="2">
        <v>76.800000000000011</v>
      </c>
      <c r="G3850">
        <v>4</v>
      </c>
      <c r="H3850">
        <v>0</v>
      </c>
      <c r="I3850" s="2">
        <f>Tabell2[[#This Row],[Inköpspris (SEK)]]*Tabell2[[#This Row],[Antal]]</f>
        <v>384</v>
      </c>
      <c r="J3850" s="2">
        <f>MIN(Tabell2[[#This Row],[Bokat]]*Tabell2[[#This Row],[Inköpspris (SEK)]],Tabell2[[#This Row],[Totalt lagervärde ink moms]])</f>
        <v>0</v>
      </c>
      <c r="K3850" s="2">
        <f>Tabell2[[#This Row],[Totalt lagervärde ink moms]]-Tabell2[[#This Row],[Varav bokat ink moms]]</f>
        <v>384</v>
      </c>
      <c r="L3850" s="2">
        <f>Tabell2[[#This Row],[Antal]]*Tabell2[[#This Row],[Inpris ex moms]]</f>
        <v>307.20000000000005</v>
      </c>
      <c r="M3850" s="2">
        <f>MIN(Tabell2[[#This Row],[Bokat]]*Tabell2[[#This Row],[Inpris ex moms]],Tabell2[[#This Row],[Totalt lagervärde ex moms]])</f>
        <v>0</v>
      </c>
      <c r="N3850" s="2">
        <f>Tabell2[[#This Row],[Totalt lagervärde ex moms]]-Tabell2[[#This Row],[Varav bokat ex moms]]</f>
        <v>307.20000000000005</v>
      </c>
    </row>
    <row r="3851" spans="1:14" x14ac:dyDescent="0.2">
      <c r="A3851" t="s">
        <v>11304</v>
      </c>
      <c r="B3851" t="s">
        <v>11305</v>
      </c>
      <c r="C3851" s="2">
        <v>55</v>
      </c>
      <c r="D3851" s="2">
        <v>33</v>
      </c>
      <c r="E3851" s="2">
        <v>32</v>
      </c>
      <c r="F3851" s="2">
        <v>25.6</v>
      </c>
      <c r="G3851">
        <v>1</v>
      </c>
      <c r="H3851">
        <v>0</v>
      </c>
      <c r="I3851" s="2">
        <f>Tabell2[[#This Row],[Inköpspris (SEK)]]*Tabell2[[#This Row],[Antal]]</f>
        <v>32</v>
      </c>
      <c r="J3851" s="2">
        <f>MIN(Tabell2[[#This Row],[Bokat]]*Tabell2[[#This Row],[Inköpspris (SEK)]],Tabell2[[#This Row],[Totalt lagervärde ink moms]])</f>
        <v>0</v>
      </c>
      <c r="K3851" s="2">
        <f>Tabell2[[#This Row],[Totalt lagervärde ink moms]]-Tabell2[[#This Row],[Varav bokat ink moms]]</f>
        <v>32</v>
      </c>
      <c r="L3851" s="2">
        <f>Tabell2[[#This Row],[Antal]]*Tabell2[[#This Row],[Inpris ex moms]]</f>
        <v>25.6</v>
      </c>
      <c r="M3851" s="2">
        <f>MIN(Tabell2[[#This Row],[Bokat]]*Tabell2[[#This Row],[Inpris ex moms]],Tabell2[[#This Row],[Totalt lagervärde ex moms]])</f>
        <v>0</v>
      </c>
      <c r="N3851" s="2">
        <f>Tabell2[[#This Row],[Totalt lagervärde ex moms]]-Tabell2[[#This Row],[Varav bokat ex moms]]</f>
        <v>25.6</v>
      </c>
    </row>
    <row r="3852" spans="1:14" x14ac:dyDescent="0.2">
      <c r="A3852" t="s">
        <v>412</v>
      </c>
      <c r="B3852" t="s">
        <v>413</v>
      </c>
      <c r="C3852" s="2">
        <v>415</v>
      </c>
      <c r="E3852" s="2">
        <v>241.45</v>
      </c>
      <c r="F3852" s="2">
        <v>193.16000000000005</v>
      </c>
      <c r="G3852">
        <v>1</v>
      </c>
      <c r="H3852">
        <v>1</v>
      </c>
      <c r="I3852" s="2">
        <f>Tabell2[[#This Row],[Inköpspris (SEK)]]*Tabell2[[#This Row],[Antal]]</f>
        <v>241.45</v>
      </c>
      <c r="J3852" s="2">
        <f>MIN(Tabell2[[#This Row],[Bokat]]*Tabell2[[#This Row],[Inköpspris (SEK)]],Tabell2[[#This Row],[Totalt lagervärde ink moms]])</f>
        <v>241.45</v>
      </c>
      <c r="K3852" s="2">
        <f>Tabell2[[#This Row],[Totalt lagervärde ink moms]]-Tabell2[[#This Row],[Varav bokat ink moms]]</f>
        <v>0</v>
      </c>
      <c r="L3852" s="2">
        <f>Tabell2[[#This Row],[Antal]]*Tabell2[[#This Row],[Inpris ex moms]]</f>
        <v>193.16000000000005</v>
      </c>
      <c r="M3852" s="2">
        <f>MIN(Tabell2[[#This Row],[Bokat]]*Tabell2[[#This Row],[Inpris ex moms]],Tabell2[[#This Row],[Totalt lagervärde ex moms]])</f>
        <v>193.16000000000005</v>
      </c>
      <c r="N3852" s="2">
        <f>Tabell2[[#This Row],[Totalt lagervärde ex moms]]-Tabell2[[#This Row],[Varav bokat ex moms]]</f>
        <v>0</v>
      </c>
    </row>
    <row r="3853" spans="1:14" x14ac:dyDescent="0.2">
      <c r="A3853" t="s">
        <v>281</v>
      </c>
      <c r="B3853" t="s">
        <v>282</v>
      </c>
      <c r="C3853" s="2">
        <v>415</v>
      </c>
      <c r="D3853" s="2">
        <v>290</v>
      </c>
      <c r="E3853" s="2">
        <v>241.45</v>
      </c>
      <c r="F3853" s="2">
        <v>193.16</v>
      </c>
      <c r="G3853">
        <v>1</v>
      </c>
      <c r="H3853">
        <v>0</v>
      </c>
      <c r="I3853" s="2">
        <f>Tabell2[[#This Row],[Inköpspris (SEK)]]*Tabell2[[#This Row],[Antal]]</f>
        <v>241.45</v>
      </c>
      <c r="J3853" s="2">
        <f>MIN(Tabell2[[#This Row],[Bokat]]*Tabell2[[#This Row],[Inköpspris (SEK)]],Tabell2[[#This Row],[Totalt lagervärde ink moms]])</f>
        <v>0</v>
      </c>
      <c r="K3853" s="2">
        <f>Tabell2[[#This Row],[Totalt lagervärde ink moms]]-Tabell2[[#This Row],[Varav bokat ink moms]]</f>
        <v>241.45</v>
      </c>
      <c r="L3853" s="2">
        <f>Tabell2[[#This Row],[Antal]]*Tabell2[[#This Row],[Inpris ex moms]]</f>
        <v>193.16</v>
      </c>
      <c r="M3853" s="2">
        <f>MIN(Tabell2[[#This Row],[Bokat]]*Tabell2[[#This Row],[Inpris ex moms]],Tabell2[[#This Row],[Totalt lagervärde ex moms]])</f>
        <v>0</v>
      </c>
      <c r="N3853" s="2">
        <f>Tabell2[[#This Row],[Totalt lagervärde ex moms]]-Tabell2[[#This Row],[Varav bokat ex moms]]</f>
        <v>193.16</v>
      </c>
    </row>
    <row r="3854" spans="1:14" x14ac:dyDescent="0.2">
      <c r="A3854" t="s">
        <v>346</v>
      </c>
      <c r="B3854" t="s">
        <v>347</v>
      </c>
      <c r="C3854" s="2">
        <v>415</v>
      </c>
      <c r="D3854" s="2">
        <v>290</v>
      </c>
      <c r="E3854" s="2">
        <v>241.45</v>
      </c>
      <c r="F3854" s="2">
        <v>193.16</v>
      </c>
      <c r="G3854">
        <v>7</v>
      </c>
      <c r="H3854">
        <v>0</v>
      </c>
      <c r="I3854" s="2">
        <f>Tabell2[[#This Row],[Inköpspris (SEK)]]*Tabell2[[#This Row],[Antal]]</f>
        <v>1690.1499999999999</v>
      </c>
      <c r="J3854" s="2">
        <f>MIN(Tabell2[[#This Row],[Bokat]]*Tabell2[[#This Row],[Inköpspris (SEK)]],Tabell2[[#This Row],[Totalt lagervärde ink moms]])</f>
        <v>0</v>
      </c>
      <c r="K3854" s="2">
        <f>Tabell2[[#This Row],[Totalt lagervärde ink moms]]-Tabell2[[#This Row],[Varav bokat ink moms]]</f>
        <v>1690.1499999999999</v>
      </c>
      <c r="L3854" s="2">
        <f>Tabell2[[#This Row],[Antal]]*Tabell2[[#This Row],[Inpris ex moms]]</f>
        <v>1352.12</v>
      </c>
      <c r="M3854" s="2">
        <f>MIN(Tabell2[[#This Row],[Bokat]]*Tabell2[[#This Row],[Inpris ex moms]],Tabell2[[#This Row],[Totalt lagervärde ex moms]])</f>
        <v>0</v>
      </c>
      <c r="N3854" s="2">
        <f>Tabell2[[#This Row],[Totalt lagervärde ex moms]]-Tabell2[[#This Row],[Varav bokat ex moms]]</f>
        <v>1352.12</v>
      </c>
    </row>
    <row r="3855" spans="1:14" x14ac:dyDescent="0.2">
      <c r="A3855" t="s">
        <v>348</v>
      </c>
      <c r="B3855" t="s">
        <v>349</v>
      </c>
      <c r="C3855" s="2">
        <v>415</v>
      </c>
      <c r="D3855" s="2">
        <v>290</v>
      </c>
      <c r="E3855" s="2">
        <v>241.45</v>
      </c>
      <c r="F3855" s="2">
        <v>193.16</v>
      </c>
      <c r="G3855">
        <v>2</v>
      </c>
      <c r="H3855">
        <v>0</v>
      </c>
      <c r="I3855" s="2">
        <f>Tabell2[[#This Row],[Inköpspris (SEK)]]*Tabell2[[#This Row],[Antal]]</f>
        <v>482.9</v>
      </c>
      <c r="J3855" s="2">
        <f>MIN(Tabell2[[#This Row],[Bokat]]*Tabell2[[#This Row],[Inköpspris (SEK)]],Tabell2[[#This Row],[Totalt lagervärde ink moms]])</f>
        <v>0</v>
      </c>
      <c r="K3855" s="2">
        <f>Tabell2[[#This Row],[Totalt lagervärde ink moms]]-Tabell2[[#This Row],[Varav bokat ink moms]]</f>
        <v>482.9</v>
      </c>
      <c r="L3855" s="2">
        <f>Tabell2[[#This Row],[Antal]]*Tabell2[[#This Row],[Inpris ex moms]]</f>
        <v>386.32</v>
      </c>
      <c r="M3855" s="2">
        <f>MIN(Tabell2[[#This Row],[Bokat]]*Tabell2[[#This Row],[Inpris ex moms]],Tabell2[[#This Row],[Totalt lagervärde ex moms]])</f>
        <v>0</v>
      </c>
      <c r="N3855" s="2">
        <f>Tabell2[[#This Row],[Totalt lagervärde ex moms]]-Tabell2[[#This Row],[Varav bokat ex moms]]</f>
        <v>386.32</v>
      </c>
    </row>
    <row r="3856" spans="1:14" x14ac:dyDescent="0.2">
      <c r="A3856" t="s">
        <v>402</v>
      </c>
      <c r="B3856" t="s">
        <v>403</v>
      </c>
      <c r="C3856" s="2">
        <v>415</v>
      </c>
      <c r="E3856" s="2">
        <v>241.45</v>
      </c>
      <c r="F3856" s="2">
        <v>193.16</v>
      </c>
      <c r="G3856">
        <v>1</v>
      </c>
      <c r="H3856">
        <v>1</v>
      </c>
      <c r="I3856" s="2">
        <f>Tabell2[[#This Row],[Inköpspris (SEK)]]*Tabell2[[#This Row],[Antal]]</f>
        <v>241.45</v>
      </c>
      <c r="J3856" s="2">
        <f>MIN(Tabell2[[#This Row],[Bokat]]*Tabell2[[#This Row],[Inköpspris (SEK)]],Tabell2[[#This Row],[Totalt lagervärde ink moms]])</f>
        <v>241.45</v>
      </c>
      <c r="K3856" s="2">
        <f>Tabell2[[#This Row],[Totalt lagervärde ink moms]]-Tabell2[[#This Row],[Varav bokat ink moms]]</f>
        <v>0</v>
      </c>
      <c r="L3856" s="2">
        <f>Tabell2[[#This Row],[Antal]]*Tabell2[[#This Row],[Inpris ex moms]]</f>
        <v>193.16</v>
      </c>
      <c r="M3856" s="2">
        <f>MIN(Tabell2[[#This Row],[Bokat]]*Tabell2[[#This Row],[Inpris ex moms]],Tabell2[[#This Row],[Totalt lagervärde ex moms]])</f>
        <v>193.16</v>
      </c>
      <c r="N3856" s="2">
        <f>Tabell2[[#This Row],[Totalt lagervärde ex moms]]-Tabell2[[#This Row],[Varav bokat ex moms]]</f>
        <v>0</v>
      </c>
    </row>
    <row r="3857" spans="1:14" x14ac:dyDescent="0.2">
      <c r="A3857" t="s">
        <v>4513</v>
      </c>
      <c r="B3857" t="s">
        <v>4514</v>
      </c>
      <c r="C3857" s="2">
        <v>1099</v>
      </c>
      <c r="D3857" s="2">
        <v>769</v>
      </c>
      <c r="E3857" s="2">
        <v>639.37</v>
      </c>
      <c r="F3857" s="2">
        <v>511.49600000000004</v>
      </c>
      <c r="G3857">
        <v>1</v>
      </c>
      <c r="H3857">
        <v>0</v>
      </c>
      <c r="I3857" s="2">
        <f>Tabell2[[#This Row],[Inköpspris (SEK)]]*Tabell2[[#This Row],[Antal]]</f>
        <v>639.37</v>
      </c>
      <c r="J3857" s="2">
        <f>MIN(Tabell2[[#This Row],[Bokat]]*Tabell2[[#This Row],[Inköpspris (SEK)]],Tabell2[[#This Row],[Totalt lagervärde ink moms]])</f>
        <v>0</v>
      </c>
      <c r="K3857" s="2">
        <f>Tabell2[[#This Row],[Totalt lagervärde ink moms]]-Tabell2[[#This Row],[Varav bokat ink moms]]</f>
        <v>639.37</v>
      </c>
      <c r="L3857" s="2">
        <f>Tabell2[[#This Row],[Antal]]*Tabell2[[#This Row],[Inpris ex moms]]</f>
        <v>511.49600000000004</v>
      </c>
      <c r="M3857" s="2">
        <f>MIN(Tabell2[[#This Row],[Bokat]]*Tabell2[[#This Row],[Inpris ex moms]],Tabell2[[#This Row],[Totalt lagervärde ex moms]])</f>
        <v>0</v>
      </c>
      <c r="N3857" s="2">
        <f>Tabell2[[#This Row],[Totalt lagervärde ex moms]]-Tabell2[[#This Row],[Varav bokat ex moms]]</f>
        <v>511.49600000000004</v>
      </c>
    </row>
    <row r="3858" spans="1:14" x14ac:dyDescent="0.2">
      <c r="A3858" t="s">
        <v>4515</v>
      </c>
      <c r="B3858" t="s">
        <v>4516</v>
      </c>
      <c r="C3858" s="2">
        <v>1099</v>
      </c>
      <c r="D3858" s="2">
        <v>769</v>
      </c>
      <c r="E3858" s="2">
        <v>639.37</v>
      </c>
      <c r="F3858" s="2">
        <v>511.49600000000004</v>
      </c>
      <c r="G3858">
        <v>1</v>
      </c>
      <c r="H3858">
        <v>0</v>
      </c>
      <c r="I3858" s="2">
        <f>Tabell2[[#This Row],[Inköpspris (SEK)]]*Tabell2[[#This Row],[Antal]]</f>
        <v>639.37</v>
      </c>
      <c r="J3858" s="2">
        <f>MIN(Tabell2[[#This Row],[Bokat]]*Tabell2[[#This Row],[Inköpspris (SEK)]],Tabell2[[#This Row],[Totalt lagervärde ink moms]])</f>
        <v>0</v>
      </c>
      <c r="K3858" s="2">
        <f>Tabell2[[#This Row],[Totalt lagervärde ink moms]]-Tabell2[[#This Row],[Varav bokat ink moms]]</f>
        <v>639.37</v>
      </c>
      <c r="L3858" s="2">
        <f>Tabell2[[#This Row],[Antal]]*Tabell2[[#This Row],[Inpris ex moms]]</f>
        <v>511.49600000000004</v>
      </c>
      <c r="M3858" s="2">
        <f>MIN(Tabell2[[#This Row],[Bokat]]*Tabell2[[#This Row],[Inpris ex moms]],Tabell2[[#This Row],[Totalt lagervärde ex moms]])</f>
        <v>0</v>
      </c>
      <c r="N3858" s="2">
        <f>Tabell2[[#This Row],[Totalt lagervärde ex moms]]-Tabell2[[#This Row],[Varav bokat ex moms]]</f>
        <v>511.49600000000004</v>
      </c>
    </row>
    <row r="3859" spans="1:14" x14ac:dyDescent="0.2">
      <c r="A3859" t="s">
        <v>312</v>
      </c>
      <c r="B3859" t="s">
        <v>313</v>
      </c>
      <c r="C3859" s="2">
        <v>1039</v>
      </c>
      <c r="D3859" s="2">
        <v>727</v>
      </c>
      <c r="E3859" s="2">
        <v>604.45000000000005</v>
      </c>
      <c r="F3859" s="2">
        <v>483.56000000000006</v>
      </c>
      <c r="G3859">
        <v>2</v>
      </c>
      <c r="H3859">
        <v>0</v>
      </c>
      <c r="I3859" s="2">
        <f>Tabell2[[#This Row],[Inköpspris (SEK)]]*Tabell2[[#This Row],[Antal]]</f>
        <v>1208.9000000000001</v>
      </c>
      <c r="J3859" s="2">
        <f>MIN(Tabell2[[#This Row],[Bokat]]*Tabell2[[#This Row],[Inköpspris (SEK)]],Tabell2[[#This Row],[Totalt lagervärde ink moms]])</f>
        <v>0</v>
      </c>
      <c r="K3859" s="2">
        <f>Tabell2[[#This Row],[Totalt lagervärde ink moms]]-Tabell2[[#This Row],[Varav bokat ink moms]]</f>
        <v>1208.9000000000001</v>
      </c>
      <c r="L3859" s="2">
        <f>Tabell2[[#This Row],[Antal]]*Tabell2[[#This Row],[Inpris ex moms]]</f>
        <v>967.12000000000012</v>
      </c>
      <c r="M3859" s="2">
        <f>MIN(Tabell2[[#This Row],[Bokat]]*Tabell2[[#This Row],[Inpris ex moms]],Tabell2[[#This Row],[Totalt lagervärde ex moms]])</f>
        <v>0</v>
      </c>
      <c r="N3859" s="2">
        <f>Tabell2[[#This Row],[Totalt lagervärde ex moms]]-Tabell2[[#This Row],[Varav bokat ex moms]]</f>
        <v>967.12000000000012</v>
      </c>
    </row>
    <row r="3860" spans="1:14" x14ac:dyDescent="0.2">
      <c r="A3860" t="s">
        <v>378</v>
      </c>
      <c r="B3860" t="s">
        <v>379</v>
      </c>
      <c r="C3860" s="2">
        <v>1039</v>
      </c>
      <c r="D3860" s="2">
        <v>727</v>
      </c>
      <c r="E3860" s="2">
        <v>604.45000000000005</v>
      </c>
      <c r="F3860" s="2">
        <v>483.56000000000006</v>
      </c>
      <c r="G3860">
        <v>1</v>
      </c>
      <c r="H3860">
        <v>0</v>
      </c>
      <c r="I3860" s="2">
        <f>Tabell2[[#This Row],[Inköpspris (SEK)]]*Tabell2[[#This Row],[Antal]]</f>
        <v>604.45000000000005</v>
      </c>
      <c r="J3860" s="2">
        <f>MIN(Tabell2[[#This Row],[Bokat]]*Tabell2[[#This Row],[Inköpspris (SEK)]],Tabell2[[#This Row],[Totalt lagervärde ink moms]])</f>
        <v>0</v>
      </c>
      <c r="K3860" s="2">
        <f>Tabell2[[#This Row],[Totalt lagervärde ink moms]]-Tabell2[[#This Row],[Varav bokat ink moms]]</f>
        <v>604.45000000000005</v>
      </c>
      <c r="L3860" s="2">
        <f>Tabell2[[#This Row],[Antal]]*Tabell2[[#This Row],[Inpris ex moms]]</f>
        <v>483.56000000000006</v>
      </c>
      <c r="M3860" s="2">
        <f>MIN(Tabell2[[#This Row],[Bokat]]*Tabell2[[#This Row],[Inpris ex moms]],Tabell2[[#This Row],[Totalt lagervärde ex moms]])</f>
        <v>0</v>
      </c>
      <c r="N3860" s="2">
        <f>Tabell2[[#This Row],[Totalt lagervärde ex moms]]-Tabell2[[#This Row],[Varav bokat ex moms]]</f>
        <v>483.56000000000006</v>
      </c>
    </row>
    <row r="3861" spans="1:14" x14ac:dyDescent="0.2">
      <c r="A3861" t="s">
        <v>10344</v>
      </c>
      <c r="B3861" t="s">
        <v>10345</v>
      </c>
      <c r="C3861" s="2">
        <v>159</v>
      </c>
      <c r="E3861" s="2">
        <v>92.5</v>
      </c>
      <c r="F3861" s="2">
        <v>74</v>
      </c>
      <c r="G3861">
        <v>1</v>
      </c>
      <c r="H3861">
        <v>0</v>
      </c>
      <c r="I3861" s="2">
        <f>Tabell2[[#This Row],[Inköpspris (SEK)]]*Tabell2[[#This Row],[Antal]]</f>
        <v>92.5</v>
      </c>
      <c r="J3861" s="2">
        <f>MIN(Tabell2[[#This Row],[Bokat]]*Tabell2[[#This Row],[Inköpspris (SEK)]],Tabell2[[#This Row],[Totalt lagervärde ink moms]])</f>
        <v>0</v>
      </c>
      <c r="K3861" s="2">
        <f>Tabell2[[#This Row],[Totalt lagervärde ink moms]]-Tabell2[[#This Row],[Varav bokat ink moms]]</f>
        <v>92.5</v>
      </c>
      <c r="L3861" s="2">
        <f>Tabell2[[#This Row],[Antal]]*Tabell2[[#This Row],[Inpris ex moms]]</f>
        <v>74</v>
      </c>
      <c r="M3861" s="2">
        <f>MIN(Tabell2[[#This Row],[Bokat]]*Tabell2[[#This Row],[Inpris ex moms]],Tabell2[[#This Row],[Totalt lagervärde ex moms]])</f>
        <v>0</v>
      </c>
      <c r="N3861" s="2">
        <f>Tabell2[[#This Row],[Totalt lagervärde ex moms]]-Tabell2[[#This Row],[Varav bokat ex moms]]</f>
        <v>74</v>
      </c>
    </row>
    <row r="3862" spans="1:14" x14ac:dyDescent="0.2">
      <c r="A3862" t="s">
        <v>11134</v>
      </c>
      <c r="B3862" t="s">
        <v>11135</v>
      </c>
      <c r="C3862" s="2">
        <v>2095</v>
      </c>
      <c r="D3862" s="2">
        <v>1466</v>
      </c>
      <c r="E3862" s="2">
        <v>1218.75</v>
      </c>
      <c r="F3862" s="2">
        <v>975</v>
      </c>
      <c r="G3862">
        <v>1</v>
      </c>
      <c r="H3862">
        <v>0</v>
      </c>
      <c r="I3862" s="2">
        <f>Tabell2[[#This Row],[Inköpspris (SEK)]]*Tabell2[[#This Row],[Antal]]</f>
        <v>1218.75</v>
      </c>
      <c r="J3862" s="2">
        <f>MIN(Tabell2[[#This Row],[Bokat]]*Tabell2[[#This Row],[Inköpspris (SEK)]],Tabell2[[#This Row],[Totalt lagervärde ink moms]])</f>
        <v>0</v>
      </c>
      <c r="K3862" s="2">
        <f>Tabell2[[#This Row],[Totalt lagervärde ink moms]]-Tabell2[[#This Row],[Varav bokat ink moms]]</f>
        <v>1218.75</v>
      </c>
      <c r="L3862" s="2">
        <f>Tabell2[[#This Row],[Antal]]*Tabell2[[#This Row],[Inpris ex moms]]</f>
        <v>975</v>
      </c>
      <c r="M3862" s="2">
        <f>MIN(Tabell2[[#This Row],[Bokat]]*Tabell2[[#This Row],[Inpris ex moms]],Tabell2[[#This Row],[Totalt lagervärde ex moms]])</f>
        <v>0</v>
      </c>
      <c r="N3862" s="2">
        <f>Tabell2[[#This Row],[Totalt lagervärde ex moms]]-Tabell2[[#This Row],[Varav bokat ex moms]]</f>
        <v>975</v>
      </c>
    </row>
    <row r="3863" spans="1:14" x14ac:dyDescent="0.2">
      <c r="A3863" t="s">
        <v>11136</v>
      </c>
      <c r="B3863" t="s">
        <v>11137</v>
      </c>
      <c r="C3863" s="2">
        <v>2095</v>
      </c>
      <c r="D3863" s="2">
        <v>1466</v>
      </c>
      <c r="E3863" s="2">
        <v>1218.75</v>
      </c>
      <c r="F3863" s="2">
        <v>975</v>
      </c>
      <c r="G3863">
        <v>1</v>
      </c>
      <c r="H3863">
        <v>0</v>
      </c>
      <c r="I3863" s="2">
        <f>Tabell2[[#This Row],[Inköpspris (SEK)]]*Tabell2[[#This Row],[Antal]]</f>
        <v>1218.75</v>
      </c>
      <c r="J3863" s="2">
        <f>MIN(Tabell2[[#This Row],[Bokat]]*Tabell2[[#This Row],[Inköpspris (SEK)]],Tabell2[[#This Row],[Totalt lagervärde ink moms]])</f>
        <v>0</v>
      </c>
      <c r="K3863" s="2">
        <f>Tabell2[[#This Row],[Totalt lagervärde ink moms]]-Tabell2[[#This Row],[Varav bokat ink moms]]</f>
        <v>1218.75</v>
      </c>
      <c r="L3863" s="2">
        <f>Tabell2[[#This Row],[Antal]]*Tabell2[[#This Row],[Inpris ex moms]]</f>
        <v>975</v>
      </c>
      <c r="M3863" s="2">
        <f>MIN(Tabell2[[#This Row],[Bokat]]*Tabell2[[#This Row],[Inpris ex moms]],Tabell2[[#This Row],[Totalt lagervärde ex moms]])</f>
        <v>0</v>
      </c>
      <c r="N3863" s="2">
        <f>Tabell2[[#This Row],[Totalt lagervärde ex moms]]-Tabell2[[#This Row],[Varav bokat ex moms]]</f>
        <v>975</v>
      </c>
    </row>
    <row r="3864" spans="1:14" x14ac:dyDescent="0.2">
      <c r="A3864" t="s">
        <v>11138</v>
      </c>
      <c r="B3864" t="s">
        <v>11139</v>
      </c>
      <c r="C3864" s="2">
        <v>2095</v>
      </c>
      <c r="D3864" s="2">
        <v>1466</v>
      </c>
      <c r="E3864" s="2">
        <v>1218.75</v>
      </c>
      <c r="F3864" s="2">
        <v>975</v>
      </c>
      <c r="G3864">
        <v>1</v>
      </c>
      <c r="H3864">
        <v>0</v>
      </c>
      <c r="I3864" s="2">
        <f>Tabell2[[#This Row],[Inköpspris (SEK)]]*Tabell2[[#This Row],[Antal]]</f>
        <v>1218.75</v>
      </c>
      <c r="J3864" s="2">
        <f>MIN(Tabell2[[#This Row],[Bokat]]*Tabell2[[#This Row],[Inköpspris (SEK)]],Tabell2[[#This Row],[Totalt lagervärde ink moms]])</f>
        <v>0</v>
      </c>
      <c r="K3864" s="2">
        <f>Tabell2[[#This Row],[Totalt lagervärde ink moms]]-Tabell2[[#This Row],[Varav bokat ink moms]]</f>
        <v>1218.75</v>
      </c>
      <c r="L3864" s="2">
        <f>Tabell2[[#This Row],[Antal]]*Tabell2[[#This Row],[Inpris ex moms]]</f>
        <v>975</v>
      </c>
      <c r="M3864" s="2">
        <f>MIN(Tabell2[[#This Row],[Bokat]]*Tabell2[[#This Row],[Inpris ex moms]],Tabell2[[#This Row],[Totalt lagervärde ex moms]])</f>
        <v>0</v>
      </c>
      <c r="N3864" s="2">
        <f>Tabell2[[#This Row],[Totalt lagervärde ex moms]]-Tabell2[[#This Row],[Varav bokat ex moms]]</f>
        <v>975</v>
      </c>
    </row>
    <row r="3865" spans="1:14" x14ac:dyDescent="0.2">
      <c r="A3865" t="s">
        <v>16721</v>
      </c>
      <c r="B3865" t="s">
        <v>16722</v>
      </c>
      <c r="C3865" s="2">
        <v>2095</v>
      </c>
      <c r="D3865" s="2">
        <v>1466</v>
      </c>
      <c r="E3865" s="2">
        <v>1218.75</v>
      </c>
      <c r="F3865" s="2">
        <v>975</v>
      </c>
      <c r="G3865">
        <v>1</v>
      </c>
      <c r="H3865">
        <v>0</v>
      </c>
      <c r="I3865" s="2">
        <f>Tabell2[[#This Row],[Inköpspris (SEK)]]*Tabell2[[#This Row],[Antal]]</f>
        <v>1218.75</v>
      </c>
      <c r="J3865" s="2">
        <f>MIN(Tabell2[[#This Row],[Bokat]]*Tabell2[[#This Row],[Inköpspris (SEK)]],Tabell2[[#This Row],[Totalt lagervärde ink moms]])</f>
        <v>0</v>
      </c>
      <c r="K3865" s="2">
        <f>Tabell2[[#This Row],[Totalt lagervärde ink moms]]-Tabell2[[#This Row],[Varav bokat ink moms]]</f>
        <v>1218.75</v>
      </c>
      <c r="L3865" s="2">
        <f>Tabell2[[#This Row],[Antal]]*Tabell2[[#This Row],[Inpris ex moms]]</f>
        <v>975</v>
      </c>
      <c r="M3865" s="2">
        <f>MIN(Tabell2[[#This Row],[Bokat]]*Tabell2[[#This Row],[Inpris ex moms]],Tabell2[[#This Row],[Totalt lagervärde ex moms]])</f>
        <v>0</v>
      </c>
      <c r="N3865" s="2">
        <f>Tabell2[[#This Row],[Totalt lagervärde ex moms]]-Tabell2[[#This Row],[Varav bokat ex moms]]</f>
        <v>975</v>
      </c>
    </row>
    <row r="3866" spans="1:14" x14ac:dyDescent="0.2">
      <c r="A3866" t="s">
        <v>10400</v>
      </c>
      <c r="B3866" t="s">
        <v>10401</v>
      </c>
      <c r="C3866" s="2">
        <v>75</v>
      </c>
      <c r="D3866" s="2">
        <v>52</v>
      </c>
      <c r="E3866" s="2">
        <v>43.63</v>
      </c>
      <c r="F3866" s="2">
        <v>34.904000000000003</v>
      </c>
      <c r="G3866">
        <v>4</v>
      </c>
      <c r="H3866">
        <v>0</v>
      </c>
      <c r="I3866" s="2">
        <f>Tabell2[[#This Row],[Inköpspris (SEK)]]*Tabell2[[#This Row],[Antal]]</f>
        <v>174.52</v>
      </c>
      <c r="J3866" s="2">
        <f>MIN(Tabell2[[#This Row],[Bokat]]*Tabell2[[#This Row],[Inköpspris (SEK)]],Tabell2[[#This Row],[Totalt lagervärde ink moms]])</f>
        <v>0</v>
      </c>
      <c r="K3866" s="2">
        <f>Tabell2[[#This Row],[Totalt lagervärde ink moms]]-Tabell2[[#This Row],[Varav bokat ink moms]]</f>
        <v>174.52</v>
      </c>
      <c r="L3866" s="2">
        <f>Tabell2[[#This Row],[Antal]]*Tabell2[[#This Row],[Inpris ex moms]]</f>
        <v>139.61600000000001</v>
      </c>
      <c r="M3866" s="2">
        <f>MIN(Tabell2[[#This Row],[Bokat]]*Tabell2[[#This Row],[Inpris ex moms]],Tabell2[[#This Row],[Totalt lagervärde ex moms]])</f>
        <v>0</v>
      </c>
      <c r="N3866" s="2">
        <f>Tabell2[[#This Row],[Totalt lagervärde ex moms]]-Tabell2[[#This Row],[Varav bokat ex moms]]</f>
        <v>139.61600000000001</v>
      </c>
    </row>
    <row r="3867" spans="1:14" x14ac:dyDescent="0.2">
      <c r="A3867" t="s">
        <v>14583</v>
      </c>
      <c r="B3867" t="s">
        <v>14584</v>
      </c>
      <c r="C3867" s="2">
        <v>459</v>
      </c>
      <c r="D3867" s="2">
        <v>275</v>
      </c>
      <c r="E3867" s="2">
        <v>267</v>
      </c>
      <c r="F3867" s="2">
        <v>213.60000000000002</v>
      </c>
      <c r="G3867">
        <v>3</v>
      </c>
      <c r="H3867">
        <v>0</v>
      </c>
      <c r="I3867" s="2">
        <f>Tabell2[[#This Row],[Inköpspris (SEK)]]*Tabell2[[#This Row],[Antal]]</f>
        <v>801</v>
      </c>
      <c r="J3867" s="2">
        <f>MIN(Tabell2[[#This Row],[Bokat]]*Tabell2[[#This Row],[Inköpspris (SEK)]],Tabell2[[#This Row],[Totalt lagervärde ink moms]])</f>
        <v>0</v>
      </c>
      <c r="K3867" s="2">
        <f>Tabell2[[#This Row],[Totalt lagervärde ink moms]]-Tabell2[[#This Row],[Varav bokat ink moms]]</f>
        <v>801</v>
      </c>
      <c r="L3867" s="2">
        <f>Tabell2[[#This Row],[Antal]]*Tabell2[[#This Row],[Inpris ex moms]]</f>
        <v>640.80000000000007</v>
      </c>
      <c r="M3867" s="2">
        <f>MIN(Tabell2[[#This Row],[Bokat]]*Tabell2[[#This Row],[Inpris ex moms]],Tabell2[[#This Row],[Totalt lagervärde ex moms]])</f>
        <v>0</v>
      </c>
      <c r="N3867" s="2">
        <f>Tabell2[[#This Row],[Totalt lagervärde ex moms]]-Tabell2[[#This Row],[Varav bokat ex moms]]</f>
        <v>640.80000000000007</v>
      </c>
    </row>
    <row r="3868" spans="1:14" x14ac:dyDescent="0.2">
      <c r="A3868" t="s">
        <v>5098</v>
      </c>
      <c r="B3868" t="s">
        <v>5099</v>
      </c>
      <c r="C3868" s="2">
        <v>199</v>
      </c>
      <c r="D3868" s="2">
        <v>119</v>
      </c>
      <c r="E3868" s="2">
        <v>115.75</v>
      </c>
      <c r="F3868" s="2">
        <v>92.600000000000009</v>
      </c>
      <c r="G3868">
        <v>2</v>
      </c>
      <c r="H3868">
        <v>0</v>
      </c>
      <c r="I3868" s="2">
        <f>Tabell2[[#This Row],[Inköpspris (SEK)]]*Tabell2[[#This Row],[Antal]]</f>
        <v>231.5</v>
      </c>
      <c r="J3868" s="2">
        <f>MIN(Tabell2[[#This Row],[Bokat]]*Tabell2[[#This Row],[Inköpspris (SEK)]],Tabell2[[#This Row],[Totalt lagervärde ink moms]])</f>
        <v>0</v>
      </c>
      <c r="K3868" s="2">
        <f>Tabell2[[#This Row],[Totalt lagervärde ink moms]]-Tabell2[[#This Row],[Varav bokat ink moms]]</f>
        <v>231.5</v>
      </c>
      <c r="L3868" s="2">
        <f>Tabell2[[#This Row],[Antal]]*Tabell2[[#This Row],[Inpris ex moms]]</f>
        <v>185.20000000000002</v>
      </c>
      <c r="M3868" s="2">
        <f>MIN(Tabell2[[#This Row],[Bokat]]*Tabell2[[#This Row],[Inpris ex moms]],Tabell2[[#This Row],[Totalt lagervärde ex moms]])</f>
        <v>0</v>
      </c>
      <c r="N3868" s="2">
        <f>Tabell2[[#This Row],[Totalt lagervärde ex moms]]-Tabell2[[#This Row],[Varav bokat ex moms]]</f>
        <v>185.20000000000002</v>
      </c>
    </row>
    <row r="3869" spans="1:14" x14ac:dyDescent="0.2">
      <c r="A3869" t="s">
        <v>4752</v>
      </c>
      <c r="B3869" t="s">
        <v>4753</v>
      </c>
      <c r="C3869" s="2">
        <v>139</v>
      </c>
      <c r="D3869" s="2">
        <v>97</v>
      </c>
      <c r="E3869" s="2">
        <v>80.849999999999994</v>
      </c>
      <c r="F3869" s="2">
        <v>64.679999999999993</v>
      </c>
      <c r="G3869">
        <v>2</v>
      </c>
      <c r="H3869">
        <v>1</v>
      </c>
      <c r="I3869" s="2">
        <f>Tabell2[[#This Row],[Inköpspris (SEK)]]*Tabell2[[#This Row],[Antal]]</f>
        <v>161.69999999999999</v>
      </c>
      <c r="J3869" s="2">
        <f>MIN(Tabell2[[#This Row],[Bokat]]*Tabell2[[#This Row],[Inköpspris (SEK)]],Tabell2[[#This Row],[Totalt lagervärde ink moms]])</f>
        <v>80.849999999999994</v>
      </c>
      <c r="K3869" s="2">
        <f>Tabell2[[#This Row],[Totalt lagervärde ink moms]]-Tabell2[[#This Row],[Varav bokat ink moms]]</f>
        <v>80.849999999999994</v>
      </c>
      <c r="L3869" s="2">
        <f>Tabell2[[#This Row],[Antal]]*Tabell2[[#This Row],[Inpris ex moms]]</f>
        <v>129.35999999999999</v>
      </c>
      <c r="M3869" s="2">
        <f>MIN(Tabell2[[#This Row],[Bokat]]*Tabell2[[#This Row],[Inpris ex moms]],Tabell2[[#This Row],[Totalt lagervärde ex moms]])</f>
        <v>64.679999999999993</v>
      </c>
      <c r="N3869" s="2">
        <f>Tabell2[[#This Row],[Totalt lagervärde ex moms]]-Tabell2[[#This Row],[Varav bokat ex moms]]</f>
        <v>64.679999999999993</v>
      </c>
    </row>
    <row r="3870" spans="1:14" x14ac:dyDescent="0.2">
      <c r="A3870" t="s">
        <v>14555</v>
      </c>
      <c r="B3870" t="s">
        <v>14556</v>
      </c>
      <c r="C3870" s="2">
        <v>429</v>
      </c>
      <c r="D3870" s="2">
        <v>257</v>
      </c>
      <c r="E3870" s="2">
        <v>249.5</v>
      </c>
      <c r="F3870" s="2">
        <v>199.60000000000002</v>
      </c>
      <c r="G3870">
        <v>1</v>
      </c>
      <c r="H3870">
        <v>0</v>
      </c>
      <c r="I3870" s="2">
        <f>Tabell2[[#This Row],[Inköpspris (SEK)]]*Tabell2[[#This Row],[Antal]]</f>
        <v>249.5</v>
      </c>
      <c r="J3870" s="2">
        <f>MIN(Tabell2[[#This Row],[Bokat]]*Tabell2[[#This Row],[Inköpspris (SEK)]],Tabell2[[#This Row],[Totalt lagervärde ink moms]])</f>
        <v>0</v>
      </c>
      <c r="K3870" s="2">
        <f>Tabell2[[#This Row],[Totalt lagervärde ink moms]]-Tabell2[[#This Row],[Varav bokat ink moms]]</f>
        <v>249.5</v>
      </c>
      <c r="L3870" s="2">
        <f>Tabell2[[#This Row],[Antal]]*Tabell2[[#This Row],[Inpris ex moms]]</f>
        <v>199.60000000000002</v>
      </c>
      <c r="M3870" s="2">
        <f>MIN(Tabell2[[#This Row],[Bokat]]*Tabell2[[#This Row],[Inpris ex moms]],Tabell2[[#This Row],[Totalt lagervärde ex moms]])</f>
        <v>0</v>
      </c>
      <c r="N3870" s="2">
        <f>Tabell2[[#This Row],[Totalt lagervärde ex moms]]-Tabell2[[#This Row],[Varav bokat ex moms]]</f>
        <v>199.60000000000002</v>
      </c>
    </row>
    <row r="3871" spans="1:14" x14ac:dyDescent="0.2">
      <c r="A3871" t="s">
        <v>14557</v>
      </c>
      <c r="B3871" t="s">
        <v>14558</v>
      </c>
      <c r="C3871" s="2">
        <v>429</v>
      </c>
      <c r="D3871" s="2">
        <v>257</v>
      </c>
      <c r="E3871" s="2">
        <v>249.5</v>
      </c>
      <c r="F3871" s="2">
        <v>199.60000000000002</v>
      </c>
      <c r="G3871">
        <v>1</v>
      </c>
      <c r="H3871">
        <v>0</v>
      </c>
      <c r="I3871" s="2">
        <f>Tabell2[[#This Row],[Inköpspris (SEK)]]*Tabell2[[#This Row],[Antal]]</f>
        <v>249.5</v>
      </c>
      <c r="J3871" s="2">
        <f>MIN(Tabell2[[#This Row],[Bokat]]*Tabell2[[#This Row],[Inköpspris (SEK)]],Tabell2[[#This Row],[Totalt lagervärde ink moms]])</f>
        <v>0</v>
      </c>
      <c r="K3871" s="2">
        <f>Tabell2[[#This Row],[Totalt lagervärde ink moms]]-Tabell2[[#This Row],[Varav bokat ink moms]]</f>
        <v>249.5</v>
      </c>
      <c r="L3871" s="2">
        <f>Tabell2[[#This Row],[Antal]]*Tabell2[[#This Row],[Inpris ex moms]]</f>
        <v>199.60000000000002</v>
      </c>
      <c r="M3871" s="2">
        <f>MIN(Tabell2[[#This Row],[Bokat]]*Tabell2[[#This Row],[Inpris ex moms]],Tabell2[[#This Row],[Totalt lagervärde ex moms]])</f>
        <v>0</v>
      </c>
      <c r="N3871" s="2">
        <f>Tabell2[[#This Row],[Totalt lagervärde ex moms]]-Tabell2[[#This Row],[Varav bokat ex moms]]</f>
        <v>199.60000000000002</v>
      </c>
    </row>
    <row r="3872" spans="1:14" x14ac:dyDescent="0.2">
      <c r="A3872" t="s">
        <v>14577</v>
      </c>
      <c r="B3872" t="s">
        <v>14578</v>
      </c>
      <c r="C3872" s="2">
        <v>429</v>
      </c>
      <c r="D3872" s="2">
        <v>257</v>
      </c>
      <c r="E3872" s="2">
        <v>249.5</v>
      </c>
      <c r="F3872" s="2">
        <v>199.60000000000002</v>
      </c>
      <c r="G3872">
        <v>3</v>
      </c>
      <c r="H3872">
        <v>0</v>
      </c>
      <c r="I3872" s="2">
        <f>Tabell2[[#This Row],[Inköpspris (SEK)]]*Tabell2[[#This Row],[Antal]]</f>
        <v>748.5</v>
      </c>
      <c r="J3872" s="2">
        <f>MIN(Tabell2[[#This Row],[Bokat]]*Tabell2[[#This Row],[Inköpspris (SEK)]],Tabell2[[#This Row],[Totalt lagervärde ink moms]])</f>
        <v>0</v>
      </c>
      <c r="K3872" s="2">
        <f>Tabell2[[#This Row],[Totalt lagervärde ink moms]]-Tabell2[[#This Row],[Varav bokat ink moms]]</f>
        <v>748.5</v>
      </c>
      <c r="L3872" s="2">
        <f>Tabell2[[#This Row],[Antal]]*Tabell2[[#This Row],[Inpris ex moms]]</f>
        <v>598.80000000000007</v>
      </c>
      <c r="M3872" s="2">
        <f>MIN(Tabell2[[#This Row],[Bokat]]*Tabell2[[#This Row],[Inpris ex moms]],Tabell2[[#This Row],[Totalt lagervärde ex moms]])</f>
        <v>0</v>
      </c>
      <c r="N3872" s="2">
        <f>Tabell2[[#This Row],[Totalt lagervärde ex moms]]-Tabell2[[#This Row],[Varav bokat ex moms]]</f>
        <v>598.80000000000007</v>
      </c>
    </row>
    <row r="3873" spans="1:14" x14ac:dyDescent="0.2">
      <c r="A3873" t="s">
        <v>14579</v>
      </c>
      <c r="B3873" t="s">
        <v>14580</v>
      </c>
      <c r="C3873" s="2">
        <v>429</v>
      </c>
      <c r="D3873" s="2">
        <v>257</v>
      </c>
      <c r="E3873" s="2">
        <v>249.5</v>
      </c>
      <c r="F3873" s="2">
        <v>199.60000000000002</v>
      </c>
      <c r="G3873">
        <v>2</v>
      </c>
      <c r="H3873">
        <v>0</v>
      </c>
      <c r="I3873" s="2">
        <f>Tabell2[[#This Row],[Inköpspris (SEK)]]*Tabell2[[#This Row],[Antal]]</f>
        <v>499</v>
      </c>
      <c r="J3873" s="2">
        <f>MIN(Tabell2[[#This Row],[Bokat]]*Tabell2[[#This Row],[Inköpspris (SEK)]],Tabell2[[#This Row],[Totalt lagervärde ink moms]])</f>
        <v>0</v>
      </c>
      <c r="K3873" s="2">
        <f>Tabell2[[#This Row],[Totalt lagervärde ink moms]]-Tabell2[[#This Row],[Varav bokat ink moms]]</f>
        <v>499</v>
      </c>
      <c r="L3873" s="2">
        <f>Tabell2[[#This Row],[Antal]]*Tabell2[[#This Row],[Inpris ex moms]]</f>
        <v>399.20000000000005</v>
      </c>
      <c r="M3873" s="2">
        <f>MIN(Tabell2[[#This Row],[Bokat]]*Tabell2[[#This Row],[Inpris ex moms]],Tabell2[[#This Row],[Totalt lagervärde ex moms]])</f>
        <v>0</v>
      </c>
      <c r="N3873" s="2">
        <f>Tabell2[[#This Row],[Totalt lagervärde ex moms]]-Tabell2[[#This Row],[Varav bokat ex moms]]</f>
        <v>399.20000000000005</v>
      </c>
    </row>
    <row r="3874" spans="1:14" x14ac:dyDescent="0.2">
      <c r="A3874" t="s">
        <v>14663</v>
      </c>
      <c r="B3874" t="s">
        <v>14664</v>
      </c>
      <c r="C3874" s="2">
        <v>429</v>
      </c>
      <c r="D3874" s="2">
        <v>257</v>
      </c>
      <c r="E3874" s="2">
        <v>249.5</v>
      </c>
      <c r="F3874" s="2">
        <v>199.60000000000002</v>
      </c>
      <c r="G3874">
        <v>2</v>
      </c>
      <c r="H3874">
        <v>0</v>
      </c>
      <c r="I3874" s="2">
        <f>Tabell2[[#This Row],[Inköpspris (SEK)]]*Tabell2[[#This Row],[Antal]]</f>
        <v>499</v>
      </c>
      <c r="J3874" s="2">
        <f>MIN(Tabell2[[#This Row],[Bokat]]*Tabell2[[#This Row],[Inköpspris (SEK)]],Tabell2[[#This Row],[Totalt lagervärde ink moms]])</f>
        <v>0</v>
      </c>
      <c r="K3874" s="2">
        <f>Tabell2[[#This Row],[Totalt lagervärde ink moms]]-Tabell2[[#This Row],[Varav bokat ink moms]]</f>
        <v>499</v>
      </c>
      <c r="L3874" s="2">
        <f>Tabell2[[#This Row],[Antal]]*Tabell2[[#This Row],[Inpris ex moms]]</f>
        <v>399.20000000000005</v>
      </c>
      <c r="M3874" s="2">
        <f>MIN(Tabell2[[#This Row],[Bokat]]*Tabell2[[#This Row],[Inpris ex moms]],Tabell2[[#This Row],[Totalt lagervärde ex moms]])</f>
        <v>0</v>
      </c>
      <c r="N3874" s="2">
        <f>Tabell2[[#This Row],[Totalt lagervärde ex moms]]-Tabell2[[#This Row],[Varav bokat ex moms]]</f>
        <v>399.20000000000005</v>
      </c>
    </row>
    <row r="3875" spans="1:14" x14ac:dyDescent="0.2">
      <c r="A3875" t="s">
        <v>14771</v>
      </c>
      <c r="B3875" t="s">
        <v>14772</v>
      </c>
      <c r="C3875" s="2">
        <v>429</v>
      </c>
      <c r="D3875" s="2">
        <v>257</v>
      </c>
      <c r="E3875" s="2">
        <v>249.5</v>
      </c>
      <c r="F3875" s="2">
        <v>199.60000000000002</v>
      </c>
      <c r="G3875">
        <v>3</v>
      </c>
      <c r="H3875">
        <v>0</v>
      </c>
      <c r="I3875" s="2">
        <f>Tabell2[[#This Row],[Inköpspris (SEK)]]*Tabell2[[#This Row],[Antal]]</f>
        <v>748.5</v>
      </c>
      <c r="J3875" s="2">
        <f>MIN(Tabell2[[#This Row],[Bokat]]*Tabell2[[#This Row],[Inköpspris (SEK)]],Tabell2[[#This Row],[Totalt lagervärde ink moms]])</f>
        <v>0</v>
      </c>
      <c r="K3875" s="2">
        <f>Tabell2[[#This Row],[Totalt lagervärde ink moms]]-Tabell2[[#This Row],[Varav bokat ink moms]]</f>
        <v>748.5</v>
      </c>
      <c r="L3875" s="2">
        <f>Tabell2[[#This Row],[Antal]]*Tabell2[[#This Row],[Inpris ex moms]]</f>
        <v>598.80000000000007</v>
      </c>
      <c r="M3875" s="2">
        <f>MIN(Tabell2[[#This Row],[Bokat]]*Tabell2[[#This Row],[Inpris ex moms]],Tabell2[[#This Row],[Totalt lagervärde ex moms]])</f>
        <v>0</v>
      </c>
      <c r="N3875" s="2">
        <f>Tabell2[[#This Row],[Totalt lagervärde ex moms]]-Tabell2[[#This Row],[Varav bokat ex moms]]</f>
        <v>598.80000000000007</v>
      </c>
    </row>
    <row r="3876" spans="1:14" x14ac:dyDescent="0.2">
      <c r="A3876" t="s">
        <v>14805</v>
      </c>
      <c r="B3876" t="s">
        <v>14806</v>
      </c>
      <c r="C3876" s="2">
        <v>429</v>
      </c>
      <c r="D3876" s="2">
        <v>257</v>
      </c>
      <c r="E3876" s="2">
        <v>249.5</v>
      </c>
      <c r="F3876" s="2">
        <v>199.60000000000002</v>
      </c>
      <c r="G3876">
        <v>3</v>
      </c>
      <c r="H3876">
        <v>0</v>
      </c>
      <c r="I3876" s="2">
        <f>Tabell2[[#This Row],[Inköpspris (SEK)]]*Tabell2[[#This Row],[Antal]]</f>
        <v>748.5</v>
      </c>
      <c r="J3876" s="2">
        <f>MIN(Tabell2[[#This Row],[Bokat]]*Tabell2[[#This Row],[Inköpspris (SEK)]],Tabell2[[#This Row],[Totalt lagervärde ink moms]])</f>
        <v>0</v>
      </c>
      <c r="K3876" s="2">
        <f>Tabell2[[#This Row],[Totalt lagervärde ink moms]]-Tabell2[[#This Row],[Varav bokat ink moms]]</f>
        <v>748.5</v>
      </c>
      <c r="L3876" s="2">
        <f>Tabell2[[#This Row],[Antal]]*Tabell2[[#This Row],[Inpris ex moms]]</f>
        <v>598.80000000000007</v>
      </c>
      <c r="M3876" s="2">
        <f>MIN(Tabell2[[#This Row],[Bokat]]*Tabell2[[#This Row],[Inpris ex moms]],Tabell2[[#This Row],[Totalt lagervärde ex moms]])</f>
        <v>0</v>
      </c>
      <c r="N3876" s="2">
        <f>Tabell2[[#This Row],[Totalt lagervärde ex moms]]-Tabell2[[#This Row],[Varav bokat ex moms]]</f>
        <v>598.80000000000007</v>
      </c>
    </row>
    <row r="3877" spans="1:14" x14ac:dyDescent="0.2">
      <c r="A3877" t="s">
        <v>14809</v>
      </c>
      <c r="B3877" t="s">
        <v>14810</v>
      </c>
      <c r="C3877" s="2">
        <v>429</v>
      </c>
      <c r="D3877" s="2">
        <v>257</v>
      </c>
      <c r="E3877" s="2">
        <v>249.5</v>
      </c>
      <c r="F3877" s="2">
        <v>199.60000000000002</v>
      </c>
      <c r="G3877">
        <v>7</v>
      </c>
      <c r="H3877">
        <v>0</v>
      </c>
      <c r="I3877" s="2">
        <f>Tabell2[[#This Row],[Inköpspris (SEK)]]*Tabell2[[#This Row],[Antal]]</f>
        <v>1746.5</v>
      </c>
      <c r="J3877" s="2">
        <f>MIN(Tabell2[[#This Row],[Bokat]]*Tabell2[[#This Row],[Inköpspris (SEK)]],Tabell2[[#This Row],[Totalt lagervärde ink moms]])</f>
        <v>0</v>
      </c>
      <c r="K3877" s="2">
        <f>Tabell2[[#This Row],[Totalt lagervärde ink moms]]-Tabell2[[#This Row],[Varav bokat ink moms]]</f>
        <v>1746.5</v>
      </c>
      <c r="L3877" s="2">
        <f>Tabell2[[#This Row],[Antal]]*Tabell2[[#This Row],[Inpris ex moms]]</f>
        <v>1397.2000000000003</v>
      </c>
      <c r="M3877" s="2">
        <f>MIN(Tabell2[[#This Row],[Bokat]]*Tabell2[[#This Row],[Inpris ex moms]],Tabell2[[#This Row],[Totalt lagervärde ex moms]])</f>
        <v>0</v>
      </c>
      <c r="N3877" s="2">
        <f>Tabell2[[#This Row],[Totalt lagervärde ex moms]]-Tabell2[[#This Row],[Varav bokat ex moms]]</f>
        <v>1397.2000000000003</v>
      </c>
    </row>
    <row r="3878" spans="1:14" x14ac:dyDescent="0.2">
      <c r="A3878" t="s">
        <v>14815</v>
      </c>
      <c r="B3878" t="s">
        <v>14816</v>
      </c>
      <c r="C3878" s="2">
        <v>429</v>
      </c>
      <c r="D3878" s="2">
        <v>257</v>
      </c>
      <c r="E3878" s="2">
        <v>249.5</v>
      </c>
      <c r="F3878" s="2">
        <v>199.60000000000002</v>
      </c>
      <c r="G3878">
        <v>2</v>
      </c>
      <c r="H3878">
        <v>0</v>
      </c>
      <c r="I3878" s="2">
        <f>Tabell2[[#This Row],[Inköpspris (SEK)]]*Tabell2[[#This Row],[Antal]]</f>
        <v>499</v>
      </c>
      <c r="J3878" s="2">
        <f>MIN(Tabell2[[#This Row],[Bokat]]*Tabell2[[#This Row],[Inköpspris (SEK)]],Tabell2[[#This Row],[Totalt lagervärde ink moms]])</f>
        <v>0</v>
      </c>
      <c r="K3878" s="2">
        <f>Tabell2[[#This Row],[Totalt lagervärde ink moms]]-Tabell2[[#This Row],[Varav bokat ink moms]]</f>
        <v>499</v>
      </c>
      <c r="L3878" s="2">
        <f>Tabell2[[#This Row],[Antal]]*Tabell2[[#This Row],[Inpris ex moms]]</f>
        <v>399.20000000000005</v>
      </c>
      <c r="M3878" s="2">
        <f>MIN(Tabell2[[#This Row],[Bokat]]*Tabell2[[#This Row],[Inpris ex moms]],Tabell2[[#This Row],[Totalt lagervärde ex moms]])</f>
        <v>0</v>
      </c>
      <c r="N3878" s="2">
        <f>Tabell2[[#This Row],[Totalt lagervärde ex moms]]-Tabell2[[#This Row],[Varav bokat ex moms]]</f>
        <v>399.20000000000005</v>
      </c>
    </row>
    <row r="3879" spans="1:14" x14ac:dyDescent="0.2">
      <c r="A3879" t="s">
        <v>14991</v>
      </c>
      <c r="B3879" t="s">
        <v>14992</v>
      </c>
      <c r="C3879" s="2">
        <v>429</v>
      </c>
      <c r="D3879" s="2">
        <v>257</v>
      </c>
      <c r="E3879" s="2">
        <v>249.5</v>
      </c>
      <c r="F3879" s="2">
        <v>199.60000000000002</v>
      </c>
      <c r="G3879">
        <v>2</v>
      </c>
      <c r="H3879">
        <v>0</v>
      </c>
      <c r="I3879" s="2">
        <f>Tabell2[[#This Row],[Inköpspris (SEK)]]*Tabell2[[#This Row],[Antal]]</f>
        <v>499</v>
      </c>
      <c r="J3879" s="2">
        <f>MIN(Tabell2[[#This Row],[Bokat]]*Tabell2[[#This Row],[Inköpspris (SEK)]],Tabell2[[#This Row],[Totalt lagervärde ink moms]])</f>
        <v>0</v>
      </c>
      <c r="K3879" s="2">
        <f>Tabell2[[#This Row],[Totalt lagervärde ink moms]]-Tabell2[[#This Row],[Varav bokat ink moms]]</f>
        <v>499</v>
      </c>
      <c r="L3879" s="2">
        <f>Tabell2[[#This Row],[Antal]]*Tabell2[[#This Row],[Inpris ex moms]]</f>
        <v>399.20000000000005</v>
      </c>
      <c r="M3879" s="2">
        <f>MIN(Tabell2[[#This Row],[Bokat]]*Tabell2[[#This Row],[Inpris ex moms]],Tabell2[[#This Row],[Totalt lagervärde ex moms]])</f>
        <v>0</v>
      </c>
      <c r="N3879" s="2">
        <f>Tabell2[[#This Row],[Totalt lagervärde ex moms]]-Tabell2[[#This Row],[Varav bokat ex moms]]</f>
        <v>399.20000000000005</v>
      </c>
    </row>
    <row r="3880" spans="1:14" x14ac:dyDescent="0.2">
      <c r="A3880" t="s">
        <v>14993</v>
      </c>
      <c r="B3880" t="s">
        <v>14994</v>
      </c>
      <c r="C3880" s="2">
        <v>429</v>
      </c>
      <c r="D3880" s="2">
        <v>257</v>
      </c>
      <c r="E3880" s="2">
        <v>249.5</v>
      </c>
      <c r="F3880" s="2">
        <v>199.60000000000002</v>
      </c>
      <c r="G3880">
        <v>4</v>
      </c>
      <c r="H3880">
        <v>0</v>
      </c>
      <c r="I3880" s="2">
        <f>Tabell2[[#This Row],[Inköpspris (SEK)]]*Tabell2[[#This Row],[Antal]]</f>
        <v>998</v>
      </c>
      <c r="J3880" s="2">
        <f>MIN(Tabell2[[#This Row],[Bokat]]*Tabell2[[#This Row],[Inköpspris (SEK)]],Tabell2[[#This Row],[Totalt lagervärde ink moms]])</f>
        <v>0</v>
      </c>
      <c r="K3880" s="2">
        <f>Tabell2[[#This Row],[Totalt lagervärde ink moms]]-Tabell2[[#This Row],[Varav bokat ink moms]]</f>
        <v>998</v>
      </c>
      <c r="L3880" s="2">
        <f>Tabell2[[#This Row],[Antal]]*Tabell2[[#This Row],[Inpris ex moms]]</f>
        <v>798.40000000000009</v>
      </c>
      <c r="M3880" s="2">
        <f>MIN(Tabell2[[#This Row],[Bokat]]*Tabell2[[#This Row],[Inpris ex moms]],Tabell2[[#This Row],[Totalt lagervärde ex moms]])</f>
        <v>0</v>
      </c>
      <c r="N3880" s="2">
        <f>Tabell2[[#This Row],[Totalt lagervärde ex moms]]-Tabell2[[#This Row],[Varav bokat ex moms]]</f>
        <v>798.40000000000009</v>
      </c>
    </row>
    <row r="3881" spans="1:14" x14ac:dyDescent="0.2">
      <c r="A3881" t="s">
        <v>17079</v>
      </c>
      <c r="B3881" t="s">
        <v>17080</v>
      </c>
      <c r="C3881" s="2">
        <v>429</v>
      </c>
      <c r="D3881" s="2">
        <v>300</v>
      </c>
      <c r="E3881" s="2">
        <v>249.5</v>
      </c>
      <c r="F3881" s="2">
        <v>199.60000000000002</v>
      </c>
      <c r="G3881">
        <v>1</v>
      </c>
      <c r="H3881">
        <v>0</v>
      </c>
      <c r="I3881" s="2">
        <f>Tabell2[[#This Row],[Inköpspris (SEK)]]*Tabell2[[#This Row],[Antal]]</f>
        <v>249.5</v>
      </c>
      <c r="J3881" s="2">
        <f>MIN(Tabell2[[#This Row],[Bokat]]*Tabell2[[#This Row],[Inköpspris (SEK)]],Tabell2[[#This Row],[Totalt lagervärde ink moms]])</f>
        <v>0</v>
      </c>
      <c r="K3881" s="2">
        <f>Tabell2[[#This Row],[Totalt lagervärde ink moms]]-Tabell2[[#This Row],[Varav bokat ink moms]]</f>
        <v>249.5</v>
      </c>
      <c r="L3881" s="2">
        <f>Tabell2[[#This Row],[Antal]]*Tabell2[[#This Row],[Inpris ex moms]]</f>
        <v>199.60000000000002</v>
      </c>
      <c r="M3881" s="2">
        <f>MIN(Tabell2[[#This Row],[Bokat]]*Tabell2[[#This Row],[Inpris ex moms]],Tabell2[[#This Row],[Totalt lagervärde ex moms]])</f>
        <v>0</v>
      </c>
      <c r="N3881" s="2">
        <f>Tabell2[[#This Row],[Totalt lagervärde ex moms]]-Tabell2[[#This Row],[Varav bokat ex moms]]</f>
        <v>199.60000000000002</v>
      </c>
    </row>
    <row r="3882" spans="1:14" x14ac:dyDescent="0.2">
      <c r="A3882" t="s">
        <v>17651</v>
      </c>
      <c r="B3882" t="s">
        <v>17652</v>
      </c>
      <c r="C3882" s="2">
        <v>375</v>
      </c>
      <c r="D3882" s="2">
        <v>262</v>
      </c>
      <c r="E3882" s="2">
        <v>218.09</v>
      </c>
      <c r="F3882" s="2">
        <v>174.47200000000001</v>
      </c>
      <c r="G3882">
        <v>1</v>
      </c>
      <c r="H3882">
        <v>0</v>
      </c>
      <c r="I3882" s="2">
        <f>Tabell2[[#This Row],[Inköpspris (SEK)]]*Tabell2[[#This Row],[Antal]]</f>
        <v>218.09</v>
      </c>
      <c r="J3882" s="2">
        <f>MIN(Tabell2[[#This Row],[Bokat]]*Tabell2[[#This Row],[Inköpspris (SEK)]],Tabell2[[#This Row],[Totalt lagervärde ink moms]])</f>
        <v>0</v>
      </c>
      <c r="K3882" s="2">
        <f>Tabell2[[#This Row],[Totalt lagervärde ink moms]]-Tabell2[[#This Row],[Varav bokat ink moms]]</f>
        <v>218.09</v>
      </c>
      <c r="L3882" s="2">
        <f>Tabell2[[#This Row],[Antal]]*Tabell2[[#This Row],[Inpris ex moms]]</f>
        <v>174.47200000000001</v>
      </c>
      <c r="M3882" s="2">
        <f>MIN(Tabell2[[#This Row],[Bokat]]*Tabell2[[#This Row],[Inpris ex moms]],Tabell2[[#This Row],[Totalt lagervärde ex moms]])</f>
        <v>0</v>
      </c>
      <c r="N3882" s="2">
        <f>Tabell2[[#This Row],[Totalt lagervärde ex moms]]-Tabell2[[#This Row],[Varav bokat ex moms]]</f>
        <v>174.47200000000001</v>
      </c>
    </row>
    <row r="3883" spans="1:14" x14ac:dyDescent="0.2">
      <c r="A3883" t="s">
        <v>12224</v>
      </c>
      <c r="B3883" t="s">
        <v>12225</v>
      </c>
      <c r="C3883" s="2">
        <v>1059</v>
      </c>
      <c r="D3883" s="2">
        <v>635</v>
      </c>
      <c r="E3883" s="2">
        <v>615.84</v>
      </c>
      <c r="F3883" s="2">
        <v>492.67200000000003</v>
      </c>
      <c r="G3883">
        <v>1</v>
      </c>
      <c r="H3883">
        <v>0</v>
      </c>
      <c r="I3883" s="2">
        <f>Tabell2[[#This Row],[Inköpspris (SEK)]]*Tabell2[[#This Row],[Antal]]</f>
        <v>615.84</v>
      </c>
      <c r="J3883" s="2">
        <f>MIN(Tabell2[[#This Row],[Bokat]]*Tabell2[[#This Row],[Inköpspris (SEK)]],Tabell2[[#This Row],[Totalt lagervärde ink moms]])</f>
        <v>0</v>
      </c>
      <c r="K3883" s="2">
        <f>Tabell2[[#This Row],[Totalt lagervärde ink moms]]-Tabell2[[#This Row],[Varav bokat ink moms]]</f>
        <v>615.84</v>
      </c>
      <c r="L3883" s="2">
        <f>Tabell2[[#This Row],[Antal]]*Tabell2[[#This Row],[Inpris ex moms]]</f>
        <v>492.67200000000003</v>
      </c>
      <c r="M3883" s="2">
        <f>MIN(Tabell2[[#This Row],[Bokat]]*Tabell2[[#This Row],[Inpris ex moms]],Tabell2[[#This Row],[Totalt lagervärde ex moms]])</f>
        <v>0</v>
      </c>
      <c r="N3883" s="2">
        <f>Tabell2[[#This Row],[Totalt lagervärde ex moms]]-Tabell2[[#This Row],[Varav bokat ex moms]]</f>
        <v>492.67200000000003</v>
      </c>
    </row>
    <row r="3884" spans="1:14" x14ac:dyDescent="0.2">
      <c r="A3884" t="s">
        <v>10600</v>
      </c>
      <c r="B3884" t="s">
        <v>10601</v>
      </c>
      <c r="C3884" s="2">
        <v>89</v>
      </c>
      <c r="D3884" s="2">
        <v>62</v>
      </c>
      <c r="E3884" s="2">
        <v>51.75</v>
      </c>
      <c r="F3884" s="2">
        <v>41.400000000000006</v>
      </c>
      <c r="G3884">
        <v>10</v>
      </c>
      <c r="H3884">
        <v>0</v>
      </c>
      <c r="I3884" s="2">
        <f>Tabell2[[#This Row],[Inköpspris (SEK)]]*Tabell2[[#This Row],[Antal]]</f>
        <v>517.5</v>
      </c>
      <c r="J3884" s="2">
        <f>MIN(Tabell2[[#This Row],[Bokat]]*Tabell2[[#This Row],[Inköpspris (SEK)]],Tabell2[[#This Row],[Totalt lagervärde ink moms]])</f>
        <v>0</v>
      </c>
      <c r="K3884" s="2">
        <f>Tabell2[[#This Row],[Totalt lagervärde ink moms]]-Tabell2[[#This Row],[Varav bokat ink moms]]</f>
        <v>517.5</v>
      </c>
      <c r="L3884" s="2">
        <f>Tabell2[[#This Row],[Antal]]*Tabell2[[#This Row],[Inpris ex moms]]</f>
        <v>414.00000000000006</v>
      </c>
      <c r="M3884" s="2">
        <f>MIN(Tabell2[[#This Row],[Bokat]]*Tabell2[[#This Row],[Inpris ex moms]],Tabell2[[#This Row],[Totalt lagervärde ex moms]])</f>
        <v>0</v>
      </c>
      <c r="N3884" s="2">
        <f>Tabell2[[#This Row],[Totalt lagervärde ex moms]]-Tabell2[[#This Row],[Varav bokat ex moms]]</f>
        <v>414.00000000000006</v>
      </c>
    </row>
    <row r="3885" spans="1:14" x14ac:dyDescent="0.2">
      <c r="A3885" t="s">
        <v>10602</v>
      </c>
      <c r="B3885" t="s">
        <v>10603</v>
      </c>
      <c r="C3885" s="2">
        <v>89</v>
      </c>
      <c r="D3885" s="2">
        <v>62</v>
      </c>
      <c r="E3885" s="2">
        <v>51.75</v>
      </c>
      <c r="F3885" s="2">
        <v>41.400000000000006</v>
      </c>
      <c r="G3885">
        <v>5</v>
      </c>
      <c r="H3885">
        <v>0</v>
      </c>
      <c r="I3885" s="2">
        <f>Tabell2[[#This Row],[Inköpspris (SEK)]]*Tabell2[[#This Row],[Antal]]</f>
        <v>258.75</v>
      </c>
      <c r="J3885" s="2">
        <f>MIN(Tabell2[[#This Row],[Bokat]]*Tabell2[[#This Row],[Inköpspris (SEK)]],Tabell2[[#This Row],[Totalt lagervärde ink moms]])</f>
        <v>0</v>
      </c>
      <c r="K3885" s="2">
        <f>Tabell2[[#This Row],[Totalt lagervärde ink moms]]-Tabell2[[#This Row],[Varav bokat ink moms]]</f>
        <v>258.75</v>
      </c>
      <c r="L3885" s="2">
        <f>Tabell2[[#This Row],[Antal]]*Tabell2[[#This Row],[Inpris ex moms]]</f>
        <v>207.00000000000003</v>
      </c>
      <c r="M3885" s="2">
        <f>MIN(Tabell2[[#This Row],[Bokat]]*Tabell2[[#This Row],[Inpris ex moms]],Tabell2[[#This Row],[Totalt lagervärde ex moms]])</f>
        <v>0</v>
      </c>
      <c r="N3885" s="2">
        <f>Tabell2[[#This Row],[Totalt lagervärde ex moms]]-Tabell2[[#This Row],[Varav bokat ex moms]]</f>
        <v>207.00000000000003</v>
      </c>
    </row>
    <row r="3886" spans="1:14" x14ac:dyDescent="0.2">
      <c r="A3886" t="s">
        <v>10604</v>
      </c>
      <c r="B3886" t="s">
        <v>10605</v>
      </c>
      <c r="C3886" s="2">
        <v>89</v>
      </c>
      <c r="D3886" s="2">
        <v>62</v>
      </c>
      <c r="E3886" s="2">
        <v>51.75</v>
      </c>
      <c r="F3886" s="2">
        <v>41.400000000000006</v>
      </c>
      <c r="G3886">
        <v>1</v>
      </c>
      <c r="H3886">
        <v>0</v>
      </c>
      <c r="I3886" s="2">
        <f>Tabell2[[#This Row],[Inköpspris (SEK)]]*Tabell2[[#This Row],[Antal]]</f>
        <v>51.75</v>
      </c>
      <c r="J3886" s="2">
        <f>MIN(Tabell2[[#This Row],[Bokat]]*Tabell2[[#This Row],[Inköpspris (SEK)]],Tabell2[[#This Row],[Totalt lagervärde ink moms]])</f>
        <v>0</v>
      </c>
      <c r="K3886" s="2">
        <f>Tabell2[[#This Row],[Totalt lagervärde ink moms]]-Tabell2[[#This Row],[Varav bokat ink moms]]</f>
        <v>51.75</v>
      </c>
      <c r="L3886" s="2">
        <f>Tabell2[[#This Row],[Antal]]*Tabell2[[#This Row],[Inpris ex moms]]</f>
        <v>41.400000000000006</v>
      </c>
      <c r="M3886" s="2">
        <f>MIN(Tabell2[[#This Row],[Bokat]]*Tabell2[[#This Row],[Inpris ex moms]],Tabell2[[#This Row],[Totalt lagervärde ex moms]])</f>
        <v>0</v>
      </c>
      <c r="N3886" s="2">
        <f>Tabell2[[#This Row],[Totalt lagervärde ex moms]]-Tabell2[[#This Row],[Varav bokat ex moms]]</f>
        <v>41.400000000000006</v>
      </c>
    </row>
    <row r="3887" spans="1:14" x14ac:dyDescent="0.2">
      <c r="A3887" t="s">
        <v>13698</v>
      </c>
      <c r="B3887" t="s">
        <v>13699</v>
      </c>
      <c r="C3887" s="2">
        <v>269</v>
      </c>
      <c r="D3887" s="2">
        <v>161</v>
      </c>
      <c r="E3887" s="2">
        <v>156.41</v>
      </c>
      <c r="F3887" s="2">
        <v>125.128</v>
      </c>
      <c r="G3887">
        <v>1</v>
      </c>
      <c r="H3887">
        <v>0</v>
      </c>
      <c r="I3887" s="2">
        <f>Tabell2[[#This Row],[Inköpspris (SEK)]]*Tabell2[[#This Row],[Antal]]</f>
        <v>156.41</v>
      </c>
      <c r="J3887" s="2">
        <f>MIN(Tabell2[[#This Row],[Bokat]]*Tabell2[[#This Row],[Inköpspris (SEK)]],Tabell2[[#This Row],[Totalt lagervärde ink moms]])</f>
        <v>0</v>
      </c>
      <c r="K3887" s="2">
        <f>Tabell2[[#This Row],[Totalt lagervärde ink moms]]-Tabell2[[#This Row],[Varav bokat ink moms]]</f>
        <v>156.41</v>
      </c>
      <c r="L3887" s="2">
        <f>Tabell2[[#This Row],[Antal]]*Tabell2[[#This Row],[Inpris ex moms]]</f>
        <v>125.128</v>
      </c>
      <c r="M3887" s="2">
        <f>MIN(Tabell2[[#This Row],[Bokat]]*Tabell2[[#This Row],[Inpris ex moms]],Tabell2[[#This Row],[Totalt lagervärde ex moms]])</f>
        <v>0</v>
      </c>
      <c r="N3887" s="2">
        <f>Tabell2[[#This Row],[Totalt lagervärde ex moms]]-Tabell2[[#This Row],[Varav bokat ex moms]]</f>
        <v>125.128</v>
      </c>
    </row>
    <row r="3888" spans="1:14" x14ac:dyDescent="0.2">
      <c r="A3888" t="s">
        <v>13700</v>
      </c>
      <c r="B3888" t="s">
        <v>13701</v>
      </c>
      <c r="C3888" s="2">
        <v>269</v>
      </c>
      <c r="D3888" s="2">
        <v>161</v>
      </c>
      <c r="E3888" s="2">
        <v>156.41</v>
      </c>
      <c r="F3888" s="2">
        <v>125.128</v>
      </c>
      <c r="G3888">
        <v>1</v>
      </c>
      <c r="H3888">
        <v>0</v>
      </c>
      <c r="I3888" s="2">
        <f>Tabell2[[#This Row],[Inköpspris (SEK)]]*Tabell2[[#This Row],[Antal]]</f>
        <v>156.41</v>
      </c>
      <c r="J3888" s="2">
        <f>MIN(Tabell2[[#This Row],[Bokat]]*Tabell2[[#This Row],[Inköpspris (SEK)]],Tabell2[[#This Row],[Totalt lagervärde ink moms]])</f>
        <v>0</v>
      </c>
      <c r="K3888" s="2">
        <f>Tabell2[[#This Row],[Totalt lagervärde ink moms]]-Tabell2[[#This Row],[Varav bokat ink moms]]</f>
        <v>156.41</v>
      </c>
      <c r="L3888" s="2">
        <f>Tabell2[[#This Row],[Antal]]*Tabell2[[#This Row],[Inpris ex moms]]</f>
        <v>125.128</v>
      </c>
      <c r="M3888" s="2">
        <f>MIN(Tabell2[[#This Row],[Bokat]]*Tabell2[[#This Row],[Inpris ex moms]],Tabell2[[#This Row],[Totalt lagervärde ex moms]])</f>
        <v>0</v>
      </c>
      <c r="N3888" s="2">
        <f>Tabell2[[#This Row],[Totalt lagervärde ex moms]]-Tabell2[[#This Row],[Varav bokat ex moms]]</f>
        <v>125.128</v>
      </c>
    </row>
    <row r="3889" spans="1:14" x14ac:dyDescent="0.2">
      <c r="A3889" t="s">
        <v>17899</v>
      </c>
      <c r="B3889" t="s">
        <v>17900</v>
      </c>
      <c r="C3889" s="2">
        <v>269</v>
      </c>
      <c r="E3889" s="2">
        <v>156.41</v>
      </c>
      <c r="F3889" s="2">
        <v>125.128</v>
      </c>
      <c r="G3889">
        <v>1</v>
      </c>
      <c r="H3889">
        <v>0</v>
      </c>
      <c r="I3889" s="2">
        <f>Tabell2[[#This Row],[Inköpspris (SEK)]]*Tabell2[[#This Row],[Antal]]</f>
        <v>156.41</v>
      </c>
      <c r="J3889" s="2">
        <f>MIN(Tabell2[[#This Row],[Bokat]]*Tabell2[[#This Row],[Inköpspris (SEK)]],Tabell2[[#This Row],[Totalt lagervärde ink moms]])</f>
        <v>0</v>
      </c>
      <c r="K3889" s="2">
        <f>Tabell2[[#This Row],[Totalt lagervärde ink moms]]-Tabell2[[#This Row],[Varav bokat ink moms]]</f>
        <v>156.41</v>
      </c>
      <c r="L3889" s="2">
        <f>Tabell2[[#This Row],[Antal]]*Tabell2[[#This Row],[Inpris ex moms]]</f>
        <v>125.128</v>
      </c>
      <c r="M3889" s="2">
        <f>MIN(Tabell2[[#This Row],[Bokat]]*Tabell2[[#This Row],[Inpris ex moms]],Tabell2[[#This Row],[Totalt lagervärde ex moms]])</f>
        <v>0</v>
      </c>
      <c r="N3889" s="2">
        <f>Tabell2[[#This Row],[Totalt lagervärde ex moms]]-Tabell2[[#This Row],[Varav bokat ex moms]]</f>
        <v>125.128</v>
      </c>
    </row>
    <row r="3890" spans="1:14" x14ac:dyDescent="0.2">
      <c r="A3890" t="s">
        <v>18003</v>
      </c>
      <c r="B3890" t="s">
        <v>18004</v>
      </c>
      <c r="C3890" s="2">
        <v>269</v>
      </c>
      <c r="D3890" s="2">
        <v>188</v>
      </c>
      <c r="E3890" s="2">
        <v>156.41</v>
      </c>
      <c r="F3890" s="2">
        <v>125.128</v>
      </c>
      <c r="G3890">
        <v>1</v>
      </c>
      <c r="H3890">
        <v>0</v>
      </c>
      <c r="I3890" s="2">
        <f>Tabell2[[#This Row],[Inköpspris (SEK)]]*Tabell2[[#This Row],[Antal]]</f>
        <v>156.41</v>
      </c>
      <c r="J3890" s="2">
        <f>MIN(Tabell2[[#This Row],[Bokat]]*Tabell2[[#This Row],[Inköpspris (SEK)]],Tabell2[[#This Row],[Totalt lagervärde ink moms]])</f>
        <v>0</v>
      </c>
      <c r="K3890" s="2">
        <f>Tabell2[[#This Row],[Totalt lagervärde ink moms]]-Tabell2[[#This Row],[Varav bokat ink moms]]</f>
        <v>156.41</v>
      </c>
      <c r="L3890" s="2">
        <f>Tabell2[[#This Row],[Antal]]*Tabell2[[#This Row],[Inpris ex moms]]</f>
        <v>125.128</v>
      </c>
      <c r="M3890" s="2">
        <f>MIN(Tabell2[[#This Row],[Bokat]]*Tabell2[[#This Row],[Inpris ex moms]],Tabell2[[#This Row],[Totalt lagervärde ex moms]])</f>
        <v>0</v>
      </c>
      <c r="N3890" s="2">
        <f>Tabell2[[#This Row],[Totalt lagervärde ex moms]]-Tabell2[[#This Row],[Varav bokat ex moms]]</f>
        <v>125.128</v>
      </c>
    </row>
    <row r="3891" spans="1:14" x14ac:dyDescent="0.2">
      <c r="A3891" t="s">
        <v>356</v>
      </c>
      <c r="B3891" t="s">
        <v>357</v>
      </c>
      <c r="C3891" s="2">
        <v>595</v>
      </c>
      <c r="D3891" s="2">
        <v>416</v>
      </c>
      <c r="E3891" s="2">
        <v>345.95</v>
      </c>
      <c r="F3891" s="2">
        <v>276.76</v>
      </c>
      <c r="G3891">
        <v>1</v>
      </c>
      <c r="H3891">
        <v>0</v>
      </c>
      <c r="I3891" s="2">
        <f>Tabell2[[#This Row],[Inköpspris (SEK)]]*Tabell2[[#This Row],[Antal]]</f>
        <v>345.95</v>
      </c>
      <c r="J3891" s="2">
        <f>MIN(Tabell2[[#This Row],[Bokat]]*Tabell2[[#This Row],[Inköpspris (SEK)]],Tabell2[[#This Row],[Totalt lagervärde ink moms]])</f>
        <v>0</v>
      </c>
      <c r="K3891" s="2">
        <f>Tabell2[[#This Row],[Totalt lagervärde ink moms]]-Tabell2[[#This Row],[Varav bokat ink moms]]</f>
        <v>345.95</v>
      </c>
      <c r="L3891" s="2">
        <f>Tabell2[[#This Row],[Antal]]*Tabell2[[#This Row],[Inpris ex moms]]</f>
        <v>276.76</v>
      </c>
      <c r="M3891" s="2">
        <f>MIN(Tabell2[[#This Row],[Bokat]]*Tabell2[[#This Row],[Inpris ex moms]],Tabell2[[#This Row],[Totalt lagervärde ex moms]])</f>
        <v>0</v>
      </c>
      <c r="N3891" s="2">
        <f>Tabell2[[#This Row],[Totalt lagervärde ex moms]]-Tabell2[[#This Row],[Varav bokat ex moms]]</f>
        <v>276.76</v>
      </c>
    </row>
    <row r="3892" spans="1:14" x14ac:dyDescent="0.2">
      <c r="A3892" t="s">
        <v>358</v>
      </c>
      <c r="B3892" t="s">
        <v>359</v>
      </c>
      <c r="C3892" s="2">
        <v>595</v>
      </c>
      <c r="D3892" s="2">
        <v>416</v>
      </c>
      <c r="E3892" s="2">
        <v>345.95</v>
      </c>
      <c r="F3892" s="2">
        <v>276.76</v>
      </c>
      <c r="G3892">
        <v>1</v>
      </c>
      <c r="H3892">
        <v>0</v>
      </c>
      <c r="I3892" s="2">
        <f>Tabell2[[#This Row],[Inköpspris (SEK)]]*Tabell2[[#This Row],[Antal]]</f>
        <v>345.95</v>
      </c>
      <c r="J3892" s="2">
        <f>MIN(Tabell2[[#This Row],[Bokat]]*Tabell2[[#This Row],[Inköpspris (SEK)]],Tabell2[[#This Row],[Totalt lagervärde ink moms]])</f>
        <v>0</v>
      </c>
      <c r="K3892" s="2">
        <f>Tabell2[[#This Row],[Totalt lagervärde ink moms]]-Tabell2[[#This Row],[Varav bokat ink moms]]</f>
        <v>345.95</v>
      </c>
      <c r="L3892" s="2">
        <f>Tabell2[[#This Row],[Antal]]*Tabell2[[#This Row],[Inpris ex moms]]</f>
        <v>276.76</v>
      </c>
      <c r="M3892" s="2">
        <f>MIN(Tabell2[[#This Row],[Bokat]]*Tabell2[[#This Row],[Inpris ex moms]],Tabell2[[#This Row],[Totalt lagervärde ex moms]])</f>
        <v>0</v>
      </c>
      <c r="N3892" s="2">
        <f>Tabell2[[#This Row],[Totalt lagervärde ex moms]]-Tabell2[[#This Row],[Varav bokat ex moms]]</f>
        <v>276.76</v>
      </c>
    </row>
    <row r="3893" spans="1:14" x14ac:dyDescent="0.2">
      <c r="A3893" t="s">
        <v>16583</v>
      </c>
      <c r="B3893" t="s">
        <v>16584</v>
      </c>
      <c r="C3893" s="2">
        <v>449</v>
      </c>
      <c r="D3893" s="2">
        <v>314</v>
      </c>
      <c r="E3893" s="2">
        <v>261.05</v>
      </c>
      <c r="F3893" s="2">
        <v>208.84000000000003</v>
      </c>
      <c r="G3893">
        <v>1</v>
      </c>
      <c r="H3893">
        <v>0</v>
      </c>
      <c r="I3893" s="2">
        <f>Tabell2[[#This Row],[Inköpspris (SEK)]]*Tabell2[[#This Row],[Antal]]</f>
        <v>261.05</v>
      </c>
      <c r="J3893" s="2">
        <f>MIN(Tabell2[[#This Row],[Bokat]]*Tabell2[[#This Row],[Inköpspris (SEK)]],Tabell2[[#This Row],[Totalt lagervärde ink moms]])</f>
        <v>0</v>
      </c>
      <c r="K3893" s="2">
        <f>Tabell2[[#This Row],[Totalt lagervärde ink moms]]-Tabell2[[#This Row],[Varav bokat ink moms]]</f>
        <v>261.05</v>
      </c>
      <c r="L3893" s="2">
        <f>Tabell2[[#This Row],[Antal]]*Tabell2[[#This Row],[Inpris ex moms]]</f>
        <v>208.84000000000003</v>
      </c>
      <c r="M3893" s="2">
        <f>MIN(Tabell2[[#This Row],[Bokat]]*Tabell2[[#This Row],[Inpris ex moms]],Tabell2[[#This Row],[Totalt lagervärde ex moms]])</f>
        <v>0</v>
      </c>
      <c r="N3893" s="2">
        <f>Tabell2[[#This Row],[Totalt lagervärde ex moms]]-Tabell2[[#This Row],[Varav bokat ex moms]]</f>
        <v>208.84000000000003</v>
      </c>
    </row>
    <row r="3894" spans="1:14" x14ac:dyDescent="0.2">
      <c r="A3894" t="s">
        <v>16723</v>
      </c>
      <c r="B3894" t="s">
        <v>16724</v>
      </c>
      <c r="C3894" s="2">
        <v>809</v>
      </c>
      <c r="D3894" s="2">
        <v>566</v>
      </c>
      <c r="E3894" s="2">
        <v>470.35</v>
      </c>
      <c r="F3894" s="2">
        <v>376.28000000000003</v>
      </c>
      <c r="G3894">
        <v>1</v>
      </c>
      <c r="H3894">
        <v>0</v>
      </c>
      <c r="I3894" s="2">
        <f>Tabell2[[#This Row],[Inköpspris (SEK)]]*Tabell2[[#This Row],[Antal]]</f>
        <v>470.35</v>
      </c>
      <c r="J3894" s="2">
        <f>MIN(Tabell2[[#This Row],[Bokat]]*Tabell2[[#This Row],[Inköpspris (SEK)]],Tabell2[[#This Row],[Totalt lagervärde ink moms]])</f>
        <v>0</v>
      </c>
      <c r="K3894" s="2">
        <f>Tabell2[[#This Row],[Totalt lagervärde ink moms]]-Tabell2[[#This Row],[Varav bokat ink moms]]</f>
        <v>470.35</v>
      </c>
      <c r="L3894" s="2">
        <f>Tabell2[[#This Row],[Antal]]*Tabell2[[#This Row],[Inpris ex moms]]</f>
        <v>376.28000000000003</v>
      </c>
      <c r="M3894" s="2">
        <f>MIN(Tabell2[[#This Row],[Bokat]]*Tabell2[[#This Row],[Inpris ex moms]],Tabell2[[#This Row],[Totalt lagervärde ex moms]])</f>
        <v>0</v>
      </c>
      <c r="N3894" s="2">
        <f>Tabell2[[#This Row],[Totalt lagervärde ex moms]]-Tabell2[[#This Row],[Varav bokat ex moms]]</f>
        <v>376.28000000000003</v>
      </c>
    </row>
    <row r="3895" spans="1:14" x14ac:dyDescent="0.2">
      <c r="A3895" t="s">
        <v>6427</v>
      </c>
      <c r="B3895" t="s">
        <v>6428</v>
      </c>
      <c r="C3895" s="2">
        <v>129</v>
      </c>
      <c r="D3895" s="2">
        <v>90</v>
      </c>
      <c r="E3895" s="2">
        <v>75</v>
      </c>
      <c r="F3895" s="2">
        <v>60</v>
      </c>
      <c r="G3895">
        <v>8</v>
      </c>
      <c r="H3895">
        <v>1</v>
      </c>
      <c r="I3895" s="2">
        <f>Tabell2[[#This Row],[Inköpspris (SEK)]]*Tabell2[[#This Row],[Antal]]</f>
        <v>600</v>
      </c>
      <c r="J3895" s="2">
        <f>MIN(Tabell2[[#This Row],[Bokat]]*Tabell2[[#This Row],[Inköpspris (SEK)]],Tabell2[[#This Row],[Totalt lagervärde ink moms]])</f>
        <v>75</v>
      </c>
      <c r="K3895" s="2">
        <f>Tabell2[[#This Row],[Totalt lagervärde ink moms]]-Tabell2[[#This Row],[Varav bokat ink moms]]</f>
        <v>525</v>
      </c>
      <c r="L3895" s="2">
        <f>Tabell2[[#This Row],[Antal]]*Tabell2[[#This Row],[Inpris ex moms]]</f>
        <v>480</v>
      </c>
      <c r="M3895" s="2">
        <f>MIN(Tabell2[[#This Row],[Bokat]]*Tabell2[[#This Row],[Inpris ex moms]],Tabell2[[#This Row],[Totalt lagervärde ex moms]])</f>
        <v>60</v>
      </c>
      <c r="N3895" s="2">
        <f>Tabell2[[#This Row],[Totalt lagervärde ex moms]]-Tabell2[[#This Row],[Varav bokat ex moms]]</f>
        <v>420</v>
      </c>
    </row>
    <row r="3896" spans="1:14" x14ac:dyDescent="0.2">
      <c r="A3896" t="s">
        <v>906</v>
      </c>
      <c r="B3896" t="s">
        <v>907</v>
      </c>
      <c r="C3896" s="2">
        <v>809</v>
      </c>
      <c r="D3896" s="2">
        <v>526</v>
      </c>
      <c r="E3896" s="2">
        <v>470.25</v>
      </c>
      <c r="F3896" s="2">
        <v>376.20000000000005</v>
      </c>
      <c r="G3896">
        <v>2</v>
      </c>
      <c r="H3896">
        <v>0</v>
      </c>
      <c r="I3896" s="2">
        <f>Tabell2[[#This Row],[Inköpspris (SEK)]]*Tabell2[[#This Row],[Antal]]</f>
        <v>940.5</v>
      </c>
      <c r="J3896" s="2">
        <f>MIN(Tabell2[[#This Row],[Bokat]]*Tabell2[[#This Row],[Inköpspris (SEK)]],Tabell2[[#This Row],[Totalt lagervärde ink moms]])</f>
        <v>0</v>
      </c>
      <c r="K3896" s="2">
        <f>Tabell2[[#This Row],[Totalt lagervärde ink moms]]-Tabell2[[#This Row],[Varav bokat ink moms]]</f>
        <v>940.5</v>
      </c>
      <c r="L3896" s="2">
        <f>Tabell2[[#This Row],[Antal]]*Tabell2[[#This Row],[Inpris ex moms]]</f>
        <v>752.40000000000009</v>
      </c>
      <c r="M3896" s="2">
        <f>MIN(Tabell2[[#This Row],[Bokat]]*Tabell2[[#This Row],[Inpris ex moms]],Tabell2[[#This Row],[Totalt lagervärde ex moms]])</f>
        <v>0</v>
      </c>
      <c r="N3896" s="2">
        <f>Tabell2[[#This Row],[Totalt lagervärde ex moms]]-Tabell2[[#This Row],[Varav bokat ex moms]]</f>
        <v>752.40000000000009</v>
      </c>
    </row>
    <row r="3897" spans="1:14" x14ac:dyDescent="0.2">
      <c r="A3897" t="s">
        <v>1216</v>
      </c>
      <c r="B3897" t="s">
        <v>1217</v>
      </c>
      <c r="C3897" s="2">
        <v>299</v>
      </c>
      <c r="D3897" s="2">
        <v>209</v>
      </c>
      <c r="E3897" s="2">
        <v>173.79</v>
      </c>
      <c r="F3897" s="2">
        <v>139.03200000000001</v>
      </c>
      <c r="G3897">
        <v>6</v>
      </c>
      <c r="H3897">
        <v>0</v>
      </c>
      <c r="I3897" s="2">
        <f>Tabell2[[#This Row],[Inköpspris (SEK)]]*Tabell2[[#This Row],[Antal]]</f>
        <v>1042.74</v>
      </c>
      <c r="J3897" s="2">
        <f>MIN(Tabell2[[#This Row],[Bokat]]*Tabell2[[#This Row],[Inköpspris (SEK)]],Tabell2[[#This Row],[Totalt lagervärde ink moms]])</f>
        <v>0</v>
      </c>
      <c r="K3897" s="2">
        <f>Tabell2[[#This Row],[Totalt lagervärde ink moms]]-Tabell2[[#This Row],[Varav bokat ink moms]]</f>
        <v>1042.74</v>
      </c>
      <c r="L3897" s="2">
        <f>Tabell2[[#This Row],[Antal]]*Tabell2[[#This Row],[Inpris ex moms]]</f>
        <v>834.19200000000001</v>
      </c>
      <c r="M3897" s="2">
        <f>MIN(Tabell2[[#This Row],[Bokat]]*Tabell2[[#This Row],[Inpris ex moms]],Tabell2[[#This Row],[Totalt lagervärde ex moms]])</f>
        <v>0</v>
      </c>
      <c r="N3897" s="2">
        <f>Tabell2[[#This Row],[Totalt lagervärde ex moms]]-Tabell2[[#This Row],[Varav bokat ex moms]]</f>
        <v>834.19200000000001</v>
      </c>
    </row>
    <row r="3898" spans="1:14" x14ac:dyDescent="0.2">
      <c r="A3898" t="s">
        <v>1218</v>
      </c>
      <c r="B3898" t="s">
        <v>1219</v>
      </c>
      <c r="C3898" s="2">
        <v>299</v>
      </c>
      <c r="D3898" s="2">
        <v>209</v>
      </c>
      <c r="E3898" s="2">
        <v>173.79</v>
      </c>
      <c r="F3898" s="2">
        <v>139.03200000000001</v>
      </c>
      <c r="G3898">
        <v>2</v>
      </c>
      <c r="H3898">
        <v>0</v>
      </c>
      <c r="I3898" s="2">
        <f>Tabell2[[#This Row],[Inköpspris (SEK)]]*Tabell2[[#This Row],[Antal]]</f>
        <v>347.58</v>
      </c>
      <c r="J3898" s="2">
        <f>MIN(Tabell2[[#This Row],[Bokat]]*Tabell2[[#This Row],[Inköpspris (SEK)]],Tabell2[[#This Row],[Totalt lagervärde ink moms]])</f>
        <v>0</v>
      </c>
      <c r="K3898" s="2">
        <f>Tabell2[[#This Row],[Totalt lagervärde ink moms]]-Tabell2[[#This Row],[Varav bokat ink moms]]</f>
        <v>347.58</v>
      </c>
      <c r="L3898" s="2">
        <f>Tabell2[[#This Row],[Antal]]*Tabell2[[#This Row],[Inpris ex moms]]</f>
        <v>278.06400000000002</v>
      </c>
      <c r="M3898" s="2">
        <f>MIN(Tabell2[[#This Row],[Bokat]]*Tabell2[[#This Row],[Inpris ex moms]],Tabell2[[#This Row],[Totalt lagervärde ex moms]])</f>
        <v>0</v>
      </c>
      <c r="N3898" s="2">
        <f>Tabell2[[#This Row],[Totalt lagervärde ex moms]]-Tabell2[[#This Row],[Varav bokat ex moms]]</f>
        <v>278.06400000000002</v>
      </c>
    </row>
    <row r="3899" spans="1:14" x14ac:dyDescent="0.2">
      <c r="A3899" t="s">
        <v>400</v>
      </c>
      <c r="B3899" t="s">
        <v>401</v>
      </c>
      <c r="C3899" s="2">
        <v>775</v>
      </c>
      <c r="D3899" s="2">
        <v>542</v>
      </c>
      <c r="E3899" s="2">
        <v>450.45</v>
      </c>
      <c r="F3899" s="2">
        <v>360.36000000000007</v>
      </c>
      <c r="G3899">
        <v>1</v>
      </c>
      <c r="H3899">
        <v>0</v>
      </c>
      <c r="I3899" s="2">
        <f>Tabell2[[#This Row],[Inköpspris (SEK)]]*Tabell2[[#This Row],[Antal]]</f>
        <v>450.45</v>
      </c>
      <c r="J3899" s="2">
        <f>MIN(Tabell2[[#This Row],[Bokat]]*Tabell2[[#This Row],[Inköpspris (SEK)]],Tabell2[[#This Row],[Totalt lagervärde ink moms]])</f>
        <v>0</v>
      </c>
      <c r="K3899" s="2">
        <f>Tabell2[[#This Row],[Totalt lagervärde ink moms]]-Tabell2[[#This Row],[Varav bokat ink moms]]</f>
        <v>450.45</v>
      </c>
      <c r="L3899" s="2">
        <f>Tabell2[[#This Row],[Antal]]*Tabell2[[#This Row],[Inpris ex moms]]</f>
        <v>360.36000000000007</v>
      </c>
      <c r="M3899" s="2">
        <f>MIN(Tabell2[[#This Row],[Bokat]]*Tabell2[[#This Row],[Inpris ex moms]],Tabell2[[#This Row],[Totalt lagervärde ex moms]])</f>
        <v>0</v>
      </c>
      <c r="N3899" s="2">
        <f>Tabell2[[#This Row],[Totalt lagervärde ex moms]]-Tabell2[[#This Row],[Varav bokat ex moms]]</f>
        <v>360.36000000000007</v>
      </c>
    </row>
    <row r="3900" spans="1:14" x14ac:dyDescent="0.2">
      <c r="A3900" t="s">
        <v>1188</v>
      </c>
      <c r="B3900" t="s">
        <v>1189</v>
      </c>
      <c r="C3900" s="2">
        <v>1549</v>
      </c>
      <c r="D3900" s="2">
        <v>1084</v>
      </c>
      <c r="E3900" s="2">
        <v>900.3</v>
      </c>
      <c r="F3900" s="2">
        <v>720.24</v>
      </c>
      <c r="G3900">
        <v>1</v>
      </c>
      <c r="H3900">
        <v>0</v>
      </c>
      <c r="I3900" s="2">
        <f>Tabell2[[#This Row],[Inköpspris (SEK)]]*Tabell2[[#This Row],[Antal]]</f>
        <v>900.3</v>
      </c>
      <c r="J3900" s="2">
        <f>MIN(Tabell2[[#This Row],[Bokat]]*Tabell2[[#This Row],[Inköpspris (SEK)]],Tabell2[[#This Row],[Totalt lagervärde ink moms]])</f>
        <v>0</v>
      </c>
      <c r="K3900" s="2">
        <f>Tabell2[[#This Row],[Totalt lagervärde ink moms]]-Tabell2[[#This Row],[Varav bokat ink moms]]</f>
        <v>900.3</v>
      </c>
      <c r="L3900" s="2">
        <f>Tabell2[[#This Row],[Antal]]*Tabell2[[#This Row],[Inpris ex moms]]</f>
        <v>720.24</v>
      </c>
      <c r="M3900" s="2">
        <f>MIN(Tabell2[[#This Row],[Bokat]]*Tabell2[[#This Row],[Inpris ex moms]],Tabell2[[#This Row],[Totalt lagervärde ex moms]])</f>
        <v>0</v>
      </c>
      <c r="N3900" s="2">
        <f>Tabell2[[#This Row],[Totalt lagervärde ex moms]]-Tabell2[[#This Row],[Varav bokat ex moms]]</f>
        <v>720.24</v>
      </c>
    </row>
    <row r="3901" spans="1:14" x14ac:dyDescent="0.2">
      <c r="A3901" t="s">
        <v>1190</v>
      </c>
      <c r="B3901" t="s">
        <v>1191</v>
      </c>
      <c r="C3901" s="2">
        <v>1549</v>
      </c>
      <c r="D3901" s="2">
        <v>1084</v>
      </c>
      <c r="E3901" s="2">
        <v>900.3</v>
      </c>
      <c r="F3901" s="2">
        <v>720.24</v>
      </c>
      <c r="G3901">
        <v>1</v>
      </c>
      <c r="H3901">
        <v>0</v>
      </c>
      <c r="I3901" s="2">
        <f>Tabell2[[#This Row],[Inköpspris (SEK)]]*Tabell2[[#This Row],[Antal]]</f>
        <v>900.3</v>
      </c>
      <c r="J3901" s="2">
        <f>MIN(Tabell2[[#This Row],[Bokat]]*Tabell2[[#This Row],[Inköpspris (SEK)]],Tabell2[[#This Row],[Totalt lagervärde ink moms]])</f>
        <v>0</v>
      </c>
      <c r="K3901" s="2">
        <f>Tabell2[[#This Row],[Totalt lagervärde ink moms]]-Tabell2[[#This Row],[Varav bokat ink moms]]</f>
        <v>900.3</v>
      </c>
      <c r="L3901" s="2">
        <f>Tabell2[[#This Row],[Antal]]*Tabell2[[#This Row],[Inpris ex moms]]</f>
        <v>720.24</v>
      </c>
      <c r="M3901" s="2">
        <f>MIN(Tabell2[[#This Row],[Bokat]]*Tabell2[[#This Row],[Inpris ex moms]],Tabell2[[#This Row],[Totalt lagervärde ex moms]])</f>
        <v>0</v>
      </c>
      <c r="N3901" s="2">
        <f>Tabell2[[#This Row],[Totalt lagervärde ex moms]]-Tabell2[[#This Row],[Varav bokat ex moms]]</f>
        <v>720.24</v>
      </c>
    </row>
    <row r="3902" spans="1:14" x14ac:dyDescent="0.2">
      <c r="A3902" t="s">
        <v>12094</v>
      </c>
      <c r="B3902" t="s">
        <v>12095</v>
      </c>
      <c r="C3902" s="2">
        <v>1839</v>
      </c>
      <c r="D3902" s="2">
        <v>1103</v>
      </c>
      <c r="E3902" s="2">
        <v>1068.75</v>
      </c>
      <c r="F3902" s="2">
        <v>855</v>
      </c>
      <c r="G3902">
        <v>1</v>
      </c>
      <c r="H3902">
        <v>0</v>
      </c>
      <c r="I3902" s="2">
        <f>Tabell2[[#This Row],[Inköpspris (SEK)]]*Tabell2[[#This Row],[Antal]]</f>
        <v>1068.75</v>
      </c>
      <c r="J3902" s="2">
        <f>MIN(Tabell2[[#This Row],[Bokat]]*Tabell2[[#This Row],[Inköpspris (SEK)]],Tabell2[[#This Row],[Totalt lagervärde ink moms]])</f>
        <v>0</v>
      </c>
      <c r="K3902" s="2">
        <f>Tabell2[[#This Row],[Totalt lagervärde ink moms]]-Tabell2[[#This Row],[Varav bokat ink moms]]</f>
        <v>1068.75</v>
      </c>
      <c r="L3902" s="2">
        <f>Tabell2[[#This Row],[Antal]]*Tabell2[[#This Row],[Inpris ex moms]]</f>
        <v>855</v>
      </c>
      <c r="M3902" s="2">
        <f>MIN(Tabell2[[#This Row],[Bokat]]*Tabell2[[#This Row],[Inpris ex moms]],Tabell2[[#This Row],[Totalt lagervärde ex moms]])</f>
        <v>0</v>
      </c>
      <c r="N3902" s="2">
        <f>Tabell2[[#This Row],[Totalt lagervärde ex moms]]-Tabell2[[#This Row],[Varav bokat ex moms]]</f>
        <v>855</v>
      </c>
    </row>
    <row r="3903" spans="1:14" x14ac:dyDescent="0.2">
      <c r="A3903" t="s">
        <v>16145</v>
      </c>
      <c r="B3903" t="s">
        <v>16146</v>
      </c>
      <c r="C3903" s="2">
        <v>295</v>
      </c>
      <c r="D3903" s="2">
        <v>177</v>
      </c>
      <c r="E3903" s="2">
        <v>171.43</v>
      </c>
      <c r="F3903" s="2">
        <v>137.14400000000001</v>
      </c>
      <c r="G3903">
        <v>1</v>
      </c>
      <c r="H3903">
        <v>0</v>
      </c>
      <c r="I3903" s="2">
        <f>Tabell2[[#This Row],[Inköpspris (SEK)]]*Tabell2[[#This Row],[Antal]]</f>
        <v>171.43</v>
      </c>
      <c r="J3903" s="2">
        <f>MIN(Tabell2[[#This Row],[Bokat]]*Tabell2[[#This Row],[Inköpspris (SEK)]],Tabell2[[#This Row],[Totalt lagervärde ink moms]])</f>
        <v>0</v>
      </c>
      <c r="K3903" s="2">
        <f>Tabell2[[#This Row],[Totalt lagervärde ink moms]]-Tabell2[[#This Row],[Varav bokat ink moms]]</f>
        <v>171.43</v>
      </c>
      <c r="L3903" s="2">
        <f>Tabell2[[#This Row],[Antal]]*Tabell2[[#This Row],[Inpris ex moms]]</f>
        <v>137.14400000000001</v>
      </c>
      <c r="M3903" s="2">
        <f>MIN(Tabell2[[#This Row],[Bokat]]*Tabell2[[#This Row],[Inpris ex moms]],Tabell2[[#This Row],[Totalt lagervärde ex moms]])</f>
        <v>0</v>
      </c>
      <c r="N3903" s="2">
        <f>Tabell2[[#This Row],[Totalt lagervärde ex moms]]-Tabell2[[#This Row],[Varav bokat ex moms]]</f>
        <v>137.14400000000001</v>
      </c>
    </row>
    <row r="3904" spans="1:14" x14ac:dyDescent="0.2">
      <c r="A3904" t="s">
        <v>2533</v>
      </c>
      <c r="B3904" t="s">
        <v>2534</v>
      </c>
      <c r="C3904" s="2">
        <v>799</v>
      </c>
      <c r="D3904" s="2">
        <v>519</v>
      </c>
      <c r="E3904" s="2">
        <v>464.31</v>
      </c>
      <c r="F3904" s="2">
        <v>371.44800000000004</v>
      </c>
      <c r="G3904">
        <v>2</v>
      </c>
      <c r="H3904">
        <v>0</v>
      </c>
      <c r="I3904" s="2">
        <f>Tabell2[[#This Row],[Inköpspris (SEK)]]*Tabell2[[#This Row],[Antal]]</f>
        <v>928.62</v>
      </c>
      <c r="J3904" s="2">
        <f>MIN(Tabell2[[#This Row],[Bokat]]*Tabell2[[#This Row],[Inköpspris (SEK)]],Tabell2[[#This Row],[Totalt lagervärde ink moms]])</f>
        <v>0</v>
      </c>
      <c r="K3904" s="2">
        <f>Tabell2[[#This Row],[Totalt lagervärde ink moms]]-Tabell2[[#This Row],[Varav bokat ink moms]]</f>
        <v>928.62</v>
      </c>
      <c r="L3904" s="2">
        <f>Tabell2[[#This Row],[Antal]]*Tabell2[[#This Row],[Inpris ex moms]]</f>
        <v>742.89600000000007</v>
      </c>
      <c r="M3904" s="2">
        <f>MIN(Tabell2[[#This Row],[Bokat]]*Tabell2[[#This Row],[Inpris ex moms]],Tabell2[[#This Row],[Totalt lagervärde ex moms]])</f>
        <v>0</v>
      </c>
      <c r="N3904" s="2">
        <f>Tabell2[[#This Row],[Totalt lagervärde ex moms]]-Tabell2[[#This Row],[Varav bokat ex moms]]</f>
        <v>742.89600000000007</v>
      </c>
    </row>
    <row r="3905" spans="1:14" x14ac:dyDescent="0.2">
      <c r="A3905" t="s">
        <v>2535</v>
      </c>
      <c r="B3905" t="s">
        <v>2536</v>
      </c>
      <c r="C3905" s="2">
        <v>799</v>
      </c>
      <c r="D3905" s="2">
        <v>519</v>
      </c>
      <c r="E3905" s="2">
        <v>464.31</v>
      </c>
      <c r="F3905" s="2">
        <v>371.44800000000004</v>
      </c>
      <c r="G3905">
        <v>1</v>
      </c>
      <c r="H3905">
        <v>0</v>
      </c>
      <c r="I3905" s="2">
        <f>Tabell2[[#This Row],[Inköpspris (SEK)]]*Tabell2[[#This Row],[Antal]]</f>
        <v>464.31</v>
      </c>
      <c r="J3905" s="2">
        <f>MIN(Tabell2[[#This Row],[Bokat]]*Tabell2[[#This Row],[Inköpspris (SEK)]],Tabell2[[#This Row],[Totalt lagervärde ink moms]])</f>
        <v>0</v>
      </c>
      <c r="K3905" s="2">
        <f>Tabell2[[#This Row],[Totalt lagervärde ink moms]]-Tabell2[[#This Row],[Varav bokat ink moms]]</f>
        <v>464.31</v>
      </c>
      <c r="L3905" s="2">
        <f>Tabell2[[#This Row],[Antal]]*Tabell2[[#This Row],[Inpris ex moms]]</f>
        <v>371.44800000000004</v>
      </c>
      <c r="M3905" s="2">
        <f>MIN(Tabell2[[#This Row],[Bokat]]*Tabell2[[#This Row],[Inpris ex moms]],Tabell2[[#This Row],[Totalt lagervärde ex moms]])</f>
        <v>0</v>
      </c>
      <c r="N3905" s="2">
        <f>Tabell2[[#This Row],[Totalt lagervärde ex moms]]-Tabell2[[#This Row],[Varav bokat ex moms]]</f>
        <v>371.44800000000004</v>
      </c>
    </row>
    <row r="3906" spans="1:14" x14ac:dyDescent="0.2">
      <c r="A3906" t="s">
        <v>2537</v>
      </c>
      <c r="B3906" t="s">
        <v>2538</v>
      </c>
      <c r="C3906" s="2">
        <v>799</v>
      </c>
      <c r="D3906" s="2">
        <v>519</v>
      </c>
      <c r="E3906" s="2">
        <v>464.31</v>
      </c>
      <c r="F3906" s="2">
        <v>371.44800000000004</v>
      </c>
      <c r="G3906">
        <v>2</v>
      </c>
      <c r="H3906">
        <v>0</v>
      </c>
      <c r="I3906" s="2">
        <f>Tabell2[[#This Row],[Inköpspris (SEK)]]*Tabell2[[#This Row],[Antal]]</f>
        <v>928.62</v>
      </c>
      <c r="J3906" s="2">
        <f>MIN(Tabell2[[#This Row],[Bokat]]*Tabell2[[#This Row],[Inköpspris (SEK)]],Tabell2[[#This Row],[Totalt lagervärde ink moms]])</f>
        <v>0</v>
      </c>
      <c r="K3906" s="2">
        <f>Tabell2[[#This Row],[Totalt lagervärde ink moms]]-Tabell2[[#This Row],[Varav bokat ink moms]]</f>
        <v>928.62</v>
      </c>
      <c r="L3906" s="2">
        <f>Tabell2[[#This Row],[Antal]]*Tabell2[[#This Row],[Inpris ex moms]]</f>
        <v>742.89600000000007</v>
      </c>
      <c r="M3906" s="2">
        <f>MIN(Tabell2[[#This Row],[Bokat]]*Tabell2[[#This Row],[Inpris ex moms]],Tabell2[[#This Row],[Totalt lagervärde ex moms]])</f>
        <v>0</v>
      </c>
      <c r="N3906" s="2">
        <f>Tabell2[[#This Row],[Totalt lagervärde ex moms]]-Tabell2[[#This Row],[Varav bokat ex moms]]</f>
        <v>742.89600000000007</v>
      </c>
    </row>
    <row r="3907" spans="1:14" x14ac:dyDescent="0.2">
      <c r="A3907" t="s">
        <v>10278</v>
      </c>
      <c r="B3907" t="s">
        <v>10279</v>
      </c>
      <c r="C3907" s="2">
        <v>185</v>
      </c>
      <c r="D3907" s="2">
        <v>130</v>
      </c>
      <c r="E3907" s="2">
        <v>107.5</v>
      </c>
      <c r="F3907" s="2">
        <v>86</v>
      </c>
      <c r="G3907">
        <v>1</v>
      </c>
      <c r="H3907">
        <v>0</v>
      </c>
      <c r="I3907" s="2">
        <f>Tabell2[[#This Row],[Inköpspris (SEK)]]*Tabell2[[#This Row],[Antal]]</f>
        <v>107.5</v>
      </c>
      <c r="J3907" s="2">
        <f>MIN(Tabell2[[#This Row],[Bokat]]*Tabell2[[#This Row],[Inköpspris (SEK)]],Tabell2[[#This Row],[Totalt lagervärde ink moms]])</f>
        <v>0</v>
      </c>
      <c r="K3907" s="2">
        <f>Tabell2[[#This Row],[Totalt lagervärde ink moms]]-Tabell2[[#This Row],[Varav bokat ink moms]]</f>
        <v>107.5</v>
      </c>
      <c r="L3907" s="2">
        <f>Tabell2[[#This Row],[Antal]]*Tabell2[[#This Row],[Inpris ex moms]]</f>
        <v>86</v>
      </c>
      <c r="M3907" s="2">
        <f>MIN(Tabell2[[#This Row],[Bokat]]*Tabell2[[#This Row],[Inpris ex moms]],Tabell2[[#This Row],[Totalt lagervärde ex moms]])</f>
        <v>0</v>
      </c>
      <c r="N3907" s="2">
        <f>Tabell2[[#This Row],[Totalt lagervärde ex moms]]-Tabell2[[#This Row],[Varav bokat ex moms]]</f>
        <v>86</v>
      </c>
    </row>
    <row r="3908" spans="1:14" x14ac:dyDescent="0.2">
      <c r="A3908" t="s">
        <v>398</v>
      </c>
      <c r="B3908" t="s">
        <v>399</v>
      </c>
      <c r="C3908" s="2">
        <v>709</v>
      </c>
      <c r="D3908" s="2">
        <v>496</v>
      </c>
      <c r="E3908" s="2">
        <v>411.95</v>
      </c>
      <c r="F3908" s="2">
        <v>329.56000000000006</v>
      </c>
      <c r="G3908">
        <v>1</v>
      </c>
      <c r="H3908">
        <v>0</v>
      </c>
      <c r="I3908" s="2">
        <f>Tabell2[[#This Row],[Inköpspris (SEK)]]*Tabell2[[#This Row],[Antal]]</f>
        <v>411.95</v>
      </c>
      <c r="J3908" s="2">
        <f>MIN(Tabell2[[#This Row],[Bokat]]*Tabell2[[#This Row],[Inköpspris (SEK)]],Tabell2[[#This Row],[Totalt lagervärde ink moms]])</f>
        <v>0</v>
      </c>
      <c r="K3908" s="2">
        <f>Tabell2[[#This Row],[Totalt lagervärde ink moms]]-Tabell2[[#This Row],[Varav bokat ink moms]]</f>
        <v>411.95</v>
      </c>
      <c r="L3908" s="2">
        <f>Tabell2[[#This Row],[Antal]]*Tabell2[[#This Row],[Inpris ex moms]]</f>
        <v>329.56000000000006</v>
      </c>
      <c r="M3908" s="2">
        <f>MIN(Tabell2[[#This Row],[Bokat]]*Tabell2[[#This Row],[Inpris ex moms]],Tabell2[[#This Row],[Totalt lagervärde ex moms]])</f>
        <v>0</v>
      </c>
      <c r="N3908" s="2">
        <f>Tabell2[[#This Row],[Totalt lagervärde ex moms]]-Tabell2[[#This Row],[Varav bokat ex moms]]</f>
        <v>329.56000000000006</v>
      </c>
    </row>
    <row r="3909" spans="1:14" x14ac:dyDescent="0.2">
      <c r="A3909" t="s">
        <v>13908</v>
      </c>
      <c r="B3909" t="s">
        <v>13909</v>
      </c>
      <c r="C3909" s="2">
        <v>385</v>
      </c>
      <c r="D3909" s="2">
        <v>231</v>
      </c>
      <c r="E3909" s="2">
        <v>223.69</v>
      </c>
      <c r="F3909" s="2">
        <v>178.952</v>
      </c>
      <c r="G3909">
        <v>1</v>
      </c>
      <c r="H3909">
        <v>0</v>
      </c>
      <c r="I3909" s="2">
        <f>Tabell2[[#This Row],[Inköpspris (SEK)]]*Tabell2[[#This Row],[Antal]]</f>
        <v>223.69</v>
      </c>
      <c r="J3909" s="2">
        <f>MIN(Tabell2[[#This Row],[Bokat]]*Tabell2[[#This Row],[Inköpspris (SEK)]],Tabell2[[#This Row],[Totalt lagervärde ink moms]])</f>
        <v>0</v>
      </c>
      <c r="K3909" s="2">
        <f>Tabell2[[#This Row],[Totalt lagervärde ink moms]]-Tabell2[[#This Row],[Varav bokat ink moms]]</f>
        <v>223.69</v>
      </c>
      <c r="L3909" s="2">
        <f>Tabell2[[#This Row],[Antal]]*Tabell2[[#This Row],[Inpris ex moms]]</f>
        <v>178.952</v>
      </c>
      <c r="M3909" s="2">
        <f>MIN(Tabell2[[#This Row],[Bokat]]*Tabell2[[#This Row],[Inpris ex moms]],Tabell2[[#This Row],[Totalt lagervärde ex moms]])</f>
        <v>0</v>
      </c>
      <c r="N3909" s="2">
        <f>Tabell2[[#This Row],[Totalt lagervärde ex moms]]-Tabell2[[#This Row],[Varav bokat ex moms]]</f>
        <v>178.952</v>
      </c>
    </row>
    <row r="3910" spans="1:14" x14ac:dyDescent="0.2">
      <c r="A3910" t="s">
        <v>16713</v>
      </c>
      <c r="B3910" t="s">
        <v>16714</v>
      </c>
      <c r="C3910" s="2">
        <v>2429</v>
      </c>
      <c r="D3910" s="2">
        <v>1700</v>
      </c>
      <c r="E3910" s="2">
        <v>1411.05</v>
      </c>
      <c r="F3910" s="2">
        <v>1128.8399999999999</v>
      </c>
      <c r="G3910">
        <v>1</v>
      </c>
      <c r="H3910">
        <v>0</v>
      </c>
      <c r="I3910" s="2">
        <f>Tabell2[[#This Row],[Inköpspris (SEK)]]*Tabell2[[#This Row],[Antal]]</f>
        <v>1411.05</v>
      </c>
      <c r="J3910" s="2">
        <f>MIN(Tabell2[[#This Row],[Bokat]]*Tabell2[[#This Row],[Inköpspris (SEK)]],Tabell2[[#This Row],[Totalt lagervärde ink moms]])</f>
        <v>0</v>
      </c>
      <c r="K3910" s="2">
        <f>Tabell2[[#This Row],[Totalt lagervärde ink moms]]-Tabell2[[#This Row],[Varav bokat ink moms]]</f>
        <v>1411.05</v>
      </c>
      <c r="L3910" s="2">
        <f>Tabell2[[#This Row],[Antal]]*Tabell2[[#This Row],[Inpris ex moms]]</f>
        <v>1128.8399999999999</v>
      </c>
      <c r="M3910" s="2">
        <f>MIN(Tabell2[[#This Row],[Bokat]]*Tabell2[[#This Row],[Inpris ex moms]],Tabell2[[#This Row],[Totalt lagervärde ex moms]])</f>
        <v>0</v>
      </c>
      <c r="N3910" s="2">
        <f>Tabell2[[#This Row],[Totalt lagervärde ex moms]]-Tabell2[[#This Row],[Varav bokat ex moms]]</f>
        <v>1128.8399999999999</v>
      </c>
    </row>
    <row r="3911" spans="1:14" x14ac:dyDescent="0.2">
      <c r="A3911" t="s">
        <v>16715</v>
      </c>
      <c r="B3911" t="s">
        <v>16716</v>
      </c>
      <c r="C3911" s="2">
        <v>2429</v>
      </c>
      <c r="D3911" s="2">
        <v>1700</v>
      </c>
      <c r="E3911" s="2">
        <v>1411.05</v>
      </c>
      <c r="F3911" s="2">
        <v>1128.8399999999999</v>
      </c>
      <c r="G3911">
        <v>1</v>
      </c>
      <c r="H3911">
        <v>0</v>
      </c>
      <c r="I3911" s="2">
        <f>Tabell2[[#This Row],[Inköpspris (SEK)]]*Tabell2[[#This Row],[Antal]]</f>
        <v>1411.05</v>
      </c>
      <c r="J3911" s="2">
        <f>MIN(Tabell2[[#This Row],[Bokat]]*Tabell2[[#This Row],[Inköpspris (SEK)]],Tabell2[[#This Row],[Totalt lagervärde ink moms]])</f>
        <v>0</v>
      </c>
      <c r="K3911" s="2">
        <f>Tabell2[[#This Row],[Totalt lagervärde ink moms]]-Tabell2[[#This Row],[Varav bokat ink moms]]</f>
        <v>1411.05</v>
      </c>
      <c r="L3911" s="2">
        <f>Tabell2[[#This Row],[Antal]]*Tabell2[[#This Row],[Inpris ex moms]]</f>
        <v>1128.8399999999999</v>
      </c>
      <c r="M3911" s="2">
        <f>MIN(Tabell2[[#This Row],[Bokat]]*Tabell2[[#This Row],[Inpris ex moms]],Tabell2[[#This Row],[Totalt lagervärde ex moms]])</f>
        <v>0</v>
      </c>
      <c r="N3911" s="2">
        <f>Tabell2[[#This Row],[Totalt lagervärde ex moms]]-Tabell2[[#This Row],[Varav bokat ex moms]]</f>
        <v>1128.8399999999999</v>
      </c>
    </row>
    <row r="3912" spans="1:14" x14ac:dyDescent="0.2">
      <c r="A3912" t="s">
        <v>277</v>
      </c>
      <c r="B3912" t="s">
        <v>278</v>
      </c>
      <c r="C3912" s="2">
        <v>605</v>
      </c>
      <c r="D3912" s="2">
        <v>424</v>
      </c>
      <c r="E3912" s="2">
        <v>351.45</v>
      </c>
      <c r="F3912" s="2">
        <v>281.16000000000003</v>
      </c>
      <c r="G3912">
        <v>2</v>
      </c>
      <c r="H3912">
        <v>1</v>
      </c>
      <c r="I3912" s="2">
        <f>Tabell2[[#This Row],[Inköpspris (SEK)]]*Tabell2[[#This Row],[Antal]]</f>
        <v>702.9</v>
      </c>
      <c r="J3912" s="2">
        <f>MIN(Tabell2[[#This Row],[Bokat]]*Tabell2[[#This Row],[Inköpspris (SEK)]],Tabell2[[#This Row],[Totalt lagervärde ink moms]])</f>
        <v>351.45</v>
      </c>
      <c r="K3912" s="2">
        <f>Tabell2[[#This Row],[Totalt lagervärde ink moms]]-Tabell2[[#This Row],[Varav bokat ink moms]]</f>
        <v>351.45</v>
      </c>
      <c r="L3912" s="2">
        <f>Tabell2[[#This Row],[Antal]]*Tabell2[[#This Row],[Inpris ex moms]]</f>
        <v>562.32000000000005</v>
      </c>
      <c r="M3912" s="2">
        <f>MIN(Tabell2[[#This Row],[Bokat]]*Tabell2[[#This Row],[Inpris ex moms]],Tabell2[[#This Row],[Totalt lagervärde ex moms]])</f>
        <v>281.16000000000003</v>
      </c>
      <c r="N3912" s="2">
        <f>Tabell2[[#This Row],[Totalt lagervärde ex moms]]-Tabell2[[#This Row],[Varav bokat ex moms]]</f>
        <v>281.16000000000003</v>
      </c>
    </row>
    <row r="3913" spans="1:14" x14ac:dyDescent="0.2">
      <c r="A3913" t="s">
        <v>14649</v>
      </c>
      <c r="B3913" t="s">
        <v>14650</v>
      </c>
      <c r="C3913" s="2">
        <v>309</v>
      </c>
      <c r="D3913" s="2">
        <v>185</v>
      </c>
      <c r="E3913" s="2">
        <v>179.5</v>
      </c>
      <c r="F3913" s="2">
        <v>143.6</v>
      </c>
      <c r="G3913">
        <v>4</v>
      </c>
      <c r="H3913">
        <v>0</v>
      </c>
      <c r="I3913" s="2">
        <f>Tabell2[[#This Row],[Inköpspris (SEK)]]*Tabell2[[#This Row],[Antal]]</f>
        <v>718</v>
      </c>
      <c r="J3913" s="2">
        <f>MIN(Tabell2[[#This Row],[Bokat]]*Tabell2[[#This Row],[Inköpspris (SEK)]],Tabell2[[#This Row],[Totalt lagervärde ink moms]])</f>
        <v>0</v>
      </c>
      <c r="K3913" s="2">
        <f>Tabell2[[#This Row],[Totalt lagervärde ink moms]]-Tabell2[[#This Row],[Varav bokat ink moms]]</f>
        <v>718</v>
      </c>
      <c r="L3913" s="2">
        <f>Tabell2[[#This Row],[Antal]]*Tabell2[[#This Row],[Inpris ex moms]]</f>
        <v>574.4</v>
      </c>
      <c r="M3913" s="2">
        <f>MIN(Tabell2[[#This Row],[Bokat]]*Tabell2[[#This Row],[Inpris ex moms]],Tabell2[[#This Row],[Totalt lagervärde ex moms]])</f>
        <v>0</v>
      </c>
      <c r="N3913" s="2">
        <f>Tabell2[[#This Row],[Totalt lagervärde ex moms]]-Tabell2[[#This Row],[Varav bokat ex moms]]</f>
        <v>574.4</v>
      </c>
    </row>
    <row r="3914" spans="1:14" x14ac:dyDescent="0.2">
      <c r="A3914" t="s">
        <v>4103</v>
      </c>
      <c r="B3914" t="s">
        <v>4104</v>
      </c>
      <c r="C3914" s="2">
        <v>309</v>
      </c>
      <c r="D3914" s="2">
        <v>216</v>
      </c>
      <c r="E3914" s="2">
        <v>179.5</v>
      </c>
      <c r="F3914" s="2">
        <v>143.6</v>
      </c>
      <c r="G3914">
        <v>3</v>
      </c>
      <c r="H3914">
        <v>0</v>
      </c>
      <c r="I3914" s="2">
        <f>Tabell2[[#This Row],[Inköpspris (SEK)]]*Tabell2[[#This Row],[Antal]]</f>
        <v>538.5</v>
      </c>
      <c r="J3914" s="2">
        <f>MIN(Tabell2[[#This Row],[Bokat]]*Tabell2[[#This Row],[Inköpspris (SEK)]],Tabell2[[#This Row],[Totalt lagervärde ink moms]])</f>
        <v>0</v>
      </c>
      <c r="K3914" s="2">
        <f>Tabell2[[#This Row],[Totalt lagervärde ink moms]]-Tabell2[[#This Row],[Varav bokat ink moms]]</f>
        <v>538.5</v>
      </c>
      <c r="L3914" s="2">
        <f>Tabell2[[#This Row],[Antal]]*Tabell2[[#This Row],[Inpris ex moms]]</f>
        <v>430.79999999999995</v>
      </c>
      <c r="M3914" s="2">
        <f>MIN(Tabell2[[#This Row],[Bokat]]*Tabell2[[#This Row],[Inpris ex moms]],Tabell2[[#This Row],[Totalt lagervärde ex moms]])</f>
        <v>0</v>
      </c>
      <c r="N3914" s="2">
        <f>Tabell2[[#This Row],[Totalt lagervärde ex moms]]-Tabell2[[#This Row],[Varav bokat ex moms]]</f>
        <v>430.79999999999995</v>
      </c>
    </row>
    <row r="3915" spans="1:14" x14ac:dyDescent="0.2">
      <c r="A3915" t="s">
        <v>293</v>
      </c>
      <c r="B3915" t="s">
        <v>294</v>
      </c>
      <c r="C3915" s="2">
        <v>785</v>
      </c>
      <c r="D3915" s="2">
        <v>510</v>
      </c>
      <c r="E3915" s="2">
        <v>455.95</v>
      </c>
      <c r="F3915" s="2">
        <v>364.76000000000005</v>
      </c>
      <c r="G3915">
        <v>4</v>
      </c>
      <c r="H3915">
        <v>0</v>
      </c>
      <c r="I3915" s="2">
        <f>Tabell2[[#This Row],[Inköpspris (SEK)]]*Tabell2[[#This Row],[Antal]]</f>
        <v>1823.8</v>
      </c>
      <c r="J3915" s="2">
        <f>MIN(Tabell2[[#This Row],[Bokat]]*Tabell2[[#This Row],[Inköpspris (SEK)]],Tabell2[[#This Row],[Totalt lagervärde ink moms]])</f>
        <v>0</v>
      </c>
      <c r="K3915" s="2">
        <f>Tabell2[[#This Row],[Totalt lagervärde ink moms]]-Tabell2[[#This Row],[Varav bokat ink moms]]</f>
        <v>1823.8</v>
      </c>
      <c r="L3915" s="2">
        <f>Tabell2[[#This Row],[Antal]]*Tabell2[[#This Row],[Inpris ex moms]]</f>
        <v>1459.0400000000002</v>
      </c>
      <c r="M3915" s="2">
        <f>MIN(Tabell2[[#This Row],[Bokat]]*Tabell2[[#This Row],[Inpris ex moms]],Tabell2[[#This Row],[Totalt lagervärde ex moms]])</f>
        <v>0</v>
      </c>
      <c r="N3915" s="2">
        <f>Tabell2[[#This Row],[Totalt lagervärde ex moms]]-Tabell2[[#This Row],[Varav bokat ex moms]]</f>
        <v>1459.0400000000002</v>
      </c>
    </row>
    <row r="3916" spans="1:14" x14ac:dyDescent="0.2">
      <c r="A3916" t="s">
        <v>302</v>
      </c>
      <c r="B3916" t="s">
        <v>303</v>
      </c>
      <c r="C3916" s="2">
        <v>785</v>
      </c>
      <c r="E3916" s="2">
        <v>455.95</v>
      </c>
      <c r="F3916" s="2">
        <v>364.76000000000005</v>
      </c>
      <c r="G3916">
        <v>1</v>
      </c>
      <c r="H3916">
        <v>1</v>
      </c>
      <c r="I3916" s="2">
        <f>Tabell2[[#This Row],[Inköpspris (SEK)]]*Tabell2[[#This Row],[Antal]]</f>
        <v>455.95</v>
      </c>
      <c r="J3916" s="2">
        <f>MIN(Tabell2[[#This Row],[Bokat]]*Tabell2[[#This Row],[Inköpspris (SEK)]],Tabell2[[#This Row],[Totalt lagervärde ink moms]])</f>
        <v>455.95</v>
      </c>
      <c r="K3916" s="2">
        <f>Tabell2[[#This Row],[Totalt lagervärde ink moms]]-Tabell2[[#This Row],[Varav bokat ink moms]]</f>
        <v>0</v>
      </c>
      <c r="L3916" s="2">
        <f>Tabell2[[#This Row],[Antal]]*Tabell2[[#This Row],[Inpris ex moms]]</f>
        <v>364.76000000000005</v>
      </c>
      <c r="M3916" s="2">
        <f>MIN(Tabell2[[#This Row],[Bokat]]*Tabell2[[#This Row],[Inpris ex moms]],Tabell2[[#This Row],[Totalt lagervärde ex moms]])</f>
        <v>364.76000000000005</v>
      </c>
      <c r="N3916" s="2">
        <f>Tabell2[[#This Row],[Totalt lagervärde ex moms]]-Tabell2[[#This Row],[Varav bokat ex moms]]</f>
        <v>0</v>
      </c>
    </row>
    <row r="3917" spans="1:14" x14ac:dyDescent="0.2">
      <c r="A3917" t="s">
        <v>436</v>
      </c>
      <c r="B3917" t="s">
        <v>437</v>
      </c>
      <c r="C3917" s="2">
        <v>785</v>
      </c>
      <c r="D3917" s="2">
        <v>550</v>
      </c>
      <c r="E3917" s="2">
        <v>455.95</v>
      </c>
      <c r="F3917" s="2">
        <v>364.76000000000005</v>
      </c>
      <c r="G3917">
        <v>1</v>
      </c>
      <c r="H3917">
        <v>0</v>
      </c>
      <c r="I3917" s="2">
        <f>Tabell2[[#This Row],[Inköpspris (SEK)]]*Tabell2[[#This Row],[Antal]]</f>
        <v>455.95</v>
      </c>
      <c r="J3917" s="2">
        <f>MIN(Tabell2[[#This Row],[Bokat]]*Tabell2[[#This Row],[Inköpspris (SEK)]],Tabell2[[#This Row],[Totalt lagervärde ink moms]])</f>
        <v>0</v>
      </c>
      <c r="K3917" s="2">
        <f>Tabell2[[#This Row],[Totalt lagervärde ink moms]]-Tabell2[[#This Row],[Varav bokat ink moms]]</f>
        <v>455.95</v>
      </c>
      <c r="L3917" s="2">
        <f>Tabell2[[#This Row],[Antal]]*Tabell2[[#This Row],[Inpris ex moms]]</f>
        <v>364.76000000000005</v>
      </c>
      <c r="M3917" s="2">
        <f>MIN(Tabell2[[#This Row],[Bokat]]*Tabell2[[#This Row],[Inpris ex moms]],Tabell2[[#This Row],[Totalt lagervärde ex moms]])</f>
        <v>0</v>
      </c>
      <c r="N3917" s="2">
        <f>Tabell2[[#This Row],[Totalt lagervärde ex moms]]-Tabell2[[#This Row],[Varav bokat ex moms]]</f>
        <v>364.76000000000005</v>
      </c>
    </row>
    <row r="3918" spans="1:14" x14ac:dyDescent="0.2">
      <c r="A3918" t="s">
        <v>10306</v>
      </c>
      <c r="B3918" t="s">
        <v>10307</v>
      </c>
      <c r="C3918" s="2">
        <v>1089</v>
      </c>
      <c r="D3918" s="2">
        <v>762</v>
      </c>
      <c r="E3918" s="2">
        <v>632.5</v>
      </c>
      <c r="F3918" s="2">
        <v>506</v>
      </c>
      <c r="G3918">
        <v>1</v>
      </c>
      <c r="H3918">
        <v>0</v>
      </c>
      <c r="I3918" s="2">
        <f>Tabell2[[#This Row],[Inköpspris (SEK)]]*Tabell2[[#This Row],[Antal]]</f>
        <v>632.5</v>
      </c>
      <c r="J3918" s="2">
        <f>MIN(Tabell2[[#This Row],[Bokat]]*Tabell2[[#This Row],[Inköpspris (SEK)]],Tabell2[[#This Row],[Totalt lagervärde ink moms]])</f>
        <v>0</v>
      </c>
      <c r="K3918" s="2">
        <f>Tabell2[[#This Row],[Totalt lagervärde ink moms]]-Tabell2[[#This Row],[Varav bokat ink moms]]</f>
        <v>632.5</v>
      </c>
      <c r="L3918" s="2">
        <f>Tabell2[[#This Row],[Antal]]*Tabell2[[#This Row],[Inpris ex moms]]</f>
        <v>506</v>
      </c>
      <c r="M3918" s="2">
        <f>MIN(Tabell2[[#This Row],[Bokat]]*Tabell2[[#This Row],[Inpris ex moms]],Tabell2[[#This Row],[Totalt lagervärde ex moms]])</f>
        <v>0</v>
      </c>
      <c r="N3918" s="2">
        <f>Tabell2[[#This Row],[Totalt lagervärde ex moms]]-Tabell2[[#This Row],[Varav bokat ex moms]]</f>
        <v>506</v>
      </c>
    </row>
    <row r="3919" spans="1:14" x14ac:dyDescent="0.2">
      <c r="A3919" t="s">
        <v>404</v>
      </c>
      <c r="B3919" t="s">
        <v>405</v>
      </c>
      <c r="C3919" s="2">
        <v>1609</v>
      </c>
      <c r="D3919" s="2">
        <v>1126</v>
      </c>
      <c r="E3919" s="2">
        <v>934.45</v>
      </c>
      <c r="F3919" s="2">
        <v>747.56000000000006</v>
      </c>
      <c r="G3919">
        <v>1</v>
      </c>
      <c r="H3919">
        <v>0</v>
      </c>
      <c r="I3919" s="2">
        <f>Tabell2[[#This Row],[Inköpspris (SEK)]]*Tabell2[[#This Row],[Antal]]</f>
        <v>934.45</v>
      </c>
      <c r="J3919" s="2">
        <f>MIN(Tabell2[[#This Row],[Bokat]]*Tabell2[[#This Row],[Inköpspris (SEK)]],Tabell2[[#This Row],[Totalt lagervärde ink moms]])</f>
        <v>0</v>
      </c>
      <c r="K3919" s="2">
        <f>Tabell2[[#This Row],[Totalt lagervärde ink moms]]-Tabell2[[#This Row],[Varav bokat ink moms]]</f>
        <v>934.45</v>
      </c>
      <c r="L3919" s="2">
        <f>Tabell2[[#This Row],[Antal]]*Tabell2[[#This Row],[Inpris ex moms]]</f>
        <v>747.56000000000006</v>
      </c>
      <c r="M3919" s="2">
        <f>MIN(Tabell2[[#This Row],[Bokat]]*Tabell2[[#This Row],[Inpris ex moms]],Tabell2[[#This Row],[Totalt lagervärde ex moms]])</f>
        <v>0</v>
      </c>
      <c r="N3919" s="2">
        <f>Tabell2[[#This Row],[Totalt lagervärde ex moms]]-Tabell2[[#This Row],[Varav bokat ex moms]]</f>
        <v>747.56000000000006</v>
      </c>
    </row>
    <row r="3920" spans="1:14" x14ac:dyDescent="0.2">
      <c r="A3920" t="s">
        <v>702</v>
      </c>
      <c r="B3920" t="s">
        <v>703</v>
      </c>
      <c r="C3920" s="2">
        <v>799</v>
      </c>
      <c r="E3920" s="2">
        <v>464</v>
      </c>
      <c r="F3920" s="2">
        <v>371.20000000000005</v>
      </c>
      <c r="G3920">
        <v>1</v>
      </c>
      <c r="H3920">
        <v>0</v>
      </c>
      <c r="I3920" s="2">
        <f>Tabell2[[#This Row],[Inköpspris (SEK)]]*Tabell2[[#This Row],[Antal]]</f>
        <v>464</v>
      </c>
      <c r="J3920" s="2">
        <f>MIN(Tabell2[[#This Row],[Bokat]]*Tabell2[[#This Row],[Inköpspris (SEK)]],Tabell2[[#This Row],[Totalt lagervärde ink moms]])</f>
        <v>0</v>
      </c>
      <c r="K3920" s="2">
        <f>Tabell2[[#This Row],[Totalt lagervärde ink moms]]-Tabell2[[#This Row],[Varav bokat ink moms]]</f>
        <v>464</v>
      </c>
      <c r="L3920" s="2">
        <f>Tabell2[[#This Row],[Antal]]*Tabell2[[#This Row],[Inpris ex moms]]</f>
        <v>371.20000000000005</v>
      </c>
      <c r="M3920" s="2">
        <f>MIN(Tabell2[[#This Row],[Bokat]]*Tabell2[[#This Row],[Inpris ex moms]],Tabell2[[#This Row],[Totalt lagervärde ex moms]])</f>
        <v>0</v>
      </c>
      <c r="N3920" s="2">
        <f>Tabell2[[#This Row],[Totalt lagervärde ex moms]]-Tabell2[[#This Row],[Varav bokat ex moms]]</f>
        <v>371.20000000000005</v>
      </c>
    </row>
    <row r="3921" spans="1:14" x14ac:dyDescent="0.2">
      <c r="A3921" t="s">
        <v>279</v>
      </c>
      <c r="B3921" t="s">
        <v>280</v>
      </c>
      <c r="C3921" s="2">
        <v>359</v>
      </c>
      <c r="D3921" s="2">
        <v>251</v>
      </c>
      <c r="E3921" s="2">
        <v>208.45</v>
      </c>
      <c r="F3921" s="2">
        <v>166.76000000000002</v>
      </c>
      <c r="G3921">
        <v>1</v>
      </c>
      <c r="H3921">
        <v>0</v>
      </c>
      <c r="I3921" s="2">
        <f>Tabell2[[#This Row],[Inköpspris (SEK)]]*Tabell2[[#This Row],[Antal]]</f>
        <v>208.45</v>
      </c>
      <c r="J3921" s="2">
        <f>MIN(Tabell2[[#This Row],[Bokat]]*Tabell2[[#This Row],[Inköpspris (SEK)]],Tabell2[[#This Row],[Totalt lagervärde ink moms]])</f>
        <v>0</v>
      </c>
      <c r="K3921" s="2">
        <f>Tabell2[[#This Row],[Totalt lagervärde ink moms]]-Tabell2[[#This Row],[Varav bokat ink moms]]</f>
        <v>208.45</v>
      </c>
      <c r="L3921" s="2">
        <f>Tabell2[[#This Row],[Antal]]*Tabell2[[#This Row],[Inpris ex moms]]</f>
        <v>166.76000000000002</v>
      </c>
      <c r="M3921" s="2">
        <f>MIN(Tabell2[[#This Row],[Bokat]]*Tabell2[[#This Row],[Inpris ex moms]],Tabell2[[#This Row],[Totalt lagervärde ex moms]])</f>
        <v>0</v>
      </c>
      <c r="N3921" s="2">
        <f>Tabell2[[#This Row],[Totalt lagervärde ex moms]]-Tabell2[[#This Row],[Varav bokat ex moms]]</f>
        <v>166.76000000000002</v>
      </c>
    </row>
    <row r="3922" spans="1:14" x14ac:dyDescent="0.2">
      <c r="A3922" t="s">
        <v>13427</v>
      </c>
      <c r="B3922" t="s">
        <v>13428</v>
      </c>
      <c r="C3922" s="2">
        <v>359</v>
      </c>
      <c r="D3922" s="2">
        <v>215</v>
      </c>
      <c r="E3922" s="2">
        <v>208.45</v>
      </c>
      <c r="F3922" s="2">
        <v>166.76</v>
      </c>
      <c r="G3922">
        <v>2</v>
      </c>
      <c r="H3922">
        <v>0</v>
      </c>
      <c r="I3922" s="2">
        <f>Tabell2[[#This Row],[Inköpspris (SEK)]]*Tabell2[[#This Row],[Antal]]</f>
        <v>416.9</v>
      </c>
      <c r="J3922" s="2">
        <f>MIN(Tabell2[[#This Row],[Bokat]]*Tabell2[[#This Row],[Inköpspris (SEK)]],Tabell2[[#This Row],[Totalt lagervärde ink moms]])</f>
        <v>0</v>
      </c>
      <c r="K3922" s="2">
        <f>Tabell2[[#This Row],[Totalt lagervärde ink moms]]-Tabell2[[#This Row],[Varav bokat ink moms]]</f>
        <v>416.9</v>
      </c>
      <c r="L3922" s="2">
        <f>Tabell2[[#This Row],[Antal]]*Tabell2[[#This Row],[Inpris ex moms]]</f>
        <v>333.52</v>
      </c>
      <c r="M3922" s="2">
        <f>MIN(Tabell2[[#This Row],[Bokat]]*Tabell2[[#This Row],[Inpris ex moms]],Tabell2[[#This Row],[Totalt lagervärde ex moms]])</f>
        <v>0</v>
      </c>
      <c r="N3922" s="2">
        <f>Tabell2[[#This Row],[Totalt lagervärde ex moms]]-Tabell2[[#This Row],[Varav bokat ex moms]]</f>
        <v>333.52</v>
      </c>
    </row>
    <row r="3923" spans="1:14" x14ac:dyDescent="0.2">
      <c r="A3923" t="s">
        <v>13429</v>
      </c>
      <c r="B3923" t="s">
        <v>13430</v>
      </c>
      <c r="C3923" s="2">
        <v>359</v>
      </c>
      <c r="D3923" s="2">
        <v>215</v>
      </c>
      <c r="E3923" s="2">
        <v>208.45</v>
      </c>
      <c r="F3923" s="2">
        <v>166.76</v>
      </c>
      <c r="G3923">
        <v>3</v>
      </c>
      <c r="H3923">
        <v>0</v>
      </c>
      <c r="I3923" s="2">
        <f>Tabell2[[#This Row],[Inköpspris (SEK)]]*Tabell2[[#This Row],[Antal]]</f>
        <v>625.34999999999991</v>
      </c>
      <c r="J3923" s="2">
        <f>MIN(Tabell2[[#This Row],[Bokat]]*Tabell2[[#This Row],[Inköpspris (SEK)]],Tabell2[[#This Row],[Totalt lagervärde ink moms]])</f>
        <v>0</v>
      </c>
      <c r="K3923" s="2">
        <f>Tabell2[[#This Row],[Totalt lagervärde ink moms]]-Tabell2[[#This Row],[Varav bokat ink moms]]</f>
        <v>625.34999999999991</v>
      </c>
      <c r="L3923" s="2">
        <f>Tabell2[[#This Row],[Antal]]*Tabell2[[#This Row],[Inpris ex moms]]</f>
        <v>500.28</v>
      </c>
      <c r="M3923" s="2">
        <f>MIN(Tabell2[[#This Row],[Bokat]]*Tabell2[[#This Row],[Inpris ex moms]],Tabell2[[#This Row],[Totalt lagervärde ex moms]])</f>
        <v>0</v>
      </c>
      <c r="N3923" s="2">
        <f>Tabell2[[#This Row],[Totalt lagervärde ex moms]]-Tabell2[[#This Row],[Varav bokat ex moms]]</f>
        <v>500.28</v>
      </c>
    </row>
    <row r="3924" spans="1:14" x14ac:dyDescent="0.2">
      <c r="A3924" t="s">
        <v>291</v>
      </c>
      <c r="B3924" t="s">
        <v>292</v>
      </c>
      <c r="C3924" s="2">
        <v>359</v>
      </c>
      <c r="D3924" s="2">
        <v>251</v>
      </c>
      <c r="E3924" s="2">
        <v>208.45</v>
      </c>
      <c r="F3924" s="2">
        <v>166.76</v>
      </c>
      <c r="G3924">
        <v>1</v>
      </c>
      <c r="H3924">
        <v>0</v>
      </c>
      <c r="I3924" s="2">
        <f>Tabell2[[#This Row],[Inköpspris (SEK)]]*Tabell2[[#This Row],[Antal]]</f>
        <v>208.45</v>
      </c>
      <c r="J3924" s="2">
        <f>MIN(Tabell2[[#This Row],[Bokat]]*Tabell2[[#This Row],[Inköpspris (SEK)]],Tabell2[[#This Row],[Totalt lagervärde ink moms]])</f>
        <v>0</v>
      </c>
      <c r="K3924" s="2">
        <f>Tabell2[[#This Row],[Totalt lagervärde ink moms]]-Tabell2[[#This Row],[Varav bokat ink moms]]</f>
        <v>208.45</v>
      </c>
      <c r="L3924" s="2">
        <f>Tabell2[[#This Row],[Antal]]*Tabell2[[#This Row],[Inpris ex moms]]</f>
        <v>166.76</v>
      </c>
      <c r="M3924" s="2">
        <f>MIN(Tabell2[[#This Row],[Bokat]]*Tabell2[[#This Row],[Inpris ex moms]],Tabell2[[#This Row],[Totalt lagervärde ex moms]])</f>
        <v>0</v>
      </c>
      <c r="N3924" s="2">
        <f>Tabell2[[#This Row],[Totalt lagervärde ex moms]]-Tabell2[[#This Row],[Varav bokat ex moms]]</f>
        <v>166.76</v>
      </c>
    </row>
    <row r="3925" spans="1:14" x14ac:dyDescent="0.2">
      <c r="A3925" t="s">
        <v>14755</v>
      </c>
      <c r="B3925" t="s">
        <v>14756</v>
      </c>
      <c r="C3925" s="2">
        <v>335</v>
      </c>
      <c r="D3925" s="2">
        <v>201</v>
      </c>
      <c r="E3925" s="2">
        <v>194.5</v>
      </c>
      <c r="F3925" s="2">
        <v>155.60000000000002</v>
      </c>
      <c r="G3925">
        <v>2</v>
      </c>
      <c r="H3925">
        <v>0</v>
      </c>
      <c r="I3925" s="2">
        <f>Tabell2[[#This Row],[Inköpspris (SEK)]]*Tabell2[[#This Row],[Antal]]</f>
        <v>389</v>
      </c>
      <c r="J3925" s="2">
        <f>MIN(Tabell2[[#This Row],[Bokat]]*Tabell2[[#This Row],[Inköpspris (SEK)]],Tabell2[[#This Row],[Totalt lagervärde ink moms]])</f>
        <v>0</v>
      </c>
      <c r="K3925" s="2">
        <f>Tabell2[[#This Row],[Totalt lagervärde ink moms]]-Tabell2[[#This Row],[Varav bokat ink moms]]</f>
        <v>389</v>
      </c>
      <c r="L3925" s="2">
        <f>Tabell2[[#This Row],[Antal]]*Tabell2[[#This Row],[Inpris ex moms]]</f>
        <v>311.20000000000005</v>
      </c>
      <c r="M3925" s="2">
        <f>MIN(Tabell2[[#This Row],[Bokat]]*Tabell2[[#This Row],[Inpris ex moms]],Tabell2[[#This Row],[Totalt lagervärde ex moms]])</f>
        <v>0</v>
      </c>
      <c r="N3925" s="2">
        <f>Tabell2[[#This Row],[Totalt lagervärde ex moms]]-Tabell2[[#This Row],[Varav bokat ex moms]]</f>
        <v>311.20000000000005</v>
      </c>
    </row>
    <row r="3926" spans="1:14" x14ac:dyDescent="0.2">
      <c r="A3926" t="s">
        <v>14841</v>
      </c>
      <c r="B3926" t="s">
        <v>14842</v>
      </c>
      <c r="C3926" s="2">
        <v>335</v>
      </c>
      <c r="D3926" s="2">
        <v>201</v>
      </c>
      <c r="E3926" s="2">
        <v>194.5</v>
      </c>
      <c r="F3926" s="2">
        <v>155.60000000000002</v>
      </c>
      <c r="G3926">
        <v>2</v>
      </c>
      <c r="H3926">
        <v>0</v>
      </c>
      <c r="I3926" s="2">
        <f>Tabell2[[#This Row],[Inköpspris (SEK)]]*Tabell2[[#This Row],[Antal]]</f>
        <v>389</v>
      </c>
      <c r="J3926" s="2">
        <f>MIN(Tabell2[[#This Row],[Bokat]]*Tabell2[[#This Row],[Inköpspris (SEK)]],Tabell2[[#This Row],[Totalt lagervärde ink moms]])</f>
        <v>0</v>
      </c>
      <c r="K3926" s="2">
        <f>Tabell2[[#This Row],[Totalt lagervärde ink moms]]-Tabell2[[#This Row],[Varav bokat ink moms]]</f>
        <v>389</v>
      </c>
      <c r="L3926" s="2">
        <f>Tabell2[[#This Row],[Antal]]*Tabell2[[#This Row],[Inpris ex moms]]</f>
        <v>311.20000000000005</v>
      </c>
      <c r="M3926" s="2">
        <f>MIN(Tabell2[[#This Row],[Bokat]]*Tabell2[[#This Row],[Inpris ex moms]],Tabell2[[#This Row],[Totalt lagervärde ex moms]])</f>
        <v>0</v>
      </c>
      <c r="N3926" s="2">
        <f>Tabell2[[#This Row],[Totalt lagervärde ex moms]]-Tabell2[[#This Row],[Varav bokat ex moms]]</f>
        <v>311.20000000000005</v>
      </c>
    </row>
    <row r="3927" spans="1:14" x14ac:dyDescent="0.2">
      <c r="A3927" t="s">
        <v>14843</v>
      </c>
      <c r="B3927" t="s">
        <v>14844</v>
      </c>
      <c r="C3927" s="2">
        <v>335</v>
      </c>
      <c r="D3927" s="2">
        <v>201</v>
      </c>
      <c r="E3927" s="2">
        <v>194.5</v>
      </c>
      <c r="F3927" s="2">
        <v>155.60000000000002</v>
      </c>
      <c r="G3927">
        <v>1</v>
      </c>
      <c r="H3927">
        <v>0</v>
      </c>
      <c r="I3927" s="2">
        <f>Tabell2[[#This Row],[Inköpspris (SEK)]]*Tabell2[[#This Row],[Antal]]</f>
        <v>194.5</v>
      </c>
      <c r="J3927" s="2">
        <f>MIN(Tabell2[[#This Row],[Bokat]]*Tabell2[[#This Row],[Inköpspris (SEK)]],Tabell2[[#This Row],[Totalt lagervärde ink moms]])</f>
        <v>0</v>
      </c>
      <c r="K3927" s="2">
        <f>Tabell2[[#This Row],[Totalt lagervärde ink moms]]-Tabell2[[#This Row],[Varav bokat ink moms]]</f>
        <v>194.5</v>
      </c>
      <c r="L3927" s="2">
        <f>Tabell2[[#This Row],[Antal]]*Tabell2[[#This Row],[Inpris ex moms]]</f>
        <v>155.60000000000002</v>
      </c>
      <c r="M3927" s="2">
        <f>MIN(Tabell2[[#This Row],[Bokat]]*Tabell2[[#This Row],[Inpris ex moms]],Tabell2[[#This Row],[Totalt lagervärde ex moms]])</f>
        <v>0</v>
      </c>
      <c r="N3927" s="2">
        <f>Tabell2[[#This Row],[Totalt lagervärde ex moms]]-Tabell2[[#This Row],[Varav bokat ex moms]]</f>
        <v>155.60000000000002</v>
      </c>
    </row>
    <row r="3928" spans="1:14" x14ac:dyDescent="0.2">
      <c r="A3928" t="s">
        <v>14853</v>
      </c>
      <c r="B3928" t="s">
        <v>14854</v>
      </c>
      <c r="C3928" s="2">
        <v>335</v>
      </c>
      <c r="D3928" s="2">
        <v>201</v>
      </c>
      <c r="E3928" s="2">
        <v>194.5</v>
      </c>
      <c r="F3928" s="2">
        <v>155.60000000000002</v>
      </c>
      <c r="G3928">
        <v>1</v>
      </c>
      <c r="H3928">
        <v>0</v>
      </c>
      <c r="I3928" s="2">
        <f>Tabell2[[#This Row],[Inköpspris (SEK)]]*Tabell2[[#This Row],[Antal]]</f>
        <v>194.5</v>
      </c>
      <c r="J3928" s="2">
        <f>MIN(Tabell2[[#This Row],[Bokat]]*Tabell2[[#This Row],[Inköpspris (SEK)]],Tabell2[[#This Row],[Totalt lagervärde ink moms]])</f>
        <v>0</v>
      </c>
      <c r="K3928" s="2">
        <f>Tabell2[[#This Row],[Totalt lagervärde ink moms]]-Tabell2[[#This Row],[Varav bokat ink moms]]</f>
        <v>194.5</v>
      </c>
      <c r="L3928" s="2">
        <f>Tabell2[[#This Row],[Antal]]*Tabell2[[#This Row],[Inpris ex moms]]</f>
        <v>155.60000000000002</v>
      </c>
      <c r="M3928" s="2">
        <f>MIN(Tabell2[[#This Row],[Bokat]]*Tabell2[[#This Row],[Inpris ex moms]],Tabell2[[#This Row],[Totalt lagervärde ex moms]])</f>
        <v>0</v>
      </c>
      <c r="N3928" s="2">
        <f>Tabell2[[#This Row],[Totalt lagervärde ex moms]]-Tabell2[[#This Row],[Varav bokat ex moms]]</f>
        <v>155.60000000000002</v>
      </c>
    </row>
    <row r="3929" spans="1:14" x14ac:dyDescent="0.2">
      <c r="A3929" t="s">
        <v>14857</v>
      </c>
      <c r="B3929" t="s">
        <v>14858</v>
      </c>
      <c r="C3929" s="2">
        <v>335</v>
      </c>
      <c r="D3929" s="2">
        <v>201</v>
      </c>
      <c r="E3929" s="2">
        <v>194.5</v>
      </c>
      <c r="F3929" s="2">
        <v>155.60000000000002</v>
      </c>
      <c r="G3929">
        <v>1</v>
      </c>
      <c r="H3929">
        <v>0</v>
      </c>
      <c r="I3929" s="2">
        <f>Tabell2[[#This Row],[Inköpspris (SEK)]]*Tabell2[[#This Row],[Antal]]</f>
        <v>194.5</v>
      </c>
      <c r="J3929" s="2">
        <f>MIN(Tabell2[[#This Row],[Bokat]]*Tabell2[[#This Row],[Inköpspris (SEK)]],Tabell2[[#This Row],[Totalt lagervärde ink moms]])</f>
        <v>0</v>
      </c>
      <c r="K3929" s="2">
        <f>Tabell2[[#This Row],[Totalt lagervärde ink moms]]-Tabell2[[#This Row],[Varav bokat ink moms]]</f>
        <v>194.5</v>
      </c>
      <c r="L3929" s="2">
        <f>Tabell2[[#This Row],[Antal]]*Tabell2[[#This Row],[Inpris ex moms]]</f>
        <v>155.60000000000002</v>
      </c>
      <c r="M3929" s="2">
        <f>MIN(Tabell2[[#This Row],[Bokat]]*Tabell2[[#This Row],[Inpris ex moms]],Tabell2[[#This Row],[Totalt lagervärde ex moms]])</f>
        <v>0</v>
      </c>
      <c r="N3929" s="2">
        <f>Tabell2[[#This Row],[Totalt lagervärde ex moms]]-Tabell2[[#This Row],[Varav bokat ex moms]]</f>
        <v>155.60000000000002</v>
      </c>
    </row>
    <row r="3930" spans="1:14" x14ac:dyDescent="0.2">
      <c r="A3930" t="s">
        <v>14859</v>
      </c>
      <c r="B3930" t="s">
        <v>14860</v>
      </c>
      <c r="C3930" s="2">
        <v>335</v>
      </c>
      <c r="D3930" s="2">
        <v>201</v>
      </c>
      <c r="E3930" s="2">
        <v>194.5</v>
      </c>
      <c r="F3930" s="2">
        <v>155.60000000000002</v>
      </c>
      <c r="G3930">
        <v>2</v>
      </c>
      <c r="H3930">
        <v>0</v>
      </c>
      <c r="I3930" s="2">
        <f>Tabell2[[#This Row],[Inköpspris (SEK)]]*Tabell2[[#This Row],[Antal]]</f>
        <v>389</v>
      </c>
      <c r="J3930" s="2">
        <f>MIN(Tabell2[[#This Row],[Bokat]]*Tabell2[[#This Row],[Inköpspris (SEK)]],Tabell2[[#This Row],[Totalt lagervärde ink moms]])</f>
        <v>0</v>
      </c>
      <c r="K3930" s="2">
        <f>Tabell2[[#This Row],[Totalt lagervärde ink moms]]-Tabell2[[#This Row],[Varav bokat ink moms]]</f>
        <v>389</v>
      </c>
      <c r="L3930" s="2">
        <f>Tabell2[[#This Row],[Antal]]*Tabell2[[#This Row],[Inpris ex moms]]</f>
        <v>311.20000000000005</v>
      </c>
      <c r="M3930" s="2">
        <f>MIN(Tabell2[[#This Row],[Bokat]]*Tabell2[[#This Row],[Inpris ex moms]],Tabell2[[#This Row],[Totalt lagervärde ex moms]])</f>
        <v>0</v>
      </c>
      <c r="N3930" s="2">
        <f>Tabell2[[#This Row],[Totalt lagervärde ex moms]]-Tabell2[[#This Row],[Varav bokat ex moms]]</f>
        <v>311.20000000000005</v>
      </c>
    </row>
    <row r="3931" spans="1:14" x14ac:dyDescent="0.2">
      <c r="A3931" t="s">
        <v>14867</v>
      </c>
      <c r="B3931" t="s">
        <v>14868</v>
      </c>
      <c r="C3931" s="2">
        <v>335</v>
      </c>
      <c r="D3931" s="2">
        <v>201</v>
      </c>
      <c r="E3931" s="2">
        <v>194.5</v>
      </c>
      <c r="F3931" s="2">
        <v>155.60000000000002</v>
      </c>
      <c r="G3931">
        <v>1</v>
      </c>
      <c r="H3931">
        <v>0</v>
      </c>
      <c r="I3931" s="2">
        <f>Tabell2[[#This Row],[Inköpspris (SEK)]]*Tabell2[[#This Row],[Antal]]</f>
        <v>194.5</v>
      </c>
      <c r="J3931" s="2">
        <f>MIN(Tabell2[[#This Row],[Bokat]]*Tabell2[[#This Row],[Inköpspris (SEK)]],Tabell2[[#This Row],[Totalt lagervärde ink moms]])</f>
        <v>0</v>
      </c>
      <c r="K3931" s="2">
        <f>Tabell2[[#This Row],[Totalt lagervärde ink moms]]-Tabell2[[#This Row],[Varav bokat ink moms]]</f>
        <v>194.5</v>
      </c>
      <c r="L3931" s="2">
        <f>Tabell2[[#This Row],[Antal]]*Tabell2[[#This Row],[Inpris ex moms]]</f>
        <v>155.60000000000002</v>
      </c>
      <c r="M3931" s="2">
        <f>MIN(Tabell2[[#This Row],[Bokat]]*Tabell2[[#This Row],[Inpris ex moms]],Tabell2[[#This Row],[Totalt lagervärde ex moms]])</f>
        <v>0</v>
      </c>
      <c r="N3931" s="2">
        <f>Tabell2[[#This Row],[Totalt lagervärde ex moms]]-Tabell2[[#This Row],[Varav bokat ex moms]]</f>
        <v>155.60000000000002</v>
      </c>
    </row>
    <row r="3932" spans="1:14" x14ac:dyDescent="0.2">
      <c r="A3932" t="s">
        <v>12096</v>
      </c>
      <c r="B3932" t="s">
        <v>12097</v>
      </c>
      <c r="C3932" s="2">
        <v>1309</v>
      </c>
      <c r="D3932" s="2">
        <v>785</v>
      </c>
      <c r="E3932" s="2">
        <v>760</v>
      </c>
      <c r="F3932" s="2">
        <v>608</v>
      </c>
      <c r="G3932">
        <v>1</v>
      </c>
      <c r="H3932">
        <v>0</v>
      </c>
      <c r="I3932" s="2">
        <f>Tabell2[[#This Row],[Inköpspris (SEK)]]*Tabell2[[#This Row],[Antal]]</f>
        <v>760</v>
      </c>
      <c r="J3932" s="2">
        <f>MIN(Tabell2[[#This Row],[Bokat]]*Tabell2[[#This Row],[Inköpspris (SEK)]],Tabell2[[#This Row],[Totalt lagervärde ink moms]])</f>
        <v>0</v>
      </c>
      <c r="K3932" s="2">
        <f>Tabell2[[#This Row],[Totalt lagervärde ink moms]]-Tabell2[[#This Row],[Varav bokat ink moms]]</f>
        <v>760</v>
      </c>
      <c r="L3932" s="2">
        <f>Tabell2[[#This Row],[Antal]]*Tabell2[[#This Row],[Inpris ex moms]]</f>
        <v>608</v>
      </c>
      <c r="M3932" s="2">
        <f>MIN(Tabell2[[#This Row],[Bokat]]*Tabell2[[#This Row],[Inpris ex moms]],Tabell2[[#This Row],[Totalt lagervärde ex moms]])</f>
        <v>0</v>
      </c>
      <c r="N3932" s="2">
        <f>Tabell2[[#This Row],[Totalt lagervärde ex moms]]-Tabell2[[#This Row],[Varav bokat ex moms]]</f>
        <v>608</v>
      </c>
    </row>
    <row r="3933" spans="1:14" x14ac:dyDescent="0.2">
      <c r="A3933" t="s">
        <v>16003</v>
      </c>
      <c r="B3933" t="s">
        <v>16004</v>
      </c>
      <c r="C3933" s="2">
        <v>1309</v>
      </c>
      <c r="D3933" s="2">
        <v>785</v>
      </c>
      <c r="E3933" s="2">
        <v>760</v>
      </c>
      <c r="F3933" s="2">
        <v>608</v>
      </c>
      <c r="G3933">
        <v>1</v>
      </c>
      <c r="H3933">
        <v>0</v>
      </c>
      <c r="I3933" s="2">
        <f>Tabell2[[#This Row],[Inköpspris (SEK)]]*Tabell2[[#This Row],[Antal]]</f>
        <v>760</v>
      </c>
      <c r="J3933" s="2">
        <f>MIN(Tabell2[[#This Row],[Bokat]]*Tabell2[[#This Row],[Inköpspris (SEK)]],Tabell2[[#This Row],[Totalt lagervärde ink moms]])</f>
        <v>0</v>
      </c>
      <c r="K3933" s="2">
        <f>Tabell2[[#This Row],[Totalt lagervärde ink moms]]-Tabell2[[#This Row],[Varav bokat ink moms]]</f>
        <v>760</v>
      </c>
      <c r="L3933" s="2">
        <f>Tabell2[[#This Row],[Antal]]*Tabell2[[#This Row],[Inpris ex moms]]</f>
        <v>608</v>
      </c>
      <c r="M3933" s="2">
        <f>MIN(Tabell2[[#This Row],[Bokat]]*Tabell2[[#This Row],[Inpris ex moms]],Tabell2[[#This Row],[Totalt lagervärde ex moms]])</f>
        <v>0</v>
      </c>
      <c r="N3933" s="2">
        <f>Tabell2[[#This Row],[Totalt lagervärde ex moms]]-Tabell2[[#This Row],[Varav bokat ex moms]]</f>
        <v>608</v>
      </c>
    </row>
    <row r="3934" spans="1:14" x14ac:dyDescent="0.2">
      <c r="A3934" t="s">
        <v>16005</v>
      </c>
      <c r="B3934" t="s">
        <v>16006</v>
      </c>
      <c r="C3934" s="2">
        <v>1309</v>
      </c>
      <c r="D3934" s="2">
        <v>785</v>
      </c>
      <c r="E3934" s="2">
        <v>760</v>
      </c>
      <c r="F3934" s="2">
        <v>608</v>
      </c>
      <c r="G3934">
        <v>1</v>
      </c>
      <c r="H3934">
        <v>0</v>
      </c>
      <c r="I3934" s="2">
        <f>Tabell2[[#This Row],[Inköpspris (SEK)]]*Tabell2[[#This Row],[Antal]]</f>
        <v>760</v>
      </c>
      <c r="J3934" s="2">
        <f>MIN(Tabell2[[#This Row],[Bokat]]*Tabell2[[#This Row],[Inköpspris (SEK)]],Tabell2[[#This Row],[Totalt lagervärde ink moms]])</f>
        <v>0</v>
      </c>
      <c r="K3934" s="2">
        <f>Tabell2[[#This Row],[Totalt lagervärde ink moms]]-Tabell2[[#This Row],[Varav bokat ink moms]]</f>
        <v>760</v>
      </c>
      <c r="L3934" s="2">
        <f>Tabell2[[#This Row],[Antal]]*Tabell2[[#This Row],[Inpris ex moms]]</f>
        <v>608</v>
      </c>
      <c r="M3934" s="2">
        <f>MIN(Tabell2[[#This Row],[Bokat]]*Tabell2[[#This Row],[Inpris ex moms]],Tabell2[[#This Row],[Totalt lagervärde ex moms]])</f>
        <v>0</v>
      </c>
      <c r="N3934" s="2">
        <f>Tabell2[[#This Row],[Totalt lagervärde ex moms]]-Tabell2[[#This Row],[Varav bokat ex moms]]</f>
        <v>608</v>
      </c>
    </row>
    <row r="3935" spans="1:14" x14ac:dyDescent="0.2">
      <c r="A3935" t="s">
        <v>2833</v>
      </c>
      <c r="B3935" t="s">
        <v>2834</v>
      </c>
      <c r="C3935" s="2">
        <v>2159</v>
      </c>
      <c r="D3935" s="2">
        <v>1295</v>
      </c>
      <c r="E3935" s="2">
        <v>1253.5</v>
      </c>
      <c r="F3935" s="2">
        <v>1002.8000000000001</v>
      </c>
      <c r="G3935">
        <v>1</v>
      </c>
      <c r="H3935">
        <v>0</v>
      </c>
      <c r="I3935" s="2">
        <f>Tabell2[[#This Row],[Inköpspris (SEK)]]*Tabell2[[#This Row],[Antal]]</f>
        <v>1253.5</v>
      </c>
      <c r="J3935" s="2">
        <f>MIN(Tabell2[[#This Row],[Bokat]]*Tabell2[[#This Row],[Inköpspris (SEK)]],Tabell2[[#This Row],[Totalt lagervärde ink moms]])</f>
        <v>0</v>
      </c>
      <c r="K3935" s="2">
        <f>Tabell2[[#This Row],[Totalt lagervärde ink moms]]-Tabell2[[#This Row],[Varav bokat ink moms]]</f>
        <v>1253.5</v>
      </c>
      <c r="L3935" s="2">
        <f>Tabell2[[#This Row],[Antal]]*Tabell2[[#This Row],[Inpris ex moms]]</f>
        <v>1002.8000000000001</v>
      </c>
      <c r="M3935" s="2">
        <f>MIN(Tabell2[[#This Row],[Bokat]]*Tabell2[[#This Row],[Inpris ex moms]],Tabell2[[#This Row],[Totalt lagervärde ex moms]])</f>
        <v>0</v>
      </c>
      <c r="N3935" s="2">
        <f>Tabell2[[#This Row],[Totalt lagervärde ex moms]]-Tabell2[[#This Row],[Varav bokat ex moms]]</f>
        <v>1002.8000000000001</v>
      </c>
    </row>
    <row r="3936" spans="1:14" x14ac:dyDescent="0.2">
      <c r="A3936" t="s">
        <v>2835</v>
      </c>
      <c r="B3936" t="s">
        <v>2836</v>
      </c>
      <c r="C3936" s="2">
        <v>2159</v>
      </c>
      <c r="D3936" s="2">
        <v>1295</v>
      </c>
      <c r="E3936" s="2">
        <v>1253.5</v>
      </c>
      <c r="F3936" s="2">
        <v>1002.8000000000001</v>
      </c>
      <c r="G3936">
        <v>1</v>
      </c>
      <c r="H3936">
        <v>0</v>
      </c>
      <c r="I3936" s="2">
        <f>Tabell2[[#This Row],[Inköpspris (SEK)]]*Tabell2[[#This Row],[Antal]]</f>
        <v>1253.5</v>
      </c>
      <c r="J3936" s="2">
        <f>MIN(Tabell2[[#This Row],[Bokat]]*Tabell2[[#This Row],[Inköpspris (SEK)]],Tabell2[[#This Row],[Totalt lagervärde ink moms]])</f>
        <v>0</v>
      </c>
      <c r="K3936" s="2">
        <f>Tabell2[[#This Row],[Totalt lagervärde ink moms]]-Tabell2[[#This Row],[Varav bokat ink moms]]</f>
        <v>1253.5</v>
      </c>
      <c r="L3936" s="2">
        <f>Tabell2[[#This Row],[Antal]]*Tabell2[[#This Row],[Inpris ex moms]]</f>
        <v>1002.8000000000001</v>
      </c>
      <c r="M3936" s="2">
        <f>MIN(Tabell2[[#This Row],[Bokat]]*Tabell2[[#This Row],[Inpris ex moms]],Tabell2[[#This Row],[Totalt lagervärde ex moms]])</f>
        <v>0</v>
      </c>
      <c r="N3936" s="2">
        <f>Tabell2[[#This Row],[Totalt lagervärde ex moms]]-Tabell2[[#This Row],[Varav bokat ex moms]]</f>
        <v>1002.8000000000001</v>
      </c>
    </row>
    <row r="3937" spans="1:14" x14ac:dyDescent="0.2">
      <c r="A3937" t="s">
        <v>15371</v>
      </c>
      <c r="B3937" t="s">
        <v>15372</v>
      </c>
      <c r="C3937" s="2">
        <v>405</v>
      </c>
      <c r="D3937" s="2">
        <v>284</v>
      </c>
      <c r="E3937" s="2">
        <v>235.13</v>
      </c>
      <c r="F3937" s="2">
        <v>188.10400000000001</v>
      </c>
      <c r="G3937">
        <v>1</v>
      </c>
      <c r="H3937">
        <v>0</v>
      </c>
      <c r="I3937" s="2">
        <f>Tabell2[[#This Row],[Inköpspris (SEK)]]*Tabell2[[#This Row],[Antal]]</f>
        <v>235.13</v>
      </c>
      <c r="J3937" s="2">
        <f>MIN(Tabell2[[#This Row],[Bokat]]*Tabell2[[#This Row],[Inköpspris (SEK)]],Tabell2[[#This Row],[Totalt lagervärde ink moms]])</f>
        <v>0</v>
      </c>
      <c r="K3937" s="2">
        <f>Tabell2[[#This Row],[Totalt lagervärde ink moms]]-Tabell2[[#This Row],[Varav bokat ink moms]]</f>
        <v>235.13</v>
      </c>
      <c r="L3937" s="2">
        <f>Tabell2[[#This Row],[Antal]]*Tabell2[[#This Row],[Inpris ex moms]]</f>
        <v>188.10400000000001</v>
      </c>
      <c r="M3937" s="2">
        <f>MIN(Tabell2[[#This Row],[Bokat]]*Tabell2[[#This Row],[Inpris ex moms]],Tabell2[[#This Row],[Totalt lagervärde ex moms]])</f>
        <v>0</v>
      </c>
      <c r="N3937" s="2">
        <f>Tabell2[[#This Row],[Totalt lagervärde ex moms]]-Tabell2[[#This Row],[Varav bokat ex moms]]</f>
        <v>188.10400000000001</v>
      </c>
    </row>
    <row r="3938" spans="1:14" x14ac:dyDescent="0.2">
      <c r="A3938" t="s">
        <v>2553</v>
      </c>
      <c r="B3938" t="s">
        <v>2554</v>
      </c>
      <c r="C3938" s="2">
        <v>1169</v>
      </c>
      <c r="D3938" s="2">
        <v>818</v>
      </c>
      <c r="E3938" s="2">
        <v>678.5</v>
      </c>
      <c r="F3938" s="2">
        <v>542.80000000000007</v>
      </c>
      <c r="G3938">
        <v>1</v>
      </c>
      <c r="H3938">
        <v>0</v>
      </c>
      <c r="I3938" s="2">
        <f>Tabell2[[#This Row],[Inköpspris (SEK)]]*Tabell2[[#This Row],[Antal]]</f>
        <v>678.5</v>
      </c>
      <c r="J3938" s="2">
        <f>MIN(Tabell2[[#This Row],[Bokat]]*Tabell2[[#This Row],[Inköpspris (SEK)]],Tabell2[[#This Row],[Totalt lagervärde ink moms]])</f>
        <v>0</v>
      </c>
      <c r="K3938" s="2">
        <f>Tabell2[[#This Row],[Totalt lagervärde ink moms]]-Tabell2[[#This Row],[Varav bokat ink moms]]</f>
        <v>678.5</v>
      </c>
      <c r="L3938" s="2">
        <f>Tabell2[[#This Row],[Antal]]*Tabell2[[#This Row],[Inpris ex moms]]</f>
        <v>542.80000000000007</v>
      </c>
      <c r="M3938" s="2">
        <f>MIN(Tabell2[[#This Row],[Bokat]]*Tabell2[[#This Row],[Inpris ex moms]],Tabell2[[#This Row],[Totalt lagervärde ex moms]])</f>
        <v>0</v>
      </c>
      <c r="N3938" s="2">
        <f>Tabell2[[#This Row],[Totalt lagervärde ex moms]]-Tabell2[[#This Row],[Varav bokat ex moms]]</f>
        <v>542.80000000000007</v>
      </c>
    </row>
    <row r="3939" spans="1:14" x14ac:dyDescent="0.2">
      <c r="A3939" t="s">
        <v>2555</v>
      </c>
      <c r="B3939" t="s">
        <v>2556</v>
      </c>
      <c r="C3939" s="2">
        <v>1169</v>
      </c>
      <c r="D3939" s="2">
        <v>818</v>
      </c>
      <c r="E3939" s="2">
        <v>678.5</v>
      </c>
      <c r="F3939" s="2">
        <v>542.80000000000007</v>
      </c>
      <c r="G3939">
        <v>1</v>
      </c>
      <c r="H3939">
        <v>0</v>
      </c>
      <c r="I3939" s="2">
        <f>Tabell2[[#This Row],[Inköpspris (SEK)]]*Tabell2[[#This Row],[Antal]]</f>
        <v>678.5</v>
      </c>
      <c r="J3939" s="2">
        <f>MIN(Tabell2[[#This Row],[Bokat]]*Tabell2[[#This Row],[Inköpspris (SEK)]],Tabell2[[#This Row],[Totalt lagervärde ink moms]])</f>
        <v>0</v>
      </c>
      <c r="K3939" s="2">
        <f>Tabell2[[#This Row],[Totalt lagervärde ink moms]]-Tabell2[[#This Row],[Varav bokat ink moms]]</f>
        <v>678.5</v>
      </c>
      <c r="L3939" s="2">
        <f>Tabell2[[#This Row],[Antal]]*Tabell2[[#This Row],[Inpris ex moms]]</f>
        <v>542.80000000000007</v>
      </c>
      <c r="M3939" s="2">
        <f>MIN(Tabell2[[#This Row],[Bokat]]*Tabell2[[#This Row],[Inpris ex moms]],Tabell2[[#This Row],[Totalt lagervärde ex moms]])</f>
        <v>0</v>
      </c>
      <c r="N3939" s="2">
        <f>Tabell2[[#This Row],[Totalt lagervärde ex moms]]-Tabell2[[#This Row],[Varav bokat ex moms]]</f>
        <v>542.80000000000007</v>
      </c>
    </row>
    <row r="3940" spans="1:14" x14ac:dyDescent="0.2">
      <c r="A3940" t="s">
        <v>2557</v>
      </c>
      <c r="B3940" t="s">
        <v>2558</v>
      </c>
      <c r="C3940" s="2">
        <v>1169</v>
      </c>
      <c r="D3940" s="2">
        <v>818</v>
      </c>
      <c r="E3940" s="2">
        <v>678.5</v>
      </c>
      <c r="F3940" s="2">
        <v>542.80000000000007</v>
      </c>
      <c r="G3940">
        <v>2</v>
      </c>
      <c r="H3940">
        <v>0</v>
      </c>
      <c r="I3940" s="2">
        <f>Tabell2[[#This Row],[Inköpspris (SEK)]]*Tabell2[[#This Row],[Antal]]</f>
        <v>1357</v>
      </c>
      <c r="J3940" s="2">
        <f>MIN(Tabell2[[#This Row],[Bokat]]*Tabell2[[#This Row],[Inköpspris (SEK)]],Tabell2[[#This Row],[Totalt lagervärde ink moms]])</f>
        <v>0</v>
      </c>
      <c r="K3940" s="2">
        <f>Tabell2[[#This Row],[Totalt lagervärde ink moms]]-Tabell2[[#This Row],[Varav bokat ink moms]]</f>
        <v>1357</v>
      </c>
      <c r="L3940" s="2">
        <f>Tabell2[[#This Row],[Antal]]*Tabell2[[#This Row],[Inpris ex moms]]</f>
        <v>1085.6000000000001</v>
      </c>
      <c r="M3940" s="2">
        <f>MIN(Tabell2[[#This Row],[Bokat]]*Tabell2[[#This Row],[Inpris ex moms]],Tabell2[[#This Row],[Totalt lagervärde ex moms]])</f>
        <v>0</v>
      </c>
      <c r="N3940" s="2">
        <f>Tabell2[[#This Row],[Totalt lagervärde ex moms]]-Tabell2[[#This Row],[Varav bokat ex moms]]</f>
        <v>1085.6000000000001</v>
      </c>
    </row>
    <row r="3941" spans="1:14" x14ac:dyDescent="0.2">
      <c r="A3941" t="s">
        <v>2559</v>
      </c>
      <c r="B3941" t="s">
        <v>2560</v>
      </c>
      <c r="C3941" s="2">
        <v>1169</v>
      </c>
      <c r="D3941" s="2">
        <v>818</v>
      </c>
      <c r="E3941" s="2">
        <v>678.5</v>
      </c>
      <c r="F3941" s="2">
        <v>542.80000000000007</v>
      </c>
      <c r="G3941">
        <v>1</v>
      </c>
      <c r="H3941">
        <v>0</v>
      </c>
      <c r="I3941" s="2">
        <f>Tabell2[[#This Row],[Inköpspris (SEK)]]*Tabell2[[#This Row],[Antal]]</f>
        <v>678.5</v>
      </c>
      <c r="J3941" s="2">
        <f>MIN(Tabell2[[#This Row],[Bokat]]*Tabell2[[#This Row],[Inköpspris (SEK)]],Tabell2[[#This Row],[Totalt lagervärde ink moms]])</f>
        <v>0</v>
      </c>
      <c r="K3941" s="2">
        <f>Tabell2[[#This Row],[Totalt lagervärde ink moms]]-Tabell2[[#This Row],[Varav bokat ink moms]]</f>
        <v>678.5</v>
      </c>
      <c r="L3941" s="2">
        <f>Tabell2[[#This Row],[Antal]]*Tabell2[[#This Row],[Inpris ex moms]]</f>
        <v>542.80000000000007</v>
      </c>
      <c r="M3941" s="2">
        <f>MIN(Tabell2[[#This Row],[Bokat]]*Tabell2[[#This Row],[Inpris ex moms]],Tabell2[[#This Row],[Totalt lagervärde ex moms]])</f>
        <v>0</v>
      </c>
      <c r="N3941" s="2">
        <f>Tabell2[[#This Row],[Totalt lagervärde ex moms]]-Tabell2[[#This Row],[Varav bokat ex moms]]</f>
        <v>542.80000000000007</v>
      </c>
    </row>
    <row r="3942" spans="1:14" x14ac:dyDescent="0.2">
      <c r="A3942" t="s">
        <v>12800</v>
      </c>
      <c r="B3942" t="s">
        <v>12801</v>
      </c>
      <c r="C3942" s="2">
        <v>1169</v>
      </c>
      <c r="D3942" s="2">
        <v>701</v>
      </c>
      <c r="E3942" s="2">
        <v>678.5</v>
      </c>
      <c r="F3942" s="2">
        <v>542.80000000000007</v>
      </c>
      <c r="G3942">
        <v>2</v>
      </c>
      <c r="H3942">
        <v>0</v>
      </c>
      <c r="I3942" s="2">
        <f>Tabell2[[#This Row],[Inköpspris (SEK)]]*Tabell2[[#This Row],[Antal]]</f>
        <v>1357</v>
      </c>
      <c r="J3942" s="2">
        <f>MIN(Tabell2[[#This Row],[Bokat]]*Tabell2[[#This Row],[Inköpspris (SEK)]],Tabell2[[#This Row],[Totalt lagervärde ink moms]])</f>
        <v>0</v>
      </c>
      <c r="K3942" s="2">
        <f>Tabell2[[#This Row],[Totalt lagervärde ink moms]]-Tabell2[[#This Row],[Varav bokat ink moms]]</f>
        <v>1357</v>
      </c>
      <c r="L3942" s="2">
        <f>Tabell2[[#This Row],[Antal]]*Tabell2[[#This Row],[Inpris ex moms]]</f>
        <v>1085.6000000000001</v>
      </c>
      <c r="M3942" s="2">
        <f>MIN(Tabell2[[#This Row],[Bokat]]*Tabell2[[#This Row],[Inpris ex moms]],Tabell2[[#This Row],[Totalt lagervärde ex moms]])</f>
        <v>0</v>
      </c>
      <c r="N3942" s="2">
        <f>Tabell2[[#This Row],[Totalt lagervärde ex moms]]-Tabell2[[#This Row],[Varav bokat ex moms]]</f>
        <v>1085.6000000000001</v>
      </c>
    </row>
    <row r="3943" spans="1:14" x14ac:dyDescent="0.2">
      <c r="A3943" t="s">
        <v>12802</v>
      </c>
      <c r="B3943" t="s">
        <v>12803</v>
      </c>
      <c r="C3943" s="2">
        <v>1169</v>
      </c>
      <c r="D3943" s="2">
        <v>701</v>
      </c>
      <c r="E3943" s="2">
        <v>678.5</v>
      </c>
      <c r="F3943" s="2">
        <v>542.80000000000007</v>
      </c>
      <c r="G3943">
        <v>1</v>
      </c>
      <c r="H3943">
        <v>0</v>
      </c>
      <c r="I3943" s="2">
        <f>Tabell2[[#This Row],[Inköpspris (SEK)]]*Tabell2[[#This Row],[Antal]]</f>
        <v>678.5</v>
      </c>
      <c r="J3943" s="2">
        <f>MIN(Tabell2[[#This Row],[Bokat]]*Tabell2[[#This Row],[Inköpspris (SEK)]],Tabell2[[#This Row],[Totalt lagervärde ink moms]])</f>
        <v>0</v>
      </c>
      <c r="K3943" s="2">
        <f>Tabell2[[#This Row],[Totalt lagervärde ink moms]]-Tabell2[[#This Row],[Varav bokat ink moms]]</f>
        <v>678.5</v>
      </c>
      <c r="L3943" s="2">
        <f>Tabell2[[#This Row],[Antal]]*Tabell2[[#This Row],[Inpris ex moms]]</f>
        <v>542.80000000000007</v>
      </c>
      <c r="M3943" s="2">
        <f>MIN(Tabell2[[#This Row],[Bokat]]*Tabell2[[#This Row],[Inpris ex moms]],Tabell2[[#This Row],[Totalt lagervärde ex moms]])</f>
        <v>0</v>
      </c>
      <c r="N3943" s="2">
        <f>Tabell2[[#This Row],[Totalt lagervärde ex moms]]-Tabell2[[#This Row],[Varav bokat ex moms]]</f>
        <v>542.80000000000007</v>
      </c>
    </row>
    <row r="3944" spans="1:14" x14ac:dyDescent="0.2">
      <c r="A3944" t="s">
        <v>12806</v>
      </c>
      <c r="B3944" t="s">
        <v>12807</v>
      </c>
      <c r="C3944" s="2">
        <v>1169</v>
      </c>
      <c r="D3944" s="2">
        <v>701</v>
      </c>
      <c r="E3944" s="2">
        <v>678.5</v>
      </c>
      <c r="F3944" s="2">
        <v>542.80000000000007</v>
      </c>
      <c r="G3944">
        <v>1</v>
      </c>
      <c r="H3944">
        <v>0</v>
      </c>
      <c r="I3944" s="2">
        <f>Tabell2[[#This Row],[Inköpspris (SEK)]]*Tabell2[[#This Row],[Antal]]</f>
        <v>678.5</v>
      </c>
      <c r="J3944" s="2">
        <f>MIN(Tabell2[[#This Row],[Bokat]]*Tabell2[[#This Row],[Inköpspris (SEK)]],Tabell2[[#This Row],[Totalt lagervärde ink moms]])</f>
        <v>0</v>
      </c>
      <c r="K3944" s="2">
        <f>Tabell2[[#This Row],[Totalt lagervärde ink moms]]-Tabell2[[#This Row],[Varav bokat ink moms]]</f>
        <v>678.5</v>
      </c>
      <c r="L3944" s="2">
        <f>Tabell2[[#This Row],[Antal]]*Tabell2[[#This Row],[Inpris ex moms]]</f>
        <v>542.80000000000007</v>
      </c>
      <c r="M3944" s="2">
        <f>MIN(Tabell2[[#This Row],[Bokat]]*Tabell2[[#This Row],[Inpris ex moms]],Tabell2[[#This Row],[Totalt lagervärde ex moms]])</f>
        <v>0</v>
      </c>
      <c r="N3944" s="2">
        <f>Tabell2[[#This Row],[Totalt lagervärde ex moms]]-Tabell2[[#This Row],[Varav bokat ex moms]]</f>
        <v>542.80000000000007</v>
      </c>
    </row>
    <row r="3945" spans="1:14" x14ac:dyDescent="0.2">
      <c r="A3945" t="s">
        <v>13862</v>
      </c>
      <c r="B3945" t="s">
        <v>13863</v>
      </c>
      <c r="C3945" s="2">
        <v>1169</v>
      </c>
      <c r="D3945" s="2">
        <v>818</v>
      </c>
      <c r="E3945" s="2">
        <v>678.5</v>
      </c>
      <c r="F3945" s="2">
        <v>542.80000000000007</v>
      </c>
      <c r="G3945">
        <v>1</v>
      </c>
      <c r="H3945">
        <v>0</v>
      </c>
      <c r="I3945" s="2">
        <f>Tabell2[[#This Row],[Inköpspris (SEK)]]*Tabell2[[#This Row],[Antal]]</f>
        <v>678.5</v>
      </c>
      <c r="J3945" s="2">
        <f>MIN(Tabell2[[#This Row],[Bokat]]*Tabell2[[#This Row],[Inköpspris (SEK)]],Tabell2[[#This Row],[Totalt lagervärde ink moms]])</f>
        <v>0</v>
      </c>
      <c r="K3945" s="2">
        <f>Tabell2[[#This Row],[Totalt lagervärde ink moms]]-Tabell2[[#This Row],[Varav bokat ink moms]]</f>
        <v>678.5</v>
      </c>
      <c r="L3945" s="2">
        <f>Tabell2[[#This Row],[Antal]]*Tabell2[[#This Row],[Inpris ex moms]]</f>
        <v>542.80000000000007</v>
      </c>
      <c r="M3945" s="2">
        <f>MIN(Tabell2[[#This Row],[Bokat]]*Tabell2[[#This Row],[Inpris ex moms]],Tabell2[[#This Row],[Totalt lagervärde ex moms]])</f>
        <v>0</v>
      </c>
      <c r="N3945" s="2">
        <f>Tabell2[[#This Row],[Totalt lagervärde ex moms]]-Tabell2[[#This Row],[Varav bokat ex moms]]</f>
        <v>542.80000000000007</v>
      </c>
    </row>
    <row r="3946" spans="1:14" x14ac:dyDescent="0.2">
      <c r="A3946" t="s">
        <v>12442</v>
      </c>
      <c r="B3946" t="s">
        <v>12443</v>
      </c>
      <c r="C3946" s="2">
        <v>615</v>
      </c>
      <c r="D3946" s="2">
        <v>369</v>
      </c>
      <c r="E3946" s="2">
        <v>356.95</v>
      </c>
      <c r="F3946" s="2">
        <v>285.56</v>
      </c>
      <c r="G3946">
        <v>1</v>
      </c>
      <c r="H3946">
        <v>0</v>
      </c>
      <c r="I3946" s="2">
        <f>Tabell2[[#This Row],[Inköpspris (SEK)]]*Tabell2[[#This Row],[Antal]]</f>
        <v>356.95</v>
      </c>
      <c r="J3946" s="2">
        <f>MIN(Tabell2[[#This Row],[Bokat]]*Tabell2[[#This Row],[Inköpspris (SEK)]],Tabell2[[#This Row],[Totalt lagervärde ink moms]])</f>
        <v>0</v>
      </c>
      <c r="K3946" s="2">
        <f>Tabell2[[#This Row],[Totalt lagervärde ink moms]]-Tabell2[[#This Row],[Varav bokat ink moms]]</f>
        <v>356.95</v>
      </c>
      <c r="L3946" s="2">
        <f>Tabell2[[#This Row],[Antal]]*Tabell2[[#This Row],[Inpris ex moms]]</f>
        <v>285.56</v>
      </c>
      <c r="M3946" s="2">
        <f>MIN(Tabell2[[#This Row],[Bokat]]*Tabell2[[#This Row],[Inpris ex moms]],Tabell2[[#This Row],[Totalt lagervärde ex moms]])</f>
        <v>0</v>
      </c>
      <c r="N3946" s="2">
        <f>Tabell2[[#This Row],[Totalt lagervärde ex moms]]-Tabell2[[#This Row],[Varav bokat ex moms]]</f>
        <v>285.56</v>
      </c>
    </row>
    <row r="3947" spans="1:14" x14ac:dyDescent="0.2">
      <c r="A3947" t="s">
        <v>13419</v>
      </c>
      <c r="B3947" t="s">
        <v>13420</v>
      </c>
      <c r="C3947" s="2">
        <v>615</v>
      </c>
      <c r="D3947" s="2">
        <v>369</v>
      </c>
      <c r="E3947" s="2">
        <v>356.95</v>
      </c>
      <c r="F3947" s="2">
        <v>285.56</v>
      </c>
      <c r="G3947">
        <v>1</v>
      </c>
      <c r="H3947">
        <v>0</v>
      </c>
      <c r="I3947" s="2">
        <f>Tabell2[[#This Row],[Inköpspris (SEK)]]*Tabell2[[#This Row],[Antal]]</f>
        <v>356.95</v>
      </c>
      <c r="J3947" s="2">
        <f>MIN(Tabell2[[#This Row],[Bokat]]*Tabell2[[#This Row],[Inköpspris (SEK)]],Tabell2[[#This Row],[Totalt lagervärde ink moms]])</f>
        <v>0</v>
      </c>
      <c r="K3947" s="2">
        <f>Tabell2[[#This Row],[Totalt lagervärde ink moms]]-Tabell2[[#This Row],[Varav bokat ink moms]]</f>
        <v>356.95</v>
      </c>
      <c r="L3947" s="2">
        <f>Tabell2[[#This Row],[Antal]]*Tabell2[[#This Row],[Inpris ex moms]]</f>
        <v>285.56</v>
      </c>
      <c r="M3947" s="2">
        <f>MIN(Tabell2[[#This Row],[Bokat]]*Tabell2[[#This Row],[Inpris ex moms]],Tabell2[[#This Row],[Totalt lagervärde ex moms]])</f>
        <v>0</v>
      </c>
      <c r="N3947" s="2">
        <f>Tabell2[[#This Row],[Totalt lagervärde ex moms]]-Tabell2[[#This Row],[Varav bokat ex moms]]</f>
        <v>285.56</v>
      </c>
    </row>
    <row r="3948" spans="1:14" x14ac:dyDescent="0.2">
      <c r="A3948" t="s">
        <v>179</v>
      </c>
      <c r="B3948" t="s">
        <v>180</v>
      </c>
      <c r="C3948" s="2">
        <v>615</v>
      </c>
      <c r="D3948" s="2">
        <v>430</v>
      </c>
      <c r="E3948" s="2">
        <v>356.95</v>
      </c>
      <c r="F3948" s="2">
        <v>285.56000000000006</v>
      </c>
      <c r="G3948">
        <v>1</v>
      </c>
      <c r="H3948">
        <v>0</v>
      </c>
      <c r="I3948" s="2">
        <f>Tabell2[[#This Row],[Inköpspris (SEK)]]*Tabell2[[#This Row],[Antal]]</f>
        <v>356.95</v>
      </c>
      <c r="J3948" s="2">
        <f>MIN(Tabell2[[#This Row],[Bokat]]*Tabell2[[#This Row],[Inköpspris (SEK)]],Tabell2[[#This Row],[Totalt lagervärde ink moms]])</f>
        <v>0</v>
      </c>
      <c r="K3948" s="2">
        <f>Tabell2[[#This Row],[Totalt lagervärde ink moms]]-Tabell2[[#This Row],[Varav bokat ink moms]]</f>
        <v>356.95</v>
      </c>
      <c r="L3948" s="2">
        <f>Tabell2[[#This Row],[Antal]]*Tabell2[[#This Row],[Inpris ex moms]]</f>
        <v>285.56000000000006</v>
      </c>
      <c r="M3948" s="2">
        <f>MIN(Tabell2[[#This Row],[Bokat]]*Tabell2[[#This Row],[Inpris ex moms]],Tabell2[[#This Row],[Totalt lagervärde ex moms]])</f>
        <v>0</v>
      </c>
      <c r="N3948" s="2">
        <f>Tabell2[[#This Row],[Totalt lagervärde ex moms]]-Tabell2[[#This Row],[Varav bokat ex moms]]</f>
        <v>285.56000000000006</v>
      </c>
    </row>
    <row r="3949" spans="1:14" x14ac:dyDescent="0.2">
      <c r="A3949" t="s">
        <v>273</v>
      </c>
      <c r="B3949" t="s">
        <v>274</v>
      </c>
      <c r="C3949" s="2">
        <v>615</v>
      </c>
      <c r="D3949" s="2">
        <v>430</v>
      </c>
      <c r="E3949" s="2">
        <v>356.95</v>
      </c>
      <c r="F3949" s="2">
        <v>285.56000000000006</v>
      </c>
      <c r="G3949">
        <v>1</v>
      </c>
      <c r="H3949">
        <v>0</v>
      </c>
      <c r="I3949" s="2">
        <f>Tabell2[[#This Row],[Inköpspris (SEK)]]*Tabell2[[#This Row],[Antal]]</f>
        <v>356.95</v>
      </c>
      <c r="J3949" s="2">
        <f>MIN(Tabell2[[#This Row],[Bokat]]*Tabell2[[#This Row],[Inköpspris (SEK)]],Tabell2[[#This Row],[Totalt lagervärde ink moms]])</f>
        <v>0</v>
      </c>
      <c r="K3949" s="2">
        <f>Tabell2[[#This Row],[Totalt lagervärde ink moms]]-Tabell2[[#This Row],[Varav bokat ink moms]]</f>
        <v>356.95</v>
      </c>
      <c r="L3949" s="2">
        <f>Tabell2[[#This Row],[Antal]]*Tabell2[[#This Row],[Inpris ex moms]]</f>
        <v>285.56000000000006</v>
      </c>
      <c r="M3949" s="2">
        <f>MIN(Tabell2[[#This Row],[Bokat]]*Tabell2[[#This Row],[Inpris ex moms]],Tabell2[[#This Row],[Totalt lagervärde ex moms]])</f>
        <v>0</v>
      </c>
      <c r="N3949" s="2">
        <f>Tabell2[[#This Row],[Totalt lagervärde ex moms]]-Tabell2[[#This Row],[Varav bokat ex moms]]</f>
        <v>285.56000000000006</v>
      </c>
    </row>
    <row r="3950" spans="1:14" x14ac:dyDescent="0.2">
      <c r="A3950" t="s">
        <v>434</v>
      </c>
      <c r="B3950" t="s">
        <v>435</v>
      </c>
      <c r="C3950" s="2">
        <v>615</v>
      </c>
      <c r="D3950" s="2">
        <v>430</v>
      </c>
      <c r="E3950" s="2">
        <v>356.95</v>
      </c>
      <c r="F3950" s="2">
        <v>285.56000000000006</v>
      </c>
      <c r="G3950">
        <v>2</v>
      </c>
      <c r="H3950">
        <v>0</v>
      </c>
      <c r="I3950" s="2">
        <f>Tabell2[[#This Row],[Inköpspris (SEK)]]*Tabell2[[#This Row],[Antal]]</f>
        <v>713.9</v>
      </c>
      <c r="J3950" s="2">
        <f>MIN(Tabell2[[#This Row],[Bokat]]*Tabell2[[#This Row],[Inköpspris (SEK)]],Tabell2[[#This Row],[Totalt lagervärde ink moms]])</f>
        <v>0</v>
      </c>
      <c r="K3950" s="2">
        <f>Tabell2[[#This Row],[Totalt lagervärde ink moms]]-Tabell2[[#This Row],[Varav bokat ink moms]]</f>
        <v>713.9</v>
      </c>
      <c r="L3950" s="2">
        <f>Tabell2[[#This Row],[Antal]]*Tabell2[[#This Row],[Inpris ex moms]]</f>
        <v>571.12000000000012</v>
      </c>
      <c r="M3950" s="2">
        <f>MIN(Tabell2[[#This Row],[Bokat]]*Tabell2[[#This Row],[Inpris ex moms]],Tabell2[[#This Row],[Totalt lagervärde ex moms]])</f>
        <v>0</v>
      </c>
      <c r="N3950" s="2">
        <f>Tabell2[[#This Row],[Totalt lagervärde ex moms]]-Tabell2[[#This Row],[Varav bokat ex moms]]</f>
        <v>571.12000000000012</v>
      </c>
    </row>
    <row r="3951" spans="1:14" x14ac:dyDescent="0.2">
      <c r="A3951" t="s">
        <v>181</v>
      </c>
      <c r="B3951" t="s">
        <v>182</v>
      </c>
      <c r="C3951" s="2">
        <v>615</v>
      </c>
      <c r="D3951" s="2">
        <v>430</v>
      </c>
      <c r="E3951" s="2">
        <v>356.95</v>
      </c>
      <c r="F3951" s="2">
        <v>285.56000000000006</v>
      </c>
      <c r="G3951">
        <v>1</v>
      </c>
      <c r="H3951">
        <v>0</v>
      </c>
      <c r="I3951" s="2">
        <f>Tabell2[[#This Row],[Inköpspris (SEK)]]*Tabell2[[#This Row],[Antal]]</f>
        <v>356.95</v>
      </c>
      <c r="J3951" s="2">
        <f>MIN(Tabell2[[#This Row],[Bokat]]*Tabell2[[#This Row],[Inköpspris (SEK)]],Tabell2[[#This Row],[Totalt lagervärde ink moms]])</f>
        <v>0</v>
      </c>
      <c r="K3951" s="2">
        <f>Tabell2[[#This Row],[Totalt lagervärde ink moms]]-Tabell2[[#This Row],[Varav bokat ink moms]]</f>
        <v>356.95</v>
      </c>
      <c r="L3951" s="2">
        <f>Tabell2[[#This Row],[Antal]]*Tabell2[[#This Row],[Inpris ex moms]]</f>
        <v>285.56000000000006</v>
      </c>
      <c r="M3951" s="2">
        <f>MIN(Tabell2[[#This Row],[Bokat]]*Tabell2[[#This Row],[Inpris ex moms]],Tabell2[[#This Row],[Totalt lagervärde ex moms]])</f>
        <v>0</v>
      </c>
      <c r="N3951" s="2">
        <f>Tabell2[[#This Row],[Totalt lagervärde ex moms]]-Tabell2[[#This Row],[Varav bokat ex moms]]</f>
        <v>285.56000000000006</v>
      </c>
    </row>
    <row r="3952" spans="1:14" x14ac:dyDescent="0.2">
      <c r="A3952" t="s">
        <v>175</v>
      </c>
      <c r="B3952" t="s">
        <v>176</v>
      </c>
      <c r="C3952" s="2">
        <v>199</v>
      </c>
      <c r="D3952" s="2">
        <v>139</v>
      </c>
      <c r="E3952" s="2">
        <v>115.5</v>
      </c>
      <c r="F3952" s="2">
        <v>92.4</v>
      </c>
      <c r="G3952">
        <v>1</v>
      </c>
      <c r="H3952">
        <v>0</v>
      </c>
      <c r="I3952" s="2">
        <f>Tabell2[[#This Row],[Inköpspris (SEK)]]*Tabell2[[#This Row],[Antal]]</f>
        <v>115.5</v>
      </c>
      <c r="J3952" s="2">
        <f>MIN(Tabell2[[#This Row],[Bokat]]*Tabell2[[#This Row],[Inköpspris (SEK)]],Tabell2[[#This Row],[Totalt lagervärde ink moms]])</f>
        <v>0</v>
      </c>
      <c r="K3952" s="2">
        <f>Tabell2[[#This Row],[Totalt lagervärde ink moms]]-Tabell2[[#This Row],[Varav bokat ink moms]]</f>
        <v>115.5</v>
      </c>
      <c r="L3952" s="2">
        <f>Tabell2[[#This Row],[Antal]]*Tabell2[[#This Row],[Inpris ex moms]]</f>
        <v>92.4</v>
      </c>
      <c r="M3952" s="2">
        <f>MIN(Tabell2[[#This Row],[Bokat]]*Tabell2[[#This Row],[Inpris ex moms]],Tabell2[[#This Row],[Totalt lagervärde ex moms]])</f>
        <v>0</v>
      </c>
      <c r="N3952" s="2">
        <f>Tabell2[[#This Row],[Totalt lagervärde ex moms]]-Tabell2[[#This Row],[Varav bokat ex moms]]</f>
        <v>92.4</v>
      </c>
    </row>
    <row r="3953" spans="1:14" x14ac:dyDescent="0.2">
      <c r="A3953" t="s">
        <v>12910</v>
      </c>
      <c r="B3953" t="s">
        <v>12911</v>
      </c>
      <c r="C3953" s="2">
        <v>539</v>
      </c>
      <c r="D3953" s="2">
        <v>323</v>
      </c>
      <c r="E3953" s="2">
        <v>312.79000000000002</v>
      </c>
      <c r="F3953" s="2">
        <v>250.23200000000003</v>
      </c>
      <c r="G3953">
        <v>1</v>
      </c>
      <c r="H3953">
        <v>0</v>
      </c>
      <c r="I3953" s="2">
        <f>Tabell2[[#This Row],[Inköpspris (SEK)]]*Tabell2[[#This Row],[Antal]]</f>
        <v>312.79000000000002</v>
      </c>
      <c r="J3953" s="2">
        <f>MIN(Tabell2[[#This Row],[Bokat]]*Tabell2[[#This Row],[Inköpspris (SEK)]],Tabell2[[#This Row],[Totalt lagervärde ink moms]])</f>
        <v>0</v>
      </c>
      <c r="K3953" s="2">
        <f>Tabell2[[#This Row],[Totalt lagervärde ink moms]]-Tabell2[[#This Row],[Varav bokat ink moms]]</f>
        <v>312.79000000000002</v>
      </c>
      <c r="L3953" s="2">
        <f>Tabell2[[#This Row],[Antal]]*Tabell2[[#This Row],[Inpris ex moms]]</f>
        <v>250.23200000000003</v>
      </c>
      <c r="M3953" s="2">
        <f>MIN(Tabell2[[#This Row],[Bokat]]*Tabell2[[#This Row],[Inpris ex moms]],Tabell2[[#This Row],[Totalt lagervärde ex moms]])</f>
        <v>0</v>
      </c>
      <c r="N3953" s="2">
        <f>Tabell2[[#This Row],[Totalt lagervärde ex moms]]-Tabell2[[#This Row],[Varav bokat ex moms]]</f>
        <v>250.23200000000003</v>
      </c>
    </row>
    <row r="3954" spans="1:14" x14ac:dyDescent="0.2">
      <c r="A3954" t="s">
        <v>12912</v>
      </c>
      <c r="B3954" t="s">
        <v>12913</v>
      </c>
      <c r="C3954" s="2">
        <v>539</v>
      </c>
      <c r="D3954" s="2">
        <v>323</v>
      </c>
      <c r="E3954" s="2">
        <v>312.79000000000002</v>
      </c>
      <c r="F3954" s="2">
        <v>250.23200000000003</v>
      </c>
      <c r="G3954">
        <v>2</v>
      </c>
      <c r="H3954">
        <v>0</v>
      </c>
      <c r="I3954" s="2">
        <f>Tabell2[[#This Row],[Inköpspris (SEK)]]*Tabell2[[#This Row],[Antal]]</f>
        <v>625.58000000000004</v>
      </c>
      <c r="J3954" s="2">
        <f>MIN(Tabell2[[#This Row],[Bokat]]*Tabell2[[#This Row],[Inköpspris (SEK)]],Tabell2[[#This Row],[Totalt lagervärde ink moms]])</f>
        <v>0</v>
      </c>
      <c r="K3954" s="2">
        <f>Tabell2[[#This Row],[Totalt lagervärde ink moms]]-Tabell2[[#This Row],[Varav bokat ink moms]]</f>
        <v>625.58000000000004</v>
      </c>
      <c r="L3954" s="2">
        <f>Tabell2[[#This Row],[Antal]]*Tabell2[[#This Row],[Inpris ex moms]]</f>
        <v>500.46400000000006</v>
      </c>
      <c r="M3954" s="2">
        <f>MIN(Tabell2[[#This Row],[Bokat]]*Tabell2[[#This Row],[Inpris ex moms]],Tabell2[[#This Row],[Totalt lagervärde ex moms]])</f>
        <v>0</v>
      </c>
      <c r="N3954" s="2">
        <f>Tabell2[[#This Row],[Totalt lagervärde ex moms]]-Tabell2[[#This Row],[Varav bokat ex moms]]</f>
        <v>500.46400000000006</v>
      </c>
    </row>
    <row r="3955" spans="1:14" x14ac:dyDescent="0.2">
      <c r="A3955" t="s">
        <v>12914</v>
      </c>
      <c r="B3955" t="s">
        <v>12915</v>
      </c>
      <c r="C3955" s="2">
        <v>539</v>
      </c>
      <c r="D3955" s="2">
        <v>323</v>
      </c>
      <c r="E3955" s="2">
        <v>312.79000000000002</v>
      </c>
      <c r="F3955" s="2">
        <v>250.23200000000003</v>
      </c>
      <c r="G3955">
        <v>2</v>
      </c>
      <c r="H3955">
        <v>0</v>
      </c>
      <c r="I3955" s="2">
        <f>Tabell2[[#This Row],[Inköpspris (SEK)]]*Tabell2[[#This Row],[Antal]]</f>
        <v>625.58000000000004</v>
      </c>
      <c r="J3955" s="2">
        <f>MIN(Tabell2[[#This Row],[Bokat]]*Tabell2[[#This Row],[Inköpspris (SEK)]],Tabell2[[#This Row],[Totalt lagervärde ink moms]])</f>
        <v>0</v>
      </c>
      <c r="K3955" s="2">
        <f>Tabell2[[#This Row],[Totalt lagervärde ink moms]]-Tabell2[[#This Row],[Varav bokat ink moms]]</f>
        <v>625.58000000000004</v>
      </c>
      <c r="L3955" s="2">
        <f>Tabell2[[#This Row],[Antal]]*Tabell2[[#This Row],[Inpris ex moms]]</f>
        <v>500.46400000000006</v>
      </c>
      <c r="M3955" s="2">
        <f>MIN(Tabell2[[#This Row],[Bokat]]*Tabell2[[#This Row],[Inpris ex moms]],Tabell2[[#This Row],[Totalt lagervärde ex moms]])</f>
        <v>0</v>
      </c>
      <c r="N3955" s="2">
        <f>Tabell2[[#This Row],[Totalt lagervärde ex moms]]-Tabell2[[#This Row],[Varav bokat ex moms]]</f>
        <v>500.46400000000006</v>
      </c>
    </row>
    <row r="3956" spans="1:14" x14ac:dyDescent="0.2">
      <c r="A3956" t="s">
        <v>16925</v>
      </c>
      <c r="B3956" t="s">
        <v>16926</v>
      </c>
      <c r="C3956" s="2">
        <v>539</v>
      </c>
      <c r="D3956" s="2">
        <v>350</v>
      </c>
      <c r="E3956" s="2">
        <v>312.79000000000002</v>
      </c>
      <c r="F3956" s="2">
        <v>250.23200000000003</v>
      </c>
      <c r="G3956">
        <v>1</v>
      </c>
      <c r="H3956">
        <v>0</v>
      </c>
      <c r="I3956" s="2">
        <f>Tabell2[[#This Row],[Inköpspris (SEK)]]*Tabell2[[#This Row],[Antal]]</f>
        <v>312.79000000000002</v>
      </c>
      <c r="J3956" s="2">
        <f>MIN(Tabell2[[#This Row],[Bokat]]*Tabell2[[#This Row],[Inköpspris (SEK)]],Tabell2[[#This Row],[Totalt lagervärde ink moms]])</f>
        <v>0</v>
      </c>
      <c r="K3956" s="2">
        <f>Tabell2[[#This Row],[Totalt lagervärde ink moms]]-Tabell2[[#This Row],[Varav bokat ink moms]]</f>
        <v>312.79000000000002</v>
      </c>
      <c r="L3956" s="2">
        <f>Tabell2[[#This Row],[Antal]]*Tabell2[[#This Row],[Inpris ex moms]]</f>
        <v>250.23200000000003</v>
      </c>
      <c r="M3956" s="2">
        <f>MIN(Tabell2[[#This Row],[Bokat]]*Tabell2[[#This Row],[Inpris ex moms]],Tabell2[[#This Row],[Totalt lagervärde ex moms]])</f>
        <v>0</v>
      </c>
      <c r="N3956" s="2">
        <f>Tabell2[[#This Row],[Totalt lagervärde ex moms]]-Tabell2[[#This Row],[Varav bokat ex moms]]</f>
        <v>250.23200000000003</v>
      </c>
    </row>
    <row r="3957" spans="1:14" x14ac:dyDescent="0.2">
      <c r="A3957" t="s">
        <v>16927</v>
      </c>
      <c r="B3957" t="s">
        <v>16928</v>
      </c>
      <c r="C3957" s="2">
        <v>539</v>
      </c>
      <c r="D3957" s="2">
        <v>350</v>
      </c>
      <c r="E3957" s="2">
        <v>312.79000000000002</v>
      </c>
      <c r="F3957" s="2">
        <v>250.23200000000003</v>
      </c>
      <c r="G3957">
        <v>1</v>
      </c>
      <c r="H3957">
        <v>0</v>
      </c>
      <c r="I3957" s="2">
        <f>Tabell2[[#This Row],[Inköpspris (SEK)]]*Tabell2[[#This Row],[Antal]]</f>
        <v>312.79000000000002</v>
      </c>
      <c r="J3957" s="2">
        <f>MIN(Tabell2[[#This Row],[Bokat]]*Tabell2[[#This Row],[Inköpspris (SEK)]],Tabell2[[#This Row],[Totalt lagervärde ink moms]])</f>
        <v>0</v>
      </c>
      <c r="K3957" s="2">
        <f>Tabell2[[#This Row],[Totalt lagervärde ink moms]]-Tabell2[[#This Row],[Varav bokat ink moms]]</f>
        <v>312.79000000000002</v>
      </c>
      <c r="L3957" s="2">
        <f>Tabell2[[#This Row],[Antal]]*Tabell2[[#This Row],[Inpris ex moms]]</f>
        <v>250.23200000000003</v>
      </c>
      <c r="M3957" s="2">
        <f>MIN(Tabell2[[#This Row],[Bokat]]*Tabell2[[#This Row],[Inpris ex moms]],Tabell2[[#This Row],[Totalt lagervärde ex moms]])</f>
        <v>0</v>
      </c>
      <c r="N3957" s="2">
        <f>Tabell2[[#This Row],[Totalt lagervärde ex moms]]-Tabell2[[#This Row],[Varav bokat ex moms]]</f>
        <v>250.23200000000003</v>
      </c>
    </row>
    <row r="3958" spans="1:14" x14ac:dyDescent="0.2">
      <c r="A3958" t="s">
        <v>384</v>
      </c>
      <c r="B3958" t="s">
        <v>385</v>
      </c>
      <c r="C3958" s="2">
        <v>2179</v>
      </c>
      <c r="D3958" s="2">
        <v>1525</v>
      </c>
      <c r="E3958" s="2">
        <v>1264.45</v>
      </c>
      <c r="F3958" s="2">
        <v>1011.5600000000001</v>
      </c>
      <c r="G3958">
        <v>1</v>
      </c>
      <c r="H3958">
        <v>0</v>
      </c>
      <c r="I3958" s="2">
        <f>Tabell2[[#This Row],[Inköpspris (SEK)]]*Tabell2[[#This Row],[Antal]]</f>
        <v>1264.45</v>
      </c>
      <c r="J3958" s="2">
        <f>MIN(Tabell2[[#This Row],[Bokat]]*Tabell2[[#This Row],[Inköpspris (SEK)]],Tabell2[[#This Row],[Totalt lagervärde ink moms]])</f>
        <v>0</v>
      </c>
      <c r="K3958" s="2">
        <f>Tabell2[[#This Row],[Totalt lagervärde ink moms]]-Tabell2[[#This Row],[Varav bokat ink moms]]</f>
        <v>1264.45</v>
      </c>
      <c r="L3958" s="2">
        <f>Tabell2[[#This Row],[Antal]]*Tabell2[[#This Row],[Inpris ex moms]]</f>
        <v>1011.5600000000001</v>
      </c>
      <c r="M3958" s="2">
        <f>MIN(Tabell2[[#This Row],[Bokat]]*Tabell2[[#This Row],[Inpris ex moms]],Tabell2[[#This Row],[Totalt lagervärde ex moms]])</f>
        <v>0</v>
      </c>
      <c r="N3958" s="2">
        <f>Tabell2[[#This Row],[Totalt lagervärde ex moms]]-Tabell2[[#This Row],[Varav bokat ex moms]]</f>
        <v>1011.5600000000001</v>
      </c>
    </row>
    <row r="3959" spans="1:14" x14ac:dyDescent="0.2">
      <c r="A3959" t="s">
        <v>386</v>
      </c>
      <c r="B3959" t="s">
        <v>387</v>
      </c>
      <c r="C3959" s="2">
        <v>2179</v>
      </c>
      <c r="D3959" s="2">
        <v>1525</v>
      </c>
      <c r="E3959" s="2">
        <v>1264.45</v>
      </c>
      <c r="F3959" s="2">
        <v>1011.5600000000001</v>
      </c>
      <c r="G3959">
        <v>1</v>
      </c>
      <c r="H3959">
        <v>0</v>
      </c>
      <c r="I3959" s="2">
        <f>Tabell2[[#This Row],[Inköpspris (SEK)]]*Tabell2[[#This Row],[Antal]]</f>
        <v>1264.45</v>
      </c>
      <c r="J3959" s="2">
        <f>MIN(Tabell2[[#This Row],[Bokat]]*Tabell2[[#This Row],[Inköpspris (SEK)]],Tabell2[[#This Row],[Totalt lagervärde ink moms]])</f>
        <v>0</v>
      </c>
      <c r="K3959" s="2">
        <f>Tabell2[[#This Row],[Totalt lagervärde ink moms]]-Tabell2[[#This Row],[Varav bokat ink moms]]</f>
        <v>1264.45</v>
      </c>
      <c r="L3959" s="2">
        <f>Tabell2[[#This Row],[Antal]]*Tabell2[[#This Row],[Inpris ex moms]]</f>
        <v>1011.5600000000001</v>
      </c>
      <c r="M3959" s="2">
        <f>MIN(Tabell2[[#This Row],[Bokat]]*Tabell2[[#This Row],[Inpris ex moms]],Tabell2[[#This Row],[Totalt lagervärde ex moms]])</f>
        <v>0</v>
      </c>
      <c r="N3959" s="2">
        <f>Tabell2[[#This Row],[Totalt lagervärde ex moms]]-Tabell2[[#This Row],[Varav bokat ex moms]]</f>
        <v>1011.5600000000001</v>
      </c>
    </row>
    <row r="3960" spans="1:14" x14ac:dyDescent="0.2">
      <c r="A3960" t="s">
        <v>388</v>
      </c>
      <c r="B3960" t="s">
        <v>389</v>
      </c>
      <c r="C3960" s="2">
        <v>2179</v>
      </c>
      <c r="D3960" s="2">
        <v>1525</v>
      </c>
      <c r="E3960" s="2">
        <v>1264.45</v>
      </c>
      <c r="F3960" s="2">
        <v>1011.5600000000001</v>
      </c>
      <c r="G3960">
        <v>1</v>
      </c>
      <c r="H3960">
        <v>1</v>
      </c>
      <c r="I3960" s="2">
        <f>Tabell2[[#This Row],[Inköpspris (SEK)]]*Tabell2[[#This Row],[Antal]]</f>
        <v>1264.45</v>
      </c>
      <c r="J3960" s="2">
        <f>MIN(Tabell2[[#This Row],[Bokat]]*Tabell2[[#This Row],[Inköpspris (SEK)]],Tabell2[[#This Row],[Totalt lagervärde ink moms]])</f>
        <v>1264.45</v>
      </c>
      <c r="K3960" s="2">
        <f>Tabell2[[#This Row],[Totalt lagervärde ink moms]]-Tabell2[[#This Row],[Varav bokat ink moms]]</f>
        <v>0</v>
      </c>
      <c r="L3960" s="2">
        <f>Tabell2[[#This Row],[Antal]]*Tabell2[[#This Row],[Inpris ex moms]]</f>
        <v>1011.5600000000001</v>
      </c>
      <c r="M3960" s="2">
        <f>MIN(Tabell2[[#This Row],[Bokat]]*Tabell2[[#This Row],[Inpris ex moms]],Tabell2[[#This Row],[Totalt lagervärde ex moms]])</f>
        <v>1011.5600000000001</v>
      </c>
      <c r="N3960" s="2">
        <f>Tabell2[[#This Row],[Totalt lagervärde ex moms]]-Tabell2[[#This Row],[Varav bokat ex moms]]</f>
        <v>0</v>
      </c>
    </row>
    <row r="3961" spans="1:14" x14ac:dyDescent="0.2">
      <c r="A3961" t="s">
        <v>390</v>
      </c>
      <c r="B3961" t="s">
        <v>391</v>
      </c>
      <c r="C3961" s="2">
        <v>2179</v>
      </c>
      <c r="D3961" s="2">
        <v>1525</v>
      </c>
      <c r="E3961" s="2">
        <v>1264.45</v>
      </c>
      <c r="F3961" s="2">
        <v>1011.5600000000001</v>
      </c>
      <c r="G3961">
        <v>1</v>
      </c>
      <c r="H3961">
        <v>0</v>
      </c>
      <c r="I3961" s="2">
        <f>Tabell2[[#This Row],[Inköpspris (SEK)]]*Tabell2[[#This Row],[Antal]]</f>
        <v>1264.45</v>
      </c>
      <c r="J3961" s="2">
        <f>MIN(Tabell2[[#This Row],[Bokat]]*Tabell2[[#This Row],[Inköpspris (SEK)]],Tabell2[[#This Row],[Totalt lagervärde ink moms]])</f>
        <v>0</v>
      </c>
      <c r="K3961" s="2">
        <f>Tabell2[[#This Row],[Totalt lagervärde ink moms]]-Tabell2[[#This Row],[Varav bokat ink moms]]</f>
        <v>1264.45</v>
      </c>
      <c r="L3961" s="2">
        <f>Tabell2[[#This Row],[Antal]]*Tabell2[[#This Row],[Inpris ex moms]]</f>
        <v>1011.5600000000001</v>
      </c>
      <c r="M3961" s="2">
        <f>MIN(Tabell2[[#This Row],[Bokat]]*Tabell2[[#This Row],[Inpris ex moms]],Tabell2[[#This Row],[Totalt lagervärde ex moms]])</f>
        <v>0</v>
      </c>
      <c r="N3961" s="2">
        <f>Tabell2[[#This Row],[Totalt lagervärde ex moms]]-Tabell2[[#This Row],[Varav bokat ex moms]]</f>
        <v>1011.5600000000001</v>
      </c>
    </row>
    <row r="3962" spans="1:14" x14ac:dyDescent="0.2">
      <c r="A3962" t="s">
        <v>8107</v>
      </c>
      <c r="B3962" t="s">
        <v>8108</v>
      </c>
      <c r="C3962" s="2">
        <v>179</v>
      </c>
      <c r="D3962" s="2">
        <v>125</v>
      </c>
      <c r="E3962" s="2">
        <v>103.87</v>
      </c>
      <c r="F3962" s="2">
        <v>83.096000000000004</v>
      </c>
      <c r="G3962">
        <v>3</v>
      </c>
      <c r="H3962">
        <v>0</v>
      </c>
      <c r="I3962" s="2">
        <f>Tabell2[[#This Row],[Inköpspris (SEK)]]*Tabell2[[#This Row],[Antal]]</f>
        <v>311.61</v>
      </c>
      <c r="J3962" s="2">
        <f>MIN(Tabell2[[#This Row],[Bokat]]*Tabell2[[#This Row],[Inköpspris (SEK)]],Tabell2[[#This Row],[Totalt lagervärde ink moms]])</f>
        <v>0</v>
      </c>
      <c r="K3962" s="2">
        <f>Tabell2[[#This Row],[Totalt lagervärde ink moms]]-Tabell2[[#This Row],[Varav bokat ink moms]]</f>
        <v>311.61</v>
      </c>
      <c r="L3962" s="2">
        <f>Tabell2[[#This Row],[Antal]]*Tabell2[[#This Row],[Inpris ex moms]]</f>
        <v>249.28800000000001</v>
      </c>
      <c r="M3962" s="2">
        <f>MIN(Tabell2[[#This Row],[Bokat]]*Tabell2[[#This Row],[Inpris ex moms]],Tabell2[[#This Row],[Totalt lagervärde ex moms]])</f>
        <v>0</v>
      </c>
      <c r="N3962" s="2">
        <f>Tabell2[[#This Row],[Totalt lagervärde ex moms]]-Tabell2[[#This Row],[Varav bokat ex moms]]</f>
        <v>249.28800000000001</v>
      </c>
    </row>
    <row r="3963" spans="1:14" x14ac:dyDescent="0.2">
      <c r="A3963" t="s">
        <v>2711</v>
      </c>
      <c r="B3963" t="s">
        <v>2712</v>
      </c>
      <c r="C3963" s="2">
        <v>989</v>
      </c>
      <c r="D3963" s="2">
        <v>692</v>
      </c>
      <c r="E3963" s="2">
        <v>573.85</v>
      </c>
      <c r="F3963" s="2">
        <v>459.08000000000004</v>
      </c>
      <c r="G3963">
        <v>1</v>
      </c>
      <c r="H3963">
        <v>0</v>
      </c>
      <c r="I3963" s="2">
        <f>Tabell2[[#This Row],[Inköpspris (SEK)]]*Tabell2[[#This Row],[Antal]]</f>
        <v>573.85</v>
      </c>
      <c r="J3963" s="2">
        <f>MIN(Tabell2[[#This Row],[Bokat]]*Tabell2[[#This Row],[Inköpspris (SEK)]],Tabell2[[#This Row],[Totalt lagervärde ink moms]])</f>
        <v>0</v>
      </c>
      <c r="K3963" s="2">
        <f>Tabell2[[#This Row],[Totalt lagervärde ink moms]]-Tabell2[[#This Row],[Varav bokat ink moms]]</f>
        <v>573.85</v>
      </c>
      <c r="L3963" s="2">
        <f>Tabell2[[#This Row],[Antal]]*Tabell2[[#This Row],[Inpris ex moms]]</f>
        <v>459.08000000000004</v>
      </c>
      <c r="M3963" s="2">
        <f>MIN(Tabell2[[#This Row],[Bokat]]*Tabell2[[#This Row],[Inpris ex moms]],Tabell2[[#This Row],[Totalt lagervärde ex moms]])</f>
        <v>0</v>
      </c>
      <c r="N3963" s="2">
        <f>Tabell2[[#This Row],[Totalt lagervärde ex moms]]-Tabell2[[#This Row],[Varav bokat ex moms]]</f>
        <v>459.08000000000004</v>
      </c>
    </row>
    <row r="3964" spans="1:14" x14ac:dyDescent="0.2">
      <c r="A3964" t="s">
        <v>2713</v>
      </c>
      <c r="B3964" t="s">
        <v>2714</v>
      </c>
      <c r="C3964" s="2">
        <v>989</v>
      </c>
      <c r="D3964" s="2">
        <v>692</v>
      </c>
      <c r="E3964" s="2">
        <v>573.85</v>
      </c>
      <c r="F3964" s="2">
        <v>459.08000000000004</v>
      </c>
      <c r="G3964">
        <v>1</v>
      </c>
      <c r="H3964">
        <v>0</v>
      </c>
      <c r="I3964" s="2">
        <f>Tabell2[[#This Row],[Inköpspris (SEK)]]*Tabell2[[#This Row],[Antal]]</f>
        <v>573.85</v>
      </c>
      <c r="J3964" s="2">
        <f>MIN(Tabell2[[#This Row],[Bokat]]*Tabell2[[#This Row],[Inköpspris (SEK)]],Tabell2[[#This Row],[Totalt lagervärde ink moms]])</f>
        <v>0</v>
      </c>
      <c r="K3964" s="2">
        <f>Tabell2[[#This Row],[Totalt lagervärde ink moms]]-Tabell2[[#This Row],[Varav bokat ink moms]]</f>
        <v>573.85</v>
      </c>
      <c r="L3964" s="2">
        <f>Tabell2[[#This Row],[Antal]]*Tabell2[[#This Row],[Inpris ex moms]]</f>
        <v>459.08000000000004</v>
      </c>
      <c r="M3964" s="2">
        <f>MIN(Tabell2[[#This Row],[Bokat]]*Tabell2[[#This Row],[Inpris ex moms]],Tabell2[[#This Row],[Totalt lagervärde ex moms]])</f>
        <v>0</v>
      </c>
      <c r="N3964" s="2">
        <f>Tabell2[[#This Row],[Totalt lagervärde ex moms]]-Tabell2[[#This Row],[Varav bokat ex moms]]</f>
        <v>459.08000000000004</v>
      </c>
    </row>
    <row r="3965" spans="1:14" x14ac:dyDescent="0.2">
      <c r="A3965" t="s">
        <v>16107</v>
      </c>
      <c r="B3965" t="s">
        <v>16108</v>
      </c>
      <c r="C3965" s="2">
        <v>989</v>
      </c>
      <c r="D3965" s="2">
        <v>593</v>
      </c>
      <c r="E3965" s="2">
        <v>573.85</v>
      </c>
      <c r="F3965" s="2">
        <v>459.08000000000004</v>
      </c>
      <c r="G3965">
        <v>1</v>
      </c>
      <c r="H3965">
        <v>1</v>
      </c>
      <c r="I3965" s="2">
        <f>Tabell2[[#This Row],[Inköpspris (SEK)]]*Tabell2[[#This Row],[Antal]]</f>
        <v>573.85</v>
      </c>
      <c r="J3965" s="2">
        <f>MIN(Tabell2[[#This Row],[Bokat]]*Tabell2[[#This Row],[Inköpspris (SEK)]],Tabell2[[#This Row],[Totalt lagervärde ink moms]])</f>
        <v>573.85</v>
      </c>
      <c r="K3965" s="2">
        <f>Tabell2[[#This Row],[Totalt lagervärde ink moms]]-Tabell2[[#This Row],[Varav bokat ink moms]]</f>
        <v>0</v>
      </c>
      <c r="L3965" s="2">
        <f>Tabell2[[#This Row],[Antal]]*Tabell2[[#This Row],[Inpris ex moms]]</f>
        <v>459.08000000000004</v>
      </c>
      <c r="M3965" s="2">
        <f>MIN(Tabell2[[#This Row],[Bokat]]*Tabell2[[#This Row],[Inpris ex moms]],Tabell2[[#This Row],[Totalt lagervärde ex moms]])</f>
        <v>459.08000000000004</v>
      </c>
      <c r="N3965" s="2">
        <f>Tabell2[[#This Row],[Totalt lagervärde ex moms]]-Tabell2[[#This Row],[Varav bokat ex moms]]</f>
        <v>0</v>
      </c>
    </row>
    <row r="3966" spans="1:14" x14ac:dyDescent="0.2">
      <c r="A3966" t="s">
        <v>16109</v>
      </c>
      <c r="B3966" t="s">
        <v>16110</v>
      </c>
      <c r="C3966" s="2">
        <v>989</v>
      </c>
      <c r="D3966" s="2">
        <v>593</v>
      </c>
      <c r="E3966" s="2">
        <v>573.85</v>
      </c>
      <c r="F3966" s="2">
        <v>459.08000000000004</v>
      </c>
      <c r="G3966">
        <v>1</v>
      </c>
      <c r="H3966">
        <v>0</v>
      </c>
      <c r="I3966" s="2">
        <f>Tabell2[[#This Row],[Inköpspris (SEK)]]*Tabell2[[#This Row],[Antal]]</f>
        <v>573.85</v>
      </c>
      <c r="J3966" s="2">
        <f>MIN(Tabell2[[#This Row],[Bokat]]*Tabell2[[#This Row],[Inköpspris (SEK)]],Tabell2[[#This Row],[Totalt lagervärde ink moms]])</f>
        <v>0</v>
      </c>
      <c r="K3966" s="2">
        <f>Tabell2[[#This Row],[Totalt lagervärde ink moms]]-Tabell2[[#This Row],[Varav bokat ink moms]]</f>
        <v>573.85</v>
      </c>
      <c r="L3966" s="2">
        <f>Tabell2[[#This Row],[Antal]]*Tabell2[[#This Row],[Inpris ex moms]]</f>
        <v>459.08000000000004</v>
      </c>
      <c r="M3966" s="2">
        <f>MIN(Tabell2[[#This Row],[Bokat]]*Tabell2[[#This Row],[Inpris ex moms]],Tabell2[[#This Row],[Totalt lagervärde ex moms]])</f>
        <v>0</v>
      </c>
      <c r="N3966" s="2">
        <f>Tabell2[[#This Row],[Totalt lagervärde ex moms]]-Tabell2[[#This Row],[Varav bokat ex moms]]</f>
        <v>459.08000000000004</v>
      </c>
    </row>
    <row r="3967" spans="1:14" x14ac:dyDescent="0.2">
      <c r="A3967" t="s">
        <v>5082</v>
      </c>
      <c r="B3967" t="s">
        <v>5083</v>
      </c>
      <c r="C3967" s="2">
        <v>159</v>
      </c>
      <c r="D3967" s="2">
        <v>111</v>
      </c>
      <c r="E3967" s="2">
        <v>92.25</v>
      </c>
      <c r="F3967" s="2">
        <v>73.8</v>
      </c>
      <c r="G3967">
        <v>2</v>
      </c>
      <c r="H3967">
        <v>0</v>
      </c>
      <c r="I3967" s="2">
        <f>Tabell2[[#This Row],[Inköpspris (SEK)]]*Tabell2[[#This Row],[Antal]]</f>
        <v>184.5</v>
      </c>
      <c r="J3967" s="2">
        <f>MIN(Tabell2[[#This Row],[Bokat]]*Tabell2[[#This Row],[Inköpspris (SEK)]],Tabell2[[#This Row],[Totalt lagervärde ink moms]])</f>
        <v>0</v>
      </c>
      <c r="K3967" s="2">
        <f>Tabell2[[#This Row],[Totalt lagervärde ink moms]]-Tabell2[[#This Row],[Varav bokat ink moms]]</f>
        <v>184.5</v>
      </c>
      <c r="L3967" s="2">
        <f>Tabell2[[#This Row],[Antal]]*Tabell2[[#This Row],[Inpris ex moms]]</f>
        <v>147.6</v>
      </c>
      <c r="M3967" s="2">
        <f>MIN(Tabell2[[#This Row],[Bokat]]*Tabell2[[#This Row],[Inpris ex moms]],Tabell2[[#This Row],[Totalt lagervärde ex moms]])</f>
        <v>0</v>
      </c>
      <c r="N3967" s="2">
        <f>Tabell2[[#This Row],[Totalt lagervärde ex moms]]-Tabell2[[#This Row],[Varav bokat ex moms]]</f>
        <v>147.6</v>
      </c>
    </row>
    <row r="3968" spans="1:14" x14ac:dyDescent="0.2">
      <c r="A3968" t="s">
        <v>13771</v>
      </c>
      <c r="B3968" t="s">
        <v>13772</v>
      </c>
      <c r="C3968" s="2">
        <v>339</v>
      </c>
      <c r="D3968" s="2">
        <v>203</v>
      </c>
      <c r="E3968" s="2">
        <v>196.65</v>
      </c>
      <c r="F3968" s="2">
        <v>157.32000000000002</v>
      </c>
      <c r="G3968">
        <v>2</v>
      </c>
      <c r="H3968">
        <v>0</v>
      </c>
      <c r="I3968" s="2">
        <f>Tabell2[[#This Row],[Inköpspris (SEK)]]*Tabell2[[#This Row],[Antal]]</f>
        <v>393.3</v>
      </c>
      <c r="J3968" s="2">
        <f>MIN(Tabell2[[#This Row],[Bokat]]*Tabell2[[#This Row],[Inköpspris (SEK)]],Tabell2[[#This Row],[Totalt lagervärde ink moms]])</f>
        <v>0</v>
      </c>
      <c r="K3968" s="2">
        <f>Tabell2[[#This Row],[Totalt lagervärde ink moms]]-Tabell2[[#This Row],[Varav bokat ink moms]]</f>
        <v>393.3</v>
      </c>
      <c r="L3968" s="2">
        <f>Tabell2[[#This Row],[Antal]]*Tabell2[[#This Row],[Inpris ex moms]]</f>
        <v>314.64000000000004</v>
      </c>
      <c r="M3968" s="2">
        <f>MIN(Tabell2[[#This Row],[Bokat]]*Tabell2[[#This Row],[Inpris ex moms]],Tabell2[[#This Row],[Totalt lagervärde ex moms]])</f>
        <v>0</v>
      </c>
      <c r="N3968" s="2">
        <f>Tabell2[[#This Row],[Totalt lagervärde ex moms]]-Tabell2[[#This Row],[Varav bokat ex moms]]</f>
        <v>314.64000000000004</v>
      </c>
    </row>
    <row r="3969" spans="1:14" x14ac:dyDescent="0.2">
      <c r="A3969" t="s">
        <v>17679</v>
      </c>
      <c r="B3969" t="s">
        <v>17680</v>
      </c>
      <c r="C3969" s="2">
        <v>115</v>
      </c>
      <c r="D3969" s="2">
        <v>80</v>
      </c>
      <c r="E3969" s="2">
        <v>66.709999999999994</v>
      </c>
      <c r="F3969" s="2">
        <v>53.367999999999995</v>
      </c>
      <c r="G3969">
        <v>2</v>
      </c>
      <c r="H3969">
        <v>0</v>
      </c>
      <c r="I3969" s="2">
        <f>Tabell2[[#This Row],[Inköpspris (SEK)]]*Tabell2[[#This Row],[Antal]]</f>
        <v>133.41999999999999</v>
      </c>
      <c r="J3969" s="2">
        <f>MIN(Tabell2[[#This Row],[Bokat]]*Tabell2[[#This Row],[Inköpspris (SEK)]],Tabell2[[#This Row],[Totalt lagervärde ink moms]])</f>
        <v>0</v>
      </c>
      <c r="K3969" s="2">
        <f>Tabell2[[#This Row],[Totalt lagervärde ink moms]]-Tabell2[[#This Row],[Varav bokat ink moms]]</f>
        <v>133.41999999999999</v>
      </c>
      <c r="L3969" s="2">
        <f>Tabell2[[#This Row],[Antal]]*Tabell2[[#This Row],[Inpris ex moms]]</f>
        <v>106.73599999999999</v>
      </c>
      <c r="M3969" s="2">
        <f>MIN(Tabell2[[#This Row],[Bokat]]*Tabell2[[#This Row],[Inpris ex moms]],Tabell2[[#This Row],[Totalt lagervärde ex moms]])</f>
        <v>0</v>
      </c>
      <c r="N3969" s="2">
        <f>Tabell2[[#This Row],[Totalt lagervärde ex moms]]-Tabell2[[#This Row],[Varav bokat ex moms]]</f>
        <v>106.73599999999999</v>
      </c>
    </row>
    <row r="3970" spans="1:14" x14ac:dyDescent="0.2">
      <c r="A3970" t="s">
        <v>18001</v>
      </c>
      <c r="B3970" t="s">
        <v>18002</v>
      </c>
      <c r="C3970" s="2">
        <v>115</v>
      </c>
      <c r="E3970" s="2">
        <v>66.709999999999994</v>
      </c>
      <c r="F3970" s="2">
        <v>53.367999999999995</v>
      </c>
      <c r="G3970">
        <v>1</v>
      </c>
      <c r="H3970">
        <v>1</v>
      </c>
      <c r="I3970" s="2">
        <f>Tabell2[[#This Row],[Inköpspris (SEK)]]*Tabell2[[#This Row],[Antal]]</f>
        <v>66.709999999999994</v>
      </c>
      <c r="J3970" s="2">
        <f>MIN(Tabell2[[#This Row],[Bokat]]*Tabell2[[#This Row],[Inköpspris (SEK)]],Tabell2[[#This Row],[Totalt lagervärde ink moms]])</f>
        <v>66.709999999999994</v>
      </c>
      <c r="K3970" s="2">
        <f>Tabell2[[#This Row],[Totalt lagervärde ink moms]]-Tabell2[[#This Row],[Varav bokat ink moms]]</f>
        <v>0</v>
      </c>
      <c r="L3970" s="2">
        <f>Tabell2[[#This Row],[Antal]]*Tabell2[[#This Row],[Inpris ex moms]]</f>
        <v>53.367999999999995</v>
      </c>
      <c r="M3970" s="2">
        <f>MIN(Tabell2[[#This Row],[Bokat]]*Tabell2[[#This Row],[Inpris ex moms]],Tabell2[[#This Row],[Totalt lagervärde ex moms]])</f>
        <v>53.367999999999995</v>
      </c>
      <c r="N3970" s="2">
        <f>Tabell2[[#This Row],[Totalt lagervärde ex moms]]-Tabell2[[#This Row],[Varav bokat ex moms]]</f>
        <v>0</v>
      </c>
    </row>
    <row r="3971" spans="1:14" x14ac:dyDescent="0.2">
      <c r="A3971" t="s">
        <v>18101</v>
      </c>
      <c r="B3971" t="s">
        <v>18102</v>
      </c>
      <c r="C3971" s="2">
        <v>115</v>
      </c>
      <c r="D3971" s="2">
        <v>80</v>
      </c>
      <c r="E3971" s="2">
        <v>66.709999999999994</v>
      </c>
      <c r="F3971" s="2">
        <v>53.367999999999995</v>
      </c>
      <c r="G3971">
        <v>3</v>
      </c>
      <c r="H3971">
        <v>0</v>
      </c>
      <c r="I3971" s="2">
        <f>Tabell2[[#This Row],[Inköpspris (SEK)]]*Tabell2[[#This Row],[Antal]]</f>
        <v>200.13</v>
      </c>
      <c r="J3971" s="2">
        <f>MIN(Tabell2[[#This Row],[Bokat]]*Tabell2[[#This Row],[Inköpspris (SEK)]],Tabell2[[#This Row],[Totalt lagervärde ink moms]])</f>
        <v>0</v>
      </c>
      <c r="K3971" s="2">
        <f>Tabell2[[#This Row],[Totalt lagervärde ink moms]]-Tabell2[[#This Row],[Varav bokat ink moms]]</f>
        <v>200.13</v>
      </c>
      <c r="L3971" s="2">
        <f>Tabell2[[#This Row],[Antal]]*Tabell2[[#This Row],[Inpris ex moms]]</f>
        <v>160.10399999999998</v>
      </c>
      <c r="M3971" s="2">
        <f>MIN(Tabell2[[#This Row],[Bokat]]*Tabell2[[#This Row],[Inpris ex moms]],Tabell2[[#This Row],[Totalt lagervärde ex moms]])</f>
        <v>0</v>
      </c>
      <c r="N3971" s="2">
        <f>Tabell2[[#This Row],[Totalt lagervärde ex moms]]-Tabell2[[#This Row],[Varav bokat ex moms]]</f>
        <v>160.10399999999998</v>
      </c>
    </row>
    <row r="3972" spans="1:14" x14ac:dyDescent="0.2">
      <c r="A3972" t="s">
        <v>5815</v>
      </c>
      <c r="B3972" t="s">
        <v>5816</v>
      </c>
      <c r="C3972" s="2">
        <v>255</v>
      </c>
      <c r="D3972" s="2">
        <v>178</v>
      </c>
      <c r="E3972" s="2">
        <v>147.91999999999999</v>
      </c>
      <c r="F3972" s="2">
        <v>118.336</v>
      </c>
      <c r="G3972">
        <v>4</v>
      </c>
      <c r="H3972">
        <v>1</v>
      </c>
      <c r="I3972" s="2">
        <f>Tabell2[[#This Row],[Inköpspris (SEK)]]*Tabell2[[#This Row],[Antal]]</f>
        <v>591.67999999999995</v>
      </c>
      <c r="J3972" s="2">
        <f>MIN(Tabell2[[#This Row],[Bokat]]*Tabell2[[#This Row],[Inköpspris (SEK)]],Tabell2[[#This Row],[Totalt lagervärde ink moms]])</f>
        <v>147.91999999999999</v>
      </c>
      <c r="K3972" s="2">
        <f>Tabell2[[#This Row],[Totalt lagervärde ink moms]]-Tabell2[[#This Row],[Varav bokat ink moms]]</f>
        <v>443.76</v>
      </c>
      <c r="L3972" s="2">
        <f>Tabell2[[#This Row],[Antal]]*Tabell2[[#This Row],[Inpris ex moms]]</f>
        <v>473.34399999999999</v>
      </c>
      <c r="M3972" s="2">
        <f>MIN(Tabell2[[#This Row],[Bokat]]*Tabell2[[#This Row],[Inpris ex moms]],Tabell2[[#This Row],[Totalt lagervärde ex moms]])</f>
        <v>118.336</v>
      </c>
      <c r="N3972" s="2">
        <f>Tabell2[[#This Row],[Totalt lagervärde ex moms]]-Tabell2[[#This Row],[Varav bokat ex moms]]</f>
        <v>355.00799999999998</v>
      </c>
    </row>
    <row r="3973" spans="1:14" x14ac:dyDescent="0.2">
      <c r="A3973" t="s">
        <v>5817</v>
      </c>
      <c r="B3973" t="s">
        <v>5818</v>
      </c>
      <c r="C3973" s="2">
        <v>255</v>
      </c>
      <c r="E3973" s="2">
        <v>147.91999999999999</v>
      </c>
      <c r="F3973" s="2">
        <v>118.336</v>
      </c>
      <c r="G3973">
        <v>1</v>
      </c>
      <c r="H3973">
        <v>1</v>
      </c>
      <c r="I3973" s="2">
        <f>Tabell2[[#This Row],[Inköpspris (SEK)]]*Tabell2[[#This Row],[Antal]]</f>
        <v>147.91999999999999</v>
      </c>
      <c r="J3973" s="2">
        <f>MIN(Tabell2[[#This Row],[Bokat]]*Tabell2[[#This Row],[Inköpspris (SEK)]],Tabell2[[#This Row],[Totalt lagervärde ink moms]])</f>
        <v>147.91999999999999</v>
      </c>
      <c r="K3973" s="2">
        <f>Tabell2[[#This Row],[Totalt lagervärde ink moms]]-Tabell2[[#This Row],[Varav bokat ink moms]]</f>
        <v>0</v>
      </c>
      <c r="L3973" s="2">
        <f>Tabell2[[#This Row],[Antal]]*Tabell2[[#This Row],[Inpris ex moms]]</f>
        <v>118.336</v>
      </c>
      <c r="M3973" s="2">
        <f>MIN(Tabell2[[#This Row],[Bokat]]*Tabell2[[#This Row],[Inpris ex moms]],Tabell2[[#This Row],[Totalt lagervärde ex moms]])</f>
        <v>118.336</v>
      </c>
      <c r="N3973" s="2">
        <f>Tabell2[[#This Row],[Totalt lagervärde ex moms]]-Tabell2[[#This Row],[Varav bokat ex moms]]</f>
        <v>0</v>
      </c>
    </row>
    <row r="3974" spans="1:14" x14ac:dyDescent="0.2">
      <c r="A3974" t="s">
        <v>6833</v>
      </c>
      <c r="B3974" t="s">
        <v>6834</v>
      </c>
      <c r="C3974" s="2">
        <v>269</v>
      </c>
      <c r="D3974" s="2">
        <v>188</v>
      </c>
      <c r="E3974" s="2">
        <v>156.04</v>
      </c>
      <c r="F3974" s="2">
        <v>124.83199999999999</v>
      </c>
      <c r="G3974">
        <v>1</v>
      </c>
      <c r="H3974">
        <v>0</v>
      </c>
      <c r="I3974" s="2">
        <f>Tabell2[[#This Row],[Inköpspris (SEK)]]*Tabell2[[#This Row],[Antal]]</f>
        <v>156.04</v>
      </c>
      <c r="J3974" s="2">
        <f>MIN(Tabell2[[#This Row],[Bokat]]*Tabell2[[#This Row],[Inköpspris (SEK)]],Tabell2[[#This Row],[Totalt lagervärde ink moms]])</f>
        <v>0</v>
      </c>
      <c r="K3974" s="2">
        <f>Tabell2[[#This Row],[Totalt lagervärde ink moms]]-Tabell2[[#This Row],[Varav bokat ink moms]]</f>
        <v>156.04</v>
      </c>
      <c r="L3974" s="2">
        <f>Tabell2[[#This Row],[Antal]]*Tabell2[[#This Row],[Inpris ex moms]]</f>
        <v>124.83199999999999</v>
      </c>
      <c r="M3974" s="2">
        <f>MIN(Tabell2[[#This Row],[Bokat]]*Tabell2[[#This Row],[Inpris ex moms]],Tabell2[[#This Row],[Totalt lagervärde ex moms]])</f>
        <v>0</v>
      </c>
      <c r="N3974" s="2">
        <f>Tabell2[[#This Row],[Totalt lagervärde ex moms]]-Tabell2[[#This Row],[Varav bokat ex moms]]</f>
        <v>124.83199999999999</v>
      </c>
    </row>
    <row r="3975" spans="1:14" x14ac:dyDescent="0.2">
      <c r="A3975" t="s">
        <v>13337</v>
      </c>
      <c r="B3975" t="s">
        <v>13338</v>
      </c>
      <c r="C3975" s="2">
        <v>269</v>
      </c>
      <c r="D3975" s="2">
        <v>161</v>
      </c>
      <c r="E3975" s="2">
        <v>156.04</v>
      </c>
      <c r="F3975" s="2">
        <v>124.83199999999999</v>
      </c>
      <c r="G3975">
        <v>2</v>
      </c>
      <c r="H3975">
        <v>0</v>
      </c>
      <c r="I3975" s="2">
        <f>Tabell2[[#This Row],[Inköpspris (SEK)]]*Tabell2[[#This Row],[Antal]]</f>
        <v>312.08</v>
      </c>
      <c r="J3975" s="2">
        <f>MIN(Tabell2[[#This Row],[Bokat]]*Tabell2[[#This Row],[Inköpspris (SEK)]],Tabell2[[#This Row],[Totalt lagervärde ink moms]])</f>
        <v>0</v>
      </c>
      <c r="K3975" s="2">
        <f>Tabell2[[#This Row],[Totalt lagervärde ink moms]]-Tabell2[[#This Row],[Varav bokat ink moms]]</f>
        <v>312.08</v>
      </c>
      <c r="L3975" s="2">
        <f>Tabell2[[#This Row],[Antal]]*Tabell2[[#This Row],[Inpris ex moms]]</f>
        <v>249.66399999999999</v>
      </c>
      <c r="M3975" s="2">
        <f>MIN(Tabell2[[#This Row],[Bokat]]*Tabell2[[#This Row],[Inpris ex moms]],Tabell2[[#This Row],[Totalt lagervärde ex moms]])</f>
        <v>0</v>
      </c>
      <c r="N3975" s="2">
        <f>Tabell2[[#This Row],[Totalt lagervärde ex moms]]-Tabell2[[#This Row],[Varav bokat ex moms]]</f>
        <v>249.66399999999999</v>
      </c>
    </row>
    <row r="3976" spans="1:14" x14ac:dyDescent="0.2">
      <c r="A3976" t="s">
        <v>4936</v>
      </c>
      <c r="B3976" t="s">
        <v>4937</v>
      </c>
      <c r="C3976" s="2">
        <v>139</v>
      </c>
      <c r="D3976" s="2">
        <v>97</v>
      </c>
      <c r="E3976" s="2">
        <v>80.63</v>
      </c>
      <c r="F3976" s="2">
        <v>64.504000000000005</v>
      </c>
      <c r="G3976">
        <v>1</v>
      </c>
      <c r="H3976">
        <v>0</v>
      </c>
      <c r="I3976" s="2">
        <f>Tabell2[[#This Row],[Inköpspris (SEK)]]*Tabell2[[#This Row],[Antal]]</f>
        <v>80.63</v>
      </c>
      <c r="J3976" s="2">
        <f>MIN(Tabell2[[#This Row],[Bokat]]*Tabell2[[#This Row],[Inköpspris (SEK)]],Tabell2[[#This Row],[Totalt lagervärde ink moms]])</f>
        <v>0</v>
      </c>
      <c r="K3976" s="2">
        <f>Tabell2[[#This Row],[Totalt lagervärde ink moms]]-Tabell2[[#This Row],[Varav bokat ink moms]]</f>
        <v>80.63</v>
      </c>
      <c r="L3976" s="2">
        <f>Tabell2[[#This Row],[Antal]]*Tabell2[[#This Row],[Inpris ex moms]]</f>
        <v>64.504000000000005</v>
      </c>
      <c r="M3976" s="2">
        <f>MIN(Tabell2[[#This Row],[Bokat]]*Tabell2[[#This Row],[Inpris ex moms]],Tabell2[[#This Row],[Totalt lagervärde ex moms]])</f>
        <v>0</v>
      </c>
      <c r="N3976" s="2">
        <f>Tabell2[[#This Row],[Totalt lagervärde ex moms]]-Tabell2[[#This Row],[Varav bokat ex moms]]</f>
        <v>64.504000000000005</v>
      </c>
    </row>
    <row r="3977" spans="1:14" x14ac:dyDescent="0.2">
      <c r="A3977" t="s">
        <v>10200</v>
      </c>
      <c r="B3977" t="s">
        <v>10201</v>
      </c>
      <c r="C3977" s="2">
        <v>459</v>
      </c>
      <c r="D3977" s="2">
        <v>321</v>
      </c>
      <c r="E3977" s="2">
        <v>266.25</v>
      </c>
      <c r="F3977" s="2">
        <v>213</v>
      </c>
      <c r="G3977">
        <v>1</v>
      </c>
      <c r="H3977">
        <v>0</v>
      </c>
      <c r="I3977" s="2">
        <f>Tabell2[[#This Row],[Inköpspris (SEK)]]*Tabell2[[#This Row],[Antal]]</f>
        <v>266.25</v>
      </c>
      <c r="J3977" s="2">
        <f>MIN(Tabell2[[#This Row],[Bokat]]*Tabell2[[#This Row],[Inköpspris (SEK)]],Tabell2[[#This Row],[Totalt lagervärde ink moms]])</f>
        <v>0</v>
      </c>
      <c r="K3977" s="2">
        <f>Tabell2[[#This Row],[Totalt lagervärde ink moms]]-Tabell2[[#This Row],[Varav bokat ink moms]]</f>
        <v>266.25</v>
      </c>
      <c r="L3977" s="2">
        <f>Tabell2[[#This Row],[Antal]]*Tabell2[[#This Row],[Inpris ex moms]]</f>
        <v>213</v>
      </c>
      <c r="M3977" s="2">
        <f>MIN(Tabell2[[#This Row],[Bokat]]*Tabell2[[#This Row],[Inpris ex moms]],Tabell2[[#This Row],[Totalt lagervärde ex moms]])</f>
        <v>0</v>
      </c>
      <c r="N3977" s="2">
        <f>Tabell2[[#This Row],[Totalt lagervärde ex moms]]-Tabell2[[#This Row],[Varav bokat ex moms]]</f>
        <v>213</v>
      </c>
    </row>
    <row r="3978" spans="1:14" x14ac:dyDescent="0.2">
      <c r="A3978" t="s">
        <v>476</v>
      </c>
      <c r="B3978" t="s">
        <v>477</v>
      </c>
      <c r="C3978" s="2">
        <v>805</v>
      </c>
      <c r="D3978" s="2">
        <v>641</v>
      </c>
      <c r="E3978" s="2">
        <v>466.95</v>
      </c>
      <c r="F3978" s="2">
        <v>373.56000000000006</v>
      </c>
      <c r="G3978">
        <v>1</v>
      </c>
      <c r="H3978">
        <v>0</v>
      </c>
      <c r="I3978" s="2">
        <f>Tabell2[[#This Row],[Inköpspris (SEK)]]*Tabell2[[#This Row],[Antal]]</f>
        <v>466.95</v>
      </c>
      <c r="J3978" s="2">
        <f>MIN(Tabell2[[#This Row],[Bokat]]*Tabell2[[#This Row],[Inköpspris (SEK)]],Tabell2[[#This Row],[Totalt lagervärde ink moms]])</f>
        <v>0</v>
      </c>
      <c r="K3978" s="2">
        <f>Tabell2[[#This Row],[Totalt lagervärde ink moms]]-Tabell2[[#This Row],[Varav bokat ink moms]]</f>
        <v>466.95</v>
      </c>
      <c r="L3978" s="2">
        <f>Tabell2[[#This Row],[Antal]]*Tabell2[[#This Row],[Inpris ex moms]]</f>
        <v>373.56000000000006</v>
      </c>
      <c r="M3978" s="2">
        <f>MIN(Tabell2[[#This Row],[Bokat]]*Tabell2[[#This Row],[Inpris ex moms]],Tabell2[[#This Row],[Totalt lagervärde ex moms]])</f>
        <v>0</v>
      </c>
      <c r="N3978" s="2">
        <f>Tabell2[[#This Row],[Totalt lagervärde ex moms]]-Tabell2[[#This Row],[Varav bokat ex moms]]</f>
        <v>373.56000000000006</v>
      </c>
    </row>
    <row r="3979" spans="1:14" x14ac:dyDescent="0.2">
      <c r="A3979" t="s">
        <v>297</v>
      </c>
      <c r="B3979" t="s">
        <v>298</v>
      </c>
      <c r="C3979" s="2">
        <v>805</v>
      </c>
      <c r="D3979" s="2">
        <v>564</v>
      </c>
      <c r="E3979" s="2">
        <v>466.95</v>
      </c>
      <c r="F3979" s="2">
        <v>373.56000000000006</v>
      </c>
      <c r="G3979">
        <v>1</v>
      </c>
      <c r="H3979">
        <v>0</v>
      </c>
      <c r="I3979" s="2">
        <f>Tabell2[[#This Row],[Inköpspris (SEK)]]*Tabell2[[#This Row],[Antal]]</f>
        <v>466.95</v>
      </c>
      <c r="J3979" s="2">
        <f>MIN(Tabell2[[#This Row],[Bokat]]*Tabell2[[#This Row],[Inköpspris (SEK)]],Tabell2[[#This Row],[Totalt lagervärde ink moms]])</f>
        <v>0</v>
      </c>
      <c r="K3979" s="2">
        <f>Tabell2[[#This Row],[Totalt lagervärde ink moms]]-Tabell2[[#This Row],[Varav bokat ink moms]]</f>
        <v>466.95</v>
      </c>
      <c r="L3979" s="2">
        <f>Tabell2[[#This Row],[Antal]]*Tabell2[[#This Row],[Inpris ex moms]]</f>
        <v>373.56000000000006</v>
      </c>
      <c r="M3979" s="2">
        <f>MIN(Tabell2[[#This Row],[Bokat]]*Tabell2[[#This Row],[Inpris ex moms]],Tabell2[[#This Row],[Totalt lagervärde ex moms]])</f>
        <v>0</v>
      </c>
      <c r="N3979" s="2">
        <f>Tabell2[[#This Row],[Totalt lagervärde ex moms]]-Tabell2[[#This Row],[Varav bokat ex moms]]</f>
        <v>373.56000000000006</v>
      </c>
    </row>
    <row r="3980" spans="1:14" x14ac:dyDescent="0.2">
      <c r="A3980" t="s">
        <v>5813</v>
      </c>
      <c r="B3980" t="s">
        <v>5814</v>
      </c>
      <c r="C3980" s="2">
        <v>255</v>
      </c>
      <c r="E3980" s="2">
        <v>147.91999999999999</v>
      </c>
      <c r="F3980" s="2">
        <v>118.33199999999999</v>
      </c>
      <c r="G3980">
        <v>3</v>
      </c>
      <c r="H3980">
        <v>0</v>
      </c>
      <c r="I3980" s="2">
        <f>Tabell2[[#This Row],[Inköpspris (SEK)]]*Tabell2[[#This Row],[Antal]]</f>
        <v>443.76</v>
      </c>
      <c r="J3980" s="2">
        <f>MIN(Tabell2[[#This Row],[Bokat]]*Tabell2[[#This Row],[Inköpspris (SEK)]],Tabell2[[#This Row],[Totalt lagervärde ink moms]])</f>
        <v>0</v>
      </c>
      <c r="K3980" s="2">
        <f>Tabell2[[#This Row],[Totalt lagervärde ink moms]]-Tabell2[[#This Row],[Varav bokat ink moms]]</f>
        <v>443.76</v>
      </c>
      <c r="L3980" s="2">
        <f>Tabell2[[#This Row],[Antal]]*Tabell2[[#This Row],[Inpris ex moms]]</f>
        <v>354.99599999999998</v>
      </c>
      <c r="M3980" s="2">
        <f>MIN(Tabell2[[#This Row],[Bokat]]*Tabell2[[#This Row],[Inpris ex moms]],Tabell2[[#This Row],[Totalt lagervärde ex moms]])</f>
        <v>0</v>
      </c>
      <c r="N3980" s="2">
        <f>Tabell2[[#This Row],[Totalt lagervärde ex moms]]-Tabell2[[#This Row],[Varav bokat ex moms]]</f>
        <v>354.99599999999998</v>
      </c>
    </row>
    <row r="3981" spans="1:14" x14ac:dyDescent="0.2">
      <c r="A3981" t="s">
        <v>416</v>
      </c>
      <c r="B3981" t="s">
        <v>417</v>
      </c>
      <c r="C3981" s="2">
        <v>549</v>
      </c>
      <c r="D3981" s="2">
        <v>384</v>
      </c>
      <c r="E3981" s="2">
        <v>318.45</v>
      </c>
      <c r="F3981" s="2">
        <v>254.76000000000005</v>
      </c>
      <c r="G3981">
        <v>1</v>
      </c>
      <c r="H3981">
        <v>0</v>
      </c>
      <c r="I3981" s="2">
        <f>Tabell2[[#This Row],[Inköpspris (SEK)]]*Tabell2[[#This Row],[Antal]]</f>
        <v>318.45</v>
      </c>
      <c r="J3981" s="2">
        <f>MIN(Tabell2[[#This Row],[Bokat]]*Tabell2[[#This Row],[Inköpspris (SEK)]],Tabell2[[#This Row],[Totalt lagervärde ink moms]])</f>
        <v>0</v>
      </c>
      <c r="K3981" s="2">
        <f>Tabell2[[#This Row],[Totalt lagervärde ink moms]]-Tabell2[[#This Row],[Varav bokat ink moms]]</f>
        <v>318.45</v>
      </c>
      <c r="L3981" s="2">
        <f>Tabell2[[#This Row],[Antal]]*Tabell2[[#This Row],[Inpris ex moms]]</f>
        <v>254.76000000000005</v>
      </c>
      <c r="M3981" s="2">
        <f>MIN(Tabell2[[#This Row],[Bokat]]*Tabell2[[#This Row],[Inpris ex moms]],Tabell2[[#This Row],[Totalt lagervärde ex moms]])</f>
        <v>0</v>
      </c>
      <c r="N3981" s="2">
        <f>Tabell2[[#This Row],[Totalt lagervärde ex moms]]-Tabell2[[#This Row],[Varav bokat ex moms]]</f>
        <v>254.76000000000005</v>
      </c>
    </row>
    <row r="3982" spans="1:14" x14ac:dyDescent="0.2">
      <c r="A3982" t="s">
        <v>418</v>
      </c>
      <c r="B3982" t="s">
        <v>419</v>
      </c>
      <c r="C3982" s="2">
        <v>549</v>
      </c>
      <c r="D3982" s="2">
        <v>384</v>
      </c>
      <c r="E3982" s="2">
        <v>318.45</v>
      </c>
      <c r="F3982" s="2">
        <v>254.76000000000005</v>
      </c>
      <c r="G3982">
        <v>2</v>
      </c>
      <c r="H3982">
        <v>0</v>
      </c>
      <c r="I3982" s="2">
        <f>Tabell2[[#This Row],[Inköpspris (SEK)]]*Tabell2[[#This Row],[Antal]]</f>
        <v>636.9</v>
      </c>
      <c r="J3982" s="2">
        <f>MIN(Tabell2[[#This Row],[Bokat]]*Tabell2[[#This Row],[Inköpspris (SEK)]],Tabell2[[#This Row],[Totalt lagervärde ink moms]])</f>
        <v>0</v>
      </c>
      <c r="K3982" s="2">
        <f>Tabell2[[#This Row],[Totalt lagervärde ink moms]]-Tabell2[[#This Row],[Varav bokat ink moms]]</f>
        <v>636.9</v>
      </c>
      <c r="L3982" s="2">
        <f>Tabell2[[#This Row],[Antal]]*Tabell2[[#This Row],[Inpris ex moms]]</f>
        <v>509.5200000000001</v>
      </c>
      <c r="M3982" s="2">
        <f>MIN(Tabell2[[#This Row],[Bokat]]*Tabell2[[#This Row],[Inpris ex moms]],Tabell2[[#This Row],[Totalt lagervärde ex moms]])</f>
        <v>0</v>
      </c>
      <c r="N3982" s="2">
        <f>Tabell2[[#This Row],[Totalt lagervärde ex moms]]-Tabell2[[#This Row],[Varav bokat ex moms]]</f>
        <v>509.5200000000001</v>
      </c>
    </row>
    <row r="3983" spans="1:14" x14ac:dyDescent="0.2">
      <c r="A3983" t="s">
        <v>420</v>
      </c>
      <c r="B3983" t="s">
        <v>421</v>
      </c>
      <c r="C3983" s="2">
        <v>549</v>
      </c>
      <c r="D3983" s="2">
        <v>384</v>
      </c>
      <c r="E3983" s="2">
        <v>318.45</v>
      </c>
      <c r="F3983" s="2">
        <v>254.76000000000005</v>
      </c>
      <c r="G3983">
        <v>1</v>
      </c>
      <c r="H3983">
        <v>0</v>
      </c>
      <c r="I3983" s="2">
        <f>Tabell2[[#This Row],[Inköpspris (SEK)]]*Tabell2[[#This Row],[Antal]]</f>
        <v>318.45</v>
      </c>
      <c r="J3983" s="2">
        <f>MIN(Tabell2[[#This Row],[Bokat]]*Tabell2[[#This Row],[Inköpspris (SEK)]],Tabell2[[#This Row],[Totalt lagervärde ink moms]])</f>
        <v>0</v>
      </c>
      <c r="K3983" s="2">
        <f>Tabell2[[#This Row],[Totalt lagervärde ink moms]]-Tabell2[[#This Row],[Varav bokat ink moms]]</f>
        <v>318.45</v>
      </c>
      <c r="L3983" s="2">
        <f>Tabell2[[#This Row],[Antal]]*Tabell2[[#This Row],[Inpris ex moms]]</f>
        <v>254.76000000000005</v>
      </c>
      <c r="M3983" s="2">
        <f>MIN(Tabell2[[#This Row],[Bokat]]*Tabell2[[#This Row],[Inpris ex moms]],Tabell2[[#This Row],[Totalt lagervärde ex moms]])</f>
        <v>0</v>
      </c>
      <c r="N3983" s="2">
        <f>Tabell2[[#This Row],[Totalt lagervärde ex moms]]-Tabell2[[#This Row],[Varav bokat ex moms]]</f>
        <v>254.76000000000005</v>
      </c>
    </row>
    <row r="3984" spans="1:14" x14ac:dyDescent="0.2">
      <c r="A3984" t="s">
        <v>275</v>
      </c>
      <c r="B3984" t="s">
        <v>276</v>
      </c>
      <c r="C3984" s="2">
        <v>549</v>
      </c>
      <c r="D3984" s="2">
        <v>384</v>
      </c>
      <c r="E3984" s="2">
        <v>318.45</v>
      </c>
      <c r="F3984" s="2">
        <v>254.76</v>
      </c>
      <c r="G3984">
        <v>1</v>
      </c>
      <c r="H3984">
        <v>0</v>
      </c>
      <c r="I3984" s="2">
        <f>Tabell2[[#This Row],[Inköpspris (SEK)]]*Tabell2[[#This Row],[Antal]]</f>
        <v>318.45</v>
      </c>
      <c r="J3984" s="2">
        <f>MIN(Tabell2[[#This Row],[Bokat]]*Tabell2[[#This Row],[Inköpspris (SEK)]],Tabell2[[#This Row],[Totalt lagervärde ink moms]])</f>
        <v>0</v>
      </c>
      <c r="K3984" s="2">
        <f>Tabell2[[#This Row],[Totalt lagervärde ink moms]]-Tabell2[[#This Row],[Varav bokat ink moms]]</f>
        <v>318.45</v>
      </c>
      <c r="L3984" s="2">
        <f>Tabell2[[#This Row],[Antal]]*Tabell2[[#This Row],[Inpris ex moms]]</f>
        <v>254.76</v>
      </c>
      <c r="M3984" s="2">
        <f>MIN(Tabell2[[#This Row],[Bokat]]*Tabell2[[#This Row],[Inpris ex moms]],Tabell2[[#This Row],[Totalt lagervärde ex moms]])</f>
        <v>0</v>
      </c>
      <c r="N3984" s="2">
        <f>Tabell2[[#This Row],[Totalt lagervärde ex moms]]-Tabell2[[#This Row],[Varav bokat ex moms]]</f>
        <v>254.76</v>
      </c>
    </row>
    <row r="3985" spans="1:14" x14ac:dyDescent="0.2">
      <c r="A3985" t="s">
        <v>13652</v>
      </c>
      <c r="B3985" t="s">
        <v>13653</v>
      </c>
      <c r="C3985" s="2">
        <v>289</v>
      </c>
      <c r="D3985" s="2">
        <v>173</v>
      </c>
      <c r="E3985" s="2">
        <v>167.63</v>
      </c>
      <c r="F3985" s="2">
        <v>134.10400000000001</v>
      </c>
      <c r="G3985">
        <v>1</v>
      </c>
      <c r="H3985">
        <v>0</v>
      </c>
      <c r="I3985" s="2">
        <f>Tabell2[[#This Row],[Inköpspris (SEK)]]*Tabell2[[#This Row],[Antal]]</f>
        <v>167.63</v>
      </c>
      <c r="J3985" s="2">
        <f>MIN(Tabell2[[#This Row],[Bokat]]*Tabell2[[#This Row],[Inköpspris (SEK)]],Tabell2[[#This Row],[Totalt lagervärde ink moms]])</f>
        <v>0</v>
      </c>
      <c r="K3985" s="2">
        <f>Tabell2[[#This Row],[Totalt lagervärde ink moms]]-Tabell2[[#This Row],[Varav bokat ink moms]]</f>
        <v>167.63</v>
      </c>
      <c r="L3985" s="2">
        <f>Tabell2[[#This Row],[Antal]]*Tabell2[[#This Row],[Inpris ex moms]]</f>
        <v>134.10400000000001</v>
      </c>
      <c r="M3985" s="2">
        <f>MIN(Tabell2[[#This Row],[Bokat]]*Tabell2[[#This Row],[Inpris ex moms]],Tabell2[[#This Row],[Totalt lagervärde ex moms]])</f>
        <v>0</v>
      </c>
      <c r="N3985" s="2">
        <f>Tabell2[[#This Row],[Totalt lagervärde ex moms]]-Tabell2[[#This Row],[Varav bokat ex moms]]</f>
        <v>134.10400000000001</v>
      </c>
    </row>
    <row r="3986" spans="1:14" x14ac:dyDescent="0.2">
      <c r="A3986" t="s">
        <v>17893</v>
      </c>
      <c r="B3986" t="s">
        <v>17894</v>
      </c>
      <c r="C3986" s="2">
        <v>289</v>
      </c>
      <c r="D3986" s="2">
        <v>173</v>
      </c>
      <c r="E3986" s="2">
        <v>167.63</v>
      </c>
      <c r="F3986" s="2">
        <v>134.10400000000001</v>
      </c>
      <c r="G3986">
        <v>3</v>
      </c>
      <c r="H3986">
        <v>0</v>
      </c>
      <c r="I3986" s="2">
        <f>Tabell2[[#This Row],[Inköpspris (SEK)]]*Tabell2[[#This Row],[Antal]]</f>
        <v>502.89</v>
      </c>
      <c r="J3986" s="2">
        <f>MIN(Tabell2[[#This Row],[Bokat]]*Tabell2[[#This Row],[Inköpspris (SEK)]],Tabell2[[#This Row],[Totalt lagervärde ink moms]])</f>
        <v>0</v>
      </c>
      <c r="K3986" s="2">
        <f>Tabell2[[#This Row],[Totalt lagervärde ink moms]]-Tabell2[[#This Row],[Varav bokat ink moms]]</f>
        <v>502.89</v>
      </c>
      <c r="L3986" s="2">
        <f>Tabell2[[#This Row],[Antal]]*Tabell2[[#This Row],[Inpris ex moms]]</f>
        <v>402.31200000000001</v>
      </c>
      <c r="M3986" s="2">
        <f>MIN(Tabell2[[#This Row],[Bokat]]*Tabell2[[#This Row],[Inpris ex moms]],Tabell2[[#This Row],[Totalt lagervärde ex moms]])</f>
        <v>0</v>
      </c>
      <c r="N3986" s="2">
        <f>Tabell2[[#This Row],[Totalt lagervärde ex moms]]-Tabell2[[#This Row],[Varav bokat ex moms]]</f>
        <v>402.31200000000001</v>
      </c>
    </row>
    <row r="3987" spans="1:14" x14ac:dyDescent="0.2">
      <c r="A3987" t="s">
        <v>17999</v>
      </c>
      <c r="B3987" t="s">
        <v>18000</v>
      </c>
      <c r="C3987" s="2">
        <v>289</v>
      </c>
      <c r="D3987" s="2">
        <v>202</v>
      </c>
      <c r="E3987" s="2">
        <v>167.63</v>
      </c>
      <c r="F3987" s="2">
        <v>134.10400000000001</v>
      </c>
      <c r="G3987">
        <v>1</v>
      </c>
      <c r="H3987">
        <v>0</v>
      </c>
      <c r="I3987" s="2">
        <f>Tabell2[[#This Row],[Inköpspris (SEK)]]*Tabell2[[#This Row],[Antal]]</f>
        <v>167.63</v>
      </c>
      <c r="J3987" s="2">
        <f>MIN(Tabell2[[#This Row],[Bokat]]*Tabell2[[#This Row],[Inköpspris (SEK)]],Tabell2[[#This Row],[Totalt lagervärde ink moms]])</f>
        <v>0</v>
      </c>
      <c r="K3987" s="2">
        <f>Tabell2[[#This Row],[Totalt lagervärde ink moms]]-Tabell2[[#This Row],[Varav bokat ink moms]]</f>
        <v>167.63</v>
      </c>
      <c r="L3987" s="2">
        <f>Tabell2[[#This Row],[Antal]]*Tabell2[[#This Row],[Inpris ex moms]]</f>
        <v>134.10400000000001</v>
      </c>
      <c r="M3987" s="2">
        <f>MIN(Tabell2[[#This Row],[Bokat]]*Tabell2[[#This Row],[Inpris ex moms]],Tabell2[[#This Row],[Totalt lagervärde ex moms]])</f>
        <v>0</v>
      </c>
      <c r="N3987" s="2">
        <f>Tabell2[[#This Row],[Totalt lagervärde ex moms]]-Tabell2[[#This Row],[Varav bokat ex moms]]</f>
        <v>134.10400000000001</v>
      </c>
    </row>
    <row r="3988" spans="1:14" x14ac:dyDescent="0.2">
      <c r="A3988" t="s">
        <v>18047</v>
      </c>
      <c r="B3988" t="s">
        <v>18048</v>
      </c>
      <c r="C3988" s="2">
        <v>289</v>
      </c>
      <c r="D3988" s="2">
        <v>202</v>
      </c>
      <c r="E3988" s="2">
        <v>167.63</v>
      </c>
      <c r="F3988" s="2">
        <v>134.10400000000001</v>
      </c>
      <c r="G3988">
        <v>2</v>
      </c>
      <c r="H3988">
        <v>0</v>
      </c>
      <c r="I3988" s="2">
        <f>Tabell2[[#This Row],[Inköpspris (SEK)]]*Tabell2[[#This Row],[Antal]]</f>
        <v>335.26</v>
      </c>
      <c r="J3988" s="2">
        <f>MIN(Tabell2[[#This Row],[Bokat]]*Tabell2[[#This Row],[Inköpspris (SEK)]],Tabell2[[#This Row],[Totalt lagervärde ink moms]])</f>
        <v>0</v>
      </c>
      <c r="K3988" s="2">
        <f>Tabell2[[#This Row],[Totalt lagervärde ink moms]]-Tabell2[[#This Row],[Varav bokat ink moms]]</f>
        <v>335.26</v>
      </c>
      <c r="L3988" s="2">
        <f>Tabell2[[#This Row],[Antal]]*Tabell2[[#This Row],[Inpris ex moms]]</f>
        <v>268.20800000000003</v>
      </c>
      <c r="M3988" s="2">
        <f>MIN(Tabell2[[#This Row],[Bokat]]*Tabell2[[#This Row],[Inpris ex moms]],Tabell2[[#This Row],[Totalt lagervärde ex moms]])</f>
        <v>0</v>
      </c>
      <c r="N3988" s="2">
        <f>Tabell2[[#This Row],[Totalt lagervärde ex moms]]-Tabell2[[#This Row],[Varav bokat ex moms]]</f>
        <v>268.20800000000003</v>
      </c>
    </row>
    <row r="3989" spans="1:14" x14ac:dyDescent="0.2">
      <c r="A3989" t="s">
        <v>18135</v>
      </c>
      <c r="B3989" t="s">
        <v>18136</v>
      </c>
      <c r="C3989" s="2">
        <v>289</v>
      </c>
      <c r="D3989" s="2">
        <v>202</v>
      </c>
      <c r="E3989" s="2">
        <v>167.63</v>
      </c>
      <c r="F3989" s="2">
        <v>134.10400000000001</v>
      </c>
      <c r="G3989">
        <v>1</v>
      </c>
      <c r="H3989">
        <v>0</v>
      </c>
      <c r="I3989" s="2">
        <f>Tabell2[[#This Row],[Inköpspris (SEK)]]*Tabell2[[#This Row],[Antal]]</f>
        <v>167.63</v>
      </c>
      <c r="J3989" s="2">
        <f>MIN(Tabell2[[#This Row],[Bokat]]*Tabell2[[#This Row],[Inköpspris (SEK)]],Tabell2[[#This Row],[Totalt lagervärde ink moms]])</f>
        <v>0</v>
      </c>
      <c r="K3989" s="2">
        <f>Tabell2[[#This Row],[Totalt lagervärde ink moms]]-Tabell2[[#This Row],[Varav bokat ink moms]]</f>
        <v>167.63</v>
      </c>
      <c r="L3989" s="2">
        <f>Tabell2[[#This Row],[Antal]]*Tabell2[[#This Row],[Inpris ex moms]]</f>
        <v>134.10400000000001</v>
      </c>
      <c r="M3989" s="2">
        <f>MIN(Tabell2[[#This Row],[Bokat]]*Tabell2[[#This Row],[Inpris ex moms]],Tabell2[[#This Row],[Totalt lagervärde ex moms]])</f>
        <v>0</v>
      </c>
      <c r="N3989" s="2">
        <f>Tabell2[[#This Row],[Totalt lagervärde ex moms]]-Tabell2[[#This Row],[Varav bokat ex moms]]</f>
        <v>134.10400000000001</v>
      </c>
    </row>
    <row r="3990" spans="1:14" x14ac:dyDescent="0.2">
      <c r="A3990" t="s">
        <v>2633</v>
      </c>
      <c r="B3990" t="s">
        <v>2634</v>
      </c>
      <c r="C3990" s="2">
        <v>1259</v>
      </c>
      <c r="D3990" s="2">
        <v>881</v>
      </c>
      <c r="E3990" s="2">
        <v>730.25</v>
      </c>
      <c r="F3990" s="2">
        <v>584.20000000000005</v>
      </c>
      <c r="G3990">
        <v>1</v>
      </c>
      <c r="H3990">
        <v>0</v>
      </c>
      <c r="I3990" s="2">
        <f>Tabell2[[#This Row],[Inköpspris (SEK)]]*Tabell2[[#This Row],[Antal]]</f>
        <v>730.25</v>
      </c>
      <c r="J3990" s="2">
        <f>MIN(Tabell2[[#This Row],[Bokat]]*Tabell2[[#This Row],[Inköpspris (SEK)]],Tabell2[[#This Row],[Totalt lagervärde ink moms]])</f>
        <v>0</v>
      </c>
      <c r="K3990" s="2">
        <f>Tabell2[[#This Row],[Totalt lagervärde ink moms]]-Tabell2[[#This Row],[Varav bokat ink moms]]</f>
        <v>730.25</v>
      </c>
      <c r="L3990" s="2">
        <f>Tabell2[[#This Row],[Antal]]*Tabell2[[#This Row],[Inpris ex moms]]</f>
        <v>584.20000000000005</v>
      </c>
      <c r="M3990" s="2">
        <f>MIN(Tabell2[[#This Row],[Bokat]]*Tabell2[[#This Row],[Inpris ex moms]],Tabell2[[#This Row],[Totalt lagervärde ex moms]])</f>
        <v>0</v>
      </c>
      <c r="N3990" s="2">
        <f>Tabell2[[#This Row],[Totalt lagervärde ex moms]]-Tabell2[[#This Row],[Varav bokat ex moms]]</f>
        <v>584.20000000000005</v>
      </c>
    </row>
    <row r="3991" spans="1:14" x14ac:dyDescent="0.2">
      <c r="A3991" t="s">
        <v>15005</v>
      </c>
      <c r="B3991" t="s">
        <v>15006</v>
      </c>
      <c r="C3991" s="2">
        <v>1259</v>
      </c>
      <c r="D3991" s="2">
        <v>881</v>
      </c>
      <c r="E3991" s="2">
        <v>730.25</v>
      </c>
      <c r="F3991" s="2">
        <v>584.20000000000005</v>
      </c>
      <c r="G3991">
        <v>1</v>
      </c>
      <c r="H3991">
        <v>0</v>
      </c>
      <c r="I3991" s="2">
        <f>Tabell2[[#This Row],[Inköpspris (SEK)]]*Tabell2[[#This Row],[Antal]]</f>
        <v>730.25</v>
      </c>
      <c r="J3991" s="2">
        <f>MIN(Tabell2[[#This Row],[Bokat]]*Tabell2[[#This Row],[Inköpspris (SEK)]],Tabell2[[#This Row],[Totalt lagervärde ink moms]])</f>
        <v>0</v>
      </c>
      <c r="K3991" s="2">
        <f>Tabell2[[#This Row],[Totalt lagervärde ink moms]]-Tabell2[[#This Row],[Varav bokat ink moms]]</f>
        <v>730.25</v>
      </c>
      <c r="L3991" s="2">
        <f>Tabell2[[#This Row],[Antal]]*Tabell2[[#This Row],[Inpris ex moms]]</f>
        <v>584.20000000000005</v>
      </c>
      <c r="M3991" s="2">
        <f>MIN(Tabell2[[#This Row],[Bokat]]*Tabell2[[#This Row],[Inpris ex moms]],Tabell2[[#This Row],[Totalt lagervärde ex moms]])</f>
        <v>0</v>
      </c>
      <c r="N3991" s="2">
        <f>Tabell2[[#This Row],[Totalt lagervärde ex moms]]-Tabell2[[#This Row],[Varav bokat ex moms]]</f>
        <v>584.20000000000005</v>
      </c>
    </row>
    <row r="3992" spans="1:14" x14ac:dyDescent="0.2">
      <c r="A3992" t="s">
        <v>17787</v>
      </c>
      <c r="B3992" t="s">
        <v>17788</v>
      </c>
      <c r="C3992" s="2">
        <v>289</v>
      </c>
      <c r="D3992" s="2">
        <v>202</v>
      </c>
      <c r="E3992" s="2">
        <v>167.63</v>
      </c>
      <c r="F3992" s="2">
        <v>134.1</v>
      </c>
      <c r="G3992">
        <v>1</v>
      </c>
      <c r="H3992">
        <v>0</v>
      </c>
      <c r="I3992" s="2">
        <f>Tabell2[[#This Row],[Inköpspris (SEK)]]*Tabell2[[#This Row],[Antal]]</f>
        <v>167.63</v>
      </c>
      <c r="J3992" s="2">
        <f>MIN(Tabell2[[#This Row],[Bokat]]*Tabell2[[#This Row],[Inköpspris (SEK)]],Tabell2[[#This Row],[Totalt lagervärde ink moms]])</f>
        <v>0</v>
      </c>
      <c r="K3992" s="2">
        <f>Tabell2[[#This Row],[Totalt lagervärde ink moms]]-Tabell2[[#This Row],[Varav bokat ink moms]]</f>
        <v>167.63</v>
      </c>
      <c r="L3992" s="2">
        <f>Tabell2[[#This Row],[Antal]]*Tabell2[[#This Row],[Inpris ex moms]]</f>
        <v>134.1</v>
      </c>
      <c r="M3992" s="2">
        <f>MIN(Tabell2[[#This Row],[Bokat]]*Tabell2[[#This Row],[Inpris ex moms]],Tabell2[[#This Row],[Totalt lagervärde ex moms]])</f>
        <v>0</v>
      </c>
      <c r="N3992" s="2">
        <f>Tabell2[[#This Row],[Totalt lagervärde ex moms]]-Tabell2[[#This Row],[Varav bokat ex moms]]</f>
        <v>134.1</v>
      </c>
    </row>
    <row r="3993" spans="1:14" x14ac:dyDescent="0.2">
      <c r="A3993" t="s">
        <v>17789</v>
      </c>
      <c r="B3993" t="s">
        <v>17790</v>
      </c>
      <c r="C3993" s="2">
        <v>289</v>
      </c>
      <c r="D3993" s="2">
        <v>202</v>
      </c>
      <c r="E3993" s="2">
        <v>167.63</v>
      </c>
      <c r="F3993" s="2">
        <v>134.1</v>
      </c>
      <c r="G3993">
        <v>1</v>
      </c>
      <c r="H3993">
        <v>0</v>
      </c>
      <c r="I3993" s="2">
        <f>Tabell2[[#This Row],[Inköpspris (SEK)]]*Tabell2[[#This Row],[Antal]]</f>
        <v>167.63</v>
      </c>
      <c r="J3993" s="2">
        <f>MIN(Tabell2[[#This Row],[Bokat]]*Tabell2[[#This Row],[Inköpspris (SEK)]],Tabell2[[#This Row],[Totalt lagervärde ink moms]])</f>
        <v>0</v>
      </c>
      <c r="K3993" s="2">
        <f>Tabell2[[#This Row],[Totalt lagervärde ink moms]]-Tabell2[[#This Row],[Varav bokat ink moms]]</f>
        <v>167.63</v>
      </c>
      <c r="L3993" s="2">
        <f>Tabell2[[#This Row],[Antal]]*Tabell2[[#This Row],[Inpris ex moms]]</f>
        <v>134.1</v>
      </c>
      <c r="M3993" s="2">
        <f>MIN(Tabell2[[#This Row],[Bokat]]*Tabell2[[#This Row],[Inpris ex moms]],Tabell2[[#This Row],[Totalt lagervärde ex moms]])</f>
        <v>0</v>
      </c>
      <c r="N3993" s="2">
        <f>Tabell2[[#This Row],[Totalt lagervärde ex moms]]-Tabell2[[#This Row],[Varav bokat ex moms]]</f>
        <v>134.1</v>
      </c>
    </row>
    <row r="3994" spans="1:14" x14ac:dyDescent="0.2">
      <c r="A3994" t="s">
        <v>6543</v>
      </c>
      <c r="B3994" t="s">
        <v>6544</v>
      </c>
      <c r="C3994" s="2">
        <v>86</v>
      </c>
      <c r="D3994" s="2">
        <v>52</v>
      </c>
      <c r="E3994" s="2">
        <v>49.88</v>
      </c>
      <c r="F3994" s="2">
        <v>39.904000000000003</v>
      </c>
      <c r="G3994">
        <v>1</v>
      </c>
      <c r="H3994">
        <v>0</v>
      </c>
      <c r="I3994" s="2">
        <f>Tabell2[[#This Row],[Inköpspris (SEK)]]*Tabell2[[#This Row],[Antal]]</f>
        <v>49.88</v>
      </c>
      <c r="J3994" s="2">
        <f>MIN(Tabell2[[#This Row],[Bokat]]*Tabell2[[#This Row],[Inköpspris (SEK)]],Tabell2[[#This Row],[Totalt lagervärde ink moms]])</f>
        <v>0</v>
      </c>
      <c r="K3994" s="2">
        <f>Tabell2[[#This Row],[Totalt lagervärde ink moms]]-Tabell2[[#This Row],[Varav bokat ink moms]]</f>
        <v>49.88</v>
      </c>
      <c r="L3994" s="2">
        <f>Tabell2[[#This Row],[Antal]]*Tabell2[[#This Row],[Inpris ex moms]]</f>
        <v>39.904000000000003</v>
      </c>
      <c r="M3994" s="2">
        <f>MIN(Tabell2[[#This Row],[Bokat]]*Tabell2[[#This Row],[Inpris ex moms]],Tabell2[[#This Row],[Totalt lagervärde ex moms]])</f>
        <v>0</v>
      </c>
      <c r="N3994" s="2">
        <f>Tabell2[[#This Row],[Totalt lagervärde ex moms]]-Tabell2[[#This Row],[Varav bokat ex moms]]</f>
        <v>39.904000000000003</v>
      </c>
    </row>
    <row r="3995" spans="1:14" x14ac:dyDescent="0.2">
      <c r="A3995" t="s">
        <v>6545</v>
      </c>
      <c r="B3995" t="s">
        <v>6546</v>
      </c>
      <c r="C3995" s="2">
        <v>86</v>
      </c>
      <c r="D3995" s="2">
        <v>52</v>
      </c>
      <c r="E3995" s="2">
        <v>49.88</v>
      </c>
      <c r="F3995" s="2">
        <v>39.904000000000003</v>
      </c>
      <c r="G3995">
        <v>2</v>
      </c>
      <c r="H3995">
        <v>0</v>
      </c>
      <c r="I3995" s="2">
        <f>Tabell2[[#This Row],[Inköpspris (SEK)]]*Tabell2[[#This Row],[Antal]]</f>
        <v>99.76</v>
      </c>
      <c r="J3995" s="2">
        <f>MIN(Tabell2[[#This Row],[Bokat]]*Tabell2[[#This Row],[Inköpspris (SEK)]],Tabell2[[#This Row],[Totalt lagervärde ink moms]])</f>
        <v>0</v>
      </c>
      <c r="K3995" s="2">
        <f>Tabell2[[#This Row],[Totalt lagervärde ink moms]]-Tabell2[[#This Row],[Varav bokat ink moms]]</f>
        <v>99.76</v>
      </c>
      <c r="L3995" s="2">
        <f>Tabell2[[#This Row],[Antal]]*Tabell2[[#This Row],[Inpris ex moms]]</f>
        <v>79.808000000000007</v>
      </c>
      <c r="M3995" s="2">
        <f>MIN(Tabell2[[#This Row],[Bokat]]*Tabell2[[#This Row],[Inpris ex moms]],Tabell2[[#This Row],[Totalt lagervärde ex moms]])</f>
        <v>0</v>
      </c>
      <c r="N3995" s="2">
        <f>Tabell2[[#This Row],[Totalt lagervärde ex moms]]-Tabell2[[#This Row],[Varav bokat ex moms]]</f>
        <v>79.808000000000007</v>
      </c>
    </row>
    <row r="3996" spans="1:14" x14ac:dyDescent="0.2">
      <c r="A3996" t="s">
        <v>6547</v>
      </c>
      <c r="B3996" t="s">
        <v>6548</v>
      </c>
      <c r="C3996" s="2">
        <v>86</v>
      </c>
      <c r="E3996" s="2">
        <v>49.88</v>
      </c>
      <c r="F3996" s="2">
        <v>39.904000000000003</v>
      </c>
      <c r="G3996">
        <v>1</v>
      </c>
      <c r="H3996">
        <v>1</v>
      </c>
      <c r="I3996" s="2">
        <f>Tabell2[[#This Row],[Inköpspris (SEK)]]*Tabell2[[#This Row],[Antal]]</f>
        <v>49.88</v>
      </c>
      <c r="J3996" s="2">
        <f>MIN(Tabell2[[#This Row],[Bokat]]*Tabell2[[#This Row],[Inköpspris (SEK)]],Tabell2[[#This Row],[Totalt lagervärde ink moms]])</f>
        <v>49.88</v>
      </c>
      <c r="K3996" s="2">
        <f>Tabell2[[#This Row],[Totalt lagervärde ink moms]]-Tabell2[[#This Row],[Varav bokat ink moms]]</f>
        <v>0</v>
      </c>
      <c r="L3996" s="2">
        <f>Tabell2[[#This Row],[Antal]]*Tabell2[[#This Row],[Inpris ex moms]]</f>
        <v>39.904000000000003</v>
      </c>
      <c r="M3996" s="2">
        <f>MIN(Tabell2[[#This Row],[Bokat]]*Tabell2[[#This Row],[Inpris ex moms]],Tabell2[[#This Row],[Totalt lagervärde ex moms]])</f>
        <v>39.904000000000003</v>
      </c>
      <c r="N3996" s="2">
        <f>Tabell2[[#This Row],[Totalt lagervärde ex moms]]-Tabell2[[#This Row],[Varav bokat ex moms]]</f>
        <v>0</v>
      </c>
    </row>
    <row r="3997" spans="1:14" x14ac:dyDescent="0.2">
      <c r="A3997" t="s">
        <v>6549</v>
      </c>
      <c r="B3997" t="s">
        <v>6550</v>
      </c>
      <c r="C3997" s="2">
        <v>86</v>
      </c>
      <c r="D3997" s="2">
        <v>60</v>
      </c>
      <c r="E3997" s="2">
        <v>49.88</v>
      </c>
      <c r="F3997" s="2">
        <v>39.904000000000003</v>
      </c>
      <c r="G3997">
        <v>2</v>
      </c>
      <c r="H3997">
        <v>0</v>
      </c>
      <c r="I3997" s="2">
        <f>Tabell2[[#This Row],[Inköpspris (SEK)]]*Tabell2[[#This Row],[Antal]]</f>
        <v>99.76</v>
      </c>
      <c r="J3997" s="2">
        <f>MIN(Tabell2[[#This Row],[Bokat]]*Tabell2[[#This Row],[Inköpspris (SEK)]],Tabell2[[#This Row],[Totalt lagervärde ink moms]])</f>
        <v>0</v>
      </c>
      <c r="K3997" s="2">
        <f>Tabell2[[#This Row],[Totalt lagervärde ink moms]]-Tabell2[[#This Row],[Varav bokat ink moms]]</f>
        <v>99.76</v>
      </c>
      <c r="L3997" s="2">
        <f>Tabell2[[#This Row],[Antal]]*Tabell2[[#This Row],[Inpris ex moms]]</f>
        <v>79.808000000000007</v>
      </c>
      <c r="M3997" s="2">
        <f>MIN(Tabell2[[#This Row],[Bokat]]*Tabell2[[#This Row],[Inpris ex moms]],Tabell2[[#This Row],[Totalt lagervärde ex moms]])</f>
        <v>0</v>
      </c>
      <c r="N3997" s="2">
        <f>Tabell2[[#This Row],[Totalt lagervärde ex moms]]-Tabell2[[#This Row],[Varav bokat ex moms]]</f>
        <v>79.808000000000007</v>
      </c>
    </row>
    <row r="3998" spans="1:14" x14ac:dyDescent="0.2">
      <c r="A3998" t="s">
        <v>6551</v>
      </c>
      <c r="B3998" t="s">
        <v>6552</v>
      </c>
      <c r="C3998" s="2">
        <v>86</v>
      </c>
      <c r="E3998" s="2">
        <v>49.88</v>
      </c>
      <c r="F3998" s="2">
        <v>39.904000000000003</v>
      </c>
      <c r="G3998">
        <v>1</v>
      </c>
      <c r="H3998">
        <v>1</v>
      </c>
      <c r="I3998" s="2">
        <f>Tabell2[[#This Row],[Inköpspris (SEK)]]*Tabell2[[#This Row],[Antal]]</f>
        <v>49.88</v>
      </c>
      <c r="J3998" s="2">
        <f>MIN(Tabell2[[#This Row],[Bokat]]*Tabell2[[#This Row],[Inköpspris (SEK)]],Tabell2[[#This Row],[Totalt lagervärde ink moms]])</f>
        <v>49.88</v>
      </c>
      <c r="K3998" s="2">
        <f>Tabell2[[#This Row],[Totalt lagervärde ink moms]]-Tabell2[[#This Row],[Varav bokat ink moms]]</f>
        <v>0</v>
      </c>
      <c r="L3998" s="2">
        <f>Tabell2[[#This Row],[Antal]]*Tabell2[[#This Row],[Inpris ex moms]]</f>
        <v>39.904000000000003</v>
      </c>
      <c r="M3998" s="2">
        <f>MIN(Tabell2[[#This Row],[Bokat]]*Tabell2[[#This Row],[Inpris ex moms]],Tabell2[[#This Row],[Totalt lagervärde ex moms]])</f>
        <v>39.904000000000003</v>
      </c>
      <c r="N3998" s="2">
        <f>Tabell2[[#This Row],[Totalt lagervärde ex moms]]-Tabell2[[#This Row],[Varav bokat ex moms]]</f>
        <v>0</v>
      </c>
    </row>
    <row r="3999" spans="1:14" x14ac:dyDescent="0.2">
      <c r="A3999" t="s">
        <v>6553</v>
      </c>
      <c r="B3999" t="s">
        <v>6554</v>
      </c>
      <c r="C3999" s="2">
        <v>86</v>
      </c>
      <c r="D3999" s="2">
        <v>60</v>
      </c>
      <c r="E3999" s="2">
        <v>49.88</v>
      </c>
      <c r="F3999" s="2">
        <v>39.904000000000003</v>
      </c>
      <c r="G3999">
        <v>2</v>
      </c>
      <c r="H3999">
        <v>0</v>
      </c>
      <c r="I3999" s="2">
        <f>Tabell2[[#This Row],[Inköpspris (SEK)]]*Tabell2[[#This Row],[Antal]]</f>
        <v>99.76</v>
      </c>
      <c r="J3999" s="2">
        <f>MIN(Tabell2[[#This Row],[Bokat]]*Tabell2[[#This Row],[Inköpspris (SEK)]],Tabell2[[#This Row],[Totalt lagervärde ink moms]])</f>
        <v>0</v>
      </c>
      <c r="K3999" s="2">
        <f>Tabell2[[#This Row],[Totalt lagervärde ink moms]]-Tabell2[[#This Row],[Varav bokat ink moms]]</f>
        <v>99.76</v>
      </c>
      <c r="L3999" s="2">
        <f>Tabell2[[#This Row],[Antal]]*Tabell2[[#This Row],[Inpris ex moms]]</f>
        <v>79.808000000000007</v>
      </c>
      <c r="M3999" s="2">
        <f>MIN(Tabell2[[#This Row],[Bokat]]*Tabell2[[#This Row],[Inpris ex moms]],Tabell2[[#This Row],[Totalt lagervärde ex moms]])</f>
        <v>0</v>
      </c>
      <c r="N3999" s="2">
        <f>Tabell2[[#This Row],[Totalt lagervärde ex moms]]-Tabell2[[#This Row],[Varav bokat ex moms]]</f>
        <v>79.808000000000007</v>
      </c>
    </row>
    <row r="4000" spans="1:14" x14ac:dyDescent="0.2">
      <c r="A4000" t="s">
        <v>6555</v>
      </c>
      <c r="B4000" t="s">
        <v>6556</v>
      </c>
      <c r="C4000" s="2">
        <v>86</v>
      </c>
      <c r="D4000" s="2">
        <v>52</v>
      </c>
      <c r="E4000" s="2">
        <v>49.88</v>
      </c>
      <c r="F4000" s="2">
        <v>39.904000000000003</v>
      </c>
      <c r="G4000">
        <v>1</v>
      </c>
      <c r="H4000">
        <v>0</v>
      </c>
      <c r="I4000" s="2">
        <f>Tabell2[[#This Row],[Inköpspris (SEK)]]*Tabell2[[#This Row],[Antal]]</f>
        <v>49.88</v>
      </c>
      <c r="J4000" s="2">
        <f>MIN(Tabell2[[#This Row],[Bokat]]*Tabell2[[#This Row],[Inköpspris (SEK)]],Tabell2[[#This Row],[Totalt lagervärde ink moms]])</f>
        <v>0</v>
      </c>
      <c r="K4000" s="2">
        <f>Tabell2[[#This Row],[Totalt lagervärde ink moms]]-Tabell2[[#This Row],[Varav bokat ink moms]]</f>
        <v>49.88</v>
      </c>
      <c r="L4000" s="2">
        <f>Tabell2[[#This Row],[Antal]]*Tabell2[[#This Row],[Inpris ex moms]]</f>
        <v>39.904000000000003</v>
      </c>
      <c r="M4000" s="2">
        <f>MIN(Tabell2[[#This Row],[Bokat]]*Tabell2[[#This Row],[Inpris ex moms]],Tabell2[[#This Row],[Totalt lagervärde ex moms]])</f>
        <v>0</v>
      </c>
      <c r="N4000" s="2">
        <f>Tabell2[[#This Row],[Totalt lagervärde ex moms]]-Tabell2[[#This Row],[Varav bokat ex moms]]</f>
        <v>39.904000000000003</v>
      </c>
    </row>
    <row r="4001" spans="1:14" x14ac:dyDescent="0.2">
      <c r="A4001" t="s">
        <v>6593</v>
      </c>
      <c r="B4001" t="s">
        <v>6594</v>
      </c>
      <c r="C4001" s="2">
        <v>86</v>
      </c>
      <c r="D4001" s="2">
        <v>52</v>
      </c>
      <c r="E4001" s="2">
        <v>49.88</v>
      </c>
      <c r="F4001" s="2">
        <v>39.904000000000003</v>
      </c>
      <c r="G4001">
        <v>2</v>
      </c>
      <c r="H4001">
        <v>0</v>
      </c>
      <c r="I4001" s="2">
        <f>Tabell2[[#This Row],[Inköpspris (SEK)]]*Tabell2[[#This Row],[Antal]]</f>
        <v>99.76</v>
      </c>
      <c r="J4001" s="2">
        <f>MIN(Tabell2[[#This Row],[Bokat]]*Tabell2[[#This Row],[Inköpspris (SEK)]],Tabell2[[#This Row],[Totalt lagervärde ink moms]])</f>
        <v>0</v>
      </c>
      <c r="K4001" s="2">
        <f>Tabell2[[#This Row],[Totalt lagervärde ink moms]]-Tabell2[[#This Row],[Varav bokat ink moms]]</f>
        <v>99.76</v>
      </c>
      <c r="L4001" s="2">
        <f>Tabell2[[#This Row],[Antal]]*Tabell2[[#This Row],[Inpris ex moms]]</f>
        <v>79.808000000000007</v>
      </c>
      <c r="M4001" s="2">
        <f>MIN(Tabell2[[#This Row],[Bokat]]*Tabell2[[#This Row],[Inpris ex moms]],Tabell2[[#This Row],[Totalt lagervärde ex moms]])</f>
        <v>0</v>
      </c>
      <c r="N4001" s="2">
        <f>Tabell2[[#This Row],[Totalt lagervärde ex moms]]-Tabell2[[#This Row],[Varav bokat ex moms]]</f>
        <v>79.808000000000007</v>
      </c>
    </row>
    <row r="4002" spans="1:14" x14ac:dyDescent="0.2">
      <c r="A4002" t="s">
        <v>6595</v>
      </c>
      <c r="B4002" t="s">
        <v>6596</v>
      </c>
      <c r="C4002" s="2">
        <v>86</v>
      </c>
      <c r="D4002" s="2">
        <v>52</v>
      </c>
      <c r="E4002" s="2">
        <v>49.88</v>
      </c>
      <c r="F4002" s="2">
        <v>39.904000000000003</v>
      </c>
      <c r="G4002">
        <v>2</v>
      </c>
      <c r="H4002">
        <v>1</v>
      </c>
      <c r="I4002" s="2">
        <f>Tabell2[[#This Row],[Inköpspris (SEK)]]*Tabell2[[#This Row],[Antal]]</f>
        <v>99.76</v>
      </c>
      <c r="J4002" s="2">
        <f>MIN(Tabell2[[#This Row],[Bokat]]*Tabell2[[#This Row],[Inköpspris (SEK)]],Tabell2[[#This Row],[Totalt lagervärde ink moms]])</f>
        <v>49.88</v>
      </c>
      <c r="K4002" s="2">
        <f>Tabell2[[#This Row],[Totalt lagervärde ink moms]]-Tabell2[[#This Row],[Varav bokat ink moms]]</f>
        <v>49.88</v>
      </c>
      <c r="L4002" s="2">
        <f>Tabell2[[#This Row],[Antal]]*Tabell2[[#This Row],[Inpris ex moms]]</f>
        <v>79.808000000000007</v>
      </c>
      <c r="M4002" s="2">
        <f>MIN(Tabell2[[#This Row],[Bokat]]*Tabell2[[#This Row],[Inpris ex moms]],Tabell2[[#This Row],[Totalt lagervärde ex moms]])</f>
        <v>39.904000000000003</v>
      </c>
      <c r="N4002" s="2">
        <f>Tabell2[[#This Row],[Totalt lagervärde ex moms]]-Tabell2[[#This Row],[Varav bokat ex moms]]</f>
        <v>39.904000000000003</v>
      </c>
    </row>
    <row r="4003" spans="1:14" x14ac:dyDescent="0.2">
      <c r="A4003" t="s">
        <v>6597</v>
      </c>
      <c r="B4003" t="s">
        <v>6598</v>
      </c>
      <c r="C4003" s="2">
        <v>86</v>
      </c>
      <c r="D4003" s="2">
        <v>52</v>
      </c>
      <c r="E4003" s="2">
        <v>49.88</v>
      </c>
      <c r="F4003" s="2">
        <v>39.904000000000003</v>
      </c>
      <c r="G4003">
        <v>1</v>
      </c>
      <c r="H4003">
        <v>0</v>
      </c>
      <c r="I4003" s="2">
        <f>Tabell2[[#This Row],[Inköpspris (SEK)]]*Tabell2[[#This Row],[Antal]]</f>
        <v>49.88</v>
      </c>
      <c r="J4003" s="2">
        <f>MIN(Tabell2[[#This Row],[Bokat]]*Tabell2[[#This Row],[Inköpspris (SEK)]],Tabell2[[#This Row],[Totalt lagervärde ink moms]])</f>
        <v>0</v>
      </c>
      <c r="K4003" s="2">
        <f>Tabell2[[#This Row],[Totalt lagervärde ink moms]]-Tabell2[[#This Row],[Varav bokat ink moms]]</f>
        <v>49.88</v>
      </c>
      <c r="L4003" s="2">
        <f>Tabell2[[#This Row],[Antal]]*Tabell2[[#This Row],[Inpris ex moms]]</f>
        <v>39.904000000000003</v>
      </c>
      <c r="M4003" s="2">
        <f>MIN(Tabell2[[#This Row],[Bokat]]*Tabell2[[#This Row],[Inpris ex moms]],Tabell2[[#This Row],[Totalt lagervärde ex moms]])</f>
        <v>0</v>
      </c>
      <c r="N4003" s="2">
        <f>Tabell2[[#This Row],[Totalt lagervärde ex moms]]-Tabell2[[#This Row],[Varav bokat ex moms]]</f>
        <v>39.904000000000003</v>
      </c>
    </row>
    <row r="4004" spans="1:14" x14ac:dyDescent="0.2">
      <c r="A4004" t="s">
        <v>6599</v>
      </c>
      <c r="B4004" t="s">
        <v>6600</v>
      </c>
      <c r="C4004" s="2">
        <v>86</v>
      </c>
      <c r="D4004" s="2">
        <v>60</v>
      </c>
      <c r="E4004" s="2">
        <v>49.88</v>
      </c>
      <c r="F4004" s="2">
        <v>39.904000000000003</v>
      </c>
      <c r="G4004">
        <v>1</v>
      </c>
      <c r="H4004">
        <v>0</v>
      </c>
      <c r="I4004" s="2">
        <f>Tabell2[[#This Row],[Inköpspris (SEK)]]*Tabell2[[#This Row],[Antal]]</f>
        <v>49.88</v>
      </c>
      <c r="J4004" s="2">
        <f>MIN(Tabell2[[#This Row],[Bokat]]*Tabell2[[#This Row],[Inköpspris (SEK)]],Tabell2[[#This Row],[Totalt lagervärde ink moms]])</f>
        <v>0</v>
      </c>
      <c r="K4004" s="2">
        <f>Tabell2[[#This Row],[Totalt lagervärde ink moms]]-Tabell2[[#This Row],[Varav bokat ink moms]]</f>
        <v>49.88</v>
      </c>
      <c r="L4004" s="2">
        <f>Tabell2[[#This Row],[Antal]]*Tabell2[[#This Row],[Inpris ex moms]]</f>
        <v>39.904000000000003</v>
      </c>
      <c r="M4004" s="2">
        <f>MIN(Tabell2[[#This Row],[Bokat]]*Tabell2[[#This Row],[Inpris ex moms]],Tabell2[[#This Row],[Totalt lagervärde ex moms]])</f>
        <v>0</v>
      </c>
      <c r="N4004" s="2">
        <f>Tabell2[[#This Row],[Totalt lagervärde ex moms]]-Tabell2[[#This Row],[Varav bokat ex moms]]</f>
        <v>39.904000000000003</v>
      </c>
    </row>
    <row r="4005" spans="1:14" x14ac:dyDescent="0.2">
      <c r="A4005" t="s">
        <v>6851</v>
      </c>
      <c r="B4005" t="s">
        <v>6852</v>
      </c>
      <c r="C4005" s="2">
        <v>86</v>
      </c>
      <c r="D4005" s="2">
        <v>60</v>
      </c>
      <c r="E4005" s="2">
        <v>49.88</v>
      </c>
      <c r="F4005" s="2">
        <v>39.904000000000003</v>
      </c>
      <c r="G4005">
        <v>7</v>
      </c>
      <c r="H4005">
        <v>0</v>
      </c>
      <c r="I4005" s="2">
        <f>Tabell2[[#This Row],[Inköpspris (SEK)]]*Tabell2[[#This Row],[Antal]]</f>
        <v>349.16</v>
      </c>
      <c r="J4005" s="2">
        <f>MIN(Tabell2[[#This Row],[Bokat]]*Tabell2[[#This Row],[Inköpspris (SEK)]],Tabell2[[#This Row],[Totalt lagervärde ink moms]])</f>
        <v>0</v>
      </c>
      <c r="K4005" s="2">
        <f>Tabell2[[#This Row],[Totalt lagervärde ink moms]]-Tabell2[[#This Row],[Varav bokat ink moms]]</f>
        <v>349.16</v>
      </c>
      <c r="L4005" s="2">
        <f>Tabell2[[#This Row],[Antal]]*Tabell2[[#This Row],[Inpris ex moms]]</f>
        <v>279.32800000000003</v>
      </c>
      <c r="M4005" s="2">
        <f>MIN(Tabell2[[#This Row],[Bokat]]*Tabell2[[#This Row],[Inpris ex moms]],Tabell2[[#This Row],[Totalt lagervärde ex moms]])</f>
        <v>0</v>
      </c>
      <c r="N4005" s="2">
        <f>Tabell2[[#This Row],[Totalt lagervärde ex moms]]-Tabell2[[#This Row],[Varav bokat ex moms]]</f>
        <v>279.32800000000003</v>
      </c>
    </row>
    <row r="4006" spans="1:14" x14ac:dyDescent="0.2">
      <c r="A4006" t="s">
        <v>6855</v>
      </c>
      <c r="B4006" t="s">
        <v>6856</v>
      </c>
      <c r="C4006" s="2">
        <v>86</v>
      </c>
      <c r="D4006" s="2">
        <v>52</v>
      </c>
      <c r="E4006" s="2">
        <v>49.88</v>
      </c>
      <c r="F4006" s="2">
        <v>39.904000000000003</v>
      </c>
      <c r="G4006">
        <v>2</v>
      </c>
      <c r="H4006">
        <v>0</v>
      </c>
      <c r="I4006" s="2">
        <f>Tabell2[[#This Row],[Inköpspris (SEK)]]*Tabell2[[#This Row],[Antal]]</f>
        <v>99.76</v>
      </c>
      <c r="J4006" s="2">
        <f>MIN(Tabell2[[#This Row],[Bokat]]*Tabell2[[#This Row],[Inköpspris (SEK)]],Tabell2[[#This Row],[Totalt lagervärde ink moms]])</f>
        <v>0</v>
      </c>
      <c r="K4006" s="2">
        <f>Tabell2[[#This Row],[Totalt lagervärde ink moms]]-Tabell2[[#This Row],[Varav bokat ink moms]]</f>
        <v>99.76</v>
      </c>
      <c r="L4006" s="2">
        <f>Tabell2[[#This Row],[Antal]]*Tabell2[[#This Row],[Inpris ex moms]]</f>
        <v>79.808000000000007</v>
      </c>
      <c r="M4006" s="2">
        <f>MIN(Tabell2[[#This Row],[Bokat]]*Tabell2[[#This Row],[Inpris ex moms]],Tabell2[[#This Row],[Totalt lagervärde ex moms]])</f>
        <v>0</v>
      </c>
      <c r="N4006" s="2">
        <f>Tabell2[[#This Row],[Totalt lagervärde ex moms]]-Tabell2[[#This Row],[Varav bokat ex moms]]</f>
        <v>79.808000000000007</v>
      </c>
    </row>
    <row r="4007" spans="1:14" x14ac:dyDescent="0.2">
      <c r="A4007" t="s">
        <v>12080</v>
      </c>
      <c r="B4007" t="s">
        <v>12081</v>
      </c>
      <c r="C4007" s="2">
        <v>86</v>
      </c>
      <c r="D4007" s="2">
        <v>60</v>
      </c>
      <c r="E4007" s="2">
        <v>49.88</v>
      </c>
      <c r="F4007" s="2">
        <v>39.904000000000003</v>
      </c>
      <c r="G4007">
        <v>1</v>
      </c>
      <c r="H4007">
        <v>0</v>
      </c>
      <c r="I4007" s="2">
        <f>Tabell2[[#This Row],[Inköpspris (SEK)]]*Tabell2[[#This Row],[Antal]]</f>
        <v>49.88</v>
      </c>
      <c r="J4007" s="2">
        <f>MIN(Tabell2[[#This Row],[Bokat]]*Tabell2[[#This Row],[Inköpspris (SEK)]],Tabell2[[#This Row],[Totalt lagervärde ink moms]])</f>
        <v>0</v>
      </c>
      <c r="K4007" s="2">
        <f>Tabell2[[#This Row],[Totalt lagervärde ink moms]]-Tabell2[[#This Row],[Varav bokat ink moms]]</f>
        <v>49.88</v>
      </c>
      <c r="L4007" s="2">
        <f>Tabell2[[#This Row],[Antal]]*Tabell2[[#This Row],[Inpris ex moms]]</f>
        <v>39.904000000000003</v>
      </c>
      <c r="M4007" s="2">
        <f>MIN(Tabell2[[#This Row],[Bokat]]*Tabell2[[#This Row],[Inpris ex moms]],Tabell2[[#This Row],[Totalt lagervärde ex moms]])</f>
        <v>0</v>
      </c>
      <c r="N4007" s="2">
        <f>Tabell2[[#This Row],[Totalt lagervärde ex moms]]-Tabell2[[#This Row],[Varav bokat ex moms]]</f>
        <v>39.904000000000003</v>
      </c>
    </row>
    <row r="4008" spans="1:14" x14ac:dyDescent="0.2">
      <c r="A4008" t="s">
        <v>16463</v>
      </c>
      <c r="B4008" t="s">
        <v>16464</v>
      </c>
      <c r="C4008" s="2">
        <v>86</v>
      </c>
      <c r="D4008" s="2">
        <v>60</v>
      </c>
      <c r="E4008" s="2">
        <v>49.88</v>
      </c>
      <c r="F4008" s="2">
        <v>39.904000000000003</v>
      </c>
      <c r="G4008">
        <v>1</v>
      </c>
      <c r="H4008">
        <v>0</v>
      </c>
      <c r="I4008" s="2">
        <f>Tabell2[[#This Row],[Inköpspris (SEK)]]*Tabell2[[#This Row],[Antal]]</f>
        <v>49.88</v>
      </c>
      <c r="J4008" s="2">
        <f>MIN(Tabell2[[#This Row],[Bokat]]*Tabell2[[#This Row],[Inköpspris (SEK)]],Tabell2[[#This Row],[Totalt lagervärde ink moms]])</f>
        <v>0</v>
      </c>
      <c r="K4008" s="2">
        <f>Tabell2[[#This Row],[Totalt lagervärde ink moms]]-Tabell2[[#This Row],[Varav bokat ink moms]]</f>
        <v>49.88</v>
      </c>
      <c r="L4008" s="2">
        <f>Tabell2[[#This Row],[Antal]]*Tabell2[[#This Row],[Inpris ex moms]]</f>
        <v>39.904000000000003</v>
      </c>
      <c r="M4008" s="2">
        <f>MIN(Tabell2[[#This Row],[Bokat]]*Tabell2[[#This Row],[Inpris ex moms]],Tabell2[[#This Row],[Totalt lagervärde ex moms]])</f>
        <v>0</v>
      </c>
      <c r="N4008" s="2">
        <f>Tabell2[[#This Row],[Totalt lagervärde ex moms]]-Tabell2[[#This Row],[Varav bokat ex moms]]</f>
        <v>39.904000000000003</v>
      </c>
    </row>
    <row r="4009" spans="1:14" x14ac:dyDescent="0.2">
      <c r="A4009" t="s">
        <v>10548</v>
      </c>
      <c r="B4009" t="s">
        <v>10549</v>
      </c>
      <c r="C4009" s="2">
        <v>29</v>
      </c>
      <c r="D4009" s="2">
        <v>20</v>
      </c>
      <c r="E4009" s="2">
        <v>16.82</v>
      </c>
      <c r="F4009" s="2">
        <v>13.456000000000001</v>
      </c>
      <c r="G4009">
        <v>9</v>
      </c>
      <c r="H4009">
        <v>0</v>
      </c>
      <c r="I4009" s="2">
        <f>Tabell2[[#This Row],[Inköpspris (SEK)]]*Tabell2[[#This Row],[Antal]]</f>
        <v>151.38</v>
      </c>
      <c r="J4009" s="2">
        <f>MIN(Tabell2[[#This Row],[Bokat]]*Tabell2[[#This Row],[Inköpspris (SEK)]],Tabell2[[#This Row],[Totalt lagervärde ink moms]])</f>
        <v>0</v>
      </c>
      <c r="K4009" s="2">
        <f>Tabell2[[#This Row],[Totalt lagervärde ink moms]]-Tabell2[[#This Row],[Varav bokat ink moms]]</f>
        <v>151.38</v>
      </c>
      <c r="L4009" s="2">
        <f>Tabell2[[#This Row],[Antal]]*Tabell2[[#This Row],[Inpris ex moms]]</f>
        <v>121.10400000000001</v>
      </c>
      <c r="M4009" s="2">
        <f>MIN(Tabell2[[#This Row],[Bokat]]*Tabell2[[#This Row],[Inpris ex moms]],Tabell2[[#This Row],[Totalt lagervärde ex moms]])</f>
        <v>0</v>
      </c>
      <c r="N4009" s="2">
        <f>Tabell2[[#This Row],[Totalt lagervärde ex moms]]-Tabell2[[#This Row],[Varav bokat ex moms]]</f>
        <v>121.10400000000001</v>
      </c>
    </row>
    <row r="4010" spans="1:14" x14ac:dyDescent="0.2">
      <c r="A4010" t="s">
        <v>16047</v>
      </c>
      <c r="B4010" t="s">
        <v>16048</v>
      </c>
      <c r="C4010" s="2">
        <v>785</v>
      </c>
      <c r="D4010" s="2">
        <v>471</v>
      </c>
      <c r="E4010" s="2">
        <v>455.29</v>
      </c>
      <c r="F4010" s="2">
        <v>364.23200000000003</v>
      </c>
      <c r="G4010">
        <v>4</v>
      </c>
      <c r="H4010">
        <v>0</v>
      </c>
      <c r="I4010" s="2">
        <f>Tabell2[[#This Row],[Inköpspris (SEK)]]*Tabell2[[#This Row],[Antal]]</f>
        <v>1821.16</v>
      </c>
      <c r="J4010" s="2">
        <f>MIN(Tabell2[[#This Row],[Bokat]]*Tabell2[[#This Row],[Inköpspris (SEK)]],Tabell2[[#This Row],[Totalt lagervärde ink moms]])</f>
        <v>0</v>
      </c>
      <c r="K4010" s="2">
        <f>Tabell2[[#This Row],[Totalt lagervärde ink moms]]-Tabell2[[#This Row],[Varav bokat ink moms]]</f>
        <v>1821.16</v>
      </c>
      <c r="L4010" s="2">
        <f>Tabell2[[#This Row],[Antal]]*Tabell2[[#This Row],[Inpris ex moms]]</f>
        <v>1456.9280000000001</v>
      </c>
      <c r="M4010" s="2">
        <f>MIN(Tabell2[[#This Row],[Bokat]]*Tabell2[[#This Row],[Inpris ex moms]],Tabell2[[#This Row],[Totalt lagervärde ex moms]])</f>
        <v>0</v>
      </c>
      <c r="N4010" s="2">
        <f>Tabell2[[#This Row],[Totalt lagervärde ex moms]]-Tabell2[[#This Row],[Varav bokat ex moms]]</f>
        <v>1456.9280000000001</v>
      </c>
    </row>
    <row r="4011" spans="1:14" x14ac:dyDescent="0.2">
      <c r="A4011" t="s">
        <v>18099</v>
      </c>
      <c r="B4011" t="s">
        <v>18100</v>
      </c>
      <c r="C4011" s="2">
        <v>579</v>
      </c>
      <c r="D4011" s="2">
        <v>405</v>
      </c>
      <c r="E4011" s="2">
        <v>335.81</v>
      </c>
      <c r="F4011" s="2">
        <v>268.64800000000002</v>
      </c>
      <c r="G4011">
        <v>1</v>
      </c>
      <c r="H4011">
        <v>0</v>
      </c>
      <c r="I4011" s="2">
        <f>Tabell2[[#This Row],[Inköpspris (SEK)]]*Tabell2[[#This Row],[Antal]]</f>
        <v>335.81</v>
      </c>
      <c r="J4011" s="2">
        <f>MIN(Tabell2[[#This Row],[Bokat]]*Tabell2[[#This Row],[Inköpspris (SEK)]],Tabell2[[#This Row],[Totalt lagervärde ink moms]])</f>
        <v>0</v>
      </c>
      <c r="K4011" s="2">
        <f>Tabell2[[#This Row],[Totalt lagervärde ink moms]]-Tabell2[[#This Row],[Varav bokat ink moms]]</f>
        <v>335.81</v>
      </c>
      <c r="L4011" s="2">
        <f>Tabell2[[#This Row],[Antal]]*Tabell2[[#This Row],[Inpris ex moms]]</f>
        <v>268.64800000000002</v>
      </c>
      <c r="M4011" s="2">
        <f>MIN(Tabell2[[#This Row],[Bokat]]*Tabell2[[#This Row],[Inpris ex moms]],Tabell2[[#This Row],[Totalt lagervärde ex moms]])</f>
        <v>0</v>
      </c>
      <c r="N4011" s="2">
        <f>Tabell2[[#This Row],[Totalt lagervärde ex moms]]-Tabell2[[#This Row],[Varav bokat ex moms]]</f>
        <v>268.64800000000002</v>
      </c>
    </row>
    <row r="4012" spans="1:14" x14ac:dyDescent="0.2">
      <c r="A4012" t="s">
        <v>2529</v>
      </c>
      <c r="B4012" t="s">
        <v>2530</v>
      </c>
      <c r="C4012" s="2">
        <v>1465</v>
      </c>
      <c r="D4012" s="2">
        <v>879</v>
      </c>
      <c r="E4012" s="2">
        <v>849.63</v>
      </c>
      <c r="F4012" s="2">
        <v>679.70400000000006</v>
      </c>
      <c r="G4012">
        <v>1</v>
      </c>
      <c r="H4012">
        <v>0</v>
      </c>
      <c r="I4012" s="2">
        <f>Tabell2[[#This Row],[Inköpspris (SEK)]]*Tabell2[[#This Row],[Antal]]</f>
        <v>849.63</v>
      </c>
      <c r="J4012" s="2">
        <f>MIN(Tabell2[[#This Row],[Bokat]]*Tabell2[[#This Row],[Inköpspris (SEK)]],Tabell2[[#This Row],[Totalt lagervärde ink moms]])</f>
        <v>0</v>
      </c>
      <c r="K4012" s="2">
        <f>Tabell2[[#This Row],[Totalt lagervärde ink moms]]-Tabell2[[#This Row],[Varav bokat ink moms]]</f>
        <v>849.63</v>
      </c>
      <c r="L4012" s="2">
        <f>Tabell2[[#This Row],[Antal]]*Tabell2[[#This Row],[Inpris ex moms]]</f>
        <v>679.70400000000006</v>
      </c>
      <c r="M4012" s="2">
        <f>MIN(Tabell2[[#This Row],[Bokat]]*Tabell2[[#This Row],[Inpris ex moms]],Tabell2[[#This Row],[Totalt lagervärde ex moms]])</f>
        <v>0</v>
      </c>
      <c r="N4012" s="2">
        <f>Tabell2[[#This Row],[Totalt lagervärde ex moms]]-Tabell2[[#This Row],[Varav bokat ex moms]]</f>
        <v>679.70400000000006</v>
      </c>
    </row>
    <row r="4013" spans="1:14" x14ac:dyDescent="0.2">
      <c r="A4013" t="s">
        <v>2531</v>
      </c>
      <c r="B4013" t="s">
        <v>2532</v>
      </c>
      <c r="C4013" s="2">
        <v>1465</v>
      </c>
      <c r="D4013" s="2">
        <v>879</v>
      </c>
      <c r="E4013" s="2">
        <v>849.63</v>
      </c>
      <c r="F4013" s="2">
        <v>679.70400000000006</v>
      </c>
      <c r="G4013">
        <v>1</v>
      </c>
      <c r="H4013">
        <v>0</v>
      </c>
      <c r="I4013" s="2">
        <f>Tabell2[[#This Row],[Inköpspris (SEK)]]*Tabell2[[#This Row],[Antal]]</f>
        <v>849.63</v>
      </c>
      <c r="J4013" s="2">
        <f>MIN(Tabell2[[#This Row],[Bokat]]*Tabell2[[#This Row],[Inköpspris (SEK)]],Tabell2[[#This Row],[Totalt lagervärde ink moms]])</f>
        <v>0</v>
      </c>
      <c r="K4013" s="2">
        <f>Tabell2[[#This Row],[Totalt lagervärde ink moms]]-Tabell2[[#This Row],[Varav bokat ink moms]]</f>
        <v>849.63</v>
      </c>
      <c r="L4013" s="2">
        <f>Tabell2[[#This Row],[Antal]]*Tabell2[[#This Row],[Inpris ex moms]]</f>
        <v>679.70400000000006</v>
      </c>
      <c r="M4013" s="2">
        <f>MIN(Tabell2[[#This Row],[Bokat]]*Tabell2[[#This Row],[Inpris ex moms]],Tabell2[[#This Row],[Totalt lagervärde ex moms]])</f>
        <v>0</v>
      </c>
      <c r="N4013" s="2">
        <f>Tabell2[[#This Row],[Totalt lagervärde ex moms]]-Tabell2[[#This Row],[Varav bokat ex moms]]</f>
        <v>679.70400000000006</v>
      </c>
    </row>
    <row r="4014" spans="1:14" x14ac:dyDescent="0.2">
      <c r="A4014" t="s">
        <v>9411</v>
      </c>
      <c r="B4014" t="s">
        <v>9412</v>
      </c>
      <c r="C4014" s="2">
        <v>579</v>
      </c>
      <c r="D4014" s="2">
        <v>405</v>
      </c>
      <c r="E4014" s="2">
        <v>335.77</v>
      </c>
      <c r="F4014" s="2">
        <v>268.61599999999999</v>
      </c>
      <c r="G4014">
        <v>2</v>
      </c>
      <c r="H4014">
        <v>0</v>
      </c>
      <c r="I4014" s="2">
        <f>Tabell2[[#This Row],[Inköpspris (SEK)]]*Tabell2[[#This Row],[Antal]]</f>
        <v>671.54</v>
      </c>
      <c r="J4014" s="2">
        <f>MIN(Tabell2[[#This Row],[Bokat]]*Tabell2[[#This Row],[Inköpspris (SEK)]],Tabell2[[#This Row],[Totalt lagervärde ink moms]])</f>
        <v>0</v>
      </c>
      <c r="K4014" s="2">
        <f>Tabell2[[#This Row],[Totalt lagervärde ink moms]]-Tabell2[[#This Row],[Varav bokat ink moms]]</f>
        <v>671.54</v>
      </c>
      <c r="L4014" s="2">
        <f>Tabell2[[#This Row],[Antal]]*Tabell2[[#This Row],[Inpris ex moms]]</f>
        <v>537.23199999999997</v>
      </c>
      <c r="M4014" s="2">
        <f>MIN(Tabell2[[#This Row],[Bokat]]*Tabell2[[#This Row],[Inpris ex moms]],Tabell2[[#This Row],[Totalt lagervärde ex moms]])</f>
        <v>0</v>
      </c>
      <c r="N4014" s="2">
        <f>Tabell2[[#This Row],[Totalt lagervärde ex moms]]-Tabell2[[#This Row],[Varav bokat ex moms]]</f>
        <v>537.23199999999997</v>
      </c>
    </row>
    <row r="4015" spans="1:14" x14ac:dyDescent="0.2">
      <c r="A4015" t="s">
        <v>1060</v>
      </c>
      <c r="B4015" t="s">
        <v>1061</v>
      </c>
      <c r="C4015" s="2">
        <v>169</v>
      </c>
      <c r="E4015" s="2">
        <v>98</v>
      </c>
      <c r="F4015" s="2">
        <v>78.400000000000006</v>
      </c>
      <c r="G4015">
        <v>1</v>
      </c>
      <c r="H4015">
        <v>2</v>
      </c>
      <c r="I4015" s="2">
        <f>Tabell2[[#This Row],[Inköpspris (SEK)]]*Tabell2[[#This Row],[Antal]]</f>
        <v>98</v>
      </c>
      <c r="J4015" s="2">
        <f>MIN(Tabell2[[#This Row],[Bokat]]*Tabell2[[#This Row],[Inköpspris (SEK)]],Tabell2[[#This Row],[Totalt lagervärde ink moms]])</f>
        <v>98</v>
      </c>
      <c r="K4015" s="2">
        <f>Tabell2[[#This Row],[Totalt lagervärde ink moms]]-Tabell2[[#This Row],[Varav bokat ink moms]]</f>
        <v>0</v>
      </c>
      <c r="L4015" s="2">
        <f>Tabell2[[#This Row],[Antal]]*Tabell2[[#This Row],[Inpris ex moms]]</f>
        <v>78.400000000000006</v>
      </c>
      <c r="M4015" s="2">
        <f>MIN(Tabell2[[#This Row],[Bokat]]*Tabell2[[#This Row],[Inpris ex moms]],Tabell2[[#This Row],[Totalt lagervärde ex moms]])</f>
        <v>78.400000000000006</v>
      </c>
      <c r="N4015" s="2">
        <f>Tabell2[[#This Row],[Totalt lagervärde ex moms]]-Tabell2[[#This Row],[Varav bokat ex moms]]</f>
        <v>0</v>
      </c>
    </row>
    <row r="4016" spans="1:14" x14ac:dyDescent="0.2">
      <c r="A4016" t="s">
        <v>5156</v>
      </c>
      <c r="B4016" t="s">
        <v>5157</v>
      </c>
      <c r="C4016" s="2">
        <v>169</v>
      </c>
      <c r="D4016" s="2">
        <v>101</v>
      </c>
      <c r="E4016" s="2">
        <v>98</v>
      </c>
      <c r="F4016" s="2">
        <v>78.400000000000006</v>
      </c>
      <c r="G4016">
        <v>3</v>
      </c>
      <c r="H4016">
        <v>0</v>
      </c>
      <c r="I4016" s="2">
        <f>Tabell2[[#This Row],[Inköpspris (SEK)]]*Tabell2[[#This Row],[Antal]]</f>
        <v>294</v>
      </c>
      <c r="J4016" s="2">
        <f>MIN(Tabell2[[#This Row],[Bokat]]*Tabell2[[#This Row],[Inköpspris (SEK)]],Tabell2[[#This Row],[Totalt lagervärde ink moms]])</f>
        <v>0</v>
      </c>
      <c r="K4016" s="2">
        <f>Tabell2[[#This Row],[Totalt lagervärde ink moms]]-Tabell2[[#This Row],[Varav bokat ink moms]]</f>
        <v>294</v>
      </c>
      <c r="L4016" s="2">
        <f>Tabell2[[#This Row],[Antal]]*Tabell2[[#This Row],[Inpris ex moms]]</f>
        <v>235.20000000000002</v>
      </c>
      <c r="M4016" s="2">
        <f>MIN(Tabell2[[#This Row],[Bokat]]*Tabell2[[#This Row],[Inpris ex moms]],Tabell2[[#This Row],[Totalt lagervärde ex moms]])</f>
        <v>0</v>
      </c>
      <c r="N4016" s="2">
        <f>Tabell2[[#This Row],[Totalt lagervärde ex moms]]-Tabell2[[#This Row],[Varav bokat ex moms]]</f>
        <v>235.20000000000002</v>
      </c>
    </row>
    <row r="4017" spans="1:14" x14ac:dyDescent="0.2">
      <c r="A4017" t="s">
        <v>4848</v>
      </c>
      <c r="B4017" t="s">
        <v>4849</v>
      </c>
      <c r="C4017" s="2">
        <v>129</v>
      </c>
      <c r="D4017" s="2">
        <v>90</v>
      </c>
      <c r="E4017" s="2">
        <v>74.8</v>
      </c>
      <c r="F4017" s="2">
        <v>59.84</v>
      </c>
      <c r="G4017">
        <v>1</v>
      </c>
      <c r="H4017">
        <v>1</v>
      </c>
      <c r="I4017" s="2">
        <f>Tabell2[[#This Row],[Inköpspris (SEK)]]*Tabell2[[#This Row],[Antal]]</f>
        <v>74.8</v>
      </c>
      <c r="J4017" s="2">
        <f>MIN(Tabell2[[#This Row],[Bokat]]*Tabell2[[#This Row],[Inköpspris (SEK)]],Tabell2[[#This Row],[Totalt lagervärde ink moms]])</f>
        <v>74.8</v>
      </c>
      <c r="K4017" s="2">
        <f>Tabell2[[#This Row],[Totalt lagervärde ink moms]]-Tabell2[[#This Row],[Varav bokat ink moms]]</f>
        <v>0</v>
      </c>
      <c r="L4017" s="2">
        <f>Tabell2[[#This Row],[Antal]]*Tabell2[[#This Row],[Inpris ex moms]]</f>
        <v>59.84</v>
      </c>
      <c r="M4017" s="2">
        <f>MIN(Tabell2[[#This Row],[Bokat]]*Tabell2[[#This Row],[Inpris ex moms]],Tabell2[[#This Row],[Totalt lagervärde ex moms]])</f>
        <v>59.84</v>
      </c>
      <c r="N4017" s="2">
        <f>Tabell2[[#This Row],[Totalt lagervärde ex moms]]-Tabell2[[#This Row],[Varav bokat ex moms]]</f>
        <v>0</v>
      </c>
    </row>
    <row r="4018" spans="1:14" x14ac:dyDescent="0.2">
      <c r="A4018" t="s">
        <v>183</v>
      </c>
      <c r="B4018" t="s">
        <v>184</v>
      </c>
      <c r="C4018" s="2">
        <v>369</v>
      </c>
      <c r="D4018" s="2">
        <v>258</v>
      </c>
      <c r="E4018" s="2">
        <v>213.95</v>
      </c>
      <c r="F4018" s="2">
        <v>171.16</v>
      </c>
      <c r="G4018">
        <v>2</v>
      </c>
      <c r="H4018">
        <v>0</v>
      </c>
      <c r="I4018" s="2">
        <f>Tabell2[[#This Row],[Inköpspris (SEK)]]*Tabell2[[#This Row],[Antal]]</f>
        <v>427.9</v>
      </c>
      <c r="J4018" s="2">
        <f>MIN(Tabell2[[#This Row],[Bokat]]*Tabell2[[#This Row],[Inköpspris (SEK)]],Tabell2[[#This Row],[Totalt lagervärde ink moms]])</f>
        <v>0</v>
      </c>
      <c r="K4018" s="2">
        <f>Tabell2[[#This Row],[Totalt lagervärde ink moms]]-Tabell2[[#This Row],[Varav bokat ink moms]]</f>
        <v>427.9</v>
      </c>
      <c r="L4018" s="2">
        <f>Tabell2[[#This Row],[Antal]]*Tabell2[[#This Row],[Inpris ex moms]]</f>
        <v>342.32</v>
      </c>
      <c r="M4018" s="2">
        <f>MIN(Tabell2[[#This Row],[Bokat]]*Tabell2[[#This Row],[Inpris ex moms]],Tabell2[[#This Row],[Totalt lagervärde ex moms]])</f>
        <v>0</v>
      </c>
      <c r="N4018" s="2">
        <f>Tabell2[[#This Row],[Totalt lagervärde ex moms]]-Tabell2[[#This Row],[Varav bokat ex moms]]</f>
        <v>342.32</v>
      </c>
    </row>
    <row r="4019" spans="1:14" x14ac:dyDescent="0.2">
      <c r="A4019" t="s">
        <v>185</v>
      </c>
      <c r="B4019" t="s">
        <v>186</v>
      </c>
      <c r="C4019" s="2">
        <v>369</v>
      </c>
      <c r="D4019" s="2">
        <v>258</v>
      </c>
      <c r="E4019" s="2">
        <v>213.95</v>
      </c>
      <c r="F4019" s="2">
        <v>171.16</v>
      </c>
      <c r="G4019">
        <v>1</v>
      </c>
      <c r="H4019">
        <v>0</v>
      </c>
      <c r="I4019" s="2">
        <f>Tabell2[[#This Row],[Inköpspris (SEK)]]*Tabell2[[#This Row],[Antal]]</f>
        <v>213.95</v>
      </c>
      <c r="J4019" s="2">
        <f>MIN(Tabell2[[#This Row],[Bokat]]*Tabell2[[#This Row],[Inköpspris (SEK)]],Tabell2[[#This Row],[Totalt lagervärde ink moms]])</f>
        <v>0</v>
      </c>
      <c r="K4019" s="2">
        <f>Tabell2[[#This Row],[Totalt lagervärde ink moms]]-Tabell2[[#This Row],[Varav bokat ink moms]]</f>
        <v>213.95</v>
      </c>
      <c r="L4019" s="2">
        <f>Tabell2[[#This Row],[Antal]]*Tabell2[[#This Row],[Inpris ex moms]]</f>
        <v>171.16</v>
      </c>
      <c r="M4019" s="2">
        <f>MIN(Tabell2[[#This Row],[Bokat]]*Tabell2[[#This Row],[Inpris ex moms]],Tabell2[[#This Row],[Totalt lagervärde ex moms]])</f>
        <v>0</v>
      </c>
      <c r="N4019" s="2">
        <f>Tabell2[[#This Row],[Totalt lagervärde ex moms]]-Tabell2[[#This Row],[Varav bokat ex moms]]</f>
        <v>171.16</v>
      </c>
    </row>
    <row r="4020" spans="1:14" x14ac:dyDescent="0.2">
      <c r="A4020" t="s">
        <v>187</v>
      </c>
      <c r="B4020" t="s">
        <v>188</v>
      </c>
      <c r="C4020" s="2">
        <v>369</v>
      </c>
      <c r="D4020" s="2">
        <v>258</v>
      </c>
      <c r="E4020" s="2">
        <v>213.95</v>
      </c>
      <c r="F4020" s="2">
        <v>171.16</v>
      </c>
      <c r="G4020">
        <v>1</v>
      </c>
      <c r="H4020">
        <v>0</v>
      </c>
      <c r="I4020" s="2">
        <f>Tabell2[[#This Row],[Inköpspris (SEK)]]*Tabell2[[#This Row],[Antal]]</f>
        <v>213.95</v>
      </c>
      <c r="J4020" s="2">
        <f>MIN(Tabell2[[#This Row],[Bokat]]*Tabell2[[#This Row],[Inköpspris (SEK)]],Tabell2[[#This Row],[Totalt lagervärde ink moms]])</f>
        <v>0</v>
      </c>
      <c r="K4020" s="2">
        <f>Tabell2[[#This Row],[Totalt lagervärde ink moms]]-Tabell2[[#This Row],[Varav bokat ink moms]]</f>
        <v>213.95</v>
      </c>
      <c r="L4020" s="2">
        <f>Tabell2[[#This Row],[Antal]]*Tabell2[[#This Row],[Inpris ex moms]]</f>
        <v>171.16</v>
      </c>
      <c r="M4020" s="2">
        <f>MIN(Tabell2[[#This Row],[Bokat]]*Tabell2[[#This Row],[Inpris ex moms]],Tabell2[[#This Row],[Totalt lagervärde ex moms]])</f>
        <v>0</v>
      </c>
      <c r="N4020" s="2">
        <f>Tabell2[[#This Row],[Totalt lagervärde ex moms]]-Tabell2[[#This Row],[Varav bokat ex moms]]</f>
        <v>171.16</v>
      </c>
    </row>
    <row r="4021" spans="1:14" x14ac:dyDescent="0.2">
      <c r="A4021" t="s">
        <v>189</v>
      </c>
      <c r="B4021" t="s">
        <v>190</v>
      </c>
      <c r="C4021" s="2">
        <v>369</v>
      </c>
      <c r="D4021" s="2">
        <v>258</v>
      </c>
      <c r="E4021" s="2">
        <v>213.95</v>
      </c>
      <c r="F4021" s="2">
        <v>171.16</v>
      </c>
      <c r="G4021">
        <v>1</v>
      </c>
      <c r="H4021">
        <v>0</v>
      </c>
      <c r="I4021" s="2">
        <f>Tabell2[[#This Row],[Inköpspris (SEK)]]*Tabell2[[#This Row],[Antal]]</f>
        <v>213.95</v>
      </c>
      <c r="J4021" s="2">
        <f>MIN(Tabell2[[#This Row],[Bokat]]*Tabell2[[#This Row],[Inköpspris (SEK)]],Tabell2[[#This Row],[Totalt lagervärde ink moms]])</f>
        <v>0</v>
      </c>
      <c r="K4021" s="2">
        <f>Tabell2[[#This Row],[Totalt lagervärde ink moms]]-Tabell2[[#This Row],[Varav bokat ink moms]]</f>
        <v>213.95</v>
      </c>
      <c r="L4021" s="2">
        <f>Tabell2[[#This Row],[Antal]]*Tabell2[[#This Row],[Inpris ex moms]]</f>
        <v>171.16</v>
      </c>
      <c r="M4021" s="2">
        <f>MIN(Tabell2[[#This Row],[Bokat]]*Tabell2[[#This Row],[Inpris ex moms]],Tabell2[[#This Row],[Totalt lagervärde ex moms]])</f>
        <v>0</v>
      </c>
      <c r="N4021" s="2">
        <f>Tabell2[[#This Row],[Totalt lagervärde ex moms]]-Tabell2[[#This Row],[Varav bokat ex moms]]</f>
        <v>171.16</v>
      </c>
    </row>
    <row r="4022" spans="1:14" x14ac:dyDescent="0.2">
      <c r="A4022" t="s">
        <v>14711</v>
      </c>
      <c r="B4022" t="s">
        <v>14712</v>
      </c>
      <c r="C4022" s="2">
        <v>2199</v>
      </c>
      <c r="D4022" s="2">
        <v>1319</v>
      </c>
      <c r="E4022" s="2">
        <v>1275</v>
      </c>
      <c r="F4022" s="2">
        <v>1020</v>
      </c>
      <c r="G4022">
        <v>1</v>
      </c>
      <c r="H4022">
        <v>0</v>
      </c>
      <c r="I4022" s="2">
        <f>Tabell2[[#This Row],[Inköpspris (SEK)]]*Tabell2[[#This Row],[Antal]]</f>
        <v>1275</v>
      </c>
      <c r="J4022" s="2">
        <f>MIN(Tabell2[[#This Row],[Bokat]]*Tabell2[[#This Row],[Inköpspris (SEK)]],Tabell2[[#This Row],[Totalt lagervärde ink moms]])</f>
        <v>0</v>
      </c>
      <c r="K4022" s="2">
        <f>Tabell2[[#This Row],[Totalt lagervärde ink moms]]-Tabell2[[#This Row],[Varav bokat ink moms]]</f>
        <v>1275</v>
      </c>
      <c r="L4022" s="2">
        <f>Tabell2[[#This Row],[Antal]]*Tabell2[[#This Row],[Inpris ex moms]]</f>
        <v>1020</v>
      </c>
      <c r="M4022" s="2">
        <f>MIN(Tabell2[[#This Row],[Bokat]]*Tabell2[[#This Row],[Inpris ex moms]],Tabell2[[#This Row],[Totalt lagervärde ex moms]])</f>
        <v>0</v>
      </c>
      <c r="N4022" s="2">
        <f>Tabell2[[#This Row],[Totalt lagervärde ex moms]]-Tabell2[[#This Row],[Varav bokat ex moms]]</f>
        <v>1020</v>
      </c>
    </row>
    <row r="4023" spans="1:14" x14ac:dyDescent="0.2">
      <c r="A4023" t="s">
        <v>2577</v>
      </c>
      <c r="B4023" t="s">
        <v>2578</v>
      </c>
      <c r="C4023" s="2">
        <v>235</v>
      </c>
      <c r="D4023" s="2">
        <v>141</v>
      </c>
      <c r="E4023" s="2">
        <v>136.25</v>
      </c>
      <c r="F4023" s="2">
        <v>109</v>
      </c>
      <c r="G4023">
        <v>2</v>
      </c>
      <c r="H4023">
        <v>0</v>
      </c>
      <c r="I4023" s="2">
        <f>Tabell2[[#This Row],[Inköpspris (SEK)]]*Tabell2[[#This Row],[Antal]]</f>
        <v>272.5</v>
      </c>
      <c r="J4023" s="2">
        <f>MIN(Tabell2[[#This Row],[Bokat]]*Tabell2[[#This Row],[Inköpspris (SEK)]],Tabell2[[#This Row],[Totalt lagervärde ink moms]])</f>
        <v>0</v>
      </c>
      <c r="K4023" s="2">
        <f>Tabell2[[#This Row],[Totalt lagervärde ink moms]]-Tabell2[[#This Row],[Varav bokat ink moms]]</f>
        <v>272.5</v>
      </c>
      <c r="L4023" s="2">
        <f>Tabell2[[#This Row],[Antal]]*Tabell2[[#This Row],[Inpris ex moms]]</f>
        <v>218</v>
      </c>
      <c r="M4023" s="2">
        <f>MIN(Tabell2[[#This Row],[Bokat]]*Tabell2[[#This Row],[Inpris ex moms]],Tabell2[[#This Row],[Totalt lagervärde ex moms]])</f>
        <v>0</v>
      </c>
      <c r="N4023" s="2">
        <f>Tabell2[[#This Row],[Totalt lagervärde ex moms]]-Tabell2[[#This Row],[Varav bokat ex moms]]</f>
        <v>218</v>
      </c>
    </row>
    <row r="4024" spans="1:14" x14ac:dyDescent="0.2">
      <c r="A4024" t="s">
        <v>2579</v>
      </c>
      <c r="B4024" t="s">
        <v>2580</v>
      </c>
      <c r="C4024" s="2">
        <v>235</v>
      </c>
      <c r="D4024" s="2">
        <v>164</v>
      </c>
      <c r="E4024" s="2">
        <v>136.25</v>
      </c>
      <c r="F4024" s="2">
        <v>109</v>
      </c>
      <c r="G4024">
        <v>6</v>
      </c>
      <c r="H4024">
        <v>0</v>
      </c>
      <c r="I4024" s="2">
        <f>Tabell2[[#This Row],[Inköpspris (SEK)]]*Tabell2[[#This Row],[Antal]]</f>
        <v>817.5</v>
      </c>
      <c r="J4024" s="2">
        <f>MIN(Tabell2[[#This Row],[Bokat]]*Tabell2[[#This Row],[Inköpspris (SEK)]],Tabell2[[#This Row],[Totalt lagervärde ink moms]])</f>
        <v>0</v>
      </c>
      <c r="K4024" s="2">
        <f>Tabell2[[#This Row],[Totalt lagervärde ink moms]]-Tabell2[[#This Row],[Varav bokat ink moms]]</f>
        <v>817.5</v>
      </c>
      <c r="L4024" s="2">
        <f>Tabell2[[#This Row],[Antal]]*Tabell2[[#This Row],[Inpris ex moms]]</f>
        <v>654</v>
      </c>
      <c r="M4024" s="2">
        <f>MIN(Tabell2[[#This Row],[Bokat]]*Tabell2[[#This Row],[Inpris ex moms]],Tabell2[[#This Row],[Totalt lagervärde ex moms]])</f>
        <v>0</v>
      </c>
      <c r="N4024" s="2">
        <f>Tabell2[[#This Row],[Totalt lagervärde ex moms]]-Tabell2[[#This Row],[Varav bokat ex moms]]</f>
        <v>654</v>
      </c>
    </row>
    <row r="4025" spans="1:14" x14ac:dyDescent="0.2">
      <c r="A4025" t="s">
        <v>2581</v>
      </c>
      <c r="B4025" t="s">
        <v>2582</v>
      </c>
      <c r="C4025" s="2">
        <v>235</v>
      </c>
      <c r="D4025" s="2">
        <v>141</v>
      </c>
      <c r="E4025" s="2">
        <v>136.25</v>
      </c>
      <c r="F4025" s="2">
        <v>109</v>
      </c>
      <c r="G4025">
        <v>2</v>
      </c>
      <c r="H4025">
        <v>0</v>
      </c>
      <c r="I4025" s="2">
        <f>Tabell2[[#This Row],[Inköpspris (SEK)]]*Tabell2[[#This Row],[Antal]]</f>
        <v>272.5</v>
      </c>
      <c r="J4025" s="2">
        <f>MIN(Tabell2[[#This Row],[Bokat]]*Tabell2[[#This Row],[Inköpspris (SEK)]],Tabell2[[#This Row],[Totalt lagervärde ink moms]])</f>
        <v>0</v>
      </c>
      <c r="K4025" s="2">
        <f>Tabell2[[#This Row],[Totalt lagervärde ink moms]]-Tabell2[[#This Row],[Varav bokat ink moms]]</f>
        <v>272.5</v>
      </c>
      <c r="L4025" s="2">
        <f>Tabell2[[#This Row],[Antal]]*Tabell2[[#This Row],[Inpris ex moms]]</f>
        <v>218</v>
      </c>
      <c r="M4025" s="2">
        <f>MIN(Tabell2[[#This Row],[Bokat]]*Tabell2[[#This Row],[Inpris ex moms]],Tabell2[[#This Row],[Totalt lagervärde ex moms]])</f>
        <v>0</v>
      </c>
      <c r="N4025" s="2">
        <f>Tabell2[[#This Row],[Totalt lagervärde ex moms]]-Tabell2[[#This Row],[Varav bokat ex moms]]</f>
        <v>218</v>
      </c>
    </row>
    <row r="4026" spans="1:14" x14ac:dyDescent="0.2">
      <c r="A4026" t="s">
        <v>2583</v>
      </c>
      <c r="B4026" t="s">
        <v>2584</v>
      </c>
      <c r="C4026" s="2">
        <v>235</v>
      </c>
      <c r="D4026" s="2">
        <v>141</v>
      </c>
      <c r="E4026" s="2">
        <v>136.25</v>
      </c>
      <c r="F4026" s="2">
        <v>109</v>
      </c>
      <c r="G4026">
        <v>2</v>
      </c>
      <c r="H4026">
        <v>0</v>
      </c>
      <c r="I4026" s="2">
        <f>Tabell2[[#This Row],[Inköpspris (SEK)]]*Tabell2[[#This Row],[Antal]]</f>
        <v>272.5</v>
      </c>
      <c r="J4026" s="2">
        <f>MIN(Tabell2[[#This Row],[Bokat]]*Tabell2[[#This Row],[Inköpspris (SEK)]],Tabell2[[#This Row],[Totalt lagervärde ink moms]])</f>
        <v>0</v>
      </c>
      <c r="K4026" s="2">
        <f>Tabell2[[#This Row],[Totalt lagervärde ink moms]]-Tabell2[[#This Row],[Varav bokat ink moms]]</f>
        <v>272.5</v>
      </c>
      <c r="L4026" s="2">
        <f>Tabell2[[#This Row],[Antal]]*Tabell2[[#This Row],[Inpris ex moms]]</f>
        <v>218</v>
      </c>
      <c r="M4026" s="2">
        <f>MIN(Tabell2[[#This Row],[Bokat]]*Tabell2[[#This Row],[Inpris ex moms]],Tabell2[[#This Row],[Totalt lagervärde ex moms]])</f>
        <v>0</v>
      </c>
      <c r="N4026" s="2">
        <f>Tabell2[[#This Row],[Totalt lagervärde ex moms]]-Tabell2[[#This Row],[Varav bokat ex moms]]</f>
        <v>218</v>
      </c>
    </row>
    <row r="4027" spans="1:14" x14ac:dyDescent="0.2">
      <c r="A4027" t="s">
        <v>5391</v>
      </c>
      <c r="B4027" t="s">
        <v>5392</v>
      </c>
      <c r="C4027" s="2">
        <v>69</v>
      </c>
      <c r="D4027" s="2">
        <v>48</v>
      </c>
      <c r="E4027" s="2">
        <v>40</v>
      </c>
      <c r="F4027" s="2">
        <v>32</v>
      </c>
      <c r="G4027">
        <v>3</v>
      </c>
      <c r="H4027">
        <v>0</v>
      </c>
      <c r="I4027" s="2">
        <f>Tabell2[[#This Row],[Inköpspris (SEK)]]*Tabell2[[#This Row],[Antal]]</f>
        <v>120</v>
      </c>
      <c r="J4027" s="2">
        <f>MIN(Tabell2[[#This Row],[Bokat]]*Tabell2[[#This Row],[Inköpspris (SEK)]],Tabell2[[#This Row],[Totalt lagervärde ink moms]])</f>
        <v>0</v>
      </c>
      <c r="K4027" s="2">
        <f>Tabell2[[#This Row],[Totalt lagervärde ink moms]]-Tabell2[[#This Row],[Varav bokat ink moms]]</f>
        <v>120</v>
      </c>
      <c r="L4027" s="2">
        <f>Tabell2[[#This Row],[Antal]]*Tabell2[[#This Row],[Inpris ex moms]]</f>
        <v>96</v>
      </c>
      <c r="M4027" s="2">
        <f>MIN(Tabell2[[#This Row],[Bokat]]*Tabell2[[#This Row],[Inpris ex moms]],Tabell2[[#This Row],[Totalt lagervärde ex moms]])</f>
        <v>0</v>
      </c>
      <c r="N4027" s="2">
        <f>Tabell2[[#This Row],[Totalt lagervärde ex moms]]-Tabell2[[#This Row],[Varav bokat ex moms]]</f>
        <v>96</v>
      </c>
    </row>
    <row r="4028" spans="1:14" x14ac:dyDescent="0.2">
      <c r="A4028" t="s">
        <v>7736</v>
      </c>
      <c r="B4028" t="s">
        <v>7737</v>
      </c>
      <c r="C4028" s="2">
        <v>69</v>
      </c>
      <c r="E4028" s="2">
        <v>40</v>
      </c>
      <c r="F4028" s="2">
        <v>32</v>
      </c>
      <c r="G4028">
        <v>2</v>
      </c>
      <c r="H4028">
        <v>2</v>
      </c>
      <c r="I4028" s="2">
        <f>Tabell2[[#This Row],[Inköpspris (SEK)]]*Tabell2[[#This Row],[Antal]]</f>
        <v>80</v>
      </c>
      <c r="J4028" s="2">
        <f>MIN(Tabell2[[#This Row],[Bokat]]*Tabell2[[#This Row],[Inköpspris (SEK)]],Tabell2[[#This Row],[Totalt lagervärde ink moms]])</f>
        <v>80</v>
      </c>
      <c r="K4028" s="2">
        <f>Tabell2[[#This Row],[Totalt lagervärde ink moms]]-Tabell2[[#This Row],[Varav bokat ink moms]]</f>
        <v>0</v>
      </c>
      <c r="L4028" s="2">
        <f>Tabell2[[#This Row],[Antal]]*Tabell2[[#This Row],[Inpris ex moms]]</f>
        <v>64</v>
      </c>
      <c r="M4028" s="2">
        <f>MIN(Tabell2[[#This Row],[Bokat]]*Tabell2[[#This Row],[Inpris ex moms]],Tabell2[[#This Row],[Totalt lagervärde ex moms]])</f>
        <v>64</v>
      </c>
      <c r="N4028" s="2">
        <f>Tabell2[[#This Row],[Totalt lagervärde ex moms]]-Tabell2[[#This Row],[Varav bokat ex moms]]</f>
        <v>0</v>
      </c>
    </row>
    <row r="4029" spans="1:14" x14ac:dyDescent="0.2">
      <c r="A4029" t="s">
        <v>7738</v>
      </c>
      <c r="B4029" t="s">
        <v>7739</v>
      </c>
      <c r="C4029" s="2">
        <v>69</v>
      </c>
      <c r="D4029" s="2">
        <v>48</v>
      </c>
      <c r="E4029" s="2">
        <v>40</v>
      </c>
      <c r="F4029" s="2">
        <v>32</v>
      </c>
      <c r="G4029">
        <v>3</v>
      </c>
      <c r="H4029">
        <v>1</v>
      </c>
      <c r="I4029" s="2">
        <f>Tabell2[[#This Row],[Inköpspris (SEK)]]*Tabell2[[#This Row],[Antal]]</f>
        <v>120</v>
      </c>
      <c r="J4029" s="2">
        <f>MIN(Tabell2[[#This Row],[Bokat]]*Tabell2[[#This Row],[Inköpspris (SEK)]],Tabell2[[#This Row],[Totalt lagervärde ink moms]])</f>
        <v>40</v>
      </c>
      <c r="K4029" s="2">
        <f>Tabell2[[#This Row],[Totalt lagervärde ink moms]]-Tabell2[[#This Row],[Varav bokat ink moms]]</f>
        <v>80</v>
      </c>
      <c r="L4029" s="2">
        <f>Tabell2[[#This Row],[Antal]]*Tabell2[[#This Row],[Inpris ex moms]]</f>
        <v>96</v>
      </c>
      <c r="M4029" s="2">
        <f>MIN(Tabell2[[#This Row],[Bokat]]*Tabell2[[#This Row],[Inpris ex moms]],Tabell2[[#This Row],[Totalt lagervärde ex moms]])</f>
        <v>32</v>
      </c>
      <c r="N4029" s="2">
        <f>Tabell2[[#This Row],[Totalt lagervärde ex moms]]-Tabell2[[#This Row],[Varav bokat ex moms]]</f>
        <v>64</v>
      </c>
    </row>
    <row r="4030" spans="1:14" x14ac:dyDescent="0.2">
      <c r="A4030" t="s">
        <v>10232</v>
      </c>
      <c r="B4030" t="s">
        <v>10233</v>
      </c>
      <c r="C4030" s="2">
        <v>69</v>
      </c>
      <c r="D4030" s="2">
        <v>48</v>
      </c>
      <c r="E4030" s="2">
        <v>40</v>
      </c>
      <c r="F4030" s="2">
        <v>32</v>
      </c>
      <c r="G4030">
        <v>2</v>
      </c>
      <c r="H4030">
        <v>0</v>
      </c>
      <c r="I4030" s="2">
        <f>Tabell2[[#This Row],[Inköpspris (SEK)]]*Tabell2[[#This Row],[Antal]]</f>
        <v>80</v>
      </c>
      <c r="J4030" s="2">
        <f>MIN(Tabell2[[#This Row],[Bokat]]*Tabell2[[#This Row],[Inköpspris (SEK)]],Tabell2[[#This Row],[Totalt lagervärde ink moms]])</f>
        <v>0</v>
      </c>
      <c r="K4030" s="2">
        <f>Tabell2[[#This Row],[Totalt lagervärde ink moms]]-Tabell2[[#This Row],[Varav bokat ink moms]]</f>
        <v>80</v>
      </c>
      <c r="L4030" s="2">
        <f>Tabell2[[#This Row],[Antal]]*Tabell2[[#This Row],[Inpris ex moms]]</f>
        <v>64</v>
      </c>
      <c r="M4030" s="2">
        <f>MIN(Tabell2[[#This Row],[Bokat]]*Tabell2[[#This Row],[Inpris ex moms]],Tabell2[[#This Row],[Totalt lagervärde ex moms]])</f>
        <v>0</v>
      </c>
      <c r="N4030" s="2">
        <f>Tabell2[[#This Row],[Totalt lagervärde ex moms]]-Tabell2[[#This Row],[Varav bokat ex moms]]</f>
        <v>64</v>
      </c>
    </row>
    <row r="4031" spans="1:14" x14ac:dyDescent="0.2">
      <c r="A4031" t="s">
        <v>10234</v>
      </c>
      <c r="B4031" t="s">
        <v>10235</v>
      </c>
      <c r="C4031" s="2">
        <v>69</v>
      </c>
      <c r="D4031" s="2">
        <v>48</v>
      </c>
      <c r="E4031" s="2">
        <v>40</v>
      </c>
      <c r="F4031" s="2">
        <v>32</v>
      </c>
      <c r="G4031">
        <v>2</v>
      </c>
      <c r="H4031">
        <v>0</v>
      </c>
      <c r="I4031" s="2">
        <f>Tabell2[[#This Row],[Inköpspris (SEK)]]*Tabell2[[#This Row],[Antal]]</f>
        <v>80</v>
      </c>
      <c r="J4031" s="2">
        <f>MIN(Tabell2[[#This Row],[Bokat]]*Tabell2[[#This Row],[Inköpspris (SEK)]],Tabell2[[#This Row],[Totalt lagervärde ink moms]])</f>
        <v>0</v>
      </c>
      <c r="K4031" s="2">
        <f>Tabell2[[#This Row],[Totalt lagervärde ink moms]]-Tabell2[[#This Row],[Varav bokat ink moms]]</f>
        <v>80</v>
      </c>
      <c r="L4031" s="2">
        <f>Tabell2[[#This Row],[Antal]]*Tabell2[[#This Row],[Inpris ex moms]]</f>
        <v>64</v>
      </c>
      <c r="M4031" s="2">
        <f>MIN(Tabell2[[#This Row],[Bokat]]*Tabell2[[#This Row],[Inpris ex moms]],Tabell2[[#This Row],[Totalt lagervärde ex moms]])</f>
        <v>0</v>
      </c>
      <c r="N4031" s="2">
        <f>Tabell2[[#This Row],[Totalt lagervärde ex moms]]-Tabell2[[#This Row],[Varav bokat ex moms]]</f>
        <v>64</v>
      </c>
    </row>
    <row r="4032" spans="1:14" x14ac:dyDescent="0.2">
      <c r="A4032" t="s">
        <v>10236</v>
      </c>
      <c r="B4032" t="s">
        <v>10237</v>
      </c>
      <c r="C4032" s="2">
        <v>69</v>
      </c>
      <c r="D4032" s="2">
        <v>48</v>
      </c>
      <c r="E4032" s="2">
        <v>40</v>
      </c>
      <c r="F4032" s="2">
        <v>32</v>
      </c>
      <c r="G4032">
        <v>3</v>
      </c>
      <c r="H4032">
        <v>0</v>
      </c>
      <c r="I4032" s="2">
        <f>Tabell2[[#This Row],[Inköpspris (SEK)]]*Tabell2[[#This Row],[Antal]]</f>
        <v>120</v>
      </c>
      <c r="J4032" s="2">
        <f>MIN(Tabell2[[#This Row],[Bokat]]*Tabell2[[#This Row],[Inköpspris (SEK)]],Tabell2[[#This Row],[Totalt lagervärde ink moms]])</f>
        <v>0</v>
      </c>
      <c r="K4032" s="2">
        <f>Tabell2[[#This Row],[Totalt lagervärde ink moms]]-Tabell2[[#This Row],[Varav bokat ink moms]]</f>
        <v>120</v>
      </c>
      <c r="L4032" s="2">
        <f>Tabell2[[#This Row],[Antal]]*Tabell2[[#This Row],[Inpris ex moms]]</f>
        <v>96</v>
      </c>
      <c r="M4032" s="2">
        <f>MIN(Tabell2[[#This Row],[Bokat]]*Tabell2[[#This Row],[Inpris ex moms]],Tabell2[[#This Row],[Totalt lagervärde ex moms]])</f>
        <v>0</v>
      </c>
      <c r="N4032" s="2">
        <f>Tabell2[[#This Row],[Totalt lagervärde ex moms]]-Tabell2[[#This Row],[Varav bokat ex moms]]</f>
        <v>96</v>
      </c>
    </row>
    <row r="4033" spans="1:14" x14ac:dyDescent="0.2">
      <c r="A4033" t="s">
        <v>306</v>
      </c>
      <c r="B4033" t="s">
        <v>307</v>
      </c>
      <c r="C4033" s="2">
        <v>1185</v>
      </c>
      <c r="D4033" s="2">
        <v>830</v>
      </c>
      <c r="E4033" s="2">
        <v>686.95</v>
      </c>
      <c r="F4033" s="2">
        <v>549.56000000000006</v>
      </c>
      <c r="G4033">
        <v>1</v>
      </c>
      <c r="H4033">
        <v>1</v>
      </c>
      <c r="I4033" s="2">
        <f>Tabell2[[#This Row],[Inköpspris (SEK)]]*Tabell2[[#This Row],[Antal]]</f>
        <v>686.95</v>
      </c>
      <c r="J4033" s="2">
        <f>MIN(Tabell2[[#This Row],[Bokat]]*Tabell2[[#This Row],[Inköpspris (SEK)]],Tabell2[[#This Row],[Totalt lagervärde ink moms]])</f>
        <v>686.95</v>
      </c>
      <c r="K4033" s="2">
        <f>Tabell2[[#This Row],[Totalt lagervärde ink moms]]-Tabell2[[#This Row],[Varav bokat ink moms]]</f>
        <v>0</v>
      </c>
      <c r="L4033" s="2">
        <f>Tabell2[[#This Row],[Antal]]*Tabell2[[#This Row],[Inpris ex moms]]</f>
        <v>549.56000000000006</v>
      </c>
      <c r="M4033" s="2">
        <f>MIN(Tabell2[[#This Row],[Bokat]]*Tabell2[[#This Row],[Inpris ex moms]],Tabell2[[#This Row],[Totalt lagervärde ex moms]])</f>
        <v>549.56000000000006</v>
      </c>
      <c r="N4033" s="2">
        <f>Tabell2[[#This Row],[Totalt lagervärde ex moms]]-Tabell2[[#This Row],[Varav bokat ex moms]]</f>
        <v>0</v>
      </c>
    </row>
    <row r="4034" spans="1:14" x14ac:dyDescent="0.2">
      <c r="A4034" t="s">
        <v>308</v>
      </c>
      <c r="B4034" t="s">
        <v>309</v>
      </c>
      <c r="C4034" s="2">
        <v>1185</v>
      </c>
      <c r="D4034" s="2">
        <v>830</v>
      </c>
      <c r="E4034" s="2">
        <v>686.95</v>
      </c>
      <c r="F4034" s="2">
        <v>549.56000000000006</v>
      </c>
      <c r="G4034">
        <v>1</v>
      </c>
      <c r="H4034">
        <v>0</v>
      </c>
      <c r="I4034" s="2">
        <f>Tabell2[[#This Row],[Inköpspris (SEK)]]*Tabell2[[#This Row],[Antal]]</f>
        <v>686.95</v>
      </c>
      <c r="J4034" s="2">
        <f>MIN(Tabell2[[#This Row],[Bokat]]*Tabell2[[#This Row],[Inköpspris (SEK)]],Tabell2[[#This Row],[Totalt lagervärde ink moms]])</f>
        <v>0</v>
      </c>
      <c r="K4034" s="2">
        <f>Tabell2[[#This Row],[Totalt lagervärde ink moms]]-Tabell2[[#This Row],[Varav bokat ink moms]]</f>
        <v>686.95</v>
      </c>
      <c r="L4034" s="2">
        <f>Tabell2[[#This Row],[Antal]]*Tabell2[[#This Row],[Inpris ex moms]]</f>
        <v>549.56000000000006</v>
      </c>
      <c r="M4034" s="2">
        <f>MIN(Tabell2[[#This Row],[Bokat]]*Tabell2[[#This Row],[Inpris ex moms]],Tabell2[[#This Row],[Totalt lagervärde ex moms]])</f>
        <v>0</v>
      </c>
      <c r="N4034" s="2">
        <f>Tabell2[[#This Row],[Totalt lagervärde ex moms]]-Tabell2[[#This Row],[Varav bokat ex moms]]</f>
        <v>549.56000000000006</v>
      </c>
    </row>
    <row r="4035" spans="1:14" x14ac:dyDescent="0.2">
      <c r="A4035" t="s">
        <v>9531</v>
      </c>
      <c r="B4035" t="s">
        <v>9532</v>
      </c>
      <c r="C4035" s="2">
        <v>905</v>
      </c>
      <c r="E4035" s="2">
        <v>524.62</v>
      </c>
      <c r="F4035" s="2">
        <v>419.69600000000003</v>
      </c>
      <c r="G4035">
        <v>1</v>
      </c>
      <c r="H4035">
        <v>0</v>
      </c>
      <c r="I4035" s="2">
        <f>Tabell2[[#This Row],[Inköpspris (SEK)]]*Tabell2[[#This Row],[Antal]]</f>
        <v>524.62</v>
      </c>
      <c r="J4035" s="2">
        <f>MIN(Tabell2[[#This Row],[Bokat]]*Tabell2[[#This Row],[Inköpspris (SEK)]],Tabell2[[#This Row],[Totalt lagervärde ink moms]])</f>
        <v>0</v>
      </c>
      <c r="K4035" s="2">
        <f>Tabell2[[#This Row],[Totalt lagervärde ink moms]]-Tabell2[[#This Row],[Varav bokat ink moms]]</f>
        <v>524.62</v>
      </c>
      <c r="L4035" s="2">
        <f>Tabell2[[#This Row],[Antal]]*Tabell2[[#This Row],[Inpris ex moms]]</f>
        <v>419.69600000000003</v>
      </c>
      <c r="M4035" s="2">
        <f>MIN(Tabell2[[#This Row],[Bokat]]*Tabell2[[#This Row],[Inpris ex moms]],Tabell2[[#This Row],[Totalt lagervärde ex moms]])</f>
        <v>0</v>
      </c>
      <c r="N4035" s="2">
        <f>Tabell2[[#This Row],[Totalt lagervärde ex moms]]-Tabell2[[#This Row],[Varav bokat ex moms]]</f>
        <v>419.69600000000003</v>
      </c>
    </row>
    <row r="4036" spans="1:14" x14ac:dyDescent="0.2">
      <c r="A4036" t="s">
        <v>13535</v>
      </c>
      <c r="B4036" t="s">
        <v>13536</v>
      </c>
      <c r="C4036" s="2">
        <v>295</v>
      </c>
      <c r="D4036" s="2">
        <v>177</v>
      </c>
      <c r="E4036" s="2">
        <v>171</v>
      </c>
      <c r="F4036" s="2">
        <v>136.80000000000001</v>
      </c>
      <c r="G4036">
        <v>1</v>
      </c>
      <c r="H4036">
        <v>0</v>
      </c>
      <c r="I4036" s="2">
        <f>Tabell2[[#This Row],[Inköpspris (SEK)]]*Tabell2[[#This Row],[Antal]]</f>
        <v>171</v>
      </c>
      <c r="J4036" s="2">
        <f>MIN(Tabell2[[#This Row],[Bokat]]*Tabell2[[#This Row],[Inköpspris (SEK)]],Tabell2[[#This Row],[Totalt lagervärde ink moms]])</f>
        <v>0</v>
      </c>
      <c r="K4036" s="2">
        <f>Tabell2[[#This Row],[Totalt lagervärde ink moms]]-Tabell2[[#This Row],[Varav bokat ink moms]]</f>
        <v>171</v>
      </c>
      <c r="L4036" s="2">
        <f>Tabell2[[#This Row],[Antal]]*Tabell2[[#This Row],[Inpris ex moms]]</f>
        <v>136.80000000000001</v>
      </c>
      <c r="M4036" s="2">
        <f>MIN(Tabell2[[#This Row],[Bokat]]*Tabell2[[#This Row],[Inpris ex moms]],Tabell2[[#This Row],[Totalt lagervärde ex moms]])</f>
        <v>0</v>
      </c>
      <c r="N4036" s="2">
        <f>Tabell2[[#This Row],[Totalt lagervärde ex moms]]-Tabell2[[#This Row],[Varav bokat ex moms]]</f>
        <v>136.80000000000001</v>
      </c>
    </row>
    <row r="4037" spans="1:14" x14ac:dyDescent="0.2">
      <c r="A4037" t="s">
        <v>10332</v>
      </c>
      <c r="B4037" t="s">
        <v>10333</v>
      </c>
      <c r="C4037" s="2">
        <v>675</v>
      </c>
      <c r="D4037" s="2">
        <v>472</v>
      </c>
      <c r="E4037" s="2">
        <v>391.25</v>
      </c>
      <c r="F4037" s="2">
        <v>313</v>
      </c>
      <c r="G4037">
        <v>1</v>
      </c>
      <c r="H4037">
        <v>0</v>
      </c>
      <c r="I4037" s="2">
        <f>Tabell2[[#This Row],[Inköpspris (SEK)]]*Tabell2[[#This Row],[Antal]]</f>
        <v>391.25</v>
      </c>
      <c r="J4037" s="2">
        <f>MIN(Tabell2[[#This Row],[Bokat]]*Tabell2[[#This Row],[Inköpspris (SEK)]],Tabell2[[#This Row],[Totalt lagervärde ink moms]])</f>
        <v>0</v>
      </c>
      <c r="K4037" s="2">
        <f>Tabell2[[#This Row],[Totalt lagervärde ink moms]]-Tabell2[[#This Row],[Varav bokat ink moms]]</f>
        <v>391.25</v>
      </c>
      <c r="L4037" s="2">
        <f>Tabell2[[#This Row],[Antal]]*Tabell2[[#This Row],[Inpris ex moms]]</f>
        <v>313</v>
      </c>
      <c r="M4037" s="2">
        <f>MIN(Tabell2[[#This Row],[Bokat]]*Tabell2[[#This Row],[Inpris ex moms]],Tabell2[[#This Row],[Totalt lagervärde ex moms]])</f>
        <v>0</v>
      </c>
      <c r="N4037" s="2">
        <f>Tabell2[[#This Row],[Totalt lagervärde ex moms]]-Tabell2[[#This Row],[Varav bokat ex moms]]</f>
        <v>313</v>
      </c>
    </row>
    <row r="4038" spans="1:14" x14ac:dyDescent="0.2">
      <c r="A4038" t="s">
        <v>14929</v>
      </c>
      <c r="B4038" t="s">
        <v>14930</v>
      </c>
      <c r="C4038" s="2">
        <v>679</v>
      </c>
      <c r="D4038" s="2">
        <v>475</v>
      </c>
      <c r="E4038" s="2">
        <v>393.56</v>
      </c>
      <c r="F4038" s="2">
        <v>314.84800000000001</v>
      </c>
      <c r="G4038">
        <v>3</v>
      </c>
      <c r="H4038">
        <v>0</v>
      </c>
      <c r="I4038" s="2">
        <f>Tabell2[[#This Row],[Inköpspris (SEK)]]*Tabell2[[#This Row],[Antal]]</f>
        <v>1180.68</v>
      </c>
      <c r="J4038" s="2">
        <f>MIN(Tabell2[[#This Row],[Bokat]]*Tabell2[[#This Row],[Inköpspris (SEK)]],Tabell2[[#This Row],[Totalt lagervärde ink moms]])</f>
        <v>0</v>
      </c>
      <c r="K4038" s="2">
        <f>Tabell2[[#This Row],[Totalt lagervärde ink moms]]-Tabell2[[#This Row],[Varav bokat ink moms]]</f>
        <v>1180.68</v>
      </c>
      <c r="L4038" s="2">
        <f>Tabell2[[#This Row],[Antal]]*Tabell2[[#This Row],[Inpris ex moms]]</f>
        <v>944.5440000000001</v>
      </c>
      <c r="M4038" s="2">
        <f>MIN(Tabell2[[#This Row],[Bokat]]*Tabell2[[#This Row],[Inpris ex moms]],Tabell2[[#This Row],[Totalt lagervärde ex moms]])</f>
        <v>0</v>
      </c>
      <c r="N4038" s="2">
        <f>Tabell2[[#This Row],[Totalt lagervärde ex moms]]-Tabell2[[#This Row],[Varav bokat ex moms]]</f>
        <v>944.5440000000001</v>
      </c>
    </row>
    <row r="4039" spans="1:14" x14ac:dyDescent="0.2">
      <c r="A4039" t="s">
        <v>9525</v>
      </c>
      <c r="B4039" t="s">
        <v>9526</v>
      </c>
      <c r="C4039" s="2">
        <v>905</v>
      </c>
      <c r="D4039" s="2">
        <v>634</v>
      </c>
      <c r="E4039" s="2">
        <v>524.54</v>
      </c>
      <c r="F4039" s="2">
        <v>419.63200000000001</v>
      </c>
      <c r="G4039">
        <v>3</v>
      </c>
      <c r="H4039">
        <v>0</v>
      </c>
      <c r="I4039" s="2">
        <f>Tabell2[[#This Row],[Inköpspris (SEK)]]*Tabell2[[#This Row],[Antal]]</f>
        <v>1573.62</v>
      </c>
      <c r="J4039" s="2">
        <f>MIN(Tabell2[[#This Row],[Bokat]]*Tabell2[[#This Row],[Inköpspris (SEK)]],Tabell2[[#This Row],[Totalt lagervärde ink moms]])</f>
        <v>0</v>
      </c>
      <c r="K4039" s="2">
        <f>Tabell2[[#This Row],[Totalt lagervärde ink moms]]-Tabell2[[#This Row],[Varav bokat ink moms]]</f>
        <v>1573.62</v>
      </c>
      <c r="L4039" s="2">
        <f>Tabell2[[#This Row],[Antal]]*Tabell2[[#This Row],[Inpris ex moms]]</f>
        <v>1258.896</v>
      </c>
      <c r="M4039" s="2">
        <f>MIN(Tabell2[[#This Row],[Bokat]]*Tabell2[[#This Row],[Inpris ex moms]],Tabell2[[#This Row],[Totalt lagervärde ex moms]])</f>
        <v>0</v>
      </c>
      <c r="N4039" s="2">
        <f>Tabell2[[#This Row],[Totalt lagervärde ex moms]]-Tabell2[[#This Row],[Varav bokat ex moms]]</f>
        <v>1258.896</v>
      </c>
    </row>
    <row r="4040" spans="1:14" x14ac:dyDescent="0.2">
      <c r="A4040" t="s">
        <v>18299</v>
      </c>
      <c r="B4040" t="s">
        <v>18300</v>
      </c>
      <c r="C4040" s="2">
        <v>99</v>
      </c>
      <c r="D4040" s="2">
        <v>69</v>
      </c>
      <c r="E4040" s="2">
        <v>57.38</v>
      </c>
      <c r="F4040" s="2">
        <v>45.904000000000003</v>
      </c>
      <c r="G4040">
        <v>2</v>
      </c>
      <c r="H4040">
        <v>0</v>
      </c>
      <c r="I4040" s="2">
        <f>Tabell2[[#This Row],[Inköpspris (SEK)]]*Tabell2[[#This Row],[Antal]]</f>
        <v>114.76</v>
      </c>
      <c r="J4040" s="2">
        <f>MIN(Tabell2[[#This Row],[Bokat]]*Tabell2[[#This Row],[Inköpspris (SEK)]],Tabell2[[#This Row],[Totalt lagervärde ink moms]])</f>
        <v>0</v>
      </c>
      <c r="K4040" s="2">
        <f>Tabell2[[#This Row],[Totalt lagervärde ink moms]]-Tabell2[[#This Row],[Varav bokat ink moms]]</f>
        <v>114.76</v>
      </c>
      <c r="L4040" s="2">
        <f>Tabell2[[#This Row],[Antal]]*Tabell2[[#This Row],[Inpris ex moms]]</f>
        <v>91.808000000000007</v>
      </c>
      <c r="M4040" s="2">
        <f>MIN(Tabell2[[#This Row],[Bokat]]*Tabell2[[#This Row],[Inpris ex moms]],Tabell2[[#This Row],[Totalt lagervärde ex moms]])</f>
        <v>0</v>
      </c>
      <c r="N4040" s="2">
        <f>Tabell2[[#This Row],[Totalt lagervärde ex moms]]-Tabell2[[#This Row],[Varav bokat ex moms]]</f>
        <v>91.808000000000007</v>
      </c>
    </row>
    <row r="4041" spans="1:14" x14ac:dyDescent="0.2">
      <c r="A4041" t="s">
        <v>12102</v>
      </c>
      <c r="B4041" t="s">
        <v>12103</v>
      </c>
      <c r="C4041" s="2">
        <v>909</v>
      </c>
      <c r="D4041" s="2">
        <v>545</v>
      </c>
      <c r="E4041" s="2">
        <v>526.82000000000005</v>
      </c>
      <c r="F4041" s="2">
        <v>421.45600000000007</v>
      </c>
      <c r="G4041">
        <v>1</v>
      </c>
      <c r="H4041">
        <v>0</v>
      </c>
      <c r="I4041" s="2">
        <f>Tabell2[[#This Row],[Inköpspris (SEK)]]*Tabell2[[#This Row],[Antal]]</f>
        <v>526.82000000000005</v>
      </c>
      <c r="J4041" s="2">
        <f>MIN(Tabell2[[#This Row],[Bokat]]*Tabell2[[#This Row],[Inköpspris (SEK)]],Tabell2[[#This Row],[Totalt lagervärde ink moms]])</f>
        <v>0</v>
      </c>
      <c r="K4041" s="2">
        <f>Tabell2[[#This Row],[Totalt lagervärde ink moms]]-Tabell2[[#This Row],[Varav bokat ink moms]]</f>
        <v>526.82000000000005</v>
      </c>
      <c r="L4041" s="2">
        <f>Tabell2[[#This Row],[Antal]]*Tabell2[[#This Row],[Inpris ex moms]]</f>
        <v>421.45600000000007</v>
      </c>
      <c r="M4041" s="2">
        <f>MIN(Tabell2[[#This Row],[Bokat]]*Tabell2[[#This Row],[Inpris ex moms]],Tabell2[[#This Row],[Totalt lagervärde ex moms]])</f>
        <v>0</v>
      </c>
      <c r="N4041" s="2">
        <f>Tabell2[[#This Row],[Totalt lagervärde ex moms]]-Tabell2[[#This Row],[Varav bokat ex moms]]</f>
        <v>421.45600000000007</v>
      </c>
    </row>
    <row r="4042" spans="1:14" x14ac:dyDescent="0.2">
      <c r="A4042" t="s">
        <v>406</v>
      </c>
      <c r="B4042" t="s">
        <v>407</v>
      </c>
      <c r="C4042" s="2">
        <v>2979</v>
      </c>
      <c r="D4042" s="2">
        <v>2085</v>
      </c>
      <c r="E4042" s="2">
        <v>1726.45</v>
      </c>
      <c r="F4042" s="2">
        <v>1381.1600000000003</v>
      </c>
      <c r="G4042">
        <v>1</v>
      </c>
      <c r="H4042">
        <v>0</v>
      </c>
      <c r="I4042" s="2">
        <f>Tabell2[[#This Row],[Inköpspris (SEK)]]*Tabell2[[#This Row],[Antal]]</f>
        <v>1726.45</v>
      </c>
      <c r="J4042" s="2">
        <f>MIN(Tabell2[[#This Row],[Bokat]]*Tabell2[[#This Row],[Inköpspris (SEK)]],Tabell2[[#This Row],[Totalt lagervärde ink moms]])</f>
        <v>0</v>
      </c>
      <c r="K4042" s="2">
        <f>Tabell2[[#This Row],[Totalt lagervärde ink moms]]-Tabell2[[#This Row],[Varav bokat ink moms]]</f>
        <v>1726.45</v>
      </c>
      <c r="L4042" s="2">
        <f>Tabell2[[#This Row],[Antal]]*Tabell2[[#This Row],[Inpris ex moms]]</f>
        <v>1381.1600000000003</v>
      </c>
      <c r="M4042" s="2">
        <f>MIN(Tabell2[[#This Row],[Bokat]]*Tabell2[[#This Row],[Inpris ex moms]],Tabell2[[#This Row],[Totalt lagervärde ex moms]])</f>
        <v>0</v>
      </c>
      <c r="N4042" s="2">
        <f>Tabell2[[#This Row],[Totalt lagervärde ex moms]]-Tabell2[[#This Row],[Varav bokat ex moms]]</f>
        <v>1381.1600000000003</v>
      </c>
    </row>
    <row r="4043" spans="1:14" x14ac:dyDescent="0.2">
      <c r="A4043" t="s">
        <v>408</v>
      </c>
      <c r="B4043" t="s">
        <v>409</v>
      </c>
      <c r="C4043" s="2">
        <v>2979</v>
      </c>
      <c r="D4043" s="2">
        <v>2085</v>
      </c>
      <c r="E4043" s="2">
        <v>1726.45</v>
      </c>
      <c r="F4043" s="2">
        <v>1381.1600000000003</v>
      </c>
      <c r="G4043">
        <v>2</v>
      </c>
      <c r="H4043">
        <v>0</v>
      </c>
      <c r="I4043" s="2">
        <f>Tabell2[[#This Row],[Inköpspris (SEK)]]*Tabell2[[#This Row],[Antal]]</f>
        <v>3452.9</v>
      </c>
      <c r="J4043" s="2">
        <f>MIN(Tabell2[[#This Row],[Bokat]]*Tabell2[[#This Row],[Inköpspris (SEK)]],Tabell2[[#This Row],[Totalt lagervärde ink moms]])</f>
        <v>0</v>
      </c>
      <c r="K4043" s="2">
        <f>Tabell2[[#This Row],[Totalt lagervärde ink moms]]-Tabell2[[#This Row],[Varav bokat ink moms]]</f>
        <v>3452.9</v>
      </c>
      <c r="L4043" s="2">
        <f>Tabell2[[#This Row],[Antal]]*Tabell2[[#This Row],[Inpris ex moms]]</f>
        <v>2762.3200000000006</v>
      </c>
      <c r="M4043" s="2">
        <f>MIN(Tabell2[[#This Row],[Bokat]]*Tabell2[[#This Row],[Inpris ex moms]],Tabell2[[#This Row],[Totalt lagervärde ex moms]])</f>
        <v>0</v>
      </c>
      <c r="N4043" s="2">
        <f>Tabell2[[#This Row],[Totalt lagervärde ex moms]]-Tabell2[[#This Row],[Varav bokat ex moms]]</f>
        <v>2762.3200000000006</v>
      </c>
    </row>
    <row r="4044" spans="1:14" x14ac:dyDescent="0.2">
      <c r="A4044" t="s">
        <v>410</v>
      </c>
      <c r="B4044" t="s">
        <v>411</v>
      </c>
      <c r="C4044" s="2">
        <v>2979</v>
      </c>
      <c r="D4044" s="2">
        <v>2085</v>
      </c>
      <c r="E4044" s="2">
        <v>1726.45</v>
      </c>
      <c r="F4044" s="2">
        <v>1381.1600000000003</v>
      </c>
      <c r="G4044">
        <v>1</v>
      </c>
      <c r="H4044">
        <v>0</v>
      </c>
      <c r="I4044" s="2">
        <f>Tabell2[[#This Row],[Inköpspris (SEK)]]*Tabell2[[#This Row],[Antal]]</f>
        <v>1726.45</v>
      </c>
      <c r="J4044" s="2">
        <f>MIN(Tabell2[[#This Row],[Bokat]]*Tabell2[[#This Row],[Inköpspris (SEK)]],Tabell2[[#This Row],[Totalt lagervärde ink moms]])</f>
        <v>0</v>
      </c>
      <c r="K4044" s="2">
        <f>Tabell2[[#This Row],[Totalt lagervärde ink moms]]-Tabell2[[#This Row],[Varav bokat ink moms]]</f>
        <v>1726.45</v>
      </c>
      <c r="L4044" s="2">
        <f>Tabell2[[#This Row],[Antal]]*Tabell2[[#This Row],[Inpris ex moms]]</f>
        <v>1381.1600000000003</v>
      </c>
      <c r="M4044" s="2">
        <f>MIN(Tabell2[[#This Row],[Bokat]]*Tabell2[[#This Row],[Inpris ex moms]],Tabell2[[#This Row],[Totalt lagervärde ex moms]])</f>
        <v>0</v>
      </c>
      <c r="N4044" s="2">
        <f>Tabell2[[#This Row],[Totalt lagervärde ex moms]]-Tabell2[[#This Row],[Varav bokat ex moms]]</f>
        <v>1381.1600000000003</v>
      </c>
    </row>
    <row r="4045" spans="1:14" x14ac:dyDescent="0.2">
      <c r="A4045" t="s">
        <v>5222</v>
      </c>
      <c r="B4045" t="s">
        <v>5223</v>
      </c>
      <c r="C4045" s="2">
        <v>149</v>
      </c>
      <c r="D4045" s="2">
        <v>104</v>
      </c>
      <c r="E4045" s="2">
        <v>86.35</v>
      </c>
      <c r="F4045" s="2">
        <v>69.08</v>
      </c>
      <c r="G4045">
        <v>2</v>
      </c>
      <c r="H4045">
        <v>0</v>
      </c>
      <c r="I4045" s="2">
        <f>Tabell2[[#This Row],[Inköpspris (SEK)]]*Tabell2[[#This Row],[Antal]]</f>
        <v>172.7</v>
      </c>
      <c r="J4045" s="2">
        <f>MIN(Tabell2[[#This Row],[Bokat]]*Tabell2[[#This Row],[Inköpspris (SEK)]],Tabell2[[#This Row],[Totalt lagervärde ink moms]])</f>
        <v>0</v>
      </c>
      <c r="K4045" s="2">
        <f>Tabell2[[#This Row],[Totalt lagervärde ink moms]]-Tabell2[[#This Row],[Varav bokat ink moms]]</f>
        <v>172.7</v>
      </c>
      <c r="L4045" s="2">
        <f>Tabell2[[#This Row],[Antal]]*Tabell2[[#This Row],[Inpris ex moms]]</f>
        <v>138.16</v>
      </c>
      <c r="M4045" s="2">
        <f>MIN(Tabell2[[#This Row],[Bokat]]*Tabell2[[#This Row],[Inpris ex moms]],Tabell2[[#This Row],[Totalt lagervärde ex moms]])</f>
        <v>0</v>
      </c>
      <c r="N4045" s="2">
        <f>Tabell2[[#This Row],[Totalt lagervärde ex moms]]-Tabell2[[#This Row],[Varav bokat ex moms]]</f>
        <v>138.16</v>
      </c>
    </row>
    <row r="4046" spans="1:14" x14ac:dyDescent="0.2">
      <c r="A4046" t="s">
        <v>5224</v>
      </c>
      <c r="B4046" t="s">
        <v>5225</v>
      </c>
      <c r="C4046" s="2">
        <v>149</v>
      </c>
      <c r="D4046" s="2">
        <v>104</v>
      </c>
      <c r="E4046" s="2">
        <v>86.35</v>
      </c>
      <c r="F4046" s="2">
        <v>69.08</v>
      </c>
      <c r="G4046">
        <v>2</v>
      </c>
      <c r="H4046">
        <v>0</v>
      </c>
      <c r="I4046" s="2">
        <f>Tabell2[[#This Row],[Inköpspris (SEK)]]*Tabell2[[#This Row],[Antal]]</f>
        <v>172.7</v>
      </c>
      <c r="J4046" s="2">
        <f>MIN(Tabell2[[#This Row],[Bokat]]*Tabell2[[#This Row],[Inköpspris (SEK)]],Tabell2[[#This Row],[Totalt lagervärde ink moms]])</f>
        <v>0</v>
      </c>
      <c r="K4046" s="2">
        <f>Tabell2[[#This Row],[Totalt lagervärde ink moms]]-Tabell2[[#This Row],[Varav bokat ink moms]]</f>
        <v>172.7</v>
      </c>
      <c r="L4046" s="2">
        <f>Tabell2[[#This Row],[Antal]]*Tabell2[[#This Row],[Inpris ex moms]]</f>
        <v>138.16</v>
      </c>
      <c r="M4046" s="2">
        <f>MIN(Tabell2[[#This Row],[Bokat]]*Tabell2[[#This Row],[Inpris ex moms]],Tabell2[[#This Row],[Totalt lagervärde ex moms]])</f>
        <v>0</v>
      </c>
      <c r="N4046" s="2">
        <f>Tabell2[[#This Row],[Totalt lagervärde ex moms]]-Tabell2[[#This Row],[Varav bokat ex moms]]</f>
        <v>138.16</v>
      </c>
    </row>
    <row r="4047" spans="1:14" x14ac:dyDescent="0.2">
      <c r="A4047" t="s">
        <v>5226</v>
      </c>
      <c r="B4047" t="s">
        <v>5227</v>
      </c>
      <c r="C4047" s="2">
        <v>149</v>
      </c>
      <c r="D4047" s="2">
        <v>104</v>
      </c>
      <c r="E4047" s="2">
        <v>86.35</v>
      </c>
      <c r="F4047" s="2">
        <v>69.08</v>
      </c>
      <c r="G4047">
        <v>4</v>
      </c>
      <c r="H4047">
        <v>1</v>
      </c>
      <c r="I4047" s="2">
        <f>Tabell2[[#This Row],[Inköpspris (SEK)]]*Tabell2[[#This Row],[Antal]]</f>
        <v>345.4</v>
      </c>
      <c r="J4047" s="2">
        <f>MIN(Tabell2[[#This Row],[Bokat]]*Tabell2[[#This Row],[Inköpspris (SEK)]],Tabell2[[#This Row],[Totalt lagervärde ink moms]])</f>
        <v>86.35</v>
      </c>
      <c r="K4047" s="2">
        <f>Tabell2[[#This Row],[Totalt lagervärde ink moms]]-Tabell2[[#This Row],[Varav bokat ink moms]]</f>
        <v>259.04999999999995</v>
      </c>
      <c r="L4047" s="2">
        <f>Tabell2[[#This Row],[Antal]]*Tabell2[[#This Row],[Inpris ex moms]]</f>
        <v>276.32</v>
      </c>
      <c r="M4047" s="2">
        <f>MIN(Tabell2[[#This Row],[Bokat]]*Tabell2[[#This Row],[Inpris ex moms]],Tabell2[[#This Row],[Totalt lagervärde ex moms]])</f>
        <v>69.08</v>
      </c>
      <c r="N4047" s="2">
        <f>Tabell2[[#This Row],[Totalt lagervärde ex moms]]-Tabell2[[#This Row],[Varav bokat ex moms]]</f>
        <v>207.24</v>
      </c>
    </row>
    <row r="4048" spans="1:14" x14ac:dyDescent="0.2">
      <c r="A4048" t="s">
        <v>5232</v>
      </c>
      <c r="B4048" t="s">
        <v>5233</v>
      </c>
      <c r="C4048" s="2">
        <v>149</v>
      </c>
      <c r="D4048" s="2">
        <v>104</v>
      </c>
      <c r="E4048" s="2">
        <v>86.35</v>
      </c>
      <c r="F4048" s="2">
        <v>69.08</v>
      </c>
      <c r="G4048">
        <v>6</v>
      </c>
      <c r="H4048">
        <v>0</v>
      </c>
      <c r="I4048" s="2">
        <f>Tabell2[[#This Row],[Inköpspris (SEK)]]*Tabell2[[#This Row],[Antal]]</f>
        <v>518.09999999999991</v>
      </c>
      <c r="J4048" s="2">
        <f>MIN(Tabell2[[#This Row],[Bokat]]*Tabell2[[#This Row],[Inköpspris (SEK)]],Tabell2[[#This Row],[Totalt lagervärde ink moms]])</f>
        <v>0</v>
      </c>
      <c r="K4048" s="2">
        <f>Tabell2[[#This Row],[Totalt lagervärde ink moms]]-Tabell2[[#This Row],[Varav bokat ink moms]]</f>
        <v>518.09999999999991</v>
      </c>
      <c r="L4048" s="2">
        <f>Tabell2[[#This Row],[Antal]]*Tabell2[[#This Row],[Inpris ex moms]]</f>
        <v>414.48</v>
      </c>
      <c r="M4048" s="2">
        <f>MIN(Tabell2[[#This Row],[Bokat]]*Tabell2[[#This Row],[Inpris ex moms]],Tabell2[[#This Row],[Totalt lagervärde ex moms]])</f>
        <v>0</v>
      </c>
      <c r="N4048" s="2">
        <f>Tabell2[[#This Row],[Totalt lagervärde ex moms]]-Tabell2[[#This Row],[Varav bokat ex moms]]</f>
        <v>414.48</v>
      </c>
    </row>
    <row r="4049" spans="1:14" x14ac:dyDescent="0.2">
      <c r="A4049" t="s">
        <v>5240</v>
      </c>
      <c r="B4049" t="s">
        <v>5241</v>
      </c>
      <c r="C4049" s="2">
        <v>149</v>
      </c>
      <c r="D4049" s="2">
        <v>104</v>
      </c>
      <c r="E4049" s="2">
        <v>86.35</v>
      </c>
      <c r="F4049" s="2">
        <v>69.08</v>
      </c>
      <c r="G4049">
        <v>1</v>
      </c>
      <c r="H4049">
        <v>0</v>
      </c>
      <c r="I4049" s="2">
        <f>Tabell2[[#This Row],[Inköpspris (SEK)]]*Tabell2[[#This Row],[Antal]]</f>
        <v>86.35</v>
      </c>
      <c r="J4049" s="2">
        <f>MIN(Tabell2[[#This Row],[Bokat]]*Tabell2[[#This Row],[Inköpspris (SEK)]],Tabell2[[#This Row],[Totalt lagervärde ink moms]])</f>
        <v>0</v>
      </c>
      <c r="K4049" s="2">
        <f>Tabell2[[#This Row],[Totalt lagervärde ink moms]]-Tabell2[[#This Row],[Varav bokat ink moms]]</f>
        <v>86.35</v>
      </c>
      <c r="L4049" s="2">
        <f>Tabell2[[#This Row],[Antal]]*Tabell2[[#This Row],[Inpris ex moms]]</f>
        <v>69.08</v>
      </c>
      <c r="M4049" s="2">
        <f>MIN(Tabell2[[#This Row],[Bokat]]*Tabell2[[#This Row],[Inpris ex moms]],Tabell2[[#This Row],[Totalt lagervärde ex moms]])</f>
        <v>0</v>
      </c>
      <c r="N4049" s="2">
        <f>Tabell2[[#This Row],[Totalt lagervärde ex moms]]-Tabell2[[#This Row],[Varav bokat ex moms]]</f>
        <v>69.08</v>
      </c>
    </row>
    <row r="4050" spans="1:14" x14ac:dyDescent="0.2">
      <c r="A4050" t="s">
        <v>6301</v>
      </c>
      <c r="B4050" t="s">
        <v>6302</v>
      </c>
      <c r="C4050" s="2">
        <v>149</v>
      </c>
      <c r="D4050" s="2">
        <v>104</v>
      </c>
      <c r="E4050" s="2">
        <v>86.35</v>
      </c>
      <c r="F4050" s="2">
        <v>69.08</v>
      </c>
      <c r="G4050">
        <v>4</v>
      </c>
      <c r="H4050">
        <v>0</v>
      </c>
      <c r="I4050" s="2">
        <f>Tabell2[[#This Row],[Inköpspris (SEK)]]*Tabell2[[#This Row],[Antal]]</f>
        <v>345.4</v>
      </c>
      <c r="J4050" s="2">
        <f>MIN(Tabell2[[#This Row],[Bokat]]*Tabell2[[#This Row],[Inköpspris (SEK)]],Tabell2[[#This Row],[Totalt lagervärde ink moms]])</f>
        <v>0</v>
      </c>
      <c r="K4050" s="2">
        <f>Tabell2[[#This Row],[Totalt lagervärde ink moms]]-Tabell2[[#This Row],[Varav bokat ink moms]]</f>
        <v>345.4</v>
      </c>
      <c r="L4050" s="2">
        <f>Tabell2[[#This Row],[Antal]]*Tabell2[[#This Row],[Inpris ex moms]]</f>
        <v>276.32</v>
      </c>
      <c r="M4050" s="2">
        <f>MIN(Tabell2[[#This Row],[Bokat]]*Tabell2[[#This Row],[Inpris ex moms]],Tabell2[[#This Row],[Totalt lagervärde ex moms]])</f>
        <v>0</v>
      </c>
      <c r="N4050" s="2">
        <f>Tabell2[[#This Row],[Totalt lagervärde ex moms]]-Tabell2[[#This Row],[Varav bokat ex moms]]</f>
        <v>276.32</v>
      </c>
    </row>
    <row r="4051" spans="1:14" x14ac:dyDescent="0.2">
      <c r="A4051" t="s">
        <v>5931</v>
      </c>
      <c r="B4051" t="s">
        <v>5932</v>
      </c>
      <c r="C4051" s="2">
        <v>75</v>
      </c>
      <c r="D4051" s="2">
        <v>52</v>
      </c>
      <c r="E4051" s="2">
        <v>43.46</v>
      </c>
      <c r="F4051" s="2">
        <v>34.770000000000003</v>
      </c>
      <c r="G4051">
        <v>2</v>
      </c>
      <c r="H4051">
        <v>0</v>
      </c>
      <c r="I4051" s="2">
        <f>Tabell2[[#This Row],[Inköpspris (SEK)]]*Tabell2[[#This Row],[Antal]]</f>
        <v>86.92</v>
      </c>
      <c r="J4051" s="2">
        <f>MIN(Tabell2[[#This Row],[Bokat]]*Tabell2[[#This Row],[Inköpspris (SEK)]],Tabell2[[#This Row],[Totalt lagervärde ink moms]])</f>
        <v>0</v>
      </c>
      <c r="K4051" s="2">
        <f>Tabell2[[#This Row],[Totalt lagervärde ink moms]]-Tabell2[[#This Row],[Varav bokat ink moms]]</f>
        <v>86.92</v>
      </c>
      <c r="L4051" s="2">
        <f>Tabell2[[#This Row],[Antal]]*Tabell2[[#This Row],[Inpris ex moms]]</f>
        <v>69.540000000000006</v>
      </c>
      <c r="M4051" s="2">
        <f>MIN(Tabell2[[#This Row],[Bokat]]*Tabell2[[#This Row],[Inpris ex moms]],Tabell2[[#This Row],[Totalt lagervärde ex moms]])</f>
        <v>0</v>
      </c>
      <c r="N4051" s="2">
        <f>Tabell2[[#This Row],[Totalt lagervärde ex moms]]-Tabell2[[#This Row],[Varav bokat ex moms]]</f>
        <v>69.540000000000006</v>
      </c>
    </row>
    <row r="4052" spans="1:14" x14ac:dyDescent="0.2">
      <c r="A4052" t="s">
        <v>8979</v>
      </c>
      <c r="B4052" t="s">
        <v>8980</v>
      </c>
      <c r="C4052" s="2">
        <v>159</v>
      </c>
      <c r="D4052" s="2">
        <v>111</v>
      </c>
      <c r="E4052" s="2">
        <v>92.14</v>
      </c>
      <c r="F4052" s="2">
        <v>73.712000000000003</v>
      </c>
      <c r="G4052">
        <v>1</v>
      </c>
      <c r="H4052">
        <v>0</v>
      </c>
      <c r="I4052" s="2">
        <f>Tabell2[[#This Row],[Inköpspris (SEK)]]*Tabell2[[#This Row],[Antal]]</f>
        <v>92.14</v>
      </c>
      <c r="J4052" s="2">
        <f>MIN(Tabell2[[#This Row],[Bokat]]*Tabell2[[#This Row],[Inköpspris (SEK)]],Tabell2[[#This Row],[Totalt lagervärde ink moms]])</f>
        <v>0</v>
      </c>
      <c r="K4052" s="2">
        <f>Tabell2[[#This Row],[Totalt lagervärde ink moms]]-Tabell2[[#This Row],[Varav bokat ink moms]]</f>
        <v>92.14</v>
      </c>
      <c r="L4052" s="2">
        <f>Tabell2[[#This Row],[Antal]]*Tabell2[[#This Row],[Inpris ex moms]]</f>
        <v>73.712000000000003</v>
      </c>
      <c r="M4052" s="2">
        <f>MIN(Tabell2[[#This Row],[Bokat]]*Tabell2[[#This Row],[Inpris ex moms]],Tabell2[[#This Row],[Totalt lagervärde ex moms]])</f>
        <v>0</v>
      </c>
      <c r="N4052" s="2">
        <f>Tabell2[[#This Row],[Totalt lagervärde ex moms]]-Tabell2[[#This Row],[Varav bokat ex moms]]</f>
        <v>73.712000000000003</v>
      </c>
    </row>
    <row r="4053" spans="1:14" x14ac:dyDescent="0.2">
      <c r="A4053" t="s">
        <v>8981</v>
      </c>
      <c r="B4053" t="s">
        <v>8982</v>
      </c>
      <c r="C4053" s="2">
        <v>159</v>
      </c>
      <c r="D4053" s="2">
        <v>111</v>
      </c>
      <c r="E4053" s="2">
        <v>92.14</v>
      </c>
      <c r="F4053" s="2">
        <v>73.712000000000003</v>
      </c>
      <c r="G4053">
        <v>1</v>
      </c>
      <c r="H4053">
        <v>0</v>
      </c>
      <c r="I4053" s="2">
        <f>Tabell2[[#This Row],[Inköpspris (SEK)]]*Tabell2[[#This Row],[Antal]]</f>
        <v>92.14</v>
      </c>
      <c r="J4053" s="2">
        <f>MIN(Tabell2[[#This Row],[Bokat]]*Tabell2[[#This Row],[Inköpspris (SEK)]],Tabell2[[#This Row],[Totalt lagervärde ink moms]])</f>
        <v>0</v>
      </c>
      <c r="K4053" s="2">
        <f>Tabell2[[#This Row],[Totalt lagervärde ink moms]]-Tabell2[[#This Row],[Varav bokat ink moms]]</f>
        <v>92.14</v>
      </c>
      <c r="L4053" s="2">
        <f>Tabell2[[#This Row],[Antal]]*Tabell2[[#This Row],[Inpris ex moms]]</f>
        <v>73.712000000000003</v>
      </c>
      <c r="M4053" s="2">
        <f>MIN(Tabell2[[#This Row],[Bokat]]*Tabell2[[#This Row],[Inpris ex moms]],Tabell2[[#This Row],[Totalt lagervärde ex moms]])</f>
        <v>0</v>
      </c>
      <c r="N4053" s="2">
        <f>Tabell2[[#This Row],[Totalt lagervärde ex moms]]-Tabell2[[#This Row],[Varav bokat ex moms]]</f>
        <v>73.712000000000003</v>
      </c>
    </row>
    <row r="4054" spans="1:14" x14ac:dyDescent="0.2">
      <c r="A4054" t="s">
        <v>8983</v>
      </c>
      <c r="B4054" t="s">
        <v>8984</v>
      </c>
      <c r="C4054" s="2">
        <v>159</v>
      </c>
      <c r="E4054" s="2">
        <v>92.14</v>
      </c>
      <c r="F4054" s="2">
        <v>73.712000000000003</v>
      </c>
      <c r="G4054">
        <v>1</v>
      </c>
      <c r="H4054">
        <v>0</v>
      </c>
      <c r="I4054" s="2">
        <f>Tabell2[[#This Row],[Inköpspris (SEK)]]*Tabell2[[#This Row],[Antal]]</f>
        <v>92.14</v>
      </c>
      <c r="J4054" s="2">
        <f>MIN(Tabell2[[#This Row],[Bokat]]*Tabell2[[#This Row],[Inköpspris (SEK)]],Tabell2[[#This Row],[Totalt lagervärde ink moms]])</f>
        <v>0</v>
      </c>
      <c r="K4054" s="2">
        <f>Tabell2[[#This Row],[Totalt lagervärde ink moms]]-Tabell2[[#This Row],[Varav bokat ink moms]]</f>
        <v>92.14</v>
      </c>
      <c r="L4054" s="2">
        <f>Tabell2[[#This Row],[Antal]]*Tabell2[[#This Row],[Inpris ex moms]]</f>
        <v>73.712000000000003</v>
      </c>
      <c r="M4054" s="2">
        <f>MIN(Tabell2[[#This Row],[Bokat]]*Tabell2[[#This Row],[Inpris ex moms]],Tabell2[[#This Row],[Totalt lagervärde ex moms]])</f>
        <v>0</v>
      </c>
      <c r="N4054" s="2">
        <f>Tabell2[[#This Row],[Totalt lagervärde ex moms]]-Tabell2[[#This Row],[Varav bokat ex moms]]</f>
        <v>73.712000000000003</v>
      </c>
    </row>
    <row r="4055" spans="1:14" x14ac:dyDescent="0.2">
      <c r="A4055" t="s">
        <v>8985</v>
      </c>
      <c r="B4055" t="s">
        <v>8986</v>
      </c>
      <c r="C4055" s="2">
        <v>159</v>
      </c>
      <c r="D4055" s="2">
        <v>111</v>
      </c>
      <c r="E4055" s="2">
        <v>92.14</v>
      </c>
      <c r="F4055" s="2">
        <v>73.712000000000003</v>
      </c>
      <c r="G4055">
        <v>1</v>
      </c>
      <c r="H4055">
        <v>0</v>
      </c>
      <c r="I4055" s="2">
        <f>Tabell2[[#This Row],[Inköpspris (SEK)]]*Tabell2[[#This Row],[Antal]]</f>
        <v>92.14</v>
      </c>
      <c r="J4055" s="2">
        <f>MIN(Tabell2[[#This Row],[Bokat]]*Tabell2[[#This Row],[Inköpspris (SEK)]],Tabell2[[#This Row],[Totalt lagervärde ink moms]])</f>
        <v>0</v>
      </c>
      <c r="K4055" s="2">
        <f>Tabell2[[#This Row],[Totalt lagervärde ink moms]]-Tabell2[[#This Row],[Varav bokat ink moms]]</f>
        <v>92.14</v>
      </c>
      <c r="L4055" s="2">
        <f>Tabell2[[#This Row],[Antal]]*Tabell2[[#This Row],[Inpris ex moms]]</f>
        <v>73.712000000000003</v>
      </c>
      <c r="M4055" s="2">
        <f>MIN(Tabell2[[#This Row],[Bokat]]*Tabell2[[#This Row],[Inpris ex moms]],Tabell2[[#This Row],[Totalt lagervärde ex moms]])</f>
        <v>0</v>
      </c>
      <c r="N4055" s="2">
        <f>Tabell2[[#This Row],[Totalt lagervärde ex moms]]-Tabell2[[#This Row],[Varav bokat ex moms]]</f>
        <v>73.712000000000003</v>
      </c>
    </row>
    <row r="4056" spans="1:14" x14ac:dyDescent="0.2">
      <c r="A4056" t="s">
        <v>8987</v>
      </c>
      <c r="B4056" t="s">
        <v>8988</v>
      </c>
      <c r="C4056" s="2">
        <v>159</v>
      </c>
      <c r="D4056" s="2">
        <v>111</v>
      </c>
      <c r="E4056" s="2">
        <v>92.14</v>
      </c>
      <c r="F4056" s="2">
        <v>73.712000000000003</v>
      </c>
      <c r="G4056">
        <v>1</v>
      </c>
      <c r="H4056">
        <v>0</v>
      </c>
      <c r="I4056" s="2">
        <f>Tabell2[[#This Row],[Inköpspris (SEK)]]*Tabell2[[#This Row],[Antal]]</f>
        <v>92.14</v>
      </c>
      <c r="J4056" s="2">
        <f>MIN(Tabell2[[#This Row],[Bokat]]*Tabell2[[#This Row],[Inköpspris (SEK)]],Tabell2[[#This Row],[Totalt lagervärde ink moms]])</f>
        <v>0</v>
      </c>
      <c r="K4056" s="2">
        <f>Tabell2[[#This Row],[Totalt lagervärde ink moms]]-Tabell2[[#This Row],[Varav bokat ink moms]]</f>
        <v>92.14</v>
      </c>
      <c r="L4056" s="2">
        <f>Tabell2[[#This Row],[Antal]]*Tabell2[[#This Row],[Inpris ex moms]]</f>
        <v>73.712000000000003</v>
      </c>
      <c r="M4056" s="2">
        <f>MIN(Tabell2[[#This Row],[Bokat]]*Tabell2[[#This Row],[Inpris ex moms]],Tabell2[[#This Row],[Totalt lagervärde ex moms]])</f>
        <v>0</v>
      </c>
      <c r="N4056" s="2">
        <f>Tabell2[[#This Row],[Totalt lagervärde ex moms]]-Tabell2[[#This Row],[Varav bokat ex moms]]</f>
        <v>73.712000000000003</v>
      </c>
    </row>
    <row r="4057" spans="1:14" x14ac:dyDescent="0.2">
      <c r="A4057" t="s">
        <v>11521</v>
      </c>
      <c r="B4057" t="s">
        <v>11522</v>
      </c>
      <c r="C4057" s="2">
        <v>659</v>
      </c>
      <c r="D4057" s="2">
        <v>395</v>
      </c>
      <c r="E4057" s="2">
        <v>381.88</v>
      </c>
      <c r="F4057" s="2">
        <v>305.50400000000002</v>
      </c>
      <c r="G4057">
        <v>1</v>
      </c>
      <c r="H4057">
        <v>0</v>
      </c>
      <c r="I4057" s="2">
        <f>Tabell2[[#This Row],[Inköpspris (SEK)]]*Tabell2[[#This Row],[Antal]]</f>
        <v>381.88</v>
      </c>
      <c r="J4057" s="2">
        <f>MIN(Tabell2[[#This Row],[Bokat]]*Tabell2[[#This Row],[Inköpspris (SEK)]],Tabell2[[#This Row],[Totalt lagervärde ink moms]])</f>
        <v>0</v>
      </c>
      <c r="K4057" s="2">
        <f>Tabell2[[#This Row],[Totalt lagervärde ink moms]]-Tabell2[[#This Row],[Varav bokat ink moms]]</f>
        <v>381.88</v>
      </c>
      <c r="L4057" s="2">
        <f>Tabell2[[#This Row],[Antal]]*Tabell2[[#This Row],[Inpris ex moms]]</f>
        <v>305.50400000000002</v>
      </c>
      <c r="M4057" s="2">
        <f>MIN(Tabell2[[#This Row],[Bokat]]*Tabell2[[#This Row],[Inpris ex moms]],Tabell2[[#This Row],[Totalt lagervärde ex moms]])</f>
        <v>0</v>
      </c>
      <c r="N4057" s="2">
        <f>Tabell2[[#This Row],[Totalt lagervärde ex moms]]-Tabell2[[#This Row],[Varav bokat ex moms]]</f>
        <v>305.50400000000002</v>
      </c>
    </row>
    <row r="4058" spans="1:14" x14ac:dyDescent="0.2">
      <c r="A4058" t="s">
        <v>2639</v>
      </c>
      <c r="B4058" t="s">
        <v>2640</v>
      </c>
      <c r="C4058" s="2">
        <v>129</v>
      </c>
      <c r="D4058" s="2">
        <v>77</v>
      </c>
      <c r="E4058" s="2">
        <v>74.75</v>
      </c>
      <c r="F4058" s="2">
        <v>59.800000000000004</v>
      </c>
      <c r="G4058">
        <v>2</v>
      </c>
      <c r="H4058">
        <v>0</v>
      </c>
      <c r="I4058" s="2">
        <f>Tabell2[[#This Row],[Inköpspris (SEK)]]*Tabell2[[#This Row],[Antal]]</f>
        <v>149.5</v>
      </c>
      <c r="J4058" s="2">
        <f>MIN(Tabell2[[#This Row],[Bokat]]*Tabell2[[#This Row],[Inköpspris (SEK)]],Tabell2[[#This Row],[Totalt lagervärde ink moms]])</f>
        <v>0</v>
      </c>
      <c r="K4058" s="2">
        <f>Tabell2[[#This Row],[Totalt lagervärde ink moms]]-Tabell2[[#This Row],[Varav bokat ink moms]]</f>
        <v>149.5</v>
      </c>
      <c r="L4058" s="2">
        <f>Tabell2[[#This Row],[Antal]]*Tabell2[[#This Row],[Inpris ex moms]]</f>
        <v>119.60000000000001</v>
      </c>
      <c r="M4058" s="2">
        <f>MIN(Tabell2[[#This Row],[Bokat]]*Tabell2[[#This Row],[Inpris ex moms]],Tabell2[[#This Row],[Totalt lagervärde ex moms]])</f>
        <v>0</v>
      </c>
      <c r="N4058" s="2">
        <f>Tabell2[[#This Row],[Totalt lagervärde ex moms]]-Tabell2[[#This Row],[Varav bokat ex moms]]</f>
        <v>119.60000000000001</v>
      </c>
    </row>
    <row r="4059" spans="1:14" x14ac:dyDescent="0.2">
      <c r="A4059" t="s">
        <v>10302</v>
      </c>
      <c r="B4059" t="s">
        <v>10303</v>
      </c>
      <c r="C4059" s="2">
        <v>919</v>
      </c>
      <c r="D4059" s="2">
        <v>643</v>
      </c>
      <c r="E4059" s="2">
        <v>532.5</v>
      </c>
      <c r="F4059" s="2">
        <v>426</v>
      </c>
      <c r="G4059">
        <v>2</v>
      </c>
      <c r="H4059">
        <v>0</v>
      </c>
      <c r="I4059" s="2">
        <f>Tabell2[[#This Row],[Inköpspris (SEK)]]*Tabell2[[#This Row],[Antal]]</f>
        <v>1065</v>
      </c>
      <c r="J4059" s="2">
        <f>MIN(Tabell2[[#This Row],[Bokat]]*Tabell2[[#This Row],[Inköpspris (SEK)]],Tabell2[[#This Row],[Totalt lagervärde ink moms]])</f>
        <v>0</v>
      </c>
      <c r="K4059" s="2">
        <f>Tabell2[[#This Row],[Totalt lagervärde ink moms]]-Tabell2[[#This Row],[Varav bokat ink moms]]</f>
        <v>1065</v>
      </c>
      <c r="L4059" s="2">
        <f>Tabell2[[#This Row],[Antal]]*Tabell2[[#This Row],[Inpris ex moms]]</f>
        <v>852</v>
      </c>
      <c r="M4059" s="2">
        <f>MIN(Tabell2[[#This Row],[Bokat]]*Tabell2[[#This Row],[Inpris ex moms]],Tabell2[[#This Row],[Totalt lagervärde ex moms]])</f>
        <v>0</v>
      </c>
      <c r="N4059" s="2">
        <f>Tabell2[[#This Row],[Totalt lagervärde ex moms]]-Tabell2[[#This Row],[Varav bokat ex moms]]</f>
        <v>852</v>
      </c>
    </row>
    <row r="4060" spans="1:14" x14ac:dyDescent="0.2">
      <c r="A4060" t="s">
        <v>8375</v>
      </c>
      <c r="B4060" t="s">
        <v>8376</v>
      </c>
      <c r="C4060" s="2">
        <v>35</v>
      </c>
      <c r="D4060" s="2">
        <v>21</v>
      </c>
      <c r="E4060" s="2">
        <v>20.28</v>
      </c>
      <c r="F4060" s="2">
        <v>16.224</v>
      </c>
      <c r="G4060">
        <v>10</v>
      </c>
      <c r="H4060">
        <v>0</v>
      </c>
      <c r="I4060" s="2">
        <f>Tabell2[[#This Row],[Inköpspris (SEK)]]*Tabell2[[#This Row],[Antal]]</f>
        <v>202.8</v>
      </c>
      <c r="J4060" s="2">
        <f>MIN(Tabell2[[#This Row],[Bokat]]*Tabell2[[#This Row],[Inköpspris (SEK)]],Tabell2[[#This Row],[Totalt lagervärde ink moms]])</f>
        <v>0</v>
      </c>
      <c r="K4060" s="2">
        <f>Tabell2[[#This Row],[Totalt lagervärde ink moms]]-Tabell2[[#This Row],[Varav bokat ink moms]]</f>
        <v>202.8</v>
      </c>
      <c r="L4060" s="2">
        <f>Tabell2[[#This Row],[Antal]]*Tabell2[[#This Row],[Inpris ex moms]]</f>
        <v>162.24</v>
      </c>
      <c r="M4060" s="2">
        <f>MIN(Tabell2[[#This Row],[Bokat]]*Tabell2[[#This Row],[Inpris ex moms]],Tabell2[[#This Row],[Totalt lagervärde ex moms]])</f>
        <v>0</v>
      </c>
      <c r="N4060" s="2">
        <f>Tabell2[[#This Row],[Totalt lagervärde ex moms]]-Tabell2[[#This Row],[Varav bokat ex moms]]</f>
        <v>162.24</v>
      </c>
    </row>
    <row r="4061" spans="1:14" x14ac:dyDescent="0.2">
      <c r="A4061" t="s">
        <v>4181</v>
      </c>
      <c r="B4061" t="s">
        <v>4182</v>
      </c>
      <c r="C4061" s="2">
        <v>189</v>
      </c>
      <c r="D4061" s="2">
        <v>132</v>
      </c>
      <c r="E4061" s="2">
        <v>109.5</v>
      </c>
      <c r="F4061" s="2">
        <v>87.600000000000009</v>
      </c>
      <c r="G4061">
        <v>1</v>
      </c>
      <c r="H4061">
        <v>0</v>
      </c>
      <c r="I4061" s="2">
        <f>Tabell2[[#This Row],[Inköpspris (SEK)]]*Tabell2[[#This Row],[Antal]]</f>
        <v>109.5</v>
      </c>
      <c r="J4061" s="2">
        <f>MIN(Tabell2[[#This Row],[Bokat]]*Tabell2[[#This Row],[Inköpspris (SEK)]],Tabell2[[#This Row],[Totalt lagervärde ink moms]])</f>
        <v>0</v>
      </c>
      <c r="K4061" s="2">
        <f>Tabell2[[#This Row],[Totalt lagervärde ink moms]]-Tabell2[[#This Row],[Varav bokat ink moms]]</f>
        <v>109.5</v>
      </c>
      <c r="L4061" s="2">
        <f>Tabell2[[#This Row],[Antal]]*Tabell2[[#This Row],[Inpris ex moms]]</f>
        <v>87.600000000000009</v>
      </c>
      <c r="M4061" s="2">
        <f>MIN(Tabell2[[#This Row],[Bokat]]*Tabell2[[#This Row],[Inpris ex moms]],Tabell2[[#This Row],[Totalt lagervärde ex moms]])</f>
        <v>0</v>
      </c>
      <c r="N4061" s="2">
        <f>Tabell2[[#This Row],[Totalt lagervärde ex moms]]-Tabell2[[#This Row],[Varav bokat ex moms]]</f>
        <v>87.600000000000009</v>
      </c>
    </row>
    <row r="4062" spans="1:14" x14ac:dyDescent="0.2">
      <c r="A4062" t="s">
        <v>9413</v>
      </c>
      <c r="B4062" t="s">
        <v>9414</v>
      </c>
      <c r="C4062" s="2">
        <v>845</v>
      </c>
      <c r="E4062" s="2">
        <v>489.56</v>
      </c>
      <c r="F4062" s="2">
        <v>391.64800000000002</v>
      </c>
      <c r="G4062">
        <v>4</v>
      </c>
      <c r="H4062">
        <v>1</v>
      </c>
      <c r="I4062" s="2">
        <f>Tabell2[[#This Row],[Inköpspris (SEK)]]*Tabell2[[#This Row],[Antal]]</f>
        <v>1958.24</v>
      </c>
      <c r="J4062" s="2">
        <f>MIN(Tabell2[[#This Row],[Bokat]]*Tabell2[[#This Row],[Inköpspris (SEK)]],Tabell2[[#This Row],[Totalt lagervärde ink moms]])</f>
        <v>489.56</v>
      </c>
      <c r="K4062" s="2">
        <f>Tabell2[[#This Row],[Totalt lagervärde ink moms]]-Tabell2[[#This Row],[Varav bokat ink moms]]</f>
        <v>1468.68</v>
      </c>
      <c r="L4062" s="2">
        <f>Tabell2[[#This Row],[Antal]]*Tabell2[[#This Row],[Inpris ex moms]]</f>
        <v>1566.5920000000001</v>
      </c>
      <c r="M4062" s="2">
        <f>MIN(Tabell2[[#This Row],[Bokat]]*Tabell2[[#This Row],[Inpris ex moms]],Tabell2[[#This Row],[Totalt lagervärde ex moms]])</f>
        <v>391.64800000000002</v>
      </c>
      <c r="N4062" s="2">
        <f>Tabell2[[#This Row],[Totalt lagervärde ex moms]]-Tabell2[[#This Row],[Varav bokat ex moms]]</f>
        <v>1174.944</v>
      </c>
    </row>
    <row r="4063" spans="1:14" x14ac:dyDescent="0.2">
      <c r="A4063" t="s">
        <v>9441</v>
      </c>
      <c r="B4063" t="s">
        <v>9442</v>
      </c>
      <c r="C4063" s="2">
        <v>845</v>
      </c>
      <c r="D4063" s="2">
        <v>592</v>
      </c>
      <c r="E4063" s="2">
        <v>489.56</v>
      </c>
      <c r="F4063" s="2">
        <v>391.64800000000002</v>
      </c>
      <c r="G4063">
        <v>6</v>
      </c>
      <c r="H4063">
        <v>0</v>
      </c>
      <c r="I4063" s="2">
        <f>Tabell2[[#This Row],[Inköpspris (SEK)]]*Tabell2[[#This Row],[Antal]]</f>
        <v>2937.36</v>
      </c>
      <c r="J4063" s="2">
        <f>MIN(Tabell2[[#This Row],[Bokat]]*Tabell2[[#This Row],[Inköpspris (SEK)]],Tabell2[[#This Row],[Totalt lagervärde ink moms]])</f>
        <v>0</v>
      </c>
      <c r="K4063" s="2">
        <f>Tabell2[[#This Row],[Totalt lagervärde ink moms]]-Tabell2[[#This Row],[Varav bokat ink moms]]</f>
        <v>2937.36</v>
      </c>
      <c r="L4063" s="2">
        <f>Tabell2[[#This Row],[Antal]]*Tabell2[[#This Row],[Inpris ex moms]]</f>
        <v>2349.8879999999999</v>
      </c>
      <c r="M4063" s="2">
        <f>MIN(Tabell2[[#This Row],[Bokat]]*Tabell2[[#This Row],[Inpris ex moms]],Tabell2[[#This Row],[Totalt lagervärde ex moms]])</f>
        <v>0</v>
      </c>
      <c r="N4063" s="2">
        <f>Tabell2[[#This Row],[Totalt lagervärde ex moms]]-Tabell2[[#This Row],[Varav bokat ex moms]]</f>
        <v>2349.8879999999999</v>
      </c>
    </row>
    <row r="4064" spans="1:14" x14ac:dyDescent="0.2">
      <c r="A4064" t="s">
        <v>9443</v>
      </c>
      <c r="B4064" t="s">
        <v>9444</v>
      </c>
      <c r="C4064" s="2">
        <v>845</v>
      </c>
      <c r="D4064" s="2">
        <v>592</v>
      </c>
      <c r="E4064" s="2">
        <v>489.56</v>
      </c>
      <c r="F4064" s="2">
        <v>391.64800000000002</v>
      </c>
      <c r="G4064">
        <v>1</v>
      </c>
      <c r="H4064">
        <v>0</v>
      </c>
      <c r="I4064" s="2">
        <f>Tabell2[[#This Row],[Inköpspris (SEK)]]*Tabell2[[#This Row],[Antal]]</f>
        <v>489.56</v>
      </c>
      <c r="J4064" s="2">
        <f>MIN(Tabell2[[#This Row],[Bokat]]*Tabell2[[#This Row],[Inköpspris (SEK)]],Tabell2[[#This Row],[Totalt lagervärde ink moms]])</f>
        <v>0</v>
      </c>
      <c r="K4064" s="2">
        <f>Tabell2[[#This Row],[Totalt lagervärde ink moms]]-Tabell2[[#This Row],[Varav bokat ink moms]]</f>
        <v>489.56</v>
      </c>
      <c r="L4064" s="2">
        <f>Tabell2[[#This Row],[Antal]]*Tabell2[[#This Row],[Inpris ex moms]]</f>
        <v>391.64800000000002</v>
      </c>
      <c r="M4064" s="2">
        <f>MIN(Tabell2[[#This Row],[Bokat]]*Tabell2[[#This Row],[Inpris ex moms]],Tabell2[[#This Row],[Totalt lagervärde ex moms]])</f>
        <v>0</v>
      </c>
      <c r="N4064" s="2">
        <f>Tabell2[[#This Row],[Totalt lagervärde ex moms]]-Tabell2[[#This Row],[Varav bokat ex moms]]</f>
        <v>391.64800000000002</v>
      </c>
    </row>
    <row r="4065" spans="1:14" x14ac:dyDescent="0.2">
      <c r="A4065" t="s">
        <v>9445</v>
      </c>
      <c r="B4065" t="s">
        <v>9446</v>
      </c>
      <c r="C4065" s="2">
        <v>845</v>
      </c>
      <c r="D4065" s="2">
        <v>592</v>
      </c>
      <c r="E4065" s="2">
        <v>489.56</v>
      </c>
      <c r="F4065" s="2">
        <v>391.64800000000002</v>
      </c>
      <c r="G4065">
        <v>4</v>
      </c>
      <c r="H4065">
        <v>0</v>
      </c>
      <c r="I4065" s="2">
        <f>Tabell2[[#This Row],[Inköpspris (SEK)]]*Tabell2[[#This Row],[Antal]]</f>
        <v>1958.24</v>
      </c>
      <c r="J4065" s="2">
        <f>MIN(Tabell2[[#This Row],[Bokat]]*Tabell2[[#This Row],[Inköpspris (SEK)]],Tabell2[[#This Row],[Totalt lagervärde ink moms]])</f>
        <v>0</v>
      </c>
      <c r="K4065" s="2">
        <f>Tabell2[[#This Row],[Totalt lagervärde ink moms]]-Tabell2[[#This Row],[Varav bokat ink moms]]</f>
        <v>1958.24</v>
      </c>
      <c r="L4065" s="2">
        <f>Tabell2[[#This Row],[Antal]]*Tabell2[[#This Row],[Inpris ex moms]]</f>
        <v>1566.5920000000001</v>
      </c>
      <c r="M4065" s="2">
        <f>MIN(Tabell2[[#This Row],[Bokat]]*Tabell2[[#This Row],[Inpris ex moms]],Tabell2[[#This Row],[Totalt lagervärde ex moms]])</f>
        <v>0</v>
      </c>
      <c r="N4065" s="2">
        <f>Tabell2[[#This Row],[Totalt lagervärde ex moms]]-Tabell2[[#This Row],[Varav bokat ex moms]]</f>
        <v>1566.5920000000001</v>
      </c>
    </row>
    <row r="4066" spans="1:14" x14ac:dyDescent="0.2">
      <c r="A4066" t="s">
        <v>9453</v>
      </c>
      <c r="B4066" t="s">
        <v>9454</v>
      </c>
      <c r="C4066" s="2">
        <v>845</v>
      </c>
      <c r="D4066" s="2">
        <v>592</v>
      </c>
      <c r="E4066" s="2">
        <v>489.56</v>
      </c>
      <c r="F4066" s="2">
        <v>391.64800000000002</v>
      </c>
      <c r="G4066">
        <v>4</v>
      </c>
      <c r="H4066">
        <v>0</v>
      </c>
      <c r="I4066" s="2">
        <f>Tabell2[[#This Row],[Inköpspris (SEK)]]*Tabell2[[#This Row],[Antal]]</f>
        <v>1958.24</v>
      </c>
      <c r="J4066" s="2">
        <f>MIN(Tabell2[[#This Row],[Bokat]]*Tabell2[[#This Row],[Inköpspris (SEK)]],Tabell2[[#This Row],[Totalt lagervärde ink moms]])</f>
        <v>0</v>
      </c>
      <c r="K4066" s="2">
        <f>Tabell2[[#This Row],[Totalt lagervärde ink moms]]-Tabell2[[#This Row],[Varav bokat ink moms]]</f>
        <v>1958.24</v>
      </c>
      <c r="L4066" s="2">
        <f>Tabell2[[#This Row],[Antal]]*Tabell2[[#This Row],[Inpris ex moms]]</f>
        <v>1566.5920000000001</v>
      </c>
      <c r="M4066" s="2">
        <f>MIN(Tabell2[[#This Row],[Bokat]]*Tabell2[[#This Row],[Inpris ex moms]],Tabell2[[#This Row],[Totalt lagervärde ex moms]])</f>
        <v>0</v>
      </c>
      <c r="N4066" s="2">
        <f>Tabell2[[#This Row],[Totalt lagervärde ex moms]]-Tabell2[[#This Row],[Varav bokat ex moms]]</f>
        <v>1566.5920000000001</v>
      </c>
    </row>
    <row r="4067" spans="1:14" x14ac:dyDescent="0.2">
      <c r="A4067" t="s">
        <v>13807</v>
      </c>
      <c r="B4067" t="s">
        <v>13808</v>
      </c>
      <c r="C4067" s="2">
        <v>1109</v>
      </c>
      <c r="D4067" s="2">
        <v>665</v>
      </c>
      <c r="E4067" s="2">
        <v>642.5</v>
      </c>
      <c r="F4067" s="2">
        <v>514</v>
      </c>
      <c r="G4067">
        <v>1</v>
      </c>
      <c r="H4067">
        <v>0</v>
      </c>
      <c r="I4067" s="2">
        <f>Tabell2[[#This Row],[Inköpspris (SEK)]]*Tabell2[[#This Row],[Antal]]</f>
        <v>642.5</v>
      </c>
      <c r="J4067" s="2">
        <f>MIN(Tabell2[[#This Row],[Bokat]]*Tabell2[[#This Row],[Inköpspris (SEK)]],Tabell2[[#This Row],[Totalt lagervärde ink moms]])</f>
        <v>0</v>
      </c>
      <c r="K4067" s="2">
        <f>Tabell2[[#This Row],[Totalt lagervärde ink moms]]-Tabell2[[#This Row],[Varav bokat ink moms]]</f>
        <v>642.5</v>
      </c>
      <c r="L4067" s="2">
        <f>Tabell2[[#This Row],[Antal]]*Tabell2[[#This Row],[Inpris ex moms]]</f>
        <v>514</v>
      </c>
      <c r="M4067" s="2">
        <f>MIN(Tabell2[[#This Row],[Bokat]]*Tabell2[[#This Row],[Inpris ex moms]],Tabell2[[#This Row],[Totalt lagervärde ex moms]])</f>
        <v>0</v>
      </c>
      <c r="N4067" s="2">
        <f>Tabell2[[#This Row],[Totalt lagervärde ex moms]]-Tabell2[[#This Row],[Varav bokat ex moms]]</f>
        <v>514</v>
      </c>
    </row>
    <row r="4068" spans="1:14" x14ac:dyDescent="0.2">
      <c r="A4068" t="s">
        <v>368</v>
      </c>
      <c r="B4068" t="s">
        <v>369</v>
      </c>
      <c r="C4068" s="2">
        <v>825</v>
      </c>
      <c r="D4068" s="2">
        <v>578</v>
      </c>
      <c r="E4068" s="2">
        <v>477.95</v>
      </c>
      <c r="F4068" s="2">
        <v>382.36000000000007</v>
      </c>
      <c r="G4068">
        <v>1</v>
      </c>
      <c r="H4068">
        <v>0</v>
      </c>
      <c r="I4068" s="2">
        <f>Tabell2[[#This Row],[Inköpspris (SEK)]]*Tabell2[[#This Row],[Antal]]</f>
        <v>477.95</v>
      </c>
      <c r="J4068" s="2">
        <f>MIN(Tabell2[[#This Row],[Bokat]]*Tabell2[[#This Row],[Inköpspris (SEK)]],Tabell2[[#This Row],[Totalt lagervärde ink moms]])</f>
        <v>0</v>
      </c>
      <c r="K4068" s="2">
        <f>Tabell2[[#This Row],[Totalt lagervärde ink moms]]-Tabell2[[#This Row],[Varav bokat ink moms]]</f>
        <v>477.95</v>
      </c>
      <c r="L4068" s="2">
        <f>Tabell2[[#This Row],[Antal]]*Tabell2[[#This Row],[Inpris ex moms]]</f>
        <v>382.36000000000007</v>
      </c>
      <c r="M4068" s="2">
        <f>MIN(Tabell2[[#This Row],[Bokat]]*Tabell2[[#This Row],[Inpris ex moms]],Tabell2[[#This Row],[Totalt lagervärde ex moms]])</f>
        <v>0</v>
      </c>
      <c r="N4068" s="2">
        <f>Tabell2[[#This Row],[Totalt lagervärde ex moms]]-Tabell2[[#This Row],[Varav bokat ex moms]]</f>
        <v>382.36000000000007</v>
      </c>
    </row>
    <row r="4069" spans="1:14" x14ac:dyDescent="0.2">
      <c r="A4069" t="s">
        <v>10304</v>
      </c>
      <c r="B4069" t="s">
        <v>10305</v>
      </c>
      <c r="C4069" s="2">
        <v>1245</v>
      </c>
      <c r="D4069" s="2">
        <v>872</v>
      </c>
      <c r="E4069" s="2">
        <v>721.25</v>
      </c>
      <c r="F4069" s="2">
        <v>577</v>
      </c>
      <c r="G4069">
        <v>1</v>
      </c>
      <c r="H4069">
        <v>0</v>
      </c>
      <c r="I4069" s="2">
        <f>Tabell2[[#This Row],[Inköpspris (SEK)]]*Tabell2[[#This Row],[Antal]]</f>
        <v>721.25</v>
      </c>
      <c r="J4069" s="2">
        <f>MIN(Tabell2[[#This Row],[Bokat]]*Tabell2[[#This Row],[Inköpspris (SEK)]],Tabell2[[#This Row],[Totalt lagervärde ink moms]])</f>
        <v>0</v>
      </c>
      <c r="K4069" s="2">
        <f>Tabell2[[#This Row],[Totalt lagervärde ink moms]]-Tabell2[[#This Row],[Varav bokat ink moms]]</f>
        <v>721.25</v>
      </c>
      <c r="L4069" s="2">
        <f>Tabell2[[#This Row],[Antal]]*Tabell2[[#This Row],[Inpris ex moms]]</f>
        <v>577</v>
      </c>
      <c r="M4069" s="2">
        <f>MIN(Tabell2[[#This Row],[Bokat]]*Tabell2[[#This Row],[Inpris ex moms]],Tabell2[[#This Row],[Totalt lagervärde ex moms]])</f>
        <v>0</v>
      </c>
      <c r="N4069" s="2">
        <f>Tabell2[[#This Row],[Totalt lagervärde ex moms]]-Tabell2[[#This Row],[Varav bokat ex moms]]</f>
        <v>577</v>
      </c>
    </row>
    <row r="4070" spans="1:14" x14ac:dyDescent="0.2">
      <c r="A4070" t="s">
        <v>5138</v>
      </c>
      <c r="B4070" t="s">
        <v>5139</v>
      </c>
      <c r="C4070" s="2">
        <v>229</v>
      </c>
      <c r="D4070" s="2">
        <v>178</v>
      </c>
      <c r="E4070" s="2">
        <v>132.66</v>
      </c>
      <c r="F4070" s="2">
        <v>106.13</v>
      </c>
      <c r="G4070">
        <v>1</v>
      </c>
      <c r="H4070">
        <v>0</v>
      </c>
      <c r="I4070" s="2">
        <f>Tabell2[[#This Row],[Inköpspris (SEK)]]*Tabell2[[#This Row],[Antal]]</f>
        <v>132.66</v>
      </c>
      <c r="J4070" s="2">
        <f>MIN(Tabell2[[#This Row],[Bokat]]*Tabell2[[#This Row],[Inköpspris (SEK)]],Tabell2[[#This Row],[Totalt lagervärde ink moms]])</f>
        <v>0</v>
      </c>
      <c r="K4070" s="2">
        <f>Tabell2[[#This Row],[Totalt lagervärde ink moms]]-Tabell2[[#This Row],[Varav bokat ink moms]]</f>
        <v>132.66</v>
      </c>
      <c r="L4070" s="2">
        <f>Tabell2[[#This Row],[Antal]]*Tabell2[[#This Row],[Inpris ex moms]]</f>
        <v>106.13</v>
      </c>
      <c r="M4070" s="2">
        <f>MIN(Tabell2[[#This Row],[Bokat]]*Tabell2[[#This Row],[Inpris ex moms]],Tabell2[[#This Row],[Totalt lagervärde ex moms]])</f>
        <v>0</v>
      </c>
      <c r="N4070" s="2">
        <f>Tabell2[[#This Row],[Totalt lagervärde ex moms]]-Tabell2[[#This Row],[Varav bokat ex moms]]</f>
        <v>106.13</v>
      </c>
    </row>
    <row r="4071" spans="1:14" x14ac:dyDescent="0.2">
      <c r="A4071" t="s">
        <v>396</v>
      </c>
      <c r="B4071" t="s">
        <v>397</v>
      </c>
      <c r="C4071" s="2">
        <v>939</v>
      </c>
      <c r="D4071" s="2">
        <v>657</v>
      </c>
      <c r="E4071" s="2">
        <v>543.95000000000005</v>
      </c>
      <c r="F4071" s="2">
        <v>435.16000000000008</v>
      </c>
      <c r="G4071">
        <v>1</v>
      </c>
      <c r="H4071">
        <v>0</v>
      </c>
      <c r="I4071" s="2">
        <f>Tabell2[[#This Row],[Inköpspris (SEK)]]*Tabell2[[#This Row],[Antal]]</f>
        <v>543.95000000000005</v>
      </c>
      <c r="J4071" s="2">
        <f>MIN(Tabell2[[#This Row],[Bokat]]*Tabell2[[#This Row],[Inköpspris (SEK)]],Tabell2[[#This Row],[Totalt lagervärde ink moms]])</f>
        <v>0</v>
      </c>
      <c r="K4071" s="2">
        <f>Tabell2[[#This Row],[Totalt lagervärde ink moms]]-Tabell2[[#This Row],[Varav bokat ink moms]]</f>
        <v>543.95000000000005</v>
      </c>
      <c r="L4071" s="2">
        <f>Tabell2[[#This Row],[Antal]]*Tabell2[[#This Row],[Inpris ex moms]]</f>
        <v>435.16000000000008</v>
      </c>
      <c r="M4071" s="2">
        <f>MIN(Tabell2[[#This Row],[Bokat]]*Tabell2[[#This Row],[Inpris ex moms]],Tabell2[[#This Row],[Totalt lagervärde ex moms]])</f>
        <v>0</v>
      </c>
      <c r="N4071" s="2">
        <f>Tabell2[[#This Row],[Totalt lagervärde ex moms]]-Tabell2[[#This Row],[Varav bokat ex moms]]</f>
        <v>435.16000000000008</v>
      </c>
    </row>
    <row r="4072" spans="1:14" x14ac:dyDescent="0.2">
      <c r="A4072" t="s">
        <v>17803</v>
      </c>
      <c r="B4072" t="s">
        <v>17804</v>
      </c>
      <c r="C4072" s="2">
        <v>1209</v>
      </c>
      <c r="E4072" s="2">
        <v>700.23</v>
      </c>
      <c r="F4072" s="2">
        <v>560.18400000000008</v>
      </c>
      <c r="G4072">
        <v>1</v>
      </c>
      <c r="H4072">
        <v>1</v>
      </c>
      <c r="I4072" s="2">
        <f>Tabell2[[#This Row],[Inköpspris (SEK)]]*Tabell2[[#This Row],[Antal]]</f>
        <v>700.23</v>
      </c>
      <c r="J4072" s="2">
        <f>MIN(Tabell2[[#This Row],[Bokat]]*Tabell2[[#This Row],[Inköpspris (SEK)]],Tabell2[[#This Row],[Totalt lagervärde ink moms]])</f>
        <v>700.23</v>
      </c>
      <c r="K4072" s="2">
        <f>Tabell2[[#This Row],[Totalt lagervärde ink moms]]-Tabell2[[#This Row],[Varav bokat ink moms]]</f>
        <v>0</v>
      </c>
      <c r="L4072" s="2">
        <f>Tabell2[[#This Row],[Antal]]*Tabell2[[#This Row],[Inpris ex moms]]</f>
        <v>560.18400000000008</v>
      </c>
      <c r="M4072" s="2">
        <f>MIN(Tabell2[[#This Row],[Bokat]]*Tabell2[[#This Row],[Inpris ex moms]],Tabell2[[#This Row],[Totalt lagervärde ex moms]])</f>
        <v>560.18400000000008</v>
      </c>
      <c r="N4072" s="2">
        <f>Tabell2[[#This Row],[Totalt lagervärde ex moms]]-Tabell2[[#This Row],[Varav bokat ex moms]]</f>
        <v>0</v>
      </c>
    </row>
    <row r="4073" spans="1:14" x14ac:dyDescent="0.2">
      <c r="A4073" t="s">
        <v>13255</v>
      </c>
      <c r="B4073" t="s">
        <v>13256</v>
      </c>
      <c r="C4073" s="2">
        <v>1295</v>
      </c>
      <c r="D4073" s="2">
        <v>777</v>
      </c>
      <c r="E4073" s="2">
        <v>750</v>
      </c>
      <c r="F4073" s="2">
        <v>600</v>
      </c>
      <c r="G4073">
        <v>2</v>
      </c>
      <c r="H4073">
        <v>0</v>
      </c>
      <c r="I4073" s="2">
        <f>Tabell2[[#This Row],[Inköpspris (SEK)]]*Tabell2[[#This Row],[Antal]]</f>
        <v>1500</v>
      </c>
      <c r="J4073" s="2">
        <f>MIN(Tabell2[[#This Row],[Bokat]]*Tabell2[[#This Row],[Inköpspris (SEK)]],Tabell2[[#This Row],[Totalt lagervärde ink moms]])</f>
        <v>0</v>
      </c>
      <c r="K4073" s="2">
        <f>Tabell2[[#This Row],[Totalt lagervärde ink moms]]-Tabell2[[#This Row],[Varav bokat ink moms]]</f>
        <v>1500</v>
      </c>
      <c r="L4073" s="2">
        <f>Tabell2[[#This Row],[Antal]]*Tabell2[[#This Row],[Inpris ex moms]]</f>
        <v>1200</v>
      </c>
      <c r="M4073" s="2">
        <f>MIN(Tabell2[[#This Row],[Bokat]]*Tabell2[[#This Row],[Inpris ex moms]],Tabell2[[#This Row],[Totalt lagervärde ex moms]])</f>
        <v>0</v>
      </c>
      <c r="N4073" s="2">
        <f>Tabell2[[#This Row],[Totalt lagervärde ex moms]]-Tabell2[[#This Row],[Varav bokat ex moms]]</f>
        <v>1200</v>
      </c>
    </row>
    <row r="4074" spans="1:14" x14ac:dyDescent="0.2">
      <c r="A4074" t="s">
        <v>13363</v>
      </c>
      <c r="B4074" t="s">
        <v>13364</v>
      </c>
      <c r="C4074" s="2">
        <v>1295</v>
      </c>
      <c r="D4074" s="2">
        <v>777</v>
      </c>
      <c r="E4074" s="2">
        <v>750</v>
      </c>
      <c r="F4074" s="2">
        <v>600</v>
      </c>
      <c r="G4074">
        <v>2</v>
      </c>
      <c r="H4074">
        <v>0</v>
      </c>
      <c r="I4074" s="2">
        <f>Tabell2[[#This Row],[Inköpspris (SEK)]]*Tabell2[[#This Row],[Antal]]</f>
        <v>1500</v>
      </c>
      <c r="J4074" s="2">
        <f>MIN(Tabell2[[#This Row],[Bokat]]*Tabell2[[#This Row],[Inköpspris (SEK)]],Tabell2[[#This Row],[Totalt lagervärde ink moms]])</f>
        <v>0</v>
      </c>
      <c r="K4074" s="2">
        <f>Tabell2[[#This Row],[Totalt lagervärde ink moms]]-Tabell2[[#This Row],[Varav bokat ink moms]]</f>
        <v>1500</v>
      </c>
      <c r="L4074" s="2">
        <f>Tabell2[[#This Row],[Antal]]*Tabell2[[#This Row],[Inpris ex moms]]</f>
        <v>1200</v>
      </c>
      <c r="M4074" s="2">
        <f>MIN(Tabell2[[#This Row],[Bokat]]*Tabell2[[#This Row],[Inpris ex moms]],Tabell2[[#This Row],[Totalt lagervärde ex moms]])</f>
        <v>0</v>
      </c>
      <c r="N4074" s="2">
        <f>Tabell2[[#This Row],[Totalt lagervärde ex moms]]-Tabell2[[#This Row],[Varav bokat ex moms]]</f>
        <v>1200</v>
      </c>
    </row>
    <row r="4075" spans="1:14" x14ac:dyDescent="0.2">
      <c r="A4075" t="s">
        <v>13379</v>
      </c>
      <c r="B4075" t="s">
        <v>13380</v>
      </c>
      <c r="C4075" s="2">
        <v>1295</v>
      </c>
      <c r="D4075" s="2">
        <v>777</v>
      </c>
      <c r="E4075" s="2">
        <v>750</v>
      </c>
      <c r="F4075" s="2">
        <v>600</v>
      </c>
      <c r="G4075">
        <v>1</v>
      </c>
      <c r="H4075">
        <v>0</v>
      </c>
      <c r="I4075" s="2">
        <f>Tabell2[[#This Row],[Inköpspris (SEK)]]*Tabell2[[#This Row],[Antal]]</f>
        <v>750</v>
      </c>
      <c r="J4075" s="2">
        <f>MIN(Tabell2[[#This Row],[Bokat]]*Tabell2[[#This Row],[Inköpspris (SEK)]],Tabell2[[#This Row],[Totalt lagervärde ink moms]])</f>
        <v>0</v>
      </c>
      <c r="K4075" s="2">
        <f>Tabell2[[#This Row],[Totalt lagervärde ink moms]]-Tabell2[[#This Row],[Varav bokat ink moms]]</f>
        <v>750</v>
      </c>
      <c r="L4075" s="2">
        <f>Tabell2[[#This Row],[Antal]]*Tabell2[[#This Row],[Inpris ex moms]]</f>
        <v>600</v>
      </c>
      <c r="M4075" s="2">
        <f>MIN(Tabell2[[#This Row],[Bokat]]*Tabell2[[#This Row],[Inpris ex moms]],Tabell2[[#This Row],[Totalt lagervärde ex moms]])</f>
        <v>0</v>
      </c>
      <c r="N4075" s="2">
        <f>Tabell2[[#This Row],[Totalt lagervärde ex moms]]-Tabell2[[#This Row],[Varav bokat ex moms]]</f>
        <v>600</v>
      </c>
    </row>
    <row r="4076" spans="1:14" x14ac:dyDescent="0.2">
      <c r="A4076" t="s">
        <v>13387</v>
      </c>
      <c r="B4076" t="s">
        <v>13388</v>
      </c>
      <c r="C4076" s="2">
        <v>1295</v>
      </c>
      <c r="D4076" s="2">
        <v>777</v>
      </c>
      <c r="E4076" s="2">
        <v>750</v>
      </c>
      <c r="F4076" s="2">
        <v>600</v>
      </c>
      <c r="G4076">
        <v>1</v>
      </c>
      <c r="H4076">
        <v>0</v>
      </c>
      <c r="I4076" s="2">
        <f>Tabell2[[#This Row],[Inköpspris (SEK)]]*Tabell2[[#This Row],[Antal]]</f>
        <v>750</v>
      </c>
      <c r="J4076" s="2">
        <f>MIN(Tabell2[[#This Row],[Bokat]]*Tabell2[[#This Row],[Inköpspris (SEK)]],Tabell2[[#This Row],[Totalt lagervärde ink moms]])</f>
        <v>0</v>
      </c>
      <c r="K4076" s="2">
        <f>Tabell2[[#This Row],[Totalt lagervärde ink moms]]-Tabell2[[#This Row],[Varav bokat ink moms]]</f>
        <v>750</v>
      </c>
      <c r="L4076" s="2">
        <f>Tabell2[[#This Row],[Antal]]*Tabell2[[#This Row],[Inpris ex moms]]</f>
        <v>600</v>
      </c>
      <c r="M4076" s="2">
        <f>MIN(Tabell2[[#This Row],[Bokat]]*Tabell2[[#This Row],[Inpris ex moms]],Tabell2[[#This Row],[Totalt lagervärde ex moms]])</f>
        <v>0</v>
      </c>
      <c r="N4076" s="2">
        <f>Tabell2[[#This Row],[Totalt lagervärde ex moms]]-Tabell2[[#This Row],[Varav bokat ex moms]]</f>
        <v>600</v>
      </c>
    </row>
    <row r="4077" spans="1:14" x14ac:dyDescent="0.2">
      <c r="A4077" t="s">
        <v>13413</v>
      </c>
      <c r="B4077" t="s">
        <v>13414</v>
      </c>
      <c r="C4077" s="2">
        <v>1295</v>
      </c>
      <c r="D4077" s="2">
        <v>777</v>
      </c>
      <c r="E4077" s="2">
        <v>750</v>
      </c>
      <c r="F4077" s="2">
        <v>600</v>
      </c>
      <c r="G4077">
        <v>1</v>
      </c>
      <c r="H4077">
        <v>0</v>
      </c>
      <c r="I4077" s="2">
        <f>Tabell2[[#This Row],[Inköpspris (SEK)]]*Tabell2[[#This Row],[Antal]]</f>
        <v>750</v>
      </c>
      <c r="J4077" s="2">
        <f>MIN(Tabell2[[#This Row],[Bokat]]*Tabell2[[#This Row],[Inköpspris (SEK)]],Tabell2[[#This Row],[Totalt lagervärde ink moms]])</f>
        <v>0</v>
      </c>
      <c r="K4077" s="2">
        <f>Tabell2[[#This Row],[Totalt lagervärde ink moms]]-Tabell2[[#This Row],[Varav bokat ink moms]]</f>
        <v>750</v>
      </c>
      <c r="L4077" s="2">
        <f>Tabell2[[#This Row],[Antal]]*Tabell2[[#This Row],[Inpris ex moms]]</f>
        <v>600</v>
      </c>
      <c r="M4077" s="2">
        <f>MIN(Tabell2[[#This Row],[Bokat]]*Tabell2[[#This Row],[Inpris ex moms]],Tabell2[[#This Row],[Totalt lagervärde ex moms]])</f>
        <v>0</v>
      </c>
      <c r="N4077" s="2">
        <f>Tabell2[[#This Row],[Totalt lagervärde ex moms]]-Tabell2[[#This Row],[Varav bokat ex moms]]</f>
        <v>600</v>
      </c>
    </row>
    <row r="4078" spans="1:14" x14ac:dyDescent="0.2">
      <c r="A4078" t="s">
        <v>13415</v>
      </c>
      <c r="B4078" t="s">
        <v>13416</v>
      </c>
      <c r="C4078" s="2">
        <v>1295</v>
      </c>
      <c r="D4078" s="2">
        <v>777</v>
      </c>
      <c r="E4078" s="2">
        <v>750</v>
      </c>
      <c r="F4078" s="2">
        <v>600</v>
      </c>
      <c r="G4078">
        <v>1</v>
      </c>
      <c r="H4078">
        <v>0</v>
      </c>
      <c r="I4078" s="2">
        <f>Tabell2[[#This Row],[Inköpspris (SEK)]]*Tabell2[[#This Row],[Antal]]</f>
        <v>750</v>
      </c>
      <c r="J4078" s="2">
        <f>MIN(Tabell2[[#This Row],[Bokat]]*Tabell2[[#This Row],[Inköpspris (SEK)]],Tabell2[[#This Row],[Totalt lagervärde ink moms]])</f>
        <v>0</v>
      </c>
      <c r="K4078" s="2">
        <f>Tabell2[[#This Row],[Totalt lagervärde ink moms]]-Tabell2[[#This Row],[Varav bokat ink moms]]</f>
        <v>750</v>
      </c>
      <c r="L4078" s="2">
        <f>Tabell2[[#This Row],[Antal]]*Tabell2[[#This Row],[Inpris ex moms]]</f>
        <v>600</v>
      </c>
      <c r="M4078" s="2">
        <f>MIN(Tabell2[[#This Row],[Bokat]]*Tabell2[[#This Row],[Inpris ex moms]],Tabell2[[#This Row],[Totalt lagervärde ex moms]])</f>
        <v>0</v>
      </c>
      <c r="N4078" s="2">
        <f>Tabell2[[#This Row],[Totalt lagervärde ex moms]]-Tabell2[[#This Row],[Varav bokat ex moms]]</f>
        <v>600</v>
      </c>
    </row>
    <row r="4079" spans="1:14" x14ac:dyDescent="0.2">
      <c r="A4079" t="s">
        <v>13417</v>
      </c>
      <c r="B4079" t="s">
        <v>13418</v>
      </c>
      <c r="C4079" s="2">
        <v>1295</v>
      </c>
      <c r="D4079" s="2">
        <v>777</v>
      </c>
      <c r="E4079" s="2">
        <v>750</v>
      </c>
      <c r="F4079" s="2">
        <v>600</v>
      </c>
      <c r="G4079">
        <v>2</v>
      </c>
      <c r="H4079">
        <v>0</v>
      </c>
      <c r="I4079" s="2">
        <f>Tabell2[[#This Row],[Inköpspris (SEK)]]*Tabell2[[#This Row],[Antal]]</f>
        <v>1500</v>
      </c>
      <c r="J4079" s="2">
        <f>MIN(Tabell2[[#This Row],[Bokat]]*Tabell2[[#This Row],[Inköpspris (SEK)]],Tabell2[[#This Row],[Totalt lagervärde ink moms]])</f>
        <v>0</v>
      </c>
      <c r="K4079" s="2">
        <f>Tabell2[[#This Row],[Totalt lagervärde ink moms]]-Tabell2[[#This Row],[Varav bokat ink moms]]</f>
        <v>1500</v>
      </c>
      <c r="L4079" s="2">
        <f>Tabell2[[#This Row],[Antal]]*Tabell2[[#This Row],[Inpris ex moms]]</f>
        <v>1200</v>
      </c>
      <c r="M4079" s="2">
        <f>MIN(Tabell2[[#This Row],[Bokat]]*Tabell2[[#This Row],[Inpris ex moms]],Tabell2[[#This Row],[Totalt lagervärde ex moms]])</f>
        <v>0</v>
      </c>
      <c r="N4079" s="2">
        <f>Tabell2[[#This Row],[Totalt lagervärde ex moms]]-Tabell2[[#This Row],[Varav bokat ex moms]]</f>
        <v>1200</v>
      </c>
    </row>
    <row r="4080" spans="1:14" x14ac:dyDescent="0.2">
      <c r="A4080" t="s">
        <v>16409</v>
      </c>
      <c r="B4080" t="s">
        <v>16410</v>
      </c>
      <c r="C4080" s="2">
        <v>1295</v>
      </c>
      <c r="D4080" s="2">
        <v>777</v>
      </c>
      <c r="E4080" s="2">
        <v>750</v>
      </c>
      <c r="F4080" s="2">
        <v>600</v>
      </c>
      <c r="G4080">
        <v>2</v>
      </c>
      <c r="H4080">
        <v>0</v>
      </c>
      <c r="I4080" s="2">
        <f>Tabell2[[#This Row],[Inköpspris (SEK)]]*Tabell2[[#This Row],[Antal]]</f>
        <v>1500</v>
      </c>
      <c r="J4080" s="2">
        <f>MIN(Tabell2[[#This Row],[Bokat]]*Tabell2[[#This Row],[Inköpspris (SEK)]],Tabell2[[#This Row],[Totalt lagervärde ink moms]])</f>
        <v>0</v>
      </c>
      <c r="K4080" s="2">
        <f>Tabell2[[#This Row],[Totalt lagervärde ink moms]]-Tabell2[[#This Row],[Varav bokat ink moms]]</f>
        <v>1500</v>
      </c>
      <c r="L4080" s="2">
        <f>Tabell2[[#This Row],[Antal]]*Tabell2[[#This Row],[Inpris ex moms]]</f>
        <v>1200</v>
      </c>
      <c r="M4080" s="2">
        <f>MIN(Tabell2[[#This Row],[Bokat]]*Tabell2[[#This Row],[Inpris ex moms]],Tabell2[[#This Row],[Totalt lagervärde ex moms]])</f>
        <v>0</v>
      </c>
      <c r="N4080" s="2">
        <f>Tabell2[[#This Row],[Totalt lagervärde ex moms]]-Tabell2[[#This Row],[Varav bokat ex moms]]</f>
        <v>1200</v>
      </c>
    </row>
    <row r="4081" spans="1:14" x14ac:dyDescent="0.2">
      <c r="A4081" t="s">
        <v>484</v>
      </c>
      <c r="B4081" t="s">
        <v>485</v>
      </c>
      <c r="C4081" s="2">
        <v>189</v>
      </c>
      <c r="D4081" s="2">
        <v>132</v>
      </c>
      <c r="E4081" s="2">
        <v>109.45</v>
      </c>
      <c r="F4081" s="2">
        <v>87.560000000000016</v>
      </c>
      <c r="G4081">
        <v>1</v>
      </c>
      <c r="H4081">
        <v>0</v>
      </c>
      <c r="I4081" s="2">
        <f>Tabell2[[#This Row],[Inköpspris (SEK)]]*Tabell2[[#This Row],[Antal]]</f>
        <v>109.45</v>
      </c>
      <c r="J4081" s="2">
        <f>MIN(Tabell2[[#This Row],[Bokat]]*Tabell2[[#This Row],[Inköpspris (SEK)]],Tabell2[[#This Row],[Totalt lagervärde ink moms]])</f>
        <v>0</v>
      </c>
      <c r="K4081" s="2">
        <f>Tabell2[[#This Row],[Totalt lagervärde ink moms]]-Tabell2[[#This Row],[Varav bokat ink moms]]</f>
        <v>109.45</v>
      </c>
      <c r="L4081" s="2">
        <f>Tabell2[[#This Row],[Antal]]*Tabell2[[#This Row],[Inpris ex moms]]</f>
        <v>87.560000000000016</v>
      </c>
      <c r="M4081" s="2">
        <f>MIN(Tabell2[[#This Row],[Bokat]]*Tabell2[[#This Row],[Inpris ex moms]],Tabell2[[#This Row],[Totalt lagervärde ex moms]])</f>
        <v>0</v>
      </c>
      <c r="N4081" s="2">
        <f>Tabell2[[#This Row],[Totalt lagervärde ex moms]]-Tabell2[[#This Row],[Varav bokat ex moms]]</f>
        <v>87.560000000000016</v>
      </c>
    </row>
    <row r="4082" spans="1:14" x14ac:dyDescent="0.2">
      <c r="A4082" t="s">
        <v>486</v>
      </c>
      <c r="B4082" t="s">
        <v>487</v>
      </c>
      <c r="C4082" s="2">
        <v>189</v>
      </c>
      <c r="D4082" s="2">
        <v>132</v>
      </c>
      <c r="E4082" s="2">
        <v>109.45</v>
      </c>
      <c r="F4082" s="2">
        <v>87.560000000000016</v>
      </c>
      <c r="G4082">
        <v>1</v>
      </c>
      <c r="H4082">
        <v>0</v>
      </c>
      <c r="I4082" s="2">
        <f>Tabell2[[#This Row],[Inköpspris (SEK)]]*Tabell2[[#This Row],[Antal]]</f>
        <v>109.45</v>
      </c>
      <c r="J4082" s="2">
        <f>MIN(Tabell2[[#This Row],[Bokat]]*Tabell2[[#This Row],[Inköpspris (SEK)]],Tabell2[[#This Row],[Totalt lagervärde ink moms]])</f>
        <v>0</v>
      </c>
      <c r="K4082" s="2">
        <f>Tabell2[[#This Row],[Totalt lagervärde ink moms]]-Tabell2[[#This Row],[Varav bokat ink moms]]</f>
        <v>109.45</v>
      </c>
      <c r="L4082" s="2">
        <f>Tabell2[[#This Row],[Antal]]*Tabell2[[#This Row],[Inpris ex moms]]</f>
        <v>87.560000000000016</v>
      </c>
      <c r="M4082" s="2">
        <f>MIN(Tabell2[[#This Row],[Bokat]]*Tabell2[[#This Row],[Inpris ex moms]],Tabell2[[#This Row],[Totalt lagervärde ex moms]])</f>
        <v>0</v>
      </c>
      <c r="N4082" s="2">
        <f>Tabell2[[#This Row],[Totalt lagervärde ex moms]]-Tabell2[[#This Row],[Varav bokat ex moms]]</f>
        <v>87.560000000000016</v>
      </c>
    </row>
    <row r="4083" spans="1:14" x14ac:dyDescent="0.2">
      <c r="A4083" t="s">
        <v>518</v>
      </c>
      <c r="B4083" t="s">
        <v>519</v>
      </c>
      <c r="C4083" s="2">
        <v>189</v>
      </c>
      <c r="D4083" s="2">
        <v>135</v>
      </c>
      <c r="E4083" s="2">
        <v>109.45</v>
      </c>
      <c r="F4083" s="2">
        <v>87.560000000000016</v>
      </c>
      <c r="G4083">
        <v>1</v>
      </c>
      <c r="H4083">
        <v>0</v>
      </c>
      <c r="I4083" s="2">
        <f>Tabell2[[#This Row],[Inköpspris (SEK)]]*Tabell2[[#This Row],[Antal]]</f>
        <v>109.45</v>
      </c>
      <c r="J4083" s="2">
        <f>MIN(Tabell2[[#This Row],[Bokat]]*Tabell2[[#This Row],[Inköpspris (SEK)]],Tabell2[[#This Row],[Totalt lagervärde ink moms]])</f>
        <v>0</v>
      </c>
      <c r="K4083" s="2">
        <f>Tabell2[[#This Row],[Totalt lagervärde ink moms]]-Tabell2[[#This Row],[Varav bokat ink moms]]</f>
        <v>109.45</v>
      </c>
      <c r="L4083" s="2">
        <f>Tabell2[[#This Row],[Antal]]*Tabell2[[#This Row],[Inpris ex moms]]</f>
        <v>87.560000000000016</v>
      </c>
      <c r="M4083" s="2">
        <f>MIN(Tabell2[[#This Row],[Bokat]]*Tabell2[[#This Row],[Inpris ex moms]],Tabell2[[#This Row],[Totalt lagervärde ex moms]])</f>
        <v>0</v>
      </c>
      <c r="N4083" s="2">
        <f>Tabell2[[#This Row],[Totalt lagervärde ex moms]]-Tabell2[[#This Row],[Varav bokat ex moms]]</f>
        <v>87.560000000000016</v>
      </c>
    </row>
    <row r="4084" spans="1:14" x14ac:dyDescent="0.2">
      <c r="A4084" t="s">
        <v>556</v>
      </c>
      <c r="B4084" t="s">
        <v>557</v>
      </c>
      <c r="C4084" s="2">
        <v>189</v>
      </c>
      <c r="D4084" s="2">
        <v>132</v>
      </c>
      <c r="E4084" s="2">
        <v>109.45</v>
      </c>
      <c r="F4084" s="2">
        <v>87.56</v>
      </c>
      <c r="G4084">
        <v>1</v>
      </c>
      <c r="H4084">
        <v>0</v>
      </c>
      <c r="I4084" s="2">
        <f>Tabell2[[#This Row],[Inköpspris (SEK)]]*Tabell2[[#This Row],[Antal]]</f>
        <v>109.45</v>
      </c>
      <c r="J4084" s="2">
        <f>MIN(Tabell2[[#This Row],[Bokat]]*Tabell2[[#This Row],[Inköpspris (SEK)]],Tabell2[[#This Row],[Totalt lagervärde ink moms]])</f>
        <v>0</v>
      </c>
      <c r="K4084" s="2">
        <f>Tabell2[[#This Row],[Totalt lagervärde ink moms]]-Tabell2[[#This Row],[Varav bokat ink moms]]</f>
        <v>109.45</v>
      </c>
      <c r="L4084" s="2">
        <f>Tabell2[[#This Row],[Antal]]*Tabell2[[#This Row],[Inpris ex moms]]</f>
        <v>87.56</v>
      </c>
      <c r="M4084" s="2">
        <f>MIN(Tabell2[[#This Row],[Bokat]]*Tabell2[[#This Row],[Inpris ex moms]],Tabell2[[#This Row],[Totalt lagervärde ex moms]])</f>
        <v>0</v>
      </c>
      <c r="N4084" s="2">
        <f>Tabell2[[#This Row],[Totalt lagervärde ex moms]]-Tabell2[[#This Row],[Varav bokat ex moms]]</f>
        <v>87.56</v>
      </c>
    </row>
    <row r="4085" spans="1:14" x14ac:dyDescent="0.2">
      <c r="A4085" t="s">
        <v>558</v>
      </c>
      <c r="B4085" t="s">
        <v>559</v>
      </c>
      <c r="C4085" s="2">
        <v>189</v>
      </c>
      <c r="D4085" s="2">
        <v>132</v>
      </c>
      <c r="E4085" s="2">
        <v>109.45</v>
      </c>
      <c r="F4085" s="2">
        <v>87.56</v>
      </c>
      <c r="G4085">
        <v>3</v>
      </c>
      <c r="H4085">
        <v>0</v>
      </c>
      <c r="I4085" s="2">
        <f>Tabell2[[#This Row],[Inköpspris (SEK)]]*Tabell2[[#This Row],[Antal]]</f>
        <v>328.35</v>
      </c>
      <c r="J4085" s="2">
        <f>MIN(Tabell2[[#This Row],[Bokat]]*Tabell2[[#This Row],[Inköpspris (SEK)]],Tabell2[[#This Row],[Totalt lagervärde ink moms]])</f>
        <v>0</v>
      </c>
      <c r="K4085" s="2">
        <f>Tabell2[[#This Row],[Totalt lagervärde ink moms]]-Tabell2[[#This Row],[Varav bokat ink moms]]</f>
        <v>328.35</v>
      </c>
      <c r="L4085" s="2">
        <f>Tabell2[[#This Row],[Antal]]*Tabell2[[#This Row],[Inpris ex moms]]</f>
        <v>262.68</v>
      </c>
      <c r="M4085" s="2">
        <f>MIN(Tabell2[[#This Row],[Bokat]]*Tabell2[[#This Row],[Inpris ex moms]],Tabell2[[#This Row],[Totalt lagervärde ex moms]])</f>
        <v>0</v>
      </c>
      <c r="N4085" s="2">
        <f>Tabell2[[#This Row],[Totalt lagervärde ex moms]]-Tabell2[[#This Row],[Varav bokat ex moms]]</f>
        <v>262.68</v>
      </c>
    </row>
    <row r="4086" spans="1:14" x14ac:dyDescent="0.2">
      <c r="A4086" t="s">
        <v>4107</v>
      </c>
      <c r="B4086" t="s">
        <v>4108</v>
      </c>
      <c r="C4086" s="2">
        <v>569</v>
      </c>
      <c r="D4086" s="2">
        <v>398</v>
      </c>
      <c r="E4086" s="2">
        <v>329.5</v>
      </c>
      <c r="F4086" s="2">
        <v>263.60000000000002</v>
      </c>
      <c r="G4086">
        <v>1</v>
      </c>
      <c r="H4086">
        <v>0</v>
      </c>
      <c r="I4086" s="2">
        <f>Tabell2[[#This Row],[Inköpspris (SEK)]]*Tabell2[[#This Row],[Antal]]</f>
        <v>329.5</v>
      </c>
      <c r="J4086" s="2">
        <f>MIN(Tabell2[[#This Row],[Bokat]]*Tabell2[[#This Row],[Inköpspris (SEK)]],Tabell2[[#This Row],[Totalt lagervärde ink moms]])</f>
        <v>0</v>
      </c>
      <c r="K4086" s="2">
        <f>Tabell2[[#This Row],[Totalt lagervärde ink moms]]-Tabell2[[#This Row],[Varav bokat ink moms]]</f>
        <v>329.5</v>
      </c>
      <c r="L4086" s="2">
        <f>Tabell2[[#This Row],[Antal]]*Tabell2[[#This Row],[Inpris ex moms]]</f>
        <v>263.60000000000002</v>
      </c>
      <c r="M4086" s="2">
        <f>MIN(Tabell2[[#This Row],[Bokat]]*Tabell2[[#This Row],[Inpris ex moms]],Tabell2[[#This Row],[Totalt lagervärde ex moms]])</f>
        <v>0</v>
      </c>
      <c r="N4086" s="2">
        <f>Tabell2[[#This Row],[Totalt lagervärde ex moms]]-Tabell2[[#This Row],[Varav bokat ex moms]]</f>
        <v>263.60000000000002</v>
      </c>
    </row>
    <row r="4087" spans="1:14" x14ac:dyDescent="0.2">
      <c r="A4087" t="s">
        <v>16251</v>
      </c>
      <c r="B4087" t="s">
        <v>16252</v>
      </c>
      <c r="C4087" s="2">
        <v>265</v>
      </c>
      <c r="D4087" s="2">
        <v>186</v>
      </c>
      <c r="E4087" s="2">
        <v>153.44999999999999</v>
      </c>
      <c r="F4087" s="2">
        <v>122.75999999999999</v>
      </c>
      <c r="G4087">
        <v>1</v>
      </c>
      <c r="H4087">
        <v>0</v>
      </c>
      <c r="I4087" s="2">
        <f>Tabell2[[#This Row],[Inköpspris (SEK)]]*Tabell2[[#This Row],[Antal]]</f>
        <v>153.44999999999999</v>
      </c>
      <c r="J4087" s="2">
        <f>MIN(Tabell2[[#This Row],[Bokat]]*Tabell2[[#This Row],[Inköpspris (SEK)]],Tabell2[[#This Row],[Totalt lagervärde ink moms]])</f>
        <v>0</v>
      </c>
      <c r="K4087" s="2">
        <f>Tabell2[[#This Row],[Totalt lagervärde ink moms]]-Tabell2[[#This Row],[Varav bokat ink moms]]</f>
        <v>153.44999999999999</v>
      </c>
      <c r="L4087" s="2">
        <f>Tabell2[[#This Row],[Antal]]*Tabell2[[#This Row],[Inpris ex moms]]</f>
        <v>122.75999999999999</v>
      </c>
      <c r="M4087" s="2">
        <f>MIN(Tabell2[[#This Row],[Bokat]]*Tabell2[[#This Row],[Inpris ex moms]],Tabell2[[#This Row],[Totalt lagervärde ex moms]])</f>
        <v>0</v>
      </c>
      <c r="N4087" s="2">
        <f>Tabell2[[#This Row],[Totalt lagervärde ex moms]]-Tabell2[[#This Row],[Varav bokat ex moms]]</f>
        <v>122.75999999999999</v>
      </c>
    </row>
    <row r="4088" spans="1:14" x14ac:dyDescent="0.2">
      <c r="A4088" t="s">
        <v>16253</v>
      </c>
      <c r="B4088" t="s">
        <v>16254</v>
      </c>
      <c r="C4088" s="2">
        <v>265</v>
      </c>
      <c r="D4088" s="2">
        <v>186</v>
      </c>
      <c r="E4088" s="2">
        <v>153.44999999999999</v>
      </c>
      <c r="F4088" s="2">
        <v>122.75999999999999</v>
      </c>
      <c r="G4088">
        <v>1</v>
      </c>
      <c r="H4088">
        <v>0</v>
      </c>
      <c r="I4088" s="2">
        <f>Tabell2[[#This Row],[Inköpspris (SEK)]]*Tabell2[[#This Row],[Antal]]</f>
        <v>153.44999999999999</v>
      </c>
      <c r="J4088" s="2">
        <f>MIN(Tabell2[[#This Row],[Bokat]]*Tabell2[[#This Row],[Inköpspris (SEK)]],Tabell2[[#This Row],[Totalt lagervärde ink moms]])</f>
        <v>0</v>
      </c>
      <c r="K4088" s="2">
        <f>Tabell2[[#This Row],[Totalt lagervärde ink moms]]-Tabell2[[#This Row],[Varav bokat ink moms]]</f>
        <v>153.44999999999999</v>
      </c>
      <c r="L4088" s="2">
        <f>Tabell2[[#This Row],[Antal]]*Tabell2[[#This Row],[Inpris ex moms]]</f>
        <v>122.75999999999999</v>
      </c>
      <c r="M4088" s="2">
        <f>MIN(Tabell2[[#This Row],[Bokat]]*Tabell2[[#This Row],[Inpris ex moms]],Tabell2[[#This Row],[Totalt lagervärde ex moms]])</f>
        <v>0</v>
      </c>
      <c r="N4088" s="2">
        <f>Tabell2[[#This Row],[Totalt lagervärde ex moms]]-Tabell2[[#This Row],[Varav bokat ex moms]]</f>
        <v>122.75999999999999</v>
      </c>
    </row>
    <row r="4089" spans="1:14" x14ac:dyDescent="0.2">
      <c r="A4089" t="s">
        <v>16009</v>
      </c>
      <c r="B4089" t="s">
        <v>16010</v>
      </c>
      <c r="C4089" s="2">
        <v>1009</v>
      </c>
      <c r="D4089" s="2">
        <v>605</v>
      </c>
      <c r="E4089" s="2">
        <v>584.25</v>
      </c>
      <c r="F4089" s="2">
        <v>467.40000000000003</v>
      </c>
      <c r="G4089">
        <v>1</v>
      </c>
      <c r="H4089">
        <v>0</v>
      </c>
      <c r="I4089" s="2">
        <f>Tabell2[[#This Row],[Inköpspris (SEK)]]*Tabell2[[#This Row],[Antal]]</f>
        <v>584.25</v>
      </c>
      <c r="J4089" s="2">
        <f>MIN(Tabell2[[#This Row],[Bokat]]*Tabell2[[#This Row],[Inköpspris (SEK)]],Tabell2[[#This Row],[Totalt lagervärde ink moms]])</f>
        <v>0</v>
      </c>
      <c r="K4089" s="2">
        <f>Tabell2[[#This Row],[Totalt lagervärde ink moms]]-Tabell2[[#This Row],[Varav bokat ink moms]]</f>
        <v>584.25</v>
      </c>
      <c r="L4089" s="2">
        <f>Tabell2[[#This Row],[Antal]]*Tabell2[[#This Row],[Inpris ex moms]]</f>
        <v>467.40000000000003</v>
      </c>
      <c r="M4089" s="2">
        <f>MIN(Tabell2[[#This Row],[Bokat]]*Tabell2[[#This Row],[Inpris ex moms]],Tabell2[[#This Row],[Totalt lagervärde ex moms]])</f>
        <v>0</v>
      </c>
      <c r="N4089" s="2">
        <f>Tabell2[[#This Row],[Totalt lagervärde ex moms]]-Tabell2[[#This Row],[Varav bokat ex moms]]</f>
        <v>467.40000000000003</v>
      </c>
    </row>
    <row r="4090" spans="1:14" x14ac:dyDescent="0.2">
      <c r="A4090" t="s">
        <v>16011</v>
      </c>
      <c r="B4090" t="s">
        <v>16012</v>
      </c>
      <c r="C4090" s="2">
        <v>1009</v>
      </c>
      <c r="D4090" s="2">
        <v>605</v>
      </c>
      <c r="E4090" s="2">
        <v>584.25</v>
      </c>
      <c r="F4090" s="2">
        <v>467.40000000000003</v>
      </c>
      <c r="G4090">
        <v>1</v>
      </c>
      <c r="H4090">
        <v>0</v>
      </c>
      <c r="I4090" s="2">
        <f>Tabell2[[#This Row],[Inköpspris (SEK)]]*Tabell2[[#This Row],[Antal]]</f>
        <v>584.25</v>
      </c>
      <c r="J4090" s="2">
        <f>MIN(Tabell2[[#This Row],[Bokat]]*Tabell2[[#This Row],[Inköpspris (SEK)]],Tabell2[[#This Row],[Totalt lagervärde ink moms]])</f>
        <v>0</v>
      </c>
      <c r="K4090" s="2">
        <f>Tabell2[[#This Row],[Totalt lagervärde ink moms]]-Tabell2[[#This Row],[Varav bokat ink moms]]</f>
        <v>584.25</v>
      </c>
      <c r="L4090" s="2">
        <f>Tabell2[[#This Row],[Antal]]*Tabell2[[#This Row],[Inpris ex moms]]</f>
        <v>467.40000000000003</v>
      </c>
      <c r="M4090" s="2">
        <f>MIN(Tabell2[[#This Row],[Bokat]]*Tabell2[[#This Row],[Inpris ex moms]],Tabell2[[#This Row],[Totalt lagervärde ex moms]])</f>
        <v>0</v>
      </c>
      <c r="N4090" s="2">
        <f>Tabell2[[#This Row],[Totalt lagervärde ex moms]]-Tabell2[[#This Row],[Varav bokat ex moms]]</f>
        <v>467.40000000000003</v>
      </c>
    </row>
    <row r="4091" spans="1:14" x14ac:dyDescent="0.2">
      <c r="A4091" t="s">
        <v>229</v>
      </c>
      <c r="B4091" t="s">
        <v>230</v>
      </c>
      <c r="C4091" s="2">
        <v>379</v>
      </c>
      <c r="D4091" s="2">
        <v>265</v>
      </c>
      <c r="E4091" s="2">
        <v>219.45</v>
      </c>
      <c r="F4091" s="2">
        <v>175.56</v>
      </c>
      <c r="G4091">
        <v>1</v>
      </c>
      <c r="H4091">
        <v>0</v>
      </c>
      <c r="I4091" s="2">
        <f>Tabell2[[#This Row],[Inköpspris (SEK)]]*Tabell2[[#This Row],[Antal]]</f>
        <v>219.45</v>
      </c>
      <c r="J4091" s="2">
        <f>MIN(Tabell2[[#This Row],[Bokat]]*Tabell2[[#This Row],[Inköpspris (SEK)]],Tabell2[[#This Row],[Totalt lagervärde ink moms]])</f>
        <v>0</v>
      </c>
      <c r="K4091" s="2">
        <f>Tabell2[[#This Row],[Totalt lagervärde ink moms]]-Tabell2[[#This Row],[Varav bokat ink moms]]</f>
        <v>219.45</v>
      </c>
      <c r="L4091" s="2">
        <f>Tabell2[[#This Row],[Antal]]*Tabell2[[#This Row],[Inpris ex moms]]</f>
        <v>175.56</v>
      </c>
      <c r="M4091" s="2">
        <f>MIN(Tabell2[[#This Row],[Bokat]]*Tabell2[[#This Row],[Inpris ex moms]],Tabell2[[#This Row],[Totalt lagervärde ex moms]])</f>
        <v>0</v>
      </c>
      <c r="N4091" s="2">
        <f>Tabell2[[#This Row],[Totalt lagervärde ex moms]]-Tabell2[[#This Row],[Varav bokat ex moms]]</f>
        <v>175.56</v>
      </c>
    </row>
    <row r="4092" spans="1:14" x14ac:dyDescent="0.2">
      <c r="A4092" t="s">
        <v>283</v>
      </c>
      <c r="B4092" t="s">
        <v>284</v>
      </c>
      <c r="C4092" s="2">
        <v>379</v>
      </c>
      <c r="D4092" s="2">
        <v>265</v>
      </c>
      <c r="E4092" s="2">
        <v>219.45</v>
      </c>
      <c r="F4092" s="2">
        <v>175.56</v>
      </c>
      <c r="G4092">
        <v>1</v>
      </c>
      <c r="H4092">
        <v>0</v>
      </c>
      <c r="I4092" s="2">
        <f>Tabell2[[#This Row],[Inköpspris (SEK)]]*Tabell2[[#This Row],[Antal]]</f>
        <v>219.45</v>
      </c>
      <c r="J4092" s="2">
        <f>MIN(Tabell2[[#This Row],[Bokat]]*Tabell2[[#This Row],[Inköpspris (SEK)]],Tabell2[[#This Row],[Totalt lagervärde ink moms]])</f>
        <v>0</v>
      </c>
      <c r="K4092" s="2">
        <f>Tabell2[[#This Row],[Totalt lagervärde ink moms]]-Tabell2[[#This Row],[Varav bokat ink moms]]</f>
        <v>219.45</v>
      </c>
      <c r="L4092" s="2">
        <f>Tabell2[[#This Row],[Antal]]*Tabell2[[#This Row],[Inpris ex moms]]</f>
        <v>175.56</v>
      </c>
      <c r="M4092" s="2">
        <f>MIN(Tabell2[[#This Row],[Bokat]]*Tabell2[[#This Row],[Inpris ex moms]],Tabell2[[#This Row],[Totalt lagervärde ex moms]])</f>
        <v>0</v>
      </c>
      <c r="N4092" s="2">
        <f>Tabell2[[#This Row],[Totalt lagervärde ex moms]]-Tabell2[[#This Row],[Varav bokat ex moms]]</f>
        <v>175.56</v>
      </c>
    </row>
    <row r="4093" spans="1:14" x14ac:dyDescent="0.2">
      <c r="A4093" t="s">
        <v>324</v>
      </c>
      <c r="B4093" t="s">
        <v>325</v>
      </c>
      <c r="C4093" s="2">
        <v>379</v>
      </c>
      <c r="D4093" s="2">
        <v>265</v>
      </c>
      <c r="E4093" s="2">
        <v>219.45</v>
      </c>
      <c r="F4093" s="2">
        <v>175.56</v>
      </c>
      <c r="G4093">
        <v>4</v>
      </c>
      <c r="H4093">
        <v>0</v>
      </c>
      <c r="I4093" s="2">
        <f>Tabell2[[#This Row],[Inköpspris (SEK)]]*Tabell2[[#This Row],[Antal]]</f>
        <v>877.8</v>
      </c>
      <c r="J4093" s="2">
        <f>MIN(Tabell2[[#This Row],[Bokat]]*Tabell2[[#This Row],[Inköpspris (SEK)]],Tabell2[[#This Row],[Totalt lagervärde ink moms]])</f>
        <v>0</v>
      </c>
      <c r="K4093" s="2">
        <f>Tabell2[[#This Row],[Totalt lagervärde ink moms]]-Tabell2[[#This Row],[Varav bokat ink moms]]</f>
        <v>877.8</v>
      </c>
      <c r="L4093" s="2">
        <f>Tabell2[[#This Row],[Antal]]*Tabell2[[#This Row],[Inpris ex moms]]</f>
        <v>702.24</v>
      </c>
      <c r="M4093" s="2">
        <f>MIN(Tabell2[[#This Row],[Bokat]]*Tabell2[[#This Row],[Inpris ex moms]],Tabell2[[#This Row],[Totalt lagervärde ex moms]])</f>
        <v>0</v>
      </c>
      <c r="N4093" s="2">
        <f>Tabell2[[#This Row],[Totalt lagervärde ex moms]]-Tabell2[[#This Row],[Varav bokat ex moms]]</f>
        <v>702.24</v>
      </c>
    </row>
    <row r="4094" spans="1:14" x14ac:dyDescent="0.2">
      <c r="A4094" t="s">
        <v>326</v>
      </c>
      <c r="B4094" t="s">
        <v>327</v>
      </c>
      <c r="C4094" s="2">
        <v>379</v>
      </c>
      <c r="D4094" s="2">
        <v>265</v>
      </c>
      <c r="E4094" s="2">
        <v>219.45</v>
      </c>
      <c r="F4094" s="2">
        <v>175.56</v>
      </c>
      <c r="G4094">
        <v>1</v>
      </c>
      <c r="H4094">
        <v>0</v>
      </c>
      <c r="I4094" s="2">
        <f>Tabell2[[#This Row],[Inköpspris (SEK)]]*Tabell2[[#This Row],[Antal]]</f>
        <v>219.45</v>
      </c>
      <c r="J4094" s="2">
        <f>MIN(Tabell2[[#This Row],[Bokat]]*Tabell2[[#This Row],[Inköpspris (SEK)]],Tabell2[[#This Row],[Totalt lagervärde ink moms]])</f>
        <v>0</v>
      </c>
      <c r="K4094" s="2">
        <f>Tabell2[[#This Row],[Totalt lagervärde ink moms]]-Tabell2[[#This Row],[Varav bokat ink moms]]</f>
        <v>219.45</v>
      </c>
      <c r="L4094" s="2">
        <f>Tabell2[[#This Row],[Antal]]*Tabell2[[#This Row],[Inpris ex moms]]</f>
        <v>175.56</v>
      </c>
      <c r="M4094" s="2">
        <f>MIN(Tabell2[[#This Row],[Bokat]]*Tabell2[[#This Row],[Inpris ex moms]],Tabell2[[#This Row],[Totalt lagervärde ex moms]])</f>
        <v>0</v>
      </c>
      <c r="N4094" s="2">
        <f>Tabell2[[#This Row],[Totalt lagervärde ex moms]]-Tabell2[[#This Row],[Varav bokat ex moms]]</f>
        <v>175.56</v>
      </c>
    </row>
    <row r="4095" spans="1:14" x14ac:dyDescent="0.2">
      <c r="A4095" t="s">
        <v>328</v>
      </c>
      <c r="B4095" t="s">
        <v>329</v>
      </c>
      <c r="C4095" s="2">
        <v>379</v>
      </c>
      <c r="D4095" s="2">
        <v>265</v>
      </c>
      <c r="E4095" s="2">
        <v>219.45</v>
      </c>
      <c r="F4095" s="2">
        <v>175.56</v>
      </c>
      <c r="G4095">
        <v>2</v>
      </c>
      <c r="H4095">
        <v>0</v>
      </c>
      <c r="I4095" s="2">
        <f>Tabell2[[#This Row],[Inköpspris (SEK)]]*Tabell2[[#This Row],[Antal]]</f>
        <v>438.9</v>
      </c>
      <c r="J4095" s="2">
        <f>MIN(Tabell2[[#This Row],[Bokat]]*Tabell2[[#This Row],[Inköpspris (SEK)]],Tabell2[[#This Row],[Totalt lagervärde ink moms]])</f>
        <v>0</v>
      </c>
      <c r="K4095" s="2">
        <f>Tabell2[[#This Row],[Totalt lagervärde ink moms]]-Tabell2[[#This Row],[Varav bokat ink moms]]</f>
        <v>438.9</v>
      </c>
      <c r="L4095" s="2">
        <f>Tabell2[[#This Row],[Antal]]*Tabell2[[#This Row],[Inpris ex moms]]</f>
        <v>351.12</v>
      </c>
      <c r="M4095" s="2">
        <f>MIN(Tabell2[[#This Row],[Bokat]]*Tabell2[[#This Row],[Inpris ex moms]],Tabell2[[#This Row],[Totalt lagervärde ex moms]])</f>
        <v>0</v>
      </c>
      <c r="N4095" s="2">
        <f>Tabell2[[#This Row],[Totalt lagervärde ex moms]]-Tabell2[[#This Row],[Varav bokat ex moms]]</f>
        <v>351.12</v>
      </c>
    </row>
    <row r="4096" spans="1:14" x14ac:dyDescent="0.2">
      <c r="A4096" t="s">
        <v>330</v>
      </c>
      <c r="B4096" t="s">
        <v>331</v>
      </c>
      <c r="C4096" s="2">
        <v>379</v>
      </c>
      <c r="D4096" s="2">
        <v>265</v>
      </c>
      <c r="E4096" s="2">
        <v>219.45</v>
      </c>
      <c r="F4096" s="2">
        <v>175.56</v>
      </c>
      <c r="G4096">
        <v>1</v>
      </c>
      <c r="H4096">
        <v>0</v>
      </c>
      <c r="I4096" s="2">
        <f>Tabell2[[#This Row],[Inköpspris (SEK)]]*Tabell2[[#This Row],[Antal]]</f>
        <v>219.45</v>
      </c>
      <c r="J4096" s="2">
        <f>MIN(Tabell2[[#This Row],[Bokat]]*Tabell2[[#This Row],[Inköpspris (SEK)]],Tabell2[[#This Row],[Totalt lagervärde ink moms]])</f>
        <v>0</v>
      </c>
      <c r="K4096" s="2">
        <f>Tabell2[[#This Row],[Totalt lagervärde ink moms]]-Tabell2[[#This Row],[Varav bokat ink moms]]</f>
        <v>219.45</v>
      </c>
      <c r="L4096" s="2">
        <f>Tabell2[[#This Row],[Antal]]*Tabell2[[#This Row],[Inpris ex moms]]</f>
        <v>175.56</v>
      </c>
      <c r="M4096" s="2">
        <f>MIN(Tabell2[[#This Row],[Bokat]]*Tabell2[[#This Row],[Inpris ex moms]],Tabell2[[#This Row],[Totalt lagervärde ex moms]])</f>
        <v>0</v>
      </c>
      <c r="N4096" s="2">
        <f>Tabell2[[#This Row],[Totalt lagervärde ex moms]]-Tabell2[[#This Row],[Varav bokat ex moms]]</f>
        <v>175.56</v>
      </c>
    </row>
    <row r="4097" spans="1:14" x14ac:dyDescent="0.2">
      <c r="A4097" t="s">
        <v>332</v>
      </c>
      <c r="B4097" t="s">
        <v>333</v>
      </c>
      <c r="C4097" s="2">
        <v>379</v>
      </c>
      <c r="D4097" s="2">
        <v>265</v>
      </c>
      <c r="E4097" s="2">
        <v>219.45</v>
      </c>
      <c r="F4097" s="2">
        <v>175.56</v>
      </c>
      <c r="G4097">
        <v>1</v>
      </c>
      <c r="H4097">
        <v>0</v>
      </c>
      <c r="I4097" s="2">
        <f>Tabell2[[#This Row],[Inköpspris (SEK)]]*Tabell2[[#This Row],[Antal]]</f>
        <v>219.45</v>
      </c>
      <c r="J4097" s="2">
        <f>MIN(Tabell2[[#This Row],[Bokat]]*Tabell2[[#This Row],[Inköpspris (SEK)]],Tabell2[[#This Row],[Totalt lagervärde ink moms]])</f>
        <v>0</v>
      </c>
      <c r="K4097" s="2">
        <f>Tabell2[[#This Row],[Totalt lagervärde ink moms]]-Tabell2[[#This Row],[Varav bokat ink moms]]</f>
        <v>219.45</v>
      </c>
      <c r="L4097" s="2">
        <f>Tabell2[[#This Row],[Antal]]*Tabell2[[#This Row],[Inpris ex moms]]</f>
        <v>175.56</v>
      </c>
      <c r="M4097" s="2">
        <f>MIN(Tabell2[[#This Row],[Bokat]]*Tabell2[[#This Row],[Inpris ex moms]],Tabell2[[#This Row],[Totalt lagervärde ex moms]])</f>
        <v>0</v>
      </c>
      <c r="N4097" s="2">
        <f>Tabell2[[#This Row],[Totalt lagervärde ex moms]]-Tabell2[[#This Row],[Varav bokat ex moms]]</f>
        <v>175.56</v>
      </c>
    </row>
    <row r="4098" spans="1:14" x14ac:dyDescent="0.2">
      <c r="A4098" t="s">
        <v>334</v>
      </c>
      <c r="B4098" t="s">
        <v>335</v>
      </c>
      <c r="C4098" s="2">
        <v>379</v>
      </c>
      <c r="D4098" s="2">
        <v>265</v>
      </c>
      <c r="E4098" s="2">
        <v>219.45</v>
      </c>
      <c r="F4098" s="2">
        <v>175.56</v>
      </c>
      <c r="G4098">
        <v>1</v>
      </c>
      <c r="H4098">
        <v>1</v>
      </c>
      <c r="I4098" s="2">
        <f>Tabell2[[#This Row],[Inköpspris (SEK)]]*Tabell2[[#This Row],[Antal]]</f>
        <v>219.45</v>
      </c>
      <c r="J4098" s="2">
        <f>MIN(Tabell2[[#This Row],[Bokat]]*Tabell2[[#This Row],[Inköpspris (SEK)]],Tabell2[[#This Row],[Totalt lagervärde ink moms]])</f>
        <v>219.45</v>
      </c>
      <c r="K4098" s="2">
        <f>Tabell2[[#This Row],[Totalt lagervärde ink moms]]-Tabell2[[#This Row],[Varav bokat ink moms]]</f>
        <v>0</v>
      </c>
      <c r="L4098" s="2">
        <f>Tabell2[[#This Row],[Antal]]*Tabell2[[#This Row],[Inpris ex moms]]</f>
        <v>175.56</v>
      </c>
      <c r="M4098" s="2">
        <f>MIN(Tabell2[[#This Row],[Bokat]]*Tabell2[[#This Row],[Inpris ex moms]],Tabell2[[#This Row],[Totalt lagervärde ex moms]])</f>
        <v>175.56</v>
      </c>
      <c r="N4098" s="2">
        <f>Tabell2[[#This Row],[Totalt lagervärde ex moms]]-Tabell2[[#This Row],[Varav bokat ex moms]]</f>
        <v>0</v>
      </c>
    </row>
    <row r="4099" spans="1:14" x14ac:dyDescent="0.2">
      <c r="A4099" t="s">
        <v>336</v>
      </c>
      <c r="B4099" t="s">
        <v>337</v>
      </c>
      <c r="C4099" s="2">
        <v>379</v>
      </c>
      <c r="E4099" s="2">
        <v>219.45</v>
      </c>
      <c r="F4099" s="2">
        <v>175.56</v>
      </c>
      <c r="G4099">
        <v>1</v>
      </c>
      <c r="H4099">
        <v>1</v>
      </c>
      <c r="I4099" s="2">
        <f>Tabell2[[#This Row],[Inköpspris (SEK)]]*Tabell2[[#This Row],[Antal]]</f>
        <v>219.45</v>
      </c>
      <c r="J4099" s="2">
        <f>MIN(Tabell2[[#This Row],[Bokat]]*Tabell2[[#This Row],[Inköpspris (SEK)]],Tabell2[[#This Row],[Totalt lagervärde ink moms]])</f>
        <v>219.45</v>
      </c>
      <c r="K4099" s="2">
        <f>Tabell2[[#This Row],[Totalt lagervärde ink moms]]-Tabell2[[#This Row],[Varav bokat ink moms]]</f>
        <v>0</v>
      </c>
      <c r="L4099" s="2">
        <f>Tabell2[[#This Row],[Antal]]*Tabell2[[#This Row],[Inpris ex moms]]</f>
        <v>175.56</v>
      </c>
      <c r="M4099" s="2">
        <f>MIN(Tabell2[[#This Row],[Bokat]]*Tabell2[[#This Row],[Inpris ex moms]],Tabell2[[#This Row],[Totalt lagervärde ex moms]])</f>
        <v>175.56</v>
      </c>
      <c r="N4099" s="2">
        <f>Tabell2[[#This Row],[Totalt lagervärde ex moms]]-Tabell2[[#This Row],[Varav bokat ex moms]]</f>
        <v>0</v>
      </c>
    </row>
    <row r="4100" spans="1:14" x14ac:dyDescent="0.2">
      <c r="A4100" t="s">
        <v>340</v>
      </c>
      <c r="B4100" t="s">
        <v>341</v>
      </c>
      <c r="C4100" s="2">
        <v>379</v>
      </c>
      <c r="D4100" s="2">
        <v>265</v>
      </c>
      <c r="E4100" s="2">
        <v>219.45</v>
      </c>
      <c r="F4100" s="2">
        <v>175.56</v>
      </c>
      <c r="G4100">
        <v>1</v>
      </c>
      <c r="H4100">
        <v>0</v>
      </c>
      <c r="I4100" s="2">
        <f>Tabell2[[#This Row],[Inköpspris (SEK)]]*Tabell2[[#This Row],[Antal]]</f>
        <v>219.45</v>
      </c>
      <c r="J4100" s="2">
        <f>MIN(Tabell2[[#This Row],[Bokat]]*Tabell2[[#This Row],[Inköpspris (SEK)]],Tabell2[[#This Row],[Totalt lagervärde ink moms]])</f>
        <v>0</v>
      </c>
      <c r="K4100" s="2">
        <f>Tabell2[[#This Row],[Totalt lagervärde ink moms]]-Tabell2[[#This Row],[Varav bokat ink moms]]</f>
        <v>219.45</v>
      </c>
      <c r="L4100" s="2">
        <f>Tabell2[[#This Row],[Antal]]*Tabell2[[#This Row],[Inpris ex moms]]</f>
        <v>175.56</v>
      </c>
      <c r="M4100" s="2">
        <f>MIN(Tabell2[[#This Row],[Bokat]]*Tabell2[[#This Row],[Inpris ex moms]],Tabell2[[#This Row],[Totalt lagervärde ex moms]])</f>
        <v>0</v>
      </c>
      <c r="N4100" s="2">
        <f>Tabell2[[#This Row],[Totalt lagervärde ex moms]]-Tabell2[[#This Row],[Varav bokat ex moms]]</f>
        <v>175.56</v>
      </c>
    </row>
    <row r="4101" spans="1:14" x14ac:dyDescent="0.2">
      <c r="A4101" t="s">
        <v>342</v>
      </c>
      <c r="B4101" t="s">
        <v>343</v>
      </c>
      <c r="C4101" s="2">
        <v>379</v>
      </c>
      <c r="D4101" s="2">
        <v>265</v>
      </c>
      <c r="E4101" s="2">
        <v>219.45</v>
      </c>
      <c r="F4101" s="2">
        <v>175.56</v>
      </c>
      <c r="G4101">
        <v>2</v>
      </c>
      <c r="H4101">
        <v>0</v>
      </c>
      <c r="I4101" s="2">
        <f>Tabell2[[#This Row],[Inköpspris (SEK)]]*Tabell2[[#This Row],[Antal]]</f>
        <v>438.9</v>
      </c>
      <c r="J4101" s="2">
        <f>MIN(Tabell2[[#This Row],[Bokat]]*Tabell2[[#This Row],[Inköpspris (SEK)]],Tabell2[[#This Row],[Totalt lagervärde ink moms]])</f>
        <v>0</v>
      </c>
      <c r="K4101" s="2">
        <f>Tabell2[[#This Row],[Totalt lagervärde ink moms]]-Tabell2[[#This Row],[Varav bokat ink moms]]</f>
        <v>438.9</v>
      </c>
      <c r="L4101" s="2">
        <f>Tabell2[[#This Row],[Antal]]*Tabell2[[#This Row],[Inpris ex moms]]</f>
        <v>351.12</v>
      </c>
      <c r="M4101" s="2">
        <f>MIN(Tabell2[[#This Row],[Bokat]]*Tabell2[[#This Row],[Inpris ex moms]],Tabell2[[#This Row],[Totalt lagervärde ex moms]])</f>
        <v>0</v>
      </c>
      <c r="N4101" s="2">
        <f>Tabell2[[#This Row],[Totalt lagervärde ex moms]]-Tabell2[[#This Row],[Varav bokat ex moms]]</f>
        <v>351.12</v>
      </c>
    </row>
    <row r="4102" spans="1:14" x14ac:dyDescent="0.2">
      <c r="A4102" t="s">
        <v>344</v>
      </c>
      <c r="B4102" t="s">
        <v>345</v>
      </c>
      <c r="C4102" s="2">
        <v>379</v>
      </c>
      <c r="D4102" s="2">
        <v>265</v>
      </c>
      <c r="E4102" s="2">
        <v>219.45</v>
      </c>
      <c r="F4102" s="2">
        <v>175.56</v>
      </c>
      <c r="G4102">
        <v>1</v>
      </c>
      <c r="H4102">
        <v>0</v>
      </c>
      <c r="I4102" s="2">
        <f>Tabell2[[#This Row],[Inköpspris (SEK)]]*Tabell2[[#This Row],[Antal]]</f>
        <v>219.45</v>
      </c>
      <c r="J4102" s="2">
        <f>MIN(Tabell2[[#This Row],[Bokat]]*Tabell2[[#This Row],[Inköpspris (SEK)]],Tabell2[[#This Row],[Totalt lagervärde ink moms]])</f>
        <v>0</v>
      </c>
      <c r="K4102" s="2">
        <f>Tabell2[[#This Row],[Totalt lagervärde ink moms]]-Tabell2[[#This Row],[Varav bokat ink moms]]</f>
        <v>219.45</v>
      </c>
      <c r="L4102" s="2">
        <f>Tabell2[[#This Row],[Antal]]*Tabell2[[#This Row],[Inpris ex moms]]</f>
        <v>175.56</v>
      </c>
      <c r="M4102" s="2">
        <f>MIN(Tabell2[[#This Row],[Bokat]]*Tabell2[[#This Row],[Inpris ex moms]],Tabell2[[#This Row],[Totalt lagervärde ex moms]])</f>
        <v>0</v>
      </c>
      <c r="N4102" s="2">
        <f>Tabell2[[#This Row],[Totalt lagervärde ex moms]]-Tabell2[[#This Row],[Varav bokat ex moms]]</f>
        <v>175.56</v>
      </c>
    </row>
    <row r="4103" spans="1:14" x14ac:dyDescent="0.2">
      <c r="A4103" t="s">
        <v>285</v>
      </c>
      <c r="B4103" t="s">
        <v>286</v>
      </c>
      <c r="C4103" s="2">
        <v>379</v>
      </c>
      <c r="D4103" s="2">
        <v>265</v>
      </c>
      <c r="E4103" s="2">
        <v>219.45</v>
      </c>
      <c r="F4103" s="2">
        <v>175.56</v>
      </c>
      <c r="G4103">
        <v>2</v>
      </c>
      <c r="H4103">
        <v>0</v>
      </c>
      <c r="I4103" s="2">
        <f>Tabell2[[#This Row],[Inköpspris (SEK)]]*Tabell2[[#This Row],[Antal]]</f>
        <v>438.9</v>
      </c>
      <c r="J4103" s="2">
        <f>MIN(Tabell2[[#This Row],[Bokat]]*Tabell2[[#This Row],[Inköpspris (SEK)]],Tabell2[[#This Row],[Totalt lagervärde ink moms]])</f>
        <v>0</v>
      </c>
      <c r="K4103" s="2">
        <f>Tabell2[[#This Row],[Totalt lagervärde ink moms]]-Tabell2[[#This Row],[Varav bokat ink moms]]</f>
        <v>438.9</v>
      </c>
      <c r="L4103" s="2">
        <f>Tabell2[[#This Row],[Antal]]*Tabell2[[#This Row],[Inpris ex moms]]</f>
        <v>351.12</v>
      </c>
      <c r="M4103" s="2">
        <f>MIN(Tabell2[[#This Row],[Bokat]]*Tabell2[[#This Row],[Inpris ex moms]],Tabell2[[#This Row],[Totalt lagervärde ex moms]])</f>
        <v>0</v>
      </c>
      <c r="N4103" s="2">
        <f>Tabell2[[#This Row],[Totalt lagervärde ex moms]]-Tabell2[[#This Row],[Varav bokat ex moms]]</f>
        <v>351.12</v>
      </c>
    </row>
    <row r="4104" spans="1:14" x14ac:dyDescent="0.2">
      <c r="A4104" t="s">
        <v>287</v>
      </c>
      <c r="B4104" t="s">
        <v>288</v>
      </c>
      <c r="C4104" s="2">
        <v>379</v>
      </c>
      <c r="D4104" s="2">
        <v>265</v>
      </c>
      <c r="E4104" s="2">
        <v>219.45</v>
      </c>
      <c r="F4104" s="2">
        <v>175.56</v>
      </c>
      <c r="G4104">
        <v>1</v>
      </c>
      <c r="H4104">
        <v>0</v>
      </c>
      <c r="I4104" s="2">
        <f>Tabell2[[#This Row],[Inköpspris (SEK)]]*Tabell2[[#This Row],[Antal]]</f>
        <v>219.45</v>
      </c>
      <c r="J4104" s="2">
        <f>MIN(Tabell2[[#This Row],[Bokat]]*Tabell2[[#This Row],[Inköpspris (SEK)]],Tabell2[[#This Row],[Totalt lagervärde ink moms]])</f>
        <v>0</v>
      </c>
      <c r="K4104" s="2">
        <f>Tabell2[[#This Row],[Totalt lagervärde ink moms]]-Tabell2[[#This Row],[Varav bokat ink moms]]</f>
        <v>219.45</v>
      </c>
      <c r="L4104" s="2">
        <f>Tabell2[[#This Row],[Antal]]*Tabell2[[#This Row],[Inpris ex moms]]</f>
        <v>175.56</v>
      </c>
      <c r="M4104" s="2">
        <f>MIN(Tabell2[[#This Row],[Bokat]]*Tabell2[[#This Row],[Inpris ex moms]],Tabell2[[#This Row],[Totalt lagervärde ex moms]])</f>
        <v>0</v>
      </c>
      <c r="N4104" s="2">
        <f>Tabell2[[#This Row],[Totalt lagervärde ex moms]]-Tabell2[[#This Row],[Varav bokat ex moms]]</f>
        <v>175.56</v>
      </c>
    </row>
    <row r="4105" spans="1:14" x14ac:dyDescent="0.2">
      <c r="A4105" t="s">
        <v>482</v>
      </c>
      <c r="B4105" t="s">
        <v>483</v>
      </c>
      <c r="C4105" s="2">
        <v>455</v>
      </c>
      <c r="D4105" s="2">
        <v>318</v>
      </c>
      <c r="E4105" s="2">
        <v>263.45</v>
      </c>
      <c r="F4105" s="2">
        <v>210.76000000000005</v>
      </c>
      <c r="G4105">
        <v>1</v>
      </c>
      <c r="H4105">
        <v>0</v>
      </c>
      <c r="I4105" s="2">
        <f>Tabell2[[#This Row],[Inköpspris (SEK)]]*Tabell2[[#This Row],[Antal]]</f>
        <v>263.45</v>
      </c>
      <c r="J4105" s="2">
        <f>MIN(Tabell2[[#This Row],[Bokat]]*Tabell2[[#This Row],[Inköpspris (SEK)]],Tabell2[[#This Row],[Totalt lagervärde ink moms]])</f>
        <v>0</v>
      </c>
      <c r="K4105" s="2">
        <f>Tabell2[[#This Row],[Totalt lagervärde ink moms]]-Tabell2[[#This Row],[Varav bokat ink moms]]</f>
        <v>263.45</v>
      </c>
      <c r="L4105" s="2">
        <f>Tabell2[[#This Row],[Antal]]*Tabell2[[#This Row],[Inpris ex moms]]</f>
        <v>210.76000000000005</v>
      </c>
      <c r="M4105" s="2">
        <f>MIN(Tabell2[[#This Row],[Bokat]]*Tabell2[[#This Row],[Inpris ex moms]],Tabell2[[#This Row],[Totalt lagervärde ex moms]])</f>
        <v>0</v>
      </c>
      <c r="N4105" s="2">
        <f>Tabell2[[#This Row],[Totalt lagervärde ex moms]]-Tabell2[[#This Row],[Varav bokat ex moms]]</f>
        <v>210.76000000000005</v>
      </c>
    </row>
    <row r="4106" spans="1:14" x14ac:dyDescent="0.2">
      <c r="A4106" t="s">
        <v>428</v>
      </c>
      <c r="B4106" t="s">
        <v>429</v>
      </c>
      <c r="C4106" s="2">
        <v>569</v>
      </c>
      <c r="D4106" s="2">
        <v>398</v>
      </c>
      <c r="E4106" s="2">
        <v>329.45</v>
      </c>
      <c r="F4106" s="2">
        <v>263.56000000000006</v>
      </c>
      <c r="G4106">
        <v>3</v>
      </c>
      <c r="H4106">
        <v>0</v>
      </c>
      <c r="I4106" s="2">
        <f>Tabell2[[#This Row],[Inköpspris (SEK)]]*Tabell2[[#This Row],[Antal]]</f>
        <v>988.34999999999991</v>
      </c>
      <c r="J4106" s="2">
        <f>MIN(Tabell2[[#This Row],[Bokat]]*Tabell2[[#This Row],[Inköpspris (SEK)]],Tabell2[[#This Row],[Totalt lagervärde ink moms]])</f>
        <v>0</v>
      </c>
      <c r="K4106" s="2">
        <f>Tabell2[[#This Row],[Totalt lagervärde ink moms]]-Tabell2[[#This Row],[Varav bokat ink moms]]</f>
        <v>988.34999999999991</v>
      </c>
      <c r="L4106" s="2">
        <f>Tabell2[[#This Row],[Antal]]*Tabell2[[#This Row],[Inpris ex moms]]</f>
        <v>790.68000000000018</v>
      </c>
      <c r="M4106" s="2">
        <f>MIN(Tabell2[[#This Row],[Bokat]]*Tabell2[[#This Row],[Inpris ex moms]],Tabell2[[#This Row],[Totalt lagervärde ex moms]])</f>
        <v>0</v>
      </c>
      <c r="N4106" s="2">
        <f>Tabell2[[#This Row],[Totalt lagervärde ex moms]]-Tabell2[[#This Row],[Varav bokat ex moms]]</f>
        <v>790.68000000000018</v>
      </c>
    </row>
    <row r="4107" spans="1:14" x14ac:dyDescent="0.2">
      <c r="A4107" t="s">
        <v>13216</v>
      </c>
      <c r="B4107" t="s">
        <v>13217</v>
      </c>
      <c r="C4107" s="2">
        <v>569</v>
      </c>
      <c r="D4107" s="2">
        <v>341</v>
      </c>
      <c r="E4107" s="2">
        <v>329.45</v>
      </c>
      <c r="F4107" s="2">
        <v>263.56</v>
      </c>
      <c r="G4107">
        <v>1</v>
      </c>
      <c r="H4107">
        <v>0</v>
      </c>
      <c r="I4107" s="2">
        <f>Tabell2[[#This Row],[Inköpspris (SEK)]]*Tabell2[[#This Row],[Antal]]</f>
        <v>329.45</v>
      </c>
      <c r="J4107" s="2">
        <f>MIN(Tabell2[[#This Row],[Bokat]]*Tabell2[[#This Row],[Inköpspris (SEK)]],Tabell2[[#This Row],[Totalt lagervärde ink moms]])</f>
        <v>0</v>
      </c>
      <c r="K4107" s="2">
        <f>Tabell2[[#This Row],[Totalt lagervärde ink moms]]-Tabell2[[#This Row],[Varav bokat ink moms]]</f>
        <v>329.45</v>
      </c>
      <c r="L4107" s="2">
        <f>Tabell2[[#This Row],[Antal]]*Tabell2[[#This Row],[Inpris ex moms]]</f>
        <v>263.56</v>
      </c>
      <c r="M4107" s="2">
        <f>MIN(Tabell2[[#This Row],[Bokat]]*Tabell2[[#This Row],[Inpris ex moms]],Tabell2[[#This Row],[Totalt lagervärde ex moms]])</f>
        <v>0</v>
      </c>
      <c r="N4107" s="2">
        <f>Tabell2[[#This Row],[Totalt lagervärde ex moms]]-Tabell2[[#This Row],[Varav bokat ex moms]]</f>
        <v>263.56</v>
      </c>
    </row>
    <row r="4108" spans="1:14" x14ac:dyDescent="0.2">
      <c r="A4108" t="s">
        <v>13399</v>
      </c>
      <c r="B4108" t="s">
        <v>13400</v>
      </c>
      <c r="C4108" s="2">
        <v>569</v>
      </c>
      <c r="D4108" s="2">
        <v>341</v>
      </c>
      <c r="E4108" s="2">
        <v>329.45</v>
      </c>
      <c r="F4108" s="2">
        <v>263.56</v>
      </c>
      <c r="G4108">
        <v>1</v>
      </c>
      <c r="H4108">
        <v>0</v>
      </c>
      <c r="I4108" s="2">
        <f>Tabell2[[#This Row],[Inköpspris (SEK)]]*Tabell2[[#This Row],[Antal]]</f>
        <v>329.45</v>
      </c>
      <c r="J4108" s="2">
        <f>MIN(Tabell2[[#This Row],[Bokat]]*Tabell2[[#This Row],[Inköpspris (SEK)]],Tabell2[[#This Row],[Totalt lagervärde ink moms]])</f>
        <v>0</v>
      </c>
      <c r="K4108" s="2">
        <f>Tabell2[[#This Row],[Totalt lagervärde ink moms]]-Tabell2[[#This Row],[Varav bokat ink moms]]</f>
        <v>329.45</v>
      </c>
      <c r="L4108" s="2">
        <f>Tabell2[[#This Row],[Antal]]*Tabell2[[#This Row],[Inpris ex moms]]</f>
        <v>263.56</v>
      </c>
      <c r="M4108" s="2">
        <f>MIN(Tabell2[[#This Row],[Bokat]]*Tabell2[[#This Row],[Inpris ex moms]],Tabell2[[#This Row],[Totalt lagervärde ex moms]])</f>
        <v>0</v>
      </c>
      <c r="N4108" s="2">
        <f>Tabell2[[#This Row],[Totalt lagervärde ex moms]]-Tabell2[[#This Row],[Varav bokat ex moms]]</f>
        <v>263.56</v>
      </c>
    </row>
    <row r="4109" spans="1:14" x14ac:dyDescent="0.2">
      <c r="A4109" t="s">
        <v>253</v>
      </c>
      <c r="B4109" t="s">
        <v>254</v>
      </c>
      <c r="C4109" s="2">
        <v>569</v>
      </c>
      <c r="D4109" s="2">
        <v>398</v>
      </c>
      <c r="E4109" s="2">
        <v>329.45</v>
      </c>
      <c r="F4109" s="2">
        <v>263.56</v>
      </c>
      <c r="G4109">
        <v>1</v>
      </c>
      <c r="H4109">
        <v>0</v>
      </c>
      <c r="I4109" s="2">
        <f>Tabell2[[#This Row],[Inköpspris (SEK)]]*Tabell2[[#This Row],[Antal]]</f>
        <v>329.45</v>
      </c>
      <c r="J4109" s="2">
        <f>MIN(Tabell2[[#This Row],[Bokat]]*Tabell2[[#This Row],[Inköpspris (SEK)]],Tabell2[[#This Row],[Totalt lagervärde ink moms]])</f>
        <v>0</v>
      </c>
      <c r="K4109" s="2">
        <f>Tabell2[[#This Row],[Totalt lagervärde ink moms]]-Tabell2[[#This Row],[Varav bokat ink moms]]</f>
        <v>329.45</v>
      </c>
      <c r="L4109" s="2">
        <f>Tabell2[[#This Row],[Antal]]*Tabell2[[#This Row],[Inpris ex moms]]</f>
        <v>263.56</v>
      </c>
      <c r="M4109" s="2">
        <f>MIN(Tabell2[[#This Row],[Bokat]]*Tabell2[[#This Row],[Inpris ex moms]],Tabell2[[#This Row],[Totalt lagervärde ex moms]])</f>
        <v>0</v>
      </c>
      <c r="N4109" s="2">
        <f>Tabell2[[#This Row],[Totalt lagervärde ex moms]]-Tabell2[[#This Row],[Varav bokat ex moms]]</f>
        <v>263.56</v>
      </c>
    </row>
    <row r="4110" spans="1:14" x14ac:dyDescent="0.2">
      <c r="A4110" t="s">
        <v>548</v>
      </c>
      <c r="B4110" t="s">
        <v>549</v>
      </c>
      <c r="C4110" s="2">
        <v>569</v>
      </c>
      <c r="D4110" s="2">
        <v>398</v>
      </c>
      <c r="E4110" s="2">
        <v>329.45</v>
      </c>
      <c r="F4110" s="2">
        <v>263.56</v>
      </c>
      <c r="G4110">
        <v>1</v>
      </c>
      <c r="H4110">
        <v>0</v>
      </c>
      <c r="I4110" s="2">
        <f>Tabell2[[#This Row],[Inköpspris (SEK)]]*Tabell2[[#This Row],[Antal]]</f>
        <v>329.45</v>
      </c>
      <c r="J4110" s="2">
        <f>MIN(Tabell2[[#This Row],[Bokat]]*Tabell2[[#This Row],[Inköpspris (SEK)]],Tabell2[[#This Row],[Totalt lagervärde ink moms]])</f>
        <v>0</v>
      </c>
      <c r="K4110" s="2">
        <f>Tabell2[[#This Row],[Totalt lagervärde ink moms]]-Tabell2[[#This Row],[Varav bokat ink moms]]</f>
        <v>329.45</v>
      </c>
      <c r="L4110" s="2">
        <f>Tabell2[[#This Row],[Antal]]*Tabell2[[#This Row],[Inpris ex moms]]</f>
        <v>263.56</v>
      </c>
      <c r="M4110" s="2">
        <f>MIN(Tabell2[[#This Row],[Bokat]]*Tabell2[[#This Row],[Inpris ex moms]],Tabell2[[#This Row],[Totalt lagervärde ex moms]])</f>
        <v>0</v>
      </c>
      <c r="N4110" s="2">
        <f>Tabell2[[#This Row],[Totalt lagervärde ex moms]]-Tabell2[[#This Row],[Varav bokat ex moms]]</f>
        <v>263.56</v>
      </c>
    </row>
    <row r="4111" spans="1:14" x14ac:dyDescent="0.2">
      <c r="A4111" t="s">
        <v>550</v>
      </c>
      <c r="B4111" t="s">
        <v>551</v>
      </c>
      <c r="C4111" s="2">
        <v>569</v>
      </c>
      <c r="D4111" s="2">
        <v>398</v>
      </c>
      <c r="E4111" s="2">
        <v>329.45</v>
      </c>
      <c r="F4111" s="2">
        <v>263.56</v>
      </c>
      <c r="G4111">
        <v>1</v>
      </c>
      <c r="H4111">
        <v>0</v>
      </c>
      <c r="I4111" s="2">
        <f>Tabell2[[#This Row],[Inköpspris (SEK)]]*Tabell2[[#This Row],[Antal]]</f>
        <v>329.45</v>
      </c>
      <c r="J4111" s="2">
        <f>MIN(Tabell2[[#This Row],[Bokat]]*Tabell2[[#This Row],[Inköpspris (SEK)]],Tabell2[[#This Row],[Totalt lagervärde ink moms]])</f>
        <v>0</v>
      </c>
      <c r="K4111" s="2">
        <f>Tabell2[[#This Row],[Totalt lagervärde ink moms]]-Tabell2[[#This Row],[Varav bokat ink moms]]</f>
        <v>329.45</v>
      </c>
      <c r="L4111" s="2">
        <f>Tabell2[[#This Row],[Antal]]*Tabell2[[#This Row],[Inpris ex moms]]</f>
        <v>263.56</v>
      </c>
      <c r="M4111" s="2">
        <f>MIN(Tabell2[[#This Row],[Bokat]]*Tabell2[[#This Row],[Inpris ex moms]],Tabell2[[#This Row],[Totalt lagervärde ex moms]])</f>
        <v>0</v>
      </c>
      <c r="N4111" s="2">
        <f>Tabell2[[#This Row],[Totalt lagervärde ex moms]]-Tabell2[[#This Row],[Varav bokat ex moms]]</f>
        <v>263.56</v>
      </c>
    </row>
    <row r="4112" spans="1:14" x14ac:dyDescent="0.2">
      <c r="A4112" t="s">
        <v>552</v>
      </c>
      <c r="B4112" t="s">
        <v>553</v>
      </c>
      <c r="C4112" s="2">
        <v>569</v>
      </c>
      <c r="D4112" s="2">
        <v>398</v>
      </c>
      <c r="E4112" s="2">
        <v>329.45</v>
      </c>
      <c r="F4112" s="2">
        <v>263.56</v>
      </c>
      <c r="G4112">
        <v>1</v>
      </c>
      <c r="H4112">
        <v>0</v>
      </c>
      <c r="I4112" s="2">
        <f>Tabell2[[#This Row],[Inköpspris (SEK)]]*Tabell2[[#This Row],[Antal]]</f>
        <v>329.45</v>
      </c>
      <c r="J4112" s="2">
        <f>MIN(Tabell2[[#This Row],[Bokat]]*Tabell2[[#This Row],[Inköpspris (SEK)]],Tabell2[[#This Row],[Totalt lagervärde ink moms]])</f>
        <v>0</v>
      </c>
      <c r="K4112" s="2">
        <f>Tabell2[[#This Row],[Totalt lagervärde ink moms]]-Tabell2[[#This Row],[Varav bokat ink moms]]</f>
        <v>329.45</v>
      </c>
      <c r="L4112" s="2">
        <f>Tabell2[[#This Row],[Antal]]*Tabell2[[#This Row],[Inpris ex moms]]</f>
        <v>263.56</v>
      </c>
      <c r="M4112" s="2">
        <f>MIN(Tabell2[[#This Row],[Bokat]]*Tabell2[[#This Row],[Inpris ex moms]],Tabell2[[#This Row],[Totalt lagervärde ex moms]])</f>
        <v>0</v>
      </c>
      <c r="N4112" s="2">
        <f>Tabell2[[#This Row],[Totalt lagervärde ex moms]]-Tabell2[[#This Row],[Varav bokat ex moms]]</f>
        <v>263.56</v>
      </c>
    </row>
    <row r="4113" spans="1:14" x14ac:dyDescent="0.2">
      <c r="A4113" t="s">
        <v>3603</v>
      </c>
      <c r="B4113" t="s">
        <v>3604</v>
      </c>
      <c r="C4113" s="2">
        <v>109</v>
      </c>
      <c r="D4113" s="2">
        <v>76</v>
      </c>
      <c r="E4113" s="2">
        <v>63.11</v>
      </c>
      <c r="F4113" s="2">
        <v>50.488</v>
      </c>
      <c r="G4113">
        <v>1</v>
      </c>
      <c r="H4113">
        <v>0</v>
      </c>
      <c r="I4113" s="2">
        <f>Tabell2[[#This Row],[Inköpspris (SEK)]]*Tabell2[[#This Row],[Antal]]</f>
        <v>63.11</v>
      </c>
      <c r="J4113" s="2">
        <f>MIN(Tabell2[[#This Row],[Bokat]]*Tabell2[[#This Row],[Inköpspris (SEK)]],Tabell2[[#This Row],[Totalt lagervärde ink moms]])</f>
        <v>0</v>
      </c>
      <c r="K4113" s="2">
        <f>Tabell2[[#This Row],[Totalt lagervärde ink moms]]-Tabell2[[#This Row],[Varav bokat ink moms]]</f>
        <v>63.11</v>
      </c>
      <c r="L4113" s="2">
        <f>Tabell2[[#This Row],[Antal]]*Tabell2[[#This Row],[Inpris ex moms]]</f>
        <v>50.488</v>
      </c>
      <c r="M4113" s="2">
        <f>MIN(Tabell2[[#This Row],[Bokat]]*Tabell2[[#This Row],[Inpris ex moms]],Tabell2[[#This Row],[Totalt lagervärde ex moms]])</f>
        <v>0</v>
      </c>
      <c r="N4113" s="2">
        <f>Tabell2[[#This Row],[Totalt lagervärde ex moms]]-Tabell2[[#This Row],[Varav bokat ex moms]]</f>
        <v>50.488</v>
      </c>
    </row>
    <row r="4114" spans="1:14" x14ac:dyDescent="0.2">
      <c r="A4114" t="s">
        <v>3609</v>
      </c>
      <c r="B4114" t="s">
        <v>3610</v>
      </c>
      <c r="C4114" s="2">
        <v>109</v>
      </c>
      <c r="D4114" s="2">
        <v>76</v>
      </c>
      <c r="E4114" s="2">
        <v>63.11</v>
      </c>
      <c r="F4114" s="2">
        <v>50.488</v>
      </c>
      <c r="G4114">
        <v>1</v>
      </c>
      <c r="H4114">
        <v>0</v>
      </c>
      <c r="I4114" s="2">
        <f>Tabell2[[#This Row],[Inköpspris (SEK)]]*Tabell2[[#This Row],[Antal]]</f>
        <v>63.11</v>
      </c>
      <c r="J4114" s="2">
        <f>MIN(Tabell2[[#This Row],[Bokat]]*Tabell2[[#This Row],[Inköpspris (SEK)]],Tabell2[[#This Row],[Totalt lagervärde ink moms]])</f>
        <v>0</v>
      </c>
      <c r="K4114" s="2">
        <f>Tabell2[[#This Row],[Totalt lagervärde ink moms]]-Tabell2[[#This Row],[Varav bokat ink moms]]</f>
        <v>63.11</v>
      </c>
      <c r="L4114" s="2">
        <f>Tabell2[[#This Row],[Antal]]*Tabell2[[#This Row],[Inpris ex moms]]</f>
        <v>50.488</v>
      </c>
      <c r="M4114" s="2">
        <f>MIN(Tabell2[[#This Row],[Bokat]]*Tabell2[[#This Row],[Inpris ex moms]],Tabell2[[#This Row],[Totalt lagervärde ex moms]])</f>
        <v>0</v>
      </c>
      <c r="N4114" s="2">
        <f>Tabell2[[#This Row],[Totalt lagervärde ex moms]]-Tabell2[[#This Row],[Varav bokat ex moms]]</f>
        <v>50.488</v>
      </c>
    </row>
    <row r="4115" spans="1:14" x14ac:dyDescent="0.2">
      <c r="A4115" t="s">
        <v>12352</v>
      </c>
      <c r="B4115" t="s">
        <v>12353</v>
      </c>
      <c r="C4115" s="2">
        <v>949</v>
      </c>
      <c r="D4115" s="2">
        <v>569</v>
      </c>
      <c r="E4115" s="2">
        <v>549.45000000000005</v>
      </c>
      <c r="F4115" s="2">
        <v>439.56000000000006</v>
      </c>
      <c r="G4115">
        <v>1</v>
      </c>
      <c r="H4115">
        <v>0</v>
      </c>
      <c r="I4115" s="2">
        <f>Tabell2[[#This Row],[Inköpspris (SEK)]]*Tabell2[[#This Row],[Antal]]</f>
        <v>549.45000000000005</v>
      </c>
      <c r="J4115" s="2">
        <f>MIN(Tabell2[[#This Row],[Bokat]]*Tabell2[[#This Row],[Inköpspris (SEK)]],Tabell2[[#This Row],[Totalt lagervärde ink moms]])</f>
        <v>0</v>
      </c>
      <c r="K4115" s="2">
        <f>Tabell2[[#This Row],[Totalt lagervärde ink moms]]-Tabell2[[#This Row],[Varav bokat ink moms]]</f>
        <v>549.45000000000005</v>
      </c>
      <c r="L4115" s="2">
        <f>Tabell2[[#This Row],[Antal]]*Tabell2[[#This Row],[Inpris ex moms]]</f>
        <v>439.56000000000006</v>
      </c>
      <c r="M4115" s="2">
        <f>MIN(Tabell2[[#This Row],[Bokat]]*Tabell2[[#This Row],[Inpris ex moms]],Tabell2[[#This Row],[Totalt lagervärde ex moms]])</f>
        <v>0</v>
      </c>
      <c r="N4115" s="2">
        <f>Tabell2[[#This Row],[Totalt lagervärde ex moms]]-Tabell2[[#This Row],[Varav bokat ex moms]]</f>
        <v>439.56000000000006</v>
      </c>
    </row>
    <row r="4116" spans="1:14" x14ac:dyDescent="0.2">
      <c r="A4116" t="s">
        <v>12675</v>
      </c>
      <c r="B4116" t="s">
        <v>12676</v>
      </c>
      <c r="C4116" s="2">
        <v>949</v>
      </c>
      <c r="D4116" s="2">
        <v>569</v>
      </c>
      <c r="E4116" s="2">
        <v>549.45000000000005</v>
      </c>
      <c r="F4116" s="2">
        <v>439.56000000000006</v>
      </c>
      <c r="G4116">
        <v>1</v>
      </c>
      <c r="H4116">
        <v>0</v>
      </c>
      <c r="I4116" s="2">
        <f>Tabell2[[#This Row],[Inköpspris (SEK)]]*Tabell2[[#This Row],[Antal]]</f>
        <v>549.45000000000005</v>
      </c>
      <c r="J4116" s="2">
        <f>MIN(Tabell2[[#This Row],[Bokat]]*Tabell2[[#This Row],[Inköpspris (SEK)]],Tabell2[[#This Row],[Totalt lagervärde ink moms]])</f>
        <v>0</v>
      </c>
      <c r="K4116" s="2">
        <f>Tabell2[[#This Row],[Totalt lagervärde ink moms]]-Tabell2[[#This Row],[Varav bokat ink moms]]</f>
        <v>549.45000000000005</v>
      </c>
      <c r="L4116" s="2">
        <f>Tabell2[[#This Row],[Antal]]*Tabell2[[#This Row],[Inpris ex moms]]</f>
        <v>439.56000000000006</v>
      </c>
      <c r="M4116" s="2">
        <f>MIN(Tabell2[[#This Row],[Bokat]]*Tabell2[[#This Row],[Inpris ex moms]],Tabell2[[#This Row],[Totalt lagervärde ex moms]])</f>
        <v>0</v>
      </c>
      <c r="N4116" s="2">
        <f>Tabell2[[#This Row],[Totalt lagervärde ex moms]]-Tabell2[[#This Row],[Varav bokat ex moms]]</f>
        <v>439.56000000000006</v>
      </c>
    </row>
    <row r="4117" spans="1:14" x14ac:dyDescent="0.2">
      <c r="A4117" t="s">
        <v>322</v>
      </c>
      <c r="B4117" t="s">
        <v>323</v>
      </c>
      <c r="C4117" s="2">
        <v>949</v>
      </c>
      <c r="D4117" s="2">
        <v>664</v>
      </c>
      <c r="E4117" s="2">
        <v>549.45000000000005</v>
      </c>
      <c r="F4117" s="2">
        <v>439.56000000000006</v>
      </c>
      <c r="G4117">
        <v>1</v>
      </c>
      <c r="H4117">
        <v>0</v>
      </c>
      <c r="I4117" s="2">
        <f>Tabell2[[#This Row],[Inköpspris (SEK)]]*Tabell2[[#This Row],[Antal]]</f>
        <v>549.45000000000005</v>
      </c>
      <c r="J4117" s="2">
        <f>MIN(Tabell2[[#This Row],[Bokat]]*Tabell2[[#This Row],[Inköpspris (SEK)]],Tabell2[[#This Row],[Totalt lagervärde ink moms]])</f>
        <v>0</v>
      </c>
      <c r="K4117" s="2">
        <f>Tabell2[[#This Row],[Totalt lagervärde ink moms]]-Tabell2[[#This Row],[Varav bokat ink moms]]</f>
        <v>549.45000000000005</v>
      </c>
      <c r="L4117" s="2">
        <f>Tabell2[[#This Row],[Antal]]*Tabell2[[#This Row],[Inpris ex moms]]</f>
        <v>439.56000000000006</v>
      </c>
      <c r="M4117" s="2">
        <f>MIN(Tabell2[[#This Row],[Bokat]]*Tabell2[[#This Row],[Inpris ex moms]],Tabell2[[#This Row],[Totalt lagervärde ex moms]])</f>
        <v>0</v>
      </c>
      <c r="N4117" s="2">
        <f>Tabell2[[#This Row],[Totalt lagervärde ex moms]]-Tabell2[[#This Row],[Varav bokat ex moms]]</f>
        <v>439.56000000000006</v>
      </c>
    </row>
    <row r="4118" spans="1:14" x14ac:dyDescent="0.2">
      <c r="A4118" t="s">
        <v>350</v>
      </c>
      <c r="B4118" t="s">
        <v>351</v>
      </c>
      <c r="C4118" s="2">
        <v>949</v>
      </c>
      <c r="D4118" s="2">
        <v>664</v>
      </c>
      <c r="E4118" s="2">
        <v>549.45000000000005</v>
      </c>
      <c r="F4118" s="2">
        <v>439.56000000000006</v>
      </c>
      <c r="G4118">
        <v>1</v>
      </c>
      <c r="H4118">
        <v>0</v>
      </c>
      <c r="I4118" s="2">
        <f>Tabell2[[#This Row],[Inköpspris (SEK)]]*Tabell2[[#This Row],[Antal]]</f>
        <v>549.45000000000005</v>
      </c>
      <c r="J4118" s="2">
        <f>MIN(Tabell2[[#This Row],[Bokat]]*Tabell2[[#This Row],[Inköpspris (SEK)]],Tabell2[[#This Row],[Totalt lagervärde ink moms]])</f>
        <v>0</v>
      </c>
      <c r="K4118" s="2">
        <f>Tabell2[[#This Row],[Totalt lagervärde ink moms]]-Tabell2[[#This Row],[Varav bokat ink moms]]</f>
        <v>549.45000000000005</v>
      </c>
      <c r="L4118" s="2">
        <f>Tabell2[[#This Row],[Antal]]*Tabell2[[#This Row],[Inpris ex moms]]</f>
        <v>439.56000000000006</v>
      </c>
      <c r="M4118" s="2">
        <f>MIN(Tabell2[[#This Row],[Bokat]]*Tabell2[[#This Row],[Inpris ex moms]],Tabell2[[#This Row],[Totalt lagervärde ex moms]])</f>
        <v>0</v>
      </c>
      <c r="N4118" s="2">
        <f>Tabell2[[#This Row],[Totalt lagervärde ex moms]]-Tabell2[[#This Row],[Varav bokat ex moms]]</f>
        <v>439.56000000000006</v>
      </c>
    </row>
    <row r="4119" spans="1:14" x14ac:dyDescent="0.2">
      <c r="A4119" t="s">
        <v>352</v>
      </c>
      <c r="B4119" t="s">
        <v>353</v>
      </c>
      <c r="C4119" s="2">
        <v>949</v>
      </c>
      <c r="D4119" s="2">
        <v>664</v>
      </c>
      <c r="E4119" s="2">
        <v>549.45000000000005</v>
      </c>
      <c r="F4119" s="2">
        <v>439.56000000000006</v>
      </c>
      <c r="G4119">
        <v>1</v>
      </c>
      <c r="H4119">
        <v>0</v>
      </c>
      <c r="I4119" s="2">
        <f>Tabell2[[#This Row],[Inköpspris (SEK)]]*Tabell2[[#This Row],[Antal]]</f>
        <v>549.45000000000005</v>
      </c>
      <c r="J4119" s="2">
        <f>MIN(Tabell2[[#This Row],[Bokat]]*Tabell2[[#This Row],[Inköpspris (SEK)]],Tabell2[[#This Row],[Totalt lagervärde ink moms]])</f>
        <v>0</v>
      </c>
      <c r="K4119" s="2">
        <f>Tabell2[[#This Row],[Totalt lagervärde ink moms]]-Tabell2[[#This Row],[Varav bokat ink moms]]</f>
        <v>549.45000000000005</v>
      </c>
      <c r="L4119" s="2">
        <f>Tabell2[[#This Row],[Antal]]*Tabell2[[#This Row],[Inpris ex moms]]</f>
        <v>439.56000000000006</v>
      </c>
      <c r="M4119" s="2">
        <f>MIN(Tabell2[[#This Row],[Bokat]]*Tabell2[[#This Row],[Inpris ex moms]],Tabell2[[#This Row],[Totalt lagervärde ex moms]])</f>
        <v>0</v>
      </c>
      <c r="N4119" s="2">
        <f>Tabell2[[#This Row],[Totalt lagervärde ex moms]]-Tabell2[[#This Row],[Varav bokat ex moms]]</f>
        <v>439.56000000000006</v>
      </c>
    </row>
    <row r="4120" spans="1:14" x14ac:dyDescent="0.2">
      <c r="A4120" t="s">
        <v>12404</v>
      </c>
      <c r="B4120" t="s">
        <v>12405</v>
      </c>
      <c r="C4120" s="2">
        <v>1139</v>
      </c>
      <c r="D4120" s="2">
        <v>683</v>
      </c>
      <c r="E4120" s="2">
        <v>659.45</v>
      </c>
      <c r="F4120" s="2">
        <v>527.56000000000006</v>
      </c>
      <c r="G4120">
        <v>1</v>
      </c>
      <c r="H4120">
        <v>0</v>
      </c>
      <c r="I4120" s="2">
        <f>Tabell2[[#This Row],[Inköpspris (SEK)]]*Tabell2[[#This Row],[Antal]]</f>
        <v>659.45</v>
      </c>
      <c r="J4120" s="2">
        <f>MIN(Tabell2[[#This Row],[Bokat]]*Tabell2[[#This Row],[Inköpspris (SEK)]],Tabell2[[#This Row],[Totalt lagervärde ink moms]])</f>
        <v>0</v>
      </c>
      <c r="K4120" s="2">
        <f>Tabell2[[#This Row],[Totalt lagervärde ink moms]]-Tabell2[[#This Row],[Varav bokat ink moms]]</f>
        <v>659.45</v>
      </c>
      <c r="L4120" s="2">
        <f>Tabell2[[#This Row],[Antal]]*Tabell2[[#This Row],[Inpris ex moms]]</f>
        <v>527.56000000000006</v>
      </c>
      <c r="M4120" s="2">
        <f>MIN(Tabell2[[#This Row],[Bokat]]*Tabell2[[#This Row],[Inpris ex moms]],Tabell2[[#This Row],[Totalt lagervärde ex moms]])</f>
        <v>0</v>
      </c>
      <c r="N4120" s="2">
        <f>Tabell2[[#This Row],[Totalt lagervärde ex moms]]-Tabell2[[#This Row],[Varav bokat ex moms]]</f>
        <v>527.56000000000006</v>
      </c>
    </row>
    <row r="4121" spans="1:14" x14ac:dyDescent="0.2">
      <c r="A4121" t="s">
        <v>12406</v>
      </c>
      <c r="B4121" t="s">
        <v>12407</v>
      </c>
      <c r="C4121" s="2">
        <v>1139</v>
      </c>
      <c r="D4121" s="2">
        <v>683</v>
      </c>
      <c r="E4121" s="2">
        <v>659.45</v>
      </c>
      <c r="F4121" s="2">
        <v>527.56000000000006</v>
      </c>
      <c r="G4121">
        <v>1</v>
      </c>
      <c r="H4121">
        <v>0</v>
      </c>
      <c r="I4121" s="2">
        <f>Tabell2[[#This Row],[Inköpspris (SEK)]]*Tabell2[[#This Row],[Antal]]</f>
        <v>659.45</v>
      </c>
      <c r="J4121" s="2">
        <f>MIN(Tabell2[[#This Row],[Bokat]]*Tabell2[[#This Row],[Inköpspris (SEK)]],Tabell2[[#This Row],[Totalt lagervärde ink moms]])</f>
        <v>0</v>
      </c>
      <c r="K4121" s="2">
        <f>Tabell2[[#This Row],[Totalt lagervärde ink moms]]-Tabell2[[#This Row],[Varav bokat ink moms]]</f>
        <v>659.45</v>
      </c>
      <c r="L4121" s="2">
        <f>Tabell2[[#This Row],[Antal]]*Tabell2[[#This Row],[Inpris ex moms]]</f>
        <v>527.56000000000006</v>
      </c>
      <c r="M4121" s="2">
        <f>MIN(Tabell2[[#This Row],[Bokat]]*Tabell2[[#This Row],[Inpris ex moms]],Tabell2[[#This Row],[Totalt lagervärde ex moms]])</f>
        <v>0</v>
      </c>
      <c r="N4121" s="2">
        <f>Tabell2[[#This Row],[Totalt lagervärde ex moms]]-Tabell2[[#This Row],[Varav bokat ex moms]]</f>
        <v>527.56000000000006</v>
      </c>
    </row>
    <row r="4122" spans="1:14" x14ac:dyDescent="0.2">
      <c r="A4122" t="s">
        <v>12408</v>
      </c>
      <c r="B4122" t="s">
        <v>12409</v>
      </c>
      <c r="C4122" s="2">
        <v>1139</v>
      </c>
      <c r="D4122" s="2">
        <v>683</v>
      </c>
      <c r="E4122" s="2">
        <v>659.45</v>
      </c>
      <c r="F4122" s="2">
        <v>527.56000000000006</v>
      </c>
      <c r="G4122">
        <v>1</v>
      </c>
      <c r="H4122">
        <v>0</v>
      </c>
      <c r="I4122" s="2">
        <f>Tabell2[[#This Row],[Inköpspris (SEK)]]*Tabell2[[#This Row],[Antal]]</f>
        <v>659.45</v>
      </c>
      <c r="J4122" s="2">
        <f>MIN(Tabell2[[#This Row],[Bokat]]*Tabell2[[#This Row],[Inköpspris (SEK)]],Tabell2[[#This Row],[Totalt lagervärde ink moms]])</f>
        <v>0</v>
      </c>
      <c r="K4122" s="2">
        <f>Tabell2[[#This Row],[Totalt lagervärde ink moms]]-Tabell2[[#This Row],[Varav bokat ink moms]]</f>
        <v>659.45</v>
      </c>
      <c r="L4122" s="2">
        <f>Tabell2[[#This Row],[Antal]]*Tabell2[[#This Row],[Inpris ex moms]]</f>
        <v>527.56000000000006</v>
      </c>
      <c r="M4122" s="2">
        <f>MIN(Tabell2[[#This Row],[Bokat]]*Tabell2[[#This Row],[Inpris ex moms]],Tabell2[[#This Row],[Totalt lagervärde ex moms]])</f>
        <v>0</v>
      </c>
      <c r="N4122" s="2">
        <f>Tabell2[[#This Row],[Totalt lagervärde ex moms]]-Tabell2[[#This Row],[Varav bokat ex moms]]</f>
        <v>527.56000000000006</v>
      </c>
    </row>
    <row r="4123" spans="1:14" x14ac:dyDescent="0.2">
      <c r="A4123" t="s">
        <v>382</v>
      </c>
      <c r="B4123" t="s">
        <v>383</v>
      </c>
      <c r="C4123" s="2">
        <v>1139</v>
      </c>
      <c r="D4123" s="2">
        <v>797</v>
      </c>
      <c r="E4123" s="2">
        <v>659.45</v>
      </c>
      <c r="F4123" s="2">
        <v>527.56000000000006</v>
      </c>
      <c r="G4123">
        <v>1</v>
      </c>
      <c r="H4123">
        <v>1</v>
      </c>
      <c r="I4123" s="2">
        <f>Tabell2[[#This Row],[Inköpspris (SEK)]]*Tabell2[[#This Row],[Antal]]</f>
        <v>659.45</v>
      </c>
      <c r="J4123" s="2">
        <f>MIN(Tabell2[[#This Row],[Bokat]]*Tabell2[[#This Row],[Inköpspris (SEK)]],Tabell2[[#This Row],[Totalt lagervärde ink moms]])</f>
        <v>659.45</v>
      </c>
      <c r="K4123" s="2">
        <f>Tabell2[[#This Row],[Totalt lagervärde ink moms]]-Tabell2[[#This Row],[Varav bokat ink moms]]</f>
        <v>0</v>
      </c>
      <c r="L4123" s="2">
        <f>Tabell2[[#This Row],[Antal]]*Tabell2[[#This Row],[Inpris ex moms]]</f>
        <v>527.56000000000006</v>
      </c>
      <c r="M4123" s="2">
        <f>MIN(Tabell2[[#This Row],[Bokat]]*Tabell2[[#This Row],[Inpris ex moms]],Tabell2[[#This Row],[Totalt lagervärde ex moms]])</f>
        <v>527.56000000000006</v>
      </c>
      <c r="N4123" s="2">
        <f>Tabell2[[#This Row],[Totalt lagervärde ex moms]]-Tabell2[[#This Row],[Varav bokat ex moms]]</f>
        <v>0</v>
      </c>
    </row>
    <row r="4124" spans="1:14" x14ac:dyDescent="0.2">
      <c r="A4124" t="s">
        <v>12036</v>
      </c>
      <c r="B4124" t="s">
        <v>12037</v>
      </c>
      <c r="C4124" s="2">
        <v>1899</v>
      </c>
      <c r="D4124" s="2">
        <v>1139</v>
      </c>
      <c r="E4124" s="2">
        <v>1099.45</v>
      </c>
      <c r="F4124" s="2">
        <v>879.56000000000006</v>
      </c>
      <c r="G4124">
        <v>1</v>
      </c>
      <c r="H4124">
        <v>0</v>
      </c>
      <c r="I4124" s="2">
        <f>Tabell2[[#This Row],[Inköpspris (SEK)]]*Tabell2[[#This Row],[Antal]]</f>
        <v>1099.45</v>
      </c>
      <c r="J4124" s="2">
        <f>MIN(Tabell2[[#This Row],[Bokat]]*Tabell2[[#This Row],[Inköpspris (SEK)]],Tabell2[[#This Row],[Totalt lagervärde ink moms]])</f>
        <v>0</v>
      </c>
      <c r="K4124" s="2">
        <f>Tabell2[[#This Row],[Totalt lagervärde ink moms]]-Tabell2[[#This Row],[Varav bokat ink moms]]</f>
        <v>1099.45</v>
      </c>
      <c r="L4124" s="2">
        <f>Tabell2[[#This Row],[Antal]]*Tabell2[[#This Row],[Inpris ex moms]]</f>
        <v>879.56000000000006</v>
      </c>
      <c r="M4124" s="2">
        <f>MIN(Tabell2[[#This Row],[Bokat]]*Tabell2[[#This Row],[Inpris ex moms]],Tabell2[[#This Row],[Totalt lagervärde ex moms]])</f>
        <v>0</v>
      </c>
      <c r="N4124" s="2">
        <f>Tabell2[[#This Row],[Totalt lagervärde ex moms]]-Tabell2[[#This Row],[Varav bokat ex moms]]</f>
        <v>879.56000000000006</v>
      </c>
    </row>
    <row r="4125" spans="1:14" x14ac:dyDescent="0.2">
      <c r="A4125" t="s">
        <v>16357</v>
      </c>
      <c r="B4125" t="s">
        <v>16358</v>
      </c>
      <c r="C4125" s="2">
        <v>1899</v>
      </c>
      <c r="D4125" s="2">
        <v>1329</v>
      </c>
      <c r="E4125" s="2">
        <v>1099.45</v>
      </c>
      <c r="F4125" s="2">
        <v>879.56000000000006</v>
      </c>
      <c r="G4125">
        <v>1</v>
      </c>
      <c r="H4125">
        <v>0</v>
      </c>
      <c r="I4125" s="2">
        <f>Tabell2[[#This Row],[Inköpspris (SEK)]]*Tabell2[[#This Row],[Antal]]</f>
        <v>1099.45</v>
      </c>
      <c r="J4125" s="2">
        <f>MIN(Tabell2[[#This Row],[Bokat]]*Tabell2[[#This Row],[Inköpspris (SEK)]],Tabell2[[#This Row],[Totalt lagervärde ink moms]])</f>
        <v>0</v>
      </c>
      <c r="K4125" s="2">
        <f>Tabell2[[#This Row],[Totalt lagervärde ink moms]]-Tabell2[[#This Row],[Varav bokat ink moms]]</f>
        <v>1099.45</v>
      </c>
      <c r="L4125" s="2">
        <f>Tabell2[[#This Row],[Antal]]*Tabell2[[#This Row],[Inpris ex moms]]</f>
        <v>879.56000000000006</v>
      </c>
      <c r="M4125" s="2">
        <f>MIN(Tabell2[[#This Row],[Bokat]]*Tabell2[[#This Row],[Inpris ex moms]],Tabell2[[#This Row],[Totalt lagervärde ex moms]])</f>
        <v>0</v>
      </c>
      <c r="N4125" s="2">
        <f>Tabell2[[#This Row],[Totalt lagervärde ex moms]]-Tabell2[[#This Row],[Varav bokat ex moms]]</f>
        <v>879.56000000000006</v>
      </c>
    </row>
    <row r="4126" spans="1:14" x14ac:dyDescent="0.2">
      <c r="A4126" t="s">
        <v>16879</v>
      </c>
      <c r="B4126" t="s">
        <v>16880</v>
      </c>
      <c r="C4126" s="2">
        <v>1899</v>
      </c>
      <c r="D4126" s="2">
        <v>1329</v>
      </c>
      <c r="E4126" s="2">
        <v>1099.45</v>
      </c>
      <c r="F4126" s="2">
        <v>879.56000000000006</v>
      </c>
      <c r="G4126">
        <v>1</v>
      </c>
      <c r="H4126">
        <v>0</v>
      </c>
      <c r="I4126" s="2">
        <f>Tabell2[[#This Row],[Inköpspris (SEK)]]*Tabell2[[#This Row],[Antal]]</f>
        <v>1099.45</v>
      </c>
      <c r="J4126" s="2">
        <f>MIN(Tabell2[[#This Row],[Bokat]]*Tabell2[[#This Row],[Inköpspris (SEK)]],Tabell2[[#This Row],[Totalt lagervärde ink moms]])</f>
        <v>0</v>
      </c>
      <c r="K4126" s="2">
        <f>Tabell2[[#This Row],[Totalt lagervärde ink moms]]-Tabell2[[#This Row],[Varav bokat ink moms]]</f>
        <v>1099.45</v>
      </c>
      <c r="L4126" s="2">
        <f>Tabell2[[#This Row],[Antal]]*Tabell2[[#This Row],[Inpris ex moms]]</f>
        <v>879.56000000000006</v>
      </c>
      <c r="M4126" s="2">
        <f>MIN(Tabell2[[#This Row],[Bokat]]*Tabell2[[#This Row],[Inpris ex moms]],Tabell2[[#This Row],[Totalt lagervärde ex moms]])</f>
        <v>0</v>
      </c>
      <c r="N4126" s="2">
        <f>Tabell2[[#This Row],[Totalt lagervärde ex moms]]-Tabell2[[#This Row],[Varav bokat ex moms]]</f>
        <v>879.56000000000006</v>
      </c>
    </row>
    <row r="4127" spans="1:14" x14ac:dyDescent="0.2">
      <c r="A4127" t="s">
        <v>376</v>
      </c>
      <c r="B4127" t="s">
        <v>377</v>
      </c>
      <c r="C4127" s="2">
        <v>2089</v>
      </c>
      <c r="E4127" s="2">
        <v>1209.45</v>
      </c>
      <c r="F4127" s="2">
        <v>967.56000000000006</v>
      </c>
      <c r="G4127">
        <v>1</v>
      </c>
      <c r="H4127">
        <v>1</v>
      </c>
      <c r="I4127" s="2">
        <f>Tabell2[[#This Row],[Inköpspris (SEK)]]*Tabell2[[#This Row],[Antal]]</f>
        <v>1209.45</v>
      </c>
      <c r="J4127" s="2">
        <f>MIN(Tabell2[[#This Row],[Bokat]]*Tabell2[[#This Row],[Inköpspris (SEK)]],Tabell2[[#This Row],[Totalt lagervärde ink moms]])</f>
        <v>1209.45</v>
      </c>
      <c r="K4127" s="2">
        <f>Tabell2[[#This Row],[Totalt lagervärde ink moms]]-Tabell2[[#This Row],[Varav bokat ink moms]]</f>
        <v>0</v>
      </c>
      <c r="L4127" s="2">
        <f>Tabell2[[#This Row],[Antal]]*Tabell2[[#This Row],[Inpris ex moms]]</f>
        <v>967.56000000000006</v>
      </c>
      <c r="M4127" s="2">
        <f>MIN(Tabell2[[#This Row],[Bokat]]*Tabell2[[#This Row],[Inpris ex moms]],Tabell2[[#This Row],[Totalt lagervärde ex moms]])</f>
        <v>967.56000000000006</v>
      </c>
      <c r="N4127" s="2">
        <f>Tabell2[[#This Row],[Totalt lagervärde ex moms]]-Tabell2[[#This Row],[Varav bokat ex moms]]</f>
        <v>0</v>
      </c>
    </row>
    <row r="4128" spans="1:14" x14ac:dyDescent="0.2">
      <c r="A4128" t="s">
        <v>12232</v>
      </c>
      <c r="B4128" t="s">
        <v>12233</v>
      </c>
      <c r="C4128" s="2">
        <v>2449</v>
      </c>
      <c r="D4128" s="2">
        <v>1714</v>
      </c>
      <c r="E4128" s="2">
        <v>1417.87</v>
      </c>
      <c r="F4128" s="2">
        <v>1134.296</v>
      </c>
      <c r="G4128">
        <v>1</v>
      </c>
      <c r="H4128">
        <v>0</v>
      </c>
      <c r="I4128" s="2">
        <f>Tabell2[[#This Row],[Inköpspris (SEK)]]*Tabell2[[#This Row],[Antal]]</f>
        <v>1417.87</v>
      </c>
      <c r="J4128" s="2">
        <f>MIN(Tabell2[[#This Row],[Bokat]]*Tabell2[[#This Row],[Inköpspris (SEK)]],Tabell2[[#This Row],[Totalt lagervärde ink moms]])</f>
        <v>0</v>
      </c>
      <c r="K4128" s="2">
        <f>Tabell2[[#This Row],[Totalt lagervärde ink moms]]-Tabell2[[#This Row],[Varav bokat ink moms]]</f>
        <v>1417.87</v>
      </c>
      <c r="L4128" s="2">
        <f>Tabell2[[#This Row],[Antal]]*Tabell2[[#This Row],[Inpris ex moms]]</f>
        <v>1134.296</v>
      </c>
      <c r="M4128" s="2">
        <f>MIN(Tabell2[[#This Row],[Bokat]]*Tabell2[[#This Row],[Inpris ex moms]],Tabell2[[#This Row],[Totalt lagervärde ex moms]])</f>
        <v>0</v>
      </c>
      <c r="N4128" s="2">
        <f>Tabell2[[#This Row],[Totalt lagervärde ex moms]]-Tabell2[[#This Row],[Varav bokat ex moms]]</f>
        <v>1134.296</v>
      </c>
    </row>
    <row r="4129" spans="1:14" x14ac:dyDescent="0.2">
      <c r="A4129" t="s">
        <v>12024</v>
      </c>
      <c r="B4129" t="s">
        <v>12025</v>
      </c>
      <c r="C4129" s="2">
        <v>2659</v>
      </c>
      <c r="D4129" s="2">
        <v>1595</v>
      </c>
      <c r="E4129" s="2">
        <v>1539.45</v>
      </c>
      <c r="F4129" s="2">
        <v>1231.5600000000002</v>
      </c>
      <c r="G4129">
        <v>1</v>
      </c>
      <c r="H4129">
        <v>0</v>
      </c>
      <c r="I4129" s="2">
        <f>Tabell2[[#This Row],[Inköpspris (SEK)]]*Tabell2[[#This Row],[Antal]]</f>
        <v>1539.45</v>
      </c>
      <c r="J4129" s="2">
        <f>MIN(Tabell2[[#This Row],[Bokat]]*Tabell2[[#This Row],[Inköpspris (SEK)]],Tabell2[[#This Row],[Totalt lagervärde ink moms]])</f>
        <v>0</v>
      </c>
      <c r="K4129" s="2">
        <f>Tabell2[[#This Row],[Totalt lagervärde ink moms]]-Tabell2[[#This Row],[Varav bokat ink moms]]</f>
        <v>1539.45</v>
      </c>
      <c r="L4129" s="2">
        <f>Tabell2[[#This Row],[Antal]]*Tabell2[[#This Row],[Inpris ex moms]]</f>
        <v>1231.5600000000002</v>
      </c>
      <c r="M4129" s="2">
        <f>MIN(Tabell2[[#This Row],[Bokat]]*Tabell2[[#This Row],[Inpris ex moms]],Tabell2[[#This Row],[Totalt lagervärde ex moms]])</f>
        <v>0</v>
      </c>
      <c r="N4129" s="2">
        <f>Tabell2[[#This Row],[Totalt lagervärde ex moms]]-Tabell2[[#This Row],[Varav bokat ex moms]]</f>
        <v>1231.5600000000002</v>
      </c>
    </row>
    <row r="4130" spans="1:14" x14ac:dyDescent="0.2">
      <c r="A4130" t="s">
        <v>13529</v>
      </c>
      <c r="B4130" t="s">
        <v>13530</v>
      </c>
      <c r="C4130" s="2">
        <v>919</v>
      </c>
      <c r="D4130" s="2">
        <v>551</v>
      </c>
      <c r="E4130" s="2">
        <v>532.04</v>
      </c>
      <c r="F4130" s="2">
        <v>425.63200000000001</v>
      </c>
      <c r="G4130">
        <v>1</v>
      </c>
      <c r="H4130">
        <v>0</v>
      </c>
      <c r="I4130" s="2">
        <f>Tabell2[[#This Row],[Inköpspris (SEK)]]*Tabell2[[#This Row],[Antal]]</f>
        <v>532.04</v>
      </c>
      <c r="J4130" s="2">
        <f>MIN(Tabell2[[#This Row],[Bokat]]*Tabell2[[#This Row],[Inköpspris (SEK)]],Tabell2[[#This Row],[Totalt lagervärde ink moms]])</f>
        <v>0</v>
      </c>
      <c r="K4130" s="2">
        <f>Tabell2[[#This Row],[Totalt lagervärde ink moms]]-Tabell2[[#This Row],[Varav bokat ink moms]]</f>
        <v>532.04</v>
      </c>
      <c r="L4130" s="2">
        <f>Tabell2[[#This Row],[Antal]]*Tabell2[[#This Row],[Inpris ex moms]]</f>
        <v>425.63200000000001</v>
      </c>
      <c r="M4130" s="2">
        <f>MIN(Tabell2[[#This Row],[Bokat]]*Tabell2[[#This Row],[Inpris ex moms]],Tabell2[[#This Row],[Totalt lagervärde ex moms]])</f>
        <v>0</v>
      </c>
      <c r="N4130" s="2">
        <f>Tabell2[[#This Row],[Totalt lagervärde ex moms]]-Tabell2[[#This Row],[Varav bokat ex moms]]</f>
        <v>425.63200000000001</v>
      </c>
    </row>
    <row r="4131" spans="1:14" x14ac:dyDescent="0.2">
      <c r="A4131" t="s">
        <v>5068</v>
      </c>
      <c r="B4131" t="s">
        <v>5069</v>
      </c>
      <c r="C4131" s="2">
        <v>339</v>
      </c>
      <c r="D4131" s="2">
        <v>237</v>
      </c>
      <c r="E4131" s="2">
        <v>196.25</v>
      </c>
      <c r="F4131" s="2">
        <v>157</v>
      </c>
      <c r="G4131">
        <v>1</v>
      </c>
      <c r="H4131">
        <v>0</v>
      </c>
      <c r="I4131" s="2">
        <f>Tabell2[[#This Row],[Inköpspris (SEK)]]*Tabell2[[#This Row],[Antal]]</f>
        <v>196.25</v>
      </c>
      <c r="J4131" s="2">
        <f>MIN(Tabell2[[#This Row],[Bokat]]*Tabell2[[#This Row],[Inköpspris (SEK)]],Tabell2[[#This Row],[Totalt lagervärde ink moms]])</f>
        <v>0</v>
      </c>
      <c r="K4131" s="2">
        <f>Tabell2[[#This Row],[Totalt lagervärde ink moms]]-Tabell2[[#This Row],[Varav bokat ink moms]]</f>
        <v>196.25</v>
      </c>
      <c r="L4131" s="2">
        <f>Tabell2[[#This Row],[Antal]]*Tabell2[[#This Row],[Inpris ex moms]]</f>
        <v>157</v>
      </c>
      <c r="M4131" s="2">
        <f>MIN(Tabell2[[#This Row],[Bokat]]*Tabell2[[#This Row],[Inpris ex moms]],Tabell2[[#This Row],[Totalt lagervärde ex moms]])</f>
        <v>0</v>
      </c>
      <c r="N4131" s="2">
        <f>Tabell2[[#This Row],[Totalt lagervärde ex moms]]-Tabell2[[#This Row],[Varav bokat ex moms]]</f>
        <v>157</v>
      </c>
    </row>
    <row r="4132" spans="1:14" x14ac:dyDescent="0.2">
      <c r="A4132" t="s">
        <v>10532</v>
      </c>
      <c r="B4132" t="s">
        <v>10533</v>
      </c>
      <c r="C4132" s="2">
        <v>309</v>
      </c>
      <c r="D4132" s="2">
        <v>225</v>
      </c>
      <c r="E4132" s="2">
        <v>178.88</v>
      </c>
      <c r="F4132" s="2">
        <v>143.1</v>
      </c>
      <c r="G4132">
        <v>1</v>
      </c>
      <c r="H4132">
        <v>0</v>
      </c>
      <c r="I4132" s="2">
        <f>Tabell2[[#This Row],[Inköpspris (SEK)]]*Tabell2[[#This Row],[Antal]]</f>
        <v>178.88</v>
      </c>
      <c r="J4132" s="2">
        <f>MIN(Tabell2[[#This Row],[Bokat]]*Tabell2[[#This Row],[Inköpspris (SEK)]],Tabell2[[#This Row],[Totalt lagervärde ink moms]])</f>
        <v>0</v>
      </c>
      <c r="K4132" s="2">
        <f>Tabell2[[#This Row],[Totalt lagervärde ink moms]]-Tabell2[[#This Row],[Varav bokat ink moms]]</f>
        <v>178.88</v>
      </c>
      <c r="L4132" s="2">
        <f>Tabell2[[#This Row],[Antal]]*Tabell2[[#This Row],[Inpris ex moms]]</f>
        <v>143.1</v>
      </c>
      <c r="M4132" s="2">
        <f>MIN(Tabell2[[#This Row],[Bokat]]*Tabell2[[#This Row],[Inpris ex moms]],Tabell2[[#This Row],[Totalt lagervärde ex moms]])</f>
        <v>0</v>
      </c>
      <c r="N4132" s="2">
        <f>Tabell2[[#This Row],[Totalt lagervärde ex moms]]-Tabell2[[#This Row],[Varav bokat ex moms]]</f>
        <v>143.1</v>
      </c>
    </row>
    <row r="4133" spans="1:14" x14ac:dyDescent="0.2">
      <c r="A4133" t="s">
        <v>13775</v>
      </c>
      <c r="B4133" t="s">
        <v>13776</v>
      </c>
      <c r="C4133" s="2">
        <v>935</v>
      </c>
      <c r="D4133" s="2">
        <v>561</v>
      </c>
      <c r="E4133" s="2">
        <v>541.25</v>
      </c>
      <c r="F4133" s="2">
        <v>433</v>
      </c>
      <c r="G4133">
        <v>2</v>
      </c>
      <c r="H4133">
        <v>0</v>
      </c>
      <c r="I4133" s="2">
        <f>Tabell2[[#This Row],[Inköpspris (SEK)]]*Tabell2[[#This Row],[Antal]]</f>
        <v>1082.5</v>
      </c>
      <c r="J4133" s="2">
        <f>MIN(Tabell2[[#This Row],[Bokat]]*Tabell2[[#This Row],[Inköpspris (SEK)]],Tabell2[[#This Row],[Totalt lagervärde ink moms]])</f>
        <v>0</v>
      </c>
      <c r="K4133" s="2">
        <f>Tabell2[[#This Row],[Totalt lagervärde ink moms]]-Tabell2[[#This Row],[Varav bokat ink moms]]</f>
        <v>1082.5</v>
      </c>
      <c r="L4133" s="2">
        <f>Tabell2[[#This Row],[Antal]]*Tabell2[[#This Row],[Inpris ex moms]]</f>
        <v>866</v>
      </c>
      <c r="M4133" s="2">
        <f>MIN(Tabell2[[#This Row],[Bokat]]*Tabell2[[#This Row],[Inpris ex moms]],Tabell2[[#This Row],[Totalt lagervärde ex moms]])</f>
        <v>0</v>
      </c>
      <c r="N4133" s="2">
        <f>Tabell2[[#This Row],[Totalt lagervärde ex moms]]-Tabell2[[#This Row],[Varav bokat ex moms]]</f>
        <v>866</v>
      </c>
    </row>
    <row r="4134" spans="1:14" x14ac:dyDescent="0.2">
      <c r="A4134" t="s">
        <v>12312</v>
      </c>
      <c r="B4134" t="s">
        <v>12313</v>
      </c>
      <c r="C4134" s="2">
        <v>1029</v>
      </c>
      <c r="D4134" s="2">
        <v>617</v>
      </c>
      <c r="E4134" s="2">
        <v>595.65</v>
      </c>
      <c r="F4134" s="2">
        <v>476.52</v>
      </c>
      <c r="G4134">
        <v>1</v>
      </c>
      <c r="H4134">
        <v>0</v>
      </c>
      <c r="I4134" s="2">
        <f>Tabell2[[#This Row],[Inköpspris (SEK)]]*Tabell2[[#This Row],[Antal]]</f>
        <v>595.65</v>
      </c>
      <c r="J4134" s="2">
        <f>MIN(Tabell2[[#This Row],[Bokat]]*Tabell2[[#This Row],[Inköpspris (SEK)]],Tabell2[[#This Row],[Totalt lagervärde ink moms]])</f>
        <v>0</v>
      </c>
      <c r="K4134" s="2">
        <f>Tabell2[[#This Row],[Totalt lagervärde ink moms]]-Tabell2[[#This Row],[Varav bokat ink moms]]</f>
        <v>595.65</v>
      </c>
      <c r="L4134" s="2">
        <f>Tabell2[[#This Row],[Antal]]*Tabell2[[#This Row],[Inpris ex moms]]</f>
        <v>476.52</v>
      </c>
      <c r="M4134" s="2">
        <f>MIN(Tabell2[[#This Row],[Bokat]]*Tabell2[[#This Row],[Inpris ex moms]],Tabell2[[#This Row],[Totalt lagervärde ex moms]])</f>
        <v>0</v>
      </c>
      <c r="N4134" s="2">
        <f>Tabell2[[#This Row],[Totalt lagervärde ex moms]]-Tabell2[[#This Row],[Varav bokat ex moms]]</f>
        <v>476.52</v>
      </c>
    </row>
    <row r="4135" spans="1:14" x14ac:dyDescent="0.2">
      <c r="A4135" t="s">
        <v>3191</v>
      </c>
      <c r="B4135" t="s">
        <v>3192</v>
      </c>
      <c r="C4135" s="2">
        <v>149</v>
      </c>
      <c r="D4135" s="2">
        <v>104</v>
      </c>
      <c r="E4135" s="2">
        <v>86.25</v>
      </c>
      <c r="F4135" s="2">
        <v>69</v>
      </c>
      <c r="G4135">
        <v>1</v>
      </c>
      <c r="H4135">
        <v>0</v>
      </c>
      <c r="I4135" s="2">
        <f>Tabell2[[#This Row],[Inköpspris (SEK)]]*Tabell2[[#This Row],[Antal]]</f>
        <v>86.25</v>
      </c>
      <c r="J4135" s="2">
        <f>MIN(Tabell2[[#This Row],[Bokat]]*Tabell2[[#This Row],[Inköpspris (SEK)]],Tabell2[[#This Row],[Totalt lagervärde ink moms]])</f>
        <v>0</v>
      </c>
      <c r="K4135" s="2">
        <f>Tabell2[[#This Row],[Totalt lagervärde ink moms]]-Tabell2[[#This Row],[Varav bokat ink moms]]</f>
        <v>86.25</v>
      </c>
      <c r="L4135" s="2">
        <f>Tabell2[[#This Row],[Antal]]*Tabell2[[#This Row],[Inpris ex moms]]</f>
        <v>69</v>
      </c>
      <c r="M4135" s="2">
        <f>MIN(Tabell2[[#This Row],[Bokat]]*Tabell2[[#This Row],[Inpris ex moms]],Tabell2[[#This Row],[Totalt lagervärde ex moms]])</f>
        <v>0</v>
      </c>
      <c r="N4135" s="2">
        <f>Tabell2[[#This Row],[Totalt lagervärde ex moms]]-Tabell2[[#This Row],[Varav bokat ex moms]]</f>
        <v>69</v>
      </c>
    </row>
    <row r="4136" spans="1:14" x14ac:dyDescent="0.2">
      <c r="A4136" t="s">
        <v>15925</v>
      </c>
      <c r="B4136" t="s">
        <v>15926</v>
      </c>
      <c r="C4136" s="2">
        <v>309</v>
      </c>
      <c r="D4136" s="2">
        <v>185</v>
      </c>
      <c r="E4136" s="2">
        <v>178.86</v>
      </c>
      <c r="F4136" s="2">
        <v>143.08800000000002</v>
      </c>
      <c r="G4136">
        <v>1</v>
      </c>
      <c r="H4136">
        <v>0</v>
      </c>
      <c r="I4136" s="2">
        <f>Tabell2[[#This Row],[Inköpspris (SEK)]]*Tabell2[[#This Row],[Antal]]</f>
        <v>178.86</v>
      </c>
      <c r="J4136" s="2">
        <f>MIN(Tabell2[[#This Row],[Bokat]]*Tabell2[[#This Row],[Inköpspris (SEK)]],Tabell2[[#This Row],[Totalt lagervärde ink moms]])</f>
        <v>0</v>
      </c>
      <c r="K4136" s="2">
        <f>Tabell2[[#This Row],[Totalt lagervärde ink moms]]-Tabell2[[#This Row],[Varav bokat ink moms]]</f>
        <v>178.86</v>
      </c>
      <c r="L4136" s="2">
        <f>Tabell2[[#This Row],[Antal]]*Tabell2[[#This Row],[Inpris ex moms]]</f>
        <v>143.08800000000002</v>
      </c>
      <c r="M4136" s="2">
        <f>MIN(Tabell2[[#This Row],[Bokat]]*Tabell2[[#This Row],[Inpris ex moms]],Tabell2[[#This Row],[Totalt lagervärde ex moms]])</f>
        <v>0</v>
      </c>
      <c r="N4136" s="2">
        <f>Tabell2[[#This Row],[Totalt lagervärde ex moms]]-Tabell2[[#This Row],[Varav bokat ex moms]]</f>
        <v>143.08800000000002</v>
      </c>
    </row>
    <row r="4137" spans="1:14" x14ac:dyDescent="0.2">
      <c r="A4137" t="s">
        <v>15987</v>
      </c>
      <c r="B4137" t="s">
        <v>15988</v>
      </c>
      <c r="C4137" s="2">
        <v>309</v>
      </c>
      <c r="D4137" s="2">
        <v>185</v>
      </c>
      <c r="E4137" s="2">
        <v>178.86</v>
      </c>
      <c r="F4137" s="2">
        <v>143.08800000000002</v>
      </c>
      <c r="G4137">
        <v>2</v>
      </c>
      <c r="H4137">
        <v>0</v>
      </c>
      <c r="I4137" s="2">
        <f>Tabell2[[#This Row],[Inköpspris (SEK)]]*Tabell2[[#This Row],[Antal]]</f>
        <v>357.72</v>
      </c>
      <c r="J4137" s="2">
        <f>MIN(Tabell2[[#This Row],[Bokat]]*Tabell2[[#This Row],[Inköpspris (SEK)]],Tabell2[[#This Row],[Totalt lagervärde ink moms]])</f>
        <v>0</v>
      </c>
      <c r="K4137" s="2">
        <f>Tabell2[[#This Row],[Totalt lagervärde ink moms]]-Tabell2[[#This Row],[Varav bokat ink moms]]</f>
        <v>357.72</v>
      </c>
      <c r="L4137" s="2">
        <f>Tabell2[[#This Row],[Antal]]*Tabell2[[#This Row],[Inpris ex moms]]</f>
        <v>286.17600000000004</v>
      </c>
      <c r="M4137" s="2">
        <f>MIN(Tabell2[[#This Row],[Bokat]]*Tabell2[[#This Row],[Inpris ex moms]],Tabell2[[#This Row],[Totalt lagervärde ex moms]])</f>
        <v>0</v>
      </c>
      <c r="N4137" s="2">
        <f>Tabell2[[#This Row],[Totalt lagervärde ex moms]]-Tabell2[[#This Row],[Varav bokat ex moms]]</f>
        <v>286.17600000000004</v>
      </c>
    </row>
    <row r="4138" spans="1:14" x14ac:dyDescent="0.2">
      <c r="A4138" t="s">
        <v>4882</v>
      </c>
      <c r="B4138" t="s">
        <v>4883</v>
      </c>
      <c r="C4138" s="2">
        <v>119</v>
      </c>
      <c r="D4138" s="2">
        <v>83</v>
      </c>
      <c r="E4138" s="2">
        <v>68.88</v>
      </c>
      <c r="F4138" s="2">
        <v>55.103999999999999</v>
      </c>
      <c r="G4138">
        <v>1</v>
      </c>
      <c r="H4138">
        <v>0</v>
      </c>
      <c r="I4138" s="2">
        <f>Tabell2[[#This Row],[Inköpspris (SEK)]]*Tabell2[[#This Row],[Antal]]</f>
        <v>68.88</v>
      </c>
      <c r="J4138" s="2">
        <f>MIN(Tabell2[[#This Row],[Bokat]]*Tabell2[[#This Row],[Inköpspris (SEK)]],Tabell2[[#This Row],[Totalt lagervärde ink moms]])</f>
        <v>0</v>
      </c>
      <c r="K4138" s="2">
        <f>Tabell2[[#This Row],[Totalt lagervärde ink moms]]-Tabell2[[#This Row],[Varav bokat ink moms]]</f>
        <v>68.88</v>
      </c>
      <c r="L4138" s="2">
        <f>Tabell2[[#This Row],[Antal]]*Tabell2[[#This Row],[Inpris ex moms]]</f>
        <v>55.103999999999999</v>
      </c>
      <c r="M4138" s="2">
        <f>MIN(Tabell2[[#This Row],[Bokat]]*Tabell2[[#This Row],[Inpris ex moms]],Tabell2[[#This Row],[Totalt lagervärde ex moms]])</f>
        <v>0</v>
      </c>
      <c r="N4138" s="2">
        <f>Tabell2[[#This Row],[Totalt lagervärde ex moms]]-Tabell2[[#This Row],[Varav bokat ex moms]]</f>
        <v>55.103999999999999</v>
      </c>
    </row>
    <row r="4139" spans="1:14" x14ac:dyDescent="0.2">
      <c r="A4139" t="s">
        <v>13690</v>
      </c>
      <c r="B4139" t="s">
        <v>13691</v>
      </c>
      <c r="C4139" s="2">
        <v>435</v>
      </c>
      <c r="D4139" s="2">
        <v>261</v>
      </c>
      <c r="E4139" s="2">
        <v>251.73</v>
      </c>
      <c r="F4139" s="2">
        <v>201.38400000000001</v>
      </c>
      <c r="G4139">
        <v>3</v>
      </c>
      <c r="H4139">
        <v>0</v>
      </c>
      <c r="I4139" s="2">
        <f>Tabell2[[#This Row],[Inköpspris (SEK)]]*Tabell2[[#This Row],[Antal]]</f>
        <v>755.18999999999994</v>
      </c>
      <c r="J4139" s="2">
        <f>MIN(Tabell2[[#This Row],[Bokat]]*Tabell2[[#This Row],[Inköpspris (SEK)]],Tabell2[[#This Row],[Totalt lagervärde ink moms]])</f>
        <v>0</v>
      </c>
      <c r="K4139" s="2">
        <f>Tabell2[[#This Row],[Totalt lagervärde ink moms]]-Tabell2[[#This Row],[Varav bokat ink moms]]</f>
        <v>755.18999999999994</v>
      </c>
      <c r="L4139" s="2">
        <f>Tabell2[[#This Row],[Antal]]*Tabell2[[#This Row],[Inpris ex moms]]</f>
        <v>604.15200000000004</v>
      </c>
      <c r="M4139" s="2">
        <f>MIN(Tabell2[[#This Row],[Bokat]]*Tabell2[[#This Row],[Inpris ex moms]],Tabell2[[#This Row],[Totalt lagervärde ex moms]])</f>
        <v>0</v>
      </c>
      <c r="N4139" s="2">
        <f>Tabell2[[#This Row],[Totalt lagervärde ex moms]]-Tabell2[[#This Row],[Varav bokat ex moms]]</f>
        <v>604.15200000000004</v>
      </c>
    </row>
    <row r="4140" spans="1:14" x14ac:dyDescent="0.2">
      <c r="A4140" t="s">
        <v>18005</v>
      </c>
      <c r="B4140" t="s">
        <v>18006</v>
      </c>
      <c r="C4140" s="2">
        <v>435</v>
      </c>
      <c r="D4140" s="2">
        <v>304</v>
      </c>
      <c r="E4140" s="2">
        <v>251.73</v>
      </c>
      <c r="F4140" s="2">
        <v>201.38400000000001</v>
      </c>
      <c r="G4140">
        <v>6</v>
      </c>
      <c r="H4140">
        <v>0</v>
      </c>
      <c r="I4140" s="2">
        <f>Tabell2[[#This Row],[Inköpspris (SEK)]]*Tabell2[[#This Row],[Antal]]</f>
        <v>1510.3799999999999</v>
      </c>
      <c r="J4140" s="2">
        <f>MIN(Tabell2[[#This Row],[Bokat]]*Tabell2[[#This Row],[Inköpspris (SEK)]],Tabell2[[#This Row],[Totalt lagervärde ink moms]])</f>
        <v>0</v>
      </c>
      <c r="K4140" s="2">
        <f>Tabell2[[#This Row],[Totalt lagervärde ink moms]]-Tabell2[[#This Row],[Varav bokat ink moms]]</f>
        <v>1510.3799999999999</v>
      </c>
      <c r="L4140" s="2">
        <f>Tabell2[[#This Row],[Antal]]*Tabell2[[#This Row],[Inpris ex moms]]</f>
        <v>1208.3040000000001</v>
      </c>
      <c r="M4140" s="2">
        <f>MIN(Tabell2[[#This Row],[Bokat]]*Tabell2[[#This Row],[Inpris ex moms]],Tabell2[[#This Row],[Totalt lagervärde ex moms]])</f>
        <v>0</v>
      </c>
      <c r="N4140" s="2">
        <f>Tabell2[[#This Row],[Totalt lagervärde ex moms]]-Tabell2[[#This Row],[Varav bokat ex moms]]</f>
        <v>1208.3040000000001</v>
      </c>
    </row>
    <row r="4141" spans="1:14" x14ac:dyDescent="0.2">
      <c r="A4141" t="s">
        <v>12242</v>
      </c>
      <c r="B4141" t="s">
        <v>12243</v>
      </c>
      <c r="C4141" s="2">
        <v>1549</v>
      </c>
      <c r="D4141" s="2">
        <v>929</v>
      </c>
      <c r="E4141" s="2">
        <v>896.33</v>
      </c>
      <c r="F4141" s="2">
        <v>717.06400000000008</v>
      </c>
      <c r="G4141">
        <v>1</v>
      </c>
      <c r="H4141">
        <v>0</v>
      </c>
      <c r="I4141" s="2">
        <f>Tabell2[[#This Row],[Inköpspris (SEK)]]*Tabell2[[#This Row],[Antal]]</f>
        <v>896.33</v>
      </c>
      <c r="J4141" s="2">
        <f>MIN(Tabell2[[#This Row],[Bokat]]*Tabell2[[#This Row],[Inköpspris (SEK)]],Tabell2[[#This Row],[Totalt lagervärde ink moms]])</f>
        <v>0</v>
      </c>
      <c r="K4141" s="2">
        <f>Tabell2[[#This Row],[Totalt lagervärde ink moms]]-Tabell2[[#This Row],[Varav bokat ink moms]]</f>
        <v>896.33</v>
      </c>
      <c r="L4141" s="2">
        <f>Tabell2[[#This Row],[Antal]]*Tabell2[[#This Row],[Inpris ex moms]]</f>
        <v>717.06400000000008</v>
      </c>
      <c r="M4141" s="2">
        <f>MIN(Tabell2[[#This Row],[Bokat]]*Tabell2[[#This Row],[Inpris ex moms]],Tabell2[[#This Row],[Totalt lagervärde ex moms]])</f>
        <v>0</v>
      </c>
      <c r="N4141" s="2">
        <f>Tabell2[[#This Row],[Totalt lagervärde ex moms]]-Tabell2[[#This Row],[Varav bokat ex moms]]</f>
        <v>717.06400000000008</v>
      </c>
    </row>
    <row r="4142" spans="1:14" x14ac:dyDescent="0.2">
      <c r="A4142" t="s">
        <v>13735</v>
      </c>
      <c r="B4142" t="s">
        <v>13736</v>
      </c>
      <c r="C4142" s="2">
        <v>429</v>
      </c>
      <c r="D4142" s="2">
        <v>257</v>
      </c>
      <c r="E4142" s="2">
        <v>248.24</v>
      </c>
      <c r="F4142" s="2">
        <v>198.59200000000001</v>
      </c>
      <c r="G4142">
        <v>1</v>
      </c>
      <c r="H4142">
        <v>0</v>
      </c>
      <c r="I4142" s="2">
        <f>Tabell2[[#This Row],[Inköpspris (SEK)]]*Tabell2[[#This Row],[Antal]]</f>
        <v>248.24</v>
      </c>
      <c r="J4142" s="2">
        <f>MIN(Tabell2[[#This Row],[Bokat]]*Tabell2[[#This Row],[Inköpspris (SEK)]],Tabell2[[#This Row],[Totalt lagervärde ink moms]])</f>
        <v>0</v>
      </c>
      <c r="K4142" s="2">
        <f>Tabell2[[#This Row],[Totalt lagervärde ink moms]]-Tabell2[[#This Row],[Varav bokat ink moms]]</f>
        <v>248.24</v>
      </c>
      <c r="L4142" s="2">
        <f>Tabell2[[#This Row],[Antal]]*Tabell2[[#This Row],[Inpris ex moms]]</f>
        <v>198.59200000000001</v>
      </c>
      <c r="M4142" s="2">
        <f>MIN(Tabell2[[#This Row],[Bokat]]*Tabell2[[#This Row],[Inpris ex moms]],Tabell2[[#This Row],[Totalt lagervärde ex moms]])</f>
        <v>0</v>
      </c>
      <c r="N4142" s="2">
        <f>Tabell2[[#This Row],[Totalt lagervärde ex moms]]-Tabell2[[#This Row],[Varav bokat ex moms]]</f>
        <v>198.59200000000001</v>
      </c>
    </row>
    <row r="4143" spans="1:14" x14ac:dyDescent="0.2">
      <c r="A4143" t="s">
        <v>17625</v>
      </c>
      <c r="B4143" t="s">
        <v>17626</v>
      </c>
      <c r="C4143" s="2">
        <v>125</v>
      </c>
      <c r="E4143" s="2">
        <v>72.33</v>
      </c>
      <c r="F4143" s="2">
        <v>57.864000000000004</v>
      </c>
      <c r="G4143">
        <v>1</v>
      </c>
      <c r="H4143">
        <v>0</v>
      </c>
      <c r="I4143" s="2">
        <f>Tabell2[[#This Row],[Inköpspris (SEK)]]*Tabell2[[#This Row],[Antal]]</f>
        <v>72.33</v>
      </c>
      <c r="J4143" s="2">
        <f>MIN(Tabell2[[#This Row],[Bokat]]*Tabell2[[#This Row],[Inköpspris (SEK)]],Tabell2[[#This Row],[Totalt lagervärde ink moms]])</f>
        <v>0</v>
      </c>
      <c r="K4143" s="2">
        <f>Tabell2[[#This Row],[Totalt lagervärde ink moms]]-Tabell2[[#This Row],[Varav bokat ink moms]]</f>
        <v>72.33</v>
      </c>
      <c r="L4143" s="2">
        <f>Tabell2[[#This Row],[Antal]]*Tabell2[[#This Row],[Inpris ex moms]]</f>
        <v>57.864000000000004</v>
      </c>
      <c r="M4143" s="2">
        <f>MIN(Tabell2[[#This Row],[Bokat]]*Tabell2[[#This Row],[Inpris ex moms]],Tabell2[[#This Row],[Totalt lagervärde ex moms]])</f>
        <v>0</v>
      </c>
      <c r="N4143" s="2">
        <f>Tabell2[[#This Row],[Totalt lagervärde ex moms]]-Tabell2[[#This Row],[Varav bokat ex moms]]</f>
        <v>57.864000000000004</v>
      </c>
    </row>
    <row r="4144" spans="1:14" x14ac:dyDescent="0.2">
      <c r="A4144" t="s">
        <v>17635</v>
      </c>
      <c r="B4144" t="s">
        <v>17636</v>
      </c>
      <c r="C4144" s="2">
        <v>125</v>
      </c>
      <c r="E4144" s="2">
        <v>72.33</v>
      </c>
      <c r="F4144" s="2">
        <v>57.864000000000004</v>
      </c>
      <c r="G4144">
        <v>1</v>
      </c>
      <c r="H4144">
        <v>1</v>
      </c>
      <c r="I4144" s="2">
        <f>Tabell2[[#This Row],[Inköpspris (SEK)]]*Tabell2[[#This Row],[Antal]]</f>
        <v>72.33</v>
      </c>
      <c r="J4144" s="2">
        <f>MIN(Tabell2[[#This Row],[Bokat]]*Tabell2[[#This Row],[Inköpspris (SEK)]],Tabell2[[#This Row],[Totalt lagervärde ink moms]])</f>
        <v>72.33</v>
      </c>
      <c r="K4144" s="2">
        <f>Tabell2[[#This Row],[Totalt lagervärde ink moms]]-Tabell2[[#This Row],[Varav bokat ink moms]]</f>
        <v>0</v>
      </c>
      <c r="L4144" s="2">
        <f>Tabell2[[#This Row],[Antal]]*Tabell2[[#This Row],[Inpris ex moms]]</f>
        <v>57.864000000000004</v>
      </c>
      <c r="M4144" s="2">
        <f>MIN(Tabell2[[#This Row],[Bokat]]*Tabell2[[#This Row],[Inpris ex moms]],Tabell2[[#This Row],[Totalt lagervärde ex moms]])</f>
        <v>57.864000000000004</v>
      </c>
      <c r="N4144" s="2">
        <f>Tabell2[[#This Row],[Totalt lagervärde ex moms]]-Tabell2[[#This Row],[Varav bokat ex moms]]</f>
        <v>0</v>
      </c>
    </row>
    <row r="4145" spans="1:14" x14ac:dyDescent="0.2">
      <c r="A4145" t="s">
        <v>17757</v>
      </c>
      <c r="B4145" t="s">
        <v>17758</v>
      </c>
      <c r="C4145" s="2">
        <v>125</v>
      </c>
      <c r="D4145" s="2">
        <v>88</v>
      </c>
      <c r="E4145" s="2">
        <v>72.33</v>
      </c>
      <c r="F4145" s="2">
        <v>57.864000000000004</v>
      </c>
      <c r="G4145">
        <v>1</v>
      </c>
      <c r="H4145">
        <v>0</v>
      </c>
      <c r="I4145" s="2">
        <f>Tabell2[[#This Row],[Inköpspris (SEK)]]*Tabell2[[#This Row],[Antal]]</f>
        <v>72.33</v>
      </c>
      <c r="J4145" s="2">
        <f>MIN(Tabell2[[#This Row],[Bokat]]*Tabell2[[#This Row],[Inköpspris (SEK)]],Tabell2[[#This Row],[Totalt lagervärde ink moms]])</f>
        <v>0</v>
      </c>
      <c r="K4145" s="2">
        <f>Tabell2[[#This Row],[Totalt lagervärde ink moms]]-Tabell2[[#This Row],[Varav bokat ink moms]]</f>
        <v>72.33</v>
      </c>
      <c r="L4145" s="2">
        <f>Tabell2[[#This Row],[Antal]]*Tabell2[[#This Row],[Inpris ex moms]]</f>
        <v>57.864000000000004</v>
      </c>
      <c r="M4145" s="2">
        <f>MIN(Tabell2[[#This Row],[Bokat]]*Tabell2[[#This Row],[Inpris ex moms]],Tabell2[[#This Row],[Totalt lagervärde ex moms]])</f>
        <v>0</v>
      </c>
      <c r="N4145" s="2">
        <f>Tabell2[[#This Row],[Totalt lagervärde ex moms]]-Tabell2[[#This Row],[Varav bokat ex moms]]</f>
        <v>57.864000000000004</v>
      </c>
    </row>
    <row r="4146" spans="1:14" x14ac:dyDescent="0.2">
      <c r="A4146" t="s">
        <v>17775</v>
      </c>
      <c r="B4146" t="s">
        <v>17776</v>
      </c>
      <c r="C4146" s="2">
        <v>125</v>
      </c>
      <c r="D4146" s="2">
        <v>88</v>
      </c>
      <c r="E4146" s="2">
        <v>72.33</v>
      </c>
      <c r="F4146" s="2">
        <v>57.864000000000004</v>
      </c>
      <c r="G4146">
        <v>4</v>
      </c>
      <c r="H4146">
        <v>0</v>
      </c>
      <c r="I4146" s="2">
        <f>Tabell2[[#This Row],[Inköpspris (SEK)]]*Tabell2[[#This Row],[Antal]]</f>
        <v>289.32</v>
      </c>
      <c r="J4146" s="2">
        <f>MIN(Tabell2[[#This Row],[Bokat]]*Tabell2[[#This Row],[Inköpspris (SEK)]],Tabell2[[#This Row],[Totalt lagervärde ink moms]])</f>
        <v>0</v>
      </c>
      <c r="K4146" s="2">
        <f>Tabell2[[#This Row],[Totalt lagervärde ink moms]]-Tabell2[[#This Row],[Varav bokat ink moms]]</f>
        <v>289.32</v>
      </c>
      <c r="L4146" s="2">
        <f>Tabell2[[#This Row],[Antal]]*Tabell2[[#This Row],[Inpris ex moms]]</f>
        <v>231.45600000000002</v>
      </c>
      <c r="M4146" s="2">
        <f>MIN(Tabell2[[#This Row],[Bokat]]*Tabell2[[#This Row],[Inpris ex moms]],Tabell2[[#This Row],[Totalt lagervärde ex moms]])</f>
        <v>0</v>
      </c>
      <c r="N4146" s="2">
        <f>Tabell2[[#This Row],[Totalt lagervärde ex moms]]-Tabell2[[#This Row],[Varav bokat ex moms]]</f>
        <v>231.45600000000002</v>
      </c>
    </row>
    <row r="4147" spans="1:14" x14ac:dyDescent="0.2">
      <c r="A4147" t="s">
        <v>17793</v>
      </c>
      <c r="B4147" t="s">
        <v>17794</v>
      </c>
      <c r="C4147" s="2">
        <v>125</v>
      </c>
      <c r="E4147" s="2">
        <v>72.33</v>
      </c>
      <c r="F4147" s="2">
        <v>57.864000000000004</v>
      </c>
      <c r="G4147">
        <v>1</v>
      </c>
      <c r="H4147">
        <v>0</v>
      </c>
      <c r="I4147" s="2">
        <f>Tabell2[[#This Row],[Inköpspris (SEK)]]*Tabell2[[#This Row],[Antal]]</f>
        <v>72.33</v>
      </c>
      <c r="J4147" s="2">
        <f>MIN(Tabell2[[#This Row],[Bokat]]*Tabell2[[#This Row],[Inköpspris (SEK)]],Tabell2[[#This Row],[Totalt lagervärde ink moms]])</f>
        <v>0</v>
      </c>
      <c r="K4147" s="2">
        <f>Tabell2[[#This Row],[Totalt lagervärde ink moms]]-Tabell2[[#This Row],[Varav bokat ink moms]]</f>
        <v>72.33</v>
      </c>
      <c r="L4147" s="2">
        <f>Tabell2[[#This Row],[Antal]]*Tabell2[[#This Row],[Inpris ex moms]]</f>
        <v>57.864000000000004</v>
      </c>
      <c r="M4147" s="2">
        <f>MIN(Tabell2[[#This Row],[Bokat]]*Tabell2[[#This Row],[Inpris ex moms]],Tabell2[[#This Row],[Totalt lagervärde ex moms]])</f>
        <v>0</v>
      </c>
      <c r="N4147" s="2">
        <f>Tabell2[[#This Row],[Totalt lagervärde ex moms]]-Tabell2[[#This Row],[Varav bokat ex moms]]</f>
        <v>57.864000000000004</v>
      </c>
    </row>
    <row r="4148" spans="1:14" x14ac:dyDescent="0.2">
      <c r="A4148" t="s">
        <v>17795</v>
      </c>
      <c r="B4148" t="s">
        <v>17796</v>
      </c>
      <c r="C4148" s="2">
        <v>125</v>
      </c>
      <c r="D4148" s="2">
        <v>75</v>
      </c>
      <c r="E4148" s="2">
        <v>72.33</v>
      </c>
      <c r="F4148" s="2">
        <v>57.864000000000004</v>
      </c>
      <c r="G4148">
        <v>2</v>
      </c>
      <c r="H4148">
        <v>1</v>
      </c>
      <c r="I4148" s="2">
        <f>Tabell2[[#This Row],[Inköpspris (SEK)]]*Tabell2[[#This Row],[Antal]]</f>
        <v>144.66</v>
      </c>
      <c r="J4148" s="2">
        <f>MIN(Tabell2[[#This Row],[Bokat]]*Tabell2[[#This Row],[Inköpspris (SEK)]],Tabell2[[#This Row],[Totalt lagervärde ink moms]])</f>
        <v>72.33</v>
      </c>
      <c r="K4148" s="2">
        <f>Tabell2[[#This Row],[Totalt lagervärde ink moms]]-Tabell2[[#This Row],[Varav bokat ink moms]]</f>
        <v>72.33</v>
      </c>
      <c r="L4148" s="2">
        <f>Tabell2[[#This Row],[Antal]]*Tabell2[[#This Row],[Inpris ex moms]]</f>
        <v>115.72800000000001</v>
      </c>
      <c r="M4148" s="2">
        <f>MIN(Tabell2[[#This Row],[Bokat]]*Tabell2[[#This Row],[Inpris ex moms]],Tabell2[[#This Row],[Totalt lagervärde ex moms]])</f>
        <v>57.864000000000004</v>
      </c>
      <c r="N4148" s="2">
        <f>Tabell2[[#This Row],[Totalt lagervärde ex moms]]-Tabell2[[#This Row],[Varav bokat ex moms]]</f>
        <v>57.864000000000004</v>
      </c>
    </row>
    <row r="4149" spans="1:14" x14ac:dyDescent="0.2">
      <c r="A4149" t="s">
        <v>18021</v>
      </c>
      <c r="B4149" t="s">
        <v>18022</v>
      </c>
      <c r="C4149" s="2">
        <v>125</v>
      </c>
      <c r="D4149" s="2">
        <v>88</v>
      </c>
      <c r="E4149" s="2">
        <v>72.33</v>
      </c>
      <c r="F4149" s="2">
        <v>57.864000000000004</v>
      </c>
      <c r="G4149">
        <v>2</v>
      </c>
      <c r="H4149">
        <v>0</v>
      </c>
      <c r="I4149" s="2">
        <f>Tabell2[[#This Row],[Inköpspris (SEK)]]*Tabell2[[#This Row],[Antal]]</f>
        <v>144.66</v>
      </c>
      <c r="J4149" s="2">
        <f>MIN(Tabell2[[#This Row],[Bokat]]*Tabell2[[#This Row],[Inköpspris (SEK)]],Tabell2[[#This Row],[Totalt lagervärde ink moms]])</f>
        <v>0</v>
      </c>
      <c r="K4149" s="2">
        <f>Tabell2[[#This Row],[Totalt lagervärde ink moms]]-Tabell2[[#This Row],[Varav bokat ink moms]]</f>
        <v>144.66</v>
      </c>
      <c r="L4149" s="2">
        <f>Tabell2[[#This Row],[Antal]]*Tabell2[[#This Row],[Inpris ex moms]]</f>
        <v>115.72800000000001</v>
      </c>
      <c r="M4149" s="2">
        <f>MIN(Tabell2[[#This Row],[Bokat]]*Tabell2[[#This Row],[Inpris ex moms]],Tabell2[[#This Row],[Totalt lagervärde ex moms]])</f>
        <v>0</v>
      </c>
      <c r="N4149" s="2">
        <f>Tabell2[[#This Row],[Totalt lagervärde ex moms]]-Tabell2[[#This Row],[Varav bokat ex moms]]</f>
        <v>115.72800000000001</v>
      </c>
    </row>
    <row r="4150" spans="1:14" x14ac:dyDescent="0.2">
      <c r="A4150" t="s">
        <v>18131</v>
      </c>
      <c r="B4150" t="s">
        <v>18132</v>
      </c>
      <c r="C4150" s="2">
        <v>125</v>
      </c>
      <c r="D4150" s="2">
        <v>88</v>
      </c>
      <c r="E4150" s="2">
        <v>72.33</v>
      </c>
      <c r="F4150" s="2">
        <v>57.864000000000004</v>
      </c>
      <c r="G4150">
        <v>1</v>
      </c>
      <c r="H4150">
        <v>0</v>
      </c>
      <c r="I4150" s="2">
        <f>Tabell2[[#This Row],[Inköpspris (SEK)]]*Tabell2[[#This Row],[Antal]]</f>
        <v>72.33</v>
      </c>
      <c r="J4150" s="2">
        <f>MIN(Tabell2[[#This Row],[Bokat]]*Tabell2[[#This Row],[Inköpspris (SEK)]],Tabell2[[#This Row],[Totalt lagervärde ink moms]])</f>
        <v>0</v>
      </c>
      <c r="K4150" s="2">
        <f>Tabell2[[#This Row],[Totalt lagervärde ink moms]]-Tabell2[[#This Row],[Varav bokat ink moms]]</f>
        <v>72.33</v>
      </c>
      <c r="L4150" s="2">
        <f>Tabell2[[#This Row],[Antal]]*Tabell2[[#This Row],[Inpris ex moms]]</f>
        <v>57.864000000000004</v>
      </c>
      <c r="M4150" s="2">
        <f>MIN(Tabell2[[#This Row],[Bokat]]*Tabell2[[#This Row],[Inpris ex moms]],Tabell2[[#This Row],[Totalt lagervärde ex moms]])</f>
        <v>0</v>
      </c>
      <c r="N4150" s="2">
        <f>Tabell2[[#This Row],[Totalt lagervärde ex moms]]-Tabell2[[#This Row],[Varav bokat ex moms]]</f>
        <v>57.864000000000004</v>
      </c>
    </row>
    <row r="4151" spans="1:14" x14ac:dyDescent="0.2">
      <c r="A4151" t="s">
        <v>468</v>
      </c>
      <c r="B4151" t="s">
        <v>469</v>
      </c>
      <c r="C4151" s="2">
        <v>655</v>
      </c>
      <c r="D4151" s="2">
        <v>458</v>
      </c>
      <c r="E4151" s="2">
        <v>378.95</v>
      </c>
      <c r="F4151" s="2">
        <v>303.16000000000003</v>
      </c>
      <c r="G4151">
        <v>1</v>
      </c>
      <c r="H4151">
        <v>0</v>
      </c>
      <c r="I4151" s="2">
        <f>Tabell2[[#This Row],[Inköpspris (SEK)]]*Tabell2[[#This Row],[Antal]]</f>
        <v>378.95</v>
      </c>
      <c r="J4151" s="2">
        <f>MIN(Tabell2[[#This Row],[Bokat]]*Tabell2[[#This Row],[Inköpspris (SEK)]],Tabell2[[#This Row],[Totalt lagervärde ink moms]])</f>
        <v>0</v>
      </c>
      <c r="K4151" s="2">
        <f>Tabell2[[#This Row],[Totalt lagervärde ink moms]]-Tabell2[[#This Row],[Varav bokat ink moms]]</f>
        <v>378.95</v>
      </c>
      <c r="L4151" s="2">
        <f>Tabell2[[#This Row],[Antal]]*Tabell2[[#This Row],[Inpris ex moms]]</f>
        <v>303.16000000000003</v>
      </c>
      <c r="M4151" s="2">
        <f>MIN(Tabell2[[#This Row],[Bokat]]*Tabell2[[#This Row],[Inpris ex moms]],Tabell2[[#This Row],[Totalt lagervärde ex moms]])</f>
        <v>0</v>
      </c>
      <c r="N4151" s="2">
        <f>Tabell2[[#This Row],[Totalt lagervärde ex moms]]-Tabell2[[#This Row],[Varav bokat ex moms]]</f>
        <v>303.16000000000003</v>
      </c>
    </row>
    <row r="4152" spans="1:14" x14ac:dyDescent="0.2">
      <c r="A4152" t="s">
        <v>11501</v>
      </c>
      <c r="B4152" t="s">
        <v>11502</v>
      </c>
      <c r="C4152" s="2">
        <v>125</v>
      </c>
      <c r="D4152" s="2">
        <v>75</v>
      </c>
      <c r="E4152" s="2">
        <v>72.31</v>
      </c>
      <c r="F4152" s="2">
        <v>57.848000000000006</v>
      </c>
      <c r="G4152">
        <v>2</v>
      </c>
      <c r="H4152">
        <v>0</v>
      </c>
      <c r="I4152" s="2">
        <f>Tabell2[[#This Row],[Inköpspris (SEK)]]*Tabell2[[#This Row],[Antal]]</f>
        <v>144.62</v>
      </c>
      <c r="J4152" s="2">
        <f>MIN(Tabell2[[#This Row],[Bokat]]*Tabell2[[#This Row],[Inköpspris (SEK)]],Tabell2[[#This Row],[Totalt lagervärde ink moms]])</f>
        <v>0</v>
      </c>
      <c r="K4152" s="2">
        <f>Tabell2[[#This Row],[Totalt lagervärde ink moms]]-Tabell2[[#This Row],[Varav bokat ink moms]]</f>
        <v>144.62</v>
      </c>
      <c r="L4152" s="2">
        <f>Tabell2[[#This Row],[Antal]]*Tabell2[[#This Row],[Inpris ex moms]]</f>
        <v>115.69600000000001</v>
      </c>
      <c r="M4152" s="2">
        <f>MIN(Tabell2[[#This Row],[Bokat]]*Tabell2[[#This Row],[Inpris ex moms]],Tabell2[[#This Row],[Totalt lagervärde ex moms]])</f>
        <v>0</v>
      </c>
      <c r="N4152" s="2">
        <f>Tabell2[[#This Row],[Totalt lagervärde ex moms]]-Tabell2[[#This Row],[Varav bokat ex moms]]</f>
        <v>115.69600000000001</v>
      </c>
    </row>
    <row r="4153" spans="1:14" x14ac:dyDescent="0.2">
      <c r="A4153" t="s">
        <v>16809</v>
      </c>
      <c r="B4153" t="s">
        <v>16810</v>
      </c>
      <c r="C4153" s="2">
        <v>1515</v>
      </c>
      <c r="D4153" s="2">
        <v>1060</v>
      </c>
      <c r="E4153" s="2">
        <v>876.38</v>
      </c>
      <c r="F4153" s="2">
        <v>701.10400000000004</v>
      </c>
      <c r="G4153">
        <v>1</v>
      </c>
      <c r="H4153">
        <v>0</v>
      </c>
      <c r="I4153" s="2">
        <f>Tabell2[[#This Row],[Inköpspris (SEK)]]*Tabell2[[#This Row],[Antal]]</f>
        <v>876.38</v>
      </c>
      <c r="J4153" s="2">
        <f>MIN(Tabell2[[#This Row],[Bokat]]*Tabell2[[#This Row],[Inköpspris (SEK)]],Tabell2[[#This Row],[Totalt lagervärde ink moms]])</f>
        <v>0</v>
      </c>
      <c r="K4153" s="2">
        <f>Tabell2[[#This Row],[Totalt lagervärde ink moms]]-Tabell2[[#This Row],[Varav bokat ink moms]]</f>
        <v>876.38</v>
      </c>
      <c r="L4153" s="2">
        <f>Tabell2[[#This Row],[Antal]]*Tabell2[[#This Row],[Inpris ex moms]]</f>
        <v>701.10400000000004</v>
      </c>
      <c r="M4153" s="2">
        <f>MIN(Tabell2[[#This Row],[Bokat]]*Tabell2[[#This Row],[Inpris ex moms]],Tabell2[[#This Row],[Totalt lagervärde ex moms]])</f>
        <v>0</v>
      </c>
      <c r="N4153" s="2">
        <f>Tabell2[[#This Row],[Totalt lagervärde ex moms]]-Tabell2[[#This Row],[Varav bokat ex moms]]</f>
        <v>701.10400000000004</v>
      </c>
    </row>
    <row r="4154" spans="1:14" x14ac:dyDescent="0.2">
      <c r="A4154" t="s">
        <v>15071</v>
      </c>
      <c r="B4154" t="s">
        <v>15072</v>
      </c>
      <c r="C4154" s="2">
        <v>829</v>
      </c>
      <c r="D4154" s="2">
        <v>497</v>
      </c>
      <c r="E4154" s="2">
        <v>479.5</v>
      </c>
      <c r="F4154" s="2">
        <v>383.6</v>
      </c>
      <c r="G4154">
        <v>1</v>
      </c>
      <c r="H4154">
        <v>0</v>
      </c>
      <c r="I4154" s="2">
        <f>Tabell2[[#This Row],[Inköpspris (SEK)]]*Tabell2[[#This Row],[Antal]]</f>
        <v>479.5</v>
      </c>
      <c r="J4154" s="2">
        <f>MIN(Tabell2[[#This Row],[Bokat]]*Tabell2[[#This Row],[Inköpspris (SEK)]],Tabell2[[#This Row],[Totalt lagervärde ink moms]])</f>
        <v>0</v>
      </c>
      <c r="K4154" s="2">
        <f>Tabell2[[#This Row],[Totalt lagervärde ink moms]]-Tabell2[[#This Row],[Varav bokat ink moms]]</f>
        <v>479.5</v>
      </c>
      <c r="L4154" s="2">
        <f>Tabell2[[#This Row],[Antal]]*Tabell2[[#This Row],[Inpris ex moms]]</f>
        <v>383.6</v>
      </c>
      <c r="M4154" s="2">
        <f>MIN(Tabell2[[#This Row],[Bokat]]*Tabell2[[#This Row],[Inpris ex moms]],Tabell2[[#This Row],[Totalt lagervärde ex moms]])</f>
        <v>0</v>
      </c>
      <c r="N4154" s="2">
        <f>Tabell2[[#This Row],[Totalt lagervärde ex moms]]-Tabell2[[#This Row],[Varav bokat ex moms]]</f>
        <v>383.6</v>
      </c>
    </row>
    <row r="4155" spans="1:14" x14ac:dyDescent="0.2">
      <c r="A4155" t="s">
        <v>920</v>
      </c>
      <c r="B4155" t="s">
        <v>921</v>
      </c>
      <c r="C4155" s="2">
        <v>389</v>
      </c>
      <c r="D4155" s="2">
        <v>272</v>
      </c>
      <c r="E4155" s="2">
        <v>225</v>
      </c>
      <c r="F4155" s="2">
        <v>180</v>
      </c>
      <c r="G4155">
        <v>3</v>
      </c>
      <c r="H4155">
        <v>0</v>
      </c>
      <c r="I4155" s="2">
        <f>Tabell2[[#This Row],[Inköpspris (SEK)]]*Tabell2[[#This Row],[Antal]]</f>
        <v>675</v>
      </c>
      <c r="J4155" s="2">
        <f>MIN(Tabell2[[#This Row],[Bokat]]*Tabell2[[#This Row],[Inköpspris (SEK)]],Tabell2[[#This Row],[Totalt lagervärde ink moms]])</f>
        <v>0</v>
      </c>
      <c r="K4155" s="2">
        <f>Tabell2[[#This Row],[Totalt lagervärde ink moms]]-Tabell2[[#This Row],[Varav bokat ink moms]]</f>
        <v>675</v>
      </c>
      <c r="L4155" s="2">
        <f>Tabell2[[#This Row],[Antal]]*Tabell2[[#This Row],[Inpris ex moms]]</f>
        <v>540</v>
      </c>
      <c r="M4155" s="2">
        <f>MIN(Tabell2[[#This Row],[Bokat]]*Tabell2[[#This Row],[Inpris ex moms]],Tabell2[[#This Row],[Totalt lagervärde ex moms]])</f>
        <v>0</v>
      </c>
      <c r="N4155" s="2">
        <f>Tabell2[[#This Row],[Totalt lagervärde ex moms]]-Tabell2[[#This Row],[Varav bokat ex moms]]</f>
        <v>540</v>
      </c>
    </row>
    <row r="4156" spans="1:14" x14ac:dyDescent="0.2">
      <c r="A4156" t="s">
        <v>12250</v>
      </c>
      <c r="B4156" t="s">
        <v>12251</v>
      </c>
      <c r="C4156" s="2">
        <v>679</v>
      </c>
      <c r="D4156" s="2">
        <v>407</v>
      </c>
      <c r="E4156" s="2">
        <v>392.73</v>
      </c>
      <c r="F4156" s="2">
        <v>314.18400000000003</v>
      </c>
      <c r="G4156">
        <v>1</v>
      </c>
      <c r="H4156">
        <v>0</v>
      </c>
      <c r="I4156" s="2">
        <f>Tabell2[[#This Row],[Inköpspris (SEK)]]*Tabell2[[#This Row],[Antal]]</f>
        <v>392.73</v>
      </c>
      <c r="J4156" s="2">
        <f>MIN(Tabell2[[#This Row],[Bokat]]*Tabell2[[#This Row],[Inköpspris (SEK)]],Tabell2[[#This Row],[Totalt lagervärde ink moms]])</f>
        <v>0</v>
      </c>
      <c r="K4156" s="2">
        <f>Tabell2[[#This Row],[Totalt lagervärde ink moms]]-Tabell2[[#This Row],[Varav bokat ink moms]]</f>
        <v>392.73</v>
      </c>
      <c r="L4156" s="2">
        <f>Tabell2[[#This Row],[Antal]]*Tabell2[[#This Row],[Inpris ex moms]]</f>
        <v>314.18400000000003</v>
      </c>
      <c r="M4156" s="2">
        <f>MIN(Tabell2[[#This Row],[Bokat]]*Tabell2[[#This Row],[Inpris ex moms]],Tabell2[[#This Row],[Totalt lagervärde ex moms]])</f>
        <v>0</v>
      </c>
      <c r="N4156" s="2">
        <f>Tabell2[[#This Row],[Totalt lagervärde ex moms]]-Tabell2[[#This Row],[Varav bokat ex moms]]</f>
        <v>314.18400000000003</v>
      </c>
    </row>
    <row r="4157" spans="1:14" x14ac:dyDescent="0.2">
      <c r="A4157" t="s">
        <v>314</v>
      </c>
      <c r="B4157" t="s">
        <v>315</v>
      </c>
      <c r="C4157" s="2">
        <v>465</v>
      </c>
      <c r="D4157" s="2">
        <v>326</v>
      </c>
      <c r="E4157" s="2">
        <v>268.95</v>
      </c>
      <c r="F4157" s="2">
        <v>215.16000000000003</v>
      </c>
      <c r="G4157">
        <v>2</v>
      </c>
      <c r="H4157">
        <v>0</v>
      </c>
      <c r="I4157" s="2">
        <f>Tabell2[[#This Row],[Inköpspris (SEK)]]*Tabell2[[#This Row],[Antal]]</f>
        <v>537.9</v>
      </c>
      <c r="J4157" s="2">
        <f>MIN(Tabell2[[#This Row],[Bokat]]*Tabell2[[#This Row],[Inköpspris (SEK)]],Tabell2[[#This Row],[Totalt lagervärde ink moms]])</f>
        <v>0</v>
      </c>
      <c r="K4157" s="2">
        <f>Tabell2[[#This Row],[Totalt lagervärde ink moms]]-Tabell2[[#This Row],[Varav bokat ink moms]]</f>
        <v>537.9</v>
      </c>
      <c r="L4157" s="2">
        <f>Tabell2[[#This Row],[Antal]]*Tabell2[[#This Row],[Inpris ex moms]]</f>
        <v>430.32000000000005</v>
      </c>
      <c r="M4157" s="2">
        <f>MIN(Tabell2[[#This Row],[Bokat]]*Tabell2[[#This Row],[Inpris ex moms]],Tabell2[[#This Row],[Totalt lagervärde ex moms]])</f>
        <v>0</v>
      </c>
      <c r="N4157" s="2">
        <f>Tabell2[[#This Row],[Totalt lagervärde ex moms]]-Tabell2[[#This Row],[Varav bokat ex moms]]</f>
        <v>430.32000000000005</v>
      </c>
    </row>
    <row r="4158" spans="1:14" x14ac:dyDescent="0.2">
      <c r="A4158" t="s">
        <v>13495</v>
      </c>
      <c r="B4158" t="s">
        <v>13496</v>
      </c>
      <c r="C4158" s="2">
        <v>335</v>
      </c>
      <c r="D4158" s="2">
        <v>201</v>
      </c>
      <c r="E4158" s="2">
        <v>193.75</v>
      </c>
      <c r="F4158" s="2">
        <v>155</v>
      </c>
      <c r="G4158">
        <v>2</v>
      </c>
      <c r="H4158">
        <v>0</v>
      </c>
      <c r="I4158" s="2">
        <f>Tabell2[[#This Row],[Inköpspris (SEK)]]*Tabell2[[#This Row],[Antal]]</f>
        <v>387.5</v>
      </c>
      <c r="J4158" s="2">
        <f>MIN(Tabell2[[#This Row],[Bokat]]*Tabell2[[#This Row],[Inköpspris (SEK)]],Tabell2[[#This Row],[Totalt lagervärde ink moms]])</f>
        <v>0</v>
      </c>
      <c r="K4158" s="2">
        <f>Tabell2[[#This Row],[Totalt lagervärde ink moms]]-Tabell2[[#This Row],[Varav bokat ink moms]]</f>
        <v>387.5</v>
      </c>
      <c r="L4158" s="2">
        <f>Tabell2[[#This Row],[Antal]]*Tabell2[[#This Row],[Inpris ex moms]]</f>
        <v>310</v>
      </c>
      <c r="M4158" s="2">
        <f>MIN(Tabell2[[#This Row],[Bokat]]*Tabell2[[#This Row],[Inpris ex moms]],Tabell2[[#This Row],[Totalt lagervärde ex moms]])</f>
        <v>0</v>
      </c>
      <c r="N4158" s="2">
        <f>Tabell2[[#This Row],[Totalt lagervärde ex moms]]-Tabell2[[#This Row],[Varav bokat ex moms]]</f>
        <v>310</v>
      </c>
    </row>
    <row r="4159" spans="1:14" x14ac:dyDescent="0.2">
      <c r="A4159" t="s">
        <v>13497</v>
      </c>
      <c r="B4159" t="s">
        <v>13498</v>
      </c>
      <c r="C4159" s="2">
        <v>335</v>
      </c>
      <c r="D4159" s="2">
        <v>201</v>
      </c>
      <c r="E4159" s="2">
        <v>193.75</v>
      </c>
      <c r="F4159" s="2">
        <v>155</v>
      </c>
      <c r="G4159">
        <v>4</v>
      </c>
      <c r="H4159">
        <v>0</v>
      </c>
      <c r="I4159" s="2">
        <f>Tabell2[[#This Row],[Inköpspris (SEK)]]*Tabell2[[#This Row],[Antal]]</f>
        <v>775</v>
      </c>
      <c r="J4159" s="2">
        <f>MIN(Tabell2[[#This Row],[Bokat]]*Tabell2[[#This Row],[Inköpspris (SEK)]],Tabell2[[#This Row],[Totalt lagervärde ink moms]])</f>
        <v>0</v>
      </c>
      <c r="K4159" s="2">
        <f>Tabell2[[#This Row],[Totalt lagervärde ink moms]]-Tabell2[[#This Row],[Varav bokat ink moms]]</f>
        <v>775</v>
      </c>
      <c r="L4159" s="2">
        <f>Tabell2[[#This Row],[Antal]]*Tabell2[[#This Row],[Inpris ex moms]]</f>
        <v>620</v>
      </c>
      <c r="M4159" s="2">
        <f>MIN(Tabell2[[#This Row],[Bokat]]*Tabell2[[#This Row],[Inpris ex moms]],Tabell2[[#This Row],[Totalt lagervärde ex moms]])</f>
        <v>0</v>
      </c>
      <c r="N4159" s="2">
        <f>Tabell2[[#This Row],[Totalt lagervärde ex moms]]-Tabell2[[#This Row],[Varav bokat ex moms]]</f>
        <v>620</v>
      </c>
    </row>
    <row r="4160" spans="1:14" x14ac:dyDescent="0.2">
      <c r="A4160" t="s">
        <v>10210</v>
      </c>
      <c r="B4160" t="s">
        <v>10211</v>
      </c>
      <c r="C4160" s="2">
        <v>375</v>
      </c>
      <c r="E4160" s="2">
        <v>216.88</v>
      </c>
      <c r="F4160" s="2">
        <v>173.50400000000002</v>
      </c>
      <c r="G4160">
        <v>1</v>
      </c>
      <c r="H4160">
        <v>1</v>
      </c>
      <c r="I4160" s="2">
        <f>Tabell2[[#This Row],[Inköpspris (SEK)]]*Tabell2[[#This Row],[Antal]]</f>
        <v>216.88</v>
      </c>
      <c r="J4160" s="2">
        <f>MIN(Tabell2[[#This Row],[Bokat]]*Tabell2[[#This Row],[Inköpspris (SEK)]],Tabell2[[#This Row],[Totalt lagervärde ink moms]])</f>
        <v>216.88</v>
      </c>
      <c r="K4160" s="2">
        <f>Tabell2[[#This Row],[Totalt lagervärde ink moms]]-Tabell2[[#This Row],[Varav bokat ink moms]]</f>
        <v>0</v>
      </c>
      <c r="L4160" s="2">
        <f>Tabell2[[#This Row],[Antal]]*Tabell2[[#This Row],[Inpris ex moms]]</f>
        <v>173.50400000000002</v>
      </c>
      <c r="M4160" s="2">
        <f>MIN(Tabell2[[#This Row],[Bokat]]*Tabell2[[#This Row],[Inpris ex moms]],Tabell2[[#This Row],[Totalt lagervärde ex moms]])</f>
        <v>173.50400000000002</v>
      </c>
      <c r="N4160" s="2">
        <f>Tabell2[[#This Row],[Totalt lagervärde ex moms]]-Tabell2[[#This Row],[Varav bokat ex moms]]</f>
        <v>0</v>
      </c>
    </row>
    <row r="4161" spans="1:14" x14ac:dyDescent="0.2">
      <c r="A4161" t="s">
        <v>10356</v>
      </c>
      <c r="B4161" t="s">
        <v>10357</v>
      </c>
      <c r="C4161" s="2">
        <v>495</v>
      </c>
      <c r="D4161" s="2">
        <v>346</v>
      </c>
      <c r="E4161" s="2">
        <v>286.25</v>
      </c>
      <c r="F4161" s="2">
        <v>229</v>
      </c>
      <c r="G4161">
        <v>2</v>
      </c>
      <c r="H4161">
        <v>0</v>
      </c>
      <c r="I4161" s="2">
        <f>Tabell2[[#This Row],[Inköpspris (SEK)]]*Tabell2[[#This Row],[Antal]]</f>
        <v>572.5</v>
      </c>
      <c r="J4161" s="2">
        <f>MIN(Tabell2[[#This Row],[Bokat]]*Tabell2[[#This Row],[Inköpspris (SEK)]],Tabell2[[#This Row],[Totalt lagervärde ink moms]])</f>
        <v>0</v>
      </c>
      <c r="K4161" s="2">
        <f>Tabell2[[#This Row],[Totalt lagervärde ink moms]]-Tabell2[[#This Row],[Varav bokat ink moms]]</f>
        <v>572.5</v>
      </c>
      <c r="L4161" s="2">
        <f>Tabell2[[#This Row],[Antal]]*Tabell2[[#This Row],[Inpris ex moms]]</f>
        <v>458</v>
      </c>
      <c r="M4161" s="2">
        <f>MIN(Tabell2[[#This Row],[Bokat]]*Tabell2[[#This Row],[Inpris ex moms]],Tabell2[[#This Row],[Totalt lagervärde ex moms]])</f>
        <v>0</v>
      </c>
      <c r="N4161" s="2">
        <f>Tabell2[[#This Row],[Totalt lagervärde ex moms]]-Tabell2[[#This Row],[Varav bokat ex moms]]</f>
        <v>458</v>
      </c>
    </row>
    <row r="4162" spans="1:14" x14ac:dyDescent="0.2">
      <c r="A4162" t="s">
        <v>10358</v>
      </c>
      <c r="B4162" t="s">
        <v>10359</v>
      </c>
      <c r="C4162" s="2">
        <v>495</v>
      </c>
      <c r="D4162" s="2">
        <v>346</v>
      </c>
      <c r="E4162" s="2">
        <v>286.25</v>
      </c>
      <c r="F4162" s="2">
        <v>229</v>
      </c>
      <c r="G4162">
        <v>2</v>
      </c>
      <c r="H4162">
        <v>0</v>
      </c>
      <c r="I4162" s="2">
        <f>Tabell2[[#This Row],[Inköpspris (SEK)]]*Tabell2[[#This Row],[Antal]]</f>
        <v>572.5</v>
      </c>
      <c r="J4162" s="2">
        <f>MIN(Tabell2[[#This Row],[Bokat]]*Tabell2[[#This Row],[Inköpspris (SEK)]],Tabell2[[#This Row],[Totalt lagervärde ink moms]])</f>
        <v>0</v>
      </c>
      <c r="K4162" s="2">
        <f>Tabell2[[#This Row],[Totalt lagervärde ink moms]]-Tabell2[[#This Row],[Varav bokat ink moms]]</f>
        <v>572.5</v>
      </c>
      <c r="L4162" s="2">
        <f>Tabell2[[#This Row],[Antal]]*Tabell2[[#This Row],[Inpris ex moms]]</f>
        <v>458</v>
      </c>
      <c r="M4162" s="2">
        <f>MIN(Tabell2[[#This Row],[Bokat]]*Tabell2[[#This Row],[Inpris ex moms]],Tabell2[[#This Row],[Totalt lagervärde ex moms]])</f>
        <v>0</v>
      </c>
      <c r="N4162" s="2">
        <f>Tabell2[[#This Row],[Totalt lagervärde ex moms]]-Tabell2[[#This Row],[Varav bokat ex moms]]</f>
        <v>458</v>
      </c>
    </row>
    <row r="4163" spans="1:14" x14ac:dyDescent="0.2">
      <c r="A4163" t="s">
        <v>10360</v>
      </c>
      <c r="B4163" t="s">
        <v>10361</v>
      </c>
      <c r="C4163" s="2">
        <v>495</v>
      </c>
      <c r="D4163" s="2">
        <v>346</v>
      </c>
      <c r="E4163" s="2">
        <v>286.25</v>
      </c>
      <c r="F4163" s="2">
        <v>229</v>
      </c>
      <c r="G4163">
        <v>2</v>
      </c>
      <c r="H4163">
        <v>0</v>
      </c>
      <c r="I4163" s="2">
        <f>Tabell2[[#This Row],[Inköpspris (SEK)]]*Tabell2[[#This Row],[Antal]]</f>
        <v>572.5</v>
      </c>
      <c r="J4163" s="2">
        <f>MIN(Tabell2[[#This Row],[Bokat]]*Tabell2[[#This Row],[Inköpspris (SEK)]],Tabell2[[#This Row],[Totalt lagervärde ink moms]])</f>
        <v>0</v>
      </c>
      <c r="K4163" s="2">
        <f>Tabell2[[#This Row],[Totalt lagervärde ink moms]]-Tabell2[[#This Row],[Varav bokat ink moms]]</f>
        <v>572.5</v>
      </c>
      <c r="L4163" s="2">
        <f>Tabell2[[#This Row],[Antal]]*Tabell2[[#This Row],[Inpris ex moms]]</f>
        <v>458</v>
      </c>
      <c r="M4163" s="2">
        <f>MIN(Tabell2[[#This Row],[Bokat]]*Tabell2[[#This Row],[Inpris ex moms]],Tabell2[[#This Row],[Totalt lagervärde ex moms]])</f>
        <v>0</v>
      </c>
      <c r="N4163" s="2">
        <f>Tabell2[[#This Row],[Totalt lagervärde ex moms]]-Tabell2[[#This Row],[Varav bokat ex moms]]</f>
        <v>458</v>
      </c>
    </row>
    <row r="4164" spans="1:14" x14ac:dyDescent="0.2">
      <c r="A4164" t="s">
        <v>10362</v>
      </c>
      <c r="B4164" t="s">
        <v>10363</v>
      </c>
      <c r="C4164" s="2">
        <v>495</v>
      </c>
      <c r="D4164" s="2">
        <v>346</v>
      </c>
      <c r="E4164" s="2">
        <v>286.25</v>
      </c>
      <c r="F4164" s="2">
        <v>229</v>
      </c>
      <c r="G4164">
        <v>1</v>
      </c>
      <c r="H4164">
        <v>0</v>
      </c>
      <c r="I4164" s="2">
        <f>Tabell2[[#This Row],[Inköpspris (SEK)]]*Tabell2[[#This Row],[Antal]]</f>
        <v>286.25</v>
      </c>
      <c r="J4164" s="2">
        <f>MIN(Tabell2[[#This Row],[Bokat]]*Tabell2[[#This Row],[Inköpspris (SEK)]],Tabell2[[#This Row],[Totalt lagervärde ink moms]])</f>
        <v>0</v>
      </c>
      <c r="K4164" s="2">
        <f>Tabell2[[#This Row],[Totalt lagervärde ink moms]]-Tabell2[[#This Row],[Varav bokat ink moms]]</f>
        <v>286.25</v>
      </c>
      <c r="L4164" s="2">
        <f>Tabell2[[#This Row],[Antal]]*Tabell2[[#This Row],[Inpris ex moms]]</f>
        <v>229</v>
      </c>
      <c r="M4164" s="2">
        <f>MIN(Tabell2[[#This Row],[Bokat]]*Tabell2[[#This Row],[Inpris ex moms]],Tabell2[[#This Row],[Totalt lagervärde ex moms]])</f>
        <v>0</v>
      </c>
      <c r="N4164" s="2">
        <f>Tabell2[[#This Row],[Totalt lagervärde ex moms]]-Tabell2[[#This Row],[Varav bokat ex moms]]</f>
        <v>229</v>
      </c>
    </row>
    <row r="4165" spans="1:14" x14ac:dyDescent="0.2">
      <c r="A4165" t="s">
        <v>14743</v>
      </c>
      <c r="B4165" t="s">
        <v>14744</v>
      </c>
      <c r="C4165" s="2">
        <v>345</v>
      </c>
      <c r="D4165" s="2">
        <v>207</v>
      </c>
      <c r="E4165" s="2">
        <v>199.5</v>
      </c>
      <c r="F4165" s="2">
        <v>159.60000000000002</v>
      </c>
      <c r="G4165">
        <v>1</v>
      </c>
      <c r="H4165">
        <v>0</v>
      </c>
      <c r="I4165" s="2">
        <f>Tabell2[[#This Row],[Inköpspris (SEK)]]*Tabell2[[#This Row],[Antal]]</f>
        <v>199.5</v>
      </c>
      <c r="J4165" s="2">
        <f>MIN(Tabell2[[#This Row],[Bokat]]*Tabell2[[#This Row],[Inköpspris (SEK)]],Tabell2[[#This Row],[Totalt lagervärde ink moms]])</f>
        <v>0</v>
      </c>
      <c r="K4165" s="2">
        <f>Tabell2[[#This Row],[Totalt lagervärde ink moms]]-Tabell2[[#This Row],[Varav bokat ink moms]]</f>
        <v>199.5</v>
      </c>
      <c r="L4165" s="2">
        <f>Tabell2[[#This Row],[Antal]]*Tabell2[[#This Row],[Inpris ex moms]]</f>
        <v>159.60000000000002</v>
      </c>
      <c r="M4165" s="2">
        <f>MIN(Tabell2[[#This Row],[Bokat]]*Tabell2[[#This Row],[Inpris ex moms]],Tabell2[[#This Row],[Totalt lagervärde ex moms]])</f>
        <v>0</v>
      </c>
      <c r="N4165" s="2">
        <f>Tabell2[[#This Row],[Totalt lagervärde ex moms]]-Tabell2[[#This Row],[Varav bokat ex moms]]</f>
        <v>159.60000000000002</v>
      </c>
    </row>
    <row r="4166" spans="1:14" x14ac:dyDescent="0.2">
      <c r="A4166" t="s">
        <v>14745</v>
      </c>
      <c r="B4166" t="s">
        <v>14746</v>
      </c>
      <c r="C4166" s="2">
        <v>345</v>
      </c>
      <c r="D4166" s="2">
        <v>207</v>
      </c>
      <c r="E4166" s="2">
        <v>199.5</v>
      </c>
      <c r="F4166" s="2">
        <v>159.60000000000002</v>
      </c>
      <c r="G4166">
        <v>2</v>
      </c>
      <c r="H4166">
        <v>0</v>
      </c>
      <c r="I4166" s="2">
        <f>Tabell2[[#This Row],[Inköpspris (SEK)]]*Tabell2[[#This Row],[Antal]]</f>
        <v>399</v>
      </c>
      <c r="J4166" s="2">
        <f>MIN(Tabell2[[#This Row],[Bokat]]*Tabell2[[#This Row],[Inköpspris (SEK)]],Tabell2[[#This Row],[Totalt lagervärde ink moms]])</f>
        <v>0</v>
      </c>
      <c r="K4166" s="2">
        <f>Tabell2[[#This Row],[Totalt lagervärde ink moms]]-Tabell2[[#This Row],[Varav bokat ink moms]]</f>
        <v>399</v>
      </c>
      <c r="L4166" s="2">
        <f>Tabell2[[#This Row],[Antal]]*Tabell2[[#This Row],[Inpris ex moms]]</f>
        <v>319.20000000000005</v>
      </c>
      <c r="M4166" s="2">
        <f>MIN(Tabell2[[#This Row],[Bokat]]*Tabell2[[#This Row],[Inpris ex moms]],Tabell2[[#This Row],[Totalt lagervärde ex moms]])</f>
        <v>0</v>
      </c>
      <c r="N4166" s="2">
        <f>Tabell2[[#This Row],[Totalt lagervärde ex moms]]-Tabell2[[#This Row],[Varav bokat ex moms]]</f>
        <v>319.20000000000005</v>
      </c>
    </row>
    <row r="4167" spans="1:14" x14ac:dyDescent="0.2">
      <c r="A4167" t="s">
        <v>14747</v>
      </c>
      <c r="B4167" t="s">
        <v>14748</v>
      </c>
      <c r="C4167" s="2">
        <v>345</v>
      </c>
      <c r="D4167" s="2">
        <v>207</v>
      </c>
      <c r="E4167" s="2">
        <v>199.5</v>
      </c>
      <c r="F4167" s="2">
        <v>159.60000000000002</v>
      </c>
      <c r="G4167">
        <v>3</v>
      </c>
      <c r="H4167">
        <v>0</v>
      </c>
      <c r="I4167" s="2">
        <f>Tabell2[[#This Row],[Inköpspris (SEK)]]*Tabell2[[#This Row],[Antal]]</f>
        <v>598.5</v>
      </c>
      <c r="J4167" s="2">
        <f>MIN(Tabell2[[#This Row],[Bokat]]*Tabell2[[#This Row],[Inköpspris (SEK)]],Tabell2[[#This Row],[Totalt lagervärde ink moms]])</f>
        <v>0</v>
      </c>
      <c r="K4167" s="2">
        <f>Tabell2[[#This Row],[Totalt lagervärde ink moms]]-Tabell2[[#This Row],[Varav bokat ink moms]]</f>
        <v>598.5</v>
      </c>
      <c r="L4167" s="2">
        <f>Tabell2[[#This Row],[Antal]]*Tabell2[[#This Row],[Inpris ex moms]]</f>
        <v>478.80000000000007</v>
      </c>
      <c r="M4167" s="2">
        <f>MIN(Tabell2[[#This Row],[Bokat]]*Tabell2[[#This Row],[Inpris ex moms]],Tabell2[[#This Row],[Totalt lagervärde ex moms]])</f>
        <v>0</v>
      </c>
      <c r="N4167" s="2">
        <f>Tabell2[[#This Row],[Totalt lagervärde ex moms]]-Tabell2[[#This Row],[Varav bokat ex moms]]</f>
        <v>478.80000000000007</v>
      </c>
    </row>
    <row r="4168" spans="1:14" x14ac:dyDescent="0.2">
      <c r="A4168" t="s">
        <v>14749</v>
      </c>
      <c r="B4168" t="s">
        <v>14750</v>
      </c>
      <c r="C4168" s="2">
        <v>345</v>
      </c>
      <c r="D4168" s="2">
        <v>207</v>
      </c>
      <c r="E4168" s="2">
        <v>199.5</v>
      </c>
      <c r="F4168" s="2">
        <v>159.60000000000002</v>
      </c>
      <c r="G4168">
        <v>2</v>
      </c>
      <c r="H4168">
        <v>0</v>
      </c>
      <c r="I4168" s="2">
        <f>Tabell2[[#This Row],[Inköpspris (SEK)]]*Tabell2[[#This Row],[Antal]]</f>
        <v>399</v>
      </c>
      <c r="J4168" s="2">
        <f>MIN(Tabell2[[#This Row],[Bokat]]*Tabell2[[#This Row],[Inköpspris (SEK)]],Tabell2[[#This Row],[Totalt lagervärde ink moms]])</f>
        <v>0</v>
      </c>
      <c r="K4168" s="2">
        <f>Tabell2[[#This Row],[Totalt lagervärde ink moms]]-Tabell2[[#This Row],[Varav bokat ink moms]]</f>
        <v>399</v>
      </c>
      <c r="L4168" s="2">
        <f>Tabell2[[#This Row],[Antal]]*Tabell2[[#This Row],[Inpris ex moms]]</f>
        <v>319.20000000000005</v>
      </c>
      <c r="M4168" s="2">
        <f>MIN(Tabell2[[#This Row],[Bokat]]*Tabell2[[#This Row],[Inpris ex moms]],Tabell2[[#This Row],[Totalt lagervärde ex moms]])</f>
        <v>0</v>
      </c>
      <c r="N4168" s="2">
        <f>Tabell2[[#This Row],[Totalt lagervärde ex moms]]-Tabell2[[#This Row],[Varav bokat ex moms]]</f>
        <v>319.20000000000005</v>
      </c>
    </row>
    <row r="4169" spans="1:14" x14ac:dyDescent="0.2">
      <c r="A4169" t="s">
        <v>14751</v>
      </c>
      <c r="B4169" t="s">
        <v>14752</v>
      </c>
      <c r="C4169" s="2">
        <v>345</v>
      </c>
      <c r="D4169" s="2">
        <v>207</v>
      </c>
      <c r="E4169" s="2">
        <v>199.5</v>
      </c>
      <c r="F4169" s="2">
        <v>159.60000000000002</v>
      </c>
      <c r="G4169">
        <v>1</v>
      </c>
      <c r="H4169">
        <v>0</v>
      </c>
      <c r="I4169" s="2">
        <f>Tabell2[[#This Row],[Inköpspris (SEK)]]*Tabell2[[#This Row],[Antal]]</f>
        <v>199.5</v>
      </c>
      <c r="J4169" s="2">
        <f>MIN(Tabell2[[#This Row],[Bokat]]*Tabell2[[#This Row],[Inköpspris (SEK)]],Tabell2[[#This Row],[Totalt lagervärde ink moms]])</f>
        <v>0</v>
      </c>
      <c r="K4169" s="2">
        <f>Tabell2[[#This Row],[Totalt lagervärde ink moms]]-Tabell2[[#This Row],[Varav bokat ink moms]]</f>
        <v>199.5</v>
      </c>
      <c r="L4169" s="2">
        <f>Tabell2[[#This Row],[Antal]]*Tabell2[[#This Row],[Inpris ex moms]]</f>
        <v>159.60000000000002</v>
      </c>
      <c r="M4169" s="2">
        <f>MIN(Tabell2[[#This Row],[Bokat]]*Tabell2[[#This Row],[Inpris ex moms]],Tabell2[[#This Row],[Totalt lagervärde ex moms]])</f>
        <v>0</v>
      </c>
      <c r="N4169" s="2">
        <f>Tabell2[[#This Row],[Totalt lagervärde ex moms]]-Tabell2[[#This Row],[Varav bokat ex moms]]</f>
        <v>159.60000000000002</v>
      </c>
    </row>
    <row r="4170" spans="1:14" x14ac:dyDescent="0.2">
      <c r="A4170" t="s">
        <v>17645</v>
      </c>
      <c r="B4170" t="s">
        <v>17646</v>
      </c>
      <c r="C4170" s="2">
        <v>319</v>
      </c>
      <c r="E4170" s="2">
        <v>184.45</v>
      </c>
      <c r="F4170" s="2">
        <v>147.56</v>
      </c>
      <c r="G4170">
        <v>1</v>
      </c>
      <c r="H4170">
        <v>0</v>
      </c>
      <c r="I4170" s="2">
        <f>Tabell2[[#This Row],[Inköpspris (SEK)]]*Tabell2[[#This Row],[Antal]]</f>
        <v>184.45</v>
      </c>
      <c r="J4170" s="2">
        <f>MIN(Tabell2[[#This Row],[Bokat]]*Tabell2[[#This Row],[Inköpspris (SEK)]],Tabell2[[#This Row],[Totalt lagervärde ink moms]])</f>
        <v>0</v>
      </c>
      <c r="K4170" s="2">
        <f>Tabell2[[#This Row],[Totalt lagervärde ink moms]]-Tabell2[[#This Row],[Varav bokat ink moms]]</f>
        <v>184.45</v>
      </c>
      <c r="L4170" s="2">
        <f>Tabell2[[#This Row],[Antal]]*Tabell2[[#This Row],[Inpris ex moms]]</f>
        <v>147.56</v>
      </c>
      <c r="M4170" s="2">
        <f>MIN(Tabell2[[#This Row],[Bokat]]*Tabell2[[#This Row],[Inpris ex moms]],Tabell2[[#This Row],[Totalt lagervärde ex moms]])</f>
        <v>0</v>
      </c>
      <c r="N4170" s="2">
        <f>Tabell2[[#This Row],[Totalt lagervärde ex moms]]-Tabell2[[#This Row],[Varav bokat ex moms]]</f>
        <v>147.56</v>
      </c>
    </row>
    <row r="4171" spans="1:14" x14ac:dyDescent="0.2">
      <c r="A4171" t="s">
        <v>17659</v>
      </c>
      <c r="B4171" t="s">
        <v>17660</v>
      </c>
      <c r="C4171" s="2">
        <v>319</v>
      </c>
      <c r="D4171" s="2">
        <v>280</v>
      </c>
      <c r="E4171" s="2">
        <v>184.45</v>
      </c>
      <c r="F4171" s="2">
        <v>147.56</v>
      </c>
      <c r="G4171">
        <v>8</v>
      </c>
      <c r="H4171">
        <v>0</v>
      </c>
      <c r="I4171" s="2">
        <f>Tabell2[[#This Row],[Inköpspris (SEK)]]*Tabell2[[#This Row],[Antal]]</f>
        <v>1475.6</v>
      </c>
      <c r="J4171" s="2">
        <f>MIN(Tabell2[[#This Row],[Bokat]]*Tabell2[[#This Row],[Inköpspris (SEK)]],Tabell2[[#This Row],[Totalt lagervärde ink moms]])</f>
        <v>0</v>
      </c>
      <c r="K4171" s="2">
        <f>Tabell2[[#This Row],[Totalt lagervärde ink moms]]-Tabell2[[#This Row],[Varav bokat ink moms]]</f>
        <v>1475.6</v>
      </c>
      <c r="L4171" s="2">
        <f>Tabell2[[#This Row],[Antal]]*Tabell2[[#This Row],[Inpris ex moms]]</f>
        <v>1180.48</v>
      </c>
      <c r="M4171" s="2">
        <f>MIN(Tabell2[[#This Row],[Bokat]]*Tabell2[[#This Row],[Inpris ex moms]],Tabell2[[#This Row],[Totalt lagervärde ex moms]])</f>
        <v>0</v>
      </c>
      <c r="N4171" s="2">
        <f>Tabell2[[#This Row],[Totalt lagervärde ex moms]]-Tabell2[[#This Row],[Varav bokat ex moms]]</f>
        <v>1180.48</v>
      </c>
    </row>
    <row r="4172" spans="1:14" x14ac:dyDescent="0.2">
      <c r="A4172" t="s">
        <v>4683</v>
      </c>
      <c r="B4172" t="s">
        <v>4684</v>
      </c>
      <c r="C4172" s="2">
        <v>129</v>
      </c>
      <c r="D4172" s="2">
        <v>77</v>
      </c>
      <c r="E4172" s="2">
        <v>74.58</v>
      </c>
      <c r="F4172" s="2">
        <v>59.664000000000001</v>
      </c>
      <c r="G4172">
        <v>6</v>
      </c>
      <c r="H4172">
        <v>0</v>
      </c>
      <c r="I4172" s="2">
        <f>Tabell2[[#This Row],[Inköpspris (SEK)]]*Tabell2[[#This Row],[Antal]]</f>
        <v>447.48</v>
      </c>
      <c r="J4172" s="2">
        <f>MIN(Tabell2[[#This Row],[Bokat]]*Tabell2[[#This Row],[Inköpspris (SEK)]],Tabell2[[#This Row],[Totalt lagervärde ink moms]])</f>
        <v>0</v>
      </c>
      <c r="K4172" s="2">
        <f>Tabell2[[#This Row],[Totalt lagervärde ink moms]]-Tabell2[[#This Row],[Varav bokat ink moms]]</f>
        <v>447.48</v>
      </c>
      <c r="L4172" s="2">
        <f>Tabell2[[#This Row],[Antal]]*Tabell2[[#This Row],[Inpris ex moms]]</f>
        <v>357.98400000000004</v>
      </c>
      <c r="M4172" s="2">
        <f>MIN(Tabell2[[#This Row],[Bokat]]*Tabell2[[#This Row],[Inpris ex moms]],Tabell2[[#This Row],[Totalt lagervärde ex moms]])</f>
        <v>0</v>
      </c>
      <c r="N4172" s="2">
        <f>Tabell2[[#This Row],[Totalt lagervärde ex moms]]-Tabell2[[#This Row],[Varav bokat ex moms]]</f>
        <v>357.98400000000004</v>
      </c>
    </row>
    <row r="4173" spans="1:14" x14ac:dyDescent="0.2">
      <c r="A4173" t="s">
        <v>4954</v>
      </c>
      <c r="B4173" t="s">
        <v>4955</v>
      </c>
      <c r="C4173" s="2">
        <v>219</v>
      </c>
      <c r="D4173" s="2">
        <v>168</v>
      </c>
      <c r="E4173" s="2">
        <v>126.61</v>
      </c>
      <c r="F4173" s="2">
        <v>101.29</v>
      </c>
      <c r="G4173">
        <v>1</v>
      </c>
      <c r="H4173">
        <v>0</v>
      </c>
      <c r="I4173" s="2">
        <f>Tabell2[[#This Row],[Inköpspris (SEK)]]*Tabell2[[#This Row],[Antal]]</f>
        <v>126.61</v>
      </c>
      <c r="J4173" s="2">
        <f>MIN(Tabell2[[#This Row],[Bokat]]*Tabell2[[#This Row],[Inköpspris (SEK)]],Tabell2[[#This Row],[Totalt lagervärde ink moms]])</f>
        <v>0</v>
      </c>
      <c r="K4173" s="2">
        <f>Tabell2[[#This Row],[Totalt lagervärde ink moms]]-Tabell2[[#This Row],[Varav bokat ink moms]]</f>
        <v>126.61</v>
      </c>
      <c r="L4173" s="2">
        <f>Tabell2[[#This Row],[Antal]]*Tabell2[[#This Row],[Inpris ex moms]]</f>
        <v>101.29</v>
      </c>
      <c r="M4173" s="2">
        <f>MIN(Tabell2[[#This Row],[Bokat]]*Tabell2[[#This Row],[Inpris ex moms]],Tabell2[[#This Row],[Totalt lagervärde ex moms]])</f>
        <v>0</v>
      </c>
      <c r="N4173" s="2">
        <f>Tabell2[[#This Row],[Totalt lagervärde ex moms]]-Tabell2[[#This Row],[Varav bokat ex moms]]</f>
        <v>101.29</v>
      </c>
    </row>
    <row r="4174" spans="1:14" x14ac:dyDescent="0.2">
      <c r="A4174" t="s">
        <v>11648</v>
      </c>
      <c r="B4174" t="s">
        <v>11649</v>
      </c>
      <c r="C4174" s="2">
        <v>3150</v>
      </c>
      <c r="D4174" s="2">
        <v>2205</v>
      </c>
      <c r="E4174" s="2">
        <v>1821</v>
      </c>
      <c r="F4174" s="2">
        <v>1456.8000000000002</v>
      </c>
      <c r="G4174">
        <v>1</v>
      </c>
      <c r="H4174">
        <v>1</v>
      </c>
      <c r="I4174" s="2">
        <f>Tabell2[[#This Row],[Inköpspris (SEK)]]*Tabell2[[#This Row],[Antal]]</f>
        <v>1821</v>
      </c>
      <c r="J4174" s="2">
        <f>MIN(Tabell2[[#This Row],[Bokat]]*Tabell2[[#This Row],[Inköpspris (SEK)]],Tabell2[[#This Row],[Totalt lagervärde ink moms]])</f>
        <v>1821</v>
      </c>
      <c r="K4174" s="2">
        <f>Tabell2[[#This Row],[Totalt lagervärde ink moms]]-Tabell2[[#This Row],[Varav bokat ink moms]]</f>
        <v>0</v>
      </c>
      <c r="L4174" s="2">
        <f>Tabell2[[#This Row],[Antal]]*Tabell2[[#This Row],[Inpris ex moms]]</f>
        <v>1456.8000000000002</v>
      </c>
      <c r="M4174" s="2">
        <f>MIN(Tabell2[[#This Row],[Bokat]]*Tabell2[[#This Row],[Inpris ex moms]],Tabell2[[#This Row],[Totalt lagervärde ex moms]])</f>
        <v>1456.8000000000002</v>
      </c>
      <c r="N4174" s="2">
        <f>Tabell2[[#This Row],[Totalt lagervärde ex moms]]-Tabell2[[#This Row],[Varav bokat ex moms]]</f>
        <v>0</v>
      </c>
    </row>
    <row r="4175" spans="1:14" x14ac:dyDescent="0.2">
      <c r="A4175" t="s">
        <v>11650</v>
      </c>
      <c r="B4175" t="s">
        <v>11651</v>
      </c>
      <c r="C4175" s="2">
        <v>3150</v>
      </c>
      <c r="D4175" s="2">
        <v>2205</v>
      </c>
      <c r="E4175" s="2">
        <v>1821</v>
      </c>
      <c r="F4175" s="2">
        <v>1456.8000000000002</v>
      </c>
      <c r="G4175">
        <v>1</v>
      </c>
      <c r="H4175">
        <v>0</v>
      </c>
      <c r="I4175" s="2">
        <f>Tabell2[[#This Row],[Inköpspris (SEK)]]*Tabell2[[#This Row],[Antal]]</f>
        <v>1821</v>
      </c>
      <c r="J4175" s="2">
        <f>MIN(Tabell2[[#This Row],[Bokat]]*Tabell2[[#This Row],[Inköpspris (SEK)]],Tabell2[[#This Row],[Totalt lagervärde ink moms]])</f>
        <v>0</v>
      </c>
      <c r="K4175" s="2">
        <f>Tabell2[[#This Row],[Totalt lagervärde ink moms]]-Tabell2[[#This Row],[Varav bokat ink moms]]</f>
        <v>1821</v>
      </c>
      <c r="L4175" s="2">
        <f>Tabell2[[#This Row],[Antal]]*Tabell2[[#This Row],[Inpris ex moms]]</f>
        <v>1456.8000000000002</v>
      </c>
      <c r="M4175" s="2">
        <f>MIN(Tabell2[[#This Row],[Bokat]]*Tabell2[[#This Row],[Inpris ex moms]],Tabell2[[#This Row],[Totalt lagervärde ex moms]])</f>
        <v>0</v>
      </c>
      <c r="N4175" s="2">
        <f>Tabell2[[#This Row],[Totalt lagervärde ex moms]]-Tabell2[[#This Row],[Varav bokat ex moms]]</f>
        <v>1456.8000000000002</v>
      </c>
    </row>
    <row r="4176" spans="1:14" x14ac:dyDescent="0.2">
      <c r="A4176" t="s">
        <v>13479</v>
      </c>
      <c r="B4176" t="s">
        <v>13480</v>
      </c>
      <c r="C4176" s="2">
        <v>3150</v>
      </c>
      <c r="D4176" s="2">
        <v>2205</v>
      </c>
      <c r="E4176" s="2">
        <v>1821</v>
      </c>
      <c r="F4176" s="2">
        <v>1456.8000000000002</v>
      </c>
      <c r="G4176">
        <v>3</v>
      </c>
      <c r="H4176">
        <v>1</v>
      </c>
      <c r="I4176" s="2">
        <f>Tabell2[[#This Row],[Inköpspris (SEK)]]*Tabell2[[#This Row],[Antal]]</f>
        <v>5463</v>
      </c>
      <c r="J4176" s="2">
        <f>MIN(Tabell2[[#This Row],[Bokat]]*Tabell2[[#This Row],[Inköpspris (SEK)]],Tabell2[[#This Row],[Totalt lagervärde ink moms]])</f>
        <v>1821</v>
      </c>
      <c r="K4176" s="2">
        <f>Tabell2[[#This Row],[Totalt lagervärde ink moms]]-Tabell2[[#This Row],[Varav bokat ink moms]]</f>
        <v>3642</v>
      </c>
      <c r="L4176" s="2">
        <f>Tabell2[[#This Row],[Antal]]*Tabell2[[#This Row],[Inpris ex moms]]</f>
        <v>4370.4000000000005</v>
      </c>
      <c r="M4176" s="2">
        <f>MIN(Tabell2[[#This Row],[Bokat]]*Tabell2[[#This Row],[Inpris ex moms]],Tabell2[[#This Row],[Totalt lagervärde ex moms]])</f>
        <v>1456.8000000000002</v>
      </c>
      <c r="N4176" s="2">
        <f>Tabell2[[#This Row],[Totalt lagervärde ex moms]]-Tabell2[[#This Row],[Varav bokat ex moms]]</f>
        <v>2913.6000000000004</v>
      </c>
    </row>
    <row r="4177" spans="1:14" x14ac:dyDescent="0.2">
      <c r="A4177" t="s">
        <v>13485</v>
      </c>
      <c r="B4177" t="s">
        <v>13486</v>
      </c>
      <c r="C4177" s="2">
        <v>3150</v>
      </c>
      <c r="D4177" s="2">
        <v>2205</v>
      </c>
      <c r="E4177" s="2">
        <v>1821</v>
      </c>
      <c r="F4177" s="2">
        <v>1456.8000000000002</v>
      </c>
      <c r="G4177">
        <v>1</v>
      </c>
      <c r="H4177">
        <v>0</v>
      </c>
      <c r="I4177" s="2">
        <f>Tabell2[[#This Row],[Inköpspris (SEK)]]*Tabell2[[#This Row],[Antal]]</f>
        <v>1821</v>
      </c>
      <c r="J4177" s="2">
        <f>MIN(Tabell2[[#This Row],[Bokat]]*Tabell2[[#This Row],[Inköpspris (SEK)]],Tabell2[[#This Row],[Totalt lagervärde ink moms]])</f>
        <v>0</v>
      </c>
      <c r="K4177" s="2">
        <f>Tabell2[[#This Row],[Totalt lagervärde ink moms]]-Tabell2[[#This Row],[Varav bokat ink moms]]</f>
        <v>1821</v>
      </c>
      <c r="L4177" s="2">
        <f>Tabell2[[#This Row],[Antal]]*Tabell2[[#This Row],[Inpris ex moms]]</f>
        <v>1456.8000000000002</v>
      </c>
      <c r="M4177" s="2">
        <f>MIN(Tabell2[[#This Row],[Bokat]]*Tabell2[[#This Row],[Inpris ex moms]],Tabell2[[#This Row],[Totalt lagervärde ex moms]])</f>
        <v>0</v>
      </c>
      <c r="N4177" s="2">
        <f>Tabell2[[#This Row],[Totalt lagervärde ex moms]]-Tabell2[[#This Row],[Varav bokat ex moms]]</f>
        <v>1456.8000000000002</v>
      </c>
    </row>
    <row r="4178" spans="1:14" x14ac:dyDescent="0.2">
      <c r="A4178" t="s">
        <v>17653</v>
      </c>
      <c r="B4178" t="s">
        <v>17654</v>
      </c>
      <c r="C4178" s="2">
        <v>775</v>
      </c>
      <c r="D4178" s="2">
        <v>542</v>
      </c>
      <c r="E4178" s="2">
        <v>447.94</v>
      </c>
      <c r="F4178" s="2">
        <v>358.35200000000003</v>
      </c>
      <c r="G4178">
        <v>1</v>
      </c>
      <c r="H4178">
        <v>0</v>
      </c>
      <c r="I4178" s="2">
        <f>Tabell2[[#This Row],[Inköpspris (SEK)]]*Tabell2[[#This Row],[Antal]]</f>
        <v>447.94</v>
      </c>
      <c r="J4178" s="2">
        <f>MIN(Tabell2[[#This Row],[Bokat]]*Tabell2[[#This Row],[Inköpspris (SEK)]],Tabell2[[#This Row],[Totalt lagervärde ink moms]])</f>
        <v>0</v>
      </c>
      <c r="K4178" s="2">
        <f>Tabell2[[#This Row],[Totalt lagervärde ink moms]]-Tabell2[[#This Row],[Varav bokat ink moms]]</f>
        <v>447.94</v>
      </c>
      <c r="L4178" s="2">
        <f>Tabell2[[#This Row],[Antal]]*Tabell2[[#This Row],[Inpris ex moms]]</f>
        <v>358.35200000000003</v>
      </c>
      <c r="M4178" s="2">
        <f>MIN(Tabell2[[#This Row],[Bokat]]*Tabell2[[#This Row],[Inpris ex moms]],Tabell2[[#This Row],[Totalt lagervärde ex moms]])</f>
        <v>0</v>
      </c>
      <c r="N4178" s="2">
        <f>Tabell2[[#This Row],[Totalt lagervärde ex moms]]-Tabell2[[#This Row],[Varav bokat ex moms]]</f>
        <v>358.35200000000003</v>
      </c>
    </row>
    <row r="4179" spans="1:14" x14ac:dyDescent="0.2">
      <c r="A4179" t="s">
        <v>17671</v>
      </c>
      <c r="B4179" t="s">
        <v>17672</v>
      </c>
      <c r="C4179" s="2">
        <v>775</v>
      </c>
      <c r="D4179" s="2">
        <v>504</v>
      </c>
      <c r="E4179" s="2">
        <v>447.94</v>
      </c>
      <c r="F4179" s="2">
        <v>358.35</v>
      </c>
      <c r="G4179">
        <v>5</v>
      </c>
      <c r="H4179">
        <v>0</v>
      </c>
      <c r="I4179" s="2">
        <f>Tabell2[[#This Row],[Inköpspris (SEK)]]*Tabell2[[#This Row],[Antal]]</f>
        <v>2239.6999999999998</v>
      </c>
      <c r="J4179" s="2">
        <f>MIN(Tabell2[[#This Row],[Bokat]]*Tabell2[[#This Row],[Inköpspris (SEK)]],Tabell2[[#This Row],[Totalt lagervärde ink moms]])</f>
        <v>0</v>
      </c>
      <c r="K4179" s="2">
        <f>Tabell2[[#This Row],[Totalt lagervärde ink moms]]-Tabell2[[#This Row],[Varav bokat ink moms]]</f>
        <v>2239.6999999999998</v>
      </c>
      <c r="L4179" s="2">
        <f>Tabell2[[#This Row],[Antal]]*Tabell2[[#This Row],[Inpris ex moms]]</f>
        <v>1791.75</v>
      </c>
      <c r="M4179" s="2">
        <f>MIN(Tabell2[[#This Row],[Bokat]]*Tabell2[[#This Row],[Inpris ex moms]],Tabell2[[#This Row],[Totalt lagervärde ex moms]])</f>
        <v>0</v>
      </c>
      <c r="N4179" s="2">
        <f>Tabell2[[#This Row],[Totalt lagervärde ex moms]]-Tabell2[[#This Row],[Varav bokat ex moms]]</f>
        <v>1791.75</v>
      </c>
    </row>
    <row r="4180" spans="1:14" x14ac:dyDescent="0.2">
      <c r="A4180" t="s">
        <v>17807</v>
      </c>
      <c r="B4180" t="s">
        <v>17808</v>
      </c>
      <c r="C4180" s="2">
        <v>775</v>
      </c>
      <c r="D4180" s="2">
        <v>504</v>
      </c>
      <c r="E4180" s="2">
        <v>447.94</v>
      </c>
      <c r="F4180" s="2">
        <v>358.35</v>
      </c>
      <c r="G4180">
        <v>1</v>
      </c>
      <c r="H4180">
        <v>0</v>
      </c>
      <c r="I4180" s="2">
        <f>Tabell2[[#This Row],[Inköpspris (SEK)]]*Tabell2[[#This Row],[Antal]]</f>
        <v>447.94</v>
      </c>
      <c r="J4180" s="2">
        <f>MIN(Tabell2[[#This Row],[Bokat]]*Tabell2[[#This Row],[Inköpspris (SEK)]],Tabell2[[#This Row],[Totalt lagervärde ink moms]])</f>
        <v>0</v>
      </c>
      <c r="K4180" s="2">
        <f>Tabell2[[#This Row],[Totalt lagervärde ink moms]]-Tabell2[[#This Row],[Varav bokat ink moms]]</f>
        <v>447.94</v>
      </c>
      <c r="L4180" s="2">
        <f>Tabell2[[#This Row],[Antal]]*Tabell2[[#This Row],[Inpris ex moms]]</f>
        <v>358.35</v>
      </c>
      <c r="M4180" s="2">
        <f>MIN(Tabell2[[#This Row],[Bokat]]*Tabell2[[#This Row],[Inpris ex moms]],Tabell2[[#This Row],[Totalt lagervärde ex moms]])</f>
        <v>0</v>
      </c>
      <c r="N4180" s="2">
        <f>Tabell2[[#This Row],[Totalt lagervärde ex moms]]-Tabell2[[#This Row],[Varav bokat ex moms]]</f>
        <v>358.35</v>
      </c>
    </row>
    <row r="4181" spans="1:14" x14ac:dyDescent="0.2">
      <c r="A4181" t="s">
        <v>12130</v>
      </c>
      <c r="B4181" t="s">
        <v>12131</v>
      </c>
      <c r="C4181" s="2">
        <v>969</v>
      </c>
      <c r="D4181" s="2">
        <v>581</v>
      </c>
      <c r="E4181" s="2">
        <v>560.05999999999995</v>
      </c>
      <c r="F4181" s="2">
        <v>448.048</v>
      </c>
      <c r="G4181">
        <v>1</v>
      </c>
      <c r="H4181">
        <v>0</v>
      </c>
      <c r="I4181" s="2">
        <f>Tabell2[[#This Row],[Inköpspris (SEK)]]*Tabell2[[#This Row],[Antal]]</f>
        <v>560.05999999999995</v>
      </c>
      <c r="J4181" s="2">
        <f>MIN(Tabell2[[#This Row],[Bokat]]*Tabell2[[#This Row],[Inköpspris (SEK)]],Tabell2[[#This Row],[Totalt lagervärde ink moms]])</f>
        <v>0</v>
      </c>
      <c r="K4181" s="2">
        <f>Tabell2[[#This Row],[Totalt lagervärde ink moms]]-Tabell2[[#This Row],[Varav bokat ink moms]]</f>
        <v>560.05999999999995</v>
      </c>
      <c r="L4181" s="2">
        <f>Tabell2[[#This Row],[Antal]]*Tabell2[[#This Row],[Inpris ex moms]]</f>
        <v>448.048</v>
      </c>
      <c r="M4181" s="2">
        <f>MIN(Tabell2[[#This Row],[Bokat]]*Tabell2[[#This Row],[Inpris ex moms]],Tabell2[[#This Row],[Totalt lagervärde ex moms]])</f>
        <v>0</v>
      </c>
      <c r="N4181" s="2">
        <f>Tabell2[[#This Row],[Totalt lagervärde ex moms]]-Tabell2[[#This Row],[Varav bokat ex moms]]</f>
        <v>448.048</v>
      </c>
    </row>
    <row r="4182" spans="1:14" x14ac:dyDescent="0.2">
      <c r="A4182" t="s">
        <v>17837</v>
      </c>
      <c r="B4182" t="s">
        <v>17838</v>
      </c>
      <c r="C4182" s="2">
        <v>1939</v>
      </c>
      <c r="E4182" s="2">
        <v>1120.69</v>
      </c>
      <c r="F4182" s="2">
        <v>896.55</v>
      </c>
      <c r="G4182">
        <v>1</v>
      </c>
      <c r="H4182">
        <v>0</v>
      </c>
      <c r="I4182" s="2">
        <f>Tabell2[[#This Row],[Inköpspris (SEK)]]*Tabell2[[#This Row],[Antal]]</f>
        <v>1120.69</v>
      </c>
      <c r="J4182" s="2">
        <f>MIN(Tabell2[[#This Row],[Bokat]]*Tabell2[[#This Row],[Inköpspris (SEK)]],Tabell2[[#This Row],[Totalt lagervärde ink moms]])</f>
        <v>0</v>
      </c>
      <c r="K4182" s="2">
        <f>Tabell2[[#This Row],[Totalt lagervärde ink moms]]-Tabell2[[#This Row],[Varav bokat ink moms]]</f>
        <v>1120.69</v>
      </c>
      <c r="L4182" s="2">
        <f>Tabell2[[#This Row],[Antal]]*Tabell2[[#This Row],[Inpris ex moms]]</f>
        <v>896.55</v>
      </c>
      <c r="M4182" s="2">
        <f>MIN(Tabell2[[#This Row],[Bokat]]*Tabell2[[#This Row],[Inpris ex moms]],Tabell2[[#This Row],[Totalt lagervärde ex moms]])</f>
        <v>0</v>
      </c>
      <c r="N4182" s="2">
        <f>Tabell2[[#This Row],[Totalt lagervärde ex moms]]-Tabell2[[#This Row],[Varav bokat ex moms]]</f>
        <v>896.55</v>
      </c>
    </row>
    <row r="4183" spans="1:14" x14ac:dyDescent="0.2">
      <c r="A4183" t="s">
        <v>3977</v>
      </c>
      <c r="B4183" t="s">
        <v>3978</v>
      </c>
      <c r="C4183" s="2">
        <v>164</v>
      </c>
      <c r="D4183" s="2">
        <v>134</v>
      </c>
      <c r="E4183" s="2">
        <v>94.78</v>
      </c>
      <c r="F4183" s="2">
        <v>75.824999999999989</v>
      </c>
      <c r="G4183">
        <v>1</v>
      </c>
      <c r="H4183">
        <v>0</v>
      </c>
      <c r="I4183" s="2">
        <f>Tabell2[[#This Row],[Inköpspris (SEK)]]*Tabell2[[#This Row],[Antal]]</f>
        <v>94.78</v>
      </c>
      <c r="J4183" s="2">
        <f>MIN(Tabell2[[#This Row],[Bokat]]*Tabell2[[#This Row],[Inköpspris (SEK)]],Tabell2[[#This Row],[Totalt lagervärde ink moms]])</f>
        <v>0</v>
      </c>
      <c r="K4183" s="2">
        <f>Tabell2[[#This Row],[Totalt lagervärde ink moms]]-Tabell2[[#This Row],[Varav bokat ink moms]]</f>
        <v>94.78</v>
      </c>
      <c r="L4183" s="2">
        <f>Tabell2[[#This Row],[Antal]]*Tabell2[[#This Row],[Inpris ex moms]]</f>
        <v>75.824999999999989</v>
      </c>
      <c r="M4183" s="2">
        <f>MIN(Tabell2[[#This Row],[Bokat]]*Tabell2[[#This Row],[Inpris ex moms]],Tabell2[[#This Row],[Totalt lagervärde ex moms]])</f>
        <v>0</v>
      </c>
      <c r="N4183" s="2">
        <f>Tabell2[[#This Row],[Totalt lagervärde ex moms]]-Tabell2[[#This Row],[Varav bokat ex moms]]</f>
        <v>75.824999999999989</v>
      </c>
    </row>
    <row r="4184" spans="1:14" x14ac:dyDescent="0.2">
      <c r="A4184" t="s">
        <v>9019</v>
      </c>
      <c r="B4184" t="s">
        <v>9020</v>
      </c>
      <c r="C4184" s="2">
        <v>149.9</v>
      </c>
      <c r="E4184" s="2">
        <v>86.62</v>
      </c>
      <c r="F4184" s="2">
        <v>69.296000000000006</v>
      </c>
      <c r="G4184">
        <v>1</v>
      </c>
      <c r="H4184">
        <v>0</v>
      </c>
      <c r="I4184" s="2">
        <f>Tabell2[[#This Row],[Inköpspris (SEK)]]*Tabell2[[#This Row],[Antal]]</f>
        <v>86.62</v>
      </c>
      <c r="J4184" s="2">
        <f>MIN(Tabell2[[#This Row],[Bokat]]*Tabell2[[#This Row],[Inköpspris (SEK)]],Tabell2[[#This Row],[Totalt lagervärde ink moms]])</f>
        <v>0</v>
      </c>
      <c r="K4184" s="2">
        <f>Tabell2[[#This Row],[Totalt lagervärde ink moms]]-Tabell2[[#This Row],[Varav bokat ink moms]]</f>
        <v>86.62</v>
      </c>
      <c r="L4184" s="2">
        <f>Tabell2[[#This Row],[Antal]]*Tabell2[[#This Row],[Inpris ex moms]]</f>
        <v>69.296000000000006</v>
      </c>
      <c r="M4184" s="2">
        <f>MIN(Tabell2[[#This Row],[Bokat]]*Tabell2[[#This Row],[Inpris ex moms]],Tabell2[[#This Row],[Totalt lagervärde ex moms]])</f>
        <v>0</v>
      </c>
      <c r="N4184" s="2">
        <f>Tabell2[[#This Row],[Totalt lagervärde ex moms]]-Tabell2[[#This Row],[Varav bokat ex moms]]</f>
        <v>69.296000000000006</v>
      </c>
    </row>
    <row r="4185" spans="1:14" x14ac:dyDescent="0.2">
      <c r="A4185" t="s">
        <v>9021</v>
      </c>
      <c r="B4185" t="s">
        <v>9022</v>
      </c>
      <c r="C4185" s="2">
        <v>149.9</v>
      </c>
      <c r="E4185" s="2">
        <v>86.62</v>
      </c>
      <c r="F4185" s="2">
        <v>69.296000000000006</v>
      </c>
      <c r="G4185">
        <v>1</v>
      </c>
      <c r="H4185">
        <v>0</v>
      </c>
      <c r="I4185" s="2">
        <f>Tabell2[[#This Row],[Inköpspris (SEK)]]*Tabell2[[#This Row],[Antal]]</f>
        <v>86.62</v>
      </c>
      <c r="J4185" s="2">
        <f>MIN(Tabell2[[#This Row],[Bokat]]*Tabell2[[#This Row],[Inköpspris (SEK)]],Tabell2[[#This Row],[Totalt lagervärde ink moms]])</f>
        <v>0</v>
      </c>
      <c r="K4185" s="2">
        <f>Tabell2[[#This Row],[Totalt lagervärde ink moms]]-Tabell2[[#This Row],[Varav bokat ink moms]]</f>
        <v>86.62</v>
      </c>
      <c r="L4185" s="2">
        <f>Tabell2[[#This Row],[Antal]]*Tabell2[[#This Row],[Inpris ex moms]]</f>
        <v>69.296000000000006</v>
      </c>
      <c r="M4185" s="2">
        <f>MIN(Tabell2[[#This Row],[Bokat]]*Tabell2[[#This Row],[Inpris ex moms]],Tabell2[[#This Row],[Totalt lagervärde ex moms]])</f>
        <v>0</v>
      </c>
      <c r="N4185" s="2">
        <f>Tabell2[[#This Row],[Totalt lagervärde ex moms]]-Tabell2[[#This Row],[Varav bokat ex moms]]</f>
        <v>69.296000000000006</v>
      </c>
    </row>
    <row r="4186" spans="1:14" x14ac:dyDescent="0.2">
      <c r="A4186" t="s">
        <v>9023</v>
      </c>
      <c r="B4186" t="s">
        <v>9024</v>
      </c>
      <c r="C4186" s="2">
        <v>149.9</v>
      </c>
      <c r="E4186" s="2">
        <v>86.62</v>
      </c>
      <c r="F4186" s="2">
        <v>69.296000000000006</v>
      </c>
      <c r="G4186">
        <v>1</v>
      </c>
      <c r="H4186">
        <v>0</v>
      </c>
      <c r="I4186" s="2">
        <f>Tabell2[[#This Row],[Inköpspris (SEK)]]*Tabell2[[#This Row],[Antal]]</f>
        <v>86.62</v>
      </c>
      <c r="J4186" s="2">
        <f>MIN(Tabell2[[#This Row],[Bokat]]*Tabell2[[#This Row],[Inköpspris (SEK)]],Tabell2[[#This Row],[Totalt lagervärde ink moms]])</f>
        <v>0</v>
      </c>
      <c r="K4186" s="2">
        <f>Tabell2[[#This Row],[Totalt lagervärde ink moms]]-Tabell2[[#This Row],[Varav bokat ink moms]]</f>
        <v>86.62</v>
      </c>
      <c r="L4186" s="2">
        <f>Tabell2[[#This Row],[Antal]]*Tabell2[[#This Row],[Inpris ex moms]]</f>
        <v>69.296000000000006</v>
      </c>
      <c r="M4186" s="2">
        <f>MIN(Tabell2[[#This Row],[Bokat]]*Tabell2[[#This Row],[Inpris ex moms]],Tabell2[[#This Row],[Totalt lagervärde ex moms]])</f>
        <v>0</v>
      </c>
      <c r="N4186" s="2">
        <f>Tabell2[[#This Row],[Totalt lagervärde ex moms]]-Tabell2[[#This Row],[Varav bokat ex moms]]</f>
        <v>69.296000000000006</v>
      </c>
    </row>
    <row r="4187" spans="1:14" x14ac:dyDescent="0.2">
      <c r="A4187" t="s">
        <v>6721</v>
      </c>
      <c r="B4187" t="s">
        <v>6722</v>
      </c>
      <c r="C4187" s="2">
        <v>37</v>
      </c>
      <c r="D4187" s="2">
        <v>26</v>
      </c>
      <c r="E4187" s="2">
        <v>21.38</v>
      </c>
      <c r="F4187" s="2">
        <v>17.103999999999999</v>
      </c>
      <c r="G4187">
        <v>2</v>
      </c>
      <c r="H4187">
        <v>0</v>
      </c>
      <c r="I4187" s="2">
        <f>Tabell2[[#This Row],[Inköpspris (SEK)]]*Tabell2[[#This Row],[Antal]]</f>
        <v>42.76</v>
      </c>
      <c r="J4187" s="2">
        <f>MIN(Tabell2[[#This Row],[Bokat]]*Tabell2[[#This Row],[Inköpspris (SEK)]],Tabell2[[#This Row],[Totalt lagervärde ink moms]])</f>
        <v>0</v>
      </c>
      <c r="K4187" s="2">
        <f>Tabell2[[#This Row],[Totalt lagervärde ink moms]]-Tabell2[[#This Row],[Varav bokat ink moms]]</f>
        <v>42.76</v>
      </c>
      <c r="L4187" s="2">
        <f>Tabell2[[#This Row],[Antal]]*Tabell2[[#This Row],[Inpris ex moms]]</f>
        <v>34.207999999999998</v>
      </c>
      <c r="M4187" s="2">
        <f>MIN(Tabell2[[#This Row],[Bokat]]*Tabell2[[#This Row],[Inpris ex moms]],Tabell2[[#This Row],[Totalt lagervärde ex moms]])</f>
        <v>0</v>
      </c>
      <c r="N4187" s="2">
        <f>Tabell2[[#This Row],[Totalt lagervärde ex moms]]-Tabell2[[#This Row],[Varav bokat ex moms]]</f>
        <v>34.207999999999998</v>
      </c>
    </row>
    <row r="4188" spans="1:14" x14ac:dyDescent="0.2">
      <c r="A4188" t="s">
        <v>6723</v>
      </c>
      <c r="B4188" t="s">
        <v>6724</v>
      </c>
      <c r="C4188" s="2">
        <v>37</v>
      </c>
      <c r="D4188" s="2">
        <v>26</v>
      </c>
      <c r="E4188" s="2">
        <v>21.38</v>
      </c>
      <c r="F4188" s="2">
        <v>17.103999999999999</v>
      </c>
      <c r="G4188">
        <v>1</v>
      </c>
      <c r="H4188">
        <v>0</v>
      </c>
      <c r="I4188" s="2">
        <f>Tabell2[[#This Row],[Inköpspris (SEK)]]*Tabell2[[#This Row],[Antal]]</f>
        <v>21.38</v>
      </c>
      <c r="J4188" s="2">
        <f>MIN(Tabell2[[#This Row],[Bokat]]*Tabell2[[#This Row],[Inköpspris (SEK)]],Tabell2[[#This Row],[Totalt lagervärde ink moms]])</f>
        <v>0</v>
      </c>
      <c r="K4188" s="2">
        <f>Tabell2[[#This Row],[Totalt lagervärde ink moms]]-Tabell2[[#This Row],[Varav bokat ink moms]]</f>
        <v>21.38</v>
      </c>
      <c r="L4188" s="2">
        <f>Tabell2[[#This Row],[Antal]]*Tabell2[[#This Row],[Inpris ex moms]]</f>
        <v>17.103999999999999</v>
      </c>
      <c r="M4188" s="2">
        <f>MIN(Tabell2[[#This Row],[Bokat]]*Tabell2[[#This Row],[Inpris ex moms]],Tabell2[[#This Row],[Totalt lagervärde ex moms]])</f>
        <v>0</v>
      </c>
      <c r="N4188" s="2">
        <f>Tabell2[[#This Row],[Totalt lagervärde ex moms]]-Tabell2[[#This Row],[Varav bokat ex moms]]</f>
        <v>17.103999999999999</v>
      </c>
    </row>
    <row r="4189" spans="1:14" x14ac:dyDescent="0.2">
      <c r="A4189" t="s">
        <v>6725</v>
      </c>
      <c r="B4189" t="s">
        <v>6726</v>
      </c>
      <c r="C4189" s="2">
        <v>37</v>
      </c>
      <c r="D4189" s="2">
        <v>26</v>
      </c>
      <c r="E4189" s="2">
        <v>21.38</v>
      </c>
      <c r="F4189" s="2">
        <v>17.103999999999999</v>
      </c>
      <c r="G4189">
        <v>2</v>
      </c>
      <c r="H4189">
        <v>0</v>
      </c>
      <c r="I4189" s="2">
        <f>Tabell2[[#This Row],[Inköpspris (SEK)]]*Tabell2[[#This Row],[Antal]]</f>
        <v>42.76</v>
      </c>
      <c r="J4189" s="2">
        <f>MIN(Tabell2[[#This Row],[Bokat]]*Tabell2[[#This Row],[Inköpspris (SEK)]],Tabell2[[#This Row],[Totalt lagervärde ink moms]])</f>
        <v>0</v>
      </c>
      <c r="K4189" s="2">
        <f>Tabell2[[#This Row],[Totalt lagervärde ink moms]]-Tabell2[[#This Row],[Varav bokat ink moms]]</f>
        <v>42.76</v>
      </c>
      <c r="L4189" s="2">
        <f>Tabell2[[#This Row],[Antal]]*Tabell2[[#This Row],[Inpris ex moms]]</f>
        <v>34.207999999999998</v>
      </c>
      <c r="M4189" s="2">
        <f>MIN(Tabell2[[#This Row],[Bokat]]*Tabell2[[#This Row],[Inpris ex moms]],Tabell2[[#This Row],[Totalt lagervärde ex moms]])</f>
        <v>0</v>
      </c>
      <c r="N4189" s="2">
        <f>Tabell2[[#This Row],[Totalt lagervärde ex moms]]-Tabell2[[#This Row],[Varav bokat ex moms]]</f>
        <v>34.207999999999998</v>
      </c>
    </row>
    <row r="4190" spans="1:14" x14ac:dyDescent="0.2">
      <c r="A4190" t="s">
        <v>6727</v>
      </c>
      <c r="B4190" t="s">
        <v>6728</v>
      </c>
      <c r="C4190" s="2">
        <v>37</v>
      </c>
      <c r="D4190" s="2">
        <v>26</v>
      </c>
      <c r="E4190" s="2">
        <v>21.38</v>
      </c>
      <c r="F4190" s="2">
        <v>17.103999999999999</v>
      </c>
      <c r="G4190">
        <v>2</v>
      </c>
      <c r="H4190">
        <v>0</v>
      </c>
      <c r="I4190" s="2">
        <f>Tabell2[[#This Row],[Inköpspris (SEK)]]*Tabell2[[#This Row],[Antal]]</f>
        <v>42.76</v>
      </c>
      <c r="J4190" s="2">
        <f>MIN(Tabell2[[#This Row],[Bokat]]*Tabell2[[#This Row],[Inköpspris (SEK)]],Tabell2[[#This Row],[Totalt lagervärde ink moms]])</f>
        <v>0</v>
      </c>
      <c r="K4190" s="2">
        <f>Tabell2[[#This Row],[Totalt lagervärde ink moms]]-Tabell2[[#This Row],[Varav bokat ink moms]]</f>
        <v>42.76</v>
      </c>
      <c r="L4190" s="2">
        <f>Tabell2[[#This Row],[Antal]]*Tabell2[[#This Row],[Inpris ex moms]]</f>
        <v>34.207999999999998</v>
      </c>
      <c r="M4190" s="2">
        <f>MIN(Tabell2[[#This Row],[Bokat]]*Tabell2[[#This Row],[Inpris ex moms]],Tabell2[[#This Row],[Totalt lagervärde ex moms]])</f>
        <v>0</v>
      </c>
      <c r="N4190" s="2">
        <f>Tabell2[[#This Row],[Totalt lagervärde ex moms]]-Tabell2[[#This Row],[Varav bokat ex moms]]</f>
        <v>34.207999999999998</v>
      </c>
    </row>
    <row r="4191" spans="1:14" x14ac:dyDescent="0.2">
      <c r="A4191" t="s">
        <v>13733</v>
      </c>
      <c r="B4191" t="s">
        <v>13734</v>
      </c>
      <c r="C4191" s="2">
        <v>455</v>
      </c>
      <c r="D4191" s="2">
        <v>273</v>
      </c>
      <c r="E4191" s="2">
        <v>262.91000000000003</v>
      </c>
      <c r="F4191" s="2">
        <v>210.32800000000003</v>
      </c>
      <c r="G4191">
        <v>1</v>
      </c>
      <c r="H4191">
        <v>0</v>
      </c>
      <c r="I4191" s="2">
        <f>Tabell2[[#This Row],[Inköpspris (SEK)]]*Tabell2[[#This Row],[Antal]]</f>
        <v>262.91000000000003</v>
      </c>
      <c r="J4191" s="2">
        <f>MIN(Tabell2[[#This Row],[Bokat]]*Tabell2[[#This Row],[Inköpspris (SEK)]],Tabell2[[#This Row],[Totalt lagervärde ink moms]])</f>
        <v>0</v>
      </c>
      <c r="K4191" s="2">
        <f>Tabell2[[#This Row],[Totalt lagervärde ink moms]]-Tabell2[[#This Row],[Varav bokat ink moms]]</f>
        <v>262.91000000000003</v>
      </c>
      <c r="L4191" s="2">
        <f>Tabell2[[#This Row],[Antal]]*Tabell2[[#This Row],[Inpris ex moms]]</f>
        <v>210.32800000000003</v>
      </c>
      <c r="M4191" s="2">
        <f>MIN(Tabell2[[#This Row],[Bokat]]*Tabell2[[#This Row],[Inpris ex moms]],Tabell2[[#This Row],[Totalt lagervärde ex moms]])</f>
        <v>0</v>
      </c>
      <c r="N4191" s="2">
        <f>Tabell2[[#This Row],[Totalt lagervärde ex moms]]-Tabell2[[#This Row],[Varav bokat ex moms]]</f>
        <v>210.32800000000003</v>
      </c>
    </row>
    <row r="4192" spans="1:14" x14ac:dyDescent="0.2">
      <c r="A4192" t="s">
        <v>9684</v>
      </c>
      <c r="B4192" t="s">
        <v>9685</v>
      </c>
      <c r="C4192" s="2">
        <v>949</v>
      </c>
      <c r="D4192" s="2">
        <v>569</v>
      </c>
      <c r="E4192" s="2">
        <v>548.29999999999995</v>
      </c>
      <c r="F4192" s="2">
        <v>438.64</v>
      </c>
      <c r="G4192">
        <v>2</v>
      </c>
      <c r="H4192">
        <v>0</v>
      </c>
      <c r="I4192" s="2">
        <f>Tabell2[[#This Row],[Inköpspris (SEK)]]*Tabell2[[#This Row],[Antal]]</f>
        <v>1096.5999999999999</v>
      </c>
      <c r="J4192" s="2">
        <f>MIN(Tabell2[[#This Row],[Bokat]]*Tabell2[[#This Row],[Inköpspris (SEK)]],Tabell2[[#This Row],[Totalt lagervärde ink moms]])</f>
        <v>0</v>
      </c>
      <c r="K4192" s="2">
        <f>Tabell2[[#This Row],[Totalt lagervärde ink moms]]-Tabell2[[#This Row],[Varav bokat ink moms]]</f>
        <v>1096.5999999999999</v>
      </c>
      <c r="L4192" s="2">
        <f>Tabell2[[#This Row],[Antal]]*Tabell2[[#This Row],[Inpris ex moms]]</f>
        <v>877.28</v>
      </c>
      <c r="M4192" s="2">
        <f>MIN(Tabell2[[#This Row],[Bokat]]*Tabell2[[#This Row],[Inpris ex moms]],Tabell2[[#This Row],[Totalt lagervärde ex moms]])</f>
        <v>0</v>
      </c>
      <c r="N4192" s="2">
        <f>Tabell2[[#This Row],[Totalt lagervärde ex moms]]-Tabell2[[#This Row],[Varav bokat ex moms]]</f>
        <v>877.28</v>
      </c>
    </row>
    <row r="4193" spans="1:14" x14ac:dyDescent="0.2">
      <c r="A4193" t="s">
        <v>9686</v>
      </c>
      <c r="B4193" t="s">
        <v>9687</v>
      </c>
      <c r="C4193" s="2">
        <v>949</v>
      </c>
      <c r="D4193" s="2">
        <v>569</v>
      </c>
      <c r="E4193" s="2">
        <v>548.29999999999995</v>
      </c>
      <c r="F4193" s="2">
        <v>438.64</v>
      </c>
      <c r="G4193">
        <v>1</v>
      </c>
      <c r="H4193">
        <v>0</v>
      </c>
      <c r="I4193" s="2">
        <f>Tabell2[[#This Row],[Inköpspris (SEK)]]*Tabell2[[#This Row],[Antal]]</f>
        <v>548.29999999999995</v>
      </c>
      <c r="J4193" s="2">
        <f>MIN(Tabell2[[#This Row],[Bokat]]*Tabell2[[#This Row],[Inköpspris (SEK)]],Tabell2[[#This Row],[Totalt lagervärde ink moms]])</f>
        <v>0</v>
      </c>
      <c r="K4193" s="2">
        <f>Tabell2[[#This Row],[Totalt lagervärde ink moms]]-Tabell2[[#This Row],[Varav bokat ink moms]]</f>
        <v>548.29999999999995</v>
      </c>
      <c r="L4193" s="2">
        <f>Tabell2[[#This Row],[Antal]]*Tabell2[[#This Row],[Inpris ex moms]]</f>
        <v>438.64</v>
      </c>
      <c r="M4193" s="2">
        <f>MIN(Tabell2[[#This Row],[Bokat]]*Tabell2[[#This Row],[Inpris ex moms]],Tabell2[[#This Row],[Totalt lagervärde ex moms]])</f>
        <v>0</v>
      </c>
      <c r="N4193" s="2">
        <f>Tabell2[[#This Row],[Totalt lagervärde ex moms]]-Tabell2[[#This Row],[Varav bokat ex moms]]</f>
        <v>438.64</v>
      </c>
    </row>
    <row r="4194" spans="1:14" x14ac:dyDescent="0.2">
      <c r="A4194" t="s">
        <v>9688</v>
      </c>
      <c r="B4194" t="s">
        <v>9689</v>
      </c>
      <c r="C4194" s="2">
        <v>949</v>
      </c>
      <c r="D4194" s="2">
        <v>569</v>
      </c>
      <c r="E4194" s="2">
        <v>548.29999999999995</v>
      </c>
      <c r="F4194" s="2">
        <v>438.64</v>
      </c>
      <c r="G4194">
        <v>1</v>
      </c>
      <c r="H4194">
        <v>0</v>
      </c>
      <c r="I4194" s="2">
        <f>Tabell2[[#This Row],[Inköpspris (SEK)]]*Tabell2[[#This Row],[Antal]]</f>
        <v>548.29999999999995</v>
      </c>
      <c r="J4194" s="2">
        <f>MIN(Tabell2[[#This Row],[Bokat]]*Tabell2[[#This Row],[Inköpspris (SEK)]],Tabell2[[#This Row],[Totalt lagervärde ink moms]])</f>
        <v>0</v>
      </c>
      <c r="K4194" s="2">
        <f>Tabell2[[#This Row],[Totalt lagervärde ink moms]]-Tabell2[[#This Row],[Varav bokat ink moms]]</f>
        <v>548.29999999999995</v>
      </c>
      <c r="L4194" s="2">
        <f>Tabell2[[#This Row],[Antal]]*Tabell2[[#This Row],[Inpris ex moms]]</f>
        <v>438.64</v>
      </c>
      <c r="M4194" s="2">
        <f>MIN(Tabell2[[#This Row],[Bokat]]*Tabell2[[#This Row],[Inpris ex moms]],Tabell2[[#This Row],[Totalt lagervärde ex moms]])</f>
        <v>0</v>
      </c>
      <c r="N4194" s="2">
        <f>Tabell2[[#This Row],[Totalt lagervärde ex moms]]-Tabell2[[#This Row],[Varav bokat ex moms]]</f>
        <v>438.64</v>
      </c>
    </row>
    <row r="4195" spans="1:14" x14ac:dyDescent="0.2">
      <c r="A4195" t="s">
        <v>4720</v>
      </c>
      <c r="B4195" t="s">
        <v>4721</v>
      </c>
      <c r="C4195" s="2">
        <v>1999</v>
      </c>
      <c r="D4195" s="2">
        <v>1199</v>
      </c>
      <c r="E4195" s="2">
        <v>1154.8900000000001</v>
      </c>
      <c r="F4195" s="2">
        <v>923.91200000000015</v>
      </c>
      <c r="G4195">
        <v>1</v>
      </c>
      <c r="H4195">
        <v>0</v>
      </c>
      <c r="I4195" s="2">
        <f>Tabell2[[#This Row],[Inköpspris (SEK)]]*Tabell2[[#This Row],[Antal]]</f>
        <v>1154.8900000000001</v>
      </c>
      <c r="J4195" s="2">
        <f>MIN(Tabell2[[#This Row],[Bokat]]*Tabell2[[#This Row],[Inköpspris (SEK)]],Tabell2[[#This Row],[Totalt lagervärde ink moms]])</f>
        <v>0</v>
      </c>
      <c r="K4195" s="2">
        <f>Tabell2[[#This Row],[Totalt lagervärde ink moms]]-Tabell2[[#This Row],[Varav bokat ink moms]]</f>
        <v>1154.8900000000001</v>
      </c>
      <c r="L4195" s="2">
        <f>Tabell2[[#This Row],[Antal]]*Tabell2[[#This Row],[Inpris ex moms]]</f>
        <v>923.91200000000015</v>
      </c>
      <c r="M4195" s="2">
        <f>MIN(Tabell2[[#This Row],[Bokat]]*Tabell2[[#This Row],[Inpris ex moms]],Tabell2[[#This Row],[Totalt lagervärde ex moms]])</f>
        <v>0</v>
      </c>
      <c r="N4195" s="2">
        <f>Tabell2[[#This Row],[Totalt lagervärde ex moms]]-Tabell2[[#This Row],[Varav bokat ex moms]]</f>
        <v>923.91200000000015</v>
      </c>
    </row>
    <row r="4196" spans="1:14" x14ac:dyDescent="0.2">
      <c r="A4196" t="s">
        <v>12270</v>
      </c>
      <c r="B4196" t="s">
        <v>12271</v>
      </c>
      <c r="C4196" s="2">
        <v>2425</v>
      </c>
      <c r="D4196" s="2">
        <v>1455</v>
      </c>
      <c r="E4196" s="2">
        <v>1401</v>
      </c>
      <c r="F4196" s="2">
        <v>1120.8</v>
      </c>
      <c r="G4196">
        <v>1</v>
      </c>
      <c r="H4196">
        <v>0</v>
      </c>
      <c r="I4196" s="2">
        <f>Tabell2[[#This Row],[Inköpspris (SEK)]]*Tabell2[[#This Row],[Antal]]</f>
        <v>1401</v>
      </c>
      <c r="J4196" s="2">
        <f>MIN(Tabell2[[#This Row],[Bokat]]*Tabell2[[#This Row],[Inköpspris (SEK)]],Tabell2[[#This Row],[Totalt lagervärde ink moms]])</f>
        <v>0</v>
      </c>
      <c r="K4196" s="2">
        <f>Tabell2[[#This Row],[Totalt lagervärde ink moms]]-Tabell2[[#This Row],[Varav bokat ink moms]]</f>
        <v>1401</v>
      </c>
      <c r="L4196" s="2">
        <f>Tabell2[[#This Row],[Antal]]*Tabell2[[#This Row],[Inpris ex moms]]</f>
        <v>1120.8</v>
      </c>
      <c r="M4196" s="2">
        <f>MIN(Tabell2[[#This Row],[Bokat]]*Tabell2[[#This Row],[Inpris ex moms]],Tabell2[[#This Row],[Totalt lagervärde ex moms]])</f>
        <v>0</v>
      </c>
      <c r="N4196" s="2">
        <f>Tabell2[[#This Row],[Totalt lagervärde ex moms]]-Tabell2[[#This Row],[Varav bokat ex moms]]</f>
        <v>1120.8</v>
      </c>
    </row>
    <row r="4197" spans="1:14" x14ac:dyDescent="0.2">
      <c r="A4197" t="s">
        <v>4661</v>
      </c>
      <c r="B4197" t="s">
        <v>4662</v>
      </c>
      <c r="C4197" s="2">
        <v>259</v>
      </c>
      <c r="D4197" s="2">
        <v>181</v>
      </c>
      <c r="E4197" s="2">
        <v>149.63</v>
      </c>
      <c r="F4197" s="2">
        <v>119.70400000000001</v>
      </c>
      <c r="G4197">
        <v>2</v>
      </c>
      <c r="H4197">
        <v>0</v>
      </c>
      <c r="I4197" s="2">
        <f>Tabell2[[#This Row],[Inköpspris (SEK)]]*Tabell2[[#This Row],[Antal]]</f>
        <v>299.26</v>
      </c>
      <c r="J4197" s="2">
        <f>MIN(Tabell2[[#This Row],[Bokat]]*Tabell2[[#This Row],[Inköpspris (SEK)]],Tabell2[[#This Row],[Totalt lagervärde ink moms]])</f>
        <v>0</v>
      </c>
      <c r="K4197" s="2">
        <f>Tabell2[[#This Row],[Totalt lagervärde ink moms]]-Tabell2[[#This Row],[Varav bokat ink moms]]</f>
        <v>299.26</v>
      </c>
      <c r="L4197" s="2">
        <f>Tabell2[[#This Row],[Antal]]*Tabell2[[#This Row],[Inpris ex moms]]</f>
        <v>239.40800000000002</v>
      </c>
      <c r="M4197" s="2">
        <f>MIN(Tabell2[[#This Row],[Bokat]]*Tabell2[[#This Row],[Inpris ex moms]],Tabell2[[#This Row],[Totalt lagervärde ex moms]])</f>
        <v>0</v>
      </c>
      <c r="N4197" s="2">
        <f>Tabell2[[#This Row],[Totalt lagervärde ex moms]]-Tabell2[[#This Row],[Varav bokat ex moms]]</f>
        <v>239.40800000000002</v>
      </c>
    </row>
    <row r="4198" spans="1:14" x14ac:dyDescent="0.2">
      <c r="A4198" t="s">
        <v>4687</v>
      </c>
      <c r="B4198" t="s">
        <v>4688</v>
      </c>
      <c r="C4198" s="2">
        <v>155</v>
      </c>
      <c r="D4198" s="2">
        <v>108</v>
      </c>
      <c r="E4198" s="2">
        <v>89.54</v>
      </c>
      <c r="F4198" s="2">
        <v>71.632000000000005</v>
      </c>
      <c r="G4198">
        <v>1</v>
      </c>
      <c r="H4198">
        <v>0</v>
      </c>
      <c r="I4198" s="2">
        <f>Tabell2[[#This Row],[Inköpspris (SEK)]]*Tabell2[[#This Row],[Antal]]</f>
        <v>89.54</v>
      </c>
      <c r="J4198" s="2">
        <f>MIN(Tabell2[[#This Row],[Bokat]]*Tabell2[[#This Row],[Inköpspris (SEK)]],Tabell2[[#This Row],[Totalt lagervärde ink moms]])</f>
        <v>0</v>
      </c>
      <c r="K4198" s="2">
        <f>Tabell2[[#This Row],[Totalt lagervärde ink moms]]-Tabell2[[#This Row],[Varav bokat ink moms]]</f>
        <v>89.54</v>
      </c>
      <c r="L4198" s="2">
        <f>Tabell2[[#This Row],[Antal]]*Tabell2[[#This Row],[Inpris ex moms]]</f>
        <v>71.632000000000005</v>
      </c>
      <c r="M4198" s="2">
        <f>MIN(Tabell2[[#This Row],[Bokat]]*Tabell2[[#This Row],[Inpris ex moms]],Tabell2[[#This Row],[Totalt lagervärde ex moms]])</f>
        <v>0</v>
      </c>
      <c r="N4198" s="2">
        <f>Tabell2[[#This Row],[Totalt lagervärde ex moms]]-Tabell2[[#This Row],[Varav bokat ex moms]]</f>
        <v>71.632000000000005</v>
      </c>
    </row>
    <row r="4199" spans="1:14" x14ac:dyDescent="0.2">
      <c r="A4199" t="s">
        <v>516</v>
      </c>
      <c r="B4199" t="s">
        <v>517</v>
      </c>
      <c r="C4199" s="2">
        <v>199</v>
      </c>
      <c r="D4199" s="2">
        <v>145</v>
      </c>
      <c r="E4199" s="2">
        <v>114.95</v>
      </c>
      <c r="F4199" s="2">
        <v>91.960000000000022</v>
      </c>
      <c r="G4199">
        <v>2</v>
      </c>
      <c r="H4199">
        <v>0</v>
      </c>
      <c r="I4199" s="2">
        <f>Tabell2[[#This Row],[Inköpspris (SEK)]]*Tabell2[[#This Row],[Antal]]</f>
        <v>229.9</v>
      </c>
      <c r="J4199" s="2">
        <f>MIN(Tabell2[[#This Row],[Bokat]]*Tabell2[[#This Row],[Inköpspris (SEK)]],Tabell2[[#This Row],[Totalt lagervärde ink moms]])</f>
        <v>0</v>
      </c>
      <c r="K4199" s="2">
        <f>Tabell2[[#This Row],[Totalt lagervärde ink moms]]-Tabell2[[#This Row],[Varav bokat ink moms]]</f>
        <v>229.9</v>
      </c>
      <c r="L4199" s="2">
        <f>Tabell2[[#This Row],[Antal]]*Tabell2[[#This Row],[Inpris ex moms]]</f>
        <v>183.92000000000004</v>
      </c>
      <c r="M4199" s="2">
        <f>MIN(Tabell2[[#This Row],[Bokat]]*Tabell2[[#This Row],[Inpris ex moms]],Tabell2[[#This Row],[Totalt lagervärde ex moms]])</f>
        <v>0</v>
      </c>
      <c r="N4199" s="2">
        <f>Tabell2[[#This Row],[Totalt lagervärde ex moms]]-Tabell2[[#This Row],[Varav bokat ex moms]]</f>
        <v>183.92000000000004</v>
      </c>
    </row>
    <row r="4200" spans="1:14" x14ac:dyDescent="0.2">
      <c r="A4200" t="s">
        <v>520</v>
      </c>
      <c r="B4200" t="s">
        <v>521</v>
      </c>
      <c r="C4200" s="2">
        <v>199</v>
      </c>
      <c r="D4200" s="2">
        <v>145</v>
      </c>
      <c r="E4200" s="2">
        <v>114.95</v>
      </c>
      <c r="F4200" s="2">
        <v>91.960000000000022</v>
      </c>
      <c r="G4200">
        <v>2</v>
      </c>
      <c r="H4200">
        <v>0</v>
      </c>
      <c r="I4200" s="2">
        <f>Tabell2[[#This Row],[Inköpspris (SEK)]]*Tabell2[[#This Row],[Antal]]</f>
        <v>229.9</v>
      </c>
      <c r="J4200" s="2">
        <f>MIN(Tabell2[[#This Row],[Bokat]]*Tabell2[[#This Row],[Inköpspris (SEK)]],Tabell2[[#This Row],[Totalt lagervärde ink moms]])</f>
        <v>0</v>
      </c>
      <c r="K4200" s="2">
        <f>Tabell2[[#This Row],[Totalt lagervärde ink moms]]-Tabell2[[#This Row],[Varav bokat ink moms]]</f>
        <v>229.9</v>
      </c>
      <c r="L4200" s="2">
        <f>Tabell2[[#This Row],[Antal]]*Tabell2[[#This Row],[Inpris ex moms]]</f>
        <v>183.92000000000004</v>
      </c>
      <c r="M4200" s="2">
        <f>MIN(Tabell2[[#This Row],[Bokat]]*Tabell2[[#This Row],[Inpris ex moms]],Tabell2[[#This Row],[Totalt lagervärde ex moms]])</f>
        <v>0</v>
      </c>
      <c r="N4200" s="2">
        <f>Tabell2[[#This Row],[Totalt lagervärde ex moms]]-Tabell2[[#This Row],[Varav bokat ex moms]]</f>
        <v>183.92000000000004</v>
      </c>
    </row>
    <row r="4201" spans="1:14" x14ac:dyDescent="0.2">
      <c r="A4201" t="s">
        <v>4754</v>
      </c>
      <c r="B4201" t="s">
        <v>4755</v>
      </c>
      <c r="C4201" s="2">
        <v>219</v>
      </c>
      <c r="D4201" s="2">
        <v>153</v>
      </c>
      <c r="E4201" s="2">
        <v>126.5</v>
      </c>
      <c r="F4201" s="2">
        <v>101.2</v>
      </c>
      <c r="G4201">
        <v>1</v>
      </c>
      <c r="H4201">
        <v>0</v>
      </c>
      <c r="I4201" s="2">
        <f>Tabell2[[#This Row],[Inköpspris (SEK)]]*Tabell2[[#This Row],[Antal]]</f>
        <v>126.5</v>
      </c>
      <c r="J4201" s="2">
        <f>MIN(Tabell2[[#This Row],[Bokat]]*Tabell2[[#This Row],[Inköpspris (SEK)]],Tabell2[[#This Row],[Totalt lagervärde ink moms]])</f>
        <v>0</v>
      </c>
      <c r="K4201" s="2">
        <f>Tabell2[[#This Row],[Totalt lagervärde ink moms]]-Tabell2[[#This Row],[Varav bokat ink moms]]</f>
        <v>126.5</v>
      </c>
      <c r="L4201" s="2">
        <f>Tabell2[[#This Row],[Antal]]*Tabell2[[#This Row],[Inpris ex moms]]</f>
        <v>101.2</v>
      </c>
      <c r="M4201" s="2">
        <f>MIN(Tabell2[[#This Row],[Bokat]]*Tabell2[[#This Row],[Inpris ex moms]],Tabell2[[#This Row],[Totalt lagervärde ex moms]])</f>
        <v>0</v>
      </c>
      <c r="N4201" s="2">
        <f>Tabell2[[#This Row],[Totalt lagervärde ex moms]]-Tabell2[[#This Row],[Varav bokat ex moms]]</f>
        <v>101.2</v>
      </c>
    </row>
    <row r="4202" spans="1:14" x14ac:dyDescent="0.2">
      <c r="A4202" t="s">
        <v>10368</v>
      </c>
      <c r="B4202" t="s">
        <v>10369</v>
      </c>
      <c r="C4202" s="2">
        <v>145</v>
      </c>
      <c r="D4202" s="2">
        <v>102</v>
      </c>
      <c r="E4202" s="2">
        <v>83.75</v>
      </c>
      <c r="F4202" s="2">
        <v>67</v>
      </c>
      <c r="G4202">
        <v>5</v>
      </c>
      <c r="H4202">
        <v>0</v>
      </c>
      <c r="I4202" s="2">
        <f>Tabell2[[#This Row],[Inköpspris (SEK)]]*Tabell2[[#This Row],[Antal]]</f>
        <v>418.75</v>
      </c>
      <c r="J4202" s="2">
        <f>MIN(Tabell2[[#This Row],[Bokat]]*Tabell2[[#This Row],[Inköpspris (SEK)]],Tabell2[[#This Row],[Totalt lagervärde ink moms]])</f>
        <v>0</v>
      </c>
      <c r="K4202" s="2">
        <f>Tabell2[[#This Row],[Totalt lagervärde ink moms]]-Tabell2[[#This Row],[Varav bokat ink moms]]</f>
        <v>418.75</v>
      </c>
      <c r="L4202" s="2">
        <f>Tabell2[[#This Row],[Antal]]*Tabell2[[#This Row],[Inpris ex moms]]</f>
        <v>335</v>
      </c>
      <c r="M4202" s="2">
        <f>MIN(Tabell2[[#This Row],[Bokat]]*Tabell2[[#This Row],[Inpris ex moms]],Tabell2[[#This Row],[Totalt lagervärde ex moms]])</f>
        <v>0</v>
      </c>
      <c r="N4202" s="2">
        <f>Tabell2[[#This Row],[Totalt lagervärde ex moms]]-Tabell2[[#This Row],[Varav bokat ex moms]]</f>
        <v>335</v>
      </c>
    </row>
    <row r="4203" spans="1:14" x14ac:dyDescent="0.2">
      <c r="A4203" t="s">
        <v>10370</v>
      </c>
      <c r="B4203" t="s">
        <v>10371</v>
      </c>
      <c r="C4203" s="2">
        <v>145</v>
      </c>
      <c r="D4203" s="2">
        <v>102</v>
      </c>
      <c r="E4203" s="2">
        <v>83.75</v>
      </c>
      <c r="F4203" s="2">
        <v>67</v>
      </c>
      <c r="G4203">
        <v>1</v>
      </c>
      <c r="H4203">
        <v>0</v>
      </c>
      <c r="I4203" s="2">
        <f>Tabell2[[#This Row],[Inköpspris (SEK)]]*Tabell2[[#This Row],[Antal]]</f>
        <v>83.75</v>
      </c>
      <c r="J4203" s="2">
        <f>MIN(Tabell2[[#This Row],[Bokat]]*Tabell2[[#This Row],[Inköpspris (SEK)]],Tabell2[[#This Row],[Totalt lagervärde ink moms]])</f>
        <v>0</v>
      </c>
      <c r="K4203" s="2">
        <f>Tabell2[[#This Row],[Totalt lagervärde ink moms]]-Tabell2[[#This Row],[Varav bokat ink moms]]</f>
        <v>83.75</v>
      </c>
      <c r="L4203" s="2">
        <f>Tabell2[[#This Row],[Antal]]*Tabell2[[#This Row],[Inpris ex moms]]</f>
        <v>67</v>
      </c>
      <c r="M4203" s="2">
        <f>MIN(Tabell2[[#This Row],[Bokat]]*Tabell2[[#This Row],[Inpris ex moms]],Tabell2[[#This Row],[Totalt lagervärde ex moms]])</f>
        <v>0</v>
      </c>
      <c r="N4203" s="2">
        <f>Tabell2[[#This Row],[Totalt lagervärde ex moms]]-Tabell2[[#This Row],[Varav bokat ex moms]]</f>
        <v>67</v>
      </c>
    </row>
    <row r="4204" spans="1:14" x14ac:dyDescent="0.2">
      <c r="A4204" t="s">
        <v>430</v>
      </c>
      <c r="B4204" t="s">
        <v>431</v>
      </c>
      <c r="C4204" s="2">
        <v>599</v>
      </c>
      <c r="D4204" s="2">
        <v>462</v>
      </c>
      <c r="E4204" s="2">
        <v>345.95</v>
      </c>
      <c r="F4204" s="2">
        <v>276.76</v>
      </c>
      <c r="G4204">
        <v>1</v>
      </c>
      <c r="H4204">
        <v>0</v>
      </c>
      <c r="I4204" s="2">
        <f>Tabell2[[#This Row],[Inköpspris (SEK)]]*Tabell2[[#This Row],[Antal]]</f>
        <v>345.95</v>
      </c>
      <c r="J4204" s="2">
        <f>MIN(Tabell2[[#This Row],[Bokat]]*Tabell2[[#This Row],[Inköpspris (SEK)]],Tabell2[[#This Row],[Totalt lagervärde ink moms]])</f>
        <v>0</v>
      </c>
      <c r="K4204" s="2">
        <f>Tabell2[[#This Row],[Totalt lagervärde ink moms]]-Tabell2[[#This Row],[Varav bokat ink moms]]</f>
        <v>345.95</v>
      </c>
      <c r="L4204" s="2">
        <f>Tabell2[[#This Row],[Antal]]*Tabell2[[#This Row],[Inpris ex moms]]</f>
        <v>276.76</v>
      </c>
      <c r="M4204" s="2">
        <f>MIN(Tabell2[[#This Row],[Bokat]]*Tabell2[[#This Row],[Inpris ex moms]],Tabell2[[#This Row],[Totalt lagervärde ex moms]])</f>
        <v>0</v>
      </c>
      <c r="N4204" s="2">
        <f>Tabell2[[#This Row],[Totalt lagervärde ex moms]]-Tabell2[[#This Row],[Varav bokat ex moms]]</f>
        <v>276.76</v>
      </c>
    </row>
    <row r="4205" spans="1:14" x14ac:dyDescent="0.2">
      <c r="A4205" t="s">
        <v>10890</v>
      </c>
      <c r="B4205" t="s">
        <v>10891</v>
      </c>
      <c r="C4205" s="2">
        <v>819</v>
      </c>
      <c r="D4205" s="2">
        <v>573</v>
      </c>
      <c r="E4205" s="2">
        <v>473</v>
      </c>
      <c r="F4205" s="2">
        <v>378.40000000000003</v>
      </c>
      <c r="G4205">
        <v>1</v>
      </c>
      <c r="H4205">
        <v>0</v>
      </c>
      <c r="I4205" s="2">
        <f>Tabell2[[#This Row],[Inköpspris (SEK)]]*Tabell2[[#This Row],[Antal]]</f>
        <v>473</v>
      </c>
      <c r="J4205" s="2">
        <f>MIN(Tabell2[[#This Row],[Bokat]]*Tabell2[[#This Row],[Inköpspris (SEK)]],Tabell2[[#This Row],[Totalt lagervärde ink moms]])</f>
        <v>0</v>
      </c>
      <c r="K4205" s="2">
        <f>Tabell2[[#This Row],[Totalt lagervärde ink moms]]-Tabell2[[#This Row],[Varav bokat ink moms]]</f>
        <v>473</v>
      </c>
      <c r="L4205" s="2">
        <f>Tabell2[[#This Row],[Antal]]*Tabell2[[#This Row],[Inpris ex moms]]</f>
        <v>378.40000000000003</v>
      </c>
      <c r="M4205" s="2">
        <f>MIN(Tabell2[[#This Row],[Bokat]]*Tabell2[[#This Row],[Inpris ex moms]],Tabell2[[#This Row],[Totalt lagervärde ex moms]])</f>
        <v>0</v>
      </c>
      <c r="N4205" s="2">
        <f>Tabell2[[#This Row],[Totalt lagervärde ex moms]]-Tabell2[[#This Row],[Varav bokat ex moms]]</f>
        <v>378.40000000000003</v>
      </c>
    </row>
    <row r="4206" spans="1:14" x14ac:dyDescent="0.2">
      <c r="A4206" t="s">
        <v>10892</v>
      </c>
      <c r="B4206" t="s">
        <v>10893</v>
      </c>
      <c r="C4206" s="2">
        <v>819</v>
      </c>
      <c r="D4206" s="2">
        <v>573</v>
      </c>
      <c r="E4206" s="2">
        <v>473</v>
      </c>
      <c r="F4206" s="2">
        <v>378.40000000000003</v>
      </c>
      <c r="G4206">
        <v>1</v>
      </c>
      <c r="H4206">
        <v>0</v>
      </c>
      <c r="I4206" s="2">
        <f>Tabell2[[#This Row],[Inköpspris (SEK)]]*Tabell2[[#This Row],[Antal]]</f>
        <v>473</v>
      </c>
      <c r="J4206" s="2">
        <f>MIN(Tabell2[[#This Row],[Bokat]]*Tabell2[[#This Row],[Inköpspris (SEK)]],Tabell2[[#This Row],[Totalt lagervärde ink moms]])</f>
        <v>0</v>
      </c>
      <c r="K4206" s="2">
        <f>Tabell2[[#This Row],[Totalt lagervärde ink moms]]-Tabell2[[#This Row],[Varav bokat ink moms]]</f>
        <v>473</v>
      </c>
      <c r="L4206" s="2">
        <f>Tabell2[[#This Row],[Antal]]*Tabell2[[#This Row],[Inpris ex moms]]</f>
        <v>378.40000000000003</v>
      </c>
      <c r="M4206" s="2">
        <f>MIN(Tabell2[[#This Row],[Bokat]]*Tabell2[[#This Row],[Inpris ex moms]],Tabell2[[#This Row],[Totalt lagervärde ex moms]])</f>
        <v>0</v>
      </c>
      <c r="N4206" s="2">
        <f>Tabell2[[#This Row],[Totalt lagervärde ex moms]]-Tabell2[[#This Row],[Varav bokat ex moms]]</f>
        <v>378.40000000000003</v>
      </c>
    </row>
    <row r="4207" spans="1:14" x14ac:dyDescent="0.2">
      <c r="A4207" t="s">
        <v>7308</v>
      </c>
      <c r="B4207" t="s">
        <v>7309</v>
      </c>
      <c r="C4207" s="2">
        <v>549</v>
      </c>
      <c r="D4207" s="2">
        <v>384</v>
      </c>
      <c r="E4207" s="2">
        <v>317.06</v>
      </c>
      <c r="F4207" s="2">
        <v>253.64800000000002</v>
      </c>
      <c r="G4207">
        <v>2</v>
      </c>
      <c r="H4207">
        <v>0</v>
      </c>
      <c r="I4207" s="2">
        <f>Tabell2[[#This Row],[Inköpspris (SEK)]]*Tabell2[[#This Row],[Antal]]</f>
        <v>634.12</v>
      </c>
      <c r="J4207" s="2">
        <f>MIN(Tabell2[[#This Row],[Bokat]]*Tabell2[[#This Row],[Inköpspris (SEK)]],Tabell2[[#This Row],[Totalt lagervärde ink moms]])</f>
        <v>0</v>
      </c>
      <c r="K4207" s="2">
        <f>Tabell2[[#This Row],[Totalt lagervärde ink moms]]-Tabell2[[#This Row],[Varav bokat ink moms]]</f>
        <v>634.12</v>
      </c>
      <c r="L4207" s="2">
        <f>Tabell2[[#This Row],[Antal]]*Tabell2[[#This Row],[Inpris ex moms]]</f>
        <v>507.29600000000005</v>
      </c>
      <c r="M4207" s="2">
        <f>MIN(Tabell2[[#This Row],[Bokat]]*Tabell2[[#This Row],[Inpris ex moms]],Tabell2[[#This Row],[Totalt lagervärde ex moms]])</f>
        <v>0</v>
      </c>
      <c r="N4207" s="2">
        <f>Tabell2[[#This Row],[Totalt lagervärde ex moms]]-Tabell2[[#This Row],[Varav bokat ex moms]]</f>
        <v>507.29600000000005</v>
      </c>
    </row>
    <row r="4208" spans="1:14" x14ac:dyDescent="0.2">
      <c r="A4208" t="s">
        <v>7310</v>
      </c>
      <c r="B4208" t="s">
        <v>7311</v>
      </c>
      <c r="C4208" s="2">
        <v>549</v>
      </c>
      <c r="D4208" s="2">
        <v>384</v>
      </c>
      <c r="E4208" s="2">
        <v>317.06</v>
      </c>
      <c r="F4208" s="2">
        <v>253.64800000000002</v>
      </c>
      <c r="G4208">
        <v>2</v>
      </c>
      <c r="H4208">
        <v>0</v>
      </c>
      <c r="I4208" s="2">
        <f>Tabell2[[#This Row],[Inköpspris (SEK)]]*Tabell2[[#This Row],[Antal]]</f>
        <v>634.12</v>
      </c>
      <c r="J4208" s="2">
        <f>MIN(Tabell2[[#This Row],[Bokat]]*Tabell2[[#This Row],[Inköpspris (SEK)]],Tabell2[[#This Row],[Totalt lagervärde ink moms]])</f>
        <v>0</v>
      </c>
      <c r="K4208" s="2">
        <f>Tabell2[[#This Row],[Totalt lagervärde ink moms]]-Tabell2[[#This Row],[Varav bokat ink moms]]</f>
        <v>634.12</v>
      </c>
      <c r="L4208" s="2">
        <f>Tabell2[[#This Row],[Antal]]*Tabell2[[#This Row],[Inpris ex moms]]</f>
        <v>507.29600000000005</v>
      </c>
      <c r="M4208" s="2">
        <f>MIN(Tabell2[[#This Row],[Bokat]]*Tabell2[[#This Row],[Inpris ex moms]],Tabell2[[#This Row],[Totalt lagervärde ex moms]])</f>
        <v>0</v>
      </c>
      <c r="N4208" s="2">
        <f>Tabell2[[#This Row],[Totalt lagervärde ex moms]]-Tabell2[[#This Row],[Varav bokat ex moms]]</f>
        <v>507.29600000000005</v>
      </c>
    </row>
    <row r="4209" spans="1:14" x14ac:dyDescent="0.2">
      <c r="A4209" t="s">
        <v>7312</v>
      </c>
      <c r="B4209" t="s">
        <v>7313</v>
      </c>
      <c r="C4209" s="2">
        <v>549</v>
      </c>
      <c r="D4209" s="2">
        <v>384</v>
      </c>
      <c r="E4209" s="2">
        <v>317.06</v>
      </c>
      <c r="F4209" s="2">
        <v>253.64800000000002</v>
      </c>
      <c r="G4209">
        <v>2</v>
      </c>
      <c r="H4209">
        <v>0</v>
      </c>
      <c r="I4209" s="2">
        <f>Tabell2[[#This Row],[Inköpspris (SEK)]]*Tabell2[[#This Row],[Antal]]</f>
        <v>634.12</v>
      </c>
      <c r="J4209" s="2">
        <f>MIN(Tabell2[[#This Row],[Bokat]]*Tabell2[[#This Row],[Inköpspris (SEK)]],Tabell2[[#This Row],[Totalt lagervärde ink moms]])</f>
        <v>0</v>
      </c>
      <c r="K4209" s="2">
        <f>Tabell2[[#This Row],[Totalt lagervärde ink moms]]-Tabell2[[#This Row],[Varav bokat ink moms]]</f>
        <v>634.12</v>
      </c>
      <c r="L4209" s="2">
        <f>Tabell2[[#This Row],[Antal]]*Tabell2[[#This Row],[Inpris ex moms]]</f>
        <v>507.29600000000005</v>
      </c>
      <c r="M4209" s="2">
        <f>MIN(Tabell2[[#This Row],[Bokat]]*Tabell2[[#This Row],[Inpris ex moms]],Tabell2[[#This Row],[Totalt lagervärde ex moms]])</f>
        <v>0</v>
      </c>
      <c r="N4209" s="2">
        <f>Tabell2[[#This Row],[Totalt lagervärde ex moms]]-Tabell2[[#This Row],[Varav bokat ex moms]]</f>
        <v>507.29600000000005</v>
      </c>
    </row>
    <row r="4210" spans="1:14" x14ac:dyDescent="0.2">
      <c r="A4210" t="s">
        <v>7314</v>
      </c>
      <c r="B4210" t="s">
        <v>7315</v>
      </c>
      <c r="C4210" s="2">
        <v>549</v>
      </c>
      <c r="D4210" s="2">
        <v>384</v>
      </c>
      <c r="E4210" s="2">
        <v>317.06</v>
      </c>
      <c r="F4210" s="2">
        <v>253.64800000000002</v>
      </c>
      <c r="G4210">
        <v>1</v>
      </c>
      <c r="H4210">
        <v>0</v>
      </c>
      <c r="I4210" s="2">
        <f>Tabell2[[#This Row],[Inköpspris (SEK)]]*Tabell2[[#This Row],[Antal]]</f>
        <v>317.06</v>
      </c>
      <c r="J4210" s="2">
        <f>MIN(Tabell2[[#This Row],[Bokat]]*Tabell2[[#This Row],[Inköpspris (SEK)]],Tabell2[[#This Row],[Totalt lagervärde ink moms]])</f>
        <v>0</v>
      </c>
      <c r="K4210" s="2">
        <f>Tabell2[[#This Row],[Totalt lagervärde ink moms]]-Tabell2[[#This Row],[Varav bokat ink moms]]</f>
        <v>317.06</v>
      </c>
      <c r="L4210" s="2">
        <f>Tabell2[[#This Row],[Antal]]*Tabell2[[#This Row],[Inpris ex moms]]</f>
        <v>253.64800000000002</v>
      </c>
      <c r="M4210" s="2">
        <f>MIN(Tabell2[[#This Row],[Bokat]]*Tabell2[[#This Row],[Inpris ex moms]],Tabell2[[#This Row],[Totalt lagervärde ex moms]])</f>
        <v>0</v>
      </c>
      <c r="N4210" s="2">
        <f>Tabell2[[#This Row],[Totalt lagervärde ex moms]]-Tabell2[[#This Row],[Varav bokat ex moms]]</f>
        <v>253.64800000000002</v>
      </c>
    </row>
    <row r="4211" spans="1:14" x14ac:dyDescent="0.2">
      <c r="A4211" t="s">
        <v>8947</v>
      </c>
      <c r="B4211" t="s">
        <v>8948</v>
      </c>
      <c r="C4211" s="2">
        <v>75</v>
      </c>
      <c r="D4211" s="2">
        <v>52</v>
      </c>
      <c r="E4211" s="2">
        <v>43.31</v>
      </c>
      <c r="F4211" s="2">
        <v>34.648000000000003</v>
      </c>
      <c r="G4211">
        <v>1</v>
      </c>
      <c r="H4211">
        <v>0</v>
      </c>
      <c r="I4211" s="2">
        <f>Tabell2[[#This Row],[Inköpspris (SEK)]]*Tabell2[[#This Row],[Antal]]</f>
        <v>43.31</v>
      </c>
      <c r="J4211" s="2">
        <f>MIN(Tabell2[[#This Row],[Bokat]]*Tabell2[[#This Row],[Inköpspris (SEK)]],Tabell2[[#This Row],[Totalt lagervärde ink moms]])</f>
        <v>0</v>
      </c>
      <c r="K4211" s="2">
        <f>Tabell2[[#This Row],[Totalt lagervärde ink moms]]-Tabell2[[#This Row],[Varav bokat ink moms]]</f>
        <v>43.31</v>
      </c>
      <c r="L4211" s="2">
        <f>Tabell2[[#This Row],[Antal]]*Tabell2[[#This Row],[Inpris ex moms]]</f>
        <v>34.648000000000003</v>
      </c>
      <c r="M4211" s="2">
        <f>MIN(Tabell2[[#This Row],[Bokat]]*Tabell2[[#This Row],[Inpris ex moms]],Tabell2[[#This Row],[Totalt lagervärde ex moms]])</f>
        <v>0</v>
      </c>
      <c r="N4211" s="2">
        <f>Tabell2[[#This Row],[Totalt lagervärde ex moms]]-Tabell2[[#This Row],[Varav bokat ex moms]]</f>
        <v>34.648000000000003</v>
      </c>
    </row>
    <row r="4212" spans="1:14" x14ac:dyDescent="0.2">
      <c r="A4212" t="s">
        <v>8949</v>
      </c>
      <c r="B4212" t="s">
        <v>8950</v>
      </c>
      <c r="C4212" s="2">
        <v>75</v>
      </c>
      <c r="D4212" s="2">
        <v>52</v>
      </c>
      <c r="E4212" s="2">
        <v>43.31</v>
      </c>
      <c r="F4212" s="2">
        <v>34.648000000000003</v>
      </c>
      <c r="G4212">
        <v>1</v>
      </c>
      <c r="H4212">
        <v>0</v>
      </c>
      <c r="I4212" s="2">
        <f>Tabell2[[#This Row],[Inköpspris (SEK)]]*Tabell2[[#This Row],[Antal]]</f>
        <v>43.31</v>
      </c>
      <c r="J4212" s="2">
        <f>MIN(Tabell2[[#This Row],[Bokat]]*Tabell2[[#This Row],[Inköpspris (SEK)]],Tabell2[[#This Row],[Totalt lagervärde ink moms]])</f>
        <v>0</v>
      </c>
      <c r="K4212" s="2">
        <f>Tabell2[[#This Row],[Totalt lagervärde ink moms]]-Tabell2[[#This Row],[Varav bokat ink moms]]</f>
        <v>43.31</v>
      </c>
      <c r="L4212" s="2">
        <f>Tabell2[[#This Row],[Antal]]*Tabell2[[#This Row],[Inpris ex moms]]</f>
        <v>34.648000000000003</v>
      </c>
      <c r="M4212" s="2">
        <f>MIN(Tabell2[[#This Row],[Bokat]]*Tabell2[[#This Row],[Inpris ex moms]],Tabell2[[#This Row],[Totalt lagervärde ex moms]])</f>
        <v>0</v>
      </c>
      <c r="N4212" s="2">
        <f>Tabell2[[#This Row],[Totalt lagervärde ex moms]]-Tabell2[[#This Row],[Varav bokat ex moms]]</f>
        <v>34.648000000000003</v>
      </c>
    </row>
    <row r="4213" spans="1:14" x14ac:dyDescent="0.2">
      <c r="A4213" t="s">
        <v>8951</v>
      </c>
      <c r="B4213" t="s">
        <v>8952</v>
      </c>
      <c r="C4213" s="2">
        <v>75</v>
      </c>
      <c r="D4213" s="2">
        <v>52</v>
      </c>
      <c r="E4213" s="2">
        <v>43.31</v>
      </c>
      <c r="F4213" s="2">
        <v>34.648000000000003</v>
      </c>
      <c r="G4213">
        <v>5</v>
      </c>
      <c r="H4213">
        <v>0</v>
      </c>
      <c r="I4213" s="2">
        <f>Tabell2[[#This Row],[Inköpspris (SEK)]]*Tabell2[[#This Row],[Antal]]</f>
        <v>216.55</v>
      </c>
      <c r="J4213" s="2">
        <f>MIN(Tabell2[[#This Row],[Bokat]]*Tabell2[[#This Row],[Inköpspris (SEK)]],Tabell2[[#This Row],[Totalt lagervärde ink moms]])</f>
        <v>0</v>
      </c>
      <c r="K4213" s="2">
        <f>Tabell2[[#This Row],[Totalt lagervärde ink moms]]-Tabell2[[#This Row],[Varav bokat ink moms]]</f>
        <v>216.55</v>
      </c>
      <c r="L4213" s="2">
        <f>Tabell2[[#This Row],[Antal]]*Tabell2[[#This Row],[Inpris ex moms]]</f>
        <v>173.24</v>
      </c>
      <c r="M4213" s="2">
        <f>MIN(Tabell2[[#This Row],[Bokat]]*Tabell2[[#This Row],[Inpris ex moms]],Tabell2[[#This Row],[Totalt lagervärde ex moms]])</f>
        <v>0</v>
      </c>
      <c r="N4213" s="2">
        <f>Tabell2[[#This Row],[Totalt lagervärde ex moms]]-Tabell2[[#This Row],[Varav bokat ex moms]]</f>
        <v>173.24</v>
      </c>
    </row>
    <row r="4214" spans="1:14" x14ac:dyDescent="0.2">
      <c r="A4214" t="s">
        <v>8953</v>
      </c>
      <c r="B4214" t="s">
        <v>8954</v>
      </c>
      <c r="C4214" s="2">
        <v>75</v>
      </c>
      <c r="D4214" s="2">
        <v>52</v>
      </c>
      <c r="E4214" s="2">
        <v>43.31</v>
      </c>
      <c r="F4214" s="2">
        <v>34.648000000000003</v>
      </c>
      <c r="G4214">
        <v>3</v>
      </c>
      <c r="H4214">
        <v>0</v>
      </c>
      <c r="I4214" s="2">
        <f>Tabell2[[#This Row],[Inköpspris (SEK)]]*Tabell2[[#This Row],[Antal]]</f>
        <v>129.93</v>
      </c>
      <c r="J4214" s="2">
        <f>MIN(Tabell2[[#This Row],[Bokat]]*Tabell2[[#This Row],[Inköpspris (SEK)]],Tabell2[[#This Row],[Totalt lagervärde ink moms]])</f>
        <v>0</v>
      </c>
      <c r="K4214" s="2">
        <f>Tabell2[[#This Row],[Totalt lagervärde ink moms]]-Tabell2[[#This Row],[Varav bokat ink moms]]</f>
        <v>129.93</v>
      </c>
      <c r="L4214" s="2">
        <f>Tabell2[[#This Row],[Antal]]*Tabell2[[#This Row],[Inpris ex moms]]</f>
        <v>103.94400000000002</v>
      </c>
      <c r="M4214" s="2">
        <f>MIN(Tabell2[[#This Row],[Bokat]]*Tabell2[[#This Row],[Inpris ex moms]],Tabell2[[#This Row],[Totalt lagervärde ex moms]])</f>
        <v>0</v>
      </c>
      <c r="N4214" s="2">
        <f>Tabell2[[#This Row],[Totalt lagervärde ex moms]]-Tabell2[[#This Row],[Varav bokat ex moms]]</f>
        <v>103.94400000000002</v>
      </c>
    </row>
    <row r="4215" spans="1:14" x14ac:dyDescent="0.2">
      <c r="A4215" t="s">
        <v>10324</v>
      </c>
      <c r="B4215" t="s">
        <v>10325</v>
      </c>
      <c r="C4215" s="2">
        <v>355</v>
      </c>
      <c r="D4215" s="2">
        <v>213</v>
      </c>
      <c r="E4215" s="2">
        <v>205</v>
      </c>
      <c r="F4215" s="2">
        <v>164</v>
      </c>
      <c r="G4215">
        <v>1</v>
      </c>
      <c r="H4215">
        <v>0</v>
      </c>
      <c r="I4215" s="2">
        <f>Tabell2[[#This Row],[Inköpspris (SEK)]]*Tabell2[[#This Row],[Antal]]</f>
        <v>205</v>
      </c>
      <c r="J4215" s="2">
        <f>MIN(Tabell2[[#This Row],[Bokat]]*Tabell2[[#This Row],[Inköpspris (SEK)]],Tabell2[[#This Row],[Totalt lagervärde ink moms]])</f>
        <v>0</v>
      </c>
      <c r="K4215" s="2">
        <f>Tabell2[[#This Row],[Totalt lagervärde ink moms]]-Tabell2[[#This Row],[Varav bokat ink moms]]</f>
        <v>205</v>
      </c>
      <c r="L4215" s="2">
        <f>Tabell2[[#This Row],[Antal]]*Tabell2[[#This Row],[Inpris ex moms]]</f>
        <v>164</v>
      </c>
      <c r="M4215" s="2">
        <f>MIN(Tabell2[[#This Row],[Bokat]]*Tabell2[[#This Row],[Inpris ex moms]],Tabell2[[#This Row],[Totalt lagervärde ex moms]])</f>
        <v>0</v>
      </c>
      <c r="N4215" s="2">
        <f>Tabell2[[#This Row],[Totalt lagervärde ex moms]]-Tabell2[[#This Row],[Varav bokat ex moms]]</f>
        <v>164</v>
      </c>
    </row>
    <row r="4216" spans="1:14" x14ac:dyDescent="0.2">
      <c r="A4216" t="s">
        <v>13924</v>
      </c>
      <c r="B4216" t="s">
        <v>13925</v>
      </c>
      <c r="C4216" s="2">
        <v>355</v>
      </c>
      <c r="D4216" s="2">
        <v>213</v>
      </c>
      <c r="E4216" s="2">
        <v>205</v>
      </c>
      <c r="F4216" s="2">
        <v>164</v>
      </c>
      <c r="G4216">
        <v>2</v>
      </c>
      <c r="H4216">
        <v>0</v>
      </c>
      <c r="I4216" s="2">
        <f>Tabell2[[#This Row],[Inköpspris (SEK)]]*Tabell2[[#This Row],[Antal]]</f>
        <v>410</v>
      </c>
      <c r="J4216" s="2">
        <f>MIN(Tabell2[[#This Row],[Bokat]]*Tabell2[[#This Row],[Inköpspris (SEK)]],Tabell2[[#This Row],[Totalt lagervärde ink moms]])</f>
        <v>0</v>
      </c>
      <c r="K4216" s="2">
        <f>Tabell2[[#This Row],[Totalt lagervärde ink moms]]-Tabell2[[#This Row],[Varav bokat ink moms]]</f>
        <v>410</v>
      </c>
      <c r="L4216" s="2">
        <f>Tabell2[[#This Row],[Antal]]*Tabell2[[#This Row],[Inpris ex moms]]</f>
        <v>328</v>
      </c>
      <c r="M4216" s="2">
        <f>MIN(Tabell2[[#This Row],[Bokat]]*Tabell2[[#This Row],[Inpris ex moms]],Tabell2[[#This Row],[Totalt lagervärde ex moms]])</f>
        <v>0</v>
      </c>
      <c r="N4216" s="2">
        <f>Tabell2[[#This Row],[Totalt lagervärde ex moms]]-Tabell2[[#This Row],[Varav bokat ex moms]]</f>
        <v>328</v>
      </c>
    </row>
    <row r="4217" spans="1:14" x14ac:dyDescent="0.2">
      <c r="A4217" t="s">
        <v>12240</v>
      </c>
      <c r="B4217" t="s">
        <v>12241</v>
      </c>
      <c r="C4217" s="2">
        <v>1355</v>
      </c>
      <c r="D4217" s="2">
        <v>813</v>
      </c>
      <c r="E4217" s="2">
        <v>782.33</v>
      </c>
      <c r="F4217" s="2">
        <v>625.86400000000003</v>
      </c>
      <c r="G4217">
        <v>1</v>
      </c>
      <c r="H4217">
        <v>0</v>
      </c>
      <c r="I4217" s="2">
        <f>Tabell2[[#This Row],[Inköpspris (SEK)]]*Tabell2[[#This Row],[Antal]]</f>
        <v>782.33</v>
      </c>
      <c r="J4217" s="2">
        <f>MIN(Tabell2[[#This Row],[Bokat]]*Tabell2[[#This Row],[Inköpspris (SEK)]],Tabell2[[#This Row],[Totalt lagervärde ink moms]])</f>
        <v>0</v>
      </c>
      <c r="K4217" s="2">
        <f>Tabell2[[#This Row],[Totalt lagervärde ink moms]]-Tabell2[[#This Row],[Varav bokat ink moms]]</f>
        <v>782.33</v>
      </c>
      <c r="L4217" s="2">
        <f>Tabell2[[#This Row],[Antal]]*Tabell2[[#This Row],[Inpris ex moms]]</f>
        <v>625.86400000000003</v>
      </c>
      <c r="M4217" s="2">
        <f>MIN(Tabell2[[#This Row],[Bokat]]*Tabell2[[#This Row],[Inpris ex moms]],Tabell2[[#This Row],[Totalt lagervärde ex moms]])</f>
        <v>0</v>
      </c>
      <c r="N4217" s="2">
        <f>Tabell2[[#This Row],[Totalt lagervärde ex moms]]-Tabell2[[#This Row],[Varav bokat ex moms]]</f>
        <v>625.86400000000003</v>
      </c>
    </row>
    <row r="4218" spans="1:14" x14ac:dyDescent="0.2">
      <c r="A4218" t="s">
        <v>16515</v>
      </c>
      <c r="B4218" t="s">
        <v>16516</v>
      </c>
      <c r="C4218" s="2">
        <v>1355</v>
      </c>
      <c r="D4218" s="2">
        <v>948</v>
      </c>
      <c r="E4218" s="2">
        <v>782.33</v>
      </c>
      <c r="F4218" s="2">
        <v>625.86400000000003</v>
      </c>
      <c r="G4218">
        <v>1</v>
      </c>
      <c r="H4218">
        <v>0</v>
      </c>
      <c r="I4218" s="2">
        <f>Tabell2[[#This Row],[Inköpspris (SEK)]]*Tabell2[[#This Row],[Antal]]</f>
        <v>782.33</v>
      </c>
      <c r="J4218" s="2">
        <f>MIN(Tabell2[[#This Row],[Bokat]]*Tabell2[[#This Row],[Inköpspris (SEK)]],Tabell2[[#This Row],[Totalt lagervärde ink moms]])</f>
        <v>0</v>
      </c>
      <c r="K4218" s="2">
        <f>Tabell2[[#This Row],[Totalt lagervärde ink moms]]-Tabell2[[#This Row],[Varav bokat ink moms]]</f>
        <v>782.33</v>
      </c>
      <c r="L4218" s="2">
        <f>Tabell2[[#This Row],[Antal]]*Tabell2[[#This Row],[Inpris ex moms]]</f>
        <v>625.86400000000003</v>
      </c>
      <c r="M4218" s="2">
        <f>MIN(Tabell2[[#This Row],[Bokat]]*Tabell2[[#This Row],[Inpris ex moms]],Tabell2[[#This Row],[Totalt lagervärde ex moms]])</f>
        <v>0</v>
      </c>
      <c r="N4218" s="2">
        <f>Tabell2[[#This Row],[Totalt lagervärde ex moms]]-Tabell2[[#This Row],[Varav bokat ex moms]]</f>
        <v>625.86400000000003</v>
      </c>
    </row>
    <row r="4219" spans="1:14" x14ac:dyDescent="0.2">
      <c r="A4219" t="s">
        <v>16517</v>
      </c>
      <c r="B4219" t="s">
        <v>16518</v>
      </c>
      <c r="C4219" s="2">
        <v>1355</v>
      </c>
      <c r="D4219" s="2">
        <v>948</v>
      </c>
      <c r="E4219" s="2">
        <v>782.33</v>
      </c>
      <c r="F4219" s="2">
        <v>625.86400000000003</v>
      </c>
      <c r="G4219">
        <v>1</v>
      </c>
      <c r="H4219">
        <v>0</v>
      </c>
      <c r="I4219" s="2">
        <f>Tabell2[[#This Row],[Inköpspris (SEK)]]*Tabell2[[#This Row],[Antal]]</f>
        <v>782.33</v>
      </c>
      <c r="J4219" s="2">
        <f>MIN(Tabell2[[#This Row],[Bokat]]*Tabell2[[#This Row],[Inköpspris (SEK)]],Tabell2[[#This Row],[Totalt lagervärde ink moms]])</f>
        <v>0</v>
      </c>
      <c r="K4219" s="2">
        <f>Tabell2[[#This Row],[Totalt lagervärde ink moms]]-Tabell2[[#This Row],[Varav bokat ink moms]]</f>
        <v>782.33</v>
      </c>
      <c r="L4219" s="2">
        <f>Tabell2[[#This Row],[Antal]]*Tabell2[[#This Row],[Inpris ex moms]]</f>
        <v>625.86400000000003</v>
      </c>
      <c r="M4219" s="2">
        <f>MIN(Tabell2[[#This Row],[Bokat]]*Tabell2[[#This Row],[Inpris ex moms]],Tabell2[[#This Row],[Totalt lagervärde ex moms]])</f>
        <v>0</v>
      </c>
      <c r="N4219" s="2">
        <f>Tabell2[[#This Row],[Totalt lagervärde ex moms]]-Tabell2[[#This Row],[Varav bokat ex moms]]</f>
        <v>625.86400000000003</v>
      </c>
    </row>
    <row r="4220" spans="1:14" x14ac:dyDescent="0.2">
      <c r="A4220" t="s">
        <v>16519</v>
      </c>
      <c r="B4220" t="s">
        <v>16520</v>
      </c>
      <c r="C4220" s="2">
        <v>1355</v>
      </c>
      <c r="D4220" s="2">
        <v>948</v>
      </c>
      <c r="E4220" s="2">
        <v>782.33</v>
      </c>
      <c r="F4220" s="2">
        <v>625.86400000000003</v>
      </c>
      <c r="G4220">
        <v>1</v>
      </c>
      <c r="H4220">
        <v>0</v>
      </c>
      <c r="I4220" s="2">
        <f>Tabell2[[#This Row],[Inköpspris (SEK)]]*Tabell2[[#This Row],[Antal]]</f>
        <v>782.33</v>
      </c>
      <c r="J4220" s="2">
        <f>MIN(Tabell2[[#This Row],[Bokat]]*Tabell2[[#This Row],[Inköpspris (SEK)]],Tabell2[[#This Row],[Totalt lagervärde ink moms]])</f>
        <v>0</v>
      </c>
      <c r="K4220" s="2">
        <f>Tabell2[[#This Row],[Totalt lagervärde ink moms]]-Tabell2[[#This Row],[Varav bokat ink moms]]</f>
        <v>782.33</v>
      </c>
      <c r="L4220" s="2">
        <f>Tabell2[[#This Row],[Antal]]*Tabell2[[#This Row],[Inpris ex moms]]</f>
        <v>625.86400000000003</v>
      </c>
      <c r="M4220" s="2">
        <f>MIN(Tabell2[[#This Row],[Bokat]]*Tabell2[[#This Row],[Inpris ex moms]],Tabell2[[#This Row],[Totalt lagervärde ex moms]])</f>
        <v>0</v>
      </c>
      <c r="N4220" s="2">
        <f>Tabell2[[#This Row],[Totalt lagervärde ex moms]]-Tabell2[[#This Row],[Varav bokat ex moms]]</f>
        <v>625.86400000000003</v>
      </c>
    </row>
    <row r="4221" spans="1:14" x14ac:dyDescent="0.2">
      <c r="A4221" t="s">
        <v>4738</v>
      </c>
      <c r="B4221" t="s">
        <v>4739</v>
      </c>
      <c r="C4221" s="2">
        <v>129</v>
      </c>
      <c r="D4221" s="2">
        <v>90</v>
      </c>
      <c r="E4221" s="2">
        <v>74.48</v>
      </c>
      <c r="F4221" s="2">
        <v>59.584000000000003</v>
      </c>
      <c r="G4221">
        <v>4</v>
      </c>
      <c r="H4221">
        <v>1</v>
      </c>
      <c r="I4221" s="2">
        <f>Tabell2[[#This Row],[Inköpspris (SEK)]]*Tabell2[[#This Row],[Antal]]</f>
        <v>297.92</v>
      </c>
      <c r="J4221" s="2">
        <f>MIN(Tabell2[[#This Row],[Bokat]]*Tabell2[[#This Row],[Inköpspris (SEK)]],Tabell2[[#This Row],[Totalt lagervärde ink moms]])</f>
        <v>74.48</v>
      </c>
      <c r="K4221" s="2">
        <f>Tabell2[[#This Row],[Totalt lagervärde ink moms]]-Tabell2[[#This Row],[Varav bokat ink moms]]</f>
        <v>223.44</v>
      </c>
      <c r="L4221" s="2">
        <f>Tabell2[[#This Row],[Antal]]*Tabell2[[#This Row],[Inpris ex moms]]</f>
        <v>238.33600000000001</v>
      </c>
      <c r="M4221" s="2">
        <f>MIN(Tabell2[[#This Row],[Bokat]]*Tabell2[[#This Row],[Inpris ex moms]],Tabell2[[#This Row],[Totalt lagervärde ex moms]])</f>
        <v>59.584000000000003</v>
      </c>
      <c r="N4221" s="2">
        <f>Tabell2[[#This Row],[Totalt lagervärde ex moms]]-Tabell2[[#This Row],[Varav bokat ex moms]]</f>
        <v>178.75200000000001</v>
      </c>
    </row>
    <row r="4222" spans="1:14" x14ac:dyDescent="0.2">
      <c r="A4222" t="s">
        <v>17869</v>
      </c>
      <c r="B4222" t="s">
        <v>17870</v>
      </c>
      <c r="C4222" s="2">
        <v>135</v>
      </c>
      <c r="E4222" s="2">
        <v>77.930000000000007</v>
      </c>
      <c r="F4222" s="2">
        <v>62.344000000000008</v>
      </c>
      <c r="G4222">
        <v>1</v>
      </c>
      <c r="H4222">
        <v>1</v>
      </c>
      <c r="I4222" s="2">
        <f>Tabell2[[#This Row],[Inköpspris (SEK)]]*Tabell2[[#This Row],[Antal]]</f>
        <v>77.930000000000007</v>
      </c>
      <c r="J4222" s="2">
        <f>MIN(Tabell2[[#This Row],[Bokat]]*Tabell2[[#This Row],[Inköpspris (SEK)]],Tabell2[[#This Row],[Totalt lagervärde ink moms]])</f>
        <v>77.930000000000007</v>
      </c>
      <c r="K4222" s="2">
        <f>Tabell2[[#This Row],[Totalt lagervärde ink moms]]-Tabell2[[#This Row],[Varav bokat ink moms]]</f>
        <v>0</v>
      </c>
      <c r="L4222" s="2">
        <f>Tabell2[[#This Row],[Antal]]*Tabell2[[#This Row],[Inpris ex moms]]</f>
        <v>62.344000000000008</v>
      </c>
      <c r="M4222" s="2">
        <f>MIN(Tabell2[[#This Row],[Bokat]]*Tabell2[[#This Row],[Inpris ex moms]],Tabell2[[#This Row],[Totalt lagervärde ex moms]])</f>
        <v>62.344000000000008</v>
      </c>
      <c r="N4222" s="2">
        <f>Tabell2[[#This Row],[Totalt lagervärde ex moms]]-Tabell2[[#This Row],[Varav bokat ex moms]]</f>
        <v>0</v>
      </c>
    </row>
    <row r="4223" spans="1:14" x14ac:dyDescent="0.2">
      <c r="A4223" t="s">
        <v>14489</v>
      </c>
      <c r="B4223" t="s">
        <v>14490</v>
      </c>
      <c r="C4223" s="2">
        <v>259</v>
      </c>
      <c r="D4223" s="2">
        <v>155</v>
      </c>
      <c r="E4223" s="2">
        <v>149.5</v>
      </c>
      <c r="F4223" s="2">
        <v>119.60000000000001</v>
      </c>
      <c r="G4223">
        <v>3</v>
      </c>
      <c r="H4223">
        <v>0</v>
      </c>
      <c r="I4223" s="2">
        <f>Tabell2[[#This Row],[Inköpspris (SEK)]]*Tabell2[[#This Row],[Antal]]</f>
        <v>448.5</v>
      </c>
      <c r="J4223" s="2">
        <f>MIN(Tabell2[[#This Row],[Bokat]]*Tabell2[[#This Row],[Inköpspris (SEK)]],Tabell2[[#This Row],[Totalt lagervärde ink moms]])</f>
        <v>0</v>
      </c>
      <c r="K4223" s="2">
        <f>Tabell2[[#This Row],[Totalt lagervärde ink moms]]-Tabell2[[#This Row],[Varav bokat ink moms]]</f>
        <v>448.5</v>
      </c>
      <c r="L4223" s="2">
        <f>Tabell2[[#This Row],[Antal]]*Tabell2[[#This Row],[Inpris ex moms]]</f>
        <v>358.8</v>
      </c>
      <c r="M4223" s="2">
        <f>MIN(Tabell2[[#This Row],[Bokat]]*Tabell2[[#This Row],[Inpris ex moms]],Tabell2[[#This Row],[Totalt lagervärde ex moms]])</f>
        <v>0</v>
      </c>
      <c r="N4223" s="2">
        <f>Tabell2[[#This Row],[Totalt lagervärde ex moms]]-Tabell2[[#This Row],[Varav bokat ex moms]]</f>
        <v>358.8</v>
      </c>
    </row>
    <row r="4224" spans="1:14" x14ac:dyDescent="0.2">
      <c r="A4224" t="s">
        <v>5747</v>
      </c>
      <c r="B4224" t="s">
        <v>5748</v>
      </c>
      <c r="C4224" s="2">
        <v>79</v>
      </c>
      <c r="D4224" s="2">
        <v>55</v>
      </c>
      <c r="E4224" s="2">
        <v>45.6</v>
      </c>
      <c r="F4224" s="2">
        <v>36.480000000000004</v>
      </c>
      <c r="G4224">
        <v>7</v>
      </c>
      <c r="H4224">
        <v>1</v>
      </c>
      <c r="I4224" s="2">
        <f>Tabell2[[#This Row],[Inköpspris (SEK)]]*Tabell2[[#This Row],[Antal]]</f>
        <v>319.2</v>
      </c>
      <c r="J4224" s="2">
        <f>MIN(Tabell2[[#This Row],[Bokat]]*Tabell2[[#This Row],[Inköpspris (SEK)]],Tabell2[[#This Row],[Totalt lagervärde ink moms]])</f>
        <v>45.6</v>
      </c>
      <c r="K4224" s="2">
        <f>Tabell2[[#This Row],[Totalt lagervärde ink moms]]-Tabell2[[#This Row],[Varav bokat ink moms]]</f>
        <v>273.59999999999997</v>
      </c>
      <c r="L4224" s="2">
        <f>Tabell2[[#This Row],[Antal]]*Tabell2[[#This Row],[Inpris ex moms]]</f>
        <v>255.36</v>
      </c>
      <c r="M4224" s="2">
        <f>MIN(Tabell2[[#This Row],[Bokat]]*Tabell2[[#This Row],[Inpris ex moms]],Tabell2[[#This Row],[Totalt lagervärde ex moms]])</f>
        <v>36.480000000000004</v>
      </c>
      <c r="N4224" s="2">
        <f>Tabell2[[#This Row],[Totalt lagervärde ex moms]]-Tabell2[[#This Row],[Varav bokat ex moms]]</f>
        <v>218.88</v>
      </c>
    </row>
    <row r="4225" spans="1:14" x14ac:dyDescent="0.2">
      <c r="A4225" t="s">
        <v>8073</v>
      </c>
      <c r="B4225" t="s">
        <v>8074</v>
      </c>
      <c r="C4225" s="2">
        <v>149</v>
      </c>
      <c r="D4225" s="2">
        <v>89</v>
      </c>
      <c r="E4225" s="2">
        <v>86</v>
      </c>
      <c r="F4225" s="2">
        <v>68.8</v>
      </c>
      <c r="G4225">
        <v>3</v>
      </c>
      <c r="H4225">
        <v>0</v>
      </c>
      <c r="I4225" s="2">
        <f>Tabell2[[#This Row],[Inköpspris (SEK)]]*Tabell2[[#This Row],[Antal]]</f>
        <v>258</v>
      </c>
      <c r="J4225" s="2">
        <f>MIN(Tabell2[[#This Row],[Bokat]]*Tabell2[[#This Row],[Inköpspris (SEK)]],Tabell2[[#This Row],[Totalt lagervärde ink moms]])</f>
        <v>0</v>
      </c>
      <c r="K4225" s="2">
        <f>Tabell2[[#This Row],[Totalt lagervärde ink moms]]-Tabell2[[#This Row],[Varav bokat ink moms]]</f>
        <v>258</v>
      </c>
      <c r="L4225" s="2">
        <f>Tabell2[[#This Row],[Antal]]*Tabell2[[#This Row],[Inpris ex moms]]</f>
        <v>206.39999999999998</v>
      </c>
      <c r="M4225" s="2">
        <f>MIN(Tabell2[[#This Row],[Bokat]]*Tabell2[[#This Row],[Inpris ex moms]],Tabell2[[#This Row],[Totalt lagervärde ex moms]])</f>
        <v>0</v>
      </c>
      <c r="N4225" s="2">
        <f>Tabell2[[#This Row],[Totalt lagervärde ex moms]]-Tabell2[[#This Row],[Varav bokat ex moms]]</f>
        <v>206.39999999999998</v>
      </c>
    </row>
    <row r="4226" spans="1:14" x14ac:dyDescent="0.2">
      <c r="A4226" t="s">
        <v>8077</v>
      </c>
      <c r="B4226" t="s">
        <v>8078</v>
      </c>
      <c r="C4226" s="2">
        <v>149</v>
      </c>
      <c r="D4226" s="2">
        <v>104</v>
      </c>
      <c r="E4226" s="2">
        <v>86</v>
      </c>
      <c r="F4226" s="2">
        <v>68.8</v>
      </c>
      <c r="G4226">
        <v>2</v>
      </c>
      <c r="H4226">
        <v>0</v>
      </c>
      <c r="I4226" s="2">
        <f>Tabell2[[#This Row],[Inköpspris (SEK)]]*Tabell2[[#This Row],[Antal]]</f>
        <v>172</v>
      </c>
      <c r="J4226" s="2">
        <f>MIN(Tabell2[[#This Row],[Bokat]]*Tabell2[[#This Row],[Inköpspris (SEK)]],Tabell2[[#This Row],[Totalt lagervärde ink moms]])</f>
        <v>0</v>
      </c>
      <c r="K4226" s="2">
        <f>Tabell2[[#This Row],[Totalt lagervärde ink moms]]-Tabell2[[#This Row],[Varav bokat ink moms]]</f>
        <v>172</v>
      </c>
      <c r="L4226" s="2">
        <f>Tabell2[[#This Row],[Antal]]*Tabell2[[#This Row],[Inpris ex moms]]</f>
        <v>137.6</v>
      </c>
      <c r="M4226" s="2">
        <f>MIN(Tabell2[[#This Row],[Bokat]]*Tabell2[[#This Row],[Inpris ex moms]],Tabell2[[#This Row],[Totalt lagervärde ex moms]])</f>
        <v>0</v>
      </c>
      <c r="N4226" s="2">
        <f>Tabell2[[#This Row],[Totalt lagervärde ex moms]]-Tabell2[[#This Row],[Varav bokat ex moms]]</f>
        <v>137.6</v>
      </c>
    </row>
    <row r="4227" spans="1:14" x14ac:dyDescent="0.2">
      <c r="A4227" t="s">
        <v>7798</v>
      </c>
      <c r="B4227" t="s">
        <v>7799</v>
      </c>
      <c r="C4227" s="2">
        <v>379</v>
      </c>
      <c r="D4227" s="2">
        <v>246</v>
      </c>
      <c r="E4227" s="2">
        <v>218.75</v>
      </c>
      <c r="F4227" s="2">
        <v>175</v>
      </c>
      <c r="G4227">
        <v>2</v>
      </c>
      <c r="H4227">
        <v>0</v>
      </c>
      <c r="I4227" s="2">
        <f>Tabell2[[#This Row],[Inköpspris (SEK)]]*Tabell2[[#This Row],[Antal]]</f>
        <v>437.5</v>
      </c>
      <c r="J4227" s="2">
        <f>MIN(Tabell2[[#This Row],[Bokat]]*Tabell2[[#This Row],[Inköpspris (SEK)]],Tabell2[[#This Row],[Totalt lagervärde ink moms]])</f>
        <v>0</v>
      </c>
      <c r="K4227" s="2">
        <f>Tabell2[[#This Row],[Totalt lagervärde ink moms]]-Tabell2[[#This Row],[Varav bokat ink moms]]</f>
        <v>437.5</v>
      </c>
      <c r="L4227" s="2">
        <f>Tabell2[[#This Row],[Antal]]*Tabell2[[#This Row],[Inpris ex moms]]</f>
        <v>350</v>
      </c>
      <c r="M4227" s="2">
        <f>MIN(Tabell2[[#This Row],[Bokat]]*Tabell2[[#This Row],[Inpris ex moms]],Tabell2[[#This Row],[Totalt lagervärde ex moms]])</f>
        <v>0</v>
      </c>
      <c r="N4227" s="2">
        <f>Tabell2[[#This Row],[Totalt lagervärde ex moms]]-Tabell2[[#This Row],[Varav bokat ex moms]]</f>
        <v>350</v>
      </c>
    </row>
    <row r="4228" spans="1:14" x14ac:dyDescent="0.2">
      <c r="A4228" t="s">
        <v>17007</v>
      </c>
      <c r="B4228" t="s">
        <v>17008</v>
      </c>
      <c r="C4228" s="2">
        <v>159</v>
      </c>
      <c r="D4228" s="2">
        <v>111</v>
      </c>
      <c r="E4228" s="2">
        <v>91.77</v>
      </c>
      <c r="F4228" s="2">
        <v>73.415999999999997</v>
      </c>
      <c r="G4228">
        <v>1</v>
      </c>
      <c r="H4228">
        <v>0</v>
      </c>
      <c r="I4228" s="2">
        <f>Tabell2[[#This Row],[Inköpspris (SEK)]]*Tabell2[[#This Row],[Antal]]</f>
        <v>91.77</v>
      </c>
      <c r="J4228" s="2">
        <f>MIN(Tabell2[[#This Row],[Bokat]]*Tabell2[[#This Row],[Inköpspris (SEK)]],Tabell2[[#This Row],[Totalt lagervärde ink moms]])</f>
        <v>0</v>
      </c>
      <c r="K4228" s="2">
        <f>Tabell2[[#This Row],[Totalt lagervärde ink moms]]-Tabell2[[#This Row],[Varav bokat ink moms]]</f>
        <v>91.77</v>
      </c>
      <c r="L4228" s="2">
        <f>Tabell2[[#This Row],[Antal]]*Tabell2[[#This Row],[Inpris ex moms]]</f>
        <v>73.415999999999997</v>
      </c>
      <c r="M4228" s="2">
        <f>MIN(Tabell2[[#This Row],[Bokat]]*Tabell2[[#This Row],[Inpris ex moms]],Tabell2[[#This Row],[Totalt lagervärde ex moms]])</f>
        <v>0</v>
      </c>
      <c r="N4228" s="2">
        <f>Tabell2[[#This Row],[Totalt lagervärde ex moms]]-Tabell2[[#This Row],[Varav bokat ex moms]]</f>
        <v>73.415999999999997</v>
      </c>
    </row>
    <row r="4229" spans="1:14" x14ac:dyDescent="0.2">
      <c r="A4229" t="s">
        <v>5142</v>
      </c>
      <c r="B4229" t="s">
        <v>5143</v>
      </c>
      <c r="C4229" s="2">
        <v>239</v>
      </c>
      <c r="D4229" s="2">
        <v>143</v>
      </c>
      <c r="E4229" s="2">
        <v>137.94</v>
      </c>
      <c r="F4229" s="2">
        <v>110.352</v>
      </c>
      <c r="G4229">
        <v>1</v>
      </c>
      <c r="H4229">
        <v>0</v>
      </c>
      <c r="I4229" s="2">
        <f>Tabell2[[#This Row],[Inköpspris (SEK)]]*Tabell2[[#This Row],[Antal]]</f>
        <v>137.94</v>
      </c>
      <c r="J4229" s="2">
        <f>MIN(Tabell2[[#This Row],[Bokat]]*Tabell2[[#This Row],[Inköpspris (SEK)]],Tabell2[[#This Row],[Totalt lagervärde ink moms]])</f>
        <v>0</v>
      </c>
      <c r="K4229" s="2">
        <f>Tabell2[[#This Row],[Totalt lagervärde ink moms]]-Tabell2[[#This Row],[Varav bokat ink moms]]</f>
        <v>137.94</v>
      </c>
      <c r="L4229" s="2">
        <f>Tabell2[[#This Row],[Antal]]*Tabell2[[#This Row],[Inpris ex moms]]</f>
        <v>110.352</v>
      </c>
      <c r="M4229" s="2">
        <f>MIN(Tabell2[[#This Row],[Bokat]]*Tabell2[[#This Row],[Inpris ex moms]],Tabell2[[#This Row],[Totalt lagervärde ex moms]])</f>
        <v>0</v>
      </c>
      <c r="N4229" s="2">
        <f>Tabell2[[#This Row],[Totalt lagervärde ex moms]]-Tabell2[[#This Row],[Varav bokat ex moms]]</f>
        <v>110.352</v>
      </c>
    </row>
    <row r="4230" spans="1:14" x14ac:dyDescent="0.2">
      <c r="A4230" t="s">
        <v>11958</v>
      </c>
      <c r="B4230" t="s">
        <v>11959</v>
      </c>
      <c r="C4230" s="2">
        <v>679</v>
      </c>
      <c r="D4230" s="2">
        <v>407</v>
      </c>
      <c r="E4230" s="2">
        <v>391.88</v>
      </c>
      <c r="F4230" s="2">
        <v>313.50400000000002</v>
      </c>
      <c r="G4230">
        <v>1</v>
      </c>
      <c r="H4230">
        <v>0</v>
      </c>
      <c r="I4230" s="2">
        <f>Tabell2[[#This Row],[Inköpspris (SEK)]]*Tabell2[[#This Row],[Antal]]</f>
        <v>391.88</v>
      </c>
      <c r="J4230" s="2">
        <f>MIN(Tabell2[[#This Row],[Bokat]]*Tabell2[[#This Row],[Inköpspris (SEK)]],Tabell2[[#This Row],[Totalt lagervärde ink moms]])</f>
        <v>0</v>
      </c>
      <c r="K4230" s="2">
        <f>Tabell2[[#This Row],[Totalt lagervärde ink moms]]-Tabell2[[#This Row],[Varav bokat ink moms]]</f>
        <v>391.88</v>
      </c>
      <c r="L4230" s="2">
        <f>Tabell2[[#This Row],[Antal]]*Tabell2[[#This Row],[Inpris ex moms]]</f>
        <v>313.50400000000002</v>
      </c>
      <c r="M4230" s="2">
        <f>MIN(Tabell2[[#This Row],[Bokat]]*Tabell2[[#This Row],[Inpris ex moms]],Tabell2[[#This Row],[Totalt lagervärde ex moms]])</f>
        <v>0</v>
      </c>
      <c r="N4230" s="2">
        <f>Tabell2[[#This Row],[Totalt lagervärde ex moms]]-Tabell2[[#This Row],[Varav bokat ex moms]]</f>
        <v>313.50400000000002</v>
      </c>
    </row>
    <row r="4231" spans="1:14" x14ac:dyDescent="0.2">
      <c r="A4231" t="s">
        <v>17813</v>
      </c>
      <c r="B4231" t="s">
        <v>17814</v>
      </c>
      <c r="C4231" s="2">
        <v>679</v>
      </c>
      <c r="D4231" s="2">
        <v>475</v>
      </c>
      <c r="E4231" s="2">
        <v>391.88</v>
      </c>
      <c r="F4231" s="2">
        <v>313.5</v>
      </c>
      <c r="G4231">
        <v>2</v>
      </c>
      <c r="H4231">
        <v>1</v>
      </c>
      <c r="I4231" s="2">
        <f>Tabell2[[#This Row],[Inköpspris (SEK)]]*Tabell2[[#This Row],[Antal]]</f>
        <v>783.76</v>
      </c>
      <c r="J4231" s="2">
        <f>MIN(Tabell2[[#This Row],[Bokat]]*Tabell2[[#This Row],[Inköpspris (SEK)]],Tabell2[[#This Row],[Totalt lagervärde ink moms]])</f>
        <v>391.88</v>
      </c>
      <c r="K4231" s="2">
        <f>Tabell2[[#This Row],[Totalt lagervärde ink moms]]-Tabell2[[#This Row],[Varav bokat ink moms]]</f>
        <v>391.88</v>
      </c>
      <c r="L4231" s="2">
        <f>Tabell2[[#This Row],[Antal]]*Tabell2[[#This Row],[Inpris ex moms]]</f>
        <v>627</v>
      </c>
      <c r="M4231" s="2">
        <f>MIN(Tabell2[[#This Row],[Bokat]]*Tabell2[[#This Row],[Inpris ex moms]],Tabell2[[#This Row],[Totalt lagervärde ex moms]])</f>
        <v>313.5</v>
      </c>
      <c r="N4231" s="2">
        <f>Tabell2[[#This Row],[Totalt lagervärde ex moms]]-Tabell2[[#This Row],[Varav bokat ex moms]]</f>
        <v>313.5</v>
      </c>
    </row>
    <row r="4232" spans="1:14" x14ac:dyDescent="0.2">
      <c r="A4232" t="s">
        <v>17821</v>
      </c>
      <c r="B4232" t="s">
        <v>17822</v>
      </c>
      <c r="C4232" s="2">
        <v>679</v>
      </c>
      <c r="D4232" s="2">
        <v>475</v>
      </c>
      <c r="E4232" s="2">
        <v>391.88</v>
      </c>
      <c r="F4232" s="2">
        <v>313.5</v>
      </c>
      <c r="G4232">
        <v>1</v>
      </c>
      <c r="H4232">
        <v>0</v>
      </c>
      <c r="I4232" s="2">
        <f>Tabell2[[#This Row],[Inköpspris (SEK)]]*Tabell2[[#This Row],[Antal]]</f>
        <v>391.88</v>
      </c>
      <c r="J4232" s="2">
        <f>MIN(Tabell2[[#This Row],[Bokat]]*Tabell2[[#This Row],[Inköpspris (SEK)]],Tabell2[[#This Row],[Totalt lagervärde ink moms]])</f>
        <v>0</v>
      </c>
      <c r="K4232" s="2">
        <f>Tabell2[[#This Row],[Totalt lagervärde ink moms]]-Tabell2[[#This Row],[Varav bokat ink moms]]</f>
        <v>391.88</v>
      </c>
      <c r="L4232" s="2">
        <f>Tabell2[[#This Row],[Antal]]*Tabell2[[#This Row],[Inpris ex moms]]</f>
        <v>313.5</v>
      </c>
      <c r="M4232" s="2">
        <f>MIN(Tabell2[[#This Row],[Bokat]]*Tabell2[[#This Row],[Inpris ex moms]],Tabell2[[#This Row],[Totalt lagervärde ex moms]])</f>
        <v>0</v>
      </c>
      <c r="N4232" s="2">
        <f>Tabell2[[#This Row],[Totalt lagervärde ex moms]]-Tabell2[[#This Row],[Varav bokat ex moms]]</f>
        <v>313.5</v>
      </c>
    </row>
    <row r="4233" spans="1:14" x14ac:dyDescent="0.2">
      <c r="A4233" t="s">
        <v>12535</v>
      </c>
      <c r="B4233" t="s">
        <v>12536</v>
      </c>
      <c r="C4233" s="2">
        <v>759</v>
      </c>
      <c r="D4233" s="2">
        <v>455</v>
      </c>
      <c r="E4233" s="2">
        <v>438</v>
      </c>
      <c r="F4233" s="2">
        <v>350.40000000000003</v>
      </c>
      <c r="G4233">
        <v>2</v>
      </c>
      <c r="H4233">
        <v>0</v>
      </c>
      <c r="I4233" s="2">
        <f>Tabell2[[#This Row],[Inköpspris (SEK)]]*Tabell2[[#This Row],[Antal]]</f>
        <v>876</v>
      </c>
      <c r="J4233" s="2">
        <f>MIN(Tabell2[[#This Row],[Bokat]]*Tabell2[[#This Row],[Inköpspris (SEK)]],Tabell2[[#This Row],[Totalt lagervärde ink moms]])</f>
        <v>0</v>
      </c>
      <c r="K4233" s="2">
        <f>Tabell2[[#This Row],[Totalt lagervärde ink moms]]-Tabell2[[#This Row],[Varav bokat ink moms]]</f>
        <v>876</v>
      </c>
      <c r="L4233" s="2">
        <f>Tabell2[[#This Row],[Antal]]*Tabell2[[#This Row],[Inpris ex moms]]</f>
        <v>700.80000000000007</v>
      </c>
      <c r="M4233" s="2">
        <f>MIN(Tabell2[[#This Row],[Bokat]]*Tabell2[[#This Row],[Inpris ex moms]],Tabell2[[#This Row],[Totalt lagervärde ex moms]])</f>
        <v>0</v>
      </c>
      <c r="N4233" s="2">
        <f>Tabell2[[#This Row],[Totalt lagervärde ex moms]]-Tabell2[[#This Row],[Varav bokat ex moms]]</f>
        <v>700.80000000000007</v>
      </c>
    </row>
    <row r="4234" spans="1:14" x14ac:dyDescent="0.2">
      <c r="A4234" t="s">
        <v>14069</v>
      </c>
      <c r="B4234" t="s">
        <v>14070</v>
      </c>
      <c r="C4234" s="2">
        <v>779</v>
      </c>
      <c r="D4234" s="2">
        <v>467</v>
      </c>
      <c r="E4234" s="2">
        <v>449.5</v>
      </c>
      <c r="F4234" s="2">
        <v>359.6</v>
      </c>
      <c r="G4234">
        <v>1</v>
      </c>
      <c r="H4234">
        <v>0</v>
      </c>
      <c r="I4234" s="2">
        <f>Tabell2[[#This Row],[Inköpspris (SEK)]]*Tabell2[[#This Row],[Antal]]</f>
        <v>449.5</v>
      </c>
      <c r="J4234" s="2">
        <f>MIN(Tabell2[[#This Row],[Bokat]]*Tabell2[[#This Row],[Inköpspris (SEK)]],Tabell2[[#This Row],[Totalt lagervärde ink moms]])</f>
        <v>0</v>
      </c>
      <c r="K4234" s="2">
        <f>Tabell2[[#This Row],[Totalt lagervärde ink moms]]-Tabell2[[#This Row],[Varav bokat ink moms]]</f>
        <v>449.5</v>
      </c>
      <c r="L4234" s="2">
        <f>Tabell2[[#This Row],[Antal]]*Tabell2[[#This Row],[Inpris ex moms]]</f>
        <v>359.6</v>
      </c>
      <c r="M4234" s="2">
        <f>MIN(Tabell2[[#This Row],[Bokat]]*Tabell2[[#This Row],[Inpris ex moms]],Tabell2[[#This Row],[Totalt lagervärde ex moms]])</f>
        <v>0</v>
      </c>
      <c r="N4234" s="2">
        <f>Tabell2[[#This Row],[Totalt lagervärde ex moms]]-Tabell2[[#This Row],[Varav bokat ex moms]]</f>
        <v>359.6</v>
      </c>
    </row>
    <row r="4235" spans="1:14" x14ac:dyDescent="0.2">
      <c r="A4235" t="s">
        <v>14171</v>
      </c>
      <c r="B4235" t="s">
        <v>14172</v>
      </c>
      <c r="C4235" s="2">
        <v>779</v>
      </c>
      <c r="D4235" s="2">
        <v>467</v>
      </c>
      <c r="E4235" s="2">
        <v>449.5</v>
      </c>
      <c r="F4235" s="2">
        <v>359.6</v>
      </c>
      <c r="G4235">
        <v>1</v>
      </c>
      <c r="H4235">
        <v>0</v>
      </c>
      <c r="I4235" s="2">
        <f>Tabell2[[#This Row],[Inköpspris (SEK)]]*Tabell2[[#This Row],[Antal]]</f>
        <v>449.5</v>
      </c>
      <c r="J4235" s="2">
        <f>MIN(Tabell2[[#This Row],[Bokat]]*Tabell2[[#This Row],[Inköpspris (SEK)]],Tabell2[[#This Row],[Totalt lagervärde ink moms]])</f>
        <v>0</v>
      </c>
      <c r="K4235" s="2">
        <f>Tabell2[[#This Row],[Totalt lagervärde ink moms]]-Tabell2[[#This Row],[Varav bokat ink moms]]</f>
        <v>449.5</v>
      </c>
      <c r="L4235" s="2">
        <f>Tabell2[[#This Row],[Antal]]*Tabell2[[#This Row],[Inpris ex moms]]</f>
        <v>359.6</v>
      </c>
      <c r="M4235" s="2">
        <f>MIN(Tabell2[[#This Row],[Bokat]]*Tabell2[[#This Row],[Inpris ex moms]],Tabell2[[#This Row],[Totalt lagervärde ex moms]])</f>
        <v>0</v>
      </c>
      <c r="N4235" s="2">
        <f>Tabell2[[#This Row],[Totalt lagervärde ex moms]]-Tabell2[[#This Row],[Varav bokat ex moms]]</f>
        <v>359.6</v>
      </c>
    </row>
    <row r="4236" spans="1:14" x14ac:dyDescent="0.2">
      <c r="A4236" t="s">
        <v>15273</v>
      </c>
      <c r="B4236" t="s">
        <v>15274</v>
      </c>
      <c r="C4236" s="2">
        <v>779</v>
      </c>
      <c r="D4236" s="2">
        <v>467</v>
      </c>
      <c r="E4236" s="2">
        <v>449.5</v>
      </c>
      <c r="F4236" s="2">
        <v>359.6</v>
      </c>
      <c r="G4236">
        <v>3</v>
      </c>
      <c r="H4236">
        <v>0</v>
      </c>
      <c r="I4236" s="2">
        <f>Tabell2[[#This Row],[Inköpspris (SEK)]]*Tabell2[[#This Row],[Antal]]</f>
        <v>1348.5</v>
      </c>
      <c r="J4236" s="2">
        <f>MIN(Tabell2[[#This Row],[Bokat]]*Tabell2[[#This Row],[Inköpspris (SEK)]],Tabell2[[#This Row],[Totalt lagervärde ink moms]])</f>
        <v>0</v>
      </c>
      <c r="K4236" s="2">
        <f>Tabell2[[#This Row],[Totalt lagervärde ink moms]]-Tabell2[[#This Row],[Varav bokat ink moms]]</f>
        <v>1348.5</v>
      </c>
      <c r="L4236" s="2">
        <f>Tabell2[[#This Row],[Antal]]*Tabell2[[#This Row],[Inpris ex moms]]</f>
        <v>1078.8000000000002</v>
      </c>
      <c r="M4236" s="2">
        <f>MIN(Tabell2[[#This Row],[Bokat]]*Tabell2[[#This Row],[Inpris ex moms]],Tabell2[[#This Row],[Totalt lagervärde ex moms]])</f>
        <v>0</v>
      </c>
      <c r="N4236" s="2">
        <f>Tabell2[[#This Row],[Totalt lagervärde ex moms]]-Tabell2[[#This Row],[Varav bokat ex moms]]</f>
        <v>1078.8000000000002</v>
      </c>
    </row>
    <row r="4237" spans="1:14" x14ac:dyDescent="0.2">
      <c r="A4237" t="s">
        <v>15529</v>
      </c>
      <c r="B4237" t="s">
        <v>15530</v>
      </c>
      <c r="C4237" s="2">
        <v>779</v>
      </c>
      <c r="D4237" s="2">
        <v>467</v>
      </c>
      <c r="E4237" s="2">
        <v>449.5</v>
      </c>
      <c r="F4237" s="2">
        <v>359.6</v>
      </c>
      <c r="G4237">
        <v>1</v>
      </c>
      <c r="H4237">
        <v>0</v>
      </c>
      <c r="I4237" s="2">
        <f>Tabell2[[#This Row],[Inköpspris (SEK)]]*Tabell2[[#This Row],[Antal]]</f>
        <v>449.5</v>
      </c>
      <c r="J4237" s="2">
        <f>MIN(Tabell2[[#This Row],[Bokat]]*Tabell2[[#This Row],[Inköpspris (SEK)]],Tabell2[[#This Row],[Totalt lagervärde ink moms]])</f>
        <v>0</v>
      </c>
      <c r="K4237" s="2">
        <f>Tabell2[[#This Row],[Totalt lagervärde ink moms]]-Tabell2[[#This Row],[Varav bokat ink moms]]</f>
        <v>449.5</v>
      </c>
      <c r="L4237" s="2">
        <f>Tabell2[[#This Row],[Antal]]*Tabell2[[#This Row],[Inpris ex moms]]</f>
        <v>359.6</v>
      </c>
      <c r="M4237" s="2">
        <f>MIN(Tabell2[[#This Row],[Bokat]]*Tabell2[[#This Row],[Inpris ex moms]],Tabell2[[#This Row],[Totalt lagervärde ex moms]])</f>
        <v>0</v>
      </c>
      <c r="N4237" s="2">
        <f>Tabell2[[#This Row],[Totalt lagervärde ex moms]]-Tabell2[[#This Row],[Varav bokat ex moms]]</f>
        <v>359.6</v>
      </c>
    </row>
    <row r="4238" spans="1:14" x14ac:dyDescent="0.2">
      <c r="A4238" t="s">
        <v>15735</v>
      </c>
      <c r="B4238" t="s">
        <v>15736</v>
      </c>
      <c r="C4238" s="2">
        <v>779</v>
      </c>
      <c r="D4238" s="2">
        <v>467</v>
      </c>
      <c r="E4238" s="2">
        <v>449.5</v>
      </c>
      <c r="F4238" s="2">
        <v>359.6</v>
      </c>
      <c r="G4238">
        <v>1</v>
      </c>
      <c r="H4238">
        <v>0</v>
      </c>
      <c r="I4238" s="2">
        <f>Tabell2[[#This Row],[Inköpspris (SEK)]]*Tabell2[[#This Row],[Antal]]</f>
        <v>449.5</v>
      </c>
      <c r="J4238" s="2">
        <f>MIN(Tabell2[[#This Row],[Bokat]]*Tabell2[[#This Row],[Inköpspris (SEK)]],Tabell2[[#This Row],[Totalt lagervärde ink moms]])</f>
        <v>0</v>
      </c>
      <c r="K4238" s="2">
        <f>Tabell2[[#This Row],[Totalt lagervärde ink moms]]-Tabell2[[#This Row],[Varav bokat ink moms]]</f>
        <v>449.5</v>
      </c>
      <c r="L4238" s="2">
        <f>Tabell2[[#This Row],[Antal]]*Tabell2[[#This Row],[Inpris ex moms]]</f>
        <v>359.6</v>
      </c>
      <c r="M4238" s="2">
        <f>MIN(Tabell2[[#This Row],[Bokat]]*Tabell2[[#This Row],[Inpris ex moms]],Tabell2[[#This Row],[Totalt lagervärde ex moms]])</f>
        <v>0</v>
      </c>
      <c r="N4238" s="2">
        <f>Tabell2[[#This Row],[Totalt lagervärde ex moms]]-Tabell2[[#This Row],[Varav bokat ex moms]]</f>
        <v>359.6</v>
      </c>
    </row>
    <row r="4239" spans="1:14" x14ac:dyDescent="0.2">
      <c r="A4239" t="s">
        <v>15737</v>
      </c>
      <c r="B4239" t="s">
        <v>15738</v>
      </c>
      <c r="C4239" s="2">
        <v>779</v>
      </c>
      <c r="D4239" s="2">
        <v>467</v>
      </c>
      <c r="E4239" s="2">
        <v>449.5</v>
      </c>
      <c r="F4239" s="2">
        <v>359.6</v>
      </c>
      <c r="G4239">
        <v>1</v>
      </c>
      <c r="H4239">
        <v>0</v>
      </c>
      <c r="I4239" s="2">
        <f>Tabell2[[#This Row],[Inköpspris (SEK)]]*Tabell2[[#This Row],[Antal]]</f>
        <v>449.5</v>
      </c>
      <c r="J4239" s="2">
        <f>MIN(Tabell2[[#This Row],[Bokat]]*Tabell2[[#This Row],[Inköpspris (SEK)]],Tabell2[[#This Row],[Totalt lagervärde ink moms]])</f>
        <v>0</v>
      </c>
      <c r="K4239" s="2">
        <f>Tabell2[[#This Row],[Totalt lagervärde ink moms]]-Tabell2[[#This Row],[Varav bokat ink moms]]</f>
        <v>449.5</v>
      </c>
      <c r="L4239" s="2">
        <f>Tabell2[[#This Row],[Antal]]*Tabell2[[#This Row],[Inpris ex moms]]</f>
        <v>359.6</v>
      </c>
      <c r="M4239" s="2">
        <f>MIN(Tabell2[[#This Row],[Bokat]]*Tabell2[[#This Row],[Inpris ex moms]],Tabell2[[#This Row],[Totalt lagervärde ex moms]])</f>
        <v>0</v>
      </c>
      <c r="N4239" s="2">
        <f>Tabell2[[#This Row],[Totalt lagervärde ex moms]]-Tabell2[[#This Row],[Varav bokat ex moms]]</f>
        <v>359.6</v>
      </c>
    </row>
    <row r="4240" spans="1:14" x14ac:dyDescent="0.2">
      <c r="A4240" t="s">
        <v>17103</v>
      </c>
      <c r="B4240" t="s">
        <v>17104</v>
      </c>
      <c r="C4240" s="2">
        <v>779</v>
      </c>
      <c r="D4240" s="2">
        <v>545</v>
      </c>
      <c r="E4240" s="2">
        <v>449.5</v>
      </c>
      <c r="F4240" s="2">
        <v>359.6</v>
      </c>
      <c r="G4240">
        <v>2</v>
      </c>
      <c r="H4240">
        <v>0</v>
      </c>
      <c r="I4240" s="2">
        <f>Tabell2[[#This Row],[Inköpspris (SEK)]]*Tabell2[[#This Row],[Antal]]</f>
        <v>899</v>
      </c>
      <c r="J4240" s="2">
        <f>MIN(Tabell2[[#This Row],[Bokat]]*Tabell2[[#This Row],[Inköpspris (SEK)]],Tabell2[[#This Row],[Totalt lagervärde ink moms]])</f>
        <v>0</v>
      </c>
      <c r="K4240" s="2">
        <f>Tabell2[[#This Row],[Totalt lagervärde ink moms]]-Tabell2[[#This Row],[Varav bokat ink moms]]</f>
        <v>899</v>
      </c>
      <c r="L4240" s="2">
        <f>Tabell2[[#This Row],[Antal]]*Tabell2[[#This Row],[Inpris ex moms]]</f>
        <v>719.2</v>
      </c>
      <c r="M4240" s="2">
        <f>MIN(Tabell2[[#This Row],[Bokat]]*Tabell2[[#This Row],[Inpris ex moms]],Tabell2[[#This Row],[Totalt lagervärde ex moms]])</f>
        <v>0</v>
      </c>
      <c r="N4240" s="2">
        <f>Tabell2[[#This Row],[Totalt lagervärde ex moms]]-Tabell2[[#This Row],[Varav bokat ex moms]]</f>
        <v>719.2</v>
      </c>
    </row>
    <row r="4241" spans="1:14" x14ac:dyDescent="0.2">
      <c r="A4241" t="s">
        <v>17111</v>
      </c>
      <c r="B4241" t="s">
        <v>17112</v>
      </c>
      <c r="C4241" s="2">
        <v>779</v>
      </c>
      <c r="D4241" s="2">
        <v>545</v>
      </c>
      <c r="E4241" s="2">
        <v>449.5</v>
      </c>
      <c r="F4241" s="2">
        <v>359.6</v>
      </c>
      <c r="G4241">
        <v>1</v>
      </c>
      <c r="H4241">
        <v>0</v>
      </c>
      <c r="I4241" s="2">
        <f>Tabell2[[#This Row],[Inköpspris (SEK)]]*Tabell2[[#This Row],[Antal]]</f>
        <v>449.5</v>
      </c>
      <c r="J4241" s="2">
        <f>MIN(Tabell2[[#This Row],[Bokat]]*Tabell2[[#This Row],[Inköpspris (SEK)]],Tabell2[[#This Row],[Totalt lagervärde ink moms]])</f>
        <v>0</v>
      </c>
      <c r="K4241" s="2">
        <f>Tabell2[[#This Row],[Totalt lagervärde ink moms]]-Tabell2[[#This Row],[Varav bokat ink moms]]</f>
        <v>449.5</v>
      </c>
      <c r="L4241" s="2">
        <f>Tabell2[[#This Row],[Antal]]*Tabell2[[#This Row],[Inpris ex moms]]</f>
        <v>359.6</v>
      </c>
      <c r="M4241" s="2">
        <f>MIN(Tabell2[[#This Row],[Bokat]]*Tabell2[[#This Row],[Inpris ex moms]],Tabell2[[#This Row],[Totalt lagervärde ex moms]])</f>
        <v>0</v>
      </c>
      <c r="N4241" s="2">
        <f>Tabell2[[#This Row],[Totalt lagervärde ex moms]]-Tabell2[[#This Row],[Varav bokat ex moms]]</f>
        <v>359.6</v>
      </c>
    </row>
    <row r="4242" spans="1:14" x14ac:dyDescent="0.2">
      <c r="A4242" t="s">
        <v>546</v>
      </c>
      <c r="B4242" t="s">
        <v>547</v>
      </c>
      <c r="C4242" s="2">
        <v>285</v>
      </c>
      <c r="D4242" s="2">
        <v>200</v>
      </c>
      <c r="E4242" s="2">
        <v>164.45</v>
      </c>
      <c r="F4242" s="2">
        <v>131.56000000000003</v>
      </c>
      <c r="G4242">
        <v>1</v>
      </c>
      <c r="H4242">
        <v>0</v>
      </c>
      <c r="I4242" s="2">
        <f>Tabell2[[#This Row],[Inköpspris (SEK)]]*Tabell2[[#This Row],[Antal]]</f>
        <v>164.45</v>
      </c>
      <c r="J4242" s="2">
        <f>MIN(Tabell2[[#This Row],[Bokat]]*Tabell2[[#This Row],[Inköpspris (SEK)]],Tabell2[[#This Row],[Totalt lagervärde ink moms]])</f>
        <v>0</v>
      </c>
      <c r="K4242" s="2">
        <f>Tabell2[[#This Row],[Totalt lagervärde ink moms]]-Tabell2[[#This Row],[Varav bokat ink moms]]</f>
        <v>164.45</v>
      </c>
      <c r="L4242" s="2">
        <f>Tabell2[[#This Row],[Antal]]*Tabell2[[#This Row],[Inpris ex moms]]</f>
        <v>131.56000000000003</v>
      </c>
      <c r="M4242" s="2">
        <f>MIN(Tabell2[[#This Row],[Bokat]]*Tabell2[[#This Row],[Inpris ex moms]],Tabell2[[#This Row],[Totalt lagervärde ex moms]])</f>
        <v>0</v>
      </c>
      <c r="N4242" s="2">
        <f>Tabell2[[#This Row],[Totalt lagervärde ex moms]]-Tabell2[[#This Row],[Varav bokat ex moms]]</f>
        <v>131.56000000000003</v>
      </c>
    </row>
    <row r="4243" spans="1:14" x14ac:dyDescent="0.2">
      <c r="A4243" t="s">
        <v>225</v>
      </c>
      <c r="B4243" t="s">
        <v>226</v>
      </c>
      <c r="C4243" s="2">
        <v>285</v>
      </c>
      <c r="E4243" s="2">
        <v>164.45</v>
      </c>
      <c r="F4243" s="2">
        <v>131.56000000000003</v>
      </c>
      <c r="G4243">
        <v>1</v>
      </c>
      <c r="H4243">
        <v>1</v>
      </c>
      <c r="I4243" s="2">
        <f>Tabell2[[#This Row],[Inköpspris (SEK)]]*Tabell2[[#This Row],[Antal]]</f>
        <v>164.45</v>
      </c>
      <c r="J4243" s="2">
        <f>MIN(Tabell2[[#This Row],[Bokat]]*Tabell2[[#This Row],[Inköpspris (SEK)]],Tabell2[[#This Row],[Totalt lagervärde ink moms]])</f>
        <v>164.45</v>
      </c>
      <c r="K4243" s="2">
        <f>Tabell2[[#This Row],[Totalt lagervärde ink moms]]-Tabell2[[#This Row],[Varav bokat ink moms]]</f>
        <v>0</v>
      </c>
      <c r="L4243" s="2">
        <f>Tabell2[[#This Row],[Antal]]*Tabell2[[#This Row],[Inpris ex moms]]</f>
        <v>131.56000000000003</v>
      </c>
      <c r="M4243" s="2">
        <f>MIN(Tabell2[[#This Row],[Bokat]]*Tabell2[[#This Row],[Inpris ex moms]],Tabell2[[#This Row],[Totalt lagervärde ex moms]])</f>
        <v>131.56000000000003</v>
      </c>
      <c r="N4243" s="2">
        <f>Tabell2[[#This Row],[Totalt lagervärde ex moms]]-Tabell2[[#This Row],[Varav bokat ex moms]]</f>
        <v>0</v>
      </c>
    </row>
    <row r="4244" spans="1:14" x14ac:dyDescent="0.2">
      <c r="A4244" t="s">
        <v>12709</v>
      </c>
      <c r="B4244" t="s">
        <v>12710</v>
      </c>
      <c r="C4244" s="2">
        <v>285</v>
      </c>
      <c r="D4244" s="2">
        <v>171</v>
      </c>
      <c r="E4244" s="2">
        <v>164.45</v>
      </c>
      <c r="F4244" s="2">
        <v>131.56</v>
      </c>
      <c r="G4244">
        <v>3</v>
      </c>
      <c r="H4244">
        <v>0</v>
      </c>
      <c r="I4244" s="2">
        <f>Tabell2[[#This Row],[Inköpspris (SEK)]]*Tabell2[[#This Row],[Antal]]</f>
        <v>493.34999999999997</v>
      </c>
      <c r="J4244" s="2">
        <f>MIN(Tabell2[[#This Row],[Bokat]]*Tabell2[[#This Row],[Inköpspris (SEK)]],Tabell2[[#This Row],[Totalt lagervärde ink moms]])</f>
        <v>0</v>
      </c>
      <c r="K4244" s="2">
        <f>Tabell2[[#This Row],[Totalt lagervärde ink moms]]-Tabell2[[#This Row],[Varav bokat ink moms]]</f>
        <v>493.34999999999997</v>
      </c>
      <c r="L4244" s="2">
        <f>Tabell2[[#This Row],[Antal]]*Tabell2[[#This Row],[Inpris ex moms]]</f>
        <v>394.68</v>
      </c>
      <c r="M4244" s="2">
        <f>MIN(Tabell2[[#This Row],[Bokat]]*Tabell2[[#This Row],[Inpris ex moms]],Tabell2[[#This Row],[Totalt lagervärde ex moms]])</f>
        <v>0</v>
      </c>
      <c r="N4244" s="2">
        <f>Tabell2[[#This Row],[Totalt lagervärde ex moms]]-Tabell2[[#This Row],[Varav bokat ex moms]]</f>
        <v>394.68</v>
      </c>
    </row>
    <row r="4245" spans="1:14" x14ac:dyDescent="0.2">
      <c r="A4245" t="s">
        <v>12711</v>
      </c>
      <c r="B4245" t="s">
        <v>12712</v>
      </c>
      <c r="C4245" s="2">
        <v>285</v>
      </c>
      <c r="D4245" s="2">
        <v>171</v>
      </c>
      <c r="E4245" s="2">
        <v>164.45</v>
      </c>
      <c r="F4245" s="2">
        <v>131.56</v>
      </c>
      <c r="G4245">
        <v>1</v>
      </c>
      <c r="H4245">
        <v>0</v>
      </c>
      <c r="I4245" s="2">
        <f>Tabell2[[#This Row],[Inköpspris (SEK)]]*Tabell2[[#This Row],[Antal]]</f>
        <v>164.45</v>
      </c>
      <c r="J4245" s="2">
        <f>MIN(Tabell2[[#This Row],[Bokat]]*Tabell2[[#This Row],[Inköpspris (SEK)]],Tabell2[[#This Row],[Totalt lagervärde ink moms]])</f>
        <v>0</v>
      </c>
      <c r="K4245" s="2">
        <f>Tabell2[[#This Row],[Totalt lagervärde ink moms]]-Tabell2[[#This Row],[Varav bokat ink moms]]</f>
        <v>164.45</v>
      </c>
      <c r="L4245" s="2">
        <f>Tabell2[[#This Row],[Antal]]*Tabell2[[#This Row],[Inpris ex moms]]</f>
        <v>131.56</v>
      </c>
      <c r="M4245" s="2">
        <f>MIN(Tabell2[[#This Row],[Bokat]]*Tabell2[[#This Row],[Inpris ex moms]],Tabell2[[#This Row],[Totalt lagervärde ex moms]])</f>
        <v>0</v>
      </c>
      <c r="N4245" s="2">
        <f>Tabell2[[#This Row],[Totalt lagervärde ex moms]]-Tabell2[[#This Row],[Varav bokat ex moms]]</f>
        <v>131.56</v>
      </c>
    </row>
    <row r="4246" spans="1:14" x14ac:dyDescent="0.2">
      <c r="A4246" t="s">
        <v>12713</v>
      </c>
      <c r="B4246" t="s">
        <v>12714</v>
      </c>
      <c r="C4246" s="2">
        <v>285</v>
      </c>
      <c r="D4246" s="2">
        <v>171</v>
      </c>
      <c r="E4246" s="2">
        <v>164.45</v>
      </c>
      <c r="F4246" s="2">
        <v>131.56</v>
      </c>
      <c r="G4246">
        <v>4</v>
      </c>
      <c r="H4246">
        <v>0</v>
      </c>
      <c r="I4246" s="2">
        <f>Tabell2[[#This Row],[Inköpspris (SEK)]]*Tabell2[[#This Row],[Antal]]</f>
        <v>657.8</v>
      </c>
      <c r="J4246" s="2">
        <f>MIN(Tabell2[[#This Row],[Bokat]]*Tabell2[[#This Row],[Inköpspris (SEK)]],Tabell2[[#This Row],[Totalt lagervärde ink moms]])</f>
        <v>0</v>
      </c>
      <c r="K4246" s="2">
        <f>Tabell2[[#This Row],[Totalt lagervärde ink moms]]-Tabell2[[#This Row],[Varav bokat ink moms]]</f>
        <v>657.8</v>
      </c>
      <c r="L4246" s="2">
        <f>Tabell2[[#This Row],[Antal]]*Tabell2[[#This Row],[Inpris ex moms]]</f>
        <v>526.24</v>
      </c>
      <c r="M4246" s="2">
        <f>MIN(Tabell2[[#This Row],[Bokat]]*Tabell2[[#This Row],[Inpris ex moms]],Tabell2[[#This Row],[Totalt lagervärde ex moms]])</f>
        <v>0</v>
      </c>
      <c r="N4246" s="2">
        <f>Tabell2[[#This Row],[Totalt lagervärde ex moms]]-Tabell2[[#This Row],[Varav bokat ex moms]]</f>
        <v>526.24</v>
      </c>
    </row>
    <row r="4247" spans="1:14" x14ac:dyDescent="0.2">
      <c r="A4247" t="s">
        <v>4163</v>
      </c>
      <c r="B4247" t="s">
        <v>4164</v>
      </c>
      <c r="C4247" s="2">
        <v>1039</v>
      </c>
      <c r="D4247" s="2">
        <v>805</v>
      </c>
      <c r="E4247" s="2">
        <v>599.5</v>
      </c>
      <c r="F4247" s="2">
        <v>479.6</v>
      </c>
      <c r="G4247">
        <v>1</v>
      </c>
      <c r="H4247">
        <v>0</v>
      </c>
      <c r="I4247" s="2">
        <f>Tabell2[[#This Row],[Inköpspris (SEK)]]*Tabell2[[#This Row],[Antal]]</f>
        <v>599.5</v>
      </c>
      <c r="J4247" s="2">
        <f>MIN(Tabell2[[#This Row],[Bokat]]*Tabell2[[#This Row],[Inköpspris (SEK)]],Tabell2[[#This Row],[Totalt lagervärde ink moms]])</f>
        <v>0</v>
      </c>
      <c r="K4247" s="2">
        <f>Tabell2[[#This Row],[Totalt lagervärde ink moms]]-Tabell2[[#This Row],[Varav bokat ink moms]]</f>
        <v>599.5</v>
      </c>
      <c r="L4247" s="2">
        <f>Tabell2[[#This Row],[Antal]]*Tabell2[[#This Row],[Inpris ex moms]]</f>
        <v>479.6</v>
      </c>
      <c r="M4247" s="2">
        <f>MIN(Tabell2[[#This Row],[Bokat]]*Tabell2[[#This Row],[Inpris ex moms]],Tabell2[[#This Row],[Totalt lagervärde ex moms]])</f>
        <v>0</v>
      </c>
      <c r="N4247" s="2">
        <f>Tabell2[[#This Row],[Totalt lagervärde ex moms]]-Tabell2[[#This Row],[Varav bokat ex moms]]</f>
        <v>479.6</v>
      </c>
    </row>
    <row r="4248" spans="1:14" x14ac:dyDescent="0.2">
      <c r="A4248" t="s">
        <v>4165</v>
      </c>
      <c r="B4248" t="s">
        <v>4166</v>
      </c>
      <c r="C4248" s="2">
        <v>1039</v>
      </c>
      <c r="D4248" s="2">
        <v>805</v>
      </c>
      <c r="E4248" s="2">
        <v>599.5</v>
      </c>
      <c r="F4248" s="2">
        <v>479.6</v>
      </c>
      <c r="G4248">
        <v>1</v>
      </c>
      <c r="H4248">
        <v>0</v>
      </c>
      <c r="I4248" s="2">
        <f>Tabell2[[#This Row],[Inköpspris (SEK)]]*Tabell2[[#This Row],[Antal]]</f>
        <v>599.5</v>
      </c>
      <c r="J4248" s="2">
        <f>MIN(Tabell2[[#This Row],[Bokat]]*Tabell2[[#This Row],[Inköpspris (SEK)]],Tabell2[[#This Row],[Totalt lagervärde ink moms]])</f>
        <v>0</v>
      </c>
      <c r="K4248" s="2">
        <f>Tabell2[[#This Row],[Totalt lagervärde ink moms]]-Tabell2[[#This Row],[Varav bokat ink moms]]</f>
        <v>599.5</v>
      </c>
      <c r="L4248" s="2">
        <f>Tabell2[[#This Row],[Antal]]*Tabell2[[#This Row],[Inpris ex moms]]</f>
        <v>479.6</v>
      </c>
      <c r="M4248" s="2">
        <f>MIN(Tabell2[[#This Row],[Bokat]]*Tabell2[[#This Row],[Inpris ex moms]],Tabell2[[#This Row],[Totalt lagervärde ex moms]])</f>
        <v>0</v>
      </c>
      <c r="N4248" s="2">
        <f>Tabell2[[#This Row],[Totalt lagervärde ex moms]]-Tabell2[[#This Row],[Varav bokat ex moms]]</f>
        <v>479.6</v>
      </c>
    </row>
    <row r="4249" spans="1:14" x14ac:dyDescent="0.2">
      <c r="A4249" t="s">
        <v>16999</v>
      </c>
      <c r="B4249" t="s">
        <v>17000</v>
      </c>
      <c r="C4249" s="2">
        <v>1799</v>
      </c>
      <c r="D4249" s="2">
        <v>1079</v>
      </c>
      <c r="E4249" s="2">
        <v>1038</v>
      </c>
      <c r="F4249" s="2">
        <v>830.40000000000009</v>
      </c>
      <c r="G4249">
        <v>1</v>
      </c>
      <c r="H4249">
        <v>0</v>
      </c>
      <c r="I4249" s="2">
        <f>Tabell2[[#This Row],[Inköpspris (SEK)]]*Tabell2[[#This Row],[Antal]]</f>
        <v>1038</v>
      </c>
      <c r="J4249" s="2">
        <f>MIN(Tabell2[[#This Row],[Bokat]]*Tabell2[[#This Row],[Inköpspris (SEK)]],Tabell2[[#This Row],[Totalt lagervärde ink moms]])</f>
        <v>0</v>
      </c>
      <c r="K4249" s="2">
        <f>Tabell2[[#This Row],[Totalt lagervärde ink moms]]-Tabell2[[#This Row],[Varav bokat ink moms]]</f>
        <v>1038</v>
      </c>
      <c r="L4249" s="2">
        <f>Tabell2[[#This Row],[Antal]]*Tabell2[[#This Row],[Inpris ex moms]]</f>
        <v>830.40000000000009</v>
      </c>
      <c r="M4249" s="2">
        <f>MIN(Tabell2[[#This Row],[Bokat]]*Tabell2[[#This Row],[Inpris ex moms]],Tabell2[[#This Row],[Totalt lagervärde ex moms]])</f>
        <v>0</v>
      </c>
      <c r="N4249" s="2">
        <f>Tabell2[[#This Row],[Totalt lagervärde ex moms]]-Tabell2[[#This Row],[Varav bokat ex moms]]</f>
        <v>830.40000000000009</v>
      </c>
    </row>
    <row r="4250" spans="1:14" x14ac:dyDescent="0.2">
      <c r="A4250" t="s">
        <v>17001</v>
      </c>
      <c r="B4250" t="s">
        <v>17002</v>
      </c>
      <c r="C4250" s="2">
        <v>1799</v>
      </c>
      <c r="D4250" s="2">
        <v>1079</v>
      </c>
      <c r="E4250" s="2">
        <v>1038</v>
      </c>
      <c r="F4250" s="2">
        <v>830.40000000000009</v>
      </c>
      <c r="G4250">
        <v>1</v>
      </c>
      <c r="H4250">
        <v>0</v>
      </c>
      <c r="I4250" s="2">
        <f>Tabell2[[#This Row],[Inköpspris (SEK)]]*Tabell2[[#This Row],[Antal]]</f>
        <v>1038</v>
      </c>
      <c r="J4250" s="2">
        <f>MIN(Tabell2[[#This Row],[Bokat]]*Tabell2[[#This Row],[Inköpspris (SEK)]],Tabell2[[#This Row],[Totalt lagervärde ink moms]])</f>
        <v>0</v>
      </c>
      <c r="K4250" s="2">
        <f>Tabell2[[#This Row],[Totalt lagervärde ink moms]]-Tabell2[[#This Row],[Varav bokat ink moms]]</f>
        <v>1038</v>
      </c>
      <c r="L4250" s="2">
        <f>Tabell2[[#This Row],[Antal]]*Tabell2[[#This Row],[Inpris ex moms]]</f>
        <v>830.40000000000009</v>
      </c>
      <c r="M4250" s="2">
        <f>MIN(Tabell2[[#This Row],[Bokat]]*Tabell2[[#This Row],[Inpris ex moms]],Tabell2[[#This Row],[Totalt lagervärde ex moms]])</f>
        <v>0</v>
      </c>
      <c r="N4250" s="2">
        <f>Tabell2[[#This Row],[Totalt lagervärde ex moms]]-Tabell2[[#This Row],[Varav bokat ex moms]]</f>
        <v>830.40000000000009</v>
      </c>
    </row>
    <row r="4251" spans="1:14" x14ac:dyDescent="0.2">
      <c r="A4251" t="s">
        <v>11974</v>
      </c>
      <c r="B4251" t="s">
        <v>11975</v>
      </c>
      <c r="C4251" s="2">
        <v>1165</v>
      </c>
      <c r="D4251" s="2">
        <v>699</v>
      </c>
      <c r="E4251" s="2">
        <v>672.19</v>
      </c>
      <c r="F4251" s="2">
        <v>537.75200000000007</v>
      </c>
      <c r="G4251">
        <v>1</v>
      </c>
      <c r="H4251">
        <v>0</v>
      </c>
      <c r="I4251" s="2">
        <f>Tabell2[[#This Row],[Inköpspris (SEK)]]*Tabell2[[#This Row],[Antal]]</f>
        <v>672.19</v>
      </c>
      <c r="J4251" s="2">
        <f>MIN(Tabell2[[#This Row],[Bokat]]*Tabell2[[#This Row],[Inköpspris (SEK)]],Tabell2[[#This Row],[Totalt lagervärde ink moms]])</f>
        <v>0</v>
      </c>
      <c r="K4251" s="2">
        <f>Tabell2[[#This Row],[Totalt lagervärde ink moms]]-Tabell2[[#This Row],[Varav bokat ink moms]]</f>
        <v>672.19</v>
      </c>
      <c r="L4251" s="2">
        <f>Tabell2[[#This Row],[Antal]]*Tabell2[[#This Row],[Inpris ex moms]]</f>
        <v>537.75200000000007</v>
      </c>
      <c r="M4251" s="2">
        <f>MIN(Tabell2[[#This Row],[Bokat]]*Tabell2[[#This Row],[Inpris ex moms]],Tabell2[[#This Row],[Totalt lagervärde ex moms]])</f>
        <v>0</v>
      </c>
      <c r="N4251" s="2">
        <f>Tabell2[[#This Row],[Totalt lagervärde ex moms]]-Tabell2[[#This Row],[Varav bokat ex moms]]</f>
        <v>537.75200000000007</v>
      </c>
    </row>
    <row r="4252" spans="1:14" x14ac:dyDescent="0.2">
      <c r="A4252" t="s">
        <v>5433</v>
      </c>
      <c r="B4252" t="s">
        <v>5434</v>
      </c>
      <c r="C4252" s="2">
        <v>39</v>
      </c>
      <c r="D4252" s="2">
        <v>27</v>
      </c>
      <c r="E4252" s="2">
        <v>22.5</v>
      </c>
      <c r="F4252" s="2">
        <v>18</v>
      </c>
      <c r="G4252">
        <v>4</v>
      </c>
      <c r="H4252">
        <v>1</v>
      </c>
      <c r="I4252" s="2">
        <f>Tabell2[[#This Row],[Inköpspris (SEK)]]*Tabell2[[#This Row],[Antal]]</f>
        <v>90</v>
      </c>
      <c r="J4252" s="2">
        <f>MIN(Tabell2[[#This Row],[Bokat]]*Tabell2[[#This Row],[Inköpspris (SEK)]],Tabell2[[#This Row],[Totalt lagervärde ink moms]])</f>
        <v>22.5</v>
      </c>
      <c r="K4252" s="2">
        <f>Tabell2[[#This Row],[Totalt lagervärde ink moms]]-Tabell2[[#This Row],[Varav bokat ink moms]]</f>
        <v>67.5</v>
      </c>
      <c r="L4252" s="2">
        <f>Tabell2[[#This Row],[Antal]]*Tabell2[[#This Row],[Inpris ex moms]]</f>
        <v>72</v>
      </c>
      <c r="M4252" s="2">
        <f>MIN(Tabell2[[#This Row],[Bokat]]*Tabell2[[#This Row],[Inpris ex moms]],Tabell2[[#This Row],[Totalt lagervärde ex moms]])</f>
        <v>18</v>
      </c>
      <c r="N4252" s="2">
        <f>Tabell2[[#This Row],[Totalt lagervärde ex moms]]-Tabell2[[#This Row],[Varav bokat ex moms]]</f>
        <v>54</v>
      </c>
    </row>
    <row r="4253" spans="1:14" x14ac:dyDescent="0.2">
      <c r="A4253" t="s">
        <v>10618</v>
      </c>
      <c r="B4253" t="s">
        <v>10619</v>
      </c>
      <c r="C4253" s="2">
        <v>39</v>
      </c>
      <c r="D4253" s="2">
        <v>28</v>
      </c>
      <c r="E4253" s="2">
        <v>22.5</v>
      </c>
      <c r="F4253" s="2">
        <v>18</v>
      </c>
      <c r="G4253">
        <v>6</v>
      </c>
      <c r="H4253">
        <v>0</v>
      </c>
      <c r="I4253" s="2">
        <f>Tabell2[[#This Row],[Inköpspris (SEK)]]*Tabell2[[#This Row],[Antal]]</f>
        <v>135</v>
      </c>
      <c r="J4253" s="2">
        <f>MIN(Tabell2[[#This Row],[Bokat]]*Tabell2[[#This Row],[Inköpspris (SEK)]],Tabell2[[#This Row],[Totalt lagervärde ink moms]])</f>
        <v>0</v>
      </c>
      <c r="K4253" s="2">
        <f>Tabell2[[#This Row],[Totalt lagervärde ink moms]]-Tabell2[[#This Row],[Varav bokat ink moms]]</f>
        <v>135</v>
      </c>
      <c r="L4253" s="2">
        <f>Tabell2[[#This Row],[Antal]]*Tabell2[[#This Row],[Inpris ex moms]]</f>
        <v>108</v>
      </c>
      <c r="M4253" s="2">
        <f>MIN(Tabell2[[#This Row],[Bokat]]*Tabell2[[#This Row],[Inpris ex moms]],Tabell2[[#This Row],[Totalt lagervärde ex moms]])</f>
        <v>0</v>
      </c>
      <c r="N4253" s="2">
        <f>Tabell2[[#This Row],[Totalt lagervärde ex moms]]-Tabell2[[#This Row],[Varav bokat ex moms]]</f>
        <v>108</v>
      </c>
    </row>
    <row r="4254" spans="1:14" x14ac:dyDescent="0.2">
      <c r="A4254" t="s">
        <v>5379</v>
      </c>
      <c r="B4254" t="s">
        <v>5380</v>
      </c>
      <c r="C4254" s="2">
        <v>65</v>
      </c>
      <c r="D4254" s="2">
        <v>46</v>
      </c>
      <c r="E4254" s="2">
        <v>37.5</v>
      </c>
      <c r="F4254" s="2">
        <v>30</v>
      </c>
      <c r="G4254">
        <v>1</v>
      </c>
      <c r="H4254">
        <v>0</v>
      </c>
      <c r="I4254" s="2">
        <f>Tabell2[[#This Row],[Inköpspris (SEK)]]*Tabell2[[#This Row],[Antal]]</f>
        <v>37.5</v>
      </c>
      <c r="J4254" s="2">
        <f>MIN(Tabell2[[#This Row],[Bokat]]*Tabell2[[#This Row],[Inköpspris (SEK)]],Tabell2[[#This Row],[Totalt lagervärde ink moms]])</f>
        <v>0</v>
      </c>
      <c r="K4254" s="2">
        <f>Tabell2[[#This Row],[Totalt lagervärde ink moms]]-Tabell2[[#This Row],[Varav bokat ink moms]]</f>
        <v>37.5</v>
      </c>
      <c r="L4254" s="2">
        <f>Tabell2[[#This Row],[Antal]]*Tabell2[[#This Row],[Inpris ex moms]]</f>
        <v>30</v>
      </c>
      <c r="M4254" s="2">
        <f>MIN(Tabell2[[#This Row],[Bokat]]*Tabell2[[#This Row],[Inpris ex moms]],Tabell2[[#This Row],[Totalt lagervärde ex moms]])</f>
        <v>0</v>
      </c>
      <c r="N4254" s="2">
        <f>Tabell2[[#This Row],[Totalt lagervärde ex moms]]-Tabell2[[#This Row],[Varav bokat ex moms]]</f>
        <v>30</v>
      </c>
    </row>
    <row r="4255" spans="1:14" x14ac:dyDescent="0.2">
      <c r="A4255" t="s">
        <v>5381</v>
      </c>
      <c r="B4255" t="s">
        <v>5382</v>
      </c>
      <c r="C4255" s="2">
        <v>65</v>
      </c>
      <c r="D4255" s="2">
        <v>46</v>
      </c>
      <c r="E4255" s="2">
        <v>37.5</v>
      </c>
      <c r="F4255" s="2">
        <v>30</v>
      </c>
      <c r="G4255">
        <v>2</v>
      </c>
      <c r="H4255">
        <v>0</v>
      </c>
      <c r="I4255" s="2">
        <f>Tabell2[[#This Row],[Inköpspris (SEK)]]*Tabell2[[#This Row],[Antal]]</f>
        <v>75</v>
      </c>
      <c r="J4255" s="2">
        <f>MIN(Tabell2[[#This Row],[Bokat]]*Tabell2[[#This Row],[Inköpspris (SEK)]],Tabell2[[#This Row],[Totalt lagervärde ink moms]])</f>
        <v>0</v>
      </c>
      <c r="K4255" s="2">
        <f>Tabell2[[#This Row],[Totalt lagervärde ink moms]]-Tabell2[[#This Row],[Varav bokat ink moms]]</f>
        <v>75</v>
      </c>
      <c r="L4255" s="2">
        <f>Tabell2[[#This Row],[Antal]]*Tabell2[[#This Row],[Inpris ex moms]]</f>
        <v>60</v>
      </c>
      <c r="M4255" s="2">
        <f>MIN(Tabell2[[#This Row],[Bokat]]*Tabell2[[#This Row],[Inpris ex moms]],Tabell2[[#This Row],[Totalt lagervärde ex moms]])</f>
        <v>0</v>
      </c>
      <c r="N4255" s="2">
        <f>Tabell2[[#This Row],[Totalt lagervärde ex moms]]-Tabell2[[#This Row],[Varav bokat ex moms]]</f>
        <v>60</v>
      </c>
    </row>
    <row r="4256" spans="1:14" x14ac:dyDescent="0.2">
      <c r="A4256" t="s">
        <v>5383</v>
      </c>
      <c r="B4256" t="s">
        <v>5384</v>
      </c>
      <c r="C4256" s="2">
        <v>65</v>
      </c>
      <c r="D4256" s="2">
        <v>46</v>
      </c>
      <c r="E4256" s="2">
        <v>37.5</v>
      </c>
      <c r="F4256" s="2">
        <v>30</v>
      </c>
      <c r="G4256">
        <v>3</v>
      </c>
      <c r="H4256">
        <v>0</v>
      </c>
      <c r="I4256" s="2">
        <f>Tabell2[[#This Row],[Inköpspris (SEK)]]*Tabell2[[#This Row],[Antal]]</f>
        <v>112.5</v>
      </c>
      <c r="J4256" s="2">
        <f>MIN(Tabell2[[#This Row],[Bokat]]*Tabell2[[#This Row],[Inköpspris (SEK)]],Tabell2[[#This Row],[Totalt lagervärde ink moms]])</f>
        <v>0</v>
      </c>
      <c r="K4256" s="2">
        <f>Tabell2[[#This Row],[Totalt lagervärde ink moms]]-Tabell2[[#This Row],[Varav bokat ink moms]]</f>
        <v>112.5</v>
      </c>
      <c r="L4256" s="2">
        <f>Tabell2[[#This Row],[Antal]]*Tabell2[[#This Row],[Inpris ex moms]]</f>
        <v>90</v>
      </c>
      <c r="M4256" s="2">
        <f>MIN(Tabell2[[#This Row],[Bokat]]*Tabell2[[#This Row],[Inpris ex moms]],Tabell2[[#This Row],[Totalt lagervärde ex moms]])</f>
        <v>0</v>
      </c>
      <c r="N4256" s="2">
        <f>Tabell2[[#This Row],[Totalt lagervärde ex moms]]-Tabell2[[#This Row],[Varav bokat ex moms]]</f>
        <v>90</v>
      </c>
    </row>
    <row r="4257" spans="1:14" x14ac:dyDescent="0.2">
      <c r="A4257" t="s">
        <v>17599</v>
      </c>
      <c r="B4257" t="s">
        <v>17600</v>
      </c>
      <c r="C4257" s="2">
        <v>65</v>
      </c>
      <c r="D4257" s="2">
        <v>46</v>
      </c>
      <c r="E4257" s="2">
        <v>37.5</v>
      </c>
      <c r="F4257" s="2">
        <v>30</v>
      </c>
      <c r="G4257">
        <v>4</v>
      </c>
      <c r="H4257">
        <v>1</v>
      </c>
      <c r="I4257" s="2">
        <f>Tabell2[[#This Row],[Inköpspris (SEK)]]*Tabell2[[#This Row],[Antal]]</f>
        <v>150</v>
      </c>
      <c r="J4257" s="2">
        <f>MIN(Tabell2[[#This Row],[Bokat]]*Tabell2[[#This Row],[Inköpspris (SEK)]],Tabell2[[#This Row],[Totalt lagervärde ink moms]])</f>
        <v>37.5</v>
      </c>
      <c r="K4257" s="2">
        <f>Tabell2[[#This Row],[Totalt lagervärde ink moms]]-Tabell2[[#This Row],[Varav bokat ink moms]]</f>
        <v>112.5</v>
      </c>
      <c r="L4257" s="2">
        <f>Tabell2[[#This Row],[Antal]]*Tabell2[[#This Row],[Inpris ex moms]]</f>
        <v>120</v>
      </c>
      <c r="M4257" s="2">
        <f>MIN(Tabell2[[#This Row],[Bokat]]*Tabell2[[#This Row],[Inpris ex moms]],Tabell2[[#This Row],[Totalt lagervärde ex moms]])</f>
        <v>30</v>
      </c>
      <c r="N4257" s="2">
        <f>Tabell2[[#This Row],[Totalt lagervärde ex moms]]-Tabell2[[#This Row],[Varav bokat ex moms]]</f>
        <v>90</v>
      </c>
    </row>
    <row r="4258" spans="1:14" x14ac:dyDescent="0.2">
      <c r="A4258" t="s">
        <v>17601</v>
      </c>
      <c r="B4258" t="s">
        <v>17602</v>
      </c>
      <c r="C4258" s="2">
        <v>65</v>
      </c>
      <c r="D4258" s="2">
        <v>46</v>
      </c>
      <c r="E4258" s="2">
        <v>37.5</v>
      </c>
      <c r="F4258" s="2">
        <v>30</v>
      </c>
      <c r="G4258">
        <v>2</v>
      </c>
      <c r="H4258">
        <v>0</v>
      </c>
      <c r="I4258" s="2">
        <f>Tabell2[[#This Row],[Inköpspris (SEK)]]*Tabell2[[#This Row],[Antal]]</f>
        <v>75</v>
      </c>
      <c r="J4258" s="2">
        <f>MIN(Tabell2[[#This Row],[Bokat]]*Tabell2[[#This Row],[Inköpspris (SEK)]],Tabell2[[#This Row],[Totalt lagervärde ink moms]])</f>
        <v>0</v>
      </c>
      <c r="K4258" s="2">
        <f>Tabell2[[#This Row],[Totalt lagervärde ink moms]]-Tabell2[[#This Row],[Varav bokat ink moms]]</f>
        <v>75</v>
      </c>
      <c r="L4258" s="2">
        <f>Tabell2[[#This Row],[Antal]]*Tabell2[[#This Row],[Inpris ex moms]]</f>
        <v>60</v>
      </c>
      <c r="M4258" s="2">
        <f>MIN(Tabell2[[#This Row],[Bokat]]*Tabell2[[#This Row],[Inpris ex moms]],Tabell2[[#This Row],[Totalt lagervärde ex moms]])</f>
        <v>0</v>
      </c>
      <c r="N4258" s="2">
        <f>Tabell2[[#This Row],[Totalt lagervärde ex moms]]-Tabell2[[#This Row],[Varav bokat ex moms]]</f>
        <v>60</v>
      </c>
    </row>
    <row r="4259" spans="1:14" x14ac:dyDescent="0.2">
      <c r="A4259" t="s">
        <v>10346</v>
      </c>
      <c r="B4259" t="s">
        <v>10347</v>
      </c>
      <c r="C4259" s="2">
        <v>169</v>
      </c>
      <c r="D4259" s="2">
        <v>118</v>
      </c>
      <c r="E4259" s="2">
        <v>97.5</v>
      </c>
      <c r="F4259" s="2">
        <v>78</v>
      </c>
      <c r="G4259">
        <v>5</v>
      </c>
      <c r="H4259">
        <v>0</v>
      </c>
      <c r="I4259" s="2">
        <f>Tabell2[[#This Row],[Inköpspris (SEK)]]*Tabell2[[#This Row],[Antal]]</f>
        <v>487.5</v>
      </c>
      <c r="J4259" s="2">
        <f>MIN(Tabell2[[#This Row],[Bokat]]*Tabell2[[#This Row],[Inköpspris (SEK)]],Tabell2[[#This Row],[Totalt lagervärde ink moms]])</f>
        <v>0</v>
      </c>
      <c r="K4259" s="2">
        <f>Tabell2[[#This Row],[Totalt lagervärde ink moms]]-Tabell2[[#This Row],[Varav bokat ink moms]]</f>
        <v>487.5</v>
      </c>
      <c r="L4259" s="2">
        <f>Tabell2[[#This Row],[Antal]]*Tabell2[[#This Row],[Inpris ex moms]]</f>
        <v>390</v>
      </c>
      <c r="M4259" s="2">
        <f>MIN(Tabell2[[#This Row],[Bokat]]*Tabell2[[#This Row],[Inpris ex moms]],Tabell2[[#This Row],[Totalt lagervärde ex moms]])</f>
        <v>0</v>
      </c>
      <c r="N4259" s="2">
        <f>Tabell2[[#This Row],[Totalt lagervärde ex moms]]-Tabell2[[#This Row],[Varav bokat ex moms]]</f>
        <v>390</v>
      </c>
    </row>
    <row r="4260" spans="1:14" x14ac:dyDescent="0.2">
      <c r="A4260" t="s">
        <v>10348</v>
      </c>
      <c r="B4260" t="s">
        <v>10349</v>
      </c>
      <c r="C4260" s="2">
        <v>169</v>
      </c>
      <c r="D4260" s="2">
        <v>118</v>
      </c>
      <c r="E4260" s="2">
        <v>97.5</v>
      </c>
      <c r="F4260" s="2">
        <v>78</v>
      </c>
      <c r="G4260">
        <v>4</v>
      </c>
      <c r="H4260">
        <v>0</v>
      </c>
      <c r="I4260" s="2">
        <f>Tabell2[[#This Row],[Inköpspris (SEK)]]*Tabell2[[#This Row],[Antal]]</f>
        <v>390</v>
      </c>
      <c r="J4260" s="2">
        <f>MIN(Tabell2[[#This Row],[Bokat]]*Tabell2[[#This Row],[Inköpspris (SEK)]],Tabell2[[#This Row],[Totalt lagervärde ink moms]])</f>
        <v>0</v>
      </c>
      <c r="K4260" s="2">
        <f>Tabell2[[#This Row],[Totalt lagervärde ink moms]]-Tabell2[[#This Row],[Varav bokat ink moms]]</f>
        <v>390</v>
      </c>
      <c r="L4260" s="2">
        <f>Tabell2[[#This Row],[Antal]]*Tabell2[[#This Row],[Inpris ex moms]]</f>
        <v>312</v>
      </c>
      <c r="M4260" s="2">
        <f>MIN(Tabell2[[#This Row],[Bokat]]*Tabell2[[#This Row],[Inpris ex moms]],Tabell2[[#This Row],[Totalt lagervärde ex moms]])</f>
        <v>0</v>
      </c>
      <c r="N4260" s="2">
        <f>Tabell2[[#This Row],[Totalt lagervärde ex moms]]-Tabell2[[#This Row],[Varav bokat ex moms]]</f>
        <v>312</v>
      </c>
    </row>
    <row r="4261" spans="1:14" x14ac:dyDescent="0.2">
      <c r="A4261" t="s">
        <v>10046</v>
      </c>
      <c r="B4261" t="s">
        <v>10047</v>
      </c>
      <c r="C4261" s="2">
        <v>585</v>
      </c>
      <c r="D4261" s="2">
        <v>351</v>
      </c>
      <c r="E4261" s="2">
        <v>337.5</v>
      </c>
      <c r="F4261" s="2">
        <v>270</v>
      </c>
      <c r="G4261">
        <v>1</v>
      </c>
      <c r="H4261">
        <v>0</v>
      </c>
      <c r="I4261" s="2">
        <f>Tabell2[[#This Row],[Inköpspris (SEK)]]*Tabell2[[#This Row],[Antal]]</f>
        <v>337.5</v>
      </c>
      <c r="J4261" s="2">
        <f>MIN(Tabell2[[#This Row],[Bokat]]*Tabell2[[#This Row],[Inköpspris (SEK)]],Tabell2[[#This Row],[Totalt lagervärde ink moms]])</f>
        <v>0</v>
      </c>
      <c r="K4261" s="2">
        <f>Tabell2[[#This Row],[Totalt lagervärde ink moms]]-Tabell2[[#This Row],[Varav bokat ink moms]]</f>
        <v>337.5</v>
      </c>
      <c r="L4261" s="2">
        <f>Tabell2[[#This Row],[Antal]]*Tabell2[[#This Row],[Inpris ex moms]]</f>
        <v>270</v>
      </c>
      <c r="M4261" s="2">
        <f>MIN(Tabell2[[#This Row],[Bokat]]*Tabell2[[#This Row],[Inpris ex moms]],Tabell2[[#This Row],[Totalt lagervärde ex moms]])</f>
        <v>0</v>
      </c>
      <c r="N4261" s="2">
        <f>Tabell2[[#This Row],[Totalt lagervärde ex moms]]-Tabell2[[#This Row],[Varav bokat ex moms]]</f>
        <v>270</v>
      </c>
    </row>
    <row r="4262" spans="1:14" x14ac:dyDescent="0.2">
      <c r="A4262" t="s">
        <v>2607</v>
      </c>
      <c r="B4262" t="s">
        <v>2608</v>
      </c>
      <c r="C4262" s="2">
        <v>239</v>
      </c>
      <c r="D4262" s="2">
        <v>155</v>
      </c>
      <c r="E4262" s="2">
        <v>137.86000000000001</v>
      </c>
      <c r="F4262" s="2">
        <v>110.28999999999999</v>
      </c>
      <c r="G4262">
        <v>1</v>
      </c>
      <c r="H4262">
        <v>0</v>
      </c>
      <c r="I4262" s="2">
        <f>Tabell2[[#This Row],[Inköpspris (SEK)]]*Tabell2[[#This Row],[Antal]]</f>
        <v>137.86000000000001</v>
      </c>
      <c r="J4262" s="2">
        <f>MIN(Tabell2[[#This Row],[Bokat]]*Tabell2[[#This Row],[Inköpspris (SEK)]],Tabell2[[#This Row],[Totalt lagervärde ink moms]])</f>
        <v>0</v>
      </c>
      <c r="K4262" s="2">
        <f>Tabell2[[#This Row],[Totalt lagervärde ink moms]]-Tabell2[[#This Row],[Varav bokat ink moms]]</f>
        <v>137.86000000000001</v>
      </c>
      <c r="L4262" s="2">
        <f>Tabell2[[#This Row],[Antal]]*Tabell2[[#This Row],[Inpris ex moms]]</f>
        <v>110.28999999999999</v>
      </c>
      <c r="M4262" s="2">
        <f>MIN(Tabell2[[#This Row],[Bokat]]*Tabell2[[#This Row],[Inpris ex moms]],Tabell2[[#This Row],[Totalt lagervärde ex moms]])</f>
        <v>0</v>
      </c>
      <c r="N4262" s="2">
        <f>Tabell2[[#This Row],[Totalt lagervärde ex moms]]-Tabell2[[#This Row],[Varav bokat ex moms]]</f>
        <v>110.28999999999999</v>
      </c>
    </row>
    <row r="4263" spans="1:14" x14ac:dyDescent="0.2">
      <c r="A4263" t="s">
        <v>8417</v>
      </c>
      <c r="B4263" t="s">
        <v>8418</v>
      </c>
      <c r="C4263" s="2">
        <v>189</v>
      </c>
      <c r="E4263" s="2">
        <v>109</v>
      </c>
      <c r="F4263" s="2">
        <v>87.2</v>
      </c>
      <c r="G4263">
        <v>1</v>
      </c>
      <c r="H4263">
        <v>1</v>
      </c>
      <c r="I4263" s="2">
        <f>Tabell2[[#This Row],[Inköpspris (SEK)]]*Tabell2[[#This Row],[Antal]]</f>
        <v>109</v>
      </c>
      <c r="J4263" s="2">
        <f>MIN(Tabell2[[#This Row],[Bokat]]*Tabell2[[#This Row],[Inköpspris (SEK)]],Tabell2[[#This Row],[Totalt lagervärde ink moms]])</f>
        <v>109</v>
      </c>
      <c r="K4263" s="2">
        <f>Tabell2[[#This Row],[Totalt lagervärde ink moms]]-Tabell2[[#This Row],[Varav bokat ink moms]]</f>
        <v>0</v>
      </c>
      <c r="L4263" s="2">
        <f>Tabell2[[#This Row],[Antal]]*Tabell2[[#This Row],[Inpris ex moms]]</f>
        <v>87.2</v>
      </c>
      <c r="M4263" s="2">
        <f>MIN(Tabell2[[#This Row],[Bokat]]*Tabell2[[#This Row],[Inpris ex moms]],Tabell2[[#This Row],[Totalt lagervärde ex moms]])</f>
        <v>87.2</v>
      </c>
      <c r="N4263" s="2">
        <f>Tabell2[[#This Row],[Totalt lagervärde ex moms]]-Tabell2[[#This Row],[Varav bokat ex moms]]</f>
        <v>0</v>
      </c>
    </row>
    <row r="4264" spans="1:14" x14ac:dyDescent="0.2">
      <c r="A4264" t="s">
        <v>4760</v>
      </c>
      <c r="B4264" t="s">
        <v>4761</v>
      </c>
      <c r="C4264" s="2">
        <v>99</v>
      </c>
      <c r="D4264" s="2">
        <v>69</v>
      </c>
      <c r="E4264" s="2">
        <v>57.09</v>
      </c>
      <c r="F4264" s="2">
        <v>45.672000000000004</v>
      </c>
      <c r="G4264">
        <v>6</v>
      </c>
      <c r="H4264">
        <v>0</v>
      </c>
      <c r="I4264" s="2">
        <f>Tabell2[[#This Row],[Inköpspris (SEK)]]*Tabell2[[#This Row],[Antal]]</f>
        <v>342.54</v>
      </c>
      <c r="J4264" s="2">
        <f>MIN(Tabell2[[#This Row],[Bokat]]*Tabell2[[#This Row],[Inköpspris (SEK)]],Tabell2[[#This Row],[Totalt lagervärde ink moms]])</f>
        <v>0</v>
      </c>
      <c r="K4264" s="2">
        <f>Tabell2[[#This Row],[Totalt lagervärde ink moms]]-Tabell2[[#This Row],[Varav bokat ink moms]]</f>
        <v>342.54</v>
      </c>
      <c r="L4264" s="2">
        <f>Tabell2[[#This Row],[Antal]]*Tabell2[[#This Row],[Inpris ex moms]]</f>
        <v>274.03200000000004</v>
      </c>
      <c r="M4264" s="2">
        <f>MIN(Tabell2[[#This Row],[Bokat]]*Tabell2[[#This Row],[Inpris ex moms]],Tabell2[[#This Row],[Totalt lagervärde ex moms]])</f>
        <v>0</v>
      </c>
      <c r="N4264" s="2">
        <f>Tabell2[[#This Row],[Totalt lagervärde ex moms]]-Tabell2[[#This Row],[Varav bokat ex moms]]</f>
        <v>274.03200000000004</v>
      </c>
    </row>
    <row r="4265" spans="1:14" x14ac:dyDescent="0.2">
      <c r="A4265" t="s">
        <v>16637</v>
      </c>
      <c r="B4265" t="s">
        <v>16638</v>
      </c>
      <c r="C4265" s="2">
        <v>745</v>
      </c>
      <c r="D4265" s="2">
        <v>447</v>
      </c>
      <c r="E4265" s="2">
        <v>429.5</v>
      </c>
      <c r="F4265" s="2">
        <v>343.6</v>
      </c>
      <c r="G4265">
        <v>1</v>
      </c>
      <c r="H4265">
        <v>0</v>
      </c>
      <c r="I4265" s="2">
        <f>Tabell2[[#This Row],[Inköpspris (SEK)]]*Tabell2[[#This Row],[Antal]]</f>
        <v>429.5</v>
      </c>
      <c r="J4265" s="2">
        <f>MIN(Tabell2[[#This Row],[Bokat]]*Tabell2[[#This Row],[Inköpspris (SEK)]],Tabell2[[#This Row],[Totalt lagervärde ink moms]])</f>
        <v>0</v>
      </c>
      <c r="K4265" s="2">
        <f>Tabell2[[#This Row],[Totalt lagervärde ink moms]]-Tabell2[[#This Row],[Varav bokat ink moms]]</f>
        <v>429.5</v>
      </c>
      <c r="L4265" s="2">
        <f>Tabell2[[#This Row],[Antal]]*Tabell2[[#This Row],[Inpris ex moms]]</f>
        <v>343.6</v>
      </c>
      <c r="M4265" s="2">
        <f>MIN(Tabell2[[#This Row],[Bokat]]*Tabell2[[#This Row],[Inpris ex moms]],Tabell2[[#This Row],[Totalt lagervärde ex moms]])</f>
        <v>0</v>
      </c>
      <c r="N4265" s="2">
        <f>Tabell2[[#This Row],[Totalt lagervärde ex moms]]-Tabell2[[#This Row],[Varav bokat ex moms]]</f>
        <v>343.6</v>
      </c>
    </row>
    <row r="4266" spans="1:14" x14ac:dyDescent="0.2">
      <c r="A4266" t="s">
        <v>16651</v>
      </c>
      <c r="B4266" t="s">
        <v>16652</v>
      </c>
      <c r="C4266" s="2">
        <v>745</v>
      </c>
      <c r="D4266" s="2">
        <v>447</v>
      </c>
      <c r="E4266" s="2">
        <v>429.5</v>
      </c>
      <c r="F4266" s="2">
        <v>343.6</v>
      </c>
      <c r="G4266">
        <v>3</v>
      </c>
      <c r="H4266">
        <v>0</v>
      </c>
      <c r="I4266" s="2">
        <f>Tabell2[[#This Row],[Inköpspris (SEK)]]*Tabell2[[#This Row],[Antal]]</f>
        <v>1288.5</v>
      </c>
      <c r="J4266" s="2">
        <f>MIN(Tabell2[[#This Row],[Bokat]]*Tabell2[[#This Row],[Inköpspris (SEK)]],Tabell2[[#This Row],[Totalt lagervärde ink moms]])</f>
        <v>0</v>
      </c>
      <c r="K4266" s="2">
        <f>Tabell2[[#This Row],[Totalt lagervärde ink moms]]-Tabell2[[#This Row],[Varav bokat ink moms]]</f>
        <v>1288.5</v>
      </c>
      <c r="L4266" s="2">
        <f>Tabell2[[#This Row],[Antal]]*Tabell2[[#This Row],[Inpris ex moms]]</f>
        <v>1030.8000000000002</v>
      </c>
      <c r="M4266" s="2">
        <f>MIN(Tabell2[[#This Row],[Bokat]]*Tabell2[[#This Row],[Inpris ex moms]],Tabell2[[#This Row],[Totalt lagervärde ex moms]])</f>
        <v>0</v>
      </c>
      <c r="N4266" s="2">
        <f>Tabell2[[#This Row],[Totalt lagervärde ex moms]]-Tabell2[[#This Row],[Varav bokat ex moms]]</f>
        <v>1030.8000000000002</v>
      </c>
    </row>
    <row r="4267" spans="1:14" x14ac:dyDescent="0.2">
      <c r="A4267" t="s">
        <v>16667</v>
      </c>
      <c r="B4267" t="s">
        <v>16668</v>
      </c>
      <c r="C4267" s="2">
        <v>745</v>
      </c>
      <c r="D4267" s="2">
        <v>447</v>
      </c>
      <c r="E4267" s="2">
        <v>429.5</v>
      </c>
      <c r="F4267" s="2">
        <v>343.6</v>
      </c>
      <c r="G4267">
        <v>1</v>
      </c>
      <c r="H4267">
        <v>0</v>
      </c>
      <c r="I4267" s="2">
        <f>Tabell2[[#This Row],[Inköpspris (SEK)]]*Tabell2[[#This Row],[Antal]]</f>
        <v>429.5</v>
      </c>
      <c r="J4267" s="2">
        <f>MIN(Tabell2[[#This Row],[Bokat]]*Tabell2[[#This Row],[Inköpspris (SEK)]],Tabell2[[#This Row],[Totalt lagervärde ink moms]])</f>
        <v>0</v>
      </c>
      <c r="K4267" s="2">
        <f>Tabell2[[#This Row],[Totalt lagervärde ink moms]]-Tabell2[[#This Row],[Varav bokat ink moms]]</f>
        <v>429.5</v>
      </c>
      <c r="L4267" s="2">
        <f>Tabell2[[#This Row],[Antal]]*Tabell2[[#This Row],[Inpris ex moms]]</f>
        <v>343.6</v>
      </c>
      <c r="M4267" s="2">
        <f>MIN(Tabell2[[#This Row],[Bokat]]*Tabell2[[#This Row],[Inpris ex moms]],Tabell2[[#This Row],[Totalt lagervärde ex moms]])</f>
        <v>0</v>
      </c>
      <c r="N4267" s="2">
        <f>Tabell2[[#This Row],[Totalt lagervärde ex moms]]-Tabell2[[#This Row],[Varav bokat ex moms]]</f>
        <v>343.6</v>
      </c>
    </row>
    <row r="4268" spans="1:14" x14ac:dyDescent="0.2">
      <c r="A4268" t="s">
        <v>16677</v>
      </c>
      <c r="B4268" t="s">
        <v>16678</v>
      </c>
      <c r="C4268" s="2">
        <v>745</v>
      </c>
      <c r="D4268" s="2">
        <v>447</v>
      </c>
      <c r="E4268" s="2">
        <v>429.5</v>
      </c>
      <c r="F4268" s="2">
        <v>343.6</v>
      </c>
      <c r="G4268">
        <v>1</v>
      </c>
      <c r="H4268">
        <v>0</v>
      </c>
      <c r="I4268" s="2">
        <f>Tabell2[[#This Row],[Inköpspris (SEK)]]*Tabell2[[#This Row],[Antal]]</f>
        <v>429.5</v>
      </c>
      <c r="J4268" s="2">
        <f>MIN(Tabell2[[#This Row],[Bokat]]*Tabell2[[#This Row],[Inköpspris (SEK)]],Tabell2[[#This Row],[Totalt lagervärde ink moms]])</f>
        <v>0</v>
      </c>
      <c r="K4268" s="2">
        <f>Tabell2[[#This Row],[Totalt lagervärde ink moms]]-Tabell2[[#This Row],[Varav bokat ink moms]]</f>
        <v>429.5</v>
      </c>
      <c r="L4268" s="2">
        <f>Tabell2[[#This Row],[Antal]]*Tabell2[[#This Row],[Inpris ex moms]]</f>
        <v>343.6</v>
      </c>
      <c r="M4268" s="2">
        <f>MIN(Tabell2[[#This Row],[Bokat]]*Tabell2[[#This Row],[Inpris ex moms]],Tabell2[[#This Row],[Totalt lagervärde ex moms]])</f>
        <v>0</v>
      </c>
      <c r="N4268" s="2">
        <f>Tabell2[[#This Row],[Totalt lagervärde ex moms]]-Tabell2[[#This Row],[Varav bokat ex moms]]</f>
        <v>343.6</v>
      </c>
    </row>
    <row r="4269" spans="1:14" x14ac:dyDescent="0.2">
      <c r="A4269" t="s">
        <v>16771</v>
      </c>
      <c r="B4269" t="s">
        <v>16772</v>
      </c>
      <c r="C4269" s="2">
        <v>745</v>
      </c>
      <c r="D4269" s="2">
        <v>447</v>
      </c>
      <c r="E4269" s="2">
        <v>429.5</v>
      </c>
      <c r="F4269" s="2">
        <v>343.6</v>
      </c>
      <c r="G4269">
        <v>1</v>
      </c>
      <c r="H4269">
        <v>0</v>
      </c>
      <c r="I4269" s="2">
        <f>Tabell2[[#This Row],[Inköpspris (SEK)]]*Tabell2[[#This Row],[Antal]]</f>
        <v>429.5</v>
      </c>
      <c r="J4269" s="2">
        <f>MIN(Tabell2[[#This Row],[Bokat]]*Tabell2[[#This Row],[Inköpspris (SEK)]],Tabell2[[#This Row],[Totalt lagervärde ink moms]])</f>
        <v>0</v>
      </c>
      <c r="K4269" s="2">
        <f>Tabell2[[#This Row],[Totalt lagervärde ink moms]]-Tabell2[[#This Row],[Varav bokat ink moms]]</f>
        <v>429.5</v>
      </c>
      <c r="L4269" s="2">
        <f>Tabell2[[#This Row],[Antal]]*Tabell2[[#This Row],[Inpris ex moms]]</f>
        <v>343.6</v>
      </c>
      <c r="M4269" s="2">
        <f>MIN(Tabell2[[#This Row],[Bokat]]*Tabell2[[#This Row],[Inpris ex moms]],Tabell2[[#This Row],[Totalt lagervärde ex moms]])</f>
        <v>0</v>
      </c>
      <c r="N4269" s="2">
        <f>Tabell2[[#This Row],[Totalt lagervärde ex moms]]-Tabell2[[#This Row],[Varav bokat ex moms]]</f>
        <v>343.6</v>
      </c>
    </row>
    <row r="4270" spans="1:14" x14ac:dyDescent="0.2">
      <c r="A4270" t="s">
        <v>14169</v>
      </c>
      <c r="B4270" t="s">
        <v>14170</v>
      </c>
      <c r="C4270" s="2">
        <v>279</v>
      </c>
      <c r="D4270" s="2">
        <v>167</v>
      </c>
      <c r="E4270" s="2">
        <v>160.84</v>
      </c>
      <c r="F4270" s="2">
        <v>128.672</v>
      </c>
      <c r="G4270">
        <v>2</v>
      </c>
      <c r="H4270">
        <v>0</v>
      </c>
      <c r="I4270" s="2">
        <f>Tabell2[[#This Row],[Inköpspris (SEK)]]*Tabell2[[#This Row],[Antal]]</f>
        <v>321.68</v>
      </c>
      <c r="J4270" s="2">
        <f>MIN(Tabell2[[#This Row],[Bokat]]*Tabell2[[#This Row],[Inköpspris (SEK)]],Tabell2[[#This Row],[Totalt lagervärde ink moms]])</f>
        <v>0</v>
      </c>
      <c r="K4270" s="2">
        <f>Tabell2[[#This Row],[Totalt lagervärde ink moms]]-Tabell2[[#This Row],[Varav bokat ink moms]]</f>
        <v>321.68</v>
      </c>
      <c r="L4270" s="2">
        <f>Tabell2[[#This Row],[Antal]]*Tabell2[[#This Row],[Inpris ex moms]]</f>
        <v>257.34399999999999</v>
      </c>
      <c r="M4270" s="2">
        <f>MIN(Tabell2[[#This Row],[Bokat]]*Tabell2[[#This Row],[Inpris ex moms]],Tabell2[[#This Row],[Totalt lagervärde ex moms]])</f>
        <v>0</v>
      </c>
      <c r="N4270" s="2">
        <f>Tabell2[[#This Row],[Totalt lagervärde ex moms]]-Tabell2[[#This Row],[Varav bokat ex moms]]</f>
        <v>257.34399999999999</v>
      </c>
    </row>
    <row r="4271" spans="1:14" x14ac:dyDescent="0.2">
      <c r="A4271" t="s">
        <v>5096</v>
      </c>
      <c r="B4271" t="s">
        <v>5097</v>
      </c>
      <c r="C4271" s="2">
        <v>139</v>
      </c>
      <c r="D4271" s="2">
        <v>97</v>
      </c>
      <c r="E4271" s="2">
        <v>80.13</v>
      </c>
      <c r="F4271" s="2">
        <v>64.103999999999999</v>
      </c>
      <c r="G4271">
        <v>3</v>
      </c>
      <c r="H4271">
        <v>1</v>
      </c>
      <c r="I4271" s="2">
        <f>Tabell2[[#This Row],[Inköpspris (SEK)]]*Tabell2[[#This Row],[Antal]]</f>
        <v>240.39</v>
      </c>
      <c r="J4271" s="2">
        <f>MIN(Tabell2[[#This Row],[Bokat]]*Tabell2[[#This Row],[Inköpspris (SEK)]],Tabell2[[#This Row],[Totalt lagervärde ink moms]])</f>
        <v>80.13</v>
      </c>
      <c r="K4271" s="2">
        <f>Tabell2[[#This Row],[Totalt lagervärde ink moms]]-Tabell2[[#This Row],[Varav bokat ink moms]]</f>
        <v>160.26</v>
      </c>
      <c r="L4271" s="2">
        <f>Tabell2[[#This Row],[Antal]]*Tabell2[[#This Row],[Inpris ex moms]]</f>
        <v>192.31200000000001</v>
      </c>
      <c r="M4271" s="2">
        <f>MIN(Tabell2[[#This Row],[Bokat]]*Tabell2[[#This Row],[Inpris ex moms]],Tabell2[[#This Row],[Totalt lagervärde ex moms]])</f>
        <v>64.103999999999999</v>
      </c>
      <c r="N4271" s="2">
        <f>Tabell2[[#This Row],[Totalt lagervärde ex moms]]-Tabell2[[#This Row],[Varav bokat ex moms]]</f>
        <v>128.20800000000003</v>
      </c>
    </row>
    <row r="4272" spans="1:14" x14ac:dyDescent="0.2">
      <c r="A4272" t="s">
        <v>11038</v>
      </c>
      <c r="B4272" t="s">
        <v>11039</v>
      </c>
      <c r="C4272" s="2">
        <v>119</v>
      </c>
      <c r="D4272" s="2">
        <v>83</v>
      </c>
      <c r="E4272" s="2">
        <v>68.599999999999994</v>
      </c>
      <c r="F4272" s="2">
        <v>54.879999999999995</v>
      </c>
      <c r="G4272">
        <v>2</v>
      </c>
      <c r="H4272">
        <v>0</v>
      </c>
      <c r="I4272" s="2">
        <f>Tabell2[[#This Row],[Inköpspris (SEK)]]*Tabell2[[#This Row],[Antal]]</f>
        <v>137.19999999999999</v>
      </c>
      <c r="J4272" s="2">
        <f>MIN(Tabell2[[#This Row],[Bokat]]*Tabell2[[#This Row],[Inköpspris (SEK)]],Tabell2[[#This Row],[Totalt lagervärde ink moms]])</f>
        <v>0</v>
      </c>
      <c r="K4272" s="2">
        <f>Tabell2[[#This Row],[Totalt lagervärde ink moms]]-Tabell2[[#This Row],[Varav bokat ink moms]]</f>
        <v>137.19999999999999</v>
      </c>
      <c r="L4272" s="2">
        <f>Tabell2[[#This Row],[Antal]]*Tabell2[[#This Row],[Inpris ex moms]]</f>
        <v>109.75999999999999</v>
      </c>
      <c r="M4272" s="2">
        <f>MIN(Tabell2[[#This Row],[Bokat]]*Tabell2[[#This Row],[Inpris ex moms]],Tabell2[[#This Row],[Totalt lagervärde ex moms]])</f>
        <v>0</v>
      </c>
      <c r="N4272" s="2">
        <f>Tabell2[[#This Row],[Totalt lagervärde ex moms]]-Tabell2[[#This Row],[Varav bokat ex moms]]</f>
        <v>109.75999999999999</v>
      </c>
    </row>
    <row r="4273" spans="1:14" x14ac:dyDescent="0.2">
      <c r="A4273" t="s">
        <v>3945</v>
      </c>
      <c r="B4273" t="s">
        <v>3946</v>
      </c>
      <c r="C4273" s="2">
        <v>47</v>
      </c>
      <c r="D4273" s="2">
        <v>34</v>
      </c>
      <c r="E4273" s="2">
        <v>27.09</v>
      </c>
      <c r="F4273" s="2">
        <v>21.674999999999997</v>
      </c>
      <c r="G4273">
        <v>1</v>
      </c>
      <c r="H4273">
        <v>0</v>
      </c>
      <c r="I4273" s="2">
        <f>Tabell2[[#This Row],[Inköpspris (SEK)]]*Tabell2[[#This Row],[Antal]]</f>
        <v>27.09</v>
      </c>
      <c r="J4273" s="2">
        <f>MIN(Tabell2[[#This Row],[Bokat]]*Tabell2[[#This Row],[Inköpspris (SEK)]],Tabell2[[#This Row],[Totalt lagervärde ink moms]])</f>
        <v>0</v>
      </c>
      <c r="K4273" s="2">
        <f>Tabell2[[#This Row],[Totalt lagervärde ink moms]]-Tabell2[[#This Row],[Varav bokat ink moms]]</f>
        <v>27.09</v>
      </c>
      <c r="L4273" s="2">
        <f>Tabell2[[#This Row],[Antal]]*Tabell2[[#This Row],[Inpris ex moms]]</f>
        <v>21.674999999999997</v>
      </c>
      <c r="M4273" s="2">
        <f>MIN(Tabell2[[#This Row],[Bokat]]*Tabell2[[#This Row],[Inpris ex moms]],Tabell2[[#This Row],[Totalt lagervärde ex moms]])</f>
        <v>0</v>
      </c>
      <c r="N4273" s="2">
        <f>Tabell2[[#This Row],[Totalt lagervärde ex moms]]-Tabell2[[#This Row],[Varav bokat ex moms]]</f>
        <v>21.674999999999997</v>
      </c>
    </row>
    <row r="4274" spans="1:14" x14ac:dyDescent="0.2">
      <c r="A4274" t="s">
        <v>4712</v>
      </c>
      <c r="B4274" t="s">
        <v>4713</v>
      </c>
      <c r="C4274" s="2">
        <v>79</v>
      </c>
      <c r="D4274" s="2">
        <v>55</v>
      </c>
      <c r="E4274" s="2">
        <v>45.54</v>
      </c>
      <c r="F4274" s="2">
        <v>36.432000000000002</v>
      </c>
      <c r="G4274">
        <v>1</v>
      </c>
      <c r="H4274">
        <v>0</v>
      </c>
      <c r="I4274" s="2">
        <f>Tabell2[[#This Row],[Inköpspris (SEK)]]*Tabell2[[#This Row],[Antal]]</f>
        <v>45.54</v>
      </c>
      <c r="J4274" s="2">
        <f>MIN(Tabell2[[#This Row],[Bokat]]*Tabell2[[#This Row],[Inköpspris (SEK)]],Tabell2[[#This Row],[Totalt lagervärde ink moms]])</f>
        <v>0</v>
      </c>
      <c r="K4274" s="2">
        <f>Tabell2[[#This Row],[Totalt lagervärde ink moms]]-Tabell2[[#This Row],[Varav bokat ink moms]]</f>
        <v>45.54</v>
      </c>
      <c r="L4274" s="2">
        <f>Tabell2[[#This Row],[Antal]]*Tabell2[[#This Row],[Inpris ex moms]]</f>
        <v>36.432000000000002</v>
      </c>
      <c r="M4274" s="2">
        <f>MIN(Tabell2[[#This Row],[Bokat]]*Tabell2[[#This Row],[Inpris ex moms]],Tabell2[[#This Row],[Totalt lagervärde ex moms]])</f>
        <v>0</v>
      </c>
      <c r="N4274" s="2">
        <f>Tabell2[[#This Row],[Totalt lagervärde ex moms]]-Tabell2[[#This Row],[Varav bokat ex moms]]</f>
        <v>36.432000000000002</v>
      </c>
    </row>
    <row r="4275" spans="1:14" x14ac:dyDescent="0.2">
      <c r="A4275" t="s">
        <v>16297</v>
      </c>
      <c r="B4275" t="s">
        <v>16298</v>
      </c>
      <c r="C4275" s="2">
        <v>319</v>
      </c>
      <c r="D4275" s="2">
        <v>191</v>
      </c>
      <c r="E4275" s="2">
        <v>183.86</v>
      </c>
      <c r="F4275" s="2">
        <v>147.08800000000002</v>
      </c>
      <c r="G4275">
        <v>1</v>
      </c>
      <c r="H4275">
        <v>0</v>
      </c>
      <c r="I4275" s="2">
        <f>Tabell2[[#This Row],[Inköpspris (SEK)]]*Tabell2[[#This Row],[Antal]]</f>
        <v>183.86</v>
      </c>
      <c r="J4275" s="2">
        <f>MIN(Tabell2[[#This Row],[Bokat]]*Tabell2[[#This Row],[Inköpspris (SEK)]],Tabell2[[#This Row],[Totalt lagervärde ink moms]])</f>
        <v>0</v>
      </c>
      <c r="K4275" s="2">
        <f>Tabell2[[#This Row],[Totalt lagervärde ink moms]]-Tabell2[[#This Row],[Varav bokat ink moms]]</f>
        <v>183.86</v>
      </c>
      <c r="L4275" s="2">
        <f>Tabell2[[#This Row],[Antal]]*Tabell2[[#This Row],[Inpris ex moms]]</f>
        <v>147.08800000000002</v>
      </c>
      <c r="M4275" s="2">
        <f>MIN(Tabell2[[#This Row],[Bokat]]*Tabell2[[#This Row],[Inpris ex moms]],Tabell2[[#This Row],[Totalt lagervärde ex moms]])</f>
        <v>0</v>
      </c>
      <c r="N4275" s="2">
        <f>Tabell2[[#This Row],[Totalt lagervärde ex moms]]-Tabell2[[#This Row],[Varav bokat ex moms]]</f>
        <v>147.08800000000002</v>
      </c>
    </row>
    <row r="4276" spans="1:14" x14ac:dyDescent="0.2">
      <c r="A4276" t="s">
        <v>177</v>
      </c>
      <c r="B4276" t="s">
        <v>178</v>
      </c>
      <c r="C4276" s="2">
        <v>209</v>
      </c>
      <c r="D4276" s="2">
        <v>146</v>
      </c>
      <c r="E4276" s="2">
        <v>120.45</v>
      </c>
      <c r="F4276" s="2">
        <v>96.360000000000014</v>
      </c>
      <c r="G4276">
        <v>2</v>
      </c>
      <c r="H4276">
        <v>0</v>
      </c>
      <c r="I4276" s="2">
        <f>Tabell2[[#This Row],[Inköpspris (SEK)]]*Tabell2[[#This Row],[Antal]]</f>
        <v>240.9</v>
      </c>
      <c r="J4276" s="2">
        <f>MIN(Tabell2[[#This Row],[Bokat]]*Tabell2[[#This Row],[Inköpspris (SEK)]],Tabell2[[#This Row],[Totalt lagervärde ink moms]])</f>
        <v>0</v>
      </c>
      <c r="K4276" s="2">
        <f>Tabell2[[#This Row],[Totalt lagervärde ink moms]]-Tabell2[[#This Row],[Varav bokat ink moms]]</f>
        <v>240.9</v>
      </c>
      <c r="L4276" s="2">
        <f>Tabell2[[#This Row],[Antal]]*Tabell2[[#This Row],[Inpris ex moms]]</f>
        <v>192.72000000000003</v>
      </c>
      <c r="M4276" s="2">
        <f>MIN(Tabell2[[#This Row],[Bokat]]*Tabell2[[#This Row],[Inpris ex moms]],Tabell2[[#This Row],[Totalt lagervärde ex moms]])</f>
        <v>0</v>
      </c>
      <c r="N4276" s="2">
        <f>Tabell2[[#This Row],[Totalt lagervärde ex moms]]-Tabell2[[#This Row],[Varav bokat ex moms]]</f>
        <v>192.72000000000003</v>
      </c>
    </row>
    <row r="4277" spans="1:14" x14ac:dyDescent="0.2">
      <c r="A4277" t="s">
        <v>3611</v>
      </c>
      <c r="B4277" t="s">
        <v>3612</v>
      </c>
      <c r="C4277" s="2">
        <v>133</v>
      </c>
      <c r="D4277" s="2">
        <v>97</v>
      </c>
      <c r="E4277" s="2">
        <v>76.650000000000006</v>
      </c>
      <c r="F4277" s="2">
        <v>61.318999999999996</v>
      </c>
      <c r="G4277">
        <v>2</v>
      </c>
      <c r="H4277">
        <v>0</v>
      </c>
      <c r="I4277" s="2">
        <f>Tabell2[[#This Row],[Inköpspris (SEK)]]*Tabell2[[#This Row],[Antal]]</f>
        <v>153.30000000000001</v>
      </c>
      <c r="J4277" s="2">
        <f>MIN(Tabell2[[#This Row],[Bokat]]*Tabell2[[#This Row],[Inköpspris (SEK)]],Tabell2[[#This Row],[Totalt lagervärde ink moms]])</f>
        <v>0</v>
      </c>
      <c r="K4277" s="2">
        <f>Tabell2[[#This Row],[Totalt lagervärde ink moms]]-Tabell2[[#This Row],[Varav bokat ink moms]]</f>
        <v>153.30000000000001</v>
      </c>
      <c r="L4277" s="2">
        <f>Tabell2[[#This Row],[Antal]]*Tabell2[[#This Row],[Inpris ex moms]]</f>
        <v>122.63799999999999</v>
      </c>
      <c r="M4277" s="2">
        <f>MIN(Tabell2[[#This Row],[Bokat]]*Tabell2[[#This Row],[Inpris ex moms]],Tabell2[[#This Row],[Totalt lagervärde ex moms]])</f>
        <v>0</v>
      </c>
      <c r="N4277" s="2">
        <f>Tabell2[[#This Row],[Totalt lagervärde ex moms]]-Tabell2[[#This Row],[Varav bokat ex moms]]</f>
        <v>122.63799999999999</v>
      </c>
    </row>
    <row r="4278" spans="1:14" x14ac:dyDescent="0.2">
      <c r="A4278" t="s">
        <v>14547</v>
      </c>
      <c r="B4278" t="s">
        <v>14548</v>
      </c>
      <c r="C4278" s="2">
        <v>485</v>
      </c>
      <c r="D4278" s="2">
        <v>291</v>
      </c>
      <c r="E4278" s="2">
        <v>279.5</v>
      </c>
      <c r="F4278" s="2">
        <v>223.60000000000002</v>
      </c>
      <c r="G4278">
        <v>1</v>
      </c>
      <c r="H4278">
        <v>0</v>
      </c>
      <c r="I4278" s="2">
        <f>Tabell2[[#This Row],[Inköpspris (SEK)]]*Tabell2[[#This Row],[Antal]]</f>
        <v>279.5</v>
      </c>
      <c r="J4278" s="2">
        <f>MIN(Tabell2[[#This Row],[Bokat]]*Tabell2[[#This Row],[Inköpspris (SEK)]],Tabell2[[#This Row],[Totalt lagervärde ink moms]])</f>
        <v>0</v>
      </c>
      <c r="K4278" s="2">
        <f>Tabell2[[#This Row],[Totalt lagervärde ink moms]]-Tabell2[[#This Row],[Varav bokat ink moms]]</f>
        <v>279.5</v>
      </c>
      <c r="L4278" s="2">
        <f>Tabell2[[#This Row],[Antal]]*Tabell2[[#This Row],[Inpris ex moms]]</f>
        <v>223.60000000000002</v>
      </c>
      <c r="M4278" s="2">
        <f>MIN(Tabell2[[#This Row],[Bokat]]*Tabell2[[#This Row],[Inpris ex moms]],Tabell2[[#This Row],[Totalt lagervärde ex moms]])</f>
        <v>0</v>
      </c>
      <c r="N4278" s="2">
        <f>Tabell2[[#This Row],[Totalt lagervärde ex moms]]-Tabell2[[#This Row],[Varav bokat ex moms]]</f>
        <v>223.60000000000002</v>
      </c>
    </row>
    <row r="4279" spans="1:14" x14ac:dyDescent="0.2">
      <c r="A4279" t="s">
        <v>14777</v>
      </c>
      <c r="B4279" t="s">
        <v>14778</v>
      </c>
      <c r="C4279" s="2">
        <v>485</v>
      </c>
      <c r="D4279" s="2">
        <v>291</v>
      </c>
      <c r="E4279" s="2">
        <v>279.5</v>
      </c>
      <c r="F4279" s="2">
        <v>223.60000000000002</v>
      </c>
      <c r="G4279">
        <v>3</v>
      </c>
      <c r="H4279">
        <v>1</v>
      </c>
      <c r="I4279" s="2">
        <f>Tabell2[[#This Row],[Inköpspris (SEK)]]*Tabell2[[#This Row],[Antal]]</f>
        <v>838.5</v>
      </c>
      <c r="J4279" s="2">
        <f>MIN(Tabell2[[#This Row],[Bokat]]*Tabell2[[#This Row],[Inköpspris (SEK)]],Tabell2[[#This Row],[Totalt lagervärde ink moms]])</f>
        <v>279.5</v>
      </c>
      <c r="K4279" s="2">
        <f>Tabell2[[#This Row],[Totalt lagervärde ink moms]]-Tabell2[[#This Row],[Varav bokat ink moms]]</f>
        <v>559</v>
      </c>
      <c r="L4279" s="2">
        <f>Tabell2[[#This Row],[Antal]]*Tabell2[[#This Row],[Inpris ex moms]]</f>
        <v>670.80000000000007</v>
      </c>
      <c r="M4279" s="2">
        <f>MIN(Tabell2[[#This Row],[Bokat]]*Tabell2[[#This Row],[Inpris ex moms]],Tabell2[[#This Row],[Totalt lagervärde ex moms]])</f>
        <v>223.60000000000002</v>
      </c>
      <c r="N4279" s="2">
        <f>Tabell2[[#This Row],[Totalt lagervärde ex moms]]-Tabell2[[#This Row],[Varav bokat ex moms]]</f>
        <v>447.20000000000005</v>
      </c>
    </row>
    <row r="4280" spans="1:14" x14ac:dyDescent="0.2">
      <c r="A4280" t="s">
        <v>15597</v>
      </c>
      <c r="B4280" t="s">
        <v>15598</v>
      </c>
      <c r="C4280" s="2">
        <v>485</v>
      </c>
      <c r="D4280" s="2">
        <v>291</v>
      </c>
      <c r="E4280" s="2">
        <v>279.5</v>
      </c>
      <c r="F4280" s="2">
        <v>223.60000000000002</v>
      </c>
      <c r="G4280">
        <v>3</v>
      </c>
      <c r="H4280">
        <v>0</v>
      </c>
      <c r="I4280" s="2">
        <f>Tabell2[[#This Row],[Inköpspris (SEK)]]*Tabell2[[#This Row],[Antal]]</f>
        <v>838.5</v>
      </c>
      <c r="J4280" s="2">
        <f>MIN(Tabell2[[#This Row],[Bokat]]*Tabell2[[#This Row],[Inköpspris (SEK)]],Tabell2[[#This Row],[Totalt lagervärde ink moms]])</f>
        <v>0</v>
      </c>
      <c r="K4280" s="2">
        <f>Tabell2[[#This Row],[Totalt lagervärde ink moms]]-Tabell2[[#This Row],[Varav bokat ink moms]]</f>
        <v>838.5</v>
      </c>
      <c r="L4280" s="2">
        <f>Tabell2[[#This Row],[Antal]]*Tabell2[[#This Row],[Inpris ex moms]]</f>
        <v>670.80000000000007</v>
      </c>
      <c r="M4280" s="2">
        <f>MIN(Tabell2[[#This Row],[Bokat]]*Tabell2[[#This Row],[Inpris ex moms]],Tabell2[[#This Row],[Totalt lagervärde ex moms]])</f>
        <v>0</v>
      </c>
      <c r="N4280" s="2">
        <f>Tabell2[[#This Row],[Totalt lagervärde ex moms]]-Tabell2[[#This Row],[Varav bokat ex moms]]</f>
        <v>670.80000000000007</v>
      </c>
    </row>
    <row r="4281" spans="1:14" x14ac:dyDescent="0.2">
      <c r="A4281" t="s">
        <v>13654</v>
      </c>
      <c r="B4281" t="s">
        <v>13655</v>
      </c>
      <c r="C4281" s="2">
        <v>359</v>
      </c>
      <c r="D4281" s="2">
        <v>215</v>
      </c>
      <c r="E4281" s="2">
        <v>206.88</v>
      </c>
      <c r="F4281" s="2">
        <v>165.50400000000002</v>
      </c>
      <c r="G4281">
        <v>1</v>
      </c>
      <c r="H4281">
        <v>1</v>
      </c>
      <c r="I4281" s="2">
        <f>Tabell2[[#This Row],[Inköpspris (SEK)]]*Tabell2[[#This Row],[Antal]]</f>
        <v>206.88</v>
      </c>
      <c r="J4281" s="2">
        <f>MIN(Tabell2[[#This Row],[Bokat]]*Tabell2[[#This Row],[Inköpspris (SEK)]],Tabell2[[#This Row],[Totalt lagervärde ink moms]])</f>
        <v>206.88</v>
      </c>
      <c r="K4281" s="2">
        <f>Tabell2[[#This Row],[Totalt lagervärde ink moms]]-Tabell2[[#This Row],[Varav bokat ink moms]]</f>
        <v>0</v>
      </c>
      <c r="L4281" s="2">
        <f>Tabell2[[#This Row],[Antal]]*Tabell2[[#This Row],[Inpris ex moms]]</f>
        <v>165.50400000000002</v>
      </c>
      <c r="M4281" s="2">
        <f>MIN(Tabell2[[#This Row],[Bokat]]*Tabell2[[#This Row],[Inpris ex moms]],Tabell2[[#This Row],[Totalt lagervärde ex moms]])</f>
        <v>165.50400000000002</v>
      </c>
      <c r="N4281" s="2">
        <f>Tabell2[[#This Row],[Totalt lagervärde ex moms]]-Tabell2[[#This Row],[Varav bokat ex moms]]</f>
        <v>0</v>
      </c>
    </row>
    <row r="4282" spans="1:14" x14ac:dyDescent="0.2">
      <c r="A4282" t="s">
        <v>11044</v>
      </c>
      <c r="B4282" t="s">
        <v>11045</v>
      </c>
      <c r="C4282" s="2">
        <v>609</v>
      </c>
      <c r="E4282" s="2">
        <v>350.94</v>
      </c>
      <c r="F4282" s="2">
        <v>280.75200000000001</v>
      </c>
      <c r="G4282">
        <v>1</v>
      </c>
      <c r="H4282">
        <v>1</v>
      </c>
      <c r="I4282" s="2">
        <f>Tabell2[[#This Row],[Inköpspris (SEK)]]*Tabell2[[#This Row],[Antal]]</f>
        <v>350.94</v>
      </c>
      <c r="J4282" s="2">
        <f>MIN(Tabell2[[#This Row],[Bokat]]*Tabell2[[#This Row],[Inköpspris (SEK)]],Tabell2[[#This Row],[Totalt lagervärde ink moms]])</f>
        <v>350.94</v>
      </c>
      <c r="K4282" s="2">
        <f>Tabell2[[#This Row],[Totalt lagervärde ink moms]]-Tabell2[[#This Row],[Varav bokat ink moms]]</f>
        <v>0</v>
      </c>
      <c r="L4282" s="2">
        <f>Tabell2[[#This Row],[Antal]]*Tabell2[[#This Row],[Inpris ex moms]]</f>
        <v>280.75200000000001</v>
      </c>
      <c r="M4282" s="2">
        <f>MIN(Tabell2[[#This Row],[Bokat]]*Tabell2[[#This Row],[Inpris ex moms]],Tabell2[[#This Row],[Totalt lagervärde ex moms]])</f>
        <v>280.75200000000001</v>
      </c>
      <c r="N4282" s="2">
        <f>Tabell2[[#This Row],[Totalt lagervärde ex moms]]-Tabell2[[#This Row],[Varav bokat ex moms]]</f>
        <v>0</v>
      </c>
    </row>
    <row r="4283" spans="1:14" x14ac:dyDescent="0.2">
      <c r="A4283" t="s">
        <v>11046</v>
      </c>
      <c r="B4283" t="s">
        <v>11047</v>
      </c>
      <c r="C4283" s="2">
        <v>609</v>
      </c>
      <c r="D4283" s="2">
        <v>426</v>
      </c>
      <c r="E4283" s="2">
        <v>350.94</v>
      </c>
      <c r="F4283" s="2">
        <v>280.75200000000001</v>
      </c>
      <c r="G4283">
        <v>1</v>
      </c>
      <c r="H4283">
        <v>0</v>
      </c>
      <c r="I4283" s="2">
        <f>Tabell2[[#This Row],[Inköpspris (SEK)]]*Tabell2[[#This Row],[Antal]]</f>
        <v>350.94</v>
      </c>
      <c r="J4283" s="2">
        <f>MIN(Tabell2[[#This Row],[Bokat]]*Tabell2[[#This Row],[Inköpspris (SEK)]],Tabell2[[#This Row],[Totalt lagervärde ink moms]])</f>
        <v>0</v>
      </c>
      <c r="K4283" s="2">
        <f>Tabell2[[#This Row],[Totalt lagervärde ink moms]]-Tabell2[[#This Row],[Varav bokat ink moms]]</f>
        <v>350.94</v>
      </c>
      <c r="L4283" s="2">
        <f>Tabell2[[#This Row],[Antal]]*Tabell2[[#This Row],[Inpris ex moms]]</f>
        <v>280.75200000000001</v>
      </c>
      <c r="M4283" s="2">
        <f>MIN(Tabell2[[#This Row],[Bokat]]*Tabell2[[#This Row],[Inpris ex moms]],Tabell2[[#This Row],[Totalt lagervärde ex moms]])</f>
        <v>0</v>
      </c>
      <c r="N4283" s="2">
        <f>Tabell2[[#This Row],[Totalt lagervärde ex moms]]-Tabell2[[#This Row],[Varav bokat ex moms]]</f>
        <v>280.75200000000001</v>
      </c>
    </row>
    <row r="4284" spans="1:14" x14ac:dyDescent="0.2">
      <c r="A4284" t="s">
        <v>17881</v>
      </c>
      <c r="B4284" t="s">
        <v>17882</v>
      </c>
      <c r="C4284" s="2">
        <v>359</v>
      </c>
      <c r="D4284" s="2">
        <v>269</v>
      </c>
      <c r="E4284" s="2">
        <v>206.88</v>
      </c>
      <c r="F4284" s="2">
        <v>165.5</v>
      </c>
      <c r="G4284">
        <v>3</v>
      </c>
      <c r="H4284">
        <v>0</v>
      </c>
      <c r="I4284" s="2">
        <f>Tabell2[[#This Row],[Inköpspris (SEK)]]*Tabell2[[#This Row],[Antal]]</f>
        <v>620.64</v>
      </c>
      <c r="J4284" s="2">
        <f>MIN(Tabell2[[#This Row],[Bokat]]*Tabell2[[#This Row],[Inköpspris (SEK)]],Tabell2[[#This Row],[Totalt lagervärde ink moms]])</f>
        <v>0</v>
      </c>
      <c r="K4284" s="2">
        <f>Tabell2[[#This Row],[Totalt lagervärde ink moms]]-Tabell2[[#This Row],[Varav bokat ink moms]]</f>
        <v>620.64</v>
      </c>
      <c r="L4284" s="2">
        <f>Tabell2[[#This Row],[Antal]]*Tabell2[[#This Row],[Inpris ex moms]]</f>
        <v>496.5</v>
      </c>
      <c r="M4284" s="2">
        <f>MIN(Tabell2[[#This Row],[Bokat]]*Tabell2[[#This Row],[Inpris ex moms]],Tabell2[[#This Row],[Totalt lagervärde ex moms]])</f>
        <v>0</v>
      </c>
      <c r="N4284" s="2">
        <f>Tabell2[[#This Row],[Totalt lagervärde ex moms]]-Tabell2[[#This Row],[Varav bokat ex moms]]</f>
        <v>496.5</v>
      </c>
    </row>
    <row r="4285" spans="1:14" x14ac:dyDescent="0.2">
      <c r="A4285" t="s">
        <v>17883</v>
      </c>
      <c r="B4285" t="s">
        <v>17884</v>
      </c>
      <c r="C4285" s="2">
        <v>359</v>
      </c>
      <c r="D4285" s="2">
        <v>269</v>
      </c>
      <c r="E4285" s="2">
        <v>206.88</v>
      </c>
      <c r="F4285" s="2">
        <v>165.5</v>
      </c>
      <c r="G4285">
        <v>3</v>
      </c>
      <c r="H4285">
        <v>0</v>
      </c>
      <c r="I4285" s="2">
        <f>Tabell2[[#This Row],[Inköpspris (SEK)]]*Tabell2[[#This Row],[Antal]]</f>
        <v>620.64</v>
      </c>
      <c r="J4285" s="2">
        <f>MIN(Tabell2[[#This Row],[Bokat]]*Tabell2[[#This Row],[Inköpspris (SEK)]],Tabell2[[#This Row],[Totalt lagervärde ink moms]])</f>
        <v>0</v>
      </c>
      <c r="K4285" s="2">
        <f>Tabell2[[#This Row],[Totalt lagervärde ink moms]]-Tabell2[[#This Row],[Varav bokat ink moms]]</f>
        <v>620.64</v>
      </c>
      <c r="L4285" s="2">
        <f>Tabell2[[#This Row],[Antal]]*Tabell2[[#This Row],[Inpris ex moms]]</f>
        <v>496.5</v>
      </c>
      <c r="M4285" s="2">
        <f>MIN(Tabell2[[#This Row],[Bokat]]*Tabell2[[#This Row],[Inpris ex moms]],Tabell2[[#This Row],[Totalt lagervärde ex moms]])</f>
        <v>0</v>
      </c>
      <c r="N4285" s="2">
        <f>Tabell2[[#This Row],[Totalt lagervärde ex moms]]-Tabell2[[#This Row],[Varav bokat ex moms]]</f>
        <v>496.5</v>
      </c>
    </row>
    <row r="4286" spans="1:14" x14ac:dyDescent="0.2">
      <c r="A4286" t="s">
        <v>17885</v>
      </c>
      <c r="B4286" t="s">
        <v>17886</v>
      </c>
      <c r="C4286" s="2">
        <v>359</v>
      </c>
      <c r="D4286" s="2">
        <v>269</v>
      </c>
      <c r="E4286" s="2">
        <v>206.88</v>
      </c>
      <c r="F4286" s="2">
        <v>165.5</v>
      </c>
      <c r="G4286">
        <v>3</v>
      </c>
      <c r="H4286">
        <v>0</v>
      </c>
      <c r="I4286" s="2">
        <f>Tabell2[[#This Row],[Inköpspris (SEK)]]*Tabell2[[#This Row],[Antal]]</f>
        <v>620.64</v>
      </c>
      <c r="J4286" s="2">
        <f>MIN(Tabell2[[#This Row],[Bokat]]*Tabell2[[#This Row],[Inköpspris (SEK)]],Tabell2[[#This Row],[Totalt lagervärde ink moms]])</f>
        <v>0</v>
      </c>
      <c r="K4286" s="2">
        <f>Tabell2[[#This Row],[Totalt lagervärde ink moms]]-Tabell2[[#This Row],[Varav bokat ink moms]]</f>
        <v>620.64</v>
      </c>
      <c r="L4286" s="2">
        <f>Tabell2[[#This Row],[Antal]]*Tabell2[[#This Row],[Inpris ex moms]]</f>
        <v>496.5</v>
      </c>
      <c r="M4286" s="2">
        <f>MIN(Tabell2[[#This Row],[Bokat]]*Tabell2[[#This Row],[Inpris ex moms]],Tabell2[[#This Row],[Totalt lagervärde ex moms]])</f>
        <v>0</v>
      </c>
      <c r="N4286" s="2">
        <f>Tabell2[[#This Row],[Totalt lagervärde ex moms]]-Tabell2[[#This Row],[Varav bokat ex moms]]</f>
        <v>496.5</v>
      </c>
    </row>
    <row r="4287" spans="1:14" x14ac:dyDescent="0.2">
      <c r="A4287" t="s">
        <v>5280</v>
      </c>
      <c r="B4287" t="s">
        <v>5281</v>
      </c>
      <c r="C4287" s="2">
        <v>109</v>
      </c>
      <c r="D4287" s="2">
        <v>76</v>
      </c>
      <c r="E4287" s="2">
        <v>62.81</v>
      </c>
      <c r="F4287" s="2">
        <v>50.248000000000005</v>
      </c>
      <c r="G4287">
        <v>2</v>
      </c>
      <c r="H4287">
        <v>0</v>
      </c>
      <c r="I4287" s="2">
        <f>Tabell2[[#This Row],[Inköpspris (SEK)]]*Tabell2[[#This Row],[Antal]]</f>
        <v>125.62</v>
      </c>
      <c r="J4287" s="2">
        <f>MIN(Tabell2[[#This Row],[Bokat]]*Tabell2[[#This Row],[Inköpspris (SEK)]],Tabell2[[#This Row],[Totalt lagervärde ink moms]])</f>
        <v>0</v>
      </c>
      <c r="K4287" s="2">
        <f>Tabell2[[#This Row],[Totalt lagervärde ink moms]]-Tabell2[[#This Row],[Varav bokat ink moms]]</f>
        <v>125.62</v>
      </c>
      <c r="L4287" s="2">
        <f>Tabell2[[#This Row],[Antal]]*Tabell2[[#This Row],[Inpris ex moms]]</f>
        <v>100.49600000000001</v>
      </c>
      <c r="M4287" s="2">
        <f>MIN(Tabell2[[#This Row],[Bokat]]*Tabell2[[#This Row],[Inpris ex moms]],Tabell2[[#This Row],[Totalt lagervärde ex moms]])</f>
        <v>0</v>
      </c>
      <c r="N4287" s="2">
        <f>Tabell2[[#This Row],[Totalt lagervärde ex moms]]-Tabell2[[#This Row],[Varav bokat ex moms]]</f>
        <v>100.49600000000001</v>
      </c>
    </row>
    <row r="4288" spans="1:14" x14ac:dyDescent="0.2">
      <c r="A4288" t="s">
        <v>4639</v>
      </c>
      <c r="B4288" t="s">
        <v>4640</v>
      </c>
      <c r="C4288" s="2">
        <v>69</v>
      </c>
      <c r="D4288" s="2">
        <v>48</v>
      </c>
      <c r="E4288" s="2">
        <v>39.76</v>
      </c>
      <c r="F4288" s="2">
        <v>31.808</v>
      </c>
      <c r="G4288">
        <v>3</v>
      </c>
      <c r="H4288">
        <v>0</v>
      </c>
      <c r="I4288" s="2">
        <f>Tabell2[[#This Row],[Inköpspris (SEK)]]*Tabell2[[#This Row],[Antal]]</f>
        <v>119.28</v>
      </c>
      <c r="J4288" s="2">
        <f>MIN(Tabell2[[#This Row],[Bokat]]*Tabell2[[#This Row],[Inköpspris (SEK)]],Tabell2[[#This Row],[Totalt lagervärde ink moms]])</f>
        <v>0</v>
      </c>
      <c r="K4288" s="2">
        <f>Tabell2[[#This Row],[Totalt lagervärde ink moms]]-Tabell2[[#This Row],[Varav bokat ink moms]]</f>
        <v>119.28</v>
      </c>
      <c r="L4288" s="2">
        <f>Tabell2[[#This Row],[Antal]]*Tabell2[[#This Row],[Inpris ex moms]]</f>
        <v>95.424000000000007</v>
      </c>
      <c r="M4288" s="2">
        <f>MIN(Tabell2[[#This Row],[Bokat]]*Tabell2[[#This Row],[Inpris ex moms]],Tabell2[[#This Row],[Totalt lagervärde ex moms]])</f>
        <v>0</v>
      </c>
      <c r="N4288" s="2">
        <f>Tabell2[[#This Row],[Totalt lagervärde ex moms]]-Tabell2[[#This Row],[Varav bokat ex moms]]</f>
        <v>95.424000000000007</v>
      </c>
    </row>
    <row r="4289" spans="1:14" x14ac:dyDescent="0.2">
      <c r="A4289" t="s">
        <v>4157</v>
      </c>
      <c r="B4289" t="s">
        <v>4158</v>
      </c>
      <c r="C4289" s="2">
        <v>919</v>
      </c>
      <c r="D4289" s="2">
        <v>643</v>
      </c>
      <c r="E4289" s="2">
        <v>529.5</v>
      </c>
      <c r="F4289" s="2">
        <v>423.6</v>
      </c>
      <c r="G4289">
        <v>1</v>
      </c>
      <c r="H4289">
        <v>0</v>
      </c>
      <c r="I4289" s="2">
        <f>Tabell2[[#This Row],[Inköpspris (SEK)]]*Tabell2[[#This Row],[Antal]]</f>
        <v>529.5</v>
      </c>
      <c r="J4289" s="2">
        <f>MIN(Tabell2[[#This Row],[Bokat]]*Tabell2[[#This Row],[Inköpspris (SEK)]],Tabell2[[#This Row],[Totalt lagervärde ink moms]])</f>
        <v>0</v>
      </c>
      <c r="K4289" s="2">
        <f>Tabell2[[#This Row],[Totalt lagervärde ink moms]]-Tabell2[[#This Row],[Varav bokat ink moms]]</f>
        <v>529.5</v>
      </c>
      <c r="L4289" s="2">
        <f>Tabell2[[#This Row],[Antal]]*Tabell2[[#This Row],[Inpris ex moms]]</f>
        <v>423.6</v>
      </c>
      <c r="M4289" s="2">
        <f>MIN(Tabell2[[#This Row],[Bokat]]*Tabell2[[#This Row],[Inpris ex moms]],Tabell2[[#This Row],[Totalt lagervärde ex moms]])</f>
        <v>0</v>
      </c>
      <c r="N4289" s="2">
        <f>Tabell2[[#This Row],[Totalt lagervärde ex moms]]-Tabell2[[#This Row],[Varav bokat ex moms]]</f>
        <v>423.6</v>
      </c>
    </row>
    <row r="4290" spans="1:14" x14ac:dyDescent="0.2">
      <c r="A4290" t="s">
        <v>514</v>
      </c>
      <c r="B4290" t="s">
        <v>515</v>
      </c>
      <c r="C4290" s="2">
        <v>505</v>
      </c>
      <c r="D4290" s="2">
        <v>368</v>
      </c>
      <c r="E4290" s="2">
        <v>290.95</v>
      </c>
      <c r="F4290" s="2">
        <v>232.76000000000005</v>
      </c>
      <c r="G4290">
        <v>1</v>
      </c>
      <c r="H4290">
        <v>0</v>
      </c>
      <c r="I4290" s="2">
        <f>Tabell2[[#This Row],[Inköpspris (SEK)]]*Tabell2[[#This Row],[Antal]]</f>
        <v>290.95</v>
      </c>
      <c r="J4290" s="2">
        <f>MIN(Tabell2[[#This Row],[Bokat]]*Tabell2[[#This Row],[Inköpspris (SEK)]],Tabell2[[#This Row],[Totalt lagervärde ink moms]])</f>
        <v>0</v>
      </c>
      <c r="K4290" s="2">
        <f>Tabell2[[#This Row],[Totalt lagervärde ink moms]]-Tabell2[[#This Row],[Varav bokat ink moms]]</f>
        <v>290.95</v>
      </c>
      <c r="L4290" s="2">
        <f>Tabell2[[#This Row],[Antal]]*Tabell2[[#This Row],[Inpris ex moms]]</f>
        <v>232.76000000000005</v>
      </c>
      <c r="M4290" s="2">
        <f>MIN(Tabell2[[#This Row],[Bokat]]*Tabell2[[#This Row],[Inpris ex moms]],Tabell2[[#This Row],[Totalt lagervärde ex moms]])</f>
        <v>0</v>
      </c>
      <c r="N4290" s="2">
        <f>Tabell2[[#This Row],[Totalt lagervärde ex moms]]-Tabell2[[#This Row],[Varav bokat ex moms]]</f>
        <v>232.76000000000005</v>
      </c>
    </row>
    <row r="4291" spans="1:14" x14ac:dyDescent="0.2">
      <c r="A4291" t="s">
        <v>17815</v>
      </c>
      <c r="B4291" t="s">
        <v>17816</v>
      </c>
      <c r="C4291" s="2">
        <v>145</v>
      </c>
      <c r="D4291" s="2">
        <v>102</v>
      </c>
      <c r="E4291" s="2">
        <v>83.54</v>
      </c>
      <c r="F4291" s="2">
        <v>66.832000000000008</v>
      </c>
      <c r="G4291">
        <v>2</v>
      </c>
      <c r="H4291">
        <v>0</v>
      </c>
      <c r="I4291" s="2">
        <f>Tabell2[[#This Row],[Inköpspris (SEK)]]*Tabell2[[#This Row],[Antal]]</f>
        <v>167.08</v>
      </c>
      <c r="J4291" s="2">
        <f>MIN(Tabell2[[#This Row],[Bokat]]*Tabell2[[#This Row],[Inköpspris (SEK)]],Tabell2[[#This Row],[Totalt lagervärde ink moms]])</f>
        <v>0</v>
      </c>
      <c r="K4291" s="2">
        <f>Tabell2[[#This Row],[Totalt lagervärde ink moms]]-Tabell2[[#This Row],[Varav bokat ink moms]]</f>
        <v>167.08</v>
      </c>
      <c r="L4291" s="2">
        <f>Tabell2[[#This Row],[Antal]]*Tabell2[[#This Row],[Inpris ex moms]]</f>
        <v>133.66400000000002</v>
      </c>
      <c r="M4291" s="2">
        <f>MIN(Tabell2[[#This Row],[Bokat]]*Tabell2[[#This Row],[Inpris ex moms]],Tabell2[[#This Row],[Totalt lagervärde ex moms]])</f>
        <v>0</v>
      </c>
      <c r="N4291" s="2">
        <f>Tabell2[[#This Row],[Totalt lagervärde ex moms]]-Tabell2[[#This Row],[Varav bokat ex moms]]</f>
        <v>133.66400000000002</v>
      </c>
    </row>
    <row r="4292" spans="1:14" x14ac:dyDescent="0.2">
      <c r="A4292" t="s">
        <v>17817</v>
      </c>
      <c r="B4292" t="s">
        <v>17818</v>
      </c>
      <c r="C4292" s="2">
        <v>145</v>
      </c>
      <c r="D4292" s="2">
        <v>102</v>
      </c>
      <c r="E4292" s="2">
        <v>83.54</v>
      </c>
      <c r="F4292" s="2">
        <v>66.832000000000008</v>
      </c>
      <c r="G4292">
        <v>1</v>
      </c>
      <c r="H4292">
        <v>0</v>
      </c>
      <c r="I4292" s="2">
        <f>Tabell2[[#This Row],[Inköpspris (SEK)]]*Tabell2[[#This Row],[Antal]]</f>
        <v>83.54</v>
      </c>
      <c r="J4292" s="2">
        <f>MIN(Tabell2[[#This Row],[Bokat]]*Tabell2[[#This Row],[Inköpspris (SEK)]],Tabell2[[#This Row],[Totalt lagervärde ink moms]])</f>
        <v>0</v>
      </c>
      <c r="K4292" s="2">
        <f>Tabell2[[#This Row],[Totalt lagervärde ink moms]]-Tabell2[[#This Row],[Varav bokat ink moms]]</f>
        <v>83.54</v>
      </c>
      <c r="L4292" s="2">
        <f>Tabell2[[#This Row],[Antal]]*Tabell2[[#This Row],[Inpris ex moms]]</f>
        <v>66.832000000000008</v>
      </c>
      <c r="M4292" s="2">
        <f>MIN(Tabell2[[#This Row],[Bokat]]*Tabell2[[#This Row],[Inpris ex moms]],Tabell2[[#This Row],[Totalt lagervärde ex moms]])</f>
        <v>0</v>
      </c>
      <c r="N4292" s="2">
        <f>Tabell2[[#This Row],[Totalt lagervärde ex moms]]-Tabell2[[#This Row],[Varav bokat ex moms]]</f>
        <v>66.832000000000008</v>
      </c>
    </row>
    <row r="4293" spans="1:14" x14ac:dyDescent="0.2">
      <c r="A4293" t="s">
        <v>17819</v>
      </c>
      <c r="B4293" t="s">
        <v>17820</v>
      </c>
      <c r="C4293" s="2">
        <v>145</v>
      </c>
      <c r="D4293" s="2">
        <v>102</v>
      </c>
      <c r="E4293" s="2">
        <v>83.54</v>
      </c>
      <c r="F4293" s="2">
        <v>66.832000000000008</v>
      </c>
      <c r="G4293">
        <v>1</v>
      </c>
      <c r="H4293">
        <v>0</v>
      </c>
      <c r="I4293" s="2">
        <f>Tabell2[[#This Row],[Inköpspris (SEK)]]*Tabell2[[#This Row],[Antal]]</f>
        <v>83.54</v>
      </c>
      <c r="J4293" s="2">
        <f>MIN(Tabell2[[#This Row],[Bokat]]*Tabell2[[#This Row],[Inköpspris (SEK)]],Tabell2[[#This Row],[Totalt lagervärde ink moms]])</f>
        <v>0</v>
      </c>
      <c r="K4293" s="2">
        <f>Tabell2[[#This Row],[Totalt lagervärde ink moms]]-Tabell2[[#This Row],[Varav bokat ink moms]]</f>
        <v>83.54</v>
      </c>
      <c r="L4293" s="2">
        <f>Tabell2[[#This Row],[Antal]]*Tabell2[[#This Row],[Inpris ex moms]]</f>
        <v>66.832000000000008</v>
      </c>
      <c r="M4293" s="2">
        <f>MIN(Tabell2[[#This Row],[Bokat]]*Tabell2[[#This Row],[Inpris ex moms]],Tabell2[[#This Row],[Totalt lagervärde ex moms]])</f>
        <v>0</v>
      </c>
      <c r="N4293" s="2">
        <f>Tabell2[[#This Row],[Totalt lagervärde ex moms]]-Tabell2[[#This Row],[Varav bokat ex moms]]</f>
        <v>66.832000000000008</v>
      </c>
    </row>
    <row r="4294" spans="1:14" x14ac:dyDescent="0.2">
      <c r="A4294" t="s">
        <v>17875</v>
      </c>
      <c r="B4294" t="s">
        <v>17876</v>
      </c>
      <c r="C4294" s="2">
        <v>145</v>
      </c>
      <c r="D4294" s="2">
        <v>102</v>
      </c>
      <c r="E4294" s="2">
        <v>83.54</v>
      </c>
      <c r="F4294" s="2">
        <v>66.832000000000008</v>
      </c>
      <c r="G4294">
        <v>1</v>
      </c>
      <c r="H4294">
        <v>0</v>
      </c>
      <c r="I4294" s="2">
        <f>Tabell2[[#This Row],[Inköpspris (SEK)]]*Tabell2[[#This Row],[Antal]]</f>
        <v>83.54</v>
      </c>
      <c r="J4294" s="2">
        <f>MIN(Tabell2[[#This Row],[Bokat]]*Tabell2[[#This Row],[Inköpspris (SEK)]],Tabell2[[#This Row],[Totalt lagervärde ink moms]])</f>
        <v>0</v>
      </c>
      <c r="K4294" s="2">
        <f>Tabell2[[#This Row],[Totalt lagervärde ink moms]]-Tabell2[[#This Row],[Varav bokat ink moms]]</f>
        <v>83.54</v>
      </c>
      <c r="L4294" s="2">
        <f>Tabell2[[#This Row],[Antal]]*Tabell2[[#This Row],[Inpris ex moms]]</f>
        <v>66.832000000000008</v>
      </c>
      <c r="M4294" s="2">
        <f>MIN(Tabell2[[#This Row],[Bokat]]*Tabell2[[#This Row],[Inpris ex moms]],Tabell2[[#This Row],[Totalt lagervärde ex moms]])</f>
        <v>0</v>
      </c>
      <c r="N4294" s="2">
        <f>Tabell2[[#This Row],[Totalt lagervärde ex moms]]-Tabell2[[#This Row],[Varav bokat ex moms]]</f>
        <v>66.832000000000008</v>
      </c>
    </row>
    <row r="4295" spans="1:14" x14ac:dyDescent="0.2">
      <c r="A4295" t="s">
        <v>17937</v>
      </c>
      <c r="B4295" t="s">
        <v>17938</v>
      </c>
      <c r="C4295" s="2">
        <v>145</v>
      </c>
      <c r="D4295" s="2">
        <v>102</v>
      </c>
      <c r="E4295" s="2">
        <v>83.54</v>
      </c>
      <c r="F4295" s="2">
        <v>66.832000000000008</v>
      </c>
      <c r="G4295">
        <v>2</v>
      </c>
      <c r="H4295">
        <v>0</v>
      </c>
      <c r="I4295" s="2">
        <f>Tabell2[[#This Row],[Inköpspris (SEK)]]*Tabell2[[#This Row],[Antal]]</f>
        <v>167.08</v>
      </c>
      <c r="J4295" s="2">
        <f>MIN(Tabell2[[#This Row],[Bokat]]*Tabell2[[#This Row],[Inköpspris (SEK)]],Tabell2[[#This Row],[Totalt lagervärde ink moms]])</f>
        <v>0</v>
      </c>
      <c r="K4295" s="2">
        <f>Tabell2[[#This Row],[Totalt lagervärde ink moms]]-Tabell2[[#This Row],[Varav bokat ink moms]]</f>
        <v>167.08</v>
      </c>
      <c r="L4295" s="2">
        <f>Tabell2[[#This Row],[Antal]]*Tabell2[[#This Row],[Inpris ex moms]]</f>
        <v>133.66400000000002</v>
      </c>
      <c r="M4295" s="2">
        <f>MIN(Tabell2[[#This Row],[Bokat]]*Tabell2[[#This Row],[Inpris ex moms]],Tabell2[[#This Row],[Totalt lagervärde ex moms]])</f>
        <v>0</v>
      </c>
      <c r="N4295" s="2">
        <f>Tabell2[[#This Row],[Totalt lagervärde ex moms]]-Tabell2[[#This Row],[Varav bokat ex moms]]</f>
        <v>133.66400000000002</v>
      </c>
    </row>
    <row r="4296" spans="1:14" x14ac:dyDescent="0.2">
      <c r="A4296" t="s">
        <v>17939</v>
      </c>
      <c r="B4296" t="s">
        <v>17940</v>
      </c>
      <c r="C4296" s="2">
        <v>145</v>
      </c>
      <c r="D4296" s="2">
        <v>102</v>
      </c>
      <c r="E4296" s="2">
        <v>83.54</v>
      </c>
      <c r="F4296" s="2">
        <v>66.832000000000008</v>
      </c>
      <c r="G4296">
        <v>1</v>
      </c>
      <c r="H4296">
        <v>1</v>
      </c>
      <c r="I4296" s="2">
        <f>Tabell2[[#This Row],[Inköpspris (SEK)]]*Tabell2[[#This Row],[Antal]]</f>
        <v>83.54</v>
      </c>
      <c r="J4296" s="2">
        <f>MIN(Tabell2[[#This Row],[Bokat]]*Tabell2[[#This Row],[Inköpspris (SEK)]],Tabell2[[#This Row],[Totalt lagervärde ink moms]])</f>
        <v>83.54</v>
      </c>
      <c r="K4296" s="2">
        <f>Tabell2[[#This Row],[Totalt lagervärde ink moms]]-Tabell2[[#This Row],[Varav bokat ink moms]]</f>
        <v>0</v>
      </c>
      <c r="L4296" s="2">
        <f>Tabell2[[#This Row],[Antal]]*Tabell2[[#This Row],[Inpris ex moms]]</f>
        <v>66.832000000000008</v>
      </c>
      <c r="M4296" s="2">
        <f>MIN(Tabell2[[#This Row],[Bokat]]*Tabell2[[#This Row],[Inpris ex moms]],Tabell2[[#This Row],[Totalt lagervärde ex moms]])</f>
        <v>66.832000000000008</v>
      </c>
      <c r="N4296" s="2">
        <f>Tabell2[[#This Row],[Totalt lagervärde ex moms]]-Tabell2[[#This Row],[Varav bokat ex moms]]</f>
        <v>0</v>
      </c>
    </row>
    <row r="4297" spans="1:14" x14ac:dyDescent="0.2">
      <c r="A4297" t="s">
        <v>17941</v>
      </c>
      <c r="B4297" t="s">
        <v>17942</v>
      </c>
      <c r="C4297" s="2">
        <v>145</v>
      </c>
      <c r="D4297" s="2">
        <v>102</v>
      </c>
      <c r="E4297" s="2">
        <v>83.54</v>
      </c>
      <c r="F4297" s="2">
        <v>66.832000000000008</v>
      </c>
      <c r="G4297">
        <v>1</v>
      </c>
      <c r="H4297">
        <v>1</v>
      </c>
      <c r="I4297" s="2">
        <f>Tabell2[[#This Row],[Inköpspris (SEK)]]*Tabell2[[#This Row],[Antal]]</f>
        <v>83.54</v>
      </c>
      <c r="J4297" s="2">
        <f>MIN(Tabell2[[#This Row],[Bokat]]*Tabell2[[#This Row],[Inköpspris (SEK)]],Tabell2[[#This Row],[Totalt lagervärde ink moms]])</f>
        <v>83.54</v>
      </c>
      <c r="K4297" s="2">
        <f>Tabell2[[#This Row],[Totalt lagervärde ink moms]]-Tabell2[[#This Row],[Varav bokat ink moms]]</f>
        <v>0</v>
      </c>
      <c r="L4297" s="2">
        <f>Tabell2[[#This Row],[Antal]]*Tabell2[[#This Row],[Inpris ex moms]]</f>
        <v>66.832000000000008</v>
      </c>
      <c r="M4297" s="2">
        <f>MIN(Tabell2[[#This Row],[Bokat]]*Tabell2[[#This Row],[Inpris ex moms]],Tabell2[[#This Row],[Totalt lagervärde ex moms]])</f>
        <v>66.832000000000008</v>
      </c>
      <c r="N4297" s="2">
        <f>Tabell2[[#This Row],[Totalt lagervärde ex moms]]-Tabell2[[#This Row],[Varav bokat ex moms]]</f>
        <v>0</v>
      </c>
    </row>
    <row r="4298" spans="1:14" x14ac:dyDescent="0.2">
      <c r="A4298" t="s">
        <v>17973</v>
      </c>
      <c r="B4298" t="s">
        <v>17974</v>
      </c>
      <c r="C4298" s="2">
        <v>145</v>
      </c>
      <c r="D4298" s="2">
        <v>102</v>
      </c>
      <c r="E4298" s="2">
        <v>83.54</v>
      </c>
      <c r="F4298" s="2">
        <v>66.832000000000008</v>
      </c>
      <c r="G4298">
        <v>2</v>
      </c>
      <c r="H4298">
        <v>0</v>
      </c>
      <c r="I4298" s="2">
        <f>Tabell2[[#This Row],[Inköpspris (SEK)]]*Tabell2[[#This Row],[Antal]]</f>
        <v>167.08</v>
      </c>
      <c r="J4298" s="2">
        <f>MIN(Tabell2[[#This Row],[Bokat]]*Tabell2[[#This Row],[Inköpspris (SEK)]],Tabell2[[#This Row],[Totalt lagervärde ink moms]])</f>
        <v>0</v>
      </c>
      <c r="K4298" s="2">
        <f>Tabell2[[#This Row],[Totalt lagervärde ink moms]]-Tabell2[[#This Row],[Varav bokat ink moms]]</f>
        <v>167.08</v>
      </c>
      <c r="L4298" s="2">
        <f>Tabell2[[#This Row],[Antal]]*Tabell2[[#This Row],[Inpris ex moms]]</f>
        <v>133.66400000000002</v>
      </c>
      <c r="M4298" s="2">
        <f>MIN(Tabell2[[#This Row],[Bokat]]*Tabell2[[#This Row],[Inpris ex moms]],Tabell2[[#This Row],[Totalt lagervärde ex moms]])</f>
        <v>0</v>
      </c>
      <c r="N4298" s="2">
        <f>Tabell2[[#This Row],[Totalt lagervärde ex moms]]-Tabell2[[#This Row],[Varav bokat ex moms]]</f>
        <v>133.66400000000002</v>
      </c>
    </row>
    <row r="4299" spans="1:14" x14ac:dyDescent="0.2">
      <c r="A4299" t="s">
        <v>18007</v>
      </c>
      <c r="B4299" t="s">
        <v>18008</v>
      </c>
      <c r="C4299" s="2">
        <v>145</v>
      </c>
      <c r="D4299" s="2">
        <v>102</v>
      </c>
      <c r="E4299" s="2">
        <v>83.54</v>
      </c>
      <c r="F4299" s="2">
        <v>66.832000000000008</v>
      </c>
      <c r="G4299">
        <v>2</v>
      </c>
      <c r="H4299">
        <v>0</v>
      </c>
      <c r="I4299" s="2">
        <f>Tabell2[[#This Row],[Inköpspris (SEK)]]*Tabell2[[#This Row],[Antal]]</f>
        <v>167.08</v>
      </c>
      <c r="J4299" s="2">
        <f>MIN(Tabell2[[#This Row],[Bokat]]*Tabell2[[#This Row],[Inköpspris (SEK)]],Tabell2[[#This Row],[Totalt lagervärde ink moms]])</f>
        <v>0</v>
      </c>
      <c r="K4299" s="2">
        <f>Tabell2[[#This Row],[Totalt lagervärde ink moms]]-Tabell2[[#This Row],[Varav bokat ink moms]]</f>
        <v>167.08</v>
      </c>
      <c r="L4299" s="2">
        <f>Tabell2[[#This Row],[Antal]]*Tabell2[[#This Row],[Inpris ex moms]]</f>
        <v>133.66400000000002</v>
      </c>
      <c r="M4299" s="2">
        <f>MIN(Tabell2[[#This Row],[Bokat]]*Tabell2[[#This Row],[Inpris ex moms]],Tabell2[[#This Row],[Totalt lagervärde ex moms]])</f>
        <v>0</v>
      </c>
      <c r="N4299" s="2">
        <f>Tabell2[[#This Row],[Totalt lagervärde ex moms]]-Tabell2[[#This Row],[Varav bokat ex moms]]</f>
        <v>133.66400000000002</v>
      </c>
    </row>
    <row r="4300" spans="1:14" x14ac:dyDescent="0.2">
      <c r="A4300" t="s">
        <v>18009</v>
      </c>
      <c r="B4300" t="s">
        <v>18010</v>
      </c>
      <c r="C4300" s="2">
        <v>145</v>
      </c>
      <c r="D4300" s="2">
        <v>102</v>
      </c>
      <c r="E4300" s="2">
        <v>83.54</v>
      </c>
      <c r="F4300" s="2">
        <v>66.832000000000008</v>
      </c>
      <c r="G4300">
        <v>1</v>
      </c>
      <c r="H4300">
        <v>0</v>
      </c>
      <c r="I4300" s="2">
        <f>Tabell2[[#This Row],[Inköpspris (SEK)]]*Tabell2[[#This Row],[Antal]]</f>
        <v>83.54</v>
      </c>
      <c r="J4300" s="2">
        <f>MIN(Tabell2[[#This Row],[Bokat]]*Tabell2[[#This Row],[Inköpspris (SEK)]],Tabell2[[#This Row],[Totalt lagervärde ink moms]])</f>
        <v>0</v>
      </c>
      <c r="K4300" s="2">
        <f>Tabell2[[#This Row],[Totalt lagervärde ink moms]]-Tabell2[[#This Row],[Varav bokat ink moms]]</f>
        <v>83.54</v>
      </c>
      <c r="L4300" s="2">
        <f>Tabell2[[#This Row],[Antal]]*Tabell2[[#This Row],[Inpris ex moms]]</f>
        <v>66.832000000000008</v>
      </c>
      <c r="M4300" s="2">
        <f>MIN(Tabell2[[#This Row],[Bokat]]*Tabell2[[#This Row],[Inpris ex moms]],Tabell2[[#This Row],[Totalt lagervärde ex moms]])</f>
        <v>0</v>
      </c>
      <c r="N4300" s="2">
        <f>Tabell2[[#This Row],[Totalt lagervärde ex moms]]-Tabell2[[#This Row],[Varav bokat ex moms]]</f>
        <v>66.832000000000008</v>
      </c>
    </row>
    <row r="4301" spans="1:14" x14ac:dyDescent="0.2">
      <c r="A4301" t="s">
        <v>18043</v>
      </c>
      <c r="B4301" t="s">
        <v>18044</v>
      </c>
      <c r="C4301" s="2">
        <v>145</v>
      </c>
      <c r="D4301" s="2">
        <v>102</v>
      </c>
      <c r="E4301" s="2">
        <v>83.54</v>
      </c>
      <c r="F4301" s="2">
        <v>66.832000000000008</v>
      </c>
      <c r="G4301">
        <v>1</v>
      </c>
      <c r="H4301">
        <v>0</v>
      </c>
      <c r="I4301" s="2">
        <f>Tabell2[[#This Row],[Inköpspris (SEK)]]*Tabell2[[#This Row],[Antal]]</f>
        <v>83.54</v>
      </c>
      <c r="J4301" s="2">
        <f>MIN(Tabell2[[#This Row],[Bokat]]*Tabell2[[#This Row],[Inköpspris (SEK)]],Tabell2[[#This Row],[Totalt lagervärde ink moms]])</f>
        <v>0</v>
      </c>
      <c r="K4301" s="2">
        <f>Tabell2[[#This Row],[Totalt lagervärde ink moms]]-Tabell2[[#This Row],[Varav bokat ink moms]]</f>
        <v>83.54</v>
      </c>
      <c r="L4301" s="2">
        <f>Tabell2[[#This Row],[Antal]]*Tabell2[[#This Row],[Inpris ex moms]]</f>
        <v>66.832000000000008</v>
      </c>
      <c r="M4301" s="2">
        <f>MIN(Tabell2[[#This Row],[Bokat]]*Tabell2[[#This Row],[Inpris ex moms]],Tabell2[[#This Row],[Totalt lagervärde ex moms]])</f>
        <v>0</v>
      </c>
      <c r="N4301" s="2">
        <f>Tabell2[[#This Row],[Totalt lagervärde ex moms]]-Tabell2[[#This Row],[Varav bokat ex moms]]</f>
        <v>66.832000000000008</v>
      </c>
    </row>
    <row r="4302" spans="1:14" x14ac:dyDescent="0.2">
      <c r="A4302" t="s">
        <v>17935</v>
      </c>
      <c r="B4302" t="s">
        <v>17936</v>
      </c>
      <c r="C4302" s="2">
        <v>145</v>
      </c>
      <c r="D4302" s="2">
        <v>102</v>
      </c>
      <c r="E4302" s="2">
        <v>83.54</v>
      </c>
      <c r="F4302" s="2">
        <v>66.83</v>
      </c>
      <c r="G4302">
        <v>2</v>
      </c>
      <c r="H4302">
        <v>1</v>
      </c>
      <c r="I4302" s="2">
        <f>Tabell2[[#This Row],[Inköpspris (SEK)]]*Tabell2[[#This Row],[Antal]]</f>
        <v>167.08</v>
      </c>
      <c r="J4302" s="2">
        <f>MIN(Tabell2[[#This Row],[Bokat]]*Tabell2[[#This Row],[Inköpspris (SEK)]],Tabell2[[#This Row],[Totalt lagervärde ink moms]])</f>
        <v>83.54</v>
      </c>
      <c r="K4302" s="2">
        <f>Tabell2[[#This Row],[Totalt lagervärde ink moms]]-Tabell2[[#This Row],[Varav bokat ink moms]]</f>
        <v>83.54</v>
      </c>
      <c r="L4302" s="2">
        <f>Tabell2[[#This Row],[Antal]]*Tabell2[[#This Row],[Inpris ex moms]]</f>
        <v>133.66</v>
      </c>
      <c r="M4302" s="2">
        <f>MIN(Tabell2[[#This Row],[Bokat]]*Tabell2[[#This Row],[Inpris ex moms]],Tabell2[[#This Row],[Totalt lagervärde ex moms]])</f>
        <v>66.83</v>
      </c>
      <c r="N4302" s="2">
        <f>Tabell2[[#This Row],[Totalt lagervärde ex moms]]-Tabell2[[#This Row],[Varav bokat ex moms]]</f>
        <v>66.83</v>
      </c>
    </row>
    <row r="4303" spans="1:14" x14ac:dyDescent="0.2">
      <c r="A4303" t="s">
        <v>17943</v>
      </c>
      <c r="B4303" t="s">
        <v>17944</v>
      </c>
      <c r="C4303" s="2">
        <v>145</v>
      </c>
      <c r="D4303" s="2">
        <v>102</v>
      </c>
      <c r="E4303" s="2">
        <v>83.54</v>
      </c>
      <c r="F4303" s="2">
        <v>66.83</v>
      </c>
      <c r="G4303">
        <v>1</v>
      </c>
      <c r="H4303">
        <v>0</v>
      </c>
      <c r="I4303" s="2">
        <f>Tabell2[[#This Row],[Inköpspris (SEK)]]*Tabell2[[#This Row],[Antal]]</f>
        <v>83.54</v>
      </c>
      <c r="J4303" s="2">
        <f>MIN(Tabell2[[#This Row],[Bokat]]*Tabell2[[#This Row],[Inköpspris (SEK)]],Tabell2[[#This Row],[Totalt lagervärde ink moms]])</f>
        <v>0</v>
      </c>
      <c r="K4303" s="2">
        <f>Tabell2[[#This Row],[Totalt lagervärde ink moms]]-Tabell2[[#This Row],[Varav bokat ink moms]]</f>
        <v>83.54</v>
      </c>
      <c r="L4303" s="2">
        <f>Tabell2[[#This Row],[Antal]]*Tabell2[[#This Row],[Inpris ex moms]]</f>
        <v>66.83</v>
      </c>
      <c r="M4303" s="2">
        <f>MIN(Tabell2[[#This Row],[Bokat]]*Tabell2[[#This Row],[Inpris ex moms]],Tabell2[[#This Row],[Totalt lagervärde ex moms]])</f>
        <v>0</v>
      </c>
      <c r="N4303" s="2">
        <f>Tabell2[[#This Row],[Totalt lagervärde ex moms]]-Tabell2[[#This Row],[Varav bokat ex moms]]</f>
        <v>66.83</v>
      </c>
    </row>
    <row r="4304" spans="1:14" x14ac:dyDescent="0.2">
      <c r="A4304" t="s">
        <v>17945</v>
      </c>
      <c r="B4304" t="s">
        <v>17946</v>
      </c>
      <c r="C4304" s="2">
        <v>145</v>
      </c>
      <c r="D4304" s="2">
        <v>102</v>
      </c>
      <c r="E4304" s="2">
        <v>83.54</v>
      </c>
      <c r="F4304" s="2">
        <v>66.83</v>
      </c>
      <c r="G4304">
        <v>1</v>
      </c>
      <c r="H4304">
        <v>0</v>
      </c>
      <c r="I4304" s="2">
        <f>Tabell2[[#This Row],[Inköpspris (SEK)]]*Tabell2[[#This Row],[Antal]]</f>
        <v>83.54</v>
      </c>
      <c r="J4304" s="2">
        <f>MIN(Tabell2[[#This Row],[Bokat]]*Tabell2[[#This Row],[Inköpspris (SEK)]],Tabell2[[#This Row],[Totalt lagervärde ink moms]])</f>
        <v>0</v>
      </c>
      <c r="K4304" s="2">
        <f>Tabell2[[#This Row],[Totalt lagervärde ink moms]]-Tabell2[[#This Row],[Varav bokat ink moms]]</f>
        <v>83.54</v>
      </c>
      <c r="L4304" s="2">
        <f>Tabell2[[#This Row],[Antal]]*Tabell2[[#This Row],[Inpris ex moms]]</f>
        <v>66.83</v>
      </c>
      <c r="M4304" s="2">
        <f>MIN(Tabell2[[#This Row],[Bokat]]*Tabell2[[#This Row],[Inpris ex moms]],Tabell2[[#This Row],[Totalt lagervärde ex moms]])</f>
        <v>0</v>
      </c>
      <c r="N4304" s="2">
        <f>Tabell2[[#This Row],[Totalt lagervärde ex moms]]-Tabell2[[#This Row],[Varav bokat ex moms]]</f>
        <v>66.83</v>
      </c>
    </row>
    <row r="4305" spans="1:14" x14ac:dyDescent="0.2">
      <c r="A4305" t="s">
        <v>17947</v>
      </c>
      <c r="B4305" t="s">
        <v>17948</v>
      </c>
      <c r="C4305" s="2">
        <v>145</v>
      </c>
      <c r="D4305" s="2">
        <v>102</v>
      </c>
      <c r="E4305" s="2">
        <v>83.54</v>
      </c>
      <c r="F4305" s="2">
        <v>66.83</v>
      </c>
      <c r="G4305">
        <v>1</v>
      </c>
      <c r="H4305">
        <v>0</v>
      </c>
      <c r="I4305" s="2">
        <f>Tabell2[[#This Row],[Inköpspris (SEK)]]*Tabell2[[#This Row],[Antal]]</f>
        <v>83.54</v>
      </c>
      <c r="J4305" s="2">
        <f>MIN(Tabell2[[#This Row],[Bokat]]*Tabell2[[#This Row],[Inköpspris (SEK)]],Tabell2[[#This Row],[Totalt lagervärde ink moms]])</f>
        <v>0</v>
      </c>
      <c r="K4305" s="2">
        <f>Tabell2[[#This Row],[Totalt lagervärde ink moms]]-Tabell2[[#This Row],[Varav bokat ink moms]]</f>
        <v>83.54</v>
      </c>
      <c r="L4305" s="2">
        <f>Tabell2[[#This Row],[Antal]]*Tabell2[[#This Row],[Inpris ex moms]]</f>
        <v>66.83</v>
      </c>
      <c r="M4305" s="2">
        <f>MIN(Tabell2[[#This Row],[Bokat]]*Tabell2[[#This Row],[Inpris ex moms]],Tabell2[[#This Row],[Totalt lagervärde ex moms]])</f>
        <v>0</v>
      </c>
      <c r="N4305" s="2">
        <f>Tabell2[[#This Row],[Totalt lagervärde ex moms]]-Tabell2[[#This Row],[Varav bokat ex moms]]</f>
        <v>66.83</v>
      </c>
    </row>
    <row r="4306" spans="1:14" x14ac:dyDescent="0.2">
      <c r="A4306" t="s">
        <v>6491</v>
      </c>
      <c r="B4306" t="s">
        <v>6492</v>
      </c>
      <c r="C4306" s="2">
        <v>235</v>
      </c>
      <c r="D4306" s="2">
        <v>164</v>
      </c>
      <c r="E4306" s="2">
        <v>135.38</v>
      </c>
      <c r="F4306" s="2">
        <v>108.304</v>
      </c>
      <c r="G4306">
        <v>1</v>
      </c>
      <c r="H4306">
        <v>0</v>
      </c>
      <c r="I4306" s="2">
        <f>Tabell2[[#This Row],[Inköpspris (SEK)]]*Tabell2[[#This Row],[Antal]]</f>
        <v>135.38</v>
      </c>
      <c r="J4306" s="2">
        <f>MIN(Tabell2[[#This Row],[Bokat]]*Tabell2[[#This Row],[Inköpspris (SEK)]],Tabell2[[#This Row],[Totalt lagervärde ink moms]])</f>
        <v>0</v>
      </c>
      <c r="K4306" s="2">
        <f>Tabell2[[#This Row],[Totalt lagervärde ink moms]]-Tabell2[[#This Row],[Varav bokat ink moms]]</f>
        <v>135.38</v>
      </c>
      <c r="L4306" s="2">
        <f>Tabell2[[#This Row],[Antal]]*Tabell2[[#This Row],[Inpris ex moms]]</f>
        <v>108.304</v>
      </c>
      <c r="M4306" s="2">
        <f>MIN(Tabell2[[#This Row],[Bokat]]*Tabell2[[#This Row],[Inpris ex moms]],Tabell2[[#This Row],[Totalt lagervärde ex moms]])</f>
        <v>0</v>
      </c>
      <c r="N4306" s="2">
        <f>Tabell2[[#This Row],[Totalt lagervärde ex moms]]-Tabell2[[#This Row],[Varav bokat ex moms]]</f>
        <v>108.304</v>
      </c>
    </row>
    <row r="4307" spans="1:14" x14ac:dyDescent="0.2">
      <c r="A4307" t="s">
        <v>15921</v>
      </c>
      <c r="B4307" t="s">
        <v>15922</v>
      </c>
      <c r="C4307" s="2">
        <v>789</v>
      </c>
      <c r="D4307" s="2">
        <v>552</v>
      </c>
      <c r="E4307" s="2">
        <v>454.5</v>
      </c>
      <c r="F4307" s="2">
        <v>363.6</v>
      </c>
      <c r="G4307">
        <v>1</v>
      </c>
      <c r="H4307">
        <v>0</v>
      </c>
      <c r="I4307" s="2">
        <f>Tabell2[[#This Row],[Inköpspris (SEK)]]*Tabell2[[#This Row],[Antal]]</f>
        <v>454.5</v>
      </c>
      <c r="J4307" s="2">
        <f>MIN(Tabell2[[#This Row],[Bokat]]*Tabell2[[#This Row],[Inköpspris (SEK)]],Tabell2[[#This Row],[Totalt lagervärde ink moms]])</f>
        <v>0</v>
      </c>
      <c r="K4307" s="2">
        <f>Tabell2[[#This Row],[Totalt lagervärde ink moms]]-Tabell2[[#This Row],[Varav bokat ink moms]]</f>
        <v>454.5</v>
      </c>
      <c r="L4307" s="2">
        <f>Tabell2[[#This Row],[Antal]]*Tabell2[[#This Row],[Inpris ex moms]]</f>
        <v>363.6</v>
      </c>
      <c r="M4307" s="2">
        <f>MIN(Tabell2[[#This Row],[Bokat]]*Tabell2[[#This Row],[Inpris ex moms]],Tabell2[[#This Row],[Totalt lagervärde ex moms]])</f>
        <v>0</v>
      </c>
      <c r="N4307" s="2">
        <f>Tabell2[[#This Row],[Totalt lagervärde ex moms]]-Tabell2[[#This Row],[Varav bokat ex moms]]</f>
        <v>363.6</v>
      </c>
    </row>
    <row r="4308" spans="1:14" x14ac:dyDescent="0.2">
      <c r="A4308" t="s">
        <v>12725</v>
      </c>
      <c r="B4308" t="s">
        <v>12726</v>
      </c>
      <c r="C4308" s="2">
        <v>599</v>
      </c>
      <c r="D4308" s="2">
        <v>359</v>
      </c>
      <c r="E4308" s="2">
        <v>345</v>
      </c>
      <c r="F4308" s="2">
        <v>276</v>
      </c>
      <c r="G4308">
        <v>2</v>
      </c>
      <c r="H4308">
        <v>0</v>
      </c>
      <c r="I4308" s="2">
        <f>Tabell2[[#This Row],[Inköpspris (SEK)]]*Tabell2[[#This Row],[Antal]]</f>
        <v>690</v>
      </c>
      <c r="J4308" s="2">
        <f>MIN(Tabell2[[#This Row],[Bokat]]*Tabell2[[#This Row],[Inköpspris (SEK)]],Tabell2[[#This Row],[Totalt lagervärde ink moms]])</f>
        <v>0</v>
      </c>
      <c r="K4308" s="2">
        <f>Tabell2[[#This Row],[Totalt lagervärde ink moms]]-Tabell2[[#This Row],[Varav bokat ink moms]]</f>
        <v>690</v>
      </c>
      <c r="L4308" s="2">
        <f>Tabell2[[#This Row],[Antal]]*Tabell2[[#This Row],[Inpris ex moms]]</f>
        <v>552</v>
      </c>
      <c r="M4308" s="2">
        <f>MIN(Tabell2[[#This Row],[Bokat]]*Tabell2[[#This Row],[Inpris ex moms]],Tabell2[[#This Row],[Totalt lagervärde ex moms]])</f>
        <v>0</v>
      </c>
      <c r="N4308" s="2">
        <f>Tabell2[[#This Row],[Totalt lagervärde ex moms]]-Tabell2[[#This Row],[Varav bokat ex moms]]</f>
        <v>552</v>
      </c>
    </row>
    <row r="4309" spans="1:14" x14ac:dyDescent="0.2">
      <c r="A4309" t="s">
        <v>12727</v>
      </c>
      <c r="B4309" t="s">
        <v>12728</v>
      </c>
      <c r="C4309" s="2">
        <v>599</v>
      </c>
      <c r="D4309" s="2">
        <v>359</v>
      </c>
      <c r="E4309" s="2">
        <v>345</v>
      </c>
      <c r="F4309" s="2">
        <v>276</v>
      </c>
      <c r="G4309">
        <v>1</v>
      </c>
      <c r="H4309">
        <v>0</v>
      </c>
      <c r="I4309" s="2">
        <f>Tabell2[[#This Row],[Inköpspris (SEK)]]*Tabell2[[#This Row],[Antal]]</f>
        <v>345</v>
      </c>
      <c r="J4309" s="2">
        <f>MIN(Tabell2[[#This Row],[Bokat]]*Tabell2[[#This Row],[Inköpspris (SEK)]],Tabell2[[#This Row],[Totalt lagervärde ink moms]])</f>
        <v>0</v>
      </c>
      <c r="K4309" s="2">
        <f>Tabell2[[#This Row],[Totalt lagervärde ink moms]]-Tabell2[[#This Row],[Varav bokat ink moms]]</f>
        <v>345</v>
      </c>
      <c r="L4309" s="2">
        <f>Tabell2[[#This Row],[Antal]]*Tabell2[[#This Row],[Inpris ex moms]]</f>
        <v>276</v>
      </c>
      <c r="M4309" s="2">
        <f>MIN(Tabell2[[#This Row],[Bokat]]*Tabell2[[#This Row],[Inpris ex moms]],Tabell2[[#This Row],[Totalt lagervärde ex moms]])</f>
        <v>0</v>
      </c>
      <c r="N4309" s="2">
        <f>Tabell2[[#This Row],[Totalt lagervärde ex moms]]-Tabell2[[#This Row],[Varav bokat ex moms]]</f>
        <v>276</v>
      </c>
    </row>
    <row r="4310" spans="1:14" x14ac:dyDescent="0.2">
      <c r="A4310" t="s">
        <v>12729</v>
      </c>
      <c r="B4310" t="s">
        <v>12730</v>
      </c>
      <c r="C4310" s="2">
        <v>599</v>
      </c>
      <c r="D4310" s="2">
        <v>359</v>
      </c>
      <c r="E4310" s="2">
        <v>345</v>
      </c>
      <c r="F4310" s="2">
        <v>276</v>
      </c>
      <c r="G4310">
        <v>1</v>
      </c>
      <c r="H4310">
        <v>0</v>
      </c>
      <c r="I4310" s="2">
        <f>Tabell2[[#This Row],[Inköpspris (SEK)]]*Tabell2[[#This Row],[Antal]]</f>
        <v>345</v>
      </c>
      <c r="J4310" s="2">
        <f>MIN(Tabell2[[#This Row],[Bokat]]*Tabell2[[#This Row],[Inköpspris (SEK)]],Tabell2[[#This Row],[Totalt lagervärde ink moms]])</f>
        <v>0</v>
      </c>
      <c r="K4310" s="2">
        <f>Tabell2[[#This Row],[Totalt lagervärde ink moms]]-Tabell2[[#This Row],[Varav bokat ink moms]]</f>
        <v>345</v>
      </c>
      <c r="L4310" s="2">
        <f>Tabell2[[#This Row],[Antal]]*Tabell2[[#This Row],[Inpris ex moms]]</f>
        <v>276</v>
      </c>
      <c r="M4310" s="2">
        <f>MIN(Tabell2[[#This Row],[Bokat]]*Tabell2[[#This Row],[Inpris ex moms]],Tabell2[[#This Row],[Totalt lagervärde ex moms]])</f>
        <v>0</v>
      </c>
      <c r="N4310" s="2">
        <f>Tabell2[[#This Row],[Totalt lagervärde ex moms]]-Tabell2[[#This Row],[Varav bokat ex moms]]</f>
        <v>276</v>
      </c>
    </row>
    <row r="4311" spans="1:14" x14ac:dyDescent="0.2">
      <c r="A4311" t="s">
        <v>12733</v>
      </c>
      <c r="B4311" t="s">
        <v>12734</v>
      </c>
      <c r="C4311" s="2">
        <v>599</v>
      </c>
      <c r="D4311" s="2">
        <v>359</v>
      </c>
      <c r="E4311" s="2">
        <v>345</v>
      </c>
      <c r="F4311" s="2">
        <v>276</v>
      </c>
      <c r="G4311">
        <v>1</v>
      </c>
      <c r="H4311">
        <v>0</v>
      </c>
      <c r="I4311" s="2">
        <f>Tabell2[[#This Row],[Inköpspris (SEK)]]*Tabell2[[#This Row],[Antal]]</f>
        <v>345</v>
      </c>
      <c r="J4311" s="2">
        <f>MIN(Tabell2[[#This Row],[Bokat]]*Tabell2[[#This Row],[Inköpspris (SEK)]],Tabell2[[#This Row],[Totalt lagervärde ink moms]])</f>
        <v>0</v>
      </c>
      <c r="K4311" s="2">
        <f>Tabell2[[#This Row],[Totalt lagervärde ink moms]]-Tabell2[[#This Row],[Varav bokat ink moms]]</f>
        <v>345</v>
      </c>
      <c r="L4311" s="2">
        <f>Tabell2[[#This Row],[Antal]]*Tabell2[[#This Row],[Inpris ex moms]]</f>
        <v>276</v>
      </c>
      <c r="M4311" s="2">
        <f>MIN(Tabell2[[#This Row],[Bokat]]*Tabell2[[#This Row],[Inpris ex moms]],Tabell2[[#This Row],[Totalt lagervärde ex moms]])</f>
        <v>0</v>
      </c>
      <c r="N4311" s="2">
        <f>Tabell2[[#This Row],[Totalt lagervärde ex moms]]-Tabell2[[#This Row],[Varav bokat ex moms]]</f>
        <v>276</v>
      </c>
    </row>
    <row r="4312" spans="1:14" x14ac:dyDescent="0.2">
      <c r="A4312" t="s">
        <v>12735</v>
      </c>
      <c r="B4312" t="s">
        <v>12736</v>
      </c>
      <c r="C4312" s="2">
        <v>599</v>
      </c>
      <c r="D4312" s="2">
        <v>359</v>
      </c>
      <c r="E4312" s="2">
        <v>345</v>
      </c>
      <c r="F4312" s="2">
        <v>276</v>
      </c>
      <c r="G4312">
        <v>1</v>
      </c>
      <c r="H4312">
        <v>0</v>
      </c>
      <c r="I4312" s="2">
        <f>Tabell2[[#This Row],[Inköpspris (SEK)]]*Tabell2[[#This Row],[Antal]]</f>
        <v>345</v>
      </c>
      <c r="J4312" s="2">
        <f>MIN(Tabell2[[#This Row],[Bokat]]*Tabell2[[#This Row],[Inköpspris (SEK)]],Tabell2[[#This Row],[Totalt lagervärde ink moms]])</f>
        <v>0</v>
      </c>
      <c r="K4312" s="2">
        <f>Tabell2[[#This Row],[Totalt lagervärde ink moms]]-Tabell2[[#This Row],[Varav bokat ink moms]]</f>
        <v>345</v>
      </c>
      <c r="L4312" s="2">
        <f>Tabell2[[#This Row],[Antal]]*Tabell2[[#This Row],[Inpris ex moms]]</f>
        <v>276</v>
      </c>
      <c r="M4312" s="2">
        <f>MIN(Tabell2[[#This Row],[Bokat]]*Tabell2[[#This Row],[Inpris ex moms]],Tabell2[[#This Row],[Totalt lagervärde ex moms]])</f>
        <v>0</v>
      </c>
      <c r="N4312" s="2">
        <f>Tabell2[[#This Row],[Totalt lagervärde ex moms]]-Tabell2[[#This Row],[Varav bokat ex moms]]</f>
        <v>276</v>
      </c>
    </row>
    <row r="4313" spans="1:14" x14ac:dyDescent="0.2">
      <c r="A4313" t="s">
        <v>12743</v>
      </c>
      <c r="B4313" t="s">
        <v>12744</v>
      </c>
      <c r="C4313" s="2">
        <v>599</v>
      </c>
      <c r="D4313" s="2">
        <v>359</v>
      </c>
      <c r="E4313" s="2">
        <v>345</v>
      </c>
      <c r="F4313" s="2">
        <v>276</v>
      </c>
      <c r="G4313">
        <v>1</v>
      </c>
      <c r="H4313">
        <v>0</v>
      </c>
      <c r="I4313" s="2">
        <f>Tabell2[[#This Row],[Inköpspris (SEK)]]*Tabell2[[#This Row],[Antal]]</f>
        <v>345</v>
      </c>
      <c r="J4313" s="2">
        <f>MIN(Tabell2[[#This Row],[Bokat]]*Tabell2[[#This Row],[Inköpspris (SEK)]],Tabell2[[#This Row],[Totalt lagervärde ink moms]])</f>
        <v>0</v>
      </c>
      <c r="K4313" s="2">
        <f>Tabell2[[#This Row],[Totalt lagervärde ink moms]]-Tabell2[[#This Row],[Varav bokat ink moms]]</f>
        <v>345</v>
      </c>
      <c r="L4313" s="2">
        <f>Tabell2[[#This Row],[Antal]]*Tabell2[[#This Row],[Inpris ex moms]]</f>
        <v>276</v>
      </c>
      <c r="M4313" s="2">
        <f>MIN(Tabell2[[#This Row],[Bokat]]*Tabell2[[#This Row],[Inpris ex moms]],Tabell2[[#This Row],[Totalt lagervärde ex moms]])</f>
        <v>0</v>
      </c>
      <c r="N4313" s="2">
        <f>Tabell2[[#This Row],[Totalt lagervärde ex moms]]-Tabell2[[#This Row],[Varav bokat ex moms]]</f>
        <v>276</v>
      </c>
    </row>
    <row r="4314" spans="1:14" x14ac:dyDescent="0.2">
      <c r="A4314" t="s">
        <v>12745</v>
      </c>
      <c r="B4314" t="s">
        <v>12746</v>
      </c>
      <c r="C4314" s="2">
        <v>599</v>
      </c>
      <c r="D4314" s="2">
        <v>359</v>
      </c>
      <c r="E4314" s="2">
        <v>345</v>
      </c>
      <c r="F4314" s="2">
        <v>276</v>
      </c>
      <c r="G4314">
        <v>2</v>
      </c>
      <c r="H4314">
        <v>0</v>
      </c>
      <c r="I4314" s="2">
        <f>Tabell2[[#This Row],[Inköpspris (SEK)]]*Tabell2[[#This Row],[Antal]]</f>
        <v>690</v>
      </c>
      <c r="J4314" s="2">
        <f>MIN(Tabell2[[#This Row],[Bokat]]*Tabell2[[#This Row],[Inköpspris (SEK)]],Tabell2[[#This Row],[Totalt lagervärde ink moms]])</f>
        <v>0</v>
      </c>
      <c r="K4314" s="2">
        <f>Tabell2[[#This Row],[Totalt lagervärde ink moms]]-Tabell2[[#This Row],[Varav bokat ink moms]]</f>
        <v>690</v>
      </c>
      <c r="L4314" s="2">
        <f>Tabell2[[#This Row],[Antal]]*Tabell2[[#This Row],[Inpris ex moms]]</f>
        <v>552</v>
      </c>
      <c r="M4314" s="2">
        <f>MIN(Tabell2[[#This Row],[Bokat]]*Tabell2[[#This Row],[Inpris ex moms]],Tabell2[[#This Row],[Totalt lagervärde ex moms]])</f>
        <v>0</v>
      </c>
      <c r="N4314" s="2">
        <f>Tabell2[[#This Row],[Totalt lagervärde ex moms]]-Tabell2[[#This Row],[Varav bokat ex moms]]</f>
        <v>552</v>
      </c>
    </row>
    <row r="4315" spans="1:14" x14ac:dyDescent="0.2">
      <c r="A4315" t="s">
        <v>12747</v>
      </c>
      <c r="B4315" t="s">
        <v>12748</v>
      </c>
      <c r="C4315" s="2">
        <v>599</v>
      </c>
      <c r="D4315" s="2">
        <v>359</v>
      </c>
      <c r="E4315" s="2">
        <v>345</v>
      </c>
      <c r="F4315" s="2">
        <v>276</v>
      </c>
      <c r="G4315">
        <v>3</v>
      </c>
      <c r="H4315">
        <v>0</v>
      </c>
      <c r="I4315" s="2">
        <f>Tabell2[[#This Row],[Inköpspris (SEK)]]*Tabell2[[#This Row],[Antal]]</f>
        <v>1035</v>
      </c>
      <c r="J4315" s="2">
        <f>MIN(Tabell2[[#This Row],[Bokat]]*Tabell2[[#This Row],[Inköpspris (SEK)]],Tabell2[[#This Row],[Totalt lagervärde ink moms]])</f>
        <v>0</v>
      </c>
      <c r="K4315" s="2">
        <f>Tabell2[[#This Row],[Totalt lagervärde ink moms]]-Tabell2[[#This Row],[Varav bokat ink moms]]</f>
        <v>1035</v>
      </c>
      <c r="L4315" s="2">
        <f>Tabell2[[#This Row],[Antal]]*Tabell2[[#This Row],[Inpris ex moms]]</f>
        <v>828</v>
      </c>
      <c r="M4315" s="2">
        <f>MIN(Tabell2[[#This Row],[Bokat]]*Tabell2[[#This Row],[Inpris ex moms]],Tabell2[[#This Row],[Totalt lagervärde ex moms]])</f>
        <v>0</v>
      </c>
      <c r="N4315" s="2">
        <f>Tabell2[[#This Row],[Totalt lagervärde ex moms]]-Tabell2[[#This Row],[Varav bokat ex moms]]</f>
        <v>828</v>
      </c>
    </row>
    <row r="4316" spans="1:14" x14ac:dyDescent="0.2">
      <c r="A4316" t="s">
        <v>16277</v>
      </c>
      <c r="B4316" t="s">
        <v>16278</v>
      </c>
      <c r="C4316" s="2">
        <v>359</v>
      </c>
      <c r="D4316" s="2">
        <v>215</v>
      </c>
      <c r="E4316" s="2">
        <v>206.76</v>
      </c>
      <c r="F4316" s="2">
        <v>165.40800000000002</v>
      </c>
      <c r="G4316">
        <v>12</v>
      </c>
      <c r="H4316">
        <v>0</v>
      </c>
      <c r="I4316" s="2">
        <f>Tabell2[[#This Row],[Inköpspris (SEK)]]*Tabell2[[#This Row],[Antal]]</f>
        <v>2481.12</v>
      </c>
      <c r="J4316" s="2">
        <f>MIN(Tabell2[[#This Row],[Bokat]]*Tabell2[[#This Row],[Inköpspris (SEK)]],Tabell2[[#This Row],[Totalt lagervärde ink moms]])</f>
        <v>0</v>
      </c>
      <c r="K4316" s="2">
        <f>Tabell2[[#This Row],[Totalt lagervärde ink moms]]-Tabell2[[#This Row],[Varav bokat ink moms]]</f>
        <v>2481.12</v>
      </c>
      <c r="L4316" s="2">
        <f>Tabell2[[#This Row],[Antal]]*Tabell2[[#This Row],[Inpris ex moms]]</f>
        <v>1984.8960000000002</v>
      </c>
      <c r="M4316" s="2">
        <f>MIN(Tabell2[[#This Row],[Bokat]]*Tabell2[[#This Row],[Inpris ex moms]],Tabell2[[#This Row],[Totalt lagervärde ex moms]])</f>
        <v>0</v>
      </c>
      <c r="N4316" s="2">
        <f>Tabell2[[#This Row],[Totalt lagervärde ex moms]]-Tabell2[[#This Row],[Varav bokat ex moms]]</f>
        <v>1984.8960000000002</v>
      </c>
    </row>
    <row r="4317" spans="1:14" x14ac:dyDescent="0.2">
      <c r="A4317" t="s">
        <v>16279</v>
      </c>
      <c r="B4317" t="s">
        <v>16280</v>
      </c>
      <c r="C4317" s="2">
        <v>359</v>
      </c>
      <c r="D4317" s="2">
        <v>215</v>
      </c>
      <c r="E4317" s="2">
        <v>206.76</v>
      </c>
      <c r="F4317" s="2">
        <v>165.40800000000002</v>
      </c>
      <c r="G4317">
        <v>4</v>
      </c>
      <c r="H4317">
        <v>0</v>
      </c>
      <c r="I4317" s="2">
        <f>Tabell2[[#This Row],[Inköpspris (SEK)]]*Tabell2[[#This Row],[Antal]]</f>
        <v>827.04</v>
      </c>
      <c r="J4317" s="2">
        <f>MIN(Tabell2[[#This Row],[Bokat]]*Tabell2[[#This Row],[Inköpspris (SEK)]],Tabell2[[#This Row],[Totalt lagervärde ink moms]])</f>
        <v>0</v>
      </c>
      <c r="K4317" s="2">
        <f>Tabell2[[#This Row],[Totalt lagervärde ink moms]]-Tabell2[[#This Row],[Varav bokat ink moms]]</f>
        <v>827.04</v>
      </c>
      <c r="L4317" s="2">
        <f>Tabell2[[#This Row],[Antal]]*Tabell2[[#This Row],[Inpris ex moms]]</f>
        <v>661.63200000000006</v>
      </c>
      <c r="M4317" s="2">
        <f>MIN(Tabell2[[#This Row],[Bokat]]*Tabell2[[#This Row],[Inpris ex moms]],Tabell2[[#This Row],[Totalt lagervärde ex moms]])</f>
        <v>0</v>
      </c>
      <c r="N4317" s="2">
        <f>Tabell2[[#This Row],[Totalt lagervärde ex moms]]-Tabell2[[#This Row],[Varav bokat ex moms]]</f>
        <v>661.63200000000006</v>
      </c>
    </row>
    <row r="4318" spans="1:14" x14ac:dyDescent="0.2">
      <c r="A4318" t="s">
        <v>16281</v>
      </c>
      <c r="B4318" t="s">
        <v>16282</v>
      </c>
      <c r="C4318" s="2">
        <v>359</v>
      </c>
      <c r="D4318" s="2">
        <v>215</v>
      </c>
      <c r="E4318" s="2">
        <v>206.76</v>
      </c>
      <c r="F4318" s="2">
        <v>165.40800000000002</v>
      </c>
      <c r="G4318">
        <v>5</v>
      </c>
      <c r="H4318">
        <v>0</v>
      </c>
      <c r="I4318" s="2">
        <f>Tabell2[[#This Row],[Inköpspris (SEK)]]*Tabell2[[#This Row],[Antal]]</f>
        <v>1033.8</v>
      </c>
      <c r="J4318" s="2">
        <f>MIN(Tabell2[[#This Row],[Bokat]]*Tabell2[[#This Row],[Inköpspris (SEK)]],Tabell2[[#This Row],[Totalt lagervärde ink moms]])</f>
        <v>0</v>
      </c>
      <c r="K4318" s="2">
        <f>Tabell2[[#This Row],[Totalt lagervärde ink moms]]-Tabell2[[#This Row],[Varav bokat ink moms]]</f>
        <v>1033.8</v>
      </c>
      <c r="L4318" s="2">
        <f>Tabell2[[#This Row],[Antal]]*Tabell2[[#This Row],[Inpris ex moms]]</f>
        <v>827.04000000000008</v>
      </c>
      <c r="M4318" s="2">
        <f>MIN(Tabell2[[#This Row],[Bokat]]*Tabell2[[#This Row],[Inpris ex moms]],Tabell2[[#This Row],[Totalt lagervärde ex moms]])</f>
        <v>0</v>
      </c>
      <c r="N4318" s="2">
        <f>Tabell2[[#This Row],[Totalt lagervärde ex moms]]-Tabell2[[#This Row],[Varav bokat ex moms]]</f>
        <v>827.04000000000008</v>
      </c>
    </row>
    <row r="4319" spans="1:14" x14ac:dyDescent="0.2">
      <c r="A4319" t="s">
        <v>16283</v>
      </c>
      <c r="B4319" t="s">
        <v>16284</v>
      </c>
      <c r="C4319" s="2">
        <v>359</v>
      </c>
      <c r="D4319" s="2">
        <v>215</v>
      </c>
      <c r="E4319" s="2">
        <v>206.76</v>
      </c>
      <c r="F4319" s="2">
        <v>165.40800000000002</v>
      </c>
      <c r="G4319">
        <v>2</v>
      </c>
      <c r="H4319">
        <v>0</v>
      </c>
      <c r="I4319" s="2">
        <f>Tabell2[[#This Row],[Inköpspris (SEK)]]*Tabell2[[#This Row],[Antal]]</f>
        <v>413.52</v>
      </c>
      <c r="J4319" s="2">
        <f>MIN(Tabell2[[#This Row],[Bokat]]*Tabell2[[#This Row],[Inköpspris (SEK)]],Tabell2[[#This Row],[Totalt lagervärde ink moms]])</f>
        <v>0</v>
      </c>
      <c r="K4319" s="2">
        <f>Tabell2[[#This Row],[Totalt lagervärde ink moms]]-Tabell2[[#This Row],[Varav bokat ink moms]]</f>
        <v>413.52</v>
      </c>
      <c r="L4319" s="2">
        <f>Tabell2[[#This Row],[Antal]]*Tabell2[[#This Row],[Inpris ex moms]]</f>
        <v>330.81600000000003</v>
      </c>
      <c r="M4319" s="2">
        <f>MIN(Tabell2[[#This Row],[Bokat]]*Tabell2[[#This Row],[Inpris ex moms]],Tabell2[[#This Row],[Totalt lagervärde ex moms]])</f>
        <v>0</v>
      </c>
      <c r="N4319" s="2">
        <f>Tabell2[[#This Row],[Totalt lagervärde ex moms]]-Tabell2[[#This Row],[Varav bokat ex moms]]</f>
        <v>330.81600000000003</v>
      </c>
    </row>
    <row r="4320" spans="1:14" x14ac:dyDescent="0.2">
      <c r="A4320" t="s">
        <v>16285</v>
      </c>
      <c r="B4320" t="s">
        <v>16286</v>
      </c>
      <c r="C4320" s="2">
        <v>359</v>
      </c>
      <c r="D4320" s="2">
        <v>215</v>
      </c>
      <c r="E4320" s="2">
        <v>206.76</v>
      </c>
      <c r="F4320" s="2">
        <v>165.40800000000002</v>
      </c>
      <c r="G4320">
        <v>4</v>
      </c>
      <c r="H4320">
        <v>1</v>
      </c>
      <c r="I4320" s="2">
        <f>Tabell2[[#This Row],[Inköpspris (SEK)]]*Tabell2[[#This Row],[Antal]]</f>
        <v>827.04</v>
      </c>
      <c r="J4320" s="2">
        <f>MIN(Tabell2[[#This Row],[Bokat]]*Tabell2[[#This Row],[Inköpspris (SEK)]],Tabell2[[#This Row],[Totalt lagervärde ink moms]])</f>
        <v>206.76</v>
      </c>
      <c r="K4320" s="2">
        <f>Tabell2[[#This Row],[Totalt lagervärde ink moms]]-Tabell2[[#This Row],[Varav bokat ink moms]]</f>
        <v>620.28</v>
      </c>
      <c r="L4320" s="2">
        <f>Tabell2[[#This Row],[Antal]]*Tabell2[[#This Row],[Inpris ex moms]]</f>
        <v>661.63200000000006</v>
      </c>
      <c r="M4320" s="2">
        <f>MIN(Tabell2[[#This Row],[Bokat]]*Tabell2[[#This Row],[Inpris ex moms]],Tabell2[[#This Row],[Totalt lagervärde ex moms]])</f>
        <v>165.40800000000002</v>
      </c>
      <c r="N4320" s="2">
        <f>Tabell2[[#This Row],[Totalt lagervärde ex moms]]-Tabell2[[#This Row],[Varav bokat ex moms]]</f>
        <v>496.22400000000005</v>
      </c>
    </row>
    <row r="4321" spans="1:14" x14ac:dyDescent="0.2">
      <c r="A4321" t="s">
        <v>4169</v>
      </c>
      <c r="B4321" t="s">
        <v>4170</v>
      </c>
      <c r="C4321" s="2">
        <v>659</v>
      </c>
      <c r="D4321" s="2">
        <v>461</v>
      </c>
      <c r="E4321" s="2">
        <v>379.5</v>
      </c>
      <c r="F4321" s="2">
        <v>303.60000000000002</v>
      </c>
      <c r="G4321">
        <v>1</v>
      </c>
      <c r="H4321">
        <v>0</v>
      </c>
      <c r="I4321" s="2">
        <f>Tabell2[[#This Row],[Inköpspris (SEK)]]*Tabell2[[#This Row],[Antal]]</f>
        <v>379.5</v>
      </c>
      <c r="J4321" s="2">
        <f>MIN(Tabell2[[#This Row],[Bokat]]*Tabell2[[#This Row],[Inköpspris (SEK)]],Tabell2[[#This Row],[Totalt lagervärde ink moms]])</f>
        <v>0</v>
      </c>
      <c r="K4321" s="2">
        <f>Tabell2[[#This Row],[Totalt lagervärde ink moms]]-Tabell2[[#This Row],[Varav bokat ink moms]]</f>
        <v>379.5</v>
      </c>
      <c r="L4321" s="2">
        <f>Tabell2[[#This Row],[Antal]]*Tabell2[[#This Row],[Inpris ex moms]]</f>
        <v>303.60000000000002</v>
      </c>
      <c r="M4321" s="2">
        <f>MIN(Tabell2[[#This Row],[Bokat]]*Tabell2[[#This Row],[Inpris ex moms]],Tabell2[[#This Row],[Totalt lagervärde ex moms]])</f>
        <v>0</v>
      </c>
      <c r="N4321" s="2">
        <f>Tabell2[[#This Row],[Totalt lagervärde ex moms]]-Tabell2[[#This Row],[Varav bokat ex moms]]</f>
        <v>303.60000000000002</v>
      </c>
    </row>
    <row r="4322" spans="1:14" x14ac:dyDescent="0.2">
      <c r="A4322" t="s">
        <v>4748</v>
      </c>
      <c r="B4322" t="s">
        <v>4749</v>
      </c>
      <c r="C4322" s="2">
        <v>179</v>
      </c>
      <c r="D4322" s="2">
        <v>125</v>
      </c>
      <c r="E4322" s="2">
        <v>103.08</v>
      </c>
      <c r="F4322" s="2">
        <v>82.463999999999999</v>
      </c>
      <c r="G4322">
        <v>5</v>
      </c>
      <c r="H4322">
        <v>1</v>
      </c>
      <c r="I4322" s="2">
        <f>Tabell2[[#This Row],[Inköpspris (SEK)]]*Tabell2[[#This Row],[Antal]]</f>
        <v>515.4</v>
      </c>
      <c r="J4322" s="2">
        <f>MIN(Tabell2[[#This Row],[Bokat]]*Tabell2[[#This Row],[Inköpspris (SEK)]],Tabell2[[#This Row],[Totalt lagervärde ink moms]])</f>
        <v>103.08</v>
      </c>
      <c r="K4322" s="2">
        <f>Tabell2[[#This Row],[Totalt lagervärde ink moms]]-Tabell2[[#This Row],[Varav bokat ink moms]]</f>
        <v>412.32</v>
      </c>
      <c r="L4322" s="2">
        <f>Tabell2[[#This Row],[Antal]]*Tabell2[[#This Row],[Inpris ex moms]]</f>
        <v>412.32</v>
      </c>
      <c r="M4322" s="2">
        <f>MIN(Tabell2[[#This Row],[Bokat]]*Tabell2[[#This Row],[Inpris ex moms]],Tabell2[[#This Row],[Totalt lagervärde ex moms]])</f>
        <v>82.463999999999999</v>
      </c>
      <c r="N4322" s="2">
        <f>Tabell2[[#This Row],[Totalt lagervärde ex moms]]-Tabell2[[#This Row],[Varav bokat ex moms]]</f>
        <v>329.85599999999999</v>
      </c>
    </row>
    <row r="4323" spans="1:14" x14ac:dyDescent="0.2">
      <c r="A4323" t="s">
        <v>9795</v>
      </c>
      <c r="B4323" t="s">
        <v>9796</v>
      </c>
      <c r="C4323" s="2">
        <v>89</v>
      </c>
      <c r="D4323" s="2">
        <v>53</v>
      </c>
      <c r="E4323" s="2">
        <v>51.25</v>
      </c>
      <c r="F4323" s="2">
        <v>41</v>
      </c>
      <c r="G4323">
        <v>11</v>
      </c>
      <c r="H4323">
        <v>0</v>
      </c>
      <c r="I4323" s="2">
        <f>Tabell2[[#This Row],[Inköpspris (SEK)]]*Tabell2[[#This Row],[Antal]]</f>
        <v>563.75</v>
      </c>
      <c r="J4323" s="2">
        <f>MIN(Tabell2[[#This Row],[Bokat]]*Tabell2[[#This Row],[Inköpspris (SEK)]],Tabell2[[#This Row],[Totalt lagervärde ink moms]])</f>
        <v>0</v>
      </c>
      <c r="K4323" s="2">
        <f>Tabell2[[#This Row],[Totalt lagervärde ink moms]]-Tabell2[[#This Row],[Varav bokat ink moms]]</f>
        <v>563.75</v>
      </c>
      <c r="L4323" s="2">
        <f>Tabell2[[#This Row],[Antal]]*Tabell2[[#This Row],[Inpris ex moms]]</f>
        <v>451</v>
      </c>
      <c r="M4323" s="2">
        <f>MIN(Tabell2[[#This Row],[Bokat]]*Tabell2[[#This Row],[Inpris ex moms]],Tabell2[[#This Row],[Totalt lagervärde ex moms]])</f>
        <v>0</v>
      </c>
      <c r="N4323" s="2">
        <f>Tabell2[[#This Row],[Totalt lagervärde ex moms]]-Tabell2[[#This Row],[Varav bokat ex moms]]</f>
        <v>451</v>
      </c>
    </row>
    <row r="4324" spans="1:14" x14ac:dyDescent="0.2">
      <c r="A4324" t="s">
        <v>10288</v>
      </c>
      <c r="B4324" t="s">
        <v>10289</v>
      </c>
      <c r="C4324" s="2">
        <v>469</v>
      </c>
      <c r="D4324" s="2">
        <v>343</v>
      </c>
      <c r="E4324" s="2">
        <v>270</v>
      </c>
      <c r="F4324" s="2">
        <v>216</v>
      </c>
      <c r="G4324">
        <v>3</v>
      </c>
      <c r="H4324">
        <v>0</v>
      </c>
      <c r="I4324" s="2">
        <f>Tabell2[[#This Row],[Inköpspris (SEK)]]*Tabell2[[#This Row],[Antal]]</f>
        <v>810</v>
      </c>
      <c r="J4324" s="2">
        <f>MIN(Tabell2[[#This Row],[Bokat]]*Tabell2[[#This Row],[Inköpspris (SEK)]],Tabell2[[#This Row],[Totalt lagervärde ink moms]])</f>
        <v>0</v>
      </c>
      <c r="K4324" s="2">
        <f>Tabell2[[#This Row],[Totalt lagervärde ink moms]]-Tabell2[[#This Row],[Varav bokat ink moms]]</f>
        <v>810</v>
      </c>
      <c r="L4324" s="2">
        <f>Tabell2[[#This Row],[Antal]]*Tabell2[[#This Row],[Inpris ex moms]]</f>
        <v>648</v>
      </c>
      <c r="M4324" s="2">
        <f>MIN(Tabell2[[#This Row],[Bokat]]*Tabell2[[#This Row],[Inpris ex moms]],Tabell2[[#This Row],[Totalt lagervärde ex moms]])</f>
        <v>0</v>
      </c>
      <c r="N4324" s="2">
        <f>Tabell2[[#This Row],[Totalt lagervärde ex moms]]-Tabell2[[#This Row],[Varav bokat ex moms]]</f>
        <v>648</v>
      </c>
    </row>
    <row r="4325" spans="1:14" x14ac:dyDescent="0.2">
      <c r="A4325" t="s">
        <v>12808</v>
      </c>
      <c r="B4325" t="s">
        <v>12809</v>
      </c>
      <c r="C4325" s="2">
        <v>755</v>
      </c>
      <c r="D4325" s="2">
        <v>453</v>
      </c>
      <c r="E4325" s="2">
        <v>434.63</v>
      </c>
      <c r="F4325" s="2">
        <v>347.70400000000001</v>
      </c>
      <c r="G4325">
        <v>1</v>
      </c>
      <c r="H4325">
        <v>0</v>
      </c>
      <c r="I4325" s="2">
        <f>Tabell2[[#This Row],[Inköpspris (SEK)]]*Tabell2[[#This Row],[Antal]]</f>
        <v>434.63</v>
      </c>
      <c r="J4325" s="2">
        <f>MIN(Tabell2[[#This Row],[Bokat]]*Tabell2[[#This Row],[Inköpspris (SEK)]],Tabell2[[#This Row],[Totalt lagervärde ink moms]])</f>
        <v>0</v>
      </c>
      <c r="K4325" s="2">
        <f>Tabell2[[#This Row],[Totalt lagervärde ink moms]]-Tabell2[[#This Row],[Varav bokat ink moms]]</f>
        <v>434.63</v>
      </c>
      <c r="L4325" s="2">
        <f>Tabell2[[#This Row],[Antal]]*Tabell2[[#This Row],[Inpris ex moms]]</f>
        <v>347.70400000000001</v>
      </c>
      <c r="M4325" s="2">
        <f>MIN(Tabell2[[#This Row],[Bokat]]*Tabell2[[#This Row],[Inpris ex moms]],Tabell2[[#This Row],[Totalt lagervärde ex moms]])</f>
        <v>0</v>
      </c>
      <c r="N4325" s="2">
        <f>Tabell2[[#This Row],[Totalt lagervärde ex moms]]-Tabell2[[#This Row],[Varav bokat ex moms]]</f>
        <v>347.70400000000001</v>
      </c>
    </row>
    <row r="4326" spans="1:14" x14ac:dyDescent="0.2">
      <c r="A4326" t="s">
        <v>12810</v>
      </c>
      <c r="B4326" t="s">
        <v>12811</v>
      </c>
      <c r="C4326" s="2">
        <v>755</v>
      </c>
      <c r="D4326" s="2">
        <v>453</v>
      </c>
      <c r="E4326" s="2">
        <v>434.63</v>
      </c>
      <c r="F4326" s="2">
        <v>347.70400000000001</v>
      </c>
      <c r="G4326">
        <v>2</v>
      </c>
      <c r="H4326">
        <v>0</v>
      </c>
      <c r="I4326" s="2">
        <f>Tabell2[[#This Row],[Inköpspris (SEK)]]*Tabell2[[#This Row],[Antal]]</f>
        <v>869.26</v>
      </c>
      <c r="J4326" s="2">
        <f>MIN(Tabell2[[#This Row],[Bokat]]*Tabell2[[#This Row],[Inköpspris (SEK)]],Tabell2[[#This Row],[Totalt lagervärde ink moms]])</f>
        <v>0</v>
      </c>
      <c r="K4326" s="2">
        <f>Tabell2[[#This Row],[Totalt lagervärde ink moms]]-Tabell2[[#This Row],[Varav bokat ink moms]]</f>
        <v>869.26</v>
      </c>
      <c r="L4326" s="2">
        <f>Tabell2[[#This Row],[Antal]]*Tabell2[[#This Row],[Inpris ex moms]]</f>
        <v>695.40800000000002</v>
      </c>
      <c r="M4326" s="2">
        <f>MIN(Tabell2[[#This Row],[Bokat]]*Tabell2[[#This Row],[Inpris ex moms]],Tabell2[[#This Row],[Totalt lagervärde ex moms]])</f>
        <v>0</v>
      </c>
      <c r="N4326" s="2">
        <f>Tabell2[[#This Row],[Totalt lagervärde ex moms]]-Tabell2[[#This Row],[Varav bokat ex moms]]</f>
        <v>695.40800000000002</v>
      </c>
    </row>
    <row r="4327" spans="1:14" x14ac:dyDescent="0.2">
      <c r="A4327" t="s">
        <v>12812</v>
      </c>
      <c r="B4327" t="s">
        <v>12813</v>
      </c>
      <c r="C4327" s="2">
        <v>755</v>
      </c>
      <c r="D4327" s="2">
        <v>453</v>
      </c>
      <c r="E4327" s="2">
        <v>434.63</v>
      </c>
      <c r="F4327" s="2">
        <v>347.70400000000001</v>
      </c>
      <c r="G4327">
        <v>2</v>
      </c>
      <c r="H4327">
        <v>0</v>
      </c>
      <c r="I4327" s="2">
        <f>Tabell2[[#This Row],[Inköpspris (SEK)]]*Tabell2[[#This Row],[Antal]]</f>
        <v>869.26</v>
      </c>
      <c r="J4327" s="2">
        <f>MIN(Tabell2[[#This Row],[Bokat]]*Tabell2[[#This Row],[Inköpspris (SEK)]],Tabell2[[#This Row],[Totalt lagervärde ink moms]])</f>
        <v>0</v>
      </c>
      <c r="K4327" s="2">
        <f>Tabell2[[#This Row],[Totalt lagervärde ink moms]]-Tabell2[[#This Row],[Varav bokat ink moms]]</f>
        <v>869.26</v>
      </c>
      <c r="L4327" s="2">
        <f>Tabell2[[#This Row],[Antal]]*Tabell2[[#This Row],[Inpris ex moms]]</f>
        <v>695.40800000000002</v>
      </c>
      <c r="M4327" s="2">
        <f>MIN(Tabell2[[#This Row],[Bokat]]*Tabell2[[#This Row],[Inpris ex moms]],Tabell2[[#This Row],[Totalt lagervärde ex moms]])</f>
        <v>0</v>
      </c>
      <c r="N4327" s="2">
        <f>Tabell2[[#This Row],[Totalt lagervärde ex moms]]-Tabell2[[#This Row],[Varav bokat ex moms]]</f>
        <v>695.40800000000002</v>
      </c>
    </row>
    <row r="4328" spans="1:14" x14ac:dyDescent="0.2">
      <c r="A4328" t="s">
        <v>12814</v>
      </c>
      <c r="B4328" t="s">
        <v>12815</v>
      </c>
      <c r="C4328" s="2">
        <v>755</v>
      </c>
      <c r="D4328" s="2">
        <v>453</v>
      </c>
      <c r="E4328" s="2">
        <v>434.63</v>
      </c>
      <c r="F4328" s="2">
        <v>347.70400000000001</v>
      </c>
      <c r="G4328">
        <v>1</v>
      </c>
      <c r="H4328">
        <v>0</v>
      </c>
      <c r="I4328" s="2">
        <f>Tabell2[[#This Row],[Inköpspris (SEK)]]*Tabell2[[#This Row],[Antal]]</f>
        <v>434.63</v>
      </c>
      <c r="J4328" s="2">
        <f>MIN(Tabell2[[#This Row],[Bokat]]*Tabell2[[#This Row],[Inköpspris (SEK)]],Tabell2[[#This Row],[Totalt lagervärde ink moms]])</f>
        <v>0</v>
      </c>
      <c r="K4328" s="2">
        <f>Tabell2[[#This Row],[Totalt lagervärde ink moms]]-Tabell2[[#This Row],[Varav bokat ink moms]]</f>
        <v>434.63</v>
      </c>
      <c r="L4328" s="2">
        <f>Tabell2[[#This Row],[Antal]]*Tabell2[[#This Row],[Inpris ex moms]]</f>
        <v>347.70400000000001</v>
      </c>
      <c r="M4328" s="2">
        <f>MIN(Tabell2[[#This Row],[Bokat]]*Tabell2[[#This Row],[Inpris ex moms]],Tabell2[[#This Row],[Totalt lagervärde ex moms]])</f>
        <v>0</v>
      </c>
      <c r="N4328" s="2">
        <f>Tabell2[[#This Row],[Totalt lagervärde ex moms]]-Tabell2[[#This Row],[Varav bokat ex moms]]</f>
        <v>347.70400000000001</v>
      </c>
    </row>
    <row r="4329" spans="1:14" x14ac:dyDescent="0.2">
      <c r="A4329" t="s">
        <v>16807</v>
      </c>
      <c r="B4329" t="s">
        <v>16808</v>
      </c>
      <c r="C4329" s="2">
        <v>755</v>
      </c>
      <c r="D4329" s="2">
        <v>528</v>
      </c>
      <c r="E4329" s="2">
        <v>434.63</v>
      </c>
      <c r="F4329" s="2">
        <v>347.70400000000001</v>
      </c>
      <c r="G4329">
        <v>1</v>
      </c>
      <c r="H4329">
        <v>0</v>
      </c>
      <c r="I4329" s="2">
        <f>Tabell2[[#This Row],[Inköpspris (SEK)]]*Tabell2[[#This Row],[Antal]]</f>
        <v>434.63</v>
      </c>
      <c r="J4329" s="2">
        <f>MIN(Tabell2[[#This Row],[Bokat]]*Tabell2[[#This Row],[Inköpspris (SEK)]],Tabell2[[#This Row],[Totalt lagervärde ink moms]])</f>
        <v>0</v>
      </c>
      <c r="K4329" s="2">
        <f>Tabell2[[#This Row],[Totalt lagervärde ink moms]]-Tabell2[[#This Row],[Varav bokat ink moms]]</f>
        <v>434.63</v>
      </c>
      <c r="L4329" s="2">
        <f>Tabell2[[#This Row],[Antal]]*Tabell2[[#This Row],[Inpris ex moms]]</f>
        <v>347.70400000000001</v>
      </c>
      <c r="M4329" s="2">
        <f>MIN(Tabell2[[#This Row],[Bokat]]*Tabell2[[#This Row],[Inpris ex moms]],Tabell2[[#This Row],[Totalt lagervärde ex moms]])</f>
        <v>0</v>
      </c>
      <c r="N4329" s="2">
        <f>Tabell2[[#This Row],[Totalt lagervärde ex moms]]-Tabell2[[#This Row],[Varav bokat ex moms]]</f>
        <v>347.70400000000001</v>
      </c>
    </row>
    <row r="4330" spans="1:14" x14ac:dyDescent="0.2">
      <c r="A4330" t="s">
        <v>14923</v>
      </c>
      <c r="B4330" t="s">
        <v>14924</v>
      </c>
      <c r="C4330" s="2">
        <v>415</v>
      </c>
      <c r="D4330" s="2">
        <v>290</v>
      </c>
      <c r="E4330" s="2">
        <v>238.88</v>
      </c>
      <c r="F4330" s="2">
        <v>191.10400000000001</v>
      </c>
      <c r="G4330">
        <v>1</v>
      </c>
      <c r="H4330">
        <v>0</v>
      </c>
      <c r="I4330" s="2">
        <f>Tabell2[[#This Row],[Inköpspris (SEK)]]*Tabell2[[#This Row],[Antal]]</f>
        <v>238.88</v>
      </c>
      <c r="J4330" s="2">
        <f>MIN(Tabell2[[#This Row],[Bokat]]*Tabell2[[#This Row],[Inköpspris (SEK)]],Tabell2[[#This Row],[Totalt lagervärde ink moms]])</f>
        <v>0</v>
      </c>
      <c r="K4330" s="2">
        <f>Tabell2[[#This Row],[Totalt lagervärde ink moms]]-Tabell2[[#This Row],[Varav bokat ink moms]]</f>
        <v>238.88</v>
      </c>
      <c r="L4330" s="2">
        <f>Tabell2[[#This Row],[Antal]]*Tabell2[[#This Row],[Inpris ex moms]]</f>
        <v>191.10400000000001</v>
      </c>
      <c r="M4330" s="2">
        <f>MIN(Tabell2[[#This Row],[Bokat]]*Tabell2[[#This Row],[Inpris ex moms]],Tabell2[[#This Row],[Totalt lagervärde ex moms]])</f>
        <v>0</v>
      </c>
      <c r="N4330" s="2">
        <f>Tabell2[[#This Row],[Totalt lagervärde ex moms]]-Tabell2[[#This Row],[Varav bokat ex moms]]</f>
        <v>191.10400000000001</v>
      </c>
    </row>
    <row r="4331" spans="1:14" x14ac:dyDescent="0.2">
      <c r="A4331" t="s">
        <v>8921</v>
      </c>
      <c r="B4331" t="s">
        <v>8922</v>
      </c>
      <c r="C4331" s="2">
        <v>399</v>
      </c>
      <c r="D4331" s="2">
        <v>279</v>
      </c>
      <c r="E4331" s="2">
        <v>229.67</v>
      </c>
      <c r="F4331" s="2">
        <v>183.73599999999999</v>
      </c>
      <c r="G4331">
        <v>5</v>
      </c>
      <c r="H4331">
        <v>0</v>
      </c>
      <c r="I4331" s="2">
        <f>Tabell2[[#This Row],[Inköpspris (SEK)]]*Tabell2[[#This Row],[Antal]]</f>
        <v>1148.3499999999999</v>
      </c>
      <c r="J4331" s="2">
        <f>MIN(Tabell2[[#This Row],[Bokat]]*Tabell2[[#This Row],[Inköpspris (SEK)]],Tabell2[[#This Row],[Totalt lagervärde ink moms]])</f>
        <v>0</v>
      </c>
      <c r="K4331" s="2">
        <f>Tabell2[[#This Row],[Totalt lagervärde ink moms]]-Tabell2[[#This Row],[Varav bokat ink moms]]</f>
        <v>1148.3499999999999</v>
      </c>
      <c r="L4331" s="2">
        <f>Tabell2[[#This Row],[Antal]]*Tabell2[[#This Row],[Inpris ex moms]]</f>
        <v>918.68</v>
      </c>
      <c r="M4331" s="2">
        <f>MIN(Tabell2[[#This Row],[Bokat]]*Tabell2[[#This Row],[Inpris ex moms]],Tabell2[[#This Row],[Totalt lagervärde ex moms]])</f>
        <v>0</v>
      </c>
      <c r="N4331" s="2">
        <f>Tabell2[[#This Row],[Totalt lagervärde ex moms]]-Tabell2[[#This Row],[Varav bokat ex moms]]</f>
        <v>918.68</v>
      </c>
    </row>
    <row r="4332" spans="1:14" x14ac:dyDescent="0.2">
      <c r="A4332" t="s">
        <v>2661</v>
      </c>
      <c r="B4332" t="s">
        <v>2662</v>
      </c>
      <c r="C4332" s="2">
        <v>195</v>
      </c>
      <c r="D4332" s="2">
        <v>136</v>
      </c>
      <c r="E4332" s="2">
        <v>112.24</v>
      </c>
      <c r="F4332" s="2">
        <v>89.792000000000002</v>
      </c>
      <c r="G4332">
        <v>1</v>
      </c>
      <c r="H4332">
        <v>0</v>
      </c>
      <c r="I4332" s="2">
        <f>Tabell2[[#This Row],[Inköpspris (SEK)]]*Tabell2[[#This Row],[Antal]]</f>
        <v>112.24</v>
      </c>
      <c r="J4332" s="2">
        <f>MIN(Tabell2[[#This Row],[Bokat]]*Tabell2[[#This Row],[Inköpspris (SEK)]],Tabell2[[#This Row],[Totalt lagervärde ink moms]])</f>
        <v>0</v>
      </c>
      <c r="K4332" s="2">
        <f>Tabell2[[#This Row],[Totalt lagervärde ink moms]]-Tabell2[[#This Row],[Varav bokat ink moms]]</f>
        <v>112.24</v>
      </c>
      <c r="L4332" s="2">
        <f>Tabell2[[#This Row],[Antal]]*Tabell2[[#This Row],[Inpris ex moms]]</f>
        <v>89.792000000000002</v>
      </c>
      <c r="M4332" s="2">
        <f>MIN(Tabell2[[#This Row],[Bokat]]*Tabell2[[#This Row],[Inpris ex moms]],Tabell2[[#This Row],[Totalt lagervärde ex moms]])</f>
        <v>0</v>
      </c>
      <c r="N4332" s="2">
        <f>Tabell2[[#This Row],[Totalt lagervärde ex moms]]-Tabell2[[#This Row],[Varav bokat ex moms]]</f>
        <v>89.792000000000002</v>
      </c>
    </row>
    <row r="4333" spans="1:14" x14ac:dyDescent="0.2">
      <c r="A4333" t="s">
        <v>4105</v>
      </c>
      <c r="B4333" t="s">
        <v>4106</v>
      </c>
      <c r="C4333" s="2">
        <v>86</v>
      </c>
      <c r="D4333" s="2">
        <v>60</v>
      </c>
      <c r="E4333" s="2">
        <v>49.5</v>
      </c>
      <c r="F4333" s="2">
        <v>39.6</v>
      </c>
      <c r="G4333">
        <v>3</v>
      </c>
      <c r="H4333">
        <v>0</v>
      </c>
      <c r="I4333" s="2">
        <f>Tabell2[[#This Row],[Inköpspris (SEK)]]*Tabell2[[#This Row],[Antal]]</f>
        <v>148.5</v>
      </c>
      <c r="J4333" s="2">
        <f>MIN(Tabell2[[#This Row],[Bokat]]*Tabell2[[#This Row],[Inköpspris (SEK)]],Tabell2[[#This Row],[Totalt lagervärde ink moms]])</f>
        <v>0</v>
      </c>
      <c r="K4333" s="2">
        <f>Tabell2[[#This Row],[Totalt lagervärde ink moms]]-Tabell2[[#This Row],[Varav bokat ink moms]]</f>
        <v>148.5</v>
      </c>
      <c r="L4333" s="2">
        <f>Tabell2[[#This Row],[Antal]]*Tabell2[[#This Row],[Inpris ex moms]]</f>
        <v>118.80000000000001</v>
      </c>
      <c r="M4333" s="2">
        <f>MIN(Tabell2[[#This Row],[Bokat]]*Tabell2[[#This Row],[Inpris ex moms]],Tabell2[[#This Row],[Totalt lagervärde ex moms]])</f>
        <v>0</v>
      </c>
      <c r="N4333" s="2">
        <f>Tabell2[[#This Row],[Totalt lagervärde ex moms]]-Tabell2[[#This Row],[Varav bokat ex moms]]</f>
        <v>118.80000000000001</v>
      </c>
    </row>
    <row r="4334" spans="1:14" x14ac:dyDescent="0.2">
      <c r="A4334" t="s">
        <v>9109</v>
      </c>
      <c r="B4334" t="s">
        <v>9110</v>
      </c>
      <c r="C4334" s="2">
        <v>129</v>
      </c>
      <c r="D4334" s="2">
        <v>77</v>
      </c>
      <c r="E4334" s="2">
        <v>74.25</v>
      </c>
      <c r="F4334" s="2">
        <v>59.400000000000006</v>
      </c>
      <c r="G4334">
        <v>3</v>
      </c>
      <c r="H4334">
        <v>0</v>
      </c>
      <c r="I4334" s="2">
        <f>Tabell2[[#This Row],[Inköpspris (SEK)]]*Tabell2[[#This Row],[Antal]]</f>
        <v>222.75</v>
      </c>
      <c r="J4334" s="2">
        <f>MIN(Tabell2[[#This Row],[Bokat]]*Tabell2[[#This Row],[Inköpspris (SEK)]],Tabell2[[#This Row],[Totalt lagervärde ink moms]])</f>
        <v>0</v>
      </c>
      <c r="K4334" s="2">
        <f>Tabell2[[#This Row],[Totalt lagervärde ink moms]]-Tabell2[[#This Row],[Varav bokat ink moms]]</f>
        <v>222.75</v>
      </c>
      <c r="L4334" s="2">
        <f>Tabell2[[#This Row],[Antal]]*Tabell2[[#This Row],[Inpris ex moms]]</f>
        <v>178.20000000000002</v>
      </c>
      <c r="M4334" s="2">
        <f>MIN(Tabell2[[#This Row],[Bokat]]*Tabell2[[#This Row],[Inpris ex moms]],Tabell2[[#This Row],[Totalt lagervärde ex moms]])</f>
        <v>0</v>
      </c>
      <c r="N4334" s="2">
        <f>Tabell2[[#This Row],[Totalt lagervärde ex moms]]-Tabell2[[#This Row],[Varav bokat ex moms]]</f>
        <v>178.20000000000002</v>
      </c>
    </row>
    <row r="4335" spans="1:14" x14ac:dyDescent="0.2">
      <c r="A4335" t="s">
        <v>13640</v>
      </c>
      <c r="B4335" t="s">
        <v>13641</v>
      </c>
      <c r="C4335" s="2">
        <v>359</v>
      </c>
      <c r="D4335" s="2">
        <v>215</v>
      </c>
      <c r="E4335" s="2">
        <v>206.63</v>
      </c>
      <c r="F4335" s="2">
        <v>165.304</v>
      </c>
      <c r="G4335">
        <v>1</v>
      </c>
      <c r="H4335">
        <v>0</v>
      </c>
      <c r="I4335" s="2">
        <f>Tabell2[[#This Row],[Inköpspris (SEK)]]*Tabell2[[#This Row],[Antal]]</f>
        <v>206.63</v>
      </c>
      <c r="J4335" s="2">
        <f>MIN(Tabell2[[#This Row],[Bokat]]*Tabell2[[#This Row],[Inköpspris (SEK)]],Tabell2[[#This Row],[Totalt lagervärde ink moms]])</f>
        <v>0</v>
      </c>
      <c r="K4335" s="2">
        <f>Tabell2[[#This Row],[Totalt lagervärde ink moms]]-Tabell2[[#This Row],[Varav bokat ink moms]]</f>
        <v>206.63</v>
      </c>
      <c r="L4335" s="2">
        <f>Tabell2[[#This Row],[Antal]]*Tabell2[[#This Row],[Inpris ex moms]]</f>
        <v>165.304</v>
      </c>
      <c r="M4335" s="2">
        <f>MIN(Tabell2[[#This Row],[Bokat]]*Tabell2[[#This Row],[Inpris ex moms]],Tabell2[[#This Row],[Totalt lagervärde ex moms]])</f>
        <v>0</v>
      </c>
      <c r="N4335" s="2">
        <f>Tabell2[[#This Row],[Totalt lagervärde ex moms]]-Tabell2[[#This Row],[Varav bokat ex moms]]</f>
        <v>165.304</v>
      </c>
    </row>
    <row r="4336" spans="1:14" x14ac:dyDescent="0.2">
      <c r="A4336" t="s">
        <v>7131</v>
      </c>
      <c r="B4336" t="s">
        <v>7132</v>
      </c>
      <c r="C4336" s="2">
        <v>135</v>
      </c>
      <c r="D4336" s="2">
        <v>94</v>
      </c>
      <c r="E4336" s="2">
        <v>77.7</v>
      </c>
      <c r="F4336" s="2">
        <v>62.160000000000004</v>
      </c>
      <c r="G4336">
        <v>2</v>
      </c>
      <c r="H4336">
        <v>0</v>
      </c>
      <c r="I4336" s="2">
        <f>Tabell2[[#This Row],[Inköpspris (SEK)]]*Tabell2[[#This Row],[Antal]]</f>
        <v>155.4</v>
      </c>
      <c r="J4336" s="2">
        <f>MIN(Tabell2[[#This Row],[Bokat]]*Tabell2[[#This Row],[Inköpspris (SEK)]],Tabell2[[#This Row],[Totalt lagervärde ink moms]])</f>
        <v>0</v>
      </c>
      <c r="K4336" s="2">
        <f>Tabell2[[#This Row],[Totalt lagervärde ink moms]]-Tabell2[[#This Row],[Varav bokat ink moms]]</f>
        <v>155.4</v>
      </c>
      <c r="L4336" s="2">
        <f>Tabell2[[#This Row],[Antal]]*Tabell2[[#This Row],[Inpris ex moms]]</f>
        <v>124.32000000000001</v>
      </c>
      <c r="M4336" s="2">
        <f>MIN(Tabell2[[#This Row],[Bokat]]*Tabell2[[#This Row],[Inpris ex moms]],Tabell2[[#This Row],[Totalt lagervärde ex moms]])</f>
        <v>0</v>
      </c>
      <c r="N4336" s="2">
        <f>Tabell2[[#This Row],[Totalt lagervärde ex moms]]-Tabell2[[#This Row],[Varav bokat ex moms]]</f>
        <v>124.32000000000001</v>
      </c>
    </row>
    <row r="4337" spans="1:14" x14ac:dyDescent="0.2">
      <c r="A4337" t="s">
        <v>4145</v>
      </c>
      <c r="B4337" t="s">
        <v>4146</v>
      </c>
      <c r="C4337" s="2">
        <v>225</v>
      </c>
      <c r="D4337" s="2">
        <v>158</v>
      </c>
      <c r="E4337" s="2">
        <v>129.5</v>
      </c>
      <c r="F4337" s="2">
        <v>103.60000000000001</v>
      </c>
      <c r="G4337">
        <v>1</v>
      </c>
      <c r="H4337">
        <v>0</v>
      </c>
      <c r="I4337" s="2">
        <f>Tabell2[[#This Row],[Inköpspris (SEK)]]*Tabell2[[#This Row],[Antal]]</f>
        <v>129.5</v>
      </c>
      <c r="J4337" s="2">
        <f>MIN(Tabell2[[#This Row],[Bokat]]*Tabell2[[#This Row],[Inköpspris (SEK)]],Tabell2[[#This Row],[Totalt lagervärde ink moms]])</f>
        <v>0</v>
      </c>
      <c r="K4337" s="2">
        <f>Tabell2[[#This Row],[Totalt lagervärde ink moms]]-Tabell2[[#This Row],[Varav bokat ink moms]]</f>
        <v>129.5</v>
      </c>
      <c r="L4337" s="2">
        <f>Tabell2[[#This Row],[Antal]]*Tabell2[[#This Row],[Inpris ex moms]]</f>
        <v>103.60000000000001</v>
      </c>
      <c r="M4337" s="2">
        <f>MIN(Tabell2[[#This Row],[Bokat]]*Tabell2[[#This Row],[Inpris ex moms]],Tabell2[[#This Row],[Totalt lagervärde ex moms]])</f>
        <v>0</v>
      </c>
      <c r="N4337" s="2">
        <f>Tabell2[[#This Row],[Totalt lagervärde ex moms]]-Tabell2[[#This Row],[Varav bokat ex moms]]</f>
        <v>103.60000000000001</v>
      </c>
    </row>
    <row r="4338" spans="1:14" x14ac:dyDescent="0.2">
      <c r="A4338" t="s">
        <v>4147</v>
      </c>
      <c r="B4338" t="s">
        <v>4148</v>
      </c>
      <c r="C4338" s="2">
        <v>225</v>
      </c>
      <c r="D4338" s="2">
        <v>158</v>
      </c>
      <c r="E4338" s="2">
        <v>129.5</v>
      </c>
      <c r="F4338" s="2">
        <v>103.60000000000001</v>
      </c>
      <c r="G4338">
        <v>1</v>
      </c>
      <c r="H4338">
        <v>0</v>
      </c>
      <c r="I4338" s="2">
        <f>Tabell2[[#This Row],[Inköpspris (SEK)]]*Tabell2[[#This Row],[Antal]]</f>
        <v>129.5</v>
      </c>
      <c r="J4338" s="2">
        <f>MIN(Tabell2[[#This Row],[Bokat]]*Tabell2[[#This Row],[Inköpspris (SEK)]],Tabell2[[#This Row],[Totalt lagervärde ink moms]])</f>
        <v>0</v>
      </c>
      <c r="K4338" s="2">
        <f>Tabell2[[#This Row],[Totalt lagervärde ink moms]]-Tabell2[[#This Row],[Varav bokat ink moms]]</f>
        <v>129.5</v>
      </c>
      <c r="L4338" s="2">
        <f>Tabell2[[#This Row],[Antal]]*Tabell2[[#This Row],[Inpris ex moms]]</f>
        <v>103.60000000000001</v>
      </c>
      <c r="M4338" s="2">
        <f>MIN(Tabell2[[#This Row],[Bokat]]*Tabell2[[#This Row],[Inpris ex moms]],Tabell2[[#This Row],[Totalt lagervärde ex moms]])</f>
        <v>0</v>
      </c>
      <c r="N4338" s="2">
        <f>Tabell2[[#This Row],[Totalt lagervärde ex moms]]-Tabell2[[#This Row],[Varav bokat ex moms]]</f>
        <v>103.60000000000001</v>
      </c>
    </row>
    <row r="4339" spans="1:14" x14ac:dyDescent="0.2">
      <c r="A4339" t="s">
        <v>4149</v>
      </c>
      <c r="B4339" t="s">
        <v>4150</v>
      </c>
      <c r="C4339" s="2">
        <v>225</v>
      </c>
      <c r="D4339" s="2">
        <v>158</v>
      </c>
      <c r="E4339" s="2">
        <v>129.5</v>
      </c>
      <c r="F4339" s="2">
        <v>103.60000000000001</v>
      </c>
      <c r="G4339">
        <v>3</v>
      </c>
      <c r="H4339">
        <v>0</v>
      </c>
      <c r="I4339" s="2">
        <f>Tabell2[[#This Row],[Inköpspris (SEK)]]*Tabell2[[#This Row],[Antal]]</f>
        <v>388.5</v>
      </c>
      <c r="J4339" s="2">
        <f>MIN(Tabell2[[#This Row],[Bokat]]*Tabell2[[#This Row],[Inköpspris (SEK)]],Tabell2[[#This Row],[Totalt lagervärde ink moms]])</f>
        <v>0</v>
      </c>
      <c r="K4339" s="2">
        <f>Tabell2[[#This Row],[Totalt lagervärde ink moms]]-Tabell2[[#This Row],[Varav bokat ink moms]]</f>
        <v>388.5</v>
      </c>
      <c r="L4339" s="2">
        <f>Tabell2[[#This Row],[Antal]]*Tabell2[[#This Row],[Inpris ex moms]]</f>
        <v>310.8</v>
      </c>
      <c r="M4339" s="2">
        <f>MIN(Tabell2[[#This Row],[Bokat]]*Tabell2[[#This Row],[Inpris ex moms]],Tabell2[[#This Row],[Totalt lagervärde ex moms]])</f>
        <v>0</v>
      </c>
      <c r="N4339" s="2">
        <f>Tabell2[[#This Row],[Totalt lagervärde ex moms]]-Tabell2[[#This Row],[Varav bokat ex moms]]</f>
        <v>310.8</v>
      </c>
    </row>
    <row r="4340" spans="1:14" x14ac:dyDescent="0.2">
      <c r="A4340" t="s">
        <v>4151</v>
      </c>
      <c r="B4340" t="s">
        <v>4152</v>
      </c>
      <c r="C4340" s="2">
        <v>225</v>
      </c>
      <c r="D4340" s="2">
        <v>158</v>
      </c>
      <c r="E4340" s="2">
        <v>129.5</v>
      </c>
      <c r="F4340" s="2">
        <v>103.60000000000001</v>
      </c>
      <c r="G4340">
        <v>2</v>
      </c>
      <c r="H4340">
        <v>0</v>
      </c>
      <c r="I4340" s="2">
        <f>Tabell2[[#This Row],[Inköpspris (SEK)]]*Tabell2[[#This Row],[Antal]]</f>
        <v>259</v>
      </c>
      <c r="J4340" s="2">
        <f>MIN(Tabell2[[#This Row],[Bokat]]*Tabell2[[#This Row],[Inköpspris (SEK)]],Tabell2[[#This Row],[Totalt lagervärde ink moms]])</f>
        <v>0</v>
      </c>
      <c r="K4340" s="2">
        <f>Tabell2[[#This Row],[Totalt lagervärde ink moms]]-Tabell2[[#This Row],[Varav bokat ink moms]]</f>
        <v>259</v>
      </c>
      <c r="L4340" s="2">
        <f>Tabell2[[#This Row],[Antal]]*Tabell2[[#This Row],[Inpris ex moms]]</f>
        <v>207.20000000000002</v>
      </c>
      <c r="M4340" s="2">
        <f>MIN(Tabell2[[#This Row],[Bokat]]*Tabell2[[#This Row],[Inpris ex moms]],Tabell2[[#This Row],[Totalt lagervärde ex moms]])</f>
        <v>0</v>
      </c>
      <c r="N4340" s="2">
        <f>Tabell2[[#This Row],[Totalt lagervärde ex moms]]-Tabell2[[#This Row],[Varav bokat ex moms]]</f>
        <v>207.20000000000002</v>
      </c>
    </row>
    <row r="4341" spans="1:14" x14ac:dyDescent="0.2">
      <c r="A4341" t="s">
        <v>4153</v>
      </c>
      <c r="B4341" t="s">
        <v>4154</v>
      </c>
      <c r="C4341" s="2">
        <v>225</v>
      </c>
      <c r="D4341" s="2">
        <v>158</v>
      </c>
      <c r="E4341" s="2">
        <v>129.5</v>
      </c>
      <c r="F4341" s="2">
        <v>103.60000000000001</v>
      </c>
      <c r="G4341">
        <v>2</v>
      </c>
      <c r="H4341">
        <v>0</v>
      </c>
      <c r="I4341" s="2">
        <f>Tabell2[[#This Row],[Inköpspris (SEK)]]*Tabell2[[#This Row],[Antal]]</f>
        <v>259</v>
      </c>
      <c r="J4341" s="2">
        <f>MIN(Tabell2[[#This Row],[Bokat]]*Tabell2[[#This Row],[Inköpspris (SEK)]],Tabell2[[#This Row],[Totalt lagervärde ink moms]])</f>
        <v>0</v>
      </c>
      <c r="K4341" s="2">
        <f>Tabell2[[#This Row],[Totalt lagervärde ink moms]]-Tabell2[[#This Row],[Varav bokat ink moms]]</f>
        <v>259</v>
      </c>
      <c r="L4341" s="2">
        <f>Tabell2[[#This Row],[Antal]]*Tabell2[[#This Row],[Inpris ex moms]]</f>
        <v>207.20000000000002</v>
      </c>
      <c r="M4341" s="2">
        <f>MIN(Tabell2[[#This Row],[Bokat]]*Tabell2[[#This Row],[Inpris ex moms]],Tabell2[[#This Row],[Totalt lagervärde ex moms]])</f>
        <v>0</v>
      </c>
      <c r="N4341" s="2">
        <f>Tabell2[[#This Row],[Totalt lagervärde ex moms]]-Tabell2[[#This Row],[Varav bokat ex moms]]</f>
        <v>207.20000000000002</v>
      </c>
    </row>
    <row r="4342" spans="1:14" x14ac:dyDescent="0.2">
      <c r="A4342" t="s">
        <v>4155</v>
      </c>
      <c r="B4342" t="s">
        <v>4156</v>
      </c>
      <c r="C4342" s="2">
        <v>225</v>
      </c>
      <c r="D4342" s="2">
        <v>158</v>
      </c>
      <c r="E4342" s="2">
        <v>129.5</v>
      </c>
      <c r="F4342" s="2">
        <v>103.60000000000001</v>
      </c>
      <c r="G4342">
        <v>3</v>
      </c>
      <c r="H4342">
        <v>0</v>
      </c>
      <c r="I4342" s="2">
        <f>Tabell2[[#This Row],[Inköpspris (SEK)]]*Tabell2[[#This Row],[Antal]]</f>
        <v>388.5</v>
      </c>
      <c r="J4342" s="2">
        <f>MIN(Tabell2[[#This Row],[Bokat]]*Tabell2[[#This Row],[Inköpspris (SEK)]],Tabell2[[#This Row],[Totalt lagervärde ink moms]])</f>
        <v>0</v>
      </c>
      <c r="K4342" s="2">
        <f>Tabell2[[#This Row],[Totalt lagervärde ink moms]]-Tabell2[[#This Row],[Varav bokat ink moms]]</f>
        <v>388.5</v>
      </c>
      <c r="L4342" s="2">
        <f>Tabell2[[#This Row],[Antal]]*Tabell2[[#This Row],[Inpris ex moms]]</f>
        <v>310.8</v>
      </c>
      <c r="M4342" s="2">
        <f>MIN(Tabell2[[#This Row],[Bokat]]*Tabell2[[#This Row],[Inpris ex moms]],Tabell2[[#This Row],[Totalt lagervärde ex moms]])</f>
        <v>0</v>
      </c>
      <c r="N4342" s="2">
        <f>Tabell2[[#This Row],[Totalt lagervärde ex moms]]-Tabell2[[#This Row],[Varav bokat ex moms]]</f>
        <v>310.8</v>
      </c>
    </row>
    <row r="4343" spans="1:14" x14ac:dyDescent="0.2">
      <c r="A4343" t="s">
        <v>16675</v>
      </c>
      <c r="B4343" t="s">
        <v>16676</v>
      </c>
      <c r="C4343" s="2">
        <v>225</v>
      </c>
      <c r="D4343" s="2">
        <v>158</v>
      </c>
      <c r="E4343" s="2">
        <v>129.5</v>
      </c>
      <c r="F4343" s="2">
        <v>103.60000000000001</v>
      </c>
      <c r="G4343">
        <v>1</v>
      </c>
      <c r="H4343">
        <v>0</v>
      </c>
      <c r="I4343" s="2">
        <f>Tabell2[[#This Row],[Inköpspris (SEK)]]*Tabell2[[#This Row],[Antal]]</f>
        <v>129.5</v>
      </c>
      <c r="J4343" s="2">
        <f>MIN(Tabell2[[#This Row],[Bokat]]*Tabell2[[#This Row],[Inköpspris (SEK)]],Tabell2[[#This Row],[Totalt lagervärde ink moms]])</f>
        <v>0</v>
      </c>
      <c r="K4343" s="2">
        <f>Tabell2[[#This Row],[Totalt lagervärde ink moms]]-Tabell2[[#This Row],[Varav bokat ink moms]]</f>
        <v>129.5</v>
      </c>
      <c r="L4343" s="2">
        <f>Tabell2[[#This Row],[Antal]]*Tabell2[[#This Row],[Inpris ex moms]]</f>
        <v>103.60000000000001</v>
      </c>
      <c r="M4343" s="2">
        <f>MIN(Tabell2[[#This Row],[Bokat]]*Tabell2[[#This Row],[Inpris ex moms]],Tabell2[[#This Row],[Totalt lagervärde ex moms]])</f>
        <v>0</v>
      </c>
      <c r="N4343" s="2">
        <f>Tabell2[[#This Row],[Totalt lagervärde ex moms]]-Tabell2[[#This Row],[Varav bokat ex moms]]</f>
        <v>103.60000000000001</v>
      </c>
    </row>
    <row r="4344" spans="1:14" x14ac:dyDescent="0.2">
      <c r="A4344" t="s">
        <v>4131</v>
      </c>
      <c r="B4344" t="s">
        <v>4132</v>
      </c>
      <c r="C4344" s="2">
        <v>225</v>
      </c>
      <c r="D4344" s="2">
        <v>158</v>
      </c>
      <c r="E4344" s="2">
        <v>129.5</v>
      </c>
      <c r="F4344" s="2">
        <v>103.6</v>
      </c>
      <c r="G4344">
        <v>1</v>
      </c>
      <c r="H4344">
        <v>0</v>
      </c>
      <c r="I4344" s="2">
        <f>Tabell2[[#This Row],[Inköpspris (SEK)]]*Tabell2[[#This Row],[Antal]]</f>
        <v>129.5</v>
      </c>
      <c r="J4344" s="2">
        <f>MIN(Tabell2[[#This Row],[Bokat]]*Tabell2[[#This Row],[Inköpspris (SEK)]],Tabell2[[#This Row],[Totalt lagervärde ink moms]])</f>
        <v>0</v>
      </c>
      <c r="K4344" s="2">
        <f>Tabell2[[#This Row],[Totalt lagervärde ink moms]]-Tabell2[[#This Row],[Varav bokat ink moms]]</f>
        <v>129.5</v>
      </c>
      <c r="L4344" s="2">
        <f>Tabell2[[#This Row],[Antal]]*Tabell2[[#This Row],[Inpris ex moms]]</f>
        <v>103.6</v>
      </c>
      <c r="M4344" s="2">
        <f>MIN(Tabell2[[#This Row],[Bokat]]*Tabell2[[#This Row],[Inpris ex moms]],Tabell2[[#This Row],[Totalt lagervärde ex moms]])</f>
        <v>0</v>
      </c>
      <c r="N4344" s="2">
        <f>Tabell2[[#This Row],[Totalt lagervärde ex moms]]-Tabell2[[#This Row],[Varav bokat ex moms]]</f>
        <v>103.6</v>
      </c>
    </row>
    <row r="4345" spans="1:14" x14ac:dyDescent="0.2">
      <c r="A4345" t="s">
        <v>4133</v>
      </c>
      <c r="B4345" t="s">
        <v>4134</v>
      </c>
      <c r="C4345" s="2">
        <v>225</v>
      </c>
      <c r="D4345" s="2">
        <v>158</v>
      </c>
      <c r="E4345" s="2">
        <v>129.5</v>
      </c>
      <c r="F4345" s="2">
        <v>103.6</v>
      </c>
      <c r="G4345">
        <v>2</v>
      </c>
      <c r="H4345">
        <v>0</v>
      </c>
      <c r="I4345" s="2">
        <f>Tabell2[[#This Row],[Inköpspris (SEK)]]*Tabell2[[#This Row],[Antal]]</f>
        <v>259</v>
      </c>
      <c r="J4345" s="2">
        <f>MIN(Tabell2[[#This Row],[Bokat]]*Tabell2[[#This Row],[Inköpspris (SEK)]],Tabell2[[#This Row],[Totalt lagervärde ink moms]])</f>
        <v>0</v>
      </c>
      <c r="K4345" s="2">
        <f>Tabell2[[#This Row],[Totalt lagervärde ink moms]]-Tabell2[[#This Row],[Varav bokat ink moms]]</f>
        <v>259</v>
      </c>
      <c r="L4345" s="2">
        <f>Tabell2[[#This Row],[Antal]]*Tabell2[[#This Row],[Inpris ex moms]]</f>
        <v>207.2</v>
      </c>
      <c r="M4345" s="2">
        <f>MIN(Tabell2[[#This Row],[Bokat]]*Tabell2[[#This Row],[Inpris ex moms]],Tabell2[[#This Row],[Totalt lagervärde ex moms]])</f>
        <v>0</v>
      </c>
      <c r="N4345" s="2">
        <f>Tabell2[[#This Row],[Totalt lagervärde ex moms]]-Tabell2[[#This Row],[Varav bokat ex moms]]</f>
        <v>207.2</v>
      </c>
    </row>
    <row r="4346" spans="1:14" x14ac:dyDescent="0.2">
      <c r="A4346" t="s">
        <v>4135</v>
      </c>
      <c r="B4346" t="s">
        <v>4136</v>
      </c>
      <c r="C4346" s="2">
        <v>225</v>
      </c>
      <c r="D4346" s="2">
        <v>158</v>
      </c>
      <c r="E4346" s="2">
        <v>129.5</v>
      </c>
      <c r="F4346" s="2">
        <v>103.6</v>
      </c>
      <c r="G4346">
        <v>1</v>
      </c>
      <c r="H4346">
        <v>0</v>
      </c>
      <c r="I4346" s="2">
        <f>Tabell2[[#This Row],[Inköpspris (SEK)]]*Tabell2[[#This Row],[Antal]]</f>
        <v>129.5</v>
      </c>
      <c r="J4346" s="2">
        <f>MIN(Tabell2[[#This Row],[Bokat]]*Tabell2[[#This Row],[Inköpspris (SEK)]],Tabell2[[#This Row],[Totalt lagervärde ink moms]])</f>
        <v>0</v>
      </c>
      <c r="K4346" s="2">
        <f>Tabell2[[#This Row],[Totalt lagervärde ink moms]]-Tabell2[[#This Row],[Varav bokat ink moms]]</f>
        <v>129.5</v>
      </c>
      <c r="L4346" s="2">
        <f>Tabell2[[#This Row],[Antal]]*Tabell2[[#This Row],[Inpris ex moms]]</f>
        <v>103.6</v>
      </c>
      <c r="M4346" s="2">
        <f>MIN(Tabell2[[#This Row],[Bokat]]*Tabell2[[#This Row],[Inpris ex moms]],Tabell2[[#This Row],[Totalt lagervärde ex moms]])</f>
        <v>0</v>
      </c>
      <c r="N4346" s="2">
        <f>Tabell2[[#This Row],[Totalt lagervärde ex moms]]-Tabell2[[#This Row],[Varav bokat ex moms]]</f>
        <v>103.6</v>
      </c>
    </row>
    <row r="4347" spans="1:14" x14ac:dyDescent="0.2">
      <c r="A4347" t="s">
        <v>4137</v>
      </c>
      <c r="B4347" t="s">
        <v>4138</v>
      </c>
      <c r="C4347" s="2">
        <v>225</v>
      </c>
      <c r="D4347" s="2">
        <v>158</v>
      </c>
      <c r="E4347" s="2">
        <v>129.5</v>
      </c>
      <c r="F4347" s="2">
        <v>103.6</v>
      </c>
      <c r="G4347">
        <v>1</v>
      </c>
      <c r="H4347">
        <v>0</v>
      </c>
      <c r="I4347" s="2">
        <f>Tabell2[[#This Row],[Inköpspris (SEK)]]*Tabell2[[#This Row],[Antal]]</f>
        <v>129.5</v>
      </c>
      <c r="J4347" s="2">
        <f>MIN(Tabell2[[#This Row],[Bokat]]*Tabell2[[#This Row],[Inköpspris (SEK)]],Tabell2[[#This Row],[Totalt lagervärde ink moms]])</f>
        <v>0</v>
      </c>
      <c r="K4347" s="2">
        <f>Tabell2[[#This Row],[Totalt lagervärde ink moms]]-Tabell2[[#This Row],[Varav bokat ink moms]]</f>
        <v>129.5</v>
      </c>
      <c r="L4347" s="2">
        <f>Tabell2[[#This Row],[Antal]]*Tabell2[[#This Row],[Inpris ex moms]]</f>
        <v>103.6</v>
      </c>
      <c r="M4347" s="2">
        <f>MIN(Tabell2[[#This Row],[Bokat]]*Tabell2[[#This Row],[Inpris ex moms]],Tabell2[[#This Row],[Totalt lagervärde ex moms]])</f>
        <v>0</v>
      </c>
      <c r="N4347" s="2">
        <f>Tabell2[[#This Row],[Totalt lagervärde ex moms]]-Tabell2[[#This Row],[Varav bokat ex moms]]</f>
        <v>103.6</v>
      </c>
    </row>
    <row r="4348" spans="1:14" x14ac:dyDescent="0.2">
      <c r="A4348" t="s">
        <v>17267</v>
      </c>
      <c r="B4348" t="s">
        <v>17268</v>
      </c>
      <c r="C4348" s="2">
        <v>599</v>
      </c>
      <c r="D4348" s="2">
        <v>419</v>
      </c>
      <c r="E4348" s="2">
        <v>344.71</v>
      </c>
      <c r="F4348" s="2">
        <v>275.76799999999997</v>
      </c>
      <c r="G4348">
        <v>1</v>
      </c>
      <c r="H4348">
        <v>0</v>
      </c>
      <c r="I4348" s="2">
        <f>Tabell2[[#This Row],[Inköpspris (SEK)]]*Tabell2[[#This Row],[Antal]]</f>
        <v>344.71</v>
      </c>
      <c r="J4348" s="2">
        <f>MIN(Tabell2[[#This Row],[Bokat]]*Tabell2[[#This Row],[Inköpspris (SEK)]],Tabell2[[#This Row],[Totalt lagervärde ink moms]])</f>
        <v>0</v>
      </c>
      <c r="K4348" s="2">
        <f>Tabell2[[#This Row],[Totalt lagervärde ink moms]]-Tabell2[[#This Row],[Varav bokat ink moms]]</f>
        <v>344.71</v>
      </c>
      <c r="L4348" s="2">
        <f>Tabell2[[#This Row],[Antal]]*Tabell2[[#This Row],[Inpris ex moms]]</f>
        <v>275.76799999999997</v>
      </c>
      <c r="M4348" s="2">
        <f>MIN(Tabell2[[#This Row],[Bokat]]*Tabell2[[#This Row],[Inpris ex moms]],Tabell2[[#This Row],[Totalt lagervärde ex moms]])</f>
        <v>0</v>
      </c>
      <c r="N4348" s="2">
        <f>Tabell2[[#This Row],[Totalt lagervärde ex moms]]-Tabell2[[#This Row],[Varav bokat ex moms]]</f>
        <v>275.76799999999997</v>
      </c>
    </row>
    <row r="4349" spans="1:14" x14ac:dyDescent="0.2">
      <c r="A4349" t="s">
        <v>5332</v>
      </c>
      <c r="B4349" t="s">
        <v>5333</v>
      </c>
      <c r="C4349" s="2">
        <v>189</v>
      </c>
      <c r="D4349" s="2">
        <v>132</v>
      </c>
      <c r="E4349" s="2">
        <v>108.75</v>
      </c>
      <c r="F4349" s="2">
        <v>87</v>
      </c>
      <c r="G4349">
        <v>1</v>
      </c>
      <c r="H4349">
        <v>0</v>
      </c>
      <c r="I4349" s="2">
        <f>Tabell2[[#This Row],[Inköpspris (SEK)]]*Tabell2[[#This Row],[Antal]]</f>
        <v>108.75</v>
      </c>
      <c r="J4349" s="2">
        <f>MIN(Tabell2[[#This Row],[Bokat]]*Tabell2[[#This Row],[Inköpspris (SEK)]],Tabell2[[#This Row],[Totalt lagervärde ink moms]])</f>
        <v>0</v>
      </c>
      <c r="K4349" s="2">
        <f>Tabell2[[#This Row],[Totalt lagervärde ink moms]]-Tabell2[[#This Row],[Varav bokat ink moms]]</f>
        <v>108.75</v>
      </c>
      <c r="L4349" s="2">
        <f>Tabell2[[#This Row],[Antal]]*Tabell2[[#This Row],[Inpris ex moms]]</f>
        <v>87</v>
      </c>
      <c r="M4349" s="2">
        <f>MIN(Tabell2[[#This Row],[Bokat]]*Tabell2[[#This Row],[Inpris ex moms]],Tabell2[[#This Row],[Totalt lagervärde ex moms]])</f>
        <v>0</v>
      </c>
      <c r="N4349" s="2">
        <f>Tabell2[[#This Row],[Totalt lagervärde ex moms]]-Tabell2[[#This Row],[Varav bokat ex moms]]</f>
        <v>87</v>
      </c>
    </row>
    <row r="4350" spans="1:14" x14ac:dyDescent="0.2">
      <c r="A4350" t="s">
        <v>4766</v>
      </c>
      <c r="B4350" t="s">
        <v>4767</v>
      </c>
      <c r="C4350" s="2">
        <v>65</v>
      </c>
      <c r="D4350" s="2">
        <v>39</v>
      </c>
      <c r="E4350" s="2">
        <v>37.4</v>
      </c>
      <c r="F4350" s="2">
        <v>29.92</v>
      </c>
      <c r="G4350">
        <v>5</v>
      </c>
      <c r="H4350">
        <v>0</v>
      </c>
      <c r="I4350" s="2">
        <f>Tabell2[[#This Row],[Inköpspris (SEK)]]*Tabell2[[#This Row],[Antal]]</f>
        <v>187</v>
      </c>
      <c r="J4350" s="2">
        <f>MIN(Tabell2[[#This Row],[Bokat]]*Tabell2[[#This Row],[Inköpspris (SEK)]],Tabell2[[#This Row],[Totalt lagervärde ink moms]])</f>
        <v>0</v>
      </c>
      <c r="K4350" s="2">
        <f>Tabell2[[#This Row],[Totalt lagervärde ink moms]]-Tabell2[[#This Row],[Varav bokat ink moms]]</f>
        <v>187</v>
      </c>
      <c r="L4350" s="2">
        <f>Tabell2[[#This Row],[Antal]]*Tabell2[[#This Row],[Inpris ex moms]]</f>
        <v>149.60000000000002</v>
      </c>
      <c r="M4350" s="2">
        <f>MIN(Tabell2[[#This Row],[Bokat]]*Tabell2[[#This Row],[Inpris ex moms]],Tabell2[[#This Row],[Totalt lagervärde ex moms]])</f>
        <v>0</v>
      </c>
      <c r="N4350" s="2">
        <f>Tabell2[[#This Row],[Totalt lagervärde ex moms]]-Tabell2[[#This Row],[Varav bokat ex moms]]</f>
        <v>149.60000000000002</v>
      </c>
    </row>
    <row r="4351" spans="1:14" x14ac:dyDescent="0.2">
      <c r="A4351" t="s">
        <v>5126</v>
      </c>
      <c r="B4351" t="s">
        <v>5127</v>
      </c>
      <c r="C4351" s="2">
        <v>169</v>
      </c>
      <c r="D4351" s="2">
        <v>110</v>
      </c>
      <c r="E4351" s="2">
        <v>97.24</v>
      </c>
      <c r="F4351" s="2">
        <v>77.792000000000002</v>
      </c>
      <c r="G4351">
        <v>2</v>
      </c>
      <c r="H4351">
        <v>0</v>
      </c>
      <c r="I4351" s="2">
        <f>Tabell2[[#This Row],[Inköpspris (SEK)]]*Tabell2[[#This Row],[Antal]]</f>
        <v>194.48</v>
      </c>
      <c r="J4351" s="2">
        <f>MIN(Tabell2[[#This Row],[Bokat]]*Tabell2[[#This Row],[Inköpspris (SEK)]],Tabell2[[#This Row],[Totalt lagervärde ink moms]])</f>
        <v>0</v>
      </c>
      <c r="K4351" s="2">
        <f>Tabell2[[#This Row],[Totalt lagervärde ink moms]]-Tabell2[[#This Row],[Varav bokat ink moms]]</f>
        <v>194.48</v>
      </c>
      <c r="L4351" s="2">
        <f>Tabell2[[#This Row],[Antal]]*Tabell2[[#This Row],[Inpris ex moms]]</f>
        <v>155.584</v>
      </c>
      <c r="M4351" s="2">
        <f>MIN(Tabell2[[#This Row],[Bokat]]*Tabell2[[#This Row],[Inpris ex moms]],Tabell2[[#This Row],[Totalt lagervärde ex moms]])</f>
        <v>0</v>
      </c>
      <c r="N4351" s="2">
        <f>Tabell2[[#This Row],[Totalt lagervärde ex moms]]-Tabell2[[#This Row],[Varav bokat ex moms]]</f>
        <v>155.584</v>
      </c>
    </row>
    <row r="4352" spans="1:14" x14ac:dyDescent="0.2">
      <c r="A4352" t="s">
        <v>7155</v>
      </c>
      <c r="B4352" t="s">
        <v>7156</v>
      </c>
      <c r="C4352" s="2">
        <v>265</v>
      </c>
      <c r="D4352" s="2">
        <v>186</v>
      </c>
      <c r="E4352" s="2">
        <v>152.47999999999999</v>
      </c>
      <c r="F4352" s="2">
        <v>121.98</v>
      </c>
      <c r="G4352">
        <v>2</v>
      </c>
      <c r="H4352">
        <v>0</v>
      </c>
      <c r="I4352" s="2">
        <f>Tabell2[[#This Row],[Inköpspris (SEK)]]*Tabell2[[#This Row],[Antal]]</f>
        <v>304.95999999999998</v>
      </c>
      <c r="J4352" s="2">
        <f>MIN(Tabell2[[#This Row],[Bokat]]*Tabell2[[#This Row],[Inköpspris (SEK)]],Tabell2[[#This Row],[Totalt lagervärde ink moms]])</f>
        <v>0</v>
      </c>
      <c r="K4352" s="2">
        <f>Tabell2[[#This Row],[Totalt lagervärde ink moms]]-Tabell2[[#This Row],[Varav bokat ink moms]]</f>
        <v>304.95999999999998</v>
      </c>
      <c r="L4352" s="2">
        <f>Tabell2[[#This Row],[Antal]]*Tabell2[[#This Row],[Inpris ex moms]]</f>
        <v>243.96</v>
      </c>
      <c r="M4352" s="2">
        <f>MIN(Tabell2[[#This Row],[Bokat]]*Tabell2[[#This Row],[Inpris ex moms]],Tabell2[[#This Row],[Totalt lagervärde ex moms]])</f>
        <v>0</v>
      </c>
      <c r="N4352" s="2">
        <f>Tabell2[[#This Row],[Totalt lagervärde ex moms]]-Tabell2[[#This Row],[Varav bokat ex moms]]</f>
        <v>243.96</v>
      </c>
    </row>
    <row r="4353" spans="1:14" x14ac:dyDescent="0.2">
      <c r="A4353" t="s">
        <v>5925</v>
      </c>
      <c r="B4353" t="s">
        <v>5926</v>
      </c>
      <c r="C4353" s="2">
        <v>239</v>
      </c>
      <c r="D4353" s="2">
        <v>167</v>
      </c>
      <c r="E4353" s="2">
        <v>137.51</v>
      </c>
      <c r="F4353" s="2">
        <v>110.00999999999999</v>
      </c>
      <c r="G4353">
        <v>7</v>
      </c>
      <c r="H4353">
        <v>0</v>
      </c>
      <c r="I4353" s="2">
        <f>Tabell2[[#This Row],[Inköpspris (SEK)]]*Tabell2[[#This Row],[Antal]]</f>
        <v>962.56999999999994</v>
      </c>
      <c r="J4353" s="2">
        <f>MIN(Tabell2[[#This Row],[Bokat]]*Tabell2[[#This Row],[Inköpspris (SEK)]],Tabell2[[#This Row],[Totalt lagervärde ink moms]])</f>
        <v>0</v>
      </c>
      <c r="K4353" s="2">
        <f>Tabell2[[#This Row],[Totalt lagervärde ink moms]]-Tabell2[[#This Row],[Varav bokat ink moms]]</f>
        <v>962.56999999999994</v>
      </c>
      <c r="L4353" s="2">
        <f>Tabell2[[#This Row],[Antal]]*Tabell2[[#This Row],[Inpris ex moms]]</f>
        <v>770.06999999999994</v>
      </c>
      <c r="M4353" s="2">
        <f>MIN(Tabell2[[#This Row],[Bokat]]*Tabell2[[#This Row],[Inpris ex moms]],Tabell2[[#This Row],[Totalt lagervärde ex moms]])</f>
        <v>0</v>
      </c>
      <c r="N4353" s="2">
        <f>Tabell2[[#This Row],[Totalt lagervärde ex moms]]-Tabell2[[#This Row],[Varav bokat ex moms]]</f>
        <v>770.06999999999994</v>
      </c>
    </row>
    <row r="4354" spans="1:14" x14ac:dyDescent="0.2">
      <c r="A4354" t="s">
        <v>17823</v>
      </c>
      <c r="B4354" t="s">
        <v>17824</v>
      </c>
      <c r="C4354" s="2">
        <v>535</v>
      </c>
      <c r="E4354" s="2">
        <v>307.79000000000002</v>
      </c>
      <c r="F4354" s="2">
        <v>246.23200000000003</v>
      </c>
      <c r="G4354">
        <v>1</v>
      </c>
      <c r="H4354">
        <v>0</v>
      </c>
      <c r="I4354" s="2">
        <f>Tabell2[[#This Row],[Inköpspris (SEK)]]*Tabell2[[#This Row],[Antal]]</f>
        <v>307.79000000000002</v>
      </c>
      <c r="J4354" s="2">
        <f>MIN(Tabell2[[#This Row],[Bokat]]*Tabell2[[#This Row],[Inköpspris (SEK)]],Tabell2[[#This Row],[Totalt lagervärde ink moms]])</f>
        <v>0</v>
      </c>
      <c r="K4354" s="2">
        <f>Tabell2[[#This Row],[Totalt lagervärde ink moms]]-Tabell2[[#This Row],[Varav bokat ink moms]]</f>
        <v>307.79000000000002</v>
      </c>
      <c r="L4354" s="2">
        <f>Tabell2[[#This Row],[Antal]]*Tabell2[[#This Row],[Inpris ex moms]]</f>
        <v>246.23200000000003</v>
      </c>
      <c r="M4354" s="2">
        <f>MIN(Tabell2[[#This Row],[Bokat]]*Tabell2[[#This Row],[Inpris ex moms]],Tabell2[[#This Row],[Totalt lagervärde ex moms]])</f>
        <v>0</v>
      </c>
      <c r="N4354" s="2">
        <f>Tabell2[[#This Row],[Totalt lagervärde ex moms]]-Tabell2[[#This Row],[Varav bokat ex moms]]</f>
        <v>246.23200000000003</v>
      </c>
    </row>
    <row r="4355" spans="1:14" x14ac:dyDescent="0.2">
      <c r="A4355" t="s">
        <v>17825</v>
      </c>
      <c r="B4355" t="s">
        <v>17826</v>
      </c>
      <c r="C4355" s="2">
        <v>535</v>
      </c>
      <c r="E4355" s="2">
        <v>307.79000000000002</v>
      </c>
      <c r="F4355" s="2">
        <v>246.23200000000003</v>
      </c>
      <c r="G4355">
        <v>1</v>
      </c>
      <c r="H4355">
        <v>0</v>
      </c>
      <c r="I4355" s="2">
        <f>Tabell2[[#This Row],[Inköpspris (SEK)]]*Tabell2[[#This Row],[Antal]]</f>
        <v>307.79000000000002</v>
      </c>
      <c r="J4355" s="2">
        <f>MIN(Tabell2[[#This Row],[Bokat]]*Tabell2[[#This Row],[Inköpspris (SEK)]],Tabell2[[#This Row],[Totalt lagervärde ink moms]])</f>
        <v>0</v>
      </c>
      <c r="K4355" s="2">
        <f>Tabell2[[#This Row],[Totalt lagervärde ink moms]]-Tabell2[[#This Row],[Varav bokat ink moms]]</f>
        <v>307.79000000000002</v>
      </c>
      <c r="L4355" s="2">
        <f>Tabell2[[#This Row],[Antal]]*Tabell2[[#This Row],[Inpris ex moms]]</f>
        <v>246.23200000000003</v>
      </c>
      <c r="M4355" s="2">
        <f>MIN(Tabell2[[#This Row],[Bokat]]*Tabell2[[#This Row],[Inpris ex moms]],Tabell2[[#This Row],[Totalt lagervärde ex moms]])</f>
        <v>0</v>
      </c>
      <c r="N4355" s="2">
        <f>Tabell2[[#This Row],[Totalt lagervärde ex moms]]-Tabell2[[#This Row],[Varav bokat ex moms]]</f>
        <v>246.23200000000003</v>
      </c>
    </row>
    <row r="4356" spans="1:14" x14ac:dyDescent="0.2">
      <c r="A4356" t="s">
        <v>17827</v>
      </c>
      <c r="B4356" t="s">
        <v>17828</v>
      </c>
      <c r="C4356" s="2">
        <v>535</v>
      </c>
      <c r="E4356" s="2">
        <v>307.79000000000002</v>
      </c>
      <c r="F4356" s="2">
        <v>246.23200000000003</v>
      </c>
      <c r="G4356">
        <v>1</v>
      </c>
      <c r="H4356">
        <v>0</v>
      </c>
      <c r="I4356" s="2">
        <f>Tabell2[[#This Row],[Inköpspris (SEK)]]*Tabell2[[#This Row],[Antal]]</f>
        <v>307.79000000000002</v>
      </c>
      <c r="J4356" s="2">
        <f>MIN(Tabell2[[#This Row],[Bokat]]*Tabell2[[#This Row],[Inköpspris (SEK)]],Tabell2[[#This Row],[Totalt lagervärde ink moms]])</f>
        <v>0</v>
      </c>
      <c r="K4356" s="2">
        <f>Tabell2[[#This Row],[Totalt lagervärde ink moms]]-Tabell2[[#This Row],[Varav bokat ink moms]]</f>
        <v>307.79000000000002</v>
      </c>
      <c r="L4356" s="2">
        <f>Tabell2[[#This Row],[Antal]]*Tabell2[[#This Row],[Inpris ex moms]]</f>
        <v>246.23200000000003</v>
      </c>
      <c r="M4356" s="2">
        <f>MIN(Tabell2[[#This Row],[Bokat]]*Tabell2[[#This Row],[Inpris ex moms]],Tabell2[[#This Row],[Totalt lagervärde ex moms]])</f>
        <v>0</v>
      </c>
      <c r="N4356" s="2">
        <f>Tabell2[[#This Row],[Totalt lagervärde ex moms]]-Tabell2[[#This Row],[Varav bokat ex moms]]</f>
        <v>246.23200000000003</v>
      </c>
    </row>
    <row r="4357" spans="1:14" x14ac:dyDescent="0.2">
      <c r="A4357" t="s">
        <v>14759</v>
      </c>
      <c r="B4357" t="s">
        <v>14760</v>
      </c>
      <c r="C4357" s="2">
        <v>425</v>
      </c>
      <c r="D4357" s="2">
        <v>255</v>
      </c>
      <c r="E4357" s="2">
        <v>244.5</v>
      </c>
      <c r="F4357" s="2">
        <v>195.60000000000002</v>
      </c>
      <c r="G4357">
        <v>1</v>
      </c>
      <c r="H4357">
        <v>0</v>
      </c>
      <c r="I4357" s="2">
        <f>Tabell2[[#This Row],[Inköpspris (SEK)]]*Tabell2[[#This Row],[Antal]]</f>
        <v>244.5</v>
      </c>
      <c r="J4357" s="2">
        <f>MIN(Tabell2[[#This Row],[Bokat]]*Tabell2[[#This Row],[Inköpspris (SEK)]],Tabell2[[#This Row],[Totalt lagervärde ink moms]])</f>
        <v>0</v>
      </c>
      <c r="K4357" s="2">
        <f>Tabell2[[#This Row],[Totalt lagervärde ink moms]]-Tabell2[[#This Row],[Varav bokat ink moms]]</f>
        <v>244.5</v>
      </c>
      <c r="L4357" s="2">
        <f>Tabell2[[#This Row],[Antal]]*Tabell2[[#This Row],[Inpris ex moms]]</f>
        <v>195.60000000000002</v>
      </c>
      <c r="M4357" s="2">
        <f>MIN(Tabell2[[#This Row],[Bokat]]*Tabell2[[#This Row],[Inpris ex moms]],Tabell2[[#This Row],[Totalt lagervärde ex moms]])</f>
        <v>0</v>
      </c>
      <c r="N4357" s="2">
        <f>Tabell2[[#This Row],[Totalt lagervärde ex moms]]-Tabell2[[#This Row],[Varav bokat ex moms]]</f>
        <v>195.60000000000002</v>
      </c>
    </row>
    <row r="4358" spans="1:14" x14ac:dyDescent="0.2">
      <c r="A4358" t="s">
        <v>14761</v>
      </c>
      <c r="B4358" t="s">
        <v>14762</v>
      </c>
      <c r="C4358" s="2">
        <v>425</v>
      </c>
      <c r="D4358" s="2">
        <v>255</v>
      </c>
      <c r="E4358" s="2">
        <v>244.5</v>
      </c>
      <c r="F4358" s="2">
        <v>195.60000000000002</v>
      </c>
      <c r="G4358">
        <v>1</v>
      </c>
      <c r="H4358">
        <v>0</v>
      </c>
      <c r="I4358" s="2">
        <f>Tabell2[[#This Row],[Inköpspris (SEK)]]*Tabell2[[#This Row],[Antal]]</f>
        <v>244.5</v>
      </c>
      <c r="J4358" s="2">
        <f>MIN(Tabell2[[#This Row],[Bokat]]*Tabell2[[#This Row],[Inköpspris (SEK)]],Tabell2[[#This Row],[Totalt lagervärde ink moms]])</f>
        <v>0</v>
      </c>
      <c r="K4358" s="2">
        <f>Tabell2[[#This Row],[Totalt lagervärde ink moms]]-Tabell2[[#This Row],[Varav bokat ink moms]]</f>
        <v>244.5</v>
      </c>
      <c r="L4358" s="2">
        <f>Tabell2[[#This Row],[Antal]]*Tabell2[[#This Row],[Inpris ex moms]]</f>
        <v>195.60000000000002</v>
      </c>
      <c r="M4358" s="2">
        <f>MIN(Tabell2[[#This Row],[Bokat]]*Tabell2[[#This Row],[Inpris ex moms]],Tabell2[[#This Row],[Totalt lagervärde ex moms]])</f>
        <v>0</v>
      </c>
      <c r="N4358" s="2">
        <f>Tabell2[[#This Row],[Totalt lagervärde ex moms]]-Tabell2[[#This Row],[Varav bokat ex moms]]</f>
        <v>195.60000000000002</v>
      </c>
    </row>
    <row r="4359" spans="1:14" x14ac:dyDescent="0.2">
      <c r="A4359" t="s">
        <v>14763</v>
      </c>
      <c r="B4359" t="s">
        <v>14764</v>
      </c>
      <c r="C4359" s="2">
        <v>425</v>
      </c>
      <c r="D4359" s="2">
        <v>255</v>
      </c>
      <c r="E4359" s="2">
        <v>244.5</v>
      </c>
      <c r="F4359" s="2">
        <v>195.60000000000002</v>
      </c>
      <c r="G4359">
        <v>1</v>
      </c>
      <c r="H4359">
        <v>0</v>
      </c>
      <c r="I4359" s="2">
        <f>Tabell2[[#This Row],[Inköpspris (SEK)]]*Tabell2[[#This Row],[Antal]]</f>
        <v>244.5</v>
      </c>
      <c r="J4359" s="2">
        <f>MIN(Tabell2[[#This Row],[Bokat]]*Tabell2[[#This Row],[Inköpspris (SEK)]],Tabell2[[#This Row],[Totalt lagervärde ink moms]])</f>
        <v>0</v>
      </c>
      <c r="K4359" s="2">
        <f>Tabell2[[#This Row],[Totalt lagervärde ink moms]]-Tabell2[[#This Row],[Varav bokat ink moms]]</f>
        <v>244.5</v>
      </c>
      <c r="L4359" s="2">
        <f>Tabell2[[#This Row],[Antal]]*Tabell2[[#This Row],[Inpris ex moms]]</f>
        <v>195.60000000000002</v>
      </c>
      <c r="M4359" s="2">
        <f>MIN(Tabell2[[#This Row],[Bokat]]*Tabell2[[#This Row],[Inpris ex moms]],Tabell2[[#This Row],[Totalt lagervärde ex moms]])</f>
        <v>0</v>
      </c>
      <c r="N4359" s="2">
        <f>Tabell2[[#This Row],[Totalt lagervärde ex moms]]-Tabell2[[#This Row],[Varav bokat ex moms]]</f>
        <v>195.60000000000002</v>
      </c>
    </row>
    <row r="4360" spans="1:14" x14ac:dyDescent="0.2">
      <c r="A4360" t="s">
        <v>14803</v>
      </c>
      <c r="B4360" t="s">
        <v>14804</v>
      </c>
      <c r="C4360" s="2">
        <v>425</v>
      </c>
      <c r="D4360" s="2">
        <v>255</v>
      </c>
      <c r="E4360" s="2">
        <v>244.5</v>
      </c>
      <c r="F4360" s="2">
        <v>195.60000000000002</v>
      </c>
      <c r="G4360">
        <v>1</v>
      </c>
      <c r="H4360">
        <v>0</v>
      </c>
      <c r="I4360" s="2">
        <f>Tabell2[[#This Row],[Inköpspris (SEK)]]*Tabell2[[#This Row],[Antal]]</f>
        <v>244.5</v>
      </c>
      <c r="J4360" s="2">
        <f>MIN(Tabell2[[#This Row],[Bokat]]*Tabell2[[#This Row],[Inköpspris (SEK)]],Tabell2[[#This Row],[Totalt lagervärde ink moms]])</f>
        <v>0</v>
      </c>
      <c r="K4360" s="2">
        <f>Tabell2[[#This Row],[Totalt lagervärde ink moms]]-Tabell2[[#This Row],[Varav bokat ink moms]]</f>
        <v>244.5</v>
      </c>
      <c r="L4360" s="2">
        <f>Tabell2[[#This Row],[Antal]]*Tabell2[[#This Row],[Inpris ex moms]]</f>
        <v>195.60000000000002</v>
      </c>
      <c r="M4360" s="2">
        <f>MIN(Tabell2[[#This Row],[Bokat]]*Tabell2[[#This Row],[Inpris ex moms]],Tabell2[[#This Row],[Totalt lagervärde ex moms]])</f>
        <v>0</v>
      </c>
      <c r="N4360" s="2">
        <f>Tabell2[[#This Row],[Totalt lagervärde ex moms]]-Tabell2[[#This Row],[Varav bokat ex moms]]</f>
        <v>195.60000000000002</v>
      </c>
    </row>
    <row r="4361" spans="1:14" x14ac:dyDescent="0.2">
      <c r="A4361" t="s">
        <v>16825</v>
      </c>
      <c r="B4361" t="s">
        <v>16826</v>
      </c>
      <c r="C4361" s="2">
        <v>425</v>
      </c>
      <c r="D4361" s="2">
        <v>298</v>
      </c>
      <c r="E4361" s="2">
        <v>244.5</v>
      </c>
      <c r="F4361" s="2">
        <v>195.60000000000002</v>
      </c>
      <c r="G4361">
        <v>1</v>
      </c>
      <c r="H4361">
        <v>0</v>
      </c>
      <c r="I4361" s="2">
        <f>Tabell2[[#This Row],[Inköpspris (SEK)]]*Tabell2[[#This Row],[Antal]]</f>
        <v>244.5</v>
      </c>
      <c r="J4361" s="2">
        <f>MIN(Tabell2[[#This Row],[Bokat]]*Tabell2[[#This Row],[Inköpspris (SEK)]],Tabell2[[#This Row],[Totalt lagervärde ink moms]])</f>
        <v>0</v>
      </c>
      <c r="K4361" s="2">
        <f>Tabell2[[#This Row],[Totalt lagervärde ink moms]]-Tabell2[[#This Row],[Varav bokat ink moms]]</f>
        <v>244.5</v>
      </c>
      <c r="L4361" s="2">
        <f>Tabell2[[#This Row],[Antal]]*Tabell2[[#This Row],[Inpris ex moms]]</f>
        <v>195.60000000000002</v>
      </c>
      <c r="M4361" s="2">
        <f>MIN(Tabell2[[#This Row],[Bokat]]*Tabell2[[#This Row],[Inpris ex moms]],Tabell2[[#This Row],[Totalt lagervärde ex moms]])</f>
        <v>0</v>
      </c>
      <c r="N4361" s="2">
        <f>Tabell2[[#This Row],[Totalt lagervärde ex moms]]-Tabell2[[#This Row],[Varav bokat ex moms]]</f>
        <v>195.60000000000002</v>
      </c>
    </row>
    <row r="4362" spans="1:14" x14ac:dyDescent="0.2">
      <c r="A4362" t="s">
        <v>13571</v>
      </c>
      <c r="B4362" t="s">
        <v>13572</v>
      </c>
      <c r="C4362" s="2">
        <v>109</v>
      </c>
      <c r="D4362" s="2">
        <v>76</v>
      </c>
      <c r="E4362" s="2">
        <v>62.7</v>
      </c>
      <c r="F4362" s="2">
        <v>50.160000000000004</v>
      </c>
      <c r="G4362">
        <v>1</v>
      </c>
      <c r="H4362">
        <v>0</v>
      </c>
      <c r="I4362" s="2">
        <f>Tabell2[[#This Row],[Inköpspris (SEK)]]*Tabell2[[#This Row],[Antal]]</f>
        <v>62.7</v>
      </c>
      <c r="J4362" s="2">
        <f>MIN(Tabell2[[#This Row],[Bokat]]*Tabell2[[#This Row],[Inköpspris (SEK)]],Tabell2[[#This Row],[Totalt lagervärde ink moms]])</f>
        <v>0</v>
      </c>
      <c r="K4362" s="2">
        <f>Tabell2[[#This Row],[Totalt lagervärde ink moms]]-Tabell2[[#This Row],[Varav bokat ink moms]]</f>
        <v>62.7</v>
      </c>
      <c r="L4362" s="2">
        <f>Tabell2[[#This Row],[Antal]]*Tabell2[[#This Row],[Inpris ex moms]]</f>
        <v>50.160000000000004</v>
      </c>
      <c r="M4362" s="2">
        <f>MIN(Tabell2[[#This Row],[Bokat]]*Tabell2[[#This Row],[Inpris ex moms]],Tabell2[[#This Row],[Totalt lagervärde ex moms]])</f>
        <v>0</v>
      </c>
      <c r="N4362" s="2">
        <f>Tabell2[[#This Row],[Totalt lagervärde ex moms]]-Tabell2[[#This Row],[Varav bokat ex moms]]</f>
        <v>50.160000000000004</v>
      </c>
    </row>
    <row r="4363" spans="1:14" x14ac:dyDescent="0.2">
      <c r="A4363" t="s">
        <v>14817</v>
      </c>
      <c r="B4363" t="s">
        <v>14818</v>
      </c>
      <c r="C4363" s="2">
        <v>811</v>
      </c>
      <c r="D4363" s="2">
        <v>568</v>
      </c>
      <c r="E4363" s="2">
        <v>466.5</v>
      </c>
      <c r="F4363" s="2">
        <v>373.20000000000005</v>
      </c>
      <c r="G4363">
        <v>3</v>
      </c>
      <c r="H4363">
        <v>0</v>
      </c>
      <c r="I4363" s="2">
        <f>Tabell2[[#This Row],[Inköpspris (SEK)]]*Tabell2[[#This Row],[Antal]]</f>
        <v>1399.5</v>
      </c>
      <c r="J4363" s="2">
        <f>MIN(Tabell2[[#This Row],[Bokat]]*Tabell2[[#This Row],[Inköpspris (SEK)]],Tabell2[[#This Row],[Totalt lagervärde ink moms]])</f>
        <v>0</v>
      </c>
      <c r="K4363" s="2">
        <f>Tabell2[[#This Row],[Totalt lagervärde ink moms]]-Tabell2[[#This Row],[Varav bokat ink moms]]</f>
        <v>1399.5</v>
      </c>
      <c r="L4363" s="2">
        <f>Tabell2[[#This Row],[Antal]]*Tabell2[[#This Row],[Inpris ex moms]]</f>
        <v>1119.6000000000001</v>
      </c>
      <c r="M4363" s="2">
        <f>MIN(Tabell2[[#This Row],[Bokat]]*Tabell2[[#This Row],[Inpris ex moms]],Tabell2[[#This Row],[Totalt lagervärde ex moms]])</f>
        <v>0</v>
      </c>
      <c r="N4363" s="2">
        <f>Tabell2[[#This Row],[Totalt lagervärde ex moms]]-Tabell2[[#This Row],[Varav bokat ex moms]]</f>
        <v>1119.6000000000001</v>
      </c>
    </row>
    <row r="4364" spans="1:14" x14ac:dyDescent="0.2">
      <c r="A4364" t="s">
        <v>9003</v>
      </c>
      <c r="B4364" t="s">
        <v>9004</v>
      </c>
      <c r="C4364" s="2">
        <v>379</v>
      </c>
      <c r="D4364" s="2">
        <v>265</v>
      </c>
      <c r="E4364" s="2">
        <v>218</v>
      </c>
      <c r="F4364" s="2">
        <v>174.4</v>
      </c>
      <c r="G4364">
        <v>2</v>
      </c>
      <c r="H4364">
        <v>0</v>
      </c>
      <c r="I4364" s="2">
        <f>Tabell2[[#This Row],[Inköpspris (SEK)]]*Tabell2[[#This Row],[Antal]]</f>
        <v>436</v>
      </c>
      <c r="J4364" s="2">
        <f>MIN(Tabell2[[#This Row],[Bokat]]*Tabell2[[#This Row],[Inköpspris (SEK)]],Tabell2[[#This Row],[Totalt lagervärde ink moms]])</f>
        <v>0</v>
      </c>
      <c r="K4364" s="2">
        <f>Tabell2[[#This Row],[Totalt lagervärde ink moms]]-Tabell2[[#This Row],[Varav bokat ink moms]]</f>
        <v>436</v>
      </c>
      <c r="L4364" s="2">
        <f>Tabell2[[#This Row],[Antal]]*Tabell2[[#This Row],[Inpris ex moms]]</f>
        <v>348.8</v>
      </c>
      <c r="M4364" s="2">
        <f>MIN(Tabell2[[#This Row],[Bokat]]*Tabell2[[#This Row],[Inpris ex moms]],Tabell2[[#This Row],[Totalt lagervärde ex moms]])</f>
        <v>0</v>
      </c>
      <c r="N4364" s="2">
        <f>Tabell2[[#This Row],[Totalt lagervärde ex moms]]-Tabell2[[#This Row],[Varav bokat ex moms]]</f>
        <v>348.8</v>
      </c>
    </row>
    <row r="4365" spans="1:14" x14ac:dyDescent="0.2">
      <c r="A4365" t="s">
        <v>9005</v>
      </c>
      <c r="B4365" t="s">
        <v>9006</v>
      </c>
      <c r="C4365" s="2">
        <v>379</v>
      </c>
      <c r="D4365" s="2">
        <v>265</v>
      </c>
      <c r="E4365" s="2">
        <v>218</v>
      </c>
      <c r="F4365" s="2">
        <v>174.4</v>
      </c>
      <c r="G4365">
        <v>1</v>
      </c>
      <c r="H4365">
        <v>0</v>
      </c>
      <c r="I4365" s="2">
        <f>Tabell2[[#This Row],[Inköpspris (SEK)]]*Tabell2[[#This Row],[Antal]]</f>
        <v>218</v>
      </c>
      <c r="J4365" s="2">
        <f>MIN(Tabell2[[#This Row],[Bokat]]*Tabell2[[#This Row],[Inköpspris (SEK)]],Tabell2[[#This Row],[Totalt lagervärde ink moms]])</f>
        <v>0</v>
      </c>
      <c r="K4365" s="2">
        <f>Tabell2[[#This Row],[Totalt lagervärde ink moms]]-Tabell2[[#This Row],[Varav bokat ink moms]]</f>
        <v>218</v>
      </c>
      <c r="L4365" s="2">
        <f>Tabell2[[#This Row],[Antal]]*Tabell2[[#This Row],[Inpris ex moms]]</f>
        <v>174.4</v>
      </c>
      <c r="M4365" s="2">
        <f>MIN(Tabell2[[#This Row],[Bokat]]*Tabell2[[#This Row],[Inpris ex moms]],Tabell2[[#This Row],[Totalt lagervärde ex moms]])</f>
        <v>0</v>
      </c>
      <c r="N4365" s="2">
        <f>Tabell2[[#This Row],[Totalt lagervärde ex moms]]-Tabell2[[#This Row],[Varav bokat ex moms]]</f>
        <v>174.4</v>
      </c>
    </row>
    <row r="4366" spans="1:14" x14ac:dyDescent="0.2">
      <c r="A4366" t="s">
        <v>9007</v>
      </c>
      <c r="B4366" t="s">
        <v>9008</v>
      </c>
      <c r="C4366" s="2">
        <v>379</v>
      </c>
      <c r="D4366" s="2">
        <v>265</v>
      </c>
      <c r="E4366" s="2">
        <v>218</v>
      </c>
      <c r="F4366" s="2">
        <v>174.4</v>
      </c>
      <c r="G4366">
        <v>2</v>
      </c>
      <c r="H4366">
        <v>0</v>
      </c>
      <c r="I4366" s="2">
        <f>Tabell2[[#This Row],[Inköpspris (SEK)]]*Tabell2[[#This Row],[Antal]]</f>
        <v>436</v>
      </c>
      <c r="J4366" s="2">
        <f>MIN(Tabell2[[#This Row],[Bokat]]*Tabell2[[#This Row],[Inköpspris (SEK)]],Tabell2[[#This Row],[Totalt lagervärde ink moms]])</f>
        <v>0</v>
      </c>
      <c r="K4366" s="2">
        <f>Tabell2[[#This Row],[Totalt lagervärde ink moms]]-Tabell2[[#This Row],[Varav bokat ink moms]]</f>
        <v>436</v>
      </c>
      <c r="L4366" s="2">
        <f>Tabell2[[#This Row],[Antal]]*Tabell2[[#This Row],[Inpris ex moms]]</f>
        <v>348.8</v>
      </c>
      <c r="M4366" s="2">
        <f>MIN(Tabell2[[#This Row],[Bokat]]*Tabell2[[#This Row],[Inpris ex moms]],Tabell2[[#This Row],[Totalt lagervärde ex moms]])</f>
        <v>0</v>
      </c>
      <c r="N4366" s="2">
        <f>Tabell2[[#This Row],[Totalt lagervärde ex moms]]-Tabell2[[#This Row],[Varav bokat ex moms]]</f>
        <v>348.8</v>
      </c>
    </row>
    <row r="4367" spans="1:14" x14ac:dyDescent="0.2">
      <c r="A4367" t="s">
        <v>9009</v>
      </c>
      <c r="B4367" t="s">
        <v>9010</v>
      </c>
      <c r="C4367" s="2">
        <v>379</v>
      </c>
      <c r="D4367" s="2">
        <v>265</v>
      </c>
      <c r="E4367" s="2">
        <v>218</v>
      </c>
      <c r="F4367" s="2">
        <v>174.4</v>
      </c>
      <c r="G4367">
        <v>2</v>
      </c>
      <c r="H4367">
        <v>0</v>
      </c>
      <c r="I4367" s="2">
        <f>Tabell2[[#This Row],[Inköpspris (SEK)]]*Tabell2[[#This Row],[Antal]]</f>
        <v>436</v>
      </c>
      <c r="J4367" s="2">
        <f>MIN(Tabell2[[#This Row],[Bokat]]*Tabell2[[#This Row],[Inköpspris (SEK)]],Tabell2[[#This Row],[Totalt lagervärde ink moms]])</f>
        <v>0</v>
      </c>
      <c r="K4367" s="2">
        <f>Tabell2[[#This Row],[Totalt lagervärde ink moms]]-Tabell2[[#This Row],[Varav bokat ink moms]]</f>
        <v>436</v>
      </c>
      <c r="L4367" s="2">
        <f>Tabell2[[#This Row],[Antal]]*Tabell2[[#This Row],[Inpris ex moms]]</f>
        <v>348.8</v>
      </c>
      <c r="M4367" s="2">
        <f>MIN(Tabell2[[#This Row],[Bokat]]*Tabell2[[#This Row],[Inpris ex moms]],Tabell2[[#This Row],[Totalt lagervärde ex moms]])</f>
        <v>0</v>
      </c>
      <c r="N4367" s="2">
        <f>Tabell2[[#This Row],[Totalt lagervärde ex moms]]-Tabell2[[#This Row],[Varav bokat ex moms]]</f>
        <v>348.8</v>
      </c>
    </row>
    <row r="4368" spans="1:14" x14ac:dyDescent="0.2">
      <c r="A4368" t="s">
        <v>9011</v>
      </c>
      <c r="B4368" t="s">
        <v>9012</v>
      </c>
      <c r="C4368" s="2">
        <v>379</v>
      </c>
      <c r="D4368" s="2">
        <v>265</v>
      </c>
      <c r="E4368" s="2">
        <v>218</v>
      </c>
      <c r="F4368" s="2">
        <v>174.4</v>
      </c>
      <c r="G4368">
        <v>2</v>
      </c>
      <c r="H4368">
        <v>0</v>
      </c>
      <c r="I4368" s="2">
        <f>Tabell2[[#This Row],[Inköpspris (SEK)]]*Tabell2[[#This Row],[Antal]]</f>
        <v>436</v>
      </c>
      <c r="J4368" s="2">
        <f>MIN(Tabell2[[#This Row],[Bokat]]*Tabell2[[#This Row],[Inköpspris (SEK)]],Tabell2[[#This Row],[Totalt lagervärde ink moms]])</f>
        <v>0</v>
      </c>
      <c r="K4368" s="2">
        <f>Tabell2[[#This Row],[Totalt lagervärde ink moms]]-Tabell2[[#This Row],[Varav bokat ink moms]]</f>
        <v>436</v>
      </c>
      <c r="L4368" s="2">
        <f>Tabell2[[#This Row],[Antal]]*Tabell2[[#This Row],[Inpris ex moms]]</f>
        <v>348.8</v>
      </c>
      <c r="M4368" s="2">
        <f>MIN(Tabell2[[#This Row],[Bokat]]*Tabell2[[#This Row],[Inpris ex moms]],Tabell2[[#This Row],[Totalt lagervärde ex moms]])</f>
        <v>0</v>
      </c>
      <c r="N4368" s="2">
        <f>Tabell2[[#This Row],[Totalt lagervärde ex moms]]-Tabell2[[#This Row],[Varav bokat ex moms]]</f>
        <v>348.8</v>
      </c>
    </row>
    <row r="4369" spans="1:14" x14ac:dyDescent="0.2">
      <c r="A4369" t="s">
        <v>9013</v>
      </c>
      <c r="B4369" t="s">
        <v>9014</v>
      </c>
      <c r="C4369" s="2">
        <v>379</v>
      </c>
      <c r="D4369" s="2">
        <v>265</v>
      </c>
      <c r="E4369" s="2">
        <v>218</v>
      </c>
      <c r="F4369" s="2">
        <v>174.4</v>
      </c>
      <c r="G4369">
        <v>1</v>
      </c>
      <c r="H4369">
        <v>0</v>
      </c>
      <c r="I4369" s="2">
        <f>Tabell2[[#This Row],[Inköpspris (SEK)]]*Tabell2[[#This Row],[Antal]]</f>
        <v>218</v>
      </c>
      <c r="J4369" s="2">
        <f>MIN(Tabell2[[#This Row],[Bokat]]*Tabell2[[#This Row],[Inköpspris (SEK)]],Tabell2[[#This Row],[Totalt lagervärde ink moms]])</f>
        <v>0</v>
      </c>
      <c r="K4369" s="2">
        <f>Tabell2[[#This Row],[Totalt lagervärde ink moms]]-Tabell2[[#This Row],[Varav bokat ink moms]]</f>
        <v>218</v>
      </c>
      <c r="L4369" s="2">
        <f>Tabell2[[#This Row],[Antal]]*Tabell2[[#This Row],[Inpris ex moms]]</f>
        <v>174.4</v>
      </c>
      <c r="M4369" s="2">
        <f>MIN(Tabell2[[#This Row],[Bokat]]*Tabell2[[#This Row],[Inpris ex moms]],Tabell2[[#This Row],[Totalt lagervärde ex moms]])</f>
        <v>0</v>
      </c>
      <c r="N4369" s="2">
        <f>Tabell2[[#This Row],[Totalt lagervärde ex moms]]-Tabell2[[#This Row],[Varav bokat ex moms]]</f>
        <v>174.4</v>
      </c>
    </row>
    <row r="4370" spans="1:14" x14ac:dyDescent="0.2">
      <c r="A4370" t="s">
        <v>10500</v>
      </c>
      <c r="B4370" t="s">
        <v>10501</v>
      </c>
      <c r="C4370" s="2">
        <v>389</v>
      </c>
      <c r="D4370" s="2">
        <v>272</v>
      </c>
      <c r="E4370" s="2">
        <v>223.75</v>
      </c>
      <c r="F4370" s="2">
        <v>179</v>
      </c>
      <c r="G4370">
        <v>2</v>
      </c>
      <c r="H4370">
        <v>1</v>
      </c>
      <c r="I4370" s="2">
        <f>Tabell2[[#This Row],[Inköpspris (SEK)]]*Tabell2[[#This Row],[Antal]]</f>
        <v>447.5</v>
      </c>
      <c r="J4370" s="2">
        <f>MIN(Tabell2[[#This Row],[Bokat]]*Tabell2[[#This Row],[Inköpspris (SEK)]],Tabell2[[#This Row],[Totalt lagervärde ink moms]])</f>
        <v>223.75</v>
      </c>
      <c r="K4370" s="2">
        <f>Tabell2[[#This Row],[Totalt lagervärde ink moms]]-Tabell2[[#This Row],[Varav bokat ink moms]]</f>
        <v>223.75</v>
      </c>
      <c r="L4370" s="2">
        <f>Tabell2[[#This Row],[Antal]]*Tabell2[[#This Row],[Inpris ex moms]]</f>
        <v>358</v>
      </c>
      <c r="M4370" s="2">
        <f>MIN(Tabell2[[#This Row],[Bokat]]*Tabell2[[#This Row],[Inpris ex moms]],Tabell2[[#This Row],[Totalt lagervärde ex moms]])</f>
        <v>179</v>
      </c>
      <c r="N4370" s="2">
        <f>Tabell2[[#This Row],[Totalt lagervärde ex moms]]-Tabell2[[#This Row],[Varav bokat ex moms]]</f>
        <v>179</v>
      </c>
    </row>
    <row r="4371" spans="1:14" x14ac:dyDescent="0.2">
      <c r="A4371" t="s">
        <v>15517</v>
      </c>
      <c r="B4371" t="s">
        <v>15518</v>
      </c>
      <c r="C4371" s="2">
        <v>599</v>
      </c>
      <c r="D4371" s="2">
        <v>359</v>
      </c>
      <c r="E4371" s="2">
        <v>344.5</v>
      </c>
      <c r="F4371" s="2">
        <v>275.60000000000002</v>
      </c>
      <c r="G4371">
        <v>1</v>
      </c>
      <c r="H4371">
        <v>0</v>
      </c>
      <c r="I4371" s="2">
        <f>Tabell2[[#This Row],[Inköpspris (SEK)]]*Tabell2[[#This Row],[Antal]]</f>
        <v>344.5</v>
      </c>
      <c r="J4371" s="2">
        <f>MIN(Tabell2[[#This Row],[Bokat]]*Tabell2[[#This Row],[Inköpspris (SEK)]],Tabell2[[#This Row],[Totalt lagervärde ink moms]])</f>
        <v>0</v>
      </c>
      <c r="K4371" s="2">
        <f>Tabell2[[#This Row],[Totalt lagervärde ink moms]]-Tabell2[[#This Row],[Varav bokat ink moms]]</f>
        <v>344.5</v>
      </c>
      <c r="L4371" s="2">
        <f>Tabell2[[#This Row],[Antal]]*Tabell2[[#This Row],[Inpris ex moms]]</f>
        <v>275.60000000000002</v>
      </c>
      <c r="M4371" s="2">
        <f>MIN(Tabell2[[#This Row],[Bokat]]*Tabell2[[#This Row],[Inpris ex moms]],Tabell2[[#This Row],[Totalt lagervärde ex moms]])</f>
        <v>0</v>
      </c>
      <c r="N4371" s="2">
        <f>Tabell2[[#This Row],[Totalt lagervärde ex moms]]-Tabell2[[#This Row],[Varav bokat ex moms]]</f>
        <v>275.60000000000002</v>
      </c>
    </row>
    <row r="4372" spans="1:14" x14ac:dyDescent="0.2">
      <c r="A4372" t="s">
        <v>16487</v>
      </c>
      <c r="B4372" t="s">
        <v>16488</v>
      </c>
      <c r="C4372" s="2">
        <v>419</v>
      </c>
      <c r="D4372" s="2">
        <v>293</v>
      </c>
      <c r="E4372" s="2">
        <v>240.97</v>
      </c>
      <c r="F4372" s="2">
        <v>192.77600000000001</v>
      </c>
      <c r="G4372">
        <v>2</v>
      </c>
      <c r="H4372">
        <v>0</v>
      </c>
      <c r="I4372" s="2">
        <f>Tabell2[[#This Row],[Inköpspris (SEK)]]*Tabell2[[#This Row],[Antal]]</f>
        <v>481.94</v>
      </c>
      <c r="J4372" s="2">
        <f>MIN(Tabell2[[#This Row],[Bokat]]*Tabell2[[#This Row],[Inköpspris (SEK)]],Tabell2[[#This Row],[Totalt lagervärde ink moms]])</f>
        <v>0</v>
      </c>
      <c r="K4372" s="2">
        <f>Tabell2[[#This Row],[Totalt lagervärde ink moms]]-Tabell2[[#This Row],[Varav bokat ink moms]]</f>
        <v>481.94</v>
      </c>
      <c r="L4372" s="2">
        <f>Tabell2[[#This Row],[Antal]]*Tabell2[[#This Row],[Inpris ex moms]]</f>
        <v>385.55200000000002</v>
      </c>
      <c r="M4372" s="2">
        <f>MIN(Tabell2[[#This Row],[Bokat]]*Tabell2[[#This Row],[Inpris ex moms]],Tabell2[[#This Row],[Totalt lagervärde ex moms]])</f>
        <v>0</v>
      </c>
      <c r="N4372" s="2">
        <f>Tabell2[[#This Row],[Totalt lagervärde ex moms]]-Tabell2[[#This Row],[Varav bokat ex moms]]</f>
        <v>385.55200000000002</v>
      </c>
    </row>
    <row r="4373" spans="1:14" x14ac:dyDescent="0.2">
      <c r="A4373" t="s">
        <v>17629</v>
      </c>
      <c r="B4373" t="s">
        <v>17630</v>
      </c>
      <c r="C4373" s="2">
        <v>155</v>
      </c>
      <c r="D4373" s="2">
        <v>108</v>
      </c>
      <c r="E4373" s="2">
        <v>89.14</v>
      </c>
      <c r="F4373" s="2">
        <v>71.311999999999998</v>
      </c>
      <c r="G4373">
        <v>3</v>
      </c>
      <c r="H4373">
        <v>0</v>
      </c>
      <c r="I4373" s="2">
        <f>Tabell2[[#This Row],[Inköpspris (SEK)]]*Tabell2[[#This Row],[Antal]]</f>
        <v>267.42</v>
      </c>
      <c r="J4373" s="2">
        <f>MIN(Tabell2[[#This Row],[Bokat]]*Tabell2[[#This Row],[Inköpspris (SEK)]],Tabell2[[#This Row],[Totalt lagervärde ink moms]])</f>
        <v>0</v>
      </c>
      <c r="K4373" s="2">
        <f>Tabell2[[#This Row],[Totalt lagervärde ink moms]]-Tabell2[[#This Row],[Varav bokat ink moms]]</f>
        <v>267.42</v>
      </c>
      <c r="L4373" s="2">
        <f>Tabell2[[#This Row],[Antal]]*Tabell2[[#This Row],[Inpris ex moms]]</f>
        <v>213.93599999999998</v>
      </c>
      <c r="M4373" s="2">
        <f>MIN(Tabell2[[#This Row],[Bokat]]*Tabell2[[#This Row],[Inpris ex moms]],Tabell2[[#This Row],[Totalt lagervärde ex moms]])</f>
        <v>0</v>
      </c>
      <c r="N4373" s="2">
        <f>Tabell2[[#This Row],[Totalt lagervärde ex moms]]-Tabell2[[#This Row],[Varav bokat ex moms]]</f>
        <v>213.93599999999998</v>
      </c>
    </row>
    <row r="4374" spans="1:14" x14ac:dyDescent="0.2">
      <c r="A4374" t="s">
        <v>17637</v>
      </c>
      <c r="B4374" t="s">
        <v>17638</v>
      </c>
      <c r="C4374" s="2">
        <v>155</v>
      </c>
      <c r="E4374" s="2">
        <v>89.14</v>
      </c>
      <c r="F4374" s="2">
        <v>71.311999999999998</v>
      </c>
      <c r="G4374">
        <v>1</v>
      </c>
      <c r="H4374">
        <v>1</v>
      </c>
      <c r="I4374" s="2">
        <f>Tabell2[[#This Row],[Inköpspris (SEK)]]*Tabell2[[#This Row],[Antal]]</f>
        <v>89.14</v>
      </c>
      <c r="J4374" s="2">
        <f>MIN(Tabell2[[#This Row],[Bokat]]*Tabell2[[#This Row],[Inköpspris (SEK)]],Tabell2[[#This Row],[Totalt lagervärde ink moms]])</f>
        <v>89.14</v>
      </c>
      <c r="K4374" s="2">
        <f>Tabell2[[#This Row],[Totalt lagervärde ink moms]]-Tabell2[[#This Row],[Varav bokat ink moms]]</f>
        <v>0</v>
      </c>
      <c r="L4374" s="2">
        <f>Tabell2[[#This Row],[Antal]]*Tabell2[[#This Row],[Inpris ex moms]]</f>
        <v>71.311999999999998</v>
      </c>
      <c r="M4374" s="2">
        <f>MIN(Tabell2[[#This Row],[Bokat]]*Tabell2[[#This Row],[Inpris ex moms]],Tabell2[[#This Row],[Totalt lagervärde ex moms]])</f>
        <v>71.311999999999998</v>
      </c>
      <c r="N4374" s="2">
        <f>Tabell2[[#This Row],[Totalt lagervärde ex moms]]-Tabell2[[#This Row],[Varav bokat ex moms]]</f>
        <v>0</v>
      </c>
    </row>
    <row r="4375" spans="1:14" x14ac:dyDescent="0.2">
      <c r="A4375" t="s">
        <v>17897</v>
      </c>
      <c r="B4375" t="s">
        <v>17898</v>
      </c>
      <c r="C4375" s="2">
        <v>155</v>
      </c>
      <c r="D4375" s="2">
        <v>93</v>
      </c>
      <c r="E4375" s="2">
        <v>89.14</v>
      </c>
      <c r="F4375" s="2">
        <v>71.311999999999998</v>
      </c>
      <c r="G4375">
        <v>1</v>
      </c>
      <c r="H4375">
        <v>0</v>
      </c>
      <c r="I4375" s="2">
        <f>Tabell2[[#This Row],[Inköpspris (SEK)]]*Tabell2[[#This Row],[Antal]]</f>
        <v>89.14</v>
      </c>
      <c r="J4375" s="2">
        <f>MIN(Tabell2[[#This Row],[Bokat]]*Tabell2[[#This Row],[Inköpspris (SEK)]],Tabell2[[#This Row],[Totalt lagervärde ink moms]])</f>
        <v>0</v>
      </c>
      <c r="K4375" s="2">
        <f>Tabell2[[#This Row],[Totalt lagervärde ink moms]]-Tabell2[[#This Row],[Varav bokat ink moms]]</f>
        <v>89.14</v>
      </c>
      <c r="L4375" s="2">
        <f>Tabell2[[#This Row],[Antal]]*Tabell2[[#This Row],[Inpris ex moms]]</f>
        <v>71.311999999999998</v>
      </c>
      <c r="M4375" s="2">
        <f>MIN(Tabell2[[#This Row],[Bokat]]*Tabell2[[#This Row],[Inpris ex moms]],Tabell2[[#This Row],[Totalt lagervärde ex moms]])</f>
        <v>0</v>
      </c>
      <c r="N4375" s="2">
        <f>Tabell2[[#This Row],[Totalt lagervärde ex moms]]-Tabell2[[#This Row],[Varav bokat ex moms]]</f>
        <v>71.311999999999998</v>
      </c>
    </row>
    <row r="4376" spans="1:14" x14ac:dyDescent="0.2">
      <c r="A4376" t="s">
        <v>18113</v>
      </c>
      <c r="B4376" t="s">
        <v>18114</v>
      </c>
      <c r="C4376" s="2">
        <v>155</v>
      </c>
      <c r="D4376" s="2">
        <v>108</v>
      </c>
      <c r="E4376" s="2">
        <v>89.14</v>
      </c>
      <c r="F4376" s="2">
        <v>71.311999999999998</v>
      </c>
      <c r="G4376">
        <v>1</v>
      </c>
      <c r="H4376">
        <v>0</v>
      </c>
      <c r="I4376" s="2">
        <f>Tabell2[[#This Row],[Inköpspris (SEK)]]*Tabell2[[#This Row],[Antal]]</f>
        <v>89.14</v>
      </c>
      <c r="J4376" s="2">
        <f>MIN(Tabell2[[#This Row],[Bokat]]*Tabell2[[#This Row],[Inköpspris (SEK)]],Tabell2[[#This Row],[Totalt lagervärde ink moms]])</f>
        <v>0</v>
      </c>
      <c r="K4376" s="2">
        <f>Tabell2[[#This Row],[Totalt lagervärde ink moms]]-Tabell2[[#This Row],[Varav bokat ink moms]]</f>
        <v>89.14</v>
      </c>
      <c r="L4376" s="2">
        <f>Tabell2[[#This Row],[Antal]]*Tabell2[[#This Row],[Inpris ex moms]]</f>
        <v>71.311999999999998</v>
      </c>
      <c r="M4376" s="2">
        <f>MIN(Tabell2[[#This Row],[Bokat]]*Tabell2[[#This Row],[Inpris ex moms]],Tabell2[[#This Row],[Totalt lagervärde ex moms]])</f>
        <v>0</v>
      </c>
      <c r="N4376" s="2">
        <f>Tabell2[[#This Row],[Totalt lagervärde ex moms]]-Tabell2[[#This Row],[Varav bokat ex moms]]</f>
        <v>71.311999999999998</v>
      </c>
    </row>
    <row r="4377" spans="1:14" x14ac:dyDescent="0.2">
      <c r="A4377" t="s">
        <v>11844</v>
      </c>
      <c r="B4377" t="s">
        <v>11845</v>
      </c>
      <c r="C4377" s="2">
        <v>1239</v>
      </c>
      <c r="D4377" s="2">
        <v>867</v>
      </c>
      <c r="E4377" s="2">
        <v>712.5</v>
      </c>
      <c r="F4377" s="2">
        <v>570</v>
      </c>
      <c r="G4377">
        <v>2</v>
      </c>
      <c r="H4377">
        <v>0</v>
      </c>
      <c r="I4377" s="2">
        <f>Tabell2[[#This Row],[Inköpspris (SEK)]]*Tabell2[[#This Row],[Antal]]</f>
        <v>1425</v>
      </c>
      <c r="J4377" s="2">
        <f>MIN(Tabell2[[#This Row],[Bokat]]*Tabell2[[#This Row],[Inköpspris (SEK)]],Tabell2[[#This Row],[Totalt lagervärde ink moms]])</f>
        <v>0</v>
      </c>
      <c r="K4377" s="2">
        <f>Tabell2[[#This Row],[Totalt lagervärde ink moms]]-Tabell2[[#This Row],[Varav bokat ink moms]]</f>
        <v>1425</v>
      </c>
      <c r="L4377" s="2">
        <f>Tabell2[[#This Row],[Antal]]*Tabell2[[#This Row],[Inpris ex moms]]</f>
        <v>1140</v>
      </c>
      <c r="M4377" s="2">
        <f>MIN(Tabell2[[#This Row],[Bokat]]*Tabell2[[#This Row],[Inpris ex moms]],Tabell2[[#This Row],[Totalt lagervärde ex moms]])</f>
        <v>0</v>
      </c>
      <c r="N4377" s="2">
        <f>Tabell2[[#This Row],[Totalt lagervärde ex moms]]-Tabell2[[#This Row],[Varav bokat ex moms]]</f>
        <v>1140</v>
      </c>
    </row>
    <row r="4378" spans="1:14" x14ac:dyDescent="0.2">
      <c r="A4378" t="s">
        <v>17033</v>
      </c>
      <c r="B4378" t="s">
        <v>17034</v>
      </c>
      <c r="C4378" s="2">
        <v>1295</v>
      </c>
      <c r="D4378" s="2">
        <v>777</v>
      </c>
      <c r="E4378" s="2">
        <v>744.5</v>
      </c>
      <c r="F4378" s="2">
        <v>595.6</v>
      </c>
      <c r="G4378">
        <v>1</v>
      </c>
      <c r="H4378">
        <v>0</v>
      </c>
      <c r="I4378" s="2">
        <f>Tabell2[[#This Row],[Inköpspris (SEK)]]*Tabell2[[#This Row],[Antal]]</f>
        <v>744.5</v>
      </c>
      <c r="J4378" s="2">
        <f>MIN(Tabell2[[#This Row],[Bokat]]*Tabell2[[#This Row],[Inköpspris (SEK)]],Tabell2[[#This Row],[Totalt lagervärde ink moms]])</f>
        <v>0</v>
      </c>
      <c r="K4378" s="2">
        <f>Tabell2[[#This Row],[Totalt lagervärde ink moms]]-Tabell2[[#This Row],[Varav bokat ink moms]]</f>
        <v>744.5</v>
      </c>
      <c r="L4378" s="2">
        <f>Tabell2[[#This Row],[Antal]]*Tabell2[[#This Row],[Inpris ex moms]]</f>
        <v>595.6</v>
      </c>
      <c r="M4378" s="2">
        <f>MIN(Tabell2[[#This Row],[Bokat]]*Tabell2[[#This Row],[Inpris ex moms]],Tabell2[[#This Row],[Totalt lagervärde ex moms]])</f>
        <v>0</v>
      </c>
      <c r="N4378" s="2">
        <f>Tabell2[[#This Row],[Totalt lagervärde ex moms]]-Tabell2[[#This Row],[Varav bokat ex moms]]</f>
        <v>595.6</v>
      </c>
    </row>
    <row r="4379" spans="1:14" x14ac:dyDescent="0.2">
      <c r="A4379" t="s">
        <v>4093</v>
      </c>
      <c r="B4379" t="s">
        <v>4094</v>
      </c>
      <c r="C4379" s="2">
        <v>1095</v>
      </c>
      <c r="D4379" s="2">
        <v>766</v>
      </c>
      <c r="E4379" s="2">
        <v>629.5</v>
      </c>
      <c r="F4379" s="2">
        <v>503.6</v>
      </c>
      <c r="G4379">
        <v>2</v>
      </c>
      <c r="H4379">
        <v>0</v>
      </c>
      <c r="I4379" s="2">
        <f>Tabell2[[#This Row],[Inköpspris (SEK)]]*Tabell2[[#This Row],[Antal]]</f>
        <v>1259</v>
      </c>
      <c r="J4379" s="2">
        <f>MIN(Tabell2[[#This Row],[Bokat]]*Tabell2[[#This Row],[Inköpspris (SEK)]],Tabell2[[#This Row],[Totalt lagervärde ink moms]])</f>
        <v>0</v>
      </c>
      <c r="K4379" s="2">
        <f>Tabell2[[#This Row],[Totalt lagervärde ink moms]]-Tabell2[[#This Row],[Varav bokat ink moms]]</f>
        <v>1259</v>
      </c>
      <c r="L4379" s="2">
        <f>Tabell2[[#This Row],[Antal]]*Tabell2[[#This Row],[Inpris ex moms]]</f>
        <v>1007.2</v>
      </c>
      <c r="M4379" s="2">
        <f>MIN(Tabell2[[#This Row],[Bokat]]*Tabell2[[#This Row],[Inpris ex moms]],Tabell2[[#This Row],[Totalt lagervärde ex moms]])</f>
        <v>0</v>
      </c>
      <c r="N4379" s="2">
        <f>Tabell2[[#This Row],[Totalt lagervärde ex moms]]-Tabell2[[#This Row],[Varav bokat ex moms]]</f>
        <v>1007.2</v>
      </c>
    </row>
    <row r="4380" spans="1:14" x14ac:dyDescent="0.2">
      <c r="A4380" t="s">
        <v>4123</v>
      </c>
      <c r="B4380" t="s">
        <v>4124</v>
      </c>
      <c r="C4380" s="2">
        <v>695</v>
      </c>
      <c r="D4380" s="2">
        <v>486</v>
      </c>
      <c r="E4380" s="2">
        <v>399.5</v>
      </c>
      <c r="F4380" s="2">
        <v>319.60000000000002</v>
      </c>
      <c r="G4380">
        <v>1</v>
      </c>
      <c r="H4380">
        <v>0</v>
      </c>
      <c r="I4380" s="2">
        <f>Tabell2[[#This Row],[Inköpspris (SEK)]]*Tabell2[[#This Row],[Antal]]</f>
        <v>399.5</v>
      </c>
      <c r="J4380" s="2">
        <f>MIN(Tabell2[[#This Row],[Bokat]]*Tabell2[[#This Row],[Inköpspris (SEK)]],Tabell2[[#This Row],[Totalt lagervärde ink moms]])</f>
        <v>0</v>
      </c>
      <c r="K4380" s="2">
        <f>Tabell2[[#This Row],[Totalt lagervärde ink moms]]-Tabell2[[#This Row],[Varav bokat ink moms]]</f>
        <v>399.5</v>
      </c>
      <c r="L4380" s="2">
        <f>Tabell2[[#This Row],[Antal]]*Tabell2[[#This Row],[Inpris ex moms]]</f>
        <v>319.60000000000002</v>
      </c>
      <c r="M4380" s="2">
        <f>MIN(Tabell2[[#This Row],[Bokat]]*Tabell2[[#This Row],[Inpris ex moms]],Tabell2[[#This Row],[Totalt lagervärde ex moms]])</f>
        <v>0</v>
      </c>
      <c r="N4380" s="2">
        <f>Tabell2[[#This Row],[Totalt lagervärde ex moms]]-Tabell2[[#This Row],[Varav bokat ex moms]]</f>
        <v>319.60000000000002</v>
      </c>
    </row>
    <row r="4381" spans="1:14" x14ac:dyDescent="0.2">
      <c r="A4381" t="s">
        <v>4127</v>
      </c>
      <c r="B4381" t="s">
        <v>4128</v>
      </c>
      <c r="C4381" s="2">
        <v>695</v>
      </c>
      <c r="D4381" s="2">
        <v>486</v>
      </c>
      <c r="E4381" s="2">
        <v>399.5</v>
      </c>
      <c r="F4381" s="2">
        <v>319.60000000000002</v>
      </c>
      <c r="G4381">
        <v>3</v>
      </c>
      <c r="H4381">
        <v>0</v>
      </c>
      <c r="I4381" s="2">
        <f>Tabell2[[#This Row],[Inköpspris (SEK)]]*Tabell2[[#This Row],[Antal]]</f>
        <v>1198.5</v>
      </c>
      <c r="J4381" s="2">
        <f>MIN(Tabell2[[#This Row],[Bokat]]*Tabell2[[#This Row],[Inköpspris (SEK)]],Tabell2[[#This Row],[Totalt lagervärde ink moms]])</f>
        <v>0</v>
      </c>
      <c r="K4381" s="2">
        <f>Tabell2[[#This Row],[Totalt lagervärde ink moms]]-Tabell2[[#This Row],[Varav bokat ink moms]]</f>
        <v>1198.5</v>
      </c>
      <c r="L4381" s="2">
        <f>Tabell2[[#This Row],[Antal]]*Tabell2[[#This Row],[Inpris ex moms]]</f>
        <v>958.80000000000007</v>
      </c>
      <c r="M4381" s="2">
        <f>MIN(Tabell2[[#This Row],[Bokat]]*Tabell2[[#This Row],[Inpris ex moms]],Tabell2[[#This Row],[Totalt lagervärde ex moms]])</f>
        <v>0</v>
      </c>
      <c r="N4381" s="2">
        <f>Tabell2[[#This Row],[Totalt lagervärde ex moms]]-Tabell2[[#This Row],[Varav bokat ex moms]]</f>
        <v>958.80000000000007</v>
      </c>
    </row>
    <row r="4382" spans="1:14" x14ac:dyDescent="0.2">
      <c r="A4382" t="s">
        <v>13443</v>
      </c>
      <c r="B4382" t="s">
        <v>13444</v>
      </c>
      <c r="C4382" s="2">
        <v>695</v>
      </c>
      <c r="D4382" s="2">
        <v>417</v>
      </c>
      <c r="E4382" s="2">
        <v>399.5</v>
      </c>
      <c r="F4382" s="2">
        <v>319.60000000000002</v>
      </c>
      <c r="G4382">
        <v>1</v>
      </c>
      <c r="H4382">
        <v>0</v>
      </c>
      <c r="I4382" s="2">
        <f>Tabell2[[#This Row],[Inköpspris (SEK)]]*Tabell2[[#This Row],[Antal]]</f>
        <v>399.5</v>
      </c>
      <c r="J4382" s="2">
        <f>MIN(Tabell2[[#This Row],[Bokat]]*Tabell2[[#This Row],[Inköpspris (SEK)]],Tabell2[[#This Row],[Totalt lagervärde ink moms]])</f>
        <v>0</v>
      </c>
      <c r="K4382" s="2">
        <f>Tabell2[[#This Row],[Totalt lagervärde ink moms]]-Tabell2[[#This Row],[Varav bokat ink moms]]</f>
        <v>399.5</v>
      </c>
      <c r="L4382" s="2">
        <f>Tabell2[[#This Row],[Antal]]*Tabell2[[#This Row],[Inpris ex moms]]</f>
        <v>319.60000000000002</v>
      </c>
      <c r="M4382" s="2">
        <f>MIN(Tabell2[[#This Row],[Bokat]]*Tabell2[[#This Row],[Inpris ex moms]],Tabell2[[#This Row],[Totalt lagervärde ex moms]])</f>
        <v>0</v>
      </c>
      <c r="N4382" s="2">
        <f>Tabell2[[#This Row],[Totalt lagervärde ex moms]]-Tabell2[[#This Row],[Varav bokat ex moms]]</f>
        <v>319.60000000000002</v>
      </c>
    </row>
    <row r="4383" spans="1:14" x14ac:dyDescent="0.2">
      <c r="A4383" t="s">
        <v>15791</v>
      </c>
      <c r="B4383" t="s">
        <v>15792</v>
      </c>
      <c r="C4383" s="2">
        <v>695</v>
      </c>
      <c r="D4383" s="2">
        <v>417</v>
      </c>
      <c r="E4383" s="2">
        <v>399.5</v>
      </c>
      <c r="F4383" s="2">
        <v>319.60000000000002</v>
      </c>
      <c r="G4383">
        <v>2</v>
      </c>
      <c r="H4383">
        <v>0</v>
      </c>
      <c r="I4383" s="2">
        <f>Tabell2[[#This Row],[Inköpspris (SEK)]]*Tabell2[[#This Row],[Antal]]</f>
        <v>799</v>
      </c>
      <c r="J4383" s="2">
        <f>MIN(Tabell2[[#This Row],[Bokat]]*Tabell2[[#This Row],[Inköpspris (SEK)]],Tabell2[[#This Row],[Totalt lagervärde ink moms]])</f>
        <v>0</v>
      </c>
      <c r="K4383" s="2">
        <f>Tabell2[[#This Row],[Totalt lagervärde ink moms]]-Tabell2[[#This Row],[Varav bokat ink moms]]</f>
        <v>799</v>
      </c>
      <c r="L4383" s="2">
        <f>Tabell2[[#This Row],[Antal]]*Tabell2[[#This Row],[Inpris ex moms]]</f>
        <v>639.20000000000005</v>
      </c>
      <c r="M4383" s="2">
        <f>MIN(Tabell2[[#This Row],[Bokat]]*Tabell2[[#This Row],[Inpris ex moms]],Tabell2[[#This Row],[Totalt lagervärde ex moms]])</f>
        <v>0</v>
      </c>
      <c r="N4383" s="2">
        <f>Tabell2[[#This Row],[Totalt lagervärde ex moms]]-Tabell2[[#This Row],[Varav bokat ex moms]]</f>
        <v>639.20000000000005</v>
      </c>
    </row>
    <row r="4384" spans="1:14" x14ac:dyDescent="0.2">
      <c r="A4384" t="s">
        <v>15857</v>
      </c>
      <c r="B4384" t="s">
        <v>15858</v>
      </c>
      <c r="C4384" s="2">
        <v>695</v>
      </c>
      <c r="D4384" s="2">
        <v>417</v>
      </c>
      <c r="E4384" s="2">
        <v>399.5</v>
      </c>
      <c r="F4384" s="2">
        <v>319.60000000000002</v>
      </c>
      <c r="G4384">
        <v>7</v>
      </c>
      <c r="H4384">
        <v>1</v>
      </c>
      <c r="I4384" s="2">
        <f>Tabell2[[#This Row],[Inköpspris (SEK)]]*Tabell2[[#This Row],[Antal]]</f>
        <v>2796.5</v>
      </c>
      <c r="J4384" s="2">
        <f>MIN(Tabell2[[#This Row],[Bokat]]*Tabell2[[#This Row],[Inköpspris (SEK)]],Tabell2[[#This Row],[Totalt lagervärde ink moms]])</f>
        <v>399.5</v>
      </c>
      <c r="K4384" s="2">
        <f>Tabell2[[#This Row],[Totalt lagervärde ink moms]]-Tabell2[[#This Row],[Varav bokat ink moms]]</f>
        <v>2397</v>
      </c>
      <c r="L4384" s="2">
        <f>Tabell2[[#This Row],[Antal]]*Tabell2[[#This Row],[Inpris ex moms]]</f>
        <v>2237.2000000000003</v>
      </c>
      <c r="M4384" s="2">
        <f>MIN(Tabell2[[#This Row],[Bokat]]*Tabell2[[#This Row],[Inpris ex moms]],Tabell2[[#This Row],[Totalt lagervärde ex moms]])</f>
        <v>319.60000000000002</v>
      </c>
      <c r="N4384" s="2">
        <f>Tabell2[[#This Row],[Totalt lagervärde ex moms]]-Tabell2[[#This Row],[Varav bokat ex moms]]</f>
        <v>1917.6000000000004</v>
      </c>
    </row>
    <row r="4385" spans="1:14" x14ac:dyDescent="0.2">
      <c r="A4385" t="s">
        <v>15973</v>
      </c>
      <c r="B4385" t="s">
        <v>15974</v>
      </c>
      <c r="C4385" s="2">
        <v>695</v>
      </c>
      <c r="D4385" s="2">
        <v>417</v>
      </c>
      <c r="E4385" s="2">
        <v>399.5</v>
      </c>
      <c r="F4385" s="2">
        <v>319.60000000000002</v>
      </c>
      <c r="G4385">
        <v>2</v>
      </c>
      <c r="H4385">
        <v>0</v>
      </c>
      <c r="I4385" s="2">
        <f>Tabell2[[#This Row],[Inköpspris (SEK)]]*Tabell2[[#This Row],[Antal]]</f>
        <v>799</v>
      </c>
      <c r="J4385" s="2">
        <f>MIN(Tabell2[[#This Row],[Bokat]]*Tabell2[[#This Row],[Inköpspris (SEK)]],Tabell2[[#This Row],[Totalt lagervärde ink moms]])</f>
        <v>0</v>
      </c>
      <c r="K4385" s="2">
        <f>Tabell2[[#This Row],[Totalt lagervärde ink moms]]-Tabell2[[#This Row],[Varav bokat ink moms]]</f>
        <v>799</v>
      </c>
      <c r="L4385" s="2">
        <f>Tabell2[[#This Row],[Antal]]*Tabell2[[#This Row],[Inpris ex moms]]</f>
        <v>639.20000000000005</v>
      </c>
      <c r="M4385" s="2">
        <f>MIN(Tabell2[[#This Row],[Bokat]]*Tabell2[[#This Row],[Inpris ex moms]],Tabell2[[#This Row],[Totalt lagervärde ex moms]])</f>
        <v>0</v>
      </c>
      <c r="N4385" s="2">
        <f>Tabell2[[#This Row],[Totalt lagervärde ex moms]]-Tabell2[[#This Row],[Varav bokat ex moms]]</f>
        <v>639.20000000000005</v>
      </c>
    </row>
    <row r="4386" spans="1:14" x14ac:dyDescent="0.2">
      <c r="A4386" t="s">
        <v>16359</v>
      </c>
      <c r="B4386" t="s">
        <v>16360</v>
      </c>
      <c r="C4386" s="2">
        <v>695</v>
      </c>
      <c r="D4386" s="2">
        <v>417</v>
      </c>
      <c r="E4386" s="2">
        <v>399.5</v>
      </c>
      <c r="F4386" s="2">
        <v>319.60000000000002</v>
      </c>
      <c r="G4386">
        <v>4</v>
      </c>
      <c r="H4386">
        <v>0</v>
      </c>
      <c r="I4386" s="2">
        <f>Tabell2[[#This Row],[Inköpspris (SEK)]]*Tabell2[[#This Row],[Antal]]</f>
        <v>1598</v>
      </c>
      <c r="J4386" s="2">
        <f>MIN(Tabell2[[#This Row],[Bokat]]*Tabell2[[#This Row],[Inköpspris (SEK)]],Tabell2[[#This Row],[Totalt lagervärde ink moms]])</f>
        <v>0</v>
      </c>
      <c r="K4386" s="2">
        <f>Tabell2[[#This Row],[Totalt lagervärde ink moms]]-Tabell2[[#This Row],[Varav bokat ink moms]]</f>
        <v>1598</v>
      </c>
      <c r="L4386" s="2">
        <f>Tabell2[[#This Row],[Antal]]*Tabell2[[#This Row],[Inpris ex moms]]</f>
        <v>1278.4000000000001</v>
      </c>
      <c r="M4386" s="2">
        <f>MIN(Tabell2[[#This Row],[Bokat]]*Tabell2[[#This Row],[Inpris ex moms]],Tabell2[[#This Row],[Totalt lagervärde ex moms]])</f>
        <v>0</v>
      </c>
      <c r="N4386" s="2">
        <f>Tabell2[[#This Row],[Totalt lagervärde ex moms]]-Tabell2[[#This Row],[Varav bokat ex moms]]</f>
        <v>1278.4000000000001</v>
      </c>
    </row>
    <row r="4387" spans="1:14" x14ac:dyDescent="0.2">
      <c r="A4387" t="s">
        <v>16365</v>
      </c>
      <c r="B4387" t="s">
        <v>16366</v>
      </c>
      <c r="C4387" s="2">
        <v>695</v>
      </c>
      <c r="D4387" s="2">
        <v>417</v>
      </c>
      <c r="E4387" s="2">
        <v>399.5</v>
      </c>
      <c r="F4387" s="2">
        <v>319.60000000000002</v>
      </c>
      <c r="G4387">
        <v>5</v>
      </c>
      <c r="H4387">
        <v>0</v>
      </c>
      <c r="I4387" s="2">
        <f>Tabell2[[#This Row],[Inköpspris (SEK)]]*Tabell2[[#This Row],[Antal]]</f>
        <v>1997.5</v>
      </c>
      <c r="J4387" s="2">
        <f>MIN(Tabell2[[#This Row],[Bokat]]*Tabell2[[#This Row],[Inköpspris (SEK)]],Tabell2[[#This Row],[Totalt lagervärde ink moms]])</f>
        <v>0</v>
      </c>
      <c r="K4387" s="2">
        <f>Tabell2[[#This Row],[Totalt lagervärde ink moms]]-Tabell2[[#This Row],[Varav bokat ink moms]]</f>
        <v>1997.5</v>
      </c>
      <c r="L4387" s="2">
        <f>Tabell2[[#This Row],[Antal]]*Tabell2[[#This Row],[Inpris ex moms]]</f>
        <v>1598</v>
      </c>
      <c r="M4387" s="2">
        <f>MIN(Tabell2[[#This Row],[Bokat]]*Tabell2[[#This Row],[Inpris ex moms]],Tabell2[[#This Row],[Totalt lagervärde ex moms]])</f>
        <v>0</v>
      </c>
      <c r="N4387" s="2">
        <f>Tabell2[[#This Row],[Totalt lagervärde ex moms]]-Tabell2[[#This Row],[Varav bokat ex moms]]</f>
        <v>1598</v>
      </c>
    </row>
    <row r="4388" spans="1:14" x14ac:dyDescent="0.2">
      <c r="A4388" t="s">
        <v>4171</v>
      </c>
      <c r="B4388" t="s">
        <v>4172</v>
      </c>
      <c r="C4388" s="2">
        <v>695</v>
      </c>
      <c r="D4388" s="2">
        <v>486</v>
      </c>
      <c r="E4388" s="2">
        <v>399.5</v>
      </c>
      <c r="F4388" s="2">
        <v>319.60000000000002</v>
      </c>
      <c r="G4388">
        <v>5</v>
      </c>
      <c r="H4388">
        <v>0</v>
      </c>
      <c r="I4388" s="2">
        <f>Tabell2[[#This Row],[Inköpspris (SEK)]]*Tabell2[[#This Row],[Antal]]</f>
        <v>1997.5</v>
      </c>
      <c r="J4388" s="2">
        <f>MIN(Tabell2[[#This Row],[Bokat]]*Tabell2[[#This Row],[Inköpspris (SEK)]],Tabell2[[#This Row],[Totalt lagervärde ink moms]])</f>
        <v>0</v>
      </c>
      <c r="K4388" s="2">
        <f>Tabell2[[#This Row],[Totalt lagervärde ink moms]]-Tabell2[[#This Row],[Varav bokat ink moms]]</f>
        <v>1997.5</v>
      </c>
      <c r="L4388" s="2">
        <f>Tabell2[[#This Row],[Antal]]*Tabell2[[#This Row],[Inpris ex moms]]</f>
        <v>1598</v>
      </c>
      <c r="M4388" s="2">
        <f>MIN(Tabell2[[#This Row],[Bokat]]*Tabell2[[#This Row],[Inpris ex moms]],Tabell2[[#This Row],[Totalt lagervärde ex moms]])</f>
        <v>0</v>
      </c>
      <c r="N4388" s="2">
        <f>Tabell2[[#This Row],[Totalt lagervärde ex moms]]-Tabell2[[#This Row],[Varav bokat ex moms]]</f>
        <v>1598</v>
      </c>
    </row>
    <row r="4389" spans="1:14" x14ac:dyDescent="0.2">
      <c r="A4389" t="s">
        <v>12978</v>
      </c>
      <c r="B4389" t="s">
        <v>12979</v>
      </c>
      <c r="C4389" s="2">
        <v>329</v>
      </c>
      <c r="D4389" s="2">
        <v>197</v>
      </c>
      <c r="E4389" s="2">
        <v>189.11</v>
      </c>
      <c r="F4389" s="2">
        <v>151.28800000000001</v>
      </c>
      <c r="G4389">
        <v>3</v>
      </c>
      <c r="H4389">
        <v>0</v>
      </c>
      <c r="I4389" s="2">
        <f>Tabell2[[#This Row],[Inköpspris (SEK)]]*Tabell2[[#This Row],[Antal]]</f>
        <v>567.33000000000004</v>
      </c>
      <c r="J4389" s="2">
        <f>MIN(Tabell2[[#This Row],[Bokat]]*Tabell2[[#This Row],[Inköpspris (SEK)]],Tabell2[[#This Row],[Totalt lagervärde ink moms]])</f>
        <v>0</v>
      </c>
      <c r="K4389" s="2">
        <f>Tabell2[[#This Row],[Totalt lagervärde ink moms]]-Tabell2[[#This Row],[Varav bokat ink moms]]</f>
        <v>567.33000000000004</v>
      </c>
      <c r="L4389" s="2">
        <f>Tabell2[[#This Row],[Antal]]*Tabell2[[#This Row],[Inpris ex moms]]</f>
        <v>453.86400000000003</v>
      </c>
      <c r="M4389" s="2">
        <f>MIN(Tabell2[[#This Row],[Bokat]]*Tabell2[[#This Row],[Inpris ex moms]],Tabell2[[#This Row],[Totalt lagervärde ex moms]])</f>
        <v>0</v>
      </c>
      <c r="N4389" s="2">
        <f>Tabell2[[#This Row],[Totalt lagervärde ex moms]]-Tabell2[[#This Row],[Varav bokat ex moms]]</f>
        <v>453.86400000000003</v>
      </c>
    </row>
    <row r="4390" spans="1:14" x14ac:dyDescent="0.2">
      <c r="A4390" t="s">
        <v>13573</v>
      </c>
      <c r="B4390" t="s">
        <v>13574</v>
      </c>
      <c r="C4390" s="2">
        <v>869</v>
      </c>
      <c r="D4390" s="2">
        <v>521</v>
      </c>
      <c r="E4390" s="2">
        <v>499.5</v>
      </c>
      <c r="F4390" s="2">
        <v>399.6</v>
      </c>
      <c r="G4390">
        <v>1</v>
      </c>
      <c r="H4390">
        <v>0</v>
      </c>
      <c r="I4390" s="2">
        <f>Tabell2[[#This Row],[Inköpspris (SEK)]]*Tabell2[[#This Row],[Antal]]</f>
        <v>499.5</v>
      </c>
      <c r="J4390" s="2">
        <f>MIN(Tabell2[[#This Row],[Bokat]]*Tabell2[[#This Row],[Inköpspris (SEK)]],Tabell2[[#This Row],[Totalt lagervärde ink moms]])</f>
        <v>0</v>
      </c>
      <c r="K4390" s="2">
        <f>Tabell2[[#This Row],[Totalt lagervärde ink moms]]-Tabell2[[#This Row],[Varav bokat ink moms]]</f>
        <v>499.5</v>
      </c>
      <c r="L4390" s="2">
        <f>Tabell2[[#This Row],[Antal]]*Tabell2[[#This Row],[Inpris ex moms]]</f>
        <v>399.6</v>
      </c>
      <c r="M4390" s="2">
        <f>MIN(Tabell2[[#This Row],[Bokat]]*Tabell2[[#This Row],[Inpris ex moms]],Tabell2[[#This Row],[Totalt lagervärde ex moms]])</f>
        <v>0</v>
      </c>
      <c r="N4390" s="2">
        <f>Tabell2[[#This Row],[Totalt lagervärde ex moms]]-Tabell2[[#This Row],[Varav bokat ex moms]]</f>
        <v>399.6</v>
      </c>
    </row>
    <row r="4391" spans="1:14" x14ac:dyDescent="0.2">
      <c r="A4391" t="s">
        <v>13605</v>
      </c>
      <c r="B4391" t="s">
        <v>13574</v>
      </c>
      <c r="C4391" s="2">
        <v>869</v>
      </c>
      <c r="D4391" s="2">
        <v>521</v>
      </c>
      <c r="E4391" s="2">
        <v>499.5</v>
      </c>
      <c r="F4391" s="2">
        <v>399.6</v>
      </c>
      <c r="G4391">
        <v>1</v>
      </c>
      <c r="H4391">
        <v>0</v>
      </c>
      <c r="I4391" s="2">
        <f>Tabell2[[#This Row],[Inköpspris (SEK)]]*Tabell2[[#This Row],[Antal]]</f>
        <v>499.5</v>
      </c>
      <c r="J4391" s="2">
        <f>MIN(Tabell2[[#This Row],[Bokat]]*Tabell2[[#This Row],[Inköpspris (SEK)]],Tabell2[[#This Row],[Totalt lagervärde ink moms]])</f>
        <v>0</v>
      </c>
      <c r="K4391" s="2">
        <f>Tabell2[[#This Row],[Totalt lagervärde ink moms]]-Tabell2[[#This Row],[Varav bokat ink moms]]</f>
        <v>499.5</v>
      </c>
      <c r="L4391" s="2">
        <f>Tabell2[[#This Row],[Antal]]*Tabell2[[#This Row],[Inpris ex moms]]</f>
        <v>399.6</v>
      </c>
      <c r="M4391" s="2">
        <f>MIN(Tabell2[[#This Row],[Bokat]]*Tabell2[[#This Row],[Inpris ex moms]],Tabell2[[#This Row],[Totalt lagervärde ex moms]])</f>
        <v>0</v>
      </c>
      <c r="N4391" s="2">
        <f>Tabell2[[#This Row],[Totalt lagervärde ex moms]]-Tabell2[[#This Row],[Varav bokat ex moms]]</f>
        <v>399.6</v>
      </c>
    </row>
    <row r="4392" spans="1:14" x14ac:dyDescent="0.2">
      <c r="A4392" t="s">
        <v>4159</v>
      </c>
      <c r="B4392" t="s">
        <v>4160</v>
      </c>
      <c r="C4392" s="2">
        <v>869</v>
      </c>
      <c r="D4392" s="2">
        <v>635</v>
      </c>
      <c r="E4392" s="2">
        <v>499.5</v>
      </c>
      <c r="F4392" s="2">
        <v>399.6</v>
      </c>
      <c r="G4392">
        <v>1</v>
      </c>
      <c r="H4392">
        <v>0</v>
      </c>
      <c r="I4392" s="2">
        <f>Tabell2[[#This Row],[Inköpspris (SEK)]]*Tabell2[[#This Row],[Antal]]</f>
        <v>499.5</v>
      </c>
      <c r="J4392" s="2">
        <f>MIN(Tabell2[[#This Row],[Bokat]]*Tabell2[[#This Row],[Inköpspris (SEK)]],Tabell2[[#This Row],[Totalt lagervärde ink moms]])</f>
        <v>0</v>
      </c>
      <c r="K4392" s="2">
        <f>Tabell2[[#This Row],[Totalt lagervärde ink moms]]-Tabell2[[#This Row],[Varav bokat ink moms]]</f>
        <v>499.5</v>
      </c>
      <c r="L4392" s="2">
        <f>Tabell2[[#This Row],[Antal]]*Tabell2[[#This Row],[Inpris ex moms]]</f>
        <v>399.6</v>
      </c>
      <c r="M4392" s="2">
        <f>MIN(Tabell2[[#This Row],[Bokat]]*Tabell2[[#This Row],[Inpris ex moms]],Tabell2[[#This Row],[Totalt lagervärde ex moms]])</f>
        <v>0</v>
      </c>
      <c r="N4392" s="2">
        <f>Tabell2[[#This Row],[Totalt lagervärde ex moms]]-Tabell2[[#This Row],[Varav bokat ex moms]]</f>
        <v>399.6</v>
      </c>
    </row>
    <row r="4393" spans="1:14" x14ac:dyDescent="0.2">
      <c r="A4393" t="s">
        <v>4161</v>
      </c>
      <c r="B4393" t="s">
        <v>4162</v>
      </c>
      <c r="C4393" s="2">
        <v>869</v>
      </c>
      <c r="D4393" s="2">
        <v>635</v>
      </c>
      <c r="E4393" s="2">
        <v>499.5</v>
      </c>
      <c r="F4393" s="2">
        <v>399.6</v>
      </c>
      <c r="G4393">
        <v>1</v>
      </c>
      <c r="H4393">
        <v>0</v>
      </c>
      <c r="I4393" s="2">
        <f>Tabell2[[#This Row],[Inköpspris (SEK)]]*Tabell2[[#This Row],[Antal]]</f>
        <v>499.5</v>
      </c>
      <c r="J4393" s="2">
        <f>MIN(Tabell2[[#This Row],[Bokat]]*Tabell2[[#This Row],[Inköpspris (SEK)]],Tabell2[[#This Row],[Totalt lagervärde ink moms]])</f>
        <v>0</v>
      </c>
      <c r="K4393" s="2">
        <f>Tabell2[[#This Row],[Totalt lagervärde ink moms]]-Tabell2[[#This Row],[Varav bokat ink moms]]</f>
        <v>499.5</v>
      </c>
      <c r="L4393" s="2">
        <f>Tabell2[[#This Row],[Antal]]*Tabell2[[#This Row],[Inpris ex moms]]</f>
        <v>399.6</v>
      </c>
      <c r="M4393" s="2">
        <f>MIN(Tabell2[[#This Row],[Bokat]]*Tabell2[[#This Row],[Inpris ex moms]],Tabell2[[#This Row],[Totalt lagervärde ex moms]])</f>
        <v>0</v>
      </c>
      <c r="N4393" s="2">
        <f>Tabell2[[#This Row],[Totalt lagervärde ex moms]]-Tabell2[[#This Row],[Varav bokat ex moms]]</f>
        <v>399.6</v>
      </c>
    </row>
    <row r="4394" spans="1:14" x14ac:dyDescent="0.2">
      <c r="A4394" t="s">
        <v>4117</v>
      </c>
      <c r="B4394" t="s">
        <v>4118</v>
      </c>
      <c r="C4394" s="2">
        <v>1739</v>
      </c>
      <c r="D4394" s="2">
        <v>1217</v>
      </c>
      <c r="E4394" s="2">
        <v>999.5</v>
      </c>
      <c r="F4394" s="2">
        <v>799.6</v>
      </c>
      <c r="G4394">
        <v>1</v>
      </c>
      <c r="H4394">
        <v>0</v>
      </c>
      <c r="I4394" s="2">
        <f>Tabell2[[#This Row],[Inköpspris (SEK)]]*Tabell2[[#This Row],[Antal]]</f>
        <v>999.5</v>
      </c>
      <c r="J4394" s="2">
        <f>MIN(Tabell2[[#This Row],[Bokat]]*Tabell2[[#This Row],[Inköpspris (SEK)]],Tabell2[[#This Row],[Totalt lagervärde ink moms]])</f>
        <v>0</v>
      </c>
      <c r="K4394" s="2">
        <f>Tabell2[[#This Row],[Totalt lagervärde ink moms]]-Tabell2[[#This Row],[Varav bokat ink moms]]</f>
        <v>999.5</v>
      </c>
      <c r="L4394" s="2">
        <f>Tabell2[[#This Row],[Antal]]*Tabell2[[#This Row],[Inpris ex moms]]</f>
        <v>799.6</v>
      </c>
      <c r="M4394" s="2">
        <f>MIN(Tabell2[[#This Row],[Bokat]]*Tabell2[[#This Row],[Inpris ex moms]],Tabell2[[#This Row],[Totalt lagervärde ex moms]])</f>
        <v>0</v>
      </c>
      <c r="N4394" s="2">
        <f>Tabell2[[#This Row],[Totalt lagervärde ex moms]]-Tabell2[[#This Row],[Varav bokat ex moms]]</f>
        <v>799.6</v>
      </c>
    </row>
    <row r="4395" spans="1:14" x14ac:dyDescent="0.2">
      <c r="A4395" t="s">
        <v>4119</v>
      </c>
      <c r="B4395" t="s">
        <v>4120</v>
      </c>
      <c r="C4395" s="2">
        <v>1739</v>
      </c>
      <c r="D4395" s="2">
        <v>1304</v>
      </c>
      <c r="E4395" s="2">
        <v>999.5</v>
      </c>
      <c r="F4395" s="2">
        <v>799.6</v>
      </c>
      <c r="G4395">
        <v>1</v>
      </c>
      <c r="H4395">
        <v>0</v>
      </c>
      <c r="I4395" s="2">
        <f>Tabell2[[#This Row],[Inköpspris (SEK)]]*Tabell2[[#This Row],[Antal]]</f>
        <v>999.5</v>
      </c>
      <c r="J4395" s="2">
        <f>MIN(Tabell2[[#This Row],[Bokat]]*Tabell2[[#This Row],[Inköpspris (SEK)]],Tabell2[[#This Row],[Totalt lagervärde ink moms]])</f>
        <v>0</v>
      </c>
      <c r="K4395" s="2">
        <f>Tabell2[[#This Row],[Totalt lagervärde ink moms]]-Tabell2[[#This Row],[Varav bokat ink moms]]</f>
        <v>999.5</v>
      </c>
      <c r="L4395" s="2">
        <f>Tabell2[[#This Row],[Antal]]*Tabell2[[#This Row],[Inpris ex moms]]</f>
        <v>799.6</v>
      </c>
      <c r="M4395" s="2">
        <f>MIN(Tabell2[[#This Row],[Bokat]]*Tabell2[[#This Row],[Inpris ex moms]],Tabell2[[#This Row],[Totalt lagervärde ex moms]])</f>
        <v>0</v>
      </c>
      <c r="N4395" s="2">
        <f>Tabell2[[#This Row],[Totalt lagervärde ex moms]]-Tabell2[[#This Row],[Varav bokat ex moms]]</f>
        <v>799.6</v>
      </c>
    </row>
    <row r="4396" spans="1:14" x14ac:dyDescent="0.2">
      <c r="A4396" t="s">
        <v>4121</v>
      </c>
      <c r="B4396" t="s">
        <v>4122</v>
      </c>
      <c r="C4396" s="2">
        <v>1739</v>
      </c>
      <c r="D4396" s="2">
        <v>1304</v>
      </c>
      <c r="E4396" s="2">
        <v>999.5</v>
      </c>
      <c r="F4396" s="2">
        <v>799.6</v>
      </c>
      <c r="G4396">
        <v>1</v>
      </c>
      <c r="H4396">
        <v>0</v>
      </c>
      <c r="I4396" s="2">
        <f>Tabell2[[#This Row],[Inköpspris (SEK)]]*Tabell2[[#This Row],[Antal]]</f>
        <v>999.5</v>
      </c>
      <c r="J4396" s="2">
        <f>MIN(Tabell2[[#This Row],[Bokat]]*Tabell2[[#This Row],[Inköpspris (SEK)]],Tabell2[[#This Row],[Totalt lagervärde ink moms]])</f>
        <v>0</v>
      </c>
      <c r="K4396" s="2">
        <f>Tabell2[[#This Row],[Totalt lagervärde ink moms]]-Tabell2[[#This Row],[Varav bokat ink moms]]</f>
        <v>999.5</v>
      </c>
      <c r="L4396" s="2">
        <f>Tabell2[[#This Row],[Antal]]*Tabell2[[#This Row],[Inpris ex moms]]</f>
        <v>799.6</v>
      </c>
      <c r="M4396" s="2">
        <f>MIN(Tabell2[[#This Row],[Bokat]]*Tabell2[[#This Row],[Inpris ex moms]],Tabell2[[#This Row],[Totalt lagervärde ex moms]])</f>
        <v>0</v>
      </c>
      <c r="N4396" s="2">
        <f>Tabell2[[#This Row],[Totalt lagervärde ex moms]]-Tabell2[[#This Row],[Varav bokat ex moms]]</f>
        <v>799.6</v>
      </c>
    </row>
    <row r="4397" spans="1:14" x14ac:dyDescent="0.2">
      <c r="A4397" t="s">
        <v>15367</v>
      </c>
      <c r="B4397" t="s">
        <v>15368</v>
      </c>
      <c r="C4397" s="2">
        <v>655</v>
      </c>
      <c r="D4397" s="2">
        <v>458</v>
      </c>
      <c r="E4397" s="2">
        <v>376.45</v>
      </c>
      <c r="F4397" s="2">
        <v>301.16000000000003</v>
      </c>
      <c r="G4397">
        <v>1</v>
      </c>
      <c r="H4397">
        <v>0</v>
      </c>
      <c r="I4397" s="2">
        <f>Tabell2[[#This Row],[Inköpspris (SEK)]]*Tabell2[[#This Row],[Antal]]</f>
        <v>376.45</v>
      </c>
      <c r="J4397" s="2">
        <f>MIN(Tabell2[[#This Row],[Bokat]]*Tabell2[[#This Row],[Inköpspris (SEK)]],Tabell2[[#This Row],[Totalt lagervärde ink moms]])</f>
        <v>0</v>
      </c>
      <c r="K4397" s="2">
        <f>Tabell2[[#This Row],[Totalt lagervärde ink moms]]-Tabell2[[#This Row],[Varav bokat ink moms]]</f>
        <v>376.45</v>
      </c>
      <c r="L4397" s="2">
        <f>Tabell2[[#This Row],[Antal]]*Tabell2[[#This Row],[Inpris ex moms]]</f>
        <v>301.16000000000003</v>
      </c>
      <c r="M4397" s="2">
        <f>MIN(Tabell2[[#This Row],[Bokat]]*Tabell2[[#This Row],[Inpris ex moms]],Tabell2[[#This Row],[Totalt lagervärde ex moms]])</f>
        <v>0</v>
      </c>
      <c r="N4397" s="2">
        <f>Tabell2[[#This Row],[Totalt lagervärde ex moms]]-Tabell2[[#This Row],[Varav bokat ex moms]]</f>
        <v>301.16000000000003</v>
      </c>
    </row>
    <row r="4398" spans="1:14" x14ac:dyDescent="0.2">
      <c r="A4398" t="s">
        <v>13787</v>
      </c>
      <c r="B4398" t="s">
        <v>13788</v>
      </c>
      <c r="C4398" s="2">
        <v>305</v>
      </c>
      <c r="D4398" s="2">
        <v>183</v>
      </c>
      <c r="E4398" s="2">
        <v>175.28</v>
      </c>
      <c r="F4398" s="2">
        <v>140.22400000000002</v>
      </c>
      <c r="G4398">
        <v>1</v>
      </c>
      <c r="H4398">
        <v>0</v>
      </c>
      <c r="I4398" s="2">
        <f>Tabell2[[#This Row],[Inköpspris (SEK)]]*Tabell2[[#This Row],[Antal]]</f>
        <v>175.28</v>
      </c>
      <c r="J4398" s="2">
        <f>MIN(Tabell2[[#This Row],[Bokat]]*Tabell2[[#This Row],[Inköpspris (SEK)]],Tabell2[[#This Row],[Totalt lagervärde ink moms]])</f>
        <v>0</v>
      </c>
      <c r="K4398" s="2">
        <f>Tabell2[[#This Row],[Totalt lagervärde ink moms]]-Tabell2[[#This Row],[Varav bokat ink moms]]</f>
        <v>175.28</v>
      </c>
      <c r="L4398" s="2">
        <f>Tabell2[[#This Row],[Antal]]*Tabell2[[#This Row],[Inpris ex moms]]</f>
        <v>140.22400000000002</v>
      </c>
      <c r="M4398" s="2">
        <f>MIN(Tabell2[[#This Row],[Bokat]]*Tabell2[[#This Row],[Inpris ex moms]],Tabell2[[#This Row],[Totalt lagervärde ex moms]])</f>
        <v>0</v>
      </c>
      <c r="N4398" s="2">
        <f>Tabell2[[#This Row],[Totalt lagervärde ex moms]]-Tabell2[[#This Row],[Varav bokat ex moms]]</f>
        <v>140.22400000000002</v>
      </c>
    </row>
    <row r="4399" spans="1:14" x14ac:dyDescent="0.2">
      <c r="A4399" t="s">
        <v>8957</v>
      </c>
      <c r="B4399" t="s">
        <v>8958</v>
      </c>
      <c r="C4399" s="2">
        <v>195</v>
      </c>
      <c r="D4399" s="2">
        <v>136</v>
      </c>
      <c r="E4399" s="2">
        <v>112.06</v>
      </c>
      <c r="F4399" s="2">
        <v>89.64800000000001</v>
      </c>
      <c r="G4399">
        <v>2</v>
      </c>
      <c r="H4399">
        <v>0</v>
      </c>
      <c r="I4399" s="2">
        <f>Tabell2[[#This Row],[Inköpspris (SEK)]]*Tabell2[[#This Row],[Antal]]</f>
        <v>224.12</v>
      </c>
      <c r="J4399" s="2">
        <f>MIN(Tabell2[[#This Row],[Bokat]]*Tabell2[[#This Row],[Inköpspris (SEK)]],Tabell2[[#This Row],[Totalt lagervärde ink moms]])</f>
        <v>0</v>
      </c>
      <c r="K4399" s="2">
        <f>Tabell2[[#This Row],[Totalt lagervärde ink moms]]-Tabell2[[#This Row],[Varav bokat ink moms]]</f>
        <v>224.12</v>
      </c>
      <c r="L4399" s="2">
        <f>Tabell2[[#This Row],[Antal]]*Tabell2[[#This Row],[Inpris ex moms]]</f>
        <v>179.29600000000002</v>
      </c>
      <c r="M4399" s="2">
        <f>MIN(Tabell2[[#This Row],[Bokat]]*Tabell2[[#This Row],[Inpris ex moms]],Tabell2[[#This Row],[Totalt lagervärde ex moms]])</f>
        <v>0</v>
      </c>
      <c r="N4399" s="2">
        <f>Tabell2[[#This Row],[Totalt lagervärde ex moms]]-Tabell2[[#This Row],[Varav bokat ex moms]]</f>
        <v>179.29600000000002</v>
      </c>
    </row>
    <row r="4400" spans="1:14" x14ac:dyDescent="0.2">
      <c r="A4400" t="s">
        <v>1052</v>
      </c>
      <c r="B4400" t="s">
        <v>1053</v>
      </c>
      <c r="C4400" s="2">
        <v>22</v>
      </c>
      <c r="D4400" s="2">
        <v>15</v>
      </c>
      <c r="E4400" s="2">
        <v>12.64</v>
      </c>
      <c r="F4400" s="2">
        <v>10.112000000000002</v>
      </c>
      <c r="G4400">
        <v>2</v>
      </c>
      <c r="H4400">
        <v>0</v>
      </c>
      <c r="I4400" s="2">
        <f>Tabell2[[#This Row],[Inköpspris (SEK)]]*Tabell2[[#This Row],[Antal]]</f>
        <v>25.28</v>
      </c>
      <c r="J4400" s="2">
        <f>MIN(Tabell2[[#This Row],[Bokat]]*Tabell2[[#This Row],[Inköpspris (SEK)]],Tabell2[[#This Row],[Totalt lagervärde ink moms]])</f>
        <v>0</v>
      </c>
      <c r="K4400" s="2">
        <f>Tabell2[[#This Row],[Totalt lagervärde ink moms]]-Tabell2[[#This Row],[Varav bokat ink moms]]</f>
        <v>25.28</v>
      </c>
      <c r="L4400" s="2">
        <f>Tabell2[[#This Row],[Antal]]*Tabell2[[#This Row],[Inpris ex moms]]</f>
        <v>20.224000000000004</v>
      </c>
      <c r="M4400" s="2">
        <f>MIN(Tabell2[[#This Row],[Bokat]]*Tabell2[[#This Row],[Inpris ex moms]],Tabell2[[#This Row],[Totalt lagervärde ex moms]])</f>
        <v>0</v>
      </c>
      <c r="N4400" s="2">
        <f>Tabell2[[#This Row],[Totalt lagervärde ex moms]]-Tabell2[[#This Row],[Varav bokat ex moms]]</f>
        <v>20.224000000000004</v>
      </c>
    </row>
    <row r="4401" spans="1:14" x14ac:dyDescent="0.2">
      <c r="A4401" t="s">
        <v>6643</v>
      </c>
      <c r="B4401" t="s">
        <v>6644</v>
      </c>
      <c r="C4401" s="2">
        <v>31</v>
      </c>
      <c r="D4401" s="2">
        <v>22</v>
      </c>
      <c r="E4401" s="2">
        <v>17.809999999999999</v>
      </c>
      <c r="F4401" s="2">
        <v>14.247999999999999</v>
      </c>
      <c r="G4401">
        <v>1</v>
      </c>
      <c r="H4401">
        <v>0</v>
      </c>
      <c r="I4401" s="2">
        <f>Tabell2[[#This Row],[Inköpspris (SEK)]]*Tabell2[[#This Row],[Antal]]</f>
        <v>17.809999999999999</v>
      </c>
      <c r="J4401" s="2">
        <f>MIN(Tabell2[[#This Row],[Bokat]]*Tabell2[[#This Row],[Inköpspris (SEK)]],Tabell2[[#This Row],[Totalt lagervärde ink moms]])</f>
        <v>0</v>
      </c>
      <c r="K4401" s="2">
        <f>Tabell2[[#This Row],[Totalt lagervärde ink moms]]-Tabell2[[#This Row],[Varav bokat ink moms]]</f>
        <v>17.809999999999999</v>
      </c>
      <c r="L4401" s="2">
        <f>Tabell2[[#This Row],[Antal]]*Tabell2[[#This Row],[Inpris ex moms]]</f>
        <v>14.247999999999999</v>
      </c>
      <c r="M4401" s="2">
        <f>MIN(Tabell2[[#This Row],[Bokat]]*Tabell2[[#This Row],[Inpris ex moms]],Tabell2[[#This Row],[Totalt lagervärde ex moms]])</f>
        <v>0</v>
      </c>
      <c r="N4401" s="2">
        <f>Tabell2[[#This Row],[Totalt lagervärde ex moms]]-Tabell2[[#This Row],[Varav bokat ex moms]]</f>
        <v>14.247999999999999</v>
      </c>
    </row>
    <row r="4402" spans="1:14" x14ac:dyDescent="0.2">
      <c r="A4402" t="s">
        <v>6645</v>
      </c>
      <c r="B4402" t="s">
        <v>6646</v>
      </c>
      <c r="C4402" s="2">
        <v>31</v>
      </c>
      <c r="D4402" s="2">
        <v>22</v>
      </c>
      <c r="E4402" s="2">
        <v>17.809999999999999</v>
      </c>
      <c r="F4402" s="2">
        <v>14.247999999999999</v>
      </c>
      <c r="G4402">
        <v>1</v>
      </c>
      <c r="H4402">
        <v>0</v>
      </c>
      <c r="I4402" s="2">
        <f>Tabell2[[#This Row],[Inköpspris (SEK)]]*Tabell2[[#This Row],[Antal]]</f>
        <v>17.809999999999999</v>
      </c>
      <c r="J4402" s="2">
        <f>MIN(Tabell2[[#This Row],[Bokat]]*Tabell2[[#This Row],[Inköpspris (SEK)]],Tabell2[[#This Row],[Totalt lagervärde ink moms]])</f>
        <v>0</v>
      </c>
      <c r="K4402" s="2">
        <f>Tabell2[[#This Row],[Totalt lagervärde ink moms]]-Tabell2[[#This Row],[Varav bokat ink moms]]</f>
        <v>17.809999999999999</v>
      </c>
      <c r="L4402" s="2">
        <f>Tabell2[[#This Row],[Antal]]*Tabell2[[#This Row],[Inpris ex moms]]</f>
        <v>14.247999999999999</v>
      </c>
      <c r="M4402" s="2">
        <f>MIN(Tabell2[[#This Row],[Bokat]]*Tabell2[[#This Row],[Inpris ex moms]],Tabell2[[#This Row],[Totalt lagervärde ex moms]])</f>
        <v>0</v>
      </c>
      <c r="N4402" s="2">
        <f>Tabell2[[#This Row],[Totalt lagervärde ex moms]]-Tabell2[[#This Row],[Varav bokat ex moms]]</f>
        <v>14.247999999999999</v>
      </c>
    </row>
    <row r="4403" spans="1:14" x14ac:dyDescent="0.2">
      <c r="A4403" t="s">
        <v>6647</v>
      </c>
      <c r="B4403" t="s">
        <v>6648</v>
      </c>
      <c r="C4403" s="2">
        <v>31</v>
      </c>
      <c r="D4403" s="2">
        <v>22</v>
      </c>
      <c r="E4403" s="2">
        <v>17.809999999999999</v>
      </c>
      <c r="F4403" s="2">
        <v>14.247999999999999</v>
      </c>
      <c r="G4403">
        <v>2</v>
      </c>
      <c r="H4403">
        <v>0</v>
      </c>
      <c r="I4403" s="2">
        <f>Tabell2[[#This Row],[Inköpspris (SEK)]]*Tabell2[[#This Row],[Antal]]</f>
        <v>35.619999999999997</v>
      </c>
      <c r="J4403" s="2">
        <f>MIN(Tabell2[[#This Row],[Bokat]]*Tabell2[[#This Row],[Inköpspris (SEK)]],Tabell2[[#This Row],[Totalt lagervärde ink moms]])</f>
        <v>0</v>
      </c>
      <c r="K4403" s="2">
        <f>Tabell2[[#This Row],[Totalt lagervärde ink moms]]-Tabell2[[#This Row],[Varav bokat ink moms]]</f>
        <v>35.619999999999997</v>
      </c>
      <c r="L4403" s="2">
        <f>Tabell2[[#This Row],[Antal]]*Tabell2[[#This Row],[Inpris ex moms]]</f>
        <v>28.495999999999999</v>
      </c>
      <c r="M4403" s="2">
        <f>MIN(Tabell2[[#This Row],[Bokat]]*Tabell2[[#This Row],[Inpris ex moms]],Tabell2[[#This Row],[Totalt lagervärde ex moms]])</f>
        <v>0</v>
      </c>
      <c r="N4403" s="2">
        <f>Tabell2[[#This Row],[Totalt lagervärde ex moms]]-Tabell2[[#This Row],[Varav bokat ex moms]]</f>
        <v>28.495999999999999</v>
      </c>
    </row>
    <row r="4404" spans="1:14" x14ac:dyDescent="0.2">
      <c r="A4404" t="s">
        <v>10340</v>
      </c>
      <c r="B4404" t="s">
        <v>10341</v>
      </c>
      <c r="C4404" s="2">
        <v>235</v>
      </c>
      <c r="D4404" s="2">
        <v>164</v>
      </c>
      <c r="E4404" s="2">
        <v>135</v>
      </c>
      <c r="F4404" s="2">
        <v>108</v>
      </c>
      <c r="G4404">
        <v>3</v>
      </c>
      <c r="H4404">
        <v>0</v>
      </c>
      <c r="I4404" s="2">
        <f>Tabell2[[#This Row],[Inköpspris (SEK)]]*Tabell2[[#This Row],[Antal]]</f>
        <v>405</v>
      </c>
      <c r="J4404" s="2">
        <f>MIN(Tabell2[[#This Row],[Bokat]]*Tabell2[[#This Row],[Inköpspris (SEK)]],Tabell2[[#This Row],[Totalt lagervärde ink moms]])</f>
        <v>0</v>
      </c>
      <c r="K4404" s="2">
        <f>Tabell2[[#This Row],[Totalt lagervärde ink moms]]-Tabell2[[#This Row],[Varav bokat ink moms]]</f>
        <v>405</v>
      </c>
      <c r="L4404" s="2">
        <f>Tabell2[[#This Row],[Antal]]*Tabell2[[#This Row],[Inpris ex moms]]</f>
        <v>324</v>
      </c>
      <c r="M4404" s="2">
        <f>MIN(Tabell2[[#This Row],[Bokat]]*Tabell2[[#This Row],[Inpris ex moms]],Tabell2[[#This Row],[Totalt lagervärde ex moms]])</f>
        <v>0</v>
      </c>
      <c r="N4404" s="2">
        <f>Tabell2[[#This Row],[Totalt lagervärde ex moms]]-Tabell2[[#This Row],[Varav bokat ex moms]]</f>
        <v>324</v>
      </c>
    </row>
    <row r="4405" spans="1:14" x14ac:dyDescent="0.2">
      <c r="A4405" t="s">
        <v>13036</v>
      </c>
      <c r="B4405" t="s">
        <v>13037</v>
      </c>
      <c r="C4405" s="2">
        <v>579</v>
      </c>
      <c r="D4405" s="2">
        <v>347</v>
      </c>
      <c r="E4405" s="2">
        <v>332.61</v>
      </c>
      <c r="F4405" s="2">
        <v>266.08800000000002</v>
      </c>
      <c r="G4405">
        <v>1</v>
      </c>
      <c r="H4405">
        <v>0</v>
      </c>
      <c r="I4405" s="2">
        <f>Tabell2[[#This Row],[Inköpspris (SEK)]]*Tabell2[[#This Row],[Antal]]</f>
        <v>332.61</v>
      </c>
      <c r="J4405" s="2">
        <f>MIN(Tabell2[[#This Row],[Bokat]]*Tabell2[[#This Row],[Inköpspris (SEK)]],Tabell2[[#This Row],[Totalt lagervärde ink moms]])</f>
        <v>0</v>
      </c>
      <c r="K4405" s="2">
        <f>Tabell2[[#This Row],[Totalt lagervärde ink moms]]-Tabell2[[#This Row],[Varav bokat ink moms]]</f>
        <v>332.61</v>
      </c>
      <c r="L4405" s="2">
        <f>Tabell2[[#This Row],[Antal]]*Tabell2[[#This Row],[Inpris ex moms]]</f>
        <v>266.08800000000002</v>
      </c>
      <c r="M4405" s="2">
        <f>MIN(Tabell2[[#This Row],[Bokat]]*Tabell2[[#This Row],[Inpris ex moms]],Tabell2[[#This Row],[Totalt lagervärde ex moms]])</f>
        <v>0</v>
      </c>
      <c r="N4405" s="2">
        <f>Tabell2[[#This Row],[Totalt lagervärde ex moms]]-Tabell2[[#This Row],[Varav bokat ex moms]]</f>
        <v>266.08800000000002</v>
      </c>
    </row>
    <row r="4406" spans="1:14" x14ac:dyDescent="0.2">
      <c r="A4406" t="s">
        <v>267</v>
      </c>
      <c r="B4406" t="s">
        <v>268</v>
      </c>
      <c r="C4406" s="2">
        <v>315</v>
      </c>
      <c r="D4406" s="2">
        <v>220</v>
      </c>
      <c r="E4406" s="2">
        <v>180.95</v>
      </c>
      <c r="F4406" s="2">
        <v>144.76000000000002</v>
      </c>
      <c r="G4406">
        <v>4</v>
      </c>
      <c r="H4406">
        <v>0</v>
      </c>
      <c r="I4406" s="2">
        <f>Tabell2[[#This Row],[Inköpspris (SEK)]]*Tabell2[[#This Row],[Antal]]</f>
        <v>723.8</v>
      </c>
      <c r="J4406" s="2">
        <f>MIN(Tabell2[[#This Row],[Bokat]]*Tabell2[[#This Row],[Inköpspris (SEK)]],Tabell2[[#This Row],[Totalt lagervärde ink moms]])</f>
        <v>0</v>
      </c>
      <c r="K4406" s="2">
        <f>Tabell2[[#This Row],[Totalt lagervärde ink moms]]-Tabell2[[#This Row],[Varav bokat ink moms]]</f>
        <v>723.8</v>
      </c>
      <c r="L4406" s="2">
        <f>Tabell2[[#This Row],[Antal]]*Tabell2[[#This Row],[Inpris ex moms]]</f>
        <v>579.04000000000008</v>
      </c>
      <c r="M4406" s="2">
        <f>MIN(Tabell2[[#This Row],[Bokat]]*Tabell2[[#This Row],[Inpris ex moms]],Tabell2[[#This Row],[Totalt lagervärde ex moms]])</f>
        <v>0</v>
      </c>
      <c r="N4406" s="2">
        <f>Tabell2[[#This Row],[Totalt lagervärde ex moms]]-Tabell2[[#This Row],[Varav bokat ex moms]]</f>
        <v>579.04000000000008</v>
      </c>
    </row>
    <row r="4407" spans="1:14" x14ac:dyDescent="0.2">
      <c r="A4407" t="s">
        <v>16209</v>
      </c>
      <c r="B4407" t="s">
        <v>16210</v>
      </c>
      <c r="C4407" s="2">
        <v>315</v>
      </c>
      <c r="D4407" s="2">
        <v>220</v>
      </c>
      <c r="E4407" s="2">
        <v>180.95</v>
      </c>
      <c r="F4407" s="2">
        <v>144.76</v>
      </c>
      <c r="G4407">
        <v>1</v>
      </c>
      <c r="H4407">
        <v>0</v>
      </c>
      <c r="I4407" s="2">
        <f>Tabell2[[#This Row],[Inköpspris (SEK)]]*Tabell2[[#This Row],[Antal]]</f>
        <v>180.95</v>
      </c>
      <c r="J4407" s="2">
        <f>MIN(Tabell2[[#This Row],[Bokat]]*Tabell2[[#This Row],[Inköpspris (SEK)]],Tabell2[[#This Row],[Totalt lagervärde ink moms]])</f>
        <v>0</v>
      </c>
      <c r="K4407" s="2">
        <f>Tabell2[[#This Row],[Totalt lagervärde ink moms]]-Tabell2[[#This Row],[Varav bokat ink moms]]</f>
        <v>180.95</v>
      </c>
      <c r="L4407" s="2">
        <f>Tabell2[[#This Row],[Antal]]*Tabell2[[#This Row],[Inpris ex moms]]</f>
        <v>144.76</v>
      </c>
      <c r="M4407" s="2">
        <f>MIN(Tabell2[[#This Row],[Bokat]]*Tabell2[[#This Row],[Inpris ex moms]],Tabell2[[#This Row],[Totalt lagervärde ex moms]])</f>
        <v>0</v>
      </c>
      <c r="N4407" s="2">
        <f>Tabell2[[#This Row],[Totalt lagervärde ex moms]]-Tabell2[[#This Row],[Varav bokat ex moms]]</f>
        <v>144.76</v>
      </c>
    </row>
    <row r="4408" spans="1:14" x14ac:dyDescent="0.2">
      <c r="A4408" t="s">
        <v>13898</v>
      </c>
      <c r="B4408" t="s">
        <v>13899</v>
      </c>
      <c r="C4408" s="2">
        <v>455</v>
      </c>
      <c r="D4408" s="2">
        <v>273</v>
      </c>
      <c r="E4408" s="2">
        <v>261.35000000000002</v>
      </c>
      <c r="F4408" s="2">
        <v>209.08000000000004</v>
      </c>
      <c r="G4408">
        <v>1</v>
      </c>
      <c r="H4408">
        <v>0</v>
      </c>
      <c r="I4408" s="2">
        <f>Tabell2[[#This Row],[Inköpspris (SEK)]]*Tabell2[[#This Row],[Antal]]</f>
        <v>261.35000000000002</v>
      </c>
      <c r="J4408" s="2">
        <f>MIN(Tabell2[[#This Row],[Bokat]]*Tabell2[[#This Row],[Inköpspris (SEK)]],Tabell2[[#This Row],[Totalt lagervärde ink moms]])</f>
        <v>0</v>
      </c>
      <c r="K4408" s="2">
        <f>Tabell2[[#This Row],[Totalt lagervärde ink moms]]-Tabell2[[#This Row],[Varav bokat ink moms]]</f>
        <v>261.35000000000002</v>
      </c>
      <c r="L4408" s="2">
        <f>Tabell2[[#This Row],[Antal]]*Tabell2[[#This Row],[Inpris ex moms]]</f>
        <v>209.08000000000004</v>
      </c>
      <c r="M4408" s="2">
        <f>MIN(Tabell2[[#This Row],[Bokat]]*Tabell2[[#This Row],[Inpris ex moms]],Tabell2[[#This Row],[Totalt lagervärde ex moms]])</f>
        <v>0</v>
      </c>
      <c r="N4408" s="2">
        <f>Tabell2[[#This Row],[Totalt lagervärde ex moms]]-Tabell2[[#This Row],[Varav bokat ex moms]]</f>
        <v>209.08000000000004</v>
      </c>
    </row>
    <row r="4409" spans="1:14" x14ac:dyDescent="0.2">
      <c r="A4409" t="s">
        <v>14199</v>
      </c>
      <c r="B4409" t="s">
        <v>14200</v>
      </c>
      <c r="C4409" s="2">
        <v>435</v>
      </c>
      <c r="D4409" s="2">
        <v>304</v>
      </c>
      <c r="E4409" s="2">
        <v>249.85</v>
      </c>
      <c r="F4409" s="2">
        <v>199.88</v>
      </c>
      <c r="G4409">
        <v>1</v>
      </c>
      <c r="H4409">
        <v>0</v>
      </c>
      <c r="I4409" s="2">
        <f>Tabell2[[#This Row],[Inköpspris (SEK)]]*Tabell2[[#This Row],[Antal]]</f>
        <v>249.85</v>
      </c>
      <c r="J4409" s="2">
        <f>MIN(Tabell2[[#This Row],[Bokat]]*Tabell2[[#This Row],[Inköpspris (SEK)]],Tabell2[[#This Row],[Totalt lagervärde ink moms]])</f>
        <v>0</v>
      </c>
      <c r="K4409" s="2">
        <f>Tabell2[[#This Row],[Totalt lagervärde ink moms]]-Tabell2[[#This Row],[Varav bokat ink moms]]</f>
        <v>249.85</v>
      </c>
      <c r="L4409" s="2">
        <f>Tabell2[[#This Row],[Antal]]*Tabell2[[#This Row],[Inpris ex moms]]</f>
        <v>199.88</v>
      </c>
      <c r="M4409" s="2">
        <f>MIN(Tabell2[[#This Row],[Bokat]]*Tabell2[[#This Row],[Inpris ex moms]],Tabell2[[#This Row],[Totalt lagervärde ex moms]])</f>
        <v>0</v>
      </c>
      <c r="N4409" s="2">
        <f>Tabell2[[#This Row],[Totalt lagervärde ex moms]]-Tabell2[[#This Row],[Varav bokat ex moms]]</f>
        <v>199.88</v>
      </c>
    </row>
    <row r="4410" spans="1:14" x14ac:dyDescent="0.2">
      <c r="A4410" t="s">
        <v>9043</v>
      </c>
      <c r="B4410" t="s">
        <v>9044</v>
      </c>
      <c r="C4410" s="2">
        <v>249</v>
      </c>
      <c r="D4410" s="2">
        <v>174</v>
      </c>
      <c r="E4410" s="2">
        <v>143</v>
      </c>
      <c r="F4410" s="2">
        <v>114.4</v>
      </c>
      <c r="G4410">
        <v>7</v>
      </c>
      <c r="H4410">
        <v>1</v>
      </c>
      <c r="I4410" s="2">
        <f>Tabell2[[#This Row],[Inköpspris (SEK)]]*Tabell2[[#This Row],[Antal]]</f>
        <v>1001</v>
      </c>
      <c r="J4410" s="2">
        <f>MIN(Tabell2[[#This Row],[Bokat]]*Tabell2[[#This Row],[Inköpspris (SEK)]],Tabell2[[#This Row],[Totalt lagervärde ink moms]])</f>
        <v>143</v>
      </c>
      <c r="K4410" s="2">
        <f>Tabell2[[#This Row],[Totalt lagervärde ink moms]]-Tabell2[[#This Row],[Varav bokat ink moms]]</f>
        <v>858</v>
      </c>
      <c r="L4410" s="2">
        <f>Tabell2[[#This Row],[Antal]]*Tabell2[[#This Row],[Inpris ex moms]]</f>
        <v>800.80000000000007</v>
      </c>
      <c r="M4410" s="2">
        <f>MIN(Tabell2[[#This Row],[Bokat]]*Tabell2[[#This Row],[Inpris ex moms]],Tabell2[[#This Row],[Totalt lagervärde ex moms]])</f>
        <v>114.4</v>
      </c>
      <c r="N4410" s="2">
        <f>Tabell2[[#This Row],[Totalt lagervärde ex moms]]-Tabell2[[#This Row],[Varav bokat ex moms]]</f>
        <v>686.40000000000009</v>
      </c>
    </row>
    <row r="4411" spans="1:14" x14ac:dyDescent="0.2">
      <c r="A4411" t="s">
        <v>9191</v>
      </c>
      <c r="B4411" t="s">
        <v>9192</v>
      </c>
      <c r="C4411" s="2">
        <v>249</v>
      </c>
      <c r="E4411" s="2">
        <v>143</v>
      </c>
      <c r="F4411" s="2">
        <v>114.4</v>
      </c>
      <c r="G4411">
        <v>1</v>
      </c>
      <c r="H4411">
        <v>1</v>
      </c>
      <c r="I4411" s="2">
        <f>Tabell2[[#This Row],[Inköpspris (SEK)]]*Tabell2[[#This Row],[Antal]]</f>
        <v>143</v>
      </c>
      <c r="J4411" s="2">
        <f>MIN(Tabell2[[#This Row],[Bokat]]*Tabell2[[#This Row],[Inköpspris (SEK)]],Tabell2[[#This Row],[Totalt lagervärde ink moms]])</f>
        <v>143</v>
      </c>
      <c r="K4411" s="2">
        <f>Tabell2[[#This Row],[Totalt lagervärde ink moms]]-Tabell2[[#This Row],[Varav bokat ink moms]]</f>
        <v>0</v>
      </c>
      <c r="L4411" s="2">
        <f>Tabell2[[#This Row],[Antal]]*Tabell2[[#This Row],[Inpris ex moms]]</f>
        <v>114.4</v>
      </c>
      <c r="M4411" s="2">
        <f>MIN(Tabell2[[#This Row],[Bokat]]*Tabell2[[#This Row],[Inpris ex moms]],Tabell2[[#This Row],[Totalt lagervärde ex moms]])</f>
        <v>114.4</v>
      </c>
      <c r="N4411" s="2">
        <f>Tabell2[[#This Row],[Totalt lagervärde ex moms]]-Tabell2[[#This Row],[Varav bokat ex moms]]</f>
        <v>0</v>
      </c>
    </row>
    <row r="4412" spans="1:14" x14ac:dyDescent="0.2">
      <c r="A4412" t="s">
        <v>9547</v>
      </c>
      <c r="B4412" t="s">
        <v>9548</v>
      </c>
      <c r="C4412" s="2">
        <v>889</v>
      </c>
      <c r="D4412" s="2">
        <v>622</v>
      </c>
      <c r="E4412" s="2">
        <v>510.53</v>
      </c>
      <c r="F4412" s="2">
        <v>408.42399999999998</v>
      </c>
      <c r="G4412">
        <v>4</v>
      </c>
      <c r="H4412">
        <v>0</v>
      </c>
      <c r="I4412" s="2">
        <f>Tabell2[[#This Row],[Inköpspris (SEK)]]*Tabell2[[#This Row],[Antal]]</f>
        <v>2042.12</v>
      </c>
      <c r="J4412" s="2">
        <f>MIN(Tabell2[[#This Row],[Bokat]]*Tabell2[[#This Row],[Inköpspris (SEK)]],Tabell2[[#This Row],[Totalt lagervärde ink moms]])</f>
        <v>0</v>
      </c>
      <c r="K4412" s="2">
        <f>Tabell2[[#This Row],[Totalt lagervärde ink moms]]-Tabell2[[#This Row],[Varav bokat ink moms]]</f>
        <v>2042.12</v>
      </c>
      <c r="L4412" s="2">
        <f>Tabell2[[#This Row],[Antal]]*Tabell2[[#This Row],[Inpris ex moms]]</f>
        <v>1633.6959999999999</v>
      </c>
      <c r="M4412" s="2">
        <f>MIN(Tabell2[[#This Row],[Bokat]]*Tabell2[[#This Row],[Inpris ex moms]],Tabell2[[#This Row],[Totalt lagervärde ex moms]])</f>
        <v>0</v>
      </c>
      <c r="N4412" s="2">
        <f>Tabell2[[#This Row],[Totalt lagervärde ex moms]]-Tabell2[[#This Row],[Varav bokat ex moms]]</f>
        <v>1633.6959999999999</v>
      </c>
    </row>
    <row r="4413" spans="1:14" x14ac:dyDescent="0.2">
      <c r="A4413" t="s">
        <v>9549</v>
      </c>
      <c r="B4413" t="s">
        <v>9550</v>
      </c>
      <c r="C4413" s="2">
        <v>889</v>
      </c>
      <c r="D4413" s="2">
        <v>622</v>
      </c>
      <c r="E4413" s="2">
        <v>510.53</v>
      </c>
      <c r="F4413" s="2">
        <v>408.42399999999998</v>
      </c>
      <c r="G4413">
        <v>3</v>
      </c>
      <c r="H4413">
        <v>1</v>
      </c>
      <c r="I4413" s="2">
        <f>Tabell2[[#This Row],[Inköpspris (SEK)]]*Tabell2[[#This Row],[Antal]]</f>
        <v>1531.59</v>
      </c>
      <c r="J4413" s="2">
        <f>MIN(Tabell2[[#This Row],[Bokat]]*Tabell2[[#This Row],[Inköpspris (SEK)]],Tabell2[[#This Row],[Totalt lagervärde ink moms]])</f>
        <v>510.53</v>
      </c>
      <c r="K4413" s="2">
        <f>Tabell2[[#This Row],[Totalt lagervärde ink moms]]-Tabell2[[#This Row],[Varav bokat ink moms]]</f>
        <v>1021.06</v>
      </c>
      <c r="L4413" s="2">
        <f>Tabell2[[#This Row],[Antal]]*Tabell2[[#This Row],[Inpris ex moms]]</f>
        <v>1225.2719999999999</v>
      </c>
      <c r="M4413" s="2">
        <f>MIN(Tabell2[[#This Row],[Bokat]]*Tabell2[[#This Row],[Inpris ex moms]],Tabell2[[#This Row],[Totalt lagervärde ex moms]])</f>
        <v>408.42399999999998</v>
      </c>
      <c r="N4413" s="2">
        <f>Tabell2[[#This Row],[Totalt lagervärde ex moms]]-Tabell2[[#This Row],[Varav bokat ex moms]]</f>
        <v>816.84799999999996</v>
      </c>
    </row>
    <row r="4414" spans="1:14" x14ac:dyDescent="0.2">
      <c r="A4414" t="s">
        <v>17631</v>
      </c>
      <c r="B4414" t="s">
        <v>17632</v>
      </c>
      <c r="C4414" s="2">
        <v>165</v>
      </c>
      <c r="D4414" s="2">
        <v>115</v>
      </c>
      <c r="E4414" s="2">
        <v>94.75</v>
      </c>
      <c r="F4414" s="2">
        <v>75.8</v>
      </c>
      <c r="G4414">
        <v>1</v>
      </c>
      <c r="H4414">
        <v>0</v>
      </c>
      <c r="I4414" s="2">
        <f>Tabell2[[#This Row],[Inköpspris (SEK)]]*Tabell2[[#This Row],[Antal]]</f>
        <v>94.75</v>
      </c>
      <c r="J4414" s="2">
        <f>MIN(Tabell2[[#This Row],[Bokat]]*Tabell2[[#This Row],[Inköpspris (SEK)]],Tabell2[[#This Row],[Totalt lagervärde ink moms]])</f>
        <v>0</v>
      </c>
      <c r="K4414" s="2">
        <f>Tabell2[[#This Row],[Totalt lagervärde ink moms]]-Tabell2[[#This Row],[Varav bokat ink moms]]</f>
        <v>94.75</v>
      </c>
      <c r="L4414" s="2">
        <f>Tabell2[[#This Row],[Antal]]*Tabell2[[#This Row],[Inpris ex moms]]</f>
        <v>75.8</v>
      </c>
      <c r="M4414" s="2">
        <f>MIN(Tabell2[[#This Row],[Bokat]]*Tabell2[[#This Row],[Inpris ex moms]],Tabell2[[#This Row],[Totalt lagervärde ex moms]])</f>
        <v>0</v>
      </c>
      <c r="N4414" s="2">
        <f>Tabell2[[#This Row],[Totalt lagervärde ex moms]]-Tabell2[[#This Row],[Varav bokat ex moms]]</f>
        <v>75.8</v>
      </c>
    </row>
    <row r="4415" spans="1:14" x14ac:dyDescent="0.2">
      <c r="A4415" t="s">
        <v>17763</v>
      </c>
      <c r="B4415" t="s">
        <v>17764</v>
      </c>
      <c r="C4415" s="2">
        <v>165</v>
      </c>
      <c r="E4415" s="2">
        <v>94.75</v>
      </c>
      <c r="F4415" s="2">
        <v>75.8</v>
      </c>
      <c r="G4415">
        <v>1</v>
      </c>
      <c r="H4415">
        <v>1</v>
      </c>
      <c r="I4415" s="2">
        <f>Tabell2[[#This Row],[Inköpspris (SEK)]]*Tabell2[[#This Row],[Antal]]</f>
        <v>94.75</v>
      </c>
      <c r="J4415" s="2">
        <f>MIN(Tabell2[[#This Row],[Bokat]]*Tabell2[[#This Row],[Inköpspris (SEK)]],Tabell2[[#This Row],[Totalt lagervärde ink moms]])</f>
        <v>94.75</v>
      </c>
      <c r="K4415" s="2">
        <f>Tabell2[[#This Row],[Totalt lagervärde ink moms]]-Tabell2[[#This Row],[Varav bokat ink moms]]</f>
        <v>0</v>
      </c>
      <c r="L4415" s="2">
        <f>Tabell2[[#This Row],[Antal]]*Tabell2[[#This Row],[Inpris ex moms]]</f>
        <v>75.8</v>
      </c>
      <c r="M4415" s="2">
        <f>MIN(Tabell2[[#This Row],[Bokat]]*Tabell2[[#This Row],[Inpris ex moms]],Tabell2[[#This Row],[Totalt lagervärde ex moms]])</f>
        <v>75.8</v>
      </c>
      <c r="N4415" s="2">
        <f>Tabell2[[#This Row],[Totalt lagervärde ex moms]]-Tabell2[[#This Row],[Varav bokat ex moms]]</f>
        <v>0</v>
      </c>
    </row>
    <row r="4416" spans="1:14" x14ac:dyDescent="0.2">
      <c r="A4416" t="s">
        <v>17771</v>
      </c>
      <c r="B4416" t="s">
        <v>17772</v>
      </c>
      <c r="C4416" s="2">
        <v>165</v>
      </c>
      <c r="D4416" s="2">
        <v>115</v>
      </c>
      <c r="E4416" s="2">
        <v>94.75</v>
      </c>
      <c r="F4416" s="2">
        <v>75.8</v>
      </c>
      <c r="G4416">
        <v>1</v>
      </c>
      <c r="H4416">
        <v>0</v>
      </c>
      <c r="I4416" s="2">
        <f>Tabell2[[#This Row],[Inköpspris (SEK)]]*Tabell2[[#This Row],[Antal]]</f>
        <v>94.75</v>
      </c>
      <c r="J4416" s="2">
        <f>MIN(Tabell2[[#This Row],[Bokat]]*Tabell2[[#This Row],[Inköpspris (SEK)]],Tabell2[[#This Row],[Totalt lagervärde ink moms]])</f>
        <v>0</v>
      </c>
      <c r="K4416" s="2">
        <f>Tabell2[[#This Row],[Totalt lagervärde ink moms]]-Tabell2[[#This Row],[Varav bokat ink moms]]</f>
        <v>94.75</v>
      </c>
      <c r="L4416" s="2">
        <f>Tabell2[[#This Row],[Antal]]*Tabell2[[#This Row],[Inpris ex moms]]</f>
        <v>75.8</v>
      </c>
      <c r="M4416" s="2">
        <f>MIN(Tabell2[[#This Row],[Bokat]]*Tabell2[[#This Row],[Inpris ex moms]],Tabell2[[#This Row],[Totalt lagervärde ex moms]])</f>
        <v>0</v>
      </c>
      <c r="N4416" s="2">
        <f>Tabell2[[#This Row],[Totalt lagervärde ex moms]]-Tabell2[[#This Row],[Varav bokat ex moms]]</f>
        <v>75.8</v>
      </c>
    </row>
    <row r="4417" spans="1:14" x14ac:dyDescent="0.2">
      <c r="A4417" t="s">
        <v>17841</v>
      </c>
      <c r="B4417" t="s">
        <v>17842</v>
      </c>
      <c r="C4417" s="2">
        <v>165</v>
      </c>
      <c r="D4417" s="2">
        <v>115</v>
      </c>
      <c r="E4417" s="2">
        <v>94.75</v>
      </c>
      <c r="F4417" s="2">
        <v>75.8</v>
      </c>
      <c r="G4417">
        <v>1</v>
      </c>
      <c r="H4417">
        <v>0</v>
      </c>
      <c r="I4417" s="2">
        <f>Tabell2[[#This Row],[Inköpspris (SEK)]]*Tabell2[[#This Row],[Antal]]</f>
        <v>94.75</v>
      </c>
      <c r="J4417" s="2">
        <f>MIN(Tabell2[[#This Row],[Bokat]]*Tabell2[[#This Row],[Inköpspris (SEK)]],Tabell2[[#This Row],[Totalt lagervärde ink moms]])</f>
        <v>0</v>
      </c>
      <c r="K4417" s="2">
        <f>Tabell2[[#This Row],[Totalt lagervärde ink moms]]-Tabell2[[#This Row],[Varav bokat ink moms]]</f>
        <v>94.75</v>
      </c>
      <c r="L4417" s="2">
        <f>Tabell2[[#This Row],[Antal]]*Tabell2[[#This Row],[Inpris ex moms]]</f>
        <v>75.8</v>
      </c>
      <c r="M4417" s="2">
        <f>MIN(Tabell2[[#This Row],[Bokat]]*Tabell2[[#This Row],[Inpris ex moms]],Tabell2[[#This Row],[Totalt lagervärde ex moms]])</f>
        <v>0</v>
      </c>
      <c r="N4417" s="2">
        <f>Tabell2[[#This Row],[Totalt lagervärde ex moms]]-Tabell2[[#This Row],[Varav bokat ex moms]]</f>
        <v>75.8</v>
      </c>
    </row>
    <row r="4418" spans="1:14" x14ac:dyDescent="0.2">
      <c r="A4418" t="s">
        <v>17879</v>
      </c>
      <c r="B4418" t="s">
        <v>17880</v>
      </c>
      <c r="C4418" s="2">
        <v>165</v>
      </c>
      <c r="D4418" s="2">
        <v>115</v>
      </c>
      <c r="E4418" s="2">
        <v>94.75</v>
      </c>
      <c r="F4418" s="2">
        <v>75.8</v>
      </c>
      <c r="G4418">
        <v>3</v>
      </c>
      <c r="H4418">
        <v>0</v>
      </c>
      <c r="I4418" s="2">
        <f>Tabell2[[#This Row],[Inköpspris (SEK)]]*Tabell2[[#This Row],[Antal]]</f>
        <v>284.25</v>
      </c>
      <c r="J4418" s="2">
        <f>MIN(Tabell2[[#This Row],[Bokat]]*Tabell2[[#This Row],[Inköpspris (SEK)]],Tabell2[[#This Row],[Totalt lagervärde ink moms]])</f>
        <v>0</v>
      </c>
      <c r="K4418" s="2">
        <f>Tabell2[[#This Row],[Totalt lagervärde ink moms]]-Tabell2[[#This Row],[Varav bokat ink moms]]</f>
        <v>284.25</v>
      </c>
      <c r="L4418" s="2">
        <f>Tabell2[[#This Row],[Antal]]*Tabell2[[#This Row],[Inpris ex moms]]</f>
        <v>227.39999999999998</v>
      </c>
      <c r="M4418" s="2">
        <f>MIN(Tabell2[[#This Row],[Bokat]]*Tabell2[[#This Row],[Inpris ex moms]],Tabell2[[#This Row],[Totalt lagervärde ex moms]])</f>
        <v>0</v>
      </c>
      <c r="N4418" s="2">
        <f>Tabell2[[#This Row],[Totalt lagervärde ex moms]]-Tabell2[[#This Row],[Varav bokat ex moms]]</f>
        <v>227.39999999999998</v>
      </c>
    </row>
    <row r="4419" spans="1:14" x14ac:dyDescent="0.2">
      <c r="A4419" t="s">
        <v>17971</v>
      </c>
      <c r="B4419" t="s">
        <v>17972</v>
      </c>
      <c r="C4419" s="2">
        <v>165</v>
      </c>
      <c r="D4419" s="2">
        <v>115</v>
      </c>
      <c r="E4419" s="2">
        <v>94.75</v>
      </c>
      <c r="F4419" s="2">
        <v>75.8</v>
      </c>
      <c r="G4419">
        <v>2</v>
      </c>
      <c r="H4419">
        <v>0</v>
      </c>
      <c r="I4419" s="2">
        <f>Tabell2[[#This Row],[Inköpspris (SEK)]]*Tabell2[[#This Row],[Antal]]</f>
        <v>189.5</v>
      </c>
      <c r="J4419" s="2">
        <f>MIN(Tabell2[[#This Row],[Bokat]]*Tabell2[[#This Row],[Inköpspris (SEK)]],Tabell2[[#This Row],[Totalt lagervärde ink moms]])</f>
        <v>0</v>
      </c>
      <c r="K4419" s="2">
        <f>Tabell2[[#This Row],[Totalt lagervärde ink moms]]-Tabell2[[#This Row],[Varav bokat ink moms]]</f>
        <v>189.5</v>
      </c>
      <c r="L4419" s="2">
        <f>Tabell2[[#This Row],[Antal]]*Tabell2[[#This Row],[Inpris ex moms]]</f>
        <v>151.6</v>
      </c>
      <c r="M4419" s="2">
        <f>MIN(Tabell2[[#This Row],[Bokat]]*Tabell2[[#This Row],[Inpris ex moms]],Tabell2[[#This Row],[Totalt lagervärde ex moms]])</f>
        <v>0</v>
      </c>
      <c r="N4419" s="2">
        <f>Tabell2[[#This Row],[Totalt lagervärde ex moms]]-Tabell2[[#This Row],[Varav bokat ex moms]]</f>
        <v>151.6</v>
      </c>
    </row>
    <row r="4420" spans="1:14" x14ac:dyDescent="0.2">
      <c r="A4420" t="s">
        <v>17981</v>
      </c>
      <c r="B4420" t="s">
        <v>17982</v>
      </c>
      <c r="C4420" s="2">
        <v>165</v>
      </c>
      <c r="E4420" s="2">
        <v>94.75</v>
      </c>
      <c r="F4420" s="2">
        <v>75.8</v>
      </c>
      <c r="G4420">
        <v>1</v>
      </c>
      <c r="H4420">
        <v>1</v>
      </c>
      <c r="I4420" s="2">
        <f>Tabell2[[#This Row],[Inköpspris (SEK)]]*Tabell2[[#This Row],[Antal]]</f>
        <v>94.75</v>
      </c>
      <c r="J4420" s="2">
        <f>MIN(Tabell2[[#This Row],[Bokat]]*Tabell2[[#This Row],[Inköpspris (SEK)]],Tabell2[[#This Row],[Totalt lagervärde ink moms]])</f>
        <v>94.75</v>
      </c>
      <c r="K4420" s="2">
        <f>Tabell2[[#This Row],[Totalt lagervärde ink moms]]-Tabell2[[#This Row],[Varav bokat ink moms]]</f>
        <v>0</v>
      </c>
      <c r="L4420" s="2">
        <f>Tabell2[[#This Row],[Antal]]*Tabell2[[#This Row],[Inpris ex moms]]</f>
        <v>75.8</v>
      </c>
      <c r="M4420" s="2">
        <f>MIN(Tabell2[[#This Row],[Bokat]]*Tabell2[[#This Row],[Inpris ex moms]],Tabell2[[#This Row],[Totalt lagervärde ex moms]])</f>
        <v>75.8</v>
      </c>
      <c r="N4420" s="2">
        <f>Tabell2[[#This Row],[Totalt lagervärde ex moms]]-Tabell2[[#This Row],[Varav bokat ex moms]]</f>
        <v>0</v>
      </c>
    </row>
    <row r="4421" spans="1:14" x14ac:dyDescent="0.2">
      <c r="A4421" t="s">
        <v>9421</v>
      </c>
      <c r="B4421" t="s">
        <v>9422</v>
      </c>
      <c r="C4421" s="2">
        <v>799</v>
      </c>
      <c r="D4421" s="2">
        <v>559</v>
      </c>
      <c r="E4421" s="2">
        <v>458.7</v>
      </c>
      <c r="F4421" s="2">
        <v>366.96000000000004</v>
      </c>
      <c r="G4421">
        <v>3</v>
      </c>
      <c r="H4421">
        <v>0</v>
      </c>
      <c r="I4421" s="2">
        <f>Tabell2[[#This Row],[Inköpspris (SEK)]]*Tabell2[[#This Row],[Antal]]</f>
        <v>1376.1</v>
      </c>
      <c r="J4421" s="2">
        <f>MIN(Tabell2[[#This Row],[Bokat]]*Tabell2[[#This Row],[Inköpspris (SEK)]],Tabell2[[#This Row],[Totalt lagervärde ink moms]])</f>
        <v>0</v>
      </c>
      <c r="K4421" s="2">
        <f>Tabell2[[#This Row],[Totalt lagervärde ink moms]]-Tabell2[[#This Row],[Varav bokat ink moms]]</f>
        <v>1376.1</v>
      </c>
      <c r="L4421" s="2">
        <f>Tabell2[[#This Row],[Antal]]*Tabell2[[#This Row],[Inpris ex moms]]</f>
        <v>1100.8800000000001</v>
      </c>
      <c r="M4421" s="2">
        <f>MIN(Tabell2[[#This Row],[Bokat]]*Tabell2[[#This Row],[Inpris ex moms]],Tabell2[[#This Row],[Totalt lagervärde ex moms]])</f>
        <v>0</v>
      </c>
      <c r="N4421" s="2">
        <f>Tabell2[[#This Row],[Totalt lagervärde ex moms]]-Tabell2[[#This Row],[Varav bokat ex moms]]</f>
        <v>1100.8800000000001</v>
      </c>
    </row>
    <row r="4422" spans="1:14" x14ac:dyDescent="0.2">
      <c r="A4422" t="s">
        <v>9423</v>
      </c>
      <c r="B4422" t="s">
        <v>9424</v>
      </c>
      <c r="C4422" s="2">
        <v>799</v>
      </c>
      <c r="D4422" s="2">
        <v>559</v>
      </c>
      <c r="E4422" s="2">
        <v>458.7</v>
      </c>
      <c r="F4422" s="2">
        <v>366.96000000000004</v>
      </c>
      <c r="G4422">
        <v>3</v>
      </c>
      <c r="H4422">
        <v>0</v>
      </c>
      <c r="I4422" s="2">
        <f>Tabell2[[#This Row],[Inköpspris (SEK)]]*Tabell2[[#This Row],[Antal]]</f>
        <v>1376.1</v>
      </c>
      <c r="J4422" s="2">
        <f>MIN(Tabell2[[#This Row],[Bokat]]*Tabell2[[#This Row],[Inköpspris (SEK)]],Tabell2[[#This Row],[Totalt lagervärde ink moms]])</f>
        <v>0</v>
      </c>
      <c r="K4422" s="2">
        <f>Tabell2[[#This Row],[Totalt lagervärde ink moms]]-Tabell2[[#This Row],[Varav bokat ink moms]]</f>
        <v>1376.1</v>
      </c>
      <c r="L4422" s="2">
        <f>Tabell2[[#This Row],[Antal]]*Tabell2[[#This Row],[Inpris ex moms]]</f>
        <v>1100.8800000000001</v>
      </c>
      <c r="M4422" s="2">
        <f>MIN(Tabell2[[#This Row],[Bokat]]*Tabell2[[#This Row],[Inpris ex moms]],Tabell2[[#This Row],[Totalt lagervärde ex moms]])</f>
        <v>0</v>
      </c>
      <c r="N4422" s="2">
        <f>Tabell2[[#This Row],[Totalt lagervärde ex moms]]-Tabell2[[#This Row],[Varav bokat ex moms]]</f>
        <v>1100.8800000000001</v>
      </c>
    </row>
    <row r="4423" spans="1:14" x14ac:dyDescent="0.2">
      <c r="A4423" t="s">
        <v>9425</v>
      </c>
      <c r="B4423" t="s">
        <v>9426</v>
      </c>
      <c r="C4423" s="2">
        <v>799</v>
      </c>
      <c r="D4423" s="2">
        <v>559</v>
      </c>
      <c r="E4423" s="2">
        <v>458.7</v>
      </c>
      <c r="F4423" s="2">
        <v>366.96000000000004</v>
      </c>
      <c r="G4423">
        <v>3</v>
      </c>
      <c r="H4423">
        <v>0</v>
      </c>
      <c r="I4423" s="2">
        <f>Tabell2[[#This Row],[Inköpspris (SEK)]]*Tabell2[[#This Row],[Antal]]</f>
        <v>1376.1</v>
      </c>
      <c r="J4423" s="2">
        <f>MIN(Tabell2[[#This Row],[Bokat]]*Tabell2[[#This Row],[Inköpspris (SEK)]],Tabell2[[#This Row],[Totalt lagervärde ink moms]])</f>
        <v>0</v>
      </c>
      <c r="K4423" s="2">
        <f>Tabell2[[#This Row],[Totalt lagervärde ink moms]]-Tabell2[[#This Row],[Varav bokat ink moms]]</f>
        <v>1376.1</v>
      </c>
      <c r="L4423" s="2">
        <f>Tabell2[[#This Row],[Antal]]*Tabell2[[#This Row],[Inpris ex moms]]</f>
        <v>1100.8800000000001</v>
      </c>
      <c r="M4423" s="2">
        <f>MIN(Tabell2[[#This Row],[Bokat]]*Tabell2[[#This Row],[Inpris ex moms]],Tabell2[[#This Row],[Totalt lagervärde ex moms]])</f>
        <v>0</v>
      </c>
      <c r="N4423" s="2">
        <f>Tabell2[[#This Row],[Totalt lagervärde ex moms]]-Tabell2[[#This Row],[Varav bokat ex moms]]</f>
        <v>1100.8800000000001</v>
      </c>
    </row>
    <row r="4424" spans="1:14" x14ac:dyDescent="0.2">
      <c r="A4424" t="s">
        <v>9427</v>
      </c>
      <c r="B4424" t="s">
        <v>9428</v>
      </c>
      <c r="C4424" s="2">
        <v>799</v>
      </c>
      <c r="D4424" s="2">
        <v>559</v>
      </c>
      <c r="E4424" s="2">
        <v>458.7</v>
      </c>
      <c r="F4424" s="2">
        <v>366.96000000000004</v>
      </c>
      <c r="G4424">
        <v>3</v>
      </c>
      <c r="H4424">
        <v>0</v>
      </c>
      <c r="I4424" s="2">
        <f>Tabell2[[#This Row],[Inköpspris (SEK)]]*Tabell2[[#This Row],[Antal]]</f>
        <v>1376.1</v>
      </c>
      <c r="J4424" s="2">
        <f>MIN(Tabell2[[#This Row],[Bokat]]*Tabell2[[#This Row],[Inköpspris (SEK)]],Tabell2[[#This Row],[Totalt lagervärde ink moms]])</f>
        <v>0</v>
      </c>
      <c r="K4424" s="2">
        <f>Tabell2[[#This Row],[Totalt lagervärde ink moms]]-Tabell2[[#This Row],[Varav bokat ink moms]]</f>
        <v>1376.1</v>
      </c>
      <c r="L4424" s="2">
        <f>Tabell2[[#This Row],[Antal]]*Tabell2[[#This Row],[Inpris ex moms]]</f>
        <v>1100.8800000000001</v>
      </c>
      <c r="M4424" s="2">
        <f>MIN(Tabell2[[#This Row],[Bokat]]*Tabell2[[#This Row],[Inpris ex moms]],Tabell2[[#This Row],[Totalt lagervärde ex moms]])</f>
        <v>0</v>
      </c>
      <c r="N4424" s="2">
        <f>Tabell2[[#This Row],[Totalt lagervärde ex moms]]-Tabell2[[#This Row],[Varav bokat ex moms]]</f>
        <v>1100.8800000000001</v>
      </c>
    </row>
    <row r="4425" spans="1:14" x14ac:dyDescent="0.2">
      <c r="A4425" t="s">
        <v>10096</v>
      </c>
      <c r="B4425" t="s">
        <v>10097</v>
      </c>
      <c r="C4425" s="2">
        <v>49</v>
      </c>
      <c r="D4425" s="2">
        <v>29</v>
      </c>
      <c r="E4425" s="2">
        <v>28.13</v>
      </c>
      <c r="F4425" s="2">
        <v>22.504000000000001</v>
      </c>
      <c r="G4425">
        <v>8</v>
      </c>
      <c r="H4425">
        <v>0</v>
      </c>
      <c r="I4425" s="2">
        <f>Tabell2[[#This Row],[Inköpspris (SEK)]]*Tabell2[[#This Row],[Antal]]</f>
        <v>225.04</v>
      </c>
      <c r="J4425" s="2">
        <f>MIN(Tabell2[[#This Row],[Bokat]]*Tabell2[[#This Row],[Inköpspris (SEK)]],Tabell2[[#This Row],[Totalt lagervärde ink moms]])</f>
        <v>0</v>
      </c>
      <c r="K4425" s="2">
        <f>Tabell2[[#This Row],[Totalt lagervärde ink moms]]-Tabell2[[#This Row],[Varav bokat ink moms]]</f>
        <v>225.04</v>
      </c>
      <c r="L4425" s="2">
        <f>Tabell2[[#This Row],[Antal]]*Tabell2[[#This Row],[Inpris ex moms]]</f>
        <v>180.03200000000001</v>
      </c>
      <c r="M4425" s="2">
        <f>MIN(Tabell2[[#This Row],[Bokat]]*Tabell2[[#This Row],[Inpris ex moms]],Tabell2[[#This Row],[Totalt lagervärde ex moms]])</f>
        <v>0</v>
      </c>
      <c r="N4425" s="2">
        <f>Tabell2[[#This Row],[Totalt lagervärde ex moms]]-Tabell2[[#This Row],[Varav bokat ex moms]]</f>
        <v>180.03200000000001</v>
      </c>
    </row>
    <row r="4426" spans="1:14" x14ac:dyDescent="0.2">
      <c r="A4426" t="s">
        <v>18470</v>
      </c>
      <c r="B4426" t="s">
        <v>18471</v>
      </c>
      <c r="C4426" s="2">
        <v>20</v>
      </c>
      <c r="D4426" s="2">
        <v>14</v>
      </c>
      <c r="E4426" s="2">
        <v>11.48</v>
      </c>
      <c r="F4426" s="2">
        <v>9.1840000000000011</v>
      </c>
      <c r="G4426">
        <v>10</v>
      </c>
      <c r="H4426">
        <v>0</v>
      </c>
      <c r="I4426" s="2">
        <f>Tabell2[[#This Row],[Inköpspris (SEK)]]*Tabell2[[#This Row],[Antal]]</f>
        <v>114.80000000000001</v>
      </c>
      <c r="J4426" s="2">
        <f>MIN(Tabell2[[#This Row],[Bokat]]*Tabell2[[#This Row],[Inköpspris (SEK)]],Tabell2[[#This Row],[Totalt lagervärde ink moms]])</f>
        <v>0</v>
      </c>
      <c r="K4426" s="2">
        <f>Tabell2[[#This Row],[Totalt lagervärde ink moms]]-Tabell2[[#This Row],[Varav bokat ink moms]]</f>
        <v>114.80000000000001</v>
      </c>
      <c r="L4426" s="2">
        <f>Tabell2[[#This Row],[Antal]]*Tabell2[[#This Row],[Inpris ex moms]]</f>
        <v>91.84</v>
      </c>
      <c r="M4426" s="2">
        <f>MIN(Tabell2[[#This Row],[Bokat]]*Tabell2[[#This Row],[Inpris ex moms]],Tabell2[[#This Row],[Totalt lagervärde ex moms]])</f>
        <v>0</v>
      </c>
      <c r="N4426" s="2">
        <f>Tabell2[[#This Row],[Totalt lagervärde ex moms]]-Tabell2[[#This Row],[Varav bokat ex moms]]</f>
        <v>91.84</v>
      </c>
    </row>
    <row r="4427" spans="1:14" x14ac:dyDescent="0.2">
      <c r="A4427" t="s">
        <v>18478</v>
      </c>
      <c r="B4427" t="s">
        <v>18479</v>
      </c>
      <c r="C4427" s="2">
        <v>20</v>
      </c>
      <c r="D4427" s="2">
        <v>14</v>
      </c>
      <c r="E4427" s="2">
        <v>11.48</v>
      </c>
      <c r="F4427" s="2">
        <v>9.1840000000000011</v>
      </c>
      <c r="G4427">
        <v>8</v>
      </c>
      <c r="H4427">
        <v>0</v>
      </c>
      <c r="I4427" s="2">
        <f>Tabell2[[#This Row],[Inköpspris (SEK)]]*Tabell2[[#This Row],[Antal]]</f>
        <v>91.84</v>
      </c>
      <c r="J4427" s="2">
        <f>MIN(Tabell2[[#This Row],[Bokat]]*Tabell2[[#This Row],[Inköpspris (SEK)]],Tabell2[[#This Row],[Totalt lagervärde ink moms]])</f>
        <v>0</v>
      </c>
      <c r="K4427" s="2">
        <f>Tabell2[[#This Row],[Totalt lagervärde ink moms]]-Tabell2[[#This Row],[Varav bokat ink moms]]</f>
        <v>91.84</v>
      </c>
      <c r="L4427" s="2">
        <f>Tabell2[[#This Row],[Antal]]*Tabell2[[#This Row],[Inpris ex moms]]</f>
        <v>73.472000000000008</v>
      </c>
      <c r="M4427" s="2">
        <f>MIN(Tabell2[[#This Row],[Bokat]]*Tabell2[[#This Row],[Inpris ex moms]],Tabell2[[#This Row],[Totalt lagervärde ex moms]])</f>
        <v>0</v>
      </c>
      <c r="N4427" s="2">
        <f>Tabell2[[#This Row],[Totalt lagervärde ex moms]]-Tabell2[[#This Row],[Varav bokat ex moms]]</f>
        <v>73.472000000000008</v>
      </c>
    </row>
    <row r="4428" spans="1:14" x14ac:dyDescent="0.2">
      <c r="A4428" t="s">
        <v>10136</v>
      </c>
      <c r="B4428" t="s">
        <v>10137</v>
      </c>
      <c r="C4428" s="2">
        <v>435</v>
      </c>
      <c r="D4428" s="2">
        <v>304</v>
      </c>
      <c r="E4428" s="2">
        <v>249.68</v>
      </c>
      <c r="F4428" s="2">
        <v>199.74400000000003</v>
      </c>
      <c r="G4428">
        <v>3</v>
      </c>
      <c r="H4428">
        <v>0</v>
      </c>
      <c r="I4428" s="2">
        <f>Tabell2[[#This Row],[Inköpspris (SEK)]]*Tabell2[[#This Row],[Antal]]</f>
        <v>749.04</v>
      </c>
      <c r="J4428" s="2">
        <f>MIN(Tabell2[[#This Row],[Bokat]]*Tabell2[[#This Row],[Inköpspris (SEK)]],Tabell2[[#This Row],[Totalt lagervärde ink moms]])</f>
        <v>0</v>
      </c>
      <c r="K4428" s="2">
        <f>Tabell2[[#This Row],[Totalt lagervärde ink moms]]-Tabell2[[#This Row],[Varav bokat ink moms]]</f>
        <v>749.04</v>
      </c>
      <c r="L4428" s="2">
        <f>Tabell2[[#This Row],[Antal]]*Tabell2[[#This Row],[Inpris ex moms]]</f>
        <v>599.23200000000008</v>
      </c>
      <c r="M4428" s="2">
        <f>MIN(Tabell2[[#This Row],[Bokat]]*Tabell2[[#This Row],[Inpris ex moms]],Tabell2[[#This Row],[Totalt lagervärde ex moms]])</f>
        <v>0</v>
      </c>
      <c r="N4428" s="2">
        <f>Tabell2[[#This Row],[Totalt lagervärde ex moms]]-Tabell2[[#This Row],[Varav bokat ex moms]]</f>
        <v>599.23200000000008</v>
      </c>
    </row>
    <row r="4429" spans="1:14" x14ac:dyDescent="0.2">
      <c r="A4429" t="s">
        <v>4984</v>
      </c>
      <c r="B4429" t="s">
        <v>4985</v>
      </c>
      <c r="C4429" s="2">
        <v>299</v>
      </c>
      <c r="D4429" s="2">
        <v>209</v>
      </c>
      <c r="E4429" s="2">
        <v>171.6</v>
      </c>
      <c r="F4429" s="2">
        <v>137.28</v>
      </c>
      <c r="G4429">
        <v>1</v>
      </c>
      <c r="H4429">
        <v>0</v>
      </c>
      <c r="I4429" s="2">
        <f>Tabell2[[#This Row],[Inköpspris (SEK)]]*Tabell2[[#This Row],[Antal]]</f>
        <v>171.6</v>
      </c>
      <c r="J4429" s="2">
        <f>MIN(Tabell2[[#This Row],[Bokat]]*Tabell2[[#This Row],[Inköpspris (SEK)]],Tabell2[[#This Row],[Totalt lagervärde ink moms]])</f>
        <v>0</v>
      </c>
      <c r="K4429" s="2">
        <f>Tabell2[[#This Row],[Totalt lagervärde ink moms]]-Tabell2[[#This Row],[Varav bokat ink moms]]</f>
        <v>171.6</v>
      </c>
      <c r="L4429" s="2">
        <f>Tabell2[[#This Row],[Antal]]*Tabell2[[#This Row],[Inpris ex moms]]</f>
        <v>137.28</v>
      </c>
      <c r="M4429" s="2">
        <f>MIN(Tabell2[[#This Row],[Bokat]]*Tabell2[[#This Row],[Inpris ex moms]],Tabell2[[#This Row],[Totalt lagervärde ex moms]])</f>
        <v>0</v>
      </c>
      <c r="N4429" s="2">
        <f>Tabell2[[#This Row],[Totalt lagervärde ex moms]]-Tabell2[[#This Row],[Varav bokat ex moms]]</f>
        <v>137.28</v>
      </c>
    </row>
    <row r="4430" spans="1:14" x14ac:dyDescent="0.2">
      <c r="A4430" t="s">
        <v>17573</v>
      </c>
      <c r="B4430" t="s">
        <v>17574</v>
      </c>
      <c r="C4430" s="2">
        <v>49</v>
      </c>
      <c r="D4430" s="2">
        <v>34</v>
      </c>
      <c r="E4430" s="2">
        <v>28.12</v>
      </c>
      <c r="F4430" s="2">
        <v>22.496000000000002</v>
      </c>
      <c r="G4430">
        <v>43</v>
      </c>
      <c r="H4430">
        <v>0</v>
      </c>
      <c r="I4430" s="2">
        <f>Tabell2[[#This Row],[Inköpspris (SEK)]]*Tabell2[[#This Row],[Antal]]</f>
        <v>1209.1600000000001</v>
      </c>
      <c r="J4430" s="2">
        <f>MIN(Tabell2[[#This Row],[Bokat]]*Tabell2[[#This Row],[Inköpspris (SEK)]],Tabell2[[#This Row],[Totalt lagervärde ink moms]])</f>
        <v>0</v>
      </c>
      <c r="K4430" s="2">
        <f>Tabell2[[#This Row],[Totalt lagervärde ink moms]]-Tabell2[[#This Row],[Varav bokat ink moms]]</f>
        <v>1209.1600000000001</v>
      </c>
      <c r="L4430" s="2">
        <f>Tabell2[[#This Row],[Antal]]*Tabell2[[#This Row],[Inpris ex moms]]</f>
        <v>967.32800000000009</v>
      </c>
      <c r="M4430" s="2">
        <f>MIN(Tabell2[[#This Row],[Bokat]]*Tabell2[[#This Row],[Inpris ex moms]],Tabell2[[#This Row],[Totalt lagervärde ex moms]])</f>
        <v>0</v>
      </c>
      <c r="N4430" s="2">
        <f>Tabell2[[#This Row],[Totalt lagervärde ex moms]]-Tabell2[[#This Row],[Varav bokat ex moms]]</f>
        <v>967.32800000000009</v>
      </c>
    </row>
    <row r="4431" spans="1:14" x14ac:dyDescent="0.2">
      <c r="A4431" t="s">
        <v>2783</v>
      </c>
      <c r="B4431" t="s">
        <v>2784</v>
      </c>
      <c r="C4431" s="2">
        <v>669</v>
      </c>
      <c r="D4431" s="2">
        <v>468</v>
      </c>
      <c r="E4431" s="2">
        <v>383.86</v>
      </c>
      <c r="F4431" s="2">
        <v>307.08800000000002</v>
      </c>
      <c r="G4431">
        <v>2</v>
      </c>
      <c r="H4431">
        <v>0</v>
      </c>
      <c r="I4431" s="2">
        <f>Tabell2[[#This Row],[Inköpspris (SEK)]]*Tabell2[[#This Row],[Antal]]</f>
        <v>767.72</v>
      </c>
      <c r="J4431" s="2">
        <f>MIN(Tabell2[[#This Row],[Bokat]]*Tabell2[[#This Row],[Inköpspris (SEK)]],Tabell2[[#This Row],[Totalt lagervärde ink moms]])</f>
        <v>0</v>
      </c>
      <c r="K4431" s="2">
        <f>Tabell2[[#This Row],[Totalt lagervärde ink moms]]-Tabell2[[#This Row],[Varav bokat ink moms]]</f>
        <v>767.72</v>
      </c>
      <c r="L4431" s="2">
        <f>Tabell2[[#This Row],[Antal]]*Tabell2[[#This Row],[Inpris ex moms]]</f>
        <v>614.17600000000004</v>
      </c>
      <c r="M4431" s="2">
        <f>MIN(Tabell2[[#This Row],[Bokat]]*Tabell2[[#This Row],[Inpris ex moms]],Tabell2[[#This Row],[Totalt lagervärde ex moms]])</f>
        <v>0</v>
      </c>
      <c r="N4431" s="2">
        <f>Tabell2[[#This Row],[Totalt lagervärde ex moms]]-Tabell2[[#This Row],[Varav bokat ex moms]]</f>
        <v>614.17600000000004</v>
      </c>
    </row>
    <row r="4432" spans="1:14" x14ac:dyDescent="0.2">
      <c r="A4432" t="s">
        <v>4679</v>
      </c>
      <c r="B4432" t="s">
        <v>4680</v>
      </c>
      <c r="C4432" s="2">
        <v>139</v>
      </c>
      <c r="D4432" s="2">
        <v>83</v>
      </c>
      <c r="E4432" s="2">
        <v>79.75</v>
      </c>
      <c r="F4432" s="2">
        <v>63.800000000000004</v>
      </c>
      <c r="G4432">
        <v>3</v>
      </c>
      <c r="H4432">
        <v>0</v>
      </c>
      <c r="I4432" s="2">
        <f>Tabell2[[#This Row],[Inköpspris (SEK)]]*Tabell2[[#This Row],[Antal]]</f>
        <v>239.25</v>
      </c>
      <c r="J4432" s="2">
        <f>MIN(Tabell2[[#This Row],[Bokat]]*Tabell2[[#This Row],[Inköpspris (SEK)]],Tabell2[[#This Row],[Totalt lagervärde ink moms]])</f>
        <v>0</v>
      </c>
      <c r="K4432" s="2">
        <f>Tabell2[[#This Row],[Totalt lagervärde ink moms]]-Tabell2[[#This Row],[Varav bokat ink moms]]</f>
        <v>239.25</v>
      </c>
      <c r="L4432" s="2">
        <f>Tabell2[[#This Row],[Antal]]*Tabell2[[#This Row],[Inpris ex moms]]</f>
        <v>191.4</v>
      </c>
      <c r="M4432" s="2">
        <f>MIN(Tabell2[[#This Row],[Bokat]]*Tabell2[[#This Row],[Inpris ex moms]],Tabell2[[#This Row],[Totalt lagervärde ex moms]])</f>
        <v>0</v>
      </c>
      <c r="N4432" s="2">
        <f>Tabell2[[#This Row],[Totalt lagervärde ex moms]]-Tabell2[[#This Row],[Varav bokat ex moms]]</f>
        <v>191.4</v>
      </c>
    </row>
    <row r="4433" spans="1:14" x14ac:dyDescent="0.2">
      <c r="A4433" t="s">
        <v>7762</v>
      </c>
      <c r="B4433" t="s">
        <v>7763</v>
      </c>
      <c r="C4433" s="2">
        <v>499</v>
      </c>
      <c r="D4433" s="2">
        <v>349</v>
      </c>
      <c r="E4433" s="2">
        <v>286.25</v>
      </c>
      <c r="F4433" s="2">
        <v>229</v>
      </c>
      <c r="G4433">
        <v>1</v>
      </c>
      <c r="H4433">
        <v>0</v>
      </c>
      <c r="I4433" s="2">
        <f>Tabell2[[#This Row],[Inköpspris (SEK)]]*Tabell2[[#This Row],[Antal]]</f>
        <v>286.25</v>
      </c>
      <c r="J4433" s="2">
        <f>MIN(Tabell2[[#This Row],[Bokat]]*Tabell2[[#This Row],[Inköpspris (SEK)]],Tabell2[[#This Row],[Totalt lagervärde ink moms]])</f>
        <v>0</v>
      </c>
      <c r="K4433" s="2">
        <f>Tabell2[[#This Row],[Totalt lagervärde ink moms]]-Tabell2[[#This Row],[Varav bokat ink moms]]</f>
        <v>286.25</v>
      </c>
      <c r="L4433" s="2">
        <f>Tabell2[[#This Row],[Antal]]*Tabell2[[#This Row],[Inpris ex moms]]</f>
        <v>229</v>
      </c>
      <c r="M4433" s="2">
        <f>MIN(Tabell2[[#This Row],[Bokat]]*Tabell2[[#This Row],[Inpris ex moms]],Tabell2[[#This Row],[Totalt lagervärde ex moms]])</f>
        <v>0</v>
      </c>
      <c r="N4433" s="2">
        <f>Tabell2[[#This Row],[Totalt lagervärde ex moms]]-Tabell2[[#This Row],[Varav bokat ex moms]]</f>
        <v>229</v>
      </c>
    </row>
    <row r="4434" spans="1:14" x14ac:dyDescent="0.2">
      <c r="A4434" t="s">
        <v>7764</v>
      </c>
      <c r="B4434" t="s">
        <v>7765</v>
      </c>
      <c r="C4434" s="2">
        <v>499</v>
      </c>
      <c r="D4434" s="2">
        <v>349</v>
      </c>
      <c r="E4434" s="2">
        <v>286.25</v>
      </c>
      <c r="F4434" s="2">
        <v>229</v>
      </c>
      <c r="G4434">
        <v>1</v>
      </c>
      <c r="H4434">
        <v>0</v>
      </c>
      <c r="I4434" s="2">
        <f>Tabell2[[#This Row],[Inköpspris (SEK)]]*Tabell2[[#This Row],[Antal]]</f>
        <v>286.25</v>
      </c>
      <c r="J4434" s="2">
        <f>MIN(Tabell2[[#This Row],[Bokat]]*Tabell2[[#This Row],[Inköpspris (SEK)]],Tabell2[[#This Row],[Totalt lagervärde ink moms]])</f>
        <v>0</v>
      </c>
      <c r="K4434" s="2">
        <f>Tabell2[[#This Row],[Totalt lagervärde ink moms]]-Tabell2[[#This Row],[Varav bokat ink moms]]</f>
        <v>286.25</v>
      </c>
      <c r="L4434" s="2">
        <f>Tabell2[[#This Row],[Antal]]*Tabell2[[#This Row],[Inpris ex moms]]</f>
        <v>229</v>
      </c>
      <c r="M4434" s="2">
        <f>MIN(Tabell2[[#This Row],[Bokat]]*Tabell2[[#This Row],[Inpris ex moms]],Tabell2[[#This Row],[Totalt lagervärde ex moms]])</f>
        <v>0</v>
      </c>
      <c r="N4434" s="2">
        <f>Tabell2[[#This Row],[Totalt lagervärde ex moms]]-Tabell2[[#This Row],[Varav bokat ex moms]]</f>
        <v>229</v>
      </c>
    </row>
    <row r="4435" spans="1:14" x14ac:dyDescent="0.2">
      <c r="A4435" t="s">
        <v>4836</v>
      </c>
      <c r="B4435" t="s">
        <v>4837</v>
      </c>
      <c r="C4435" s="2">
        <v>299</v>
      </c>
      <c r="D4435" s="2">
        <v>209</v>
      </c>
      <c r="E4435" s="2">
        <v>171.5</v>
      </c>
      <c r="F4435" s="2">
        <v>137.20000000000002</v>
      </c>
      <c r="G4435">
        <v>1</v>
      </c>
      <c r="H4435">
        <v>0</v>
      </c>
      <c r="I4435" s="2">
        <f>Tabell2[[#This Row],[Inköpspris (SEK)]]*Tabell2[[#This Row],[Antal]]</f>
        <v>171.5</v>
      </c>
      <c r="J4435" s="2">
        <f>MIN(Tabell2[[#This Row],[Bokat]]*Tabell2[[#This Row],[Inköpspris (SEK)]],Tabell2[[#This Row],[Totalt lagervärde ink moms]])</f>
        <v>0</v>
      </c>
      <c r="K4435" s="2">
        <f>Tabell2[[#This Row],[Totalt lagervärde ink moms]]-Tabell2[[#This Row],[Varav bokat ink moms]]</f>
        <v>171.5</v>
      </c>
      <c r="L4435" s="2">
        <f>Tabell2[[#This Row],[Antal]]*Tabell2[[#This Row],[Inpris ex moms]]</f>
        <v>137.20000000000002</v>
      </c>
      <c r="M4435" s="2">
        <f>MIN(Tabell2[[#This Row],[Bokat]]*Tabell2[[#This Row],[Inpris ex moms]],Tabell2[[#This Row],[Totalt lagervärde ex moms]])</f>
        <v>0</v>
      </c>
      <c r="N4435" s="2">
        <f>Tabell2[[#This Row],[Totalt lagervärde ex moms]]-Tabell2[[#This Row],[Varav bokat ex moms]]</f>
        <v>137.20000000000002</v>
      </c>
    </row>
    <row r="4436" spans="1:14" x14ac:dyDescent="0.2">
      <c r="A4436" t="s">
        <v>12848</v>
      </c>
      <c r="B4436" t="s">
        <v>12849</v>
      </c>
      <c r="C4436" s="2">
        <v>1829</v>
      </c>
      <c r="D4436" s="2">
        <v>1097</v>
      </c>
      <c r="E4436" s="2">
        <v>1049</v>
      </c>
      <c r="F4436" s="2">
        <v>839.2</v>
      </c>
      <c r="G4436">
        <v>1</v>
      </c>
      <c r="H4436">
        <v>0</v>
      </c>
      <c r="I4436" s="2">
        <f>Tabell2[[#This Row],[Inköpspris (SEK)]]*Tabell2[[#This Row],[Antal]]</f>
        <v>1049</v>
      </c>
      <c r="J4436" s="2">
        <f>MIN(Tabell2[[#This Row],[Bokat]]*Tabell2[[#This Row],[Inköpspris (SEK)]],Tabell2[[#This Row],[Totalt lagervärde ink moms]])</f>
        <v>0</v>
      </c>
      <c r="K4436" s="2">
        <f>Tabell2[[#This Row],[Totalt lagervärde ink moms]]-Tabell2[[#This Row],[Varav bokat ink moms]]</f>
        <v>1049</v>
      </c>
      <c r="L4436" s="2">
        <f>Tabell2[[#This Row],[Antal]]*Tabell2[[#This Row],[Inpris ex moms]]</f>
        <v>839.2</v>
      </c>
      <c r="M4436" s="2">
        <f>MIN(Tabell2[[#This Row],[Bokat]]*Tabell2[[#This Row],[Inpris ex moms]],Tabell2[[#This Row],[Totalt lagervärde ex moms]])</f>
        <v>0</v>
      </c>
      <c r="N4436" s="2">
        <f>Tabell2[[#This Row],[Totalt lagervärde ex moms]]-Tabell2[[#This Row],[Varav bokat ex moms]]</f>
        <v>839.2</v>
      </c>
    </row>
    <row r="4437" spans="1:14" x14ac:dyDescent="0.2">
      <c r="A4437" t="s">
        <v>10262</v>
      </c>
      <c r="B4437" t="s">
        <v>10263</v>
      </c>
      <c r="C4437" s="2">
        <v>85</v>
      </c>
      <c r="D4437" s="2">
        <v>51</v>
      </c>
      <c r="E4437" s="2">
        <v>48.75</v>
      </c>
      <c r="F4437" s="2">
        <v>39</v>
      </c>
      <c r="G4437">
        <v>1</v>
      </c>
      <c r="H4437">
        <v>0</v>
      </c>
      <c r="I4437" s="2">
        <f>Tabell2[[#This Row],[Inköpspris (SEK)]]*Tabell2[[#This Row],[Antal]]</f>
        <v>48.75</v>
      </c>
      <c r="J4437" s="2">
        <f>MIN(Tabell2[[#This Row],[Bokat]]*Tabell2[[#This Row],[Inköpspris (SEK)]],Tabell2[[#This Row],[Totalt lagervärde ink moms]])</f>
        <v>0</v>
      </c>
      <c r="K4437" s="2">
        <f>Tabell2[[#This Row],[Totalt lagervärde ink moms]]-Tabell2[[#This Row],[Varav bokat ink moms]]</f>
        <v>48.75</v>
      </c>
      <c r="L4437" s="2">
        <f>Tabell2[[#This Row],[Antal]]*Tabell2[[#This Row],[Inpris ex moms]]</f>
        <v>39</v>
      </c>
      <c r="M4437" s="2">
        <f>MIN(Tabell2[[#This Row],[Bokat]]*Tabell2[[#This Row],[Inpris ex moms]],Tabell2[[#This Row],[Totalt lagervärde ex moms]])</f>
        <v>0</v>
      </c>
      <c r="N4437" s="2">
        <f>Tabell2[[#This Row],[Totalt lagervärde ex moms]]-Tabell2[[#This Row],[Varav bokat ex moms]]</f>
        <v>39</v>
      </c>
    </row>
    <row r="4438" spans="1:14" x14ac:dyDescent="0.2">
      <c r="A4438" t="s">
        <v>10266</v>
      </c>
      <c r="B4438" t="s">
        <v>10267</v>
      </c>
      <c r="C4438" s="2">
        <v>85</v>
      </c>
      <c r="D4438" s="2">
        <v>59</v>
      </c>
      <c r="E4438" s="2">
        <v>48.75</v>
      </c>
      <c r="F4438" s="2">
        <v>39</v>
      </c>
      <c r="G4438">
        <v>2</v>
      </c>
      <c r="H4438">
        <v>1</v>
      </c>
      <c r="I4438" s="2">
        <f>Tabell2[[#This Row],[Inköpspris (SEK)]]*Tabell2[[#This Row],[Antal]]</f>
        <v>97.5</v>
      </c>
      <c r="J4438" s="2">
        <f>MIN(Tabell2[[#This Row],[Bokat]]*Tabell2[[#This Row],[Inköpspris (SEK)]],Tabell2[[#This Row],[Totalt lagervärde ink moms]])</f>
        <v>48.75</v>
      </c>
      <c r="K4438" s="2">
        <f>Tabell2[[#This Row],[Totalt lagervärde ink moms]]-Tabell2[[#This Row],[Varav bokat ink moms]]</f>
        <v>48.75</v>
      </c>
      <c r="L4438" s="2">
        <f>Tabell2[[#This Row],[Antal]]*Tabell2[[#This Row],[Inpris ex moms]]</f>
        <v>78</v>
      </c>
      <c r="M4438" s="2">
        <f>MIN(Tabell2[[#This Row],[Bokat]]*Tabell2[[#This Row],[Inpris ex moms]],Tabell2[[#This Row],[Totalt lagervärde ex moms]])</f>
        <v>39</v>
      </c>
      <c r="N4438" s="2">
        <f>Tabell2[[#This Row],[Totalt lagervärde ex moms]]-Tabell2[[#This Row],[Varav bokat ex moms]]</f>
        <v>39</v>
      </c>
    </row>
    <row r="4439" spans="1:14" x14ac:dyDescent="0.2">
      <c r="A4439" t="s">
        <v>10268</v>
      </c>
      <c r="B4439" t="s">
        <v>10269</v>
      </c>
      <c r="C4439" s="2">
        <v>85</v>
      </c>
      <c r="D4439" s="2">
        <v>51</v>
      </c>
      <c r="E4439" s="2">
        <v>48.75</v>
      </c>
      <c r="F4439" s="2">
        <v>39</v>
      </c>
      <c r="G4439">
        <v>1</v>
      </c>
      <c r="H4439">
        <v>0</v>
      </c>
      <c r="I4439" s="2">
        <f>Tabell2[[#This Row],[Inköpspris (SEK)]]*Tabell2[[#This Row],[Antal]]</f>
        <v>48.75</v>
      </c>
      <c r="J4439" s="2">
        <f>MIN(Tabell2[[#This Row],[Bokat]]*Tabell2[[#This Row],[Inköpspris (SEK)]],Tabell2[[#This Row],[Totalt lagervärde ink moms]])</f>
        <v>0</v>
      </c>
      <c r="K4439" s="2">
        <f>Tabell2[[#This Row],[Totalt lagervärde ink moms]]-Tabell2[[#This Row],[Varav bokat ink moms]]</f>
        <v>48.75</v>
      </c>
      <c r="L4439" s="2">
        <f>Tabell2[[#This Row],[Antal]]*Tabell2[[#This Row],[Inpris ex moms]]</f>
        <v>39</v>
      </c>
      <c r="M4439" s="2">
        <f>MIN(Tabell2[[#This Row],[Bokat]]*Tabell2[[#This Row],[Inpris ex moms]],Tabell2[[#This Row],[Totalt lagervärde ex moms]])</f>
        <v>0</v>
      </c>
      <c r="N4439" s="2">
        <f>Tabell2[[#This Row],[Totalt lagervärde ex moms]]-Tabell2[[#This Row],[Varav bokat ex moms]]</f>
        <v>39</v>
      </c>
    </row>
    <row r="4440" spans="1:14" x14ac:dyDescent="0.2">
      <c r="A4440" t="s">
        <v>17647</v>
      </c>
      <c r="B4440" t="s">
        <v>17648</v>
      </c>
      <c r="C4440" s="2">
        <v>175</v>
      </c>
      <c r="D4440" s="2">
        <v>122</v>
      </c>
      <c r="E4440" s="2">
        <v>100.35</v>
      </c>
      <c r="F4440" s="2">
        <v>80.28</v>
      </c>
      <c r="G4440">
        <v>1</v>
      </c>
      <c r="H4440">
        <v>0</v>
      </c>
      <c r="I4440" s="2">
        <f>Tabell2[[#This Row],[Inköpspris (SEK)]]*Tabell2[[#This Row],[Antal]]</f>
        <v>100.35</v>
      </c>
      <c r="J4440" s="2">
        <f>MIN(Tabell2[[#This Row],[Bokat]]*Tabell2[[#This Row],[Inköpspris (SEK)]],Tabell2[[#This Row],[Totalt lagervärde ink moms]])</f>
        <v>0</v>
      </c>
      <c r="K4440" s="2">
        <f>Tabell2[[#This Row],[Totalt lagervärde ink moms]]-Tabell2[[#This Row],[Varav bokat ink moms]]</f>
        <v>100.35</v>
      </c>
      <c r="L4440" s="2">
        <f>Tabell2[[#This Row],[Antal]]*Tabell2[[#This Row],[Inpris ex moms]]</f>
        <v>80.28</v>
      </c>
      <c r="M4440" s="2">
        <f>MIN(Tabell2[[#This Row],[Bokat]]*Tabell2[[#This Row],[Inpris ex moms]],Tabell2[[#This Row],[Totalt lagervärde ex moms]])</f>
        <v>0</v>
      </c>
      <c r="N4440" s="2">
        <f>Tabell2[[#This Row],[Totalt lagervärde ex moms]]-Tabell2[[#This Row],[Varav bokat ex moms]]</f>
        <v>80.28</v>
      </c>
    </row>
    <row r="4441" spans="1:14" x14ac:dyDescent="0.2">
      <c r="A4441" t="s">
        <v>17675</v>
      </c>
      <c r="B4441" t="s">
        <v>17676</v>
      </c>
      <c r="C4441" s="2">
        <v>175</v>
      </c>
      <c r="D4441" s="2">
        <v>122</v>
      </c>
      <c r="E4441" s="2">
        <v>100.35</v>
      </c>
      <c r="F4441" s="2">
        <v>80.28</v>
      </c>
      <c r="G4441">
        <v>12</v>
      </c>
      <c r="H4441">
        <v>0</v>
      </c>
      <c r="I4441" s="2">
        <f>Tabell2[[#This Row],[Inköpspris (SEK)]]*Tabell2[[#This Row],[Antal]]</f>
        <v>1204.1999999999998</v>
      </c>
      <c r="J4441" s="2">
        <f>MIN(Tabell2[[#This Row],[Bokat]]*Tabell2[[#This Row],[Inköpspris (SEK)]],Tabell2[[#This Row],[Totalt lagervärde ink moms]])</f>
        <v>0</v>
      </c>
      <c r="K4441" s="2">
        <f>Tabell2[[#This Row],[Totalt lagervärde ink moms]]-Tabell2[[#This Row],[Varav bokat ink moms]]</f>
        <v>1204.1999999999998</v>
      </c>
      <c r="L4441" s="2">
        <f>Tabell2[[#This Row],[Antal]]*Tabell2[[#This Row],[Inpris ex moms]]</f>
        <v>963.36</v>
      </c>
      <c r="M4441" s="2">
        <f>MIN(Tabell2[[#This Row],[Bokat]]*Tabell2[[#This Row],[Inpris ex moms]],Tabell2[[#This Row],[Totalt lagervärde ex moms]])</f>
        <v>0</v>
      </c>
      <c r="N4441" s="2">
        <f>Tabell2[[#This Row],[Totalt lagervärde ex moms]]-Tabell2[[#This Row],[Varav bokat ex moms]]</f>
        <v>963.36</v>
      </c>
    </row>
    <row r="4442" spans="1:14" x14ac:dyDescent="0.2">
      <c r="A4442" t="s">
        <v>18053</v>
      </c>
      <c r="B4442" t="s">
        <v>18054</v>
      </c>
      <c r="C4442" s="2">
        <v>175</v>
      </c>
      <c r="D4442" s="2">
        <v>122</v>
      </c>
      <c r="E4442" s="2">
        <v>100.35</v>
      </c>
      <c r="F4442" s="2">
        <v>80.28</v>
      </c>
      <c r="G4442">
        <v>1</v>
      </c>
      <c r="H4442">
        <v>0</v>
      </c>
      <c r="I4442" s="2">
        <f>Tabell2[[#This Row],[Inköpspris (SEK)]]*Tabell2[[#This Row],[Antal]]</f>
        <v>100.35</v>
      </c>
      <c r="J4442" s="2">
        <f>MIN(Tabell2[[#This Row],[Bokat]]*Tabell2[[#This Row],[Inköpspris (SEK)]],Tabell2[[#This Row],[Totalt lagervärde ink moms]])</f>
        <v>0</v>
      </c>
      <c r="K4442" s="2">
        <f>Tabell2[[#This Row],[Totalt lagervärde ink moms]]-Tabell2[[#This Row],[Varav bokat ink moms]]</f>
        <v>100.35</v>
      </c>
      <c r="L4442" s="2">
        <f>Tabell2[[#This Row],[Antal]]*Tabell2[[#This Row],[Inpris ex moms]]</f>
        <v>80.28</v>
      </c>
      <c r="M4442" s="2">
        <f>MIN(Tabell2[[#This Row],[Bokat]]*Tabell2[[#This Row],[Inpris ex moms]],Tabell2[[#This Row],[Totalt lagervärde ex moms]])</f>
        <v>0</v>
      </c>
      <c r="N4442" s="2">
        <f>Tabell2[[#This Row],[Totalt lagervärde ex moms]]-Tabell2[[#This Row],[Varav bokat ex moms]]</f>
        <v>80.28</v>
      </c>
    </row>
    <row r="4443" spans="1:14" x14ac:dyDescent="0.2">
      <c r="A4443" t="s">
        <v>18127</v>
      </c>
      <c r="B4443" t="s">
        <v>18128</v>
      </c>
      <c r="C4443" s="2">
        <v>175</v>
      </c>
      <c r="D4443" s="2">
        <v>122</v>
      </c>
      <c r="E4443" s="2">
        <v>100.35</v>
      </c>
      <c r="F4443" s="2">
        <v>80.28</v>
      </c>
      <c r="G4443">
        <v>2</v>
      </c>
      <c r="H4443">
        <v>0</v>
      </c>
      <c r="I4443" s="2">
        <f>Tabell2[[#This Row],[Inköpspris (SEK)]]*Tabell2[[#This Row],[Antal]]</f>
        <v>200.7</v>
      </c>
      <c r="J4443" s="2">
        <f>MIN(Tabell2[[#This Row],[Bokat]]*Tabell2[[#This Row],[Inköpspris (SEK)]],Tabell2[[#This Row],[Totalt lagervärde ink moms]])</f>
        <v>0</v>
      </c>
      <c r="K4443" s="2">
        <f>Tabell2[[#This Row],[Totalt lagervärde ink moms]]-Tabell2[[#This Row],[Varav bokat ink moms]]</f>
        <v>200.7</v>
      </c>
      <c r="L4443" s="2">
        <f>Tabell2[[#This Row],[Antal]]*Tabell2[[#This Row],[Inpris ex moms]]</f>
        <v>160.56</v>
      </c>
      <c r="M4443" s="2">
        <f>MIN(Tabell2[[#This Row],[Bokat]]*Tabell2[[#This Row],[Inpris ex moms]],Tabell2[[#This Row],[Totalt lagervärde ex moms]])</f>
        <v>0</v>
      </c>
      <c r="N4443" s="2">
        <f>Tabell2[[#This Row],[Totalt lagervärde ex moms]]-Tabell2[[#This Row],[Varav bokat ex moms]]</f>
        <v>160.56</v>
      </c>
    </row>
    <row r="4444" spans="1:14" x14ac:dyDescent="0.2">
      <c r="A4444" t="s">
        <v>18129</v>
      </c>
      <c r="B4444" t="s">
        <v>18130</v>
      </c>
      <c r="C4444" s="2">
        <v>175</v>
      </c>
      <c r="E4444" s="2">
        <v>100.35</v>
      </c>
      <c r="F4444" s="2">
        <v>80.28</v>
      </c>
      <c r="G4444">
        <v>1</v>
      </c>
      <c r="H4444">
        <v>1</v>
      </c>
      <c r="I4444" s="2">
        <f>Tabell2[[#This Row],[Inköpspris (SEK)]]*Tabell2[[#This Row],[Antal]]</f>
        <v>100.35</v>
      </c>
      <c r="J4444" s="2">
        <f>MIN(Tabell2[[#This Row],[Bokat]]*Tabell2[[#This Row],[Inköpspris (SEK)]],Tabell2[[#This Row],[Totalt lagervärde ink moms]])</f>
        <v>100.35</v>
      </c>
      <c r="K4444" s="2">
        <f>Tabell2[[#This Row],[Totalt lagervärde ink moms]]-Tabell2[[#This Row],[Varav bokat ink moms]]</f>
        <v>0</v>
      </c>
      <c r="L4444" s="2">
        <f>Tabell2[[#This Row],[Antal]]*Tabell2[[#This Row],[Inpris ex moms]]</f>
        <v>80.28</v>
      </c>
      <c r="M4444" s="2">
        <f>MIN(Tabell2[[#This Row],[Bokat]]*Tabell2[[#This Row],[Inpris ex moms]],Tabell2[[#This Row],[Totalt lagervärde ex moms]])</f>
        <v>80.28</v>
      </c>
      <c r="N4444" s="2">
        <f>Tabell2[[#This Row],[Totalt lagervärde ex moms]]-Tabell2[[#This Row],[Varav bokat ex moms]]</f>
        <v>0</v>
      </c>
    </row>
    <row r="4445" spans="1:14" x14ac:dyDescent="0.2">
      <c r="A4445" t="s">
        <v>6385</v>
      </c>
      <c r="B4445" t="s">
        <v>6386</v>
      </c>
      <c r="C4445" s="2">
        <v>169</v>
      </c>
      <c r="D4445" s="2">
        <v>118</v>
      </c>
      <c r="E4445" s="2">
        <v>96.87</v>
      </c>
      <c r="F4445" s="2">
        <v>77.496000000000009</v>
      </c>
      <c r="G4445">
        <v>1</v>
      </c>
      <c r="H4445">
        <v>0</v>
      </c>
      <c r="I4445" s="2">
        <f>Tabell2[[#This Row],[Inköpspris (SEK)]]*Tabell2[[#This Row],[Antal]]</f>
        <v>96.87</v>
      </c>
      <c r="J4445" s="2">
        <f>MIN(Tabell2[[#This Row],[Bokat]]*Tabell2[[#This Row],[Inköpspris (SEK)]],Tabell2[[#This Row],[Totalt lagervärde ink moms]])</f>
        <v>0</v>
      </c>
      <c r="K4445" s="2">
        <f>Tabell2[[#This Row],[Totalt lagervärde ink moms]]-Tabell2[[#This Row],[Varav bokat ink moms]]</f>
        <v>96.87</v>
      </c>
      <c r="L4445" s="2">
        <f>Tabell2[[#This Row],[Antal]]*Tabell2[[#This Row],[Inpris ex moms]]</f>
        <v>77.496000000000009</v>
      </c>
      <c r="M4445" s="2">
        <f>MIN(Tabell2[[#This Row],[Bokat]]*Tabell2[[#This Row],[Inpris ex moms]],Tabell2[[#This Row],[Totalt lagervärde ex moms]])</f>
        <v>0</v>
      </c>
      <c r="N4445" s="2">
        <f>Tabell2[[#This Row],[Totalt lagervärde ex moms]]-Tabell2[[#This Row],[Varav bokat ex moms]]</f>
        <v>77.496000000000009</v>
      </c>
    </row>
    <row r="4446" spans="1:14" x14ac:dyDescent="0.2">
      <c r="A4446" t="s">
        <v>5719</v>
      </c>
      <c r="B4446" t="s">
        <v>5720</v>
      </c>
      <c r="C4446" s="2">
        <v>45</v>
      </c>
      <c r="D4446" s="2">
        <v>31</v>
      </c>
      <c r="E4446" s="2">
        <v>25.79</v>
      </c>
      <c r="F4446" s="2">
        <v>20.634</v>
      </c>
      <c r="G4446">
        <v>5</v>
      </c>
      <c r="H4446">
        <v>0</v>
      </c>
      <c r="I4446" s="2">
        <f>Tabell2[[#This Row],[Inköpspris (SEK)]]*Tabell2[[#This Row],[Antal]]</f>
        <v>128.94999999999999</v>
      </c>
      <c r="J4446" s="2">
        <f>MIN(Tabell2[[#This Row],[Bokat]]*Tabell2[[#This Row],[Inköpspris (SEK)]],Tabell2[[#This Row],[Totalt lagervärde ink moms]])</f>
        <v>0</v>
      </c>
      <c r="K4446" s="2">
        <f>Tabell2[[#This Row],[Totalt lagervärde ink moms]]-Tabell2[[#This Row],[Varav bokat ink moms]]</f>
        <v>128.94999999999999</v>
      </c>
      <c r="L4446" s="2">
        <f>Tabell2[[#This Row],[Antal]]*Tabell2[[#This Row],[Inpris ex moms]]</f>
        <v>103.17</v>
      </c>
      <c r="M4446" s="2">
        <f>MIN(Tabell2[[#This Row],[Bokat]]*Tabell2[[#This Row],[Inpris ex moms]],Tabell2[[#This Row],[Totalt lagervärde ex moms]])</f>
        <v>0</v>
      </c>
      <c r="N4446" s="2">
        <f>Tabell2[[#This Row],[Totalt lagervärde ex moms]]-Tabell2[[#This Row],[Varav bokat ex moms]]</f>
        <v>103.17</v>
      </c>
    </row>
    <row r="4447" spans="1:14" x14ac:dyDescent="0.2">
      <c r="A4447" t="s">
        <v>11840</v>
      </c>
      <c r="B4447" t="s">
        <v>11841</v>
      </c>
      <c r="C4447" s="2">
        <v>1989</v>
      </c>
      <c r="D4447" s="2">
        <v>1392</v>
      </c>
      <c r="E4447" s="2">
        <v>1140</v>
      </c>
      <c r="F4447" s="2">
        <v>912</v>
      </c>
      <c r="G4447">
        <v>1</v>
      </c>
      <c r="H4447">
        <v>0</v>
      </c>
      <c r="I4447" s="2">
        <f>Tabell2[[#This Row],[Inköpspris (SEK)]]*Tabell2[[#This Row],[Antal]]</f>
        <v>1140</v>
      </c>
      <c r="J4447" s="2">
        <f>MIN(Tabell2[[#This Row],[Bokat]]*Tabell2[[#This Row],[Inköpspris (SEK)]],Tabell2[[#This Row],[Totalt lagervärde ink moms]])</f>
        <v>0</v>
      </c>
      <c r="K4447" s="2">
        <f>Tabell2[[#This Row],[Totalt lagervärde ink moms]]-Tabell2[[#This Row],[Varav bokat ink moms]]</f>
        <v>1140</v>
      </c>
      <c r="L4447" s="2">
        <f>Tabell2[[#This Row],[Antal]]*Tabell2[[#This Row],[Inpris ex moms]]</f>
        <v>912</v>
      </c>
      <c r="M4447" s="2">
        <f>MIN(Tabell2[[#This Row],[Bokat]]*Tabell2[[#This Row],[Inpris ex moms]],Tabell2[[#This Row],[Totalt lagervärde ex moms]])</f>
        <v>0</v>
      </c>
      <c r="N4447" s="2">
        <f>Tabell2[[#This Row],[Totalt lagervärde ex moms]]-Tabell2[[#This Row],[Varav bokat ex moms]]</f>
        <v>912</v>
      </c>
    </row>
    <row r="4448" spans="1:14" x14ac:dyDescent="0.2">
      <c r="A4448" t="s">
        <v>11842</v>
      </c>
      <c r="B4448" t="s">
        <v>11843</v>
      </c>
      <c r="C4448" s="2">
        <v>1989</v>
      </c>
      <c r="D4448" s="2">
        <v>1392</v>
      </c>
      <c r="E4448" s="2">
        <v>1140</v>
      </c>
      <c r="F4448" s="2">
        <v>912</v>
      </c>
      <c r="G4448">
        <v>1</v>
      </c>
      <c r="H4448">
        <v>0</v>
      </c>
      <c r="I4448" s="2">
        <f>Tabell2[[#This Row],[Inköpspris (SEK)]]*Tabell2[[#This Row],[Antal]]</f>
        <v>1140</v>
      </c>
      <c r="J4448" s="2">
        <f>MIN(Tabell2[[#This Row],[Bokat]]*Tabell2[[#This Row],[Inköpspris (SEK)]],Tabell2[[#This Row],[Totalt lagervärde ink moms]])</f>
        <v>0</v>
      </c>
      <c r="K4448" s="2">
        <f>Tabell2[[#This Row],[Totalt lagervärde ink moms]]-Tabell2[[#This Row],[Varav bokat ink moms]]</f>
        <v>1140</v>
      </c>
      <c r="L4448" s="2">
        <f>Tabell2[[#This Row],[Antal]]*Tabell2[[#This Row],[Inpris ex moms]]</f>
        <v>912</v>
      </c>
      <c r="M4448" s="2">
        <f>MIN(Tabell2[[#This Row],[Bokat]]*Tabell2[[#This Row],[Inpris ex moms]],Tabell2[[#This Row],[Totalt lagervärde ex moms]])</f>
        <v>0</v>
      </c>
      <c r="N4448" s="2">
        <f>Tabell2[[#This Row],[Totalt lagervärde ex moms]]-Tabell2[[#This Row],[Varav bokat ex moms]]</f>
        <v>912</v>
      </c>
    </row>
    <row r="4449" spans="1:14" x14ac:dyDescent="0.2">
      <c r="A4449" t="s">
        <v>11236</v>
      </c>
      <c r="B4449" t="s">
        <v>11237</v>
      </c>
      <c r="C4449" s="2">
        <v>229</v>
      </c>
      <c r="D4449" s="2">
        <v>160</v>
      </c>
      <c r="E4449" s="2">
        <v>131.25</v>
      </c>
      <c r="F4449" s="2">
        <v>105</v>
      </c>
      <c r="G4449">
        <v>2</v>
      </c>
      <c r="H4449">
        <v>0</v>
      </c>
      <c r="I4449" s="2">
        <f>Tabell2[[#This Row],[Inköpspris (SEK)]]*Tabell2[[#This Row],[Antal]]</f>
        <v>262.5</v>
      </c>
      <c r="J4449" s="2">
        <f>MIN(Tabell2[[#This Row],[Bokat]]*Tabell2[[#This Row],[Inköpspris (SEK)]],Tabell2[[#This Row],[Totalt lagervärde ink moms]])</f>
        <v>0</v>
      </c>
      <c r="K4449" s="2">
        <f>Tabell2[[#This Row],[Totalt lagervärde ink moms]]-Tabell2[[#This Row],[Varav bokat ink moms]]</f>
        <v>262.5</v>
      </c>
      <c r="L4449" s="2">
        <f>Tabell2[[#This Row],[Antal]]*Tabell2[[#This Row],[Inpris ex moms]]</f>
        <v>210</v>
      </c>
      <c r="M4449" s="2">
        <f>MIN(Tabell2[[#This Row],[Bokat]]*Tabell2[[#This Row],[Inpris ex moms]],Tabell2[[#This Row],[Totalt lagervärde ex moms]])</f>
        <v>0</v>
      </c>
      <c r="N4449" s="2">
        <f>Tabell2[[#This Row],[Totalt lagervärde ex moms]]-Tabell2[[#This Row],[Varav bokat ex moms]]</f>
        <v>210</v>
      </c>
    </row>
    <row r="4450" spans="1:14" x14ac:dyDescent="0.2">
      <c r="A4450" t="s">
        <v>11238</v>
      </c>
      <c r="B4450" t="s">
        <v>11239</v>
      </c>
      <c r="C4450" s="2">
        <v>229</v>
      </c>
      <c r="D4450" s="2">
        <v>160</v>
      </c>
      <c r="E4450" s="2">
        <v>131.25</v>
      </c>
      <c r="F4450" s="2">
        <v>105</v>
      </c>
      <c r="G4450">
        <v>4</v>
      </c>
      <c r="H4450">
        <v>0</v>
      </c>
      <c r="I4450" s="2">
        <f>Tabell2[[#This Row],[Inköpspris (SEK)]]*Tabell2[[#This Row],[Antal]]</f>
        <v>525</v>
      </c>
      <c r="J4450" s="2">
        <f>MIN(Tabell2[[#This Row],[Bokat]]*Tabell2[[#This Row],[Inköpspris (SEK)]],Tabell2[[#This Row],[Totalt lagervärde ink moms]])</f>
        <v>0</v>
      </c>
      <c r="K4450" s="2">
        <f>Tabell2[[#This Row],[Totalt lagervärde ink moms]]-Tabell2[[#This Row],[Varav bokat ink moms]]</f>
        <v>525</v>
      </c>
      <c r="L4450" s="2">
        <f>Tabell2[[#This Row],[Antal]]*Tabell2[[#This Row],[Inpris ex moms]]</f>
        <v>420</v>
      </c>
      <c r="M4450" s="2">
        <f>MIN(Tabell2[[#This Row],[Bokat]]*Tabell2[[#This Row],[Inpris ex moms]],Tabell2[[#This Row],[Totalt lagervärde ex moms]])</f>
        <v>0</v>
      </c>
      <c r="N4450" s="2">
        <f>Tabell2[[#This Row],[Totalt lagervärde ex moms]]-Tabell2[[#This Row],[Varav bokat ex moms]]</f>
        <v>420</v>
      </c>
    </row>
    <row r="4451" spans="1:14" x14ac:dyDescent="0.2">
      <c r="A4451" t="s">
        <v>4970</v>
      </c>
      <c r="B4451" t="s">
        <v>4971</v>
      </c>
      <c r="C4451" s="2">
        <v>129</v>
      </c>
      <c r="D4451" s="2">
        <v>90</v>
      </c>
      <c r="E4451" s="2">
        <v>73.930000000000007</v>
      </c>
      <c r="F4451" s="2">
        <v>59.144000000000005</v>
      </c>
      <c r="G4451">
        <v>3</v>
      </c>
      <c r="H4451">
        <v>0</v>
      </c>
      <c r="I4451" s="2">
        <f>Tabell2[[#This Row],[Inköpspris (SEK)]]*Tabell2[[#This Row],[Antal]]</f>
        <v>221.79000000000002</v>
      </c>
      <c r="J4451" s="2">
        <f>MIN(Tabell2[[#This Row],[Bokat]]*Tabell2[[#This Row],[Inköpspris (SEK)]],Tabell2[[#This Row],[Totalt lagervärde ink moms]])</f>
        <v>0</v>
      </c>
      <c r="K4451" s="2">
        <f>Tabell2[[#This Row],[Totalt lagervärde ink moms]]-Tabell2[[#This Row],[Varav bokat ink moms]]</f>
        <v>221.79000000000002</v>
      </c>
      <c r="L4451" s="2">
        <f>Tabell2[[#This Row],[Antal]]*Tabell2[[#This Row],[Inpris ex moms]]</f>
        <v>177.43200000000002</v>
      </c>
      <c r="M4451" s="2">
        <f>MIN(Tabell2[[#This Row],[Bokat]]*Tabell2[[#This Row],[Inpris ex moms]],Tabell2[[#This Row],[Totalt lagervärde ex moms]])</f>
        <v>0</v>
      </c>
      <c r="N4451" s="2">
        <f>Tabell2[[#This Row],[Totalt lagervärde ex moms]]-Tabell2[[#This Row],[Varav bokat ex moms]]</f>
        <v>177.43200000000002</v>
      </c>
    </row>
    <row r="4452" spans="1:14" x14ac:dyDescent="0.2">
      <c r="A4452" t="s">
        <v>10898</v>
      </c>
      <c r="B4452" t="s">
        <v>10899</v>
      </c>
      <c r="C4452" s="2">
        <v>325</v>
      </c>
      <c r="D4452" s="2">
        <v>227</v>
      </c>
      <c r="E4452" s="2">
        <v>186.25</v>
      </c>
      <c r="F4452" s="2">
        <v>149</v>
      </c>
      <c r="G4452">
        <v>2</v>
      </c>
      <c r="H4452">
        <v>1</v>
      </c>
      <c r="I4452" s="2">
        <f>Tabell2[[#This Row],[Inköpspris (SEK)]]*Tabell2[[#This Row],[Antal]]</f>
        <v>372.5</v>
      </c>
      <c r="J4452" s="2">
        <f>MIN(Tabell2[[#This Row],[Bokat]]*Tabell2[[#This Row],[Inköpspris (SEK)]],Tabell2[[#This Row],[Totalt lagervärde ink moms]])</f>
        <v>186.25</v>
      </c>
      <c r="K4452" s="2">
        <f>Tabell2[[#This Row],[Totalt lagervärde ink moms]]-Tabell2[[#This Row],[Varav bokat ink moms]]</f>
        <v>186.25</v>
      </c>
      <c r="L4452" s="2">
        <f>Tabell2[[#This Row],[Antal]]*Tabell2[[#This Row],[Inpris ex moms]]</f>
        <v>298</v>
      </c>
      <c r="M4452" s="2">
        <f>MIN(Tabell2[[#This Row],[Bokat]]*Tabell2[[#This Row],[Inpris ex moms]],Tabell2[[#This Row],[Totalt lagervärde ex moms]])</f>
        <v>149</v>
      </c>
      <c r="N4452" s="2">
        <f>Tabell2[[#This Row],[Totalt lagervärde ex moms]]-Tabell2[[#This Row],[Varav bokat ex moms]]</f>
        <v>149</v>
      </c>
    </row>
    <row r="4453" spans="1:14" x14ac:dyDescent="0.2">
      <c r="A4453" t="s">
        <v>998</v>
      </c>
      <c r="B4453" t="s">
        <v>999</v>
      </c>
      <c r="C4453" s="2">
        <v>89</v>
      </c>
      <c r="D4453" s="2">
        <v>62</v>
      </c>
      <c r="E4453" s="2">
        <v>51</v>
      </c>
      <c r="F4453" s="2">
        <v>40.800000000000004</v>
      </c>
      <c r="G4453">
        <v>4</v>
      </c>
      <c r="H4453">
        <v>0</v>
      </c>
      <c r="I4453" s="2">
        <f>Tabell2[[#This Row],[Inköpspris (SEK)]]*Tabell2[[#This Row],[Antal]]</f>
        <v>204</v>
      </c>
      <c r="J4453" s="2">
        <f>MIN(Tabell2[[#This Row],[Bokat]]*Tabell2[[#This Row],[Inköpspris (SEK)]],Tabell2[[#This Row],[Totalt lagervärde ink moms]])</f>
        <v>0</v>
      </c>
      <c r="K4453" s="2">
        <f>Tabell2[[#This Row],[Totalt lagervärde ink moms]]-Tabell2[[#This Row],[Varav bokat ink moms]]</f>
        <v>204</v>
      </c>
      <c r="L4453" s="2">
        <f>Tabell2[[#This Row],[Antal]]*Tabell2[[#This Row],[Inpris ex moms]]</f>
        <v>163.20000000000002</v>
      </c>
      <c r="M4453" s="2">
        <f>MIN(Tabell2[[#This Row],[Bokat]]*Tabell2[[#This Row],[Inpris ex moms]],Tabell2[[#This Row],[Totalt lagervärde ex moms]])</f>
        <v>0</v>
      </c>
      <c r="N4453" s="2">
        <f>Tabell2[[#This Row],[Totalt lagervärde ex moms]]-Tabell2[[#This Row],[Varav bokat ex moms]]</f>
        <v>163.20000000000002</v>
      </c>
    </row>
    <row r="4454" spans="1:14" x14ac:dyDescent="0.2">
      <c r="A4454" t="s">
        <v>10876</v>
      </c>
      <c r="B4454" t="s">
        <v>10877</v>
      </c>
      <c r="C4454" s="2">
        <v>209</v>
      </c>
      <c r="D4454" s="2">
        <v>146</v>
      </c>
      <c r="E4454" s="2">
        <v>119.75</v>
      </c>
      <c r="F4454" s="2">
        <v>95.800000000000011</v>
      </c>
      <c r="G4454">
        <v>2</v>
      </c>
      <c r="H4454">
        <v>1</v>
      </c>
      <c r="I4454" s="2">
        <f>Tabell2[[#This Row],[Inköpspris (SEK)]]*Tabell2[[#This Row],[Antal]]</f>
        <v>239.5</v>
      </c>
      <c r="J4454" s="2">
        <f>MIN(Tabell2[[#This Row],[Bokat]]*Tabell2[[#This Row],[Inköpspris (SEK)]],Tabell2[[#This Row],[Totalt lagervärde ink moms]])</f>
        <v>119.75</v>
      </c>
      <c r="K4454" s="2">
        <f>Tabell2[[#This Row],[Totalt lagervärde ink moms]]-Tabell2[[#This Row],[Varav bokat ink moms]]</f>
        <v>119.75</v>
      </c>
      <c r="L4454" s="2">
        <f>Tabell2[[#This Row],[Antal]]*Tabell2[[#This Row],[Inpris ex moms]]</f>
        <v>191.60000000000002</v>
      </c>
      <c r="M4454" s="2">
        <f>MIN(Tabell2[[#This Row],[Bokat]]*Tabell2[[#This Row],[Inpris ex moms]],Tabell2[[#This Row],[Totalt lagervärde ex moms]])</f>
        <v>95.800000000000011</v>
      </c>
      <c r="N4454" s="2">
        <f>Tabell2[[#This Row],[Totalt lagervärde ex moms]]-Tabell2[[#This Row],[Varav bokat ex moms]]</f>
        <v>95.800000000000011</v>
      </c>
    </row>
    <row r="4455" spans="1:14" x14ac:dyDescent="0.2">
      <c r="A4455" t="s">
        <v>6771</v>
      </c>
      <c r="B4455" t="s">
        <v>6772</v>
      </c>
      <c r="C4455" s="2">
        <v>919</v>
      </c>
      <c r="D4455" s="2">
        <v>643</v>
      </c>
      <c r="E4455" s="2">
        <v>526.54</v>
      </c>
      <c r="F4455" s="2">
        <v>421.23199999999997</v>
      </c>
      <c r="G4455">
        <v>1</v>
      </c>
      <c r="H4455">
        <v>0</v>
      </c>
      <c r="I4455" s="2">
        <f>Tabell2[[#This Row],[Inköpspris (SEK)]]*Tabell2[[#This Row],[Antal]]</f>
        <v>526.54</v>
      </c>
      <c r="J4455" s="2">
        <f>MIN(Tabell2[[#This Row],[Bokat]]*Tabell2[[#This Row],[Inköpspris (SEK)]],Tabell2[[#This Row],[Totalt lagervärde ink moms]])</f>
        <v>0</v>
      </c>
      <c r="K4455" s="2">
        <f>Tabell2[[#This Row],[Totalt lagervärde ink moms]]-Tabell2[[#This Row],[Varav bokat ink moms]]</f>
        <v>526.54</v>
      </c>
      <c r="L4455" s="2">
        <f>Tabell2[[#This Row],[Antal]]*Tabell2[[#This Row],[Inpris ex moms]]</f>
        <v>421.23199999999997</v>
      </c>
      <c r="M4455" s="2">
        <f>MIN(Tabell2[[#This Row],[Bokat]]*Tabell2[[#This Row],[Inpris ex moms]],Tabell2[[#This Row],[Totalt lagervärde ex moms]])</f>
        <v>0</v>
      </c>
      <c r="N4455" s="2">
        <f>Tabell2[[#This Row],[Totalt lagervärde ex moms]]-Tabell2[[#This Row],[Varav bokat ex moms]]</f>
        <v>421.23199999999997</v>
      </c>
    </row>
    <row r="4456" spans="1:14" x14ac:dyDescent="0.2">
      <c r="A4456" t="s">
        <v>6773</v>
      </c>
      <c r="B4456" t="s">
        <v>6774</v>
      </c>
      <c r="C4456" s="2">
        <v>919</v>
      </c>
      <c r="D4456" s="2">
        <v>597</v>
      </c>
      <c r="E4456" s="2">
        <v>526.54</v>
      </c>
      <c r="F4456" s="2">
        <v>421.23199999999997</v>
      </c>
      <c r="G4456">
        <v>1</v>
      </c>
      <c r="H4456">
        <v>0</v>
      </c>
      <c r="I4456" s="2">
        <f>Tabell2[[#This Row],[Inköpspris (SEK)]]*Tabell2[[#This Row],[Antal]]</f>
        <v>526.54</v>
      </c>
      <c r="J4456" s="2">
        <f>MIN(Tabell2[[#This Row],[Bokat]]*Tabell2[[#This Row],[Inköpspris (SEK)]],Tabell2[[#This Row],[Totalt lagervärde ink moms]])</f>
        <v>0</v>
      </c>
      <c r="K4456" s="2">
        <f>Tabell2[[#This Row],[Totalt lagervärde ink moms]]-Tabell2[[#This Row],[Varav bokat ink moms]]</f>
        <v>526.54</v>
      </c>
      <c r="L4456" s="2">
        <f>Tabell2[[#This Row],[Antal]]*Tabell2[[#This Row],[Inpris ex moms]]</f>
        <v>421.23199999999997</v>
      </c>
      <c r="M4456" s="2">
        <f>MIN(Tabell2[[#This Row],[Bokat]]*Tabell2[[#This Row],[Inpris ex moms]],Tabell2[[#This Row],[Totalt lagervärde ex moms]])</f>
        <v>0</v>
      </c>
      <c r="N4456" s="2">
        <f>Tabell2[[#This Row],[Totalt lagervärde ex moms]]-Tabell2[[#This Row],[Varav bokat ex moms]]</f>
        <v>421.23199999999997</v>
      </c>
    </row>
    <row r="4457" spans="1:14" x14ac:dyDescent="0.2">
      <c r="A4457" t="s">
        <v>12146</v>
      </c>
      <c r="B4457" t="s">
        <v>12147</v>
      </c>
      <c r="C4457" s="2">
        <v>509</v>
      </c>
      <c r="D4457" s="2">
        <v>305</v>
      </c>
      <c r="E4457" s="2">
        <v>291.61</v>
      </c>
      <c r="F4457" s="2">
        <v>233.28800000000001</v>
      </c>
      <c r="G4457">
        <v>1</v>
      </c>
      <c r="H4457">
        <v>0</v>
      </c>
      <c r="I4457" s="2">
        <f>Tabell2[[#This Row],[Inköpspris (SEK)]]*Tabell2[[#This Row],[Antal]]</f>
        <v>291.61</v>
      </c>
      <c r="J4457" s="2">
        <f>MIN(Tabell2[[#This Row],[Bokat]]*Tabell2[[#This Row],[Inköpspris (SEK)]],Tabell2[[#This Row],[Totalt lagervärde ink moms]])</f>
        <v>0</v>
      </c>
      <c r="K4457" s="2">
        <f>Tabell2[[#This Row],[Totalt lagervärde ink moms]]-Tabell2[[#This Row],[Varav bokat ink moms]]</f>
        <v>291.61</v>
      </c>
      <c r="L4457" s="2">
        <f>Tabell2[[#This Row],[Antal]]*Tabell2[[#This Row],[Inpris ex moms]]</f>
        <v>233.28800000000001</v>
      </c>
      <c r="M4457" s="2">
        <f>MIN(Tabell2[[#This Row],[Bokat]]*Tabell2[[#This Row],[Inpris ex moms]],Tabell2[[#This Row],[Totalt lagervärde ex moms]])</f>
        <v>0</v>
      </c>
      <c r="N4457" s="2">
        <f>Tabell2[[#This Row],[Totalt lagervärde ex moms]]-Tabell2[[#This Row],[Varav bokat ex moms]]</f>
        <v>233.28800000000001</v>
      </c>
    </row>
    <row r="4458" spans="1:14" x14ac:dyDescent="0.2">
      <c r="A4458" t="s">
        <v>12148</v>
      </c>
      <c r="B4458" t="s">
        <v>12149</v>
      </c>
      <c r="C4458" s="2">
        <v>509</v>
      </c>
      <c r="D4458" s="2">
        <v>305</v>
      </c>
      <c r="E4458" s="2">
        <v>291.61</v>
      </c>
      <c r="F4458" s="2">
        <v>233.28800000000001</v>
      </c>
      <c r="G4458">
        <v>1</v>
      </c>
      <c r="H4458">
        <v>0</v>
      </c>
      <c r="I4458" s="2">
        <f>Tabell2[[#This Row],[Inköpspris (SEK)]]*Tabell2[[#This Row],[Antal]]</f>
        <v>291.61</v>
      </c>
      <c r="J4458" s="2">
        <f>MIN(Tabell2[[#This Row],[Bokat]]*Tabell2[[#This Row],[Inköpspris (SEK)]],Tabell2[[#This Row],[Totalt lagervärde ink moms]])</f>
        <v>0</v>
      </c>
      <c r="K4458" s="2">
        <f>Tabell2[[#This Row],[Totalt lagervärde ink moms]]-Tabell2[[#This Row],[Varav bokat ink moms]]</f>
        <v>291.61</v>
      </c>
      <c r="L4458" s="2">
        <f>Tabell2[[#This Row],[Antal]]*Tabell2[[#This Row],[Inpris ex moms]]</f>
        <v>233.28800000000001</v>
      </c>
      <c r="M4458" s="2">
        <f>MIN(Tabell2[[#This Row],[Bokat]]*Tabell2[[#This Row],[Inpris ex moms]],Tabell2[[#This Row],[Totalt lagervärde ex moms]])</f>
        <v>0</v>
      </c>
      <c r="N4458" s="2">
        <f>Tabell2[[#This Row],[Totalt lagervärde ex moms]]-Tabell2[[#This Row],[Varav bokat ex moms]]</f>
        <v>233.28800000000001</v>
      </c>
    </row>
    <row r="4459" spans="1:14" x14ac:dyDescent="0.2">
      <c r="A4459" t="s">
        <v>12208</v>
      </c>
      <c r="B4459" t="s">
        <v>12209</v>
      </c>
      <c r="C4459" s="2">
        <v>509</v>
      </c>
      <c r="D4459" s="2">
        <v>305</v>
      </c>
      <c r="E4459" s="2">
        <v>291.61</v>
      </c>
      <c r="F4459" s="2">
        <v>233.28800000000001</v>
      </c>
      <c r="G4459">
        <v>1</v>
      </c>
      <c r="H4459">
        <v>0</v>
      </c>
      <c r="I4459" s="2">
        <f>Tabell2[[#This Row],[Inköpspris (SEK)]]*Tabell2[[#This Row],[Antal]]</f>
        <v>291.61</v>
      </c>
      <c r="J4459" s="2">
        <f>MIN(Tabell2[[#This Row],[Bokat]]*Tabell2[[#This Row],[Inköpspris (SEK)]],Tabell2[[#This Row],[Totalt lagervärde ink moms]])</f>
        <v>0</v>
      </c>
      <c r="K4459" s="2">
        <f>Tabell2[[#This Row],[Totalt lagervärde ink moms]]-Tabell2[[#This Row],[Varav bokat ink moms]]</f>
        <v>291.61</v>
      </c>
      <c r="L4459" s="2">
        <f>Tabell2[[#This Row],[Antal]]*Tabell2[[#This Row],[Inpris ex moms]]</f>
        <v>233.28800000000001</v>
      </c>
      <c r="M4459" s="2">
        <f>MIN(Tabell2[[#This Row],[Bokat]]*Tabell2[[#This Row],[Inpris ex moms]],Tabell2[[#This Row],[Totalt lagervärde ex moms]])</f>
        <v>0</v>
      </c>
      <c r="N4459" s="2">
        <f>Tabell2[[#This Row],[Totalt lagervärde ex moms]]-Tabell2[[#This Row],[Varav bokat ex moms]]</f>
        <v>233.28800000000001</v>
      </c>
    </row>
    <row r="4460" spans="1:14" x14ac:dyDescent="0.2">
      <c r="A4460" t="s">
        <v>12326</v>
      </c>
      <c r="B4460" t="s">
        <v>12327</v>
      </c>
      <c r="C4460" s="2">
        <v>849</v>
      </c>
      <c r="D4460" s="2">
        <v>509</v>
      </c>
      <c r="E4460" s="2">
        <v>486.36</v>
      </c>
      <c r="F4460" s="2">
        <v>389.08800000000002</v>
      </c>
      <c r="G4460">
        <v>1</v>
      </c>
      <c r="H4460">
        <v>0</v>
      </c>
      <c r="I4460" s="2">
        <f>Tabell2[[#This Row],[Inköpspris (SEK)]]*Tabell2[[#This Row],[Antal]]</f>
        <v>486.36</v>
      </c>
      <c r="J4460" s="2">
        <f>MIN(Tabell2[[#This Row],[Bokat]]*Tabell2[[#This Row],[Inköpspris (SEK)]],Tabell2[[#This Row],[Totalt lagervärde ink moms]])</f>
        <v>0</v>
      </c>
      <c r="K4460" s="2">
        <f>Tabell2[[#This Row],[Totalt lagervärde ink moms]]-Tabell2[[#This Row],[Varav bokat ink moms]]</f>
        <v>486.36</v>
      </c>
      <c r="L4460" s="2">
        <f>Tabell2[[#This Row],[Antal]]*Tabell2[[#This Row],[Inpris ex moms]]</f>
        <v>389.08800000000002</v>
      </c>
      <c r="M4460" s="2">
        <f>MIN(Tabell2[[#This Row],[Bokat]]*Tabell2[[#This Row],[Inpris ex moms]],Tabell2[[#This Row],[Totalt lagervärde ex moms]])</f>
        <v>0</v>
      </c>
      <c r="N4460" s="2">
        <f>Tabell2[[#This Row],[Totalt lagervärde ex moms]]-Tabell2[[#This Row],[Varav bokat ex moms]]</f>
        <v>389.08800000000002</v>
      </c>
    </row>
    <row r="4461" spans="1:14" x14ac:dyDescent="0.2">
      <c r="A4461" t="s">
        <v>4886</v>
      </c>
      <c r="B4461" t="s">
        <v>4887</v>
      </c>
      <c r="C4461" s="2">
        <v>369</v>
      </c>
      <c r="D4461" s="2">
        <v>258</v>
      </c>
      <c r="E4461" s="2">
        <v>211.38</v>
      </c>
      <c r="F4461" s="2">
        <v>169.10400000000001</v>
      </c>
      <c r="G4461">
        <v>1</v>
      </c>
      <c r="H4461">
        <v>0</v>
      </c>
      <c r="I4461" s="2">
        <f>Tabell2[[#This Row],[Inköpspris (SEK)]]*Tabell2[[#This Row],[Antal]]</f>
        <v>211.38</v>
      </c>
      <c r="J4461" s="2">
        <f>MIN(Tabell2[[#This Row],[Bokat]]*Tabell2[[#This Row],[Inköpspris (SEK)]],Tabell2[[#This Row],[Totalt lagervärde ink moms]])</f>
        <v>0</v>
      </c>
      <c r="K4461" s="2">
        <f>Tabell2[[#This Row],[Totalt lagervärde ink moms]]-Tabell2[[#This Row],[Varav bokat ink moms]]</f>
        <v>211.38</v>
      </c>
      <c r="L4461" s="2">
        <f>Tabell2[[#This Row],[Antal]]*Tabell2[[#This Row],[Inpris ex moms]]</f>
        <v>169.10400000000001</v>
      </c>
      <c r="M4461" s="2">
        <f>MIN(Tabell2[[#This Row],[Bokat]]*Tabell2[[#This Row],[Inpris ex moms]],Tabell2[[#This Row],[Totalt lagervärde ex moms]])</f>
        <v>0</v>
      </c>
      <c r="N4461" s="2">
        <f>Tabell2[[#This Row],[Totalt lagervärde ex moms]]-Tabell2[[#This Row],[Varav bokat ex moms]]</f>
        <v>169.10400000000001</v>
      </c>
    </row>
    <row r="4462" spans="1:14" x14ac:dyDescent="0.2">
      <c r="A4462" t="s">
        <v>10638</v>
      </c>
      <c r="B4462" t="s">
        <v>10639</v>
      </c>
      <c r="C4462" s="2">
        <v>109</v>
      </c>
      <c r="D4462" s="2">
        <v>65</v>
      </c>
      <c r="E4462" s="2">
        <v>62.44</v>
      </c>
      <c r="F4462" s="2">
        <v>49.951999999999998</v>
      </c>
      <c r="G4462">
        <v>5</v>
      </c>
      <c r="H4462">
        <v>0</v>
      </c>
      <c r="I4462" s="2">
        <f>Tabell2[[#This Row],[Inköpspris (SEK)]]*Tabell2[[#This Row],[Antal]]</f>
        <v>312.2</v>
      </c>
      <c r="J4462" s="2">
        <f>MIN(Tabell2[[#This Row],[Bokat]]*Tabell2[[#This Row],[Inköpspris (SEK)]],Tabell2[[#This Row],[Totalt lagervärde ink moms]])</f>
        <v>0</v>
      </c>
      <c r="K4462" s="2">
        <f>Tabell2[[#This Row],[Totalt lagervärde ink moms]]-Tabell2[[#This Row],[Varav bokat ink moms]]</f>
        <v>312.2</v>
      </c>
      <c r="L4462" s="2">
        <f>Tabell2[[#This Row],[Antal]]*Tabell2[[#This Row],[Inpris ex moms]]</f>
        <v>249.76</v>
      </c>
      <c r="M4462" s="2">
        <f>MIN(Tabell2[[#This Row],[Bokat]]*Tabell2[[#This Row],[Inpris ex moms]],Tabell2[[#This Row],[Totalt lagervärde ex moms]])</f>
        <v>0</v>
      </c>
      <c r="N4462" s="2">
        <f>Tabell2[[#This Row],[Totalt lagervärde ex moms]]-Tabell2[[#This Row],[Varav bokat ex moms]]</f>
        <v>249.76</v>
      </c>
    </row>
    <row r="4463" spans="1:14" x14ac:dyDescent="0.2">
      <c r="A4463" t="s">
        <v>10644</v>
      </c>
      <c r="B4463" t="s">
        <v>10645</v>
      </c>
      <c r="C4463" s="2">
        <v>109</v>
      </c>
      <c r="D4463" s="2">
        <v>65</v>
      </c>
      <c r="E4463" s="2">
        <v>62.44</v>
      </c>
      <c r="F4463" s="2">
        <v>49.951999999999998</v>
      </c>
      <c r="G4463">
        <v>6</v>
      </c>
      <c r="H4463">
        <v>0</v>
      </c>
      <c r="I4463" s="2">
        <f>Tabell2[[#This Row],[Inköpspris (SEK)]]*Tabell2[[#This Row],[Antal]]</f>
        <v>374.64</v>
      </c>
      <c r="J4463" s="2">
        <f>MIN(Tabell2[[#This Row],[Bokat]]*Tabell2[[#This Row],[Inköpspris (SEK)]],Tabell2[[#This Row],[Totalt lagervärde ink moms]])</f>
        <v>0</v>
      </c>
      <c r="K4463" s="2">
        <f>Tabell2[[#This Row],[Totalt lagervärde ink moms]]-Tabell2[[#This Row],[Varav bokat ink moms]]</f>
        <v>374.64</v>
      </c>
      <c r="L4463" s="2">
        <f>Tabell2[[#This Row],[Antal]]*Tabell2[[#This Row],[Inpris ex moms]]</f>
        <v>299.71199999999999</v>
      </c>
      <c r="M4463" s="2">
        <f>MIN(Tabell2[[#This Row],[Bokat]]*Tabell2[[#This Row],[Inpris ex moms]],Tabell2[[#This Row],[Totalt lagervärde ex moms]])</f>
        <v>0</v>
      </c>
      <c r="N4463" s="2">
        <f>Tabell2[[#This Row],[Totalt lagervärde ex moms]]-Tabell2[[#This Row],[Varav bokat ex moms]]</f>
        <v>299.71199999999999</v>
      </c>
    </row>
    <row r="4464" spans="1:14" x14ac:dyDescent="0.2">
      <c r="A4464" t="s">
        <v>10646</v>
      </c>
      <c r="B4464" t="s">
        <v>10647</v>
      </c>
      <c r="C4464" s="2">
        <v>109</v>
      </c>
      <c r="D4464" s="2">
        <v>104</v>
      </c>
      <c r="E4464" s="2">
        <v>62.44</v>
      </c>
      <c r="F4464" s="2">
        <v>49.951999999999998</v>
      </c>
      <c r="G4464">
        <v>4</v>
      </c>
      <c r="H4464">
        <v>0</v>
      </c>
      <c r="I4464" s="2">
        <f>Tabell2[[#This Row],[Inköpspris (SEK)]]*Tabell2[[#This Row],[Antal]]</f>
        <v>249.76</v>
      </c>
      <c r="J4464" s="2">
        <f>MIN(Tabell2[[#This Row],[Bokat]]*Tabell2[[#This Row],[Inköpspris (SEK)]],Tabell2[[#This Row],[Totalt lagervärde ink moms]])</f>
        <v>0</v>
      </c>
      <c r="K4464" s="2">
        <f>Tabell2[[#This Row],[Totalt lagervärde ink moms]]-Tabell2[[#This Row],[Varav bokat ink moms]]</f>
        <v>249.76</v>
      </c>
      <c r="L4464" s="2">
        <f>Tabell2[[#This Row],[Antal]]*Tabell2[[#This Row],[Inpris ex moms]]</f>
        <v>199.80799999999999</v>
      </c>
      <c r="M4464" s="2">
        <f>MIN(Tabell2[[#This Row],[Bokat]]*Tabell2[[#This Row],[Inpris ex moms]],Tabell2[[#This Row],[Totalt lagervärde ex moms]])</f>
        <v>0</v>
      </c>
      <c r="N4464" s="2">
        <f>Tabell2[[#This Row],[Totalt lagervärde ex moms]]-Tabell2[[#This Row],[Varav bokat ex moms]]</f>
        <v>199.80799999999999</v>
      </c>
    </row>
    <row r="4465" spans="1:14" x14ac:dyDescent="0.2">
      <c r="A4465" t="s">
        <v>17861</v>
      </c>
      <c r="B4465" t="s">
        <v>17862</v>
      </c>
      <c r="C4465" s="2">
        <v>185</v>
      </c>
      <c r="D4465" s="2">
        <v>130</v>
      </c>
      <c r="E4465" s="2">
        <v>105.96</v>
      </c>
      <c r="F4465" s="2">
        <v>84.77</v>
      </c>
      <c r="G4465">
        <v>2</v>
      </c>
      <c r="H4465">
        <v>0</v>
      </c>
      <c r="I4465" s="2">
        <f>Tabell2[[#This Row],[Inköpspris (SEK)]]*Tabell2[[#This Row],[Antal]]</f>
        <v>211.92</v>
      </c>
      <c r="J4465" s="2">
        <f>MIN(Tabell2[[#This Row],[Bokat]]*Tabell2[[#This Row],[Inköpspris (SEK)]],Tabell2[[#This Row],[Totalt lagervärde ink moms]])</f>
        <v>0</v>
      </c>
      <c r="K4465" s="2">
        <f>Tabell2[[#This Row],[Totalt lagervärde ink moms]]-Tabell2[[#This Row],[Varav bokat ink moms]]</f>
        <v>211.92</v>
      </c>
      <c r="L4465" s="2">
        <f>Tabell2[[#This Row],[Antal]]*Tabell2[[#This Row],[Inpris ex moms]]</f>
        <v>169.54</v>
      </c>
      <c r="M4465" s="2">
        <f>MIN(Tabell2[[#This Row],[Bokat]]*Tabell2[[#This Row],[Inpris ex moms]],Tabell2[[#This Row],[Totalt lagervärde ex moms]])</f>
        <v>0</v>
      </c>
      <c r="N4465" s="2">
        <f>Tabell2[[#This Row],[Totalt lagervärde ex moms]]-Tabell2[[#This Row],[Varav bokat ex moms]]</f>
        <v>169.54</v>
      </c>
    </row>
    <row r="4466" spans="1:14" x14ac:dyDescent="0.2">
      <c r="A4466" t="s">
        <v>17949</v>
      </c>
      <c r="B4466" t="s">
        <v>17950</v>
      </c>
      <c r="C4466" s="2">
        <v>185</v>
      </c>
      <c r="D4466" s="2">
        <v>130</v>
      </c>
      <c r="E4466" s="2">
        <v>105.96</v>
      </c>
      <c r="F4466" s="2">
        <v>84.768000000000001</v>
      </c>
      <c r="G4466">
        <v>3</v>
      </c>
      <c r="H4466">
        <v>0</v>
      </c>
      <c r="I4466" s="2">
        <f>Tabell2[[#This Row],[Inköpspris (SEK)]]*Tabell2[[#This Row],[Antal]]</f>
        <v>317.88</v>
      </c>
      <c r="J4466" s="2">
        <f>MIN(Tabell2[[#This Row],[Bokat]]*Tabell2[[#This Row],[Inköpspris (SEK)]],Tabell2[[#This Row],[Totalt lagervärde ink moms]])</f>
        <v>0</v>
      </c>
      <c r="K4466" s="2">
        <f>Tabell2[[#This Row],[Totalt lagervärde ink moms]]-Tabell2[[#This Row],[Varav bokat ink moms]]</f>
        <v>317.88</v>
      </c>
      <c r="L4466" s="2">
        <f>Tabell2[[#This Row],[Antal]]*Tabell2[[#This Row],[Inpris ex moms]]</f>
        <v>254.304</v>
      </c>
      <c r="M4466" s="2">
        <f>MIN(Tabell2[[#This Row],[Bokat]]*Tabell2[[#This Row],[Inpris ex moms]],Tabell2[[#This Row],[Totalt lagervärde ex moms]])</f>
        <v>0</v>
      </c>
      <c r="N4466" s="2">
        <f>Tabell2[[#This Row],[Totalt lagervärde ex moms]]-Tabell2[[#This Row],[Varav bokat ex moms]]</f>
        <v>254.304</v>
      </c>
    </row>
    <row r="4467" spans="1:14" x14ac:dyDescent="0.2">
      <c r="A4467" t="s">
        <v>17977</v>
      </c>
      <c r="B4467" t="s">
        <v>17978</v>
      </c>
      <c r="C4467" s="2">
        <v>185</v>
      </c>
      <c r="D4467" s="2">
        <v>130</v>
      </c>
      <c r="E4467" s="2">
        <v>105.96</v>
      </c>
      <c r="F4467" s="2">
        <v>84.768000000000001</v>
      </c>
      <c r="G4467">
        <v>2</v>
      </c>
      <c r="H4467">
        <v>1</v>
      </c>
      <c r="I4467" s="2">
        <f>Tabell2[[#This Row],[Inköpspris (SEK)]]*Tabell2[[#This Row],[Antal]]</f>
        <v>211.92</v>
      </c>
      <c r="J4467" s="2">
        <f>MIN(Tabell2[[#This Row],[Bokat]]*Tabell2[[#This Row],[Inköpspris (SEK)]],Tabell2[[#This Row],[Totalt lagervärde ink moms]])</f>
        <v>105.96</v>
      </c>
      <c r="K4467" s="2">
        <f>Tabell2[[#This Row],[Totalt lagervärde ink moms]]-Tabell2[[#This Row],[Varav bokat ink moms]]</f>
        <v>105.96</v>
      </c>
      <c r="L4467" s="2">
        <f>Tabell2[[#This Row],[Antal]]*Tabell2[[#This Row],[Inpris ex moms]]</f>
        <v>169.536</v>
      </c>
      <c r="M4467" s="2">
        <f>MIN(Tabell2[[#This Row],[Bokat]]*Tabell2[[#This Row],[Inpris ex moms]],Tabell2[[#This Row],[Totalt lagervärde ex moms]])</f>
        <v>84.768000000000001</v>
      </c>
      <c r="N4467" s="2">
        <f>Tabell2[[#This Row],[Totalt lagervärde ex moms]]-Tabell2[[#This Row],[Varav bokat ex moms]]</f>
        <v>84.768000000000001</v>
      </c>
    </row>
    <row r="4468" spans="1:14" x14ac:dyDescent="0.2">
      <c r="A4468" t="s">
        <v>1022</v>
      </c>
      <c r="B4468" t="s">
        <v>1023</v>
      </c>
      <c r="C4468" s="2">
        <v>299</v>
      </c>
      <c r="D4468" s="2">
        <v>179</v>
      </c>
      <c r="E4468" s="2">
        <v>171.25</v>
      </c>
      <c r="F4468" s="2">
        <v>137</v>
      </c>
      <c r="G4468">
        <v>1</v>
      </c>
      <c r="H4468">
        <v>0</v>
      </c>
      <c r="I4468" s="2">
        <f>Tabell2[[#This Row],[Inköpspris (SEK)]]*Tabell2[[#This Row],[Antal]]</f>
        <v>171.25</v>
      </c>
      <c r="J4468" s="2">
        <f>MIN(Tabell2[[#This Row],[Bokat]]*Tabell2[[#This Row],[Inköpspris (SEK)]],Tabell2[[#This Row],[Totalt lagervärde ink moms]])</f>
        <v>0</v>
      </c>
      <c r="K4468" s="2">
        <f>Tabell2[[#This Row],[Totalt lagervärde ink moms]]-Tabell2[[#This Row],[Varav bokat ink moms]]</f>
        <v>171.25</v>
      </c>
      <c r="L4468" s="2">
        <f>Tabell2[[#This Row],[Antal]]*Tabell2[[#This Row],[Inpris ex moms]]</f>
        <v>137</v>
      </c>
      <c r="M4468" s="2">
        <f>MIN(Tabell2[[#This Row],[Bokat]]*Tabell2[[#This Row],[Inpris ex moms]],Tabell2[[#This Row],[Totalt lagervärde ex moms]])</f>
        <v>0</v>
      </c>
      <c r="N4468" s="2">
        <f>Tabell2[[#This Row],[Totalt lagervärde ex moms]]-Tabell2[[#This Row],[Varav bokat ex moms]]</f>
        <v>137</v>
      </c>
    </row>
    <row r="4469" spans="1:14" x14ac:dyDescent="0.2">
      <c r="A4469" t="s">
        <v>14233</v>
      </c>
      <c r="B4469" t="s">
        <v>14234</v>
      </c>
      <c r="C4469" s="2">
        <v>275</v>
      </c>
      <c r="D4469" s="2">
        <v>165</v>
      </c>
      <c r="E4469" s="2">
        <v>157.5</v>
      </c>
      <c r="F4469" s="2">
        <v>126</v>
      </c>
      <c r="G4469">
        <v>2</v>
      </c>
      <c r="H4469">
        <v>0</v>
      </c>
      <c r="I4469" s="2">
        <f>Tabell2[[#This Row],[Inköpspris (SEK)]]*Tabell2[[#This Row],[Antal]]</f>
        <v>315</v>
      </c>
      <c r="J4469" s="2">
        <f>MIN(Tabell2[[#This Row],[Bokat]]*Tabell2[[#This Row],[Inköpspris (SEK)]],Tabell2[[#This Row],[Totalt lagervärde ink moms]])</f>
        <v>0</v>
      </c>
      <c r="K4469" s="2">
        <f>Tabell2[[#This Row],[Totalt lagervärde ink moms]]-Tabell2[[#This Row],[Varav bokat ink moms]]</f>
        <v>315</v>
      </c>
      <c r="L4469" s="2">
        <f>Tabell2[[#This Row],[Antal]]*Tabell2[[#This Row],[Inpris ex moms]]</f>
        <v>252</v>
      </c>
      <c r="M4469" s="2">
        <f>MIN(Tabell2[[#This Row],[Bokat]]*Tabell2[[#This Row],[Inpris ex moms]],Tabell2[[#This Row],[Totalt lagervärde ex moms]])</f>
        <v>0</v>
      </c>
      <c r="N4469" s="2">
        <f>Tabell2[[#This Row],[Totalt lagervärde ex moms]]-Tabell2[[#This Row],[Varav bokat ex moms]]</f>
        <v>252</v>
      </c>
    </row>
    <row r="4470" spans="1:14" x14ac:dyDescent="0.2">
      <c r="A4470" t="s">
        <v>9087</v>
      </c>
      <c r="B4470" t="s">
        <v>9088</v>
      </c>
      <c r="C4470" s="2">
        <v>305</v>
      </c>
      <c r="D4470" s="2">
        <v>214</v>
      </c>
      <c r="E4470" s="2">
        <v>174.63</v>
      </c>
      <c r="F4470" s="2">
        <v>139.70400000000001</v>
      </c>
      <c r="G4470">
        <v>1</v>
      </c>
      <c r="H4470">
        <v>0</v>
      </c>
      <c r="I4470" s="2">
        <f>Tabell2[[#This Row],[Inköpspris (SEK)]]*Tabell2[[#This Row],[Antal]]</f>
        <v>174.63</v>
      </c>
      <c r="J4470" s="2">
        <f>MIN(Tabell2[[#This Row],[Bokat]]*Tabell2[[#This Row],[Inköpspris (SEK)]],Tabell2[[#This Row],[Totalt lagervärde ink moms]])</f>
        <v>0</v>
      </c>
      <c r="K4470" s="2">
        <f>Tabell2[[#This Row],[Totalt lagervärde ink moms]]-Tabell2[[#This Row],[Varav bokat ink moms]]</f>
        <v>174.63</v>
      </c>
      <c r="L4470" s="2">
        <f>Tabell2[[#This Row],[Antal]]*Tabell2[[#This Row],[Inpris ex moms]]</f>
        <v>139.70400000000001</v>
      </c>
      <c r="M4470" s="2">
        <f>MIN(Tabell2[[#This Row],[Bokat]]*Tabell2[[#This Row],[Inpris ex moms]],Tabell2[[#This Row],[Totalt lagervärde ex moms]])</f>
        <v>0</v>
      </c>
      <c r="N4470" s="2">
        <f>Tabell2[[#This Row],[Totalt lagervärde ex moms]]-Tabell2[[#This Row],[Varav bokat ex moms]]</f>
        <v>139.70400000000001</v>
      </c>
    </row>
    <row r="4471" spans="1:14" x14ac:dyDescent="0.2">
      <c r="A4471" t="s">
        <v>2669</v>
      </c>
      <c r="B4471" t="s">
        <v>2670</v>
      </c>
      <c r="C4471" s="2">
        <v>205</v>
      </c>
      <c r="D4471" s="2">
        <v>133</v>
      </c>
      <c r="E4471" s="2">
        <v>117.36</v>
      </c>
      <c r="F4471" s="2">
        <v>93.89</v>
      </c>
      <c r="G4471">
        <v>1</v>
      </c>
      <c r="H4471">
        <v>0</v>
      </c>
      <c r="I4471" s="2">
        <f>Tabell2[[#This Row],[Inköpspris (SEK)]]*Tabell2[[#This Row],[Antal]]</f>
        <v>117.36</v>
      </c>
      <c r="J4471" s="2">
        <f>MIN(Tabell2[[#This Row],[Bokat]]*Tabell2[[#This Row],[Inköpspris (SEK)]],Tabell2[[#This Row],[Totalt lagervärde ink moms]])</f>
        <v>0</v>
      </c>
      <c r="K4471" s="2">
        <f>Tabell2[[#This Row],[Totalt lagervärde ink moms]]-Tabell2[[#This Row],[Varav bokat ink moms]]</f>
        <v>117.36</v>
      </c>
      <c r="L4471" s="2">
        <f>Tabell2[[#This Row],[Antal]]*Tabell2[[#This Row],[Inpris ex moms]]</f>
        <v>93.89</v>
      </c>
      <c r="M4471" s="2">
        <f>MIN(Tabell2[[#This Row],[Bokat]]*Tabell2[[#This Row],[Inpris ex moms]],Tabell2[[#This Row],[Totalt lagervärde ex moms]])</f>
        <v>0</v>
      </c>
      <c r="N4471" s="2">
        <f>Tabell2[[#This Row],[Totalt lagervärde ex moms]]-Tabell2[[#This Row],[Varav bokat ex moms]]</f>
        <v>93.89</v>
      </c>
    </row>
    <row r="4472" spans="1:14" x14ac:dyDescent="0.2">
      <c r="A4472" t="s">
        <v>10804</v>
      </c>
      <c r="B4472" t="s">
        <v>10805</v>
      </c>
      <c r="C4472" s="2">
        <v>369</v>
      </c>
      <c r="D4472" s="2">
        <v>258</v>
      </c>
      <c r="E4472" s="2">
        <v>211.25</v>
      </c>
      <c r="F4472" s="2">
        <v>169</v>
      </c>
      <c r="G4472">
        <v>1</v>
      </c>
      <c r="H4472">
        <v>0</v>
      </c>
      <c r="I4472" s="2">
        <f>Tabell2[[#This Row],[Inköpspris (SEK)]]*Tabell2[[#This Row],[Antal]]</f>
        <v>211.25</v>
      </c>
      <c r="J4472" s="2">
        <f>MIN(Tabell2[[#This Row],[Bokat]]*Tabell2[[#This Row],[Inköpspris (SEK)]],Tabell2[[#This Row],[Totalt lagervärde ink moms]])</f>
        <v>0</v>
      </c>
      <c r="K4472" s="2">
        <f>Tabell2[[#This Row],[Totalt lagervärde ink moms]]-Tabell2[[#This Row],[Varav bokat ink moms]]</f>
        <v>211.25</v>
      </c>
      <c r="L4472" s="2">
        <f>Tabell2[[#This Row],[Antal]]*Tabell2[[#This Row],[Inpris ex moms]]</f>
        <v>169</v>
      </c>
      <c r="M4472" s="2">
        <f>MIN(Tabell2[[#This Row],[Bokat]]*Tabell2[[#This Row],[Inpris ex moms]],Tabell2[[#This Row],[Totalt lagervärde ex moms]])</f>
        <v>0</v>
      </c>
      <c r="N4472" s="2">
        <f>Tabell2[[#This Row],[Totalt lagervärde ex moms]]-Tabell2[[#This Row],[Varav bokat ex moms]]</f>
        <v>169</v>
      </c>
    </row>
    <row r="4473" spans="1:14" x14ac:dyDescent="0.2">
      <c r="A4473" t="s">
        <v>16951</v>
      </c>
      <c r="B4473" t="s">
        <v>16952</v>
      </c>
      <c r="C4473" s="2">
        <v>369</v>
      </c>
      <c r="D4473" s="2">
        <v>221</v>
      </c>
      <c r="E4473" s="2">
        <v>211.25</v>
      </c>
      <c r="F4473" s="2">
        <v>169</v>
      </c>
      <c r="G4473">
        <v>2</v>
      </c>
      <c r="H4473">
        <v>0</v>
      </c>
      <c r="I4473" s="2">
        <f>Tabell2[[#This Row],[Inköpspris (SEK)]]*Tabell2[[#This Row],[Antal]]</f>
        <v>422.5</v>
      </c>
      <c r="J4473" s="2">
        <f>MIN(Tabell2[[#This Row],[Bokat]]*Tabell2[[#This Row],[Inköpspris (SEK)]],Tabell2[[#This Row],[Totalt lagervärde ink moms]])</f>
        <v>0</v>
      </c>
      <c r="K4473" s="2">
        <f>Tabell2[[#This Row],[Totalt lagervärde ink moms]]-Tabell2[[#This Row],[Varav bokat ink moms]]</f>
        <v>422.5</v>
      </c>
      <c r="L4473" s="2">
        <f>Tabell2[[#This Row],[Antal]]*Tabell2[[#This Row],[Inpris ex moms]]</f>
        <v>338</v>
      </c>
      <c r="M4473" s="2">
        <f>MIN(Tabell2[[#This Row],[Bokat]]*Tabell2[[#This Row],[Inpris ex moms]],Tabell2[[#This Row],[Totalt lagervärde ex moms]])</f>
        <v>0</v>
      </c>
      <c r="N4473" s="2">
        <f>Tabell2[[#This Row],[Totalt lagervärde ex moms]]-Tabell2[[#This Row],[Varav bokat ex moms]]</f>
        <v>338</v>
      </c>
    </row>
    <row r="4474" spans="1:14" x14ac:dyDescent="0.2">
      <c r="A4474" t="s">
        <v>4125</v>
      </c>
      <c r="B4474" t="s">
        <v>4126</v>
      </c>
      <c r="C4474" s="2">
        <v>925</v>
      </c>
      <c r="D4474" s="2">
        <v>716</v>
      </c>
      <c r="E4474" s="2">
        <v>529.5</v>
      </c>
      <c r="F4474" s="2">
        <v>423.6</v>
      </c>
      <c r="G4474">
        <v>1</v>
      </c>
      <c r="H4474">
        <v>0</v>
      </c>
      <c r="I4474" s="2">
        <f>Tabell2[[#This Row],[Inköpspris (SEK)]]*Tabell2[[#This Row],[Antal]]</f>
        <v>529.5</v>
      </c>
      <c r="J4474" s="2">
        <f>MIN(Tabell2[[#This Row],[Bokat]]*Tabell2[[#This Row],[Inköpspris (SEK)]],Tabell2[[#This Row],[Totalt lagervärde ink moms]])</f>
        <v>0</v>
      </c>
      <c r="K4474" s="2">
        <f>Tabell2[[#This Row],[Totalt lagervärde ink moms]]-Tabell2[[#This Row],[Varav bokat ink moms]]</f>
        <v>529.5</v>
      </c>
      <c r="L4474" s="2">
        <f>Tabell2[[#This Row],[Antal]]*Tabell2[[#This Row],[Inpris ex moms]]</f>
        <v>423.6</v>
      </c>
      <c r="M4474" s="2">
        <f>MIN(Tabell2[[#This Row],[Bokat]]*Tabell2[[#This Row],[Inpris ex moms]],Tabell2[[#This Row],[Totalt lagervärde ex moms]])</f>
        <v>0</v>
      </c>
      <c r="N4474" s="2">
        <f>Tabell2[[#This Row],[Totalt lagervärde ex moms]]-Tabell2[[#This Row],[Varav bokat ex moms]]</f>
        <v>423.6</v>
      </c>
    </row>
    <row r="4475" spans="1:14" x14ac:dyDescent="0.2">
      <c r="A4475" t="s">
        <v>9077</v>
      </c>
      <c r="B4475" t="s">
        <v>9078</v>
      </c>
      <c r="C4475" s="2">
        <v>239</v>
      </c>
      <c r="D4475" s="2">
        <v>167</v>
      </c>
      <c r="E4475" s="2">
        <v>136.81</v>
      </c>
      <c r="F4475" s="2">
        <v>109.44800000000001</v>
      </c>
      <c r="G4475">
        <v>4</v>
      </c>
      <c r="H4475">
        <v>2</v>
      </c>
      <c r="I4475" s="2">
        <f>Tabell2[[#This Row],[Inköpspris (SEK)]]*Tabell2[[#This Row],[Antal]]</f>
        <v>547.24</v>
      </c>
      <c r="J4475" s="2">
        <f>MIN(Tabell2[[#This Row],[Bokat]]*Tabell2[[#This Row],[Inköpspris (SEK)]],Tabell2[[#This Row],[Totalt lagervärde ink moms]])</f>
        <v>273.62</v>
      </c>
      <c r="K4475" s="2">
        <f>Tabell2[[#This Row],[Totalt lagervärde ink moms]]-Tabell2[[#This Row],[Varav bokat ink moms]]</f>
        <v>273.62</v>
      </c>
      <c r="L4475" s="2">
        <f>Tabell2[[#This Row],[Antal]]*Tabell2[[#This Row],[Inpris ex moms]]</f>
        <v>437.79200000000003</v>
      </c>
      <c r="M4475" s="2">
        <f>MIN(Tabell2[[#This Row],[Bokat]]*Tabell2[[#This Row],[Inpris ex moms]],Tabell2[[#This Row],[Totalt lagervärde ex moms]])</f>
        <v>218.89600000000002</v>
      </c>
      <c r="N4475" s="2">
        <f>Tabell2[[#This Row],[Totalt lagervärde ex moms]]-Tabell2[[#This Row],[Varav bokat ex moms]]</f>
        <v>218.89600000000002</v>
      </c>
    </row>
    <row r="4476" spans="1:14" x14ac:dyDescent="0.2">
      <c r="A4476" t="s">
        <v>9135</v>
      </c>
      <c r="B4476" t="s">
        <v>9136</v>
      </c>
      <c r="C4476" s="2">
        <v>359</v>
      </c>
      <c r="D4476" s="2">
        <v>251</v>
      </c>
      <c r="E4476" s="2">
        <v>205.5</v>
      </c>
      <c r="F4476" s="2">
        <v>164.4</v>
      </c>
      <c r="G4476">
        <v>2</v>
      </c>
      <c r="H4476">
        <v>1</v>
      </c>
      <c r="I4476" s="2">
        <f>Tabell2[[#This Row],[Inköpspris (SEK)]]*Tabell2[[#This Row],[Antal]]</f>
        <v>411</v>
      </c>
      <c r="J4476" s="2">
        <f>MIN(Tabell2[[#This Row],[Bokat]]*Tabell2[[#This Row],[Inköpspris (SEK)]],Tabell2[[#This Row],[Totalt lagervärde ink moms]])</f>
        <v>205.5</v>
      </c>
      <c r="K4476" s="2">
        <f>Tabell2[[#This Row],[Totalt lagervärde ink moms]]-Tabell2[[#This Row],[Varav bokat ink moms]]</f>
        <v>205.5</v>
      </c>
      <c r="L4476" s="2">
        <f>Tabell2[[#This Row],[Antal]]*Tabell2[[#This Row],[Inpris ex moms]]</f>
        <v>328.8</v>
      </c>
      <c r="M4476" s="2">
        <f>MIN(Tabell2[[#This Row],[Bokat]]*Tabell2[[#This Row],[Inpris ex moms]],Tabell2[[#This Row],[Totalt lagervärde ex moms]])</f>
        <v>164.4</v>
      </c>
      <c r="N4476" s="2">
        <f>Tabell2[[#This Row],[Totalt lagervärde ex moms]]-Tabell2[[#This Row],[Varav bokat ex moms]]</f>
        <v>164.4</v>
      </c>
    </row>
    <row r="4477" spans="1:14" x14ac:dyDescent="0.2">
      <c r="A4477" t="s">
        <v>11567</v>
      </c>
      <c r="B4477" t="s">
        <v>11568</v>
      </c>
      <c r="C4477" s="2">
        <v>449</v>
      </c>
      <c r="D4477" s="2">
        <v>314</v>
      </c>
      <c r="E4477" s="2">
        <v>256.99</v>
      </c>
      <c r="F4477" s="2">
        <v>205.59200000000001</v>
      </c>
      <c r="G4477">
        <v>1</v>
      </c>
      <c r="H4477">
        <v>0</v>
      </c>
      <c r="I4477" s="2">
        <f>Tabell2[[#This Row],[Inköpspris (SEK)]]*Tabell2[[#This Row],[Antal]]</f>
        <v>256.99</v>
      </c>
      <c r="J4477" s="2">
        <f>MIN(Tabell2[[#This Row],[Bokat]]*Tabell2[[#This Row],[Inköpspris (SEK)]],Tabell2[[#This Row],[Totalt lagervärde ink moms]])</f>
        <v>0</v>
      </c>
      <c r="K4477" s="2">
        <f>Tabell2[[#This Row],[Totalt lagervärde ink moms]]-Tabell2[[#This Row],[Varav bokat ink moms]]</f>
        <v>256.99</v>
      </c>
      <c r="L4477" s="2">
        <f>Tabell2[[#This Row],[Antal]]*Tabell2[[#This Row],[Inpris ex moms]]</f>
        <v>205.59200000000001</v>
      </c>
      <c r="M4477" s="2">
        <f>MIN(Tabell2[[#This Row],[Bokat]]*Tabell2[[#This Row],[Inpris ex moms]],Tabell2[[#This Row],[Totalt lagervärde ex moms]])</f>
        <v>0</v>
      </c>
      <c r="N4477" s="2">
        <f>Tabell2[[#This Row],[Totalt lagervärde ex moms]]-Tabell2[[#This Row],[Varav bokat ex moms]]</f>
        <v>205.59200000000001</v>
      </c>
    </row>
    <row r="4478" spans="1:14" x14ac:dyDescent="0.2">
      <c r="A4478" t="s">
        <v>6021</v>
      </c>
      <c r="B4478" t="s">
        <v>6022</v>
      </c>
      <c r="C4478" s="2">
        <v>209</v>
      </c>
      <c r="D4478" s="2">
        <v>146</v>
      </c>
      <c r="E4478" s="2">
        <v>119.62</v>
      </c>
      <c r="F4478" s="2">
        <v>95.696000000000012</v>
      </c>
      <c r="G4478">
        <v>4</v>
      </c>
      <c r="H4478">
        <v>0</v>
      </c>
      <c r="I4478" s="2">
        <f>Tabell2[[#This Row],[Inköpspris (SEK)]]*Tabell2[[#This Row],[Antal]]</f>
        <v>478.48</v>
      </c>
      <c r="J4478" s="2">
        <f>MIN(Tabell2[[#This Row],[Bokat]]*Tabell2[[#This Row],[Inköpspris (SEK)]],Tabell2[[#This Row],[Totalt lagervärde ink moms]])</f>
        <v>0</v>
      </c>
      <c r="K4478" s="2">
        <f>Tabell2[[#This Row],[Totalt lagervärde ink moms]]-Tabell2[[#This Row],[Varav bokat ink moms]]</f>
        <v>478.48</v>
      </c>
      <c r="L4478" s="2">
        <f>Tabell2[[#This Row],[Antal]]*Tabell2[[#This Row],[Inpris ex moms]]</f>
        <v>382.78400000000005</v>
      </c>
      <c r="M4478" s="2">
        <f>MIN(Tabell2[[#This Row],[Bokat]]*Tabell2[[#This Row],[Inpris ex moms]],Tabell2[[#This Row],[Totalt lagervärde ex moms]])</f>
        <v>0</v>
      </c>
      <c r="N4478" s="2">
        <f>Tabell2[[#This Row],[Totalt lagervärde ex moms]]-Tabell2[[#This Row],[Varav bokat ex moms]]</f>
        <v>382.78400000000005</v>
      </c>
    </row>
    <row r="4479" spans="1:14" x14ac:dyDescent="0.2">
      <c r="A4479" t="s">
        <v>10820</v>
      </c>
      <c r="B4479" t="s">
        <v>10821</v>
      </c>
      <c r="C4479" s="2">
        <v>159</v>
      </c>
      <c r="E4479" s="2">
        <v>91</v>
      </c>
      <c r="F4479" s="2">
        <v>72.8</v>
      </c>
      <c r="G4479">
        <v>1</v>
      </c>
      <c r="H4479">
        <v>1</v>
      </c>
      <c r="I4479" s="2">
        <f>Tabell2[[#This Row],[Inköpspris (SEK)]]*Tabell2[[#This Row],[Antal]]</f>
        <v>91</v>
      </c>
      <c r="J4479" s="2">
        <f>MIN(Tabell2[[#This Row],[Bokat]]*Tabell2[[#This Row],[Inköpspris (SEK)]],Tabell2[[#This Row],[Totalt lagervärde ink moms]])</f>
        <v>91</v>
      </c>
      <c r="K4479" s="2">
        <f>Tabell2[[#This Row],[Totalt lagervärde ink moms]]-Tabell2[[#This Row],[Varav bokat ink moms]]</f>
        <v>0</v>
      </c>
      <c r="L4479" s="2">
        <f>Tabell2[[#This Row],[Antal]]*Tabell2[[#This Row],[Inpris ex moms]]</f>
        <v>72.8</v>
      </c>
      <c r="M4479" s="2">
        <f>MIN(Tabell2[[#This Row],[Bokat]]*Tabell2[[#This Row],[Inpris ex moms]],Tabell2[[#This Row],[Totalt lagervärde ex moms]])</f>
        <v>72.8</v>
      </c>
      <c r="N4479" s="2">
        <f>Tabell2[[#This Row],[Totalt lagervärde ex moms]]-Tabell2[[#This Row],[Varav bokat ex moms]]</f>
        <v>0</v>
      </c>
    </row>
    <row r="4480" spans="1:14" x14ac:dyDescent="0.2">
      <c r="A4480" t="s">
        <v>10826</v>
      </c>
      <c r="B4480" t="s">
        <v>10827</v>
      </c>
      <c r="C4480" s="2">
        <v>159</v>
      </c>
      <c r="D4480" s="2">
        <v>111</v>
      </c>
      <c r="E4480" s="2">
        <v>91</v>
      </c>
      <c r="F4480" s="2">
        <v>72.8</v>
      </c>
      <c r="G4480">
        <v>1</v>
      </c>
      <c r="H4480">
        <v>0</v>
      </c>
      <c r="I4480" s="2">
        <f>Tabell2[[#This Row],[Inköpspris (SEK)]]*Tabell2[[#This Row],[Antal]]</f>
        <v>91</v>
      </c>
      <c r="J4480" s="2">
        <f>MIN(Tabell2[[#This Row],[Bokat]]*Tabell2[[#This Row],[Inköpspris (SEK)]],Tabell2[[#This Row],[Totalt lagervärde ink moms]])</f>
        <v>0</v>
      </c>
      <c r="K4480" s="2">
        <f>Tabell2[[#This Row],[Totalt lagervärde ink moms]]-Tabell2[[#This Row],[Varav bokat ink moms]]</f>
        <v>91</v>
      </c>
      <c r="L4480" s="2">
        <f>Tabell2[[#This Row],[Antal]]*Tabell2[[#This Row],[Inpris ex moms]]</f>
        <v>72.8</v>
      </c>
      <c r="M4480" s="2">
        <f>MIN(Tabell2[[#This Row],[Bokat]]*Tabell2[[#This Row],[Inpris ex moms]],Tabell2[[#This Row],[Totalt lagervärde ex moms]])</f>
        <v>0</v>
      </c>
      <c r="N4480" s="2">
        <f>Tabell2[[#This Row],[Totalt lagervärde ex moms]]-Tabell2[[#This Row],[Varav bokat ex moms]]</f>
        <v>72.8</v>
      </c>
    </row>
    <row r="4481" spans="1:14" x14ac:dyDescent="0.2">
      <c r="A4481" t="s">
        <v>10828</v>
      </c>
      <c r="B4481" t="s">
        <v>10829</v>
      </c>
      <c r="C4481" s="2">
        <v>159</v>
      </c>
      <c r="D4481" s="2">
        <v>95</v>
      </c>
      <c r="E4481" s="2">
        <v>91</v>
      </c>
      <c r="F4481" s="2">
        <v>72.8</v>
      </c>
      <c r="G4481">
        <v>1</v>
      </c>
      <c r="H4481">
        <v>0</v>
      </c>
      <c r="I4481" s="2">
        <f>Tabell2[[#This Row],[Inköpspris (SEK)]]*Tabell2[[#This Row],[Antal]]</f>
        <v>91</v>
      </c>
      <c r="J4481" s="2">
        <f>MIN(Tabell2[[#This Row],[Bokat]]*Tabell2[[#This Row],[Inköpspris (SEK)]],Tabell2[[#This Row],[Totalt lagervärde ink moms]])</f>
        <v>0</v>
      </c>
      <c r="K4481" s="2">
        <f>Tabell2[[#This Row],[Totalt lagervärde ink moms]]-Tabell2[[#This Row],[Varav bokat ink moms]]</f>
        <v>91</v>
      </c>
      <c r="L4481" s="2">
        <f>Tabell2[[#This Row],[Antal]]*Tabell2[[#This Row],[Inpris ex moms]]</f>
        <v>72.8</v>
      </c>
      <c r="M4481" s="2">
        <f>MIN(Tabell2[[#This Row],[Bokat]]*Tabell2[[#This Row],[Inpris ex moms]],Tabell2[[#This Row],[Totalt lagervärde ex moms]])</f>
        <v>0</v>
      </c>
      <c r="N4481" s="2">
        <f>Tabell2[[#This Row],[Totalt lagervärde ex moms]]-Tabell2[[#This Row],[Varav bokat ex moms]]</f>
        <v>72.8</v>
      </c>
    </row>
    <row r="4482" spans="1:14" x14ac:dyDescent="0.2">
      <c r="A4482" t="s">
        <v>16729</v>
      </c>
      <c r="B4482" t="s">
        <v>16730</v>
      </c>
      <c r="C4482" s="2">
        <v>795</v>
      </c>
      <c r="D4482" s="2">
        <v>556</v>
      </c>
      <c r="E4482" s="2">
        <v>455</v>
      </c>
      <c r="F4482" s="2">
        <v>364</v>
      </c>
      <c r="G4482">
        <v>1</v>
      </c>
      <c r="H4482">
        <v>0</v>
      </c>
      <c r="I4482" s="2">
        <f>Tabell2[[#This Row],[Inköpspris (SEK)]]*Tabell2[[#This Row],[Antal]]</f>
        <v>455</v>
      </c>
      <c r="J4482" s="2">
        <f>MIN(Tabell2[[#This Row],[Bokat]]*Tabell2[[#This Row],[Inköpspris (SEK)]],Tabell2[[#This Row],[Totalt lagervärde ink moms]])</f>
        <v>0</v>
      </c>
      <c r="K4482" s="2">
        <f>Tabell2[[#This Row],[Totalt lagervärde ink moms]]-Tabell2[[#This Row],[Varav bokat ink moms]]</f>
        <v>455</v>
      </c>
      <c r="L4482" s="2">
        <f>Tabell2[[#This Row],[Antal]]*Tabell2[[#This Row],[Inpris ex moms]]</f>
        <v>364</v>
      </c>
      <c r="M4482" s="2">
        <f>MIN(Tabell2[[#This Row],[Bokat]]*Tabell2[[#This Row],[Inpris ex moms]],Tabell2[[#This Row],[Totalt lagervärde ex moms]])</f>
        <v>0</v>
      </c>
      <c r="N4482" s="2">
        <f>Tabell2[[#This Row],[Totalt lagervärde ex moms]]-Tabell2[[#This Row],[Varav bokat ex moms]]</f>
        <v>364</v>
      </c>
    </row>
    <row r="4483" spans="1:14" x14ac:dyDescent="0.2">
      <c r="A4483" t="s">
        <v>9067</v>
      </c>
      <c r="B4483" t="s">
        <v>9068</v>
      </c>
      <c r="C4483" s="2">
        <v>185</v>
      </c>
      <c r="D4483" s="2">
        <v>130</v>
      </c>
      <c r="E4483" s="2">
        <v>105.88</v>
      </c>
      <c r="F4483" s="2">
        <v>84.704000000000008</v>
      </c>
      <c r="G4483">
        <v>1</v>
      </c>
      <c r="H4483">
        <v>0</v>
      </c>
      <c r="I4483" s="2">
        <f>Tabell2[[#This Row],[Inköpspris (SEK)]]*Tabell2[[#This Row],[Antal]]</f>
        <v>105.88</v>
      </c>
      <c r="J4483" s="2">
        <f>MIN(Tabell2[[#This Row],[Bokat]]*Tabell2[[#This Row],[Inköpspris (SEK)]],Tabell2[[#This Row],[Totalt lagervärde ink moms]])</f>
        <v>0</v>
      </c>
      <c r="K4483" s="2">
        <f>Tabell2[[#This Row],[Totalt lagervärde ink moms]]-Tabell2[[#This Row],[Varav bokat ink moms]]</f>
        <v>105.88</v>
      </c>
      <c r="L4483" s="2">
        <f>Tabell2[[#This Row],[Antal]]*Tabell2[[#This Row],[Inpris ex moms]]</f>
        <v>84.704000000000008</v>
      </c>
      <c r="M4483" s="2">
        <f>MIN(Tabell2[[#This Row],[Bokat]]*Tabell2[[#This Row],[Inpris ex moms]],Tabell2[[#This Row],[Totalt lagervärde ex moms]])</f>
        <v>0</v>
      </c>
      <c r="N4483" s="2">
        <f>Tabell2[[#This Row],[Totalt lagervärde ex moms]]-Tabell2[[#This Row],[Varav bokat ex moms]]</f>
        <v>84.704000000000008</v>
      </c>
    </row>
    <row r="4484" spans="1:14" x14ac:dyDescent="0.2">
      <c r="A4484" t="s">
        <v>9069</v>
      </c>
      <c r="B4484" t="s">
        <v>9070</v>
      </c>
      <c r="C4484" s="2">
        <v>185</v>
      </c>
      <c r="D4484" s="2">
        <v>130</v>
      </c>
      <c r="E4484" s="2">
        <v>105.88</v>
      </c>
      <c r="F4484" s="2">
        <v>84.704000000000008</v>
      </c>
      <c r="G4484">
        <v>1</v>
      </c>
      <c r="H4484">
        <v>0</v>
      </c>
      <c r="I4484" s="2">
        <f>Tabell2[[#This Row],[Inköpspris (SEK)]]*Tabell2[[#This Row],[Antal]]</f>
        <v>105.88</v>
      </c>
      <c r="J4484" s="2">
        <f>MIN(Tabell2[[#This Row],[Bokat]]*Tabell2[[#This Row],[Inköpspris (SEK)]],Tabell2[[#This Row],[Totalt lagervärde ink moms]])</f>
        <v>0</v>
      </c>
      <c r="K4484" s="2">
        <f>Tabell2[[#This Row],[Totalt lagervärde ink moms]]-Tabell2[[#This Row],[Varav bokat ink moms]]</f>
        <v>105.88</v>
      </c>
      <c r="L4484" s="2">
        <f>Tabell2[[#This Row],[Antal]]*Tabell2[[#This Row],[Inpris ex moms]]</f>
        <v>84.704000000000008</v>
      </c>
      <c r="M4484" s="2">
        <f>MIN(Tabell2[[#This Row],[Bokat]]*Tabell2[[#This Row],[Inpris ex moms]],Tabell2[[#This Row],[Totalt lagervärde ex moms]])</f>
        <v>0</v>
      </c>
      <c r="N4484" s="2">
        <f>Tabell2[[#This Row],[Totalt lagervärde ex moms]]-Tabell2[[#This Row],[Varav bokat ex moms]]</f>
        <v>84.704000000000008</v>
      </c>
    </row>
    <row r="4485" spans="1:14" x14ac:dyDescent="0.2">
      <c r="A4485" t="s">
        <v>9071</v>
      </c>
      <c r="B4485" t="s">
        <v>9072</v>
      </c>
      <c r="C4485" s="2">
        <v>185</v>
      </c>
      <c r="D4485" s="2">
        <v>130</v>
      </c>
      <c r="E4485" s="2">
        <v>105.88</v>
      </c>
      <c r="F4485" s="2">
        <v>84.704000000000008</v>
      </c>
      <c r="G4485">
        <v>1</v>
      </c>
      <c r="H4485">
        <v>0</v>
      </c>
      <c r="I4485" s="2">
        <f>Tabell2[[#This Row],[Inköpspris (SEK)]]*Tabell2[[#This Row],[Antal]]</f>
        <v>105.88</v>
      </c>
      <c r="J4485" s="2">
        <f>MIN(Tabell2[[#This Row],[Bokat]]*Tabell2[[#This Row],[Inköpspris (SEK)]],Tabell2[[#This Row],[Totalt lagervärde ink moms]])</f>
        <v>0</v>
      </c>
      <c r="K4485" s="2">
        <f>Tabell2[[#This Row],[Totalt lagervärde ink moms]]-Tabell2[[#This Row],[Varav bokat ink moms]]</f>
        <v>105.88</v>
      </c>
      <c r="L4485" s="2">
        <f>Tabell2[[#This Row],[Antal]]*Tabell2[[#This Row],[Inpris ex moms]]</f>
        <v>84.704000000000008</v>
      </c>
      <c r="M4485" s="2">
        <f>MIN(Tabell2[[#This Row],[Bokat]]*Tabell2[[#This Row],[Inpris ex moms]],Tabell2[[#This Row],[Totalt lagervärde ex moms]])</f>
        <v>0</v>
      </c>
      <c r="N4485" s="2">
        <f>Tabell2[[#This Row],[Totalt lagervärde ex moms]]-Tabell2[[#This Row],[Varav bokat ex moms]]</f>
        <v>84.704000000000008</v>
      </c>
    </row>
    <row r="4486" spans="1:14" x14ac:dyDescent="0.2">
      <c r="A4486" t="s">
        <v>9073</v>
      </c>
      <c r="B4486" t="s">
        <v>9074</v>
      </c>
      <c r="C4486" s="2">
        <v>185</v>
      </c>
      <c r="D4486" s="2">
        <v>130</v>
      </c>
      <c r="E4486" s="2">
        <v>105.88</v>
      </c>
      <c r="F4486" s="2">
        <v>84.704000000000008</v>
      </c>
      <c r="G4486">
        <v>1</v>
      </c>
      <c r="H4486">
        <v>0</v>
      </c>
      <c r="I4486" s="2">
        <f>Tabell2[[#This Row],[Inköpspris (SEK)]]*Tabell2[[#This Row],[Antal]]</f>
        <v>105.88</v>
      </c>
      <c r="J4486" s="2">
        <f>MIN(Tabell2[[#This Row],[Bokat]]*Tabell2[[#This Row],[Inköpspris (SEK)]],Tabell2[[#This Row],[Totalt lagervärde ink moms]])</f>
        <v>0</v>
      </c>
      <c r="K4486" s="2">
        <f>Tabell2[[#This Row],[Totalt lagervärde ink moms]]-Tabell2[[#This Row],[Varav bokat ink moms]]</f>
        <v>105.88</v>
      </c>
      <c r="L4486" s="2">
        <f>Tabell2[[#This Row],[Antal]]*Tabell2[[#This Row],[Inpris ex moms]]</f>
        <v>84.704000000000008</v>
      </c>
      <c r="M4486" s="2">
        <f>MIN(Tabell2[[#This Row],[Bokat]]*Tabell2[[#This Row],[Inpris ex moms]],Tabell2[[#This Row],[Totalt lagervärde ex moms]])</f>
        <v>0</v>
      </c>
      <c r="N4486" s="2">
        <f>Tabell2[[#This Row],[Totalt lagervärde ex moms]]-Tabell2[[#This Row],[Varav bokat ex moms]]</f>
        <v>84.704000000000008</v>
      </c>
    </row>
    <row r="4487" spans="1:14" x14ac:dyDescent="0.2">
      <c r="A4487" t="s">
        <v>9075</v>
      </c>
      <c r="B4487" t="s">
        <v>9076</v>
      </c>
      <c r="C4487" s="2">
        <v>185</v>
      </c>
      <c r="D4487" s="2">
        <v>130</v>
      </c>
      <c r="E4487" s="2">
        <v>105.88</v>
      </c>
      <c r="F4487" s="2">
        <v>84.704000000000008</v>
      </c>
      <c r="G4487">
        <v>1</v>
      </c>
      <c r="H4487">
        <v>0</v>
      </c>
      <c r="I4487" s="2">
        <f>Tabell2[[#This Row],[Inköpspris (SEK)]]*Tabell2[[#This Row],[Antal]]</f>
        <v>105.88</v>
      </c>
      <c r="J4487" s="2">
        <f>MIN(Tabell2[[#This Row],[Bokat]]*Tabell2[[#This Row],[Inköpspris (SEK)]],Tabell2[[#This Row],[Totalt lagervärde ink moms]])</f>
        <v>0</v>
      </c>
      <c r="K4487" s="2">
        <f>Tabell2[[#This Row],[Totalt lagervärde ink moms]]-Tabell2[[#This Row],[Varav bokat ink moms]]</f>
        <v>105.88</v>
      </c>
      <c r="L4487" s="2">
        <f>Tabell2[[#This Row],[Antal]]*Tabell2[[#This Row],[Inpris ex moms]]</f>
        <v>84.704000000000008</v>
      </c>
      <c r="M4487" s="2">
        <f>MIN(Tabell2[[#This Row],[Bokat]]*Tabell2[[#This Row],[Inpris ex moms]],Tabell2[[#This Row],[Totalt lagervärde ex moms]])</f>
        <v>0</v>
      </c>
      <c r="N4487" s="2">
        <f>Tabell2[[#This Row],[Totalt lagervärde ex moms]]-Tabell2[[#This Row],[Varav bokat ex moms]]</f>
        <v>84.704000000000008</v>
      </c>
    </row>
    <row r="4488" spans="1:14" x14ac:dyDescent="0.2">
      <c r="A4488" t="s">
        <v>16739</v>
      </c>
      <c r="B4488" t="s">
        <v>16740</v>
      </c>
      <c r="C4488" s="2">
        <v>865</v>
      </c>
      <c r="D4488" s="2">
        <v>606</v>
      </c>
      <c r="E4488" s="2">
        <v>495.05</v>
      </c>
      <c r="F4488" s="2">
        <v>396.04</v>
      </c>
      <c r="G4488">
        <v>1</v>
      </c>
      <c r="H4488">
        <v>0</v>
      </c>
      <c r="I4488" s="2">
        <f>Tabell2[[#This Row],[Inköpspris (SEK)]]*Tabell2[[#This Row],[Antal]]</f>
        <v>495.05</v>
      </c>
      <c r="J4488" s="2">
        <f>MIN(Tabell2[[#This Row],[Bokat]]*Tabell2[[#This Row],[Inköpspris (SEK)]],Tabell2[[#This Row],[Totalt lagervärde ink moms]])</f>
        <v>0</v>
      </c>
      <c r="K4488" s="2">
        <f>Tabell2[[#This Row],[Totalt lagervärde ink moms]]-Tabell2[[#This Row],[Varav bokat ink moms]]</f>
        <v>495.05</v>
      </c>
      <c r="L4488" s="2">
        <f>Tabell2[[#This Row],[Antal]]*Tabell2[[#This Row],[Inpris ex moms]]</f>
        <v>396.04</v>
      </c>
      <c r="M4488" s="2">
        <f>MIN(Tabell2[[#This Row],[Bokat]]*Tabell2[[#This Row],[Inpris ex moms]],Tabell2[[#This Row],[Totalt lagervärde ex moms]])</f>
        <v>0</v>
      </c>
      <c r="N4488" s="2">
        <f>Tabell2[[#This Row],[Totalt lagervärde ex moms]]-Tabell2[[#This Row],[Varav bokat ex moms]]</f>
        <v>396.04</v>
      </c>
    </row>
    <row r="4489" spans="1:14" x14ac:dyDescent="0.2">
      <c r="A4489" t="s">
        <v>4669</v>
      </c>
      <c r="B4489" t="s">
        <v>4670</v>
      </c>
      <c r="C4489" s="2">
        <v>579</v>
      </c>
      <c r="D4489" s="2">
        <v>405</v>
      </c>
      <c r="E4489" s="2">
        <v>331.31</v>
      </c>
      <c r="F4489" s="2">
        <v>265.048</v>
      </c>
      <c r="G4489">
        <v>1</v>
      </c>
      <c r="H4489">
        <v>0</v>
      </c>
      <c r="I4489" s="2">
        <f>Tabell2[[#This Row],[Inköpspris (SEK)]]*Tabell2[[#This Row],[Antal]]</f>
        <v>331.31</v>
      </c>
      <c r="J4489" s="2">
        <f>MIN(Tabell2[[#This Row],[Bokat]]*Tabell2[[#This Row],[Inköpspris (SEK)]],Tabell2[[#This Row],[Totalt lagervärde ink moms]])</f>
        <v>0</v>
      </c>
      <c r="K4489" s="2">
        <f>Tabell2[[#This Row],[Totalt lagervärde ink moms]]-Tabell2[[#This Row],[Varav bokat ink moms]]</f>
        <v>331.31</v>
      </c>
      <c r="L4489" s="2">
        <f>Tabell2[[#This Row],[Antal]]*Tabell2[[#This Row],[Inpris ex moms]]</f>
        <v>265.048</v>
      </c>
      <c r="M4489" s="2">
        <f>MIN(Tabell2[[#This Row],[Bokat]]*Tabell2[[#This Row],[Inpris ex moms]],Tabell2[[#This Row],[Totalt lagervärde ex moms]])</f>
        <v>0</v>
      </c>
      <c r="N4489" s="2">
        <f>Tabell2[[#This Row],[Totalt lagervärde ex moms]]-Tabell2[[#This Row],[Varav bokat ex moms]]</f>
        <v>265.048</v>
      </c>
    </row>
    <row r="4490" spans="1:14" x14ac:dyDescent="0.2">
      <c r="A4490" t="s">
        <v>4834</v>
      </c>
      <c r="B4490" t="s">
        <v>4835</v>
      </c>
      <c r="C4490" s="2">
        <v>149</v>
      </c>
      <c r="D4490" s="2">
        <v>89</v>
      </c>
      <c r="E4490" s="2">
        <v>85.25</v>
      </c>
      <c r="F4490" s="2">
        <v>68.2</v>
      </c>
      <c r="G4490">
        <v>4</v>
      </c>
      <c r="H4490">
        <v>0</v>
      </c>
      <c r="I4490" s="2">
        <f>Tabell2[[#This Row],[Inköpspris (SEK)]]*Tabell2[[#This Row],[Antal]]</f>
        <v>341</v>
      </c>
      <c r="J4490" s="2">
        <f>MIN(Tabell2[[#This Row],[Bokat]]*Tabell2[[#This Row],[Inköpspris (SEK)]],Tabell2[[#This Row],[Totalt lagervärde ink moms]])</f>
        <v>0</v>
      </c>
      <c r="K4490" s="2">
        <f>Tabell2[[#This Row],[Totalt lagervärde ink moms]]-Tabell2[[#This Row],[Varav bokat ink moms]]</f>
        <v>341</v>
      </c>
      <c r="L4490" s="2">
        <f>Tabell2[[#This Row],[Antal]]*Tabell2[[#This Row],[Inpris ex moms]]</f>
        <v>272.8</v>
      </c>
      <c r="M4490" s="2">
        <f>MIN(Tabell2[[#This Row],[Bokat]]*Tabell2[[#This Row],[Inpris ex moms]],Tabell2[[#This Row],[Totalt lagervärde ex moms]])</f>
        <v>0</v>
      </c>
      <c r="N4490" s="2">
        <f>Tabell2[[#This Row],[Totalt lagervärde ex moms]]-Tabell2[[#This Row],[Varav bokat ex moms]]</f>
        <v>272.8</v>
      </c>
    </row>
    <row r="4491" spans="1:14" x14ac:dyDescent="0.2">
      <c r="A4491" t="s">
        <v>5084</v>
      </c>
      <c r="B4491" t="s">
        <v>5085</v>
      </c>
      <c r="C4491" s="2">
        <v>149</v>
      </c>
      <c r="D4491" s="2">
        <v>89</v>
      </c>
      <c r="E4491" s="2">
        <v>85.25</v>
      </c>
      <c r="F4491" s="2">
        <v>68.2</v>
      </c>
      <c r="G4491">
        <v>1</v>
      </c>
      <c r="H4491">
        <v>0</v>
      </c>
      <c r="I4491" s="2">
        <f>Tabell2[[#This Row],[Inköpspris (SEK)]]*Tabell2[[#This Row],[Antal]]</f>
        <v>85.25</v>
      </c>
      <c r="J4491" s="2">
        <f>MIN(Tabell2[[#This Row],[Bokat]]*Tabell2[[#This Row],[Inköpspris (SEK)]],Tabell2[[#This Row],[Totalt lagervärde ink moms]])</f>
        <v>0</v>
      </c>
      <c r="K4491" s="2">
        <f>Tabell2[[#This Row],[Totalt lagervärde ink moms]]-Tabell2[[#This Row],[Varav bokat ink moms]]</f>
        <v>85.25</v>
      </c>
      <c r="L4491" s="2">
        <f>Tabell2[[#This Row],[Antal]]*Tabell2[[#This Row],[Inpris ex moms]]</f>
        <v>68.2</v>
      </c>
      <c r="M4491" s="2">
        <f>MIN(Tabell2[[#This Row],[Bokat]]*Tabell2[[#This Row],[Inpris ex moms]],Tabell2[[#This Row],[Totalt lagervärde ex moms]])</f>
        <v>0</v>
      </c>
      <c r="N4491" s="2">
        <f>Tabell2[[#This Row],[Totalt lagervärde ex moms]]-Tabell2[[#This Row],[Varav bokat ex moms]]</f>
        <v>68.2</v>
      </c>
    </row>
    <row r="4492" spans="1:14" x14ac:dyDescent="0.2">
      <c r="A4492" t="s">
        <v>4950</v>
      </c>
      <c r="B4492" t="s">
        <v>4951</v>
      </c>
      <c r="C4492" s="2">
        <v>179</v>
      </c>
      <c r="D4492" s="2">
        <v>128</v>
      </c>
      <c r="E4492" s="2">
        <v>102.41</v>
      </c>
      <c r="F4492" s="2">
        <v>81.93</v>
      </c>
      <c r="G4492">
        <v>3</v>
      </c>
      <c r="H4492">
        <v>0</v>
      </c>
      <c r="I4492" s="2">
        <f>Tabell2[[#This Row],[Inköpspris (SEK)]]*Tabell2[[#This Row],[Antal]]</f>
        <v>307.23</v>
      </c>
      <c r="J4492" s="2">
        <f>MIN(Tabell2[[#This Row],[Bokat]]*Tabell2[[#This Row],[Inköpspris (SEK)]],Tabell2[[#This Row],[Totalt lagervärde ink moms]])</f>
        <v>0</v>
      </c>
      <c r="K4492" s="2">
        <f>Tabell2[[#This Row],[Totalt lagervärde ink moms]]-Tabell2[[#This Row],[Varav bokat ink moms]]</f>
        <v>307.23</v>
      </c>
      <c r="L4492" s="2">
        <f>Tabell2[[#This Row],[Antal]]*Tabell2[[#This Row],[Inpris ex moms]]</f>
        <v>245.79000000000002</v>
      </c>
      <c r="M4492" s="2">
        <f>MIN(Tabell2[[#This Row],[Bokat]]*Tabell2[[#This Row],[Inpris ex moms]],Tabell2[[#This Row],[Totalt lagervärde ex moms]])</f>
        <v>0</v>
      </c>
      <c r="N4492" s="2">
        <f>Tabell2[[#This Row],[Totalt lagervärde ex moms]]-Tabell2[[#This Row],[Varav bokat ex moms]]</f>
        <v>245.79000000000002</v>
      </c>
    </row>
    <row r="4493" spans="1:14" x14ac:dyDescent="0.2">
      <c r="A4493" t="s">
        <v>17777</v>
      </c>
      <c r="B4493" t="s">
        <v>17778</v>
      </c>
      <c r="C4493" s="2">
        <v>195</v>
      </c>
      <c r="D4493" s="2">
        <v>136</v>
      </c>
      <c r="E4493" s="2">
        <v>111.56</v>
      </c>
      <c r="F4493" s="2">
        <v>89.25</v>
      </c>
      <c r="G4493">
        <v>1</v>
      </c>
      <c r="H4493">
        <v>0</v>
      </c>
      <c r="I4493" s="2">
        <f>Tabell2[[#This Row],[Inköpspris (SEK)]]*Tabell2[[#This Row],[Antal]]</f>
        <v>111.56</v>
      </c>
      <c r="J4493" s="2">
        <f>MIN(Tabell2[[#This Row],[Bokat]]*Tabell2[[#This Row],[Inköpspris (SEK)]],Tabell2[[#This Row],[Totalt lagervärde ink moms]])</f>
        <v>0</v>
      </c>
      <c r="K4493" s="2">
        <f>Tabell2[[#This Row],[Totalt lagervärde ink moms]]-Tabell2[[#This Row],[Varav bokat ink moms]]</f>
        <v>111.56</v>
      </c>
      <c r="L4493" s="2">
        <f>Tabell2[[#This Row],[Antal]]*Tabell2[[#This Row],[Inpris ex moms]]</f>
        <v>89.25</v>
      </c>
      <c r="M4493" s="2">
        <f>MIN(Tabell2[[#This Row],[Bokat]]*Tabell2[[#This Row],[Inpris ex moms]],Tabell2[[#This Row],[Totalt lagervärde ex moms]])</f>
        <v>0</v>
      </c>
      <c r="N4493" s="2">
        <f>Tabell2[[#This Row],[Totalt lagervärde ex moms]]-Tabell2[[#This Row],[Varav bokat ex moms]]</f>
        <v>89.25</v>
      </c>
    </row>
    <row r="4494" spans="1:14" x14ac:dyDescent="0.2">
      <c r="A4494" t="s">
        <v>17779</v>
      </c>
      <c r="B4494" t="s">
        <v>17780</v>
      </c>
      <c r="C4494" s="2">
        <v>195</v>
      </c>
      <c r="D4494" s="2">
        <v>136</v>
      </c>
      <c r="E4494" s="2">
        <v>111.56</v>
      </c>
      <c r="F4494" s="2">
        <v>89.25</v>
      </c>
      <c r="G4494">
        <v>1</v>
      </c>
      <c r="H4494">
        <v>0</v>
      </c>
      <c r="I4494" s="2">
        <f>Tabell2[[#This Row],[Inköpspris (SEK)]]*Tabell2[[#This Row],[Antal]]</f>
        <v>111.56</v>
      </c>
      <c r="J4494" s="2">
        <f>MIN(Tabell2[[#This Row],[Bokat]]*Tabell2[[#This Row],[Inköpspris (SEK)]],Tabell2[[#This Row],[Totalt lagervärde ink moms]])</f>
        <v>0</v>
      </c>
      <c r="K4494" s="2">
        <f>Tabell2[[#This Row],[Totalt lagervärde ink moms]]-Tabell2[[#This Row],[Varav bokat ink moms]]</f>
        <v>111.56</v>
      </c>
      <c r="L4494" s="2">
        <f>Tabell2[[#This Row],[Antal]]*Tabell2[[#This Row],[Inpris ex moms]]</f>
        <v>89.25</v>
      </c>
      <c r="M4494" s="2">
        <f>MIN(Tabell2[[#This Row],[Bokat]]*Tabell2[[#This Row],[Inpris ex moms]],Tabell2[[#This Row],[Totalt lagervärde ex moms]])</f>
        <v>0</v>
      </c>
      <c r="N4494" s="2">
        <f>Tabell2[[#This Row],[Totalt lagervärde ex moms]]-Tabell2[[#This Row],[Varav bokat ex moms]]</f>
        <v>89.25</v>
      </c>
    </row>
    <row r="4495" spans="1:14" x14ac:dyDescent="0.2">
      <c r="A4495" t="s">
        <v>17781</v>
      </c>
      <c r="B4495" t="s">
        <v>17782</v>
      </c>
      <c r="C4495" s="2">
        <v>195</v>
      </c>
      <c r="D4495" s="2">
        <v>136</v>
      </c>
      <c r="E4495" s="2">
        <v>111.56</v>
      </c>
      <c r="F4495" s="2">
        <v>89.25</v>
      </c>
      <c r="G4495">
        <v>1</v>
      </c>
      <c r="H4495">
        <v>0</v>
      </c>
      <c r="I4495" s="2">
        <f>Tabell2[[#This Row],[Inköpspris (SEK)]]*Tabell2[[#This Row],[Antal]]</f>
        <v>111.56</v>
      </c>
      <c r="J4495" s="2">
        <f>MIN(Tabell2[[#This Row],[Bokat]]*Tabell2[[#This Row],[Inköpspris (SEK)]],Tabell2[[#This Row],[Totalt lagervärde ink moms]])</f>
        <v>0</v>
      </c>
      <c r="K4495" s="2">
        <f>Tabell2[[#This Row],[Totalt lagervärde ink moms]]-Tabell2[[#This Row],[Varav bokat ink moms]]</f>
        <v>111.56</v>
      </c>
      <c r="L4495" s="2">
        <f>Tabell2[[#This Row],[Antal]]*Tabell2[[#This Row],[Inpris ex moms]]</f>
        <v>89.25</v>
      </c>
      <c r="M4495" s="2">
        <f>MIN(Tabell2[[#This Row],[Bokat]]*Tabell2[[#This Row],[Inpris ex moms]],Tabell2[[#This Row],[Totalt lagervärde ex moms]])</f>
        <v>0</v>
      </c>
      <c r="N4495" s="2">
        <f>Tabell2[[#This Row],[Totalt lagervärde ex moms]]-Tabell2[[#This Row],[Varav bokat ex moms]]</f>
        <v>89.25</v>
      </c>
    </row>
    <row r="4496" spans="1:14" x14ac:dyDescent="0.2">
      <c r="A4496" t="s">
        <v>17633</v>
      </c>
      <c r="B4496" t="s">
        <v>17634</v>
      </c>
      <c r="C4496" s="2">
        <v>195</v>
      </c>
      <c r="D4496" s="2">
        <v>136</v>
      </c>
      <c r="E4496" s="2">
        <v>111.56</v>
      </c>
      <c r="F4496" s="2">
        <v>89.248000000000005</v>
      </c>
      <c r="G4496">
        <v>1</v>
      </c>
      <c r="H4496">
        <v>0</v>
      </c>
      <c r="I4496" s="2">
        <f>Tabell2[[#This Row],[Inköpspris (SEK)]]*Tabell2[[#This Row],[Antal]]</f>
        <v>111.56</v>
      </c>
      <c r="J4496" s="2">
        <f>MIN(Tabell2[[#This Row],[Bokat]]*Tabell2[[#This Row],[Inköpspris (SEK)]],Tabell2[[#This Row],[Totalt lagervärde ink moms]])</f>
        <v>0</v>
      </c>
      <c r="K4496" s="2">
        <f>Tabell2[[#This Row],[Totalt lagervärde ink moms]]-Tabell2[[#This Row],[Varav bokat ink moms]]</f>
        <v>111.56</v>
      </c>
      <c r="L4496" s="2">
        <f>Tabell2[[#This Row],[Antal]]*Tabell2[[#This Row],[Inpris ex moms]]</f>
        <v>89.248000000000005</v>
      </c>
      <c r="M4496" s="2">
        <f>MIN(Tabell2[[#This Row],[Bokat]]*Tabell2[[#This Row],[Inpris ex moms]],Tabell2[[#This Row],[Totalt lagervärde ex moms]])</f>
        <v>0</v>
      </c>
      <c r="N4496" s="2">
        <f>Tabell2[[#This Row],[Totalt lagervärde ex moms]]-Tabell2[[#This Row],[Varav bokat ex moms]]</f>
        <v>89.248000000000005</v>
      </c>
    </row>
    <row r="4497" spans="1:14" x14ac:dyDescent="0.2">
      <c r="A4497" t="s">
        <v>17643</v>
      </c>
      <c r="B4497" t="s">
        <v>17644</v>
      </c>
      <c r="C4497" s="2">
        <v>195</v>
      </c>
      <c r="D4497" s="2">
        <v>136</v>
      </c>
      <c r="E4497" s="2">
        <v>111.56</v>
      </c>
      <c r="F4497" s="2">
        <v>89.248000000000005</v>
      </c>
      <c r="G4497">
        <v>1</v>
      </c>
      <c r="H4497">
        <v>0</v>
      </c>
      <c r="I4497" s="2">
        <f>Tabell2[[#This Row],[Inköpspris (SEK)]]*Tabell2[[#This Row],[Antal]]</f>
        <v>111.56</v>
      </c>
      <c r="J4497" s="2">
        <f>MIN(Tabell2[[#This Row],[Bokat]]*Tabell2[[#This Row],[Inköpspris (SEK)]],Tabell2[[#This Row],[Totalt lagervärde ink moms]])</f>
        <v>0</v>
      </c>
      <c r="K4497" s="2">
        <f>Tabell2[[#This Row],[Totalt lagervärde ink moms]]-Tabell2[[#This Row],[Varav bokat ink moms]]</f>
        <v>111.56</v>
      </c>
      <c r="L4497" s="2">
        <f>Tabell2[[#This Row],[Antal]]*Tabell2[[#This Row],[Inpris ex moms]]</f>
        <v>89.248000000000005</v>
      </c>
      <c r="M4497" s="2">
        <f>MIN(Tabell2[[#This Row],[Bokat]]*Tabell2[[#This Row],[Inpris ex moms]],Tabell2[[#This Row],[Totalt lagervärde ex moms]])</f>
        <v>0</v>
      </c>
      <c r="N4497" s="2">
        <f>Tabell2[[#This Row],[Totalt lagervärde ex moms]]-Tabell2[[#This Row],[Varav bokat ex moms]]</f>
        <v>89.248000000000005</v>
      </c>
    </row>
    <row r="4498" spans="1:14" x14ac:dyDescent="0.2">
      <c r="A4498" t="s">
        <v>17665</v>
      </c>
      <c r="B4498" t="s">
        <v>17666</v>
      </c>
      <c r="C4498" s="2">
        <v>195</v>
      </c>
      <c r="D4498" s="2">
        <v>117</v>
      </c>
      <c r="E4498" s="2">
        <v>111.56</v>
      </c>
      <c r="F4498" s="2">
        <v>89.248000000000005</v>
      </c>
      <c r="G4498">
        <v>1</v>
      </c>
      <c r="H4498">
        <v>0</v>
      </c>
      <c r="I4498" s="2">
        <f>Tabell2[[#This Row],[Inköpspris (SEK)]]*Tabell2[[#This Row],[Antal]]</f>
        <v>111.56</v>
      </c>
      <c r="J4498" s="2">
        <f>MIN(Tabell2[[#This Row],[Bokat]]*Tabell2[[#This Row],[Inköpspris (SEK)]],Tabell2[[#This Row],[Totalt lagervärde ink moms]])</f>
        <v>0</v>
      </c>
      <c r="K4498" s="2">
        <f>Tabell2[[#This Row],[Totalt lagervärde ink moms]]-Tabell2[[#This Row],[Varav bokat ink moms]]</f>
        <v>111.56</v>
      </c>
      <c r="L4498" s="2">
        <f>Tabell2[[#This Row],[Antal]]*Tabell2[[#This Row],[Inpris ex moms]]</f>
        <v>89.248000000000005</v>
      </c>
      <c r="M4498" s="2">
        <f>MIN(Tabell2[[#This Row],[Bokat]]*Tabell2[[#This Row],[Inpris ex moms]],Tabell2[[#This Row],[Totalt lagervärde ex moms]])</f>
        <v>0</v>
      </c>
      <c r="N4498" s="2">
        <f>Tabell2[[#This Row],[Totalt lagervärde ex moms]]-Tabell2[[#This Row],[Varav bokat ex moms]]</f>
        <v>89.248000000000005</v>
      </c>
    </row>
    <row r="4499" spans="1:14" x14ac:dyDescent="0.2">
      <c r="A4499" t="s">
        <v>17975</v>
      </c>
      <c r="B4499" t="s">
        <v>17976</v>
      </c>
      <c r="C4499" s="2">
        <v>195</v>
      </c>
      <c r="D4499" s="2">
        <v>136</v>
      </c>
      <c r="E4499" s="2">
        <v>111.56</v>
      </c>
      <c r="F4499" s="2">
        <v>89.248000000000005</v>
      </c>
      <c r="G4499">
        <v>1</v>
      </c>
      <c r="H4499">
        <v>0</v>
      </c>
      <c r="I4499" s="2">
        <f>Tabell2[[#This Row],[Inköpspris (SEK)]]*Tabell2[[#This Row],[Antal]]</f>
        <v>111.56</v>
      </c>
      <c r="J4499" s="2">
        <f>MIN(Tabell2[[#This Row],[Bokat]]*Tabell2[[#This Row],[Inköpspris (SEK)]],Tabell2[[#This Row],[Totalt lagervärde ink moms]])</f>
        <v>0</v>
      </c>
      <c r="K4499" s="2">
        <f>Tabell2[[#This Row],[Totalt lagervärde ink moms]]-Tabell2[[#This Row],[Varav bokat ink moms]]</f>
        <v>111.56</v>
      </c>
      <c r="L4499" s="2">
        <f>Tabell2[[#This Row],[Antal]]*Tabell2[[#This Row],[Inpris ex moms]]</f>
        <v>89.248000000000005</v>
      </c>
      <c r="M4499" s="2">
        <f>MIN(Tabell2[[#This Row],[Bokat]]*Tabell2[[#This Row],[Inpris ex moms]],Tabell2[[#This Row],[Totalt lagervärde ex moms]])</f>
        <v>0</v>
      </c>
      <c r="N4499" s="2">
        <f>Tabell2[[#This Row],[Totalt lagervärde ex moms]]-Tabell2[[#This Row],[Varav bokat ex moms]]</f>
        <v>89.248000000000005</v>
      </c>
    </row>
    <row r="4500" spans="1:14" x14ac:dyDescent="0.2">
      <c r="A4500" t="s">
        <v>18051</v>
      </c>
      <c r="B4500" t="s">
        <v>18052</v>
      </c>
      <c r="C4500" s="2">
        <v>195</v>
      </c>
      <c r="E4500" s="2">
        <v>111.56</v>
      </c>
      <c r="F4500" s="2">
        <v>89.248000000000005</v>
      </c>
      <c r="G4500">
        <v>2</v>
      </c>
      <c r="H4500">
        <v>0</v>
      </c>
      <c r="I4500" s="2">
        <f>Tabell2[[#This Row],[Inköpspris (SEK)]]*Tabell2[[#This Row],[Antal]]</f>
        <v>223.12</v>
      </c>
      <c r="J4500" s="2">
        <f>MIN(Tabell2[[#This Row],[Bokat]]*Tabell2[[#This Row],[Inköpspris (SEK)]],Tabell2[[#This Row],[Totalt lagervärde ink moms]])</f>
        <v>0</v>
      </c>
      <c r="K4500" s="2">
        <f>Tabell2[[#This Row],[Totalt lagervärde ink moms]]-Tabell2[[#This Row],[Varav bokat ink moms]]</f>
        <v>223.12</v>
      </c>
      <c r="L4500" s="2">
        <f>Tabell2[[#This Row],[Antal]]*Tabell2[[#This Row],[Inpris ex moms]]</f>
        <v>178.49600000000001</v>
      </c>
      <c r="M4500" s="2">
        <f>MIN(Tabell2[[#This Row],[Bokat]]*Tabell2[[#This Row],[Inpris ex moms]],Tabell2[[#This Row],[Totalt lagervärde ex moms]])</f>
        <v>0</v>
      </c>
      <c r="N4500" s="2">
        <f>Tabell2[[#This Row],[Totalt lagervärde ex moms]]-Tabell2[[#This Row],[Varav bokat ex moms]]</f>
        <v>178.49600000000001</v>
      </c>
    </row>
    <row r="4501" spans="1:14" x14ac:dyDescent="0.2">
      <c r="A4501" t="s">
        <v>18115</v>
      </c>
      <c r="B4501" t="s">
        <v>18116</v>
      </c>
      <c r="C4501" s="2">
        <v>195</v>
      </c>
      <c r="D4501" s="2">
        <v>117</v>
      </c>
      <c r="E4501" s="2">
        <v>111.56</v>
      </c>
      <c r="F4501" s="2">
        <v>89.248000000000005</v>
      </c>
      <c r="G4501">
        <v>2</v>
      </c>
      <c r="H4501">
        <v>0</v>
      </c>
      <c r="I4501" s="2">
        <f>Tabell2[[#This Row],[Inköpspris (SEK)]]*Tabell2[[#This Row],[Antal]]</f>
        <v>223.12</v>
      </c>
      <c r="J4501" s="2">
        <f>MIN(Tabell2[[#This Row],[Bokat]]*Tabell2[[#This Row],[Inköpspris (SEK)]],Tabell2[[#This Row],[Totalt lagervärde ink moms]])</f>
        <v>0</v>
      </c>
      <c r="K4501" s="2">
        <f>Tabell2[[#This Row],[Totalt lagervärde ink moms]]-Tabell2[[#This Row],[Varav bokat ink moms]]</f>
        <v>223.12</v>
      </c>
      <c r="L4501" s="2">
        <f>Tabell2[[#This Row],[Antal]]*Tabell2[[#This Row],[Inpris ex moms]]</f>
        <v>178.49600000000001</v>
      </c>
      <c r="M4501" s="2">
        <f>MIN(Tabell2[[#This Row],[Bokat]]*Tabell2[[#This Row],[Inpris ex moms]],Tabell2[[#This Row],[Totalt lagervärde ex moms]])</f>
        <v>0</v>
      </c>
      <c r="N4501" s="2">
        <f>Tabell2[[#This Row],[Totalt lagervärde ex moms]]-Tabell2[[#This Row],[Varav bokat ex moms]]</f>
        <v>178.49600000000001</v>
      </c>
    </row>
    <row r="4502" spans="1:14" x14ac:dyDescent="0.2">
      <c r="A4502" t="s">
        <v>18133</v>
      </c>
      <c r="B4502" t="s">
        <v>18134</v>
      </c>
      <c r="C4502" s="2">
        <v>195</v>
      </c>
      <c r="E4502" s="2">
        <v>111.56</v>
      </c>
      <c r="F4502" s="2">
        <v>89.248000000000005</v>
      </c>
      <c r="G4502">
        <v>1</v>
      </c>
      <c r="H4502">
        <v>2</v>
      </c>
      <c r="I4502" s="2">
        <f>Tabell2[[#This Row],[Inköpspris (SEK)]]*Tabell2[[#This Row],[Antal]]</f>
        <v>111.56</v>
      </c>
      <c r="J4502" s="2">
        <f>MIN(Tabell2[[#This Row],[Bokat]]*Tabell2[[#This Row],[Inköpspris (SEK)]],Tabell2[[#This Row],[Totalt lagervärde ink moms]])</f>
        <v>111.56</v>
      </c>
      <c r="K4502" s="2">
        <f>Tabell2[[#This Row],[Totalt lagervärde ink moms]]-Tabell2[[#This Row],[Varav bokat ink moms]]</f>
        <v>0</v>
      </c>
      <c r="L4502" s="2">
        <f>Tabell2[[#This Row],[Antal]]*Tabell2[[#This Row],[Inpris ex moms]]</f>
        <v>89.248000000000005</v>
      </c>
      <c r="M4502" s="2">
        <f>MIN(Tabell2[[#This Row],[Bokat]]*Tabell2[[#This Row],[Inpris ex moms]],Tabell2[[#This Row],[Totalt lagervärde ex moms]])</f>
        <v>89.248000000000005</v>
      </c>
      <c r="N4502" s="2">
        <f>Tabell2[[#This Row],[Totalt lagervärde ex moms]]-Tabell2[[#This Row],[Varav bokat ex moms]]</f>
        <v>0</v>
      </c>
    </row>
    <row r="4503" spans="1:14" x14ac:dyDescent="0.2">
      <c r="A4503" t="s">
        <v>4742</v>
      </c>
      <c r="B4503" t="s">
        <v>4743</v>
      </c>
      <c r="C4503" s="2">
        <v>75</v>
      </c>
      <c r="D4503" s="2">
        <v>45</v>
      </c>
      <c r="E4503" s="2">
        <v>42.9</v>
      </c>
      <c r="F4503" s="2">
        <v>34.32</v>
      </c>
      <c r="G4503">
        <v>3</v>
      </c>
      <c r="H4503">
        <v>1</v>
      </c>
      <c r="I4503" s="2">
        <f>Tabell2[[#This Row],[Inköpspris (SEK)]]*Tabell2[[#This Row],[Antal]]</f>
        <v>128.69999999999999</v>
      </c>
      <c r="J4503" s="2">
        <f>MIN(Tabell2[[#This Row],[Bokat]]*Tabell2[[#This Row],[Inköpspris (SEK)]],Tabell2[[#This Row],[Totalt lagervärde ink moms]])</f>
        <v>42.9</v>
      </c>
      <c r="K4503" s="2">
        <f>Tabell2[[#This Row],[Totalt lagervärde ink moms]]-Tabell2[[#This Row],[Varav bokat ink moms]]</f>
        <v>85.799999999999983</v>
      </c>
      <c r="L4503" s="2">
        <f>Tabell2[[#This Row],[Antal]]*Tabell2[[#This Row],[Inpris ex moms]]</f>
        <v>102.96000000000001</v>
      </c>
      <c r="M4503" s="2">
        <f>MIN(Tabell2[[#This Row],[Bokat]]*Tabell2[[#This Row],[Inpris ex moms]],Tabell2[[#This Row],[Totalt lagervärde ex moms]])</f>
        <v>34.32</v>
      </c>
      <c r="N4503" s="2">
        <f>Tabell2[[#This Row],[Totalt lagervärde ex moms]]-Tabell2[[#This Row],[Varav bokat ex moms]]</f>
        <v>68.640000000000015</v>
      </c>
    </row>
    <row r="4504" spans="1:14" x14ac:dyDescent="0.2">
      <c r="A4504" t="s">
        <v>4139</v>
      </c>
      <c r="B4504" t="s">
        <v>4140</v>
      </c>
      <c r="C4504" s="2">
        <v>375</v>
      </c>
      <c r="D4504" s="2">
        <v>274</v>
      </c>
      <c r="E4504" s="2">
        <v>214.5</v>
      </c>
      <c r="F4504" s="2">
        <v>171.6</v>
      </c>
      <c r="G4504">
        <v>1</v>
      </c>
      <c r="H4504">
        <v>0</v>
      </c>
      <c r="I4504" s="2">
        <f>Tabell2[[#This Row],[Inköpspris (SEK)]]*Tabell2[[#This Row],[Antal]]</f>
        <v>214.5</v>
      </c>
      <c r="J4504" s="2">
        <f>MIN(Tabell2[[#This Row],[Bokat]]*Tabell2[[#This Row],[Inköpspris (SEK)]],Tabell2[[#This Row],[Totalt lagervärde ink moms]])</f>
        <v>0</v>
      </c>
      <c r="K4504" s="2">
        <f>Tabell2[[#This Row],[Totalt lagervärde ink moms]]-Tabell2[[#This Row],[Varav bokat ink moms]]</f>
        <v>214.5</v>
      </c>
      <c r="L4504" s="2">
        <f>Tabell2[[#This Row],[Antal]]*Tabell2[[#This Row],[Inpris ex moms]]</f>
        <v>171.6</v>
      </c>
      <c r="M4504" s="2">
        <f>MIN(Tabell2[[#This Row],[Bokat]]*Tabell2[[#This Row],[Inpris ex moms]],Tabell2[[#This Row],[Totalt lagervärde ex moms]])</f>
        <v>0</v>
      </c>
      <c r="N4504" s="2">
        <f>Tabell2[[#This Row],[Totalt lagervärde ex moms]]-Tabell2[[#This Row],[Varav bokat ex moms]]</f>
        <v>171.6</v>
      </c>
    </row>
    <row r="4505" spans="1:14" x14ac:dyDescent="0.2">
      <c r="A4505" t="s">
        <v>10842</v>
      </c>
      <c r="B4505" t="s">
        <v>10843</v>
      </c>
      <c r="C4505" s="2">
        <v>219</v>
      </c>
      <c r="D4505" s="2">
        <v>153</v>
      </c>
      <c r="E4505" s="2">
        <v>125.25</v>
      </c>
      <c r="F4505" s="2">
        <v>100.2</v>
      </c>
      <c r="G4505">
        <v>5</v>
      </c>
      <c r="H4505">
        <v>2</v>
      </c>
      <c r="I4505" s="2">
        <f>Tabell2[[#This Row],[Inköpspris (SEK)]]*Tabell2[[#This Row],[Antal]]</f>
        <v>626.25</v>
      </c>
      <c r="J4505" s="2">
        <f>MIN(Tabell2[[#This Row],[Bokat]]*Tabell2[[#This Row],[Inköpspris (SEK)]],Tabell2[[#This Row],[Totalt lagervärde ink moms]])</f>
        <v>250.5</v>
      </c>
      <c r="K4505" s="2">
        <f>Tabell2[[#This Row],[Totalt lagervärde ink moms]]-Tabell2[[#This Row],[Varav bokat ink moms]]</f>
        <v>375.75</v>
      </c>
      <c r="L4505" s="2">
        <f>Tabell2[[#This Row],[Antal]]*Tabell2[[#This Row],[Inpris ex moms]]</f>
        <v>501</v>
      </c>
      <c r="M4505" s="2">
        <f>MIN(Tabell2[[#This Row],[Bokat]]*Tabell2[[#This Row],[Inpris ex moms]],Tabell2[[#This Row],[Totalt lagervärde ex moms]])</f>
        <v>200.4</v>
      </c>
      <c r="N4505" s="2">
        <f>Tabell2[[#This Row],[Totalt lagervärde ex moms]]-Tabell2[[#This Row],[Varav bokat ex moms]]</f>
        <v>300.60000000000002</v>
      </c>
    </row>
    <row r="4506" spans="1:14" x14ac:dyDescent="0.2">
      <c r="A4506" t="s">
        <v>3595</v>
      </c>
      <c r="B4506" t="s">
        <v>3596</v>
      </c>
      <c r="C4506" s="2">
        <v>119</v>
      </c>
      <c r="E4506" s="2">
        <v>68.040000000000006</v>
      </c>
      <c r="F4506" s="2">
        <v>54.432000000000009</v>
      </c>
      <c r="G4506">
        <v>2</v>
      </c>
      <c r="H4506">
        <v>2</v>
      </c>
      <c r="I4506" s="2">
        <f>Tabell2[[#This Row],[Inköpspris (SEK)]]*Tabell2[[#This Row],[Antal]]</f>
        <v>136.08000000000001</v>
      </c>
      <c r="J4506" s="2">
        <f>MIN(Tabell2[[#This Row],[Bokat]]*Tabell2[[#This Row],[Inköpspris (SEK)]],Tabell2[[#This Row],[Totalt lagervärde ink moms]])</f>
        <v>136.08000000000001</v>
      </c>
      <c r="K4506" s="2">
        <f>Tabell2[[#This Row],[Totalt lagervärde ink moms]]-Tabell2[[#This Row],[Varav bokat ink moms]]</f>
        <v>0</v>
      </c>
      <c r="L4506" s="2">
        <f>Tabell2[[#This Row],[Antal]]*Tabell2[[#This Row],[Inpris ex moms]]</f>
        <v>108.86400000000002</v>
      </c>
      <c r="M4506" s="2">
        <f>MIN(Tabell2[[#This Row],[Bokat]]*Tabell2[[#This Row],[Inpris ex moms]],Tabell2[[#This Row],[Totalt lagervärde ex moms]])</f>
        <v>108.86400000000002</v>
      </c>
      <c r="N4506" s="2">
        <f>Tabell2[[#This Row],[Totalt lagervärde ex moms]]-Tabell2[[#This Row],[Varav bokat ex moms]]</f>
        <v>0</v>
      </c>
    </row>
    <row r="4507" spans="1:14" x14ac:dyDescent="0.2">
      <c r="A4507" t="s">
        <v>3625</v>
      </c>
      <c r="B4507" t="s">
        <v>3626</v>
      </c>
      <c r="C4507" s="2">
        <v>119</v>
      </c>
      <c r="D4507" s="2">
        <v>83</v>
      </c>
      <c r="E4507" s="2">
        <v>68.040000000000006</v>
      </c>
      <c r="F4507" s="2">
        <v>54.432000000000009</v>
      </c>
      <c r="G4507">
        <v>3</v>
      </c>
      <c r="H4507">
        <v>0</v>
      </c>
      <c r="I4507" s="2">
        <f>Tabell2[[#This Row],[Inköpspris (SEK)]]*Tabell2[[#This Row],[Antal]]</f>
        <v>204.12</v>
      </c>
      <c r="J4507" s="2">
        <f>MIN(Tabell2[[#This Row],[Bokat]]*Tabell2[[#This Row],[Inköpspris (SEK)]],Tabell2[[#This Row],[Totalt lagervärde ink moms]])</f>
        <v>0</v>
      </c>
      <c r="K4507" s="2">
        <f>Tabell2[[#This Row],[Totalt lagervärde ink moms]]-Tabell2[[#This Row],[Varav bokat ink moms]]</f>
        <v>204.12</v>
      </c>
      <c r="L4507" s="2">
        <f>Tabell2[[#This Row],[Antal]]*Tabell2[[#This Row],[Inpris ex moms]]</f>
        <v>163.29600000000002</v>
      </c>
      <c r="M4507" s="2">
        <f>MIN(Tabell2[[#This Row],[Bokat]]*Tabell2[[#This Row],[Inpris ex moms]],Tabell2[[#This Row],[Totalt lagervärde ex moms]])</f>
        <v>0</v>
      </c>
      <c r="N4507" s="2">
        <f>Tabell2[[#This Row],[Totalt lagervärde ex moms]]-Tabell2[[#This Row],[Varav bokat ex moms]]</f>
        <v>163.29600000000002</v>
      </c>
    </row>
    <row r="4508" spans="1:14" x14ac:dyDescent="0.2">
      <c r="A4508" t="s">
        <v>1000</v>
      </c>
      <c r="B4508" t="s">
        <v>1001</v>
      </c>
      <c r="C4508" s="2">
        <v>129</v>
      </c>
      <c r="D4508" s="2">
        <v>90</v>
      </c>
      <c r="E4508" s="2">
        <v>73.75</v>
      </c>
      <c r="F4508" s="2">
        <v>59</v>
      </c>
      <c r="G4508">
        <v>2</v>
      </c>
      <c r="H4508">
        <v>0</v>
      </c>
      <c r="I4508" s="2">
        <f>Tabell2[[#This Row],[Inköpspris (SEK)]]*Tabell2[[#This Row],[Antal]]</f>
        <v>147.5</v>
      </c>
      <c r="J4508" s="2">
        <f>MIN(Tabell2[[#This Row],[Bokat]]*Tabell2[[#This Row],[Inköpspris (SEK)]],Tabell2[[#This Row],[Totalt lagervärde ink moms]])</f>
        <v>0</v>
      </c>
      <c r="K4508" s="2">
        <f>Tabell2[[#This Row],[Totalt lagervärde ink moms]]-Tabell2[[#This Row],[Varav bokat ink moms]]</f>
        <v>147.5</v>
      </c>
      <c r="L4508" s="2">
        <f>Tabell2[[#This Row],[Antal]]*Tabell2[[#This Row],[Inpris ex moms]]</f>
        <v>118</v>
      </c>
      <c r="M4508" s="2">
        <f>MIN(Tabell2[[#This Row],[Bokat]]*Tabell2[[#This Row],[Inpris ex moms]],Tabell2[[#This Row],[Totalt lagervärde ex moms]])</f>
        <v>0</v>
      </c>
      <c r="N4508" s="2">
        <f>Tabell2[[#This Row],[Totalt lagervärde ex moms]]-Tabell2[[#This Row],[Varav bokat ex moms]]</f>
        <v>118</v>
      </c>
    </row>
    <row r="4509" spans="1:14" x14ac:dyDescent="0.2">
      <c r="A4509" t="s">
        <v>9041</v>
      </c>
      <c r="B4509" t="s">
        <v>9042</v>
      </c>
      <c r="C4509" s="2">
        <v>169</v>
      </c>
      <c r="D4509" s="2">
        <v>101</v>
      </c>
      <c r="E4509" s="2">
        <v>96.61</v>
      </c>
      <c r="F4509" s="2">
        <v>77.288000000000011</v>
      </c>
      <c r="G4509">
        <v>1</v>
      </c>
      <c r="H4509">
        <v>1</v>
      </c>
      <c r="I4509" s="2">
        <f>Tabell2[[#This Row],[Inköpspris (SEK)]]*Tabell2[[#This Row],[Antal]]</f>
        <v>96.61</v>
      </c>
      <c r="J4509" s="2">
        <f>MIN(Tabell2[[#This Row],[Bokat]]*Tabell2[[#This Row],[Inköpspris (SEK)]],Tabell2[[#This Row],[Totalt lagervärde ink moms]])</f>
        <v>96.61</v>
      </c>
      <c r="K4509" s="2">
        <f>Tabell2[[#This Row],[Totalt lagervärde ink moms]]-Tabell2[[#This Row],[Varav bokat ink moms]]</f>
        <v>0</v>
      </c>
      <c r="L4509" s="2">
        <f>Tabell2[[#This Row],[Antal]]*Tabell2[[#This Row],[Inpris ex moms]]</f>
        <v>77.288000000000011</v>
      </c>
      <c r="M4509" s="2">
        <f>MIN(Tabell2[[#This Row],[Bokat]]*Tabell2[[#This Row],[Inpris ex moms]],Tabell2[[#This Row],[Totalt lagervärde ex moms]])</f>
        <v>77.288000000000011</v>
      </c>
      <c r="N4509" s="2">
        <f>Tabell2[[#This Row],[Totalt lagervärde ex moms]]-Tabell2[[#This Row],[Varav bokat ex moms]]</f>
        <v>0</v>
      </c>
    </row>
    <row r="4510" spans="1:14" x14ac:dyDescent="0.2">
      <c r="A4510" t="s">
        <v>12310</v>
      </c>
      <c r="B4510" t="s">
        <v>12311</v>
      </c>
      <c r="C4510" s="2">
        <v>999</v>
      </c>
      <c r="D4510" s="2">
        <v>599</v>
      </c>
      <c r="E4510" s="2">
        <v>571</v>
      </c>
      <c r="F4510" s="2">
        <v>456.8</v>
      </c>
      <c r="G4510">
        <v>2</v>
      </c>
      <c r="H4510">
        <v>0</v>
      </c>
      <c r="I4510" s="2">
        <f>Tabell2[[#This Row],[Inköpspris (SEK)]]*Tabell2[[#This Row],[Antal]]</f>
        <v>1142</v>
      </c>
      <c r="J4510" s="2">
        <f>MIN(Tabell2[[#This Row],[Bokat]]*Tabell2[[#This Row],[Inköpspris (SEK)]],Tabell2[[#This Row],[Totalt lagervärde ink moms]])</f>
        <v>0</v>
      </c>
      <c r="K4510" s="2">
        <f>Tabell2[[#This Row],[Totalt lagervärde ink moms]]-Tabell2[[#This Row],[Varav bokat ink moms]]</f>
        <v>1142</v>
      </c>
      <c r="L4510" s="2">
        <f>Tabell2[[#This Row],[Antal]]*Tabell2[[#This Row],[Inpris ex moms]]</f>
        <v>913.6</v>
      </c>
      <c r="M4510" s="2">
        <f>MIN(Tabell2[[#This Row],[Bokat]]*Tabell2[[#This Row],[Inpris ex moms]],Tabell2[[#This Row],[Totalt lagervärde ex moms]])</f>
        <v>0</v>
      </c>
      <c r="N4510" s="2">
        <f>Tabell2[[#This Row],[Totalt lagervärde ex moms]]-Tabell2[[#This Row],[Varav bokat ex moms]]</f>
        <v>913.6</v>
      </c>
    </row>
    <row r="4511" spans="1:14" x14ac:dyDescent="0.2">
      <c r="A4511" t="s">
        <v>18476</v>
      </c>
      <c r="B4511" t="s">
        <v>18477</v>
      </c>
      <c r="C4511" s="2">
        <v>13</v>
      </c>
      <c r="D4511" s="2">
        <v>9</v>
      </c>
      <c r="E4511" s="2">
        <v>7.43</v>
      </c>
      <c r="F4511" s="2">
        <v>5.944</v>
      </c>
      <c r="G4511">
        <v>10</v>
      </c>
      <c r="H4511">
        <v>5</v>
      </c>
      <c r="I4511" s="2">
        <f>Tabell2[[#This Row],[Inköpspris (SEK)]]*Tabell2[[#This Row],[Antal]]</f>
        <v>74.3</v>
      </c>
      <c r="J4511" s="2">
        <f>MIN(Tabell2[[#This Row],[Bokat]]*Tabell2[[#This Row],[Inköpspris (SEK)]],Tabell2[[#This Row],[Totalt lagervärde ink moms]])</f>
        <v>37.15</v>
      </c>
      <c r="K4511" s="2">
        <f>Tabell2[[#This Row],[Totalt lagervärde ink moms]]-Tabell2[[#This Row],[Varav bokat ink moms]]</f>
        <v>37.15</v>
      </c>
      <c r="L4511" s="2">
        <f>Tabell2[[#This Row],[Antal]]*Tabell2[[#This Row],[Inpris ex moms]]</f>
        <v>59.44</v>
      </c>
      <c r="M4511" s="2">
        <f>MIN(Tabell2[[#This Row],[Bokat]]*Tabell2[[#This Row],[Inpris ex moms]],Tabell2[[#This Row],[Totalt lagervärde ex moms]])</f>
        <v>29.72</v>
      </c>
      <c r="N4511" s="2">
        <f>Tabell2[[#This Row],[Totalt lagervärde ex moms]]-Tabell2[[#This Row],[Varav bokat ex moms]]</f>
        <v>29.72</v>
      </c>
    </row>
    <row r="4512" spans="1:14" x14ac:dyDescent="0.2">
      <c r="A4512" t="s">
        <v>10906</v>
      </c>
      <c r="B4512" t="s">
        <v>10907</v>
      </c>
      <c r="C4512" s="2">
        <v>339</v>
      </c>
      <c r="E4512" s="2">
        <v>193.75</v>
      </c>
      <c r="F4512" s="2">
        <v>155</v>
      </c>
      <c r="G4512">
        <v>3</v>
      </c>
      <c r="H4512">
        <v>0</v>
      </c>
      <c r="I4512" s="2">
        <f>Tabell2[[#This Row],[Inköpspris (SEK)]]*Tabell2[[#This Row],[Antal]]</f>
        <v>581.25</v>
      </c>
      <c r="J4512" s="2">
        <f>MIN(Tabell2[[#This Row],[Bokat]]*Tabell2[[#This Row],[Inköpspris (SEK)]],Tabell2[[#This Row],[Totalt lagervärde ink moms]])</f>
        <v>0</v>
      </c>
      <c r="K4512" s="2">
        <f>Tabell2[[#This Row],[Totalt lagervärde ink moms]]-Tabell2[[#This Row],[Varav bokat ink moms]]</f>
        <v>581.25</v>
      </c>
      <c r="L4512" s="2">
        <f>Tabell2[[#This Row],[Antal]]*Tabell2[[#This Row],[Inpris ex moms]]</f>
        <v>465</v>
      </c>
      <c r="M4512" s="2">
        <f>MIN(Tabell2[[#This Row],[Bokat]]*Tabell2[[#This Row],[Inpris ex moms]],Tabell2[[#This Row],[Totalt lagervärde ex moms]])</f>
        <v>0</v>
      </c>
      <c r="N4512" s="2">
        <f>Tabell2[[#This Row],[Totalt lagervärde ex moms]]-Tabell2[[#This Row],[Varav bokat ex moms]]</f>
        <v>465</v>
      </c>
    </row>
    <row r="4513" spans="1:14" x14ac:dyDescent="0.2">
      <c r="A4513" t="s">
        <v>4918</v>
      </c>
      <c r="B4513" t="s">
        <v>4919</v>
      </c>
      <c r="C4513" s="2">
        <v>179</v>
      </c>
      <c r="D4513" s="2">
        <v>125</v>
      </c>
      <c r="E4513" s="2">
        <v>102.3</v>
      </c>
      <c r="F4513" s="2">
        <v>81.84</v>
      </c>
      <c r="G4513">
        <v>1</v>
      </c>
      <c r="H4513">
        <v>0</v>
      </c>
      <c r="I4513" s="2">
        <f>Tabell2[[#This Row],[Inköpspris (SEK)]]*Tabell2[[#This Row],[Antal]]</f>
        <v>102.3</v>
      </c>
      <c r="J4513" s="2">
        <f>MIN(Tabell2[[#This Row],[Bokat]]*Tabell2[[#This Row],[Inköpspris (SEK)]],Tabell2[[#This Row],[Totalt lagervärde ink moms]])</f>
        <v>0</v>
      </c>
      <c r="K4513" s="2">
        <f>Tabell2[[#This Row],[Totalt lagervärde ink moms]]-Tabell2[[#This Row],[Varav bokat ink moms]]</f>
        <v>102.3</v>
      </c>
      <c r="L4513" s="2">
        <f>Tabell2[[#This Row],[Antal]]*Tabell2[[#This Row],[Inpris ex moms]]</f>
        <v>81.84</v>
      </c>
      <c r="M4513" s="2">
        <f>MIN(Tabell2[[#This Row],[Bokat]]*Tabell2[[#This Row],[Inpris ex moms]],Tabell2[[#This Row],[Totalt lagervärde ex moms]])</f>
        <v>0</v>
      </c>
      <c r="N4513" s="2">
        <f>Tabell2[[#This Row],[Totalt lagervärde ex moms]]-Tabell2[[#This Row],[Varav bokat ex moms]]</f>
        <v>81.84</v>
      </c>
    </row>
    <row r="4514" spans="1:14" x14ac:dyDescent="0.2">
      <c r="A4514" t="s">
        <v>11300</v>
      </c>
      <c r="B4514" t="s">
        <v>11301</v>
      </c>
      <c r="C4514" s="2">
        <v>35</v>
      </c>
      <c r="D4514" s="2">
        <v>24</v>
      </c>
      <c r="E4514" s="2">
        <v>20</v>
      </c>
      <c r="F4514" s="2">
        <v>16</v>
      </c>
      <c r="G4514">
        <v>3</v>
      </c>
      <c r="H4514">
        <v>0</v>
      </c>
      <c r="I4514" s="2">
        <f>Tabell2[[#This Row],[Inköpspris (SEK)]]*Tabell2[[#This Row],[Antal]]</f>
        <v>60</v>
      </c>
      <c r="J4514" s="2">
        <f>MIN(Tabell2[[#This Row],[Bokat]]*Tabell2[[#This Row],[Inköpspris (SEK)]],Tabell2[[#This Row],[Totalt lagervärde ink moms]])</f>
        <v>0</v>
      </c>
      <c r="K4514" s="2">
        <f>Tabell2[[#This Row],[Totalt lagervärde ink moms]]-Tabell2[[#This Row],[Varav bokat ink moms]]</f>
        <v>60</v>
      </c>
      <c r="L4514" s="2">
        <f>Tabell2[[#This Row],[Antal]]*Tabell2[[#This Row],[Inpris ex moms]]</f>
        <v>48</v>
      </c>
      <c r="M4514" s="2">
        <f>MIN(Tabell2[[#This Row],[Bokat]]*Tabell2[[#This Row],[Inpris ex moms]],Tabell2[[#This Row],[Totalt lagervärde ex moms]])</f>
        <v>0</v>
      </c>
      <c r="N4514" s="2">
        <f>Tabell2[[#This Row],[Totalt lagervärde ex moms]]-Tabell2[[#This Row],[Varav bokat ex moms]]</f>
        <v>48</v>
      </c>
    </row>
    <row r="4515" spans="1:14" x14ac:dyDescent="0.2">
      <c r="A4515" t="s">
        <v>11581</v>
      </c>
      <c r="B4515" t="s">
        <v>11582</v>
      </c>
      <c r="C4515" s="2">
        <v>35</v>
      </c>
      <c r="D4515" s="2">
        <v>24</v>
      </c>
      <c r="E4515" s="2">
        <v>20</v>
      </c>
      <c r="F4515" s="2">
        <v>16</v>
      </c>
      <c r="G4515">
        <v>3</v>
      </c>
      <c r="H4515">
        <v>3</v>
      </c>
      <c r="I4515" s="2">
        <f>Tabell2[[#This Row],[Inköpspris (SEK)]]*Tabell2[[#This Row],[Antal]]</f>
        <v>60</v>
      </c>
      <c r="J4515" s="2">
        <f>MIN(Tabell2[[#This Row],[Bokat]]*Tabell2[[#This Row],[Inköpspris (SEK)]],Tabell2[[#This Row],[Totalt lagervärde ink moms]])</f>
        <v>60</v>
      </c>
      <c r="K4515" s="2">
        <f>Tabell2[[#This Row],[Totalt lagervärde ink moms]]-Tabell2[[#This Row],[Varav bokat ink moms]]</f>
        <v>0</v>
      </c>
      <c r="L4515" s="2">
        <f>Tabell2[[#This Row],[Antal]]*Tabell2[[#This Row],[Inpris ex moms]]</f>
        <v>48</v>
      </c>
      <c r="M4515" s="2">
        <f>MIN(Tabell2[[#This Row],[Bokat]]*Tabell2[[#This Row],[Inpris ex moms]],Tabell2[[#This Row],[Totalt lagervärde ex moms]])</f>
        <v>48</v>
      </c>
      <c r="N4515" s="2">
        <f>Tabell2[[#This Row],[Totalt lagervärde ex moms]]-Tabell2[[#This Row],[Varav bokat ex moms]]</f>
        <v>0</v>
      </c>
    </row>
    <row r="4516" spans="1:14" x14ac:dyDescent="0.2">
      <c r="A4516" t="s">
        <v>1016</v>
      </c>
      <c r="B4516" t="s">
        <v>1017</v>
      </c>
      <c r="C4516" s="2">
        <v>119</v>
      </c>
      <c r="D4516" s="2">
        <v>83</v>
      </c>
      <c r="E4516" s="2">
        <v>68</v>
      </c>
      <c r="F4516" s="2">
        <v>54.400000000000006</v>
      </c>
      <c r="G4516">
        <v>1</v>
      </c>
      <c r="H4516">
        <v>0</v>
      </c>
      <c r="I4516" s="2">
        <f>Tabell2[[#This Row],[Inköpspris (SEK)]]*Tabell2[[#This Row],[Antal]]</f>
        <v>68</v>
      </c>
      <c r="J4516" s="2">
        <f>MIN(Tabell2[[#This Row],[Bokat]]*Tabell2[[#This Row],[Inköpspris (SEK)]],Tabell2[[#This Row],[Totalt lagervärde ink moms]])</f>
        <v>0</v>
      </c>
      <c r="K4516" s="2">
        <f>Tabell2[[#This Row],[Totalt lagervärde ink moms]]-Tabell2[[#This Row],[Varav bokat ink moms]]</f>
        <v>68</v>
      </c>
      <c r="L4516" s="2">
        <f>Tabell2[[#This Row],[Antal]]*Tabell2[[#This Row],[Inpris ex moms]]</f>
        <v>54.400000000000006</v>
      </c>
      <c r="M4516" s="2">
        <f>MIN(Tabell2[[#This Row],[Bokat]]*Tabell2[[#This Row],[Inpris ex moms]],Tabell2[[#This Row],[Totalt lagervärde ex moms]])</f>
        <v>0</v>
      </c>
      <c r="N4516" s="2">
        <f>Tabell2[[#This Row],[Totalt lagervärde ex moms]]-Tabell2[[#This Row],[Varav bokat ex moms]]</f>
        <v>54.400000000000006</v>
      </c>
    </row>
    <row r="4517" spans="1:14" x14ac:dyDescent="0.2">
      <c r="A4517" t="s">
        <v>5202</v>
      </c>
      <c r="B4517" t="s">
        <v>5203</v>
      </c>
      <c r="C4517" s="2">
        <v>189</v>
      </c>
      <c r="D4517" s="2">
        <v>132</v>
      </c>
      <c r="E4517" s="2">
        <v>108</v>
      </c>
      <c r="F4517" s="2">
        <v>86.4</v>
      </c>
      <c r="G4517">
        <v>1</v>
      </c>
      <c r="H4517">
        <v>0</v>
      </c>
      <c r="I4517" s="2">
        <f>Tabell2[[#This Row],[Inköpspris (SEK)]]*Tabell2[[#This Row],[Antal]]</f>
        <v>108</v>
      </c>
      <c r="J4517" s="2">
        <f>MIN(Tabell2[[#This Row],[Bokat]]*Tabell2[[#This Row],[Inköpspris (SEK)]],Tabell2[[#This Row],[Totalt lagervärde ink moms]])</f>
        <v>0</v>
      </c>
      <c r="K4517" s="2">
        <f>Tabell2[[#This Row],[Totalt lagervärde ink moms]]-Tabell2[[#This Row],[Varav bokat ink moms]]</f>
        <v>108</v>
      </c>
      <c r="L4517" s="2">
        <f>Tabell2[[#This Row],[Antal]]*Tabell2[[#This Row],[Inpris ex moms]]</f>
        <v>86.4</v>
      </c>
      <c r="M4517" s="2">
        <f>MIN(Tabell2[[#This Row],[Bokat]]*Tabell2[[#This Row],[Inpris ex moms]],Tabell2[[#This Row],[Totalt lagervärde ex moms]])</f>
        <v>0</v>
      </c>
      <c r="N4517" s="2">
        <f>Tabell2[[#This Row],[Totalt lagervärde ex moms]]-Tabell2[[#This Row],[Varav bokat ex moms]]</f>
        <v>86.4</v>
      </c>
    </row>
    <row r="4518" spans="1:14" x14ac:dyDescent="0.2">
      <c r="A4518" t="s">
        <v>6041</v>
      </c>
      <c r="B4518" t="s">
        <v>6042</v>
      </c>
      <c r="C4518" s="2">
        <v>129</v>
      </c>
      <c r="D4518" s="2">
        <v>90</v>
      </c>
      <c r="E4518" s="2">
        <v>73.709999999999994</v>
      </c>
      <c r="F4518" s="2">
        <v>58.967999999999996</v>
      </c>
      <c r="G4518">
        <v>13</v>
      </c>
      <c r="H4518">
        <v>0</v>
      </c>
      <c r="I4518" s="2">
        <f>Tabell2[[#This Row],[Inköpspris (SEK)]]*Tabell2[[#This Row],[Antal]]</f>
        <v>958.2299999999999</v>
      </c>
      <c r="J4518" s="2">
        <f>MIN(Tabell2[[#This Row],[Bokat]]*Tabell2[[#This Row],[Inköpspris (SEK)]],Tabell2[[#This Row],[Totalt lagervärde ink moms]])</f>
        <v>0</v>
      </c>
      <c r="K4518" s="2">
        <f>Tabell2[[#This Row],[Totalt lagervärde ink moms]]-Tabell2[[#This Row],[Varav bokat ink moms]]</f>
        <v>958.2299999999999</v>
      </c>
      <c r="L4518" s="2">
        <f>Tabell2[[#This Row],[Antal]]*Tabell2[[#This Row],[Inpris ex moms]]</f>
        <v>766.58399999999995</v>
      </c>
      <c r="M4518" s="2">
        <f>MIN(Tabell2[[#This Row],[Bokat]]*Tabell2[[#This Row],[Inpris ex moms]],Tabell2[[#This Row],[Totalt lagervärde ex moms]])</f>
        <v>0</v>
      </c>
      <c r="N4518" s="2">
        <f>Tabell2[[#This Row],[Totalt lagervärde ex moms]]-Tabell2[[#This Row],[Varav bokat ex moms]]</f>
        <v>766.58399999999995</v>
      </c>
    </row>
    <row r="4519" spans="1:14" x14ac:dyDescent="0.2">
      <c r="A4519" t="s">
        <v>6043</v>
      </c>
      <c r="B4519" t="s">
        <v>6044</v>
      </c>
      <c r="C4519" s="2">
        <v>129</v>
      </c>
      <c r="D4519" s="2">
        <v>90</v>
      </c>
      <c r="E4519" s="2">
        <v>73.709999999999994</v>
      </c>
      <c r="F4519" s="2">
        <v>58.967999999999996</v>
      </c>
      <c r="G4519">
        <v>3</v>
      </c>
      <c r="H4519">
        <v>0</v>
      </c>
      <c r="I4519" s="2">
        <f>Tabell2[[#This Row],[Inköpspris (SEK)]]*Tabell2[[#This Row],[Antal]]</f>
        <v>221.13</v>
      </c>
      <c r="J4519" s="2">
        <f>MIN(Tabell2[[#This Row],[Bokat]]*Tabell2[[#This Row],[Inköpspris (SEK)]],Tabell2[[#This Row],[Totalt lagervärde ink moms]])</f>
        <v>0</v>
      </c>
      <c r="K4519" s="2">
        <f>Tabell2[[#This Row],[Totalt lagervärde ink moms]]-Tabell2[[#This Row],[Varav bokat ink moms]]</f>
        <v>221.13</v>
      </c>
      <c r="L4519" s="2">
        <f>Tabell2[[#This Row],[Antal]]*Tabell2[[#This Row],[Inpris ex moms]]</f>
        <v>176.904</v>
      </c>
      <c r="M4519" s="2">
        <f>MIN(Tabell2[[#This Row],[Bokat]]*Tabell2[[#This Row],[Inpris ex moms]],Tabell2[[#This Row],[Totalt lagervärde ex moms]])</f>
        <v>0</v>
      </c>
      <c r="N4519" s="2">
        <f>Tabell2[[#This Row],[Totalt lagervärde ex moms]]-Tabell2[[#This Row],[Varav bokat ex moms]]</f>
        <v>176.904</v>
      </c>
    </row>
    <row r="4520" spans="1:14" x14ac:dyDescent="0.2">
      <c r="A4520" t="s">
        <v>6047</v>
      </c>
      <c r="B4520" t="s">
        <v>6048</v>
      </c>
      <c r="C4520" s="2">
        <v>129</v>
      </c>
      <c r="D4520" s="2">
        <v>90</v>
      </c>
      <c r="E4520" s="2">
        <v>73.709999999999994</v>
      </c>
      <c r="F4520" s="2">
        <v>58.967999999999996</v>
      </c>
      <c r="G4520">
        <v>5</v>
      </c>
      <c r="H4520">
        <v>0</v>
      </c>
      <c r="I4520" s="2">
        <f>Tabell2[[#This Row],[Inköpspris (SEK)]]*Tabell2[[#This Row],[Antal]]</f>
        <v>368.54999999999995</v>
      </c>
      <c r="J4520" s="2">
        <f>MIN(Tabell2[[#This Row],[Bokat]]*Tabell2[[#This Row],[Inköpspris (SEK)]],Tabell2[[#This Row],[Totalt lagervärde ink moms]])</f>
        <v>0</v>
      </c>
      <c r="K4520" s="2">
        <f>Tabell2[[#This Row],[Totalt lagervärde ink moms]]-Tabell2[[#This Row],[Varav bokat ink moms]]</f>
        <v>368.54999999999995</v>
      </c>
      <c r="L4520" s="2">
        <f>Tabell2[[#This Row],[Antal]]*Tabell2[[#This Row],[Inpris ex moms]]</f>
        <v>294.83999999999997</v>
      </c>
      <c r="M4520" s="2">
        <f>MIN(Tabell2[[#This Row],[Bokat]]*Tabell2[[#This Row],[Inpris ex moms]],Tabell2[[#This Row],[Totalt lagervärde ex moms]])</f>
        <v>0</v>
      </c>
      <c r="N4520" s="2">
        <f>Tabell2[[#This Row],[Totalt lagervärde ex moms]]-Tabell2[[#This Row],[Varav bokat ex moms]]</f>
        <v>294.83999999999997</v>
      </c>
    </row>
    <row r="4521" spans="1:14" x14ac:dyDescent="0.2">
      <c r="A4521" t="s">
        <v>5000</v>
      </c>
      <c r="B4521" t="s">
        <v>5001</v>
      </c>
      <c r="C4521" s="2">
        <v>129</v>
      </c>
      <c r="D4521" s="2">
        <v>90</v>
      </c>
      <c r="E4521" s="2">
        <v>73.7</v>
      </c>
      <c r="F4521" s="2">
        <v>58.960000000000008</v>
      </c>
      <c r="G4521">
        <v>1</v>
      </c>
      <c r="H4521">
        <v>0</v>
      </c>
      <c r="I4521" s="2">
        <f>Tabell2[[#This Row],[Inköpspris (SEK)]]*Tabell2[[#This Row],[Antal]]</f>
        <v>73.7</v>
      </c>
      <c r="J4521" s="2">
        <f>MIN(Tabell2[[#This Row],[Bokat]]*Tabell2[[#This Row],[Inköpspris (SEK)]],Tabell2[[#This Row],[Totalt lagervärde ink moms]])</f>
        <v>0</v>
      </c>
      <c r="K4521" s="2">
        <f>Tabell2[[#This Row],[Totalt lagervärde ink moms]]-Tabell2[[#This Row],[Varav bokat ink moms]]</f>
        <v>73.7</v>
      </c>
      <c r="L4521" s="2">
        <f>Tabell2[[#This Row],[Antal]]*Tabell2[[#This Row],[Inpris ex moms]]</f>
        <v>58.960000000000008</v>
      </c>
      <c r="M4521" s="2">
        <f>MIN(Tabell2[[#This Row],[Bokat]]*Tabell2[[#This Row],[Inpris ex moms]],Tabell2[[#This Row],[Totalt lagervärde ex moms]])</f>
        <v>0</v>
      </c>
      <c r="N4521" s="2">
        <f>Tabell2[[#This Row],[Totalt lagervärde ex moms]]-Tabell2[[#This Row],[Varav bokat ex moms]]</f>
        <v>58.960000000000008</v>
      </c>
    </row>
    <row r="4522" spans="1:14" x14ac:dyDescent="0.2">
      <c r="A4522" t="s">
        <v>5002</v>
      </c>
      <c r="B4522" t="s">
        <v>5003</v>
      </c>
      <c r="C4522" s="2">
        <v>129</v>
      </c>
      <c r="D4522" s="2">
        <v>90</v>
      </c>
      <c r="E4522" s="2">
        <v>73.7</v>
      </c>
      <c r="F4522" s="2">
        <v>58.960000000000008</v>
      </c>
      <c r="G4522">
        <v>1</v>
      </c>
      <c r="H4522">
        <v>0</v>
      </c>
      <c r="I4522" s="2">
        <f>Tabell2[[#This Row],[Inköpspris (SEK)]]*Tabell2[[#This Row],[Antal]]</f>
        <v>73.7</v>
      </c>
      <c r="J4522" s="2">
        <f>MIN(Tabell2[[#This Row],[Bokat]]*Tabell2[[#This Row],[Inköpspris (SEK)]],Tabell2[[#This Row],[Totalt lagervärde ink moms]])</f>
        <v>0</v>
      </c>
      <c r="K4522" s="2">
        <f>Tabell2[[#This Row],[Totalt lagervärde ink moms]]-Tabell2[[#This Row],[Varav bokat ink moms]]</f>
        <v>73.7</v>
      </c>
      <c r="L4522" s="2">
        <f>Tabell2[[#This Row],[Antal]]*Tabell2[[#This Row],[Inpris ex moms]]</f>
        <v>58.960000000000008</v>
      </c>
      <c r="M4522" s="2">
        <f>MIN(Tabell2[[#This Row],[Bokat]]*Tabell2[[#This Row],[Inpris ex moms]],Tabell2[[#This Row],[Totalt lagervärde ex moms]])</f>
        <v>0</v>
      </c>
      <c r="N4522" s="2">
        <f>Tabell2[[#This Row],[Totalt lagervärde ex moms]]-Tabell2[[#This Row],[Varav bokat ex moms]]</f>
        <v>58.960000000000008</v>
      </c>
    </row>
    <row r="4523" spans="1:14" x14ac:dyDescent="0.2">
      <c r="A4523" t="s">
        <v>9059</v>
      </c>
      <c r="B4523" t="s">
        <v>9060</v>
      </c>
      <c r="C4523" s="2">
        <v>65</v>
      </c>
      <c r="D4523" s="2">
        <v>46</v>
      </c>
      <c r="E4523" s="2">
        <v>37.130000000000003</v>
      </c>
      <c r="F4523" s="2">
        <v>29.704000000000004</v>
      </c>
      <c r="G4523">
        <v>3</v>
      </c>
      <c r="H4523">
        <v>2</v>
      </c>
      <c r="I4523" s="2">
        <f>Tabell2[[#This Row],[Inköpspris (SEK)]]*Tabell2[[#This Row],[Antal]]</f>
        <v>111.39000000000001</v>
      </c>
      <c r="J4523" s="2">
        <f>MIN(Tabell2[[#This Row],[Bokat]]*Tabell2[[#This Row],[Inköpspris (SEK)]],Tabell2[[#This Row],[Totalt lagervärde ink moms]])</f>
        <v>74.260000000000005</v>
      </c>
      <c r="K4523" s="2">
        <f>Tabell2[[#This Row],[Totalt lagervärde ink moms]]-Tabell2[[#This Row],[Varav bokat ink moms]]</f>
        <v>37.13000000000001</v>
      </c>
      <c r="L4523" s="2">
        <f>Tabell2[[#This Row],[Antal]]*Tabell2[[#This Row],[Inpris ex moms]]</f>
        <v>89.112000000000009</v>
      </c>
      <c r="M4523" s="2">
        <f>MIN(Tabell2[[#This Row],[Bokat]]*Tabell2[[#This Row],[Inpris ex moms]],Tabell2[[#This Row],[Totalt lagervärde ex moms]])</f>
        <v>59.408000000000008</v>
      </c>
      <c r="N4523" s="2">
        <f>Tabell2[[#This Row],[Totalt lagervärde ex moms]]-Tabell2[[#This Row],[Varav bokat ex moms]]</f>
        <v>29.704000000000001</v>
      </c>
    </row>
    <row r="4524" spans="1:14" x14ac:dyDescent="0.2">
      <c r="A4524" t="s">
        <v>9183</v>
      </c>
      <c r="B4524" t="s">
        <v>9184</v>
      </c>
      <c r="C4524" s="2">
        <v>65</v>
      </c>
      <c r="D4524" s="2">
        <v>46</v>
      </c>
      <c r="E4524" s="2">
        <v>37.130000000000003</v>
      </c>
      <c r="F4524" s="2">
        <v>29.704000000000004</v>
      </c>
      <c r="G4524">
        <v>4</v>
      </c>
      <c r="H4524">
        <v>4</v>
      </c>
      <c r="I4524" s="2">
        <f>Tabell2[[#This Row],[Inköpspris (SEK)]]*Tabell2[[#This Row],[Antal]]</f>
        <v>148.52000000000001</v>
      </c>
      <c r="J4524" s="2">
        <f>MIN(Tabell2[[#This Row],[Bokat]]*Tabell2[[#This Row],[Inköpspris (SEK)]],Tabell2[[#This Row],[Totalt lagervärde ink moms]])</f>
        <v>148.52000000000001</v>
      </c>
      <c r="K4524" s="2">
        <f>Tabell2[[#This Row],[Totalt lagervärde ink moms]]-Tabell2[[#This Row],[Varav bokat ink moms]]</f>
        <v>0</v>
      </c>
      <c r="L4524" s="2">
        <f>Tabell2[[#This Row],[Antal]]*Tabell2[[#This Row],[Inpris ex moms]]</f>
        <v>118.81600000000002</v>
      </c>
      <c r="M4524" s="2">
        <f>MIN(Tabell2[[#This Row],[Bokat]]*Tabell2[[#This Row],[Inpris ex moms]],Tabell2[[#This Row],[Totalt lagervärde ex moms]])</f>
        <v>118.81600000000002</v>
      </c>
      <c r="N4524" s="2">
        <f>Tabell2[[#This Row],[Totalt lagervärde ex moms]]-Tabell2[[#This Row],[Varav bokat ex moms]]</f>
        <v>0</v>
      </c>
    </row>
    <row r="4525" spans="1:14" x14ac:dyDescent="0.2">
      <c r="A4525" t="s">
        <v>9185</v>
      </c>
      <c r="B4525" t="s">
        <v>9186</v>
      </c>
      <c r="C4525" s="2">
        <v>65</v>
      </c>
      <c r="D4525" s="2">
        <v>46</v>
      </c>
      <c r="E4525" s="2">
        <v>37.130000000000003</v>
      </c>
      <c r="F4525" s="2">
        <v>29.704000000000004</v>
      </c>
      <c r="G4525">
        <v>2</v>
      </c>
      <c r="H4525">
        <v>0</v>
      </c>
      <c r="I4525" s="2">
        <f>Tabell2[[#This Row],[Inköpspris (SEK)]]*Tabell2[[#This Row],[Antal]]</f>
        <v>74.260000000000005</v>
      </c>
      <c r="J4525" s="2">
        <f>MIN(Tabell2[[#This Row],[Bokat]]*Tabell2[[#This Row],[Inköpspris (SEK)]],Tabell2[[#This Row],[Totalt lagervärde ink moms]])</f>
        <v>0</v>
      </c>
      <c r="K4525" s="2">
        <f>Tabell2[[#This Row],[Totalt lagervärde ink moms]]-Tabell2[[#This Row],[Varav bokat ink moms]]</f>
        <v>74.260000000000005</v>
      </c>
      <c r="L4525" s="2">
        <f>Tabell2[[#This Row],[Antal]]*Tabell2[[#This Row],[Inpris ex moms]]</f>
        <v>59.408000000000008</v>
      </c>
      <c r="M4525" s="2">
        <f>MIN(Tabell2[[#This Row],[Bokat]]*Tabell2[[#This Row],[Inpris ex moms]],Tabell2[[#This Row],[Totalt lagervärde ex moms]])</f>
        <v>0</v>
      </c>
      <c r="N4525" s="2">
        <f>Tabell2[[#This Row],[Totalt lagervärde ex moms]]-Tabell2[[#This Row],[Varav bokat ex moms]]</f>
        <v>59.408000000000008</v>
      </c>
    </row>
    <row r="4526" spans="1:14" x14ac:dyDescent="0.2">
      <c r="A4526" t="s">
        <v>9223</v>
      </c>
      <c r="B4526" t="s">
        <v>9224</v>
      </c>
      <c r="C4526" s="2">
        <v>65</v>
      </c>
      <c r="D4526" s="2">
        <v>27</v>
      </c>
      <c r="E4526" s="2">
        <v>37.130000000000003</v>
      </c>
      <c r="F4526" s="2">
        <v>29.704000000000004</v>
      </c>
      <c r="G4526">
        <v>16</v>
      </c>
      <c r="H4526">
        <v>0</v>
      </c>
      <c r="I4526" s="2">
        <f>Tabell2[[#This Row],[Inköpspris (SEK)]]*Tabell2[[#This Row],[Antal]]</f>
        <v>594.08000000000004</v>
      </c>
      <c r="J4526" s="2">
        <f>MIN(Tabell2[[#This Row],[Bokat]]*Tabell2[[#This Row],[Inköpspris (SEK)]],Tabell2[[#This Row],[Totalt lagervärde ink moms]])</f>
        <v>0</v>
      </c>
      <c r="K4526" s="2">
        <f>Tabell2[[#This Row],[Totalt lagervärde ink moms]]-Tabell2[[#This Row],[Varav bokat ink moms]]</f>
        <v>594.08000000000004</v>
      </c>
      <c r="L4526" s="2">
        <f>Tabell2[[#This Row],[Antal]]*Tabell2[[#This Row],[Inpris ex moms]]</f>
        <v>475.26400000000007</v>
      </c>
      <c r="M4526" s="2">
        <f>MIN(Tabell2[[#This Row],[Bokat]]*Tabell2[[#This Row],[Inpris ex moms]],Tabell2[[#This Row],[Totalt lagervärde ex moms]])</f>
        <v>0</v>
      </c>
      <c r="N4526" s="2">
        <f>Tabell2[[#This Row],[Totalt lagervärde ex moms]]-Tabell2[[#This Row],[Varav bokat ex moms]]</f>
        <v>475.26400000000007</v>
      </c>
    </row>
    <row r="4527" spans="1:14" x14ac:dyDescent="0.2">
      <c r="A4527" t="s">
        <v>9225</v>
      </c>
      <c r="B4527" t="s">
        <v>9226</v>
      </c>
      <c r="C4527" s="2">
        <v>65</v>
      </c>
      <c r="D4527" s="2">
        <v>27</v>
      </c>
      <c r="E4527" s="2">
        <v>37.130000000000003</v>
      </c>
      <c r="F4527" s="2">
        <v>29.704000000000004</v>
      </c>
      <c r="G4527">
        <v>1</v>
      </c>
      <c r="H4527">
        <v>0</v>
      </c>
      <c r="I4527" s="2">
        <f>Tabell2[[#This Row],[Inköpspris (SEK)]]*Tabell2[[#This Row],[Antal]]</f>
        <v>37.130000000000003</v>
      </c>
      <c r="J4527" s="2">
        <f>MIN(Tabell2[[#This Row],[Bokat]]*Tabell2[[#This Row],[Inköpspris (SEK)]],Tabell2[[#This Row],[Totalt lagervärde ink moms]])</f>
        <v>0</v>
      </c>
      <c r="K4527" s="2">
        <f>Tabell2[[#This Row],[Totalt lagervärde ink moms]]-Tabell2[[#This Row],[Varav bokat ink moms]]</f>
        <v>37.130000000000003</v>
      </c>
      <c r="L4527" s="2">
        <f>Tabell2[[#This Row],[Antal]]*Tabell2[[#This Row],[Inpris ex moms]]</f>
        <v>29.704000000000004</v>
      </c>
      <c r="M4527" s="2">
        <f>MIN(Tabell2[[#This Row],[Bokat]]*Tabell2[[#This Row],[Inpris ex moms]],Tabell2[[#This Row],[Totalt lagervärde ex moms]])</f>
        <v>0</v>
      </c>
      <c r="N4527" s="2">
        <f>Tabell2[[#This Row],[Totalt lagervärde ex moms]]-Tabell2[[#This Row],[Varav bokat ex moms]]</f>
        <v>29.704000000000004</v>
      </c>
    </row>
    <row r="4528" spans="1:14" x14ac:dyDescent="0.2">
      <c r="A4528" t="s">
        <v>9227</v>
      </c>
      <c r="B4528" t="s">
        <v>9228</v>
      </c>
      <c r="C4528" s="2">
        <v>65</v>
      </c>
      <c r="D4528" s="2">
        <v>27</v>
      </c>
      <c r="E4528" s="2">
        <v>37.130000000000003</v>
      </c>
      <c r="F4528" s="2">
        <v>29.704000000000004</v>
      </c>
      <c r="G4528">
        <v>17</v>
      </c>
      <c r="H4528">
        <v>0</v>
      </c>
      <c r="I4528" s="2">
        <f>Tabell2[[#This Row],[Inköpspris (SEK)]]*Tabell2[[#This Row],[Antal]]</f>
        <v>631.21</v>
      </c>
      <c r="J4528" s="2">
        <f>MIN(Tabell2[[#This Row],[Bokat]]*Tabell2[[#This Row],[Inköpspris (SEK)]],Tabell2[[#This Row],[Totalt lagervärde ink moms]])</f>
        <v>0</v>
      </c>
      <c r="K4528" s="2">
        <f>Tabell2[[#This Row],[Totalt lagervärde ink moms]]-Tabell2[[#This Row],[Varav bokat ink moms]]</f>
        <v>631.21</v>
      </c>
      <c r="L4528" s="2">
        <f>Tabell2[[#This Row],[Antal]]*Tabell2[[#This Row],[Inpris ex moms]]</f>
        <v>504.96800000000007</v>
      </c>
      <c r="M4528" s="2">
        <f>MIN(Tabell2[[#This Row],[Bokat]]*Tabell2[[#This Row],[Inpris ex moms]],Tabell2[[#This Row],[Totalt lagervärde ex moms]])</f>
        <v>0</v>
      </c>
      <c r="N4528" s="2">
        <f>Tabell2[[#This Row],[Totalt lagervärde ex moms]]-Tabell2[[#This Row],[Varav bokat ex moms]]</f>
        <v>504.96800000000007</v>
      </c>
    </row>
    <row r="4529" spans="1:14" x14ac:dyDescent="0.2">
      <c r="A4529" t="s">
        <v>3133</v>
      </c>
      <c r="B4529" t="s">
        <v>3134</v>
      </c>
      <c r="C4529" s="2">
        <v>699</v>
      </c>
      <c r="D4529" s="2">
        <v>384</v>
      </c>
      <c r="E4529" s="2">
        <v>399.24</v>
      </c>
      <c r="F4529" s="2">
        <v>319.39</v>
      </c>
      <c r="G4529">
        <v>1</v>
      </c>
      <c r="H4529">
        <v>1</v>
      </c>
      <c r="I4529" s="2">
        <f>Tabell2[[#This Row],[Inköpspris (SEK)]]*Tabell2[[#This Row],[Antal]]</f>
        <v>399.24</v>
      </c>
      <c r="J4529" s="2">
        <f>MIN(Tabell2[[#This Row],[Bokat]]*Tabell2[[#This Row],[Inköpspris (SEK)]],Tabell2[[#This Row],[Totalt lagervärde ink moms]])</f>
        <v>399.24</v>
      </c>
      <c r="K4529" s="2">
        <f>Tabell2[[#This Row],[Totalt lagervärde ink moms]]-Tabell2[[#This Row],[Varav bokat ink moms]]</f>
        <v>0</v>
      </c>
      <c r="L4529" s="2">
        <f>Tabell2[[#This Row],[Antal]]*Tabell2[[#This Row],[Inpris ex moms]]</f>
        <v>319.39</v>
      </c>
      <c r="M4529" s="2">
        <f>MIN(Tabell2[[#This Row],[Bokat]]*Tabell2[[#This Row],[Inpris ex moms]],Tabell2[[#This Row],[Totalt lagervärde ex moms]])</f>
        <v>319.39</v>
      </c>
      <c r="N4529" s="2">
        <f>Tabell2[[#This Row],[Totalt lagervärde ex moms]]-Tabell2[[#This Row],[Varav bokat ex moms]]</f>
        <v>0</v>
      </c>
    </row>
    <row r="4530" spans="1:14" x14ac:dyDescent="0.2">
      <c r="A4530" t="s">
        <v>5190</v>
      </c>
      <c r="B4530" t="s">
        <v>5191</v>
      </c>
      <c r="C4530" s="2">
        <v>99</v>
      </c>
      <c r="D4530" s="2">
        <v>59</v>
      </c>
      <c r="E4530" s="2">
        <v>56.54</v>
      </c>
      <c r="F4530" s="2">
        <v>45.231999999999999</v>
      </c>
      <c r="G4530">
        <v>2</v>
      </c>
      <c r="H4530">
        <v>1</v>
      </c>
      <c r="I4530" s="2">
        <f>Tabell2[[#This Row],[Inköpspris (SEK)]]*Tabell2[[#This Row],[Antal]]</f>
        <v>113.08</v>
      </c>
      <c r="J4530" s="2">
        <f>MIN(Tabell2[[#This Row],[Bokat]]*Tabell2[[#This Row],[Inköpspris (SEK)]],Tabell2[[#This Row],[Totalt lagervärde ink moms]])</f>
        <v>56.54</v>
      </c>
      <c r="K4530" s="2">
        <f>Tabell2[[#This Row],[Totalt lagervärde ink moms]]-Tabell2[[#This Row],[Varav bokat ink moms]]</f>
        <v>56.54</v>
      </c>
      <c r="L4530" s="2">
        <f>Tabell2[[#This Row],[Antal]]*Tabell2[[#This Row],[Inpris ex moms]]</f>
        <v>90.463999999999999</v>
      </c>
      <c r="M4530" s="2">
        <f>MIN(Tabell2[[#This Row],[Bokat]]*Tabell2[[#This Row],[Inpris ex moms]],Tabell2[[#This Row],[Totalt lagervärde ex moms]])</f>
        <v>45.231999999999999</v>
      </c>
      <c r="N4530" s="2">
        <f>Tabell2[[#This Row],[Totalt lagervärde ex moms]]-Tabell2[[#This Row],[Varav bokat ex moms]]</f>
        <v>45.231999999999999</v>
      </c>
    </row>
    <row r="4531" spans="1:14" x14ac:dyDescent="0.2">
      <c r="A4531" t="s">
        <v>10642</v>
      </c>
      <c r="B4531" t="s">
        <v>10643</v>
      </c>
      <c r="C4531" s="2">
        <v>139</v>
      </c>
      <c r="D4531" s="2">
        <v>97</v>
      </c>
      <c r="E4531" s="2">
        <v>79.38</v>
      </c>
      <c r="F4531" s="2">
        <v>63.503999999999998</v>
      </c>
      <c r="G4531">
        <v>4</v>
      </c>
      <c r="H4531">
        <v>0</v>
      </c>
      <c r="I4531" s="2">
        <f>Tabell2[[#This Row],[Inköpspris (SEK)]]*Tabell2[[#This Row],[Antal]]</f>
        <v>317.52</v>
      </c>
      <c r="J4531" s="2">
        <f>MIN(Tabell2[[#This Row],[Bokat]]*Tabell2[[#This Row],[Inköpspris (SEK)]],Tabell2[[#This Row],[Totalt lagervärde ink moms]])</f>
        <v>0</v>
      </c>
      <c r="K4531" s="2">
        <f>Tabell2[[#This Row],[Totalt lagervärde ink moms]]-Tabell2[[#This Row],[Varav bokat ink moms]]</f>
        <v>317.52</v>
      </c>
      <c r="L4531" s="2">
        <f>Tabell2[[#This Row],[Antal]]*Tabell2[[#This Row],[Inpris ex moms]]</f>
        <v>254.01599999999999</v>
      </c>
      <c r="M4531" s="2">
        <f>MIN(Tabell2[[#This Row],[Bokat]]*Tabell2[[#This Row],[Inpris ex moms]],Tabell2[[#This Row],[Totalt lagervärde ex moms]])</f>
        <v>0</v>
      </c>
      <c r="N4531" s="2">
        <f>Tabell2[[#This Row],[Totalt lagervärde ex moms]]-Tabell2[[#This Row],[Varav bokat ex moms]]</f>
        <v>254.01599999999999</v>
      </c>
    </row>
    <row r="4532" spans="1:14" x14ac:dyDescent="0.2">
      <c r="A4532" t="s">
        <v>2653</v>
      </c>
      <c r="B4532" t="s">
        <v>2654</v>
      </c>
      <c r="C4532" s="2">
        <v>385</v>
      </c>
      <c r="D4532" s="2">
        <v>250</v>
      </c>
      <c r="E4532" s="2">
        <v>219.86</v>
      </c>
      <c r="F4532" s="2">
        <v>175.89</v>
      </c>
      <c r="G4532">
        <v>1</v>
      </c>
      <c r="H4532">
        <v>0</v>
      </c>
      <c r="I4532" s="2">
        <f>Tabell2[[#This Row],[Inköpspris (SEK)]]*Tabell2[[#This Row],[Antal]]</f>
        <v>219.86</v>
      </c>
      <c r="J4532" s="2">
        <f>MIN(Tabell2[[#This Row],[Bokat]]*Tabell2[[#This Row],[Inköpspris (SEK)]],Tabell2[[#This Row],[Totalt lagervärde ink moms]])</f>
        <v>0</v>
      </c>
      <c r="K4532" s="2">
        <f>Tabell2[[#This Row],[Totalt lagervärde ink moms]]-Tabell2[[#This Row],[Varav bokat ink moms]]</f>
        <v>219.86</v>
      </c>
      <c r="L4532" s="2">
        <f>Tabell2[[#This Row],[Antal]]*Tabell2[[#This Row],[Inpris ex moms]]</f>
        <v>175.89</v>
      </c>
      <c r="M4532" s="2">
        <f>MIN(Tabell2[[#This Row],[Bokat]]*Tabell2[[#This Row],[Inpris ex moms]],Tabell2[[#This Row],[Totalt lagervärde ex moms]])</f>
        <v>0</v>
      </c>
      <c r="N4532" s="2">
        <f>Tabell2[[#This Row],[Totalt lagervärde ex moms]]-Tabell2[[#This Row],[Varav bokat ex moms]]</f>
        <v>175.89</v>
      </c>
    </row>
    <row r="4533" spans="1:14" x14ac:dyDescent="0.2">
      <c r="A4533" t="s">
        <v>14981</v>
      </c>
      <c r="B4533" t="s">
        <v>14982</v>
      </c>
      <c r="C4533" s="2">
        <v>385</v>
      </c>
      <c r="D4533" s="2">
        <v>231</v>
      </c>
      <c r="E4533" s="2">
        <v>219.86</v>
      </c>
      <c r="F4533" s="2">
        <v>175.88800000000003</v>
      </c>
      <c r="G4533">
        <v>1</v>
      </c>
      <c r="H4533">
        <v>0</v>
      </c>
      <c r="I4533" s="2">
        <f>Tabell2[[#This Row],[Inköpspris (SEK)]]*Tabell2[[#This Row],[Antal]]</f>
        <v>219.86</v>
      </c>
      <c r="J4533" s="2">
        <f>MIN(Tabell2[[#This Row],[Bokat]]*Tabell2[[#This Row],[Inköpspris (SEK)]],Tabell2[[#This Row],[Totalt lagervärde ink moms]])</f>
        <v>0</v>
      </c>
      <c r="K4533" s="2">
        <f>Tabell2[[#This Row],[Totalt lagervärde ink moms]]-Tabell2[[#This Row],[Varav bokat ink moms]]</f>
        <v>219.86</v>
      </c>
      <c r="L4533" s="2">
        <f>Tabell2[[#This Row],[Antal]]*Tabell2[[#This Row],[Inpris ex moms]]</f>
        <v>175.88800000000003</v>
      </c>
      <c r="M4533" s="2">
        <f>MIN(Tabell2[[#This Row],[Bokat]]*Tabell2[[#This Row],[Inpris ex moms]],Tabell2[[#This Row],[Totalt lagervärde ex moms]])</f>
        <v>0</v>
      </c>
      <c r="N4533" s="2">
        <f>Tabell2[[#This Row],[Totalt lagervärde ex moms]]-Tabell2[[#This Row],[Varav bokat ex moms]]</f>
        <v>175.88800000000003</v>
      </c>
    </row>
    <row r="4534" spans="1:14" x14ac:dyDescent="0.2">
      <c r="A4534" t="s">
        <v>5166</v>
      </c>
      <c r="B4534" t="s">
        <v>5167</v>
      </c>
      <c r="C4534" s="2">
        <v>169</v>
      </c>
      <c r="D4534" s="2">
        <v>101</v>
      </c>
      <c r="E4534" s="2">
        <v>96.5</v>
      </c>
      <c r="F4534" s="2">
        <v>77.2</v>
      </c>
      <c r="G4534">
        <v>3</v>
      </c>
      <c r="H4534">
        <v>0</v>
      </c>
      <c r="I4534" s="2">
        <f>Tabell2[[#This Row],[Inköpspris (SEK)]]*Tabell2[[#This Row],[Antal]]</f>
        <v>289.5</v>
      </c>
      <c r="J4534" s="2">
        <f>MIN(Tabell2[[#This Row],[Bokat]]*Tabell2[[#This Row],[Inköpspris (SEK)]],Tabell2[[#This Row],[Totalt lagervärde ink moms]])</f>
        <v>0</v>
      </c>
      <c r="K4534" s="2">
        <f>Tabell2[[#This Row],[Totalt lagervärde ink moms]]-Tabell2[[#This Row],[Varav bokat ink moms]]</f>
        <v>289.5</v>
      </c>
      <c r="L4534" s="2">
        <f>Tabell2[[#This Row],[Antal]]*Tabell2[[#This Row],[Inpris ex moms]]</f>
        <v>231.60000000000002</v>
      </c>
      <c r="M4534" s="2">
        <f>MIN(Tabell2[[#This Row],[Bokat]]*Tabell2[[#This Row],[Inpris ex moms]],Tabell2[[#This Row],[Totalt lagervärde ex moms]])</f>
        <v>0</v>
      </c>
      <c r="N4534" s="2">
        <f>Tabell2[[#This Row],[Totalt lagervärde ex moms]]-Tabell2[[#This Row],[Varav bokat ex moms]]</f>
        <v>231.60000000000002</v>
      </c>
    </row>
    <row r="4535" spans="1:14" x14ac:dyDescent="0.2">
      <c r="A4535" t="s">
        <v>5168</v>
      </c>
      <c r="B4535" t="s">
        <v>5169</v>
      </c>
      <c r="C4535" s="2">
        <v>169</v>
      </c>
      <c r="D4535" s="2">
        <v>101</v>
      </c>
      <c r="E4535" s="2">
        <v>96.5</v>
      </c>
      <c r="F4535" s="2">
        <v>77.2</v>
      </c>
      <c r="G4535">
        <v>3</v>
      </c>
      <c r="H4535">
        <v>1</v>
      </c>
      <c r="I4535" s="2">
        <f>Tabell2[[#This Row],[Inköpspris (SEK)]]*Tabell2[[#This Row],[Antal]]</f>
        <v>289.5</v>
      </c>
      <c r="J4535" s="2">
        <f>MIN(Tabell2[[#This Row],[Bokat]]*Tabell2[[#This Row],[Inköpspris (SEK)]],Tabell2[[#This Row],[Totalt lagervärde ink moms]])</f>
        <v>96.5</v>
      </c>
      <c r="K4535" s="2">
        <f>Tabell2[[#This Row],[Totalt lagervärde ink moms]]-Tabell2[[#This Row],[Varav bokat ink moms]]</f>
        <v>193</v>
      </c>
      <c r="L4535" s="2">
        <f>Tabell2[[#This Row],[Antal]]*Tabell2[[#This Row],[Inpris ex moms]]</f>
        <v>231.60000000000002</v>
      </c>
      <c r="M4535" s="2">
        <f>MIN(Tabell2[[#This Row],[Bokat]]*Tabell2[[#This Row],[Inpris ex moms]],Tabell2[[#This Row],[Totalt lagervärde ex moms]])</f>
        <v>77.2</v>
      </c>
      <c r="N4535" s="2">
        <f>Tabell2[[#This Row],[Totalt lagervärde ex moms]]-Tabell2[[#This Row],[Varav bokat ex moms]]</f>
        <v>154.40000000000003</v>
      </c>
    </row>
    <row r="4536" spans="1:14" x14ac:dyDescent="0.2">
      <c r="A4536" t="s">
        <v>17429</v>
      </c>
      <c r="B4536" t="s">
        <v>17430</v>
      </c>
      <c r="C4536" s="2">
        <v>1249</v>
      </c>
      <c r="D4536" s="2">
        <v>749</v>
      </c>
      <c r="E4536" s="2">
        <v>713.12</v>
      </c>
      <c r="F4536" s="2">
        <v>570.49599999999998</v>
      </c>
      <c r="G4536">
        <v>1</v>
      </c>
      <c r="H4536">
        <v>0</v>
      </c>
      <c r="I4536" s="2">
        <f>Tabell2[[#This Row],[Inköpspris (SEK)]]*Tabell2[[#This Row],[Antal]]</f>
        <v>713.12</v>
      </c>
      <c r="J4536" s="2">
        <f>MIN(Tabell2[[#This Row],[Bokat]]*Tabell2[[#This Row],[Inköpspris (SEK)]],Tabell2[[#This Row],[Totalt lagervärde ink moms]])</f>
        <v>0</v>
      </c>
      <c r="K4536" s="2">
        <f>Tabell2[[#This Row],[Totalt lagervärde ink moms]]-Tabell2[[#This Row],[Varav bokat ink moms]]</f>
        <v>713.12</v>
      </c>
      <c r="L4536" s="2">
        <f>Tabell2[[#This Row],[Antal]]*Tabell2[[#This Row],[Inpris ex moms]]</f>
        <v>570.49599999999998</v>
      </c>
      <c r="M4536" s="2">
        <f>MIN(Tabell2[[#This Row],[Bokat]]*Tabell2[[#This Row],[Inpris ex moms]],Tabell2[[#This Row],[Totalt lagervärde ex moms]])</f>
        <v>0</v>
      </c>
      <c r="N4536" s="2">
        <f>Tabell2[[#This Row],[Totalt lagervärde ex moms]]-Tabell2[[#This Row],[Varav bokat ex moms]]</f>
        <v>570.49599999999998</v>
      </c>
    </row>
    <row r="4537" spans="1:14" x14ac:dyDescent="0.2">
      <c r="A4537" t="s">
        <v>17431</v>
      </c>
      <c r="B4537" t="s">
        <v>17432</v>
      </c>
      <c r="C4537" s="2">
        <v>1249</v>
      </c>
      <c r="D4537" s="2">
        <v>749</v>
      </c>
      <c r="E4537" s="2">
        <v>713.12</v>
      </c>
      <c r="F4537" s="2">
        <v>570.49599999999998</v>
      </c>
      <c r="G4537">
        <v>1</v>
      </c>
      <c r="H4537">
        <v>0</v>
      </c>
      <c r="I4537" s="2">
        <f>Tabell2[[#This Row],[Inköpspris (SEK)]]*Tabell2[[#This Row],[Antal]]</f>
        <v>713.12</v>
      </c>
      <c r="J4537" s="2">
        <f>MIN(Tabell2[[#This Row],[Bokat]]*Tabell2[[#This Row],[Inköpspris (SEK)]],Tabell2[[#This Row],[Totalt lagervärde ink moms]])</f>
        <v>0</v>
      </c>
      <c r="K4537" s="2">
        <f>Tabell2[[#This Row],[Totalt lagervärde ink moms]]-Tabell2[[#This Row],[Varav bokat ink moms]]</f>
        <v>713.12</v>
      </c>
      <c r="L4537" s="2">
        <f>Tabell2[[#This Row],[Antal]]*Tabell2[[#This Row],[Inpris ex moms]]</f>
        <v>570.49599999999998</v>
      </c>
      <c r="M4537" s="2">
        <f>MIN(Tabell2[[#This Row],[Bokat]]*Tabell2[[#This Row],[Inpris ex moms]],Tabell2[[#This Row],[Totalt lagervärde ex moms]])</f>
        <v>0</v>
      </c>
      <c r="N4537" s="2">
        <f>Tabell2[[#This Row],[Totalt lagervärde ex moms]]-Tabell2[[#This Row],[Varav bokat ex moms]]</f>
        <v>570.49599999999998</v>
      </c>
    </row>
    <row r="4538" spans="1:14" x14ac:dyDescent="0.2">
      <c r="A4538" t="s">
        <v>15619</v>
      </c>
      <c r="B4538" t="s">
        <v>15620</v>
      </c>
      <c r="C4538" s="2">
        <v>599</v>
      </c>
      <c r="D4538" s="2">
        <v>359</v>
      </c>
      <c r="E4538" s="2">
        <v>342</v>
      </c>
      <c r="F4538" s="2">
        <v>273.60000000000002</v>
      </c>
      <c r="G4538">
        <v>2</v>
      </c>
      <c r="H4538">
        <v>0</v>
      </c>
      <c r="I4538" s="2">
        <f>Tabell2[[#This Row],[Inköpspris (SEK)]]*Tabell2[[#This Row],[Antal]]</f>
        <v>684</v>
      </c>
      <c r="J4538" s="2">
        <f>MIN(Tabell2[[#This Row],[Bokat]]*Tabell2[[#This Row],[Inköpspris (SEK)]],Tabell2[[#This Row],[Totalt lagervärde ink moms]])</f>
        <v>0</v>
      </c>
      <c r="K4538" s="2">
        <f>Tabell2[[#This Row],[Totalt lagervärde ink moms]]-Tabell2[[#This Row],[Varav bokat ink moms]]</f>
        <v>684</v>
      </c>
      <c r="L4538" s="2">
        <f>Tabell2[[#This Row],[Antal]]*Tabell2[[#This Row],[Inpris ex moms]]</f>
        <v>547.20000000000005</v>
      </c>
      <c r="M4538" s="2">
        <f>MIN(Tabell2[[#This Row],[Bokat]]*Tabell2[[#This Row],[Inpris ex moms]],Tabell2[[#This Row],[Totalt lagervärde ex moms]])</f>
        <v>0</v>
      </c>
      <c r="N4538" s="2">
        <f>Tabell2[[#This Row],[Totalt lagervärde ex moms]]-Tabell2[[#This Row],[Varav bokat ex moms]]</f>
        <v>547.20000000000005</v>
      </c>
    </row>
    <row r="4539" spans="1:14" x14ac:dyDescent="0.2">
      <c r="A4539" t="s">
        <v>15621</v>
      </c>
      <c r="B4539" t="s">
        <v>15622</v>
      </c>
      <c r="C4539" s="2">
        <v>599</v>
      </c>
      <c r="D4539" s="2">
        <v>359</v>
      </c>
      <c r="E4539" s="2">
        <v>342</v>
      </c>
      <c r="F4539" s="2">
        <v>273.60000000000002</v>
      </c>
      <c r="G4539">
        <v>2</v>
      </c>
      <c r="H4539">
        <v>0</v>
      </c>
      <c r="I4539" s="2">
        <f>Tabell2[[#This Row],[Inköpspris (SEK)]]*Tabell2[[#This Row],[Antal]]</f>
        <v>684</v>
      </c>
      <c r="J4539" s="2">
        <f>MIN(Tabell2[[#This Row],[Bokat]]*Tabell2[[#This Row],[Inköpspris (SEK)]],Tabell2[[#This Row],[Totalt lagervärde ink moms]])</f>
        <v>0</v>
      </c>
      <c r="K4539" s="2">
        <f>Tabell2[[#This Row],[Totalt lagervärde ink moms]]-Tabell2[[#This Row],[Varav bokat ink moms]]</f>
        <v>684</v>
      </c>
      <c r="L4539" s="2">
        <f>Tabell2[[#This Row],[Antal]]*Tabell2[[#This Row],[Inpris ex moms]]</f>
        <v>547.20000000000005</v>
      </c>
      <c r="M4539" s="2">
        <f>MIN(Tabell2[[#This Row],[Bokat]]*Tabell2[[#This Row],[Inpris ex moms]],Tabell2[[#This Row],[Totalt lagervärde ex moms]])</f>
        <v>0</v>
      </c>
      <c r="N4539" s="2">
        <f>Tabell2[[#This Row],[Totalt lagervärde ex moms]]-Tabell2[[#This Row],[Varav bokat ex moms]]</f>
        <v>547.20000000000005</v>
      </c>
    </row>
    <row r="4540" spans="1:14" x14ac:dyDescent="0.2">
      <c r="A4540" t="s">
        <v>13709</v>
      </c>
      <c r="B4540" t="s">
        <v>13710</v>
      </c>
      <c r="C4540" s="2">
        <v>589</v>
      </c>
      <c r="D4540" s="2">
        <v>353</v>
      </c>
      <c r="E4540" s="2">
        <v>336.25</v>
      </c>
      <c r="F4540" s="2">
        <v>269</v>
      </c>
      <c r="G4540">
        <v>1</v>
      </c>
      <c r="H4540">
        <v>0</v>
      </c>
      <c r="I4540" s="2">
        <f>Tabell2[[#This Row],[Inköpspris (SEK)]]*Tabell2[[#This Row],[Antal]]</f>
        <v>336.25</v>
      </c>
      <c r="J4540" s="2">
        <f>MIN(Tabell2[[#This Row],[Bokat]]*Tabell2[[#This Row],[Inköpspris (SEK)]],Tabell2[[#This Row],[Totalt lagervärde ink moms]])</f>
        <v>0</v>
      </c>
      <c r="K4540" s="2">
        <f>Tabell2[[#This Row],[Totalt lagervärde ink moms]]-Tabell2[[#This Row],[Varav bokat ink moms]]</f>
        <v>336.25</v>
      </c>
      <c r="L4540" s="2">
        <f>Tabell2[[#This Row],[Antal]]*Tabell2[[#This Row],[Inpris ex moms]]</f>
        <v>269</v>
      </c>
      <c r="M4540" s="2">
        <f>MIN(Tabell2[[#This Row],[Bokat]]*Tabell2[[#This Row],[Inpris ex moms]],Tabell2[[#This Row],[Totalt lagervärde ex moms]])</f>
        <v>0</v>
      </c>
      <c r="N4540" s="2">
        <f>Tabell2[[#This Row],[Totalt lagervärde ex moms]]-Tabell2[[#This Row],[Varav bokat ex moms]]</f>
        <v>269</v>
      </c>
    </row>
    <row r="4541" spans="1:14" x14ac:dyDescent="0.2">
      <c r="A4541" t="s">
        <v>13407</v>
      </c>
      <c r="B4541" t="s">
        <v>13408</v>
      </c>
      <c r="C4541" s="2">
        <v>1399</v>
      </c>
      <c r="D4541" s="2">
        <v>839</v>
      </c>
      <c r="E4541" s="2">
        <v>798.64</v>
      </c>
      <c r="F4541" s="2">
        <v>638.91200000000003</v>
      </c>
      <c r="G4541">
        <v>2</v>
      </c>
      <c r="H4541">
        <v>0</v>
      </c>
      <c r="I4541" s="2">
        <f>Tabell2[[#This Row],[Inköpspris (SEK)]]*Tabell2[[#This Row],[Antal]]</f>
        <v>1597.28</v>
      </c>
      <c r="J4541" s="2">
        <f>MIN(Tabell2[[#This Row],[Bokat]]*Tabell2[[#This Row],[Inköpspris (SEK)]],Tabell2[[#This Row],[Totalt lagervärde ink moms]])</f>
        <v>0</v>
      </c>
      <c r="K4541" s="2">
        <f>Tabell2[[#This Row],[Totalt lagervärde ink moms]]-Tabell2[[#This Row],[Varav bokat ink moms]]</f>
        <v>1597.28</v>
      </c>
      <c r="L4541" s="2">
        <f>Tabell2[[#This Row],[Antal]]*Tabell2[[#This Row],[Inpris ex moms]]</f>
        <v>1277.8240000000001</v>
      </c>
      <c r="M4541" s="2">
        <f>MIN(Tabell2[[#This Row],[Bokat]]*Tabell2[[#This Row],[Inpris ex moms]],Tabell2[[#This Row],[Totalt lagervärde ex moms]])</f>
        <v>0</v>
      </c>
      <c r="N4541" s="2">
        <f>Tabell2[[#This Row],[Totalt lagervärde ex moms]]-Tabell2[[#This Row],[Varav bokat ex moms]]</f>
        <v>1277.8240000000001</v>
      </c>
    </row>
    <row r="4542" spans="1:14" x14ac:dyDescent="0.2">
      <c r="A4542" t="s">
        <v>13421</v>
      </c>
      <c r="B4542" t="s">
        <v>13422</v>
      </c>
      <c r="C4542" s="2">
        <v>1399</v>
      </c>
      <c r="D4542" s="2">
        <v>839</v>
      </c>
      <c r="E4542" s="2">
        <v>798.64</v>
      </c>
      <c r="F4542" s="2">
        <v>638.91200000000003</v>
      </c>
      <c r="G4542">
        <v>2</v>
      </c>
      <c r="H4542">
        <v>0</v>
      </c>
      <c r="I4542" s="2">
        <f>Tabell2[[#This Row],[Inköpspris (SEK)]]*Tabell2[[#This Row],[Antal]]</f>
        <v>1597.28</v>
      </c>
      <c r="J4542" s="2">
        <f>MIN(Tabell2[[#This Row],[Bokat]]*Tabell2[[#This Row],[Inköpspris (SEK)]],Tabell2[[#This Row],[Totalt lagervärde ink moms]])</f>
        <v>0</v>
      </c>
      <c r="K4542" s="2">
        <f>Tabell2[[#This Row],[Totalt lagervärde ink moms]]-Tabell2[[#This Row],[Varav bokat ink moms]]</f>
        <v>1597.28</v>
      </c>
      <c r="L4542" s="2">
        <f>Tabell2[[#This Row],[Antal]]*Tabell2[[#This Row],[Inpris ex moms]]</f>
        <v>1277.8240000000001</v>
      </c>
      <c r="M4542" s="2">
        <f>MIN(Tabell2[[#This Row],[Bokat]]*Tabell2[[#This Row],[Inpris ex moms]],Tabell2[[#This Row],[Totalt lagervärde ex moms]])</f>
        <v>0</v>
      </c>
      <c r="N4542" s="2">
        <f>Tabell2[[#This Row],[Totalt lagervärde ex moms]]-Tabell2[[#This Row],[Varav bokat ex moms]]</f>
        <v>1277.8240000000001</v>
      </c>
    </row>
    <row r="4543" spans="1:14" x14ac:dyDescent="0.2">
      <c r="A4543" t="s">
        <v>16183</v>
      </c>
      <c r="B4543" t="s">
        <v>16184</v>
      </c>
      <c r="C4543" s="2">
        <v>1399</v>
      </c>
      <c r="D4543" s="2">
        <v>839</v>
      </c>
      <c r="E4543" s="2">
        <v>798.64</v>
      </c>
      <c r="F4543" s="2">
        <v>638.91200000000003</v>
      </c>
      <c r="G4543">
        <v>1</v>
      </c>
      <c r="H4543">
        <v>0</v>
      </c>
      <c r="I4543" s="2">
        <f>Tabell2[[#This Row],[Inköpspris (SEK)]]*Tabell2[[#This Row],[Antal]]</f>
        <v>798.64</v>
      </c>
      <c r="J4543" s="2">
        <f>MIN(Tabell2[[#This Row],[Bokat]]*Tabell2[[#This Row],[Inköpspris (SEK)]],Tabell2[[#This Row],[Totalt lagervärde ink moms]])</f>
        <v>0</v>
      </c>
      <c r="K4543" s="2">
        <f>Tabell2[[#This Row],[Totalt lagervärde ink moms]]-Tabell2[[#This Row],[Varav bokat ink moms]]</f>
        <v>798.64</v>
      </c>
      <c r="L4543" s="2">
        <f>Tabell2[[#This Row],[Antal]]*Tabell2[[#This Row],[Inpris ex moms]]</f>
        <v>638.91200000000003</v>
      </c>
      <c r="M4543" s="2">
        <f>MIN(Tabell2[[#This Row],[Bokat]]*Tabell2[[#This Row],[Inpris ex moms]],Tabell2[[#This Row],[Totalt lagervärde ex moms]])</f>
        <v>0</v>
      </c>
      <c r="N4543" s="2">
        <f>Tabell2[[#This Row],[Totalt lagervärde ex moms]]-Tabell2[[#This Row],[Varav bokat ex moms]]</f>
        <v>638.91200000000003</v>
      </c>
    </row>
    <row r="4544" spans="1:14" x14ac:dyDescent="0.2">
      <c r="A4544" t="s">
        <v>16185</v>
      </c>
      <c r="B4544" t="s">
        <v>16186</v>
      </c>
      <c r="C4544" s="2">
        <v>1399</v>
      </c>
      <c r="D4544" s="2">
        <v>839</v>
      </c>
      <c r="E4544" s="2">
        <v>798.64</v>
      </c>
      <c r="F4544" s="2">
        <v>638.91200000000003</v>
      </c>
      <c r="G4544">
        <v>1</v>
      </c>
      <c r="H4544">
        <v>0</v>
      </c>
      <c r="I4544" s="2">
        <f>Tabell2[[#This Row],[Inköpspris (SEK)]]*Tabell2[[#This Row],[Antal]]</f>
        <v>798.64</v>
      </c>
      <c r="J4544" s="2">
        <f>MIN(Tabell2[[#This Row],[Bokat]]*Tabell2[[#This Row],[Inköpspris (SEK)]],Tabell2[[#This Row],[Totalt lagervärde ink moms]])</f>
        <v>0</v>
      </c>
      <c r="K4544" s="2">
        <f>Tabell2[[#This Row],[Totalt lagervärde ink moms]]-Tabell2[[#This Row],[Varav bokat ink moms]]</f>
        <v>798.64</v>
      </c>
      <c r="L4544" s="2">
        <f>Tabell2[[#This Row],[Antal]]*Tabell2[[#This Row],[Inpris ex moms]]</f>
        <v>638.91200000000003</v>
      </c>
      <c r="M4544" s="2">
        <f>MIN(Tabell2[[#This Row],[Bokat]]*Tabell2[[#This Row],[Inpris ex moms]],Tabell2[[#This Row],[Totalt lagervärde ex moms]])</f>
        <v>0</v>
      </c>
      <c r="N4544" s="2">
        <f>Tabell2[[#This Row],[Totalt lagervärde ex moms]]-Tabell2[[#This Row],[Varav bokat ex moms]]</f>
        <v>638.91200000000003</v>
      </c>
    </row>
    <row r="4545" spans="1:14" x14ac:dyDescent="0.2">
      <c r="A4545" t="s">
        <v>16187</v>
      </c>
      <c r="B4545" t="s">
        <v>16188</v>
      </c>
      <c r="C4545" s="2">
        <v>1399</v>
      </c>
      <c r="D4545" s="2">
        <v>839</v>
      </c>
      <c r="E4545" s="2">
        <v>798.64</v>
      </c>
      <c r="F4545" s="2">
        <v>638.91200000000003</v>
      </c>
      <c r="G4545">
        <v>1</v>
      </c>
      <c r="H4545">
        <v>0</v>
      </c>
      <c r="I4545" s="2">
        <f>Tabell2[[#This Row],[Inköpspris (SEK)]]*Tabell2[[#This Row],[Antal]]</f>
        <v>798.64</v>
      </c>
      <c r="J4545" s="2">
        <f>MIN(Tabell2[[#This Row],[Bokat]]*Tabell2[[#This Row],[Inköpspris (SEK)]],Tabell2[[#This Row],[Totalt lagervärde ink moms]])</f>
        <v>0</v>
      </c>
      <c r="K4545" s="2">
        <f>Tabell2[[#This Row],[Totalt lagervärde ink moms]]-Tabell2[[#This Row],[Varav bokat ink moms]]</f>
        <v>798.64</v>
      </c>
      <c r="L4545" s="2">
        <f>Tabell2[[#This Row],[Antal]]*Tabell2[[#This Row],[Inpris ex moms]]</f>
        <v>638.91200000000003</v>
      </c>
      <c r="M4545" s="2">
        <f>MIN(Tabell2[[#This Row],[Bokat]]*Tabell2[[#This Row],[Inpris ex moms]],Tabell2[[#This Row],[Totalt lagervärde ex moms]])</f>
        <v>0</v>
      </c>
      <c r="N4545" s="2">
        <f>Tabell2[[#This Row],[Totalt lagervärde ex moms]]-Tabell2[[#This Row],[Varav bokat ex moms]]</f>
        <v>638.91200000000003</v>
      </c>
    </row>
    <row r="4546" spans="1:14" x14ac:dyDescent="0.2">
      <c r="A4546" t="s">
        <v>16189</v>
      </c>
      <c r="B4546" t="s">
        <v>16190</v>
      </c>
      <c r="C4546" s="2">
        <v>1399</v>
      </c>
      <c r="D4546" s="2">
        <v>839</v>
      </c>
      <c r="E4546" s="2">
        <v>798.64</v>
      </c>
      <c r="F4546" s="2">
        <v>638.91200000000003</v>
      </c>
      <c r="G4546">
        <v>1</v>
      </c>
      <c r="H4546">
        <v>0</v>
      </c>
      <c r="I4546" s="2">
        <f>Tabell2[[#This Row],[Inköpspris (SEK)]]*Tabell2[[#This Row],[Antal]]</f>
        <v>798.64</v>
      </c>
      <c r="J4546" s="2">
        <f>MIN(Tabell2[[#This Row],[Bokat]]*Tabell2[[#This Row],[Inköpspris (SEK)]],Tabell2[[#This Row],[Totalt lagervärde ink moms]])</f>
        <v>0</v>
      </c>
      <c r="K4546" s="2">
        <f>Tabell2[[#This Row],[Totalt lagervärde ink moms]]-Tabell2[[#This Row],[Varav bokat ink moms]]</f>
        <v>798.64</v>
      </c>
      <c r="L4546" s="2">
        <f>Tabell2[[#This Row],[Antal]]*Tabell2[[#This Row],[Inpris ex moms]]</f>
        <v>638.91200000000003</v>
      </c>
      <c r="M4546" s="2">
        <f>MIN(Tabell2[[#This Row],[Bokat]]*Tabell2[[#This Row],[Inpris ex moms]],Tabell2[[#This Row],[Totalt lagervärde ex moms]])</f>
        <v>0</v>
      </c>
      <c r="N4546" s="2">
        <f>Tabell2[[#This Row],[Totalt lagervärde ex moms]]-Tabell2[[#This Row],[Varav bokat ex moms]]</f>
        <v>638.91200000000003</v>
      </c>
    </row>
    <row r="4547" spans="1:14" x14ac:dyDescent="0.2">
      <c r="A4547" t="s">
        <v>16195</v>
      </c>
      <c r="B4547" t="s">
        <v>16196</v>
      </c>
      <c r="C4547" s="2">
        <v>1399</v>
      </c>
      <c r="D4547" s="2">
        <v>839</v>
      </c>
      <c r="E4547" s="2">
        <v>798.64</v>
      </c>
      <c r="F4547" s="2">
        <v>638.91200000000003</v>
      </c>
      <c r="G4547">
        <v>2</v>
      </c>
      <c r="H4547">
        <v>0</v>
      </c>
      <c r="I4547" s="2">
        <f>Tabell2[[#This Row],[Inköpspris (SEK)]]*Tabell2[[#This Row],[Antal]]</f>
        <v>1597.28</v>
      </c>
      <c r="J4547" s="2">
        <f>MIN(Tabell2[[#This Row],[Bokat]]*Tabell2[[#This Row],[Inköpspris (SEK)]],Tabell2[[#This Row],[Totalt lagervärde ink moms]])</f>
        <v>0</v>
      </c>
      <c r="K4547" s="2">
        <f>Tabell2[[#This Row],[Totalt lagervärde ink moms]]-Tabell2[[#This Row],[Varav bokat ink moms]]</f>
        <v>1597.28</v>
      </c>
      <c r="L4547" s="2">
        <f>Tabell2[[#This Row],[Antal]]*Tabell2[[#This Row],[Inpris ex moms]]</f>
        <v>1277.8240000000001</v>
      </c>
      <c r="M4547" s="2">
        <f>MIN(Tabell2[[#This Row],[Bokat]]*Tabell2[[#This Row],[Inpris ex moms]],Tabell2[[#This Row],[Totalt lagervärde ex moms]])</f>
        <v>0</v>
      </c>
      <c r="N4547" s="2">
        <f>Tabell2[[#This Row],[Totalt lagervärde ex moms]]-Tabell2[[#This Row],[Varav bokat ex moms]]</f>
        <v>1277.8240000000001</v>
      </c>
    </row>
    <row r="4548" spans="1:14" x14ac:dyDescent="0.2">
      <c r="A4548" t="s">
        <v>16197</v>
      </c>
      <c r="B4548" t="s">
        <v>16198</v>
      </c>
      <c r="C4548" s="2">
        <v>1399</v>
      </c>
      <c r="D4548" s="2">
        <v>839</v>
      </c>
      <c r="E4548" s="2">
        <v>798.64</v>
      </c>
      <c r="F4548" s="2">
        <v>638.91200000000003</v>
      </c>
      <c r="G4548">
        <v>2</v>
      </c>
      <c r="H4548">
        <v>0</v>
      </c>
      <c r="I4548" s="2">
        <f>Tabell2[[#This Row],[Inköpspris (SEK)]]*Tabell2[[#This Row],[Antal]]</f>
        <v>1597.28</v>
      </c>
      <c r="J4548" s="2">
        <f>MIN(Tabell2[[#This Row],[Bokat]]*Tabell2[[#This Row],[Inköpspris (SEK)]],Tabell2[[#This Row],[Totalt lagervärde ink moms]])</f>
        <v>0</v>
      </c>
      <c r="K4548" s="2">
        <f>Tabell2[[#This Row],[Totalt lagervärde ink moms]]-Tabell2[[#This Row],[Varav bokat ink moms]]</f>
        <v>1597.28</v>
      </c>
      <c r="L4548" s="2">
        <f>Tabell2[[#This Row],[Antal]]*Tabell2[[#This Row],[Inpris ex moms]]</f>
        <v>1277.8240000000001</v>
      </c>
      <c r="M4548" s="2">
        <f>MIN(Tabell2[[#This Row],[Bokat]]*Tabell2[[#This Row],[Inpris ex moms]],Tabell2[[#This Row],[Totalt lagervärde ex moms]])</f>
        <v>0</v>
      </c>
      <c r="N4548" s="2">
        <f>Tabell2[[#This Row],[Totalt lagervärde ex moms]]-Tabell2[[#This Row],[Varav bokat ex moms]]</f>
        <v>1277.8240000000001</v>
      </c>
    </row>
    <row r="4549" spans="1:14" x14ac:dyDescent="0.2">
      <c r="A4549" t="s">
        <v>16201</v>
      </c>
      <c r="B4549" t="s">
        <v>16202</v>
      </c>
      <c r="C4549" s="2">
        <v>1399</v>
      </c>
      <c r="D4549" s="2">
        <v>839</v>
      </c>
      <c r="E4549" s="2">
        <v>798.64</v>
      </c>
      <c r="F4549" s="2">
        <v>638.91200000000003</v>
      </c>
      <c r="G4549">
        <v>2</v>
      </c>
      <c r="H4549">
        <v>0</v>
      </c>
      <c r="I4549" s="2">
        <f>Tabell2[[#This Row],[Inköpspris (SEK)]]*Tabell2[[#This Row],[Antal]]</f>
        <v>1597.28</v>
      </c>
      <c r="J4549" s="2">
        <f>MIN(Tabell2[[#This Row],[Bokat]]*Tabell2[[#This Row],[Inköpspris (SEK)]],Tabell2[[#This Row],[Totalt lagervärde ink moms]])</f>
        <v>0</v>
      </c>
      <c r="K4549" s="2">
        <f>Tabell2[[#This Row],[Totalt lagervärde ink moms]]-Tabell2[[#This Row],[Varav bokat ink moms]]</f>
        <v>1597.28</v>
      </c>
      <c r="L4549" s="2">
        <f>Tabell2[[#This Row],[Antal]]*Tabell2[[#This Row],[Inpris ex moms]]</f>
        <v>1277.8240000000001</v>
      </c>
      <c r="M4549" s="2">
        <f>MIN(Tabell2[[#This Row],[Bokat]]*Tabell2[[#This Row],[Inpris ex moms]],Tabell2[[#This Row],[Totalt lagervärde ex moms]])</f>
        <v>0</v>
      </c>
      <c r="N4549" s="2">
        <f>Tabell2[[#This Row],[Totalt lagervärde ex moms]]-Tabell2[[#This Row],[Varav bokat ex moms]]</f>
        <v>1277.8240000000001</v>
      </c>
    </row>
    <row r="4550" spans="1:14" x14ac:dyDescent="0.2">
      <c r="A4550" t="s">
        <v>3573</v>
      </c>
      <c r="B4550" t="s">
        <v>3574</v>
      </c>
      <c r="C4550" s="2">
        <v>89</v>
      </c>
      <c r="D4550" s="2">
        <v>66</v>
      </c>
      <c r="E4550" s="2">
        <v>50.8</v>
      </c>
      <c r="F4550" s="2">
        <v>40.64</v>
      </c>
      <c r="G4550">
        <v>5</v>
      </c>
      <c r="H4550">
        <v>0</v>
      </c>
      <c r="I4550" s="2">
        <f>Tabell2[[#This Row],[Inköpspris (SEK)]]*Tabell2[[#This Row],[Antal]]</f>
        <v>254</v>
      </c>
      <c r="J4550" s="2">
        <f>MIN(Tabell2[[#This Row],[Bokat]]*Tabell2[[#This Row],[Inköpspris (SEK)]],Tabell2[[#This Row],[Totalt lagervärde ink moms]])</f>
        <v>0</v>
      </c>
      <c r="K4550" s="2">
        <f>Tabell2[[#This Row],[Totalt lagervärde ink moms]]-Tabell2[[#This Row],[Varav bokat ink moms]]</f>
        <v>254</v>
      </c>
      <c r="L4550" s="2">
        <f>Tabell2[[#This Row],[Antal]]*Tabell2[[#This Row],[Inpris ex moms]]</f>
        <v>203.2</v>
      </c>
      <c r="M4550" s="2">
        <f>MIN(Tabell2[[#This Row],[Bokat]]*Tabell2[[#This Row],[Inpris ex moms]],Tabell2[[#This Row],[Totalt lagervärde ex moms]])</f>
        <v>0</v>
      </c>
      <c r="N4550" s="2">
        <f>Tabell2[[#This Row],[Totalt lagervärde ex moms]]-Tabell2[[#This Row],[Varav bokat ex moms]]</f>
        <v>203.2</v>
      </c>
    </row>
    <row r="4551" spans="1:14" x14ac:dyDescent="0.2">
      <c r="A4551" t="s">
        <v>12258</v>
      </c>
      <c r="B4551" t="s">
        <v>12259</v>
      </c>
      <c r="C4551" s="2">
        <v>3499</v>
      </c>
      <c r="D4551" s="2">
        <v>2099</v>
      </c>
      <c r="E4551" s="2">
        <v>1996</v>
      </c>
      <c r="F4551" s="2">
        <v>1596.8000000000002</v>
      </c>
      <c r="G4551">
        <v>1</v>
      </c>
      <c r="H4551">
        <v>0</v>
      </c>
      <c r="I4551" s="2">
        <f>Tabell2[[#This Row],[Inköpspris (SEK)]]*Tabell2[[#This Row],[Antal]]</f>
        <v>1996</v>
      </c>
      <c r="J4551" s="2">
        <f>MIN(Tabell2[[#This Row],[Bokat]]*Tabell2[[#This Row],[Inköpspris (SEK)]],Tabell2[[#This Row],[Totalt lagervärde ink moms]])</f>
        <v>0</v>
      </c>
      <c r="K4551" s="2">
        <f>Tabell2[[#This Row],[Totalt lagervärde ink moms]]-Tabell2[[#This Row],[Varav bokat ink moms]]</f>
        <v>1996</v>
      </c>
      <c r="L4551" s="2">
        <f>Tabell2[[#This Row],[Antal]]*Tabell2[[#This Row],[Inpris ex moms]]</f>
        <v>1596.8000000000002</v>
      </c>
      <c r="M4551" s="2">
        <f>MIN(Tabell2[[#This Row],[Bokat]]*Tabell2[[#This Row],[Inpris ex moms]],Tabell2[[#This Row],[Totalt lagervärde ex moms]])</f>
        <v>0</v>
      </c>
      <c r="N4551" s="2">
        <f>Tabell2[[#This Row],[Totalt lagervärde ex moms]]-Tabell2[[#This Row],[Varav bokat ex moms]]</f>
        <v>1596.8000000000002</v>
      </c>
    </row>
    <row r="4552" spans="1:14" x14ac:dyDescent="0.2">
      <c r="A4552" t="s">
        <v>3631</v>
      </c>
      <c r="B4552" t="s">
        <v>3632</v>
      </c>
      <c r="C4552" s="2">
        <v>119</v>
      </c>
      <c r="D4552" s="2">
        <v>71</v>
      </c>
      <c r="E4552" s="2">
        <v>67.88</v>
      </c>
      <c r="F4552" s="2">
        <v>54.304000000000002</v>
      </c>
      <c r="G4552">
        <v>3</v>
      </c>
      <c r="H4552">
        <v>0</v>
      </c>
      <c r="I4552" s="2">
        <f>Tabell2[[#This Row],[Inköpspris (SEK)]]*Tabell2[[#This Row],[Antal]]</f>
        <v>203.64</v>
      </c>
      <c r="J4552" s="2">
        <f>MIN(Tabell2[[#This Row],[Bokat]]*Tabell2[[#This Row],[Inköpspris (SEK)]],Tabell2[[#This Row],[Totalt lagervärde ink moms]])</f>
        <v>0</v>
      </c>
      <c r="K4552" s="2">
        <f>Tabell2[[#This Row],[Totalt lagervärde ink moms]]-Tabell2[[#This Row],[Varav bokat ink moms]]</f>
        <v>203.64</v>
      </c>
      <c r="L4552" s="2">
        <f>Tabell2[[#This Row],[Antal]]*Tabell2[[#This Row],[Inpris ex moms]]</f>
        <v>162.91200000000001</v>
      </c>
      <c r="M4552" s="2">
        <f>MIN(Tabell2[[#This Row],[Bokat]]*Tabell2[[#This Row],[Inpris ex moms]],Tabell2[[#This Row],[Totalt lagervärde ex moms]])</f>
        <v>0</v>
      </c>
      <c r="N4552" s="2">
        <f>Tabell2[[#This Row],[Totalt lagervärde ex moms]]-Tabell2[[#This Row],[Varav bokat ex moms]]</f>
        <v>162.91200000000001</v>
      </c>
    </row>
    <row r="4553" spans="1:14" x14ac:dyDescent="0.2">
      <c r="A4553" t="s">
        <v>8873</v>
      </c>
      <c r="B4553" t="s">
        <v>8874</v>
      </c>
      <c r="C4553" s="2">
        <v>419</v>
      </c>
      <c r="D4553" s="2">
        <v>251</v>
      </c>
      <c r="E4553" s="2">
        <v>239</v>
      </c>
      <c r="F4553" s="2">
        <v>191.20000000000002</v>
      </c>
      <c r="G4553">
        <v>1</v>
      </c>
      <c r="H4553">
        <v>0</v>
      </c>
      <c r="I4553" s="2">
        <f>Tabell2[[#This Row],[Inköpspris (SEK)]]*Tabell2[[#This Row],[Antal]]</f>
        <v>239</v>
      </c>
      <c r="J4553" s="2">
        <f>MIN(Tabell2[[#This Row],[Bokat]]*Tabell2[[#This Row],[Inköpspris (SEK)]],Tabell2[[#This Row],[Totalt lagervärde ink moms]])</f>
        <v>0</v>
      </c>
      <c r="K4553" s="2">
        <f>Tabell2[[#This Row],[Totalt lagervärde ink moms]]-Tabell2[[#This Row],[Varav bokat ink moms]]</f>
        <v>239</v>
      </c>
      <c r="L4553" s="2">
        <f>Tabell2[[#This Row],[Antal]]*Tabell2[[#This Row],[Inpris ex moms]]</f>
        <v>191.20000000000002</v>
      </c>
      <c r="M4553" s="2">
        <f>MIN(Tabell2[[#This Row],[Bokat]]*Tabell2[[#This Row],[Inpris ex moms]],Tabell2[[#This Row],[Totalt lagervärde ex moms]])</f>
        <v>0</v>
      </c>
      <c r="N4553" s="2">
        <f>Tabell2[[#This Row],[Totalt lagervärde ex moms]]-Tabell2[[#This Row],[Varav bokat ex moms]]</f>
        <v>191.20000000000002</v>
      </c>
    </row>
    <row r="4554" spans="1:14" x14ac:dyDescent="0.2">
      <c r="A4554" t="s">
        <v>8875</v>
      </c>
      <c r="B4554" t="s">
        <v>8876</v>
      </c>
      <c r="C4554" s="2">
        <v>419</v>
      </c>
      <c r="D4554" s="2">
        <v>251</v>
      </c>
      <c r="E4554" s="2">
        <v>239</v>
      </c>
      <c r="F4554" s="2">
        <v>191.20000000000002</v>
      </c>
      <c r="G4554">
        <v>1</v>
      </c>
      <c r="H4554">
        <v>0</v>
      </c>
      <c r="I4554" s="2">
        <f>Tabell2[[#This Row],[Inköpspris (SEK)]]*Tabell2[[#This Row],[Antal]]</f>
        <v>239</v>
      </c>
      <c r="J4554" s="2">
        <f>MIN(Tabell2[[#This Row],[Bokat]]*Tabell2[[#This Row],[Inköpspris (SEK)]],Tabell2[[#This Row],[Totalt lagervärde ink moms]])</f>
        <v>0</v>
      </c>
      <c r="K4554" s="2">
        <f>Tabell2[[#This Row],[Totalt lagervärde ink moms]]-Tabell2[[#This Row],[Varav bokat ink moms]]</f>
        <v>239</v>
      </c>
      <c r="L4554" s="2">
        <f>Tabell2[[#This Row],[Antal]]*Tabell2[[#This Row],[Inpris ex moms]]</f>
        <v>191.20000000000002</v>
      </c>
      <c r="M4554" s="2">
        <f>MIN(Tabell2[[#This Row],[Bokat]]*Tabell2[[#This Row],[Inpris ex moms]],Tabell2[[#This Row],[Totalt lagervärde ex moms]])</f>
        <v>0</v>
      </c>
      <c r="N4554" s="2">
        <f>Tabell2[[#This Row],[Totalt lagervärde ex moms]]-Tabell2[[#This Row],[Varav bokat ex moms]]</f>
        <v>191.20000000000002</v>
      </c>
    </row>
    <row r="4555" spans="1:14" x14ac:dyDescent="0.2">
      <c r="A4555" t="s">
        <v>18189</v>
      </c>
      <c r="B4555" t="s">
        <v>18190</v>
      </c>
      <c r="C4555" s="2">
        <v>129</v>
      </c>
      <c r="D4555" s="2">
        <v>77</v>
      </c>
      <c r="E4555" s="2">
        <v>73.58</v>
      </c>
      <c r="F4555" s="2">
        <v>58.864000000000004</v>
      </c>
      <c r="G4555">
        <v>2</v>
      </c>
      <c r="H4555">
        <v>0</v>
      </c>
      <c r="I4555" s="2">
        <f>Tabell2[[#This Row],[Inköpspris (SEK)]]*Tabell2[[#This Row],[Antal]]</f>
        <v>147.16</v>
      </c>
      <c r="J4555" s="2">
        <f>MIN(Tabell2[[#This Row],[Bokat]]*Tabell2[[#This Row],[Inköpspris (SEK)]],Tabell2[[#This Row],[Totalt lagervärde ink moms]])</f>
        <v>0</v>
      </c>
      <c r="K4555" s="2">
        <f>Tabell2[[#This Row],[Totalt lagervärde ink moms]]-Tabell2[[#This Row],[Varav bokat ink moms]]</f>
        <v>147.16</v>
      </c>
      <c r="L4555" s="2">
        <f>Tabell2[[#This Row],[Antal]]*Tabell2[[#This Row],[Inpris ex moms]]</f>
        <v>117.72800000000001</v>
      </c>
      <c r="M4555" s="2">
        <f>MIN(Tabell2[[#This Row],[Bokat]]*Tabell2[[#This Row],[Inpris ex moms]],Tabell2[[#This Row],[Totalt lagervärde ex moms]])</f>
        <v>0</v>
      </c>
      <c r="N4555" s="2">
        <f>Tabell2[[#This Row],[Totalt lagervärde ex moms]]-Tabell2[[#This Row],[Varav bokat ex moms]]</f>
        <v>117.72800000000001</v>
      </c>
    </row>
    <row r="4556" spans="1:14" x14ac:dyDescent="0.2">
      <c r="A4556" t="s">
        <v>18227</v>
      </c>
      <c r="B4556" t="s">
        <v>18228</v>
      </c>
      <c r="C4556" s="2">
        <v>129</v>
      </c>
      <c r="D4556" s="2">
        <v>90</v>
      </c>
      <c r="E4556" s="2">
        <v>73.58</v>
      </c>
      <c r="F4556" s="2">
        <v>58.864000000000004</v>
      </c>
      <c r="G4556">
        <v>3</v>
      </c>
      <c r="H4556">
        <v>1</v>
      </c>
      <c r="I4556" s="2">
        <f>Tabell2[[#This Row],[Inköpspris (SEK)]]*Tabell2[[#This Row],[Antal]]</f>
        <v>220.74</v>
      </c>
      <c r="J4556" s="2">
        <f>MIN(Tabell2[[#This Row],[Bokat]]*Tabell2[[#This Row],[Inköpspris (SEK)]],Tabell2[[#This Row],[Totalt lagervärde ink moms]])</f>
        <v>73.58</v>
      </c>
      <c r="K4556" s="2">
        <f>Tabell2[[#This Row],[Totalt lagervärde ink moms]]-Tabell2[[#This Row],[Varav bokat ink moms]]</f>
        <v>147.16000000000003</v>
      </c>
      <c r="L4556" s="2">
        <f>Tabell2[[#This Row],[Antal]]*Tabell2[[#This Row],[Inpris ex moms]]</f>
        <v>176.59200000000001</v>
      </c>
      <c r="M4556" s="2">
        <f>MIN(Tabell2[[#This Row],[Bokat]]*Tabell2[[#This Row],[Inpris ex moms]],Tabell2[[#This Row],[Totalt lagervärde ex moms]])</f>
        <v>58.864000000000004</v>
      </c>
      <c r="N4556" s="2">
        <f>Tabell2[[#This Row],[Totalt lagervärde ex moms]]-Tabell2[[#This Row],[Varav bokat ex moms]]</f>
        <v>117.72800000000001</v>
      </c>
    </row>
    <row r="4557" spans="1:14" x14ac:dyDescent="0.2">
      <c r="A4557" t="s">
        <v>18291</v>
      </c>
      <c r="B4557" t="s">
        <v>18292</v>
      </c>
      <c r="C4557" s="2">
        <v>129</v>
      </c>
      <c r="D4557" s="2">
        <v>90</v>
      </c>
      <c r="E4557" s="2">
        <v>73.58</v>
      </c>
      <c r="F4557" s="2">
        <v>58.864000000000004</v>
      </c>
      <c r="G4557">
        <v>4</v>
      </c>
      <c r="H4557">
        <v>0</v>
      </c>
      <c r="I4557" s="2">
        <f>Tabell2[[#This Row],[Inköpspris (SEK)]]*Tabell2[[#This Row],[Antal]]</f>
        <v>294.32</v>
      </c>
      <c r="J4557" s="2">
        <f>MIN(Tabell2[[#This Row],[Bokat]]*Tabell2[[#This Row],[Inköpspris (SEK)]],Tabell2[[#This Row],[Totalt lagervärde ink moms]])</f>
        <v>0</v>
      </c>
      <c r="K4557" s="2">
        <f>Tabell2[[#This Row],[Totalt lagervärde ink moms]]-Tabell2[[#This Row],[Varav bokat ink moms]]</f>
        <v>294.32</v>
      </c>
      <c r="L4557" s="2">
        <f>Tabell2[[#This Row],[Antal]]*Tabell2[[#This Row],[Inpris ex moms]]</f>
        <v>235.45600000000002</v>
      </c>
      <c r="M4557" s="2">
        <f>MIN(Tabell2[[#This Row],[Bokat]]*Tabell2[[#This Row],[Inpris ex moms]],Tabell2[[#This Row],[Totalt lagervärde ex moms]])</f>
        <v>0</v>
      </c>
      <c r="N4557" s="2">
        <f>Tabell2[[#This Row],[Totalt lagervärde ex moms]]-Tabell2[[#This Row],[Varav bokat ex moms]]</f>
        <v>235.45600000000002</v>
      </c>
    </row>
    <row r="4558" spans="1:14" x14ac:dyDescent="0.2">
      <c r="A4558" t="s">
        <v>18466</v>
      </c>
      <c r="B4558" t="s">
        <v>18467</v>
      </c>
      <c r="C4558" s="2">
        <v>129</v>
      </c>
      <c r="D4558" s="2">
        <v>90</v>
      </c>
      <c r="E4558" s="2">
        <v>73.58</v>
      </c>
      <c r="F4558" s="2">
        <v>58.864000000000004</v>
      </c>
      <c r="G4558">
        <v>9</v>
      </c>
      <c r="H4558">
        <v>0</v>
      </c>
      <c r="I4558" s="2">
        <f>Tabell2[[#This Row],[Inköpspris (SEK)]]*Tabell2[[#This Row],[Antal]]</f>
        <v>662.22</v>
      </c>
      <c r="J4558" s="2">
        <f>MIN(Tabell2[[#This Row],[Bokat]]*Tabell2[[#This Row],[Inköpspris (SEK)]],Tabell2[[#This Row],[Totalt lagervärde ink moms]])</f>
        <v>0</v>
      </c>
      <c r="K4558" s="2">
        <f>Tabell2[[#This Row],[Totalt lagervärde ink moms]]-Tabell2[[#This Row],[Varav bokat ink moms]]</f>
        <v>662.22</v>
      </c>
      <c r="L4558" s="2">
        <f>Tabell2[[#This Row],[Antal]]*Tabell2[[#This Row],[Inpris ex moms]]</f>
        <v>529.77600000000007</v>
      </c>
      <c r="M4558" s="2">
        <f>MIN(Tabell2[[#This Row],[Bokat]]*Tabell2[[#This Row],[Inpris ex moms]],Tabell2[[#This Row],[Totalt lagervärde ex moms]])</f>
        <v>0</v>
      </c>
      <c r="N4558" s="2">
        <f>Tabell2[[#This Row],[Totalt lagervärde ex moms]]-Tabell2[[#This Row],[Varav bokat ex moms]]</f>
        <v>529.77600000000007</v>
      </c>
    </row>
    <row r="4559" spans="1:14" x14ac:dyDescent="0.2">
      <c r="A4559" t="s">
        <v>18514</v>
      </c>
      <c r="B4559" t="s">
        <v>18515</v>
      </c>
      <c r="C4559" s="2">
        <v>129</v>
      </c>
      <c r="E4559" s="2">
        <v>73.58</v>
      </c>
      <c r="F4559" s="2">
        <v>58.864000000000004</v>
      </c>
      <c r="G4559">
        <v>1</v>
      </c>
      <c r="H4559">
        <v>1</v>
      </c>
      <c r="I4559" s="2">
        <f>Tabell2[[#This Row],[Inköpspris (SEK)]]*Tabell2[[#This Row],[Antal]]</f>
        <v>73.58</v>
      </c>
      <c r="J4559" s="2">
        <f>MIN(Tabell2[[#This Row],[Bokat]]*Tabell2[[#This Row],[Inköpspris (SEK)]],Tabell2[[#This Row],[Totalt lagervärde ink moms]])</f>
        <v>73.58</v>
      </c>
      <c r="K4559" s="2">
        <f>Tabell2[[#This Row],[Totalt lagervärde ink moms]]-Tabell2[[#This Row],[Varav bokat ink moms]]</f>
        <v>0</v>
      </c>
      <c r="L4559" s="2">
        <f>Tabell2[[#This Row],[Antal]]*Tabell2[[#This Row],[Inpris ex moms]]</f>
        <v>58.864000000000004</v>
      </c>
      <c r="M4559" s="2">
        <f>MIN(Tabell2[[#This Row],[Bokat]]*Tabell2[[#This Row],[Inpris ex moms]],Tabell2[[#This Row],[Totalt lagervärde ex moms]])</f>
        <v>58.864000000000004</v>
      </c>
      <c r="N4559" s="2">
        <f>Tabell2[[#This Row],[Totalt lagervärde ex moms]]-Tabell2[[#This Row],[Varav bokat ex moms]]</f>
        <v>0</v>
      </c>
    </row>
    <row r="4560" spans="1:14" x14ac:dyDescent="0.2">
      <c r="A4560" t="s">
        <v>18516</v>
      </c>
      <c r="B4560" t="s">
        <v>18517</v>
      </c>
      <c r="C4560" s="2">
        <v>129</v>
      </c>
      <c r="D4560" s="2">
        <v>90</v>
      </c>
      <c r="E4560" s="2">
        <v>73.58</v>
      </c>
      <c r="F4560" s="2">
        <v>58.864000000000004</v>
      </c>
      <c r="G4560">
        <v>7</v>
      </c>
      <c r="H4560">
        <v>0</v>
      </c>
      <c r="I4560" s="2">
        <f>Tabell2[[#This Row],[Inköpspris (SEK)]]*Tabell2[[#This Row],[Antal]]</f>
        <v>515.05999999999995</v>
      </c>
      <c r="J4560" s="2">
        <f>MIN(Tabell2[[#This Row],[Bokat]]*Tabell2[[#This Row],[Inköpspris (SEK)]],Tabell2[[#This Row],[Totalt lagervärde ink moms]])</f>
        <v>0</v>
      </c>
      <c r="K4560" s="2">
        <f>Tabell2[[#This Row],[Totalt lagervärde ink moms]]-Tabell2[[#This Row],[Varav bokat ink moms]]</f>
        <v>515.05999999999995</v>
      </c>
      <c r="L4560" s="2">
        <f>Tabell2[[#This Row],[Antal]]*Tabell2[[#This Row],[Inpris ex moms]]</f>
        <v>412.048</v>
      </c>
      <c r="M4560" s="2">
        <f>MIN(Tabell2[[#This Row],[Bokat]]*Tabell2[[#This Row],[Inpris ex moms]],Tabell2[[#This Row],[Totalt lagervärde ex moms]])</f>
        <v>0</v>
      </c>
      <c r="N4560" s="2">
        <f>Tabell2[[#This Row],[Totalt lagervärde ex moms]]-Tabell2[[#This Row],[Varav bokat ex moms]]</f>
        <v>412.048</v>
      </c>
    </row>
    <row r="4561" spans="1:14" x14ac:dyDescent="0.2">
      <c r="A4561" t="s">
        <v>18518</v>
      </c>
      <c r="B4561" t="s">
        <v>18519</v>
      </c>
      <c r="C4561" s="2">
        <v>129</v>
      </c>
      <c r="D4561" s="2">
        <v>90</v>
      </c>
      <c r="E4561" s="2">
        <v>73.58</v>
      </c>
      <c r="F4561" s="2">
        <v>58.864000000000004</v>
      </c>
      <c r="G4561">
        <v>4</v>
      </c>
      <c r="H4561">
        <v>0</v>
      </c>
      <c r="I4561" s="2">
        <f>Tabell2[[#This Row],[Inköpspris (SEK)]]*Tabell2[[#This Row],[Antal]]</f>
        <v>294.32</v>
      </c>
      <c r="J4561" s="2">
        <f>MIN(Tabell2[[#This Row],[Bokat]]*Tabell2[[#This Row],[Inköpspris (SEK)]],Tabell2[[#This Row],[Totalt lagervärde ink moms]])</f>
        <v>0</v>
      </c>
      <c r="K4561" s="2">
        <f>Tabell2[[#This Row],[Totalt lagervärde ink moms]]-Tabell2[[#This Row],[Varav bokat ink moms]]</f>
        <v>294.32</v>
      </c>
      <c r="L4561" s="2">
        <f>Tabell2[[#This Row],[Antal]]*Tabell2[[#This Row],[Inpris ex moms]]</f>
        <v>235.45600000000002</v>
      </c>
      <c r="M4561" s="2">
        <f>MIN(Tabell2[[#This Row],[Bokat]]*Tabell2[[#This Row],[Inpris ex moms]],Tabell2[[#This Row],[Totalt lagervärde ex moms]])</f>
        <v>0</v>
      </c>
      <c r="N4561" s="2">
        <f>Tabell2[[#This Row],[Totalt lagervärde ex moms]]-Tabell2[[#This Row],[Varav bokat ex moms]]</f>
        <v>235.45600000000002</v>
      </c>
    </row>
    <row r="4562" spans="1:14" x14ac:dyDescent="0.2">
      <c r="A4562" t="s">
        <v>18520</v>
      </c>
      <c r="B4562" t="s">
        <v>18521</v>
      </c>
      <c r="C4562" s="2">
        <v>129</v>
      </c>
      <c r="D4562" s="2">
        <v>90</v>
      </c>
      <c r="E4562" s="2">
        <v>73.58</v>
      </c>
      <c r="F4562" s="2">
        <v>58.864000000000004</v>
      </c>
      <c r="G4562">
        <v>2</v>
      </c>
      <c r="H4562">
        <v>0</v>
      </c>
      <c r="I4562" s="2">
        <f>Tabell2[[#This Row],[Inköpspris (SEK)]]*Tabell2[[#This Row],[Antal]]</f>
        <v>147.16</v>
      </c>
      <c r="J4562" s="2">
        <f>MIN(Tabell2[[#This Row],[Bokat]]*Tabell2[[#This Row],[Inköpspris (SEK)]],Tabell2[[#This Row],[Totalt lagervärde ink moms]])</f>
        <v>0</v>
      </c>
      <c r="K4562" s="2">
        <f>Tabell2[[#This Row],[Totalt lagervärde ink moms]]-Tabell2[[#This Row],[Varav bokat ink moms]]</f>
        <v>147.16</v>
      </c>
      <c r="L4562" s="2">
        <f>Tabell2[[#This Row],[Antal]]*Tabell2[[#This Row],[Inpris ex moms]]</f>
        <v>117.72800000000001</v>
      </c>
      <c r="M4562" s="2">
        <f>MIN(Tabell2[[#This Row],[Bokat]]*Tabell2[[#This Row],[Inpris ex moms]],Tabell2[[#This Row],[Totalt lagervärde ex moms]])</f>
        <v>0</v>
      </c>
      <c r="N4562" s="2">
        <f>Tabell2[[#This Row],[Totalt lagervärde ex moms]]-Tabell2[[#This Row],[Varav bokat ex moms]]</f>
        <v>117.72800000000001</v>
      </c>
    </row>
    <row r="4563" spans="1:14" x14ac:dyDescent="0.2">
      <c r="A4563" t="s">
        <v>18522</v>
      </c>
      <c r="B4563" t="s">
        <v>18523</v>
      </c>
      <c r="C4563" s="2">
        <v>129</v>
      </c>
      <c r="D4563" s="2">
        <v>90</v>
      </c>
      <c r="E4563" s="2">
        <v>73.58</v>
      </c>
      <c r="F4563" s="2">
        <v>58.864000000000004</v>
      </c>
      <c r="G4563">
        <v>5</v>
      </c>
      <c r="H4563">
        <v>0</v>
      </c>
      <c r="I4563" s="2">
        <f>Tabell2[[#This Row],[Inköpspris (SEK)]]*Tabell2[[#This Row],[Antal]]</f>
        <v>367.9</v>
      </c>
      <c r="J4563" s="2">
        <f>MIN(Tabell2[[#This Row],[Bokat]]*Tabell2[[#This Row],[Inköpspris (SEK)]],Tabell2[[#This Row],[Totalt lagervärde ink moms]])</f>
        <v>0</v>
      </c>
      <c r="K4563" s="2">
        <f>Tabell2[[#This Row],[Totalt lagervärde ink moms]]-Tabell2[[#This Row],[Varav bokat ink moms]]</f>
        <v>367.9</v>
      </c>
      <c r="L4563" s="2">
        <f>Tabell2[[#This Row],[Antal]]*Tabell2[[#This Row],[Inpris ex moms]]</f>
        <v>294.32000000000005</v>
      </c>
      <c r="M4563" s="2">
        <f>MIN(Tabell2[[#This Row],[Bokat]]*Tabell2[[#This Row],[Inpris ex moms]],Tabell2[[#This Row],[Totalt lagervärde ex moms]])</f>
        <v>0</v>
      </c>
      <c r="N4563" s="2">
        <f>Tabell2[[#This Row],[Totalt lagervärde ex moms]]-Tabell2[[#This Row],[Varav bokat ex moms]]</f>
        <v>294.32000000000005</v>
      </c>
    </row>
    <row r="4564" spans="1:14" x14ac:dyDescent="0.2">
      <c r="A4564" t="s">
        <v>18524</v>
      </c>
      <c r="B4564" t="s">
        <v>18525</v>
      </c>
      <c r="C4564" s="2">
        <v>129</v>
      </c>
      <c r="D4564" s="2">
        <v>90</v>
      </c>
      <c r="E4564" s="2">
        <v>73.58</v>
      </c>
      <c r="F4564" s="2">
        <v>58.864000000000004</v>
      </c>
      <c r="G4564">
        <v>2</v>
      </c>
      <c r="H4564">
        <v>0</v>
      </c>
      <c r="I4564" s="2">
        <f>Tabell2[[#This Row],[Inköpspris (SEK)]]*Tabell2[[#This Row],[Antal]]</f>
        <v>147.16</v>
      </c>
      <c r="J4564" s="2">
        <f>MIN(Tabell2[[#This Row],[Bokat]]*Tabell2[[#This Row],[Inköpspris (SEK)]],Tabell2[[#This Row],[Totalt lagervärde ink moms]])</f>
        <v>0</v>
      </c>
      <c r="K4564" s="2">
        <f>Tabell2[[#This Row],[Totalt lagervärde ink moms]]-Tabell2[[#This Row],[Varav bokat ink moms]]</f>
        <v>147.16</v>
      </c>
      <c r="L4564" s="2">
        <f>Tabell2[[#This Row],[Antal]]*Tabell2[[#This Row],[Inpris ex moms]]</f>
        <v>117.72800000000001</v>
      </c>
      <c r="M4564" s="2">
        <f>MIN(Tabell2[[#This Row],[Bokat]]*Tabell2[[#This Row],[Inpris ex moms]],Tabell2[[#This Row],[Totalt lagervärde ex moms]])</f>
        <v>0</v>
      </c>
      <c r="N4564" s="2">
        <f>Tabell2[[#This Row],[Totalt lagervärde ex moms]]-Tabell2[[#This Row],[Varav bokat ex moms]]</f>
        <v>117.72800000000001</v>
      </c>
    </row>
    <row r="4565" spans="1:14" x14ac:dyDescent="0.2">
      <c r="A4565" t="s">
        <v>18819</v>
      </c>
      <c r="B4565" t="s">
        <v>18820</v>
      </c>
      <c r="C4565" s="2">
        <v>129</v>
      </c>
      <c r="D4565" s="2">
        <v>90</v>
      </c>
      <c r="E4565" s="2">
        <v>73.58</v>
      </c>
      <c r="F4565" s="2">
        <v>58.864000000000004</v>
      </c>
      <c r="G4565">
        <v>1</v>
      </c>
      <c r="H4565">
        <v>0</v>
      </c>
      <c r="I4565" s="2">
        <f>Tabell2[[#This Row],[Inköpspris (SEK)]]*Tabell2[[#This Row],[Antal]]</f>
        <v>73.58</v>
      </c>
      <c r="J4565" s="2">
        <f>MIN(Tabell2[[#This Row],[Bokat]]*Tabell2[[#This Row],[Inköpspris (SEK)]],Tabell2[[#This Row],[Totalt lagervärde ink moms]])</f>
        <v>0</v>
      </c>
      <c r="K4565" s="2">
        <f>Tabell2[[#This Row],[Totalt lagervärde ink moms]]-Tabell2[[#This Row],[Varav bokat ink moms]]</f>
        <v>73.58</v>
      </c>
      <c r="L4565" s="2">
        <f>Tabell2[[#This Row],[Antal]]*Tabell2[[#This Row],[Inpris ex moms]]</f>
        <v>58.864000000000004</v>
      </c>
      <c r="M4565" s="2">
        <f>MIN(Tabell2[[#This Row],[Bokat]]*Tabell2[[#This Row],[Inpris ex moms]],Tabell2[[#This Row],[Totalt lagervärde ex moms]])</f>
        <v>0</v>
      </c>
      <c r="N4565" s="2">
        <f>Tabell2[[#This Row],[Totalt lagervärde ex moms]]-Tabell2[[#This Row],[Varav bokat ex moms]]</f>
        <v>58.864000000000004</v>
      </c>
    </row>
    <row r="4566" spans="1:14" x14ac:dyDescent="0.2">
      <c r="A4566" t="s">
        <v>11990</v>
      </c>
      <c r="B4566" t="s">
        <v>11991</v>
      </c>
      <c r="C4566" s="2">
        <v>1499</v>
      </c>
      <c r="D4566" s="2">
        <v>899</v>
      </c>
      <c r="E4566" s="2">
        <v>855</v>
      </c>
      <c r="F4566" s="2">
        <v>684</v>
      </c>
      <c r="G4566">
        <v>1</v>
      </c>
      <c r="H4566">
        <v>0</v>
      </c>
      <c r="I4566" s="2">
        <f>Tabell2[[#This Row],[Inköpspris (SEK)]]*Tabell2[[#This Row],[Antal]]</f>
        <v>855</v>
      </c>
      <c r="J4566" s="2">
        <f>MIN(Tabell2[[#This Row],[Bokat]]*Tabell2[[#This Row],[Inköpspris (SEK)]],Tabell2[[#This Row],[Totalt lagervärde ink moms]])</f>
        <v>0</v>
      </c>
      <c r="K4566" s="2">
        <f>Tabell2[[#This Row],[Totalt lagervärde ink moms]]-Tabell2[[#This Row],[Varav bokat ink moms]]</f>
        <v>855</v>
      </c>
      <c r="L4566" s="2">
        <f>Tabell2[[#This Row],[Antal]]*Tabell2[[#This Row],[Inpris ex moms]]</f>
        <v>684</v>
      </c>
      <c r="M4566" s="2">
        <f>MIN(Tabell2[[#This Row],[Bokat]]*Tabell2[[#This Row],[Inpris ex moms]],Tabell2[[#This Row],[Totalt lagervärde ex moms]])</f>
        <v>0</v>
      </c>
      <c r="N4566" s="2">
        <f>Tabell2[[#This Row],[Totalt lagervärde ex moms]]-Tabell2[[#This Row],[Varav bokat ex moms]]</f>
        <v>684</v>
      </c>
    </row>
    <row r="4567" spans="1:14" x14ac:dyDescent="0.2">
      <c r="A4567" t="s">
        <v>12012</v>
      </c>
      <c r="B4567" t="s">
        <v>12013</v>
      </c>
      <c r="C4567" s="2">
        <v>1499</v>
      </c>
      <c r="D4567" s="2">
        <v>899</v>
      </c>
      <c r="E4567" s="2">
        <v>855</v>
      </c>
      <c r="F4567" s="2">
        <v>684</v>
      </c>
      <c r="G4567">
        <v>1</v>
      </c>
      <c r="H4567">
        <v>0</v>
      </c>
      <c r="I4567" s="2">
        <f>Tabell2[[#This Row],[Inköpspris (SEK)]]*Tabell2[[#This Row],[Antal]]</f>
        <v>855</v>
      </c>
      <c r="J4567" s="2">
        <f>MIN(Tabell2[[#This Row],[Bokat]]*Tabell2[[#This Row],[Inköpspris (SEK)]],Tabell2[[#This Row],[Totalt lagervärde ink moms]])</f>
        <v>0</v>
      </c>
      <c r="K4567" s="2">
        <f>Tabell2[[#This Row],[Totalt lagervärde ink moms]]-Tabell2[[#This Row],[Varav bokat ink moms]]</f>
        <v>855</v>
      </c>
      <c r="L4567" s="2">
        <f>Tabell2[[#This Row],[Antal]]*Tabell2[[#This Row],[Inpris ex moms]]</f>
        <v>684</v>
      </c>
      <c r="M4567" s="2">
        <f>MIN(Tabell2[[#This Row],[Bokat]]*Tabell2[[#This Row],[Inpris ex moms]],Tabell2[[#This Row],[Totalt lagervärde ex moms]])</f>
        <v>0</v>
      </c>
      <c r="N4567" s="2">
        <f>Tabell2[[#This Row],[Totalt lagervärde ex moms]]-Tabell2[[#This Row],[Varav bokat ex moms]]</f>
        <v>684</v>
      </c>
    </row>
    <row r="4568" spans="1:14" x14ac:dyDescent="0.2">
      <c r="A4568" t="s">
        <v>15033</v>
      </c>
      <c r="B4568" t="s">
        <v>15034</v>
      </c>
      <c r="C4568" s="2">
        <v>565</v>
      </c>
      <c r="D4568" s="2">
        <v>396</v>
      </c>
      <c r="E4568" s="2">
        <v>322.26</v>
      </c>
      <c r="F4568" s="2">
        <v>257.80799999999999</v>
      </c>
      <c r="G4568">
        <v>1</v>
      </c>
      <c r="H4568">
        <v>0</v>
      </c>
      <c r="I4568" s="2">
        <f>Tabell2[[#This Row],[Inköpspris (SEK)]]*Tabell2[[#This Row],[Antal]]</f>
        <v>322.26</v>
      </c>
      <c r="J4568" s="2">
        <f>MIN(Tabell2[[#This Row],[Bokat]]*Tabell2[[#This Row],[Inköpspris (SEK)]],Tabell2[[#This Row],[Totalt lagervärde ink moms]])</f>
        <v>0</v>
      </c>
      <c r="K4568" s="2">
        <f>Tabell2[[#This Row],[Totalt lagervärde ink moms]]-Tabell2[[#This Row],[Varav bokat ink moms]]</f>
        <v>322.26</v>
      </c>
      <c r="L4568" s="2">
        <f>Tabell2[[#This Row],[Antal]]*Tabell2[[#This Row],[Inpris ex moms]]</f>
        <v>257.80799999999999</v>
      </c>
      <c r="M4568" s="2">
        <f>MIN(Tabell2[[#This Row],[Bokat]]*Tabell2[[#This Row],[Inpris ex moms]],Tabell2[[#This Row],[Totalt lagervärde ex moms]])</f>
        <v>0</v>
      </c>
      <c r="N4568" s="2">
        <f>Tabell2[[#This Row],[Totalt lagervärde ex moms]]-Tabell2[[#This Row],[Varav bokat ex moms]]</f>
        <v>257.80799999999999</v>
      </c>
    </row>
    <row r="4569" spans="1:14" x14ac:dyDescent="0.2">
      <c r="A4569" t="s">
        <v>5090</v>
      </c>
      <c r="B4569" t="s">
        <v>5091</v>
      </c>
      <c r="C4569" s="2">
        <v>109</v>
      </c>
      <c r="D4569" s="2">
        <v>76</v>
      </c>
      <c r="E4569" s="2">
        <v>62.16</v>
      </c>
      <c r="F4569" s="2">
        <v>49.728000000000002</v>
      </c>
      <c r="G4569">
        <v>2</v>
      </c>
      <c r="H4569">
        <v>0</v>
      </c>
      <c r="I4569" s="2">
        <f>Tabell2[[#This Row],[Inköpspris (SEK)]]*Tabell2[[#This Row],[Antal]]</f>
        <v>124.32</v>
      </c>
      <c r="J4569" s="2">
        <f>MIN(Tabell2[[#This Row],[Bokat]]*Tabell2[[#This Row],[Inköpspris (SEK)]],Tabell2[[#This Row],[Totalt lagervärde ink moms]])</f>
        <v>0</v>
      </c>
      <c r="K4569" s="2">
        <f>Tabell2[[#This Row],[Totalt lagervärde ink moms]]-Tabell2[[#This Row],[Varav bokat ink moms]]</f>
        <v>124.32</v>
      </c>
      <c r="L4569" s="2">
        <f>Tabell2[[#This Row],[Antal]]*Tabell2[[#This Row],[Inpris ex moms]]</f>
        <v>99.456000000000003</v>
      </c>
      <c r="M4569" s="2">
        <f>MIN(Tabell2[[#This Row],[Bokat]]*Tabell2[[#This Row],[Inpris ex moms]],Tabell2[[#This Row],[Totalt lagervärde ex moms]])</f>
        <v>0</v>
      </c>
      <c r="N4569" s="2">
        <f>Tabell2[[#This Row],[Totalt lagervärde ex moms]]-Tabell2[[#This Row],[Varav bokat ex moms]]</f>
        <v>99.456000000000003</v>
      </c>
    </row>
    <row r="4570" spans="1:14" x14ac:dyDescent="0.2">
      <c r="A4570" t="s">
        <v>10634</v>
      </c>
      <c r="B4570" t="s">
        <v>10635</v>
      </c>
      <c r="C4570" s="2">
        <v>109</v>
      </c>
      <c r="D4570" s="2">
        <v>76</v>
      </c>
      <c r="E4570" s="2">
        <v>62.16</v>
      </c>
      <c r="F4570" s="2">
        <v>49.728000000000002</v>
      </c>
      <c r="G4570">
        <v>2</v>
      </c>
      <c r="H4570">
        <v>0</v>
      </c>
      <c r="I4570" s="2">
        <f>Tabell2[[#This Row],[Inköpspris (SEK)]]*Tabell2[[#This Row],[Antal]]</f>
        <v>124.32</v>
      </c>
      <c r="J4570" s="2">
        <f>MIN(Tabell2[[#This Row],[Bokat]]*Tabell2[[#This Row],[Inköpspris (SEK)]],Tabell2[[#This Row],[Totalt lagervärde ink moms]])</f>
        <v>0</v>
      </c>
      <c r="K4570" s="2">
        <f>Tabell2[[#This Row],[Totalt lagervärde ink moms]]-Tabell2[[#This Row],[Varav bokat ink moms]]</f>
        <v>124.32</v>
      </c>
      <c r="L4570" s="2">
        <f>Tabell2[[#This Row],[Antal]]*Tabell2[[#This Row],[Inpris ex moms]]</f>
        <v>99.456000000000003</v>
      </c>
      <c r="M4570" s="2">
        <f>MIN(Tabell2[[#This Row],[Bokat]]*Tabell2[[#This Row],[Inpris ex moms]],Tabell2[[#This Row],[Totalt lagervärde ex moms]])</f>
        <v>0</v>
      </c>
      <c r="N4570" s="2">
        <f>Tabell2[[#This Row],[Totalt lagervärde ex moms]]-Tabell2[[#This Row],[Varav bokat ex moms]]</f>
        <v>99.456000000000003</v>
      </c>
    </row>
    <row r="4571" spans="1:14" x14ac:dyDescent="0.2">
      <c r="A4571" t="s">
        <v>13751</v>
      </c>
      <c r="B4571" t="s">
        <v>13752</v>
      </c>
      <c r="C4571" s="2">
        <v>669</v>
      </c>
      <c r="D4571" s="2">
        <v>401</v>
      </c>
      <c r="E4571" s="2">
        <v>381.47</v>
      </c>
      <c r="F4571" s="2">
        <v>305.17600000000004</v>
      </c>
      <c r="G4571">
        <v>1</v>
      </c>
      <c r="H4571">
        <v>0</v>
      </c>
      <c r="I4571" s="2">
        <f>Tabell2[[#This Row],[Inköpspris (SEK)]]*Tabell2[[#This Row],[Antal]]</f>
        <v>381.47</v>
      </c>
      <c r="J4571" s="2">
        <f>MIN(Tabell2[[#This Row],[Bokat]]*Tabell2[[#This Row],[Inköpspris (SEK)]],Tabell2[[#This Row],[Totalt lagervärde ink moms]])</f>
        <v>0</v>
      </c>
      <c r="K4571" s="2">
        <f>Tabell2[[#This Row],[Totalt lagervärde ink moms]]-Tabell2[[#This Row],[Varav bokat ink moms]]</f>
        <v>381.47</v>
      </c>
      <c r="L4571" s="2">
        <f>Tabell2[[#This Row],[Antal]]*Tabell2[[#This Row],[Inpris ex moms]]</f>
        <v>305.17600000000004</v>
      </c>
      <c r="M4571" s="2">
        <f>MIN(Tabell2[[#This Row],[Bokat]]*Tabell2[[#This Row],[Inpris ex moms]],Tabell2[[#This Row],[Totalt lagervärde ex moms]])</f>
        <v>0</v>
      </c>
      <c r="N4571" s="2">
        <f>Tabell2[[#This Row],[Totalt lagervärde ex moms]]-Tabell2[[#This Row],[Varav bokat ex moms]]</f>
        <v>305.17600000000004</v>
      </c>
    </row>
    <row r="4572" spans="1:14" x14ac:dyDescent="0.2">
      <c r="A4572" t="s">
        <v>10812</v>
      </c>
      <c r="B4572" t="s">
        <v>10813</v>
      </c>
      <c r="C4572" s="2">
        <v>139</v>
      </c>
      <c r="D4572" s="2">
        <v>97</v>
      </c>
      <c r="E4572" s="2">
        <v>79.25</v>
      </c>
      <c r="F4572" s="2">
        <v>63.400000000000006</v>
      </c>
      <c r="G4572">
        <v>5</v>
      </c>
      <c r="H4572">
        <v>0</v>
      </c>
      <c r="I4572" s="2">
        <f>Tabell2[[#This Row],[Inköpspris (SEK)]]*Tabell2[[#This Row],[Antal]]</f>
        <v>396.25</v>
      </c>
      <c r="J4572" s="2">
        <f>MIN(Tabell2[[#This Row],[Bokat]]*Tabell2[[#This Row],[Inköpspris (SEK)]],Tabell2[[#This Row],[Totalt lagervärde ink moms]])</f>
        <v>0</v>
      </c>
      <c r="K4572" s="2">
        <f>Tabell2[[#This Row],[Totalt lagervärde ink moms]]-Tabell2[[#This Row],[Varav bokat ink moms]]</f>
        <v>396.25</v>
      </c>
      <c r="L4572" s="2">
        <f>Tabell2[[#This Row],[Antal]]*Tabell2[[#This Row],[Inpris ex moms]]</f>
        <v>317</v>
      </c>
      <c r="M4572" s="2">
        <f>MIN(Tabell2[[#This Row],[Bokat]]*Tabell2[[#This Row],[Inpris ex moms]],Tabell2[[#This Row],[Totalt lagervärde ex moms]])</f>
        <v>0</v>
      </c>
      <c r="N4572" s="2">
        <f>Tabell2[[#This Row],[Totalt lagervärde ex moms]]-Tabell2[[#This Row],[Varav bokat ex moms]]</f>
        <v>317</v>
      </c>
    </row>
    <row r="4573" spans="1:14" x14ac:dyDescent="0.2">
      <c r="A4573" t="s">
        <v>16471</v>
      </c>
      <c r="B4573" t="s">
        <v>16472</v>
      </c>
      <c r="C4573" s="2">
        <v>225</v>
      </c>
      <c r="D4573" s="2">
        <v>146</v>
      </c>
      <c r="E4573" s="2">
        <v>128.25</v>
      </c>
      <c r="F4573" s="2">
        <v>102.60000000000001</v>
      </c>
      <c r="G4573">
        <v>1</v>
      </c>
      <c r="H4573">
        <v>0</v>
      </c>
      <c r="I4573" s="2">
        <f>Tabell2[[#This Row],[Inköpspris (SEK)]]*Tabell2[[#This Row],[Antal]]</f>
        <v>128.25</v>
      </c>
      <c r="J4573" s="2">
        <f>MIN(Tabell2[[#This Row],[Bokat]]*Tabell2[[#This Row],[Inköpspris (SEK)]],Tabell2[[#This Row],[Totalt lagervärde ink moms]])</f>
        <v>0</v>
      </c>
      <c r="K4573" s="2">
        <f>Tabell2[[#This Row],[Totalt lagervärde ink moms]]-Tabell2[[#This Row],[Varav bokat ink moms]]</f>
        <v>128.25</v>
      </c>
      <c r="L4573" s="2">
        <f>Tabell2[[#This Row],[Antal]]*Tabell2[[#This Row],[Inpris ex moms]]</f>
        <v>102.60000000000001</v>
      </c>
      <c r="M4573" s="2">
        <f>MIN(Tabell2[[#This Row],[Bokat]]*Tabell2[[#This Row],[Inpris ex moms]],Tabell2[[#This Row],[Totalt lagervärde ex moms]])</f>
        <v>0</v>
      </c>
      <c r="N4573" s="2">
        <f>Tabell2[[#This Row],[Totalt lagervärde ex moms]]-Tabell2[[#This Row],[Varav bokat ex moms]]</f>
        <v>102.60000000000001</v>
      </c>
    </row>
    <row r="4574" spans="1:14" x14ac:dyDescent="0.2">
      <c r="A4574" t="s">
        <v>16727</v>
      </c>
      <c r="B4574" t="s">
        <v>16728</v>
      </c>
      <c r="C4574" s="2">
        <v>225</v>
      </c>
      <c r="D4574" s="2">
        <v>158</v>
      </c>
      <c r="E4574" s="2">
        <v>128.25</v>
      </c>
      <c r="F4574" s="2">
        <v>102.60000000000001</v>
      </c>
      <c r="G4574">
        <v>1</v>
      </c>
      <c r="H4574">
        <v>0</v>
      </c>
      <c r="I4574" s="2">
        <f>Tabell2[[#This Row],[Inköpspris (SEK)]]*Tabell2[[#This Row],[Antal]]</f>
        <v>128.25</v>
      </c>
      <c r="J4574" s="2">
        <f>MIN(Tabell2[[#This Row],[Bokat]]*Tabell2[[#This Row],[Inköpspris (SEK)]],Tabell2[[#This Row],[Totalt lagervärde ink moms]])</f>
        <v>0</v>
      </c>
      <c r="K4574" s="2">
        <f>Tabell2[[#This Row],[Totalt lagervärde ink moms]]-Tabell2[[#This Row],[Varav bokat ink moms]]</f>
        <v>128.25</v>
      </c>
      <c r="L4574" s="2">
        <f>Tabell2[[#This Row],[Antal]]*Tabell2[[#This Row],[Inpris ex moms]]</f>
        <v>102.60000000000001</v>
      </c>
      <c r="M4574" s="2">
        <f>MIN(Tabell2[[#This Row],[Bokat]]*Tabell2[[#This Row],[Inpris ex moms]],Tabell2[[#This Row],[Totalt lagervärde ex moms]])</f>
        <v>0</v>
      </c>
      <c r="N4574" s="2">
        <f>Tabell2[[#This Row],[Totalt lagervärde ex moms]]-Tabell2[[#This Row],[Varav bokat ex moms]]</f>
        <v>102.60000000000001</v>
      </c>
    </row>
    <row r="4575" spans="1:14" x14ac:dyDescent="0.2">
      <c r="A4575" t="s">
        <v>17099</v>
      </c>
      <c r="B4575" t="s">
        <v>17100</v>
      </c>
      <c r="C4575" s="2">
        <v>375</v>
      </c>
      <c r="D4575" s="2">
        <v>262</v>
      </c>
      <c r="E4575" s="2">
        <v>213.75</v>
      </c>
      <c r="F4575" s="2">
        <v>171</v>
      </c>
      <c r="G4575">
        <v>2</v>
      </c>
      <c r="H4575">
        <v>0</v>
      </c>
      <c r="I4575" s="2">
        <f>Tabell2[[#This Row],[Inköpspris (SEK)]]*Tabell2[[#This Row],[Antal]]</f>
        <v>427.5</v>
      </c>
      <c r="J4575" s="2">
        <f>MIN(Tabell2[[#This Row],[Bokat]]*Tabell2[[#This Row],[Inköpspris (SEK)]],Tabell2[[#This Row],[Totalt lagervärde ink moms]])</f>
        <v>0</v>
      </c>
      <c r="K4575" s="2">
        <f>Tabell2[[#This Row],[Totalt lagervärde ink moms]]-Tabell2[[#This Row],[Varav bokat ink moms]]</f>
        <v>427.5</v>
      </c>
      <c r="L4575" s="2">
        <f>Tabell2[[#This Row],[Antal]]*Tabell2[[#This Row],[Inpris ex moms]]</f>
        <v>342</v>
      </c>
      <c r="M4575" s="2">
        <f>MIN(Tabell2[[#This Row],[Bokat]]*Tabell2[[#This Row],[Inpris ex moms]],Tabell2[[#This Row],[Totalt lagervärde ex moms]])</f>
        <v>0</v>
      </c>
      <c r="N4575" s="2">
        <f>Tabell2[[#This Row],[Totalt lagervärde ex moms]]-Tabell2[[#This Row],[Varav bokat ex moms]]</f>
        <v>342</v>
      </c>
    </row>
    <row r="4576" spans="1:14" x14ac:dyDescent="0.2">
      <c r="A4576" t="s">
        <v>17059</v>
      </c>
      <c r="B4576" t="s">
        <v>17060</v>
      </c>
      <c r="C4576" s="2">
        <v>2049</v>
      </c>
      <c r="D4576" s="2">
        <v>1127</v>
      </c>
      <c r="E4576" s="2">
        <v>1167.79</v>
      </c>
      <c r="F4576" s="2">
        <v>934.23199999999997</v>
      </c>
      <c r="G4576">
        <v>1</v>
      </c>
      <c r="H4576">
        <v>0</v>
      </c>
      <c r="I4576" s="2">
        <f>Tabell2[[#This Row],[Inköpspris (SEK)]]*Tabell2[[#This Row],[Antal]]</f>
        <v>1167.79</v>
      </c>
      <c r="J4576" s="2">
        <f>MIN(Tabell2[[#This Row],[Bokat]]*Tabell2[[#This Row],[Inköpspris (SEK)]],Tabell2[[#This Row],[Totalt lagervärde ink moms]])</f>
        <v>0</v>
      </c>
      <c r="K4576" s="2">
        <f>Tabell2[[#This Row],[Totalt lagervärde ink moms]]-Tabell2[[#This Row],[Varav bokat ink moms]]</f>
        <v>1167.79</v>
      </c>
      <c r="L4576" s="2">
        <f>Tabell2[[#This Row],[Antal]]*Tabell2[[#This Row],[Inpris ex moms]]</f>
        <v>934.23199999999997</v>
      </c>
      <c r="M4576" s="2">
        <f>MIN(Tabell2[[#This Row],[Bokat]]*Tabell2[[#This Row],[Inpris ex moms]],Tabell2[[#This Row],[Totalt lagervärde ex moms]])</f>
        <v>0</v>
      </c>
      <c r="N4576" s="2">
        <f>Tabell2[[#This Row],[Totalt lagervärde ex moms]]-Tabell2[[#This Row],[Varav bokat ex moms]]</f>
        <v>934.23199999999997</v>
      </c>
    </row>
    <row r="4577" spans="1:14" x14ac:dyDescent="0.2">
      <c r="A4577" t="s">
        <v>17061</v>
      </c>
      <c r="B4577" t="s">
        <v>17062</v>
      </c>
      <c r="C4577" s="2">
        <v>2049</v>
      </c>
      <c r="D4577" s="2">
        <v>1127</v>
      </c>
      <c r="E4577" s="2">
        <v>1167.79</v>
      </c>
      <c r="F4577" s="2">
        <v>934.23199999999997</v>
      </c>
      <c r="G4577">
        <v>1</v>
      </c>
      <c r="H4577">
        <v>0</v>
      </c>
      <c r="I4577" s="2">
        <f>Tabell2[[#This Row],[Inköpspris (SEK)]]*Tabell2[[#This Row],[Antal]]</f>
        <v>1167.79</v>
      </c>
      <c r="J4577" s="2">
        <f>MIN(Tabell2[[#This Row],[Bokat]]*Tabell2[[#This Row],[Inköpspris (SEK)]],Tabell2[[#This Row],[Totalt lagervärde ink moms]])</f>
        <v>0</v>
      </c>
      <c r="K4577" s="2">
        <f>Tabell2[[#This Row],[Totalt lagervärde ink moms]]-Tabell2[[#This Row],[Varav bokat ink moms]]</f>
        <v>1167.79</v>
      </c>
      <c r="L4577" s="2">
        <f>Tabell2[[#This Row],[Antal]]*Tabell2[[#This Row],[Inpris ex moms]]</f>
        <v>934.23199999999997</v>
      </c>
      <c r="M4577" s="2">
        <f>MIN(Tabell2[[#This Row],[Bokat]]*Tabell2[[#This Row],[Inpris ex moms]],Tabell2[[#This Row],[Totalt lagervärde ex moms]])</f>
        <v>0</v>
      </c>
      <c r="N4577" s="2">
        <f>Tabell2[[#This Row],[Totalt lagervärde ex moms]]-Tabell2[[#This Row],[Varav bokat ex moms]]</f>
        <v>934.23199999999997</v>
      </c>
    </row>
    <row r="4578" spans="1:14" x14ac:dyDescent="0.2">
      <c r="A4578" t="s">
        <v>12631</v>
      </c>
      <c r="B4578" t="s">
        <v>12632</v>
      </c>
      <c r="C4578" s="2">
        <v>269</v>
      </c>
      <c r="D4578" s="2">
        <v>161</v>
      </c>
      <c r="E4578" s="2">
        <v>153.31</v>
      </c>
      <c r="F4578" s="2">
        <v>122.64800000000001</v>
      </c>
      <c r="G4578">
        <v>2</v>
      </c>
      <c r="H4578">
        <v>0</v>
      </c>
      <c r="I4578" s="2">
        <f>Tabell2[[#This Row],[Inköpspris (SEK)]]*Tabell2[[#This Row],[Antal]]</f>
        <v>306.62</v>
      </c>
      <c r="J4578" s="2">
        <f>MIN(Tabell2[[#This Row],[Bokat]]*Tabell2[[#This Row],[Inköpspris (SEK)]],Tabell2[[#This Row],[Totalt lagervärde ink moms]])</f>
        <v>0</v>
      </c>
      <c r="K4578" s="2">
        <f>Tabell2[[#This Row],[Totalt lagervärde ink moms]]-Tabell2[[#This Row],[Varav bokat ink moms]]</f>
        <v>306.62</v>
      </c>
      <c r="L4578" s="2">
        <f>Tabell2[[#This Row],[Antal]]*Tabell2[[#This Row],[Inpris ex moms]]</f>
        <v>245.29600000000002</v>
      </c>
      <c r="M4578" s="2">
        <f>MIN(Tabell2[[#This Row],[Bokat]]*Tabell2[[#This Row],[Inpris ex moms]],Tabell2[[#This Row],[Totalt lagervärde ex moms]])</f>
        <v>0</v>
      </c>
      <c r="N4578" s="2">
        <f>Tabell2[[#This Row],[Totalt lagervärde ex moms]]-Tabell2[[#This Row],[Varav bokat ex moms]]</f>
        <v>245.29600000000002</v>
      </c>
    </row>
    <row r="4579" spans="1:14" x14ac:dyDescent="0.2">
      <c r="A4579" t="s">
        <v>12633</v>
      </c>
      <c r="B4579" t="s">
        <v>12634</v>
      </c>
      <c r="C4579" s="2">
        <v>269</v>
      </c>
      <c r="D4579" s="2">
        <v>161</v>
      </c>
      <c r="E4579" s="2">
        <v>153.31</v>
      </c>
      <c r="F4579" s="2">
        <v>122.64800000000001</v>
      </c>
      <c r="G4579">
        <v>1</v>
      </c>
      <c r="H4579">
        <v>0</v>
      </c>
      <c r="I4579" s="2">
        <f>Tabell2[[#This Row],[Inköpspris (SEK)]]*Tabell2[[#This Row],[Antal]]</f>
        <v>153.31</v>
      </c>
      <c r="J4579" s="2">
        <f>MIN(Tabell2[[#This Row],[Bokat]]*Tabell2[[#This Row],[Inköpspris (SEK)]],Tabell2[[#This Row],[Totalt lagervärde ink moms]])</f>
        <v>0</v>
      </c>
      <c r="K4579" s="2">
        <f>Tabell2[[#This Row],[Totalt lagervärde ink moms]]-Tabell2[[#This Row],[Varav bokat ink moms]]</f>
        <v>153.31</v>
      </c>
      <c r="L4579" s="2">
        <f>Tabell2[[#This Row],[Antal]]*Tabell2[[#This Row],[Inpris ex moms]]</f>
        <v>122.64800000000001</v>
      </c>
      <c r="M4579" s="2">
        <f>MIN(Tabell2[[#This Row],[Bokat]]*Tabell2[[#This Row],[Inpris ex moms]],Tabell2[[#This Row],[Totalt lagervärde ex moms]])</f>
        <v>0</v>
      </c>
      <c r="N4579" s="2">
        <f>Tabell2[[#This Row],[Totalt lagervärde ex moms]]-Tabell2[[#This Row],[Varav bokat ex moms]]</f>
        <v>122.64800000000001</v>
      </c>
    </row>
    <row r="4580" spans="1:14" x14ac:dyDescent="0.2">
      <c r="A4580" t="s">
        <v>14469</v>
      </c>
      <c r="B4580" t="s">
        <v>14470</v>
      </c>
      <c r="C4580" s="2">
        <v>649</v>
      </c>
      <c r="D4580" s="2">
        <v>389</v>
      </c>
      <c r="E4580" s="2">
        <v>369.79</v>
      </c>
      <c r="F4580" s="2">
        <v>295.83200000000005</v>
      </c>
      <c r="G4580">
        <v>1</v>
      </c>
      <c r="H4580">
        <v>0</v>
      </c>
      <c r="I4580" s="2">
        <f>Tabell2[[#This Row],[Inköpspris (SEK)]]*Tabell2[[#This Row],[Antal]]</f>
        <v>369.79</v>
      </c>
      <c r="J4580" s="2">
        <f>MIN(Tabell2[[#This Row],[Bokat]]*Tabell2[[#This Row],[Inköpspris (SEK)]],Tabell2[[#This Row],[Totalt lagervärde ink moms]])</f>
        <v>0</v>
      </c>
      <c r="K4580" s="2">
        <f>Tabell2[[#This Row],[Totalt lagervärde ink moms]]-Tabell2[[#This Row],[Varav bokat ink moms]]</f>
        <v>369.79</v>
      </c>
      <c r="L4580" s="2">
        <f>Tabell2[[#This Row],[Antal]]*Tabell2[[#This Row],[Inpris ex moms]]</f>
        <v>295.83200000000005</v>
      </c>
      <c r="M4580" s="2">
        <f>MIN(Tabell2[[#This Row],[Bokat]]*Tabell2[[#This Row],[Inpris ex moms]],Tabell2[[#This Row],[Totalt lagervärde ex moms]])</f>
        <v>0</v>
      </c>
      <c r="N4580" s="2">
        <f>Tabell2[[#This Row],[Totalt lagervärde ex moms]]-Tabell2[[#This Row],[Varav bokat ex moms]]</f>
        <v>295.83200000000005</v>
      </c>
    </row>
    <row r="4581" spans="1:14" x14ac:dyDescent="0.2">
      <c r="A4581" t="s">
        <v>14513</v>
      </c>
      <c r="B4581" t="s">
        <v>14514</v>
      </c>
      <c r="C4581" s="2">
        <v>649</v>
      </c>
      <c r="D4581" s="2">
        <v>389</v>
      </c>
      <c r="E4581" s="2">
        <v>369.79</v>
      </c>
      <c r="F4581" s="2">
        <v>295.83200000000005</v>
      </c>
      <c r="G4581">
        <v>1</v>
      </c>
      <c r="H4581">
        <v>0</v>
      </c>
      <c r="I4581" s="2">
        <f>Tabell2[[#This Row],[Inköpspris (SEK)]]*Tabell2[[#This Row],[Antal]]</f>
        <v>369.79</v>
      </c>
      <c r="J4581" s="2">
        <f>MIN(Tabell2[[#This Row],[Bokat]]*Tabell2[[#This Row],[Inköpspris (SEK)]],Tabell2[[#This Row],[Totalt lagervärde ink moms]])</f>
        <v>0</v>
      </c>
      <c r="K4581" s="2">
        <f>Tabell2[[#This Row],[Totalt lagervärde ink moms]]-Tabell2[[#This Row],[Varav bokat ink moms]]</f>
        <v>369.79</v>
      </c>
      <c r="L4581" s="2">
        <f>Tabell2[[#This Row],[Antal]]*Tabell2[[#This Row],[Inpris ex moms]]</f>
        <v>295.83200000000005</v>
      </c>
      <c r="M4581" s="2">
        <f>MIN(Tabell2[[#This Row],[Bokat]]*Tabell2[[#This Row],[Inpris ex moms]],Tabell2[[#This Row],[Totalt lagervärde ex moms]])</f>
        <v>0</v>
      </c>
      <c r="N4581" s="2">
        <f>Tabell2[[#This Row],[Totalt lagervärde ex moms]]-Tabell2[[#This Row],[Varav bokat ex moms]]</f>
        <v>295.83200000000005</v>
      </c>
    </row>
    <row r="4582" spans="1:14" x14ac:dyDescent="0.2">
      <c r="A4582" t="s">
        <v>17341</v>
      </c>
      <c r="B4582" t="s">
        <v>17342</v>
      </c>
      <c r="C4582" s="2">
        <v>649</v>
      </c>
      <c r="D4582" s="2">
        <v>454</v>
      </c>
      <c r="E4582" s="2">
        <v>369.79</v>
      </c>
      <c r="F4582" s="2">
        <v>295.83200000000005</v>
      </c>
      <c r="G4582">
        <v>1</v>
      </c>
      <c r="H4582">
        <v>0</v>
      </c>
      <c r="I4582" s="2">
        <f>Tabell2[[#This Row],[Inköpspris (SEK)]]*Tabell2[[#This Row],[Antal]]</f>
        <v>369.79</v>
      </c>
      <c r="J4582" s="2">
        <f>MIN(Tabell2[[#This Row],[Bokat]]*Tabell2[[#This Row],[Inköpspris (SEK)]],Tabell2[[#This Row],[Totalt lagervärde ink moms]])</f>
        <v>0</v>
      </c>
      <c r="K4582" s="2">
        <f>Tabell2[[#This Row],[Totalt lagervärde ink moms]]-Tabell2[[#This Row],[Varav bokat ink moms]]</f>
        <v>369.79</v>
      </c>
      <c r="L4582" s="2">
        <f>Tabell2[[#This Row],[Antal]]*Tabell2[[#This Row],[Inpris ex moms]]</f>
        <v>295.83200000000005</v>
      </c>
      <c r="M4582" s="2">
        <f>MIN(Tabell2[[#This Row],[Bokat]]*Tabell2[[#This Row],[Inpris ex moms]],Tabell2[[#This Row],[Totalt lagervärde ex moms]])</f>
        <v>0</v>
      </c>
      <c r="N4582" s="2">
        <f>Tabell2[[#This Row],[Totalt lagervärde ex moms]]-Tabell2[[#This Row],[Varav bokat ex moms]]</f>
        <v>295.83200000000005</v>
      </c>
    </row>
    <row r="4583" spans="1:14" x14ac:dyDescent="0.2">
      <c r="A4583" t="s">
        <v>4846</v>
      </c>
      <c r="B4583" t="s">
        <v>4847</v>
      </c>
      <c r="C4583" s="2">
        <v>139</v>
      </c>
      <c r="D4583" s="2">
        <v>83</v>
      </c>
      <c r="E4583" s="2">
        <v>79.2</v>
      </c>
      <c r="F4583" s="2">
        <v>63.360000000000007</v>
      </c>
      <c r="G4583">
        <v>1</v>
      </c>
      <c r="H4583">
        <v>1</v>
      </c>
      <c r="I4583" s="2">
        <f>Tabell2[[#This Row],[Inköpspris (SEK)]]*Tabell2[[#This Row],[Antal]]</f>
        <v>79.2</v>
      </c>
      <c r="J4583" s="2">
        <f>MIN(Tabell2[[#This Row],[Bokat]]*Tabell2[[#This Row],[Inköpspris (SEK)]],Tabell2[[#This Row],[Totalt lagervärde ink moms]])</f>
        <v>79.2</v>
      </c>
      <c r="K4583" s="2">
        <f>Tabell2[[#This Row],[Totalt lagervärde ink moms]]-Tabell2[[#This Row],[Varav bokat ink moms]]</f>
        <v>0</v>
      </c>
      <c r="L4583" s="2">
        <f>Tabell2[[#This Row],[Antal]]*Tabell2[[#This Row],[Inpris ex moms]]</f>
        <v>63.360000000000007</v>
      </c>
      <c r="M4583" s="2">
        <f>MIN(Tabell2[[#This Row],[Bokat]]*Tabell2[[#This Row],[Inpris ex moms]],Tabell2[[#This Row],[Totalt lagervärde ex moms]])</f>
        <v>63.360000000000007</v>
      </c>
      <c r="N4583" s="2">
        <f>Tabell2[[#This Row],[Totalt lagervärde ex moms]]-Tabell2[[#This Row],[Varav bokat ex moms]]</f>
        <v>0</v>
      </c>
    </row>
    <row r="4584" spans="1:14" x14ac:dyDescent="0.2">
      <c r="A4584" t="s">
        <v>12328</v>
      </c>
      <c r="B4584" t="s">
        <v>12329</v>
      </c>
      <c r="C4584" s="2">
        <v>499</v>
      </c>
      <c r="D4584" s="2">
        <v>299</v>
      </c>
      <c r="E4584" s="2">
        <v>284.27999999999997</v>
      </c>
      <c r="F4584" s="2">
        <v>227.42399999999998</v>
      </c>
      <c r="G4584">
        <v>1</v>
      </c>
      <c r="H4584">
        <v>0</v>
      </c>
      <c r="I4584" s="2">
        <f>Tabell2[[#This Row],[Inköpspris (SEK)]]*Tabell2[[#This Row],[Antal]]</f>
        <v>284.27999999999997</v>
      </c>
      <c r="J4584" s="2">
        <f>MIN(Tabell2[[#This Row],[Bokat]]*Tabell2[[#This Row],[Inköpspris (SEK)]],Tabell2[[#This Row],[Totalt lagervärde ink moms]])</f>
        <v>0</v>
      </c>
      <c r="K4584" s="2">
        <f>Tabell2[[#This Row],[Totalt lagervärde ink moms]]-Tabell2[[#This Row],[Varav bokat ink moms]]</f>
        <v>284.27999999999997</v>
      </c>
      <c r="L4584" s="2">
        <f>Tabell2[[#This Row],[Antal]]*Tabell2[[#This Row],[Inpris ex moms]]</f>
        <v>227.42399999999998</v>
      </c>
      <c r="M4584" s="2">
        <f>MIN(Tabell2[[#This Row],[Bokat]]*Tabell2[[#This Row],[Inpris ex moms]],Tabell2[[#This Row],[Totalt lagervärde ex moms]])</f>
        <v>0</v>
      </c>
      <c r="N4584" s="2">
        <f>Tabell2[[#This Row],[Totalt lagervärde ex moms]]-Tabell2[[#This Row],[Varav bokat ex moms]]</f>
        <v>227.42399999999998</v>
      </c>
    </row>
    <row r="4585" spans="1:14" x14ac:dyDescent="0.2">
      <c r="A4585" t="s">
        <v>12330</v>
      </c>
      <c r="B4585" t="s">
        <v>12331</v>
      </c>
      <c r="C4585" s="2">
        <v>499</v>
      </c>
      <c r="D4585" s="2">
        <v>299</v>
      </c>
      <c r="E4585" s="2">
        <v>284.27999999999997</v>
      </c>
      <c r="F4585" s="2">
        <v>227.42399999999998</v>
      </c>
      <c r="G4585">
        <v>1</v>
      </c>
      <c r="H4585">
        <v>0</v>
      </c>
      <c r="I4585" s="2">
        <f>Tabell2[[#This Row],[Inköpspris (SEK)]]*Tabell2[[#This Row],[Antal]]</f>
        <v>284.27999999999997</v>
      </c>
      <c r="J4585" s="2">
        <f>MIN(Tabell2[[#This Row],[Bokat]]*Tabell2[[#This Row],[Inköpspris (SEK)]],Tabell2[[#This Row],[Totalt lagervärde ink moms]])</f>
        <v>0</v>
      </c>
      <c r="K4585" s="2">
        <f>Tabell2[[#This Row],[Totalt lagervärde ink moms]]-Tabell2[[#This Row],[Varav bokat ink moms]]</f>
        <v>284.27999999999997</v>
      </c>
      <c r="L4585" s="2">
        <f>Tabell2[[#This Row],[Antal]]*Tabell2[[#This Row],[Inpris ex moms]]</f>
        <v>227.42399999999998</v>
      </c>
      <c r="M4585" s="2">
        <f>MIN(Tabell2[[#This Row],[Bokat]]*Tabell2[[#This Row],[Inpris ex moms]],Tabell2[[#This Row],[Totalt lagervärde ex moms]])</f>
        <v>0</v>
      </c>
      <c r="N4585" s="2">
        <f>Tabell2[[#This Row],[Totalt lagervärde ex moms]]-Tabell2[[#This Row],[Varav bokat ex moms]]</f>
        <v>227.42399999999998</v>
      </c>
    </row>
    <row r="4586" spans="1:14" x14ac:dyDescent="0.2">
      <c r="A4586" t="s">
        <v>14143</v>
      </c>
      <c r="B4586" t="s">
        <v>14144</v>
      </c>
      <c r="C4586" s="2">
        <v>629</v>
      </c>
      <c r="D4586" s="2">
        <v>377</v>
      </c>
      <c r="E4586" s="2">
        <v>358.33</v>
      </c>
      <c r="F4586" s="2">
        <v>286.66399999999999</v>
      </c>
      <c r="G4586">
        <v>1</v>
      </c>
      <c r="H4586">
        <v>0</v>
      </c>
      <c r="I4586" s="2">
        <f>Tabell2[[#This Row],[Inköpspris (SEK)]]*Tabell2[[#This Row],[Antal]]</f>
        <v>358.33</v>
      </c>
      <c r="J4586" s="2">
        <f>MIN(Tabell2[[#This Row],[Bokat]]*Tabell2[[#This Row],[Inköpspris (SEK)]],Tabell2[[#This Row],[Totalt lagervärde ink moms]])</f>
        <v>0</v>
      </c>
      <c r="K4586" s="2">
        <f>Tabell2[[#This Row],[Totalt lagervärde ink moms]]-Tabell2[[#This Row],[Varav bokat ink moms]]</f>
        <v>358.33</v>
      </c>
      <c r="L4586" s="2">
        <f>Tabell2[[#This Row],[Antal]]*Tabell2[[#This Row],[Inpris ex moms]]</f>
        <v>286.66399999999999</v>
      </c>
      <c r="M4586" s="2">
        <f>MIN(Tabell2[[#This Row],[Bokat]]*Tabell2[[#This Row],[Inpris ex moms]],Tabell2[[#This Row],[Totalt lagervärde ex moms]])</f>
        <v>0</v>
      </c>
      <c r="N4586" s="2">
        <f>Tabell2[[#This Row],[Totalt lagervärde ex moms]]-Tabell2[[#This Row],[Varav bokat ex moms]]</f>
        <v>286.66399999999999</v>
      </c>
    </row>
    <row r="4587" spans="1:14" x14ac:dyDescent="0.2">
      <c r="A4587" t="s">
        <v>8387</v>
      </c>
      <c r="B4587" t="s">
        <v>8388</v>
      </c>
      <c r="C4587" s="2">
        <v>79</v>
      </c>
      <c r="D4587" s="2">
        <v>55</v>
      </c>
      <c r="E4587" s="2">
        <v>45</v>
      </c>
      <c r="F4587" s="2">
        <v>36</v>
      </c>
      <c r="G4587">
        <v>8</v>
      </c>
      <c r="H4587">
        <v>3</v>
      </c>
      <c r="I4587" s="2">
        <f>Tabell2[[#This Row],[Inköpspris (SEK)]]*Tabell2[[#This Row],[Antal]]</f>
        <v>360</v>
      </c>
      <c r="J4587" s="2">
        <f>MIN(Tabell2[[#This Row],[Bokat]]*Tabell2[[#This Row],[Inköpspris (SEK)]],Tabell2[[#This Row],[Totalt lagervärde ink moms]])</f>
        <v>135</v>
      </c>
      <c r="K4587" s="2">
        <f>Tabell2[[#This Row],[Totalt lagervärde ink moms]]-Tabell2[[#This Row],[Varav bokat ink moms]]</f>
        <v>225</v>
      </c>
      <c r="L4587" s="2">
        <f>Tabell2[[#This Row],[Antal]]*Tabell2[[#This Row],[Inpris ex moms]]</f>
        <v>288</v>
      </c>
      <c r="M4587" s="2">
        <f>MIN(Tabell2[[#This Row],[Bokat]]*Tabell2[[#This Row],[Inpris ex moms]],Tabell2[[#This Row],[Totalt lagervärde ex moms]])</f>
        <v>108</v>
      </c>
      <c r="N4587" s="2">
        <f>Tabell2[[#This Row],[Totalt lagervärde ex moms]]-Tabell2[[#This Row],[Varav bokat ex moms]]</f>
        <v>180</v>
      </c>
    </row>
    <row r="4588" spans="1:14" x14ac:dyDescent="0.2">
      <c r="A4588" t="s">
        <v>14541</v>
      </c>
      <c r="B4588" t="s">
        <v>14542</v>
      </c>
      <c r="C4588" s="2">
        <v>359</v>
      </c>
      <c r="D4588" s="2">
        <v>251</v>
      </c>
      <c r="E4588" s="2">
        <v>204.49</v>
      </c>
      <c r="F4588" s="2">
        <v>163.59200000000001</v>
      </c>
      <c r="G4588">
        <v>1</v>
      </c>
      <c r="H4588">
        <v>0</v>
      </c>
      <c r="I4588" s="2">
        <f>Tabell2[[#This Row],[Inköpspris (SEK)]]*Tabell2[[#This Row],[Antal]]</f>
        <v>204.49</v>
      </c>
      <c r="J4588" s="2">
        <f>MIN(Tabell2[[#This Row],[Bokat]]*Tabell2[[#This Row],[Inköpspris (SEK)]],Tabell2[[#This Row],[Totalt lagervärde ink moms]])</f>
        <v>0</v>
      </c>
      <c r="K4588" s="2">
        <f>Tabell2[[#This Row],[Totalt lagervärde ink moms]]-Tabell2[[#This Row],[Varav bokat ink moms]]</f>
        <v>204.49</v>
      </c>
      <c r="L4588" s="2">
        <f>Tabell2[[#This Row],[Antal]]*Tabell2[[#This Row],[Inpris ex moms]]</f>
        <v>163.59200000000001</v>
      </c>
      <c r="M4588" s="2">
        <f>MIN(Tabell2[[#This Row],[Bokat]]*Tabell2[[#This Row],[Inpris ex moms]],Tabell2[[#This Row],[Totalt lagervärde ex moms]])</f>
        <v>0</v>
      </c>
      <c r="N4588" s="2">
        <f>Tabell2[[#This Row],[Totalt lagervärde ex moms]]-Tabell2[[#This Row],[Varav bokat ex moms]]</f>
        <v>163.59200000000001</v>
      </c>
    </row>
    <row r="4589" spans="1:14" x14ac:dyDescent="0.2">
      <c r="A4589" t="s">
        <v>16979</v>
      </c>
      <c r="B4589" t="s">
        <v>16980</v>
      </c>
      <c r="C4589" s="2">
        <v>449</v>
      </c>
      <c r="D4589" s="2">
        <v>314</v>
      </c>
      <c r="E4589" s="2">
        <v>255.74</v>
      </c>
      <c r="F4589" s="2">
        <v>204.59200000000001</v>
      </c>
      <c r="G4589">
        <v>1</v>
      </c>
      <c r="H4589">
        <v>0</v>
      </c>
      <c r="I4589" s="2">
        <f>Tabell2[[#This Row],[Inköpspris (SEK)]]*Tabell2[[#This Row],[Antal]]</f>
        <v>255.74</v>
      </c>
      <c r="J4589" s="2">
        <f>MIN(Tabell2[[#This Row],[Bokat]]*Tabell2[[#This Row],[Inköpspris (SEK)]],Tabell2[[#This Row],[Totalt lagervärde ink moms]])</f>
        <v>0</v>
      </c>
      <c r="K4589" s="2">
        <f>Tabell2[[#This Row],[Totalt lagervärde ink moms]]-Tabell2[[#This Row],[Varav bokat ink moms]]</f>
        <v>255.74</v>
      </c>
      <c r="L4589" s="2">
        <f>Tabell2[[#This Row],[Antal]]*Tabell2[[#This Row],[Inpris ex moms]]</f>
        <v>204.59200000000001</v>
      </c>
      <c r="M4589" s="2">
        <f>MIN(Tabell2[[#This Row],[Bokat]]*Tabell2[[#This Row],[Inpris ex moms]],Tabell2[[#This Row],[Totalt lagervärde ex moms]])</f>
        <v>0</v>
      </c>
      <c r="N4589" s="2">
        <f>Tabell2[[#This Row],[Totalt lagervärde ex moms]]-Tabell2[[#This Row],[Varav bokat ex moms]]</f>
        <v>204.59200000000001</v>
      </c>
    </row>
    <row r="4590" spans="1:14" x14ac:dyDescent="0.2">
      <c r="A4590" t="s">
        <v>4700</v>
      </c>
      <c r="B4590" t="s">
        <v>4701</v>
      </c>
      <c r="C4590" s="2">
        <v>45</v>
      </c>
      <c r="D4590" s="2">
        <v>31</v>
      </c>
      <c r="E4590" s="2">
        <v>25.63</v>
      </c>
      <c r="F4590" s="2">
        <v>20.504000000000001</v>
      </c>
      <c r="G4590">
        <v>1</v>
      </c>
      <c r="H4590">
        <v>0</v>
      </c>
      <c r="I4590" s="2">
        <f>Tabell2[[#This Row],[Inköpspris (SEK)]]*Tabell2[[#This Row],[Antal]]</f>
        <v>25.63</v>
      </c>
      <c r="J4590" s="2">
        <f>MIN(Tabell2[[#This Row],[Bokat]]*Tabell2[[#This Row],[Inköpspris (SEK)]],Tabell2[[#This Row],[Totalt lagervärde ink moms]])</f>
        <v>0</v>
      </c>
      <c r="K4590" s="2">
        <f>Tabell2[[#This Row],[Totalt lagervärde ink moms]]-Tabell2[[#This Row],[Varav bokat ink moms]]</f>
        <v>25.63</v>
      </c>
      <c r="L4590" s="2">
        <f>Tabell2[[#This Row],[Antal]]*Tabell2[[#This Row],[Inpris ex moms]]</f>
        <v>20.504000000000001</v>
      </c>
      <c r="M4590" s="2">
        <f>MIN(Tabell2[[#This Row],[Bokat]]*Tabell2[[#This Row],[Inpris ex moms]],Tabell2[[#This Row],[Totalt lagervärde ex moms]])</f>
        <v>0</v>
      </c>
      <c r="N4590" s="2">
        <f>Tabell2[[#This Row],[Totalt lagervärde ex moms]]-Tabell2[[#This Row],[Varav bokat ex moms]]</f>
        <v>20.504000000000001</v>
      </c>
    </row>
    <row r="4591" spans="1:14" x14ac:dyDescent="0.2">
      <c r="A4591" t="s">
        <v>2781</v>
      </c>
      <c r="B4591" t="s">
        <v>2782</v>
      </c>
      <c r="C4591" s="2">
        <v>629</v>
      </c>
      <c r="D4591" s="2">
        <v>440</v>
      </c>
      <c r="E4591" s="2">
        <v>358.24</v>
      </c>
      <c r="F4591" s="2">
        <v>286.59200000000004</v>
      </c>
      <c r="G4591">
        <v>1</v>
      </c>
      <c r="H4591">
        <v>0</v>
      </c>
      <c r="I4591" s="2">
        <f>Tabell2[[#This Row],[Inköpspris (SEK)]]*Tabell2[[#This Row],[Antal]]</f>
        <v>358.24</v>
      </c>
      <c r="J4591" s="2">
        <f>MIN(Tabell2[[#This Row],[Bokat]]*Tabell2[[#This Row],[Inköpspris (SEK)]],Tabell2[[#This Row],[Totalt lagervärde ink moms]])</f>
        <v>0</v>
      </c>
      <c r="K4591" s="2">
        <f>Tabell2[[#This Row],[Totalt lagervärde ink moms]]-Tabell2[[#This Row],[Varav bokat ink moms]]</f>
        <v>358.24</v>
      </c>
      <c r="L4591" s="2">
        <f>Tabell2[[#This Row],[Antal]]*Tabell2[[#This Row],[Inpris ex moms]]</f>
        <v>286.59200000000004</v>
      </c>
      <c r="M4591" s="2">
        <f>MIN(Tabell2[[#This Row],[Bokat]]*Tabell2[[#This Row],[Inpris ex moms]],Tabell2[[#This Row],[Totalt lagervärde ex moms]])</f>
        <v>0</v>
      </c>
      <c r="N4591" s="2">
        <f>Tabell2[[#This Row],[Totalt lagervärde ex moms]]-Tabell2[[#This Row],[Varav bokat ex moms]]</f>
        <v>286.59200000000004</v>
      </c>
    </row>
    <row r="4592" spans="1:14" x14ac:dyDescent="0.2">
      <c r="A4592" t="s">
        <v>13108</v>
      </c>
      <c r="B4592" t="s">
        <v>13109</v>
      </c>
      <c r="C4592" s="2">
        <v>629</v>
      </c>
      <c r="D4592" s="2">
        <v>377</v>
      </c>
      <c r="E4592" s="2">
        <v>358.24</v>
      </c>
      <c r="F4592" s="2">
        <v>286.59200000000004</v>
      </c>
      <c r="G4592">
        <v>1</v>
      </c>
      <c r="H4592">
        <v>0</v>
      </c>
      <c r="I4592" s="2">
        <f>Tabell2[[#This Row],[Inköpspris (SEK)]]*Tabell2[[#This Row],[Antal]]</f>
        <v>358.24</v>
      </c>
      <c r="J4592" s="2">
        <f>MIN(Tabell2[[#This Row],[Bokat]]*Tabell2[[#This Row],[Inköpspris (SEK)]],Tabell2[[#This Row],[Totalt lagervärde ink moms]])</f>
        <v>0</v>
      </c>
      <c r="K4592" s="2">
        <f>Tabell2[[#This Row],[Totalt lagervärde ink moms]]-Tabell2[[#This Row],[Varav bokat ink moms]]</f>
        <v>358.24</v>
      </c>
      <c r="L4592" s="2">
        <f>Tabell2[[#This Row],[Antal]]*Tabell2[[#This Row],[Inpris ex moms]]</f>
        <v>286.59200000000004</v>
      </c>
      <c r="M4592" s="2">
        <f>MIN(Tabell2[[#This Row],[Bokat]]*Tabell2[[#This Row],[Inpris ex moms]],Tabell2[[#This Row],[Totalt lagervärde ex moms]])</f>
        <v>0</v>
      </c>
      <c r="N4592" s="2">
        <f>Tabell2[[#This Row],[Totalt lagervärde ex moms]]-Tabell2[[#This Row],[Varav bokat ex moms]]</f>
        <v>286.59200000000004</v>
      </c>
    </row>
    <row r="4593" spans="1:14" x14ac:dyDescent="0.2">
      <c r="A4593" t="s">
        <v>13110</v>
      </c>
      <c r="B4593" t="s">
        <v>13111</v>
      </c>
      <c r="C4593" s="2">
        <v>629</v>
      </c>
      <c r="D4593" s="2">
        <v>377</v>
      </c>
      <c r="E4593" s="2">
        <v>358.24</v>
      </c>
      <c r="F4593" s="2">
        <v>286.59200000000004</v>
      </c>
      <c r="G4593">
        <v>1</v>
      </c>
      <c r="H4593">
        <v>0</v>
      </c>
      <c r="I4593" s="2">
        <f>Tabell2[[#This Row],[Inköpspris (SEK)]]*Tabell2[[#This Row],[Antal]]</f>
        <v>358.24</v>
      </c>
      <c r="J4593" s="2">
        <f>MIN(Tabell2[[#This Row],[Bokat]]*Tabell2[[#This Row],[Inköpspris (SEK)]],Tabell2[[#This Row],[Totalt lagervärde ink moms]])</f>
        <v>0</v>
      </c>
      <c r="K4593" s="2">
        <f>Tabell2[[#This Row],[Totalt lagervärde ink moms]]-Tabell2[[#This Row],[Varav bokat ink moms]]</f>
        <v>358.24</v>
      </c>
      <c r="L4593" s="2">
        <f>Tabell2[[#This Row],[Antal]]*Tabell2[[#This Row],[Inpris ex moms]]</f>
        <v>286.59200000000004</v>
      </c>
      <c r="M4593" s="2">
        <f>MIN(Tabell2[[#This Row],[Bokat]]*Tabell2[[#This Row],[Inpris ex moms]],Tabell2[[#This Row],[Totalt lagervärde ex moms]])</f>
        <v>0</v>
      </c>
      <c r="N4593" s="2">
        <f>Tabell2[[#This Row],[Totalt lagervärde ex moms]]-Tabell2[[#This Row],[Varav bokat ex moms]]</f>
        <v>286.59200000000004</v>
      </c>
    </row>
    <row r="4594" spans="1:14" x14ac:dyDescent="0.2">
      <c r="A4594" t="s">
        <v>13112</v>
      </c>
      <c r="B4594" t="s">
        <v>13113</v>
      </c>
      <c r="C4594" s="2">
        <v>629</v>
      </c>
      <c r="D4594" s="2">
        <v>377</v>
      </c>
      <c r="E4594" s="2">
        <v>358.24</v>
      </c>
      <c r="F4594" s="2">
        <v>286.59200000000004</v>
      </c>
      <c r="G4594">
        <v>1</v>
      </c>
      <c r="H4594">
        <v>0</v>
      </c>
      <c r="I4594" s="2">
        <f>Tabell2[[#This Row],[Inköpspris (SEK)]]*Tabell2[[#This Row],[Antal]]</f>
        <v>358.24</v>
      </c>
      <c r="J4594" s="2">
        <f>MIN(Tabell2[[#This Row],[Bokat]]*Tabell2[[#This Row],[Inköpspris (SEK)]],Tabell2[[#This Row],[Totalt lagervärde ink moms]])</f>
        <v>0</v>
      </c>
      <c r="K4594" s="2">
        <f>Tabell2[[#This Row],[Totalt lagervärde ink moms]]-Tabell2[[#This Row],[Varav bokat ink moms]]</f>
        <v>358.24</v>
      </c>
      <c r="L4594" s="2">
        <f>Tabell2[[#This Row],[Antal]]*Tabell2[[#This Row],[Inpris ex moms]]</f>
        <v>286.59200000000004</v>
      </c>
      <c r="M4594" s="2">
        <f>MIN(Tabell2[[#This Row],[Bokat]]*Tabell2[[#This Row],[Inpris ex moms]],Tabell2[[#This Row],[Totalt lagervärde ex moms]])</f>
        <v>0</v>
      </c>
      <c r="N4594" s="2">
        <f>Tabell2[[#This Row],[Totalt lagervärde ex moms]]-Tabell2[[#This Row],[Varav bokat ex moms]]</f>
        <v>286.59200000000004</v>
      </c>
    </row>
    <row r="4595" spans="1:14" x14ac:dyDescent="0.2">
      <c r="A4595" t="s">
        <v>16435</v>
      </c>
      <c r="B4595" t="s">
        <v>16436</v>
      </c>
      <c r="C4595" s="2">
        <v>149</v>
      </c>
      <c r="D4595" s="2">
        <v>104</v>
      </c>
      <c r="E4595" s="2">
        <v>84.86</v>
      </c>
      <c r="F4595" s="2">
        <v>67.888000000000005</v>
      </c>
      <c r="G4595">
        <v>2</v>
      </c>
      <c r="H4595">
        <v>0</v>
      </c>
      <c r="I4595" s="2">
        <f>Tabell2[[#This Row],[Inköpspris (SEK)]]*Tabell2[[#This Row],[Antal]]</f>
        <v>169.72</v>
      </c>
      <c r="J4595" s="2">
        <f>MIN(Tabell2[[#This Row],[Bokat]]*Tabell2[[#This Row],[Inköpspris (SEK)]],Tabell2[[#This Row],[Totalt lagervärde ink moms]])</f>
        <v>0</v>
      </c>
      <c r="K4595" s="2">
        <f>Tabell2[[#This Row],[Totalt lagervärde ink moms]]-Tabell2[[#This Row],[Varav bokat ink moms]]</f>
        <v>169.72</v>
      </c>
      <c r="L4595" s="2">
        <f>Tabell2[[#This Row],[Antal]]*Tabell2[[#This Row],[Inpris ex moms]]</f>
        <v>135.77600000000001</v>
      </c>
      <c r="M4595" s="2">
        <f>MIN(Tabell2[[#This Row],[Bokat]]*Tabell2[[#This Row],[Inpris ex moms]],Tabell2[[#This Row],[Totalt lagervärde ex moms]])</f>
        <v>0</v>
      </c>
      <c r="N4595" s="2">
        <f>Tabell2[[#This Row],[Totalt lagervärde ex moms]]-Tabell2[[#This Row],[Varav bokat ex moms]]</f>
        <v>135.77600000000001</v>
      </c>
    </row>
    <row r="4596" spans="1:14" x14ac:dyDescent="0.2">
      <c r="A4596" t="s">
        <v>17593</v>
      </c>
      <c r="B4596" t="s">
        <v>17594</v>
      </c>
      <c r="C4596" s="2">
        <v>169</v>
      </c>
      <c r="D4596" s="2">
        <v>118</v>
      </c>
      <c r="E4596" s="2">
        <v>96.25</v>
      </c>
      <c r="F4596" s="2">
        <v>77</v>
      </c>
      <c r="G4596">
        <v>1</v>
      </c>
      <c r="H4596">
        <v>0</v>
      </c>
      <c r="I4596" s="2">
        <f>Tabell2[[#This Row],[Inköpspris (SEK)]]*Tabell2[[#This Row],[Antal]]</f>
        <v>96.25</v>
      </c>
      <c r="J4596" s="2">
        <f>MIN(Tabell2[[#This Row],[Bokat]]*Tabell2[[#This Row],[Inköpspris (SEK)]],Tabell2[[#This Row],[Totalt lagervärde ink moms]])</f>
        <v>0</v>
      </c>
      <c r="K4596" s="2">
        <f>Tabell2[[#This Row],[Totalt lagervärde ink moms]]-Tabell2[[#This Row],[Varav bokat ink moms]]</f>
        <v>96.25</v>
      </c>
      <c r="L4596" s="2">
        <f>Tabell2[[#This Row],[Antal]]*Tabell2[[#This Row],[Inpris ex moms]]</f>
        <v>77</v>
      </c>
      <c r="M4596" s="2">
        <f>MIN(Tabell2[[#This Row],[Bokat]]*Tabell2[[#This Row],[Inpris ex moms]],Tabell2[[#This Row],[Totalt lagervärde ex moms]])</f>
        <v>0</v>
      </c>
      <c r="N4596" s="2">
        <f>Tabell2[[#This Row],[Totalt lagervärde ex moms]]-Tabell2[[#This Row],[Varav bokat ex moms]]</f>
        <v>77</v>
      </c>
    </row>
    <row r="4597" spans="1:14" x14ac:dyDescent="0.2">
      <c r="A4597" t="s">
        <v>2551</v>
      </c>
      <c r="B4597" t="s">
        <v>2552</v>
      </c>
      <c r="C4597" s="2">
        <v>809</v>
      </c>
      <c r="D4597" s="2">
        <v>566</v>
      </c>
      <c r="E4597" s="2">
        <v>460.74</v>
      </c>
      <c r="F4597" s="2">
        <v>368.59</v>
      </c>
      <c r="G4597">
        <v>1</v>
      </c>
      <c r="H4597">
        <v>0</v>
      </c>
      <c r="I4597" s="2">
        <f>Tabell2[[#This Row],[Inköpspris (SEK)]]*Tabell2[[#This Row],[Antal]]</f>
        <v>460.74</v>
      </c>
      <c r="J4597" s="2">
        <f>MIN(Tabell2[[#This Row],[Bokat]]*Tabell2[[#This Row],[Inköpspris (SEK)]],Tabell2[[#This Row],[Totalt lagervärde ink moms]])</f>
        <v>0</v>
      </c>
      <c r="K4597" s="2">
        <f>Tabell2[[#This Row],[Totalt lagervärde ink moms]]-Tabell2[[#This Row],[Varav bokat ink moms]]</f>
        <v>460.74</v>
      </c>
      <c r="L4597" s="2">
        <f>Tabell2[[#This Row],[Antal]]*Tabell2[[#This Row],[Inpris ex moms]]</f>
        <v>368.59</v>
      </c>
      <c r="M4597" s="2">
        <f>MIN(Tabell2[[#This Row],[Bokat]]*Tabell2[[#This Row],[Inpris ex moms]],Tabell2[[#This Row],[Totalt lagervärde ex moms]])</f>
        <v>0</v>
      </c>
      <c r="N4597" s="2">
        <f>Tabell2[[#This Row],[Totalt lagervärde ex moms]]-Tabell2[[#This Row],[Varav bokat ex moms]]</f>
        <v>368.59</v>
      </c>
    </row>
    <row r="4598" spans="1:14" x14ac:dyDescent="0.2">
      <c r="A4598" t="s">
        <v>2631</v>
      </c>
      <c r="B4598" t="s">
        <v>2632</v>
      </c>
      <c r="C4598" s="2">
        <v>899</v>
      </c>
      <c r="E4598" s="2">
        <v>511.99</v>
      </c>
      <c r="F4598" s="2">
        <v>409.59</v>
      </c>
      <c r="G4598">
        <v>1</v>
      </c>
      <c r="H4598">
        <v>0</v>
      </c>
      <c r="I4598" s="2">
        <f>Tabell2[[#This Row],[Inköpspris (SEK)]]*Tabell2[[#This Row],[Antal]]</f>
        <v>511.99</v>
      </c>
      <c r="J4598" s="2">
        <f>MIN(Tabell2[[#This Row],[Bokat]]*Tabell2[[#This Row],[Inköpspris (SEK)]],Tabell2[[#This Row],[Totalt lagervärde ink moms]])</f>
        <v>0</v>
      </c>
      <c r="K4598" s="2">
        <f>Tabell2[[#This Row],[Totalt lagervärde ink moms]]-Tabell2[[#This Row],[Varav bokat ink moms]]</f>
        <v>511.99</v>
      </c>
      <c r="L4598" s="2">
        <f>Tabell2[[#This Row],[Antal]]*Tabell2[[#This Row],[Inpris ex moms]]</f>
        <v>409.59</v>
      </c>
      <c r="M4598" s="2">
        <f>MIN(Tabell2[[#This Row],[Bokat]]*Tabell2[[#This Row],[Inpris ex moms]],Tabell2[[#This Row],[Totalt lagervärde ex moms]])</f>
        <v>0</v>
      </c>
      <c r="N4598" s="2">
        <f>Tabell2[[#This Row],[Totalt lagervärde ex moms]]-Tabell2[[#This Row],[Varav bokat ex moms]]</f>
        <v>409.59</v>
      </c>
    </row>
    <row r="4599" spans="1:14" x14ac:dyDescent="0.2">
      <c r="A4599" t="s">
        <v>15065</v>
      </c>
      <c r="B4599" t="s">
        <v>15066</v>
      </c>
      <c r="C4599" s="2">
        <v>1705</v>
      </c>
      <c r="D4599" s="2">
        <v>1194</v>
      </c>
      <c r="E4599" s="2">
        <v>971</v>
      </c>
      <c r="F4599" s="2">
        <v>776.80000000000007</v>
      </c>
      <c r="G4599">
        <v>1</v>
      </c>
      <c r="H4599">
        <v>0</v>
      </c>
      <c r="I4599" s="2">
        <f>Tabell2[[#This Row],[Inköpspris (SEK)]]*Tabell2[[#This Row],[Antal]]</f>
        <v>971</v>
      </c>
      <c r="J4599" s="2">
        <f>MIN(Tabell2[[#This Row],[Bokat]]*Tabell2[[#This Row],[Inköpspris (SEK)]],Tabell2[[#This Row],[Totalt lagervärde ink moms]])</f>
        <v>0</v>
      </c>
      <c r="K4599" s="2">
        <f>Tabell2[[#This Row],[Totalt lagervärde ink moms]]-Tabell2[[#This Row],[Varav bokat ink moms]]</f>
        <v>971</v>
      </c>
      <c r="L4599" s="2">
        <f>Tabell2[[#This Row],[Antal]]*Tabell2[[#This Row],[Inpris ex moms]]</f>
        <v>776.80000000000007</v>
      </c>
      <c r="M4599" s="2">
        <f>MIN(Tabell2[[#This Row],[Bokat]]*Tabell2[[#This Row],[Inpris ex moms]],Tabell2[[#This Row],[Totalt lagervärde ex moms]])</f>
        <v>0</v>
      </c>
      <c r="N4599" s="2">
        <f>Tabell2[[#This Row],[Totalt lagervärde ex moms]]-Tabell2[[#This Row],[Varav bokat ex moms]]</f>
        <v>776.80000000000007</v>
      </c>
    </row>
    <row r="4600" spans="1:14" x14ac:dyDescent="0.2">
      <c r="A4600" t="s">
        <v>8271</v>
      </c>
      <c r="B4600" t="s">
        <v>8272</v>
      </c>
      <c r="C4600" s="2">
        <v>349</v>
      </c>
      <c r="D4600" s="2">
        <v>209</v>
      </c>
      <c r="E4600" s="2">
        <v>198.75</v>
      </c>
      <c r="F4600" s="2">
        <v>159</v>
      </c>
      <c r="G4600">
        <v>1</v>
      </c>
      <c r="H4600">
        <v>0</v>
      </c>
      <c r="I4600" s="2">
        <f>Tabell2[[#This Row],[Inköpspris (SEK)]]*Tabell2[[#This Row],[Antal]]</f>
        <v>198.75</v>
      </c>
      <c r="J4600" s="2">
        <f>MIN(Tabell2[[#This Row],[Bokat]]*Tabell2[[#This Row],[Inköpspris (SEK)]],Tabell2[[#This Row],[Totalt lagervärde ink moms]])</f>
        <v>0</v>
      </c>
      <c r="K4600" s="2">
        <f>Tabell2[[#This Row],[Totalt lagervärde ink moms]]-Tabell2[[#This Row],[Varav bokat ink moms]]</f>
        <v>198.75</v>
      </c>
      <c r="L4600" s="2">
        <f>Tabell2[[#This Row],[Antal]]*Tabell2[[#This Row],[Inpris ex moms]]</f>
        <v>159</v>
      </c>
      <c r="M4600" s="2">
        <f>MIN(Tabell2[[#This Row],[Bokat]]*Tabell2[[#This Row],[Inpris ex moms]],Tabell2[[#This Row],[Totalt lagervärde ex moms]])</f>
        <v>0</v>
      </c>
      <c r="N4600" s="2">
        <f>Tabell2[[#This Row],[Totalt lagervärde ex moms]]-Tabell2[[#This Row],[Varav bokat ex moms]]</f>
        <v>159</v>
      </c>
    </row>
    <row r="4601" spans="1:14" x14ac:dyDescent="0.2">
      <c r="A4601" t="s">
        <v>13233</v>
      </c>
      <c r="B4601" t="s">
        <v>13234</v>
      </c>
      <c r="C4601" s="2">
        <v>349</v>
      </c>
      <c r="D4601" s="2">
        <v>209</v>
      </c>
      <c r="E4601" s="2">
        <v>198.75</v>
      </c>
      <c r="F4601" s="2">
        <v>159</v>
      </c>
      <c r="G4601">
        <v>3</v>
      </c>
      <c r="H4601">
        <v>0</v>
      </c>
      <c r="I4601" s="2">
        <f>Tabell2[[#This Row],[Inköpspris (SEK)]]*Tabell2[[#This Row],[Antal]]</f>
        <v>596.25</v>
      </c>
      <c r="J4601" s="2">
        <f>MIN(Tabell2[[#This Row],[Bokat]]*Tabell2[[#This Row],[Inköpspris (SEK)]],Tabell2[[#This Row],[Totalt lagervärde ink moms]])</f>
        <v>0</v>
      </c>
      <c r="K4601" s="2">
        <f>Tabell2[[#This Row],[Totalt lagervärde ink moms]]-Tabell2[[#This Row],[Varav bokat ink moms]]</f>
        <v>596.25</v>
      </c>
      <c r="L4601" s="2">
        <f>Tabell2[[#This Row],[Antal]]*Tabell2[[#This Row],[Inpris ex moms]]</f>
        <v>477</v>
      </c>
      <c r="M4601" s="2">
        <f>MIN(Tabell2[[#This Row],[Bokat]]*Tabell2[[#This Row],[Inpris ex moms]],Tabell2[[#This Row],[Totalt lagervärde ex moms]])</f>
        <v>0</v>
      </c>
      <c r="N4601" s="2">
        <f>Tabell2[[#This Row],[Totalt lagervärde ex moms]]-Tabell2[[#This Row],[Varav bokat ex moms]]</f>
        <v>477</v>
      </c>
    </row>
    <row r="4602" spans="1:14" x14ac:dyDescent="0.2">
      <c r="A4602" t="s">
        <v>13241</v>
      </c>
      <c r="B4602" t="s">
        <v>13242</v>
      </c>
      <c r="C4602" s="2">
        <v>349</v>
      </c>
      <c r="D4602" s="2">
        <v>209</v>
      </c>
      <c r="E4602" s="2">
        <v>198.75</v>
      </c>
      <c r="F4602" s="2">
        <v>159</v>
      </c>
      <c r="G4602">
        <v>2</v>
      </c>
      <c r="H4602">
        <v>0</v>
      </c>
      <c r="I4602" s="2">
        <f>Tabell2[[#This Row],[Inköpspris (SEK)]]*Tabell2[[#This Row],[Antal]]</f>
        <v>397.5</v>
      </c>
      <c r="J4602" s="2">
        <f>MIN(Tabell2[[#This Row],[Bokat]]*Tabell2[[#This Row],[Inköpspris (SEK)]],Tabell2[[#This Row],[Totalt lagervärde ink moms]])</f>
        <v>0</v>
      </c>
      <c r="K4602" s="2">
        <f>Tabell2[[#This Row],[Totalt lagervärde ink moms]]-Tabell2[[#This Row],[Varav bokat ink moms]]</f>
        <v>397.5</v>
      </c>
      <c r="L4602" s="2">
        <f>Tabell2[[#This Row],[Antal]]*Tabell2[[#This Row],[Inpris ex moms]]</f>
        <v>318</v>
      </c>
      <c r="M4602" s="2">
        <f>MIN(Tabell2[[#This Row],[Bokat]]*Tabell2[[#This Row],[Inpris ex moms]],Tabell2[[#This Row],[Totalt lagervärde ex moms]])</f>
        <v>0</v>
      </c>
      <c r="N4602" s="2">
        <f>Tabell2[[#This Row],[Totalt lagervärde ex moms]]-Tabell2[[#This Row],[Varav bokat ex moms]]</f>
        <v>318</v>
      </c>
    </row>
    <row r="4603" spans="1:14" x14ac:dyDescent="0.2">
      <c r="A4603" t="s">
        <v>13243</v>
      </c>
      <c r="B4603" t="s">
        <v>13244</v>
      </c>
      <c r="C4603" s="2">
        <v>349</v>
      </c>
      <c r="D4603" s="2">
        <v>209</v>
      </c>
      <c r="E4603" s="2">
        <v>198.75</v>
      </c>
      <c r="F4603" s="2">
        <v>159</v>
      </c>
      <c r="G4603">
        <v>4</v>
      </c>
      <c r="H4603">
        <v>0</v>
      </c>
      <c r="I4603" s="2">
        <f>Tabell2[[#This Row],[Inköpspris (SEK)]]*Tabell2[[#This Row],[Antal]]</f>
        <v>795</v>
      </c>
      <c r="J4603" s="2">
        <f>MIN(Tabell2[[#This Row],[Bokat]]*Tabell2[[#This Row],[Inköpspris (SEK)]],Tabell2[[#This Row],[Totalt lagervärde ink moms]])</f>
        <v>0</v>
      </c>
      <c r="K4603" s="2">
        <f>Tabell2[[#This Row],[Totalt lagervärde ink moms]]-Tabell2[[#This Row],[Varav bokat ink moms]]</f>
        <v>795</v>
      </c>
      <c r="L4603" s="2">
        <f>Tabell2[[#This Row],[Antal]]*Tabell2[[#This Row],[Inpris ex moms]]</f>
        <v>636</v>
      </c>
      <c r="M4603" s="2">
        <f>MIN(Tabell2[[#This Row],[Bokat]]*Tabell2[[#This Row],[Inpris ex moms]],Tabell2[[#This Row],[Totalt lagervärde ex moms]])</f>
        <v>0</v>
      </c>
      <c r="N4603" s="2">
        <f>Tabell2[[#This Row],[Totalt lagervärde ex moms]]-Tabell2[[#This Row],[Varav bokat ex moms]]</f>
        <v>636</v>
      </c>
    </row>
    <row r="4604" spans="1:14" x14ac:dyDescent="0.2">
      <c r="A4604" t="s">
        <v>13245</v>
      </c>
      <c r="B4604" t="s">
        <v>13246</v>
      </c>
      <c r="C4604" s="2">
        <v>349</v>
      </c>
      <c r="D4604" s="2">
        <v>209</v>
      </c>
      <c r="E4604" s="2">
        <v>198.75</v>
      </c>
      <c r="F4604" s="2">
        <v>159</v>
      </c>
      <c r="G4604">
        <v>5</v>
      </c>
      <c r="H4604">
        <v>0</v>
      </c>
      <c r="I4604" s="2">
        <f>Tabell2[[#This Row],[Inköpspris (SEK)]]*Tabell2[[#This Row],[Antal]]</f>
        <v>993.75</v>
      </c>
      <c r="J4604" s="2">
        <f>MIN(Tabell2[[#This Row],[Bokat]]*Tabell2[[#This Row],[Inköpspris (SEK)]],Tabell2[[#This Row],[Totalt lagervärde ink moms]])</f>
        <v>0</v>
      </c>
      <c r="K4604" s="2">
        <f>Tabell2[[#This Row],[Totalt lagervärde ink moms]]-Tabell2[[#This Row],[Varav bokat ink moms]]</f>
        <v>993.75</v>
      </c>
      <c r="L4604" s="2">
        <f>Tabell2[[#This Row],[Antal]]*Tabell2[[#This Row],[Inpris ex moms]]</f>
        <v>795</v>
      </c>
      <c r="M4604" s="2">
        <f>MIN(Tabell2[[#This Row],[Bokat]]*Tabell2[[#This Row],[Inpris ex moms]],Tabell2[[#This Row],[Totalt lagervärde ex moms]])</f>
        <v>0</v>
      </c>
      <c r="N4604" s="2">
        <f>Tabell2[[#This Row],[Totalt lagervärde ex moms]]-Tabell2[[#This Row],[Varav bokat ex moms]]</f>
        <v>795</v>
      </c>
    </row>
    <row r="4605" spans="1:14" x14ac:dyDescent="0.2">
      <c r="A4605" t="s">
        <v>13642</v>
      </c>
      <c r="B4605" t="s">
        <v>13643</v>
      </c>
      <c r="C4605" s="2">
        <v>269</v>
      </c>
      <c r="D4605" s="2">
        <v>161</v>
      </c>
      <c r="E4605" s="2">
        <v>153.19</v>
      </c>
      <c r="F4605" s="2">
        <v>122.55200000000001</v>
      </c>
      <c r="G4605">
        <v>1</v>
      </c>
      <c r="H4605">
        <v>0</v>
      </c>
      <c r="I4605" s="2">
        <f>Tabell2[[#This Row],[Inköpspris (SEK)]]*Tabell2[[#This Row],[Antal]]</f>
        <v>153.19</v>
      </c>
      <c r="J4605" s="2">
        <f>MIN(Tabell2[[#This Row],[Bokat]]*Tabell2[[#This Row],[Inköpspris (SEK)]],Tabell2[[#This Row],[Totalt lagervärde ink moms]])</f>
        <v>0</v>
      </c>
      <c r="K4605" s="2">
        <f>Tabell2[[#This Row],[Totalt lagervärde ink moms]]-Tabell2[[#This Row],[Varav bokat ink moms]]</f>
        <v>153.19</v>
      </c>
      <c r="L4605" s="2">
        <f>Tabell2[[#This Row],[Antal]]*Tabell2[[#This Row],[Inpris ex moms]]</f>
        <v>122.55200000000001</v>
      </c>
      <c r="M4605" s="2">
        <f>MIN(Tabell2[[#This Row],[Bokat]]*Tabell2[[#This Row],[Inpris ex moms]],Tabell2[[#This Row],[Totalt lagervärde ex moms]])</f>
        <v>0</v>
      </c>
      <c r="N4605" s="2">
        <f>Tabell2[[#This Row],[Totalt lagervärde ex moms]]-Tabell2[[#This Row],[Varav bokat ex moms]]</f>
        <v>122.55200000000001</v>
      </c>
    </row>
    <row r="4606" spans="1:14" x14ac:dyDescent="0.2">
      <c r="A4606" t="s">
        <v>17091</v>
      </c>
      <c r="B4606" t="s">
        <v>17092</v>
      </c>
      <c r="C4606" s="2">
        <v>269</v>
      </c>
      <c r="D4606" s="2">
        <v>161</v>
      </c>
      <c r="E4606" s="2">
        <v>153.19</v>
      </c>
      <c r="F4606" s="2">
        <v>122.55200000000001</v>
      </c>
      <c r="G4606">
        <v>2</v>
      </c>
      <c r="H4606">
        <v>0</v>
      </c>
      <c r="I4606" s="2">
        <f>Tabell2[[#This Row],[Inköpspris (SEK)]]*Tabell2[[#This Row],[Antal]]</f>
        <v>306.38</v>
      </c>
      <c r="J4606" s="2">
        <f>MIN(Tabell2[[#This Row],[Bokat]]*Tabell2[[#This Row],[Inköpspris (SEK)]],Tabell2[[#This Row],[Totalt lagervärde ink moms]])</f>
        <v>0</v>
      </c>
      <c r="K4606" s="2">
        <f>Tabell2[[#This Row],[Totalt lagervärde ink moms]]-Tabell2[[#This Row],[Varav bokat ink moms]]</f>
        <v>306.38</v>
      </c>
      <c r="L4606" s="2">
        <f>Tabell2[[#This Row],[Antal]]*Tabell2[[#This Row],[Inpris ex moms]]</f>
        <v>245.10400000000001</v>
      </c>
      <c r="M4606" s="2">
        <f>MIN(Tabell2[[#This Row],[Bokat]]*Tabell2[[#This Row],[Inpris ex moms]],Tabell2[[#This Row],[Totalt lagervärde ex moms]])</f>
        <v>0</v>
      </c>
      <c r="N4606" s="2">
        <f>Tabell2[[#This Row],[Totalt lagervärde ex moms]]-Tabell2[[#This Row],[Varav bokat ex moms]]</f>
        <v>245.10400000000001</v>
      </c>
    </row>
    <row r="4607" spans="1:14" x14ac:dyDescent="0.2">
      <c r="A4607" t="s">
        <v>2841</v>
      </c>
      <c r="B4607" t="s">
        <v>2842</v>
      </c>
      <c r="C4607" s="2">
        <v>2429</v>
      </c>
      <c r="D4607" s="2">
        <v>1700</v>
      </c>
      <c r="E4607" s="2">
        <v>1383.24</v>
      </c>
      <c r="F4607" s="2">
        <v>1106.5920000000001</v>
      </c>
      <c r="G4607">
        <v>1</v>
      </c>
      <c r="H4607">
        <v>0</v>
      </c>
      <c r="I4607" s="2">
        <f>Tabell2[[#This Row],[Inköpspris (SEK)]]*Tabell2[[#This Row],[Antal]]</f>
        <v>1383.24</v>
      </c>
      <c r="J4607" s="2">
        <f>MIN(Tabell2[[#This Row],[Bokat]]*Tabell2[[#This Row],[Inköpspris (SEK)]],Tabell2[[#This Row],[Totalt lagervärde ink moms]])</f>
        <v>0</v>
      </c>
      <c r="K4607" s="2">
        <f>Tabell2[[#This Row],[Totalt lagervärde ink moms]]-Tabell2[[#This Row],[Varav bokat ink moms]]</f>
        <v>1383.24</v>
      </c>
      <c r="L4607" s="2">
        <f>Tabell2[[#This Row],[Antal]]*Tabell2[[#This Row],[Inpris ex moms]]</f>
        <v>1106.5920000000001</v>
      </c>
      <c r="M4607" s="2">
        <f>MIN(Tabell2[[#This Row],[Bokat]]*Tabell2[[#This Row],[Inpris ex moms]],Tabell2[[#This Row],[Totalt lagervärde ex moms]])</f>
        <v>0</v>
      </c>
      <c r="N4607" s="2">
        <f>Tabell2[[#This Row],[Totalt lagervärde ex moms]]-Tabell2[[#This Row],[Varav bokat ex moms]]</f>
        <v>1106.5920000000001</v>
      </c>
    </row>
    <row r="4608" spans="1:14" x14ac:dyDescent="0.2">
      <c r="A4608" t="s">
        <v>15169</v>
      </c>
      <c r="B4608" t="s">
        <v>15170</v>
      </c>
      <c r="C4608" s="2">
        <v>249</v>
      </c>
      <c r="D4608" s="2">
        <v>174</v>
      </c>
      <c r="E4608" s="2">
        <v>141.79</v>
      </c>
      <c r="F4608" s="2">
        <v>113.432</v>
      </c>
      <c r="G4608">
        <v>3</v>
      </c>
      <c r="H4608">
        <v>0</v>
      </c>
      <c r="I4608" s="2">
        <f>Tabell2[[#This Row],[Inköpspris (SEK)]]*Tabell2[[#This Row],[Antal]]</f>
        <v>425.37</v>
      </c>
      <c r="J4608" s="2">
        <f>MIN(Tabell2[[#This Row],[Bokat]]*Tabell2[[#This Row],[Inköpspris (SEK)]],Tabell2[[#This Row],[Totalt lagervärde ink moms]])</f>
        <v>0</v>
      </c>
      <c r="K4608" s="2">
        <f>Tabell2[[#This Row],[Totalt lagervärde ink moms]]-Tabell2[[#This Row],[Varav bokat ink moms]]</f>
        <v>425.37</v>
      </c>
      <c r="L4608" s="2">
        <f>Tabell2[[#This Row],[Antal]]*Tabell2[[#This Row],[Inpris ex moms]]</f>
        <v>340.29599999999999</v>
      </c>
      <c r="M4608" s="2">
        <f>MIN(Tabell2[[#This Row],[Bokat]]*Tabell2[[#This Row],[Inpris ex moms]],Tabell2[[#This Row],[Totalt lagervärde ex moms]])</f>
        <v>0</v>
      </c>
      <c r="N4608" s="2">
        <f>Tabell2[[#This Row],[Totalt lagervärde ex moms]]-Tabell2[[#This Row],[Varav bokat ex moms]]</f>
        <v>340.29599999999999</v>
      </c>
    </row>
    <row r="4609" spans="1:14" x14ac:dyDescent="0.2">
      <c r="A4609" t="s">
        <v>17901</v>
      </c>
      <c r="B4609" t="s">
        <v>17902</v>
      </c>
      <c r="C4609" s="2">
        <v>549</v>
      </c>
      <c r="E4609" s="2">
        <v>312.62</v>
      </c>
      <c r="F4609" s="2">
        <v>250.096</v>
      </c>
      <c r="G4609">
        <v>1</v>
      </c>
      <c r="H4609">
        <v>0</v>
      </c>
      <c r="I4609" s="2">
        <f>Tabell2[[#This Row],[Inköpspris (SEK)]]*Tabell2[[#This Row],[Antal]]</f>
        <v>312.62</v>
      </c>
      <c r="J4609" s="2">
        <f>MIN(Tabell2[[#This Row],[Bokat]]*Tabell2[[#This Row],[Inköpspris (SEK)]],Tabell2[[#This Row],[Totalt lagervärde ink moms]])</f>
        <v>0</v>
      </c>
      <c r="K4609" s="2">
        <f>Tabell2[[#This Row],[Totalt lagervärde ink moms]]-Tabell2[[#This Row],[Varav bokat ink moms]]</f>
        <v>312.62</v>
      </c>
      <c r="L4609" s="2">
        <f>Tabell2[[#This Row],[Antal]]*Tabell2[[#This Row],[Inpris ex moms]]</f>
        <v>250.096</v>
      </c>
      <c r="M4609" s="2">
        <f>MIN(Tabell2[[#This Row],[Bokat]]*Tabell2[[#This Row],[Inpris ex moms]],Tabell2[[#This Row],[Totalt lagervärde ex moms]])</f>
        <v>0</v>
      </c>
      <c r="N4609" s="2">
        <f>Tabell2[[#This Row],[Totalt lagervärde ex moms]]-Tabell2[[#This Row],[Varav bokat ex moms]]</f>
        <v>250.096</v>
      </c>
    </row>
    <row r="4610" spans="1:14" x14ac:dyDescent="0.2">
      <c r="A4610" t="s">
        <v>16363</v>
      </c>
      <c r="B4610" t="s">
        <v>16364</v>
      </c>
      <c r="C4610" s="2">
        <v>509</v>
      </c>
      <c r="D4610" s="2">
        <v>356</v>
      </c>
      <c r="E4610" s="2">
        <v>289.8</v>
      </c>
      <c r="F4610" s="2">
        <v>231.84000000000003</v>
      </c>
      <c r="G4610">
        <v>1</v>
      </c>
      <c r="H4610">
        <v>0</v>
      </c>
      <c r="I4610" s="2">
        <f>Tabell2[[#This Row],[Inköpspris (SEK)]]*Tabell2[[#This Row],[Antal]]</f>
        <v>289.8</v>
      </c>
      <c r="J4610" s="2">
        <f>MIN(Tabell2[[#This Row],[Bokat]]*Tabell2[[#This Row],[Inköpspris (SEK)]],Tabell2[[#This Row],[Totalt lagervärde ink moms]])</f>
        <v>0</v>
      </c>
      <c r="K4610" s="2">
        <f>Tabell2[[#This Row],[Totalt lagervärde ink moms]]-Tabell2[[#This Row],[Varav bokat ink moms]]</f>
        <v>289.8</v>
      </c>
      <c r="L4610" s="2">
        <f>Tabell2[[#This Row],[Antal]]*Tabell2[[#This Row],[Inpris ex moms]]</f>
        <v>231.84000000000003</v>
      </c>
      <c r="M4610" s="2">
        <f>MIN(Tabell2[[#This Row],[Bokat]]*Tabell2[[#This Row],[Inpris ex moms]],Tabell2[[#This Row],[Totalt lagervärde ex moms]])</f>
        <v>0</v>
      </c>
      <c r="N4610" s="2">
        <f>Tabell2[[#This Row],[Totalt lagervärde ex moms]]-Tabell2[[#This Row],[Varav bokat ex moms]]</f>
        <v>231.84000000000003</v>
      </c>
    </row>
    <row r="4611" spans="1:14" x14ac:dyDescent="0.2">
      <c r="A4611" t="s">
        <v>4854</v>
      </c>
      <c r="B4611" t="s">
        <v>4855</v>
      </c>
      <c r="C4611" s="2">
        <v>199</v>
      </c>
      <c r="D4611" s="2">
        <v>139</v>
      </c>
      <c r="E4611" s="2">
        <v>113.3</v>
      </c>
      <c r="F4611" s="2">
        <v>90.64</v>
      </c>
      <c r="G4611">
        <v>2</v>
      </c>
      <c r="H4611">
        <v>0</v>
      </c>
      <c r="I4611" s="2">
        <f>Tabell2[[#This Row],[Inköpspris (SEK)]]*Tabell2[[#This Row],[Antal]]</f>
        <v>226.6</v>
      </c>
      <c r="J4611" s="2">
        <f>MIN(Tabell2[[#This Row],[Bokat]]*Tabell2[[#This Row],[Inköpspris (SEK)]],Tabell2[[#This Row],[Totalt lagervärde ink moms]])</f>
        <v>0</v>
      </c>
      <c r="K4611" s="2">
        <f>Tabell2[[#This Row],[Totalt lagervärde ink moms]]-Tabell2[[#This Row],[Varav bokat ink moms]]</f>
        <v>226.6</v>
      </c>
      <c r="L4611" s="2">
        <f>Tabell2[[#This Row],[Antal]]*Tabell2[[#This Row],[Inpris ex moms]]</f>
        <v>181.28</v>
      </c>
      <c r="M4611" s="2">
        <f>MIN(Tabell2[[#This Row],[Bokat]]*Tabell2[[#This Row],[Inpris ex moms]],Tabell2[[#This Row],[Totalt lagervärde ex moms]])</f>
        <v>0</v>
      </c>
      <c r="N4611" s="2">
        <f>Tabell2[[#This Row],[Totalt lagervärde ex moms]]-Tabell2[[#This Row],[Varav bokat ex moms]]</f>
        <v>181.28</v>
      </c>
    </row>
    <row r="4612" spans="1:14" x14ac:dyDescent="0.2">
      <c r="A4612" t="s">
        <v>14465</v>
      </c>
      <c r="B4612" t="s">
        <v>14466</v>
      </c>
      <c r="C4612" s="2">
        <v>2099</v>
      </c>
      <c r="D4612" s="2">
        <v>1469</v>
      </c>
      <c r="E4612" s="2">
        <v>1195</v>
      </c>
      <c r="F4612" s="2">
        <v>956</v>
      </c>
      <c r="G4612">
        <v>1</v>
      </c>
      <c r="H4612">
        <v>1</v>
      </c>
      <c r="I4612" s="2">
        <f>Tabell2[[#This Row],[Inköpspris (SEK)]]*Tabell2[[#This Row],[Antal]]</f>
        <v>1195</v>
      </c>
      <c r="J4612" s="2">
        <f>MIN(Tabell2[[#This Row],[Bokat]]*Tabell2[[#This Row],[Inköpspris (SEK)]],Tabell2[[#This Row],[Totalt lagervärde ink moms]])</f>
        <v>1195</v>
      </c>
      <c r="K4612" s="2">
        <f>Tabell2[[#This Row],[Totalt lagervärde ink moms]]-Tabell2[[#This Row],[Varav bokat ink moms]]</f>
        <v>0</v>
      </c>
      <c r="L4612" s="2">
        <f>Tabell2[[#This Row],[Antal]]*Tabell2[[#This Row],[Inpris ex moms]]</f>
        <v>956</v>
      </c>
      <c r="M4612" s="2">
        <f>MIN(Tabell2[[#This Row],[Bokat]]*Tabell2[[#This Row],[Inpris ex moms]],Tabell2[[#This Row],[Totalt lagervärde ex moms]])</f>
        <v>956</v>
      </c>
      <c r="N4612" s="2">
        <f>Tabell2[[#This Row],[Totalt lagervärde ex moms]]-Tabell2[[#This Row],[Varav bokat ex moms]]</f>
        <v>0</v>
      </c>
    </row>
    <row r="4613" spans="1:14" x14ac:dyDescent="0.2">
      <c r="A4613" t="s">
        <v>714</v>
      </c>
      <c r="B4613" t="s">
        <v>715</v>
      </c>
      <c r="C4613" s="2">
        <v>1949</v>
      </c>
      <c r="D4613" s="2">
        <v>1364</v>
      </c>
      <c r="E4613" s="2">
        <v>1109.47</v>
      </c>
      <c r="F4613" s="2">
        <v>887.57600000000002</v>
      </c>
      <c r="G4613">
        <v>1</v>
      </c>
      <c r="H4613">
        <v>0</v>
      </c>
      <c r="I4613" s="2">
        <f>Tabell2[[#This Row],[Inköpspris (SEK)]]*Tabell2[[#This Row],[Antal]]</f>
        <v>1109.47</v>
      </c>
      <c r="J4613" s="2">
        <f>MIN(Tabell2[[#This Row],[Bokat]]*Tabell2[[#This Row],[Inköpspris (SEK)]],Tabell2[[#This Row],[Totalt lagervärde ink moms]])</f>
        <v>0</v>
      </c>
      <c r="K4613" s="2">
        <f>Tabell2[[#This Row],[Totalt lagervärde ink moms]]-Tabell2[[#This Row],[Varav bokat ink moms]]</f>
        <v>1109.47</v>
      </c>
      <c r="L4613" s="2">
        <f>Tabell2[[#This Row],[Antal]]*Tabell2[[#This Row],[Inpris ex moms]]</f>
        <v>887.57600000000002</v>
      </c>
      <c r="M4613" s="2">
        <f>MIN(Tabell2[[#This Row],[Bokat]]*Tabell2[[#This Row],[Inpris ex moms]],Tabell2[[#This Row],[Totalt lagervärde ex moms]])</f>
        <v>0</v>
      </c>
      <c r="N4613" s="2">
        <f>Tabell2[[#This Row],[Totalt lagervärde ex moms]]-Tabell2[[#This Row],[Varav bokat ex moms]]</f>
        <v>887.57600000000002</v>
      </c>
    </row>
    <row r="4614" spans="1:14" x14ac:dyDescent="0.2">
      <c r="A4614" t="s">
        <v>17169</v>
      </c>
      <c r="B4614" t="s">
        <v>17170</v>
      </c>
      <c r="C4614" s="2">
        <v>1365</v>
      </c>
      <c r="D4614" s="2">
        <v>955</v>
      </c>
      <c r="E4614" s="2">
        <v>776.88</v>
      </c>
      <c r="F4614" s="2">
        <v>621.50400000000002</v>
      </c>
      <c r="G4614">
        <v>1</v>
      </c>
      <c r="H4614">
        <v>0</v>
      </c>
      <c r="I4614" s="2">
        <f>Tabell2[[#This Row],[Inköpspris (SEK)]]*Tabell2[[#This Row],[Antal]]</f>
        <v>776.88</v>
      </c>
      <c r="J4614" s="2">
        <f>MIN(Tabell2[[#This Row],[Bokat]]*Tabell2[[#This Row],[Inköpspris (SEK)]],Tabell2[[#This Row],[Totalt lagervärde ink moms]])</f>
        <v>0</v>
      </c>
      <c r="K4614" s="2">
        <f>Tabell2[[#This Row],[Totalt lagervärde ink moms]]-Tabell2[[#This Row],[Varav bokat ink moms]]</f>
        <v>776.88</v>
      </c>
      <c r="L4614" s="2">
        <f>Tabell2[[#This Row],[Antal]]*Tabell2[[#This Row],[Inpris ex moms]]</f>
        <v>621.50400000000002</v>
      </c>
      <c r="M4614" s="2">
        <f>MIN(Tabell2[[#This Row],[Bokat]]*Tabell2[[#This Row],[Inpris ex moms]],Tabell2[[#This Row],[Totalt lagervärde ex moms]])</f>
        <v>0</v>
      </c>
      <c r="N4614" s="2">
        <f>Tabell2[[#This Row],[Totalt lagervärde ex moms]]-Tabell2[[#This Row],[Varav bokat ex moms]]</f>
        <v>621.50400000000002</v>
      </c>
    </row>
    <row r="4615" spans="1:14" x14ac:dyDescent="0.2">
      <c r="A4615" t="s">
        <v>17739</v>
      </c>
      <c r="B4615" t="s">
        <v>17740</v>
      </c>
      <c r="C4615" s="2">
        <v>989</v>
      </c>
      <c r="D4615" s="2">
        <v>593</v>
      </c>
      <c r="E4615" s="2">
        <v>562.87</v>
      </c>
      <c r="F4615" s="2">
        <v>450.29600000000005</v>
      </c>
      <c r="G4615">
        <v>1</v>
      </c>
      <c r="H4615">
        <v>0</v>
      </c>
      <c r="I4615" s="2">
        <f>Tabell2[[#This Row],[Inköpspris (SEK)]]*Tabell2[[#This Row],[Antal]]</f>
        <v>562.87</v>
      </c>
      <c r="J4615" s="2">
        <f>MIN(Tabell2[[#This Row],[Bokat]]*Tabell2[[#This Row],[Inköpspris (SEK)]],Tabell2[[#This Row],[Totalt lagervärde ink moms]])</f>
        <v>0</v>
      </c>
      <c r="K4615" s="2">
        <f>Tabell2[[#This Row],[Totalt lagervärde ink moms]]-Tabell2[[#This Row],[Varav bokat ink moms]]</f>
        <v>562.87</v>
      </c>
      <c r="L4615" s="2">
        <f>Tabell2[[#This Row],[Antal]]*Tabell2[[#This Row],[Inpris ex moms]]</f>
        <v>450.29600000000005</v>
      </c>
      <c r="M4615" s="2">
        <f>MIN(Tabell2[[#This Row],[Bokat]]*Tabell2[[#This Row],[Inpris ex moms]],Tabell2[[#This Row],[Totalt lagervärde ex moms]])</f>
        <v>0</v>
      </c>
      <c r="N4615" s="2">
        <f>Tabell2[[#This Row],[Totalt lagervärde ex moms]]-Tabell2[[#This Row],[Varav bokat ex moms]]</f>
        <v>450.29600000000005</v>
      </c>
    </row>
    <row r="4616" spans="1:14" x14ac:dyDescent="0.2">
      <c r="A4616" t="s">
        <v>17741</v>
      </c>
      <c r="B4616" t="s">
        <v>17742</v>
      </c>
      <c r="C4616" s="2">
        <v>989</v>
      </c>
      <c r="D4616" s="2">
        <v>593</v>
      </c>
      <c r="E4616" s="2">
        <v>562.87</v>
      </c>
      <c r="F4616" s="2">
        <v>450.29600000000005</v>
      </c>
      <c r="G4616">
        <v>1</v>
      </c>
      <c r="H4616">
        <v>0</v>
      </c>
      <c r="I4616" s="2">
        <f>Tabell2[[#This Row],[Inköpspris (SEK)]]*Tabell2[[#This Row],[Antal]]</f>
        <v>562.87</v>
      </c>
      <c r="J4616" s="2">
        <f>MIN(Tabell2[[#This Row],[Bokat]]*Tabell2[[#This Row],[Inköpspris (SEK)]],Tabell2[[#This Row],[Totalt lagervärde ink moms]])</f>
        <v>0</v>
      </c>
      <c r="K4616" s="2">
        <f>Tabell2[[#This Row],[Totalt lagervärde ink moms]]-Tabell2[[#This Row],[Varav bokat ink moms]]</f>
        <v>562.87</v>
      </c>
      <c r="L4616" s="2">
        <f>Tabell2[[#This Row],[Antal]]*Tabell2[[#This Row],[Inpris ex moms]]</f>
        <v>450.29600000000005</v>
      </c>
      <c r="M4616" s="2">
        <f>MIN(Tabell2[[#This Row],[Bokat]]*Tabell2[[#This Row],[Inpris ex moms]],Tabell2[[#This Row],[Totalt lagervärde ex moms]])</f>
        <v>0</v>
      </c>
      <c r="N4616" s="2">
        <f>Tabell2[[#This Row],[Totalt lagervärde ex moms]]-Tabell2[[#This Row],[Varav bokat ex moms]]</f>
        <v>450.29600000000005</v>
      </c>
    </row>
    <row r="4617" spans="1:14" x14ac:dyDescent="0.2">
      <c r="A4617" t="s">
        <v>10864</v>
      </c>
      <c r="B4617" t="s">
        <v>10865</v>
      </c>
      <c r="C4617" s="2">
        <v>1689</v>
      </c>
      <c r="D4617" s="2">
        <v>1182</v>
      </c>
      <c r="E4617" s="2">
        <v>961.25</v>
      </c>
      <c r="F4617" s="2">
        <v>769</v>
      </c>
      <c r="G4617">
        <v>1</v>
      </c>
      <c r="H4617">
        <v>0</v>
      </c>
      <c r="I4617" s="2">
        <f>Tabell2[[#This Row],[Inköpspris (SEK)]]*Tabell2[[#This Row],[Antal]]</f>
        <v>961.25</v>
      </c>
      <c r="J4617" s="2">
        <f>MIN(Tabell2[[#This Row],[Bokat]]*Tabell2[[#This Row],[Inköpspris (SEK)]],Tabell2[[#This Row],[Totalt lagervärde ink moms]])</f>
        <v>0</v>
      </c>
      <c r="K4617" s="2">
        <f>Tabell2[[#This Row],[Totalt lagervärde ink moms]]-Tabell2[[#This Row],[Varav bokat ink moms]]</f>
        <v>961.25</v>
      </c>
      <c r="L4617" s="2">
        <f>Tabell2[[#This Row],[Antal]]*Tabell2[[#This Row],[Inpris ex moms]]</f>
        <v>769</v>
      </c>
      <c r="M4617" s="2">
        <f>MIN(Tabell2[[#This Row],[Bokat]]*Tabell2[[#This Row],[Inpris ex moms]],Tabell2[[#This Row],[Totalt lagervärde ex moms]])</f>
        <v>0</v>
      </c>
      <c r="N4617" s="2">
        <f>Tabell2[[#This Row],[Totalt lagervärde ex moms]]-Tabell2[[#This Row],[Varav bokat ex moms]]</f>
        <v>769</v>
      </c>
    </row>
    <row r="4618" spans="1:14" x14ac:dyDescent="0.2">
      <c r="A4618" t="s">
        <v>10866</v>
      </c>
      <c r="B4618" t="s">
        <v>10867</v>
      </c>
      <c r="C4618" s="2">
        <v>1689</v>
      </c>
      <c r="D4618" s="2">
        <v>1182</v>
      </c>
      <c r="E4618" s="2">
        <v>961.25</v>
      </c>
      <c r="F4618" s="2">
        <v>769</v>
      </c>
      <c r="G4618">
        <v>1</v>
      </c>
      <c r="H4618">
        <v>0</v>
      </c>
      <c r="I4618" s="2">
        <f>Tabell2[[#This Row],[Inköpspris (SEK)]]*Tabell2[[#This Row],[Antal]]</f>
        <v>961.25</v>
      </c>
      <c r="J4618" s="2">
        <f>MIN(Tabell2[[#This Row],[Bokat]]*Tabell2[[#This Row],[Inköpspris (SEK)]],Tabell2[[#This Row],[Totalt lagervärde ink moms]])</f>
        <v>0</v>
      </c>
      <c r="K4618" s="2">
        <f>Tabell2[[#This Row],[Totalt lagervärde ink moms]]-Tabell2[[#This Row],[Varav bokat ink moms]]</f>
        <v>961.25</v>
      </c>
      <c r="L4618" s="2">
        <f>Tabell2[[#This Row],[Antal]]*Tabell2[[#This Row],[Inpris ex moms]]</f>
        <v>769</v>
      </c>
      <c r="M4618" s="2">
        <f>MIN(Tabell2[[#This Row],[Bokat]]*Tabell2[[#This Row],[Inpris ex moms]],Tabell2[[#This Row],[Totalt lagervärde ex moms]])</f>
        <v>0</v>
      </c>
      <c r="N4618" s="2">
        <f>Tabell2[[#This Row],[Totalt lagervärde ex moms]]-Tabell2[[#This Row],[Varav bokat ex moms]]</f>
        <v>769</v>
      </c>
    </row>
    <row r="4619" spans="1:14" x14ac:dyDescent="0.2">
      <c r="A4619" t="s">
        <v>15061</v>
      </c>
      <c r="B4619" t="s">
        <v>15062</v>
      </c>
      <c r="C4619" s="2">
        <v>295</v>
      </c>
      <c r="D4619" s="2">
        <v>177</v>
      </c>
      <c r="E4619" s="2">
        <v>167.87</v>
      </c>
      <c r="F4619" s="2">
        <v>134.29600000000002</v>
      </c>
      <c r="G4619">
        <v>9</v>
      </c>
      <c r="H4619">
        <v>0</v>
      </c>
      <c r="I4619" s="2">
        <f>Tabell2[[#This Row],[Inköpspris (SEK)]]*Tabell2[[#This Row],[Antal]]</f>
        <v>1510.83</v>
      </c>
      <c r="J4619" s="2">
        <f>MIN(Tabell2[[#This Row],[Bokat]]*Tabell2[[#This Row],[Inköpspris (SEK)]],Tabell2[[#This Row],[Totalt lagervärde ink moms]])</f>
        <v>0</v>
      </c>
      <c r="K4619" s="2">
        <f>Tabell2[[#This Row],[Totalt lagervärde ink moms]]-Tabell2[[#This Row],[Varav bokat ink moms]]</f>
        <v>1510.83</v>
      </c>
      <c r="L4619" s="2">
        <f>Tabell2[[#This Row],[Antal]]*Tabell2[[#This Row],[Inpris ex moms]]</f>
        <v>1208.6640000000002</v>
      </c>
      <c r="M4619" s="2">
        <f>MIN(Tabell2[[#This Row],[Bokat]]*Tabell2[[#This Row],[Inpris ex moms]],Tabell2[[#This Row],[Totalt lagervärde ex moms]])</f>
        <v>0</v>
      </c>
      <c r="N4619" s="2">
        <f>Tabell2[[#This Row],[Totalt lagervärde ex moms]]-Tabell2[[#This Row],[Varav bokat ex moms]]</f>
        <v>1208.6640000000002</v>
      </c>
    </row>
    <row r="4620" spans="1:14" x14ac:dyDescent="0.2">
      <c r="A4620" t="s">
        <v>8267</v>
      </c>
      <c r="B4620" t="s">
        <v>8268</v>
      </c>
      <c r="C4620" s="2">
        <v>279</v>
      </c>
      <c r="D4620" s="2">
        <v>195</v>
      </c>
      <c r="E4620" s="2">
        <v>158.75</v>
      </c>
      <c r="F4620" s="2">
        <v>127</v>
      </c>
      <c r="G4620">
        <v>1</v>
      </c>
      <c r="H4620">
        <v>0</v>
      </c>
      <c r="I4620" s="2">
        <f>Tabell2[[#This Row],[Inköpspris (SEK)]]*Tabell2[[#This Row],[Antal]]</f>
        <v>158.75</v>
      </c>
      <c r="J4620" s="2">
        <f>MIN(Tabell2[[#This Row],[Bokat]]*Tabell2[[#This Row],[Inköpspris (SEK)]],Tabell2[[#This Row],[Totalt lagervärde ink moms]])</f>
        <v>0</v>
      </c>
      <c r="K4620" s="2">
        <f>Tabell2[[#This Row],[Totalt lagervärde ink moms]]-Tabell2[[#This Row],[Varav bokat ink moms]]</f>
        <v>158.75</v>
      </c>
      <c r="L4620" s="2">
        <f>Tabell2[[#This Row],[Antal]]*Tabell2[[#This Row],[Inpris ex moms]]</f>
        <v>127</v>
      </c>
      <c r="M4620" s="2">
        <f>MIN(Tabell2[[#This Row],[Bokat]]*Tabell2[[#This Row],[Inpris ex moms]],Tabell2[[#This Row],[Totalt lagervärde ex moms]])</f>
        <v>0</v>
      </c>
      <c r="N4620" s="2">
        <f>Tabell2[[#This Row],[Totalt lagervärde ex moms]]-Tabell2[[#This Row],[Varav bokat ex moms]]</f>
        <v>127</v>
      </c>
    </row>
    <row r="4621" spans="1:14" x14ac:dyDescent="0.2">
      <c r="A4621" t="s">
        <v>10802</v>
      </c>
      <c r="B4621" t="s">
        <v>10803</v>
      </c>
      <c r="C4621" s="2">
        <v>279</v>
      </c>
      <c r="D4621" s="2">
        <v>195</v>
      </c>
      <c r="E4621" s="2">
        <v>158.75</v>
      </c>
      <c r="F4621" s="2">
        <v>127</v>
      </c>
      <c r="G4621">
        <v>1</v>
      </c>
      <c r="H4621">
        <v>0</v>
      </c>
      <c r="I4621" s="2">
        <f>Tabell2[[#This Row],[Inköpspris (SEK)]]*Tabell2[[#This Row],[Antal]]</f>
        <v>158.75</v>
      </c>
      <c r="J4621" s="2">
        <f>MIN(Tabell2[[#This Row],[Bokat]]*Tabell2[[#This Row],[Inköpspris (SEK)]],Tabell2[[#This Row],[Totalt lagervärde ink moms]])</f>
        <v>0</v>
      </c>
      <c r="K4621" s="2">
        <f>Tabell2[[#This Row],[Totalt lagervärde ink moms]]-Tabell2[[#This Row],[Varav bokat ink moms]]</f>
        <v>158.75</v>
      </c>
      <c r="L4621" s="2">
        <f>Tabell2[[#This Row],[Antal]]*Tabell2[[#This Row],[Inpris ex moms]]</f>
        <v>127</v>
      </c>
      <c r="M4621" s="2">
        <f>MIN(Tabell2[[#This Row],[Bokat]]*Tabell2[[#This Row],[Inpris ex moms]],Tabell2[[#This Row],[Totalt lagervärde ex moms]])</f>
        <v>0</v>
      </c>
      <c r="N4621" s="2">
        <f>Tabell2[[#This Row],[Totalt lagervärde ex moms]]-Tabell2[[#This Row],[Varav bokat ex moms]]</f>
        <v>127</v>
      </c>
    </row>
    <row r="4622" spans="1:14" x14ac:dyDescent="0.2">
      <c r="A4622" t="s">
        <v>10628</v>
      </c>
      <c r="B4622" t="s">
        <v>10629</v>
      </c>
      <c r="C4622" s="2">
        <v>79</v>
      </c>
      <c r="D4622" s="2">
        <v>55</v>
      </c>
      <c r="E4622" s="2">
        <v>44.95</v>
      </c>
      <c r="F4622" s="2">
        <v>35.96</v>
      </c>
      <c r="G4622">
        <v>4</v>
      </c>
      <c r="H4622">
        <v>1</v>
      </c>
      <c r="I4622" s="2">
        <f>Tabell2[[#This Row],[Inköpspris (SEK)]]*Tabell2[[#This Row],[Antal]]</f>
        <v>179.8</v>
      </c>
      <c r="J4622" s="2">
        <f>MIN(Tabell2[[#This Row],[Bokat]]*Tabell2[[#This Row],[Inköpspris (SEK)]],Tabell2[[#This Row],[Totalt lagervärde ink moms]])</f>
        <v>44.95</v>
      </c>
      <c r="K4622" s="2">
        <f>Tabell2[[#This Row],[Totalt lagervärde ink moms]]-Tabell2[[#This Row],[Varav bokat ink moms]]</f>
        <v>134.85000000000002</v>
      </c>
      <c r="L4622" s="2">
        <f>Tabell2[[#This Row],[Antal]]*Tabell2[[#This Row],[Inpris ex moms]]</f>
        <v>143.84</v>
      </c>
      <c r="M4622" s="2">
        <f>MIN(Tabell2[[#This Row],[Bokat]]*Tabell2[[#This Row],[Inpris ex moms]],Tabell2[[#This Row],[Totalt lagervärde ex moms]])</f>
        <v>35.96</v>
      </c>
      <c r="N4622" s="2">
        <f>Tabell2[[#This Row],[Totalt lagervärde ex moms]]-Tabell2[[#This Row],[Varav bokat ex moms]]</f>
        <v>107.88</v>
      </c>
    </row>
    <row r="4623" spans="1:14" x14ac:dyDescent="0.2">
      <c r="A4623" t="s">
        <v>7686</v>
      </c>
      <c r="B4623" t="s">
        <v>7687</v>
      </c>
      <c r="C4623" s="2">
        <v>569</v>
      </c>
      <c r="D4623" s="2">
        <v>398</v>
      </c>
      <c r="E4623" s="2">
        <v>323.75</v>
      </c>
      <c r="F4623" s="2">
        <v>259</v>
      </c>
      <c r="G4623">
        <v>2</v>
      </c>
      <c r="H4623">
        <v>0</v>
      </c>
      <c r="I4623" s="2">
        <f>Tabell2[[#This Row],[Inköpspris (SEK)]]*Tabell2[[#This Row],[Antal]]</f>
        <v>647.5</v>
      </c>
      <c r="J4623" s="2">
        <f>MIN(Tabell2[[#This Row],[Bokat]]*Tabell2[[#This Row],[Inköpspris (SEK)]],Tabell2[[#This Row],[Totalt lagervärde ink moms]])</f>
        <v>0</v>
      </c>
      <c r="K4623" s="2">
        <f>Tabell2[[#This Row],[Totalt lagervärde ink moms]]-Tabell2[[#This Row],[Varav bokat ink moms]]</f>
        <v>647.5</v>
      </c>
      <c r="L4623" s="2">
        <f>Tabell2[[#This Row],[Antal]]*Tabell2[[#This Row],[Inpris ex moms]]</f>
        <v>518</v>
      </c>
      <c r="M4623" s="2">
        <f>MIN(Tabell2[[#This Row],[Bokat]]*Tabell2[[#This Row],[Inpris ex moms]],Tabell2[[#This Row],[Totalt lagervärde ex moms]])</f>
        <v>0</v>
      </c>
      <c r="N4623" s="2">
        <f>Tabell2[[#This Row],[Totalt lagervärde ex moms]]-Tabell2[[#This Row],[Varav bokat ex moms]]</f>
        <v>518</v>
      </c>
    </row>
    <row r="4624" spans="1:14" x14ac:dyDescent="0.2">
      <c r="A4624" t="s">
        <v>16397</v>
      </c>
      <c r="B4624" t="s">
        <v>16398</v>
      </c>
      <c r="C4624" s="2">
        <v>3099</v>
      </c>
      <c r="D4624" s="2">
        <v>2169</v>
      </c>
      <c r="E4624" s="2">
        <v>1762.95</v>
      </c>
      <c r="F4624" s="2">
        <v>1410.3600000000001</v>
      </c>
      <c r="G4624">
        <v>1</v>
      </c>
      <c r="H4624">
        <v>0</v>
      </c>
      <c r="I4624" s="2">
        <f>Tabell2[[#This Row],[Inköpspris (SEK)]]*Tabell2[[#This Row],[Antal]]</f>
        <v>1762.95</v>
      </c>
      <c r="J4624" s="2">
        <f>MIN(Tabell2[[#This Row],[Bokat]]*Tabell2[[#This Row],[Inköpspris (SEK)]],Tabell2[[#This Row],[Totalt lagervärde ink moms]])</f>
        <v>0</v>
      </c>
      <c r="K4624" s="2">
        <f>Tabell2[[#This Row],[Totalt lagervärde ink moms]]-Tabell2[[#This Row],[Varav bokat ink moms]]</f>
        <v>1762.95</v>
      </c>
      <c r="L4624" s="2">
        <f>Tabell2[[#This Row],[Antal]]*Tabell2[[#This Row],[Inpris ex moms]]</f>
        <v>1410.3600000000001</v>
      </c>
      <c r="M4624" s="2">
        <f>MIN(Tabell2[[#This Row],[Bokat]]*Tabell2[[#This Row],[Inpris ex moms]],Tabell2[[#This Row],[Totalt lagervärde ex moms]])</f>
        <v>0</v>
      </c>
      <c r="N4624" s="2">
        <f>Tabell2[[#This Row],[Totalt lagervärde ex moms]]-Tabell2[[#This Row],[Varav bokat ex moms]]</f>
        <v>1410.3600000000001</v>
      </c>
    </row>
    <row r="4625" spans="1:14" x14ac:dyDescent="0.2">
      <c r="A4625" t="s">
        <v>16787</v>
      </c>
      <c r="B4625" t="s">
        <v>16788</v>
      </c>
      <c r="C4625" s="2">
        <v>3099</v>
      </c>
      <c r="D4625" s="2">
        <v>2169</v>
      </c>
      <c r="E4625" s="2">
        <v>1762.95</v>
      </c>
      <c r="F4625" s="2">
        <v>1410.3600000000001</v>
      </c>
      <c r="G4625">
        <v>1</v>
      </c>
      <c r="H4625">
        <v>0</v>
      </c>
      <c r="I4625" s="2">
        <f>Tabell2[[#This Row],[Inköpspris (SEK)]]*Tabell2[[#This Row],[Antal]]</f>
        <v>1762.95</v>
      </c>
      <c r="J4625" s="2">
        <f>MIN(Tabell2[[#This Row],[Bokat]]*Tabell2[[#This Row],[Inköpspris (SEK)]],Tabell2[[#This Row],[Totalt lagervärde ink moms]])</f>
        <v>0</v>
      </c>
      <c r="K4625" s="2">
        <f>Tabell2[[#This Row],[Totalt lagervärde ink moms]]-Tabell2[[#This Row],[Varav bokat ink moms]]</f>
        <v>1762.95</v>
      </c>
      <c r="L4625" s="2">
        <f>Tabell2[[#This Row],[Antal]]*Tabell2[[#This Row],[Inpris ex moms]]</f>
        <v>1410.3600000000001</v>
      </c>
      <c r="M4625" s="2">
        <f>MIN(Tabell2[[#This Row],[Bokat]]*Tabell2[[#This Row],[Inpris ex moms]],Tabell2[[#This Row],[Totalt lagervärde ex moms]])</f>
        <v>0</v>
      </c>
      <c r="N4625" s="2">
        <f>Tabell2[[#This Row],[Totalt lagervärde ex moms]]-Tabell2[[#This Row],[Varav bokat ex moms]]</f>
        <v>1410.3600000000001</v>
      </c>
    </row>
    <row r="4626" spans="1:14" x14ac:dyDescent="0.2">
      <c r="A4626" t="s">
        <v>16987</v>
      </c>
      <c r="B4626" t="s">
        <v>16988</v>
      </c>
      <c r="C4626" s="2">
        <v>3099</v>
      </c>
      <c r="D4626" s="2">
        <v>2169</v>
      </c>
      <c r="E4626" s="2">
        <v>1762.95</v>
      </c>
      <c r="F4626" s="2">
        <v>1410.3600000000001</v>
      </c>
      <c r="G4626">
        <v>1</v>
      </c>
      <c r="H4626">
        <v>0</v>
      </c>
      <c r="I4626" s="2">
        <f>Tabell2[[#This Row],[Inköpspris (SEK)]]*Tabell2[[#This Row],[Antal]]</f>
        <v>1762.95</v>
      </c>
      <c r="J4626" s="2">
        <f>MIN(Tabell2[[#This Row],[Bokat]]*Tabell2[[#This Row],[Inköpspris (SEK)]],Tabell2[[#This Row],[Totalt lagervärde ink moms]])</f>
        <v>0</v>
      </c>
      <c r="K4626" s="2">
        <f>Tabell2[[#This Row],[Totalt lagervärde ink moms]]-Tabell2[[#This Row],[Varav bokat ink moms]]</f>
        <v>1762.95</v>
      </c>
      <c r="L4626" s="2">
        <f>Tabell2[[#This Row],[Antal]]*Tabell2[[#This Row],[Inpris ex moms]]</f>
        <v>1410.3600000000001</v>
      </c>
      <c r="M4626" s="2">
        <f>MIN(Tabell2[[#This Row],[Bokat]]*Tabell2[[#This Row],[Inpris ex moms]],Tabell2[[#This Row],[Totalt lagervärde ex moms]])</f>
        <v>0</v>
      </c>
      <c r="N4626" s="2">
        <f>Tabell2[[#This Row],[Totalt lagervärde ex moms]]-Tabell2[[#This Row],[Varav bokat ex moms]]</f>
        <v>1410.3600000000001</v>
      </c>
    </row>
    <row r="4627" spans="1:14" x14ac:dyDescent="0.2">
      <c r="A4627" t="s">
        <v>10502</v>
      </c>
      <c r="B4627" t="s">
        <v>10503</v>
      </c>
      <c r="C4627" s="2">
        <v>79</v>
      </c>
      <c r="D4627" s="2">
        <v>55</v>
      </c>
      <c r="E4627" s="2">
        <v>44.94</v>
      </c>
      <c r="F4627" s="2">
        <v>35.951999999999998</v>
      </c>
      <c r="G4627">
        <v>14</v>
      </c>
      <c r="H4627">
        <v>1</v>
      </c>
      <c r="I4627" s="2">
        <f>Tabell2[[#This Row],[Inköpspris (SEK)]]*Tabell2[[#This Row],[Antal]]</f>
        <v>629.16</v>
      </c>
      <c r="J4627" s="2">
        <f>MIN(Tabell2[[#This Row],[Bokat]]*Tabell2[[#This Row],[Inköpspris (SEK)]],Tabell2[[#This Row],[Totalt lagervärde ink moms]])</f>
        <v>44.94</v>
      </c>
      <c r="K4627" s="2">
        <f>Tabell2[[#This Row],[Totalt lagervärde ink moms]]-Tabell2[[#This Row],[Varav bokat ink moms]]</f>
        <v>584.22</v>
      </c>
      <c r="L4627" s="2">
        <f>Tabell2[[#This Row],[Antal]]*Tabell2[[#This Row],[Inpris ex moms]]</f>
        <v>503.32799999999997</v>
      </c>
      <c r="M4627" s="2">
        <f>MIN(Tabell2[[#This Row],[Bokat]]*Tabell2[[#This Row],[Inpris ex moms]],Tabell2[[#This Row],[Totalt lagervärde ex moms]])</f>
        <v>35.951999999999998</v>
      </c>
      <c r="N4627" s="2">
        <f>Tabell2[[#This Row],[Totalt lagervärde ex moms]]-Tabell2[[#This Row],[Varav bokat ex moms]]</f>
        <v>467.37599999999998</v>
      </c>
    </row>
    <row r="4628" spans="1:14" x14ac:dyDescent="0.2">
      <c r="A4628" t="s">
        <v>3981</v>
      </c>
      <c r="B4628" t="s">
        <v>3982</v>
      </c>
      <c r="C4628" s="2">
        <v>118</v>
      </c>
      <c r="D4628" s="2">
        <v>88</v>
      </c>
      <c r="E4628" s="2">
        <v>67.13</v>
      </c>
      <c r="F4628" s="2">
        <v>53.699999999999996</v>
      </c>
      <c r="G4628">
        <v>6</v>
      </c>
      <c r="H4628">
        <v>0</v>
      </c>
      <c r="I4628" s="2">
        <f>Tabell2[[#This Row],[Inköpspris (SEK)]]*Tabell2[[#This Row],[Antal]]</f>
        <v>402.78</v>
      </c>
      <c r="J4628" s="2">
        <f>MIN(Tabell2[[#This Row],[Bokat]]*Tabell2[[#This Row],[Inköpspris (SEK)]],Tabell2[[#This Row],[Totalt lagervärde ink moms]])</f>
        <v>0</v>
      </c>
      <c r="K4628" s="2">
        <f>Tabell2[[#This Row],[Totalt lagervärde ink moms]]-Tabell2[[#This Row],[Varav bokat ink moms]]</f>
        <v>402.78</v>
      </c>
      <c r="L4628" s="2">
        <f>Tabell2[[#This Row],[Antal]]*Tabell2[[#This Row],[Inpris ex moms]]</f>
        <v>322.2</v>
      </c>
      <c r="M4628" s="2">
        <f>MIN(Tabell2[[#This Row],[Bokat]]*Tabell2[[#This Row],[Inpris ex moms]],Tabell2[[#This Row],[Totalt lagervärde ex moms]])</f>
        <v>0</v>
      </c>
      <c r="N4628" s="2">
        <f>Tabell2[[#This Row],[Totalt lagervärde ex moms]]-Tabell2[[#This Row],[Varav bokat ex moms]]</f>
        <v>322.2</v>
      </c>
    </row>
    <row r="4629" spans="1:14" x14ac:dyDescent="0.2">
      <c r="A4629" t="s">
        <v>5010</v>
      </c>
      <c r="B4629" t="s">
        <v>5011</v>
      </c>
      <c r="C4629" s="2">
        <v>179</v>
      </c>
      <c r="D4629" s="2">
        <v>152</v>
      </c>
      <c r="E4629" s="2">
        <v>101.83</v>
      </c>
      <c r="F4629" s="2">
        <v>81.459999999999994</v>
      </c>
      <c r="G4629">
        <v>1</v>
      </c>
      <c r="H4629">
        <v>0</v>
      </c>
      <c r="I4629" s="2">
        <f>Tabell2[[#This Row],[Inköpspris (SEK)]]*Tabell2[[#This Row],[Antal]]</f>
        <v>101.83</v>
      </c>
      <c r="J4629" s="2">
        <f>MIN(Tabell2[[#This Row],[Bokat]]*Tabell2[[#This Row],[Inköpspris (SEK)]],Tabell2[[#This Row],[Totalt lagervärde ink moms]])</f>
        <v>0</v>
      </c>
      <c r="K4629" s="2">
        <f>Tabell2[[#This Row],[Totalt lagervärde ink moms]]-Tabell2[[#This Row],[Varav bokat ink moms]]</f>
        <v>101.83</v>
      </c>
      <c r="L4629" s="2">
        <f>Tabell2[[#This Row],[Antal]]*Tabell2[[#This Row],[Inpris ex moms]]</f>
        <v>81.459999999999994</v>
      </c>
      <c r="M4629" s="2">
        <f>MIN(Tabell2[[#This Row],[Bokat]]*Tabell2[[#This Row],[Inpris ex moms]],Tabell2[[#This Row],[Totalt lagervärde ex moms]])</f>
        <v>0</v>
      </c>
      <c r="N4629" s="2">
        <f>Tabell2[[#This Row],[Totalt lagervärde ex moms]]-Tabell2[[#This Row],[Varav bokat ex moms]]</f>
        <v>81.459999999999994</v>
      </c>
    </row>
    <row r="4630" spans="1:14" x14ac:dyDescent="0.2">
      <c r="A4630" t="s">
        <v>9405</v>
      </c>
      <c r="B4630" t="s">
        <v>9406</v>
      </c>
      <c r="C4630" s="2">
        <v>1205</v>
      </c>
      <c r="D4630" s="2">
        <v>844</v>
      </c>
      <c r="E4630" s="2">
        <v>685.46</v>
      </c>
      <c r="F4630" s="2">
        <v>548.36800000000005</v>
      </c>
      <c r="G4630">
        <v>3</v>
      </c>
      <c r="H4630">
        <v>0</v>
      </c>
      <c r="I4630" s="2">
        <f>Tabell2[[#This Row],[Inköpspris (SEK)]]*Tabell2[[#This Row],[Antal]]</f>
        <v>2056.38</v>
      </c>
      <c r="J4630" s="2">
        <f>MIN(Tabell2[[#This Row],[Bokat]]*Tabell2[[#This Row],[Inköpspris (SEK)]],Tabell2[[#This Row],[Totalt lagervärde ink moms]])</f>
        <v>0</v>
      </c>
      <c r="K4630" s="2">
        <f>Tabell2[[#This Row],[Totalt lagervärde ink moms]]-Tabell2[[#This Row],[Varav bokat ink moms]]</f>
        <v>2056.38</v>
      </c>
      <c r="L4630" s="2">
        <f>Tabell2[[#This Row],[Antal]]*Tabell2[[#This Row],[Inpris ex moms]]</f>
        <v>1645.1040000000003</v>
      </c>
      <c r="M4630" s="2">
        <f>MIN(Tabell2[[#This Row],[Bokat]]*Tabell2[[#This Row],[Inpris ex moms]],Tabell2[[#This Row],[Totalt lagervärde ex moms]])</f>
        <v>0</v>
      </c>
      <c r="N4630" s="2">
        <f>Tabell2[[#This Row],[Totalt lagervärde ex moms]]-Tabell2[[#This Row],[Varav bokat ex moms]]</f>
        <v>1645.1040000000003</v>
      </c>
    </row>
    <row r="4631" spans="1:14" x14ac:dyDescent="0.2">
      <c r="A4631" t="s">
        <v>3327</v>
      </c>
      <c r="B4631" t="s">
        <v>3328</v>
      </c>
      <c r="C4631" s="2">
        <v>119</v>
      </c>
      <c r="D4631" s="2">
        <v>83</v>
      </c>
      <c r="E4631" s="2">
        <v>67.69</v>
      </c>
      <c r="F4631" s="2">
        <v>54.152000000000001</v>
      </c>
      <c r="G4631">
        <v>1</v>
      </c>
      <c r="H4631">
        <v>0</v>
      </c>
      <c r="I4631" s="2">
        <f>Tabell2[[#This Row],[Inköpspris (SEK)]]*Tabell2[[#This Row],[Antal]]</f>
        <v>67.69</v>
      </c>
      <c r="J4631" s="2">
        <f>MIN(Tabell2[[#This Row],[Bokat]]*Tabell2[[#This Row],[Inköpspris (SEK)]],Tabell2[[#This Row],[Totalt lagervärde ink moms]])</f>
        <v>0</v>
      </c>
      <c r="K4631" s="2">
        <f>Tabell2[[#This Row],[Totalt lagervärde ink moms]]-Tabell2[[#This Row],[Varav bokat ink moms]]</f>
        <v>67.69</v>
      </c>
      <c r="L4631" s="2">
        <f>Tabell2[[#This Row],[Antal]]*Tabell2[[#This Row],[Inpris ex moms]]</f>
        <v>54.152000000000001</v>
      </c>
      <c r="M4631" s="2">
        <f>MIN(Tabell2[[#This Row],[Bokat]]*Tabell2[[#This Row],[Inpris ex moms]],Tabell2[[#This Row],[Totalt lagervärde ex moms]])</f>
        <v>0</v>
      </c>
      <c r="N4631" s="2">
        <f>Tabell2[[#This Row],[Totalt lagervärde ex moms]]-Tabell2[[#This Row],[Varav bokat ex moms]]</f>
        <v>54.152000000000001</v>
      </c>
    </row>
    <row r="4632" spans="1:14" x14ac:dyDescent="0.2">
      <c r="A4632" t="s">
        <v>4423</v>
      </c>
      <c r="B4632" t="s">
        <v>4424</v>
      </c>
      <c r="C4632" s="2">
        <v>159</v>
      </c>
      <c r="D4632" s="2">
        <v>111</v>
      </c>
      <c r="E4632" s="2">
        <v>90.44</v>
      </c>
      <c r="F4632" s="2">
        <v>72.352000000000004</v>
      </c>
      <c r="G4632">
        <v>2</v>
      </c>
      <c r="H4632">
        <v>0</v>
      </c>
      <c r="I4632" s="2">
        <f>Tabell2[[#This Row],[Inköpspris (SEK)]]*Tabell2[[#This Row],[Antal]]</f>
        <v>180.88</v>
      </c>
      <c r="J4632" s="2">
        <f>MIN(Tabell2[[#This Row],[Bokat]]*Tabell2[[#This Row],[Inköpspris (SEK)]],Tabell2[[#This Row],[Totalt lagervärde ink moms]])</f>
        <v>0</v>
      </c>
      <c r="K4632" s="2">
        <f>Tabell2[[#This Row],[Totalt lagervärde ink moms]]-Tabell2[[#This Row],[Varav bokat ink moms]]</f>
        <v>180.88</v>
      </c>
      <c r="L4632" s="2">
        <f>Tabell2[[#This Row],[Antal]]*Tabell2[[#This Row],[Inpris ex moms]]</f>
        <v>144.70400000000001</v>
      </c>
      <c r="M4632" s="2">
        <f>MIN(Tabell2[[#This Row],[Bokat]]*Tabell2[[#This Row],[Inpris ex moms]],Tabell2[[#This Row],[Totalt lagervärde ex moms]])</f>
        <v>0</v>
      </c>
      <c r="N4632" s="2">
        <f>Tabell2[[#This Row],[Totalt lagervärde ex moms]]-Tabell2[[#This Row],[Varav bokat ex moms]]</f>
        <v>144.70400000000001</v>
      </c>
    </row>
    <row r="4633" spans="1:14" x14ac:dyDescent="0.2">
      <c r="A4633" t="s">
        <v>10636</v>
      </c>
      <c r="B4633" t="s">
        <v>10637</v>
      </c>
      <c r="C4633" s="2">
        <v>159</v>
      </c>
      <c r="E4633" s="2">
        <v>90.44</v>
      </c>
      <c r="F4633" s="2">
        <v>72.352000000000004</v>
      </c>
      <c r="G4633">
        <v>1</v>
      </c>
      <c r="H4633">
        <v>0</v>
      </c>
      <c r="I4633" s="2">
        <f>Tabell2[[#This Row],[Inköpspris (SEK)]]*Tabell2[[#This Row],[Antal]]</f>
        <v>90.44</v>
      </c>
      <c r="J4633" s="2">
        <f>MIN(Tabell2[[#This Row],[Bokat]]*Tabell2[[#This Row],[Inköpspris (SEK)]],Tabell2[[#This Row],[Totalt lagervärde ink moms]])</f>
        <v>0</v>
      </c>
      <c r="K4633" s="2">
        <f>Tabell2[[#This Row],[Totalt lagervärde ink moms]]-Tabell2[[#This Row],[Varav bokat ink moms]]</f>
        <v>90.44</v>
      </c>
      <c r="L4633" s="2">
        <f>Tabell2[[#This Row],[Antal]]*Tabell2[[#This Row],[Inpris ex moms]]</f>
        <v>72.352000000000004</v>
      </c>
      <c r="M4633" s="2">
        <f>MIN(Tabell2[[#This Row],[Bokat]]*Tabell2[[#This Row],[Inpris ex moms]],Tabell2[[#This Row],[Totalt lagervärde ex moms]])</f>
        <v>0</v>
      </c>
      <c r="N4633" s="2">
        <f>Tabell2[[#This Row],[Totalt lagervärde ex moms]]-Tabell2[[#This Row],[Varav bokat ex moms]]</f>
        <v>72.352000000000004</v>
      </c>
    </row>
    <row r="4634" spans="1:14" x14ac:dyDescent="0.2">
      <c r="A4634" t="s">
        <v>3331</v>
      </c>
      <c r="B4634" t="s">
        <v>3332</v>
      </c>
      <c r="C4634" s="2">
        <v>209</v>
      </c>
      <c r="D4634" s="2">
        <v>146</v>
      </c>
      <c r="E4634" s="2">
        <v>118.88</v>
      </c>
      <c r="F4634" s="2">
        <v>95.103999999999999</v>
      </c>
      <c r="G4634">
        <v>1</v>
      </c>
      <c r="H4634">
        <v>0</v>
      </c>
      <c r="I4634" s="2">
        <f>Tabell2[[#This Row],[Inköpspris (SEK)]]*Tabell2[[#This Row],[Antal]]</f>
        <v>118.88</v>
      </c>
      <c r="J4634" s="2">
        <f>MIN(Tabell2[[#This Row],[Bokat]]*Tabell2[[#This Row],[Inköpspris (SEK)]],Tabell2[[#This Row],[Totalt lagervärde ink moms]])</f>
        <v>0</v>
      </c>
      <c r="K4634" s="2">
        <f>Tabell2[[#This Row],[Totalt lagervärde ink moms]]-Tabell2[[#This Row],[Varav bokat ink moms]]</f>
        <v>118.88</v>
      </c>
      <c r="L4634" s="2">
        <f>Tabell2[[#This Row],[Antal]]*Tabell2[[#This Row],[Inpris ex moms]]</f>
        <v>95.103999999999999</v>
      </c>
      <c r="M4634" s="2">
        <f>MIN(Tabell2[[#This Row],[Bokat]]*Tabell2[[#This Row],[Inpris ex moms]],Tabell2[[#This Row],[Totalt lagervärde ex moms]])</f>
        <v>0</v>
      </c>
      <c r="N4634" s="2">
        <f>Tabell2[[#This Row],[Totalt lagervärde ex moms]]-Tabell2[[#This Row],[Varav bokat ex moms]]</f>
        <v>95.103999999999999</v>
      </c>
    </row>
    <row r="4635" spans="1:14" x14ac:dyDescent="0.2">
      <c r="A4635" t="s">
        <v>4421</v>
      </c>
      <c r="B4635" t="s">
        <v>4422</v>
      </c>
      <c r="C4635" s="2">
        <v>209</v>
      </c>
      <c r="D4635" s="2">
        <v>125</v>
      </c>
      <c r="E4635" s="2">
        <v>118.88</v>
      </c>
      <c r="F4635" s="2">
        <v>95.103999999999999</v>
      </c>
      <c r="G4635">
        <v>16</v>
      </c>
      <c r="H4635">
        <v>0</v>
      </c>
      <c r="I4635" s="2">
        <f>Tabell2[[#This Row],[Inköpspris (SEK)]]*Tabell2[[#This Row],[Antal]]</f>
        <v>1902.08</v>
      </c>
      <c r="J4635" s="2">
        <f>MIN(Tabell2[[#This Row],[Bokat]]*Tabell2[[#This Row],[Inköpspris (SEK)]],Tabell2[[#This Row],[Totalt lagervärde ink moms]])</f>
        <v>0</v>
      </c>
      <c r="K4635" s="2">
        <f>Tabell2[[#This Row],[Totalt lagervärde ink moms]]-Tabell2[[#This Row],[Varav bokat ink moms]]</f>
        <v>1902.08</v>
      </c>
      <c r="L4635" s="2">
        <f>Tabell2[[#This Row],[Antal]]*Tabell2[[#This Row],[Inpris ex moms]]</f>
        <v>1521.664</v>
      </c>
      <c r="M4635" s="2">
        <f>MIN(Tabell2[[#This Row],[Bokat]]*Tabell2[[#This Row],[Inpris ex moms]],Tabell2[[#This Row],[Totalt lagervärde ex moms]])</f>
        <v>0</v>
      </c>
      <c r="N4635" s="2">
        <f>Tabell2[[#This Row],[Totalt lagervärde ex moms]]-Tabell2[[#This Row],[Varav bokat ex moms]]</f>
        <v>1521.664</v>
      </c>
    </row>
    <row r="4636" spans="1:14" x14ac:dyDescent="0.2">
      <c r="A4636" t="s">
        <v>10814</v>
      </c>
      <c r="B4636" t="s">
        <v>10815</v>
      </c>
      <c r="C4636" s="2">
        <v>149</v>
      </c>
      <c r="D4636" s="2">
        <v>104</v>
      </c>
      <c r="E4636" s="2">
        <v>84.75</v>
      </c>
      <c r="F4636" s="2">
        <v>67.8</v>
      </c>
      <c r="G4636">
        <v>2</v>
      </c>
      <c r="H4636">
        <v>0</v>
      </c>
      <c r="I4636" s="2">
        <f>Tabell2[[#This Row],[Inköpspris (SEK)]]*Tabell2[[#This Row],[Antal]]</f>
        <v>169.5</v>
      </c>
      <c r="J4636" s="2">
        <f>MIN(Tabell2[[#This Row],[Bokat]]*Tabell2[[#This Row],[Inköpspris (SEK)]],Tabell2[[#This Row],[Totalt lagervärde ink moms]])</f>
        <v>0</v>
      </c>
      <c r="K4636" s="2">
        <f>Tabell2[[#This Row],[Totalt lagervärde ink moms]]-Tabell2[[#This Row],[Varav bokat ink moms]]</f>
        <v>169.5</v>
      </c>
      <c r="L4636" s="2">
        <f>Tabell2[[#This Row],[Antal]]*Tabell2[[#This Row],[Inpris ex moms]]</f>
        <v>135.6</v>
      </c>
      <c r="M4636" s="2">
        <f>MIN(Tabell2[[#This Row],[Bokat]]*Tabell2[[#This Row],[Inpris ex moms]],Tabell2[[#This Row],[Totalt lagervärde ex moms]])</f>
        <v>0</v>
      </c>
      <c r="N4636" s="2">
        <f>Tabell2[[#This Row],[Totalt lagervärde ex moms]]-Tabell2[[#This Row],[Varav bokat ex moms]]</f>
        <v>135.6</v>
      </c>
    </row>
    <row r="4637" spans="1:14" x14ac:dyDescent="0.2">
      <c r="A4637" t="s">
        <v>976</v>
      </c>
      <c r="B4637" t="s">
        <v>977</v>
      </c>
      <c r="C4637" s="2">
        <v>189</v>
      </c>
      <c r="D4637" s="2">
        <v>113</v>
      </c>
      <c r="E4637" s="2">
        <v>107.5</v>
      </c>
      <c r="F4637" s="2">
        <v>86</v>
      </c>
      <c r="G4637">
        <v>1</v>
      </c>
      <c r="H4637">
        <v>0</v>
      </c>
      <c r="I4637" s="2">
        <f>Tabell2[[#This Row],[Inköpspris (SEK)]]*Tabell2[[#This Row],[Antal]]</f>
        <v>107.5</v>
      </c>
      <c r="J4637" s="2">
        <f>MIN(Tabell2[[#This Row],[Bokat]]*Tabell2[[#This Row],[Inköpspris (SEK)]],Tabell2[[#This Row],[Totalt lagervärde ink moms]])</f>
        <v>0</v>
      </c>
      <c r="K4637" s="2">
        <f>Tabell2[[#This Row],[Totalt lagervärde ink moms]]-Tabell2[[#This Row],[Varav bokat ink moms]]</f>
        <v>107.5</v>
      </c>
      <c r="L4637" s="2">
        <f>Tabell2[[#This Row],[Antal]]*Tabell2[[#This Row],[Inpris ex moms]]</f>
        <v>86</v>
      </c>
      <c r="M4637" s="2">
        <f>MIN(Tabell2[[#This Row],[Bokat]]*Tabell2[[#This Row],[Inpris ex moms]],Tabell2[[#This Row],[Totalt lagervärde ex moms]])</f>
        <v>0</v>
      </c>
      <c r="N4637" s="2">
        <f>Tabell2[[#This Row],[Totalt lagervärde ex moms]]-Tabell2[[#This Row],[Varav bokat ex moms]]</f>
        <v>86</v>
      </c>
    </row>
    <row r="4638" spans="1:14" x14ac:dyDescent="0.2">
      <c r="A4638" t="s">
        <v>3335</v>
      </c>
      <c r="B4638" t="s">
        <v>3336</v>
      </c>
      <c r="C4638" s="2">
        <v>189</v>
      </c>
      <c r="D4638" s="2">
        <v>113</v>
      </c>
      <c r="E4638" s="2">
        <v>107.5</v>
      </c>
      <c r="F4638" s="2">
        <v>86</v>
      </c>
      <c r="G4638">
        <v>2</v>
      </c>
      <c r="H4638">
        <v>0</v>
      </c>
      <c r="I4638" s="2">
        <f>Tabell2[[#This Row],[Inköpspris (SEK)]]*Tabell2[[#This Row],[Antal]]</f>
        <v>215</v>
      </c>
      <c r="J4638" s="2">
        <f>MIN(Tabell2[[#This Row],[Bokat]]*Tabell2[[#This Row],[Inköpspris (SEK)]],Tabell2[[#This Row],[Totalt lagervärde ink moms]])</f>
        <v>0</v>
      </c>
      <c r="K4638" s="2">
        <f>Tabell2[[#This Row],[Totalt lagervärde ink moms]]-Tabell2[[#This Row],[Varav bokat ink moms]]</f>
        <v>215</v>
      </c>
      <c r="L4638" s="2">
        <f>Tabell2[[#This Row],[Antal]]*Tabell2[[#This Row],[Inpris ex moms]]</f>
        <v>172</v>
      </c>
      <c r="M4638" s="2">
        <f>MIN(Tabell2[[#This Row],[Bokat]]*Tabell2[[#This Row],[Inpris ex moms]],Tabell2[[#This Row],[Totalt lagervärde ex moms]])</f>
        <v>0</v>
      </c>
      <c r="N4638" s="2">
        <f>Tabell2[[#This Row],[Totalt lagervärde ex moms]]-Tabell2[[#This Row],[Varav bokat ex moms]]</f>
        <v>172</v>
      </c>
    </row>
    <row r="4639" spans="1:14" x14ac:dyDescent="0.2">
      <c r="A4639" t="s">
        <v>2751</v>
      </c>
      <c r="B4639" t="s">
        <v>2752</v>
      </c>
      <c r="C4639" s="2">
        <v>279</v>
      </c>
      <c r="E4639" s="2">
        <v>158.69</v>
      </c>
      <c r="F4639" s="2">
        <v>126.952</v>
      </c>
      <c r="G4639">
        <v>4</v>
      </c>
      <c r="H4639">
        <v>1</v>
      </c>
      <c r="I4639" s="2">
        <f>Tabell2[[#This Row],[Inköpspris (SEK)]]*Tabell2[[#This Row],[Antal]]</f>
        <v>634.76</v>
      </c>
      <c r="J4639" s="2">
        <f>MIN(Tabell2[[#This Row],[Bokat]]*Tabell2[[#This Row],[Inköpspris (SEK)]],Tabell2[[#This Row],[Totalt lagervärde ink moms]])</f>
        <v>158.69</v>
      </c>
      <c r="K4639" s="2">
        <f>Tabell2[[#This Row],[Totalt lagervärde ink moms]]-Tabell2[[#This Row],[Varav bokat ink moms]]</f>
        <v>476.07</v>
      </c>
      <c r="L4639" s="2">
        <f>Tabell2[[#This Row],[Antal]]*Tabell2[[#This Row],[Inpris ex moms]]</f>
        <v>507.80799999999999</v>
      </c>
      <c r="M4639" s="2">
        <f>MIN(Tabell2[[#This Row],[Bokat]]*Tabell2[[#This Row],[Inpris ex moms]],Tabell2[[#This Row],[Totalt lagervärde ex moms]])</f>
        <v>126.952</v>
      </c>
      <c r="N4639" s="2">
        <f>Tabell2[[#This Row],[Totalt lagervärde ex moms]]-Tabell2[[#This Row],[Varav bokat ex moms]]</f>
        <v>380.85599999999999</v>
      </c>
    </row>
    <row r="4640" spans="1:14" x14ac:dyDescent="0.2">
      <c r="A4640" t="s">
        <v>2753</v>
      </c>
      <c r="B4640" t="s">
        <v>2754</v>
      </c>
      <c r="C4640" s="2">
        <v>279</v>
      </c>
      <c r="D4640" s="2">
        <v>195</v>
      </c>
      <c r="E4640" s="2">
        <v>158.69</v>
      </c>
      <c r="F4640" s="2">
        <v>126.952</v>
      </c>
      <c r="G4640">
        <v>1</v>
      </c>
      <c r="H4640">
        <v>0</v>
      </c>
      <c r="I4640" s="2">
        <f>Tabell2[[#This Row],[Inköpspris (SEK)]]*Tabell2[[#This Row],[Antal]]</f>
        <v>158.69</v>
      </c>
      <c r="J4640" s="2">
        <f>MIN(Tabell2[[#This Row],[Bokat]]*Tabell2[[#This Row],[Inköpspris (SEK)]],Tabell2[[#This Row],[Totalt lagervärde ink moms]])</f>
        <v>0</v>
      </c>
      <c r="K4640" s="2">
        <f>Tabell2[[#This Row],[Totalt lagervärde ink moms]]-Tabell2[[#This Row],[Varav bokat ink moms]]</f>
        <v>158.69</v>
      </c>
      <c r="L4640" s="2">
        <f>Tabell2[[#This Row],[Antal]]*Tabell2[[#This Row],[Inpris ex moms]]</f>
        <v>126.952</v>
      </c>
      <c r="M4640" s="2">
        <f>MIN(Tabell2[[#This Row],[Bokat]]*Tabell2[[#This Row],[Inpris ex moms]],Tabell2[[#This Row],[Totalt lagervärde ex moms]])</f>
        <v>0</v>
      </c>
      <c r="N4640" s="2">
        <f>Tabell2[[#This Row],[Totalt lagervärde ex moms]]-Tabell2[[#This Row],[Varav bokat ex moms]]</f>
        <v>126.952</v>
      </c>
    </row>
    <row r="4641" spans="1:14" x14ac:dyDescent="0.2">
      <c r="A4641" t="s">
        <v>2755</v>
      </c>
      <c r="B4641" t="s">
        <v>2756</v>
      </c>
      <c r="C4641" s="2">
        <v>279</v>
      </c>
      <c r="D4641" s="2">
        <v>195</v>
      </c>
      <c r="E4641" s="2">
        <v>158.69</v>
      </c>
      <c r="F4641" s="2">
        <v>126.952</v>
      </c>
      <c r="G4641">
        <v>2</v>
      </c>
      <c r="H4641">
        <v>0</v>
      </c>
      <c r="I4641" s="2">
        <f>Tabell2[[#This Row],[Inköpspris (SEK)]]*Tabell2[[#This Row],[Antal]]</f>
        <v>317.38</v>
      </c>
      <c r="J4641" s="2">
        <f>MIN(Tabell2[[#This Row],[Bokat]]*Tabell2[[#This Row],[Inköpspris (SEK)]],Tabell2[[#This Row],[Totalt lagervärde ink moms]])</f>
        <v>0</v>
      </c>
      <c r="K4641" s="2">
        <f>Tabell2[[#This Row],[Totalt lagervärde ink moms]]-Tabell2[[#This Row],[Varav bokat ink moms]]</f>
        <v>317.38</v>
      </c>
      <c r="L4641" s="2">
        <f>Tabell2[[#This Row],[Antal]]*Tabell2[[#This Row],[Inpris ex moms]]</f>
        <v>253.904</v>
      </c>
      <c r="M4641" s="2">
        <f>MIN(Tabell2[[#This Row],[Bokat]]*Tabell2[[#This Row],[Inpris ex moms]],Tabell2[[#This Row],[Totalt lagervärde ex moms]])</f>
        <v>0</v>
      </c>
      <c r="N4641" s="2">
        <f>Tabell2[[#This Row],[Totalt lagervärde ex moms]]-Tabell2[[#This Row],[Varav bokat ex moms]]</f>
        <v>253.904</v>
      </c>
    </row>
    <row r="4642" spans="1:14" x14ac:dyDescent="0.2">
      <c r="A4642" t="s">
        <v>15933</v>
      </c>
      <c r="B4642" t="s">
        <v>15934</v>
      </c>
      <c r="C4642" s="2">
        <v>279</v>
      </c>
      <c r="D4642" s="2">
        <v>167</v>
      </c>
      <c r="E4642" s="2">
        <v>158.69</v>
      </c>
      <c r="F4642" s="2">
        <v>126.952</v>
      </c>
      <c r="G4642">
        <v>1</v>
      </c>
      <c r="H4642">
        <v>0</v>
      </c>
      <c r="I4642" s="2">
        <f>Tabell2[[#This Row],[Inköpspris (SEK)]]*Tabell2[[#This Row],[Antal]]</f>
        <v>158.69</v>
      </c>
      <c r="J4642" s="2">
        <f>MIN(Tabell2[[#This Row],[Bokat]]*Tabell2[[#This Row],[Inköpspris (SEK)]],Tabell2[[#This Row],[Totalt lagervärde ink moms]])</f>
        <v>0</v>
      </c>
      <c r="K4642" s="2">
        <f>Tabell2[[#This Row],[Totalt lagervärde ink moms]]-Tabell2[[#This Row],[Varav bokat ink moms]]</f>
        <v>158.69</v>
      </c>
      <c r="L4642" s="2">
        <f>Tabell2[[#This Row],[Antal]]*Tabell2[[#This Row],[Inpris ex moms]]</f>
        <v>126.952</v>
      </c>
      <c r="M4642" s="2">
        <f>MIN(Tabell2[[#This Row],[Bokat]]*Tabell2[[#This Row],[Inpris ex moms]],Tabell2[[#This Row],[Totalt lagervärde ex moms]])</f>
        <v>0</v>
      </c>
      <c r="N4642" s="2">
        <f>Tabell2[[#This Row],[Totalt lagervärde ex moms]]-Tabell2[[#This Row],[Varav bokat ex moms]]</f>
        <v>126.952</v>
      </c>
    </row>
    <row r="4643" spans="1:14" x14ac:dyDescent="0.2">
      <c r="A4643" t="s">
        <v>15935</v>
      </c>
      <c r="B4643" t="s">
        <v>15936</v>
      </c>
      <c r="C4643" s="2">
        <v>279</v>
      </c>
      <c r="D4643" s="2">
        <v>167</v>
      </c>
      <c r="E4643" s="2">
        <v>158.69</v>
      </c>
      <c r="F4643" s="2">
        <v>126.952</v>
      </c>
      <c r="G4643">
        <v>1</v>
      </c>
      <c r="H4643">
        <v>0</v>
      </c>
      <c r="I4643" s="2">
        <f>Tabell2[[#This Row],[Inköpspris (SEK)]]*Tabell2[[#This Row],[Antal]]</f>
        <v>158.69</v>
      </c>
      <c r="J4643" s="2">
        <f>MIN(Tabell2[[#This Row],[Bokat]]*Tabell2[[#This Row],[Inköpspris (SEK)]],Tabell2[[#This Row],[Totalt lagervärde ink moms]])</f>
        <v>0</v>
      </c>
      <c r="K4643" s="2">
        <f>Tabell2[[#This Row],[Totalt lagervärde ink moms]]-Tabell2[[#This Row],[Varav bokat ink moms]]</f>
        <v>158.69</v>
      </c>
      <c r="L4643" s="2">
        <f>Tabell2[[#This Row],[Antal]]*Tabell2[[#This Row],[Inpris ex moms]]</f>
        <v>126.952</v>
      </c>
      <c r="M4643" s="2">
        <f>MIN(Tabell2[[#This Row],[Bokat]]*Tabell2[[#This Row],[Inpris ex moms]],Tabell2[[#This Row],[Totalt lagervärde ex moms]])</f>
        <v>0</v>
      </c>
      <c r="N4643" s="2">
        <f>Tabell2[[#This Row],[Totalt lagervärde ex moms]]-Tabell2[[#This Row],[Varav bokat ex moms]]</f>
        <v>126.952</v>
      </c>
    </row>
    <row r="4644" spans="1:14" x14ac:dyDescent="0.2">
      <c r="A4644" t="s">
        <v>15941</v>
      </c>
      <c r="B4644" t="s">
        <v>15942</v>
      </c>
      <c r="C4644" s="2">
        <v>279</v>
      </c>
      <c r="D4644" s="2">
        <v>167</v>
      </c>
      <c r="E4644" s="2">
        <v>158.69</v>
      </c>
      <c r="F4644" s="2">
        <v>126.952</v>
      </c>
      <c r="G4644">
        <v>1</v>
      </c>
      <c r="H4644">
        <v>0</v>
      </c>
      <c r="I4644" s="2">
        <f>Tabell2[[#This Row],[Inköpspris (SEK)]]*Tabell2[[#This Row],[Antal]]</f>
        <v>158.69</v>
      </c>
      <c r="J4644" s="2">
        <f>MIN(Tabell2[[#This Row],[Bokat]]*Tabell2[[#This Row],[Inköpspris (SEK)]],Tabell2[[#This Row],[Totalt lagervärde ink moms]])</f>
        <v>0</v>
      </c>
      <c r="K4644" s="2">
        <f>Tabell2[[#This Row],[Totalt lagervärde ink moms]]-Tabell2[[#This Row],[Varav bokat ink moms]]</f>
        <v>158.69</v>
      </c>
      <c r="L4644" s="2">
        <f>Tabell2[[#This Row],[Antal]]*Tabell2[[#This Row],[Inpris ex moms]]</f>
        <v>126.952</v>
      </c>
      <c r="M4644" s="2">
        <f>MIN(Tabell2[[#This Row],[Bokat]]*Tabell2[[#This Row],[Inpris ex moms]],Tabell2[[#This Row],[Totalt lagervärde ex moms]])</f>
        <v>0</v>
      </c>
      <c r="N4644" s="2">
        <f>Tabell2[[#This Row],[Totalt lagervärde ex moms]]-Tabell2[[#This Row],[Varav bokat ex moms]]</f>
        <v>126.952</v>
      </c>
    </row>
    <row r="4645" spans="1:14" x14ac:dyDescent="0.2">
      <c r="A4645" t="s">
        <v>15943</v>
      </c>
      <c r="B4645" t="s">
        <v>15944</v>
      </c>
      <c r="C4645" s="2">
        <v>279</v>
      </c>
      <c r="D4645" s="2">
        <v>167</v>
      </c>
      <c r="E4645" s="2">
        <v>158.69</v>
      </c>
      <c r="F4645" s="2">
        <v>126.952</v>
      </c>
      <c r="G4645">
        <v>3</v>
      </c>
      <c r="H4645">
        <v>0</v>
      </c>
      <c r="I4645" s="2">
        <f>Tabell2[[#This Row],[Inköpspris (SEK)]]*Tabell2[[#This Row],[Antal]]</f>
        <v>476.07</v>
      </c>
      <c r="J4645" s="2">
        <f>MIN(Tabell2[[#This Row],[Bokat]]*Tabell2[[#This Row],[Inköpspris (SEK)]],Tabell2[[#This Row],[Totalt lagervärde ink moms]])</f>
        <v>0</v>
      </c>
      <c r="K4645" s="2">
        <f>Tabell2[[#This Row],[Totalt lagervärde ink moms]]-Tabell2[[#This Row],[Varav bokat ink moms]]</f>
        <v>476.07</v>
      </c>
      <c r="L4645" s="2">
        <f>Tabell2[[#This Row],[Antal]]*Tabell2[[#This Row],[Inpris ex moms]]</f>
        <v>380.85599999999999</v>
      </c>
      <c r="M4645" s="2">
        <f>MIN(Tabell2[[#This Row],[Bokat]]*Tabell2[[#This Row],[Inpris ex moms]],Tabell2[[#This Row],[Totalt lagervärde ex moms]])</f>
        <v>0</v>
      </c>
      <c r="N4645" s="2">
        <f>Tabell2[[#This Row],[Totalt lagervärde ex moms]]-Tabell2[[#This Row],[Varav bokat ex moms]]</f>
        <v>380.85599999999999</v>
      </c>
    </row>
    <row r="4646" spans="1:14" x14ac:dyDescent="0.2">
      <c r="A4646" t="s">
        <v>15945</v>
      </c>
      <c r="B4646" t="s">
        <v>15946</v>
      </c>
      <c r="C4646" s="2">
        <v>279</v>
      </c>
      <c r="D4646" s="2">
        <v>167</v>
      </c>
      <c r="E4646" s="2">
        <v>158.69</v>
      </c>
      <c r="F4646" s="2">
        <v>126.952</v>
      </c>
      <c r="G4646">
        <v>4</v>
      </c>
      <c r="H4646">
        <v>0</v>
      </c>
      <c r="I4646" s="2">
        <f>Tabell2[[#This Row],[Inköpspris (SEK)]]*Tabell2[[#This Row],[Antal]]</f>
        <v>634.76</v>
      </c>
      <c r="J4646" s="2">
        <f>MIN(Tabell2[[#This Row],[Bokat]]*Tabell2[[#This Row],[Inköpspris (SEK)]],Tabell2[[#This Row],[Totalt lagervärde ink moms]])</f>
        <v>0</v>
      </c>
      <c r="K4646" s="2">
        <f>Tabell2[[#This Row],[Totalt lagervärde ink moms]]-Tabell2[[#This Row],[Varav bokat ink moms]]</f>
        <v>634.76</v>
      </c>
      <c r="L4646" s="2">
        <f>Tabell2[[#This Row],[Antal]]*Tabell2[[#This Row],[Inpris ex moms]]</f>
        <v>507.80799999999999</v>
      </c>
      <c r="M4646" s="2">
        <f>MIN(Tabell2[[#This Row],[Bokat]]*Tabell2[[#This Row],[Inpris ex moms]],Tabell2[[#This Row],[Totalt lagervärde ex moms]])</f>
        <v>0</v>
      </c>
      <c r="N4646" s="2">
        <f>Tabell2[[#This Row],[Totalt lagervärde ex moms]]-Tabell2[[#This Row],[Varav bokat ex moms]]</f>
        <v>507.80799999999999</v>
      </c>
    </row>
    <row r="4647" spans="1:14" x14ac:dyDescent="0.2">
      <c r="A4647" t="s">
        <v>15947</v>
      </c>
      <c r="B4647" t="s">
        <v>15948</v>
      </c>
      <c r="C4647" s="2">
        <v>279</v>
      </c>
      <c r="D4647" s="2">
        <v>167</v>
      </c>
      <c r="E4647" s="2">
        <v>158.69</v>
      </c>
      <c r="F4647" s="2">
        <v>126.952</v>
      </c>
      <c r="G4647">
        <v>1</v>
      </c>
      <c r="H4647">
        <v>1</v>
      </c>
      <c r="I4647" s="2">
        <f>Tabell2[[#This Row],[Inköpspris (SEK)]]*Tabell2[[#This Row],[Antal]]</f>
        <v>158.69</v>
      </c>
      <c r="J4647" s="2">
        <f>MIN(Tabell2[[#This Row],[Bokat]]*Tabell2[[#This Row],[Inköpspris (SEK)]],Tabell2[[#This Row],[Totalt lagervärde ink moms]])</f>
        <v>158.69</v>
      </c>
      <c r="K4647" s="2">
        <f>Tabell2[[#This Row],[Totalt lagervärde ink moms]]-Tabell2[[#This Row],[Varav bokat ink moms]]</f>
        <v>0</v>
      </c>
      <c r="L4647" s="2">
        <f>Tabell2[[#This Row],[Antal]]*Tabell2[[#This Row],[Inpris ex moms]]</f>
        <v>126.952</v>
      </c>
      <c r="M4647" s="2">
        <f>MIN(Tabell2[[#This Row],[Bokat]]*Tabell2[[#This Row],[Inpris ex moms]],Tabell2[[#This Row],[Totalt lagervärde ex moms]])</f>
        <v>126.952</v>
      </c>
      <c r="N4647" s="2">
        <f>Tabell2[[#This Row],[Totalt lagervärde ex moms]]-Tabell2[[#This Row],[Varav bokat ex moms]]</f>
        <v>0</v>
      </c>
    </row>
    <row r="4648" spans="1:14" x14ac:dyDescent="0.2">
      <c r="A4648" t="s">
        <v>15949</v>
      </c>
      <c r="B4648" t="s">
        <v>15950</v>
      </c>
      <c r="C4648" s="2">
        <v>279</v>
      </c>
      <c r="D4648" s="2">
        <v>167</v>
      </c>
      <c r="E4648" s="2">
        <v>158.69</v>
      </c>
      <c r="F4648" s="2">
        <v>126.952</v>
      </c>
      <c r="G4648">
        <v>1</v>
      </c>
      <c r="H4648">
        <v>0</v>
      </c>
      <c r="I4648" s="2">
        <f>Tabell2[[#This Row],[Inköpspris (SEK)]]*Tabell2[[#This Row],[Antal]]</f>
        <v>158.69</v>
      </c>
      <c r="J4648" s="2">
        <f>MIN(Tabell2[[#This Row],[Bokat]]*Tabell2[[#This Row],[Inköpspris (SEK)]],Tabell2[[#This Row],[Totalt lagervärde ink moms]])</f>
        <v>0</v>
      </c>
      <c r="K4648" s="2">
        <f>Tabell2[[#This Row],[Totalt lagervärde ink moms]]-Tabell2[[#This Row],[Varav bokat ink moms]]</f>
        <v>158.69</v>
      </c>
      <c r="L4648" s="2">
        <f>Tabell2[[#This Row],[Antal]]*Tabell2[[#This Row],[Inpris ex moms]]</f>
        <v>126.952</v>
      </c>
      <c r="M4648" s="2">
        <f>MIN(Tabell2[[#This Row],[Bokat]]*Tabell2[[#This Row],[Inpris ex moms]],Tabell2[[#This Row],[Totalt lagervärde ex moms]])</f>
        <v>0</v>
      </c>
      <c r="N4648" s="2">
        <f>Tabell2[[#This Row],[Totalt lagervärde ex moms]]-Tabell2[[#This Row],[Varav bokat ex moms]]</f>
        <v>126.952</v>
      </c>
    </row>
    <row r="4649" spans="1:14" x14ac:dyDescent="0.2">
      <c r="A4649" t="s">
        <v>15955</v>
      </c>
      <c r="B4649" t="s">
        <v>15956</v>
      </c>
      <c r="C4649" s="2">
        <v>279</v>
      </c>
      <c r="D4649" s="2">
        <v>167</v>
      </c>
      <c r="E4649" s="2">
        <v>158.69</v>
      </c>
      <c r="F4649" s="2">
        <v>126.952</v>
      </c>
      <c r="G4649">
        <v>2</v>
      </c>
      <c r="H4649">
        <v>0</v>
      </c>
      <c r="I4649" s="2">
        <f>Tabell2[[#This Row],[Inköpspris (SEK)]]*Tabell2[[#This Row],[Antal]]</f>
        <v>317.38</v>
      </c>
      <c r="J4649" s="2">
        <f>MIN(Tabell2[[#This Row],[Bokat]]*Tabell2[[#This Row],[Inköpspris (SEK)]],Tabell2[[#This Row],[Totalt lagervärde ink moms]])</f>
        <v>0</v>
      </c>
      <c r="K4649" s="2">
        <f>Tabell2[[#This Row],[Totalt lagervärde ink moms]]-Tabell2[[#This Row],[Varav bokat ink moms]]</f>
        <v>317.38</v>
      </c>
      <c r="L4649" s="2">
        <f>Tabell2[[#This Row],[Antal]]*Tabell2[[#This Row],[Inpris ex moms]]</f>
        <v>253.904</v>
      </c>
      <c r="M4649" s="2">
        <f>MIN(Tabell2[[#This Row],[Bokat]]*Tabell2[[#This Row],[Inpris ex moms]],Tabell2[[#This Row],[Totalt lagervärde ex moms]])</f>
        <v>0</v>
      </c>
      <c r="N4649" s="2">
        <f>Tabell2[[#This Row],[Totalt lagervärde ex moms]]-Tabell2[[#This Row],[Varav bokat ex moms]]</f>
        <v>253.904</v>
      </c>
    </row>
    <row r="4650" spans="1:14" x14ac:dyDescent="0.2">
      <c r="A4650" t="s">
        <v>15957</v>
      </c>
      <c r="B4650" t="s">
        <v>15958</v>
      </c>
      <c r="C4650" s="2">
        <v>279</v>
      </c>
      <c r="D4650" s="2">
        <v>167</v>
      </c>
      <c r="E4650" s="2">
        <v>158.69</v>
      </c>
      <c r="F4650" s="2">
        <v>126.952</v>
      </c>
      <c r="G4650">
        <v>12</v>
      </c>
      <c r="H4650">
        <v>0</v>
      </c>
      <c r="I4650" s="2">
        <f>Tabell2[[#This Row],[Inköpspris (SEK)]]*Tabell2[[#This Row],[Antal]]</f>
        <v>1904.28</v>
      </c>
      <c r="J4650" s="2">
        <f>MIN(Tabell2[[#This Row],[Bokat]]*Tabell2[[#This Row],[Inköpspris (SEK)]],Tabell2[[#This Row],[Totalt lagervärde ink moms]])</f>
        <v>0</v>
      </c>
      <c r="K4650" s="2">
        <f>Tabell2[[#This Row],[Totalt lagervärde ink moms]]-Tabell2[[#This Row],[Varav bokat ink moms]]</f>
        <v>1904.28</v>
      </c>
      <c r="L4650" s="2">
        <f>Tabell2[[#This Row],[Antal]]*Tabell2[[#This Row],[Inpris ex moms]]</f>
        <v>1523.424</v>
      </c>
      <c r="M4650" s="2">
        <f>MIN(Tabell2[[#This Row],[Bokat]]*Tabell2[[#This Row],[Inpris ex moms]],Tabell2[[#This Row],[Totalt lagervärde ex moms]])</f>
        <v>0</v>
      </c>
      <c r="N4650" s="2">
        <f>Tabell2[[#This Row],[Totalt lagervärde ex moms]]-Tabell2[[#This Row],[Varav bokat ex moms]]</f>
        <v>1523.424</v>
      </c>
    </row>
    <row r="4651" spans="1:14" x14ac:dyDescent="0.2">
      <c r="A4651" t="s">
        <v>15959</v>
      </c>
      <c r="B4651" t="s">
        <v>15960</v>
      </c>
      <c r="C4651" s="2">
        <v>279</v>
      </c>
      <c r="D4651" s="2">
        <v>167</v>
      </c>
      <c r="E4651" s="2">
        <v>158.69</v>
      </c>
      <c r="F4651" s="2">
        <v>126.952</v>
      </c>
      <c r="G4651">
        <v>9</v>
      </c>
      <c r="H4651">
        <v>0</v>
      </c>
      <c r="I4651" s="2">
        <f>Tabell2[[#This Row],[Inköpspris (SEK)]]*Tabell2[[#This Row],[Antal]]</f>
        <v>1428.21</v>
      </c>
      <c r="J4651" s="2">
        <f>MIN(Tabell2[[#This Row],[Bokat]]*Tabell2[[#This Row],[Inköpspris (SEK)]],Tabell2[[#This Row],[Totalt lagervärde ink moms]])</f>
        <v>0</v>
      </c>
      <c r="K4651" s="2">
        <f>Tabell2[[#This Row],[Totalt lagervärde ink moms]]-Tabell2[[#This Row],[Varav bokat ink moms]]</f>
        <v>1428.21</v>
      </c>
      <c r="L4651" s="2">
        <f>Tabell2[[#This Row],[Antal]]*Tabell2[[#This Row],[Inpris ex moms]]</f>
        <v>1142.568</v>
      </c>
      <c r="M4651" s="2">
        <f>MIN(Tabell2[[#This Row],[Bokat]]*Tabell2[[#This Row],[Inpris ex moms]],Tabell2[[#This Row],[Totalt lagervärde ex moms]])</f>
        <v>0</v>
      </c>
      <c r="N4651" s="2">
        <f>Tabell2[[#This Row],[Totalt lagervärde ex moms]]-Tabell2[[#This Row],[Varav bokat ex moms]]</f>
        <v>1142.568</v>
      </c>
    </row>
    <row r="4652" spans="1:14" x14ac:dyDescent="0.2">
      <c r="A4652" t="s">
        <v>3337</v>
      </c>
      <c r="B4652" t="s">
        <v>3338</v>
      </c>
      <c r="C4652" s="2">
        <v>295</v>
      </c>
      <c r="D4652" s="2">
        <v>206</v>
      </c>
      <c r="E4652" s="2">
        <v>167.79</v>
      </c>
      <c r="F4652" s="2">
        <v>134.232</v>
      </c>
      <c r="G4652">
        <v>5</v>
      </c>
      <c r="H4652">
        <v>0</v>
      </c>
      <c r="I4652" s="2">
        <f>Tabell2[[#This Row],[Inköpspris (SEK)]]*Tabell2[[#This Row],[Antal]]</f>
        <v>838.94999999999993</v>
      </c>
      <c r="J4652" s="2">
        <f>MIN(Tabell2[[#This Row],[Bokat]]*Tabell2[[#This Row],[Inköpspris (SEK)]],Tabell2[[#This Row],[Totalt lagervärde ink moms]])</f>
        <v>0</v>
      </c>
      <c r="K4652" s="2">
        <f>Tabell2[[#This Row],[Totalt lagervärde ink moms]]-Tabell2[[#This Row],[Varav bokat ink moms]]</f>
        <v>838.94999999999993</v>
      </c>
      <c r="L4652" s="2">
        <f>Tabell2[[#This Row],[Antal]]*Tabell2[[#This Row],[Inpris ex moms]]</f>
        <v>671.16</v>
      </c>
      <c r="M4652" s="2">
        <f>MIN(Tabell2[[#This Row],[Bokat]]*Tabell2[[#This Row],[Inpris ex moms]],Tabell2[[#This Row],[Totalt lagervärde ex moms]])</f>
        <v>0</v>
      </c>
      <c r="N4652" s="2">
        <f>Tabell2[[#This Row],[Totalt lagervärde ex moms]]-Tabell2[[#This Row],[Varav bokat ex moms]]</f>
        <v>671.16</v>
      </c>
    </row>
    <row r="4653" spans="1:14" x14ac:dyDescent="0.2">
      <c r="A4653" t="s">
        <v>3333</v>
      </c>
      <c r="B4653" t="s">
        <v>3334</v>
      </c>
      <c r="C4653" s="2">
        <v>245</v>
      </c>
      <c r="D4653" s="2">
        <v>172</v>
      </c>
      <c r="E4653" s="2">
        <v>139.35</v>
      </c>
      <c r="F4653" s="2">
        <v>111.48</v>
      </c>
      <c r="G4653">
        <v>1</v>
      </c>
      <c r="H4653">
        <v>0</v>
      </c>
      <c r="I4653" s="2">
        <f>Tabell2[[#This Row],[Inköpspris (SEK)]]*Tabell2[[#This Row],[Antal]]</f>
        <v>139.35</v>
      </c>
      <c r="J4653" s="2">
        <f>MIN(Tabell2[[#This Row],[Bokat]]*Tabell2[[#This Row],[Inköpspris (SEK)]],Tabell2[[#This Row],[Totalt lagervärde ink moms]])</f>
        <v>0</v>
      </c>
      <c r="K4653" s="2">
        <f>Tabell2[[#This Row],[Totalt lagervärde ink moms]]-Tabell2[[#This Row],[Varav bokat ink moms]]</f>
        <v>139.35</v>
      </c>
      <c r="L4653" s="2">
        <f>Tabell2[[#This Row],[Antal]]*Tabell2[[#This Row],[Inpris ex moms]]</f>
        <v>111.48</v>
      </c>
      <c r="M4653" s="2">
        <f>MIN(Tabell2[[#This Row],[Bokat]]*Tabell2[[#This Row],[Inpris ex moms]],Tabell2[[#This Row],[Totalt lagervärde ex moms]])</f>
        <v>0</v>
      </c>
      <c r="N4653" s="2">
        <f>Tabell2[[#This Row],[Totalt lagervärde ex moms]]-Tabell2[[#This Row],[Varav bokat ex moms]]</f>
        <v>111.48</v>
      </c>
    </row>
    <row r="4654" spans="1:14" x14ac:dyDescent="0.2">
      <c r="A4654" t="s">
        <v>3329</v>
      </c>
      <c r="B4654" t="s">
        <v>3330</v>
      </c>
      <c r="C4654" s="2">
        <v>155</v>
      </c>
      <c r="D4654" s="2">
        <v>108</v>
      </c>
      <c r="E4654" s="2">
        <v>88.16</v>
      </c>
      <c r="F4654" s="2">
        <v>70.528000000000006</v>
      </c>
      <c r="G4654">
        <v>1</v>
      </c>
      <c r="H4654">
        <v>0</v>
      </c>
      <c r="I4654" s="2">
        <f>Tabell2[[#This Row],[Inköpspris (SEK)]]*Tabell2[[#This Row],[Antal]]</f>
        <v>88.16</v>
      </c>
      <c r="J4654" s="2">
        <f>MIN(Tabell2[[#This Row],[Bokat]]*Tabell2[[#This Row],[Inköpspris (SEK)]],Tabell2[[#This Row],[Totalt lagervärde ink moms]])</f>
        <v>0</v>
      </c>
      <c r="K4654" s="2">
        <f>Tabell2[[#This Row],[Totalt lagervärde ink moms]]-Tabell2[[#This Row],[Varav bokat ink moms]]</f>
        <v>88.16</v>
      </c>
      <c r="L4654" s="2">
        <f>Tabell2[[#This Row],[Antal]]*Tabell2[[#This Row],[Inpris ex moms]]</f>
        <v>70.528000000000006</v>
      </c>
      <c r="M4654" s="2">
        <f>MIN(Tabell2[[#This Row],[Bokat]]*Tabell2[[#This Row],[Inpris ex moms]],Tabell2[[#This Row],[Totalt lagervärde ex moms]])</f>
        <v>0</v>
      </c>
      <c r="N4654" s="2">
        <f>Tabell2[[#This Row],[Totalt lagervärde ex moms]]-Tabell2[[#This Row],[Varav bokat ex moms]]</f>
        <v>70.528000000000006</v>
      </c>
    </row>
    <row r="4655" spans="1:14" x14ac:dyDescent="0.2">
      <c r="A4655" t="s">
        <v>2763</v>
      </c>
      <c r="B4655" t="s">
        <v>2764</v>
      </c>
      <c r="C4655" s="2">
        <v>429</v>
      </c>
      <c r="D4655" s="2">
        <v>322</v>
      </c>
      <c r="E4655" s="2">
        <v>244</v>
      </c>
      <c r="F4655" s="2">
        <v>195.20000000000002</v>
      </c>
      <c r="G4655">
        <v>2</v>
      </c>
      <c r="H4655">
        <v>0</v>
      </c>
      <c r="I4655" s="2">
        <f>Tabell2[[#This Row],[Inköpspris (SEK)]]*Tabell2[[#This Row],[Antal]]</f>
        <v>488</v>
      </c>
      <c r="J4655" s="2">
        <f>MIN(Tabell2[[#This Row],[Bokat]]*Tabell2[[#This Row],[Inköpspris (SEK)]],Tabell2[[#This Row],[Totalt lagervärde ink moms]])</f>
        <v>0</v>
      </c>
      <c r="K4655" s="2">
        <f>Tabell2[[#This Row],[Totalt lagervärde ink moms]]-Tabell2[[#This Row],[Varav bokat ink moms]]</f>
        <v>488</v>
      </c>
      <c r="L4655" s="2">
        <f>Tabell2[[#This Row],[Antal]]*Tabell2[[#This Row],[Inpris ex moms]]</f>
        <v>390.40000000000003</v>
      </c>
      <c r="M4655" s="2">
        <f>MIN(Tabell2[[#This Row],[Bokat]]*Tabell2[[#This Row],[Inpris ex moms]],Tabell2[[#This Row],[Totalt lagervärde ex moms]])</f>
        <v>0</v>
      </c>
      <c r="N4655" s="2">
        <f>Tabell2[[#This Row],[Totalt lagervärde ex moms]]-Tabell2[[#This Row],[Varav bokat ex moms]]</f>
        <v>390.40000000000003</v>
      </c>
    </row>
    <row r="4656" spans="1:14" x14ac:dyDescent="0.2">
      <c r="A4656" t="s">
        <v>2765</v>
      </c>
      <c r="B4656" t="s">
        <v>2766</v>
      </c>
      <c r="C4656" s="2">
        <v>429</v>
      </c>
      <c r="D4656" s="2">
        <v>322</v>
      </c>
      <c r="E4656" s="2">
        <v>244</v>
      </c>
      <c r="F4656" s="2">
        <v>195.20000000000002</v>
      </c>
      <c r="G4656">
        <v>2</v>
      </c>
      <c r="H4656">
        <v>0</v>
      </c>
      <c r="I4656" s="2">
        <f>Tabell2[[#This Row],[Inköpspris (SEK)]]*Tabell2[[#This Row],[Antal]]</f>
        <v>488</v>
      </c>
      <c r="J4656" s="2">
        <f>MIN(Tabell2[[#This Row],[Bokat]]*Tabell2[[#This Row],[Inköpspris (SEK)]],Tabell2[[#This Row],[Totalt lagervärde ink moms]])</f>
        <v>0</v>
      </c>
      <c r="K4656" s="2">
        <f>Tabell2[[#This Row],[Totalt lagervärde ink moms]]-Tabell2[[#This Row],[Varav bokat ink moms]]</f>
        <v>488</v>
      </c>
      <c r="L4656" s="2">
        <f>Tabell2[[#This Row],[Antal]]*Tabell2[[#This Row],[Inpris ex moms]]</f>
        <v>390.40000000000003</v>
      </c>
      <c r="M4656" s="2">
        <f>MIN(Tabell2[[#This Row],[Bokat]]*Tabell2[[#This Row],[Inpris ex moms]],Tabell2[[#This Row],[Totalt lagervärde ex moms]])</f>
        <v>0</v>
      </c>
      <c r="N4656" s="2">
        <f>Tabell2[[#This Row],[Totalt lagervärde ex moms]]-Tabell2[[#This Row],[Varav bokat ex moms]]</f>
        <v>390.40000000000003</v>
      </c>
    </row>
    <row r="4657" spans="1:14" x14ac:dyDescent="0.2">
      <c r="A4657" t="s">
        <v>2769</v>
      </c>
      <c r="B4657" t="s">
        <v>2770</v>
      </c>
      <c r="C4657" s="2">
        <v>429</v>
      </c>
      <c r="D4657" s="2">
        <v>322</v>
      </c>
      <c r="E4657" s="2">
        <v>244</v>
      </c>
      <c r="F4657" s="2">
        <v>195.20000000000002</v>
      </c>
      <c r="G4657">
        <v>2</v>
      </c>
      <c r="H4657">
        <v>0</v>
      </c>
      <c r="I4657" s="2">
        <f>Tabell2[[#This Row],[Inköpspris (SEK)]]*Tabell2[[#This Row],[Antal]]</f>
        <v>488</v>
      </c>
      <c r="J4657" s="2">
        <f>MIN(Tabell2[[#This Row],[Bokat]]*Tabell2[[#This Row],[Inköpspris (SEK)]],Tabell2[[#This Row],[Totalt lagervärde ink moms]])</f>
        <v>0</v>
      </c>
      <c r="K4657" s="2">
        <f>Tabell2[[#This Row],[Totalt lagervärde ink moms]]-Tabell2[[#This Row],[Varav bokat ink moms]]</f>
        <v>488</v>
      </c>
      <c r="L4657" s="2">
        <f>Tabell2[[#This Row],[Antal]]*Tabell2[[#This Row],[Inpris ex moms]]</f>
        <v>390.40000000000003</v>
      </c>
      <c r="M4657" s="2">
        <f>MIN(Tabell2[[#This Row],[Bokat]]*Tabell2[[#This Row],[Inpris ex moms]],Tabell2[[#This Row],[Totalt lagervärde ex moms]])</f>
        <v>0</v>
      </c>
      <c r="N4657" s="2">
        <f>Tabell2[[#This Row],[Totalt lagervärde ex moms]]-Tabell2[[#This Row],[Varav bokat ex moms]]</f>
        <v>390.40000000000003</v>
      </c>
    </row>
    <row r="4658" spans="1:14" x14ac:dyDescent="0.2">
      <c r="A4658" t="s">
        <v>16431</v>
      </c>
      <c r="B4658" t="s">
        <v>16432</v>
      </c>
      <c r="C4658" s="2">
        <v>429</v>
      </c>
      <c r="D4658" s="2">
        <v>300</v>
      </c>
      <c r="E4658" s="2">
        <v>244</v>
      </c>
      <c r="F4658" s="2">
        <v>195.20000000000002</v>
      </c>
      <c r="G4658">
        <v>2</v>
      </c>
      <c r="H4658">
        <v>0</v>
      </c>
      <c r="I4658" s="2">
        <f>Tabell2[[#This Row],[Inköpspris (SEK)]]*Tabell2[[#This Row],[Antal]]</f>
        <v>488</v>
      </c>
      <c r="J4658" s="2">
        <f>MIN(Tabell2[[#This Row],[Bokat]]*Tabell2[[#This Row],[Inköpspris (SEK)]],Tabell2[[#This Row],[Totalt lagervärde ink moms]])</f>
        <v>0</v>
      </c>
      <c r="K4658" s="2">
        <f>Tabell2[[#This Row],[Totalt lagervärde ink moms]]-Tabell2[[#This Row],[Varav bokat ink moms]]</f>
        <v>488</v>
      </c>
      <c r="L4658" s="2">
        <f>Tabell2[[#This Row],[Antal]]*Tabell2[[#This Row],[Inpris ex moms]]</f>
        <v>390.40000000000003</v>
      </c>
      <c r="M4658" s="2">
        <f>MIN(Tabell2[[#This Row],[Bokat]]*Tabell2[[#This Row],[Inpris ex moms]],Tabell2[[#This Row],[Totalt lagervärde ex moms]])</f>
        <v>0</v>
      </c>
      <c r="N4658" s="2">
        <f>Tabell2[[#This Row],[Totalt lagervärde ex moms]]-Tabell2[[#This Row],[Varav bokat ex moms]]</f>
        <v>390.40000000000003</v>
      </c>
    </row>
    <row r="4659" spans="1:14" x14ac:dyDescent="0.2">
      <c r="A4659" t="s">
        <v>2761</v>
      </c>
      <c r="B4659" t="s">
        <v>2762</v>
      </c>
      <c r="C4659" s="2">
        <v>899</v>
      </c>
      <c r="D4659" s="2">
        <v>629</v>
      </c>
      <c r="E4659" s="2">
        <v>511.31</v>
      </c>
      <c r="F4659" s="2">
        <v>409.04500000000002</v>
      </c>
      <c r="G4659">
        <v>1</v>
      </c>
      <c r="H4659">
        <v>0</v>
      </c>
      <c r="I4659" s="2">
        <f>Tabell2[[#This Row],[Inköpspris (SEK)]]*Tabell2[[#This Row],[Antal]]</f>
        <v>511.31</v>
      </c>
      <c r="J4659" s="2">
        <f>MIN(Tabell2[[#This Row],[Bokat]]*Tabell2[[#This Row],[Inköpspris (SEK)]],Tabell2[[#This Row],[Totalt lagervärde ink moms]])</f>
        <v>0</v>
      </c>
      <c r="K4659" s="2">
        <f>Tabell2[[#This Row],[Totalt lagervärde ink moms]]-Tabell2[[#This Row],[Varav bokat ink moms]]</f>
        <v>511.31</v>
      </c>
      <c r="L4659" s="2">
        <f>Tabell2[[#This Row],[Antal]]*Tabell2[[#This Row],[Inpris ex moms]]</f>
        <v>409.04500000000002</v>
      </c>
      <c r="M4659" s="2">
        <f>MIN(Tabell2[[#This Row],[Bokat]]*Tabell2[[#This Row],[Inpris ex moms]],Tabell2[[#This Row],[Totalt lagervärde ex moms]])</f>
        <v>0</v>
      </c>
      <c r="N4659" s="2">
        <f>Tabell2[[#This Row],[Totalt lagervärde ex moms]]-Tabell2[[#This Row],[Varav bokat ex moms]]</f>
        <v>409.04500000000002</v>
      </c>
    </row>
    <row r="4660" spans="1:14" x14ac:dyDescent="0.2">
      <c r="A4660" t="s">
        <v>14447</v>
      </c>
      <c r="B4660" t="s">
        <v>14448</v>
      </c>
      <c r="C4660" s="2">
        <v>899</v>
      </c>
      <c r="D4660" s="2">
        <v>539</v>
      </c>
      <c r="E4660" s="2">
        <v>511.25</v>
      </c>
      <c r="F4660" s="2">
        <v>409</v>
      </c>
      <c r="G4660">
        <v>1</v>
      </c>
      <c r="H4660">
        <v>0</v>
      </c>
      <c r="I4660" s="2">
        <f>Tabell2[[#This Row],[Inköpspris (SEK)]]*Tabell2[[#This Row],[Antal]]</f>
        <v>511.25</v>
      </c>
      <c r="J4660" s="2">
        <f>MIN(Tabell2[[#This Row],[Bokat]]*Tabell2[[#This Row],[Inköpspris (SEK)]],Tabell2[[#This Row],[Totalt lagervärde ink moms]])</f>
        <v>0</v>
      </c>
      <c r="K4660" s="2">
        <f>Tabell2[[#This Row],[Totalt lagervärde ink moms]]-Tabell2[[#This Row],[Varav bokat ink moms]]</f>
        <v>511.25</v>
      </c>
      <c r="L4660" s="2">
        <f>Tabell2[[#This Row],[Antal]]*Tabell2[[#This Row],[Inpris ex moms]]</f>
        <v>409</v>
      </c>
      <c r="M4660" s="2">
        <f>MIN(Tabell2[[#This Row],[Bokat]]*Tabell2[[#This Row],[Inpris ex moms]],Tabell2[[#This Row],[Totalt lagervärde ex moms]])</f>
        <v>0</v>
      </c>
      <c r="N4660" s="2">
        <f>Tabell2[[#This Row],[Totalt lagervärde ex moms]]-Tabell2[[#This Row],[Varav bokat ex moms]]</f>
        <v>409</v>
      </c>
    </row>
    <row r="4661" spans="1:14" x14ac:dyDescent="0.2">
      <c r="A4661" t="s">
        <v>14449</v>
      </c>
      <c r="B4661" t="s">
        <v>14450</v>
      </c>
      <c r="C4661" s="2">
        <v>899</v>
      </c>
      <c r="D4661" s="2">
        <v>539</v>
      </c>
      <c r="E4661" s="2">
        <v>511.25</v>
      </c>
      <c r="F4661" s="2">
        <v>409</v>
      </c>
      <c r="G4661">
        <v>1</v>
      </c>
      <c r="H4661">
        <v>0</v>
      </c>
      <c r="I4661" s="2">
        <f>Tabell2[[#This Row],[Inköpspris (SEK)]]*Tabell2[[#This Row],[Antal]]</f>
        <v>511.25</v>
      </c>
      <c r="J4661" s="2">
        <f>MIN(Tabell2[[#This Row],[Bokat]]*Tabell2[[#This Row],[Inköpspris (SEK)]],Tabell2[[#This Row],[Totalt lagervärde ink moms]])</f>
        <v>0</v>
      </c>
      <c r="K4661" s="2">
        <f>Tabell2[[#This Row],[Totalt lagervärde ink moms]]-Tabell2[[#This Row],[Varav bokat ink moms]]</f>
        <v>511.25</v>
      </c>
      <c r="L4661" s="2">
        <f>Tabell2[[#This Row],[Antal]]*Tabell2[[#This Row],[Inpris ex moms]]</f>
        <v>409</v>
      </c>
      <c r="M4661" s="2">
        <f>MIN(Tabell2[[#This Row],[Bokat]]*Tabell2[[#This Row],[Inpris ex moms]],Tabell2[[#This Row],[Totalt lagervärde ex moms]])</f>
        <v>0</v>
      </c>
      <c r="N4661" s="2">
        <f>Tabell2[[#This Row],[Totalt lagervärde ex moms]]-Tabell2[[#This Row],[Varav bokat ex moms]]</f>
        <v>409</v>
      </c>
    </row>
    <row r="4662" spans="1:14" x14ac:dyDescent="0.2">
      <c r="A4662" t="s">
        <v>13996</v>
      </c>
      <c r="B4662" t="s">
        <v>13997</v>
      </c>
      <c r="C4662" s="2">
        <v>699</v>
      </c>
      <c r="D4662" s="2">
        <v>419</v>
      </c>
      <c r="E4662" s="2">
        <v>397.51</v>
      </c>
      <c r="F4662" s="2">
        <v>318.00800000000004</v>
      </c>
      <c r="G4662">
        <v>1</v>
      </c>
      <c r="H4662">
        <v>0</v>
      </c>
      <c r="I4662" s="2">
        <f>Tabell2[[#This Row],[Inköpspris (SEK)]]*Tabell2[[#This Row],[Antal]]</f>
        <v>397.51</v>
      </c>
      <c r="J4662" s="2">
        <f>MIN(Tabell2[[#This Row],[Bokat]]*Tabell2[[#This Row],[Inköpspris (SEK)]],Tabell2[[#This Row],[Totalt lagervärde ink moms]])</f>
        <v>0</v>
      </c>
      <c r="K4662" s="2">
        <f>Tabell2[[#This Row],[Totalt lagervärde ink moms]]-Tabell2[[#This Row],[Varav bokat ink moms]]</f>
        <v>397.51</v>
      </c>
      <c r="L4662" s="2">
        <f>Tabell2[[#This Row],[Antal]]*Tabell2[[#This Row],[Inpris ex moms]]</f>
        <v>318.00800000000004</v>
      </c>
      <c r="M4662" s="2">
        <f>MIN(Tabell2[[#This Row],[Bokat]]*Tabell2[[#This Row],[Inpris ex moms]],Tabell2[[#This Row],[Totalt lagervärde ex moms]])</f>
        <v>0</v>
      </c>
      <c r="N4662" s="2">
        <f>Tabell2[[#This Row],[Totalt lagervärde ex moms]]-Tabell2[[#This Row],[Varav bokat ex moms]]</f>
        <v>318.00800000000004</v>
      </c>
    </row>
    <row r="4663" spans="1:14" x14ac:dyDescent="0.2">
      <c r="A4663" t="s">
        <v>8401</v>
      </c>
      <c r="B4663" t="s">
        <v>8402</v>
      </c>
      <c r="C4663" s="2">
        <v>99</v>
      </c>
      <c r="D4663" s="2">
        <v>69</v>
      </c>
      <c r="E4663" s="2">
        <v>56.29</v>
      </c>
      <c r="F4663" s="2">
        <v>45.032000000000004</v>
      </c>
      <c r="G4663">
        <v>8</v>
      </c>
      <c r="H4663">
        <v>0</v>
      </c>
      <c r="I4663" s="2">
        <f>Tabell2[[#This Row],[Inköpspris (SEK)]]*Tabell2[[#This Row],[Antal]]</f>
        <v>450.32</v>
      </c>
      <c r="J4663" s="2">
        <f>MIN(Tabell2[[#This Row],[Bokat]]*Tabell2[[#This Row],[Inköpspris (SEK)]],Tabell2[[#This Row],[Totalt lagervärde ink moms]])</f>
        <v>0</v>
      </c>
      <c r="K4663" s="2">
        <f>Tabell2[[#This Row],[Totalt lagervärde ink moms]]-Tabell2[[#This Row],[Varav bokat ink moms]]</f>
        <v>450.32</v>
      </c>
      <c r="L4663" s="2">
        <f>Tabell2[[#This Row],[Antal]]*Tabell2[[#This Row],[Inpris ex moms]]</f>
        <v>360.25600000000003</v>
      </c>
      <c r="M4663" s="2">
        <f>MIN(Tabell2[[#This Row],[Bokat]]*Tabell2[[#This Row],[Inpris ex moms]],Tabell2[[#This Row],[Totalt lagervärde ex moms]])</f>
        <v>0</v>
      </c>
      <c r="N4663" s="2">
        <f>Tabell2[[#This Row],[Totalt lagervärde ex moms]]-Tabell2[[#This Row],[Varav bokat ex moms]]</f>
        <v>360.25600000000003</v>
      </c>
    </row>
    <row r="4664" spans="1:14" x14ac:dyDescent="0.2">
      <c r="A4664" t="s">
        <v>8403</v>
      </c>
      <c r="B4664" t="s">
        <v>8404</v>
      </c>
      <c r="C4664" s="2">
        <v>99</v>
      </c>
      <c r="D4664" s="2">
        <v>69</v>
      </c>
      <c r="E4664" s="2">
        <v>56.29</v>
      </c>
      <c r="F4664" s="2">
        <v>45.032000000000004</v>
      </c>
      <c r="G4664">
        <v>20</v>
      </c>
      <c r="H4664">
        <v>0</v>
      </c>
      <c r="I4664" s="2">
        <f>Tabell2[[#This Row],[Inköpspris (SEK)]]*Tabell2[[#This Row],[Antal]]</f>
        <v>1125.8</v>
      </c>
      <c r="J4664" s="2">
        <f>MIN(Tabell2[[#This Row],[Bokat]]*Tabell2[[#This Row],[Inköpspris (SEK)]],Tabell2[[#This Row],[Totalt lagervärde ink moms]])</f>
        <v>0</v>
      </c>
      <c r="K4664" s="2">
        <f>Tabell2[[#This Row],[Totalt lagervärde ink moms]]-Tabell2[[#This Row],[Varav bokat ink moms]]</f>
        <v>1125.8</v>
      </c>
      <c r="L4664" s="2">
        <f>Tabell2[[#This Row],[Antal]]*Tabell2[[#This Row],[Inpris ex moms]]</f>
        <v>900.6400000000001</v>
      </c>
      <c r="M4664" s="2">
        <f>MIN(Tabell2[[#This Row],[Bokat]]*Tabell2[[#This Row],[Inpris ex moms]],Tabell2[[#This Row],[Totalt lagervärde ex moms]])</f>
        <v>0</v>
      </c>
      <c r="N4664" s="2">
        <f>Tabell2[[#This Row],[Totalt lagervärde ex moms]]-Tabell2[[#This Row],[Varav bokat ex moms]]</f>
        <v>900.6400000000001</v>
      </c>
    </row>
    <row r="4665" spans="1:14" x14ac:dyDescent="0.2">
      <c r="A4665" t="s">
        <v>8405</v>
      </c>
      <c r="B4665" t="s">
        <v>8406</v>
      </c>
      <c r="C4665" s="2">
        <v>99</v>
      </c>
      <c r="D4665" s="2">
        <v>69</v>
      </c>
      <c r="E4665" s="2">
        <v>56.29</v>
      </c>
      <c r="F4665" s="2">
        <v>45.032000000000004</v>
      </c>
      <c r="G4665">
        <v>4</v>
      </c>
      <c r="H4665">
        <v>0</v>
      </c>
      <c r="I4665" s="2">
        <f>Tabell2[[#This Row],[Inköpspris (SEK)]]*Tabell2[[#This Row],[Antal]]</f>
        <v>225.16</v>
      </c>
      <c r="J4665" s="2">
        <f>MIN(Tabell2[[#This Row],[Bokat]]*Tabell2[[#This Row],[Inköpspris (SEK)]],Tabell2[[#This Row],[Totalt lagervärde ink moms]])</f>
        <v>0</v>
      </c>
      <c r="K4665" s="2">
        <f>Tabell2[[#This Row],[Totalt lagervärde ink moms]]-Tabell2[[#This Row],[Varav bokat ink moms]]</f>
        <v>225.16</v>
      </c>
      <c r="L4665" s="2">
        <f>Tabell2[[#This Row],[Antal]]*Tabell2[[#This Row],[Inpris ex moms]]</f>
        <v>180.12800000000001</v>
      </c>
      <c r="M4665" s="2">
        <f>MIN(Tabell2[[#This Row],[Bokat]]*Tabell2[[#This Row],[Inpris ex moms]],Tabell2[[#This Row],[Totalt lagervärde ex moms]])</f>
        <v>0</v>
      </c>
      <c r="N4665" s="2">
        <f>Tabell2[[#This Row],[Totalt lagervärde ex moms]]-Tabell2[[#This Row],[Varav bokat ex moms]]</f>
        <v>180.12800000000001</v>
      </c>
    </row>
    <row r="4666" spans="1:14" x14ac:dyDescent="0.2">
      <c r="A4666" t="s">
        <v>8407</v>
      </c>
      <c r="B4666" t="s">
        <v>8408</v>
      </c>
      <c r="C4666" s="2">
        <v>99</v>
      </c>
      <c r="D4666" s="2">
        <v>69</v>
      </c>
      <c r="E4666" s="2">
        <v>56.29</v>
      </c>
      <c r="F4666" s="2">
        <v>45.032000000000004</v>
      </c>
      <c r="G4666">
        <v>3</v>
      </c>
      <c r="H4666">
        <v>0</v>
      </c>
      <c r="I4666" s="2">
        <f>Tabell2[[#This Row],[Inköpspris (SEK)]]*Tabell2[[#This Row],[Antal]]</f>
        <v>168.87</v>
      </c>
      <c r="J4666" s="2">
        <f>MIN(Tabell2[[#This Row],[Bokat]]*Tabell2[[#This Row],[Inköpspris (SEK)]],Tabell2[[#This Row],[Totalt lagervärde ink moms]])</f>
        <v>0</v>
      </c>
      <c r="K4666" s="2">
        <f>Tabell2[[#This Row],[Totalt lagervärde ink moms]]-Tabell2[[#This Row],[Varav bokat ink moms]]</f>
        <v>168.87</v>
      </c>
      <c r="L4666" s="2">
        <f>Tabell2[[#This Row],[Antal]]*Tabell2[[#This Row],[Inpris ex moms]]</f>
        <v>135.096</v>
      </c>
      <c r="M4666" s="2">
        <f>MIN(Tabell2[[#This Row],[Bokat]]*Tabell2[[#This Row],[Inpris ex moms]],Tabell2[[#This Row],[Totalt lagervärde ex moms]])</f>
        <v>0</v>
      </c>
      <c r="N4666" s="2">
        <f>Tabell2[[#This Row],[Totalt lagervärde ex moms]]-Tabell2[[#This Row],[Varav bokat ex moms]]</f>
        <v>135.096</v>
      </c>
    </row>
    <row r="4667" spans="1:14" x14ac:dyDescent="0.2">
      <c r="A4667" t="s">
        <v>8273</v>
      </c>
      <c r="B4667" t="s">
        <v>8274</v>
      </c>
      <c r="C4667" s="2">
        <v>299</v>
      </c>
      <c r="D4667" s="2">
        <v>194</v>
      </c>
      <c r="E4667" s="2">
        <v>170</v>
      </c>
      <c r="F4667" s="2">
        <v>136</v>
      </c>
      <c r="G4667">
        <v>3</v>
      </c>
      <c r="H4667">
        <v>0</v>
      </c>
      <c r="I4667" s="2">
        <f>Tabell2[[#This Row],[Inköpspris (SEK)]]*Tabell2[[#This Row],[Antal]]</f>
        <v>510</v>
      </c>
      <c r="J4667" s="2">
        <f>MIN(Tabell2[[#This Row],[Bokat]]*Tabell2[[#This Row],[Inköpspris (SEK)]],Tabell2[[#This Row],[Totalt lagervärde ink moms]])</f>
        <v>0</v>
      </c>
      <c r="K4667" s="2">
        <f>Tabell2[[#This Row],[Totalt lagervärde ink moms]]-Tabell2[[#This Row],[Varav bokat ink moms]]</f>
        <v>510</v>
      </c>
      <c r="L4667" s="2">
        <f>Tabell2[[#This Row],[Antal]]*Tabell2[[#This Row],[Inpris ex moms]]</f>
        <v>408</v>
      </c>
      <c r="M4667" s="2">
        <f>MIN(Tabell2[[#This Row],[Bokat]]*Tabell2[[#This Row],[Inpris ex moms]],Tabell2[[#This Row],[Totalt lagervärde ex moms]])</f>
        <v>0</v>
      </c>
      <c r="N4667" s="2">
        <f>Tabell2[[#This Row],[Totalt lagervärde ex moms]]-Tabell2[[#This Row],[Varav bokat ex moms]]</f>
        <v>408</v>
      </c>
    </row>
    <row r="4668" spans="1:14" x14ac:dyDescent="0.2">
      <c r="A4668" t="s">
        <v>9053</v>
      </c>
      <c r="B4668" t="s">
        <v>9054</v>
      </c>
      <c r="C4668" s="2">
        <v>549</v>
      </c>
      <c r="E4668" s="2">
        <v>312.13</v>
      </c>
      <c r="F4668" s="2">
        <v>249.70400000000001</v>
      </c>
      <c r="G4668">
        <v>1</v>
      </c>
      <c r="H4668">
        <v>2</v>
      </c>
      <c r="I4668" s="2">
        <f>Tabell2[[#This Row],[Inköpspris (SEK)]]*Tabell2[[#This Row],[Antal]]</f>
        <v>312.13</v>
      </c>
      <c r="J4668" s="2">
        <f>MIN(Tabell2[[#This Row],[Bokat]]*Tabell2[[#This Row],[Inköpspris (SEK)]],Tabell2[[#This Row],[Totalt lagervärde ink moms]])</f>
        <v>312.13</v>
      </c>
      <c r="K4668" s="2">
        <f>Tabell2[[#This Row],[Totalt lagervärde ink moms]]-Tabell2[[#This Row],[Varav bokat ink moms]]</f>
        <v>0</v>
      </c>
      <c r="L4668" s="2">
        <f>Tabell2[[#This Row],[Antal]]*Tabell2[[#This Row],[Inpris ex moms]]</f>
        <v>249.70400000000001</v>
      </c>
      <c r="M4668" s="2">
        <f>MIN(Tabell2[[#This Row],[Bokat]]*Tabell2[[#This Row],[Inpris ex moms]],Tabell2[[#This Row],[Totalt lagervärde ex moms]])</f>
        <v>249.70400000000001</v>
      </c>
      <c r="N4668" s="2">
        <f>Tabell2[[#This Row],[Totalt lagervärde ex moms]]-Tabell2[[#This Row],[Varav bokat ex moms]]</f>
        <v>0</v>
      </c>
    </row>
    <row r="4669" spans="1:14" x14ac:dyDescent="0.2">
      <c r="A4669" t="s">
        <v>9055</v>
      </c>
      <c r="B4669" t="s">
        <v>9056</v>
      </c>
      <c r="C4669" s="2">
        <v>549</v>
      </c>
      <c r="E4669" s="2">
        <v>312.13</v>
      </c>
      <c r="F4669" s="2">
        <v>249.70400000000001</v>
      </c>
      <c r="G4669">
        <v>1</v>
      </c>
      <c r="H4669">
        <v>1</v>
      </c>
      <c r="I4669" s="2">
        <f>Tabell2[[#This Row],[Inköpspris (SEK)]]*Tabell2[[#This Row],[Antal]]</f>
        <v>312.13</v>
      </c>
      <c r="J4669" s="2">
        <f>MIN(Tabell2[[#This Row],[Bokat]]*Tabell2[[#This Row],[Inköpspris (SEK)]],Tabell2[[#This Row],[Totalt lagervärde ink moms]])</f>
        <v>312.13</v>
      </c>
      <c r="K4669" s="2">
        <f>Tabell2[[#This Row],[Totalt lagervärde ink moms]]-Tabell2[[#This Row],[Varav bokat ink moms]]</f>
        <v>0</v>
      </c>
      <c r="L4669" s="2">
        <f>Tabell2[[#This Row],[Antal]]*Tabell2[[#This Row],[Inpris ex moms]]</f>
        <v>249.70400000000001</v>
      </c>
      <c r="M4669" s="2">
        <f>MIN(Tabell2[[#This Row],[Bokat]]*Tabell2[[#This Row],[Inpris ex moms]],Tabell2[[#This Row],[Totalt lagervärde ex moms]])</f>
        <v>249.70400000000001</v>
      </c>
      <c r="N4669" s="2">
        <f>Tabell2[[#This Row],[Totalt lagervärde ex moms]]-Tabell2[[#This Row],[Varav bokat ex moms]]</f>
        <v>0</v>
      </c>
    </row>
    <row r="4670" spans="1:14" x14ac:dyDescent="0.2">
      <c r="A4670" t="s">
        <v>9147</v>
      </c>
      <c r="B4670" t="s">
        <v>9148</v>
      </c>
      <c r="C4670" s="2">
        <v>549</v>
      </c>
      <c r="D4670" s="2">
        <v>384</v>
      </c>
      <c r="E4670" s="2">
        <v>312.13</v>
      </c>
      <c r="F4670" s="2">
        <v>249.70400000000001</v>
      </c>
      <c r="G4670">
        <v>2</v>
      </c>
      <c r="H4670">
        <v>1</v>
      </c>
      <c r="I4670" s="2">
        <f>Tabell2[[#This Row],[Inköpspris (SEK)]]*Tabell2[[#This Row],[Antal]]</f>
        <v>624.26</v>
      </c>
      <c r="J4670" s="2">
        <f>MIN(Tabell2[[#This Row],[Bokat]]*Tabell2[[#This Row],[Inköpspris (SEK)]],Tabell2[[#This Row],[Totalt lagervärde ink moms]])</f>
        <v>312.13</v>
      </c>
      <c r="K4670" s="2">
        <f>Tabell2[[#This Row],[Totalt lagervärde ink moms]]-Tabell2[[#This Row],[Varav bokat ink moms]]</f>
        <v>312.13</v>
      </c>
      <c r="L4670" s="2">
        <f>Tabell2[[#This Row],[Antal]]*Tabell2[[#This Row],[Inpris ex moms]]</f>
        <v>499.40800000000002</v>
      </c>
      <c r="M4670" s="2">
        <f>MIN(Tabell2[[#This Row],[Bokat]]*Tabell2[[#This Row],[Inpris ex moms]],Tabell2[[#This Row],[Totalt lagervärde ex moms]])</f>
        <v>249.70400000000001</v>
      </c>
      <c r="N4670" s="2">
        <f>Tabell2[[#This Row],[Totalt lagervärde ex moms]]-Tabell2[[#This Row],[Varav bokat ex moms]]</f>
        <v>249.70400000000001</v>
      </c>
    </row>
    <row r="4671" spans="1:14" x14ac:dyDescent="0.2">
      <c r="A4671" t="s">
        <v>9149</v>
      </c>
      <c r="B4671" t="s">
        <v>9150</v>
      </c>
      <c r="C4671" s="2">
        <v>549</v>
      </c>
      <c r="D4671" s="2">
        <v>384</v>
      </c>
      <c r="E4671" s="2">
        <v>312.13</v>
      </c>
      <c r="F4671" s="2">
        <v>249.70400000000001</v>
      </c>
      <c r="G4671">
        <v>1</v>
      </c>
      <c r="H4671">
        <v>0</v>
      </c>
      <c r="I4671" s="2">
        <f>Tabell2[[#This Row],[Inköpspris (SEK)]]*Tabell2[[#This Row],[Antal]]</f>
        <v>312.13</v>
      </c>
      <c r="J4671" s="2">
        <f>MIN(Tabell2[[#This Row],[Bokat]]*Tabell2[[#This Row],[Inköpspris (SEK)]],Tabell2[[#This Row],[Totalt lagervärde ink moms]])</f>
        <v>0</v>
      </c>
      <c r="K4671" s="2">
        <f>Tabell2[[#This Row],[Totalt lagervärde ink moms]]-Tabell2[[#This Row],[Varav bokat ink moms]]</f>
        <v>312.13</v>
      </c>
      <c r="L4671" s="2">
        <f>Tabell2[[#This Row],[Antal]]*Tabell2[[#This Row],[Inpris ex moms]]</f>
        <v>249.70400000000001</v>
      </c>
      <c r="M4671" s="2">
        <f>MIN(Tabell2[[#This Row],[Bokat]]*Tabell2[[#This Row],[Inpris ex moms]],Tabell2[[#This Row],[Totalt lagervärde ex moms]])</f>
        <v>0</v>
      </c>
      <c r="N4671" s="2">
        <f>Tabell2[[#This Row],[Totalt lagervärde ex moms]]-Tabell2[[#This Row],[Varav bokat ex moms]]</f>
        <v>249.70400000000001</v>
      </c>
    </row>
    <row r="4672" spans="1:14" x14ac:dyDescent="0.2">
      <c r="A4672" t="s">
        <v>9151</v>
      </c>
      <c r="B4672" t="s">
        <v>9152</v>
      </c>
      <c r="C4672" s="2">
        <v>549</v>
      </c>
      <c r="D4672" s="2">
        <v>384</v>
      </c>
      <c r="E4672" s="2">
        <v>312.13</v>
      </c>
      <c r="F4672" s="2">
        <v>249.70400000000001</v>
      </c>
      <c r="G4672">
        <v>3</v>
      </c>
      <c r="H4672">
        <v>0</v>
      </c>
      <c r="I4672" s="2">
        <f>Tabell2[[#This Row],[Inköpspris (SEK)]]*Tabell2[[#This Row],[Antal]]</f>
        <v>936.39</v>
      </c>
      <c r="J4672" s="2">
        <f>MIN(Tabell2[[#This Row],[Bokat]]*Tabell2[[#This Row],[Inköpspris (SEK)]],Tabell2[[#This Row],[Totalt lagervärde ink moms]])</f>
        <v>0</v>
      </c>
      <c r="K4672" s="2">
        <f>Tabell2[[#This Row],[Totalt lagervärde ink moms]]-Tabell2[[#This Row],[Varav bokat ink moms]]</f>
        <v>936.39</v>
      </c>
      <c r="L4672" s="2">
        <f>Tabell2[[#This Row],[Antal]]*Tabell2[[#This Row],[Inpris ex moms]]</f>
        <v>749.11200000000008</v>
      </c>
      <c r="M4672" s="2">
        <f>MIN(Tabell2[[#This Row],[Bokat]]*Tabell2[[#This Row],[Inpris ex moms]],Tabell2[[#This Row],[Totalt lagervärde ex moms]])</f>
        <v>0</v>
      </c>
      <c r="N4672" s="2">
        <f>Tabell2[[#This Row],[Totalt lagervärde ex moms]]-Tabell2[[#This Row],[Varav bokat ex moms]]</f>
        <v>749.11200000000008</v>
      </c>
    </row>
    <row r="4673" spans="1:14" x14ac:dyDescent="0.2">
      <c r="A4673" t="s">
        <v>9153</v>
      </c>
      <c r="B4673" t="s">
        <v>9154</v>
      </c>
      <c r="C4673" s="2">
        <v>549</v>
      </c>
      <c r="D4673" s="2">
        <v>384</v>
      </c>
      <c r="E4673" s="2">
        <v>312.13</v>
      </c>
      <c r="F4673" s="2">
        <v>249.70400000000001</v>
      </c>
      <c r="G4673">
        <v>1</v>
      </c>
      <c r="H4673">
        <v>0</v>
      </c>
      <c r="I4673" s="2">
        <f>Tabell2[[#This Row],[Inköpspris (SEK)]]*Tabell2[[#This Row],[Antal]]</f>
        <v>312.13</v>
      </c>
      <c r="J4673" s="2">
        <f>MIN(Tabell2[[#This Row],[Bokat]]*Tabell2[[#This Row],[Inköpspris (SEK)]],Tabell2[[#This Row],[Totalt lagervärde ink moms]])</f>
        <v>0</v>
      </c>
      <c r="K4673" s="2">
        <f>Tabell2[[#This Row],[Totalt lagervärde ink moms]]-Tabell2[[#This Row],[Varav bokat ink moms]]</f>
        <v>312.13</v>
      </c>
      <c r="L4673" s="2">
        <f>Tabell2[[#This Row],[Antal]]*Tabell2[[#This Row],[Inpris ex moms]]</f>
        <v>249.70400000000001</v>
      </c>
      <c r="M4673" s="2">
        <f>MIN(Tabell2[[#This Row],[Bokat]]*Tabell2[[#This Row],[Inpris ex moms]],Tabell2[[#This Row],[Totalt lagervärde ex moms]])</f>
        <v>0</v>
      </c>
      <c r="N4673" s="2">
        <f>Tabell2[[#This Row],[Totalt lagervärde ex moms]]-Tabell2[[#This Row],[Varav bokat ex moms]]</f>
        <v>249.70400000000001</v>
      </c>
    </row>
    <row r="4674" spans="1:14" x14ac:dyDescent="0.2">
      <c r="A4674" t="s">
        <v>12030</v>
      </c>
      <c r="B4674" t="s">
        <v>12031</v>
      </c>
      <c r="C4674" s="2">
        <v>5599</v>
      </c>
      <c r="D4674" s="2">
        <v>3359</v>
      </c>
      <c r="E4674" s="2">
        <v>3183</v>
      </c>
      <c r="F4674" s="2">
        <v>2546.4</v>
      </c>
      <c r="G4674">
        <v>7</v>
      </c>
      <c r="H4674">
        <v>0</v>
      </c>
      <c r="I4674" s="2">
        <f>Tabell2[[#This Row],[Inköpspris (SEK)]]*Tabell2[[#This Row],[Antal]]</f>
        <v>22281</v>
      </c>
      <c r="J4674" s="2">
        <f>MIN(Tabell2[[#This Row],[Bokat]]*Tabell2[[#This Row],[Inköpspris (SEK)]],Tabell2[[#This Row],[Totalt lagervärde ink moms]])</f>
        <v>0</v>
      </c>
      <c r="K4674" s="2">
        <f>Tabell2[[#This Row],[Totalt lagervärde ink moms]]-Tabell2[[#This Row],[Varav bokat ink moms]]</f>
        <v>22281</v>
      </c>
      <c r="L4674" s="2">
        <f>Tabell2[[#This Row],[Antal]]*Tabell2[[#This Row],[Inpris ex moms]]</f>
        <v>17824.8</v>
      </c>
      <c r="M4674" s="2">
        <f>MIN(Tabell2[[#This Row],[Bokat]]*Tabell2[[#This Row],[Inpris ex moms]],Tabell2[[#This Row],[Totalt lagervärde ex moms]])</f>
        <v>0</v>
      </c>
      <c r="N4674" s="2">
        <f>Tabell2[[#This Row],[Totalt lagervärde ex moms]]-Tabell2[[#This Row],[Varav bokat ex moms]]</f>
        <v>17824.8</v>
      </c>
    </row>
    <row r="4675" spans="1:14" x14ac:dyDescent="0.2">
      <c r="A4675" t="s">
        <v>9171</v>
      </c>
      <c r="B4675" t="s">
        <v>9172</v>
      </c>
      <c r="C4675" s="2">
        <v>439</v>
      </c>
      <c r="D4675" s="2">
        <v>307</v>
      </c>
      <c r="E4675" s="2">
        <v>249.56</v>
      </c>
      <c r="F4675" s="2">
        <v>199.64800000000002</v>
      </c>
      <c r="G4675">
        <v>1</v>
      </c>
      <c r="H4675">
        <v>0</v>
      </c>
      <c r="I4675" s="2">
        <f>Tabell2[[#This Row],[Inköpspris (SEK)]]*Tabell2[[#This Row],[Antal]]</f>
        <v>249.56</v>
      </c>
      <c r="J4675" s="2">
        <f>MIN(Tabell2[[#This Row],[Bokat]]*Tabell2[[#This Row],[Inköpspris (SEK)]],Tabell2[[#This Row],[Totalt lagervärde ink moms]])</f>
        <v>0</v>
      </c>
      <c r="K4675" s="2">
        <f>Tabell2[[#This Row],[Totalt lagervärde ink moms]]-Tabell2[[#This Row],[Varav bokat ink moms]]</f>
        <v>249.56</v>
      </c>
      <c r="L4675" s="2">
        <f>Tabell2[[#This Row],[Antal]]*Tabell2[[#This Row],[Inpris ex moms]]</f>
        <v>199.64800000000002</v>
      </c>
      <c r="M4675" s="2">
        <f>MIN(Tabell2[[#This Row],[Bokat]]*Tabell2[[#This Row],[Inpris ex moms]],Tabell2[[#This Row],[Totalt lagervärde ex moms]])</f>
        <v>0</v>
      </c>
      <c r="N4675" s="2">
        <f>Tabell2[[#This Row],[Totalt lagervärde ex moms]]-Tabell2[[#This Row],[Varav bokat ex moms]]</f>
        <v>199.64800000000002</v>
      </c>
    </row>
    <row r="4676" spans="1:14" x14ac:dyDescent="0.2">
      <c r="A4676" t="s">
        <v>9179</v>
      </c>
      <c r="B4676" t="s">
        <v>9180</v>
      </c>
      <c r="C4676" s="2">
        <v>439</v>
      </c>
      <c r="D4676" s="2">
        <v>307</v>
      </c>
      <c r="E4676" s="2">
        <v>249.56</v>
      </c>
      <c r="F4676" s="2">
        <v>199.64800000000002</v>
      </c>
      <c r="G4676">
        <v>2</v>
      </c>
      <c r="H4676">
        <v>0</v>
      </c>
      <c r="I4676" s="2">
        <f>Tabell2[[#This Row],[Inköpspris (SEK)]]*Tabell2[[#This Row],[Antal]]</f>
        <v>499.12</v>
      </c>
      <c r="J4676" s="2">
        <f>MIN(Tabell2[[#This Row],[Bokat]]*Tabell2[[#This Row],[Inköpspris (SEK)]],Tabell2[[#This Row],[Totalt lagervärde ink moms]])</f>
        <v>0</v>
      </c>
      <c r="K4676" s="2">
        <f>Tabell2[[#This Row],[Totalt lagervärde ink moms]]-Tabell2[[#This Row],[Varav bokat ink moms]]</f>
        <v>499.12</v>
      </c>
      <c r="L4676" s="2">
        <f>Tabell2[[#This Row],[Antal]]*Tabell2[[#This Row],[Inpris ex moms]]</f>
        <v>399.29600000000005</v>
      </c>
      <c r="M4676" s="2">
        <f>MIN(Tabell2[[#This Row],[Bokat]]*Tabell2[[#This Row],[Inpris ex moms]],Tabell2[[#This Row],[Totalt lagervärde ex moms]])</f>
        <v>0</v>
      </c>
      <c r="N4676" s="2">
        <f>Tabell2[[#This Row],[Totalt lagervärde ex moms]]-Tabell2[[#This Row],[Varav bokat ex moms]]</f>
        <v>399.29600000000005</v>
      </c>
    </row>
    <row r="4677" spans="1:14" x14ac:dyDescent="0.2">
      <c r="A4677" t="s">
        <v>8969</v>
      </c>
      <c r="B4677" t="s">
        <v>8970</v>
      </c>
      <c r="C4677" s="2">
        <v>329</v>
      </c>
      <c r="D4677" s="2">
        <v>230</v>
      </c>
      <c r="E4677" s="2">
        <v>187</v>
      </c>
      <c r="F4677" s="2">
        <v>149.6</v>
      </c>
      <c r="G4677">
        <v>1</v>
      </c>
      <c r="H4677">
        <v>0</v>
      </c>
      <c r="I4677" s="2">
        <f>Tabell2[[#This Row],[Inköpspris (SEK)]]*Tabell2[[#This Row],[Antal]]</f>
        <v>187</v>
      </c>
      <c r="J4677" s="2">
        <f>MIN(Tabell2[[#This Row],[Bokat]]*Tabell2[[#This Row],[Inköpspris (SEK)]],Tabell2[[#This Row],[Totalt lagervärde ink moms]])</f>
        <v>0</v>
      </c>
      <c r="K4677" s="2">
        <f>Tabell2[[#This Row],[Totalt lagervärde ink moms]]-Tabell2[[#This Row],[Varav bokat ink moms]]</f>
        <v>187</v>
      </c>
      <c r="L4677" s="2">
        <f>Tabell2[[#This Row],[Antal]]*Tabell2[[#This Row],[Inpris ex moms]]</f>
        <v>149.6</v>
      </c>
      <c r="M4677" s="2">
        <f>MIN(Tabell2[[#This Row],[Bokat]]*Tabell2[[#This Row],[Inpris ex moms]],Tabell2[[#This Row],[Totalt lagervärde ex moms]])</f>
        <v>0</v>
      </c>
      <c r="N4677" s="2">
        <f>Tabell2[[#This Row],[Totalt lagervärde ex moms]]-Tabell2[[#This Row],[Varav bokat ex moms]]</f>
        <v>149.6</v>
      </c>
    </row>
    <row r="4678" spans="1:14" x14ac:dyDescent="0.2">
      <c r="A4678" t="s">
        <v>8971</v>
      </c>
      <c r="B4678" t="s">
        <v>8972</v>
      </c>
      <c r="C4678" s="2">
        <v>329</v>
      </c>
      <c r="D4678" s="2">
        <v>230</v>
      </c>
      <c r="E4678" s="2">
        <v>187</v>
      </c>
      <c r="F4678" s="2">
        <v>149.6</v>
      </c>
      <c r="G4678">
        <v>1</v>
      </c>
      <c r="H4678">
        <v>0</v>
      </c>
      <c r="I4678" s="2">
        <f>Tabell2[[#This Row],[Inköpspris (SEK)]]*Tabell2[[#This Row],[Antal]]</f>
        <v>187</v>
      </c>
      <c r="J4678" s="2">
        <f>MIN(Tabell2[[#This Row],[Bokat]]*Tabell2[[#This Row],[Inköpspris (SEK)]],Tabell2[[#This Row],[Totalt lagervärde ink moms]])</f>
        <v>0</v>
      </c>
      <c r="K4678" s="2">
        <f>Tabell2[[#This Row],[Totalt lagervärde ink moms]]-Tabell2[[#This Row],[Varav bokat ink moms]]</f>
        <v>187</v>
      </c>
      <c r="L4678" s="2">
        <f>Tabell2[[#This Row],[Antal]]*Tabell2[[#This Row],[Inpris ex moms]]</f>
        <v>149.6</v>
      </c>
      <c r="M4678" s="2">
        <f>MIN(Tabell2[[#This Row],[Bokat]]*Tabell2[[#This Row],[Inpris ex moms]],Tabell2[[#This Row],[Totalt lagervärde ex moms]])</f>
        <v>0</v>
      </c>
      <c r="N4678" s="2">
        <f>Tabell2[[#This Row],[Totalt lagervärde ex moms]]-Tabell2[[#This Row],[Varav bokat ex moms]]</f>
        <v>149.6</v>
      </c>
    </row>
    <row r="4679" spans="1:14" x14ac:dyDescent="0.2">
      <c r="A4679" t="s">
        <v>8973</v>
      </c>
      <c r="B4679" t="s">
        <v>8974</v>
      </c>
      <c r="C4679" s="2">
        <v>329</v>
      </c>
      <c r="D4679" s="2">
        <v>230</v>
      </c>
      <c r="E4679" s="2">
        <v>187</v>
      </c>
      <c r="F4679" s="2">
        <v>149.6</v>
      </c>
      <c r="G4679">
        <v>1</v>
      </c>
      <c r="H4679">
        <v>0</v>
      </c>
      <c r="I4679" s="2">
        <f>Tabell2[[#This Row],[Inköpspris (SEK)]]*Tabell2[[#This Row],[Antal]]</f>
        <v>187</v>
      </c>
      <c r="J4679" s="2">
        <f>MIN(Tabell2[[#This Row],[Bokat]]*Tabell2[[#This Row],[Inköpspris (SEK)]],Tabell2[[#This Row],[Totalt lagervärde ink moms]])</f>
        <v>0</v>
      </c>
      <c r="K4679" s="2">
        <f>Tabell2[[#This Row],[Totalt lagervärde ink moms]]-Tabell2[[#This Row],[Varav bokat ink moms]]</f>
        <v>187</v>
      </c>
      <c r="L4679" s="2">
        <f>Tabell2[[#This Row],[Antal]]*Tabell2[[#This Row],[Inpris ex moms]]</f>
        <v>149.6</v>
      </c>
      <c r="M4679" s="2">
        <f>MIN(Tabell2[[#This Row],[Bokat]]*Tabell2[[#This Row],[Inpris ex moms]],Tabell2[[#This Row],[Totalt lagervärde ex moms]])</f>
        <v>0</v>
      </c>
      <c r="N4679" s="2">
        <f>Tabell2[[#This Row],[Totalt lagervärde ex moms]]-Tabell2[[#This Row],[Varav bokat ex moms]]</f>
        <v>149.6</v>
      </c>
    </row>
    <row r="4680" spans="1:14" x14ac:dyDescent="0.2">
      <c r="A4680" t="s">
        <v>8975</v>
      </c>
      <c r="B4680" t="s">
        <v>8976</v>
      </c>
      <c r="C4680" s="2">
        <v>329</v>
      </c>
      <c r="D4680" s="2">
        <v>230</v>
      </c>
      <c r="E4680" s="2">
        <v>187</v>
      </c>
      <c r="F4680" s="2">
        <v>149.6</v>
      </c>
      <c r="G4680">
        <v>1</v>
      </c>
      <c r="H4680">
        <v>0</v>
      </c>
      <c r="I4680" s="2">
        <f>Tabell2[[#This Row],[Inköpspris (SEK)]]*Tabell2[[#This Row],[Antal]]</f>
        <v>187</v>
      </c>
      <c r="J4680" s="2">
        <f>MIN(Tabell2[[#This Row],[Bokat]]*Tabell2[[#This Row],[Inköpspris (SEK)]],Tabell2[[#This Row],[Totalt lagervärde ink moms]])</f>
        <v>0</v>
      </c>
      <c r="K4680" s="2">
        <f>Tabell2[[#This Row],[Totalt lagervärde ink moms]]-Tabell2[[#This Row],[Varav bokat ink moms]]</f>
        <v>187</v>
      </c>
      <c r="L4680" s="2">
        <f>Tabell2[[#This Row],[Antal]]*Tabell2[[#This Row],[Inpris ex moms]]</f>
        <v>149.6</v>
      </c>
      <c r="M4680" s="2">
        <f>MIN(Tabell2[[#This Row],[Bokat]]*Tabell2[[#This Row],[Inpris ex moms]],Tabell2[[#This Row],[Totalt lagervärde ex moms]])</f>
        <v>0</v>
      </c>
      <c r="N4680" s="2">
        <f>Tabell2[[#This Row],[Totalt lagervärde ex moms]]-Tabell2[[#This Row],[Varav bokat ex moms]]</f>
        <v>149.6</v>
      </c>
    </row>
    <row r="4681" spans="1:14" x14ac:dyDescent="0.2">
      <c r="A4681" t="s">
        <v>9097</v>
      </c>
      <c r="B4681" t="s">
        <v>9098</v>
      </c>
      <c r="C4681" s="2">
        <v>329</v>
      </c>
      <c r="D4681" s="2">
        <v>230</v>
      </c>
      <c r="E4681" s="2">
        <v>187</v>
      </c>
      <c r="F4681" s="2">
        <v>149.6</v>
      </c>
      <c r="G4681">
        <v>1</v>
      </c>
      <c r="H4681">
        <v>0</v>
      </c>
      <c r="I4681" s="2">
        <f>Tabell2[[#This Row],[Inköpspris (SEK)]]*Tabell2[[#This Row],[Antal]]</f>
        <v>187</v>
      </c>
      <c r="J4681" s="2">
        <f>MIN(Tabell2[[#This Row],[Bokat]]*Tabell2[[#This Row],[Inköpspris (SEK)]],Tabell2[[#This Row],[Totalt lagervärde ink moms]])</f>
        <v>0</v>
      </c>
      <c r="K4681" s="2">
        <f>Tabell2[[#This Row],[Totalt lagervärde ink moms]]-Tabell2[[#This Row],[Varav bokat ink moms]]</f>
        <v>187</v>
      </c>
      <c r="L4681" s="2">
        <f>Tabell2[[#This Row],[Antal]]*Tabell2[[#This Row],[Inpris ex moms]]</f>
        <v>149.6</v>
      </c>
      <c r="M4681" s="2">
        <f>MIN(Tabell2[[#This Row],[Bokat]]*Tabell2[[#This Row],[Inpris ex moms]],Tabell2[[#This Row],[Totalt lagervärde ex moms]])</f>
        <v>0</v>
      </c>
      <c r="N4681" s="2">
        <f>Tabell2[[#This Row],[Totalt lagervärde ex moms]]-Tabell2[[#This Row],[Varav bokat ex moms]]</f>
        <v>149.6</v>
      </c>
    </row>
    <row r="4682" spans="1:14" x14ac:dyDescent="0.2">
      <c r="A4682" t="s">
        <v>9099</v>
      </c>
      <c r="B4682" t="s">
        <v>9100</v>
      </c>
      <c r="C4682" s="2">
        <v>329</v>
      </c>
      <c r="D4682" s="2">
        <v>230</v>
      </c>
      <c r="E4682" s="2">
        <v>187</v>
      </c>
      <c r="F4682" s="2">
        <v>149.6</v>
      </c>
      <c r="G4682">
        <v>2</v>
      </c>
      <c r="H4682">
        <v>0</v>
      </c>
      <c r="I4682" s="2">
        <f>Tabell2[[#This Row],[Inköpspris (SEK)]]*Tabell2[[#This Row],[Antal]]</f>
        <v>374</v>
      </c>
      <c r="J4682" s="2">
        <f>MIN(Tabell2[[#This Row],[Bokat]]*Tabell2[[#This Row],[Inköpspris (SEK)]],Tabell2[[#This Row],[Totalt lagervärde ink moms]])</f>
        <v>0</v>
      </c>
      <c r="K4682" s="2">
        <f>Tabell2[[#This Row],[Totalt lagervärde ink moms]]-Tabell2[[#This Row],[Varav bokat ink moms]]</f>
        <v>374</v>
      </c>
      <c r="L4682" s="2">
        <f>Tabell2[[#This Row],[Antal]]*Tabell2[[#This Row],[Inpris ex moms]]</f>
        <v>299.2</v>
      </c>
      <c r="M4682" s="2">
        <f>MIN(Tabell2[[#This Row],[Bokat]]*Tabell2[[#This Row],[Inpris ex moms]],Tabell2[[#This Row],[Totalt lagervärde ex moms]])</f>
        <v>0</v>
      </c>
      <c r="N4682" s="2">
        <f>Tabell2[[#This Row],[Totalt lagervärde ex moms]]-Tabell2[[#This Row],[Varav bokat ex moms]]</f>
        <v>299.2</v>
      </c>
    </row>
    <row r="4683" spans="1:14" x14ac:dyDescent="0.2">
      <c r="A4683" t="s">
        <v>13509</v>
      </c>
      <c r="B4683" t="s">
        <v>13510</v>
      </c>
      <c r="C4683" s="2">
        <v>329</v>
      </c>
      <c r="D4683" s="2">
        <v>197</v>
      </c>
      <c r="E4683" s="2">
        <v>187</v>
      </c>
      <c r="F4683" s="2">
        <v>149.6</v>
      </c>
      <c r="G4683">
        <v>1</v>
      </c>
      <c r="H4683">
        <v>0</v>
      </c>
      <c r="I4683" s="2">
        <f>Tabell2[[#This Row],[Inköpspris (SEK)]]*Tabell2[[#This Row],[Antal]]</f>
        <v>187</v>
      </c>
      <c r="J4683" s="2">
        <f>MIN(Tabell2[[#This Row],[Bokat]]*Tabell2[[#This Row],[Inköpspris (SEK)]],Tabell2[[#This Row],[Totalt lagervärde ink moms]])</f>
        <v>0</v>
      </c>
      <c r="K4683" s="2">
        <f>Tabell2[[#This Row],[Totalt lagervärde ink moms]]-Tabell2[[#This Row],[Varav bokat ink moms]]</f>
        <v>187</v>
      </c>
      <c r="L4683" s="2">
        <f>Tabell2[[#This Row],[Antal]]*Tabell2[[#This Row],[Inpris ex moms]]</f>
        <v>149.6</v>
      </c>
      <c r="M4683" s="2">
        <f>MIN(Tabell2[[#This Row],[Bokat]]*Tabell2[[#This Row],[Inpris ex moms]],Tabell2[[#This Row],[Totalt lagervärde ex moms]])</f>
        <v>0</v>
      </c>
      <c r="N4683" s="2">
        <f>Tabell2[[#This Row],[Totalt lagervärde ex moms]]-Tabell2[[#This Row],[Varav bokat ex moms]]</f>
        <v>149.6</v>
      </c>
    </row>
    <row r="4684" spans="1:14" x14ac:dyDescent="0.2">
      <c r="A4684" t="s">
        <v>13511</v>
      </c>
      <c r="B4684" t="s">
        <v>13512</v>
      </c>
      <c r="C4684" s="2">
        <v>329</v>
      </c>
      <c r="D4684" s="2">
        <v>197</v>
      </c>
      <c r="E4684" s="2">
        <v>187</v>
      </c>
      <c r="F4684" s="2">
        <v>149.6</v>
      </c>
      <c r="G4684">
        <v>2</v>
      </c>
      <c r="H4684">
        <v>0</v>
      </c>
      <c r="I4684" s="2">
        <f>Tabell2[[#This Row],[Inköpspris (SEK)]]*Tabell2[[#This Row],[Antal]]</f>
        <v>374</v>
      </c>
      <c r="J4684" s="2">
        <f>MIN(Tabell2[[#This Row],[Bokat]]*Tabell2[[#This Row],[Inköpspris (SEK)]],Tabell2[[#This Row],[Totalt lagervärde ink moms]])</f>
        <v>0</v>
      </c>
      <c r="K4684" s="2">
        <f>Tabell2[[#This Row],[Totalt lagervärde ink moms]]-Tabell2[[#This Row],[Varav bokat ink moms]]</f>
        <v>374</v>
      </c>
      <c r="L4684" s="2">
        <f>Tabell2[[#This Row],[Antal]]*Tabell2[[#This Row],[Inpris ex moms]]</f>
        <v>299.2</v>
      </c>
      <c r="M4684" s="2">
        <f>MIN(Tabell2[[#This Row],[Bokat]]*Tabell2[[#This Row],[Inpris ex moms]],Tabell2[[#This Row],[Totalt lagervärde ex moms]])</f>
        <v>0</v>
      </c>
      <c r="N4684" s="2">
        <f>Tabell2[[#This Row],[Totalt lagervärde ex moms]]-Tabell2[[#This Row],[Varav bokat ex moms]]</f>
        <v>299.2</v>
      </c>
    </row>
    <row r="4685" spans="1:14" x14ac:dyDescent="0.2">
      <c r="A4685" t="s">
        <v>13515</v>
      </c>
      <c r="B4685" t="s">
        <v>13516</v>
      </c>
      <c r="C4685" s="2">
        <v>329</v>
      </c>
      <c r="D4685" s="2">
        <v>197</v>
      </c>
      <c r="E4685" s="2">
        <v>187</v>
      </c>
      <c r="F4685" s="2">
        <v>149.6</v>
      </c>
      <c r="G4685">
        <v>2</v>
      </c>
      <c r="H4685">
        <v>0</v>
      </c>
      <c r="I4685" s="2">
        <f>Tabell2[[#This Row],[Inköpspris (SEK)]]*Tabell2[[#This Row],[Antal]]</f>
        <v>374</v>
      </c>
      <c r="J4685" s="2">
        <f>MIN(Tabell2[[#This Row],[Bokat]]*Tabell2[[#This Row],[Inköpspris (SEK)]],Tabell2[[#This Row],[Totalt lagervärde ink moms]])</f>
        <v>0</v>
      </c>
      <c r="K4685" s="2">
        <f>Tabell2[[#This Row],[Totalt lagervärde ink moms]]-Tabell2[[#This Row],[Varav bokat ink moms]]</f>
        <v>374</v>
      </c>
      <c r="L4685" s="2">
        <f>Tabell2[[#This Row],[Antal]]*Tabell2[[#This Row],[Inpris ex moms]]</f>
        <v>299.2</v>
      </c>
      <c r="M4685" s="2">
        <f>MIN(Tabell2[[#This Row],[Bokat]]*Tabell2[[#This Row],[Inpris ex moms]],Tabell2[[#This Row],[Totalt lagervärde ex moms]])</f>
        <v>0</v>
      </c>
      <c r="N4685" s="2">
        <f>Tabell2[[#This Row],[Totalt lagervärde ex moms]]-Tabell2[[#This Row],[Varav bokat ex moms]]</f>
        <v>299.2</v>
      </c>
    </row>
    <row r="4686" spans="1:14" x14ac:dyDescent="0.2">
      <c r="A4686" t="s">
        <v>13517</v>
      </c>
      <c r="B4686" t="s">
        <v>13518</v>
      </c>
      <c r="C4686" s="2">
        <v>329</v>
      </c>
      <c r="D4686" s="2">
        <v>197</v>
      </c>
      <c r="E4686" s="2">
        <v>187</v>
      </c>
      <c r="F4686" s="2">
        <v>149.6</v>
      </c>
      <c r="G4686">
        <v>1</v>
      </c>
      <c r="H4686">
        <v>0</v>
      </c>
      <c r="I4686" s="2">
        <f>Tabell2[[#This Row],[Inköpspris (SEK)]]*Tabell2[[#This Row],[Antal]]</f>
        <v>187</v>
      </c>
      <c r="J4686" s="2">
        <f>MIN(Tabell2[[#This Row],[Bokat]]*Tabell2[[#This Row],[Inköpspris (SEK)]],Tabell2[[#This Row],[Totalt lagervärde ink moms]])</f>
        <v>0</v>
      </c>
      <c r="K4686" s="2">
        <f>Tabell2[[#This Row],[Totalt lagervärde ink moms]]-Tabell2[[#This Row],[Varav bokat ink moms]]</f>
        <v>187</v>
      </c>
      <c r="L4686" s="2">
        <f>Tabell2[[#This Row],[Antal]]*Tabell2[[#This Row],[Inpris ex moms]]</f>
        <v>149.6</v>
      </c>
      <c r="M4686" s="2">
        <f>MIN(Tabell2[[#This Row],[Bokat]]*Tabell2[[#This Row],[Inpris ex moms]],Tabell2[[#This Row],[Totalt lagervärde ex moms]])</f>
        <v>0</v>
      </c>
      <c r="N4686" s="2">
        <f>Tabell2[[#This Row],[Totalt lagervärde ex moms]]-Tabell2[[#This Row],[Varav bokat ex moms]]</f>
        <v>149.6</v>
      </c>
    </row>
    <row r="4687" spans="1:14" x14ac:dyDescent="0.2">
      <c r="A4687" t="s">
        <v>8227</v>
      </c>
      <c r="B4687" t="s">
        <v>8228</v>
      </c>
      <c r="C4687" s="2">
        <v>1799</v>
      </c>
      <c r="D4687" s="2">
        <v>1259</v>
      </c>
      <c r="E4687" s="2">
        <v>1022.5</v>
      </c>
      <c r="F4687" s="2">
        <v>818</v>
      </c>
      <c r="G4687">
        <v>1</v>
      </c>
      <c r="H4687">
        <v>0</v>
      </c>
      <c r="I4687" s="2">
        <f>Tabell2[[#This Row],[Inköpspris (SEK)]]*Tabell2[[#This Row],[Antal]]</f>
        <v>1022.5</v>
      </c>
      <c r="J4687" s="2">
        <f>MIN(Tabell2[[#This Row],[Bokat]]*Tabell2[[#This Row],[Inköpspris (SEK)]],Tabell2[[#This Row],[Totalt lagervärde ink moms]])</f>
        <v>0</v>
      </c>
      <c r="K4687" s="2">
        <f>Tabell2[[#This Row],[Totalt lagervärde ink moms]]-Tabell2[[#This Row],[Varav bokat ink moms]]</f>
        <v>1022.5</v>
      </c>
      <c r="L4687" s="2">
        <f>Tabell2[[#This Row],[Antal]]*Tabell2[[#This Row],[Inpris ex moms]]</f>
        <v>818</v>
      </c>
      <c r="M4687" s="2">
        <f>MIN(Tabell2[[#This Row],[Bokat]]*Tabell2[[#This Row],[Inpris ex moms]],Tabell2[[#This Row],[Totalt lagervärde ex moms]])</f>
        <v>0</v>
      </c>
      <c r="N4687" s="2">
        <f>Tabell2[[#This Row],[Totalt lagervärde ex moms]]-Tabell2[[#This Row],[Varav bokat ex moms]]</f>
        <v>818</v>
      </c>
    </row>
    <row r="4688" spans="1:14" x14ac:dyDescent="0.2">
      <c r="A4688" t="s">
        <v>13116</v>
      </c>
      <c r="B4688" t="s">
        <v>13117</v>
      </c>
      <c r="C4688" s="2">
        <v>1799</v>
      </c>
      <c r="D4688" s="2">
        <v>1079</v>
      </c>
      <c r="E4688" s="2">
        <v>1022.5</v>
      </c>
      <c r="F4688" s="2">
        <v>818</v>
      </c>
      <c r="G4688">
        <v>4</v>
      </c>
      <c r="H4688">
        <v>0</v>
      </c>
      <c r="I4688" s="2">
        <f>Tabell2[[#This Row],[Inköpspris (SEK)]]*Tabell2[[#This Row],[Antal]]</f>
        <v>4090</v>
      </c>
      <c r="J4688" s="2">
        <f>MIN(Tabell2[[#This Row],[Bokat]]*Tabell2[[#This Row],[Inköpspris (SEK)]],Tabell2[[#This Row],[Totalt lagervärde ink moms]])</f>
        <v>0</v>
      </c>
      <c r="K4688" s="2">
        <f>Tabell2[[#This Row],[Totalt lagervärde ink moms]]-Tabell2[[#This Row],[Varav bokat ink moms]]</f>
        <v>4090</v>
      </c>
      <c r="L4688" s="2">
        <f>Tabell2[[#This Row],[Antal]]*Tabell2[[#This Row],[Inpris ex moms]]</f>
        <v>3272</v>
      </c>
      <c r="M4688" s="2">
        <f>MIN(Tabell2[[#This Row],[Bokat]]*Tabell2[[#This Row],[Inpris ex moms]],Tabell2[[#This Row],[Totalt lagervärde ex moms]])</f>
        <v>0</v>
      </c>
      <c r="N4688" s="2">
        <f>Tabell2[[#This Row],[Totalt lagervärde ex moms]]-Tabell2[[#This Row],[Varav bokat ex moms]]</f>
        <v>3272</v>
      </c>
    </row>
    <row r="4689" spans="1:14" x14ac:dyDescent="0.2">
      <c r="A4689" t="s">
        <v>5032</v>
      </c>
      <c r="B4689" t="s">
        <v>5033</v>
      </c>
      <c r="C4689" s="2">
        <v>599</v>
      </c>
      <c r="D4689" s="2">
        <v>359</v>
      </c>
      <c r="E4689" s="2">
        <v>340.45</v>
      </c>
      <c r="F4689" s="2">
        <v>272.36</v>
      </c>
      <c r="G4689">
        <v>1</v>
      </c>
      <c r="H4689">
        <v>0</v>
      </c>
      <c r="I4689" s="2">
        <f>Tabell2[[#This Row],[Inköpspris (SEK)]]*Tabell2[[#This Row],[Antal]]</f>
        <v>340.45</v>
      </c>
      <c r="J4689" s="2">
        <f>MIN(Tabell2[[#This Row],[Bokat]]*Tabell2[[#This Row],[Inköpspris (SEK)]],Tabell2[[#This Row],[Totalt lagervärde ink moms]])</f>
        <v>0</v>
      </c>
      <c r="K4689" s="2">
        <f>Tabell2[[#This Row],[Totalt lagervärde ink moms]]-Tabell2[[#This Row],[Varav bokat ink moms]]</f>
        <v>340.45</v>
      </c>
      <c r="L4689" s="2">
        <f>Tabell2[[#This Row],[Antal]]*Tabell2[[#This Row],[Inpris ex moms]]</f>
        <v>272.36</v>
      </c>
      <c r="M4689" s="2">
        <f>MIN(Tabell2[[#This Row],[Bokat]]*Tabell2[[#This Row],[Inpris ex moms]],Tabell2[[#This Row],[Totalt lagervärde ex moms]])</f>
        <v>0</v>
      </c>
      <c r="N4689" s="2">
        <f>Tabell2[[#This Row],[Totalt lagervärde ex moms]]-Tabell2[[#This Row],[Varav bokat ex moms]]</f>
        <v>272.36</v>
      </c>
    </row>
    <row r="4690" spans="1:14" x14ac:dyDescent="0.2">
      <c r="A4690" t="s">
        <v>11450</v>
      </c>
      <c r="B4690" t="s">
        <v>11451</v>
      </c>
      <c r="C4690" s="2">
        <v>139</v>
      </c>
      <c r="D4690" s="2">
        <v>97</v>
      </c>
      <c r="E4690" s="2">
        <v>79</v>
      </c>
      <c r="F4690" s="2">
        <v>63.2</v>
      </c>
      <c r="G4690">
        <v>4</v>
      </c>
      <c r="H4690">
        <v>0</v>
      </c>
      <c r="I4690" s="2">
        <f>Tabell2[[#This Row],[Inköpspris (SEK)]]*Tabell2[[#This Row],[Antal]]</f>
        <v>316</v>
      </c>
      <c r="J4690" s="2">
        <f>MIN(Tabell2[[#This Row],[Bokat]]*Tabell2[[#This Row],[Inköpspris (SEK)]],Tabell2[[#This Row],[Totalt lagervärde ink moms]])</f>
        <v>0</v>
      </c>
      <c r="K4690" s="2">
        <f>Tabell2[[#This Row],[Totalt lagervärde ink moms]]-Tabell2[[#This Row],[Varav bokat ink moms]]</f>
        <v>316</v>
      </c>
      <c r="L4690" s="2">
        <f>Tabell2[[#This Row],[Antal]]*Tabell2[[#This Row],[Inpris ex moms]]</f>
        <v>252.8</v>
      </c>
      <c r="M4690" s="2">
        <f>MIN(Tabell2[[#This Row],[Bokat]]*Tabell2[[#This Row],[Inpris ex moms]],Tabell2[[#This Row],[Totalt lagervärde ex moms]])</f>
        <v>0</v>
      </c>
      <c r="N4690" s="2">
        <f>Tabell2[[#This Row],[Totalt lagervärde ex moms]]-Tabell2[[#This Row],[Varav bokat ex moms]]</f>
        <v>252.8</v>
      </c>
    </row>
    <row r="4691" spans="1:14" x14ac:dyDescent="0.2">
      <c r="A4691" t="s">
        <v>2861</v>
      </c>
      <c r="B4691" t="s">
        <v>2862</v>
      </c>
      <c r="C4691" s="2">
        <v>1619</v>
      </c>
      <c r="D4691" s="2">
        <v>1214</v>
      </c>
      <c r="E4691" s="2">
        <v>920</v>
      </c>
      <c r="F4691" s="2">
        <v>736</v>
      </c>
      <c r="G4691">
        <v>1</v>
      </c>
      <c r="H4691">
        <v>0</v>
      </c>
      <c r="I4691" s="2">
        <f>Tabell2[[#This Row],[Inköpspris (SEK)]]*Tabell2[[#This Row],[Antal]]</f>
        <v>920</v>
      </c>
      <c r="J4691" s="2">
        <f>MIN(Tabell2[[#This Row],[Bokat]]*Tabell2[[#This Row],[Inköpspris (SEK)]],Tabell2[[#This Row],[Totalt lagervärde ink moms]])</f>
        <v>0</v>
      </c>
      <c r="K4691" s="2">
        <f>Tabell2[[#This Row],[Totalt lagervärde ink moms]]-Tabell2[[#This Row],[Varav bokat ink moms]]</f>
        <v>920</v>
      </c>
      <c r="L4691" s="2">
        <f>Tabell2[[#This Row],[Antal]]*Tabell2[[#This Row],[Inpris ex moms]]</f>
        <v>736</v>
      </c>
      <c r="M4691" s="2">
        <f>MIN(Tabell2[[#This Row],[Bokat]]*Tabell2[[#This Row],[Inpris ex moms]],Tabell2[[#This Row],[Totalt lagervärde ex moms]])</f>
        <v>0</v>
      </c>
      <c r="N4691" s="2">
        <f>Tabell2[[#This Row],[Totalt lagervärde ex moms]]-Tabell2[[#This Row],[Varav bokat ex moms]]</f>
        <v>736</v>
      </c>
    </row>
    <row r="4692" spans="1:14" x14ac:dyDescent="0.2">
      <c r="A4692" t="s">
        <v>2863</v>
      </c>
      <c r="B4692" t="s">
        <v>2864</v>
      </c>
      <c r="C4692" s="2">
        <v>1619</v>
      </c>
      <c r="D4692" s="2">
        <v>1214</v>
      </c>
      <c r="E4692" s="2">
        <v>920</v>
      </c>
      <c r="F4692" s="2">
        <v>736</v>
      </c>
      <c r="G4692">
        <v>1</v>
      </c>
      <c r="H4692">
        <v>0</v>
      </c>
      <c r="I4692" s="2">
        <f>Tabell2[[#This Row],[Inköpspris (SEK)]]*Tabell2[[#This Row],[Antal]]</f>
        <v>920</v>
      </c>
      <c r="J4692" s="2">
        <f>MIN(Tabell2[[#This Row],[Bokat]]*Tabell2[[#This Row],[Inköpspris (SEK)]],Tabell2[[#This Row],[Totalt lagervärde ink moms]])</f>
        <v>0</v>
      </c>
      <c r="K4692" s="2">
        <f>Tabell2[[#This Row],[Totalt lagervärde ink moms]]-Tabell2[[#This Row],[Varav bokat ink moms]]</f>
        <v>920</v>
      </c>
      <c r="L4692" s="2">
        <f>Tabell2[[#This Row],[Antal]]*Tabell2[[#This Row],[Inpris ex moms]]</f>
        <v>736</v>
      </c>
      <c r="M4692" s="2">
        <f>MIN(Tabell2[[#This Row],[Bokat]]*Tabell2[[#This Row],[Inpris ex moms]],Tabell2[[#This Row],[Totalt lagervärde ex moms]])</f>
        <v>0</v>
      </c>
      <c r="N4692" s="2">
        <f>Tabell2[[#This Row],[Totalt lagervärde ex moms]]-Tabell2[[#This Row],[Varav bokat ex moms]]</f>
        <v>736</v>
      </c>
    </row>
    <row r="4693" spans="1:14" x14ac:dyDescent="0.2">
      <c r="A4693" t="s">
        <v>2865</v>
      </c>
      <c r="B4693" t="s">
        <v>2866</v>
      </c>
      <c r="C4693" s="2">
        <v>1619</v>
      </c>
      <c r="D4693" s="2">
        <v>1214</v>
      </c>
      <c r="E4693" s="2">
        <v>920</v>
      </c>
      <c r="F4693" s="2">
        <v>736</v>
      </c>
      <c r="G4693">
        <v>2</v>
      </c>
      <c r="H4693">
        <v>0</v>
      </c>
      <c r="I4693" s="2">
        <f>Tabell2[[#This Row],[Inköpspris (SEK)]]*Tabell2[[#This Row],[Antal]]</f>
        <v>1840</v>
      </c>
      <c r="J4693" s="2">
        <f>MIN(Tabell2[[#This Row],[Bokat]]*Tabell2[[#This Row],[Inköpspris (SEK)]],Tabell2[[#This Row],[Totalt lagervärde ink moms]])</f>
        <v>0</v>
      </c>
      <c r="K4693" s="2">
        <f>Tabell2[[#This Row],[Totalt lagervärde ink moms]]-Tabell2[[#This Row],[Varav bokat ink moms]]</f>
        <v>1840</v>
      </c>
      <c r="L4693" s="2">
        <f>Tabell2[[#This Row],[Antal]]*Tabell2[[#This Row],[Inpris ex moms]]</f>
        <v>1472</v>
      </c>
      <c r="M4693" s="2">
        <f>MIN(Tabell2[[#This Row],[Bokat]]*Tabell2[[#This Row],[Inpris ex moms]],Tabell2[[#This Row],[Totalt lagervärde ex moms]])</f>
        <v>0</v>
      </c>
      <c r="N4693" s="2">
        <f>Tabell2[[#This Row],[Totalt lagervärde ex moms]]-Tabell2[[#This Row],[Varav bokat ex moms]]</f>
        <v>1472</v>
      </c>
    </row>
    <row r="4694" spans="1:14" x14ac:dyDescent="0.2">
      <c r="A4694" t="s">
        <v>16707</v>
      </c>
      <c r="B4694" t="s">
        <v>16708</v>
      </c>
      <c r="C4694" s="2">
        <v>1439</v>
      </c>
      <c r="D4694" s="2">
        <v>1007</v>
      </c>
      <c r="E4694" s="2">
        <v>817.65</v>
      </c>
      <c r="F4694" s="2">
        <v>654.12</v>
      </c>
      <c r="G4694">
        <v>1</v>
      </c>
      <c r="H4694">
        <v>0</v>
      </c>
      <c r="I4694" s="2">
        <f>Tabell2[[#This Row],[Inköpspris (SEK)]]*Tabell2[[#This Row],[Antal]]</f>
        <v>817.65</v>
      </c>
      <c r="J4694" s="2">
        <f>MIN(Tabell2[[#This Row],[Bokat]]*Tabell2[[#This Row],[Inköpspris (SEK)]],Tabell2[[#This Row],[Totalt lagervärde ink moms]])</f>
        <v>0</v>
      </c>
      <c r="K4694" s="2">
        <f>Tabell2[[#This Row],[Totalt lagervärde ink moms]]-Tabell2[[#This Row],[Varav bokat ink moms]]</f>
        <v>817.65</v>
      </c>
      <c r="L4694" s="2">
        <f>Tabell2[[#This Row],[Antal]]*Tabell2[[#This Row],[Inpris ex moms]]</f>
        <v>654.12</v>
      </c>
      <c r="M4694" s="2">
        <f>MIN(Tabell2[[#This Row],[Bokat]]*Tabell2[[#This Row],[Inpris ex moms]],Tabell2[[#This Row],[Totalt lagervärde ex moms]])</f>
        <v>0</v>
      </c>
      <c r="N4694" s="2">
        <f>Tabell2[[#This Row],[Totalt lagervärde ex moms]]-Tabell2[[#This Row],[Varav bokat ex moms]]</f>
        <v>654.12</v>
      </c>
    </row>
    <row r="4695" spans="1:14" x14ac:dyDescent="0.2">
      <c r="A4695" t="s">
        <v>5062</v>
      </c>
      <c r="B4695" t="s">
        <v>5063</v>
      </c>
      <c r="C4695" s="2">
        <v>99</v>
      </c>
      <c r="D4695" s="2">
        <v>69</v>
      </c>
      <c r="E4695" s="2">
        <v>56.25</v>
      </c>
      <c r="F4695" s="2">
        <v>45</v>
      </c>
      <c r="G4695">
        <v>7</v>
      </c>
      <c r="H4695">
        <v>0</v>
      </c>
      <c r="I4695" s="2">
        <f>Tabell2[[#This Row],[Inköpspris (SEK)]]*Tabell2[[#This Row],[Antal]]</f>
        <v>393.75</v>
      </c>
      <c r="J4695" s="2">
        <f>MIN(Tabell2[[#This Row],[Bokat]]*Tabell2[[#This Row],[Inköpspris (SEK)]],Tabell2[[#This Row],[Totalt lagervärde ink moms]])</f>
        <v>0</v>
      </c>
      <c r="K4695" s="2">
        <f>Tabell2[[#This Row],[Totalt lagervärde ink moms]]-Tabell2[[#This Row],[Varav bokat ink moms]]</f>
        <v>393.75</v>
      </c>
      <c r="L4695" s="2">
        <f>Tabell2[[#This Row],[Antal]]*Tabell2[[#This Row],[Inpris ex moms]]</f>
        <v>315</v>
      </c>
      <c r="M4695" s="2">
        <f>MIN(Tabell2[[#This Row],[Bokat]]*Tabell2[[#This Row],[Inpris ex moms]],Tabell2[[#This Row],[Totalt lagervärde ex moms]])</f>
        <v>0</v>
      </c>
      <c r="N4695" s="2">
        <f>Tabell2[[#This Row],[Totalt lagervärde ex moms]]-Tabell2[[#This Row],[Varav bokat ex moms]]</f>
        <v>315</v>
      </c>
    </row>
    <row r="4696" spans="1:14" x14ac:dyDescent="0.2">
      <c r="A4696" t="s">
        <v>10110</v>
      </c>
      <c r="B4696" t="s">
        <v>10111</v>
      </c>
      <c r="C4696" s="2">
        <v>99</v>
      </c>
      <c r="E4696" s="2">
        <v>56.25</v>
      </c>
      <c r="F4696" s="2">
        <v>45</v>
      </c>
      <c r="G4696">
        <v>1</v>
      </c>
      <c r="H4696">
        <v>1</v>
      </c>
      <c r="I4696" s="2">
        <f>Tabell2[[#This Row],[Inköpspris (SEK)]]*Tabell2[[#This Row],[Antal]]</f>
        <v>56.25</v>
      </c>
      <c r="J4696" s="2">
        <f>MIN(Tabell2[[#This Row],[Bokat]]*Tabell2[[#This Row],[Inköpspris (SEK)]],Tabell2[[#This Row],[Totalt lagervärde ink moms]])</f>
        <v>56.25</v>
      </c>
      <c r="K4696" s="2">
        <f>Tabell2[[#This Row],[Totalt lagervärde ink moms]]-Tabell2[[#This Row],[Varav bokat ink moms]]</f>
        <v>0</v>
      </c>
      <c r="L4696" s="2">
        <f>Tabell2[[#This Row],[Antal]]*Tabell2[[#This Row],[Inpris ex moms]]</f>
        <v>45</v>
      </c>
      <c r="M4696" s="2">
        <f>MIN(Tabell2[[#This Row],[Bokat]]*Tabell2[[#This Row],[Inpris ex moms]],Tabell2[[#This Row],[Totalt lagervärde ex moms]])</f>
        <v>45</v>
      </c>
      <c r="N4696" s="2">
        <f>Tabell2[[#This Row],[Totalt lagervärde ex moms]]-Tabell2[[#This Row],[Varav bokat ex moms]]</f>
        <v>0</v>
      </c>
    </row>
    <row r="4697" spans="1:14" x14ac:dyDescent="0.2">
      <c r="A4697" t="s">
        <v>17539</v>
      </c>
      <c r="B4697" t="s">
        <v>17540</v>
      </c>
      <c r="C4697" s="2">
        <v>99</v>
      </c>
      <c r="D4697" s="2">
        <v>59</v>
      </c>
      <c r="E4697" s="2">
        <v>56.25</v>
      </c>
      <c r="F4697" s="2">
        <v>45</v>
      </c>
      <c r="G4697">
        <v>3</v>
      </c>
      <c r="H4697">
        <v>1</v>
      </c>
      <c r="I4697" s="2">
        <f>Tabell2[[#This Row],[Inköpspris (SEK)]]*Tabell2[[#This Row],[Antal]]</f>
        <v>168.75</v>
      </c>
      <c r="J4697" s="2">
        <f>MIN(Tabell2[[#This Row],[Bokat]]*Tabell2[[#This Row],[Inköpspris (SEK)]],Tabell2[[#This Row],[Totalt lagervärde ink moms]])</f>
        <v>56.25</v>
      </c>
      <c r="K4697" s="2">
        <f>Tabell2[[#This Row],[Totalt lagervärde ink moms]]-Tabell2[[#This Row],[Varav bokat ink moms]]</f>
        <v>112.5</v>
      </c>
      <c r="L4697" s="2">
        <f>Tabell2[[#This Row],[Antal]]*Tabell2[[#This Row],[Inpris ex moms]]</f>
        <v>135</v>
      </c>
      <c r="M4697" s="2">
        <f>MIN(Tabell2[[#This Row],[Bokat]]*Tabell2[[#This Row],[Inpris ex moms]],Tabell2[[#This Row],[Totalt lagervärde ex moms]])</f>
        <v>45</v>
      </c>
      <c r="N4697" s="2">
        <f>Tabell2[[#This Row],[Totalt lagervärde ex moms]]-Tabell2[[#This Row],[Varav bokat ex moms]]</f>
        <v>90</v>
      </c>
    </row>
    <row r="4698" spans="1:14" x14ac:dyDescent="0.2">
      <c r="A4698" t="s">
        <v>7720</v>
      </c>
      <c r="B4698" t="s">
        <v>7721</v>
      </c>
      <c r="C4698" s="2">
        <v>99</v>
      </c>
      <c r="D4698" s="2">
        <v>69</v>
      </c>
      <c r="E4698" s="2">
        <v>56.25</v>
      </c>
      <c r="F4698" s="2">
        <v>45</v>
      </c>
      <c r="G4698">
        <v>1</v>
      </c>
      <c r="H4698">
        <v>0</v>
      </c>
      <c r="I4698" s="2">
        <f>Tabell2[[#This Row],[Inköpspris (SEK)]]*Tabell2[[#This Row],[Antal]]</f>
        <v>56.25</v>
      </c>
      <c r="J4698" s="2">
        <f>MIN(Tabell2[[#This Row],[Bokat]]*Tabell2[[#This Row],[Inköpspris (SEK)]],Tabell2[[#This Row],[Totalt lagervärde ink moms]])</f>
        <v>0</v>
      </c>
      <c r="K4698" s="2">
        <f>Tabell2[[#This Row],[Totalt lagervärde ink moms]]-Tabell2[[#This Row],[Varav bokat ink moms]]</f>
        <v>56.25</v>
      </c>
      <c r="L4698" s="2">
        <f>Tabell2[[#This Row],[Antal]]*Tabell2[[#This Row],[Inpris ex moms]]</f>
        <v>45</v>
      </c>
      <c r="M4698" s="2">
        <f>MIN(Tabell2[[#This Row],[Bokat]]*Tabell2[[#This Row],[Inpris ex moms]],Tabell2[[#This Row],[Totalt lagervärde ex moms]])</f>
        <v>0</v>
      </c>
      <c r="N4698" s="2">
        <f>Tabell2[[#This Row],[Totalt lagervärde ex moms]]-Tabell2[[#This Row],[Varav bokat ex moms]]</f>
        <v>45</v>
      </c>
    </row>
    <row r="4699" spans="1:14" x14ac:dyDescent="0.2">
      <c r="A4699" t="s">
        <v>4659</v>
      </c>
      <c r="B4699" t="s">
        <v>4660</v>
      </c>
      <c r="C4699" s="2">
        <v>209</v>
      </c>
      <c r="D4699" s="2">
        <v>146</v>
      </c>
      <c r="E4699" s="2">
        <v>118.75</v>
      </c>
      <c r="F4699" s="2">
        <v>95</v>
      </c>
      <c r="G4699">
        <v>2</v>
      </c>
      <c r="H4699">
        <v>1</v>
      </c>
      <c r="I4699" s="2">
        <f>Tabell2[[#This Row],[Inköpspris (SEK)]]*Tabell2[[#This Row],[Antal]]</f>
        <v>237.5</v>
      </c>
      <c r="J4699" s="2">
        <f>MIN(Tabell2[[#This Row],[Bokat]]*Tabell2[[#This Row],[Inköpspris (SEK)]],Tabell2[[#This Row],[Totalt lagervärde ink moms]])</f>
        <v>118.75</v>
      </c>
      <c r="K4699" s="2">
        <f>Tabell2[[#This Row],[Totalt lagervärde ink moms]]-Tabell2[[#This Row],[Varav bokat ink moms]]</f>
        <v>118.75</v>
      </c>
      <c r="L4699" s="2">
        <f>Tabell2[[#This Row],[Antal]]*Tabell2[[#This Row],[Inpris ex moms]]</f>
        <v>190</v>
      </c>
      <c r="M4699" s="2">
        <f>MIN(Tabell2[[#This Row],[Bokat]]*Tabell2[[#This Row],[Inpris ex moms]],Tabell2[[#This Row],[Totalt lagervärde ex moms]])</f>
        <v>95</v>
      </c>
      <c r="N4699" s="2">
        <f>Tabell2[[#This Row],[Totalt lagervärde ex moms]]-Tabell2[[#This Row],[Varav bokat ex moms]]</f>
        <v>95</v>
      </c>
    </row>
    <row r="4700" spans="1:14" x14ac:dyDescent="0.2">
      <c r="A4700" t="s">
        <v>13353</v>
      </c>
      <c r="B4700" t="s">
        <v>13354</v>
      </c>
      <c r="C4700" s="2">
        <v>275</v>
      </c>
      <c r="D4700" s="2">
        <v>165</v>
      </c>
      <c r="E4700" s="2">
        <v>156.25</v>
      </c>
      <c r="F4700" s="2">
        <v>125</v>
      </c>
      <c r="G4700">
        <v>4</v>
      </c>
      <c r="H4700">
        <v>0</v>
      </c>
      <c r="I4700" s="2">
        <f>Tabell2[[#This Row],[Inköpspris (SEK)]]*Tabell2[[#This Row],[Antal]]</f>
        <v>625</v>
      </c>
      <c r="J4700" s="2">
        <f>MIN(Tabell2[[#This Row],[Bokat]]*Tabell2[[#This Row],[Inköpspris (SEK)]],Tabell2[[#This Row],[Totalt lagervärde ink moms]])</f>
        <v>0</v>
      </c>
      <c r="K4700" s="2">
        <f>Tabell2[[#This Row],[Totalt lagervärde ink moms]]-Tabell2[[#This Row],[Varav bokat ink moms]]</f>
        <v>625</v>
      </c>
      <c r="L4700" s="2">
        <f>Tabell2[[#This Row],[Antal]]*Tabell2[[#This Row],[Inpris ex moms]]</f>
        <v>500</v>
      </c>
      <c r="M4700" s="2">
        <f>MIN(Tabell2[[#This Row],[Bokat]]*Tabell2[[#This Row],[Inpris ex moms]],Tabell2[[#This Row],[Totalt lagervärde ex moms]])</f>
        <v>0</v>
      </c>
      <c r="N4700" s="2">
        <f>Tabell2[[#This Row],[Totalt lagervärde ex moms]]-Tabell2[[#This Row],[Varav bokat ex moms]]</f>
        <v>500</v>
      </c>
    </row>
    <row r="4701" spans="1:14" x14ac:dyDescent="0.2">
      <c r="A4701" t="s">
        <v>6409</v>
      </c>
      <c r="B4701" t="s">
        <v>6410</v>
      </c>
      <c r="C4701" s="2">
        <v>319</v>
      </c>
      <c r="D4701" s="2">
        <v>223</v>
      </c>
      <c r="E4701" s="2">
        <v>181.25</v>
      </c>
      <c r="F4701" s="2">
        <v>145</v>
      </c>
      <c r="G4701">
        <v>3</v>
      </c>
      <c r="H4701">
        <v>0</v>
      </c>
      <c r="I4701" s="2">
        <f>Tabell2[[#This Row],[Inköpspris (SEK)]]*Tabell2[[#This Row],[Antal]]</f>
        <v>543.75</v>
      </c>
      <c r="J4701" s="2">
        <f>MIN(Tabell2[[#This Row],[Bokat]]*Tabell2[[#This Row],[Inköpspris (SEK)]],Tabell2[[#This Row],[Totalt lagervärde ink moms]])</f>
        <v>0</v>
      </c>
      <c r="K4701" s="2">
        <f>Tabell2[[#This Row],[Totalt lagervärde ink moms]]-Tabell2[[#This Row],[Varav bokat ink moms]]</f>
        <v>543.75</v>
      </c>
      <c r="L4701" s="2">
        <f>Tabell2[[#This Row],[Antal]]*Tabell2[[#This Row],[Inpris ex moms]]</f>
        <v>435</v>
      </c>
      <c r="M4701" s="2">
        <f>MIN(Tabell2[[#This Row],[Bokat]]*Tabell2[[#This Row],[Inpris ex moms]],Tabell2[[#This Row],[Totalt lagervärde ex moms]])</f>
        <v>0</v>
      </c>
      <c r="N4701" s="2">
        <f>Tabell2[[#This Row],[Totalt lagervärde ex moms]]-Tabell2[[#This Row],[Varav bokat ex moms]]</f>
        <v>435</v>
      </c>
    </row>
    <row r="4702" spans="1:14" x14ac:dyDescent="0.2">
      <c r="A4702" t="s">
        <v>15325</v>
      </c>
      <c r="B4702" t="s">
        <v>15326</v>
      </c>
      <c r="C4702" s="2">
        <v>385</v>
      </c>
      <c r="D4702" s="2">
        <v>231</v>
      </c>
      <c r="E4702" s="2">
        <v>218.75</v>
      </c>
      <c r="F4702" s="2">
        <v>175</v>
      </c>
      <c r="G4702">
        <v>2</v>
      </c>
      <c r="H4702">
        <v>0</v>
      </c>
      <c r="I4702" s="2">
        <f>Tabell2[[#This Row],[Inköpspris (SEK)]]*Tabell2[[#This Row],[Antal]]</f>
        <v>437.5</v>
      </c>
      <c r="J4702" s="2">
        <f>MIN(Tabell2[[#This Row],[Bokat]]*Tabell2[[#This Row],[Inköpspris (SEK)]],Tabell2[[#This Row],[Totalt lagervärde ink moms]])</f>
        <v>0</v>
      </c>
      <c r="K4702" s="2">
        <f>Tabell2[[#This Row],[Totalt lagervärde ink moms]]-Tabell2[[#This Row],[Varav bokat ink moms]]</f>
        <v>437.5</v>
      </c>
      <c r="L4702" s="2">
        <f>Tabell2[[#This Row],[Antal]]*Tabell2[[#This Row],[Inpris ex moms]]</f>
        <v>350</v>
      </c>
      <c r="M4702" s="2">
        <f>MIN(Tabell2[[#This Row],[Bokat]]*Tabell2[[#This Row],[Inpris ex moms]],Tabell2[[#This Row],[Totalt lagervärde ex moms]])</f>
        <v>0</v>
      </c>
      <c r="N4702" s="2">
        <f>Tabell2[[#This Row],[Totalt lagervärde ex moms]]-Tabell2[[#This Row],[Varav bokat ex moms]]</f>
        <v>350</v>
      </c>
    </row>
    <row r="4703" spans="1:14" x14ac:dyDescent="0.2">
      <c r="A4703" t="s">
        <v>12252</v>
      </c>
      <c r="B4703" t="s">
        <v>12253</v>
      </c>
      <c r="C4703" s="2">
        <v>5699</v>
      </c>
      <c r="D4703" s="2">
        <v>3419</v>
      </c>
      <c r="E4703" s="2">
        <v>3238</v>
      </c>
      <c r="F4703" s="2">
        <v>2590.4</v>
      </c>
      <c r="G4703">
        <v>2</v>
      </c>
      <c r="H4703">
        <v>0</v>
      </c>
      <c r="I4703" s="2">
        <f>Tabell2[[#This Row],[Inköpspris (SEK)]]*Tabell2[[#This Row],[Antal]]</f>
        <v>6476</v>
      </c>
      <c r="J4703" s="2">
        <f>MIN(Tabell2[[#This Row],[Bokat]]*Tabell2[[#This Row],[Inköpspris (SEK)]],Tabell2[[#This Row],[Totalt lagervärde ink moms]])</f>
        <v>0</v>
      </c>
      <c r="K4703" s="2">
        <f>Tabell2[[#This Row],[Totalt lagervärde ink moms]]-Tabell2[[#This Row],[Varav bokat ink moms]]</f>
        <v>6476</v>
      </c>
      <c r="L4703" s="2">
        <f>Tabell2[[#This Row],[Antal]]*Tabell2[[#This Row],[Inpris ex moms]]</f>
        <v>5180.8</v>
      </c>
      <c r="M4703" s="2">
        <f>MIN(Tabell2[[#This Row],[Bokat]]*Tabell2[[#This Row],[Inpris ex moms]],Tabell2[[#This Row],[Totalt lagervärde ex moms]])</f>
        <v>0</v>
      </c>
      <c r="N4703" s="2">
        <f>Tabell2[[#This Row],[Totalt lagervärde ex moms]]-Tabell2[[#This Row],[Varav bokat ex moms]]</f>
        <v>5180.8</v>
      </c>
    </row>
    <row r="4704" spans="1:14" x14ac:dyDescent="0.2">
      <c r="A4704" t="s">
        <v>10706</v>
      </c>
      <c r="B4704" t="s">
        <v>10707</v>
      </c>
      <c r="C4704" s="2">
        <v>85</v>
      </c>
      <c r="D4704" s="2">
        <v>59</v>
      </c>
      <c r="E4704" s="2">
        <v>48.29</v>
      </c>
      <c r="F4704" s="2">
        <v>38.632000000000005</v>
      </c>
      <c r="G4704">
        <v>1</v>
      </c>
      <c r="H4704">
        <v>0</v>
      </c>
      <c r="I4704" s="2">
        <f>Tabell2[[#This Row],[Inköpspris (SEK)]]*Tabell2[[#This Row],[Antal]]</f>
        <v>48.29</v>
      </c>
      <c r="J4704" s="2">
        <f>MIN(Tabell2[[#This Row],[Bokat]]*Tabell2[[#This Row],[Inköpspris (SEK)]],Tabell2[[#This Row],[Totalt lagervärde ink moms]])</f>
        <v>0</v>
      </c>
      <c r="K4704" s="2">
        <f>Tabell2[[#This Row],[Totalt lagervärde ink moms]]-Tabell2[[#This Row],[Varav bokat ink moms]]</f>
        <v>48.29</v>
      </c>
      <c r="L4704" s="2">
        <f>Tabell2[[#This Row],[Antal]]*Tabell2[[#This Row],[Inpris ex moms]]</f>
        <v>38.632000000000005</v>
      </c>
      <c r="M4704" s="2">
        <f>MIN(Tabell2[[#This Row],[Bokat]]*Tabell2[[#This Row],[Inpris ex moms]],Tabell2[[#This Row],[Totalt lagervärde ex moms]])</f>
        <v>0</v>
      </c>
      <c r="N4704" s="2">
        <f>Tabell2[[#This Row],[Totalt lagervärde ex moms]]-Tabell2[[#This Row],[Varav bokat ex moms]]</f>
        <v>38.632000000000005</v>
      </c>
    </row>
    <row r="4705" spans="1:14" x14ac:dyDescent="0.2">
      <c r="A4705" t="s">
        <v>10746</v>
      </c>
      <c r="B4705" t="s">
        <v>10747</v>
      </c>
      <c r="C4705" s="2">
        <v>109</v>
      </c>
      <c r="D4705" s="2">
        <v>60</v>
      </c>
      <c r="E4705" s="2">
        <v>61.92</v>
      </c>
      <c r="F4705" s="2">
        <v>49.536000000000001</v>
      </c>
      <c r="G4705">
        <v>2</v>
      </c>
      <c r="H4705">
        <v>0</v>
      </c>
      <c r="I4705" s="2">
        <f>Tabell2[[#This Row],[Inköpspris (SEK)]]*Tabell2[[#This Row],[Antal]]</f>
        <v>123.84</v>
      </c>
      <c r="J4705" s="2">
        <f>MIN(Tabell2[[#This Row],[Bokat]]*Tabell2[[#This Row],[Inköpspris (SEK)]],Tabell2[[#This Row],[Totalt lagervärde ink moms]])</f>
        <v>0</v>
      </c>
      <c r="K4705" s="2">
        <f>Tabell2[[#This Row],[Totalt lagervärde ink moms]]-Tabell2[[#This Row],[Varav bokat ink moms]]</f>
        <v>123.84</v>
      </c>
      <c r="L4705" s="2">
        <f>Tabell2[[#This Row],[Antal]]*Tabell2[[#This Row],[Inpris ex moms]]</f>
        <v>99.072000000000003</v>
      </c>
      <c r="M4705" s="2">
        <f>MIN(Tabell2[[#This Row],[Bokat]]*Tabell2[[#This Row],[Inpris ex moms]],Tabell2[[#This Row],[Totalt lagervärde ex moms]])</f>
        <v>0</v>
      </c>
      <c r="N4705" s="2">
        <f>Tabell2[[#This Row],[Totalt lagervärde ex moms]]-Tabell2[[#This Row],[Varav bokat ex moms]]</f>
        <v>99.072000000000003</v>
      </c>
    </row>
    <row r="4706" spans="1:14" x14ac:dyDescent="0.2">
      <c r="A4706" t="s">
        <v>12256</v>
      </c>
      <c r="B4706" t="s">
        <v>12257</v>
      </c>
      <c r="C4706" s="2">
        <v>5399</v>
      </c>
      <c r="D4706" s="2">
        <v>3239</v>
      </c>
      <c r="E4706" s="2">
        <v>3067</v>
      </c>
      <c r="F4706" s="2">
        <v>2453.6</v>
      </c>
      <c r="G4706">
        <v>1</v>
      </c>
      <c r="H4706">
        <v>0</v>
      </c>
      <c r="I4706" s="2">
        <f>Tabell2[[#This Row],[Inköpspris (SEK)]]*Tabell2[[#This Row],[Antal]]</f>
        <v>3067</v>
      </c>
      <c r="J4706" s="2">
        <f>MIN(Tabell2[[#This Row],[Bokat]]*Tabell2[[#This Row],[Inköpspris (SEK)]],Tabell2[[#This Row],[Totalt lagervärde ink moms]])</f>
        <v>0</v>
      </c>
      <c r="K4706" s="2">
        <f>Tabell2[[#This Row],[Totalt lagervärde ink moms]]-Tabell2[[#This Row],[Varav bokat ink moms]]</f>
        <v>3067</v>
      </c>
      <c r="L4706" s="2">
        <f>Tabell2[[#This Row],[Antal]]*Tabell2[[#This Row],[Inpris ex moms]]</f>
        <v>2453.6</v>
      </c>
      <c r="M4706" s="2">
        <f>MIN(Tabell2[[#This Row],[Bokat]]*Tabell2[[#This Row],[Inpris ex moms]],Tabell2[[#This Row],[Totalt lagervärde ex moms]])</f>
        <v>0</v>
      </c>
      <c r="N4706" s="2">
        <f>Tabell2[[#This Row],[Totalt lagervärde ex moms]]-Tabell2[[#This Row],[Varav bokat ex moms]]</f>
        <v>2453.6</v>
      </c>
    </row>
    <row r="4707" spans="1:14" x14ac:dyDescent="0.2">
      <c r="A4707" t="s">
        <v>12782</v>
      </c>
      <c r="B4707" t="s">
        <v>12783</v>
      </c>
      <c r="C4707" s="2">
        <v>999</v>
      </c>
      <c r="D4707" s="2">
        <v>599</v>
      </c>
      <c r="E4707" s="2">
        <v>567.5</v>
      </c>
      <c r="F4707" s="2">
        <v>454</v>
      </c>
      <c r="G4707">
        <v>1</v>
      </c>
      <c r="H4707">
        <v>0</v>
      </c>
      <c r="I4707" s="2">
        <f>Tabell2[[#This Row],[Inköpspris (SEK)]]*Tabell2[[#This Row],[Antal]]</f>
        <v>567.5</v>
      </c>
      <c r="J4707" s="2">
        <f>MIN(Tabell2[[#This Row],[Bokat]]*Tabell2[[#This Row],[Inköpspris (SEK)]],Tabell2[[#This Row],[Totalt lagervärde ink moms]])</f>
        <v>0</v>
      </c>
      <c r="K4707" s="2">
        <f>Tabell2[[#This Row],[Totalt lagervärde ink moms]]-Tabell2[[#This Row],[Varav bokat ink moms]]</f>
        <v>567.5</v>
      </c>
      <c r="L4707" s="2">
        <f>Tabell2[[#This Row],[Antal]]*Tabell2[[#This Row],[Inpris ex moms]]</f>
        <v>454</v>
      </c>
      <c r="M4707" s="2">
        <f>MIN(Tabell2[[#This Row],[Bokat]]*Tabell2[[#This Row],[Inpris ex moms]],Tabell2[[#This Row],[Totalt lagervärde ex moms]])</f>
        <v>0</v>
      </c>
      <c r="N4707" s="2">
        <f>Tabell2[[#This Row],[Totalt lagervärde ex moms]]-Tabell2[[#This Row],[Varav bokat ex moms]]</f>
        <v>454</v>
      </c>
    </row>
    <row r="4708" spans="1:14" x14ac:dyDescent="0.2">
      <c r="A4708" t="s">
        <v>12784</v>
      </c>
      <c r="B4708" t="s">
        <v>12785</v>
      </c>
      <c r="C4708" s="2">
        <v>999</v>
      </c>
      <c r="D4708" s="2">
        <v>599</v>
      </c>
      <c r="E4708" s="2">
        <v>567.5</v>
      </c>
      <c r="F4708" s="2">
        <v>454</v>
      </c>
      <c r="G4708">
        <v>1</v>
      </c>
      <c r="H4708">
        <v>0</v>
      </c>
      <c r="I4708" s="2">
        <f>Tabell2[[#This Row],[Inköpspris (SEK)]]*Tabell2[[#This Row],[Antal]]</f>
        <v>567.5</v>
      </c>
      <c r="J4708" s="2">
        <f>MIN(Tabell2[[#This Row],[Bokat]]*Tabell2[[#This Row],[Inköpspris (SEK)]],Tabell2[[#This Row],[Totalt lagervärde ink moms]])</f>
        <v>0</v>
      </c>
      <c r="K4708" s="2">
        <f>Tabell2[[#This Row],[Totalt lagervärde ink moms]]-Tabell2[[#This Row],[Varav bokat ink moms]]</f>
        <v>567.5</v>
      </c>
      <c r="L4708" s="2">
        <f>Tabell2[[#This Row],[Antal]]*Tabell2[[#This Row],[Inpris ex moms]]</f>
        <v>454</v>
      </c>
      <c r="M4708" s="2">
        <f>MIN(Tabell2[[#This Row],[Bokat]]*Tabell2[[#This Row],[Inpris ex moms]],Tabell2[[#This Row],[Totalt lagervärde ex moms]])</f>
        <v>0</v>
      </c>
      <c r="N4708" s="2">
        <f>Tabell2[[#This Row],[Totalt lagervärde ex moms]]-Tabell2[[#This Row],[Varav bokat ex moms]]</f>
        <v>454</v>
      </c>
    </row>
    <row r="4709" spans="1:14" x14ac:dyDescent="0.2">
      <c r="A4709" t="s">
        <v>13261</v>
      </c>
      <c r="B4709" t="s">
        <v>13262</v>
      </c>
      <c r="C4709" s="2">
        <v>999</v>
      </c>
      <c r="D4709" s="2">
        <v>599</v>
      </c>
      <c r="E4709" s="2">
        <v>567.5</v>
      </c>
      <c r="F4709" s="2">
        <v>454</v>
      </c>
      <c r="G4709">
        <v>3</v>
      </c>
      <c r="H4709">
        <v>0</v>
      </c>
      <c r="I4709" s="2">
        <f>Tabell2[[#This Row],[Inköpspris (SEK)]]*Tabell2[[#This Row],[Antal]]</f>
        <v>1702.5</v>
      </c>
      <c r="J4709" s="2">
        <f>MIN(Tabell2[[#This Row],[Bokat]]*Tabell2[[#This Row],[Inköpspris (SEK)]],Tabell2[[#This Row],[Totalt lagervärde ink moms]])</f>
        <v>0</v>
      </c>
      <c r="K4709" s="2">
        <f>Tabell2[[#This Row],[Totalt lagervärde ink moms]]-Tabell2[[#This Row],[Varav bokat ink moms]]</f>
        <v>1702.5</v>
      </c>
      <c r="L4709" s="2">
        <f>Tabell2[[#This Row],[Antal]]*Tabell2[[#This Row],[Inpris ex moms]]</f>
        <v>1362</v>
      </c>
      <c r="M4709" s="2">
        <f>MIN(Tabell2[[#This Row],[Bokat]]*Tabell2[[#This Row],[Inpris ex moms]],Tabell2[[#This Row],[Totalt lagervärde ex moms]])</f>
        <v>0</v>
      </c>
      <c r="N4709" s="2">
        <f>Tabell2[[#This Row],[Totalt lagervärde ex moms]]-Tabell2[[#This Row],[Varav bokat ex moms]]</f>
        <v>1362</v>
      </c>
    </row>
    <row r="4710" spans="1:14" x14ac:dyDescent="0.2">
      <c r="A4710" t="s">
        <v>13753</v>
      </c>
      <c r="B4710" t="s">
        <v>13754</v>
      </c>
      <c r="C4710" s="2">
        <v>495</v>
      </c>
      <c r="D4710" s="2">
        <v>297</v>
      </c>
      <c r="E4710" s="2">
        <v>281.19</v>
      </c>
      <c r="F4710" s="2">
        <v>224.952</v>
      </c>
      <c r="G4710">
        <v>1</v>
      </c>
      <c r="H4710">
        <v>1</v>
      </c>
      <c r="I4710" s="2">
        <f>Tabell2[[#This Row],[Inköpspris (SEK)]]*Tabell2[[#This Row],[Antal]]</f>
        <v>281.19</v>
      </c>
      <c r="J4710" s="2">
        <f>MIN(Tabell2[[#This Row],[Bokat]]*Tabell2[[#This Row],[Inköpspris (SEK)]],Tabell2[[#This Row],[Totalt lagervärde ink moms]])</f>
        <v>281.19</v>
      </c>
      <c r="K4710" s="2">
        <f>Tabell2[[#This Row],[Totalt lagervärde ink moms]]-Tabell2[[#This Row],[Varav bokat ink moms]]</f>
        <v>0</v>
      </c>
      <c r="L4710" s="2">
        <f>Tabell2[[#This Row],[Antal]]*Tabell2[[#This Row],[Inpris ex moms]]</f>
        <v>224.952</v>
      </c>
      <c r="M4710" s="2">
        <f>MIN(Tabell2[[#This Row],[Bokat]]*Tabell2[[#This Row],[Inpris ex moms]],Tabell2[[#This Row],[Totalt lagervärde ex moms]])</f>
        <v>224.952</v>
      </c>
      <c r="N4710" s="2">
        <f>Tabell2[[#This Row],[Totalt lagervärde ex moms]]-Tabell2[[#This Row],[Varav bokat ex moms]]</f>
        <v>0</v>
      </c>
    </row>
    <row r="4711" spans="1:14" x14ac:dyDescent="0.2">
      <c r="A4711" t="s">
        <v>12571</v>
      </c>
      <c r="B4711" t="s">
        <v>12572</v>
      </c>
      <c r="C4711" s="2">
        <v>1499</v>
      </c>
      <c r="D4711" s="2">
        <v>1049</v>
      </c>
      <c r="E4711" s="2">
        <v>851.5</v>
      </c>
      <c r="F4711" s="2">
        <v>681.2</v>
      </c>
      <c r="G4711">
        <v>1</v>
      </c>
      <c r="H4711">
        <v>0</v>
      </c>
      <c r="I4711" s="2">
        <f>Tabell2[[#This Row],[Inköpspris (SEK)]]*Tabell2[[#This Row],[Antal]]</f>
        <v>851.5</v>
      </c>
      <c r="J4711" s="2">
        <f>MIN(Tabell2[[#This Row],[Bokat]]*Tabell2[[#This Row],[Inköpspris (SEK)]],Tabell2[[#This Row],[Totalt lagervärde ink moms]])</f>
        <v>0</v>
      </c>
      <c r="K4711" s="2">
        <f>Tabell2[[#This Row],[Totalt lagervärde ink moms]]-Tabell2[[#This Row],[Varav bokat ink moms]]</f>
        <v>851.5</v>
      </c>
      <c r="L4711" s="2">
        <f>Tabell2[[#This Row],[Antal]]*Tabell2[[#This Row],[Inpris ex moms]]</f>
        <v>681.2</v>
      </c>
      <c r="M4711" s="2">
        <f>MIN(Tabell2[[#This Row],[Bokat]]*Tabell2[[#This Row],[Inpris ex moms]],Tabell2[[#This Row],[Totalt lagervärde ex moms]])</f>
        <v>0</v>
      </c>
      <c r="N4711" s="2">
        <f>Tabell2[[#This Row],[Totalt lagervärde ex moms]]-Tabell2[[#This Row],[Varav bokat ex moms]]</f>
        <v>681.2</v>
      </c>
    </row>
    <row r="4712" spans="1:14" x14ac:dyDescent="0.2">
      <c r="A4712" t="s">
        <v>16581</v>
      </c>
      <c r="B4712" t="s">
        <v>16582</v>
      </c>
      <c r="C4712" s="2">
        <v>4299</v>
      </c>
      <c r="D4712" s="2">
        <v>3009</v>
      </c>
      <c r="E4712" s="2">
        <v>2442</v>
      </c>
      <c r="F4712" s="2">
        <v>1953.6000000000001</v>
      </c>
      <c r="G4712">
        <v>1</v>
      </c>
      <c r="H4712">
        <v>0</v>
      </c>
      <c r="I4712" s="2">
        <f>Tabell2[[#This Row],[Inköpspris (SEK)]]*Tabell2[[#This Row],[Antal]]</f>
        <v>2442</v>
      </c>
      <c r="J4712" s="2">
        <f>MIN(Tabell2[[#This Row],[Bokat]]*Tabell2[[#This Row],[Inköpspris (SEK)]],Tabell2[[#This Row],[Totalt lagervärde ink moms]])</f>
        <v>0</v>
      </c>
      <c r="K4712" s="2">
        <f>Tabell2[[#This Row],[Totalt lagervärde ink moms]]-Tabell2[[#This Row],[Varav bokat ink moms]]</f>
        <v>2442</v>
      </c>
      <c r="L4712" s="2">
        <f>Tabell2[[#This Row],[Antal]]*Tabell2[[#This Row],[Inpris ex moms]]</f>
        <v>1953.6000000000001</v>
      </c>
      <c r="M4712" s="2">
        <f>MIN(Tabell2[[#This Row],[Bokat]]*Tabell2[[#This Row],[Inpris ex moms]],Tabell2[[#This Row],[Totalt lagervärde ex moms]])</f>
        <v>0</v>
      </c>
      <c r="N4712" s="2">
        <f>Tabell2[[#This Row],[Totalt lagervärde ex moms]]-Tabell2[[#This Row],[Varav bokat ex moms]]</f>
        <v>1953.6000000000001</v>
      </c>
    </row>
    <row r="4713" spans="1:14" x14ac:dyDescent="0.2">
      <c r="A4713" t="s">
        <v>13375</v>
      </c>
      <c r="B4713" t="s">
        <v>13376</v>
      </c>
      <c r="C4713" s="2">
        <v>1099</v>
      </c>
      <c r="D4713" s="2">
        <v>659</v>
      </c>
      <c r="E4713" s="2">
        <v>624.25</v>
      </c>
      <c r="F4713" s="2">
        <v>499.40000000000003</v>
      </c>
      <c r="G4713">
        <v>1</v>
      </c>
      <c r="H4713">
        <v>0</v>
      </c>
      <c r="I4713" s="2">
        <f>Tabell2[[#This Row],[Inköpspris (SEK)]]*Tabell2[[#This Row],[Antal]]</f>
        <v>624.25</v>
      </c>
      <c r="J4713" s="2">
        <f>MIN(Tabell2[[#This Row],[Bokat]]*Tabell2[[#This Row],[Inköpspris (SEK)]],Tabell2[[#This Row],[Totalt lagervärde ink moms]])</f>
        <v>0</v>
      </c>
      <c r="K4713" s="2">
        <f>Tabell2[[#This Row],[Totalt lagervärde ink moms]]-Tabell2[[#This Row],[Varav bokat ink moms]]</f>
        <v>624.25</v>
      </c>
      <c r="L4713" s="2">
        <f>Tabell2[[#This Row],[Antal]]*Tabell2[[#This Row],[Inpris ex moms]]</f>
        <v>499.40000000000003</v>
      </c>
      <c r="M4713" s="2">
        <f>MIN(Tabell2[[#This Row],[Bokat]]*Tabell2[[#This Row],[Inpris ex moms]],Tabell2[[#This Row],[Totalt lagervärde ex moms]])</f>
        <v>0</v>
      </c>
      <c r="N4713" s="2">
        <f>Tabell2[[#This Row],[Totalt lagervärde ex moms]]-Tabell2[[#This Row],[Varav bokat ex moms]]</f>
        <v>499.40000000000003</v>
      </c>
    </row>
    <row r="4714" spans="1:14" x14ac:dyDescent="0.2">
      <c r="A4714" t="s">
        <v>9634</v>
      </c>
      <c r="B4714" t="s">
        <v>9635</v>
      </c>
      <c r="C4714" s="2">
        <v>429</v>
      </c>
      <c r="D4714" s="2">
        <v>300</v>
      </c>
      <c r="E4714" s="2">
        <v>243.67</v>
      </c>
      <c r="F4714" s="2">
        <v>194.93600000000001</v>
      </c>
      <c r="G4714">
        <v>1</v>
      </c>
      <c r="H4714">
        <v>0</v>
      </c>
      <c r="I4714" s="2">
        <f>Tabell2[[#This Row],[Inköpspris (SEK)]]*Tabell2[[#This Row],[Antal]]</f>
        <v>243.67</v>
      </c>
      <c r="J4714" s="2">
        <f>MIN(Tabell2[[#This Row],[Bokat]]*Tabell2[[#This Row],[Inköpspris (SEK)]],Tabell2[[#This Row],[Totalt lagervärde ink moms]])</f>
        <v>0</v>
      </c>
      <c r="K4714" s="2">
        <f>Tabell2[[#This Row],[Totalt lagervärde ink moms]]-Tabell2[[#This Row],[Varav bokat ink moms]]</f>
        <v>243.67</v>
      </c>
      <c r="L4714" s="2">
        <f>Tabell2[[#This Row],[Antal]]*Tabell2[[#This Row],[Inpris ex moms]]</f>
        <v>194.93600000000001</v>
      </c>
      <c r="M4714" s="2">
        <f>MIN(Tabell2[[#This Row],[Bokat]]*Tabell2[[#This Row],[Inpris ex moms]],Tabell2[[#This Row],[Totalt lagervärde ex moms]])</f>
        <v>0</v>
      </c>
      <c r="N4714" s="2">
        <f>Tabell2[[#This Row],[Totalt lagervärde ex moms]]-Tabell2[[#This Row],[Varav bokat ex moms]]</f>
        <v>194.93600000000001</v>
      </c>
    </row>
    <row r="4715" spans="1:14" x14ac:dyDescent="0.2">
      <c r="A4715" t="s">
        <v>12028</v>
      </c>
      <c r="B4715" t="s">
        <v>12029</v>
      </c>
      <c r="C4715" s="2">
        <v>3699</v>
      </c>
      <c r="D4715" s="2">
        <v>2219</v>
      </c>
      <c r="E4715" s="2">
        <v>2101</v>
      </c>
      <c r="F4715" s="2">
        <v>1680.8000000000002</v>
      </c>
      <c r="G4715">
        <v>1</v>
      </c>
      <c r="H4715">
        <v>0</v>
      </c>
      <c r="I4715" s="2">
        <f>Tabell2[[#This Row],[Inköpspris (SEK)]]*Tabell2[[#This Row],[Antal]]</f>
        <v>2101</v>
      </c>
      <c r="J4715" s="2">
        <f>MIN(Tabell2[[#This Row],[Bokat]]*Tabell2[[#This Row],[Inköpspris (SEK)]],Tabell2[[#This Row],[Totalt lagervärde ink moms]])</f>
        <v>0</v>
      </c>
      <c r="K4715" s="2">
        <f>Tabell2[[#This Row],[Totalt lagervärde ink moms]]-Tabell2[[#This Row],[Varav bokat ink moms]]</f>
        <v>2101</v>
      </c>
      <c r="L4715" s="2">
        <f>Tabell2[[#This Row],[Antal]]*Tabell2[[#This Row],[Inpris ex moms]]</f>
        <v>1680.8000000000002</v>
      </c>
      <c r="M4715" s="2">
        <f>MIN(Tabell2[[#This Row],[Bokat]]*Tabell2[[#This Row],[Inpris ex moms]],Tabell2[[#This Row],[Totalt lagervärde ex moms]])</f>
        <v>0</v>
      </c>
      <c r="N4715" s="2">
        <f>Tabell2[[#This Row],[Totalt lagervärde ex moms]]-Tabell2[[#This Row],[Varav bokat ex moms]]</f>
        <v>1680.8000000000002</v>
      </c>
    </row>
    <row r="4716" spans="1:14" x14ac:dyDescent="0.2">
      <c r="A4716" t="s">
        <v>16897</v>
      </c>
      <c r="B4716" t="s">
        <v>16898</v>
      </c>
      <c r="C4716" s="2">
        <v>1199</v>
      </c>
      <c r="D4716" s="2">
        <v>779</v>
      </c>
      <c r="E4716" s="2">
        <v>681</v>
      </c>
      <c r="F4716" s="2">
        <v>544.80000000000007</v>
      </c>
      <c r="G4716">
        <v>1</v>
      </c>
      <c r="H4716">
        <v>0</v>
      </c>
      <c r="I4716" s="2">
        <f>Tabell2[[#This Row],[Inköpspris (SEK)]]*Tabell2[[#This Row],[Antal]]</f>
        <v>681</v>
      </c>
      <c r="J4716" s="2">
        <f>MIN(Tabell2[[#This Row],[Bokat]]*Tabell2[[#This Row],[Inköpspris (SEK)]],Tabell2[[#This Row],[Totalt lagervärde ink moms]])</f>
        <v>0</v>
      </c>
      <c r="K4716" s="2">
        <f>Tabell2[[#This Row],[Totalt lagervärde ink moms]]-Tabell2[[#This Row],[Varav bokat ink moms]]</f>
        <v>681</v>
      </c>
      <c r="L4716" s="2">
        <f>Tabell2[[#This Row],[Antal]]*Tabell2[[#This Row],[Inpris ex moms]]</f>
        <v>544.80000000000007</v>
      </c>
      <c r="M4716" s="2">
        <f>MIN(Tabell2[[#This Row],[Bokat]]*Tabell2[[#This Row],[Inpris ex moms]],Tabell2[[#This Row],[Totalt lagervärde ex moms]])</f>
        <v>0</v>
      </c>
      <c r="N4716" s="2">
        <f>Tabell2[[#This Row],[Totalt lagervärde ex moms]]-Tabell2[[#This Row],[Varav bokat ex moms]]</f>
        <v>544.80000000000007</v>
      </c>
    </row>
    <row r="4717" spans="1:14" x14ac:dyDescent="0.2">
      <c r="A4717" t="s">
        <v>13435</v>
      </c>
      <c r="B4717" t="s">
        <v>13436</v>
      </c>
      <c r="C4717" s="2">
        <v>899</v>
      </c>
      <c r="D4717" s="2">
        <v>629</v>
      </c>
      <c r="E4717" s="2">
        <v>510.6</v>
      </c>
      <c r="F4717" s="2">
        <v>408.48</v>
      </c>
      <c r="G4717">
        <v>1</v>
      </c>
      <c r="H4717">
        <v>0</v>
      </c>
      <c r="I4717" s="2">
        <f>Tabell2[[#This Row],[Inköpspris (SEK)]]*Tabell2[[#This Row],[Antal]]</f>
        <v>510.6</v>
      </c>
      <c r="J4717" s="2">
        <f>MIN(Tabell2[[#This Row],[Bokat]]*Tabell2[[#This Row],[Inköpspris (SEK)]],Tabell2[[#This Row],[Totalt lagervärde ink moms]])</f>
        <v>0</v>
      </c>
      <c r="K4717" s="2">
        <f>Tabell2[[#This Row],[Totalt lagervärde ink moms]]-Tabell2[[#This Row],[Varav bokat ink moms]]</f>
        <v>510.6</v>
      </c>
      <c r="L4717" s="2">
        <f>Tabell2[[#This Row],[Antal]]*Tabell2[[#This Row],[Inpris ex moms]]</f>
        <v>408.48</v>
      </c>
      <c r="M4717" s="2">
        <f>MIN(Tabell2[[#This Row],[Bokat]]*Tabell2[[#This Row],[Inpris ex moms]],Tabell2[[#This Row],[Totalt lagervärde ex moms]])</f>
        <v>0</v>
      </c>
      <c r="N4717" s="2">
        <f>Tabell2[[#This Row],[Totalt lagervärde ex moms]]-Tabell2[[#This Row],[Varav bokat ex moms]]</f>
        <v>408.48</v>
      </c>
    </row>
    <row r="4718" spans="1:14" x14ac:dyDescent="0.2">
      <c r="A4718" t="s">
        <v>13823</v>
      </c>
      <c r="B4718" t="s">
        <v>13436</v>
      </c>
      <c r="C4718" s="2">
        <v>899</v>
      </c>
      <c r="D4718" s="2">
        <v>629</v>
      </c>
      <c r="E4718" s="2">
        <v>510.6</v>
      </c>
      <c r="F4718" s="2">
        <v>408.48</v>
      </c>
      <c r="G4718">
        <v>1</v>
      </c>
      <c r="H4718">
        <v>0</v>
      </c>
      <c r="I4718" s="2">
        <f>Tabell2[[#This Row],[Inköpspris (SEK)]]*Tabell2[[#This Row],[Antal]]</f>
        <v>510.6</v>
      </c>
      <c r="J4718" s="2">
        <f>MIN(Tabell2[[#This Row],[Bokat]]*Tabell2[[#This Row],[Inköpspris (SEK)]],Tabell2[[#This Row],[Totalt lagervärde ink moms]])</f>
        <v>0</v>
      </c>
      <c r="K4718" s="2">
        <f>Tabell2[[#This Row],[Totalt lagervärde ink moms]]-Tabell2[[#This Row],[Varav bokat ink moms]]</f>
        <v>510.6</v>
      </c>
      <c r="L4718" s="2">
        <f>Tabell2[[#This Row],[Antal]]*Tabell2[[#This Row],[Inpris ex moms]]</f>
        <v>408.48</v>
      </c>
      <c r="M4718" s="2">
        <f>MIN(Tabell2[[#This Row],[Bokat]]*Tabell2[[#This Row],[Inpris ex moms]],Tabell2[[#This Row],[Totalt lagervärde ex moms]])</f>
        <v>0</v>
      </c>
      <c r="N4718" s="2">
        <f>Tabell2[[#This Row],[Totalt lagervärde ex moms]]-Tabell2[[#This Row],[Varav bokat ex moms]]</f>
        <v>408.48</v>
      </c>
    </row>
    <row r="4719" spans="1:14" x14ac:dyDescent="0.2">
      <c r="A4719" t="s">
        <v>9281</v>
      </c>
      <c r="B4719" t="s">
        <v>9282</v>
      </c>
      <c r="C4719" s="2">
        <v>989</v>
      </c>
      <c r="E4719" s="2">
        <v>561.69000000000005</v>
      </c>
      <c r="F4719" s="2">
        <v>449.35200000000009</v>
      </c>
      <c r="G4719">
        <v>1</v>
      </c>
      <c r="H4719">
        <v>1</v>
      </c>
      <c r="I4719" s="2">
        <f>Tabell2[[#This Row],[Inköpspris (SEK)]]*Tabell2[[#This Row],[Antal]]</f>
        <v>561.69000000000005</v>
      </c>
      <c r="J4719" s="2">
        <f>MIN(Tabell2[[#This Row],[Bokat]]*Tabell2[[#This Row],[Inköpspris (SEK)]],Tabell2[[#This Row],[Totalt lagervärde ink moms]])</f>
        <v>561.69000000000005</v>
      </c>
      <c r="K4719" s="2">
        <f>Tabell2[[#This Row],[Totalt lagervärde ink moms]]-Tabell2[[#This Row],[Varav bokat ink moms]]</f>
        <v>0</v>
      </c>
      <c r="L4719" s="2">
        <f>Tabell2[[#This Row],[Antal]]*Tabell2[[#This Row],[Inpris ex moms]]</f>
        <v>449.35200000000009</v>
      </c>
      <c r="M4719" s="2">
        <f>MIN(Tabell2[[#This Row],[Bokat]]*Tabell2[[#This Row],[Inpris ex moms]],Tabell2[[#This Row],[Totalt lagervärde ex moms]])</f>
        <v>449.35200000000009</v>
      </c>
      <c r="N4719" s="2">
        <f>Tabell2[[#This Row],[Totalt lagervärde ex moms]]-Tabell2[[#This Row],[Varav bokat ex moms]]</f>
        <v>0</v>
      </c>
    </row>
    <row r="4720" spans="1:14" x14ac:dyDescent="0.2">
      <c r="A4720" t="s">
        <v>12090</v>
      </c>
      <c r="B4720" t="s">
        <v>12091</v>
      </c>
      <c r="C4720" s="2">
        <v>989</v>
      </c>
      <c r="D4720" s="2">
        <v>593</v>
      </c>
      <c r="E4720" s="2">
        <v>561.69000000000005</v>
      </c>
      <c r="F4720" s="2">
        <v>449.35200000000009</v>
      </c>
      <c r="G4720">
        <v>1</v>
      </c>
      <c r="H4720">
        <v>0</v>
      </c>
      <c r="I4720" s="2">
        <f>Tabell2[[#This Row],[Inköpspris (SEK)]]*Tabell2[[#This Row],[Antal]]</f>
        <v>561.69000000000005</v>
      </c>
      <c r="J4720" s="2">
        <f>MIN(Tabell2[[#This Row],[Bokat]]*Tabell2[[#This Row],[Inköpspris (SEK)]],Tabell2[[#This Row],[Totalt lagervärde ink moms]])</f>
        <v>0</v>
      </c>
      <c r="K4720" s="2">
        <f>Tabell2[[#This Row],[Totalt lagervärde ink moms]]-Tabell2[[#This Row],[Varav bokat ink moms]]</f>
        <v>561.69000000000005</v>
      </c>
      <c r="L4720" s="2">
        <f>Tabell2[[#This Row],[Antal]]*Tabell2[[#This Row],[Inpris ex moms]]</f>
        <v>449.35200000000009</v>
      </c>
      <c r="M4720" s="2">
        <f>MIN(Tabell2[[#This Row],[Bokat]]*Tabell2[[#This Row],[Inpris ex moms]],Tabell2[[#This Row],[Totalt lagervärde ex moms]])</f>
        <v>0</v>
      </c>
      <c r="N4720" s="2">
        <f>Tabell2[[#This Row],[Totalt lagervärde ex moms]]-Tabell2[[#This Row],[Varav bokat ex moms]]</f>
        <v>449.35200000000009</v>
      </c>
    </row>
    <row r="4721" spans="1:14" x14ac:dyDescent="0.2">
      <c r="A4721" t="s">
        <v>9249</v>
      </c>
      <c r="B4721" t="s">
        <v>9250</v>
      </c>
      <c r="C4721" s="2">
        <v>1265</v>
      </c>
      <c r="D4721" s="2">
        <v>886</v>
      </c>
      <c r="E4721" s="2">
        <v>718.44</v>
      </c>
      <c r="F4721" s="2">
        <v>574.75200000000007</v>
      </c>
      <c r="G4721">
        <v>1</v>
      </c>
      <c r="H4721">
        <v>0</v>
      </c>
      <c r="I4721" s="2">
        <f>Tabell2[[#This Row],[Inköpspris (SEK)]]*Tabell2[[#This Row],[Antal]]</f>
        <v>718.44</v>
      </c>
      <c r="J4721" s="2">
        <f>MIN(Tabell2[[#This Row],[Bokat]]*Tabell2[[#This Row],[Inköpspris (SEK)]],Tabell2[[#This Row],[Totalt lagervärde ink moms]])</f>
        <v>0</v>
      </c>
      <c r="K4721" s="2">
        <f>Tabell2[[#This Row],[Totalt lagervärde ink moms]]-Tabell2[[#This Row],[Varav bokat ink moms]]</f>
        <v>718.44</v>
      </c>
      <c r="L4721" s="2">
        <f>Tabell2[[#This Row],[Antal]]*Tabell2[[#This Row],[Inpris ex moms]]</f>
        <v>574.75200000000007</v>
      </c>
      <c r="M4721" s="2">
        <f>MIN(Tabell2[[#This Row],[Bokat]]*Tabell2[[#This Row],[Inpris ex moms]],Tabell2[[#This Row],[Totalt lagervärde ex moms]])</f>
        <v>0</v>
      </c>
      <c r="N4721" s="2">
        <f>Tabell2[[#This Row],[Totalt lagervärde ex moms]]-Tabell2[[#This Row],[Varav bokat ex moms]]</f>
        <v>574.75200000000007</v>
      </c>
    </row>
    <row r="4722" spans="1:14" x14ac:dyDescent="0.2">
      <c r="A4722" t="s">
        <v>9251</v>
      </c>
      <c r="B4722" t="s">
        <v>9252</v>
      </c>
      <c r="C4722" s="2">
        <v>1265</v>
      </c>
      <c r="D4722" s="2">
        <v>886</v>
      </c>
      <c r="E4722" s="2">
        <v>718.44</v>
      </c>
      <c r="F4722" s="2">
        <v>574.75200000000007</v>
      </c>
      <c r="G4722">
        <v>1</v>
      </c>
      <c r="H4722">
        <v>0</v>
      </c>
      <c r="I4722" s="2">
        <f>Tabell2[[#This Row],[Inköpspris (SEK)]]*Tabell2[[#This Row],[Antal]]</f>
        <v>718.44</v>
      </c>
      <c r="J4722" s="2">
        <f>MIN(Tabell2[[#This Row],[Bokat]]*Tabell2[[#This Row],[Inköpspris (SEK)]],Tabell2[[#This Row],[Totalt lagervärde ink moms]])</f>
        <v>0</v>
      </c>
      <c r="K4722" s="2">
        <f>Tabell2[[#This Row],[Totalt lagervärde ink moms]]-Tabell2[[#This Row],[Varav bokat ink moms]]</f>
        <v>718.44</v>
      </c>
      <c r="L4722" s="2">
        <f>Tabell2[[#This Row],[Antal]]*Tabell2[[#This Row],[Inpris ex moms]]</f>
        <v>574.75200000000007</v>
      </c>
      <c r="M4722" s="2">
        <f>MIN(Tabell2[[#This Row],[Bokat]]*Tabell2[[#This Row],[Inpris ex moms]],Tabell2[[#This Row],[Totalt lagervärde ex moms]])</f>
        <v>0</v>
      </c>
      <c r="N4722" s="2">
        <f>Tabell2[[#This Row],[Totalt lagervärde ex moms]]-Tabell2[[#This Row],[Varav bokat ex moms]]</f>
        <v>574.75200000000007</v>
      </c>
    </row>
    <row r="4723" spans="1:14" x14ac:dyDescent="0.2">
      <c r="A4723" t="s">
        <v>9253</v>
      </c>
      <c r="B4723" t="s">
        <v>9254</v>
      </c>
      <c r="C4723" s="2">
        <v>1265</v>
      </c>
      <c r="D4723" s="2">
        <v>886</v>
      </c>
      <c r="E4723" s="2">
        <v>718.44</v>
      </c>
      <c r="F4723" s="2">
        <v>574.75200000000007</v>
      </c>
      <c r="G4723">
        <v>1</v>
      </c>
      <c r="H4723">
        <v>0</v>
      </c>
      <c r="I4723" s="2">
        <f>Tabell2[[#This Row],[Inköpspris (SEK)]]*Tabell2[[#This Row],[Antal]]</f>
        <v>718.44</v>
      </c>
      <c r="J4723" s="2">
        <f>MIN(Tabell2[[#This Row],[Bokat]]*Tabell2[[#This Row],[Inköpspris (SEK)]],Tabell2[[#This Row],[Totalt lagervärde ink moms]])</f>
        <v>0</v>
      </c>
      <c r="K4723" s="2">
        <f>Tabell2[[#This Row],[Totalt lagervärde ink moms]]-Tabell2[[#This Row],[Varav bokat ink moms]]</f>
        <v>718.44</v>
      </c>
      <c r="L4723" s="2">
        <f>Tabell2[[#This Row],[Antal]]*Tabell2[[#This Row],[Inpris ex moms]]</f>
        <v>574.75200000000007</v>
      </c>
      <c r="M4723" s="2">
        <f>MIN(Tabell2[[#This Row],[Bokat]]*Tabell2[[#This Row],[Inpris ex moms]],Tabell2[[#This Row],[Totalt lagervärde ex moms]])</f>
        <v>0</v>
      </c>
      <c r="N4723" s="2">
        <f>Tabell2[[#This Row],[Totalt lagervärde ex moms]]-Tabell2[[#This Row],[Varav bokat ex moms]]</f>
        <v>574.75200000000007</v>
      </c>
    </row>
    <row r="4724" spans="1:14" x14ac:dyDescent="0.2">
      <c r="A4724" t="s">
        <v>9255</v>
      </c>
      <c r="B4724" t="s">
        <v>9256</v>
      </c>
      <c r="C4724" s="2">
        <v>1265</v>
      </c>
      <c r="D4724" s="2">
        <v>886</v>
      </c>
      <c r="E4724" s="2">
        <v>718.44</v>
      </c>
      <c r="F4724" s="2">
        <v>574.75200000000007</v>
      </c>
      <c r="G4724">
        <v>1</v>
      </c>
      <c r="H4724">
        <v>0</v>
      </c>
      <c r="I4724" s="2">
        <f>Tabell2[[#This Row],[Inköpspris (SEK)]]*Tabell2[[#This Row],[Antal]]</f>
        <v>718.44</v>
      </c>
      <c r="J4724" s="2">
        <f>MIN(Tabell2[[#This Row],[Bokat]]*Tabell2[[#This Row],[Inköpspris (SEK)]],Tabell2[[#This Row],[Totalt lagervärde ink moms]])</f>
        <v>0</v>
      </c>
      <c r="K4724" s="2">
        <f>Tabell2[[#This Row],[Totalt lagervärde ink moms]]-Tabell2[[#This Row],[Varav bokat ink moms]]</f>
        <v>718.44</v>
      </c>
      <c r="L4724" s="2">
        <f>Tabell2[[#This Row],[Antal]]*Tabell2[[#This Row],[Inpris ex moms]]</f>
        <v>574.75200000000007</v>
      </c>
      <c r="M4724" s="2">
        <f>MIN(Tabell2[[#This Row],[Bokat]]*Tabell2[[#This Row],[Inpris ex moms]],Tabell2[[#This Row],[Totalt lagervärde ex moms]])</f>
        <v>0</v>
      </c>
      <c r="N4724" s="2">
        <f>Tabell2[[#This Row],[Totalt lagervärde ex moms]]-Tabell2[[#This Row],[Varav bokat ex moms]]</f>
        <v>574.75200000000007</v>
      </c>
    </row>
    <row r="4725" spans="1:14" x14ac:dyDescent="0.2">
      <c r="A4725" t="s">
        <v>9257</v>
      </c>
      <c r="B4725" t="s">
        <v>9258</v>
      </c>
      <c r="C4725" s="2">
        <v>1265</v>
      </c>
      <c r="D4725" s="2">
        <v>886</v>
      </c>
      <c r="E4725" s="2">
        <v>718.44</v>
      </c>
      <c r="F4725" s="2">
        <v>574.75200000000007</v>
      </c>
      <c r="G4725">
        <v>1</v>
      </c>
      <c r="H4725">
        <v>0</v>
      </c>
      <c r="I4725" s="2">
        <f>Tabell2[[#This Row],[Inköpspris (SEK)]]*Tabell2[[#This Row],[Antal]]</f>
        <v>718.44</v>
      </c>
      <c r="J4725" s="2">
        <f>MIN(Tabell2[[#This Row],[Bokat]]*Tabell2[[#This Row],[Inköpspris (SEK)]],Tabell2[[#This Row],[Totalt lagervärde ink moms]])</f>
        <v>0</v>
      </c>
      <c r="K4725" s="2">
        <f>Tabell2[[#This Row],[Totalt lagervärde ink moms]]-Tabell2[[#This Row],[Varav bokat ink moms]]</f>
        <v>718.44</v>
      </c>
      <c r="L4725" s="2">
        <f>Tabell2[[#This Row],[Antal]]*Tabell2[[#This Row],[Inpris ex moms]]</f>
        <v>574.75200000000007</v>
      </c>
      <c r="M4725" s="2">
        <f>MIN(Tabell2[[#This Row],[Bokat]]*Tabell2[[#This Row],[Inpris ex moms]],Tabell2[[#This Row],[Totalt lagervärde ex moms]])</f>
        <v>0</v>
      </c>
      <c r="N4725" s="2">
        <f>Tabell2[[#This Row],[Totalt lagervärde ex moms]]-Tabell2[[#This Row],[Varav bokat ex moms]]</f>
        <v>574.75200000000007</v>
      </c>
    </row>
    <row r="4726" spans="1:14" x14ac:dyDescent="0.2">
      <c r="A4726" t="s">
        <v>12262</v>
      </c>
      <c r="B4726" t="s">
        <v>12263</v>
      </c>
      <c r="C4726" s="2">
        <v>799</v>
      </c>
      <c r="D4726" s="2">
        <v>479</v>
      </c>
      <c r="E4726" s="2">
        <v>453.75</v>
      </c>
      <c r="F4726" s="2">
        <v>363</v>
      </c>
      <c r="G4726">
        <v>2</v>
      </c>
      <c r="H4726">
        <v>0</v>
      </c>
      <c r="I4726" s="2">
        <f>Tabell2[[#This Row],[Inköpspris (SEK)]]*Tabell2[[#This Row],[Antal]]</f>
        <v>907.5</v>
      </c>
      <c r="J4726" s="2">
        <f>MIN(Tabell2[[#This Row],[Bokat]]*Tabell2[[#This Row],[Inköpspris (SEK)]],Tabell2[[#This Row],[Totalt lagervärde ink moms]])</f>
        <v>0</v>
      </c>
      <c r="K4726" s="2">
        <f>Tabell2[[#This Row],[Totalt lagervärde ink moms]]-Tabell2[[#This Row],[Varav bokat ink moms]]</f>
        <v>907.5</v>
      </c>
      <c r="L4726" s="2">
        <f>Tabell2[[#This Row],[Antal]]*Tabell2[[#This Row],[Inpris ex moms]]</f>
        <v>726</v>
      </c>
      <c r="M4726" s="2">
        <f>MIN(Tabell2[[#This Row],[Bokat]]*Tabell2[[#This Row],[Inpris ex moms]],Tabell2[[#This Row],[Totalt lagervärde ex moms]])</f>
        <v>0</v>
      </c>
      <c r="N4726" s="2">
        <f>Tabell2[[#This Row],[Totalt lagervärde ex moms]]-Tabell2[[#This Row],[Varav bokat ex moms]]</f>
        <v>726</v>
      </c>
    </row>
    <row r="4727" spans="1:14" x14ac:dyDescent="0.2">
      <c r="A4727" t="s">
        <v>10506</v>
      </c>
      <c r="B4727" t="s">
        <v>10507</v>
      </c>
      <c r="C4727" s="2">
        <v>189</v>
      </c>
      <c r="D4727" s="2">
        <v>150</v>
      </c>
      <c r="E4727" s="2">
        <v>107.33</v>
      </c>
      <c r="F4727" s="2">
        <v>85.860000000000014</v>
      </c>
      <c r="G4727">
        <v>2</v>
      </c>
      <c r="H4727">
        <v>0</v>
      </c>
      <c r="I4727" s="2">
        <f>Tabell2[[#This Row],[Inköpspris (SEK)]]*Tabell2[[#This Row],[Antal]]</f>
        <v>214.66</v>
      </c>
      <c r="J4727" s="2">
        <f>MIN(Tabell2[[#This Row],[Bokat]]*Tabell2[[#This Row],[Inköpspris (SEK)]],Tabell2[[#This Row],[Totalt lagervärde ink moms]])</f>
        <v>0</v>
      </c>
      <c r="K4727" s="2">
        <f>Tabell2[[#This Row],[Totalt lagervärde ink moms]]-Tabell2[[#This Row],[Varav bokat ink moms]]</f>
        <v>214.66</v>
      </c>
      <c r="L4727" s="2">
        <f>Tabell2[[#This Row],[Antal]]*Tabell2[[#This Row],[Inpris ex moms]]</f>
        <v>171.72000000000003</v>
      </c>
      <c r="M4727" s="2">
        <f>MIN(Tabell2[[#This Row],[Bokat]]*Tabell2[[#This Row],[Inpris ex moms]],Tabell2[[#This Row],[Totalt lagervärde ex moms]])</f>
        <v>0</v>
      </c>
      <c r="N4727" s="2">
        <f>Tabell2[[#This Row],[Totalt lagervärde ex moms]]-Tabell2[[#This Row],[Varav bokat ex moms]]</f>
        <v>171.72000000000003</v>
      </c>
    </row>
    <row r="4728" spans="1:14" x14ac:dyDescent="0.2">
      <c r="A4728" t="s">
        <v>2851</v>
      </c>
      <c r="B4728" t="s">
        <v>2852</v>
      </c>
      <c r="C4728" s="2">
        <v>2969</v>
      </c>
      <c r="D4728" s="2">
        <v>1781</v>
      </c>
      <c r="E4728" s="2">
        <v>1685.9</v>
      </c>
      <c r="F4728" s="2">
        <v>1348.7200000000003</v>
      </c>
      <c r="G4728">
        <v>1</v>
      </c>
      <c r="H4728">
        <v>0</v>
      </c>
      <c r="I4728" s="2">
        <f>Tabell2[[#This Row],[Inköpspris (SEK)]]*Tabell2[[#This Row],[Antal]]</f>
        <v>1685.9</v>
      </c>
      <c r="J4728" s="2">
        <f>MIN(Tabell2[[#This Row],[Bokat]]*Tabell2[[#This Row],[Inköpspris (SEK)]],Tabell2[[#This Row],[Totalt lagervärde ink moms]])</f>
        <v>0</v>
      </c>
      <c r="K4728" s="2">
        <f>Tabell2[[#This Row],[Totalt lagervärde ink moms]]-Tabell2[[#This Row],[Varav bokat ink moms]]</f>
        <v>1685.9</v>
      </c>
      <c r="L4728" s="2">
        <f>Tabell2[[#This Row],[Antal]]*Tabell2[[#This Row],[Inpris ex moms]]</f>
        <v>1348.7200000000003</v>
      </c>
      <c r="M4728" s="2">
        <f>MIN(Tabell2[[#This Row],[Bokat]]*Tabell2[[#This Row],[Inpris ex moms]],Tabell2[[#This Row],[Totalt lagervärde ex moms]])</f>
        <v>0</v>
      </c>
      <c r="N4728" s="2">
        <f>Tabell2[[#This Row],[Totalt lagervärde ex moms]]-Tabell2[[#This Row],[Varav bokat ex moms]]</f>
        <v>1348.7200000000003</v>
      </c>
    </row>
    <row r="4729" spans="1:14" x14ac:dyDescent="0.2">
      <c r="A4729" t="s">
        <v>2853</v>
      </c>
      <c r="B4729" t="s">
        <v>2854</v>
      </c>
      <c r="C4729" s="2">
        <v>2969</v>
      </c>
      <c r="D4729" s="2">
        <v>1781</v>
      </c>
      <c r="E4729" s="2">
        <v>1685.9</v>
      </c>
      <c r="F4729" s="2">
        <v>1348.7200000000003</v>
      </c>
      <c r="G4729">
        <v>1</v>
      </c>
      <c r="H4729">
        <v>0</v>
      </c>
      <c r="I4729" s="2">
        <f>Tabell2[[#This Row],[Inköpspris (SEK)]]*Tabell2[[#This Row],[Antal]]</f>
        <v>1685.9</v>
      </c>
      <c r="J4729" s="2">
        <f>MIN(Tabell2[[#This Row],[Bokat]]*Tabell2[[#This Row],[Inköpspris (SEK)]],Tabell2[[#This Row],[Totalt lagervärde ink moms]])</f>
        <v>0</v>
      </c>
      <c r="K4729" s="2">
        <f>Tabell2[[#This Row],[Totalt lagervärde ink moms]]-Tabell2[[#This Row],[Varav bokat ink moms]]</f>
        <v>1685.9</v>
      </c>
      <c r="L4729" s="2">
        <f>Tabell2[[#This Row],[Antal]]*Tabell2[[#This Row],[Inpris ex moms]]</f>
        <v>1348.7200000000003</v>
      </c>
      <c r="M4729" s="2">
        <f>MIN(Tabell2[[#This Row],[Bokat]]*Tabell2[[#This Row],[Inpris ex moms]],Tabell2[[#This Row],[Totalt lagervärde ex moms]])</f>
        <v>0</v>
      </c>
      <c r="N4729" s="2">
        <f>Tabell2[[#This Row],[Totalt lagervärde ex moms]]-Tabell2[[#This Row],[Varav bokat ex moms]]</f>
        <v>1348.7200000000003</v>
      </c>
    </row>
    <row r="4730" spans="1:14" x14ac:dyDescent="0.2">
      <c r="A4730" t="s">
        <v>2857</v>
      </c>
      <c r="B4730" t="s">
        <v>2858</v>
      </c>
      <c r="C4730" s="2">
        <v>2969</v>
      </c>
      <c r="D4730" s="2">
        <v>1781</v>
      </c>
      <c r="E4730" s="2">
        <v>1685.9</v>
      </c>
      <c r="F4730" s="2">
        <v>1348.7200000000003</v>
      </c>
      <c r="G4730">
        <v>1</v>
      </c>
      <c r="H4730">
        <v>0</v>
      </c>
      <c r="I4730" s="2">
        <f>Tabell2[[#This Row],[Inköpspris (SEK)]]*Tabell2[[#This Row],[Antal]]</f>
        <v>1685.9</v>
      </c>
      <c r="J4730" s="2">
        <f>MIN(Tabell2[[#This Row],[Bokat]]*Tabell2[[#This Row],[Inköpspris (SEK)]],Tabell2[[#This Row],[Totalt lagervärde ink moms]])</f>
        <v>0</v>
      </c>
      <c r="K4730" s="2">
        <f>Tabell2[[#This Row],[Totalt lagervärde ink moms]]-Tabell2[[#This Row],[Varav bokat ink moms]]</f>
        <v>1685.9</v>
      </c>
      <c r="L4730" s="2">
        <f>Tabell2[[#This Row],[Antal]]*Tabell2[[#This Row],[Inpris ex moms]]</f>
        <v>1348.7200000000003</v>
      </c>
      <c r="M4730" s="2">
        <f>MIN(Tabell2[[#This Row],[Bokat]]*Tabell2[[#This Row],[Inpris ex moms]],Tabell2[[#This Row],[Totalt lagervärde ex moms]])</f>
        <v>0</v>
      </c>
      <c r="N4730" s="2">
        <f>Tabell2[[#This Row],[Totalt lagervärde ex moms]]-Tabell2[[#This Row],[Varav bokat ex moms]]</f>
        <v>1348.7200000000003</v>
      </c>
    </row>
    <row r="4731" spans="1:14" x14ac:dyDescent="0.2">
      <c r="A4731" t="s">
        <v>2859</v>
      </c>
      <c r="B4731" t="s">
        <v>2860</v>
      </c>
      <c r="C4731" s="2">
        <v>2969</v>
      </c>
      <c r="D4731" s="2">
        <v>1781</v>
      </c>
      <c r="E4731" s="2">
        <v>1685.9</v>
      </c>
      <c r="F4731" s="2">
        <v>1348.7200000000003</v>
      </c>
      <c r="G4731">
        <v>1</v>
      </c>
      <c r="H4731">
        <v>0</v>
      </c>
      <c r="I4731" s="2">
        <f>Tabell2[[#This Row],[Inköpspris (SEK)]]*Tabell2[[#This Row],[Antal]]</f>
        <v>1685.9</v>
      </c>
      <c r="J4731" s="2">
        <f>MIN(Tabell2[[#This Row],[Bokat]]*Tabell2[[#This Row],[Inköpspris (SEK)]],Tabell2[[#This Row],[Totalt lagervärde ink moms]])</f>
        <v>0</v>
      </c>
      <c r="K4731" s="2">
        <f>Tabell2[[#This Row],[Totalt lagervärde ink moms]]-Tabell2[[#This Row],[Varav bokat ink moms]]</f>
        <v>1685.9</v>
      </c>
      <c r="L4731" s="2">
        <f>Tabell2[[#This Row],[Antal]]*Tabell2[[#This Row],[Inpris ex moms]]</f>
        <v>1348.7200000000003</v>
      </c>
      <c r="M4731" s="2">
        <f>MIN(Tabell2[[#This Row],[Bokat]]*Tabell2[[#This Row],[Inpris ex moms]],Tabell2[[#This Row],[Totalt lagervärde ex moms]])</f>
        <v>0</v>
      </c>
      <c r="N4731" s="2">
        <f>Tabell2[[#This Row],[Totalt lagervärde ex moms]]-Tabell2[[#This Row],[Varav bokat ex moms]]</f>
        <v>1348.7200000000003</v>
      </c>
    </row>
    <row r="4732" spans="1:14" x14ac:dyDescent="0.2">
      <c r="A4732" t="s">
        <v>15425</v>
      </c>
      <c r="B4732" t="s">
        <v>15426</v>
      </c>
      <c r="C4732" s="2">
        <v>439</v>
      </c>
      <c r="D4732" s="2">
        <v>263</v>
      </c>
      <c r="E4732" s="2">
        <v>249.24</v>
      </c>
      <c r="F4732" s="2">
        <v>199.39200000000002</v>
      </c>
      <c r="G4732">
        <v>10</v>
      </c>
      <c r="H4732">
        <v>0</v>
      </c>
      <c r="I4732" s="2">
        <f>Tabell2[[#This Row],[Inköpspris (SEK)]]*Tabell2[[#This Row],[Antal]]</f>
        <v>2492.4</v>
      </c>
      <c r="J4732" s="2">
        <f>MIN(Tabell2[[#This Row],[Bokat]]*Tabell2[[#This Row],[Inköpspris (SEK)]],Tabell2[[#This Row],[Totalt lagervärde ink moms]])</f>
        <v>0</v>
      </c>
      <c r="K4732" s="2">
        <f>Tabell2[[#This Row],[Totalt lagervärde ink moms]]-Tabell2[[#This Row],[Varav bokat ink moms]]</f>
        <v>2492.4</v>
      </c>
      <c r="L4732" s="2">
        <f>Tabell2[[#This Row],[Antal]]*Tabell2[[#This Row],[Inpris ex moms]]</f>
        <v>1993.9200000000003</v>
      </c>
      <c r="M4732" s="2">
        <f>MIN(Tabell2[[#This Row],[Bokat]]*Tabell2[[#This Row],[Inpris ex moms]],Tabell2[[#This Row],[Totalt lagervärde ex moms]])</f>
        <v>0</v>
      </c>
      <c r="N4732" s="2">
        <f>Tabell2[[#This Row],[Totalt lagervärde ex moms]]-Tabell2[[#This Row],[Varav bokat ex moms]]</f>
        <v>1993.9200000000003</v>
      </c>
    </row>
    <row r="4733" spans="1:14" x14ac:dyDescent="0.2">
      <c r="A4733" t="s">
        <v>15427</v>
      </c>
      <c r="B4733" t="s">
        <v>15428</v>
      </c>
      <c r="C4733" s="2">
        <v>439</v>
      </c>
      <c r="D4733" s="2">
        <v>263</v>
      </c>
      <c r="E4733" s="2">
        <v>249.24</v>
      </c>
      <c r="F4733" s="2">
        <v>199.39200000000002</v>
      </c>
      <c r="G4733">
        <v>11</v>
      </c>
      <c r="H4733">
        <v>0</v>
      </c>
      <c r="I4733" s="2">
        <f>Tabell2[[#This Row],[Inköpspris (SEK)]]*Tabell2[[#This Row],[Antal]]</f>
        <v>2741.6400000000003</v>
      </c>
      <c r="J4733" s="2">
        <f>MIN(Tabell2[[#This Row],[Bokat]]*Tabell2[[#This Row],[Inköpspris (SEK)]],Tabell2[[#This Row],[Totalt lagervärde ink moms]])</f>
        <v>0</v>
      </c>
      <c r="K4733" s="2">
        <f>Tabell2[[#This Row],[Totalt lagervärde ink moms]]-Tabell2[[#This Row],[Varav bokat ink moms]]</f>
        <v>2741.6400000000003</v>
      </c>
      <c r="L4733" s="2">
        <f>Tabell2[[#This Row],[Antal]]*Tabell2[[#This Row],[Inpris ex moms]]</f>
        <v>2193.3120000000004</v>
      </c>
      <c r="M4733" s="2">
        <f>MIN(Tabell2[[#This Row],[Bokat]]*Tabell2[[#This Row],[Inpris ex moms]],Tabell2[[#This Row],[Totalt lagervärde ex moms]])</f>
        <v>0</v>
      </c>
      <c r="N4733" s="2">
        <f>Tabell2[[#This Row],[Totalt lagervärde ex moms]]-Tabell2[[#This Row],[Varav bokat ex moms]]</f>
        <v>2193.3120000000004</v>
      </c>
    </row>
    <row r="4734" spans="1:14" x14ac:dyDescent="0.2">
      <c r="A4734" t="s">
        <v>15429</v>
      </c>
      <c r="B4734" t="s">
        <v>15430</v>
      </c>
      <c r="C4734" s="2">
        <v>439</v>
      </c>
      <c r="D4734" s="2">
        <v>263</v>
      </c>
      <c r="E4734" s="2">
        <v>249.24</v>
      </c>
      <c r="F4734" s="2">
        <v>199.39200000000002</v>
      </c>
      <c r="G4734">
        <v>1</v>
      </c>
      <c r="H4734">
        <v>0</v>
      </c>
      <c r="I4734" s="2">
        <f>Tabell2[[#This Row],[Inköpspris (SEK)]]*Tabell2[[#This Row],[Antal]]</f>
        <v>249.24</v>
      </c>
      <c r="J4734" s="2">
        <f>MIN(Tabell2[[#This Row],[Bokat]]*Tabell2[[#This Row],[Inköpspris (SEK)]],Tabell2[[#This Row],[Totalt lagervärde ink moms]])</f>
        <v>0</v>
      </c>
      <c r="K4734" s="2">
        <f>Tabell2[[#This Row],[Totalt lagervärde ink moms]]-Tabell2[[#This Row],[Varav bokat ink moms]]</f>
        <v>249.24</v>
      </c>
      <c r="L4734" s="2">
        <f>Tabell2[[#This Row],[Antal]]*Tabell2[[#This Row],[Inpris ex moms]]</f>
        <v>199.39200000000002</v>
      </c>
      <c r="M4734" s="2">
        <f>MIN(Tabell2[[#This Row],[Bokat]]*Tabell2[[#This Row],[Inpris ex moms]],Tabell2[[#This Row],[Totalt lagervärde ex moms]])</f>
        <v>0</v>
      </c>
      <c r="N4734" s="2">
        <f>Tabell2[[#This Row],[Totalt lagervärde ex moms]]-Tabell2[[#This Row],[Varav bokat ex moms]]</f>
        <v>199.39200000000002</v>
      </c>
    </row>
    <row r="4735" spans="1:14" x14ac:dyDescent="0.2">
      <c r="A4735" t="s">
        <v>15431</v>
      </c>
      <c r="B4735" t="s">
        <v>15432</v>
      </c>
      <c r="C4735" s="2">
        <v>439</v>
      </c>
      <c r="D4735" s="2">
        <v>263</v>
      </c>
      <c r="E4735" s="2">
        <v>249.24</v>
      </c>
      <c r="F4735" s="2">
        <v>199.39200000000002</v>
      </c>
      <c r="G4735">
        <v>9</v>
      </c>
      <c r="H4735">
        <v>0</v>
      </c>
      <c r="I4735" s="2">
        <f>Tabell2[[#This Row],[Inköpspris (SEK)]]*Tabell2[[#This Row],[Antal]]</f>
        <v>2243.16</v>
      </c>
      <c r="J4735" s="2">
        <f>MIN(Tabell2[[#This Row],[Bokat]]*Tabell2[[#This Row],[Inköpspris (SEK)]],Tabell2[[#This Row],[Totalt lagervärde ink moms]])</f>
        <v>0</v>
      </c>
      <c r="K4735" s="2">
        <f>Tabell2[[#This Row],[Totalt lagervärde ink moms]]-Tabell2[[#This Row],[Varav bokat ink moms]]</f>
        <v>2243.16</v>
      </c>
      <c r="L4735" s="2">
        <f>Tabell2[[#This Row],[Antal]]*Tabell2[[#This Row],[Inpris ex moms]]</f>
        <v>1794.5280000000002</v>
      </c>
      <c r="M4735" s="2">
        <f>MIN(Tabell2[[#This Row],[Bokat]]*Tabell2[[#This Row],[Inpris ex moms]],Tabell2[[#This Row],[Totalt lagervärde ex moms]])</f>
        <v>0</v>
      </c>
      <c r="N4735" s="2">
        <f>Tabell2[[#This Row],[Totalt lagervärde ex moms]]-Tabell2[[#This Row],[Varav bokat ex moms]]</f>
        <v>1794.5280000000002</v>
      </c>
    </row>
    <row r="4736" spans="1:14" x14ac:dyDescent="0.2">
      <c r="A4736" t="s">
        <v>12278</v>
      </c>
      <c r="B4736" t="s">
        <v>12279</v>
      </c>
      <c r="C4736" s="2">
        <v>539</v>
      </c>
      <c r="D4736" s="2">
        <v>323</v>
      </c>
      <c r="E4736" s="2">
        <v>306</v>
      </c>
      <c r="F4736" s="2">
        <v>244.8</v>
      </c>
      <c r="G4736">
        <v>1</v>
      </c>
      <c r="H4736">
        <v>0</v>
      </c>
      <c r="I4736" s="2">
        <f>Tabell2[[#This Row],[Inköpspris (SEK)]]*Tabell2[[#This Row],[Antal]]</f>
        <v>306</v>
      </c>
      <c r="J4736" s="2">
        <f>MIN(Tabell2[[#This Row],[Bokat]]*Tabell2[[#This Row],[Inköpspris (SEK)]],Tabell2[[#This Row],[Totalt lagervärde ink moms]])</f>
        <v>0</v>
      </c>
      <c r="K4736" s="2">
        <f>Tabell2[[#This Row],[Totalt lagervärde ink moms]]-Tabell2[[#This Row],[Varav bokat ink moms]]</f>
        <v>306</v>
      </c>
      <c r="L4736" s="2">
        <f>Tabell2[[#This Row],[Antal]]*Tabell2[[#This Row],[Inpris ex moms]]</f>
        <v>244.8</v>
      </c>
      <c r="M4736" s="2">
        <f>MIN(Tabell2[[#This Row],[Bokat]]*Tabell2[[#This Row],[Inpris ex moms]],Tabell2[[#This Row],[Totalt lagervärde ex moms]])</f>
        <v>0</v>
      </c>
      <c r="N4736" s="2">
        <f>Tabell2[[#This Row],[Totalt lagervärde ex moms]]-Tabell2[[#This Row],[Varav bokat ex moms]]</f>
        <v>244.8</v>
      </c>
    </row>
    <row r="4737" spans="1:14" x14ac:dyDescent="0.2">
      <c r="A4737" t="s">
        <v>13341</v>
      </c>
      <c r="B4737" t="s">
        <v>13342</v>
      </c>
      <c r="C4737" s="2">
        <v>1499</v>
      </c>
      <c r="D4737" s="2">
        <v>899</v>
      </c>
      <c r="E4737" s="2">
        <v>851</v>
      </c>
      <c r="F4737" s="2">
        <v>680.80000000000007</v>
      </c>
      <c r="G4737">
        <v>3</v>
      </c>
      <c r="H4737">
        <v>0</v>
      </c>
      <c r="I4737" s="2">
        <f>Tabell2[[#This Row],[Inköpspris (SEK)]]*Tabell2[[#This Row],[Antal]]</f>
        <v>2553</v>
      </c>
      <c r="J4737" s="2">
        <f>MIN(Tabell2[[#This Row],[Bokat]]*Tabell2[[#This Row],[Inköpspris (SEK)]],Tabell2[[#This Row],[Totalt lagervärde ink moms]])</f>
        <v>0</v>
      </c>
      <c r="K4737" s="2">
        <f>Tabell2[[#This Row],[Totalt lagervärde ink moms]]-Tabell2[[#This Row],[Varav bokat ink moms]]</f>
        <v>2553</v>
      </c>
      <c r="L4737" s="2">
        <f>Tabell2[[#This Row],[Antal]]*Tabell2[[#This Row],[Inpris ex moms]]</f>
        <v>2042.4</v>
      </c>
      <c r="M4737" s="2">
        <f>MIN(Tabell2[[#This Row],[Bokat]]*Tabell2[[#This Row],[Inpris ex moms]],Tabell2[[#This Row],[Totalt lagervärde ex moms]])</f>
        <v>0</v>
      </c>
      <c r="N4737" s="2">
        <f>Tabell2[[#This Row],[Totalt lagervärde ex moms]]-Tabell2[[#This Row],[Varav bokat ex moms]]</f>
        <v>2042.4</v>
      </c>
    </row>
    <row r="4738" spans="1:14" x14ac:dyDescent="0.2">
      <c r="A4738" t="s">
        <v>13343</v>
      </c>
      <c r="B4738" t="s">
        <v>13344</v>
      </c>
      <c r="C4738" s="2">
        <v>1499</v>
      </c>
      <c r="D4738" s="2">
        <v>899</v>
      </c>
      <c r="E4738" s="2">
        <v>851</v>
      </c>
      <c r="F4738" s="2">
        <v>680.80000000000007</v>
      </c>
      <c r="G4738">
        <v>3</v>
      </c>
      <c r="H4738">
        <v>0</v>
      </c>
      <c r="I4738" s="2">
        <f>Tabell2[[#This Row],[Inköpspris (SEK)]]*Tabell2[[#This Row],[Antal]]</f>
        <v>2553</v>
      </c>
      <c r="J4738" s="2">
        <f>MIN(Tabell2[[#This Row],[Bokat]]*Tabell2[[#This Row],[Inköpspris (SEK)]],Tabell2[[#This Row],[Totalt lagervärde ink moms]])</f>
        <v>0</v>
      </c>
      <c r="K4738" s="2">
        <f>Tabell2[[#This Row],[Totalt lagervärde ink moms]]-Tabell2[[#This Row],[Varav bokat ink moms]]</f>
        <v>2553</v>
      </c>
      <c r="L4738" s="2">
        <f>Tabell2[[#This Row],[Antal]]*Tabell2[[#This Row],[Inpris ex moms]]</f>
        <v>2042.4</v>
      </c>
      <c r="M4738" s="2">
        <f>MIN(Tabell2[[#This Row],[Bokat]]*Tabell2[[#This Row],[Inpris ex moms]],Tabell2[[#This Row],[Totalt lagervärde ex moms]])</f>
        <v>0</v>
      </c>
      <c r="N4738" s="2">
        <f>Tabell2[[#This Row],[Totalt lagervärde ex moms]]-Tabell2[[#This Row],[Varav bokat ex moms]]</f>
        <v>2042.4</v>
      </c>
    </row>
    <row r="4739" spans="1:14" x14ac:dyDescent="0.2">
      <c r="A4739" t="s">
        <v>9283</v>
      </c>
      <c r="B4739" t="s">
        <v>9284</v>
      </c>
      <c r="C4739" s="2">
        <v>759</v>
      </c>
      <c r="D4739" s="2">
        <v>531</v>
      </c>
      <c r="E4739" s="2">
        <v>430.89</v>
      </c>
      <c r="F4739" s="2">
        <v>344.71199999999999</v>
      </c>
      <c r="G4739">
        <v>2</v>
      </c>
      <c r="H4739">
        <v>1</v>
      </c>
      <c r="I4739" s="2">
        <f>Tabell2[[#This Row],[Inköpspris (SEK)]]*Tabell2[[#This Row],[Antal]]</f>
        <v>861.78</v>
      </c>
      <c r="J4739" s="2">
        <f>MIN(Tabell2[[#This Row],[Bokat]]*Tabell2[[#This Row],[Inköpspris (SEK)]],Tabell2[[#This Row],[Totalt lagervärde ink moms]])</f>
        <v>430.89</v>
      </c>
      <c r="K4739" s="2">
        <f>Tabell2[[#This Row],[Totalt lagervärde ink moms]]-Tabell2[[#This Row],[Varav bokat ink moms]]</f>
        <v>430.89</v>
      </c>
      <c r="L4739" s="2">
        <f>Tabell2[[#This Row],[Antal]]*Tabell2[[#This Row],[Inpris ex moms]]</f>
        <v>689.42399999999998</v>
      </c>
      <c r="M4739" s="2">
        <f>MIN(Tabell2[[#This Row],[Bokat]]*Tabell2[[#This Row],[Inpris ex moms]],Tabell2[[#This Row],[Totalt lagervärde ex moms]])</f>
        <v>344.71199999999999</v>
      </c>
      <c r="N4739" s="2">
        <f>Tabell2[[#This Row],[Totalt lagervärde ex moms]]-Tabell2[[#This Row],[Varav bokat ex moms]]</f>
        <v>344.71199999999999</v>
      </c>
    </row>
    <row r="4740" spans="1:14" x14ac:dyDescent="0.2">
      <c r="A4740" t="s">
        <v>9285</v>
      </c>
      <c r="B4740" t="s">
        <v>9286</v>
      </c>
      <c r="C4740" s="2">
        <v>759</v>
      </c>
      <c r="D4740" s="2">
        <v>531</v>
      </c>
      <c r="E4740" s="2">
        <v>430.89</v>
      </c>
      <c r="F4740" s="2">
        <v>344.71199999999999</v>
      </c>
      <c r="G4740">
        <v>1</v>
      </c>
      <c r="H4740">
        <v>0</v>
      </c>
      <c r="I4740" s="2">
        <f>Tabell2[[#This Row],[Inköpspris (SEK)]]*Tabell2[[#This Row],[Antal]]</f>
        <v>430.89</v>
      </c>
      <c r="J4740" s="2">
        <f>MIN(Tabell2[[#This Row],[Bokat]]*Tabell2[[#This Row],[Inköpspris (SEK)]],Tabell2[[#This Row],[Totalt lagervärde ink moms]])</f>
        <v>0</v>
      </c>
      <c r="K4740" s="2">
        <f>Tabell2[[#This Row],[Totalt lagervärde ink moms]]-Tabell2[[#This Row],[Varav bokat ink moms]]</f>
        <v>430.89</v>
      </c>
      <c r="L4740" s="2">
        <f>Tabell2[[#This Row],[Antal]]*Tabell2[[#This Row],[Inpris ex moms]]</f>
        <v>344.71199999999999</v>
      </c>
      <c r="M4740" s="2">
        <f>MIN(Tabell2[[#This Row],[Bokat]]*Tabell2[[#This Row],[Inpris ex moms]],Tabell2[[#This Row],[Totalt lagervärde ex moms]])</f>
        <v>0</v>
      </c>
      <c r="N4740" s="2">
        <f>Tabell2[[#This Row],[Totalt lagervärde ex moms]]-Tabell2[[#This Row],[Varav bokat ex moms]]</f>
        <v>344.71199999999999</v>
      </c>
    </row>
    <row r="4741" spans="1:14" x14ac:dyDescent="0.2">
      <c r="A4741" t="s">
        <v>9287</v>
      </c>
      <c r="B4741" t="s">
        <v>9288</v>
      </c>
      <c r="C4741" s="2">
        <v>759</v>
      </c>
      <c r="D4741" s="2">
        <v>531</v>
      </c>
      <c r="E4741" s="2">
        <v>430.89</v>
      </c>
      <c r="F4741" s="2">
        <v>344.71199999999999</v>
      </c>
      <c r="G4741">
        <v>2</v>
      </c>
      <c r="H4741">
        <v>0</v>
      </c>
      <c r="I4741" s="2">
        <f>Tabell2[[#This Row],[Inköpspris (SEK)]]*Tabell2[[#This Row],[Antal]]</f>
        <v>861.78</v>
      </c>
      <c r="J4741" s="2">
        <f>MIN(Tabell2[[#This Row],[Bokat]]*Tabell2[[#This Row],[Inköpspris (SEK)]],Tabell2[[#This Row],[Totalt lagervärde ink moms]])</f>
        <v>0</v>
      </c>
      <c r="K4741" s="2">
        <f>Tabell2[[#This Row],[Totalt lagervärde ink moms]]-Tabell2[[#This Row],[Varav bokat ink moms]]</f>
        <v>861.78</v>
      </c>
      <c r="L4741" s="2">
        <f>Tabell2[[#This Row],[Antal]]*Tabell2[[#This Row],[Inpris ex moms]]</f>
        <v>689.42399999999998</v>
      </c>
      <c r="M4741" s="2">
        <f>MIN(Tabell2[[#This Row],[Bokat]]*Tabell2[[#This Row],[Inpris ex moms]],Tabell2[[#This Row],[Totalt lagervärde ex moms]])</f>
        <v>0</v>
      </c>
      <c r="N4741" s="2">
        <f>Tabell2[[#This Row],[Totalt lagervärde ex moms]]-Tabell2[[#This Row],[Varav bokat ex moms]]</f>
        <v>689.42399999999998</v>
      </c>
    </row>
    <row r="4742" spans="1:14" x14ac:dyDescent="0.2">
      <c r="A4742" t="s">
        <v>13842</v>
      </c>
      <c r="B4742" t="s">
        <v>13843</v>
      </c>
      <c r="C4742" s="2">
        <v>759</v>
      </c>
      <c r="D4742" s="2">
        <v>455</v>
      </c>
      <c r="E4742" s="2">
        <v>430.89</v>
      </c>
      <c r="F4742" s="2">
        <v>344.71199999999999</v>
      </c>
      <c r="G4742">
        <v>1</v>
      </c>
      <c r="H4742">
        <v>0</v>
      </c>
      <c r="I4742" s="2">
        <f>Tabell2[[#This Row],[Inköpspris (SEK)]]*Tabell2[[#This Row],[Antal]]</f>
        <v>430.89</v>
      </c>
      <c r="J4742" s="2">
        <f>MIN(Tabell2[[#This Row],[Bokat]]*Tabell2[[#This Row],[Inköpspris (SEK)]],Tabell2[[#This Row],[Totalt lagervärde ink moms]])</f>
        <v>0</v>
      </c>
      <c r="K4742" s="2">
        <f>Tabell2[[#This Row],[Totalt lagervärde ink moms]]-Tabell2[[#This Row],[Varav bokat ink moms]]</f>
        <v>430.89</v>
      </c>
      <c r="L4742" s="2">
        <f>Tabell2[[#This Row],[Antal]]*Tabell2[[#This Row],[Inpris ex moms]]</f>
        <v>344.71199999999999</v>
      </c>
      <c r="M4742" s="2">
        <f>MIN(Tabell2[[#This Row],[Bokat]]*Tabell2[[#This Row],[Inpris ex moms]],Tabell2[[#This Row],[Totalt lagervärde ex moms]])</f>
        <v>0</v>
      </c>
      <c r="N4742" s="2">
        <f>Tabell2[[#This Row],[Totalt lagervärde ex moms]]-Tabell2[[#This Row],[Varav bokat ex moms]]</f>
        <v>344.71199999999999</v>
      </c>
    </row>
    <row r="4743" spans="1:14" x14ac:dyDescent="0.2">
      <c r="A4743" t="s">
        <v>13848</v>
      </c>
      <c r="B4743" t="s">
        <v>13849</v>
      </c>
      <c r="C4743" s="2">
        <v>759</v>
      </c>
      <c r="D4743" s="2">
        <v>455</v>
      </c>
      <c r="E4743" s="2">
        <v>430.89</v>
      </c>
      <c r="F4743" s="2">
        <v>344.71199999999999</v>
      </c>
      <c r="G4743">
        <v>3</v>
      </c>
      <c r="H4743">
        <v>0</v>
      </c>
      <c r="I4743" s="2">
        <f>Tabell2[[#This Row],[Inköpspris (SEK)]]*Tabell2[[#This Row],[Antal]]</f>
        <v>1292.67</v>
      </c>
      <c r="J4743" s="2">
        <f>MIN(Tabell2[[#This Row],[Bokat]]*Tabell2[[#This Row],[Inköpspris (SEK)]],Tabell2[[#This Row],[Totalt lagervärde ink moms]])</f>
        <v>0</v>
      </c>
      <c r="K4743" s="2">
        <f>Tabell2[[#This Row],[Totalt lagervärde ink moms]]-Tabell2[[#This Row],[Varav bokat ink moms]]</f>
        <v>1292.67</v>
      </c>
      <c r="L4743" s="2">
        <f>Tabell2[[#This Row],[Antal]]*Tabell2[[#This Row],[Inpris ex moms]]</f>
        <v>1034.136</v>
      </c>
      <c r="M4743" s="2">
        <f>MIN(Tabell2[[#This Row],[Bokat]]*Tabell2[[#This Row],[Inpris ex moms]],Tabell2[[#This Row],[Totalt lagervärde ex moms]])</f>
        <v>0</v>
      </c>
      <c r="N4743" s="2">
        <f>Tabell2[[#This Row],[Totalt lagervärde ex moms]]-Tabell2[[#This Row],[Varav bokat ex moms]]</f>
        <v>1034.136</v>
      </c>
    </row>
    <row r="4744" spans="1:14" x14ac:dyDescent="0.2">
      <c r="A4744" t="s">
        <v>13866</v>
      </c>
      <c r="B4744" t="s">
        <v>13867</v>
      </c>
      <c r="C4744" s="2">
        <v>759</v>
      </c>
      <c r="D4744" s="2">
        <v>455</v>
      </c>
      <c r="E4744" s="2">
        <v>430.89</v>
      </c>
      <c r="F4744" s="2">
        <v>344.71199999999999</v>
      </c>
      <c r="G4744">
        <v>3</v>
      </c>
      <c r="H4744">
        <v>0</v>
      </c>
      <c r="I4744" s="2">
        <f>Tabell2[[#This Row],[Inköpspris (SEK)]]*Tabell2[[#This Row],[Antal]]</f>
        <v>1292.67</v>
      </c>
      <c r="J4744" s="2">
        <f>MIN(Tabell2[[#This Row],[Bokat]]*Tabell2[[#This Row],[Inköpspris (SEK)]],Tabell2[[#This Row],[Totalt lagervärde ink moms]])</f>
        <v>0</v>
      </c>
      <c r="K4744" s="2">
        <f>Tabell2[[#This Row],[Totalt lagervärde ink moms]]-Tabell2[[#This Row],[Varav bokat ink moms]]</f>
        <v>1292.67</v>
      </c>
      <c r="L4744" s="2">
        <f>Tabell2[[#This Row],[Antal]]*Tabell2[[#This Row],[Inpris ex moms]]</f>
        <v>1034.136</v>
      </c>
      <c r="M4744" s="2">
        <f>MIN(Tabell2[[#This Row],[Bokat]]*Tabell2[[#This Row],[Inpris ex moms]],Tabell2[[#This Row],[Totalt lagervärde ex moms]])</f>
        <v>0</v>
      </c>
      <c r="N4744" s="2">
        <f>Tabell2[[#This Row],[Totalt lagervärde ex moms]]-Tabell2[[#This Row],[Varav bokat ex moms]]</f>
        <v>1034.136</v>
      </c>
    </row>
    <row r="4745" spans="1:14" x14ac:dyDescent="0.2">
      <c r="A4745" t="s">
        <v>13868</v>
      </c>
      <c r="B4745" t="s">
        <v>13869</v>
      </c>
      <c r="C4745" s="2">
        <v>759</v>
      </c>
      <c r="D4745" s="2">
        <v>455</v>
      </c>
      <c r="E4745" s="2">
        <v>430.89</v>
      </c>
      <c r="F4745" s="2">
        <v>344.71199999999999</v>
      </c>
      <c r="G4745">
        <v>2</v>
      </c>
      <c r="H4745">
        <v>1</v>
      </c>
      <c r="I4745" s="2">
        <f>Tabell2[[#This Row],[Inköpspris (SEK)]]*Tabell2[[#This Row],[Antal]]</f>
        <v>861.78</v>
      </c>
      <c r="J4745" s="2">
        <f>MIN(Tabell2[[#This Row],[Bokat]]*Tabell2[[#This Row],[Inköpspris (SEK)]],Tabell2[[#This Row],[Totalt lagervärde ink moms]])</f>
        <v>430.89</v>
      </c>
      <c r="K4745" s="2">
        <f>Tabell2[[#This Row],[Totalt lagervärde ink moms]]-Tabell2[[#This Row],[Varav bokat ink moms]]</f>
        <v>430.89</v>
      </c>
      <c r="L4745" s="2">
        <f>Tabell2[[#This Row],[Antal]]*Tabell2[[#This Row],[Inpris ex moms]]</f>
        <v>689.42399999999998</v>
      </c>
      <c r="M4745" s="2">
        <f>MIN(Tabell2[[#This Row],[Bokat]]*Tabell2[[#This Row],[Inpris ex moms]],Tabell2[[#This Row],[Totalt lagervärde ex moms]])</f>
        <v>344.71199999999999</v>
      </c>
      <c r="N4745" s="2">
        <f>Tabell2[[#This Row],[Totalt lagervärde ex moms]]-Tabell2[[#This Row],[Varav bokat ex moms]]</f>
        <v>344.71199999999999</v>
      </c>
    </row>
    <row r="4746" spans="1:14" x14ac:dyDescent="0.2">
      <c r="A4746" t="s">
        <v>9027</v>
      </c>
      <c r="B4746" t="s">
        <v>9028</v>
      </c>
      <c r="C4746" s="2">
        <v>109</v>
      </c>
      <c r="D4746" s="2">
        <v>76</v>
      </c>
      <c r="E4746" s="2">
        <v>61.88</v>
      </c>
      <c r="F4746" s="2">
        <v>49.504000000000005</v>
      </c>
      <c r="G4746">
        <v>1</v>
      </c>
      <c r="H4746">
        <v>0</v>
      </c>
      <c r="I4746" s="2">
        <f>Tabell2[[#This Row],[Inköpspris (SEK)]]*Tabell2[[#This Row],[Antal]]</f>
        <v>61.88</v>
      </c>
      <c r="J4746" s="2">
        <f>MIN(Tabell2[[#This Row],[Bokat]]*Tabell2[[#This Row],[Inköpspris (SEK)]],Tabell2[[#This Row],[Totalt lagervärde ink moms]])</f>
        <v>0</v>
      </c>
      <c r="K4746" s="2">
        <f>Tabell2[[#This Row],[Totalt lagervärde ink moms]]-Tabell2[[#This Row],[Varav bokat ink moms]]</f>
        <v>61.88</v>
      </c>
      <c r="L4746" s="2">
        <f>Tabell2[[#This Row],[Antal]]*Tabell2[[#This Row],[Inpris ex moms]]</f>
        <v>49.504000000000005</v>
      </c>
      <c r="M4746" s="2">
        <f>MIN(Tabell2[[#This Row],[Bokat]]*Tabell2[[#This Row],[Inpris ex moms]],Tabell2[[#This Row],[Totalt lagervärde ex moms]])</f>
        <v>0</v>
      </c>
      <c r="N4746" s="2">
        <f>Tabell2[[#This Row],[Totalt lagervärde ex moms]]-Tabell2[[#This Row],[Varav bokat ex moms]]</f>
        <v>49.504000000000005</v>
      </c>
    </row>
    <row r="4747" spans="1:14" x14ac:dyDescent="0.2">
      <c r="A4747" t="s">
        <v>9029</v>
      </c>
      <c r="B4747" t="s">
        <v>9030</v>
      </c>
      <c r="C4747" s="2">
        <v>109</v>
      </c>
      <c r="D4747" s="2">
        <v>76</v>
      </c>
      <c r="E4747" s="2">
        <v>61.88</v>
      </c>
      <c r="F4747" s="2">
        <v>49.504000000000005</v>
      </c>
      <c r="G4747">
        <v>2</v>
      </c>
      <c r="H4747">
        <v>0</v>
      </c>
      <c r="I4747" s="2">
        <f>Tabell2[[#This Row],[Inköpspris (SEK)]]*Tabell2[[#This Row],[Antal]]</f>
        <v>123.76</v>
      </c>
      <c r="J4747" s="2">
        <f>MIN(Tabell2[[#This Row],[Bokat]]*Tabell2[[#This Row],[Inköpspris (SEK)]],Tabell2[[#This Row],[Totalt lagervärde ink moms]])</f>
        <v>0</v>
      </c>
      <c r="K4747" s="2">
        <f>Tabell2[[#This Row],[Totalt lagervärde ink moms]]-Tabell2[[#This Row],[Varav bokat ink moms]]</f>
        <v>123.76</v>
      </c>
      <c r="L4747" s="2">
        <f>Tabell2[[#This Row],[Antal]]*Tabell2[[#This Row],[Inpris ex moms]]</f>
        <v>99.00800000000001</v>
      </c>
      <c r="M4747" s="2">
        <f>MIN(Tabell2[[#This Row],[Bokat]]*Tabell2[[#This Row],[Inpris ex moms]],Tabell2[[#This Row],[Totalt lagervärde ex moms]])</f>
        <v>0</v>
      </c>
      <c r="N4747" s="2">
        <f>Tabell2[[#This Row],[Totalt lagervärde ex moms]]-Tabell2[[#This Row],[Varav bokat ex moms]]</f>
        <v>99.00800000000001</v>
      </c>
    </row>
    <row r="4748" spans="1:14" x14ac:dyDescent="0.2">
      <c r="A4748" t="s">
        <v>9031</v>
      </c>
      <c r="B4748" t="s">
        <v>9032</v>
      </c>
      <c r="C4748" s="2">
        <v>109</v>
      </c>
      <c r="D4748" s="2">
        <v>76</v>
      </c>
      <c r="E4748" s="2">
        <v>61.88</v>
      </c>
      <c r="F4748" s="2">
        <v>49.504000000000005</v>
      </c>
      <c r="G4748">
        <v>1</v>
      </c>
      <c r="H4748">
        <v>1</v>
      </c>
      <c r="I4748" s="2">
        <f>Tabell2[[#This Row],[Inköpspris (SEK)]]*Tabell2[[#This Row],[Antal]]</f>
        <v>61.88</v>
      </c>
      <c r="J4748" s="2">
        <f>MIN(Tabell2[[#This Row],[Bokat]]*Tabell2[[#This Row],[Inköpspris (SEK)]],Tabell2[[#This Row],[Totalt lagervärde ink moms]])</f>
        <v>61.88</v>
      </c>
      <c r="K4748" s="2">
        <f>Tabell2[[#This Row],[Totalt lagervärde ink moms]]-Tabell2[[#This Row],[Varav bokat ink moms]]</f>
        <v>0</v>
      </c>
      <c r="L4748" s="2">
        <f>Tabell2[[#This Row],[Antal]]*Tabell2[[#This Row],[Inpris ex moms]]</f>
        <v>49.504000000000005</v>
      </c>
      <c r="M4748" s="2">
        <f>MIN(Tabell2[[#This Row],[Bokat]]*Tabell2[[#This Row],[Inpris ex moms]],Tabell2[[#This Row],[Totalt lagervärde ex moms]])</f>
        <v>49.504000000000005</v>
      </c>
      <c r="N4748" s="2">
        <f>Tabell2[[#This Row],[Totalt lagervärde ex moms]]-Tabell2[[#This Row],[Varav bokat ex moms]]</f>
        <v>0</v>
      </c>
    </row>
    <row r="4749" spans="1:14" x14ac:dyDescent="0.2">
      <c r="A4749" t="s">
        <v>9205</v>
      </c>
      <c r="B4749" t="s">
        <v>9206</v>
      </c>
      <c r="C4749" s="2">
        <v>109</v>
      </c>
      <c r="D4749" s="2">
        <v>59</v>
      </c>
      <c r="E4749" s="2">
        <v>61.88</v>
      </c>
      <c r="F4749" s="2">
        <v>49.504000000000005</v>
      </c>
      <c r="G4749">
        <v>2</v>
      </c>
      <c r="H4749">
        <v>0</v>
      </c>
      <c r="I4749" s="2">
        <f>Tabell2[[#This Row],[Inköpspris (SEK)]]*Tabell2[[#This Row],[Antal]]</f>
        <v>123.76</v>
      </c>
      <c r="J4749" s="2">
        <f>MIN(Tabell2[[#This Row],[Bokat]]*Tabell2[[#This Row],[Inköpspris (SEK)]],Tabell2[[#This Row],[Totalt lagervärde ink moms]])</f>
        <v>0</v>
      </c>
      <c r="K4749" s="2">
        <f>Tabell2[[#This Row],[Totalt lagervärde ink moms]]-Tabell2[[#This Row],[Varav bokat ink moms]]</f>
        <v>123.76</v>
      </c>
      <c r="L4749" s="2">
        <f>Tabell2[[#This Row],[Antal]]*Tabell2[[#This Row],[Inpris ex moms]]</f>
        <v>99.00800000000001</v>
      </c>
      <c r="M4749" s="2">
        <f>MIN(Tabell2[[#This Row],[Bokat]]*Tabell2[[#This Row],[Inpris ex moms]],Tabell2[[#This Row],[Totalt lagervärde ex moms]])</f>
        <v>0</v>
      </c>
      <c r="N4749" s="2">
        <f>Tabell2[[#This Row],[Totalt lagervärde ex moms]]-Tabell2[[#This Row],[Varav bokat ex moms]]</f>
        <v>99.00800000000001</v>
      </c>
    </row>
    <row r="4750" spans="1:14" x14ac:dyDescent="0.2">
      <c r="A4750" t="s">
        <v>9207</v>
      </c>
      <c r="B4750" t="s">
        <v>9208</v>
      </c>
      <c r="C4750" s="2">
        <v>109</v>
      </c>
      <c r="D4750" s="2">
        <v>64</v>
      </c>
      <c r="E4750" s="2">
        <v>61.88</v>
      </c>
      <c r="F4750" s="2">
        <v>49.504000000000005</v>
      </c>
      <c r="G4750">
        <v>1</v>
      </c>
      <c r="H4750">
        <v>0</v>
      </c>
      <c r="I4750" s="2">
        <f>Tabell2[[#This Row],[Inköpspris (SEK)]]*Tabell2[[#This Row],[Antal]]</f>
        <v>61.88</v>
      </c>
      <c r="J4750" s="2">
        <f>MIN(Tabell2[[#This Row],[Bokat]]*Tabell2[[#This Row],[Inköpspris (SEK)]],Tabell2[[#This Row],[Totalt lagervärde ink moms]])</f>
        <v>0</v>
      </c>
      <c r="K4750" s="2">
        <f>Tabell2[[#This Row],[Totalt lagervärde ink moms]]-Tabell2[[#This Row],[Varav bokat ink moms]]</f>
        <v>61.88</v>
      </c>
      <c r="L4750" s="2">
        <f>Tabell2[[#This Row],[Antal]]*Tabell2[[#This Row],[Inpris ex moms]]</f>
        <v>49.504000000000005</v>
      </c>
      <c r="M4750" s="2">
        <f>MIN(Tabell2[[#This Row],[Bokat]]*Tabell2[[#This Row],[Inpris ex moms]],Tabell2[[#This Row],[Totalt lagervärde ex moms]])</f>
        <v>0</v>
      </c>
      <c r="N4750" s="2">
        <f>Tabell2[[#This Row],[Totalt lagervärde ex moms]]-Tabell2[[#This Row],[Varav bokat ex moms]]</f>
        <v>49.504000000000005</v>
      </c>
    </row>
    <row r="4751" spans="1:14" x14ac:dyDescent="0.2">
      <c r="A4751" t="s">
        <v>9217</v>
      </c>
      <c r="B4751" t="s">
        <v>9218</v>
      </c>
      <c r="C4751" s="2">
        <v>109</v>
      </c>
      <c r="D4751" s="2">
        <v>76</v>
      </c>
      <c r="E4751" s="2">
        <v>61.88</v>
      </c>
      <c r="F4751" s="2">
        <v>49.504000000000005</v>
      </c>
      <c r="G4751">
        <v>13</v>
      </c>
      <c r="H4751">
        <v>0</v>
      </c>
      <c r="I4751" s="2">
        <f>Tabell2[[#This Row],[Inköpspris (SEK)]]*Tabell2[[#This Row],[Antal]]</f>
        <v>804.44</v>
      </c>
      <c r="J4751" s="2">
        <f>MIN(Tabell2[[#This Row],[Bokat]]*Tabell2[[#This Row],[Inköpspris (SEK)]],Tabell2[[#This Row],[Totalt lagervärde ink moms]])</f>
        <v>0</v>
      </c>
      <c r="K4751" s="2">
        <f>Tabell2[[#This Row],[Totalt lagervärde ink moms]]-Tabell2[[#This Row],[Varav bokat ink moms]]</f>
        <v>804.44</v>
      </c>
      <c r="L4751" s="2">
        <f>Tabell2[[#This Row],[Antal]]*Tabell2[[#This Row],[Inpris ex moms]]</f>
        <v>643.55200000000002</v>
      </c>
      <c r="M4751" s="2">
        <f>MIN(Tabell2[[#This Row],[Bokat]]*Tabell2[[#This Row],[Inpris ex moms]],Tabell2[[#This Row],[Totalt lagervärde ex moms]])</f>
        <v>0</v>
      </c>
      <c r="N4751" s="2">
        <f>Tabell2[[#This Row],[Totalt lagervärde ex moms]]-Tabell2[[#This Row],[Varav bokat ex moms]]</f>
        <v>643.55200000000002</v>
      </c>
    </row>
    <row r="4752" spans="1:14" x14ac:dyDescent="0.2">
      <c r="A4752" t="s">
        <v>9219</v>
      </c>
      <c r="B4752" t="s">
        <v>9220</v>
      </c>
      <c r="C4752" s="2">
        <v>109</v>
      </c>
      <c r="D4752" s="2">
        <v>76</v>
      </c>
      <c r="E4752" s="2">
        <v>61.88</v>
      </c>
      <c r="F4752" s="2">
        <v>49.504000000000005</v>
      </c>
      <c r="G4752">
        <v>18</v>
      </c>
      <c r="H4752">
        <v>0</v>
      </c>
      <c r="I4752" s="2">
        <f>Tabell2[[#This Row],[Inköpspris (SEK)]]*Tabell2[[#This Row],[Antal]]</f>
        <v>1113.8400000000001</v>
      </c>
      <c r="J4752" s="2">
        <f>MIN(Tabell2[[#This Row],[Bokat]]*Tabell2[[#This Row],[Inköpspris (SEK)]],Tabell2[[#This Row],[Totalt lagervärde ink moms]])</f>
        <v>0</v>
      </c>
      <c r="K4752" s="2">
        <f>Tabell2[[#This Row],[Totalt lagervärde ink moms]]-Tabell2[[#This Row],[Varav bokat ink moms]]</f>
        <v>1113.8400000000001</v>
      </c>
      <c r="L4752" s="2">
        <f>Tabell2[[#This Row],[Antal]]*Tabell2[[#This Row],[Inpris ex moms]]</f>
        <v>891.07200000000012</v>
      </c>
      <c r="M4752" s="2">
        <f>MIN(Tabell2[[#This Row],[Bokat]]*Tabell2[[#This Row],[Inpris ex moms]],Tabell2[[#This Row],[Totalt lagervärde ex moms]])</f>
        <v>0</v>
      </c>
      <c r="N4752" s="2">
        <f>Tabell2[[#This Row],[Totalt lagervärde ex moms]]-Tabell2[[#This Row],[Varav bokat ex moms]]</f>
        <v>891.07200000000012</v>
      </c>
    </row>
    <row r="4753" spans="1:14" x14ac:dyDescent="0.2">
      <c r="A4753" t="s">
        <v>9221</v>
      </c>
      <c r="B4753" t="s">
        <v>9222</v>
      </c>
      <c r="C4753" s="2">
        <v>109</v>
      </c>
      <c r="D4753" s="2">
        <v>76</v>
      </c>
      <c r="E4753" s="2">
        <v>61.88</v>
      </c>
      <c r="F4753" s="2">
        <v>49.504000000000005</v>
      </c>
      <c r="G4753">
        <v>41</v>
      </c>
      <c r="H4753">
        <v>0</v>
      </c>
      <c r="I4753" s="2">
        <f>Tabell2[[#This Row],[Inköpspris (SEK)]]*Tabell2[[#This Row],[Antal]]</f>
        <v>2537.08</v>
      </c>
      <c r="J4753" s="2">
        <f>MIN(Tabell2[[#This Row],[Bokat]]*Tabell2[[#This Row],[Inköpspris (SEK)]],Tabell2[[#This Row],[Totalt lagervärde ink moms]])</f>
        <v>0</v>
      </c>
      <c r="K4753" s="2">
        <f>Tabell2[[#This Row],[Totalt lagervärde ink moms]]-Tabell2[[#This Row],[Varav bokat ink moms]]</f>
        <v>2537.08</v>
      </c>
      <c r="L4753" s="2">
        <f>Tabell2[[#This Row],[Antal]]*Tabell2[[#This Row],[Inpris ex moms]]</f>
        <v>2029.6640000000002</v>
      </c>
      <c r="M4753" s="2">
        <f>MIN(Tabell2[[#This Row],[Bokat]]*Tabell2[[#This Row],[Inpris ex moms]],Tabell2[[#This Row],[Totalt lagervärde ex moms]])</f>
        <v>0</v>
      </c>
      <c r="N4753" s="2">
        <f>Tabell2[[#This Row],[Totalt lagervärde ex moms]]-Tabell2[[#This Row],[Varav bokat ex moms]]</f>
        <v>2029.6640000000002</v>
      </c>
    </row>
    <row r="4754" spans="1:14" x14ac:dyDescent="0.2">
      <c r="A4754" t="s">
        <v>9243</v>
      </c>
      <c r="B4754" t="s">
        <v>9244</v>
      </c>
      <c r="C4754" s="2">
        <v>109</v>
      </c>
      <c r="D4754" s="2">
        <v>65</v>
      </c>
      <c r="E4754" s="2">
        <v>61.88</v>
      </c>
      <c r="F4754" s="2">
        <v>49.504000000000005</v>
      </c>
      <c r="G4754">
        <v>1</v>
      </c>
      <c r="H4754">
        <v>0</v>
      </c>
      <c r="I4754" s="2">
        <f>Tabell2[[#This Row],[Inköpspris (SEK)]]*Tabell2[[#This Row],[Antal]]</f>
        <v>61.88</v>
      </c>
      <c r="J4754" s="2">
        <f>MIN(Tabell2[[#This Row],[Bokat]]*Tabell2[[#This Row],[Inköpspris (SEK)]],Tabell2[[#This Row],[Totalt lagervärde ink moms]])</f>
        <v>0</v>
      </c>
      <c r="K4754" s="2">
        <f>Tabell2[[#This Row],[Totalt lagervärde ink moms]]-Tabell2[[#This Row],[Varav bokat ink moms]]</f>
        <v>61.88</v>
      </c>
      <c r="L4754" s="2">
        <f>Tabell2[[#This Row],[Antal]]*Tabell2[[#This Row],[Inpris ex moms]]</f>
        <v>49.504000000000005</v>
      </c>
      <c r="M4754" s="2">
        <f>MIN(Tabell2[[#This Row],[Bokat]]*Tabell2[[#This Row],[Inpris ex moms]],Tabell2[[#This Row],[Totalt lagervärde ex moms]])</f>
        <v>0</v>
      </c>
      <c r="N4754" s="2">
        <f>Tabell2[[#This Row],[Totalt lagervärde ex moms]]-Tabell2[[#This Row],[Varav bokat ex moms]]</f>
        <v>49.504000000000005</v>
      </c>
    </row>
    <row r="4755" spans="1:14" x14ac:dyDescent="0.2">
      <c r="A4755" t="s">
        <v>5258</v>
      </c>
      <c r="B4755" t="s">
        <v>5259</v>
      </c>
      <c r="C4755" s="2">
        <v>149</v>
      </c>
      <c r="D4755" s="2">
        <v>122</v>
      </c>
      <c r="E4755" s="2">
        <v>84.59</v>
      </c>
      <c r="F4755" s="2">
        <v>67.67</v>
      </c>
      <c r="G4755">
        <v>1</v>
      </c>
      <c r="H4755">
        <v>0</v>
      </c>
      <c r="I4755" s="2">
        <f>Tabell2[[#This Row],[Inköpspris (SEK)]]*Tabell2[[#This Row],[Antal]]</f>
        <v>84.59</v>
      </c>
      <c r="J4755" s="2">
        <f>MIN(Tabell2[[#This Row],[Bokat]]*Tabell2[[#This Row],[Inköpspris (SEK)]],Tabell2[[#This Row],[Totalt lagervärde ink moms]])</f>
        <v>0</v>
      </c>
      <c r="K4755" s="2">
        <f>Tabell2[[#This Row],[Totalt lagervärde ink moms]]-Tabell2[[#This Row],[Varav bokat ink moms]]</f>
        <v>84.59</v>
      </c>
      <c r="L4755" s="2">
        <f>Tabell2[[#This Row],[Antal]]*Tabell2[[#This Row],[Inpris ex moms]]</f>
        <v>67.67</v>
      </c>
      <c r="M4755" s="2">
        <f>MIN(Tabell2[[#This Row],[Bokat]]*Tabell2[[#This Row],[Inpris ex moms]],Tabell2[[#This Row],[Totalt lagervärde ex moms]])</f>
        <v>0</v>
      </c>
      <c r="N4755" s="2">
        <f>Tabell2[[#This Row],[Totalt lagervärde ex moms]]-Tabell2[[#This Row],[Varav bokat ex moms]]</f>
        <v>67.67</v>
      </c>
    </row>
    <row r="4756" spans="1:14" x14ac:dyDescent="0.2">
      <c r="A4756" t="s">
        <v>9263</v>
      </c>
      <c r="B4756" t="s">
        <v>9264</v>
      </c>
      <c r="C4756" s="2">
        <v>769</v>
      </c>
      <c r="D4756" s="2">
        <v>538</v>
      </c>
      <c r="E4756" s="2">
        <v>436.56</v>
      </c>
      <c r="F4756" s="2">
        <v>349.24800000000005</v>
      </c>
      <c r="G4756">
        <v>1</v>
      </c>
      <c r="H4756">
        <v>0</v>
      </c>
      <c r="I4756" s="2">
        <f>Tabell2[[#This Row],[Inköpspris (SEK)]]*Tabell2[[#This Row],[Antal]]</f>
        <v>436.56</v>
      </c>
      <c r="J4756" s="2">
        <f>MIN(Tabell2[[#This Row],[Bokat]]*Tabell2[[#This Row],[Inköpspris (SEK)]],Tabell2[[#This Row],[Totalt lagervärde ink moms]])</f>
        <v>0</v>
      </c>
      <c r="K4756" s="2">
        <f>Tabell2[[#This Row],[Totalt lagervärde ink moms]]-Tabell2[[#This Row],[Varav bokat ink moms]]</f>
        <v>436.56</v>
      </c>
      <c r="L4756" s="2">
        <f>Tabell2[[#This Row],[Antal]]*Tabell2[[#This Row],[Inpris ex moms]]</f>
        <v>349.24800000000005</v>
      </c>
      <c r="M4756" s="2">
        <f>MIN(Tabell2[[#This Row],[Bokat]]*Tabell2[[#This Row],[Inpris ex moms]],Tabell2[[#This Row],[Totalt lagervärde ex moms]])</f>
        <v>0</v>
      </c>
      <c r="N4756" s="2">
        <f>Tabell2[[#This Row],[Totalt lagervärde ex moms]]-Tabell2[[#This Row],[Varav bokat ex moms]]</f>
        <v>349.24800000000005</v>
      </c>
    </row>
    <row r="4757" spans="1:14" x14ac:dyDescent="0.2">
      <c r="A4757" t="s">
        <v>13882</v>
      </c>
      <c r="B4757" t="s">
        <v>13883</v>
      </c>
      <c r="C4757" s="2">
        <v>795</v>
      </c>
      <c r="D4757" s="2">
        <v>477</v>
      </c>
      <c r="E4757" s="2">
        <v>451.3</v>
      </c>
      <c r="F4757" s="2">
        <v>361.04</v>
      </c>
      <c r="G4757">
        <v>1</v>
      </c>
      <c r="H4757">
        <v>0</v>
      </c>
      <c r="I4757" s="2">
        <f>Tabell2[[#This Row],[Inköpspris (SEK)]]*Tabell2[[#This Row],[Antal]]</f>
        <v>451.3</v>
      </c>
      <c r="J4757" s="2">
        <f>MIN(Tabell2[[#This Row],[Bokat]]*Tabell2[[#This Row],[Inköpspris (SEK)]],Tabell2[[#This Row],[Totalt lagervärde ink moms]])</f>
        <v>0</v>
      </c>
      <c r="K4757" s="2">
        <f>Tabell2[[#This Row],[Totalt lagervärde ink moms]]-Tabell2[[#This Row],[Varav bokat ink moms]]</f>
        <v>451.3</v>
      </c>
      <c r="L4757" s="2">
        <f>Tabell2[[#This Row],[Antal]]*Tabell2[[#This Row],[Inpris ex moms]]</f>
        <v>361.04</v>
      </c>
      <c r="M4757" s="2">
        <f>MIN(Tabell2[[#This Row],[Bokat]]*Tabell2[[#This Row],[Inpris ex moms]],Tabell2[[#This Row],[Totalt lagervärde ex moms]])</f>
        <v>0</v>
      </c>
      <c r="N4757" s="2">
        <f>Tabell2[[#This Row],[Totalt lagervärde ex moms]]-Tabell2[[#This Row],[Varav bokat ex moms]]</f>
        <v>361.04</v>
      </c>
    </row>
    <row r="4758" spans="1:14" x14ac:dyDescent="0.2">
      <c r="A4758" t="s">
        <v>13888</v>
      </c>
      <c r="B4758" t="s">
        <v>13889</v>
      </c>
      <c r="C4758" s="2">
        <v>795</v>
      </c>
      <c r="D4758" s="2">
        <v>477</v>
      </c>
      <c r="E4758" s="2">
        <v>451.3</v>
      </c>
      <c r="F4758" s="2">
        <v>361.04</v>
      </c>
      <c r="G4758">
        <v>2</v>
      </c>
      <c r="H4758">
        <v>0</v>
      </c>
      <c r="I4758" s="2">
        <f>Tabell2[[#This Row],[Inköpspris (SEK)]]*Tabell2[[#This Row],[Antal]]</f>
        <v>902.6</v>
      </c>
      <c r="J4758" s="2">
        <f>MIN(Tabell2[[#This Row],[Bokat]]*Tabell2[[#This Row],[Inköpspris (SEK)]],Tabell2[[#This Row],[Totalt lagervärde ink moms]])</f>
        <v>0</v>
      </c>
      <c r="K4758" s="2">
        <f>Tabell2[[#This Row],[Totalt lagervärde ink moms]]-Tabell2[[#This Row],[Varav bokat ink moms]]</f>
        <v>902.6</v>
      </c>
      <c r="L4758" s="2">
        <f>Tabell2[[#This Row],[Antal]]*Tabell2[[#This Row],[Inpris ex moms]]</f>
        <v>722.08</v>
      </c>
      <c r="M4758" s="2">
        <f>MIN(Tabell2[[#This Row],[Bokat]]*Tabell2[[#This Row],[Inpris ex moms]],Tabell2[[#This Row],[Totalt lagervärde ex moms]])</f>
        <v>0</v>
      </c>
      <c r="N4758" s="2">
        <f>Tabell2[[#This Row],[Totalt lagervärde ex moms]]-Tabell2[[#This Row],[Varav bokat ex moms]]</f>
        <v>722.08</v>
      </c>
    </row>
    <row r="4759" spans="1:14" x14ac:dyDescent="0.2">
      <c r="A4759" t="s">
        <v>13892</v>
      </c>
      <c r="B4759" t="s">
        <v>13893</v>
      </c>
      <c r="C4759" s="2">
        <v>795</v>
      </c>
      <c r="D4759" s="2">
        <v>477</v>
      </c>
      <c r="E4759" s="2">
        <v>451.3</v>
      </c>
      <c r="F4759" s="2">
        <v>361.04</v>
      </c>
      <c r="G4759">
        <v>1</v>
      </c>
      <c r="H4759">
        <v>0</v>
      </c>
      <c r="I4759" s="2">
        <f>Tabell2[[#This Row],[Inköpspris (SEK)]]*Tabell2[[#This Row],[Antal]]</f>
        <v>451.3</v>
      </c>
      <c r="J4759" s="2">
        <f>MIN(Tabell2[[#This Row],[Bokat]]*Tabell2[[#This Row],[Inköpspris (SEK)]],Tabell2[[#This Row],[Totalt lagervärde ink moms]])</f>
        <v>0</v>
      </c>
      <c r="K4759" s="2">
        <f>Tabell2[[#This Row],[Totalt lagervärde ink moms]]-Tabell2[[#This Row],[Varav bokat ink moms]]</f>
        <v>451.3</v>
      </c>
      <c r="L4759" s="2">
        <f>Tabell2[[#This Row],[Antal]]*Tabell2[[#This Row],[Inpris ex moms]]</f>
        <v>361.04</v>
      </c>
      <c r="M4759" s="2">
        <f>MIN(Tabell2[[#This Row],[Bokat]]*Tabell2[[#This Row],[Inpris ex moms]],Tabell2[[#This Row],[Totalt lagervärde ex moms]])</f>
        <v>0</v>
      </c>
      <c r="N4759" s="2">
        <f>Tabell2[[#This Row],[Totalt lagervärde ex moms]]-Tabell2[[#This Row],[Varav bokat ex moms]]</f>
        <v>361.04</v>
      </c>
    </row>
    <row r="4760" spans="1:14" x14ac:dyDescent="0.2">
      <c r="A4760" t="s">
        <v>11306</v>
      </c>
      <c r="B4760" t="s">
        <v>11307</v>
      </c>
      <c r="C4760" s="2">
        <v>189</v>
      </c>
      <c r="D4760" s="2">
        <v>132</v>
      </c>
      <c r="E4760" s="2">
        <v>107.28</v>
      </c>
      <c r="F4760" s="2">
        <v>85.824000000000012</v>
      </c>
      <c r="G4760">
        <v>5</v>
      </c>
      <c r="H4760">
        <v>0</v>
      </c>
      <c r="I4760" s="2">
        <f>Tabell2[[#This Row],[Inköpspris (SEK)]]*Tabell2[[#This Row],[Antal]]</f>
        <v>536.4</v>
      </c>
      <c r="J4760" s="2">
        <f>MIN(Tabell2[[#This Row],[Bokat]]*Tabell2[[#This Row],[Inköpspris (SEK)]],Tabell2[[#This Row],[Totalt lagervärde ink moms]])</f>
        <v>0</v>
      </c>
      <c r="K4760" s="2">
        <f>Tabell2[[#This Row],[Totalt lagervärde ink moms]]-Tabell2[[#This Row],[Varav bokat ink moms]]</f>
        <v>536.4</v>
      </c>
      <c r="L4760" s="2">
        <f>Tabell2[[#This Row],[Antal]]*Tabell2[[#This Row],[Inpris ex moms]]</f>
        <v>429.12000000000006</v>
      </c>
      <c r="M4760" s="2">
        <f>MIN(Tabell2[[#This Row],[Bokat]]*Tabell2[[#This Row],[Inpris ex moms]],Tabell2[[#This Row],[Totalt lagervärde ex moms]])</f>
        <v>0</v>
      </c>
      <c r="N4760" s="2">
        <f>Tabell2[[#This Row],[Totalt lagervärde ex moms]]-Tabell2[[#This Row],[Varav bokat ex moms]]</f>
        <v>429.12000000000006</v>
      </c>
    </row>
    <row r="4761" spans="1:14" x14ac:dyDescent="0.2">
      <c r="A4761" t="s">
        <v>9692</v>
      </c>
      <c r="B4761" t="s">
        <v>9693</v>
      </c>
      <c r="C4761" s="2">
        <v>599</v>
      </c>
      <c r="D4761" s="2">
        <v>419</v>
      </c>
      <c r="E4761" s="2">
        <v>340</v>
      </c>
      <c r="F4761" s="2">
        <v>272</v>
      </c>
      <c r="G4761">
        <v>1</v>
      </c>
      <c r="H4761">
        <v>0</v>
      </c>
      <c r="I4761" s="2">
        <f>Tabell2[[#This Row],[Inköpspris (SEK)]]*Tabell2[[#This Row],[Antal]]</f>
        <v>340</v>
      </c>
      <c r="J4761" s="2">
        <f>MIN(Tabell2[[#This Row],[Bokat]]*Tabell2[[#This Row],[Inköpspris (SEK)]],Tabell2[[#This Row],[Totalt lagervärde ink moms]])</f>
        <v>0</v>
      </c>
      <c r="K4761" s="2">
        <f>Tabell2[[#This Row],[Totalt lagervärde ink moms]]-Tabell2[[#This Row],[Varav bokat ink moms]]</f>
        <v>340</v>
      </c>
      <c r="L4761" s="2">
        <f>Tabell2[[#This Row],[Antal]]*Tabell2[[#This Row],[Inpris ex moms]]</f>
        <v>272</v>
      </c>
      <c r="M4761" s="2">
        <f>MIN(Tabell2[[#This Row],[Bokat]]*Tabell2[[#This Row],[Inpris ex moms]],Tabell2[[#This Row],[Totalt lagervärde ex moms]])</f>
        <v>0</v>
      </c>
      <c r="N4761" s="2">
        <f>Tabell2[[#This Row],[Totalt lagervärde ex moms]]-Tabell2[[#This Row],[Varav bokat ex moms]]</f>
        <v>272</v>
      </c>
    </row>
    <row r="4762" spans="1:14" x14ac:dyDescent="0.2">
      <c r="A4762" t="s">
        <v>9694</v>
      </c>
      <c r="B4762" t="s">
        <v>9695</v>
      </c>
      <c r="C4762" s="2">
        <v>599</v>
      </c>
      <c r="D4762" s="2">
        <v>419</v>
      </c>
      <c r="E4762" s="2">
        <v>340</v>
      </c>
      <c r="F4762" s="2">
        <v>272</v>
      </c>
      <c r="G4762">
        <v>1</v>
      </c>
      <c r="H4762">
        <v>0</v>
      </c>
      <c r="I4762" s="2">
        <f>Tabell2[[#This Row],[Inköpspris (SEK)]]*Tabell2[[#This Row],[Antal]]</f>
        <v>340</v>
      </c>
      <c r="J4762" s="2">
        <f>MIN(Tabell2[[#This Row],[Bokat]]*Tabell2[[#This Row],[Inköpspris (SEK)]],Tabell2[[#This Row],[Totalt lagervärde ink moms]])</f>
        <v>0</v>
      </c>
      <c r="K4762" s="2">
        <f>Tabell2[[#This Row],[Totalt lagervärde ink moms]]-Tabell2[[#This Row],[Varav bokat ink moms]]</f>
        <v>340</v>
      </c>
      <c r="L4762" s="2">
        <f>Tabell2[[#This Row],[Antal]]*Tabell2[[#This Row],[Inpris ex moms]]</f>
        <v>272</v>
      </c>
      <c r="M4762" s="2">
        <f>MIN(Tabell2[[#This Row],[Bokat]]*Tabell2[[#This Row],[Inpris ex moms]],Tabell2[[#This Row],[Totalt lagervärde ex moms]])</f>
        <v>0</v>
      </c>
      <c r="N4762" s="2">
        <f>Tabell2[[#This Row],[Totalt lagervärde ex moms]]-Tabell2[[#This Row],[Varav bokat ex moms]]</f>
        <v>272</v>
      </c>
    </row>
    <row r="4763" spans="1:14" x14ac:dyDescent="0.2">
      <c r="A4763" t="s">
        <v>9696</v>
      </c>
      <c r="B4763" t="s">
        <v>9697</v>
      </c>
      <c r="C4763" s="2">
        <v>599</v>
      </c>
      <c r="D4763" s="2">
        <v>419</v>
      </c>
      <c r="E4763" s="2">
        <v>340</v>
      </c>
      <c r="F4763" s="2">
        <v>272</v>
      </c>
      <c r="G4763">
        <v>1</v>
      </c>
      <c r="H4763">
        <v>0</v>
      </c>
      <c r="I4763" s="2">
        <f>Tabell2[[#This Row],[Inköpspris (SEK)]]*Tabell2[[#This Row],[Antal]]</f>
        <v>340</v>
      </c>
      <c r="J4763" s="2">
        <f>MIN(Tabell2[[#This Row],[Bokat]]*Tabell2[[#This Row],[Inköpspris (SEK)]],Tabell2[[#This Row],[Totalt lagervärde ink moms]])</f>
        <v>0</v>
      </c>
      <c r="K4763" s="2">
        <f>Tabell2[[#This Row],[Totalt lagervärde ink moms]]-Tabell2[[#This Row],[Varav bokat ink moms]]</f>
        <v>340</v>
      </c>
      <c r="L4763" s="2">
        <f>Tabell2[[#This Row],[Antal]]*Tabell2[[#This Row],[Inpris ex moms]]</f>
        <v>272</v>
      </c>
      <c r="M4763" s="2">
        <f>MIN(Tabell2[[#This Row],[Bokat]]*Tabell2[[#This Row],[Inpris ex moms]],Tabell2[[#This Row],[Totalt lagervärde ex moms]])</f>
        <v>0</v>
      </c>
      <c r="N4763" s="2">
        <f>Tabell2[[#This Row],[Totalt lagervärde ex moms]]-Tabell2[[#This Row],[Varav bokat ex moms]]</f>
        <v>272</v>
      </c>
    </row>
    <row r="4764" spans="1:14" x14ac:dyDescent="0.2">
      <c r="A4764" t="s">
        <v>9698</v>
      </c>
      <c r="B4764" t="s">
        <v>9699</v>
      </c>
      <c r="C4764" s="2">
        <v>599</v>
      </c>
      <c r="D4764" s="2">
        <v>359</v>
      </c>
      <c r="E4764" s="2">
        <v>340</v>
      </c>
      <c r="F4764" s="2">
        <v>272</v>
      </c>
      <c r="G4764">
        <v>1</v>
      </c>
      <c r="H4764">
        <v>0</v>
      </c>
      <c r="I4764" s="2">
        <f>Tabell2[[#This Row],[Inköpspris (SEK)]]*Tabell2[[#This Row],[Antal]]</f>
        <v>340</v>
      </c>
      <c r="J4764" s="2">
        <f>MIN(Tabell2[[#This Row],[Bokat]]*Tabell2[[#This Row],[Inköpspris (SEK)]],Tabell2[[#This Row],[Totalt lagervärde ink moms]])</f>
        <v>0</v>
      </c>
      <c r="K4764" s="2">
        <f>Tabell2[[#This Row],[Totalt lagervärde ink moms]]-Tabell2[[#This Row],[Varav bokat ink moms]]</f>
        <v>340</v>
      </c>
      <c r="L4764" s="2">
        <f>Tabell2[[#This Row],[Antal]]*Tabell2[[#This Row],[Inpris ex moms]]</f>
        <v>272</v>
      </c>
      <c r="M4764" s="2">
        <f>MIN(Tabell2[[#This Row],[Bokat]]*Tabell2[[#This Row],[Inpris ex moms]],Tabell2[[#This Row],[Totalt lagervärde ex moms]])</f>
        <v>0</v>
      </c>
      <c r="N4764" s="2">
        <f>Tabell2[[#This Row],[Totalt lagervärde ex moms]]-Tabell2[[#This Row],[Varav bokat ex moms]]</f>
        <v>272</v>
      </c>
    </row>
    <row r="4765" spans="1:14" x14ac:dyDescent="0.2">
      <c r="A4765" t="s">
        <v>9700</v>
      </c>
      <c r="B4765" t="s">
        <v>9701</v>
      </c>
      <c r="C4765" s="2">
        <v>599</v>
      </c>
      <c r="D4765" s="2">
        <v>359</v>
      </c>
      <c r="E4765" s="2">
        <v>340</v>
      </c>
      <c r="F4765" s="2">
        <v>272</v>
      </c>
      <c r="G4765">
        <v>1</v>
      </c>
      <c r="H4765">
        <v>0</v>
      </c>
      <c r="I4765" s="2">
        <f>Tabell2[[#This Row],[Inköpspris (SEK)]]*Tabell2[[#This Row],[Antal]]</f>
        <v>340</v>
      </c>
      <c r="J4765" s="2">
        <f>MIN(Tabell2[[#This Row],[Bokat]]*Tabell2[[#This Row],[Inköpspris (SEK)]],Tabell2[[#This Row],[Totalt lagervärde ink moms]])</f>
        <v>0</v>
      </c>
      <c r="K4765" s="2">
        <f>Tabell2[[#This Row],[Totalt lagervärde ink moms]]-Tabell2[[#This Row],[Varav bokat ink moms]]</f>
        <v>340</v>
      </c>
      <c r="L4765" s="2">
        <f>Tabell2[[#This Row],[Antal]]*Tabell2[[#This Row],[Inpris ex moms]]</f>
        <v>272</v>
      </c>
      <c r="M4765" s="2">
        <f>MIN(Tabell2[[#This Row],[Bokat]]*Tabell2[[#This Row],[Inpris ex moms]],Tabell2[[#This Row],[Totalt lagervärde ex moms]])</f>
        <v>0</v>
      </c>
      <c r="N4765" s="2">
        <f>Tabell2[[#This Row],[Totalt lagervärde ex moms]]-Tabell2[[#This Row],[Varav bokat ex moms]]</f>
        <v>272</v>
      </c>
    </row>
    <row r="4766" spans="1:14" x14ac:dyDescent="0.2">
      <c r="A4766" t="s">
        <v>9702</v>
      </c>
      <c r="B4766" t="s">
        <v>9703</v>
      </c>
      <c r="C4766" s="2">
        <v>599</v>
      </c>
      <c r="D4766" s="2">
        <v>359</v>
      </c>
      <c r="E4766" s="2">
        <v>340</v>
      </c>
      <c r="F4766" s="2">
        <v>272</v>
      </c>
      <c r="G4766">
        <v>1</v>
      </c>
      <c r="H4766">
        <v>0</v>
      </c>
      <c r="I4766" s="2">
        <f>Tabell2[[#This Row],[Inköpspris (SEK)]]*Tabell2[[#This Row],[Antal]]</f>
        <v>340</v>
      </c>
      <c r="J4766" s="2">
        <f>MIN(Tabell2[[#This Row],[Bokat]]*Tabell2[[#This Row],[Inköpspris (SEK)]],Tabell2[[#This Row],[Totalt lagervärde ink moms]])</f>
        <v>0</v>
      </c>
      <c r="K4766" s="2">
        <f>Tabell2[[#This Row],[Totalt lagervärde ink moms]]-Tabell2[[#This Row],[Varav bokat ink moms]]</f>
        <v>340</v>
      </c>
      <c r="L4766" s="2">
        <f>Tabell2[[#This Row],[Antal]]*Tabell2[[#This Row],[Inpris ex moms]]</f>
        <v>272</v>
      </c>
      <c r="M4766" s="2">
        <f>MIN(Tabell2[[#This Row],[Bokat]]*Tabell2[[#This Row],[Inpris ex moms]],Tabell2[[#This Row],[Totalt lagervärde ex moms]])</f>
        <v>0</v>
      </c>
      <c r="N4766" s="2">
        <f>Tabell2[[#This Row],[Totalt lagervärde ex moms]]-Tabell2[[#This Row],[Varav bokat ex moms]]</f>
        <v>272</v>
      </c>
    </row>
    <row r="4767" spans="1:14" x14ac:dyDescent="0.2">
      <c r="A4767" t="s">
        <v>13257</v>
      </c>
      <c r="B4767" t="s">
        <v>13258</v>
      </c>
      <c r="C4767" s="2">
        <v>599</v>
      </c>
      <c r="D4767" s="2">
        <v>359</v>
      </c>
      <c r="E4767" s="2">
        <v>340</v>
      </c>
      <c r="F4767" s="2">
        <v>272</v>
      </c>
      <c r="G4767">
        <v>2</v>
      </c>
      <c r="H4767">
        <v>0</v>
      </c>
      <c r="I4767" s="2">
        <f>Tabell2[[#This Row],[Inköpspris (SEK)]]*Tabell2[[#This Row],[Antal]]</f>
        <v>680</v>
      </c>
      <c r="J4767" s="2">
        <f>MIN(Tabell2[[#This Row],[Bokat]]*Tabell2[[#This Row],[Inköpspris (SEK)]],Tabell2[[#This Row],[Totalt lagervärde ink moms]])</f>
        <v>0</v>
      </c>
      <c r="K4767" s="2">
        <f>Tabell2[[#This Row],[Totalt lagervärde ink moms]]-Tabell2[[#This Row],[Varav bokat ink moms]]</f>
        <v>680</v>
      </c>
      <c r="L4767" s="2">
        <f>Tabell2[[#This Row],[Antal]]*Tabell2[[#This Row],[Inpris ex moms]]</f>
        <v>544</v>
      </c>
      <c r="M4767" s="2">
        <f>MIN(Tabell2[[#This Row],[Bokat]]*Tabell2[[#This Row],[Inpris ex moms]],Tabell2[[#This Row],[Totalt lagervärde ex moms]])</f>
        <v>0</v>
      </c>
      <c r="N4767" s="2">
        <f>Tabell2[[#This Row],[Totalt lagervärde ex moms]]-Tabell2[[#This Row],[Varav bokat ex moms]]</f>
        <v>544</v>
      </c>
    </row>
    <row r="4768" spans="1:14" x14ac:dyDescent="0.2">
      <c r="A4768" t="s">
        <v>13259</v>
      </c>
      <c r="B4768" t="s">
        <v>13260</v>
      </c>
      <c r="C4768" s="2">
        <v>599</v>
      </c>
      <c r="D4768" s="2">
        <v>359</v>
      </c>
      <c r="E4768" s="2">
        <v>340</v>
      </c>
      <c r="F4768" s="2">
        <v>272</v>
      </c>
      <c r="G4768">
        <v>1</v>
      </c>
      <c r="H4768">
        <v>0</v>
      </c>
      <c r="I4768" s="2">
        <f>Tabell2[[#This Row],[Inköpspris (SEK)]]*Tabell2[[#This Row],[Antal]]</f>
        <v>340</v>
      </c>
      <c r="J4768" s="2">
        <f>MIN(Tabell2[[#This Row],[Bokat]]*Tabell2[[#This Row],[Inköpspris (SEK)]],Tabell2[[#This Row],[Totalt lagervärde ink moms]])</f>
        <v>0</v>
      </c>
      <c r="K4768" s="2">
        <f>Tabell2[[#This Row],[Totalt lagervärde ink moms]]-Tabell2[[#This Row],[Varav bokat ink moms]]</f>
        <v>340</v>
      </c>
      <c r="L4768" s="2">
        <f>Tabell2[[#This Row],[Antal]]*Tabell2[[#This Row],[Inpris ex moms]]</f>
        <v>272</v>
      </c>
      <c r="M4768" s="2">
        <f>MIN(Tabell2[[#This Row],[Bokat]]*Tabell2[[#This Row],[Inpris ex moms]],Tabell2[[#This Row],[Totalt lagervärde ex moms]])</f>
        <v>0</v>
      </c>
      <c r="N4768" s="2">
        <f>Tabell2[[#This Row],[Totalt lagervärde ex moms]]-Tabell2[[#This Row],[Varav bokat ex moms]]</f>
        <v>272</v>
      </c>
    </row>
    <row r="4769" spans="1:14" x14ac:dyDescent="0.2">
      <c r="A4769" t="s">
        <v>13291</v>
      </c>
      <c r="B4769" t="s">
        <v>13292</v>
      </c>
      <c r="C4769" s="2">
        <v>599</v>
      </c>
      <c r="D4769" s="2">
        <v>359</v>
      </c>
      <c r="E4769" s="2">
        <v>340</v>
      </c>
      <c r="F4769" s="2">
        <v>272</v>
      </c>
      <c r="G4769">
        <v>2</v>
      </c>
      <c r="H4769">
        <v>0</v>
      </c>
      <c r="I4769" s="2">
        <f>Tabell2[[#This Row],[Inköpspris (SEK)]]*Tabell2[[#This Row],[Antal]]</f>
        <v>680</v>
      </c>
      <c r="J4769" s="2">
        <f>MIN(Tabell2[[#This Row],[Bokat]]*Tabell2[[#This Row],[Inköpspris (SEK)]],Tabell2[[#This Row],[Totalt lagervärde ink moms]])</f>
        <v>0</v>
      </c>
      <c r="K4769" s="2">
        <f>Tabell2[[#This Row],[Totalt lagervärde ink moms]]-Tabell2[[#This Row],[Varav bokat ink moms]]</f>
        <v>680</v>
      </c>
      <c r="L4769" s="2">
        <f>Tabell2[[#This Row],[Antal]]*Tabell2[[#This Row],[Inpris ex moms]]</f>
        <v>544</v>
      </c>
      <c r="M4769" s="2">
        <f>MIN(Tabell2[[#This Row],[Bokat]]*Tabell2[[#This Row],[Inpris ex moms]],Tabell2[[#This Row],[Totalt lagervärde ex moms]])</f>
        <v>0</v>
      </c>
      <c r="N4769" s="2">
        <f>Tabell2[[#This Row],[Totalt lagervärde ex moms]]-Tabell2[[#This Row],[Varav bokat ex moms]]</f>
        <v>544</v>
      </c>
    </row>
    <row r="4770" spans="1:14" x14ac:dyDescent="0.2">
      <c r="A4770" t="s">
        <v>13293</v>
      </c>
      <c r="B4770" t="s">
        <v>13294</v>
      </c>
      <c r="C4770" s="2">
        <v>599</v>
      </c>
      <c r="D4770" s="2">
        <v>359</v>
      </c>
      <c r="E4770" s="2">
        <v>340</v>
      </c>
      <c r="F4770" s="2">
        <v>272</v>
      </c>
      <c r="G4770">
        <v>2</v>
      </c>
      <c r="H4770">
        <v>0</v>
      </c>
      <c r="I4770" s="2">
        <f>Tabell2[[#This Row],[Inköpspris (SEK)]]*Tabell2[[#This Row],[Antal]]</f>
        <v>680</v>
      </c>
      <c r="J4770" s="2">
        <f>MIN(Tabell2[[#This Row],[Bokat]]*Tabell2[[#This Row],[Inköpspris (SEK)]],Tabell2[[#This Row],[Totalt lagervärde ink moms]])</f>
        <v>0</v>
      </c>
      <c r="K4770" s="2">
        <f>Tabell2[[#This Row],[Totalt lagervärde ink moms]]-Tabell2[[#This Row],[Varav bokat ink moms]]</f>
        <v>680</v>
      </c>
      <c r="L4770" s="2">
        <f>Tabell2[[#This Row],[Antal]]*Tabell2[[#This Row],[Inpris ex moms]]</f>
        <v>544</v>
      </c>
      <c r="M4770" s="2">
        <f>MIN(Tabell2[[#This Row],[Bokat]]*Tabell2[[#This Row],[Inpris ex moms]],Tabell2[[#This Row],[Totalt lagervärde ex moms]])</f>
        <v>0</v>
      </c>
      <c r="N4770" s="2">
        <f>Tabell2[[#This Row],[Totalt lagervärde ex moms]]-Tabell2[[#This Row],[Varav bokat ex moms]]</f>
        <v>544</v>
      </c>
    </row>
    <row r="4771" spans="1:14" x14ac:dyDescent="0.2">
      <c r="A4771" t="s">
        <v>13297</v>
      </c>
      <c r="B4771" t="s">
        <v>13298</v>
      </c>
      <c r="C4771" s="2">
        <v>599</v>
      </c>
      <c r="D4771" s="2">
        <v>359</v>
      </c>
      <c r="E4771" s="2">
        <v>340</v>
      </c>
      <c r="F4771" s="2">
        <v>272</v>
      </c>
      <c r="G4771">
        <v>2</v>
      </c>
      <c r="H4771">
        <v>0</v>
      </c>
      <c r="I4771" s="2">
        <f>Tabell2[[#This Row],[Inköpspris (SEK)]]*Tabell2[[#This Row],[Antal]]</f>
        <v>680</v>
      </c>
      <c r="J4771" s="2">
        <f>MIN(Tabell2[[#This Row],[Bokat]]*Tabell2[[#This Row],[Inköpspris (SEK)]],Tabell2[[#This Row],[Totalt lagervärde ink moms]])</f>
        <v>0</v>
      </c>
      <c r="K4771" s="2">
        <f>Tabell2[[#This Row],[Totalt lagervärde ink moms]]-Tabell2[[#This Row],[Varav bokat ink moms]]</f>
        <v>680</v>
      </c>
      <c r="L4771" s="2">
        <f>Tabell2[[#This Row],[Antal]]*Tabell2[[#This Row],[Inpris ex moms]]</f>
        <v>544</v>
      </c>
      <c r="M4771" s="2">
        <f>MIN(Tabell2[[#This Row],[Bokat]]*Tabell2[[#This Row],[Inpris ex moms]],Tabell2[[#This Row],[Totalt lagervärde ex moms]])</f>
        <v>0</v>
      </c>
      <c r="N4771" s="2">
        <f>Tabell2[[#This Row],[Totalt lagervärde ex moms]]-Tabell2[[#This Row],[Varav bokat ex moms]]</f>
        <v>544</v>
      </c>
    </row>
    <row r="4772" spans="1:14" x14ac:dyDescent="0.2">
      <c r="A4772" t="s">
        <v>13299</v>
      </c>
      <c r="B4772" t="s">
        <v>13300</v>
      </c>
      <c r="C4772" s="2">
        <v>599</v>
      </c>
      <c r="D4772" s="2">
        <v>359</v>
      </c>
      <c r="E4772" s="2">
        <v>340</v>
      </c>
      <c r="F4772" s="2">
        <v>272</v>
      </c>
      <c r="G4772">
        <v>3</v>
      </c>
      <c r="H4772">
        <v>0</v>
      </c>
      <c r="I4772" s="2">
        <f>Tabell2[[#This Row],[Inköpspris (SEK)]]*Tabell2[[#This Row],[Antal]]</f>
        <v>1020</v>
      </c>
      <c r="J4772" s="2">
        <f>MIN(Tabell2[[#This Row],[Bokat]]*Tabell2[[#This Row],[Inköpspris (SEK)]],Tabell2[[#This Row],[Totalt lagervärde ink moms]])</f>
        <v>0</v>
      </c>
      <c r="K4772" s="2">
        <f>Tabell2[[#This Row],[Totalt lagervärde ink moms]]-Tabell2[[#This Row],[Varav bokat ink moms]]</f>
        <v>1020</v>
      </c>
      <c r="L4772" s="2">
        <f>Tabell2[[#This Row],[Antal]]*Tabell2[[#This Row],[Inpris ex moms]]</f>
        <v>816</v>
      </c>
      <c r="M4772" s="2">
        <f>MIN(Tabell2[[#This Row],[Bokat]]*Tabell2[[#This Row],[Inpris ex moms]],Tabell2[[#This Row],[Totalt lagervärde ex moms]])</f>
        <v>0</v>
      </c>
      <c r="N4772" s="2">
        <f>Tabell2[[#This Row],[Totalt lagervärde ex moms]]-Tabell2[[#This Row],[Varav bokat ex moms]]</f>
        <v>816</v>
      </c>
    </row>
    <row r="4773" spans="1:14" x14ac:dyDescent="0.2">
      <c r="A4773" t="s">
        <v>13301</v>
      </c>
      <c r="B4773" t="s">
        <v>13302</v>
      </c>
      <c r="C4773" s="2">
        <v>599</v>
      </c>
      <c r="D4773" s="2">
        <v>359</v>
      </c>
      <c r="E4773" s="2">
        <v>340</v>
      </c>
      <c r="F4773" s="2">
        <v>272</v>
      </c>
      <c r="G4773">
        <v>2</v>
      </c>
      <c r="H4773">
        <v>0</v>
      </c>
      <c r="I4773" s="2">
        <f>Tabell2[[#This Row],[Inköpspris (SEK)]]*Tabell2[[#This Row],[Antal]]</f>
        <v>680</v>
      </c>
      <c r="J4773" s="2">
        <f>MIN(Tabell2[[#This Row],[Bokat]]*Tabell2[[#This Row],[Inköpspris (SEK)]],Tabell2[[#This Row],[Totalt lagervärde ink moms]])</f>
        <v>0</v>
      </c>
      <c r="K4773" s="2">
        <f>Tabell2[[#This Row],[Totalt lagervärde ink moms]]-Tabell2[[#This Row],[Varav bokat ink moms]]</f>
        <v>680</v>
      </c>
      <c r="L4773" s="2">
        <f>Tabell2[[#This Row],[Antal]]*Tabell2[[#This Row],[Inpris ex moms]]</f>
        <v>544</v>
      </c>
      <c r="M4773" s="2">
        <f>MIN(Tabell2[[#This Row],[Bokat]]*Tabell2[[#This Row],[Inpris ex moms]],Tabell2[[#This Row],[Totalt lagervärde ex moms]])</f>
        <v>0</v>
      </c>
      <c r="N4773" s="2">
        <f>Tabell2[[#This Row],[Totalt lagervärde ex moms]]-Tabell2[[#This Row],[Varav bokat ex moms]]</f>
        <v>544</v>
      </c>
    </row>
    <row r="4774" spans="1:14" x14ac:dyDescent="0.2">
      <c r="A4774" t="s">
        <v>13303</v>
      </c>
      <c r="B4774" t="s">
        <v>13304</v>
      </c>
      <c r="C4774" s="2">
        <v>599</v>
      </c>
      <c r="D4774" s="2">
        <v>359</v>
      </c>
      <c r="E4774" s="2">
        <v>340</v>
      </c>
      <c r="F4774" s="2">
        <v>272</v>
      </c>
      <c r="G4774">
        <v>2</v>
      </c>
      <c r="H4774">
        <v>0</v>
      </c>
      <c r="I4774" s="2">
        <f>Tabell2[[#This Row],[Inköpspris (SEK)]]*Tabell2[[#This Row],[Antal]]</f>
        <v>680</v>
      </c>
      <c r="J4774" s="2">
        <f>MIN(Tabell2[[#This Row],[Bokat]]*Tabell2[[#This Row],[Inköpspris (SEK)]],Tabell2[[#This Row],[Totalt lagervärde ink moms]])</f>
        <v>0</v>
      </c>
      <c r="K4774" s="2">
        <f>Tabell2[[#This Row],[Totalt lagervärde ink moms]]-Tabell2[[#This Row],[Varav bokat ink moms]]</f>
        <v>680</v>
      </c>
      <c r="L4774" s="2">
        <f>Tabell2[[#This Row],[Antal]]*Tabell2[[#This Row],[Inpris ex moms]]</f>
        <v>544</v>
      </c>
      <c r="M4774" s="2">
        <f>MIN(Tabell2[[#This Row],[Bokat]]*Tabell2[[#This Row],[Inpris ex moms]],Tabell2[[#This Row],[Totalt lagervärde ex moms]])</f>
        <v>0</v>
      </c>
      <c r="N4774" s="2">
        <f>Tabell2[[#This Row],[Totalt lagervärde ex moms]]-Tabell2[[#This Row],[Varav bokat ex moms]]</f>
        <v>544</v>
      </c>
    </row>
    <row r="4775" spans="1:14" x14ac:dyDescent="0.2">
      <c r="A4775" t="s">
        <v>13319</v>
      </c>
      <c r="B4775" t="s">
        <v>13320</v>
      </c>
      <c r="C4775" s="2">
        <v>599</v>
      </c>
      <c r="D4775" s="2">
        <v>359</v>
      </c>
      <c r="E4775" s="2">
        <v>340</v>
      </c>
      <c r="F4775" s="2">
        <v>272</v>
      </c>
      <c r="G4775">
        <v>2</v>
      </c>
      <c r="H4775">
        <v>0</v>
      </c>
      <c r="I4775" s="2">
        <f>Tabell2[[#This Row],[Inköpspris (SEK)]]*Tabell2[[#This Row],[Antal]]</f>
        <v>680</v>
      </c>
      <c r="J4775" s="2">
        <f>MIN(Tabell2[[#This Row],[Bokat]]*Tabell2[[#This Row],[Inköpspris (SEK)]],Tabell2[[#This Row],[Totalt lagervärde ink moms]])</f>
        <v>0</v>
      </c>
      <c r="K4775" s="2">
        <f>Tabell2[[#This Row],[Totalt lagervärde ink moms]]-Tabell2[[#This Row],[Varav bokat ink moms]]</f>
        <v>680</v>
      </c>
      <c r="L4775" s="2">
        <f>Tabell2[[#This Row],[Antal]]*Tabell2[[#This Row],[Inpris ex moms]]</f>
        <v>544</v>
      </c>
      <c r="M4775" s="2">
        <f>MIN(Tabell2[[#This Row],[Bokat]]*Tabell2[[#This Row],[Inpris ex moms]],Tabell2[[#This Row],[Totalt lagervärde ex moms]])</f>
        <v>0</v>
      </c>
      <c r="N4775" s="2">
        <f>Tabell2[[#This Row],[Totalt lagervärde ex moms]]-Tabell2[[#This Row],[Varav bokat ex moms]]</f>
        <v>544</v>
      </c>
    </row>
    <row r="4776" spans="1:14" x14ac:dyDescent="0.2">
      <c r="A4776" t="s">
        <v>13321</v>
      </c>
      <c r="B4776" t="s">
        <v>13322</v>
      </c>
      <c r="C4776" s="2">
        <v>599</v>
      </c>
      <c r="D4776" s="2">
        <v>359</v>
      </c>
      <c r="E4776" s="2">
        <v>340</v>
      </c>
      <c r="F4776" s="2">
        <v>272</v>
      </c>
      <c r="G4776">
        <v>2</v>
      </c>
      <c r="H4776">
        <v>0</v>
      </c>
      <c r="I4776" s="2">
        <f>Tabell2[[#This Row],[Inköpspris (SEK)]]*Tabell2[[#This Row],[Antal]]</f>
        <v>680</v>
      </c>
      <c r="J4776" s="2">
        <f>MIN(Tabell2[[#This Row],[Bokat]]*Tabell2[[#This Row],[Inköpspris (SEK)]],Tabell2[[#This Row],[Totalt lagervärde ink moms]])</f>
        <v>0</v>
      </c>
      <c r="K4776" s="2">
        <f>Tabell2[[#This Row],[Totalt lagervärde ink moms]]-Tabell2[[#This Row],[Varav bokat ink moms]]</f>
        <v>680</v>
      </c>
      <c r="L4776" s="2">
        <f>Tabell2[[#This Row],[Antal]]*Tabell2[[#This Row],[Inpris ex moms]]</f>
        <v>544</v>
      </c>
      <c r="M4776" s="2">
        <f>MIN(Tabell2[[#This Row],[Bokat]]*Tabell2[[#This Row],[Inpris ex moms]],Tabell2[[#This Row],[Totalt lagervärde ex moms]])</f>
        <v>0</v>
      </c>
      <c r="N4776" s="2">
        <f>Tabell2[[#This Row],[Totalt lagervärde ex moms]]-Tabell2[[#This Row],[Varav bokat ex moms]]</f>
        <v>544</v>
      </c>
    </row>
    <row r="4777" spans="1:14" x14ac:dyDescent="0.2">
      <c r="A4777" t="s">
        <v>13323</v>
      </c>
      <c r="B4777" t="s">
        <v>13324</v>
      </c>
      <c r="C4777" s="2">
        <v>599</v>
      </c>
      <c r="D4777" s="2">
        <v>359</v>
      </c>
      <c r="E4777" s="2">
        <v>340</v>
      </c>
      <c r="F4777" s="2">
        <v>272</v>
      </c>
      <c r="G4777">
        <v>1</v>
      </c>
      <c r="H4777">
        <v>0</v>
      </c>
      <c r="I4777" s="2">
        <f>Tabell2[[#This Row],[Inköpspris (SEK)]]*Tabell2[[#This Row],[Antal]]</f>
        <v>340</v>
      </c>
      <c r="J4777" s="2">
        <f>MIN(Tabell2[[#This Row],[Bokat]]*Tabell2[[#This Row],[Inköpspris (SEK)]],Tabell2[[#This Row],[Totalt lagervärde ink moms]])</f>
        <v>0</v>
      </c>
      <c r="K4777" s="2">
        <f>Tabell2[[#This Row],[Totalt lagervärde ink moms]]-Tabell2[[#This Row],[Varav bokat ink moms]]</f>
        <v>340</v>
      </c>
      <c r="L4777" s="2">
        <f>Tabell2[[#This Row],[Antal]]*Tabell2[[#This Row],[Inpris ex moms]]</f>
        <v>272</v>
      </c>
      <c r="M4777" s="2">
        <f>MIN(Tabell2[[#This Row],[Bokat]]*Tabell2[[#This Row],[Inpris ex moms]],Tabell2[[#This Row],[Totalt lagervärde ex moms]])</f>
        <v>0</v>
      </c>
      <c r="N4777" s="2">
        <f>Tabell2[[#This Row],[Totalt lagervärde ex moms]]-Tabell2[[#This Row],[Varav bokat ex moms]]</f>
        <v>272</v>
      </c>
    </row>
    <row r="4778" spans="1:14" x14ac:dyDescent="0.2">
      <c r="A4778" t="s">
        <v>13325</v>
      </c>
      <c r="B4778" t="s">
        <v>13326</v>
      </c>
      <c r="C4778" s="2">
        <v>599</v>
      </c>
      <c r="D4778" s="2">
        <v>359</v>
      </c>
      <c r="E4778" s="2">
        <v>340</v>
      </c>
      <c r="F4778" s="2">
        <v>272</v>
      </c>
      <c r="G4778">
        <v>2</v>
      </c>
      <c r="H4778">
        <v>0</v>
      </c>
      <c r="I4778" s="2">
        <f>Tabell2[[#This Row],[Inköpspris (SEK)]]*Tabell2[[#This Row],[Antal]]</f>
        <v>680</v>
      </c>
      <c r="J4778" s="2">
        <f>MIN(Tabell2[[#This Row],[Bokat]]*Tabell2[[#This Row],[Inköpspris (SEK)]],Tabell2[[#This Row],[Totalt lagervärde ink moms]])</f>
        <v>0</v>
      </c>
      <c r="K4778" s="2">
        <f>Tabell2[[#This Row],[Totalt lagervärde ink moms]]-Tabell2[[#This Row],[Varav bokat ink moms]]</f>
        <v>680</v>
      </c>
      <c r="L4778" s="2">
        <f>Tabell2[[#This Row],[Antal]]*Tabell2[[#This Row],[Inpris ex moms]]</f>
        <v>544</v>
      </c>
      <c r="M4778" s="2">
        <f>MIN(Tabell2[[#This Row],[Bokat]]*Tabell2[[#This Row],[Inpris ex moms]],Tabell2[[#This Row],[Totalt lagervärde ex moms]])</f>
        <v>0</v>
      </c>
      <c r="N4778" s="2">
        <f>Tabell2[[#This Row],[Totalt lagervärde ex moms]]-Tabell2[[#This Row],[Varav bokat ex moms]]</f>
        <v>544</v>
      </c>
    </row>
    <row r="4779" spans="1:14" x14ac:dyDescent="0.2">
      <c r="A4779" t="s">
        <v>10648</v>
      </c>
      <c r="B4779" t="s">
        <v>10649</v>
      </c>
      <c r="C4779" s="2">
        <v>99</v>
      </c>
      <c r="D4779" s="2">
        <v>59</v>
      </c>
      <c r="E4779" s="2">
        <v>56.19</v>
      </c>
      <c r="F4779" s="2">
        <v>44.951999999999998</v>
      </c>
      <c r="G4779">
        <v>1</v>
      </c>
      <c r="H4779">
        <v>0</v>
      </c>
      <c r="I4779" s="2">
        <f>Tabell2[[#This Row],[Inköpspris (SEK)]]*Tabell2[[#This Row],[Antal]]</f>
        <v>56.19</v>
      </c>
      <c r="J4779" s="2">
        <f>MIN(Tabell2[[#This Row],[Bokat]]*Tabell2[[#This Row],[Inköpspris (SEK)]],Tabell2[[#This Row],[Totalt lagervärde ink moms]])</f>
        <v>0</v>
      </c>
      <c r="K4779" s="2">
        <f>Tabell2[[#This Row],[Totalt lagervärde ink moms]]-Tabell2[[#This Row],[Varav bokat ink moms]]</f>
        <v>56.19</v>
      </c>
      <c r="L4779" s="2">
        <f>Tabell2[[#This Row],[Antal]]*Tabell2[[#This Row],[Inpris ex moms]]</f>
        <v>44.951999999999998</v>
      </c>
      <c r="M4779" s="2">
        <f>MIN(Tabell2[[#This Row],[Bokat]]*Tabell2[[#This Row],[Inpris ex moms]],Tabell2[[#This Row],[Totalt lagervärde ex moms]])</f>
        <v>0</v>
      </c>
      <c r="N4779" s="2">
        <f>Tabell2[[#This Row],[Totalt lagervärde ex moms]]-Tabell2[[#This Row],[Varav bokat ex moms]]</f>
        <v>44.951999999999998</v>
      </c>
    </row>
    <row r="4780" spans="1:14" x14ac:dyDescent="0.2">
      <c r="A4780" t="s">
        <v>11250</v>
      </c>
      <c r="B4780" t="s">
        <v>11251</v>
      </c>
      <c r="C4780" s="2">
        <v>199</v>
      </c>
      <c r="D4780" s="2">
        <v>139</v>
      </c>
      <c r="E4780" s="2">
        <v>112.94</v>
      </c>
      <c r="F4780" s="2">
        <v>90.352000000000004</v>
      </c>
      <c r="G4780">
        <v>4</v>
      </c>
      <c r="H4780">
        <v>0</v>
      </c>
      <c r="I4780" s="2">
        <f>Tabell2[[#This Row],[Inköpspris (SEK)]]*Tabell2[[#This Row],[Antal]]</f>
        <v>451.76</v>
      </c>
      <c r="J4780" s="2">
        <f>MIN(Tabell2[[#This Row],[Bokat]]*Tabell2[[#This Row],[Inköpspris (SEK)]],Tabell2[[#This Row],[Totalt lagervärde ink moms]])</f>
        <v>0</v>
      </c>
      <c r="K4780" s="2">
        <f>Tabell2[[#This Row],[Totalt lagervärde ink moms]]-Tabell2[[#This Row],[Varav bokat ink moms]]</f>
        <v>451.76</v>
      </c>
      <c r="L4780" s="2">
        <f>Tabell2[[#This Row],[Antal]]*Tabell2[[#This Row],[Inpris ex moms]]</f>
        <v>361.40800000000002</v>
      </c>
      <c r="M4780" s="2">
        <f>MIN(Tabell2[[#This Row],[Bokat]]*Tabell2[[#This Row],[Inpris ex moms]],Tabell2[[#This Row],[Totalt lagervärde ex moms]])</f>
        <v>0</v>
      </c>
      <c r="N4780" s="2">
        <f>Tabell2[[#This Row],[Totalt lagervärde ex moms]]-Tabell2[[#This Row],[Varav bokat ex moms]]</f>
        <v>361.40800000000002</v>
      </c>
    </row>
    <row r="4781" spans="1:14" x14ac:dyDescent="0.2">
      <c r="A4781" t="s">
        <v>11348</v>
      </c>
      <c r="B4781" t="s">
        <v>11349</v>
      </c>
      <c r="C4781" s="2">
        <v>199</v>
      </c>
      <c r="D4781" s="2">
        <v>119</v>
      </c>
      <c r="E4781" s="2">
        <v>112.94</v>
      </c>
      <c r="F4781" s="2">
        <v>90.352000000000004</v>
      </c>
      <c r="G4781">
        <v>1</v>
      </c>
      <c r="H4781">
        <v>0</v>
      </c>
      <c r="I4781" s="2">
        <f>Tabell2[[#This Row],[Inköpspris (SEK)]]*Tabell2[[#This Row],[Antal]]</f>
        <v>112.94</v>
      </c>
      <c r="J4781" s="2">
        <f>MIN(Tabell2[[#This Row],[Bokat]]*Tabell2[[#This Row],[Inköpspris (SEK)]],Tabell2[[#This Row],[Totalt lagervärde ink moms]])</f>
        <v>0</v>
      </c>
      <c r="K4781" s="2">
        <f>Tabell2[[#This Row],[Totalt lagervärde ink moms]]-Tabell2[[#This Row],[Varav bokat ink moms]]</f>
        <v>112.94</v>
      </c>
      <c r="L4781" s="2">
        <f>Tabell2[[#This Row],[Antal]]*Tabell2[[#This Row],[Inpris ex moms]]</f>
        <v>90.352000000000004</v>
      </c>
      <c r="M4781" s="2">
        <f>MIN(Tabell2[[#This Row],[Bokat]]*Tabell2[[#This Row],[Inpris ex moms]],Tabell2[[#This Row],[Totalt lagervärde ex moms]])</f>
        <v>0</v>
      </c>
      <c r="N4781" s="2">
        <f>Tabell2[[#This Row],[Totalt lagervärde ex moms]]-Tabell2[[#This Row],[Varav bokat ex moms]]</f>
        <v>90.352000000000004</v>
      </c>
    </row>
    <row r="4782" spans="1:14" x14ac:dyDescent="0.2">
      <c r="A4782" t="s">
        <v>9035</v>
      </c>
      <c r="B4782" t="s">
        <v>9036</v>
      </c>
      <c r="C4782" s="2">
        <v>825</v>
      </c>
      <c r="E4782" s="2">
        <v>468.19</v>
      </c>
      <c r="F4782" s="2">
        <v>374.55200000000002</v>
      </c>
      <c r="G4782">
        <v>1</v>
      </c>
      <c r="H4782">
        <v>1</v>
      </c>
      <c r="I4782" s="2">
        <f>Tabell2[[#This Row],[Inköpspris (SEK)]]*Tabell2[[#This Row],[Antal]]</f>
        <v>468.19</v>
      </c>
      <c r="J4782" s="2">
        <f>MIN(Tabell2[[#This Row],[Bokat]]*Tabell2[[#This Row],[Inköpspris (SEK)]],Tabell2[[#This Row],[Totalt lagervärde ink moms]])</f>
        <v>468.19</v>
      </c>
      <c r="K4782" s="2">
        <f>Tabell2[[#This Row],[Totalt lagervärde ink moms]]-Tabell2[[#This Row],[Varav bokat ink moms]]</f>
        <v>0</v>
      </c>
      <c r="L4782" s="2">
        <f>Tabell2[[#This Row],[Antal]]*Tabell2[[#This Row],[Inpris ex moms]]</f>
        <v>374.55200000000002</v>
      </c>
      <c r="M4782" s="2">
        <f>MIN(Tabell2[[#This Row],[Bokat]]*Tabell2[[#This Row],[Inpris ex moms]],Tabell2[[#This Row],[Totalt lagervärde ex moms]])</f>
        <v>374.55200000000002</v>
      </c>
      <c r="N4782" s="2">
        <f>Tabell2[[#This Row],[Totalt lagervärde ex moms]]-Tabell2[[#This Row],[Varav bokat ex moms]]</f>
        <v>0</v>
      </c>
    </row>
    <row r="4783" spans="1:14" x14ac:dyDescent="0.2">
      <c r="A4783" t="s">
        <v>13819</v>
      </c>
      <c r="B4783" t="s">
        <v>13820</v>
      </c>
      <c r="C4783" s="2">
        <v>825</v>
      </c>
      <c r="D4783" s="2">
        <v>495</v>
      </c>
      <c r="E4783" s="2">
        <v>468.19</v>
      </c>
      <c r="F4783" s="2">
        <v>374.55200000000002</v>
      </c>
      <c r="G4783">
        <v>1</v>
      </c>
      <c r="H4783">
        <v>0</v>
      </c>
      <c r="I4783" s="2">
        <f>Tabell2[[#This Row],[Inköpspris (SEK)]]*Tabell2[[#This Row],[Antal]]</f>
        <v>468.19</v>
      </c>
      <c r="J4783" s="2">
        <f>MIN(Tabell2[[#This Row],[Bokat]]*Tabell2[[#This Row],[Inköpspris (SEK)]],Tabell2[[#This Row],[Totalt lagervärde ink moms]])</f>
        <v>0</v>
      </c>
      <c r="K4783" s="2">
        <f>Tabell2[[#This Row],[Totalt lagervärde ink moms]]-Tabell2[[#This Row],[Varav bokat ink moms]]</f>
        <v>468.19</v>
      </c>
      <c r="L4783" s="2">
        <f>Tabell2[[#This Row],[Antal]]*Tabell2[[#This Row],[Inpris ex moms]]</f>
        <v>374.55200000000002</v>
      </c>
      <c r="M4783" s="2">
        <f>MIN(Tabell2[[#This Row],[Bokat]]*Tabell2[[#This Row],[Inpris ex moms]],Tabell2[[#This Row],[Totalt lagervärde ex moms]])</f>
        <v>0</v>
      </c>
      <c r="N4783" s="2">
        <f>Tabell2[[#This Row],[Totalt lagervärde ex moms]]-Tabell2[[#This Row],[Varav bokat ex moms]]</f>
        <v>374.55200000000002</v>
      </c>
    </row>
    <row r="4784" spans="1:14" x14ac:dyDescent="0.2">
      <c r="A4784" t="s">
        <v>13834</v>
      </c>
      <c r="B4784" t="s">
        <v>13835</v>
      </c>
      <c r="C4784" s="2">
        <v>825</v>
      </c>
      <c r="D4784" s="2">
        <v>495</v>
      </c>
      <c r="E4784" s="2">
        <v>468.19</v>
      </c>
      <c r="F4784" s="2">
        <v>374.55200000000002</v>
      </c>
      <c r="G4784">
        <v>1</v>
      </c>
      <c r="H4784">
        <v>1</v>
      </c>
      <c r="I4784" s="2">
        <f>Tabell2[[#This Row],[Inköpspris (SEK)]]*Tabell2[[#This Row],[Antal]]</f>
        <v>468.19</v>
      </c>
      <c r="J4784" s="2">
        <f>MIN(Tabell2[[#This Row],[Bokat]]*Tabell2[[#This Row],[Inköpspris (SEK)]],Tabell2[[#This Row],[Totalt lagervärde ink moms]])</f>
        <v>468.19</v>
      </c>
      <c r="K4784" s="2">
        <f>Tabell2[[#This Row],[Totalt lagervärde ink moms]]-Tabell2[[#This Row],[Varav bokat ink moms]]</f>
        <v>0</v>
      </c>
      <c r="L4784" s="2">
        <f>Tabell2[[#This Row],[Antal]]*Tabell2[[#This Row],[Inpris ex moms]]</f>
        <v>374.55200000000002</v>
      </c>
      <c r="M4784" s="2">
        <f>MIN(Tabell2[[#This Row],[Bokat]]*Tabell2[[#This Row],[Inpris ex moms]],Tabell2[[#This Row],[Totalt lagervärde ex moms]])</f>
        <v>374.55200000000002</v>
      </c>
      <c r="N4784" s="2">
        <f>Tabell2[[#This Row],[Totalt lagervärde ex moms]]-Tabell2[[#This Row],[Varav bokat ex moms]]</f>
        <v>0</v>
      </c>
    </row>
    <row r="4785" spans="1:14" x14ac:dyDescent="0.2">
      <c r="A4785" t="s">
        <v>9065</v>
      </c>
      <c r="B4785" t="s">
        <v>9066</v>
      </c>
      <c r="C4785" s="2">
        <v>479</v>
      </c>
      <c r="D4785" s="2">
        <v>287</v>
      </c>
      <c r="E4785" s="2">
        <v>271.83</v>
      </c>
      <c r="F4785" s="2">
        <v>217.464</v>
      </c>
      <c r="G4785">
        <v>1</v>
      </c>
      <c r="H4785">
        <v>0</v>
      </c>
      <c r="I4785" s="2">
        <f>Tabell2[[#This Row],[Inköpspris (SEK)]]*Tabell2[[#This Row],[Antal]]</f>
        <v>271.83</v>
      </c>
      <c r="J4785" s="2">
        <f>MIN(Tabell2[[#This Row],[Bokat]]*Tabell2[[#This Row],[Inköpspris (SEK)]],Tabell2[[#This Row],[Totalt lagervärde ink moms]])</f>
        <v>0</v>
      </c>
      <c r="K4785" s="2">
        <f>Tabell2[[#This Row],[Totalt lagervärde ink moms]]-Tabell2[[#This Row],[Varav bokat ink moms]]</f>
        <v>271.83</v>
      </c>
      <c r="L4785" s="2">
        <f>Tabell2[[#This Row],[Antal]]*Tabell2[[#This Row],[Inpris ex moms]]</f>
        <v>217.464</v>
      </c>
      <c r="M4785" s="2">
        <f>MIN(Tabell2[[#This Row],[Bokat]]*Tabell2[[#This Row],[Inpris ex moms]],Tabell2[[#This Row],[Totalt lagervärde ex moms]])</f>
        <v>0</v>
      </c>
      <c r="N4785" s="2">
        <f>Tabell2[[#This Row],[Totalt lagervärde ex moms]]-Tabell2[[#This Row],[Varav bokat ex moms]]</f>
        <v>217.464</v>
      </c>
    </row>
    <row r="4786" spans="1:14" x14ac:dyDescent="0.2">
      <c r="A4786" t="s">
        <v>13638</v>
      </c>
      <c r="B4786" t="s">
        <v>13639</v>
      </c>
      <c r="C4786" s="2">
        <v>339</v>
      </c>
      <c r="D4786" s="2">
        <v>203</v>
      </c>
      <c r="E4786" s="2">
        <v>192.38</v>
      </c>
      <c r="F4786" s="2">
        <v>153.904</v>
      </c>
      <c r="G4786">
        <v>1</v>
      </c>
      <c r="H4786">
        <v>0</v>
      </c>
      <c r="I4786" s="2">
        <f>Tabell2[[#This Row],[Inköpspris (SEK)]]*Tabell2[[#This Row],[Antal]]</f>
        <v>192.38</v>
      </c>
      <c r="J4786" s="2">
        <f>MIN(Tabell2[[#This Row],[Bokat]]*Tabell2[[#This Row],[Inköpspris (SEK)]],Tabell2[[#This Row],[Totalt lagervärde ink moms]])</f>
        <v>0</v>
      </c>
      <c r="K4786" s="2">
        <f>Tabell2[[#This Row],[Totalt lagervärde ink moms]]-Tabell2[[#This Row],[Varav bokat ink moms]]</f>
        <v>192.38</v>
      </c>
      <c r="L4786" s="2">
        <f>Tabell2[[#This Row],[Antal]]*Tabell2[[#This Row],[Inpris ex moms]]</f>
        <v>153.904</v>
      </c>
      <c r="M4786" s="2">
        <f>MIN(Tabell2[[#This Row],[Bokat]]*Tabell2[[#This Row],[Inpris ex moms]],Tabell2[[#This Row],[Totalt lagervärde ex moms]])</f>
        <v>0</v>
      </c>
      <c r="N4786" s="2">
        <f>Tabell2[[#This Row],[Totalt lagervärde ex moms]]-Tabell2[[#This Row],[Varav bokat ex moms]]</f>
        <v>153.904</v>
      </c>
    </row>
    <row r="4787" spans="1:14" x14ac:dyDescent="0.2">
      <c r="A4787" t="s">
        <v>13644</v>
      </c>
      <c r="B4787" t="s">
        <v>13645</v>
      </c>
      <c r="C4787" s="2">
        <v>339</v>
      </c>
      <c r="D4787" s="2">
        <v>203</v>
      </c>
      <c r="E4787" s="2">
        <v>192.38</v>
      </c>
      <c r="F4787" s="2">
        <v>153.904</v>
      </c>
      <c r="G4787">
        <v>1</v>
      </c>
      <c r="H4787">
        <v>0</v>
      </c>
      <c r="I4787" s="2">
        <f>Tabell2[[#This Row],[Inköpspris (SEK)]]*Tabell2[[#This Row],[Antal]]</f>
        <v>192.38</v>
      </c>
      <c r="J4787" s="2">
        <f>MIN(Tabell2[[#This Row],[Bokat]]*Tabell2[[#This Row],[Inköpspris (SEK)]],Tabell2[[#This Row],[Totalt lagervärde ink moms]])</f>
        <v>0</v>
      </c>
      <c r="K4787" s="2">
        <f>Tabell2[[#This Row],[Totalt lagervärde ink moms]]-Tabell2[[#This Row],[Varav bokat ink moms]]</f>
        <v>192.38</v>
      </c>
      <c r="L4787" s="2">
        <f>Tabell2[[#This Row],[Antal]]*Tabell2[[#This Row],[Inpris ex moms]]</f>
        <v>153.904</v>
      </c>
      <c r="M4787" s="2">
        <f>MIN(Tabell2[[#This Row],[Bokat]]*Tabell2[[#This Row],[Inpris ex moms]],Tabell2[[#This Row],[Totalt lagervärde ex moms]])</f>
        <v>0</v>
      </c>
      <c r="N4787" s="2">
        <f>Tabell2[[#This Row],[Totalt lagervärde ex moms]]-Tabell2[[#This Row],[Varav bokat ex moms]]</f>
        <v>153.904</v>
      </c>
    </row>
    <row r="4788" spans="1:14" x14ac:dyDescent="0.2">
      <c r="A4788" t="s">
        <v>13648</v>
      </c>
      <c r="B4788" t="s">
        <v>13649</v>
      </c>
      <c r="C4788" s="2">
        <v>339</v>
      </c>
      <c r="D4788" s="2">
        <v>203</v>
      </c>
      <c r="E4788" s="2">
        <v>192.38</v>
      </c>
      <c r="F4788" s="2">
        <v>153.904</v>
      </c>
      <c r="G4788">
        <v>1</v>
      </c>
      <c r="H4788">
        <v>0</v>
      </c>
      <c r="I4788" s="2">
        <f>Tabell2[[#This Row],[Inköpspris (SEK)]]*Tabell2[[#This Row],[Antal]]</f>
        <v>192.38</v>
      </c>
      <c r="J4788" s="2">
        <f>MIN(Tabell2[[#This Row],[Bokat]]*Tabell2[[#This Row],[Inköpspris (SEK)]],Tabell2[[#This Row],[Totalt lagervärde ink moms]])</f>
        <v>0</v>
      </c>
      <c r="K4788" s="2">
        <f>Tabell2[[#This Row],[Totalt lagervärde ink moms]]-Tabell2[[#This Row],[Varav bokat ink moms]]</f>
        <v>192.38</v>
      </c>
      <c r="L4788" s="2">
        <f>Tabell2[[#This Row],[Antal]]*Tabell2[[#This Row],[Inpris ex moms]]</f>
        <v>153.904</v>
      </c>
      <c r="M4788" s="2">
        <f>MIN(Tabell2[[#This Row],[Bokat]]*Tabell2[[#This Row],[Inpris ex moms]],Tabell2[[#This Row],[Totalt lagervärde ex moms]])</f>
        <v>0</v>
      </c>
      <c r="N4788" s="2">
        <f>Tabell2[[#This Row],[Totalt lagervärde ex moms]]-Tabell2[[#This Row],[Varav bokat ex moms]]</f>
        <v>153.904</v>
      </c>
    </row>
    <row r="4789" spans="1:14" x14ac:dyDescent="0.2">
      <c r="A4789" t="s">
        <v>15433</v>
      </c>
      <c r="B4789" t="s">
        <v>15434</v>
      </c>
      <c r="C4789" s="2">
        <v>629</v>
      </c>
      <c r="D4789" s="2">
        <v>440</v>
      </c>
      <c r="E4789" s="2">
        <v>356.9</v>
      </c>
      <c r="F4789" s="2">
        <v>285.52</v>
      </c>
      <c r="G4789">
        <v>1</v>
      </c>
      <c r="H4789">
        <v>0</v>
      </c>
      <c r="I4789" s="2">
        <f>Tabell2[[#This Row],[Inköpspris (SEK)]]*Tabell2[[#This Row],[Antal]]</f>
        <v>356.9</v>
      </c>
      <c r="J4789" s="2">
        <f>MIN(Tabell2[[#This Row],[Bokat]]*Tabell2[[#This Row],[Inköpspris (SEK)]],Tabell2[[#This Row],[Totalt lagervärde ink moms]])</f>
        <v>0</v>
      </c>
      <c r="K4789" s="2">
        <f>Tabell2[[#This Row],[Totalt lagervärde ink moms]]-Tabell2[[#This Row],[Varav bokat ink moms]]</f>
        <v>356.9</v>
      </c>
      <c r="L4789" s="2">
        <f>Tabell2[[#This Row],[Antal]]*Tabell2[[#This Row],[Inpris ex moms]]</f>
        <v>285.52</v>
      </c>
      <c r="M4789" s="2">
        <f>MIN(Tabell2[[#This Row],[Bokat]]*Tabell2[[#This Row],[Inpris ex moms]],Tabell2[[#This Row],[Totalt lagervärde ex moms]])</f>
        <v>0</v>
      </c>
      <c r="N4789" s="2">
        <f>Tabell2[[#This Row],[Totalt lagervärde ex moms]]-Tabell2[[#This Row],[Varav bokat ex moms]]</f>
        <v>285.52</v>
      </c>
    </row>
    <row r="4790" spans="1:14" x14ac:dyDescent="0.2">
      <c r="A4790" t="s">
        <v>9497</v>
      </c>
      <c r="B4790" t="s">
        <v>9498</v>
      </c>
      <c r="C4790" s="2">
        <v>145</v>
      </c>
      <c r="D4790" s="2">
        <v>102</v>
      </c>
      <c r="E4790" s="2">
        <v>82.27</v>
      </c>
      <c r="F4790" s="2">
        <v>65.816000000000003</v>
      </c>
      <c r="G4790">
        <v>19</v>
      </c>
      <c r="H4790">
        <v>0</v>
      </c>
      <c r="I4790" s="2">
        <f>Tabell2[[#This Row],[Inköpspris (SEK)]]*Tabell2[[#This Row],[Antal]]</f>
        <v>1563.1299999999999</v>
      </c>
      <c r="J4790" s="2">
        <f>MIN(Tabell2[[#This Row],[Bokat]]*Tabell2[[#This Row],[Inköpspris (SEK)]],Tabell2[[#This Row],[Totalt lagervärde ink moms]])</f>
        <v>0</v>
      </c>
      <c r="K4790" s="2">
        <f>Tabell2[[#This Row],[Totalt lagervärde ink moms]]-Tabell2[[#This Row],[Varav bokat ink moms]]</f>
        <v>1563.1299999999999</v>
      </c>
      <c r="L4790" s="2">
        <f>Tabell2[[#This Row],[Antal]]*Tabell2[[#This Row],[Inpris ex moms]]</f>
        <v>1250.5040000000001</v>
      </c>
      <c r="M4790" s="2">
        <f>MIN(Tabell2[[#This Row],[Bokat]]*Tabell2[[#This Row],[Inpris ex moms]],Tabell2[[#This Row],[Totalt lagervärde ex moms]])</f>
        <v>0</v>
      </c>
      <c r="N4790" s="2">
        <f>Tabell2[[#This Row],[Totalt lagervärde ex moms]]-Tabell2[[#This Row],[Varav bokat ex moms]]</f>
        <v>1250.5040000000001</v>
      </c>
    </row>
    <row r="4791" spans="1:14" x14ac:dyDescent="0.2">
      <c r="A4791" t="s">
        <v>14845</v>
      </c>
      <c r="B4791" t="s">
        <v>14846</v>
      </c>
      <c r="C4791" s="2">
        <v>2499</v>
      </c>
      <c r="D4791" s="2">
        <v>1499</v>
      </c>
      <c r="E4791" s="2">
        <v>1417.87</v>
      </c>
      <c r="F4791" s="2">
        <v>1134.296</v>
      </c>
      <c r="G4791">
        <v>2</v>
      </c>
      <c r="H4791">
        <v>0</v>
      </c>
      <c r="I4791" s="2">
        <f>Tabell2[[#This Row],[Inköpspris (SEK)]]*Tabell2[[#This Row],[Antal]]</f>
        <v>2835.74</v>
      </c>
      <c r="J4791" s="2">
        <f>MIN(Tabell2[[#This Row],[Bokat]]*Tabell2[[#This Row],[Inköpspris (SEK)]],Tabell2[[#This Row],[Totalt lagervärde ink moms]])</f>
        <v>0</v>
      </c>
      <c r="K4791" s="2">
        <f>Tabell2[[#This Row],[Totalt lagervärde ink moms]]-Tabell2[[#This Row],[Varav bokat ink moms]]</f>
        <v>2835.74</v>
      </c>
      <c r="L4791" s="2">
        <f>Tabell2[[#This Row],[Antal]]*Tabell2[[#This Row],[Inpris ex moms]]</f>
        <v>2268.5920000000001</v>
      </c>
      <c r="M4791" s="2">
        <f>MIN(Tabell2[[#This Row],[Bokat]]*Tabell2[[#This Row],[Inpris ex moms]],Tabell2[[#This Row],[Totalt lagervärde ex moms]])</f>
        <v>0</v>
      </c>
      <c r="N4791" s="2">
        <f>Tabell2[[#This Row],[Totalt lagervärde ex moms]]-Tabell2[[#This Row],[Varav bokat ex moms]]</f>
        <v>2268.5920000000001</v>
      </c>
    </row>
    <row r="4792" spans="1:14" x14ac:dyDescent="0.2">
      <c r="A4792" t="s">
        <v>9247</v>
      </c>
      <c r="B4792" t="s">
        <v>9248</v>
      </c>
      <c r="C4792" s="2">
        <v>1539</v>
      </c>
      <c r="D4792" s="2">
        <v>1077</v>
      </c>
      <c r="E4792" s="2">
        <v>873.13</v>
      </c>
      <c r="F4792" s="2">
        <v>698.50400000000002</v>
      </c>
      <c r="G4792">
        <v>1</v>
      </c>
      <c r="H4792">
        <v>0</v>
      </c>
      <c r="I4792" s="2">
        <f>Tabell2[[#This Row],[Inköpspris (SEK)]]*Tabell2[[#This Row],[Antal]]</f>
        <v>873.13</v>
      </c>
      <c r="J4792" s="2">
        <f>MIN(Tabell2[[#This Row],[Bokat]]*Tabell2[[#This Row],[Inköpspris (SEK)]],Tabell2[[#This Row],[Totalt lagervärde ink moms]])</f>
        <v>0</v>
      </c>
      <c r="K4792" s="2">
        <f>Tabell2[[#This Row],[Totalt lagervärde ink moms]]-Tabell2[[#This Row],[Varav bokat ink moms]]</f>
        <v>873.13</v>
      </c>
      <c r="L4792" s="2">
        <f>Tabell2[[#This Row],[Antal]]*Tabell2[[#This Row],[Inpris ex moms]]</f>
        <v>698.50400000000002</v>
      </c>
      <c r="M4792" s="2">
        <f>MIN(Tabell2[[#This Row],[Bokat]]*Tabell2[[#This Row],[Inpris ex moms]],Tabell2[[#This Row],[Totalt lagervärde ex moms]])</f>
        <v>0</v>
      </c>
      <c r="N4792" s="2">
        <f>Tabell2[[#This Row],[Totalt lagervärde ex moms]]-Tabell2[[#This Row],[Varav bokat ex moms]]</f>
        <v>698.50400000000002</v>
      </c>
    </row>
    <row r="4793" spans="1:14" x14ac:dyDescent="0.2">
      <c r="A4793" t="s">
        <v>4942</v>
      </c>
      <c r="B4793" t="s">
        <v>4943</v>
      </c>
      <c r="C4793" s="2">
        <v>45</v>
      </c>
      <c r="D4793" s="2">
        <v>23</v>
      </c>
      <c r="E4793" s="2">
        <v>25.53</v>
      </c>
      <c r="F4793" s="2">
        <v>20.424000000000003</v>
      </c>
      <c r="G4793">
        <v>5</v>
      </c>
      <c r="H4793">
        <v>0</v>
      </c>
      <c r="I4793" s="2">
        <f>Tabell2[[#This Row],[Inköpspris (SEK)]]*Tabell2[[#This Row],[Antal]]</f>
        <v>127.65</v>
      </c>
      <c r="J4793" s="2">
        <f>MIN(Tabell2[[#This Row],[Bokat]]*Tabell2[[#This Row],[Inköpspris (SEK)]],Tabell2[[#This Row],[Totalt lagervärde ink moms]])</f>
        <v>0</v>
      </c>
      <c r="K4793" s="2">
        <f>Tabell2[[#This Row],[Totalt lagervärde ink moms]]-Tabell2[[#This Row],[Varav bokat ink moms]]</f>
        <v>127.65</v>
      </c>
      <c r="L4793" s="2">
        <f>Tabell2[[#This Row],[Antal]]*Tabell2[[#This Row],[Inpris ex moms]]</f>
        <v>102.12000000000002</v>
      </c>
      <c r="M4793" s="2">
        <f>MIN(Tabell2[[#This Row],[Bokat]]*Tabell2[[#This Row],[Inpris ex moms]],Tabell2[[#This Row],[Totalt lagervärde ex moms]])</f>
        <v>0</v>
      </c>
      <c r="N4793" s="2">
        <f>Tabell2[[#This Row],[Totalt lagervärde ex moms]]-Tabell2[[#This Row],[Varav bokat ex moms]]</f>
        <v>102.12000000000002</v>
      </c>
    </row>
    <row r="4794" spans="1:14" x14ac:dyDescent="0.2">
      <c r="A4794" t="s">
        <v>4944</v>
      </c>
      <c r="B4794" t="s">
        <v>4945</v>
      </c>
      <c r="C4794" s="2">
        <v>45</v>
      </c>
      <c r="D4794" s="2">
        <v>23</v>
      </c>
      <c r="E4794" s="2">
        <v>25.53</v>
      </c>
      <c r="F4794" s="2">
        <v>20.424000000000003</v>
      </c>
      <c r="G4794">
        <v>6</v>
      </c>
      <c r="H4794">
        <v>0</v>
      </c>
      <c r="I4794" s="2">
        <f>Tabell2[[#This Row],[Inköpspris (SEK)]]*Tabell2[[#This Row],[Antal]]</f>
        <v>153.18</v>
      </c>
      <c r="J4794" s="2">
        <f>MIN(Tabell2[[#This Row],[Bokat]]*Tabell2[[#This Row],[Inköpspris (SEK)]],Tabell2[[#This Row],[Totalt lagervärde ink moms]])</f>
        <v>0</v>
      </c>
      <c r="K4794" s="2">
        <f>Tabell2[[#This Row],[Totalt lagervärde ink moms]]-Tabell2[[#This Row],[Varav bokat ink moms]]</f>
        <v>153.18</v>
      </c>
      <c r="L4794" s="2">
        <f>Tabell2[[#This Row],[Antal]]*Tabell2[[#This Row],[Inpris ex moms]]</f>
        <v>122.54400000000001</v>
      </c>
      <c r="M4794" s="2">
        <f>MIN(Tabell2[[#This Row],[Bokat]]*Tabell2[[#This Row],[Inpris ex moms]],Tabell2[[#This Row],[Totalt lagervärde ex moms]])</f>
        <v>0</v>
      </c>
      <c r="N4794" s="2">
        <f>Tabell2[[#This Row],[Totalt lagervärde ex moms]]-Tabell2[[#This Row],[Varav bokat ex moms]]</f>
        <v>122.54400000000001</v>
      </c>
    </row>
    <row r="4795" spans="1:14" x14ac:dyDescent="0.2">
      <c r="A4795" t="s">
        <v>4946</v>
      </c>
      <c r="B4795" t="s">
        <v>4947</v>
      </c>
      <c r="C4795" s="2">
        <v>45</v>
      </c>
      <c r="D4795" s="2">
        <v>23</v>
      </c>
      <c r="E4795" s="2">
        <v>25.53</v>
      </c>
      <c r="F4795" s="2">
        <v>20.424000000000003</v>
      </c>
      <c r="G4795">
        <v>7</v>
      </c>
      <c r="H4795">
        <v>0</v>
      </c>
      <c r="I4795" s="2">
        <f>Tabell2[[#This Row],[Inköpspris (SEK)]]*Tabell2[[#This Row],[Antal]]</f>
        <v>178.71</v>
      </c>
      <c r="J4795" s="2">
        <f>MIN(Tabell2[[#This Row],[Bokat]]*Tabell2[[#This Row],[Inköpspris (SEK)]],Tabell2[[#This Row],[Totalt lagervärde ink moms]])</f>
        <v>0</v>
      </c>
      <c r="K4795" s="2">
        <f>Tabell2[[#This Row],[Totalt lagervärde ink moms]]-Tabell2[[#This Row],[Varav bokat ink moms]]</f>
        <v>178.71</v>
      </c>
      <c r="L4795" s="2">
        <f>Tabell2[[#This Row],[Antal]]*Tabell2[[#This Row],[Inpris ex moms]]</f>
        <v>142.96800000000002</v>
      </c>
      <c r="M4795" s="2">
        <f>MIN(Tabell2[[#This Row],[Bokat]]*Tabell2[[#This Row],[Inpris ex moms]],Tabell2[[#This Row],[Totalt lagervärde ex moms]])</f>
        <v>0</v>
      </c>
      <c r="N4795" s="2">
        <f>Tabell2[[#This Row],[Totalt lagervärde ex moms]]-Tabell2[[#This Row],[Varav bokat ex moms]]</f>
        <v>142.96800000000002</v>
      </c>
    </row>
    <row r="4796" spans="1:14" x14ac:dyDescent="0.2">
      <c r="A4796" t="s">
        <v>8251</v>
      </c>
      <c r="B4796" t="s">
        <v>8252</v>
      </c>
      <c r="C4796" s="2">
        <v>249</v>
      </c>
      <c r="D4796" s="2">
        <v>174</v>
      </c>
      <c r="E4796" s="2">
        <v>141.25</v>
      </c>
      <c r="F4796" s="2">
        <v>113</v>
      </c>
      <c r="G4796">
        <v>1</v>
      </c>
      <c r="H4796">
        <v>0</v>
      </c>
      <c r="I4796" s="2">
        <f>Tabell2[[#This Row],[Inköpspris (SEK)]]*Tabell2[[#This Row],[Antal]]</f>
        <v>141.25</v>
      </c>
      <c r="J4796" s="2">
        <f>MIN(Tabell2[[#This Row],[Bokat]]*Tabell2[[#This Row],[Inköpspris (SEK)]],Tabell2[[#This Row],[Totalt lagervärde ink moms]])</f>
        <v>0</v>
      </c>
      <c r="K4796" s="2">
        <f>Tabell2[[#This Row],[Totalt lagervärde ink moms]]-Tabell2[[#This Row],[Varav bokat ink moms]]</f>
        <v>141.25</v>
      </c>
      <c r="L4796" s="2">
        <f>Tabell2[[#This Row],[Antal]]*Tabell2[[#This Row],[Inpris ex moms]]</f>
        <v>113</v>
      </c>
      <c r="M4796" s="2">
        <f>MIN(Tabell2[[#This Row],[Bokat]]*Tabell2[[#This Row],[Inpris ex moms]],Tabell2[[#This Row],[Totalt lagervärde ex moms]])</f>
        <v>0</v>
      </c>
      <c r="N4796" s="2">
        <f>Tabell2[[#This Row],[Totalt lagervärde ex moms]]-Tabell2[[#This Row],[Varav bokat ex moms]]</f>
        <v>113</v>
      </c>
    </row>
    <row r="4797" spans="1:14" x14ac:dyDescent="0.2">
      <c r="A4797" t="s">
        <v>8257</v>
      </c>
      <c r="B4797" t="s">
        <v>8258</v>
      </c>
      <c r="C4797" s="2">
        <v>249</v>
      </c>
      <c r="D4797" s="2">
        <v>174</v>
      </c>
      <c r="E4797" s="2">
        <v>141.25</v>
      </c>
      <c r="F4797" s="2">
        <v>113</v>
      </c>
      <c r="G4797">
        <v>1</v>
      </c>
      <c r="H4797">
        <v>0</v>
      </c>
      <c r="I4797" s="2">
        <f>Tabell2[[#This Row],[Inköpspris (SEK)]]*Tabell2[[#This Row],[Antal]]</f>
        <v>141.25</v>
      </c>
      <c r="J4797" s="2">
        <f>MIN(Tabell2[[#This Row],[Bokat]]*Tabell2[[#This Row],[Inköpspris (SEK)]],Tabell2[[#This Row],[Totalt lagervärde ink moms]])</f>
        <v>0</v>
      </c>
      <c r="K4797" s="2">
        <f>Tabell2[[#This Row],[Totalt lagervärde ink moms]]-Tabell2[[#This Row],[Varav bokat ink moms]]</f>
        <v>141.25</v>
      </c>
      <c r="L4797" s="2">
        <f>Tabell2[[#This Row],[Antal]]*Tabell2[[#This Row],[Inpris ex moms]]</f>
        <v>113</v>
      </c>
      <c r="M4797" s="2">
        <f>MIN(Tabell2[[#This Row],[Bokat]]*Tabell2[[#This Row],[Inpris ex moms]],Tabell2[[#This Row],[Totalt lagervärde ex moms]])</f>
        <v>0</v>
      </c>
      <c r="N4797" s="2">
        <f>Tabell2[[#This Row],[Totalt lagervärde ex moms]]-Tabell2[[#This Row],[Varav bokat ex moms]]</f>
        <v>113</v>
      </c>
    </row>
    <row r="4798" spans="1:14" x14ac:dyDescent="0.2">
      <c r="A4798" t="s">
        <v>8259</v>
      </c>
      <c r="B4798" t="s">
        <v>8260</v>
      </c>
      <c r="C4798" s="2">
        <v>249</v>
      </c>
      <c r="D4798" s="2">
        <v>174</v>
      </c>
      <c r="E4798" s="2">
        <v>141.25</v>
      </c>
      <c r="F4798" s="2">
        <v>113</v>
      </c>
      <c r="G4798">
        <v>1</v>
      </c>
      <c r="H4798">
        <v>0</v>
      </c>
      <c r="I4798" s="2">
        <f>Tabell2[[#This Row],[Inköpspris (SEK)]]*Tabell2[[#This Row],[Antal]]</f>
        <v>141.25</v>
      </c>
      <c r="J4798" s="2">
        <f>MIN(Tabell2[[#This Row],[Bokat]]*Tabell2[[#This Row],[Inköpspris (SEK)]],Tabell2[[#This Row],[Totalt lagervärde ink moms]])</f>
        <v>0</v>
      </c>
      <c r="K4798" s="2">
        <f>Tabell2[[#This Row],[Totalt lagervärde ink moms]]-Tabell2[[#This Row],[Varav bokat ink moms]]</f>
        <v>141.25</v>
      </c>
      <c r="L4798" s="2">
        <f>Tabell2[[#This Row],[Antal]]*Tabell2[[#This Row],[Inpris ex moms]]</f>
        <v>113</v>
      </c>
      <c r="M4798" s="2">
        <f>MIN(Tabell2[[#This Row],[Bokat]]*Tabell2[[#This Row],[Inpris ex moms]],Tabell2[[#This Row],[Totalt lagervärde ex moms]])</f>
        <v>0</v>
      </c>
      <c r="N4798" s="2">
        <f>Tabell2[[#This Row],[Totalt lagervärde ex moms]]-Tabell2[[#This Row],[Varav bokat ex moms]]</f>
        <v>113</v>
      </c>
    </row>
    <row r="4799" spans="1:14" x14ac:dyDescent="0.2">
      <c r="A4799" t="s">
        <v>7808</v>
      </c>
      <c r="B4799" t="s">
        <v>7809</v>
      </c>
      <c r="C4799" s="2">
        <v>119</v>
      </c>
      <c r="D4799" s="2">
        <v>83</v>
      </c>
      <c r="E4799" s="2">
        <v>67.5</v>
      </c>
      <c r="F4799" s="2">
        <v>54</v>
      </c>
      <c r="G4799">
        <v>1</v>
      </c>
      <c r="H4799">
        <v>0</v>
      </c>
      <c r="I4799" s="2">
        <f>Tabell2[[#This Row],[Inköpspris (SEK)]]*Tabell2[[#This Row],[Antal]]</f>
        <v>67.5</v>
      </c>
      <c r="J4799" s="2">
        <f>MIN(Tabell2[[#This Row],[Bokat]]*Tabell2[[#This Row],[Inköpspris (SEK)]],Tabell2[[#This Row],[Totalt lagervärde ink moms]])</f>
        <v>0</v>
      </c>
      <c r="K4799" s="2">
        <f>Tabell2[[#This Row],[Totalt lagervärde ink moms]]-Tabell2[[#This Row],[Varav bokat ink moms]]</f>
        <v>67.5</v>
      </c>
      <c r="L4799" s="2">
        <f>Tabell2[[#This Row],[Antal]]*Tabell2[[#This Row],[Inpris ex moms]]</f>
        <v>54</v>
      </c>
      <c r="M4799" s="2">
        <f>MIN(Tabell2[[#This Row],[Bokat]]*Tabell2[[#This Row],[Inpris ex moms]],Tabell2[[#This Row],[Totalt lagervärde ex moms]])</f>
        <v>0</v>
      </c>
      <c r="N4799" s="2">
        <f>Tabell2[[#This Row],[Totalt lagervärde ex moms]]-Tabell2[[#This Row],[Varav bokat ex moms]]</f>
        <v>54</v>
      </c>
    </row>
    <row r="4800" spans="1:14" x14ac:dyDescent="0.2">
      <c r="A4800" t="s">
        <v>7810</v>
      </c>
      <c r="B4800" t="s">
        <v>7811</v>
      </c>
      <c r="C4800" s="2">
        <v>119</v>
      </c>
      <c r="D4800" s="2">
        <v>83</v>
      </c>
      <c r="E4800" s="2">
        <v>67.5</v>
      </c>
      <c r="F4800" s="2">
        <v>54</v>
      </c>
      <c r="G4800">
        <v>1</v>
      </c>
      <c r="H4800">
        <v>0</v>
      </c>
      <c r="I4800" s="2">
        <f>Tabell2[[#This Row],[Inköpspris (SEK)]]*Tabell2[[#This Row],[Antal]]</f>
        <v>67.5</v>
      </c>
      <c r="J4800" s="2">
        <f>MIN(Tabell2[[#This Row],[Bokat]]*Tabell2[[#This Row],[Inköpspris (SEK)]],Tabell2[[#This Row],[Totalt lagervärde ink moms]])</f>
        <v>0</v>
      </c>
      <c r="K4800" s="2">
        <f>Tabell2[[#This Row],[Totalt lagervärde ink moms]]-Tabell2[[#This Row],[Varav bokat ink moms]]</f>
        <v>67.5</v>
      </c>
      <c r="L4800" s="2">
        <f>Tabell2[[#This Row],[Antal]]*Tabell2[[#This Row],[Inpris ex moms]]</f>
        <v>54</v>
      </c>
      <c r="M4800" s="2">
        <f>MIN(Tabell2[[#This Row],[Bokat]]*Tabell2[[#This Row],[Inpris ex moms]],Tabell2[[#This Row],[Totalt lagervärde ex moms]])</f>
        <v>0</v>
      </c>
      <c r="N4800" s="2">
        <f>Tabell2[[#This Row],[Totalt lagervärde ex moms]]-Tabell2[[#This Row],[Varav bokat ex moms]]</f>
        <v>54</v>
      </c>
    </row>
    <row r="4801" spans="1:14" x14ac:dyDescent="0.2">
      <c r="A4801" t="s">
        <v>7812</v>
      </c>
      <c r="B4801" t="s">
        <v>7813</v>
      </c>
      <c r="C4801" s="2">
        <v>119</v>
      </c>
      <c r="D4801" s="2">
        <v>83</v>
      </c>
      <c r="E4801" s="2">
        <v>67.5</v>
      </c>
      <c r="F4801" s="2">
        <v>54</v>
      </c>
      <c r="G4801">
        <v>2</v>
      </c>
      <c r="H4801">
        <v>0</v>
      </c>
      <c r="I4801" s="2">
        <f>Tabell2[[#This Row],[Inköpspris (SEK)]]*Tabell2[[#This Row],[Antal]]</f>
        <v>135</v>
      </c>
      <c r="J4801" s="2">
        <f>MIN(Tabell2[[#This Row],[Bokat]]*Tabell2[[#This Row],[Inköpspris (SEK)]],Tabell2[[#This Row],[Totalt lagervärde ink moms]])</f>
        <v>0</v>
      </c>
      <c r="K4801" s="2">
        <f>Tabell2[[#This Row],[Totalt lagervärde ink moms]]-Tabell2[[#This Row],[Varav bokat ink moms]]</f>
        <v>135</v>
      </c>
      <c r="L4801" s="2">
        <f>Tabell2[[#This Row],[Antal]]*Tabell2[[#This Row],[Inpris ex moms]]</f>
        <v>108</v>
      </c>
      <c r="M4801" s="2">
        <f>MIN(Tabell2[[#This Row],[Bokat]]*Tabell2[[#This Row],[Inpris ex moms]],Tabell2[[#This Row],[Totalt lagervärde ex moms]])</f>
        <v>0</v>
      </c>
      <c r="N4801" s="2">
        <f>Tabell2[[#This Row],[Totalt lagervärde ex moms]]-Tabell2[[#This Row],[Varav bokat ex moms]]</f>
        <v>108</v>
      </c>
    </row>
    <row r="4802" spans="1:14" x14ac:dyDescent="0.2">
      <c r="A4802" t="s">
        <v>7814</v>
      </c>
      <c r="B4802" t="s">
        <v>7815</v>
      </c>
      <c r="C4802" s="2">
        <v>119</v>
      </c>
      <c r="D4802" s="2">
        <v>83</v>
      </c>
      <c r="E4802" s="2">
        <v>67.5</v>
      </c>
      <c r="F4802" s="2">
        <v>54</v>
      </c>
      <c r="G4802">
        <v>2</v>
      </c>
      <c r="H4802">
        <v>0</v>
      </c>
      <c r="I4802" s="2">
        <f>Tabell2[[#This Row],[Inköpspris (SEK)]]*Tabell2[[#This Row],[Antal]]</f>
        <v>135</v>
      </c>
      <c r="J4802" s="2">
        <f>MIN(Tabell2[[#This Row],[Bokat]]*Tabell2[[#This Row],[Inköpspris (SEK)]],Tabell2[[#This Row],[Totalt lagervärde ink moms]])</f>
        <v>0</v>
      </c>
      <c r="K4802" s="2">
        <f>Tabell2[[#This Row],[Totalt lagervärde ink moms]]-Tabell2[[#This Row],[Varav bokat ink moms]]</f>
        <v>135</v>
      </c>
      <c r="L4802" s="2">
        <f>Tabell2[[#This Row],[Antal]]*Tabell2[[#This Row],[Inpris ex moms]]</f>
        <v>108</v>
      </c>
      <c r="M4802" s="2">
        <f>MIN(Tabell2[[#This Row],[Bokat]]*Tabell2[[#This Row],[Inpris ex moms]],Tabell2[[#This Row],[Totalt lagervärde ex moms]])</f>
        <v>0</v>
      </c>
      <c r="N4802" s="2">
        <f>Tabell2[[#This Row],[Totalt lagervärde ex moms]]-Tabell2[[#This Row],[Varav bokat ex moms]]</f>
        <v>108</v>
      </c>
    </row>
    <row r="4803" spans="1:14" x14ac:dyDescent="0.2">
      <c r="A4803" t="s">
        <v>7816</v>
      </c>
      <c r="B4803" t="s">
        <v>7817</v>
      </c>
      <c r="C4803" s="2">
        <v>119</v>
      </c>
      <c r="D4803" s="2">
        <v>83</v>
      </c>
      <c r="E4803" s="2">
        <v>67.5</v>
      </c>
      <c r="F4803" s="2">
        <v>54</v>
      </c>
      <c r="G4803">
        <v>1</v>
      </c>
      <c r="H4803">
        <v>0</v>
      </c>
      <c r="I4803" s="2">
        <f>Tabell2[[#This Row],[Inköpspris (SEK)]]*Tabell2[[#This Row],[Antal]]</f>
        <v>67.5</v>
      </c>
      <c r="J4803" s="2">
        <f>MIN(Tabell2[[#This Row],[Bokat]]*Tabell2[[#This Row],[Inköpspris (SEK)]],Tabell2[[#This Row],[Totalt lagervärde ink moms]])</f>
        <v>0</v>
      </c>
      <c r="K4803" s="2">
        <f>Tabell2[[#This Row],[Totalt lagervärde ink moms]]-Tabell2[[#This Row],[Varav bokat ink moms]]</f>
        <v>67.5</v>
      </c>
      <c r="L4803" s="2">
        <f>Tabell2[[#This Row],[Antal]]*Tabell2[[#This Row],[Inpris ex moms]]</f>
        <v>54</v>
      </c>
      <c r="M4803" s="2">
        <f>MIN(Tabell2[[#This Row],[Bokat]]*Tabell2[[#This Row],[Inpris ex moms]],Tabell2[[#This Row],[Totalt lagervärde ex moms]])</f>
        <v>0</v>
      </c>
      <c r="N4803" s="2">
        <f>Tabell2[[#This Row],[Totalt lagervärde ex moms]]-Tabell2[[#This Row],[Varav bokat ex moms]]</f>
        <v>54</v>
      </c>
    </row>
    <row r="4804" spans="1:14" x14ac:dyDescent="0.2">
      <c r="A4804" t="s">
        <v>7818</v>
      </c>
      <c r="B4804" t="s">
        <v>7819</v>
      </c>
      <c r="C4804" s="2">
        <v>119</v>
      </c>
      <c r="D4804" s="2">
        <v>83</v>
      </c>
      <c r="E4804" s="2">
        <v>67.5</v>
      </c>
      <c r="F4804" s="2">
        <v>54</v>
      </c>
      <c r="G4804">
        <v>1</v>
      </c>
      <c r="H4804">
        <v>1</v>
      </c>
      <c r="I4804" s="2">
        <f>Tabell2[[#This Row],[Inköpspris (SEK)]]*Tabell2[[#This Row],[Antal]]</f>
        <v>67.5</v>
      </c>
      <c r="J4804" s="2">
        <f>MIN(Tabell2[[#This Row],[Bokat]]*Tabell2[[#This Row],[Inköpspris (SEK)]],Tabell2[[#This Row],[Totalt lagervärde ink moms]])</f>
        <v>67.5</v>
      </c>
      <c r="K4804" s="2">
        <f>Tabell2[[#This Row],[Totalt lagervärde ink moms]]-Tabell2[[#This Row],[Varav bokat ink moms]]</f>
        <v>0</v>
      </c>
      <c r="L4804" s="2">
        <f>Tabell2[[#This Row],[Antal]]*Tabell2[[#This Row],[Inpris ex moms]]</f>
        <v>54</v>
      </c>
      <c r="M4804" s="2">
        <f>MIN(Tabell2[[#This Row],[Bokat]]*Tabell2[[#This Row],[Inpris ex moms]],Tabell2[[#This Row],[Totalt lagervärde ex moms]])</f>
        <v>54</v>
      </c>
      <c r="N4804" s="2">
        <f>Tabell2[[#This Row],[Totalt lagervärde ex moms]]-Tabell2[[#This Row],[Varav bokat ex moms]]</f>
        <v>0</v>
      </c>
    </row>
    <row r="4805" spans="1:14" x14ac:dyDescent="0.2">
      <c r="A4805" t="s">
        <v>7820</v>
      </c>
      <c r="B4805" t="s">
        <v>7821</v>
      </c>
      <c r="C4805" s="2">
        <v>119</v>
      </c>
      <c r="D4805" s="2">
        <v>83</v>
      </c>
      <c r="E4805" s="2">
        <v>67.5</v>
      </c>
      <c r="F4805" s="2">
        <v>54</v>
      </c>
      <c r="G4805">
        <v>1</v>
      </c>
      <c r="H4805">
        <v>0</v>
      </c>
      <c r="I4805" s="2">
        <f>Tabell2[[#This Row],[Inköpspris (SEK)]]*Tabell2[[#This Row],[Antal]]</f>
        <v>67.5</v>
      </c>
      <c r="J4805" s="2">
        <f>MIN(Tabell2[[#This Row],[Bokat]]*Tabell2[[#This Row],[Inköpspris (SEK)]],Tabell2[[#This Row],[Totalt lagervärde ink moms]])</f>
        <v>0</v>
      </c>
      <c r="K4805" s="2">
        <f>Tabell2[[#This Row],[Totalt lagervärde ink moms]]-Tabell2[[#This Row],[Varav bokat ink moms]]</f>
        <v>67.5</v>
      </c>
      <c r="L4805" s="2">
        <f>Tabell2[[#This Row],[Antal]]*Tabell2[[#This Row],[Inpris ex moms]]</f>
        <v>54</v>
      </c>
      <c r="M4805" s="2">
        <f>MIN(Tabell2[[#This Row],[Bokat]]*Tabell2[[#This Row],[Inpris ex moms]],Tabell2[[#This Row],[Totalt lagervärde ex moms]])</f>
        <v>0</v>
      </c>
      <c r="N4805" s="2">
        <f>Tabell2[[#This Row],[Totalt lagervärde ex moms]]-Tabell2[[#This Row],[Varav bokat ex moms]]</f>
        <v>54</v>
      </c>
    </row>
    <row r="4806" spans="1:14" x14ac:dyDescent="0.2">
      <c r="A4806" t="s">
        <v>7822</v>
      </c>
      <c r="B4806" t="s">
        <v>7823</v>
      </c>
      <c r="C4806" s="2">
        <v>119</v>
      </c>
      <c r="D4806" s="2">
        <v>83</v>
      </c>
      <c r="E4806" s="2">
        <v>67.5</v>
      </c>
      <c r="F4806" s="2">
        <v>54</v>
      </c>
      <c r="G4806">
        <v>1</v>
      </c>
      <c r="H4806">
        <v>0</v>
      </c>
      <c r="I4806" s="2">
        <f>Tabell2[[#This Row],[Inköpspris (SEK)]]*Tabell2[[#This Row],[Antal]]</f>
        <v>67.5</v>
      </c>
      <c r="J4806" s="2">
        <f>MIN(Tabell2[[#This Row],[Bokat]]*Tabell2[[#This Row],[Inköpspris (SEK)]],Tabell2[[#This Row],[Totalt lagervärde ink moms]])</f>
        <v>0</v>
      </c>
      <c r="K4806" s="2">
        <f>Tabell2[[#This Row],[Totalt lagervärde ink moms]]-Tabell2[[#This Row],[Varav bokat ink moms]]</f>
        <v>67.5</v>
      </c>
      <c r="L4806" s="2">
        <f>Tabell2[[#This Row],[Antal]]*Tabell2[[#This Row],[Inpris ex moms]]</f>
        <v>54</v>
      </c>
      <c r="M4806" s="2">
        <f>MIN(Tabell2[[#This Row],[Bokat]]*Tabell2[[#This Row],[Inpris ex moms]],Tabell2[[#This Row],[Totalt lagervärde ex moms]])</f>
        <v>0</v>
      </c>
      <c r="N4806" s="2">
        <f>Tabell2[[#This Row],[Totalt lagervärde ex moms]]-Tabell2[[#This Row],[Varav bokat ex moms]]</f>
        <v>54</v>
      </c>
    </row>
    <row r="4807" spans="1:14" x14ac:dyDescent="0.2">
      <c r="A4807" t="s">
        <v>7824</v>
      </c>
      <c r="B4807" t="s">
        <v>7825</v>
      </c>
      <c r="C4807" s="2">
        <v>119</v>
      </c>
      <c r="D4807" s="2">
        <v>83</v>
      </c>
      <c r="E4807" s="2">
        <v>67.5</v>
      </c>
      <c r="F4807" s="2">
        <v>54</v>
      </c>
      <c r="G4807">
        <v>1</v>
      </c>
      <c r="H4807">
        <v>0</v>
      </c>
      <c r="I4807" s="2">
        <f>Tabell2[[#This Row],[Inköpspris (SEK)]]*Tabell2[[#This Row],[Antal]]</f>
        <v>67.5</v>
      </c>
      <c r="J4807" s="2">
        <f>MIN(Tabell2[[#This Row],[Bokat]]*Tabell2[[#This Row],[Inköpspris (SEK)]],Tabell2[[#This Row],[Totalt lagervärde ink moms]])</f>
        <v>0</v>
      </c>
      <c r="K4807" s="2">
        <f>Tabell2[[#This Row],[Totalt lagervärde ink moms]]-Tabell2[[#This Row],[Varav bokat ink moms]]</f>
        <v>67.5</v>
      </c>
      <c r="L4807" s="2">
        <f>Tabell2[[#This Row],[Antal]]*Tabell2[[#This Row],[Inpris ex moms]]</f>
        <v>54</v>
      </c>
      <c r="M4807" s="2">
        <f>MIN(Tabell2[[#This Row],[Bokat]]*Tabell2[[#This Row],[Inpris ex moms]],Tabell2[[#This Row],[Totalt lagervärde ex moms]])</f>
        <v>0</v>
      </c>
      <c r="N4807" s="2">
        <f>Tabell2[[#This Row],[Totalt lagervärde ex moms]]-Tabell2[[#This Row],[Varav bokat ex moms]]</f>
        <v>54</v>
      </c>
    </row>
    <row r="4808" spans="1:14" x14ac:dyDescent="0.2">
      <c r="A4808" t="s">
        <v>7826</v>
      </c>
      <c r="B4808" t="s">
        <v>7827</v>
      </c>
      <c r="C4808" s="2">
        <v>119</v>
      </c>
      <c r="D4808" s="2">
        <v>83</v>
      </c>
      <c r="E4808" s="2">
        <v>67.5</v>
      </c>
      <c r="F4808" s="2">
        <v>54</v>
      </c>
      <c r="G4808">
        <v>1</v>
      </c>
      <c r="H4808">
        <v>0</v>
      </c>
      <c r="I4808" s="2">
        <f>Tabell2[[#This Row],[Inköpspris (SEK)]]*Tabell2[[#This Row],[Antal]]</f>
        <v>67.5</v>
      </c>
      <c r="J4808" s="2">
        <f>MIN(Tabell2[[#This Row],[Bokat]]*Tabell2[[#This Row],[Inköpspris (SEK)]],Tabell2[[#This Row],[Totalt lagervärde ink moms]])</f>
        <v>0</v>
      </c>
      <c r="K4808" s="2">
        <f>Tabell2[[#This Row],[Totalt lagervärde ink moms]]-Tabell2[[#This Row],[Varav bokat ink moms]]</f>
        <v>67.5</v>
      </c>
      <c r="L4808" s="2">
        <f>Tabell2[[#This Row],[Antal]]*Tabell2[[#This Row],[Inpris ex moms]]</f>
        <v>54</v>
      </c>
      <c r="M4808" s="2">
        <f>MIN(Tabell2[[#This Row],[Bokat]]*Tabell2[[#This Row],[Inpris ex moms]],Tabell2[[#This Row],[Totalt lagervärde ex moms]])</f>
        <v>0</v>
      </c>
      <c r="N4808" s="2">
        <f>Tabell2[[#This Row],[Totalt lagervärde ex moms]]-Tabell2[[#This Row],[Varav bokat ex moms]]</f>
        <v>54</v>
      </c>
    </row>
    <row r="4809" spans="1:14" x14ac:dyDescent="0.2">
      <c r="A4809" t="s">
        <v>7828</v>
      </c>
      <c r="B4809" t="s">
        <v>7829</v>
      </c>
      <c r="C4809" s="2">
        <v>119</v>
      </c>
      <c r="D4809" s="2">
        <v>83</v>
      </c>
      <c r="E4809" s="2">
        <v>67.5</v>
      </c>
      <c r="F4809" s="2">
        <v>54</v>
      </c>
      <c r="G4809">
        <v>1</v>
      </c>
      <c r="H4809">
        <v>0</v>
      </c>
      <c r="I4809" s="2">
        <f>Tabell2[[#This Row],[Inköpspris (SEK)]]*Tabell2[[#This Row],[Antal]]</f>
        <v>67.5</v>
      </c>
      <c r="J4809" s="2">
        <f>MIN(Tabell2[[#This Row],[Bokat]]*Tabell2[[#This Row],[Inköpspris (SEK)]],Tabell2[[#This Row],[Totalt lagervärde ink moms]])</f>
        <v>0</v>
      </c>
      <c r="K4809" s="2">
        <f>Tabell2[[#This Row],[Totalt lagervärde ink moms]]-Tabell2[[#This Row],[Varav bokat ink moms]]</f>
        <v>67.5</v>
      </c>
      <c r="L4809" s="2">
        <f>Tabell2[[#This Row],[Antal]]*Tabell2[[#This Row],[Inpris ex moms]]</f>
        <v>54</v>
      </c>
      <c r="M4809" s="2">
        <f>MIN(Tabell2[[#This Row],[Bokat]]*Tabell2[[#This Row],[Inpris ex moms]],Tabell2[[#This Row],[Totalt lagervärde ex moms]])</f>
        <v>0</v>
      </c>
      <c r="N4809" s="2">
        <f>Tabell2[[#This Row],[Totalt lagervärde ex moms]]-Tabell2[[#This Row],[Varav bokat ex moms]]</f>
        <v>54</v>
      </c>
    </row>
    <row r="4810" spans="1:14" x14ac:dyDescent="0.2">
      <c r="A4810" t="s">
        <v>7830</v>
      </c>
      <c r="B4810" t="s">
        <v>7831</v>
      </c>
      <c r="C4810" s="2">
        <v>119</v>
      </c>
      <c r="D4810" s="2">
        <v>83</v>
      </c>
      <c r="E4810" s="2">
        <v>67.5</v>
      </c>
      <c r="F4810" s="2">
        <v>54</v>
      </c>
      <c r="G4810">
        <v>1</v>
      </c>
      <c r="H4810">
        <v>0</v>
      </c>
      <c r="I4810" s="2">
        <f>Tabell2[[#This Row],[Inköpspris (SEK)]]*Tabell2[[#This Row],[Antal]]</f>
        <v>67.5</v>
      </c>
      <c r="J4810" s="2">
        <f>MIN(Tabell2[[#This Row],[Bokat]]*Tabell2[[#This Row],[Inköpspris (SEK)]],Tabell2[[#This Row],[Totalt lagervärde ink moms]])</f>
        <v>0</v>
      </c>
      <c r="K4810" s="2">
        <f>Tabell2[[#This Row],[Totalt lagervärde ink moms]]-Tabell2[[#This Row],[Varav bokat ink moms]]</f>
        <v>67.5</v>
      </c>
      <c r="L4810" s="2">
        <f>Tabell2[[#This Row],[Antal]]*Tabell2[[#This Row],[Inpris ex moms]]</f>
        <v>54</v>
      </c>
      <c r="M4810" s="2">
        <f>MIN(Tabell2[[#This Row],[Bokat]]*Tabell2[[#This Row],[Inpris ex moms]],Tabell2[[#This Row],[Totalt lagervärde ex moms]])</f>
        <v>0</v>
      </c>
      <c r="N4810" s="2">
        <f>Tabell2[[#This Row],[Totalt lagervärde ex moms]]-Tabell2[[#This Row],[Varav bokat ex moms]]</f>
        <v>54</v>
      </c>
    </row>
    <row r="4811" spans="1:14" x14ac:dyDescent="0.2">
      <c r="A4811" t="s">
        <v>7832</v>
      </c>
      <c r="B4811" t="s">
        <v>7833</v>
      </c>
      <c r="C4811" s="2">
        <v>119</v>
      </c>
      <c r="D4811" s="2">
        <v>83</v>
      </c>
      <c r="E4811" s="2">
        <v>67.5</v>
      </c>
      <c r="F4811" s="2">
        <v>54</v>
      </c>
      <c r="G4811">
        <v>1</v>
      </c>
      <c r="H4811">
        <v>0</v>
      </c>
      <c r="I4811" s="2">
        <f>Tabell2[[#This Row],[Inköpspris (SEK)]]*Tabell2[[#This Row],[Antal]]</f>
        <v>67.5</v>
      </c>
      <c r="J4811" s="2">
        <f>MIN(Tabell2[[#This Row],[Bokat]]*Tabell2[[#This Row],[Inköpspris (SEK)]],Tabell2[[#This Row],[Totalt lagervärde ink moms]])</f>
        <v>0</v>
      </c>
      <c r="K4811" s="2">
        <f>Tabell2[[#This Row],[Totalt lagervärde ink moms]]-Tabell2[[#This Row],[Varav bokat ink moms]]</f>
        <v>67.5</v>
      </c>
      <c r="L4811" s="2">
        <f>Tabell2[[#This Row],[Antal]]*Tabell2[[#This Row],[Inpris ex moms]]</f>
        <v>54</v>
      </c>
      <c r="M4811" s="2">
        <f>MIN(Tabell2[[#This Row],[Bokat]]*Tabell2[[#This Row],[Inpris ex moms]],Tabell2[[#This Row],[Totalt lagervärde ex moms]])</f>
        <v>0</v>
      </c>
      <c r="N4811" s="2">
        <f>Tabell2[[#This Row],[Totalt lagervärde ex moms]]-Tabell2[[#This Row],[Varav bokat ex moms]]</f>
        <v>54</v>
      </c>
    </row>
    <row r="4812" spans="1:14" x14ac:dyDescent="0.2">
      <c r="A4812" t="s">
        <v>7834</v>
      </c>
      <c r="B4812" t="s">
        <v>7835</v>
      </c>
      <c r="C4812" s="2">
        <v>119</v>
      </c>
      <c r="D4812" s="2">
        <v>83</v>
      </c>
      <c r="E4812" s="2">
        <v>67.5</v>
      </c>
      <c r="F4812" s="2">
        <v>54</v>
      </c>
      <c r="G4812">
        <v>1</v>
      </c>
      <c r="H4812">
        <v>0</v>
      </c>
      <c r="I4812" s="2">
        <f>Tabell2[[#This Row],[Inköpspris (SEK)]]*Tabell2[[#This Row],[Antal]]</f>
        <v>67.5</v>
      </c>
      <c r="J4812" s="2">
        <f>MIN(Tabell2[[#This Row],[Bokat]]*Tabell2[[#This Row],[Inköpspris (SEK)]],Tabell2[[#This Row],[Totalt lagervärde ink moms]])</f>
        <v>0</v>
      </c>
      <c r="K4812" s="2">
        <f>Tabell2[[#This Row],[Totalt lagervärde ink moms]]-Tabell2[[#This Row],[Varav bokat ink moms]]</f>
        <v>67.5</v>
      </c>
      <c r="L4812" s="2">
        <f>Tabell2[[#This Row],[Antal]]*Tabell2[[#This Row],[Inpris ex moms]]</f>
        <v>54</v>
      </c>
      <c r="M4812" s="2">
        <f>MIN(Tabell2[[#This Row],[Bokat]]*Tabell2[[#This Row],[Inpris ex moms]],Tabell2[[#This Row],[Totalt lagervärde ex moms]])</f>
        <v>0</v>
      </c>
      <c r="N4812" s="2">
        <f>Tabell2[[#This Row],[Totalt lagervärde ex moms]]-Tabell2[[#This Row],[Varav bokat ex moms]]</f>
        <v>54</v>
      </c>
    </row>
    <row r="4813" spans="1:14" x14ac:dyDescent="0.2">
      <c r="A4813" t="s">
        <v>7836</v>
      </c>
      <c r="B4813" t="s">
        <v>7837</v>
      </c>
      <c r="C4813" s="2">
        <v>119</v>
      </c>
      <c r="D4813" s="2">
        <v>83</v>
      </c>
      <c r="E4813" s="2">
        <v>67.5</v>
      </c>
      <c r="F4813" s="2">
        <v>54</v>
      </c>
      <c r="G4813">
        <v>2</v>
      </c>
      <c r="H4813">
        <v>1</v>
      </c>
      <c r="I4813" s="2">
        <f>Tabell2[[#This Row],[Inköpspris (SEK)]]*Tabell2[[#This Row],[Antal]]</f>
        <v>135</v>
      </c>
      <c r="J4813" s="2">
        <f>MIN(Tabell2[[#This Row],[Bokat]]*Tabell2[[#This Row],[Inköpspris (SEK)]],Tabell2[[#This Row],[Totalt lagervärde ink moms]])</f>
        <v>67.5</v>
      </c>
      <c r="K4813" s="2">
        <f>Tabell2[[#This Row],[Totalt lagervärde ink moms]]-Tabell2[[#This Row],[Varav bokat ink moms]]</f>
        <v>67.5</v>
      </c>
      <c r="L4813" s="2">
        <f>Tabell2[[#This Row],[Antal]]*Tabell2[[#This Row],[Inpris ex moms]]</f>
        <v>108</v>
      </c>
      <c r="M4813" s="2">
        <f>MIN(Tabell2[[#This Row],[Bokat]]*Tabell2[[#This Row],[Inpris ex moms]],Tabell2[[#This Row],[Totalt lagervärde ex moms]])</f>
        <v>54</v>
      </c>
      <c r="N4813" s="2">
        <f>Tabell2[[#This Row],[Totalt lagervärde ex moms]]-Tabell2[[#This Row],[Varav bokat ex moms]]</f>
        <v>54</v>
      </c>
    </row>
    <row r="4814" spans="1:14" x14ac:dyDescent="0.2">
      <c r="A4814" t="s">
        <v>7838</v>
      </c>
      <c r="B4814" t="s">
        <v>7839</v>
      </c>
      <c r="C4814" s="2">
        <v>119</v>
      </c>
      <c r="D4814" s="2">
        <v>83</v>
      </c>
      <c r="E4814" s="2">
        <v>67.5</v>
      </c>
      <c r="F4814" s="2">
        <v>54</v>
      </c>
      <c r="G4814">
        <v>1</v>
      </c>
      <c r="H4814">
        <v>0</v>
      </c>
      <c r="I4814" s="2">
        <f>Tabell2[[#This Row],[Inköpspris (SEK)]]*Tabell2[[#This Row],[Antal]]</f>
        <v>67.5</v>
      </c>
      <c r="J4814" s="2">
        <f>MIN(Tabell2[[#This Row],[Bokat]]*Tabell2[[#This Row],[Inköpspris (SEK)]],Tabell2[[#This Row],[Totalt lagervärde ink moms]])</f>
        <v>0</v>
      </c>
      <c r="K4814" s="2">
        <f>Tabell2[[#This Row],[Totalt lagervärde ink moms]]-Tabell2[[#This Row],[Varav bokat ink moms]]</f>
        <v>67.5</v>
      </c>
      <c r="L4814" s="2">
        <f>Tabell2[[#This Row],[Antal]]*Tabell2[[#This Row],[Inpris ex moms]]</f>
        <v>54</v>
      </c>
      <c r="M4814" s="2">
        <f>MIN(Tabell2[[#This Row],[Bokat]]*Tabell2[[#This Row],[Inpris ex moms]],Tabell2[[#This Row],[Totalt lagervärde ex moms]])</f>
        <v>0</v>
      </c>
      <c r="N4814" s="2">
        <f>Tabell2[[#This Row],[Totalt lagervärde ex moms]]-Tabell2[[#This Row],[Varav bokat ex moms]]</f>
        <v>54</v>
      </c>
    </row>
    <row r="4815" spans="1:14" x14ac:dyDescent="0.2">
      <c r="A4815" t="s">
        <v>13038</v>
      </c>
      <c r="B4815" t="s">
        <v>13039</v>
      </c>
      <c r="C4815" s="2">
        <v>499</v>
      </c>
      <c r="D4815" s="2">
        <v>299</v>
      </c>
      <c r="E4815" s="2">
        <v>283</v>
      </c>
      <c r="F4815" s="2">
        <v>226.4</v>
      </c>
      <c r="G4815">
        <v>2</v>
      </c>
      <c r="H4815">
        <v>0</v>
      </c>
      <c r="I4815" s="2">
        <f>Tabell2[[#This Row],[Inköpspris (SEK)]]*Tabell2[[#This Row],[Antal]]</f>
        <v>566</v>
      </c>
      <c r="J4815" s="2">
        <f>MIN(Tabell2[[#This Row],[Bokat]]*Tabell2[[#This Row],[Inköpspris (SEK)]],Tabell2[[#This Row],[Totalt lagervärde ink moms]])</f>
        <v>0</v>
      </c>
      <c r="K4815" s="2">
        <f>Tabell2[[#This Row],[Totalt lagervärde ink moms]]-Tabell2[[#This Row],[Varav bokat ink moms]]</f>
        <v>566</v>
      </c>
      <c r="L4815" s="2">
        <f>Tabell2[[#This Row],[Antal]]*Tabell2[[#This Row],[Inpris ex moms]]</f>
        <v>452.8</v>
      </c>
      <c r="M4815" s="2">
        <f>MIN(Tabell2[[#This Row],[Bokat]]*Tabell2[[#This Row],[Inpris ex moms]],Tabell2[[#This Row],[Totalt lagervärde ex moms]])</f>
        <v>0</v>
      </c>
      <c r="N4815" s="2">
        <f>Tabell2[[#This Row],[Totalt lagervärde ex moms]]-Tabell2[[#This Row],[Varav bokat ex moms]]</f>
        <v>452.8</v>
      </c>
    </row>
    <row r="4816" spans="1:14" x14ac:dyDescent="0.2">
      <c r="A4816" t="s">
        <v>7139</v>
      </c>
      <c r="B4816" t="s">
        <v>7140</v>
      </c>
      <c r="C4816" s="2">
        <v>49</v>
      </c>
      <c r="D4816" s="2">
        <v>29</v>
      </c>
      <c r="E4816" s="2">
        <v>27.79</v>
      </c>
      <c r="F4816" s="2">
        <v>22.230000000000004</v>
      </c>
      <c r="G4816">
        <v>1</v>
      </c>
      <c r="H4816">
        <v>0</v>
      </c>
      <c r="I4816" s="2">
        <f>Tabell2[[#This Row],[Inköpspris (SEK)]]*Tabell2[[#This Row],[Antal]]</f>
        <v>27.79</v>
      </c>
      <c r="J4816" s="2">
        <f>MIN(Tabell2[[#This Row],[Bokat]]*Tabell2[[#This Row],[Inköpspris (SEK)]],Tabell2[[#This Row],[Totalt lagervärde ink moms]])</f>
        <v>0</v>
      </c>
      <c r="K4816" s="2">
        <f>Tabell2[[#This Row],[Totalt lagervärde ink moms]]-Tabell2[[#This Row],[Varav bokat ink moms]]</f>
        <v>27.79</v>
      </c>
      <c r="L4816" s="2">
        <f>Tabell2[[#This Row],[Antal]]*Tabell2[[#This Row],[Inpris ex moms]]</f>
        <v>22.230000000000004</v>
      </c>
      <c r="M4816" s="2">
        <f>MIN(Tabell2[[#This Row],[Bokat]]*Tabell2[[#This Row],[Inpris ex moms]],Tabell2[[#This Row],[Totalt lagervärde ex moms]])</f>
        <v>0</v>
      </c>
      <c r="N4816" s="2">
        <f>Tabell2[[#This Row],[Totalt lagervärde ex moms]]-Tabell2[[#This Row],[Varav bokat ex moms]]</f>
        <v>22.230000000000004</v>
      </c>
    </row>
    <row r="4817" spans="1:14" x14ac:dyDescent="0.2">
      <c r="A4817" t="s">
        <v>7141</v>
      </c>
      <c r="B4817" t="s">
        <v>7142</v>
      </c>
      <c r="C4817" s="2">
        <v>49</v>
      </c>
      <c r="D4817" s="2">
        <v>34</v>
      </c>
      <c r="E4817" s="2">
        <v>27.79</v>
      </c>
      <c r="F4817" s="2">
        <v>22.230000000000004</v>
      </c>
      <c r="G4817">
        <v>1</v>
      </c>
      <c r="H4817">
        <v>0</v>
      </c>
      <c r="I4817" s="2">
        <f>Tabell2[[#This Row],[Inköpspris (SEK)]]*Tabell2[[#This Row],[Antal]]</f>
        <v>27.79</v>
      </c>
      <c r="J4817" s="2">
        <f>MIN(Tabell2[[#This Row],[Bokat]]*Tabell2[[#This Row],[Inköpspris (SEK)]],Tabell2[[#This Row],[Totalt lagervärde ink moms]])</f>
        <v>0</v>
      </c>
      <c r="K4817" s="2">
        <f>Tabell2[[#This Row],[Totalt lagervärde ink moms]]-Tabell2[[#This Row],[Varav bokat ink moms]]</f>
        <v>27.79</v>
      </c>
      <c r="L4817" s="2">
        <f>Tabell2[[#This Row],[Antal]]*Tabell2[[#This Row],[Inpris ex moms]]</f>
        <v>22.230000000000004</v>
      </c>
      <c r="M4817" s="2">
        <f>MIN(Tabell2[[#This Row],[Bokat]]*Tabell2[[#This Row],[Inpris ex moms]],Tabell2[[#This Row],[Totalt lagervärde ex moms]])</f>
        <v>0</v>
      </c>
      <c r="N4817" s="2">
        <f>Tabell2[[#This Row],[Totalt lagervärde ex moms]]-Tabell2[[#This Row],[Varav bokat ex moms]]</f>
        <v>22.230000000000004</v>
      </c>
    </row>
    <row r="4818" spans="1:14" x14ac:dyDescent="0.2">
      <c r="A4818" t="s">
        <v>1212</v>
      </c>
      <c r="B4818" t="s">
        <v>1213</v>
      </c>
      <c r="C4818" s="2">
        <v>189</v>
      </c>
      <c r="D4818" s="2">
        <v>113</v>
      </c>
      <c r="E4818" s="2">
        <v>107.18</v>
      </c>
      <c r="F4818" s="2">
        <v>85.744000000000014</v>
      </c>
      <c r="G4818">
        <v>1</v>
      </c>
      <c r="H4818">
        <v>0</v>
      </c>
      <c r="I4818" s="2">
        <f>Tabell2[[#This Row],[Inköpspris (SEK)]]*Tabell2[[#This Row],[Antal]]</f>
        <v>107.18</v>
      </c>
      <c r="J4818" s="2">
        <f>MIN(Tabell2[[#This Row],[Bokat]]*Tabell2[[#This Row],[Inköpspris (SEK)]],Tabell2[[#This Row],[Totalt lagervärde ink moms]])</f>
        <v>0</v>
      </c>
      <c r="K4818" s="2">
        <f>Tabell2[[#This Row],[Totalt lagervärde ink moms]]-Tabell2[[#This Row],[Varav bokat ink moms]]</f>
        <v>107.18</v>
      </c>
      <c r="L4818" s="2">
        <f>Tabell2[[#This Row],[Antal]]*Tabell2[[#This Row],[Inpris ex moms]]</f>
        <v>85.744000000000014</v>
      </c>
      <c r="M4818" s="2">
        <f>MIN(Tabell2[[#This Row],[Bokat]]*Tabell2[[#This Row],[Inpris ex moms]],Tabell2[[#This Row],[Totalt lagervärde ex moms]])</f>
        <v>0</v>
      </c>
      <c r="N4818" s="2">
        <f>Tabell2[[#This Row],[Totalt lagervärde ex moms]]-Tabell2[[#This Row],[Varav bokat ex moms]]</f>
        <v>85.744000000000014</v>
      </c>
    </row>
    <row r="4819" spans="1:14" x14ac:dyDescent="0.2">
      <c r="A4819" t="s">
        <v>15241</v>
      </c>
      <c r="B4819" t="s">
        <v>15242</v>
      </c>
      <c r="C4819" s="2">
        <v>739</v>
      </c>
      <c r="D4819" s="2">
        <v>443</v>
      </c>
      <c r="E4819" s="2">
        <v>419</v>
      </c>
      <c r="F4819" s="2">
        <v>335.20000000000005</v>
      </c>
      <c r="G4819">
        <v>1</v>
      </c>
      <c r="H4819">
        <v>0</v>
      </c>
      <c r="I4819" s="2">
        <f>Tabell2[[#This Row],[Inköpspris (SEK)]]*Tabell2[[#This Row],[Antal]]</f>
        <v>419</v>
      </c>
      <c r="J4819" s="2">
        <f>MIN(Tabell2[[#This Row],[Bokat]]*Tabell2[[#This Row],[Inköpspris (SEK)]],Tabell2[[#This Row],[Totalt lagervärde ink moms]])</f>
        <v>0</v>
      </c>
      <c r="K4819" s="2">
        <f>Tabell2[[#This Row],[Totalt lagervärde ink moms]]-Tabell2[[#This Row],[Varav bokat ink moms]]</f>
        <v>419</v>
      </c>
      <c r="L4819" s="2">
        <f>Tabell2[[#This Row],[Antal]]*Tabell2[[#This Row],[Inpris ex moms]]</f>
        <v>335.20000000000005</v>
      </c>
      <c r="M4819" s="2">
        <f>MIN(Tabell2[[#This Row],[Bokat]]*Tabell2[[#This Row],[Inpris ex moms]],Tabell2[[#This Row],[Totalt lagervärde ex moms]])</f>
        <v>0</v>
      </c>
      <c r="N4819" s="2">
        <f>Tabell2[[#This Row],[Totalt lagervärde ex moms]]-Tabell2[[#This Row],[Varav bokat ex moms]]</f>
        <v>335.20000000000005</v>
      </c>
    </row>
    <row r="4820" spans="1:14" x14ac:dyDescent="0.2">
      <c r="A4820" t="s">
        <v>16489</v>
      </c>
      <c r="B4820" t="s">
        <v>16490</v>
      </c>
      <c r="C4820" s="2">
        <v>979</v>
      </c>
      <c r="D4820" s="2">
        <v>685</v>
      </c>
      <c r="E4820" s="2">
        <v>555.04</v>
      </c>
      <c r="F4820" s="2">
        <v>444.03199999999998</v>
      </c>
      <c r="G4820">
        <v>1</v>
      </c>
      <c r="H4820">
        <v>0</v>
      </c>
      <c r="I4820" s="2">
        <f>Tabell2[[#This Row],[Inköpspris (SEK)]]*Tabell2[[#This Row],[Antal]]</f>
        <v>555.04</v>
      </c>
      <c r="J4820" s="2">
        <f>MIN(Tabell2[[#This Row],[Bokat]]*Tabell2[[#This Row],[Inköpspris (SEK)]],Tabell2[[#This Row],[Totalt lagervärde ink moms]])</f>
        <v>0</v>
      </c>
      <c r="K4820" s="2">
        <f>Tabell2[[#This Row],[Totalt lagervärde ink moms]]-Tabell2[[#This Row],[Varav bokat ink moms]]</f>
        <v>555.04</v>
      </c>
      <c r="L4820" s="2">
        <f>Tabell2[[#This Row],[Antal]]*Tabell2[[#This Row],[Inpris ex moms]]</f>
        <v>444.03199999999998</v>
      </c>
      <c r="M4820" s="2">
        <f>MIN(Tabell2[[#This Row],[Bokat]]*Tabell2[[#This Row],[Inpris ex moms]],Tabell2[[#This Row],[Totalt lagervärde ex moms]])</f>
        <v>0</v>
      </c>
      <c r="N4820" s="2">
        <f>Tabell2[[#This Row],[Totalt lagervärde ex moms]]-Tabell2[[#This Row],[Varav bokat ex moms]]</f>
        <v>444.03199999999998</v>
      </c>
    </row>
    <row r="4821" spans="1:14" x14ac:dyDescent="0.2">
      <c r="A4821" t="s">
        <v>16507</v>
      </c>
      <c r="B4821" t="s">
        <v>16508</v>
      </c>
      <c r="C4821" s="2">
        <v>979</v>
      </c>
      <c r="D4821" s="2">
        <v>685</v>
      </c>
      <c r="E4821" s="2">
        <v>555.04</v>
      </c>
      <c r="F4821" s="2">
        <v>444.03199999999998</v>
      </c>
      <c r="G4821">
        <v>1</v>
      </c>
      <c r="H4821">
        <v>0</v>
      </c>
      <c r="I4821" s="2">
        <f>Tabell2[[#This Row],[Inköpspris (SEK)]]*Tabell2[[#This Row],[Antal]]</f>
        <v>555.04</v>
      </c>
      <c r="J4821" s="2">
        <f>MIN(Tabell2[[#This Row],[Bokat]]*Tabell2[[#This Row],[Inköpspris (SEK)]],Tabell2[[#This Row],[Totalt lagervärde ink moms]])</f>
        <v>0</v>
      </c>
      <c r="K4821" s="2">
        <f>Tabell2[[#This Row],[Totalt lagervärde ink moms]]-Tabell2[[#This Row],[Varav bokat ink moms]]</f>
        <v>555.04</v>
      </c>
      <c r="L4821" s="2">
        <f>Tabell2[[#This Row],[Antal]]*Tabell2[[#This Row],[Inpris ex moms]]</f>
        <v>444.03199999999998</v>
      </c>
      <c r="M4821" s="2">
        <f>MIN(Tabell2[[#This Row],[Bokat]]*Tabell2[[#This Row],[Inpris ex moms]],Tabell2[[#This Row],[Totalt lagervärde ex moms]])</f>
        <v>0</v>
      </c>
      <c r="N4821" s="2">
        <f>Tabell2[[#This Row],[Totalt lagervärde ex moms]]-Tabell2[[#This Row],[Varav bokat ex moms]]</f>
        <v>444.03199999999998</v>
      </c>
    </row>
    <row r="4822" spans="1:14" x14ac:dyDescent="0.2">
      <c r="A4822" t="s">
        <v>10444</v>
      </c>
      <c r="B4822" t="s">
        <v>10445</v>
      </c>
      <c r="C4822" s="2">
        <v>149</v>
      </c>
      <c r="D4822" s="2">
        <v>89</v>
      </c>
      <c r="E4822" s="2">
        <v>84.47</v>
      </c>
      <c r="F4822" s="2">
        <v>67.576000000000008</v>
      </c>
      <c r="G4822">
        <v>1</v>
      </c>
      <c r="H4822">
        <v>0</v>
      </c>
      <c r="I4822" s="2">
        <f>Tabell2[[#This Row],[Inköpspris (SEK)]]*Tabell2[[#This Row],[Antal]]</f>
        <v>84.47</v>
      </c>
      <c r="J4822" s="2">
        <f>MIN(Tabell2[[#This Row],[Bokat]]*Tabell2[[#This Row],[Inköpspris (SEK)]],Tabell2[[#This Row],[Totalt lagervärde ink moms]])</f>
        <v>0</v>
      </c>
      <c r="K4822" s="2">
        <f>Tabell2[[#This Row],[Totalt lagervärde ink moms]]-Tabell2[[#This Row],[Varav bokat ink moms]]</f>
        <v>84.47</v>
      </c>
      <c r="L4822" s="2">
        <f>Tabell2[[#This Row],[Antal]]*Tabell2[[#This Row],[Inpris ex moms]]</f>
        <v>67.576000000000008</v>
      </c>
      <c r="M4822" s="2">
        <f>MIN(Tabell2[[#This Row],[Bokat]]*Tabell2[[#This Row],[Inpris ex moms]],Tabell2[[#This Row],[Totalt lagervärde ex moms]])</f>
        <v>0</v>
      </c>
      <c r="N4822" s="2">
        <f>Tabell2[[#This Row],[Totalt lagervärde ex moms]]-Tabell2[[#This Row],[Varav bokat ex moms]]</f>
        <v>67.576000000000008</v>
      </c>
    </row>
    <row r="4823" spans="1:14" x14ac:dyDescent="0.2">
      <c r="A4823" t="s">
        <v>15299</v>
      </c>
      <c r="B4823" t="s">
        <v>15300</v>
      </c>
      <c r="C4823" s="2">
        <v>699</v>
      </c>
      <c r="D4823" s="2">
        <v>419</v>
      </c>
      <c r="E4823" s="2">
        <v>396.25</v>
      </c>
      <c r="F4823" s="2">
        <v>317</v>
      </c>
      <c r="G4823">
        <v>4</v>
      </c>
      <c r="H4823">
        <v>0</v>
      </c>
      <c r="I4823" s="2">
        <f>Tabell2[[#This Row],[Inköpspris (SEK)]]*Tabell2[[#This Row],[Antal]]</f>
        <v>1585</v>
      </c>
      <c r="J4823" s="2">
        <f>MIN(Tabell2[[#This Row],[Bokat]]*Tabell2[[#This Row],[Inköpspris (SEK)]],Tabell2[[#This Row],[Totalt lagervärde ink moms]])</f>
        <v>0</v>
      </c>
      <c r="K4823" s="2">
        <f>Tabell2[[#This Row],[Totalt lagervärde ink moms]]-Tabell2[[#This Row],[Varav bokat ink moms]]</f>
        <v>1585</v>
      </c>
      <c r="L4823" s="2">
        <f>Tabell2[[#This Row],[Antal]]*Tabell2[[#This Row],[Inpris ex moms]]</f>
        <v>1268</v>
      </c>
      <c r="M4823" s="2">
        <f>MIN(Tabell2[[#This Row],[Bokat]]*Tabell2[[#This Row],[Inpris ex moms]],Tabell2[[#This Row],[Totalt lagervärde ex moms]])</f>
        <v>0</v>
      </c>
      <c r="N4823" s="2">
        <f>Tabell2[[#This Row],[Totalt lagervärde ex moms]]-Tabell2[[#This Row],[Varav bokat ex moms]]</f>
        <v>1268</v>
      </c>
    </row>
    <row r="4824" spans="1:14" x14ac:dyDescent="0.2">
      <c r="A4824" t="s">
        <v>5248</v>
      </c>
      <c r="B4824" t="s">
        <v>5249</v>
      </c>
      <c r="C4824" s="2">
        <v>79</v>
      </c>
      <c r="D4824" s="2">
        <v>48</v>
      </c>
      <c r="E4824" s="2">
        <v>44.78</v>
      </c>
      <c r="F4824" s="2">
        <v>35.824000000000005</v>
      </c>
      <c r="G4824">
        <v>1</v>
      </c>
      <c r="H4824">
        <v>0</v>
      </c>
      <c r="I4824" s="2">
        <f>Tabell2[[#This Row],[Inköpspris (SEK)]]*Tabell2[[#This Row],[Antal]]</f>
        <v>44.78</v>
      </c>
      <c r="J4824" s="2">
        <f>MIN(Tabell2[[#This Row],[Bokat]]*Tabell2[[#This Row],[Inköpspris (SEK)]],Tabell2[[#This Row],[Totalt lagervärde ink moms]])</f>
        <v>0</v>
      </c>
      <c r="K4824" s="2">
        <f>Tabell2[[#This Row],[Totalt lagervärde ink moms]]-Tabell2[[#This Row],[Varav bokat ink moms]]</f>
        <v>44.78</v>
      </c>
      <c r="L4824" s="2">
        <f>Tabell2[[#This Row],[Antal]]*Tabell2[[#This Row],[Inpris ex moms]]</f>
        <v>35.824000000000005</v>
      </c>
      <c r="M4824" s="2">
        <f>MIN(Tabell2[[#This Row],[Bokat]]*Tabell2[[#This Row],[Inpris ex moms]],Tabell2[[#This Row],[Totalt lagervärde ex moms]])</f>
        <v>0</v>
      </c>
      <c r="N4824" s="2">
        <f>Tabell2[[#This Row],[Totalt lagervärde ex moms]]-Tabell2[[#This Row],[Varav bokat ex moms]]</f>
        <v>35.824000000000005</v>
      </c>
    </row>
    <row r="4825" spans="1:14" x14ac:dyDescent="0.2">
      <c r="A4825" t="s">
        <v>14014</v>
      </c>
      <c r="B4825" t="s">
        <v>14015</v>
      </c>
      <c r="C4825" s="2">
        <v>369</v>
      </c>
      <c r="D4825" s="2">
        <v>221</v>
      </c>
      <c r="E4825" s="2">
        <v>209.13</v>
      </c>
      <c r="F4825" s="2">
        <v>167.304</v>
      </c>
      <c r="G4825">
        <v>1</v>
      </c>
      <c r="H4825">
        <v>0</v>
      </c>
      <c r="I4825" s="2">
        <f>Tabell2[[#This Row],[Inköpspris (SEK)]]*Tabell2[[#This Row],[Antal]]</f>
        <v>209.13</v>
      </c>
      <c r="J4825" s="2">
        <f>MIN(Tabell2[[#This Row],[Bokat]]*Tabell2[[#This Row],[Inköpspris (SEK)]],Tabell2[[#This Row],[Totalt lagervärde ink moms]])</f>
        <v>0</v>
      </c>
      <c r="K4825" s="2">
        <f>Tabell2[[#This Row],[Totalt lagervärde ink moms]]-Tabell2[[#This Row],[Varav bokat ink moms]]</f>
        <v>209.13</v>
      </c>
      <c r="L4825" s="2">
        <f>Tabell2[[#This Row],[Antal]]*Tabell2[[#This Row],[Inpris ex moms]]</f>
        <v>167.304</v>
      </c>
      <c r="M4825" s="2">
        <f>MIN(Tabell2[[#This Row],[Bokat]]*Tabell2[[#This Row],[Inpris ex moms]],Tabell2[[#This Row],[Totalt lagervärde ex moms]])</f>
        <v>0</v>
      </c>
      <c r="N4825" s="2">
        <f>Tabell2[[#This Row],[Totalt lagervärde ex moms]]-Tabell2[[#This Row],[Varav bokat ex moms]]</f>
        <v>167.304</v>
      </c>
    </row>
    <row r="4826" spans="1:14" x14ac:dyDescent="0.2">
      <c r="A4826" t="s">
        <v>7129</v>
      </c>
      <c r="B4826" t="s">
        <v>7130</v>
      </c>
      <c r="C4826" s="2">
        <v>159</v>
      </c>
      <c r="D4826" s="2">
        <v>111</v>
      </c>
      <c r="E4826" s="2">
        <v>90.1</v>
      </c>
      <c r="F4826" s="2">
        <v>72.08</v>
      </c>
      <c r="G4826">
        <v>1</v>
      </c>
      <c r="H4826">
        <v>0</v>
      </c>
      <c r="I4826" s="2">
        <f>Tabell2[[#This Row],[Inköpspris (SEK)]]*Tabell2[[#This Row],[Antal]]</f>
        <v>90.1</v>
      </c>
      <c r="J4826" s="2">
        <f>MIN(Tabell2[[#This Row],[Bokat]]*Tabell2[[#This Row],[Inköpspris (SEK)]],Tabell2[[#This Row],[Totalt lagervärde ink moms]])</f>
        <v>0</v>
      </c>
      <c r="K4826" s="2">
        <f>Tabell2[[#This Row],[Totalt lagervärde ink moms]]-Tabell2[[#This Row],[Varav bokat ink moms]]</f>
        <v>90.1</v>
      </c>
      <c r="L4826" s="2">
        <f>Tabell2[[#This Row],[Antal]]*Tabell2[[#This Row],[Inpris ex moms]]</f>
        <v>72.08</v>
      </c>
      <c r="M4826" s="2">
        <f>MIN(Tabell2[[#This Row],[Bokat]]*Tabell2[[#This Row],[Inpris ex moms]],Tabell2[[#This Row],[Totalt lagervärde ex moms]])</f>
        <v>0</v>
      </c>
      <c r="N4826" s="2">
        <f>Tabell2[[#This Row],[Totalt lagervärde ex moms]]-Tabell2[[#This Row],[Varav bokat ex moms]]</f>
        <v>72.08</v>
      </c>
    </row>
    <row r="4827" spans="1:14" x14ac:dyDescent="0.2">
      <c r="A4827" t="s">
        <v>9111</v>
      </c>
      <c r="B4827" t="s">
        <v>9112</v>
      </c>
      <c r="C4827" s="2">
        <v>165</v>
      </c>
      <c r="D4827" s="2">
        <v>124</v>
      </c>
      <c r="E4827" s="2">
        <v>93.5</v>
      </c>
      <c r="F4827" s="2">
        <v>74.8</v>
      </c>
      <c r="G4827">
        <v>3</v>
      </c>
      <c r="H4827">
        <v>0</v>
      </c>
      <c r="I4827" s="2">
        <f>Tabell2[[#This Row],[Inköpspris (SEK)]]*Tabell2[[#This Row],[Antal]]</f>
        <v>280.5</v>
      </c>
      <c r="J4827" s="2">
        <f>MIN(Tabell2[[#This Row],[Bokat]]*Tabell2[[#This Row],[Inköpspris (SEK)]],Tabell2[[#This Row],[Totalt lagervärde ink moms]])</f>
        <v>0</v>
      </c>
      <c r="K4827" s="2">
        <f>Tabell2[[#This Row],[Totalt lagervärde ink moms]]-Tabell2[[#This Row],[Varav bokat ink moms]]</f>
        <v>280.5</v>
      </c>
      <c r="L4827" s="2">
        <f>Tabell2[[#This Row],[Antal]]*Tabell2[[#This Row],[Inpris ex moms]]</f>
        <v>224.39999999999998</v>
      </c>
      <c r="M4827" s="2">
        <f>MIN(Tabell2[[#This Row],[Bokat]]*Tabell2[[#This Row],[Inpris ex moms]],Tabell2[[#This Row],[Totalt lagervärde ex moms]])</f>
        <v>0</v>
      </c>
      <c r="N4827" s="2">
        <f>Tabell2[[#This Row],[Totalt lagervärde ex moms]]-Tabell2[[#This Row],[Varav bokat ex moms]]</f>
        <v>224.39999999999998</v>
      </c>
    </row>
    <row r="4828" spans="1:14" x14ac:dyDescent="0.2">
      <c r="A4828" t="s">
        <v>9113</v>
      </c>
      <c r="B4828" t="s">
        <v>9114</v>
      </c>
      <c r="C4828" s="2">
        <v>165</v>
      </c>
      <c r="D4828" s="2">
        <v>124</v>
      </c>
      <c r="E4828" s="2">
        <v>93.5</v>
      </c>
      <c r="F4828" s="2">
        <v>74.8</v>
      </c>
      <c r="G4828">
        <v>6</v>
      </c>
      <c r="H4828">
        <v>0</v>
      </c>
      <c r="I4828" s="2">
        <f>Tabell2[[#This Row],[Inköpspris (SEK)]]*Tabell2[[#This Row],[Antal]]</f>
        <v>561</v>
      </c>
      <c r="J4828" s="2">
        <f>MIN(Tabell2[[#This Row],[Bokat]]*Tabell2[[#This Row],[Inköpspris (SEK)]],Tabell2[[#This Row],[Totalt lagervärde ink moms]])</f>
        <v>0</v>
      </c>
      <c r="K4828" s="2">
        <f>Tabell2[[#This Row],[Totalt lagervärde ink moms]]-Tabell2[[#This Row],[Varav bokat ink moms]]</f>
        <v>561</v>
      </c>
      <c r="L4828" s="2">
        <f>Tabell2[[#This Row],[Antal]]*Tabell2[[#This Row],[Inpris ex moms]]</f>
        <v>448.79999999999995</v>
      </c>
      <c r="M4828" s="2">
        <f>MIN(Tabell2[[#This Row],[Bokat]]*Tabell2[[#This Row],[Inpris ex moms]],Tabell2[[#This Row],[Totalt lagervärde ex moms]])</f>
        <v>0</v>
      </c>
      <c r="N4828" s="2">
        <f>Tabell2[[#This Row],[Totalt lagervärde ex moms]]-Tabell2[[#This Row],[Varav bokat ex moms]]</f>
        <v>448.79999999999995</v>
      </c>
    </row>
    <row r="4829" spans="1:14" x14ac:dyDescent="0.2">
      <c r="A4829" t="s">
        <v>9115</v>
      </c>
      <c r="B4829" t="s">
        <v>9116</v>
      </c>
      <c r="C4829" s="2">
        <v>165</v>
      </c>
      <c r="D4829" s="2">
        <v>124</v>
      </c>
      <c r="E4829" s="2">
        <v>93.5</v>
      </c>
      <c r="F4829" s="2">
        <v>74.8</v>
      </c>
      <c r="G4829">
        <v>9</v>
      </c>
      <c r="H4829">
        <v>0</v>
      </c>
      <c r="I4829" s="2">
        <f>Tabell2[[#This Row],[Inköpspris (SEK)]]*Tabell2[[#This Row],[Antal]]</f>
        <v>841.5</v>
      </c>
      <c r="J4829" s="2">
        <f>MIN(Tabell2[[#This Row],[Bokat]]*Tabell2[[#This Row],[Inköpspris (SEK)]],Tabell2[[#This Row],[Totalt lagervärde ink moms]])</f>
        <v>0</v>
      </c>
      <c r="K4829" s="2">
        <f>Tabell2[[#This Row],[Totalt lagervärde ink moms]]-Tabell2[[#This Row],[Varav bokat ink moms]]</f>
        <v>841.5</v>
      </c>
      <c r="L4829" s="2">
        <f>Tabell2[[#This Row],[Antal]]*Tabell2[[#This Row],[Inpris ex moms]]</f>
        <v>673.19999999999993</v>
      </c>
      <c r="M4829" s="2">
        <f>MIN(Tabell2[[#This Row],[Bokat]]*Tabell2[[#This Row],[Inpris ex moms]],Tabell2[[#This Row],[Totalt lagervärde ex moms]])</f>
        <v>0</v>
      </c>
      <c r="N4829" s="2">
        <f>Tabell2[[#This Row],[Totalt lagervärde ex moms]]-Tabell2[[#This Row],[Varav bokat ex moms]]</f>
        <v>673.19999999999993</v>
      </c>
    </row>
    <row r="4830" spans="1:14" x14ac:dyDescent="0.2">
      <c r="A4830" t="s">
        <v>9117</v>
      </c>
      <c r="B4830" t="s">
        <v>9118</v>
      </c>
      <c r="C4830" s="2">
        <v>165</v>
      </c>
      <c r="D4830" s="2">
        <v>124</v>
      </c>
      <c r="E4830" s="2">
        <v>93.5</v>
      </c>
      <c r="F4830" s="2">
        <v>74.8</v>
      </c>
      <c r="G4830">
        <v>3</v>
      </c>
      <c r="H4830">
        <v>3</v>
      </c>
      <c r="I4830" s="2">
        <f>Tabell2[[#This Row],[Inköpspris (SEK)]]*Tabell2[[#This Row],[Antal]]</f>
        <v>280.5</v>
      </c>
      <c r="J4830" s="2">
        <f>MIN(Tabell2[[#This Row],[Bokat]]*Tabell2[[#This Row],[Inköpspris (SEK)]],Tabell2[[#This Row],[Totalt lagervärde ink moms]])</f>
        <v>280.5</v>
      </c>
      <c r="K4830" s="2">
        <f>Tabell2[[#This Row],[Totalt lagervärde ink moms]]-Tabell2[[#This Row],[Varav bokat ink moms]]</f>
        <v>0</v>
      </c>
      <c r="L4830" s="2">
        <f>Tabell2[[#This Row],[Antal]]*Tabell2[[#This Row],[Inpris ex moms]]</f>
        <v>224.39999999999998</v>
      </c>
      <c r="M4830" s="2">
        <f>MIN(Tabell2[[#This Row],[Bokat]]*Tabell2[[#This Row],[Inpris ex moms]],Tabell2[[#This Row],[Totalt lagervärde ex moms]])</f>
        <v>224.39999999999998</v>
      </c>
      <c r="N4830" s="2">
        <f>Tabell2[[#This Row],[Totalt lagervärde ex moms]]-Tabell2[[#This Row],[Varav bokat ex moms]]</f>
        <v>0</v>
      </c>
    </row>
    <row r="4831" spans="1:14" x14ac:dyDescent="0.2">
      <c r="A4831" t="s">
        <v>8105</v>
      </c>
      <c r="B4831" t="s">
        <v>8106</v>
      </c>
      <c r="C4831" s="2">
        <v>225</v>
      </c>
      <c r="D4831" s="2">
        <v>158</v>
      </c>
      <c r="E4831" s="2">
        <v>127.5</v>
      </c>
      <c r="F4831" s="2">
        <v>102</v>
      </c>
      <c r="G4831">
        <v>1</v>
      </c>
      <c r="H4831">
        <v>0</v>
      </c>
      <c r="I4831" s="2">
        <f>Tabell2[[#This Row],[Inköpspris (SEK)]]*Tabell2[[#This Row],[Antal]]</f>
        <v>127.5</v>
      </c>
      <c r="J4831" s="2">
        <f>MIN(Tabell2[[#This Row],[Bokat]]*Tabell2[[#This Row],[Inköpspris (SEK)]],Tabell2[[#This Row],[Totalt lagervärde ink moms]])</f>
        <v>0</v>
      </c>
      <c r="K4831" s="2">
        <f>Tabell2[[#This Row],[Totalt lagervärde ink moms]]-Tabell2[[#This Row],[Varav bokat ink moms]]</f>
        <v>127.5</v>
      </c>
      <c r="L4831" s="2">
        <f>Tabell2[[#This Row],[Antal]]*Tabell2[[#This Row],[Inpris ex moms]]</f>
        <v>102</v>
      </c>
      <c r="M4831" s="2">
        <f>MIN(Tabell2[[#This Row],[Bokat]]*Tabell2[[#This Row],[Inpris ex moms]],Tabell2[[#This Row],[Totalt lagervärde ex moms]])</f>
        <v>0</v>
      </c>
      <c r="N4831" s="2">
        <f>Tabell2[[#This Row],[Totalt lagervärde ex moms]]-Tabell2[[#This Row],[Varav bokat ex moms]]</f>
        <v>102</v>
      </c>
    </row>
    <row r="4832" spans="1:14" x14ac:dyDescent="0.2">
      <c r="A4832" t="s">
        <v>16291</v>
      </c>
      <c r="B4832" t="s">
        <v>16292</v>
      </c>
      <c r="C4832" s="2">
        <v>419</v>
      </c>
      <c r="D4832" s="2">
        <v>251</v>
      </c>
      <c r="E4832" s="2">
        <v>237.41</v>
      </c>
      <c r="F4832" s="2">
        <v>189.928</v>
      </c>
      <c r="G4832">
        <v>1</v>
      </c>
      <c r="H4832">
        <v>1</v>
      </c>
      <c r="I4832" s="2">
        <f>Tabell2[[#This Row],[Inköpspris (SEK)]]*Tabell2[[#This Row],[Antal]]</f>
        <v>237.41</v>
      </c>
      <c r="J4832" s="2">
        <f>MIN(Tabell2[[#This Row],[Bokat]]*Tabell2[[#This Row],[Inköpspris (SEK)]],Tabell2[[#This Row],[Totalt lagervärde ink moms]])</f>
        <v>237.41</v>
      </c>
      <c r="K4832" s="2">
        <f>Tabell2[[#This Row],[Totalt lagervärde ink moms]]-Tabell2[[#This Row],[Varav bokat ink moms]]</f>
        <v>0</v>
      </c>
      <c r="L4832" s="2">
        <f>Tabell2[[#This Row],[Antal]]*Tabell2[[#This Row],[Inpris ex moms]]</f>
        <v>189.928</v>
      </c>
      <c r="M4832" s="2">
        <f>MIN(Tabell2[[#This Row],[Bokat]]*Tabell2[[#This Row],[Inpris ex moms]],Tabell2[[#This Row],[Totalt lagervärde ex moms]])</f>
        <v>189.928</v>
      </c>
      <c r="N4832" s="2">
        <f>Tabell2[[#This Row],[Totalt lagervärde ex moms]]-Tabell2[[#This Row],[Varav bokat ex moms]]</f>
        <v>0</v>
      </c>
    </row>
    <row r="4833" spans="1:14" x14ac:dyDescent="0.2">
      <c r="A4833" t="s">
        <v>16293</v>
      </c>
      <c r="B4833" t="s">
        <v>16294</v>
      </c>
      <c r="C4833" s="2">
        <v>419</v>
      </c>
      <c r="D4833" s="2">
        <v>251</v>
      </c>
      <c r="E4833" s="2">
        <v>237.41</v>
      </c>
      <c r="F4833" s="2">
        <v>189.928</v>
      </c>
      <c r="G4833">
        <v>1</v>
      </c>
      <c r="H4833">
        <v>0</v>
      </c>
      <c r="I4833" s="2">
        <f>Tabell2[[#This Row],[Inköpspris (SEK)]]*Tabell2[[#This Row],[Antal]]</f>
        <v>237.41</v>
      </c>
      <c r="J4833" s="2">
        <f>MIN(Tabell2[[#This Row],[Bokat]]*Tabell2[[#This Row],[Inköpspris (SEK)]],Tabell2[[#This Row],[Totalt lagervärde ink moms]])</f>
        <v>0</v>
      </c>
      <c r="K4833" s="2">
        <f>Tabell2[[#This Row],[Totalt lagervärde ink moms]]-Tabell2[[#This Row],[Varav bokat ink moms]]</f>
        <v>237.41</v>
      </c>
      <c r="L4833" s="2">
        <f>Tabell2[[#This Row],[Antal]]*Tabell2[[#This Row],[Inpris ex moms]]</f>
        <v>189.928</v>
      </c>
      <c r="M4833" s="2">
        <f>MIN(Tabell2[[#This Row],[Bokat]]*Tabell2[[#This Row],[Inpris ex moms]],Tabell2[[#This Row],[Totalt lagervärde ex moms]])</f>
        <v>0</v>
      </c>
      <c r="N4833" s="2">
        <f>Tabell2[[#This Row],[Totalt lagervärde ex moms]]-Tabell2[[#This Row],[Varav bokat ex moms]]</f>
        <v>189.928</v>
      </c>
    </row>
    <row r="4834" spans="1:14" x14ac:dyDescent="0.2">
      <c r="A4834" t="s">
        <v>16295</v>
      </c>
      <c r="B4834" t="s">
        <v>16296</v>
      </c>
      <c r="C4834" s="2">
        <v>419</v>
      </c>
      <c r="D4834" s="2">
        <v>251</v>
      </c>
      <c r="E4834" s="2">
        <v>237.41</v>
      </c>
      <c r="F4834" s="2">
        <v>189.928</v>
      </c>
      <c r="G4834">
        <v>2</v>
      </c>
      <c r="H4834">
        <v>0</v>
      </c>
      <c r="I4834" s="2">
        <f>Tabell2[[#This Row],[Inköpspris (SEK)]]*Tabell2[[#This Row],[Antal]]</f>
        <v>474.82</v>
      </c>
      <c r="J4834" s="2">
        <f>MIN(Tabell2[[#This Row],[Bokat]]*Tabell2[[#This Row],[Inköpspris (SEK)]],Tabell2[[#This Row],[Totalt lagervärde ink moms]])</f>
        <v>0</v>
      </c>
      <c r="K4834" s="2">
        <f>Tabell2[[#This Row],[Totalt lagervärde ink moms]]-Tabell2[[#This Row],[Varav bokat ink moms]]</f>
        <v>474.82</v>
      </c>
      <c r="L4834" s="2">
        <f>Tabell2[[#This Row],[Antal]]*Tabell2[[#This Row],[Inpris ex moms]]</f>
        <v>379.85599999999999</v>
      </c>
      <c r="M4834" s="2">
        <f>MIN(Tabell2[[#This Row],[Bokat]]*Tabell2[[#This Row],[Inpris ex moms]],Tabell2[[#This Row],[Totalt lagervärde ex moms]])</f>
        <v>0</v>
      </c>
      <c r="N4834" s="2">
        <f>Tabell2[[#This Row],[Totalt lagervärde ex moms]]-Tabell2[[#This Row],[Varav bokat ex moms]]</f>
        <v>379.85599999999999</v>
      </c>
    </row>
    <row r="4835" spans="1:14" x14ac:dyDescent="0.2">
      <c r="A4835" t="s">
        <v>6387</v>
      </c>
      <c r="B4835" t="s">
        <v>6388</v>
      </c>
      <c r="C4835" s="2">
        <v>289</v>
      </c>
      <c r="D4835" s="2">
        <v>173</v>
      </c>
      <c r="E4835" s="2">
        <v>163.75</v>
      </c>
      <c r="F4835" s="2">
        <v>131</v>
      </c>
      <c r="G4835">
        <v>1</v>
      </c>
      <c r="H4835">
        <v>0</v>
      </c>
      <c r="I4835" s="2">
        <f>Tabell2[[#This Row],[Inköpspris (SEK)]]*Tabell2[[#This Row],[Antal]]</f>
        <v>163.75</v>
      </c>
      <c r="J4835" s="2">
        <f>MIN(Tabell2[[#This Row],[Bokat]]*Tabell2[[#This Row],[Inköpspris (SEK)]],Tabell2[[#This Row],[Totalt lagervärde ink moms]])</f>
        <v>0</v>
      </c>
      <c r="K4835" s="2">
        <f>Tabell2[[#This Row],[Totalt lagervärde ink moms]]-Tabell2[[#This Row],[Varav bokat ink moms]]</f>
        <v>163.75</v>
      </c>
      <c r="L4835" s="2">
        <f>Tabell2[[#This Row],[Antal]]*Tabell2[[#This Row],[Inpris ex moms]]</f>
        <v>131</v>
      </c>
      <c r="M4835" s="2">
        <f>MIN(Tabell2[[#This Row],[Bokat]]*Tabell2[[#This Row],[Inpris ex moms]],Tabell2[[#This Row],[Totalt lagervärde ex moms]])</f>
        <v>0</v>
      </c>
      <c r="N4835" s="2">
        <f>Tabell2[[#This Row],[Totalt lagervärde ex moms]]-Tabell2[[#This Row],[Varav bokat ex moms]]</f>
        <v>131</v>
      </c>
    </row>
    <row r="4836" spans="1:14" x14ac:dyDescent="0.2">
      <c r="A4836" t="s">
        <v>10840</v>
      </c>
      <c r="B4836" t="s">
        <v>10841</v>
      </c>
      <c r="C4836" s="2">
        <v>199</v>
      </c>
      <c r="D4836" s="2">
        <v>139</v>
      </c>
      <c r="E4836" s="2">
        <v>112.75</v>
      </c>
      <c r="F4836" s="2">
        <v>90.2</v>
      </c>
      <c r="G4836">
        <v>2</v>
      </c>
      <c r="H4836">
        <v>0</v>
      </c>
      <c r="I4836" s="2">
        <f>Tabell2[[#This Row],[Inköpspris (SEK)]]*Tabell2[[#This Row],[Antal]]</f>
        <v>225.5</v>
      </c>
      <c r="J4836" s="2">
        <f>MIN(Tabell2[[#This Row],[Bokat]]*Tabell2[[#This Row],[Inköpspris (SEK)]],Tabell2[[#This Row],[Totalt lagervärde ink moms]])</f>
        <v>0</v>
      </c>
      <c r="K4836" s="2">
        <f>Tabell2[[#This Row],[Totalt lagervärde ink moms]]-Tabell2[[#This Row],[Varav bokat ink moms]]</f>
        <v>225.5</v>
      </c>
      <c r="L4836" s="2">
        <f>Tabell2[[#This Row],[Antal]]*Tabell2[[#This Row],[Inpris ex moms]]</f>
        <v>180.4</v>
      </c>
      <c r="M4836" s="2">
        <f>MIN(Tabell2[[#This Row],[Bokat]]*Tabell2[[#This Row],[Inpris ex moms]],Tabell2[[#This Row],[Totalt lagervärde ex moms]])</f>
        <v>0</v>
      </c>
      <c r="N4836" s="2">
        <f>Tabell2[[#This Row],[Totalt lagervärde ex moms]]-Tabell2[[#This Row],[Varav bokat ex moms]]</f>
        <v>180.4</v>
      </c>
    </row>
    <row r="4837" spans="1:14" x14ac:dyDescent="0.2">
      <c r="A4837" t="s">
        <v>9819</v>
      </c>
      <c r="B4837" t="s">
        <v>9820</v>
      </c>
      <c r="C4837" s="2">
        <v>139</v>
      </c>
      <c r="D4837" s="2">
        <v>108</v>
      </c>
      <c r="E4837" s="2">
        <v>78.75</v>
      </c>
      <c r="F4837" s="2">
        <v>63</v>
      </c>
      <c r="G4837">
        <v>3</v>
      </c>
      <c r="H4837">
        <v>0</v>
      </c>
      <c r="I4837" s="2">
        <f>Tabell2[[#This Row],[Inköpspris (SEK)]]*Tabell2[[#This Row],[Antal]]</f>
        <v>236.25</v>
      </c>
      <c r="J4837" s="2">
        <f>MIN(Tabell2[[#This Row],[Bokat]]*Tabell2[[#This Row],[Inköpspris (SEK)]],Tabell2[[#This Row],[Totalt lagervärde ink moms]])</f>
        <v>0</v>
      </c>
      <c r="K4837" s="2">
        <f>Tabell2[[#This Row],[Totalt lagervärde ink moms]]-Tabell2[[#This Row],[Varav bokat ink moms]]</f>
        <v>236.25</v>
      </c>
      <c r="L4837" s="2">
        <f>Tabell2[[#This Row],[Antal]]*Tabell2[[#This Row],[Inpris ex moms]]</f>
        <v>189</v>
      </c>
      <c r="M4837" s="2">
        <f>MIN(Tabell2[[#This Row],[Bokat]]*Tabell2[[#This Row],[Inpris ex moms]],Tabell2[[#This Row],[Totalt lagervärde ex moms]])</f>
        <v>0</v>
      </c>
      <c r="N4837" s="2">
        <f>Tabell2[[#This Row],[Totalt lagervärde ex moms]]-Tabell2[[#This Row],[Varav bokat ex moms]]</f>
        <v>189</v>
      </c>
    </row>
    <row r="4838" spans="1:14" x14ac:dyDescent="0.2">
      <c r="A4838" t="s">
        <v>5186</v>
      </c>
      <c r="B4838" t="s">
        <v>5187</v>
      </c>
      <c r="C4838" s="2">
        <v>149</v>
      </c>
      <c r="D4838" s="2">
        <v>89</v>
      </c>
      <c r="E4838" s="2">
        <v>84.38</v>
      </c>
      <c r="F4838" s="2">
        <v>67.504000000000005</v>
      </c>
      <c r="G4838">
        <v>1</v>
      </c>
      <c r="H4838">
        <v>0</v>
      </c>
      <c r="I4838" s="2">
        <f>Tabell2[[#This Row],[Inköpspris (SEK)]]*Tabell2[[#This Row],[Antal]]</f>
        <v>84.38</v>
      </c>
      <c r="J4838" s="2">
        <f>MIN(Tabell2[[#This Row],[Bokat]]*Tabell2[[#This Row],[Inköpspris (SEK)]],Tabell2[[#This Row],[Totalt lagervärde ink moms]])</f>
        <v>0</v>
      </c>
      <c r="K4838" s="2">
        <f>Tabell2[[#This Row],[Totalt lagervärde ink moms]]-Tabell2[[#This Row],[Varav bokat ink moms]]</f>
        <v>84.38</v>
      </c>
      <c r="L4838" s="2">
        <f>Tabell2[[#This Row],[Antal]]*Tabell2[[#This Row],[Inpris ex moms]]</f>
        <v>67.504000000000005</v>
      </c>
      <c r="M4838" s="2">
        <f>MIN(Tabell2[[#This Row],[Bokat]]*Tabell2[[#This Row],[Inpris ex moms]],Tabell2[[#This Row],[Totalt lagervärde ex moms]])</f>
        <v>0</v>
      </c>
      <c r="N4838" s="2">
        <f>Tabell2[[#This Row],[Totalt lagervärde ex moms]]-Tabell2[[#This Row],[Varav bokat ex moms]]</f>
        <v>67.504000000000005</v>
      </c>
    </row>
    <row r="4839" spans="1:14" x14ac:dyDescent="0.2">
      <c r="A4839" t="s">
        <v>8959</v>
      </c>
      <c r="B4839" t="s">
        <v>8960</v>
      </c>
      <c r="C4839" s="2">
        <v>85</v>
      </c>
      <c r="D4839" s="2">
        <v>59</v>
      </c>
      <c r="E4839" s="2">
        <v>48.13</v>
      </c>
      <c r="F4839" s="2">
        <v>38.504000000000005</v>
      </c>
      <c r="G4839">
        <v>1</v>
      </c>
      <c r="H4839">
        <v>0</v>
      </c>
      <c r="I4839" s="2">
        <f>Tabell2[[#This Row],[Inköpspris (SEK)]]*Tabell2[[#This Row],[Antal]]</f>
        <v>48.13</v>
      </c>
      <c r="J4839" s="2">
        <f>MIN(Tabell2[[#This Row],[Bokat]]*Tabell2[[#This Row],[Inköpspris (SEK)]],Tabell2[[#This Row],[Totalt lagervärde ink moms]])</f>
        <v>0</v>
      </c>
      <c r="K4839" s="2">
        <f>Tabell2[[#This Row],[Totalt lagervärde ink moms]]-Tabell2[[#This Row],[Varav bokat ink moms]]</f>
        <v>48.13</v>
      </c>
      <c r="L4839" s="2">
        <f>Tabell2[[#This Row],[Antal]]*Tabell2[[#This Row],[Inpris ex moms]]</f>
        <v>38.504000000000005</v>
      </c>
      <c r="M4839" s="2">
        <f>MIN(Tabell2[[#This Row],[Bokat]]*Tabell2[[#This Row],[Inpris ex moms]],Tabell2[[#This Row],[Totalt lagervärde ex moms]])</f>
        <v>0</v>
      </c>
      <c r="N4839" s="2">
        <f>Tabell2[[#This Row],[Totalt lagervärde ex moms]]-Tabell2[[#This Row],[Varav bokat ex moms]]</f>
        <v>38.504000000000005</v>
      </c>
    </row>
    <row r="4840" spans="1:14" x14ac:dyDescent="0.2">
      <c r="A4840" t="s">
        <v>8961</v>
      </c>
      <c r="B4840" t="s">
        <v>8962</v>
      </c>
      <c r="C4840" s="2">
        <v>85</v>
      </c>
      <c r="D4840" s="2">
        <v>59</v>
      </c>
      <c r="E4840" s="2">
        <v>48.13</v>
      </c>
      <c r="F4840" s="2">
        <v>38.504000000000005</v>
      </c>
      <c r="G4840">
        <v>1</v>
      </c>
      <c r="H4840">
        <v>0</v>
      </c>
      <c r="I4840" s="2">
        <f>Tabell2[[#This Row],[Inköpspris (SEK)]]*Tabell2[[#This Row],[Antal]]</f>
        <v>48.13</v>
      </c>
      <c r="J4840" s="2">
        <f>MIN(Tabell2[[#This Row],[Bokat]]*Tabell2[[#This Row],[Inköpspris (SEK)]],Tabell2[[#This Row],[Totalt lagervärde ink moms]])</f>
        <v>0</v>
      </c>
      <c r="K4840" s="2">
        <f>Tabell2[[#This Row],[Totalt lagervärde ink moms]]-Tabell2[[#This Row],[Varav bokat ink moms]]</f>
        <v>48.13</v>
      </c>
      <c r="L4840" s="2">
        <f>Tabell2[[#This Row],[Antal]]*Tabell2[[#This Row],[Inpris ex moms]]</f>
        <v>38.504000000000005</v>
      </c>
      <c r="M4840" s="2">
        <f>MIN(Tabell2[[#This Row],[Bokat]]*Tabell2[[#This Row],[Inpris ex moms]],Tabell2[[#This Row],[Totalt lagervärde ex moms]])</f>
        <v>0</v>
      </c>
      <c r="N4840" s="2">
        <f>Tabell2[[#This Row],[Totalt lagervärde ex moms]]-Tabell2[[#This Row],[Varav bokat ex moms]]</f>
        <v>38.504000000000005</v>
      </c>
    </row>
    <row r="4841" spans="1:14" x14ac:dyDescent="0.2">
      <c r="A4841" t="s">
        <v>8963</v>
      </c>
      <c r="B4841" t="s">
        <v>8964</v>
      </c>
      <c r="C4841" s="2">
        <v>85</v>
      </c>
      <c r="D4841" s="2">
        <v>59</v>
      </c>
      <c r="E4841" s="2">
        <v>48.13</v>
      </c>
      <c r="F4841" s="2">
        <v>38.504000000000005</v>
      </c>
      <c r="G4841">
        <v>3</v>
      </c>
      <c r="H4841">
        <v>1</v>
      </c>
      <c r="I4841" s="2">
        <f>Tabell2[[#This Row],[Inköpspris (SEK)]]*Tabell2[[#This Row],[Antal]]</f>
        <v>144.39000000000001</v>
      </c>
      <c r="J4841" s="2">
        <f>MIN(Tabell2[[#This Row],[Bokat]]*Tabell2[[#This Row],[Inköpspris (SEK)]],Tabell2[[#This Row],[Totalt lagervärde ink moms]])</f>
        <v>48.13</v>
      </c>
      <c r="K4841" s="2">
        <f>Tabell2[[#This Row],[Totalt lagervärde ink moms]]-Tabell2[[#This Row],[Varav bokat ink moms]]</f>
        <v>96.260000000000019</v>
      </c>
      <c r="L4841" s="2">
        <f>Tabell2[[#This Row],[Antal]]*Tabell2[[#This Row],[Inpris ex moms]]</f>
        <v>115.51200000000001</v>
      </c>
      <c r="M4841" s="2">
        <f>MIN(Tabell2[[#This Row],[Bokat]]*Tabell2[[#This Row],[Inpris ex moms]],Tabell2[[#This Row],[Totalt lagervärde ex moms]])</f>
        <v>38.504000000000005</v>
      </c>
      <c r="N4841" s="2">
        <f>Tabell2[[#This Row],[Totalt lagervärde ex moms]]-Tabell2[[#This Row],[Varav bokat ex moms]]</f>
        <v>77.00800000000001</v>
      </c>
    </row>
    <row r="4842" spans="1:14" x14ac:dyDescent="0.2">
      <c r="A4842" t="s">
        <v>8965</v>
      </c>
      <c r="B4842" t="s">
        <v>8966</v>
      </c>
      <c r="C4842" s="2">
        <v>85</v>
      </c>
      <c r="D4842" s="2">
        <v>59</v>
      </c>
      <c r="E4842" s="2">
        <v>48.13</v>
      </c>
      <c r="F4842" s="2">
        <v>38.504000000000005</v>
      </c>
      <c r="G4842">
        <v>1</v>
      </c>
      <c r="H4842">
        <v>0</v>
      </c>
      <c r="I4842" s="2">
        <f>Tabell2[[#This Row],[Inköpspris (SEK)]]*Tabell2[[#This Row],[Antal]]</f>
        <v>48.13</v>
      </c>
      <c r="J4842" s="2">
        <f>MIN(Tabell2[[#This Row],[Bokat]]*Tabell2[[#This Row],[Inköpspris (SEK)]],Tabell2[[#This Row],[Totalt lagervärde ink moms]])</f>
        <v>0</v>
      </c>
      <c r="K4842" s="2">
        <f>Tabell2[[#This Row],[Totalt lagervärde ink moms]]-Tabell2[[#This Row],[Varav bokat ink moms]]</f>
        <v>48.13</v>
      </c>
      <c r="L4842" s="2">
        <f>Tabell2[[#This Row],[Antal]]*Tabell2[[#This Row],[Inpris ex moms]]</f>
        <v>38.504000000000005</v>
      </c>
      <c r="M4842" s="2">
        <f>MIN(Tabell2[[#This Row],[Bokat]]*Tabell2[[#This Row],[Inpris ex moms]],Tabell2[[#This Row],[Totalt lagervärde ex moms]])</f>
        <v>0</v>
      </c>
      <c r="N4842" s="2">
        <f>Tabell2[[#This Row],[Totalt lagervärde ex moms]]-Tabell2[[#This Row],[Varav bokat ex moms]]</f>
        <v>38.504000000000005</v>
      </c>
    </row>
    <row r="4843" spans="1:14" x14ac:dyDescent="0.2">
      <c r="A4843" t="s">
        <v>16537</v>
      </c>
      <c r="B4843" t="s">
        <v>16538</v>
      </c>
      <c r="C4843" s="2">
        <v>259</v>
      </c>
      <c r="D4843" s="2">
        <v>181</v>
      </c>
      <c r="E4843" s="2">
        <v>146.63</v>
      </c>
      <c r="F4843" s="2">
        <v>117.304</v>
      </c>
      <c r="G4843">
        <v>2</v>
      </c>
      <c r="H4843">
        <v>0</v>
      </c>
      <c r="I4843" s="2">
        <f>Tabell2[[#This Row],[Inköpspris (SEK)]]*Tabell2[[#This Row],[Antal]]</f>
        <v>293.26</v>
      </c>
      <c r="J4843" s="2">
        <f>MIN(Tabell2[[#This Row],[Bokat]]*Tabell2[[#This Row],[Inköpspris (SEK)]],Tabell2[[#This Row],[Totalt lagervärde ink moms]])</f>
        <v>0</v>
      </c>
      <c r="K4843" s="2">
        <f>Tabell2[[#This Row],[Totalt lagervärde ink moms]]-Tabell2[[#This Row],[Varav bokat ink moms]]</f>
        <v>293.26</v>
      </c>
      <c r="L4843" s="2">
        <f>Tabell2[[#This Row],[Antal]]*Tabell2[[#This Row],[Inpris ex moms]]</f>
        <v>234.608</v>
      </c>
      <c r="M4843" s="2">
        <f>MIN(Tabell2[[#This Row],[Bokat]]*Tabell2[[#This Row],[Inpris ex moms]],Tabell2[[#This Row],[Totalt lagervärde ex moms]])</f>
        <v>0</v>
      </c>
      <c r="N4843" s="2">
        <f>Tabell2[[#This Row],[Totalt lagervärde ex moms]]-Tabell2[[#This Row],[Varav bokat ex moms]]</f>
        <v>234.608</v>
      </c>
    </row>
    <row r="4844" spans="1:14" x14ac:dyDescent="0.2">
      <c r="A4844" t="s">
        <v>17467</v>
      </c>
      <c r="B4844" t="s">
        <v>17468</v>
      </c>
      <c r="C4844" s="2">
        <v>809</v>
      </c>
      <c r="D4844" s="2">
        <v>485</v>
      </c>
      <c r="E4844" s="2">
        <v>458</v>
      </c>
      <c r="F4844" s="2">
        <v>366.40000000000003</v>
      </c>
      <c r="G4844">
        <v>1</v>
      </c>
      <c r="H4844">
        <v>0</v>
      </c>
      <c r="I4844" s="2">
        <f>Tabell2[[#This Row],[Inköpspris (SEK)]]*Tabell2[[#This Row],[Antal]]</f>
        <v>458</v>
      </c>
      <c r="J4844" s="2">
        <f>MIN(Tabell2[[#This Row],[Bokat]]*Tabell2[[#This Row],[Inköpspris (SEK)]],Tabell2[[#This Row],[Totalt lagervärde ink moms]])</f>
        <v>0</v>
      </c>
      <c r="K4844" s="2">
        <f>Tabell2[[#This Row],[Totalt lagervärde ink moms]]-Tabell2[[#This Row],[Varav bokat ink moms]]</f>
        <v>458</v>
      </c>
      <c r="L4844" s="2">
        <f>Tabell2[[#This Row],[Antal]]*Tabell2[[#This Row],[Inpris ex moms]]</f>
        <v>366.40000000000003</v>
      </c>
      <c r="M4844" s="2">
        <f>MIN(Tabell2[[#This Row],[Bokat]]*Tabell2[[#This Row],[Inpris ex moms]],Tabell2[[#This Row],[Totalt lagervärde ex moms]])</f>
        <v>0</v>
      </c>
      <c r="N4844" s="2">
        <f>Tabell2[[#This Row],[Totalt lagervärde ex moms]]-Tabell2[[#This Row],[Varav bokat ex moms]]</f>
        <v>366.40000000000003</v>
      </c>
    </row>
    <row r="4845" spans="1:14" x14ac:dyDescent="0.2">
      <c r="A4845" t="s">
        <v>17469</v>
      </c>
      <c r="B4845" t="s">
        <v>17470</v>
      </c>
      <c r="C4845" s="2">
        <v>809</v>
      </c>
      <c r="D4845" s="2">
        <v>485</v>
      </c>
      <c r="E4845" s="2">
        <v>458</v>
      </c>
      <c r="F4845" s="2">
        <v>366.40000000000003</v>
      </c>
      <c r="G4845">
        <v>1</v>
      </c>
      <c r="H4845">
        <v>0</v>
      </c>
      <c r="I4845" s="2">
        <f>Tabell2[[#This Row],[Inköpspris (SEK)]]*Tabell2[[#This Row],[Antal]]</f>
        <v>458</v>
      </c>
      <c r="J4845" s="2">
        <f>MIN(Tabell2[[#This Row],[Bokat]]*Tabell2[[#This Row],[Inköpspris (SEK)]],Tabell2[[#This Row],[Totalt lagervärde ink moms]])</f>
        <v>0</v>
      </c>
      <c r="K4845" s="2">
        <f>Tabell2[[#This Row],[Totalt lagervärde ink moms]]-Tabell2[[#This Row],[Varav bokat ink moms]]</f>
        <v>458</v>
      </c>
      <c r="L4845" s="2">
        <f>Tabell2[[#This Row],[Antal]]*Tabell2[[#This Row],[Inpris ex moms]]</f>
        <v>366.40000000000003</v>
      </c>
      <c r="M4845" s="2">
        <f>MIN(Tabell2[[#This Row],[Bokat]]*Tabell2[[#This Row],[Inpris ex moms]],Tabell2[[#This Row],[Totalt lagervärde ex moms]])</f>
        <v>0</v>
      </c>
      <c r="N4845" s="2">
        <f>Tabell2[[#This Row],[Totalt lagervärde ex moms]]-Tabell2[[#This Row],[Varav bokat ex moms]]</f>
        <v>366.40000000000003</v>
      </c>
    </row>
    <row r="4846" spans="1:14" x14ac:dyDescent="0.2">
      <c r="A4846" t="s">
        <v>17471</v>
      </c>
      <c r="B4846" t="s">
        <v>17472</v>
      </c>
      <c r="C4846" s="2">
        <v>809</v>
      </c>
      <c r="D4846" s="2">
        <v>485</v>
      </c>
      <c r="E4846" s="2">
        <v>458</v>
      </c>
      <c r="F4846" s="2">
        <v>366.40000000000003</v>
      </c>
      <c r="G4846">
        <v>1</v>
      </c>
      <c r="H4846">
        <v>0</v>
      </c>
      <c r="I4846" s="2">
        <f>Tabell2[[#This Row],[Inköpspris (SEK)]]*Tabell2[[#This Row],[Antal]]</f>
        <v>458</v>
      </c>
      <c r="J4846" s="2">
        <f>MIN(Tabell2[[#This Row],[Bokat]]*Tabell2[[#This Row],[Inköpspris (SEK)]],Tabell2[[#This Row],[Totalt lagervärde ink moms]])</f>
        <v>0</v>
      </c>
      <c r="K4846" s="2">
        <f>Tabell2[[#This Row],[Totalt lagervärde ink moms]]-Tabell2[[#This Row],[Varav bokat ink moms]]</f>
        <v>458</v>
      </c>
      <c r="L4846" s="2">
        <f>Tabell2[[#This Row],[Antal]]*Tabell2[[#This Row],[Inpris ex moms]]</f>
        <v>366.40000000000003</v>
      </c>
      <c r="M4846" s="2">
        <f>MIN(Tabell2[[#This Row],[Bokat]]*Tabell2[[#This Row],[Inpris ex moms]],Tabell2[[#This Row],[Totalt lagervärde ex moms]])</f>
        <v>0</v>
      </c>
      <c r="N4846" s="2">
        <f>Tabell2[[#This Row],[Totalt lagervärde ex moms]]-Tabell2[[#This Row],[Varav bokat ex moms]]</f>
        <v>366.40000000000003</v>
      </c>
    </row>
    <row r="4847" spans="1:14" x14ac:dyDescent="0.2">
      <c r="A4847" t="s">
        <v>19222</v>
      </c>
      <c r="B4847" t="s">
        <v>19223</v>
      </c>
      <c r="C4847" s="2">
        <v>53</v>
      </c>
      <c r="D4847" s="2">
        <v>37</v>
      </c>
      <c r="E4847" s="2">
        <v>30</v>
      </c>
      <c r="F4847" s="2">
        <v>24</v>
      </c>
      <c r="G4847">
        <v>1</v>
      </c>
      <c r="H4847">
        <v>0</v>
      </c>
      <c r="I4847" s="2">
        <f>Tabell2[[#This Row],[Inköpspris (SEK)]]*Tabell2[[#This Row],[Antal]]</f>
        <v>30</v>
      </c>
      <c r="J4847" s="2">
        <f>MIN(Tabell2[[#This Row],[Bokat]]*Tabell2[[#This Row],[Inköpspris (SEK)]],Tabell2[[#This Row],[Totalt lagervärde ink moms]])</f>
        <v>0</v>
      </c>
      <c r="K4847" s="2">
        <f>Tabell2[[#This Row],[Totalt lagervärde ink moms]]-Tabell2[[#This Row],[Varav bokat ink moms]]</f>
        <v>30</v>
      </c>
      <c r="L4847" s="2">
        <f>Tabell2[[#This Row],[Antal]]*Tabell2[[#This Row],[Inpris ex moms]]</f>
        <v>24</v>
      </c>
      <c r="M4847" s="2">
        <f>MIN(Tabell2[[#This Row],[Bokat]]*Tabell2[[#This Row],[Inpris ex moms]],Tabell2[[#This Row],[Totalt lagervärde ex moms]])</f>
        <v>0</v>
      </c>
      <c r="N4847" s="2">
        <f>Tabell2[[#This Row],[Totalt lagervärde ex moms]]-Tabell2[[#This Row],[Varav bokat ex moms]]</f>
        <v>24</v>
      </c>
    </row>
    <row r="4848" spans="1:14" x14ac:dyDescent="0.2">
      <c r="A4848" t="s">
        <v>7688</v>
      </c>
      <c r="B4848" t="s">
        <v>7689</v>
      </c>
      <c r="C4848" s="2">
        <v>159</v>
      </c>
      <c r="D4848" s="2">
        <v>111</v>
      </c>
      <c r="E4848" s="2">
        <v>90</v>
      </c>
      <c r="F4848" s="2">
        <v>72</v>
      </c>
      <c r="G4848">
        <v>1</v>
      </c>
      <c r="H4848">
        <v>0</v>
      </c>
      <c r="I4848" s="2">
        <f>Tabell2[[#This Row],[Inköpspris (SEK)]]*Tabell2[[#This Row],[Antal]]</f>
        <v>90</v>
      </c>
      <c r="J4848" s="2">
        <f>MIN(Tabell2[[#This Row],[Bokat]]*Tabell2[[#This Row],[Inköpspris (SEK)]],Tabell2[[#This Row],[Totalt lagervärde ink moms]])</f>
        <v>0</v>
      </c>
      <c r="K4848" s="2">
        <f>Tabell2[[#This Row],[Totalt lagervärde ink moms]]-Tabell2[[#This Row],[Varav bokat ink moms]]</f>
        <v>90</v>
      </c>
      <c r="L4848" s="2">
        <f>Tabell2[[#This Row],[Antal]]*Tabell2[[#This Row],[Inpris ex moms]]</f>
        <v>72</v>
      </c>
      <c r="M4848" s="2">
        <f>MIN(Tabell2[[#This Row],[Bokat]]*Tabell2[[#This Row],[Inpris ex moms]],Tabell2[[#This Row],[Totalt lagervärde ex moms]])</f>
        <v>0</v>
      </c>
      <c r="N4848" s="2">
        <f>Tabell2[[#This Row],[Totalt lagervärde ex moms]]-Tabell2[[#This Row],[Varav bokat ex moms]]</f>
        <v>72</v>
      </c>
    </row>
    <row r="4849" spans="1:14" x14ac:dyDescent="0.2">
      <c r="A4849" t="s">
        <v>7690</v>
      </c>
      <c r="B4849" t="s">
        <v>7691</v>
      </c>
      <c r="C4849" s="2">
        <v>159</v>
      </c>
      <c r="D4849" s="2">
        <v>111</v>
      </c>
      <c r="E4849" s="2">
        <v>90</v>
      </c>
      <c r="F4849" s="2">
        <v>72</v>
      </c>
      <c r="G4849">
        <v>1</v>
      </c>
      <c r="H4849">
        <v>0</v>
      </c>
      <c r="I4849" s="2">
        <f>Tabell2[[#This Row],[Inköpspris (SEK)]]*Tabell2[[#This Row],[Antal]]</f>
        <v>90</v>
      </c>
      <c r="J4849" s="2">
        <f>MIN(Tabell2[[#This Row],[Bokat]]*Tabell2[[#This Row],[Inköpspris (SEK)]],Tabell2[[#This Row],[Totalt lagervärde ink moms]])</f>
        <v>0</v>
      </c>
      <c r="K4849" s="2">
        <f>Tabell2[[#This Row],[Totalt lagervärde ink moms]]-Tabell2[[#This Row],[Varav bokat ink moms]]</f>
        <v>90</v>
      </c>
      <c r="L4849" s="2">
        <f>Tabell2[[#This Row],[Antal]]*Tabell2[[#This Row],[Inpris ex moms]]</f>
        <v>72</v>
      </c>
      <c r="M4849" s="2">
        <f>MIN(Tabell2[[#This Row],[Bokat]]*Tabell2[[#This Row],[Inpris ex moms]],Tabell2[[#This Row],[Totalt lagervärde ex moms]])</f>
        <v>0</v>
      </c>
      <c r="N4849" s="2">
        <f>Tabell2[[#This Row],[Totalt lagervärde ex moms]]-Tabell2[[#This Row],[Varav bokat ex moms]]</f>
        <v>72</v>
      </c>
    </row>
    <row r="4850" spans="1:14" x14ac:dyDescent="0.2">
      <c r="A4850" t="s">
        <v>7692</v>
      </c>
      <c r="B4850" t="s">
        <v>7693</v>
      </c>
      <c r="C4850" s="2">
        <v>159</v>
      </c>
      <c r="D4850" s="2">
        <v>111</v>
      </c>
      <c r="E4850" s="2">
        <v>90</v>
      </c>
      <c r="F4850" s="2">
        <v>72</v>
      </c>
      <c r="G4850">
        <v>1</v>
      </c>
      <c r="H4850">
        <v>0</v>
      </c>
      <c r="I4850" s="2">
        <f>Tabell2[[#This Row],[Inköpspris (SEK)]]*Tabell2[[#This Row],[Antal]]</f>
        <v>90</v>
      </c>
      <c r="J4850" s="2">
        <f>MIN(Tabell2[[#This Row],[Bokat]]*Tabell2[[#This Row],[Inköpspris (SEK)]],Tabell2[[#This Row],[Totalt lagervärde ink moms]])</f>
        <v>0</v>
      </c>
      <c r="K4850" s="2">
        <f>Tabell2[[#This Row],[Totalt lagervärde ink moms]]-Tabell2[[#This Row],[Varav bokat ink moms]]</f>
        <v>90</v>
      </c>
      <c r="L4850" s="2">
        <f>Tabell2[[#This Row],[Antal]]*Tabell2[[#This Row],[Inpris ex moms]]</f>
        <v>72</v>
      </c>
      <c r="M4850" s="2">
        <f>MIN(Tabell2[[#This Row],[Bokat]]*Tabell2[[#This Row],[Inpris ex moms]],Tabell2[[#This Row],[Totalt lagervärde ex moms]])</f>
        <v>0</v>
      </c>
      <c r="N4850" s="2">
        <f>Tabell2[[#This Row],[Totalt lagervärde ex moms]]-Tabell2[[#This Row],[Varav bokat ex moms]]</f>
        <v>72</v>
      </c>
    </row>
    <row r="4851" spans="1:14" x14ac:dyDescent="0.2">
      <c r="A4851" t="s">
        <v>7694</v>
      </c>
      <c r="B4851" t="s">
        <v>7695</v>
      </c>
      <c r="C4851" s="2">
        <v>159</v>
      </c>
      <c r="D4851" s="2">
        <v>111</v>
      </c>
      <c r="E4851" s="2">
        <v>90</v>
      </c>
      <c r="F4851" s="2">
        <v>72</v>
      </c>
      <c r="G4851">
        <v>1</v>
      </c>
      <c r="H4851">
        <v>1</v>
      </c>
      <c r="I4851" s="2">
        <f>Tabell2[[#This Row],[Inköpspris (SEK)]]*Tabell2[[#This Row],[Antal]]</f>
        <v>90</v>
      </c>
      <c r="J4851" s="2">
        <f>MIN(Tabell2[[#This Row],[Bokat]]*Tabell2[[#This Row],[Inköpspris (SEK)]],Tabell2[[#This Row],[Totalt lagervärde ink moms]])</f>
        <v>90</v>
      </c>
      <c r="K4851" s="2">
        <f>Tabell2[[#This Row],[Totalt lagervärde ink moms]]-Tabell2[[#This Row],[Varav bokat ink moms]]</f>
        <v>0</v>
      </c>
      <c r="L4851" s="2">
        <f>Tabell2[[#This Row],[Antal]]*Tabell2[[#This Row],[Inpris ex moms]]</f>
        <v>72</v>
      </c>
      <c r="M4851" s="2">
        <f>MIN(Tabell2[[#This Row],[Bokat]]*Tabell2[[#This Row],[Inpris ex moms]],Tabell2[[#This Row],[Totalt lagervärde ex moms]])</f>
        <v>72</v>
      </c>
      <c r="N4851" s="2">
        <f>Tabell2[[#This Row],[Totalt lagervärde ex moms]]-Tabell2[[#This Row],[Varav bokat ex moms]]</f>
        <v>0</v>
      </c>
    </row>
    <row r="4852" spans="1:14" x14ac:dyDescent="0.2">
      <c r="A4852" t="s">
        <v>7696</v>
      </c>
      <c r="B4852" t="s">
        <v>7697</v>
      </c>
      <c r="C4852" s="2">
        <v>159</v>
      </c>
      <c r="D4852" s="2">
        <v>111</v>
      </c>
      <c r="E4852" s="2">
        <v>90</v>
      </c>
      <c r="F4852" s="2">
        <v>72</v>
      </c>
      <c r="G4852">
        <v>1</v>
      </c>
      <c r="H4852">
        <v>0</v>
      </c>
      <c r="I4852" s="2">
        <f>Tabell2[[#This Row],[Inköpspris (SEK)]]*Tabell2[[#This Row],[Antal]]</f>
        <v>90</v>
      </c>
      <c r="J4852" s="2">
        <f>MIN(Tabell2[[#This Row],[Bokat]]*Tabell2[[#This Row],[Inköpspris (SEK)]],Tabell2[[#This Row],[Totalt lagervärde ink moms]])</f>
        <v>0</v>
      </c>
      <c r="K4852" s="2">
        <f>Tabell2[[#This Row],[Totalt lagervärde ink moms]]-Tabell2[[#This Row],[Varav bokat ink moms]]</f>
        <v>90</v>
      </c>
      <c r="L4852" s="2">
        <f>Tabell2[[#This Row],[Antal]]*Tabell2[[#This Row],[Inpris ex moms]]</f>
        <v>72</v>
      </c>
      <c r="M4852" s="2">
        <f>MIN(Tabell2[[#This Row],[Bokat]]*Tabell2[[#This Row],[Inpris ex moms]],Tabell2[[#This Row],[Totalt lagervärde ex moms]])</f>
        <v>0</v>
      </c>
      <c r="N4852" s="2">
        <f>Tabell2[[#This Row],[Totalt lagervärde ex moms]]-Tabell2[[#This Row],[Varav bokat ex moms]]</f>
        <v>72</v>
      </c>
    </row>
    <row r="4853" spans="1:14" x14ac:dyDescent="0.2">
      <c r="A4853" t="s">
        <v>7698</v>
      </c>
      <c r="B4853" t="s">
        <v>7699</v>
      </c>
      <c r="C4853" s="2">
        <v>159</v>
      </c>
      <c r="D4853" s="2">
        <v>111</v>
      </c>
      <c r="E4853" s="2">
        <v>90</v>
      </c>
      <c r="F4853" s="2">
        <v>72</v>
      </c>
      <c r="G4853">
        <v>2</v>
      </c>
      <c r="H4853">
        <v>0</v>
      </c>
      <c r="I4853" s="2">
        <f>Tabell2[[#This Row],[Inköpspris (SEK)]]*Tabell2[[#This Row],[Antal]]</f>
        <v>180</v>
      </c>
      <c r="J4853" s="2">
        <f>MIN(Tabell2[[#This Row],[Bokat]]*Tabell2[[#This Row],[Inköpspris (SEK)]],Tabell2[[#This Row],[Totalt lagervärde ink moms]])</f>
        <v>0</v>
      </c>
      <c r="K4853" s="2">
        <f>Tabell2[[#This Row],[Totalt lagervärde ink moms]]-Tabell2[[#This Row],[Varav bokat ink moms]]</f>
        <v>180</v>
      </c>
      <c r="L4853" s="2">
        <f>Tabell2[[#This Row],[Antal]]*Tabell2[[#This Row],[Inpris ex moms]]</f>
        <v>144</v>
      </c>
      <c r="M4853" s="2">
        <f>MIN(Tabell2[[#This Row],[Bokat]]*Tabell2[[#This Row],[Inpris ex moms]],Tabell2[[#This Row],[Totalt lagervärde ex moms]])</f>
        <v>0</v>
      </c>
      <c r="N4853" s="2">
        <f>Tabell2[[#This Row],[Totalt lagervärde ex moms]]-Tabell2[[#This Row],[Varav bokat ex moms]]</f>
        <v>144</v>
      </c>
    </row>
    <row r="4854" spans="1:14" x14ac:dyDescent="0.2">
      <c r="A4854" t="s">
        <v>9045</v>
      </c>
      <c r="B4854" t="s">
        <v>9046</v>
      </c>
      <c r="C4854" s="2">
        <v>249</v>
      </c>
      <c r="D4854" s="2">
        <v>174</v>
      </c>
      <c r="E4854" s="2">
        <v>140.94</v>
      </c>
      <c r="F4854" s="2">
        <v>112.75200000000001</v>
      </c>
      <c r="G4854">
        <v>1</v>
      </c>
      <c r="H4854">
        <v>0</v>
      </c>
      <c r="I4854" s="2">
        <f>Tabell2[[#This Row],[Inköpspris (SEK)]]*Tabell2[[#This Row],[Antal]]</f>
        <v>140.94</v>
      </c>
      <c r="J4854" s="2">
        <f>MIN(Tabell2[[#This Row],[Bokat]]*Tabell2[[#This Row],[Inköpspris (SEK)]],Tabell2[[#This Row],[Totalt lagervärde ink moms]])</f>
        <v>0</v>
      </c>
      <c r="K4854" s="2">
        <f>Tabell2[[#This Row],[Totalt lagervärde ink moms]]-Tabell2[[#This Row],[Varav bokat ink moms]]</f>
        <v>140.94</v>
      </c>
      <c r="L4854" s="2">
        <f>Tabell2[[#This Row],[Antal]]*Tabell2[[#This Row],[Inpris ex moms]]</f>
        <v>112.75200000000001</v>
      </c>
      <c r="M4854" s="2">
        <f>MIN(Tabell2[[#This Row],[Bokat]]*Tabell2[[#This Row],[Inpris ex moms]],Tabell2[[#This Row],[Totalt lagervärde ex moms]])</f>
        <v>0</v>
      </c>
      <c r="N4854" s="2">
        <f>Tabell2[[#This Row],[Totalt lagervärde ex moms]]-Tabell2[[#This Row],[Varav bokat ex moms]]</f>
        <v>112.75200000000001</v>
      </c>
    </row>
    <row r="4855" spans="1:14" x14ac:dyDescent="0.2">
      <c r="A4855" t="s">
        <v>9047</v>
      </c>
      <c r="B4855" t="s">
        <v>9048</v>
      </c>
      <c r="C4855" s="2">
        <v>249</v>
      </c>
      <c r="D4855" s="2">
        <v>174</v>
      </c>
      <c r="E4855" s="2">
        <v>140.94</v>
      </c>
      <c r="F4855" s="2">
        <v>112.75200000000001</v>
      </c>
      <c r="G4855">
        <v>1</v>
      </c>
      <c r="H4855">
        <v>1</v>
      </c>
      <c r="I4855" s="2">
        <f>Tabell2[[#This Row],[Inköpspris (SEK)]]*Tabell2[[#This Row],[Antal]]</f>
        <v>140.94</v>
      </c>
      <c r="J4855" s="2">
        <f>MIN(Tabell2[[#This Row],[Bokat]]*Tabell2[[#This Row],[Inköpspris (SEK)]],Tabell2[[#This Row],[Totalt lagervärde ink moms]])</f>
        <v>140.94</v>
      </c>
      <c r="K4855" s="2">
        <f>Tabell2[[#This Row],[Totalt lagervärde ink moms]]-Tabell2[[#This Row],[Varav bokat ink moms]]</f>
        <v>0</v>
      </c>
      <c r="L4855" s="2">
        <f>Tabell2[[#This Row],[Antal]]*Tabell2[[#This Row],[Inpris ex moms]]</f>
        <v>112.75200000000001</v>
      </c>
      <c r="M4855" s="2">
        <f>MIN(Tabell2[[#This Row],[Bokat]]*Tabell2[[#This Row],[Inpris ex moms]],Tabell2[[#This Row],[Totalt lagervärde ex moms]])</f>
        <v>112.75200000000001</v>
      </c>
      <c r="N4855" s="2">
        <f>Tabell2[[#This Row],[Totalt lagervärde ex moms]]-Tabell2[[#This Row],[Varav bokat ex moms]]</f>
        <v>0</v>
      </c>
    </row>
    <row r="4856" spans="1:14" x14ac:dyDescent="0.2">
      <c r="A4856" t="s">
        <v>9049</v>
      </c>
      <c r="B4856" t="s">
        <v>9050</v>
      </c>
      <c r="C4856" s="2">
        <v>249</v>
      </c>
      <c r="D4856" s="2">
        <v>174</v>
      </c>
      <c r="E4856" s="2">
        <v>140.94</v>
      </c>
      <c r="F4856" s="2">
        <v>112.75200000000001</v>
      </c>
      <c r="G4856">
        <v>1</v>
      </c>
      <c r="H4856">
        <v>0</v>
      </c>
      <c r="I4856" s="2">
        <f>Tabell2[[#This Row],[Inköpspris (SEK)]]*Tabell2[[#This Row],[Antal]]</f>
        <v>140.94</v>
      </c>
      <c r="J4856" s="2">
        <f>MIN(Tabell2[[#This Row],[Bokat]]*Tabell2[[#This Row],[Inköpspris (SEK)]],Tabell2[[#This Row],[Totalt lagervärde ink moms]])</f>
        <v>0</v>
      </c>
      <c r="K4856" s="2">
        <f>Tabell2[[#This Row],[Totalt lagervärde ink moms]]-Tabell2[[#This Row],[Varav bokat ink moms]]</f>
        <v>140.94</v>
      </c>
      <c r="L4856" s="2">
        <f>Tabell2[[#This Row],[Antal]]*Tabell2[[#This Row],[Inpris ex moms]]</f>
        <v>112.75200000000001</v>
      </c>
      <c r="M4856" s="2">
        <f>MIN(Tabell2[[#This Row],[Bokat]]*Tabell2[[#This Row],[Inpris ex moms]],Tabell2[[#This Row],[Totalt lagervärde ex moms]])</f>
        <v>0</v>
      </c>
      <c r="N4856" s="2">
        <f>Tabell2[[#This Row],[Totalt lagervärde ex moms]]-Tabell2[[#This Row],[Varav bokat ex moms]]</f>
        <v>112.75200000000001</v>
      </c>
    </row>
    <row r="4857" spans="1:14" x14ac:dyDescent="0.2">
      <c r="A4857" t="s">
        <v>4972</v>
      </c>
      <c r="B4857" t="s">
        <v>4973</v>
      </c>
      <c r="C4857" s="2">
        <v>419</v>
      </c>
      <c r="D4857" s="2">
        <v>293</v>
      </c>
      <c r="E4857" s="2">
        <v>237.16</v>
      </c>
      <c r="F4857" s="2">
        <v>189.72800000000001</v>
      </c>
      <c r="G4857">
        <v>6</v>
      </c>
      <c r="H4857">
        <v>0</v>
      </c>
      <c r="I4857" s="2">
        <f>Tabell2[[#This Row],[Inköpspris (SEK)]]*Tabell2[[#This Row],[Antal]]</f>
        <v>1422.96</v>
      </c>
      <c r="J4857" s="2">
        <f>MIN(Tabell2[[#This Row],[Bokat]]*Tabell2[[#This Row],[Inköpspris (SEK)]],Tabell2[[#This Row],[Totalt lagervärde ink moms]])</f>
        <v>0</v>
      </c>
      <c r="K4857" s="2">
        <f>Tabell2[[#This Row],[Totalt lagervärde ink moms]]-Tabell2[[#This Row],[Varav bokat ink moms]]</f>
        <v>1422.96</v>
      </c>
      <c r="L4857" s="2">
        <f>Tabell2[[#This Row],[Antal]]*Tabell2[[#This Row],[Inpris ex moms]]</f>
        <v>1138.3679999999999</v>
      </c>
      <c r="M4857" s="2">
        <f>MIN(Tabell2[[#This Row],[Bokat]]*Tabell2[[#This Row],[Inpris ex moms]],Tabell2[[#This Row],[Totalt lagervärde ex moms]])</f>
        <v>0</v>
      </c>
      <c r="N4857" s="2">
        <f>Tabell2[[#This Row],[Totalt lagervärde ex moms]]-Tabell2[[#This Row],[Varav bokat ex moms]]</f>
        <v>1138.3679999999999</v>
      </c>
    </row>
    <row r="4858" spans="1:14" x14ac:dyDescent="0.2">
      <c r="A4858" t="s">
        <v>13172</v>
      </c>
      <c r="B4858" t="s">
        <v>13173</v>
      </c>
      <c r="C4858" s="2">
        <v>1459</v>
      </c>
      <c r="D4858" s="2">
        <v>875</v>
      </c>
      <c r="E4858" s="2">
        <v>825.79</v>
      </c>
      <c r="F4858" s="2">
        <v>660.63200000000006</v>
      </c>
      <c r="G4858">
        <v>2</v>
      </c>
      <c r="H4858">
        <v>0</v>
      </c>
      <c r="I4858" s="2">
        <f>Tabell2[[#This Row],[Inköpspris (SEK)]]*Tabell2[[#This Row],[Antal]]</f>
        <v>1651.58</v>
      </c>
      <c r="J4858" s="2">
        <f>MIN(Tabell2[[#This Row],[Bokat]]*Tabell2[[#This Row],[Inköpspris (SEK)]],Tabell2[[#This Row],[Totalt lagervärde ink moms]])</f>
        <v>0</v>
      </c>
      <c r="K4858" s="2">
        <f>Tabell2[[#This Row],[Totalt lagervärde ink moms]]-Tabell2[[#This Row],[Varav bokat ink moms]]</f>
        <v>1651.58</v>
      </c>
      <c r="L4858" s="2">
        <f>Tabell2[[#This Row],[Antal]]*Tabell2[[#This Row],[Inpris ex moms]]</f>
        <v>1321.2640000000001</v>
      </c>
      <c r="M4858" s="2">
        <f>MIN(Tabell2[[#This Row],[Bokat]]*Tabell2[[#This Row],[Inpris ex moms]],Tabell2[[#This Row],[Totalt lagervärde ex moms]])</f>
        <v>0</v>
      </c>
      <c r="N4858" s="2">
        <f>Tabell2[[#This Row],[Totalt lagervärde ex moms]]-Tabell2[[#This Row],[Varav bokat ex moms]]</f>
        <v>1321.2640000000001</v>
      </c>
    </row>
    <row r="4859" spans="1:14" x14ac:dyDescent="0.2">
      <c r="A4859" t="s">
        <v>13451</v>
      </c>
      <c r="B4859" t="s">
        <v>13452</v>
      </c>
      <c r="C4859" s="2">
        <v>1459</v>
      </c>
      <c r="D4859" s="2">
        <v>875</v>
      </c>
      <c r="E4859" s="2">
        <v>825.79</v>
      </c>
      <c r="F4859" s="2">
        <v>660.63200000000006</v>
      </c>
      <c r="G4859">
        <v>1</v>
      </c>
      <c r="H4859">
        <v>0</v>
      </c>
      <c r="I4859" s="2">
        <f>Tabell2[[#This Row],[Inköpspris (SEK)]]*Tabell2[[#This Row],[Antal]]</f>
        <v>825.79</v>
      </c>
      <c r="J4859" s="2">
        <f>MIN(Tabell2[[#This Row],[Bokat]]*Tabell2[[#This Row],[Inköpspris (SEK)]],Tabell2[[#This Row],[Totalt lagervärde ink moms]])</f>
        <v>0</v>
      </c>
      <c r="K4859" s="2">
        <f>Tabell2[[#This Row],[Totalt lagervärde ink moms]]-Tabell2[[#This Row],[Varav bokat ink moms]]</f>
        <v>825.79</v>
      </c>
      <c r="L4859" s="2">
        <f>Tabell2[[#This Row],[Antal]]*Tabell2[[#This Row],[Inpris ex moms]]</f>
        <v>660.63200000000006</v>
      </c>
      <c r="M4859" s="2">
        <f>MIN(Tabell2[[#This Row],[Bokat]]*Tabell2[[#This Row],[Inpris ex moms]],Tabell2[[#This Row],[Totalt lagervärde ex moms]])</f>
        <v>0</v>
      </c>
      <c r="N4859" s="2">
        <f>Tabell2[[#This Row],[Totalt lagervärde ex moms]]-Tabell2[[#This Row],[Varav bokat ex moms]]</f>
        <v>660.63200000000006</v>
      </c>
    </row>
    <row r="4860" spans="1:14" x14ac:dyDescent="0.2">
      <c r="A4860" t="s">
        <v>10656</v>
      </c>
      <c r="B4860" t="s">
        <v>10657</v>
      </c>
      <c r="C4860" s="2">
        <v>109</v>
      </c>
      <c r="E4860" s="2">
        <v>61.69</v>
      </c>
      <c r="F4860" s="2">
        <v>49.352000000000004</v>
      </c>
      <c r="G4860">
        <v>1</v>
      </c>
      <c r="H4860">
        <v>1</v>
      </c>
      <c r="I4860" s="2">
        <f>Tabell2[[#This Row],[Inköpspris (SEK)]]*Tabell2[[#This Row],[Antal]]</f>
        <v>61.69</v>
      </c>
      <c r="J4860" s="2">
        <f>MIN(Tabell2[[#This Row],[Bokat]]*Tabell2[[#This Row],[Inköpspris (SEK)]],Tabell2[[#This Row],[Totalt lagervärde ink moms]])</f>
        <v>61.69</v>
      </c>
      <c r="K4860" s="2">
        <f>Tabell2[[#This Row],[Totalt lagervärde ink moms]]-Tabell2[[#This Row],[Varav bokat ink moms]]</f>
        <v>0</v>
      </c>
      <c r="L4860" s="2">
        <f>Tabell2[[#This Row],[Antal]]*Tabell2[[#This Row],[Inpris ex moms]]</f>
        <v>49.352000000000004</v>
      </c>
      <c r="M4860" s="2">
        <f>MIN(Tabell2[[#This Row],[Bokat]]*Tabell2[[#This Row],[Inpris ex moms]],Tabell2[[#This Row],[Totalt lagervärde ex moms]])</f>
        <v>49.352000000000004</v>
      </c>
      <c r="N4860" s="2">
        <f>Tabell2[[#This Row],[Totalt lagervärde ex moms]]-Tabell2[[#This Row],[Varav bokat ex moms]]</f>
        <v>0</v>
      </c>
    </row>
    <row r="4861" spans="1:14" x14ac:dyDescent="0.2">
      <c r="A4861" t="s">
        <v>10658</v>
      </c>
      <c r="B4861" t="s">
        <v>10659</v>
      </c>
      <c r="C4861" s="2">
        <v>109</v>
      </c>
      <c r="D4861" s="2">
        <v>65</v>
      </c>
      <c r="E4861" s="2">
        <v>61.69</v>
      </c>
      <c r="F4861" s="2">
        <v>49.352000000000004</v>
      </c>
      <c r="G4861">
        <v>5</v>
      </c>
      <c r="H4861">
        <v>0</v>
      </c>
      <c r="I4861" s="2">
        <f>Tabell2[[#This Row],[Inköpspris (SEK)]]*Tabell2[[#This Row],[Antal]]</f>
        <v>308.45</v>
      </c>
      <c r="J4861" s="2">
        <f>MIN(Tabell2[[#This Row],[Bokat]]*Tabell2[[#This Row],[Inköpspris (SEK)]],Tabell2[[#This Row],[Totalt lagervärde ink moms]])</f>
        <v>0</v>
      </c>
      <c r="K4861" s="2">
        <f>Tabell2[[#This Row],[Totalt lagervärde ink moms]]-Tabell2[[#This Row],[Varav bokat ink moms]]</f>
        <v>308.45</v>
      </c>
      <c r="L4861" s="2">
        <f>Tabell2[[#This Row],[Antal]]*Tabell2[[#This Row],[Inpris ex moms]]</f>
        <v>246.76000000000002</v>
      </c>
      <c r="M4861" s="2">
        <f>MIN(Tabell2[[#This Row],[Bokat]]*Tabell2[[#This Row],[Inpris ex moms]],Tabell2[[#This Row],[Totalt lagervärde ex moms]])</f>
        <v>0</v>
      </c>
      <c r="N4861" s="2">
        <f>Tabell2[[#This Row],[Totalt lagervärde ex moms]]-Tabell2[[#This Row],[Varav bokat ex moms]]</f>
        <v>246.76000000000002</v>
      </c>
    </row>
    <row r="4862" spans="1:14" x14ac:dyDescent="0.2">
      <c r="A4862" t="s">
        <v>3559</v>
      </c>
      <c r="B4862" t="s">
        <v>3560</v>
      </c>
      <c r="C4862" s="2">
        <v>129</v>
      </c>
      <c r="D4862" s="2">
        <v>77</v>
      </c>
      <c r="E4862" s="2">
        <v>73</v>
      </c>
      <c r="F4862" s="2">
        <v>58.400000000000006</v>
      </c>
      <c r="G4862">
        <v>1</v>
      </c>
      <c r="H4862">
        <v>0</v>
      </c>
      <c r="I4862" s="2">
        <f>Tabell2[[#This Row],[Inköpspris (SEK)]]*Tabell2[[#This Row],[Antal]]</f>
        <v>73</v>
      </c>
      <c r="J4862" s="2">
        <f>MIN(Tabell2[[#This Row],[Bokat]]*Tabell2[[#This Row],[Inköpspris (SEK)]],Tabell2[[#This Row],[Totalt lagervärde ink moms]])</f>
        <v>0</v>
      </c>
      <c r="K4862" s="2">
        <f>Tabell2[[#This Row],[Totalt lagervärde ink moms]]-Tabell2[[#This Row],[Varav bokat ink moms]]</f>
        <v>73</v>
      </c>
      <c r="L4862" s="2">
        <f>Tabell2[[#This Row],[Antal]]*Tabell2[[#This Row],[Inpris ex moms]]</f>
        <v>58.400000000000006</v>
      </c>
      <c r="M4862" s="2">
        <f>MIN(Tabell2[[#This Row],[Bokat]]*Tabell2[[#This Row],[Inpris ex moms]],Tabell2[[#This Row],[Totalt lagervärde ex moms]])</f>
        <v>0</v>
      </c>
      <c r="N4862" s="2">
        <f>Tabell2[[#This Row],[Totalt lagervärde ex moms]]-Tabell2[[#This Row],[Varav bokat ex moms]]</f>
        <v>58.400000000000006</v>
      </c>
    </row>
    <row r="4863" spans="1:14" x14ac:dyDescent="0.2">
      <c r="A4863" t="s">
        <v>17555</v>
      </c>
      <c r="B4863" t="s">
        <v>17556</v>
      </c>
      <c r="C4863" s="2">
        <v>129</v>
      </c>
      <c r="D4863" s="2">
        <v>90</v>
      </c>
      <c r="E4863" s="2">
        <v>73</v>
      </c>
      <c r="F4863" s="2">
        <v>58.400000000000006</v>
      </c>
      <c r="G4863">
        <v>3</v>
      </c>
      <c r="H4863">
        <v>1</v>
      </c>
      <c r="I4863" s="2">
        <f>Tabell2[[#This Row],[Inköpspris (SEK)]]*Tabell2[[#This Row],[Antal]]</f>
        <v>219</v>
      </c>
      <c r="J4863" s="2">
        <f>MIN(Tabell2[[#This Row],[Bokat]]*Tabell2[[#This Row],[Inköpspris (SEK)]],Tabell2[[#This Row],[Totalt lagervärde ink moms]])</f>
        <v>73</v>
      </c>
      <c r="K4863" s="2">
        <f>Tabell2[[#This Row],[Totalt lagervärde ink moms]]-Tabell2[[#This Row],[Varav bokat ink moms]]</f>
        <v>146</v>
      </c>
      <c r="L4863" s="2">
        <f>Tabell2[[#This Row],[Antal]]*Tabell2[[#This Row],[Inpris ex moms]]</f>
        <v>175.20000000000002</v>
      </c>
      <c r="M4863" s="2">
        <f>MIN(Tabell2[[#This Row],[Bokat]]*Tabell2[[#This Row],[Inpris ex moms]],Tabell2[[#This Row],[Totalt lagervärde ex moms]])</f>
        <v>58.400000000000006</v>
      </c>
      <c r="N4863" s="2">
        <f>Tabell2[[#This Row],[Totalt lagervärde ex moms]]-Tabell2[[#This Row],[Varav bokat ex moms]]</f>
        <v>116.80000000000001</v>
      </c>
    </row>
    <row r="4864" spans="1:14" x14ac:dyDescent="0.2">
      <c r="A4864" t="s">
        <v>82</v>
      </c>
      <c r="B4864" t="s">
        <v>83</v>
      </c>
      <c r="C4864" s="2">
        <v>995</v>
      </c>
      <c r="D4864" s="2">
        <v>696</v>
      </c>
      <c r="E4864" s="2">
        <v>563</v>
      </c>
      <c r="F4864" s="2">
        <v>450.40000000000003</v>
      </c>
      <c r="G4864">
        <v>1</v>
      </c>
      <c r="H4864">
        <v>0</v>
      </c>
      <c r="I4864" s="2">
        <f>Tabell2[[#This Row],[Inköpspris (SEK)]]*Tabell2[[#This Row],[Antal]]</f>
        <v>563</v>
      </c>
      <c r="J4864" s="2">
        <f>MIN(Tabell2[[#This Row],[Bokat]]*Tabell2[[#This Row],[Inköpspris (SEK)]],Tabell2[[#This Row],[Totalt lagervärde ink moms]])</f>
        <v>0</v>
      </c>
      <c r="K4864" s="2">
        <f>Tabell2[[#This Row],[Totalt lagervärde ink moms]]-Tabell2[[#This Row],[Varav bokat ink moms]]</f>
        <v>563</v>
      </c>
      <c r="L4864" s="2">
        <f>Tabell2[[#This Row],[Antal]]*Tabell2[[#This Row],[Inpris ex moms]]</f>
        <v>450.40000000000003</v>
      </c>
      <c r="M4864" s="2">
        <f>MIN(Tabell2[[#This Row],[Bokat]]*Tabell2[[#This Row],[Inpris ex moms]],Tabell2[[#This Row],[Totalt lagervärde ex moms]])</f>
        <v>0</v>
      </c>
      <c r="N4864" s="2">
        <f>Tabell2[[#This Row],[Totalt lagervärde ex moms]]-Tabell2[[#This Row],[Varav bokat ex moms]]</f>
        <v>450.40000000000003</v>
      </c>
    </row>
    <row r="4865" spans="1:14" x14ac:dyDescent="0.2">
      <c r="A4865" t="s">
        <v>84</v>
      </c>
      <c r="B4865" t="s">
        <v>85</v>
      </c>
      <c r="C4865" s="2">
        <v>995</v>
      </c>
      <c r="D4865" s="2">
        <v>696</v>
      </c>
      <c r="E4865" s="2">
        <v>563</v>
      </c>
      <c r="F4865" s="2">
        <v>450.40000000000003</v>
      </c>
      <c r="G4865">
        <v>1</v>
      </c>
      <c r="H4865">
        <v>0</v>
      </c>
      <c r="I4865" s="2">
        <f>Tabell2[[#This Row],[Inköpspris (SEK)]]*Tabell2[[#This Row],[Antal]]</f>
        <v>563</v>
      </c>
      <c r="J4865" s="2">
        <f>MIN(Tabell2[[#This Row],[Bokat]]*Tabell2[[#This Row],[Inköpspris (SEK)]],Tabell2[[#This Row],[Totalt lagervärde ink moms]])</f>
        <v>0</v>
      </c>
      <c r="K4865" s="2">
        <f>Tabell2[[#This Row],[Totalt lagervärde ink moms]]-Tabell2[[#This Row],[Varav bokat ink moms]]</f>
        <v>563</v>
      </c>
      <c r="L4865" s="2">
        <f>Tabell2[[#This Row],[Antal]]*Tabell2[[#This Row],[Inpris ex moms]]</f>
        <v>450.40000000000003</v>
      </c>
      <c r="M4865" s="2">
        <f>MIN(Tabell2[[#This Row],[Bokat]]*Tabell2[[#This Row],[Inpris ex moms]],Tabell2[[#This Row],[Totalt lagervärde ex moms]])</f>
        <v>0</v>
      </c>
      <c r="N4865" s="2">
        <f>Tabell2[[#This Row],[Totalt lagervärde ex moms]]-Tabell2[[#This Row],[Varav bokat ex moms]]</f>
        <v>450.40000000000003</v>
      </c>
    </row>
    <row r="4866" spans="1:14" x14ac:dyDescent="0.2">
      <c r="A4866" t="s">
        <v>86</v>
      </c>
      <c r="B4866" t="s">
        <v>87</v>
      </c>
      <c r="C4866" s="2">
        <v>995</v>
      </c>
      <c r="D4866" s="2">
        <v>696</v>
      </c>
      <c r="E4866" s="2">
        <v>563</v>
      </c>
      <c r="F4866" s="2">
        <v>450.40000000000003</v>
      </c>
      <c r="G4866">
        <v>3</v>
      </c>
      <c r="H4866">
        <v>0</v>
      </c>
      <c r="I4866" s="2">
        <f>Tabell2[[#This Row],[Inköpspris (SEK)]]*Tabell2[[#This Row],[Antal]]</f>
        <v>1689</v>
      </c>
      <c r="J4866" s="2">
        <f>MIN(Tabell2[[#This Row],[Bokat]]*Tabell2[[#This Row],[Inköpspris (SEK)]],Tabell2[[#This Row],[Totalt lagervärde ink moms]])</f>
        <v>0</v>
      </c>
      <c r="K4866" s="2">
        <f>Tabell2[[#This Row],[Totalt lagervärde ink moms]]-Tabell2[[#This Row],[Varav bokat ink moms]]</f>
        <v>1689</v>
      </c>
      <c r="L4866" s="2">
        <f>Tabell2[[#This Row],[Antal]]*Tabell2[[#This Row],[Inpris ex moms]]</f>
        <v>1351.2</v>
      </c>
      <c r="M4866" s="2">
        <f>MIN(Tabell2[[#This Row],[Bokat]]*Tabell2[[#This Row],[Inpris ex moms]],Tabell2[[#This Row],[Totalt lagervärde ex moms]])</f>
        <v>0</v>
      </c>
      <c r="N4866" s="2">
        <f>Tabell2[[#This Row],[Totalt lagervärde ex moms]]-Tabell2[[#This Row],[Varav bokat ex moms]]</f>
        <v>1351.2</v>
      </c>
    </row>
    <row r="4867" spans="1:14" x14ac:dyDescent="0.2">
      <c r="A4867" t="s">
        <v>92</v>
      </c>
      <c r="B4867" t="s">
        <v>93</v>
      </c>
      <c r="C4867" s="2">
        <v>995</v>
      </c>
      <c r="D4867" s="2">
        <v>696</v>
      </c>
      <c r="E4867" s="2">
        <v>563</v>
      </c>
      <c r="F4867" s="2">
        <v>450.40000000000003</v>
      </c>
      <c r="G4867">
        <v>1</v>
      </c>
      <c r="H4867">
        <v>0</v>
      </c>
      <c r="I4867" s="2">
        <f>Tabell2[[#This Row],[Inköpspris (SEK)]]*Tabell2[[#This Row],[Antal]]</f>
        <v>563</v>
      </c>
      <c r="J4867" s="2">
        <f>MIN(Tabell2[[#This Row],[Bokat]]*Tabell2[[#This Row],[Inköpspris (SEK)]],Tabell2[[#This Row],[Totalt lagervärde ink moms]])</f>
        <v>0</v>
      </c>
      <c r="K4867" s="2">
        <f>Tabell2[[#This Row],[Totalt lagervärde ink moms]]-Tabell2[[#This Row],[Varav bokat ink moms]]</f>
        <v>563</v>
      </c>
      <c r="L4867" s="2">
        <f>Tabell2[[#This Row],[Antal]]*Tabell2[[#This Row],[Inpris ex moms]]</f>
        <v>450.40000000000003</v>
      </c>
      <c r="M4867" s="2">
        <f>MIN(Tabell2[[#This Row],[Bokat]]*Tabell2[[#This Row],[Inpris ex moms]],Tabell2[[#This Row],[Totalt lagervärde ex moms]])</f>
        <v>0</v>
      </c>
      <c r="N4867" s="2">
        <f>Tabell2[[#This Row],[Totalt lagervärde ex moms]]-Tabell2[[#This Row],[Varav bokat ex moms]]</f>
        <v>450.40000000000003</v>
      </c>
    </row>
    <row r="4868" spans="1:14" x14ac:dyDescent="0.2">
      <c r="A4868" t="s">
        <v>94</v>
      </c>
      <c r="B4868" t="s">
        <v>95</v>
      </c>
      <c r="C4868" s="2">
        <v>995</v>
      </c>
      <c r="D4868" s="2">
        <v>696</v>
      </c>
      <c r="E4868" s="2">
        <v>563</v>
      </c>
      <c r="F4868" s="2">
        <v>450.40000000000003</v>
      </c>
      <c r="G4868">
        <v>1</v>
      </c>
      <c r="H4868">
        <v>0</v>
      </c>
      <c r="I4868" s="2">
        <f>Tabell2[[#This Row],[Inköpspris (SEK)]]*Tabell2[[#This Row],[Antal]]</f>
        <v>563</v>
      </c>
      <c r="J4868" s="2">
        <f>MIN(Tabell2[[#This Row],[Bokat]]*Tabell2[[#This Row],[Inköpspris (SEK)]],Tabell2[[#This Row],[Totalt lagervärde ink moms]])</f>
        <v>0</v>
      </c>
      <c r="K4868" s="2">
        <f>Tabell2[[#This Row],[Totalt lagervärde ink moms]]-Tabell2[[#This Row],[Varav bokat ink moms]]</f>
        <v>563</v>
      </c>
      <c r="L4868" s="2">
        <f>Tabell2[[#This Row],[Antal]]*Tabell2[[#This Row],[Inpris ex moms]]</f>
        <v>450.40000000000003</v>
      </c>
      <c r="M4868" s="2">
        <f>MIN(Tabell2[[#This Row],[Bokat]]*Tabell2[[#This Row],[Inpris ex moms]],Tabell2[[#This Row],[Totalt lagervärde ex moms]])</f>
        <v>0</v>
      </c>
      <c r="N4868" s="2">
        <f>Tabell2[[#This Row],[Totalt lagervärde ex moms]]-Tabell2[[#This Row],[Varav bokat ex moms]]</f>
        <v>450.40000000000003</v>
      </c>
    </row>
    <row r="4869" spans="1:14" x14ac:dyDescent="0.2">
      <c r="A4869" t="s">
        <v>9025</v>
      </c>
      <c r="B4869" t="s">
        <v>9026</v>
      </c>
      <c r="C4869" s="2">
        <v>209</v>
      </c>
      <c r="D4869" s="2">
        <v>146</v>
      </c>
      <c r="E4869" s="2">
        <v>118.25</v>
      </c>
      <c r="F4869" s="2">
        <v>94.600000000000009</v>
      </c>
      <c r="G4869">
        <v>3</v>
      </c>
      <c r="H4869">
        <v>0</v>
      </c>
      <c r="I4869" s="2">
        <f>Tabell2[[#This Row],[Inköpspris (SEK)]]*Tabell2[[#This Row],[Antal]]</f>
        <v>354.75</v>
      </c>
      <c r="J4869" s="2">
        <f>MIN(Tabell2[[#This Row],[Bokat]]*Tabell2[[#This Row],[Inköpspris (SEK)]],Tabell2[[#This Row],[Totalt lagervärde ink moms]])</f>
        <v>0</v>
      </c>
      <c r="K4869" s="2">
        <f>Tabell2[[#This Row],[Totalt lagervärde ink moms]]-Tabell2[[#This Row],[Varav bokat ink moms]]</f>
        <v>354.75</v>
      </c>
      <c r="L4869" s="2">
        <f>Tabell2[[#This Row],[Antal]]*Tabell2[[#This Row],[Inpris ex moms]]</f>
        <v>283.8</v>
      </c>
      <c r="M4869" s="2">
        <f>MIN(Tabell2[[#This Row],[Bokat]]*Tabell2[[#This Row],[Inpris ex moms]],Tabell2[[#This Row],[Totalt lagervärde ex moms]])</f>
        <v>0</v>
      </c>
      <c r="N4869" s="2">
        <f>Tabell2[[#This Row],[Totalt lagervärde ex moms]]-Tabell2[[#This Row],[Varav bokat ex moms]]</f>
        <v>283.8</v>
      </c>
    </row>
    <row r="4870" spans="1:14" x14ac:dyDescent="0.2">
      <c r="A4870" t="s">
        <v>10256</v>
      </c>
      <c r="B4870" t="s">
        <v>10257</v>
      </c>
      <c r="C4870" s="2">
        <v>95</v>
      </c>
      <c r="D4870" s="2">
        <v>66</v>
      </c>
      <c r="E4870" s="2">
        <v>53.75</v>
      </c>
      <c r="F4870" s="2">
        <v>43</v>
      </c>
      <c r="G4870">
        <v>1</v>
      </c>
      <c r="H4870">
        <v>0</v>
      </c>
      <c r="I4870" s="2">
        <f>Tabell2[[#This Row],[Inköpspris (SEK)]]*Tabell2[[#This Row],[Antal]]</f>
        <v>53.75</v>
      </c>
      <c r="J4870" s="2">
        <f>MIN(Tabell2[[#This Row],[Bokat]]*Tabell2[[#This Row],[Inköpspris (SEK)]],Tabell2[[#This Row],[Totalt lagervärde ink moms]])</f>
        <v>0</v>
      </c>
      <c r="K4870" s="2">
        <f>Tabell2[[#This Row],[Totalt lagervärde ink moms]]-Tabell2[[#This Row],[Varav bokat ink moms]]</f>
        <v>53.75</v>
      </c>
      <c r="L4870" s="2">
        <f>Tabell2[[#This Row],[Antal]]*Tabell2[[#This Row],[Inpris ex moms]]</f>
        <v>43</v>
      </c>
      <c r="M4870" s="2">
        <f>MIN(Tabell2[[#This Row],[Bokat]]*Tabell2[[#This Row],[Inpris ex moms]],Tabell2[[#This Row],[Totalt lagervärde ex moms]])</f>
        <v>0</v>
      </c>
      <c r="N4870" s="2">
        <f>Tabell2[[#This Row],[Totalt lagervärde ex moms]]-Tabell2[[#This Row],[Varav bokat ex moms]]</f>
        <v>43</v>
      </c>
    </row>
    <row r="4871" spans="1:14" x14ac:dyDescent="0.2">
      <c r="A4871" t="s">
        <v>10258</v>
      </c>
      <c r="B4871" t="s">
        <v>10259</v>
      </c>
      <c r="C4871" s="2">
        <v>95</v>
      </c>
      <c r="D4871" s="2">
        <v>66</v>
      </c>
      <c r="E4871" s="2">
        <v>53.75</v>
      </c>
      <c r="F4871" s="2">
        <v>43</v>
      </c>
      <c r="G4871">
        <v>1</v>
      </c>
      <c r="H4871">
        <v>0</v>
      </c>
      <c r="I4871" s="2">
        <f>Tabell2[[#This Row],[Inköpspris (SEK)]]*Tabell2[[#This Row],[Antal]]</f>
        <v>53.75</v>
      </c>
      <c r="J4871" s="2">
        <f>MIN(Tabell2[[#This Row],[Bokat]]*Tabell2[[#This Row],[Inköpspris (SEK)]],Tabell2[[#This Row],[Totalt lagervärde ink moms]])</f>
        <v>0</v>
      </c>
      <c r="K4871" s="2">
        <f>Tabell2[[#This Row],[Totalt lagervärde ink moms]]-Tabell2[[#This Row],[Varav bokat ink moms]]</f>
        <v>53.75</v>
      </c>
      <c r="L4871" s="2">
        <f>Tabell2[[#This Row],[Antal]]*Tabell2[[#This Row],[Inpris ex moms]]</f>
        <v>43</v>
      </c>
      <c r="M4871" s="2">
        <f>MIN(Tabell2[[#This Row],[Bokat]]*Tabell2[[#This Row],[Inpris ex moms]],Tabell2[[#This Row],[Totalt lagervärde ex moms]])</f>
        <v>0</v>
      </c>
      <c r="N4871" s="2">
        <f>Tabell2[[#This Row],[Totalt lagervärde ex moms]]-Tabell2[[#This Row],[Varav bokat ex moms]]</f>
        <v>43</v>
      </c>
    </row>
    <row r="4872" spans="1:14" x14ac:dyDescent="0.2">
      <c r="A4872" t="s">
        <v>10260</v>
      </c>
      <c r="B4872" t="s">
        <v>10261</v>
      </c>
      <c r="C4872" s="2">
        <v>95</v>
      </c>
      <c r="D4872" s="2">
        <v>66</v>
      </c>
      <c r="E4872" s="2">
        <v>53.75</v>
      </c>
      <c r="F4872" s="2">
        <v>43</v>
      </c>
      <c r="G4872">
        <v>2</v>
      </c>
      <c r="H4872">
        <v>0</v>
      </c>
      <c r="I4872" s="2">
        <f>Tabell2[[#This Row],[Inköpspris (SEK)]]*Tabell2[[#This Row],[Antal]]</f>
        <v>107.5</v>
      </c>
      <c r="J4872" s="2">
        <f>MIN(Tabell2[[#This Row],[Bokat]]*Tabell2[[#This Row],[Inköpspris (SEK)]],Tabell2[[#This Row],[Totalt lagervärde ink moms]])</f>
        <v>0</v>
      </c>
      <c r="K4872" s="2">
        <f>Tabell2[[#This Row],[Totalt lagervärde ink moms]]-Tabell2[[#This Row],[Varav bokat ink moms]]</f>
        <v>107.5</v>
      </c>
      <c r="L4872" s="2">
        <f>Tabell2[[#This Row],[Antal]]*Tabell2[[#This Row],[Inpris ex moms]]</f>
        <v>86</v>
      </c>
      <c r="M4872" s="2">
        <f>MIN(Tabell2[[#This Row],[Bokat]]*Tabell2[[#This Row],[Inpris ex moms]],Tabell2[[#This Row],[Totalt lagervärde ex moms]])</f>
        <v>0</v>
      </c>
      <c r="N4872" s="2">
        <f>Tabell2[[#This Row],[Totalt lagervärde ex moms]]-Tabell2[[#This Row],[Varav bokat ex moms]]</f>
        <v>86</v>
      </c>
    </row>
    <row r="4873" spans="1:14" x14ac:dyDescent="0.2">
      <c r="A4873" t="s">
        <v>10320</v>
      </c>
      <c r="B4873" t="s">
        <v>10321</v>
      </c>
      <c r="C4873" s="2">
        <v>95</v>
      </c>
      <c r="D4873" s="2">
        <v>66</v>
      </c>
      <c r="E4873" s="2">
        <v>53.75</v>
      </c>
      <c r="F4873" s="2">
        <v>43</v>
      </c>
      <c r="G4873">
        <v>1</v>
      </c>
      <c r="H4873">
        <v>0</v>
      </c>
      <c r="I4873" s="2">
        <f>Tabell2[[#This Row],[Inköpspris (SEK)]]*Tabell2[[#This Row],[Antal]]</f>
        <v>53.75</v>
      </c>
      <c r="J4873" s="2">
        <f>MIN(Tabell2[[#This Row],[Bokat]]*Tabell2[[#This Row],[Inköpspris (SEK)]],Tabell2[[#This Row],[Totalt lagervärde ink moms]])</f>
        <v>0</v>
      </c>
      <c r="K4873" s="2">
        <f>Tabell2[[#This Row],[Totalt lagervärde ink moms]]-Tabell2[[#This Row],[Varav bokat ink moms]]</f>
        <v>53.75</v>
      </c>
      <c r="L4873" s="2">
        <f>Tabell2[[#This Row],[Antal]]*Tabell2[[#This Row],[Inpris ex moms]]</f>
        <v>43</v>
      </c>
      <c r="M4873" s="2">
        <f>MIN(Tabell2[[#This Row],[Bokat]]*Tabell2[[#This Row],[Inpris ex moms]],Tabell2[[#This Row],[Totalt lagervärde ex moms]])</f>
        <v>0</v>
      </c>
      <c r="N4873" s="2">
        <f>Tabell2[[#This Row],[Totalt lagervärde ex moms]]-Tabell2[[#This Row],[Varav bokat ex moms]]</f>
        <v>43</v>
      </c>
    </row>
    <row r="4874" spans="1:14" x14ac:dyDescent="0.2">
      <c r="A4874" t="s">
        <v>10338</v>
      </c>
      <c r="B4874" t="s">
        <v>10339</v>
      </c>
      <c r="C4874" s="2">
        <v>95</v>
      </c>
      <c r="D4874" s="2">
        <v>66</v>
      </c>
      <c r="E4874" s="2">
        <v>53.75</v>
      </c>
      <c r="F4874" s="2">
        <v>43</v>
      </c>
      <c r="G4874">
        <v>4</v>
      </c>
      <c r="H4874">
        <v>0</v>
      </c>
      <c r="I4874" s="2">
        <f>Tabell2[[#This Row],[Inköpspris (SEK)]]*Tabell2[[#This Row],[Antal]]</f>
        <v>215</v>
      </c>
      <c r="J4874" s="2">
        <f>MIN(Tabell2[[#This Row],[Bokat]]*Tabell2[[#This Row],[Inköpspris (SEK)]],Tabell2[[#This Row],[Totalt lagervärde ink moms]])</f>
        <v>0</v>
      </c>
      <c r="K4874" s="2">
        <f>Tabell2[[#This Row],[Totalt lagervärde ink moms]]-Tabell2[[#This Row],[Varav bokat ink moms]]</f>
        <v>215</v>
      </c>
      <c r="L4874" s="2">
        <f>Tabell2[[#This Row],[Antal]]*Tabell2[[#This Row],[Inpris ex moms]]</f>
        <v>172</v>
      </c>
      <c r="M4874" s="2">
        <f>MIN(Tabell2[[#This Row],[Bokat]]*Tabell2[[#This Row],[Inpris ex moms]],Tabell2[[#This Row],[Totalt lagervärde ex moms]])</f>
        <v>0</v>
      </c>
      <c r="N4874" s="2">
        <f>Tabell2[[#This Row],[Totalt lagervärde ex moms]]-Tabell2[[#This Row],[Varav bokat ex moms]]</f>
        <v>172</v>
      </c>
    </row>
    <row r="4875" spans="1:14" x14ac:dyDescent="0.2">
      <c r="A4875" t="s">
        <v>17605</v>
      </c>
      <c r="B4875" t="s">
        <v>17606</v>
      </c>
      <c r="C4875" s="2">
        <v>95</v>
      </c>
      <c r="D4875" s="2">
        <v>66</v>
      </c>
      <c r="E4875" s="2">
        <v>53.75</v>
      </c>
      <c r="F4875" s="2">
        <v>43</v>
      </c>
      <c r="G4875">
        <v>2</v>
      </c>
      <c r="H4875">
        <v>0</v>
      </c>
      <c r="I4875" s="2">
        <f>Tabell2[[#This Row],[Inköpspris (SEK)]]*Tabell2[[#This Row],[Antal]]</f>
        <v>107.5</v>
      </c>
      <c r="J4875" s="2">
        <f>MIN(Tabell2[[#This Row],[Bokat]]*Tabell2[[#This Row],[Inköpspris (SEK)]],Tabell2[[#This Row],[Totalt lagervärde ink moms]])</f>
        <v>0</v>
      </c>
      <c r="K4875" s="2">
        <f>Tabell2[[#This Row],[Totalt lagervärde ink moms]]-Tabell2[[#This Row],[Varav bokat ink moms]]</f>
        <v>107.5</v>
      </c>
      <c r="L4875" s="2">
        <f>Tabell2[[#This Row],[Antal]]*Tabell2[[#This Row],[Inpris ex moms]]</f>
        <v>86</v>
      </c>
      <c r="M4875" s="2">
        <f>MIN(Tabell2[[#This Row],[Bokat]]*Tabell2[[#This Row],[Inpris ex moms]],Tabell2[[#This Row],[Totalt lagervärde ex moms]])</f>
        <v>0</v>
      </c>
      <c r="N4875" s="2">
        <f>Tabell2[[#This Row],[Totalt lagervärde ex moms]]-Tabell2[[#This Row],[Varav bokat ex moms]]</f>
        <v>86</v>
      </c>
    </row>
    <row r="4876" spans="1:14" x14ac:dyDescent="0.2">
      <c r="A4876" t="s">
        <v>16899</v>
      </c>
      <c r="B4876" t="s">
        <v>16900</v>
      </c>
      <c r="C4876" s="2">
        <v>529</v>
      </c>
      <c r="D4876" s="2">
        <v>344</v>
      </c>
      <c r="E4876" s="2">
        <v>299.3</v>
      </c>
      <c r="F4876" s="2">
        <v>239.44000000000003</v>
      </c>
      <c r="G4876">
        <v>1</v>
      </c>
      <c r="H4876">
        <v>0</v>
      </c>
      <c r="I4876" s="2">
        <f>Tabell2[[#This Row],[Inköpspris (SEK)]]*Tabell2[[#This Row],[Antal]]</f>
        <v>299.3</v>
      </c>
      <c r="J4876" s="2">
        <f>MIN(Tabell2[[#This Row],[Bokat]]*Tabell2[[#This Row],[Inköpspris (SEK)]],Tabell2[[#This Row],[Totalt lagervärde ink moms]])</f>
        <v>0</v>
      </c>
      <c r="K4876" s="2">
        <f>Tabell2[[#This Row],[Totalt lagervärde ink moms]]-Tabell2[[#This Row],[Varav bokat ink moms]]</f>
        <v>299.3</v>
      </c>
      <c r="L4876" s="2">
        <f>Tabell2[[#This Row],[Antal]]*Tabell2[[#This Row],[Inpris ex moms]]</f>
        <v>239.44000000000003</v>
      </c>
      <c r="M4876" s="2">
        <f>MIN(Tabell2[[#This Row],[Bokat]]*Tabell2[[#This Row],[Inpris ex moms]],Tabell2[[#This Row],[Totalt lagervärde ex moms]])</f>
        <v>0</v>
      </c>
      <c r="N4876" s="2">
        <f>Tabell2[[#This Row],[Totalt lagervärde ex moms]]-Tabell2[[#This Row],[Varav bokat ex moms]]</f>
        <v>239.44000000000003</v>
      </c>
    </row>
    <row r="4877" spans="1:14" x14ac:dyDescent="0.2">
      <c r="A4877" t="s">
        <v>13156</v>
      </c>
      <c r="B4877" t="s">
        <v>13157</v>
      </c>
      <c r="C4877" s="2">
        <v>309</v>
      </c>
      <c r="D4877" s="2">
        <v>185</v>
      </c>
      <c r="E4877" s="2">
        <v>174.8</v>
      </c>
      <c r="F4877" s="2">
        <v>139.84</v>
      </c>
      <c r="G4877">
        <v>1</v>
      </c>
      <c r="H4877">
        <v>0</v>
      </c>
      <c r="I4877" s="2">
        <f>Tabell2[[#This Row],[Inköpspris (SEK)]]*Tabell2[[#This Row],[Antal]]</f>
        <v>174.8</v>
      </c>
      <c r="J4877" s="2">
        <f>MIN(Tabell2[[#This Row],[Bokat]]*Tabell2[[#This Row],[Inköpspris (SEK)]],Tabell2[[#This Row],[Totalt lagervärde ink moms]])</f>
        <v>0</v>
      </c>
      <c r="K4877" s="2">
        <f>Tabell2[[#This Row],[Totalt lagervärde ink moms]]-Tabell2[[#This Row],[Varav bokat ink moms]]</f>
        <v>174.8</v>
      </c>
      <c r="L4877" s="2">
        <f>Tabell2[[#This Row],[Antal]]*Tabell2[[#This Row],[Inpris ex moms]]</f>
        <v>139.84</v>
      </c>
      <c r="M4877" s="2">
        <f>MIN(Tabell2[[#This Row],[Bokat]]*Tabell2[[#This Row],[Inpris ex moms]],Tabell2[[#This Row],[Totalt lagervärde ex moms]])</f>
        <v>0</v>
      </c>
      <c r="N4877" s="2">
        <f>Tabell2[[#This Row],[Totalt lagervärde ex moms]]-Tabell2[[#This Row],[Varav bokat ex moms]]</f>
        <v>139.84</v>
      </c>
    </row>
    <row r="4878" spans="1:14" x14ac:dyDescent="0.2">
      <c r="A4878" t="s">
        <v>13164</v>
      </c>
      <c r="B4878" t="s">
        <v>13165</v>
      </c>
      <c r="C4878" s="2">
        <v>309</v>
      </c>
      <c r="D4878" s="2">
        <v>185</v>
      </c>
      <c r="E4878" s="2">
        <v>174.8</v>
      </c>
      <c r="F4878" s="2">
        <v>139.84</v>
      </c>
      <c r="G4878">
        <v>1</v>
      </c>
      <c r="H4878">
        <v>0</v>
      </c>
      <c r="I4878" s="2">
        <f>Tabell2[[#This Row],[Inköpspris (SEK)]]*Tabell2[[#This Row],[Antal]]</f>
        <v>174.8</v>
      </c>
      <c r="J4878" s="2">
        <f>MIN(Tabell2[[#This Row],[Bokat]]*Tabell2[[#This Row],[Inköpspris (SEK)]],Tabell2[[#This Row],[Totalt lagervärde ink moms]])</f>
        <v>0</v>
      </c>
      <c r="K4878" s="2">
        <f>Tabell2[[#This Row],[Totalt lagervärde ink moms]]-Tabell2[[#This Row],[Varav bokat ink moms]]</f>
        <v>174.8</v>
      </c>
      <c r="L4878" s="2">
        <f>Tabell2[[#This Row],[Antal]]*Tabell2[[#This Row],[Inpris ex moms]]</f>
        <v>139.84</v>
      </c>
      <c r="M4878" s="2">
        <f>MIN(Tabell2[[#This Row],[Bokat]]*Tabell2[[#This Row],[Inpris ex moms]],Tabell2[[#This Row],[Totalt lagervärde ex moms]])</f>
        <v>0</v>
      </c>
      <c r="N4878" s="2">
        <f>Tabell2[[#This Row],[Totalt lagervärde ex moms]]-Tabell2[[#This Row],[Varav bokat ex moms]]</f>
        <v>139.84</v>
      </c>
    </row>
    <row r="4879" spans="1:14" x14ac:dyDescent="0.2">
      <c r="A4879" t="s">
        <v>13166</v>
      </c>
      <c r="B4879" t="s">
        <v>13167</v>
      </c>
      <c r="C4879" s="2">
        <v>309</v>
      </c>
      <c r="D4879" s="2">
        <v>185</v>
      </c>
      <c r="E4879" s="2">
        <v>174.8</v>
      </c>
      <c r="F4879" s="2">
        <v>139.84</v>
      </c>
      <c r="G4879">
        <v>1</v>
      </c>
      <c r="H4879">
        <v>0</v>
      </c>
      <c r="I4879" s="2">
        <f>Tabell2[[#This Row],[Inköpspris (SEK)]]*Tabell2[[#This Row],[Antal]]</f>
        <v>174.8</v>
      </c>
      <c r="J4879" s="2">
        <f>MIN(Tabell2[[#This Row],[Bokat]]*Tabell2[[#This Row],[Inköpspris (SEK)]],Tabell2[[#This Row],[Totalt lagervärde ink moms]])</f>
        <v>0</v>
      </c>
      <c r="K4879" s="2">
        <f>Tabell2[[#This Row],[Totalt lagervärde ink moms]]-Tabell2[[#This Row],[Varav bokat ink moms]]</f>
        <v>174.8</v>
      </c>
      <c r="L4879" s="2">
        <f>Tabell2[[#This Row],[Antal]]*Tabell2[[#This Row],[Inpris ex moms]]</f>
        <v>139.84</v>
      </c>
      <c r="M4879" s="2">
        <f>MIN(Tabell2[[#This Row],[Bokat]]*Tabell2[[#This Row],[Inpris ex moms]],Tabell2[[#This Row],[Totalt lagervärde ex moms]])</f>
        <v>0</v>
      </c>
      <c r="N4879" s="2">
        <f>Tabell2[[#This Row],[Totalt lagervärde ex moms]]-Tabell2[[#This Row],[Varav bokat ex moms]]</f>
        <v>139.84</v>
      </c>
    </row>
    <row r="4880" spans="1:14" x14ac:dyDescent="0.2">
      <c r="A4880" t="s">
        <v>15543</v>
      </c>
      <c r="B4880" t="s">
        <v>15544</v>
      </c>
      <c r="C4880" s="2">
        <v>309</v>
      </c>
      <c r="D4880" s="2">
        <v>216</v>
      </c>
      <c r="E4880" s="2">
        <v>174.8</v>
      </c>
      <c r="F4880" s="2">
        <v>139.84</v>
      </c>
      <c r="G4880">
        <v>1</v>
      </c>
      <c r="H4880">
        <v>0</v>
      </c>
      <c r="I4880" s="2">
        <f>Tabell2[[#This Row],[Inköpspris (SEK)]]*Tabell2[[#This Row],[Antal]]</f>
        <v>174.8</v>
      </c>
      <c r="J4880" s="2">
        <f>MIN(Tabell2[[#This Row],[Bokat]]*Tabell2[[#This Row],[Inköpspris (SEK)]],Tabell2[[#This Row],[Totalt lagervärde ink moms]])</f>
        <v>0</v>
      </c>
      <c r="K4880" s="2">
        <f>Tabell2[[#This Row],[Totalt lagervärde ink moms]]-Tabell2[[#This Row],[Varav bokat ink moms]]</f>
        <v>174.8</v>
      </c>
      <c r="L4880" s="2">
        <f>Tabell2[[#This Row],[Antal]]*Tabell2[[#This Row],[Inpris ex moms]]</f>
        <v>139.84</v>
      </c>
      <c r="M4880" s="2">
        <f>MIN(Tabell2[[#This Row],[Bokat]]*Tabell2[[#This Row],[Inpris ex moms]],Tabell2[[#This Row],[Totalt lagervärde ex moms]])</f>
        <v>0</v>
      </c>
      <c r="N4880" s="2">
        <f>Tabell2[[#This Row],[Totalt lagervärde ex moms]]-Tabell2[[#This Row],[Varav bokat ex moms]]</f>
        <v>139.84</v>
      </c>
    </row>
    <row r="4881" spans="1:14" x14ac:dyDescent="0.2">
      <c r="A4881" t="s">
        <v>16767</v>
      </c>
      <c r="B4881" t="s">
        <v>16768</v>
      </c>
      <c r="C4881" s="2">
        <v>309</v>
      </c>
      <c r="D4881" s="2">
        <v>216</v>
      </c>
      <c r="E4881" s="2">
        <v>174.8</v>
      </c>
      <c r="F4881" s="2">
        <v>139.84</v>
      </c>
      <c r="G4881">
        <v>2</v>
      </c>
      <c r="H4881">
        <v>0</v>
      </c>
      <c r="I4881" s="2">
        <f>Tabell2[[#This Row],[Inköpspris (SEK)]]*Tabell2[[#This Row],[Antal]]</f>
        <v>349.6</v>
      </c>
      <c r="J4881" s="2">
        <f>MIN(Tabell2[[#This Row],[Bokat]]*Tabell2[[#This Row],[Inköpspris (SEK)]],Tabell2[[#This Row],[Totalt lagervärde ink moms]])</f>
        <v>0</v>
      </c>
      <c r="K4881" s="2">
        <f>Tabell2[[#This Row],[Totalt lagervärde ink moms]]-Tabell2[[#This Row],[Varav bokat ink moms]]</f>
        <v>349.6</v>
      </c>
      <c r="L4881" s="2">
        <f>Tabell2[[#This Row],[Antal]]*Tabell2[[#This Row],[Inpris ex moms]]</f>
        <v>279.68</v>
      </c>
      <c r="M4881" s="2">
        <f>MIN(Tabell2[[#This Row],[Bokat]]*Tabell2[[#This Row],[Inpris ex moms]],Tabell2[[#This Row],[Totalt lagervärde ex moms]])</f>
        <v>0</v>
      </c>
      <c r="N4881" s="2">
        <f>Tabell2[[#This Row],[Totalt lagervärde ex moms]]-Tabell2[[#This Row],[Varav bokat ex moms]]</f>
        <v>279.68</v>
      </c>
    </row>
    <row r="4882" spans="1:14" x14ac:dyDescent="0.2">
      <c r="A4882" t="s">
        <v>4631</v>
      </c>
      <c r="B4882" t="s">
        <v>4632</v>
      </c>
      <c r="C4882" s="2">
        <v>349</v>
      </c>
      <c r="D4882" s="2">
        <v>244</v>
      </c>
      <c r="E4882" s="2">
        <v>197.42</v>
      </c>
      <c r="F4882" s="2">
        <v>157.93600000000001</v>
      </c>
      <c r="G4882">
        <v>5</v>
      </c>
      <c r="H4882">
        <v>1</v>
      </c>
      <c r="I4882" s="2">
        <f>Tabell2[[#This Row],[Inköpspris (SEK)]]*Tabell2[[#This Row],[Antal]]</f>
        <v>987.09999999999991</v>
      </c>
      <c r="J4882" s="2">
        <f>MIN(Tabell2[[#This Row],[Bokat]]*Tabell2[[#This Row],[Inköpspris (SEK)]],Tabell2[[#This Row],[Totalt lagervärde ink moms]])</f>
        <v>197.42</v>
      </c>
      <c r="K4882" s="2">
        <f>Tabell2[[#This Row],[Totalt lagervärde ink moms]]-Tabell2[[#This Row],[Varav bokat ink moms]]</f>
        <v>789.68</v>
      </c>
      <c r="L4882" s="2">
        <f>Tabell2[[#This Row],[Antal]]*Tabell2[[#This Row],[Inpris ex moms]]</f>
        <v>789.68000000000006</v>
      </c>
      <c r="M4882" s="2">
        <f>MIN(Tabell2[[#This Row],[Bokat]]*Tabell2[[#This Row],[Inpris ex moms]],Tabell2[[#This Row],[Totalt lagervärde ex moms]])</f>
        <v>157.93600000000001</v>
      </c>
      <c r="N4882" s="2">
        <f>Tabell2[[#This Row],[Totalt lagervärde ex moms]]-Tabell2[[#This Row],[Varav bokat ex moms]]</f>
        <v>631.74400000000003</v>
      </c>
    </row>
    <row r="4883" spans="1:14" x14ac:dyDescent="0.2">
      <c r="A4883" t="s">
        <v>4633</v>
      </c>
      <c r="B4883" t="s">
        <v>4634</v>
      </c>
      <c r="C4883" s="2">
        <v>349</v>
      </c>
      <c r="D4883" s="2">
        <v>209</v>
      </c>
      <c r="E4883" s="2">
        <v>197.42</v>
      </c>
      <c r="F4883" s="2">
        <v>157.93600000000001</v>
      </c>
      <c r="G4883">
        <v>10</v>
      </c>
      <c r="H4883">
        <v>1</v>
      </c>
      <c r="I4883" s="2">
        <f>Tabell2[[#This Row],[Inköpspris (SEK)]]*Tabell2[[#This Row],[Antal]]</f>
        <v>1974.1999999999998</v>
      </c>
      <c r="J4883" s="2">
        <f>MIN(Tabell2[[#This Row],[Bokat]]*Tabell2[[#This Row],[Inköpspris (SEK)]],Tabell2[[#This Row],[Totalt lagervärde ink moms]])</f>
        <v>197.42</v>
      </c>
      <c r="K4883" s="2">
        <f>Tabell2[[#This Row],[Totalt lagervärde ink moms]]-Tabell2[[#This Row],[Varav bokat ink moms]]</f>
        <v>1776.7799999999997</v>
      </c>
      <c r="L4883" s="2">
        <f>Tabell2[[#This Row],[Antal]]*Tabell2[[#This Row],[Inpris ex moms]]</f>
        <v>1579.3600000000001</v>
      </c>
      <c r="M4883" s="2">
        <f>MIN(Tabell2[[#This Row],[Bokat]]*Tabell2[[#This Row],[Inpris ex moms]],Tabell2[[#This Row],[Totalt lagervärde ex moms]])</f>
        <v>157.93600000000001</v>
      </c>
      <c r="N4883" s="2">
        <f>Tabell2[[#This Row],[Totalt lagervärde ex moms]]-Tabell2[[#This Row],[Varav bokat ex moms]]</f>
        <v>1421.4240000000002</v>
      </c>
    </row>
    <row r="4884" spans="1:14" x14ac:dyDescent="0.2">
      <c r="A4884" t="s">
        <v>10794</v>
      </c>
      <c r="B4884" t="s">
        <v>10795</v>
      </c>
      <c r="C4884" s="2">
        <v>1495</v>
      </c>
      <c r="D4884" s="2">
        <v>1046</v>
      </c>
      <c r="E4884" s="2">
        <v>845.5</v>
      </c>
      <c r="F4884" s="2">
        <v>676.40000000000009</v>
      </c>
      <c r="G4884">
        <v>1</v>
      </c>
      <c r="H4884">
        <v>0</v>
      </c>
      <c r="I4884" s="2">
        <f>Tabell2[[#This Row],[Inköpspris (SEK)]]*Tabell2[[#This Row],[Antal]]</f>
        <v>845.5</v>
      </c>
      <c r="J4884" s="2">
        <f>MIN(Tabell2[[#This Row],[Bokat]]*Tabell2[[#This Row],[Inköpspris (SEK)]],Tabell2[[#This Row],[Totalt lagervärde ink moms]])</f>
        <v>0</v>
      </c>
      <c r="K4884" s="2">
        <f>Tabell2[[#This Row],[Totalt lagervärde ink moms]]-Tabell2[[#This Row],[Varav bokat ink moms]]</f>
        <v>845.5</v>
      </c>
      <c r="L4884" s="2">
        <f>Tabell2[[#This Row],[Antal]]*Tabell2[[#This Row],[Inpris ex moms]]</f>
        <v>676.40000000000009</v>
      </c>
      <c r="M4884" s="2">
        <f>MIN(Tabell2[[#This Row],[Bokat]]*Tabell2[[#This Row],[Inpris ex moms]],Tabell2[[#This Row],[Totalt lagervärde ex moms]])</f>
        <v>0</v>
      </c>
      <c r="N4884" s="2">
        <f>Tabell2[[#This Row],[Totalt lagervärde ex moms]]-Tabell2[[#This Row],[Varav bokat ex moms]]</f>
        <v>676.40000000000009</v>
      </c>
    </row>
    <row r="4885" spans="1:14" x14ac:dyDescent="0.2">
      <c r="A4885" t="s">
        <v>13567</v>
      </c>
      <c r="B4885" t="s">
        <v>13568</v>
      </c>
      <c r="C4885" s="2">
        <v>1495</v>
      </c>
      <c r="D4885" s="2">
        <v>897</v>
      </c>
      <c r="E4885" s="2">
        <v>845.5</v>
      </c>
      <c r="F4885" s="2">
        <v>676.40000000000009</v>
      </c>
      <c r="G4885">
        <v>1</v>
      </c>
      <c r="H4885">
        <v>0</v>
      </c>
      <c r="I4885" s="2">
        <f>Tabell2[[#This Row],[Inköpspris (SEK)]]*Tabell2[[#This Row],[Antal]]</f>
        <v>845.5</v>
      </c>
      <c r="J4885" s="2">
        <f>MIN(Tabell2[[#This Row],[Bokat]]*Tabell2[[#This Row],[Inköpspris (SEK)]],Tabell2[[#This Row],[Totalt lagervärde ink moms]])</f>
        <v>0</v>
      </c>
      <c r="K4885" s="2">
        <f>Tabell2[[#This Row],[Totalt lagervärde ink moms]]-Tabell2[[#This Row],[Varav bokat ink moms]]</f>
        <v>845.5</v>
      </c>
      <c r="L4885" s="2">
        <f>Tabell2[[#This Row],[Antal]]*Tabell2[[#This Row],[Inpris ex moms]]</f>
        <v>676.40000000000009</v>
      </c>
      <c r="M4885" s="2">
        <f>MIN(Tabell2[[#This Row],[Bokat]]*Tabell2[[#This Row],[Inpris ex moms]],Tabell2[[#This Row],[Totalt lagervärde ex moms]])</f>
        <v>0</v>
      </c>
      <c r="N4885" s="2">
        <f>Tabell2[[#This Row],[Totalt lagervärde ex moms]]-Tabell2[[#This Row],[Varav bokat ex moms]]</f>
        <v>676.40000000000009</v>
      </c>
    </row>
    <row r="4886" spans="1:14" x14ac:dyDescent="0.2">
      <c r="A4886" t="s">
        <v>5871</v>
      </c>
      <c r="B4886" t="s">
        <v>5872</v>
      </c>
      <c r="C4886" s="2">
        <v>315</v>
      </c>
      <c r="D4886" s="2">
        <v>220</v>
      </c>
      <c r="E4886" s="2">
        <v>178.13</v>
      </c>
      <c r="F4886" s="2">
        <v>142.5</v>
      </c>
      <c r="G4886">
        <v>1</v>
      </c>
      <c r="H4886">
        <v>0</v>
      </c>
      <c r="I4886" s="2">
        <f>Tabell2[[#This Row],[Inköpspris (SEK)]]*Tabell2[[#This Row],[Antal]]</f>
        <v>178.13</v>
      </c>
      <c r="J4886" s="2">
        <f>MIN(Tabell2[[#This Row],[Bokat]]*Tabell2[[#This Row],[Inköpspris (SEK)]],Tabell2[[#This Row],[Totalt lagervärde ink moms]])</f>
        <v>0</v>
      </c>
      <c r="K4886" s="2">
        <f>Tabell2[[#This Row],[Totalt lagervärde ink moms]]-Tabell2[[#This Row],[Varav bokat ink moms]]</f>
        <v>178.13</v>
      </c>
      <c r="L4886" s="2">
        <f>Tabell2[[#This Row],[Antal]]*Tabell2[[#This Row],[Inpris ex moms]]</f>
        <v>142.5</v>
      </c>
      <c r="M4886" s="2">
        <f>MIN(Tabell2[[#This Row],[Bokat]]*Tabell2[[#This Row],[Inpris ex moms]],Tabell2[[#This Row],[Totalt lagervärde ex moms]])</f>
        <v>0</v>
      </c>
      <c r="N4886" s="2">
        <f>Tabell2[[#This Row],[Totalt lagervärde ex moms]]-Tabell2[[#This Row],[Varav bokat ex moms]]</f>
        <v>142.5</v>
      </c>
    </row>
    <row r="4887" spans="1:14" x14ac:dyDescent="0.2">
      <c r="A4887" t="s">
        <v>4904</v>
      </c>
      <c r="B4887" t="s">
        <v>4905</v>
      </c>
      <c r="C4887" s="2">
        <v>149</v>
      </c>
      <c r="D4887" s="2">
        <v>104</v>
      </c>
      <c r="E4887" s="2">
        <v>84.25</v>
      </c>
      <c r="F4887" s="2">
        <v>67.400000000000006</v>
      </c>
      <c r="G4887">
        <v>2</v>
      </c>
      <c r="H4887">
        <v>0</v>
      </c>
      <c r="I4887" s="2">
        <f>Tabell2[[#This Row],[Inköpspris (SEK)]]*Tabell2[[#This Row],[Antal]]</f>
        <v>168.5</v>
      </c>
      <c r="J4887" s="2">
        <f>MIN(Tabell2[[#This Row],[Bokat]]*Tabell2[[#This Row],[Inköpspris (SEK)]],Tabell2[[#This Row],[Totalt lagervärde ink moms]])</f>
        <v>0</v>
      </c>
      <c r="K4887" s="2">
        <f>Tabell2[[#This Row],[Totalt lagervärde ink moms]]-Tabell2[[#This Row],[Varav bokat ink moms]]</f>
        <v>168.5</v>
      </c>
      <c r="L4887" s="2">
        <f>Tabell2[[#This Row],[Antal]]*Tabell2[[#This Row],[Inpris ex moms]]</f>
        <v>134.80000000000001</v>
      </c>
      <c r="M4887" s="2">
        <f>MIN(Tabell2[[#This Row],[Bokat]]*Tabell2[[#This Row],[Inpris ex moms]],Tabell2[[#This Row],[Totalt lagervärde ex moms]])</f>
        <v>0</v>
      </c>
      <c r="N4887" s="2">
        <f>Tabell2[[#This Row],[Totalt lagervärde ex moms]]-Tabell2[[#This Row],[Varav bokat ex moms]]</f>
        <v>134.80000000000001</v>
      </c>
    </row>
    <row r="4888" spans="1:14" x14ac:dyDescent="0.2">
      <c r="A4888" t="s">
        <v>9664</v>
      </c>
      <c r="B4888" t="s">
        <v>9665</v>
      </c>
      <c r="C4888" s="2">
        <v>329</v>
      </c>
      <c r="D4888" s="2">
        <v>214</v>
      </c>
      <c r="E4888" s="2">
        <v>186</v>
      </c>
      <c r="F4888" s="2">
        <v>148.80000000000001</v>
      </c>
      <c r="G4888">
        <v>1</v>
      </c>
      <c r="H4888">
        <v>0</v>
      </c>
      <c r="I4888" s="2">
        <f>Tabell2[[#This Row],[Inköpspris (SEK)]]*Tabell2[[#This Row],[Antal]]</f>
        <v>186</v>
      </c>
      <c r="J4888" s="2">
        <f>MIN(Tabell2[[#This Row],[Bokat]]*Tabell2[[#This Row],[Inköpspris (SEK)]],Tabell2[[#This Row],[Totalt lagervärde ink moms]])</f>
        <v>0</v>
      </c>
      <c r="K4888" s="2">
        <f>Tabell2[[#This Row],[Totalt lagervärde ink moms]]-Tabell2[[#This Row],[Varav bokat ink moms]]</f>
        <v>186</v>
      </c>
      <c r="L4888" s="2">
        <f>Tabell2[[#This Row],[Antal]]*Tabell2[[#This Row],[Inpris ex moms]]</f>
        <v>148.80000000000001</v>
      </c>
      <c r="M4888" s="2">
        <f>MIN(Tabell2[[#This Row],[Bokat]]*Tabell2[[#This Row],[Inpris ex moms]],Tabell2[[#This Row],[Totalt lagervärde ex moms]])</f>
        <v>0</v>
      </c>
      <c r="N4888" s="2">
        <f>Tabell2[[#This Row],[Totalt lagervärde ex moms]]-Tabell2[[#This Row],[Varav bokat ex moms]]</f>
        <v>148.80000000000001</v>
      </c>
    </row>
    <row r="4889" spans="1:14" x14ac:dyDescent="0.2">
      <c r="A4889" t="s">
        <v>17589</v>
      </c>
      <c r="B4889" t="s">
        <v>17590</v>
      </c>
      <c r="C4889" s="2">
        <v>329</v>
      </c>
      <c r="D4889" s="2">
        <v>230</v>
      </c>
      <c r="E4889" s="2">
        <v>186</v>
      </c>
      <c r="F4889" s="2">
        <v>148.80000000000001</v>
      </c>
      <c r="G4889">
        <v>1</v>
      </c>
      <c r="H4889">
        <v>0</v>
      </c>
      <c r="I4889" s="2">
        <f>Tabell2[[#This Row],[Inköpspris (SEK)]]*Tabell2[[#This Row],[Antal]]</f>
        <v>186</v>
      </c>
      <c r="J4889" s="2">
        <f>MIN(Tabell2[[#This Row],[Bokat]]*Tabell2[[#This Row],[Inköpspris (SEK)]],Tabell2[[#This Row],[Totalt lagervärde ink moms]])</f>
        <v>0</v>
      </c>
      <c r="K4889" s="2">
        <f>Tabell2[[#This Row],[Totalt lagervärde ink moms]]-Tabell2[[#This Row],[Varav bokat ink moms]]</f>
        <v>186</v>
      </c>
      <c r="L4889" s="2">
        <f>Tabell2[[#This Row],[Antal]]*Tabell2[[#This Row],[Inpris ex moms]]</f>
        <v>148.80000000000001</v>
      </c>
      <c r="M4889" s="2">
        <f>MIN(Tabell2[[#This Row],[Bokat]]*Tabell2[[#This Row],[Inpris ex moms]],Tabell2[[#This Row],[Totalt lagervärde ex moms]])</f>
        <v>0</v>
      </c>
      <c r="N4889" s="2">
        <f>Tabell2[[#This Row],[Totalt lagervärde ex moms]]-Tabell2[[#This Row],[Varav bokat ex moms]]</f>
        <v>148.80000000000001</v>
      </c>
    </row>
    <row r="4890" spans="1:14" x14ac:dyDescent="0.2">
      <c r="A4890" t="s">
        <v>3565</v>
      </c>
      <c r="B4890" t="s">
        <v>3566</v>
      </c>
      <c r="C4890" s="2">
        <v>129</v>
      </c>
      <c r="D4890" s="2">
        <v>90</v>
      </c>
      <c r="E4890" s="2">
        <v>72.930000000000007</v>
      </c>
      <c r="F4890" s="2">
        <v>58.344000000000008</v>
      </c>
      <c r="G4890">
        <v>3</v>
      </c>
      <c r="H4890">
        <v>0</v>
      </c>
      <c r="I4890" s="2">
        <f>Tabell2[[#This Row],[Inköpspris (SEK)]]*Tabell2[[#This Row],[Antal]]</f>
        <v>218.79000000000002</v>
      </c>
      <c r="J4890" s="2">
        <f>MIN(Tabell2[[#This Row],[Bokat]]*Tabell2[[#This Row],[Inköpspris (SEK)]],Tabell2[[#This Row],[Totalt lagervärde ink moms]])</f>
        <v>0</v>
      </c>
      <c r="K4890" s="2">
        <f>Tabell2[[#This Row],[Totalt lagervärde ink moms]]-Tabell2[[#This Row],[Varav bokat ink moms]]</f>
        <v>218.79000000000002</v>
      </c>
      <c r="L4890" s="2">
        <f>Tabell2[[#This Row],[Antal]]*Tabell2[[#This Row],[Inpris ex moms]]</f>
        <v>175.03200000000004</v>
      </c>
      <c r="M4890" s="2">
        <f>MIN(Tabell2[[#This Row],[Bokat]]*Tabell2[[#This Row],[Inpris ex moms]],Tabell2[[#This Row],[Totalt lagervärde ex moms]])</f>
        <v>0</v>
      </c>
      <c r="N4890" s="2">
        <f>Tabell2[[#This Row],[Totalt lagervärde ex moms]]-Tabell2[[#This Row],[Varav bokat ex moms]]</f>
        <v>175.03200000000004</v>
      </c>
    </row>
    <row r="4891" spans="1:14" x14ac:dyDescent="0.2">
      <c r="A4891" t="s">
        <v>8261</v>
      </c>
      <c r="B4891" t="s">
        <v>8262</v>
      </c>
      <c r="C4891" s="2">
        <v>199</v>
      </c>
      <c r="D4891" s="2">
        <v>119</v>
      </c>
      <c r="E4891" s="2">
        <v>112.5</v>
      </c>
      <c r="F4891" s="2">
        <v>90</v>
      </c>
      <c r="G4891">
        <v>2</v>
      </c>
      <c r="H4891">
        <v>0</v>
      </c>
      <c r="I4891" s="2">
        <f>Tabell2[[#This Row],[Inköpspris (SEK)]]*Tabell2[[#This Row],[Antal]]</f>
        <v>225</v>
      </c>
      <c r="J4891" s="2">
        <f>MIN(Tabell2[[#This Row],[Bokat]]*Tabell2[[#This Row],[Inköpspris (SEK)]],Tabell2[[#This Row],[Totalt lagervärde ink moms]])</f>
        <v>0</v>
      </c>
      <c r="K4891" s="2">
        <f>Tabell2[[#This Row],[Totalt lagervärde ink moms]]-Tabell2[[#This Row],[Varav bokat ink moms]]</f>
        <v>225</v>
      </c>
      <c r="L4891" s="2">
        <f>Tabell2[[#This Row],[Antal]]*Tabell2[[#This Row],[Inpris ex moms]]</f>
        <v>180</v>
      </c>
      <c r="M4891" s="2">
        <f>MIN(Tabell2[[#This Row],[Bokat]]*Tabell2[[#This Row],[Inpris ex moms]],Tabell2[[#This Row],[Totalt lagervärde ex moms]])</f>
        <v>0</v>
      </c>
      <c r="N4891" s="2">
        <f>Tabell2[[#This Row],[Totalt lagervärde ex moms]]-Tabell2[[#This Row],[Varav bokat ex moms]]</f>
        <v>180</v>
      </c>
    </row>
    <row r="4892" spans="1:14" x14ac:dyDescent="0.2">
      <c r="A4892" t="s">
        <v>11230</v>
      </c>
      <c r="B4892" t="s">
        <v>11231</v>
      </c>
      <c r="C4892" s="2">
        <v>199</v>
      </c>
      <c r="D4892" s="2">
        <v>139</v>
      </c>
      <c r="E4892" s="2">
        <v>112.5</v>
      </c>
      <c r="F4892" s="2">
        <v>90</v>
      </c>
      <c r="G4892">
        <v>5</v>
      </c>
      <c r="H4892">
        <v>0</v>
      </c>
      <c r="I4892" s="2">
        <f>Tabell2[[#This Row],[Inköpspris (SEK)]]*Tabell2[[#This Row],[Antal]]</f>
        <v>562.5</v>
      </c>
      <c r="J4892" s="2">
        <f>MIN(Tabell2[[#This Row],[Bokat]]*Tabell2[[#This Row],[Inköpspris (SEK)]],Tabell2[[#This Row],[Totalt lagervärde ink moms]])</f>
        <v>0</v>
      </c>
      <c r="K4892" s="2">
        <f>Tabell2[[#This Row],[Totalt lagervärde ink moms]]-Tabell2[[#This Row],[Varav bokat ink moms]]</f>
        <v>562.5</v>
      </c>
      <c r="L4892" s="2">
        <f>Tabell2[[#This Row],[Antal]]*Tabell2[[#This Row],[Inpris ex moms]]</f>
        <v>450</v>
      </c>
      <c r="M4892" s="2">
        <f>MIN(Tabell2[[#This Row],[Bokat]]*Tabell2[[#This Row],[Inpris ex moms]],Tabell2[[#This Row],[Totalt lagervärde ex moms]])</f>
        <v>0</v>
      </c>
      <c r="N4892" s="2">
        <f>Tabell2[[#This Row],[Totalt lagervärde ex moms]]-Tabell2[[#This Row],[Varav bokat ex moms]]</f>
        <v>450</v>
      </c>
    </row>
    <row r="4893" spans="1:14" x14ac:dyDescent="0.2">
      <c r="A4893" t="s">
        <v>11232</v>
      </c>
      <c r="B4893" t="s">
        <v>11233</v>
      </c>
      <c r="C4893" s="2">
        <v>199</v>
      </c>
      <c r="D4893" s="2">
        <v>139</v>
      </c>
      <c r="E4893" s="2">
        <v>112.5</v>
      </c>
      <c r="F4893" s="2">
        <v>90</v>
      </c>
      <c r="G4893">
        <v>4</v>
      </c>
      <c r="H4893">
        <v>0</v>
      </c>
      <c r="I4893" s="2">
        <f>Tabell2[[#This Row],[Inköpspris (SEK)]]*Tabell2[[#This Row],[Antal]]</f>
        <v>450</v>
      </c>
      <c r="J4893" s="2">
        <f>MIN(Tabell2[[#This Row],[Bokat]]*Tabell2[[#This Row],[Inköpspris (SEK)]],Tabell2[[#This Row],[Totalt lagervärde ink moms]])</f>
        <v>0</v>
      </c>
      <c r="K4893" s="2">
        <f>Tabell2[[#This Row],[Totalt lagervärde ink moms]]-Tabell2[[#This Row],[Varav bokat ink moms]]</f>
        <v>450</v>
      </c>
      <c r="L4893" s="2">
        <f>Tabell2[[#This Row],[Antal]]*Tabell2[[#This Row],[Inpris ex moms]]</f>
        <v>360</v>
      </c>
      <c r="M4893" s="2">
        <f>MIN(Tabell2[[#This Row],[Bokat]]*Tabell2[[#This Row],[Inpris ex moms]],Tabell2[[#This Row],[Totalt lagervärde ex moms]])</f>
        <v>0</v>
      </c>
      <c r="N4893" s="2">
        <f>Tabell2[[#This Row],[Totalt lagervärde ex moms]]-Tabell2[[#This Row],[Varav bokat ex moms]]</f>
        <v>360</v>
      </c>
    </row>
    <row r="4894" spans="1:14" x14ac:dyDescent="0.2">
      <c r="A4894" t="s">
        <v>88</v>
      </c>
      <c r="B4894" t="s">
        <v>89</v>
      </c>
      <c r="C4894" s="2">
        <v>995</v>
      </c>
      <c r="D4894" s="2">
        <v>697</v>
      </c>
      <c r="E4894" s="2">
        <v>562.5</v>
      </c>
      <c r="F4894" s="2">
        <v>450</v>
      </c>
      <c r="G4894">
        <v>1</v>
      </c>
      <c r="H4894">
        <v>0</v>
      </c>
      <c r="I4894" s="2">
        <f>Tabell2[[#This Row],[Inköpspris (SEK)]]*Tabell2[[#This Row],[Antal]]</f>
        <v>562.5</v>
      </c>
      <c r="J4894" s="2">
        <f>MIN(Tabell2[[#This Row],[Bokat]]*Tabell2[[#This Row],[Inköpspris (SEK)]],Tabell2[[#This Row],[Totalt lagervärde ink moms]])</f>
        <v>0</v>
      </c>
      <c r="K4894" s="2">
        <f>Tabell2[[#This Row],[Totalt lagervärde ink moms]]-Tabell2[[#This Row],[Varav bokat ink moms]]</f>
        <v>562.5</v>
      </c>
      <c r="L4894" s="2">
        <f>Tabell2[[#This Row],[Antal]]*Tabell2[[#This Row],[Inpris ex moms]]</f>
        <v>450</v>
      </c>
      <c r="M4894" s="2">
        <f>MIN(Tabell2[[#This Row],[Bokat]]*Tabell2[[#This Row],[Inpris ex moms]],Tabell2[[#This Row],[Totalt lagervärde ex moms]])</f>
        <v>0</v>
      </c>
      <c r="N4894" s="2">
        <f>Tabell2[[#This Row],[Totalt lagervärde ex moms]]-Tabell2[[#This Row],[Varav bokat ex moms]]</f>
        <v>450</v>
      </c>
    </row>
    <row r="4895" spans="1:14" x14ac:dyDescent="0.2">
      <c r="A4895" t="s">
        <v>90</v>
      </c>
      <c r="B4895" t="s">
        <v>91</v>
      </c>
      <c r="C4895" s="2">
        <v>995</v>
      </c>
      <c r="D4895" s="2">
        <v>697</v>
      </c>
      <c r="E4895" s="2">
        <v>562.5</v>
      </c>
      <c r="F4895" s="2">
        <v>450</v>
      </c>
      <c r="G4895">
        <v>1</v>
      </c>
      <c r="H4895">
        <v>0</v>
      </c>
      <c r="I4895" s="2">
        <f>Tabell2[[#This Row],[Inköpspris (SEK)]]*Tabell2[[#This Row],[Antal]]</f>
        <v>562.5</v>
      </c>
      <c r="J4895" s="2">
        <f>MIN(Tabell2[[#This Row],[Bokat]]*Tabell2[[#This Row],[Inköpspris (SEK)]],Tabell2[[#This Row],[Totalt lagervärde ink moms]])</f>
        <v>0</v>
      </c>
      <c r="K4895" s="2">
        <f>Tabell2[[#This Row],[Totalt lagervärde ink moms]]-Tabell2[[#This Row],[Varav bokat ink moms]]</f>
        <v>562.5</v>
      </c>
      <c r="L4895" s="2">
        <f>Tabell2[[#This Row],[Antal]]*Tabell2[[#This Row],[Inpris ex moms]]</f>
        <v>450</v>
      </c>
      <c r="M4895" s="2">
        <f>MIN(Tabell2[[#This Row],[Bokat]]*Tabell2[[#This Row],[Inpris ex moms]],Tabell2[[#This Row],[Totalt lagervärde ex moms]])</f>
        <v>0</v>
      </c>
      <c r="N4895" s="2">
        <f>Tabell2[[#This Row],[Totalt lagervärde ex moms]]-Tabell2[[#This Row],[Varav bokat ex moms]]</f>
        <v>450</v>
      </c>
    </row>
    <row r="4896" spans="1:14" x14ac:dyDescent="0.2">
      <c r="A4896" t="s">
        <v>6953</v>
      </c>
      <c r="B4896" t="s">
        <v>6954</v>
      </c>
      <c r="C4896" s="2">
        <v>755</v>
      </c>
      <c r="D4896" s="2">
        <v>528</v>
      </c>
      <c r="E4896" s="2">
        <v>426.79</v>
      </c>
      <c r="F4896" s="2">
        <v>341.43200000000002</v>
      </c>
      <c r="G4896">
        <v>1</v>
      </c>
      <c r="H4896">
        <v>0</v>
      </c>
      <c r="I4896" s="2">
        <f>Tabell2[[#This Row],[Inköpspris (SEK)]]*Tabell2[[#This Row],[Antal]]</f>
        <v>426.79</v>
      </c>
      <c r="J4896" s="2">
        <f>MIN(Tabell2[[#This Row],[Bokat]]*Tabell2[[#This Row],[Inköpspris (SEK)]],Tabell2[[#This Row],[Totalt lagervärde ink moms]])</f>
        <v>0</v>
      </c>
      <c r="K4896" s="2">
        <f>Tabell2[[#This Row],[Totalt lagervärde ink moms]]-Tabell2[[#This Row],[Varav bokat ink moms]]</f>
        <v>426.79</v>
      </c>
      <c r="L4896" s="2">
        <f>Tabell2[[#This Row],[Antal]]*Tabell2[[#This Row],[Inpris ex moms]]</f>
        <v>341.43200000000002</v>
      </c>
      <c r="M4896" s="2">
        <f>MIN(Tabell2[[#This Row],[Bokat]]*Tabell2[[#This Row],[Inpris ex moms]],Tabell2[[#This Row],[Totalt lagervärde ex moms]])</f>
        <v>0</v>
      </c>
      <c r="N4896" s="2">
        <f>Tabell2[[#This Row],[Totalt lagervärde ex moms]]-Tabell2[[#This Row],[Varav bokat ex moms]]</f>
        <v>341.43200000000002</v>
      </c>
    </row>
    <row r="4897" spans="1:14" x14ac:dyDescent="0.2">
      <c r="A4897" t="s">
        <v>16813</v>
      </c>
      <c r="B4897" t="s">
        <v>16814</v>
      </c>
      <c r="C4897" s="2">
        <v>755</v>
      </c>
      <c r="D4897" s="2">
        <v>528</v>
      </c>
      <c r="E4897" s="2">
        <v>426.79</v>
      </c>
      <c r="F4897" s="2">
        <v>341.43200000000002</v>
      </c>
      <c r="G4897">
        <v>1</v>
      </c>
      <c r="H4897">
        <v>0</v>
      </c>
      <c r="I4897" s="2">
        <f>Tabell2[[#This Row],[Inköpspris (SEK)]]*Tabell2[[#This Row],[Antal]]</f>
        <v>426.79</v>
      </c>
      <c r="J4897" s="2">
        <f>MIN(Tabell2[[#This Row],[Bokat]]*Tabell2[[#This Row],[Inköpspris (SEK)]],Tabell2[[#This Row],[Totalt lagervärde ink moms]])</f>
        <v>0</v>
      </c>
      <c r="K4897" s="2">
        <f>Tabell2[[#This Row],[Totalt lagervärde ink moms]]-Tabell2[[#This Row],[Varav bokat ink moms]]</f>
        <v>426.79</v>
      </c>
      <c r="L4897" s="2">
        <f>Tabell2[[#This Row],[Antal]]*Tabell2[[#This Row],[Inpris ex moms]]</f>
        <v>341.43200000000002</v>
      </c>
      <c r="M4897" s="2">
        <f>MIN(Tabell2[[#This Row],[Bokat]]*Tabell2[[#This Row],[Inpris ex moms]],Tabell2[[#This Row],[Totalt lagervärde ex moms]])</f>
        <v>0</v>
      </c>
      <c r="N4897" s="2">
        <f>Tabell2[[#This Row],[Totalt lagervärde ex moms]]-Tabell2[[#This Row],[Varav bokat ex moms]]</f>
        <v>341.43200000000002</v>
      </c>
    </row>
    <row r="4898" spans="1:14" x14ac:dyDescent="0.2">
      <c r="A4898" t="s">
        <v>16817</v>
      </c>
      <c r="B4898" t="s">
        <v>16818</v>
      </c>
      <c r="C4898" s="2">
        <v>755</v>
      </c>
      <c r="D4898" s="2">
        <v>528</v>
      </c>
      <c r="E4898" s="2">
        <v>426.79</v>
      </c>
      <c r="F4898" s="2">
        <v>341.43200000000002</v>
      </c>
      <c r="G4898">
        <v>1</v>
      </c>
      <c r="H4898">
        <v>0</v>
      </c>
      <c r="I4898" s="2">
        <f>Tabell2[[#This Row],[Inköpspris (SEK)]]*Tabell2[[#This Row],[Antal]]</f>
        <v>426.79</v>
      </c>
      <c r="J4898" s="2">
        <f>MIN(Tabell2[[#This Row],[Bokat]]*Tabell2[[#This Row],[Inköpspris (SEK)]],Tabell2[[#This Row],[Totalt lagervärde ink moms]])</f>
        <v>0</v>
      </c>
      <c r="K4898" s="2">
        <f>Tabell2[[#This Row],[Totalt lagervärde ink moms]]-Tabell2[[#This Row],[Varav bokat ink moms]]</f>
        <v>426.79</v>
      </c>
      <c r="L4898" s="2">
        <f>Tabell2[[#This Row],[Antal]]*Tabell2[[#This Row],[Inpris ex moms]]</f>
        <v>341.43200000000002</v>
      </c>
      <c r="M4898" s="2">
        <f>MIN(Tabell2[[#This Row],[Bokat]]*Tabell2[[#This Row],[Inpris ex moms]],Tabell2[[#This Row],[Totalt lagervärde ex moms]])</f>
        <v>0</v>
      </c>
      <c r="N4898" s="2">
        <f>Tabell2[[#This Row],[Totalt lagervärde ex moms]]-Tabell2[[#This Row],[Varav bokat ex moms]]</f>
        <v>341.43200000000002</v>
      </c>
    </row>
    <row r="4899" spans="1:14" x14ac:dyDescent="0.2">
      <c r="A4899" t="s">
        <v>5204</v>
      </c>
      <c r="B4899" t="s">
        <v>5205</v>
      </c>
      <c r="C4899" s="2">
        <v>65</v>
      </c>
      <c r="D4899" s="2">
        <v>35</v>
      </c>
      <c r="E4899" s="2">
        <v>36.74</v>
      </c>
      <c r="F4899" s="2">
        <v>29.392000000000003</v>
      </c>
      <c r="G4899">
        <v>1</v>
      </c>
      <c r="H4899">
        <v>0</v>
      </c>
      <c r="I4899" s="2">
        <f>Tabell2[[#This Row],[Inköpspris (SEK)]]*Tabell2[[#This Row],[Antal]]</f>
        <v>36.74</v>
      </c>
      <c r="J4899" s="2">
        <f>MIN(Tabell2[[#This Row],[Bokat]]*Tabell2[[#This Row],[Inköpspris (SEK)]],Tabell2[[#This Row],[Totalt lagervärde ink moms]])</f>
        <v>0</v>
      </c>
      <c r="K4899" s="2">
        <f>Tabell2[[#This Row],[Totalt lagervärde ink moms]]-Tabell2[[#This Row],[Varav bokat ink moms]]</f>
        <v>36.74</v>
      </c>
      <c r="L4899" s="2">
        <f>Tabell2[[#This Row],[Antal]]*Tabell2[[#This Row],[Inpris ex moms]]</f>
        <v>29.392000000000003</v>
      </c>
      <c r="M4899" s="2">
        <f>MIN(Tabell2[[#This Row],[Bokat]]*Tabell2[[#This Row],[Inpris ex moms]],Tabell2[[#This Row],[Totalt lagervärde ex moms]])</f>
        <v>0</v>
      </c>
      <c r="N4899" s="2">
        <f>Tabell2[[#This Row],[Totalt lagervärde ex moms]]-Tabell2[[#This Row],[Varav bokat ex moms]]</f>
        <v>29.392000000000003</v>
      </c>
    </row>
    <row r="4900" spans="1:14" x14ac:dyDescent="0.2">
      <c r="A4900" t="s">
        <v>5206</v>
      </c>
      <c r="B4900" t="s">
        <v>5207</v>
      </c>
      <c r="C4900" s="2">
        <v>65</v>
      </c>
      <c r="D4900" s="2">
        <v>35</v>
      </c>
      <c r="E4900" s="2">
        <v>36.74</v>
      </c>
      <c r="F4900" s="2">
        <v>29.392000000000003</v>
      </c>
      <c r="G4900">
        <v>3</v>
      </c>
      <c r="H4900">
        <v>0</v>
      </c>
      <c r="I4900" s="2">
        <f>Tabell2[[#This Row],[Inköpspris (SEK)]]*Tabell2[[#This Row],[Antal]]</f>
        <v>110.22</v>
      </c>
      <c r="J4900" s="2">
        <f>MIN(Tabell2[[#This Row],[Bokat]]*Tabell2[[#This Row],[Inköpspris (SEK)]],Tabell2[[#This Row],[Totalt lagervärde ink moms]])</f>
        <v>0</v>
      </c>
      <c r="K4900" s="2">
        <f>Tabell2[[#This Row],[Totalt lagervärde ink moms]]-Tabell2[[#This Row],[Varav bokat ink moms]]</f>
        <v>110.22</v>
      </c>
      <c r="L4900" s="2">
        <f>Tabell2[[#This Row],[Antal]]*Tabell2[[#This Row],[Inpris ex moms]]</f>
        <v>88.176000000000016</v>
      </c>
      <c r="M4900" s="2">
        <f>MIN(Tabell2[[#This Row],[Bokat]]*Tabell2[[#This Row],[Inpris ex moms]],Tabell2[[#This Row],[Totalt lagervärde ex moms]])</f>
        <v>0</v>
      </c>
      <c r="N4900" s="2">
        <f>Tabell2[[#This Row],[Totalt lagervärde ex moms]]-Tabell2[[#This Row],[Varav bokat ex moms]]</f>
        <v>88.176000000000016</v>
      </c>
    </row>
    <row r="4901" spans="1:14" x14ac:dyDescent="0.2">
      <c r="A4901" t="s">
        <v>4523</v>
      </c>
      <c r="B4901" t="s">
        <v>4524</v>
      </c>
      <c r="C4901" s="2">
        <v>1399</v>
      </c>
      <c r="D4901" s="2">
        <v>979</v>
      </c>
      <c r="E4901" s="2">
        <v>790.62</v>
      </c>
      <c r="F4901" s="2">
        <v>632.49600000000009</v>
      </c>
      <c r="G4901">
        <v>1</v>
      </c>
      <c r="H4901">
        <v>0</v>
      </c>
      <c r="I4901" s="2">
        <f>Tabell2[[#This Row],[Inköpspris (SEK)]]*Tabell2[[#This Row],[Antal]]</f>
        <v>790.62</v>
      </c>
      <c r="J4901" s="2">
        <f>MIN(Tabell2[[#This Row],[Bokat]]*Tabell2[[#This Row],[Inköpspris (SEK)]],Tabell2[[#This Row],[Totalt lagervärde ink moms]])</f>
        <v>0</v>
      </c>
      <c r="K4901" s="2">
        <f>Tabell2[[#This Row],[Totalt lagervärde ink moms]]-Tabell2[[#This Row],[Varav bokat ink moms]]</f>
        <v>790.62</v>
      </c>
      <c r="L4901" s="2">
        <f>Tabell2[[#This Row],[Antal]]*Tabell2[[#This Row],[Inpris ex moms]]</f>
        <v>632.49600000000009</v>
      </c>
      <c r="M4901" s="2">
        <f>MIN(Tabell2[[#This Row],[Bokat]]*Tabell2[[#This Row],[Inpris ex moms]],Tabell2[[#This Row],[Totalt lagervärde ex moms]])</f>
        <v>0</v>
      </c>
      <c r="N4901" s="2">
        <f>Tabell2[[#This Row],[Totalt lagervärde ex moms]]-Tabell2[[#This Row],[Varav bokat ex moms]]</f>
        <v>632.49600000000009</v>
      </c>
    </row>
    <row r="4902" spans="1:14" x14ac:dyDescent="0.2">
      <c r="A4902" t="s">
        <v>4525</v>
      </c>
      <c r="B4902" t="s">
        <v>4526</v>
      </c>
      <c r="C4902" s="2">
        <v>1399</v>
      </c>
      <c r="D4902" s="2">
        <v>979</v>
      </c>
      <c r="E4902" s="2">
        <v>790.62</v>
      </c>
      <c r="F4902" s="2">
        <v>632.49600000000009</v>
      </c>
      <c r="G4902">
        <v>1</v>
      </c>
      <c r="H4902">
        <v>1</v>
      </c>
      <c r="I4902" s="2">
        <f>Tabell2[[#This Row],[Inköpspris (SEK)]]*Tabell2[[#This Row],[Antal]]</f>
        <v>790.62</v>
      </c>
      <c r="J4902" s="2">
        <f>MIN(Tabell2[[#This Row],[Bokat]]*Tabell2[[#This Row],[Inköpspris (SEK)]],Tabell2[[#This Row],[Totalt lagervärde ink moms]])</f>
        <v>790.62</v>
      </c>
      <c r="K4902" s="2">
        <f>Tabell2[[#This Row],[Totalt lagervärde ink moms]]-Tabell2[[#This Row],[Varav bokat ink moms]]</f>
        <v>0</v>
      </c>
      <c r="L4902" s="2">
        <f>Tabell2[[#This Row],[Antal]]*Tabell2[[#This Row],[Inpris ex moms]]</f>
        <v>632.49600000000009</v>
      </c>
      <c r="M4902" s="2">
        <f>MIN(Tabell2[[#This Row],[Bokat]]*Tabell2[[#This Row],[Inpris ex moms]],Tabell2[[#This Row],[Totalt lagervärde ex moms]])</f>
        <v>632.49600000000009</v>
      </c>
      <c r="N4902" s="2">
        <f>Tabell2[[#This Row],[Totalt lagervärde ex moms]]-Tabell2[[#This Row],[Varav bokat ex moms]]</f>
        <v>0</v>
      </c>
    </row>
    <row r="4903" spans="1:14" x14ac:dyDescent="0.2">
      <c r="A4903" t="s">
        <v>4527</v>
      </c>
      <c r="B4903" t="s">
        <v>4528</v>
      </c>
      <c r="C4903" s="2">
        <v>1399</v>
      </c>
      <c r="D4903" s="2">
        <v>979</v>
      </c>
      <c r="E4903" s="2">
        <v>790.62</v>
      </c>
      <c r="F4903" s="2">
        <v>632.49600000000009</v>
      </c>
      <c r="G4903">
        <v>1</v>
      </c>
      <c r="H4903">
        <v>0</v>
      </c>
      <c r="I4903" s="2">
        <f>Tabell2[[#This Row],[Inköpspris (SEK)]]*Tabell2[[#This Row],[Antal]]</f>
        <v>790.62</v>
      </c>
      <c r="J4903" s="2">
        <f>MIN(Tabell2[[#This Row],[Bokat]]*Tabell2[[#This Row],[Inköpspris (SEK)]],Tabell2[[#This Row],[Totalt lagervärde ink moms]])</f>
        <v>0</v>
      </c>
      <c r="K4903" s="2">
        <f>Tabell2[[#This Row],[Totalt lagervärde ink moms]]-Tabell2[[#This Row],[Varav bokat ink moms]]</f>
        <v>790.62</v>
      </c>
      <c r="L4903" s="2">
        <f>Tabell2[[#This Row],[Antal]]*Tabell2[[#This Row],[Inpris ex moms]]</f>
        <v>632.49600000000009</v>
      </c>
      <c r="M4903" s="2">
        <f>MIN(Tabell2[[#This Row],[Bokat]]*Tabell2[[#This Row],[Inpris ex moms]],Tabell2[[#This Row],[Totalt lagervärde ex moms]])</f>
        <v>0</v>
      </c>
      <c r="N4903" s="2">
        <f>Tabell2[[#This Row],[Totalt lagervärde ex moms]]-Tabell2[[#This Row],[Varav bokat ex moms]]</f>
        <v>632.49600000000009</v>
      </c>
    </row>
    <row r="4904" spans="1:14" x14ac:dyDescent="0.2">
      <c r="A4904" t="s">
        <v>9107</v>
      </c>
      <c r="B4904" t="s">
        <v>9108</v>
      </c>
      <c r="C4904" s="2">
        <v>219</v>
      </c>
      <c r="D4904" s="2">
        <v>153</v>
      </c>
      <c r="E4904" s="2">
        <v>123.75</v>
      </c>
      <c r="F4904" s="2">
        <v>99</v>
      </c>
      <c r="G4904">
        <v>2</v>
      </c>
      <c r="H4904">
        <v>1</v>
      </c>
      <c r="I4904" s="2">
        <f>Tabell2[[#This Row],[Inköpspris (SEK)]]*Tabell2[[#This Row],[Antal]]</f>
        <v>247.5</v>
      </c>
      <c r="J4904" s="2">
        <f>MIN(Tabell2[[#This Row],[Bokat]]*Tabell2[[#This Row],[Inköpspris (SEK)]],Tabell2[[#This Row],[Totalt lagervärde ink moms]])</f>
        <v>123.75</v>
      </c>
      <c r="K4904" s="2">
        <f>Tabell2[[#This Row],[Totalt lagervärde ink moms]]-Tabell2[[#This Row],[Varav bokat ink moms]]</f>
        <v>123.75</v>
      </c>
      <c r="L4904" s="2">
        <f>Tabell2[[#This Row],[Antal]]*Tabell2[[#This Row],[Inpris ex moms]]</f>
        <v>198</v>
      </c>
      <c r="M4904" s="2">
        <f>MIN(Tabell2[[#This Row],[Bokat]]*Tabell2[[#This Row],[Inpris ex moms]],Tabell2[[#This Row],[Totalt lagervärde ex moms]])</f>
        <v>99</v>
      </c>
      <c r="N4904" s="2">
        <f>Tabell2[[#This Row],[Totalt lagervärde ex moms]]-Tabell2[[#This Row],[Varav bokat ex moms]]</f>
        <v>99</v>
      </c>
    </row>
    <row r="4905" spans="1:14" x14ac:dyDescent="0.2">
      <c r="A4905" t="s">
        <v>9121</v>
      </c>
      <c r="B4905" t="s">
        <v>9122</v>
      </c>
      <c r="C4905" s="2">
        <v>219</v>
      </c>
      <c r="D4905" s="2">
        <v>164</v>
      </c>
      <c r="E4905" s="2">
        <v>123.75</v>
      </c>
      <c r="F4905" s="2">
        <v>99</v>
      </c>
      <c r="G4905">
        <v>4</v>
      </c>
      <c r="H4905">
        <v>1</v>
      </c>
      <c r="I4905" s="2">
        <f>Tabell2[[#This Row],[Inköpspris (SEK)]]*Tabell2[[#This Row],[Antal]]</f>
        <v>495</v>
      </c>
      <c r="J4905" s="2">
        <f>MIN(Tabell2[[#This Row],[Bokat]]*Tabell2[[#This Row],[Inköpspris (SEK)]],Tabell2[[#This Row],[Totalt lagervärde ink moms]])</f>
        <v>123.75</v>
      </c>
      <c r="K4905" s="2">
        <f>Tabell2[[#This Row],[Totalt lagervärde ink moms]]-Tabell2[[#This Row],[Varav bokat ink moms]]</f>
        <v>371.25</v>
      </c>
      <c r="L4905" s="2">
        <f>Tabell2[[#This Row],[Antal]]*Tabell2[[#This Row],[Inpris ex moms]]</f>
        <v>396</v>
      </c>
      <c r="M4905" s="2">
        <f>MIN(Tabell2[[#This Row],[Bokat]]*Tabell2[[#This Row],[Inpris ex moms]],Tabell2[[#This Row],[Totalt lagervärde ex moms]])</f>
        <v>99</v>
      </c>
      <c r="N4905" s="2">
        <f>Tabell2[[#This Row],[Totalt lagervärde ex moms]]-Tabell2[[#This Row],[Varav bokat ex moms]]</f>
        <v>297</v>
      </c>
    </row>
    <row r="4906" spans="1:14" x14ac:dyDescent="0.2">
      <c r="A4906" t="s">
        <v>10888</v>
      </c>
      <c r="B4906" t="s">
        <v>10889</v>
      </c>
      <c r="C4906" s="2">
        <v>949</v>
      </c>
      <c r="E4906" s="2">
        <v>536.25</v>
      </c>
      <c r="F4906" s="2">
        <v>429</v>
      </c>
      <c r="G4906">
        <v>1</v>
      </c>
      <c r="H4906">
        <v>0</v>
      </c>
      <c r="I4906" s="2">
        <f>Tabell2[[#This Row],[Inköpspris (SEK)]]*Tabell2[[#This Row],[Antal]]</f>
        <v>536.25</v>
      </c>
      <c r="J4906" s="2">
        <f>MIN(Tabell2[[#This Row],[Bokat]]*Tabell2[[#This Row],[Inköpspris (SEK)]],Tabell2[[#This Row],[Totalt lagervärde ink moms]])</f>
        <v>0</v>
      </c>
      <c r="K4906" s="2">
        <f>Tabell2[[#This Row],[Totalt lagervärde ink moms]]-Tabell2[[#This Row],[Varav bokat ink moms]]</f>
        <v>536.25</v>
      </c>
      <c r="L4906" s="2">
        <f>Tabell2[[#This Row],[Antal]]*Tabell2[[#This Row],[Inpris ex moms]]</f>
        <v>429</v>
      </c>
      <c r="M4906" s="2">
        <f>MIN(Tabell2[[#This Row],[Bokat]]*Tabell2[[#This Row],[Inpris ex moms]],Tabell2[[#This Row],[Totalt lagervärde ex moms]])</f>
        <v>0</v>
      </c>
      <c r="N4906" s="2">
        <f>Tabell2[[#This Row],[Totalt lagervärde ex moms]]-Tabell2[[#This Row],[Varav bokat ex moms]]</f>
        <v>429</v>
      </c>
    </row>
    <row r="4907" spans="1:14" x14ac:dyDescent="0.2">
      <c r="A4907" t="s">
        <v>10590</v>
      </c>
      <c r="B4907" t="s">
        <v>10591</v>
      </c>
      <c r="C4907" s="2">
        <v>125</v>
      </c>
      <c r="D4907" s="2">
        <v>88</v>
      </c>
      <c r="E4907" s="2">
        <v>70.63</v>
      </c>
      <c r="F4907" s="2">
        <v>56.503999999999998</v>
      </c>
      <c r="G4907">
        <v>4</v>
      </c>
      <c r="H4907">
        <v>0</v>
      </c>
      <c r="I4907" s="2">
        <f>Tabell2[[#This Row],[Inköpspris (SEK)]]*Tabell2[[#This Row],[Antal]]</f>
        <v>282.52</v>
      </c>
      <c r="J4907" s="2">
        <f>MIN(Tabell2[[#This Row],[Bokat]]*Tabell2[[#This Row],[Inköpspris (SEK)]],Tabell2[[#This Row],[Totalt lagervärde ink moms]])</f>
        <v>0</v>
      </c>
      <c r="K4907" s="2">
        <f>Tabell2[[#This Row],[Totalt lagervärde ink moms]]-Tabell2[[#This Row],[Varav bokat ink moms]]</f>
        <v>282.52</v>
      </c>
      <c r="L4907" s="2">
        <f>Tabell2[[#This Row],[Antal]]*Tabell2[[#This Row],[Inpris ex moms]]</f>
        <v>226.01599999999999</v>
      </c>
      <c r="M4907" s="2">
        <f>MIN(Tabell2[[#This Row],[Bokat]]*Tabell2[[#This Row],[Inpris ex moms]],Tabell2[[#This Row],[Totalt lagervärde ex moms]])</f>
        <v>0</v>
      </c>
      <c r="N4907" s="2">
        <f>Tabell2[[#This Row],[Totalt lagervärde ex moms]]-Tabell2[[#This Row],[Varav bokat ex moms]]</f>
        <v>226.01599999999999</v>
      </c>
    </row>
    <row r="4908" spans="1:14" x14ac:dyDescent="0.2">
      <c r="A4908" t="s">
        <v>9057</v>
      </c>
      <c r="B4908" t="s">
        <v>9058</v>
      </c>
      <c r="C4908" s="2">
        <v>275</v>
      </c>
      <c r="D4908" s="2">
        <v>192</v>
      </c>
      <c r="E4908" s="2">
        <v>155.38</v>
      </c>
      <c r="F4908" s="2">
        <v>124.304</v>
      </c>
      <c r="G4908">
        <v>1</v>
      </c>
      <c r="H4908">
        <v>0</v>
      </c>
      <c r="I4908" s="2">
        <f>Tabell2[[#This Row],[Inköpspris (SEK)]]*Tabell2[[#This Row],[Antal]]</f>
        <v>155.38</v>
      </c>
      <c r="J4908" s="2">
        <f>MIN(Tabell2[[#This Row],[Bokat]]*Tabell2[[#This Row],[Inköpspris (SEK)]],Tabell2[[#This Row],[Totalt lagervärde ink moms]])</f>
        <v>0</v>
      </c>
      <c r="K4908" s="2">
        <f>Tabell2[[#This Row],[Totalt lagervärde ink moms]]-Tabell2[[#This Row],[Varav bokat ink moms]]</f>
        <v>155.38</v>
      </c>
      <c r="L4908" s="2">
        <f>Tabell2[[#This Row],[Antal]]*Tabell2[[#This Row],[Inpris ex moms]]</f>
        <v>124.304</v>
      </c>
      <c r="M4908" s="2">
        <f>MIN(Tabell2[[#This Row],[Bokat]]*Tabell2[[#This Row],[Inpris ex moms]],Tabell2[[#This Row],[Totalt lagervärde ex moms]])</f>
        <v>0</v>
      </c>
      <c r="N4908" s="2">
        <f>Tabell2[[#This Row],[Totalt lagervärde ex moms]]-Tabell2[[#This Row],[Varav bokat ex moms]]</f>
        <v>124.304</v>
      </c>
    </row>
    <row r="4909" spans="1:14" x14ac:dyDescent="0.2">
      <c r="A4909" t="s">
        <v>5006</v>
      </c>
      <c r="B4909" t="s">
        <v>5007</v>
      </c>
      <c r="C4909" s="2">
        <v>89</v>
      </c>
      <c r="D4909" s="2">
        <v>62</v>
      </c>
      <c r="E4909" s="2">
        <v>50.28</v>
      </c>
      <c r="F4909" s="2">
        <v>40.224000000000004</v>
      </c>
      <c r="G4909">
        <v>1</v>
      </c>
      <c r="H4909">
        <v>0</v>
      </c>
      <c r="I4909" s="2">
        <f>Tabell2[[#This Row],[Inköpspris (SEK)]]*Tabell2[[#This Row],[Antal]]</f>
        <v>50.28</v>
      </c>
      <c r="J4909" s="2">
        <f>MIN(Tabell2[[#This Row],[Bokat]]*Tabell2[[#This Row],[Inköpspris (SEK)]],Tabell2[[#This Row],[Totalt lagervärde ink moms]])</f>
        <v>0</v>
      </c>
      <c r="K4909" s="2">
        <f>Tabell2[[#This Row],[Totalt lagervärde ink moms]]-Tabell2[[#This Row],[Varav bokat ink moms]]</f>
        <v>50.28</v>
      </c>
      <c r="L4909" s="2">
        <f>Tabell2[[#This Row],[Antal]]*Tabell2[[#This Row],[Inpris ex moms]]</f>
        <v>40.224000000000004</v>
      </c>
      <c r="M4909" s="2">
        <f>MIN(Tabell2[[#This Row],[Bokat]]*Tabell2[[#This Row],[Inpris ex moms]],Tabell2[[#This Row],[Totalt lagervärde ex moms]])</f>
        <v>0</v>
      </c>
      <c r="N4909" s="2">
        <f>Tabell2[[#This Row],[Totalt lagervärde ex moms]]-Tabell2[[#This Row],[Varav bokat ex moms]]</f>
        <v>40.224000000000004</v>
      </c>
    </row>
    <row r="4910" spans="1:14" x14ac:dyDescent="0.2">
      <c r="A4910" t="s">
        <v>11872</v>
      </c>
      <c r="B4910" t="s">
        <v>11873</v>
      </c>
      <c r="C4910" s="2">
        <v>1703</v>
      </c>
      <c r="D4910" s="2">
        <v>1192</v>
      </c>
      <c r="E4910" s="2">
        <v>961.88</v>
      </c>
      <c r="F4910" s="2">
        <v>769.5</v>
      </c>
      <c r="G4910">
        <v>1</v>
      </c>
      <c r="H4910">
        <v>1</v>
      </c>
      <c r="I4910" s="2">
        <f>Tabell2[[#This Row],[Inköpspris (SEK)]]*Tabell2[[#This Row],[Antal]]</f>
        <v>961.88</v>
      </c>
      <c r="J4910" s="2">
        <f>MIN(Tabell2[[#This Row],[Bokat]]*Tabell2[[#This Row],[Inköpspris (SEK)]],Tabell2[[#This Row],[Totalt lagervärde ink moms]])</f>
        <v>961.88</v>
      </c>
      <c r="K4910" s="2">
        <f>Tabell2[[#This Row],[Totalt lagervärde ink moms]]-Tabell2[[#This Row],[Varav bokat ink moms]]</f>
        <v>0</v>
      </c>
      <c r="L4910" s="2">
        <f>Tabell2[[#This Row],[Antal]]*Tabell2[[#This Row],[Inpris ex moms]]</f>
        <v>769.5</v>
      </c>
      <c r="M4910" s="2">
        <f>MIN(Tabell2[[#This Row],[Bokat]]*Tabell2[[#This Row],[Inpris ex moms]],Tabell2[[#This Row],[Totalt lagervärde ex moms]])</f>
        <v>769.5</v>
      </c>
      <c r="N4910" s="2">
        <f>Tabell2[[#This Row],[Totalt lagervärde ex moms]]-Tabell2[[#This Row],[Varav bokat ex moms]]</f>
        <v>0</v>
      </c>
    </row>
    <row r="4911" spans="1:14" x14ac:dyDescent="0.2">
      <c r="A4911" t="s">
        <v>4844</v>
      </c>
      <c r="B4911" t="s">
        <v>4845</v>
      </c>
      <c r="C4911" s="2">
        <v>149</v>
      </c>
      <c r="D4911" s="2">
        <v>104</v>
      </c>
      <c r="E4911" s="2">
        <v>84.15</v>
      </c>
      <c r="F4911" s="2">
        <v>67.320000000000007</v>
      </c>
      <c r="G4911">
        <v>2</v>
      </c>
      <c r="H4911">
        <v>0</v>
      </c>
      <c r="I4911" s="2">
        <f>Tabell2[[#This Row],[Inköpspris (SEK)]]*Tabell2[[#This Row],[Antal]]</f>
        <v>168.3</v>
      </c>
      <c r="J4911" s="2">
        <f>MIN(Tabell2[[#This Row],[Bokat]]*Tabell2[[#This Row],[Inköpspris (SEK)]],Tabell2[[#This Row],[Totalt lagervärde ink moms]])</f>
        <v>0</v>
      </c>
      <c r="K4911" s="2">
        <f>Tabell2[[#This Row],[Totalt lagervärde ink moms]]-Tabell2[[#This Row],[Varav bokat ink moms]]</f>
        <v>168.3</v>
      </c>
      <c r="L4911" s="2">
        <f>Tabell2[[#This Row],[Antal]]*Tabell2[[#This Row],[Inpris ex moms]]</f>
        <v>134.64000000000001</v>
      </c>
      <c r="M4911" s="2">
        <f>MIN(Tabell2[[#This Row],[Bokat]]*Tabell2[[#This Row],[Inpris ex moms]],Tabell2[[#This Row],[Totalt lagervärde ex moms]])</f>
        <v>0</v>
      </c>
      <c r="N4911" s="2">
        <f>Tabell2[[#This Row],[Totalt lagervärde ex moms]]-Tabell2[[#This Row],[Varav bokat ex moms]]</f>
        <v>134.64000000000001</v>
      </c>
    </row>
    <row r="4912" spans="1:14" x14ac:dyDescent="0.2">
      <c r="A4912" t="s">
        <v>4922</v>
      </c>
      <c r="B4912" t="s">
        <v>4923</v>
      </c>
      <c r="C4912" s="2">
        <v>149</v>
      </c>
      <c r="D4912" s="2">
        <v>104</v>
      </c>
      <c r="E4912" s="2">
        <v>84.15</v>
      </c>
      <c r="F4912" s="2">
        <v>67.320000000000007</v>
      </c>
      <c r="G4912">
        <v>4</v>
      </c>
      <c r="H4912">
        <v>0</v>
      </c>
      <c r="I4912" s="2">
        <f>Tabell2[[#This Row],[Inköpspris (SEK)]]*Tabell2[[#This Row],[Antal]]</f>
        <v>336.6</v>
      </c>
      <c r="J4912" s="2">
        <f>MIN(Tabell2[[#This Row],[Bokat]]*Tabell2[[#This Row],[Inköpspris (SEK)]],Tabell2[[#This Row],[Totalt lagervärde ink moms]])</f>
        <v>0</v>
      </c>
      <c r="K4912" s="2">
        <f>Tabell2[[#This Row],[Totalt lagervärde ink moms]]-Tabell2[[#This Row],[Varav bokat ink moms]]</f>
        <v>336.6</v>
      </c>
      <c r="L4912" s="2">
        <f>Tabell2[[#This Row],[Antal]]*Tabell2[[#This Row],[Inpris ex moms]]</f>
        <v>269.28000000000003</v>
      </c>
      <c r="M4912" s="2">
        <f>MIN(Tabell2[[#This Row],[Bokat]]*Tabell2[[#This Row],[Inpris ex moms]],Tabell2[[#This Row],[Totalt lagervärde ex moms]])</f>
        <v>0</v>
      </c>
      <c r="N4912" s="2">
        <f>Tabell2[[#This Row],[Totalt lagervärde ex moms]]-Tabell2[[#This Row],[Varav bokat ex moms]]</f>
        <v>269.28000000000003</v>
      </c>
    </row>
    <row r="4913" spans="1:14" x14ac:dyDescent="0.2">
      <c r="A4913" t="s">
        <v>4924</v>
      </c>
      <c r="B4913" t="s">
        <v>4925</v>
      </c>
      <c r="C4913" s="2">
        <v>149</v>
      </c>
      <c r="D4913" s="2">
        <v>104</v>
      </c>
      <c r="E4913" s="2">
        <v>84.15</v>
      </c>
      <c r="F4913" s="2">
        <v>67.320000000000007</v>
      </c>
      <c r="G4913">
        <v>1</v>
      </c>
      <c r="H4913">
        <v>0</v>
      </c>
      <c r="I4913" s="2">
        <f>Tabell2[[#This Row],[Inköpspris (SEK)]]*Tabell2[[#This Row],[Antal]]</f>
        <v>84.15</v>
      </c>
      <c r="J4913" s="2">
        <f>MIN(Tabell2[[#This Row],[Bokat]]*Tabell2[[#This Row],[Inköpspris (SEK)]],Tabell2[[#This Row],[Totalt lagervärde ink moms]])</f>
        <v>0</v>
      </c>
      <c r="K4913" s="2">
        <f>Tabell2[[#This Row],[Totalt lagervärde ink moms]]-Tabell2[[#This Row],[Varav bokat ink moms]]</f>
        <v>84.15</v>
      </c>
      <c r="L4913" s="2">
        <f>Tabell2[[#This Row],[Antal]]*Tabell2[[#This Row],[Inpris ex moms]]</f>
        <v>67.320000000000007</v>
      </c>
      <c r="M4913" s="2">
        <f>MIN(Tabell2[[#This Row],[Bokat]]*Tabell2[[#This Row],[Inpris ex moms]],Tabell2[[#This Row],[Totalt lagervärde ex moms]])</f>
        <v>0</v>
      </c>
      <c r="N4913" s="2">
        <f>Tabell2[[#This Row],[Totalt lagervärde ex moms]]-Tabell2[[#This Row],[Varav bokat ex moms]]</f>
        <v>67.320000000000007</v>
      </c>
    </row>
    <row r="4914" spans="1:14" x14ac:dyDescent="0.2">
      <c r="A4914" t="s">
        <v>13146</v>
      </c>
      <c r="B4914" t="s">
        <v>13147</v>
      </c>
      <c r="C4914" s="2">
        <v>549</v>
      </c>
      <c r="D4914" s="2">
        <v>329</v>
      </c>
      <c r="E4914" s="2">
        <v>310</v>
      </c>
      <c r="F4914" s="2">
        <v>248</v>
      </c>
      <c r="G4914">
        <v>2</v>
      </c>
      <c r="H4914">
        <v>0</v>
      </c>
      <c r="I4914" s="2">
        <f>Tabell2[[#This Row],[Inköpspris (SEK)]]*Tabell2[[#This Row],[Antal]]</f>
        <v>620</v>
      </c>
      <c r="J4914" s="2">
        <f>MIN(Tabell2[[#This Row],[Bokat]]*Tabell2[[#This Row],[Inköpspris (SEK)]],Tabell2[[#This Row],[Totalt lagervärde ink moms]])</f>
        <v>0</v>
      </c>
      <c r="K4914" s="2">
        <f>Tabell2[[#This Row],[Totalt lagervärde ink moms]]-Tabell2[[#This Row],[Varav bokat ink moms]]</f>
        <v>620</v>
      </c>
      <c r="L4914" s="2">
        <f>Tabell2[[#This Row],[Antal]]*Tabell2[[#This Row],[Inpris ex moms]]</f>
        <v>496</v>
      </c>
      <c r="M4914" s="2">
        <f>MIN(Tabell2[[#This Row],[Bokat]]*Tabell2[[#This Row],[Inpris ex moms]],Tabell2[[#This Row],[Totalt lagervärde ex moms]])</f>
        <v>0</v>
      </c>
      <c r="N4914" s="2">
        <f>Tabell2[[#This Row],[Totalt lagervärde ex moms]]-Tabell2[[#This Row],[Varav bokat ex moms]]</f>
        <v>496</v>
      </c>
    </row>
    <row r="4915" spans="1:14" x14ac:dyDescent="0.2">
      <c r="A4915" t="s">
        <v>13148</v>
      </c>
      <c r="B4915" t="s">
        <v>13149</v>
      </c>
      <c r="C4915" s="2">
        <v>549</v>
      </c>
      <c r="D4915" s="2">
        <v>329</v>
      </c>
      <c r="E4915" s="2">
        <v>310</v>
      </c>
      <c r="F4915" s="2">
        <v>248</v>
      </c>
      <c r="G4915">
        <v>2</v>
      </c>
      <c r="H4915">
        <v>0</v>
      </c>
      <c r="I4915" s="2">
        <f>Tabell2[[#This Row],[Inköpspris (SEK)]]*Tabell2[[#This Row],[Antal]]</f>
        <v>620</v>
      </c>
      <c r="J4915" s="2">
        <f>MIN(Tabell2[[#This Row],[Bokat]]*Tabell2[[#This Row],[Inköpspris (SEK)]],Tabell2[[#This Row],[Totalt lagervärde ink moms]])</f>
        <v>0</v>
      </c>
      <c r="K4915" s="2">
        <f>Tabell2[[#This Row],[Totalt lagervärde ink moms]]-Tabell2[[#This Row],[Varav bokat ink moms]]</f>
        <v>620</v>
      </c>
      <c r="L4915" s="2">
        <f>Tabell2[[#This Row],[Antal]]*Tabell2[[#This Row],[Inpris ex moms]]</f>
        <v>496</v>
      </c>
      <c r="M4915" s="2">
        <f>MIN(Tabell2[[#This Row],[Bokat]]*Tabell2[[#This Row],[Inpris ex moms]],Tabell2[[#This Row],[Totalt lagervärde ex moms]])</f>
        <v>0</v>
      </c>
      <c r="N4915" s="2">
        <f>Tabell2[[#This Row],[Totalt lagervärde ex moms]]-Tabell2[[#This Row],[Varav bokat ex moms]]</f>
        <v>496</v>
      </c>
    </row>
    <row r="4916" spans="1:14" x14ac:dyDescent="0.2">
      <c r="A4916" t="s">
        <v>13152</v>
      </c>
      <c r="B4916" t="s">
        <v>13153</v>
      </c>
      <c r="C4916" s="2">
        <v>549</v>
      </c>
      <c r="D4916" s="2">
        <v>329</v>
      </c>
      <c r="E4916" s="2">
        <v>310</v>
      </c>
      <c r="F4916" s="2">
        <v>248</v>
      </c>
      <c r="G4916">
        <v>1</v>
      </c>
      <c r="H4916">
        <v>0</v>
      </c>
      <c r="I4916" s="2">
        <f>Tabell2[[#This Row],[Inköpspris (SEK)]]*Tabell2[[#This Row],[Antal]]</f>
        <v>310</v>
      </c>
      <c r="J4916" s="2">
        <f>MIN(Tabell2[[#This Row],[Bokat]]*Tabell2[[#This Row],[Inköpspris (SEK)]],Tabell2[[#This Row],[Totalt lagervärde ink moms]])</f>
        <v>0</v>
      </c>
      <c r="K4916" s="2">
        <f>Tabell2[[#This Row],[Totalt lagervärde ink moms]]-Tabell2[[#This Row],[Varav bokat ink moms]]</f>
        <v>310</v>
      </c>
      <c r="L4916" s="2">
        <f>Tabell2[[#This Row],[Antal]]*Tabell2[[#This Row],[Inpris ex moms]]</f>
        <v>248</v>
      </c>
      <c r="M4916" s="2">
        <f>MIN(Tabell2[[#This Row],[Bokat]]*Tabell2[[#This Row],[Inpris ex moms]],Tabell2[[#This Row],[Totalt lagervärde ex moms]])</f>
        <v>0</v>
      </c>
      <c r="N4916" s="2">
        <f>Tabell2[[#This Row],[Totalt lagervärde ex moms]]-Tabell2[[#This Row],[Varav bokat ex moms]]</f>
        <v>248</v>
      </c>
    </row>
    <row r="4917" spans="1:14" x14ac:dyDescent="0.2">
      <c r="A4917" t="s">
        <v>5891</v>
      </c>
      <c r="B4917" t="s">
        <v>5892</v>
      </c>
      <c r="C4917" s="2">
        <v>79</v>
      </c>
      <c r="D4917" s="2">
        <v>55</v>
      </c>
      <c r="E4917" s="2">
        <v>44.6</v>
      </c>
      <c r="F4917" s="2">
        <v>35.682000000000002</v>
      </c>
      <c r="G4917">
        <v>6</v>
      </c>
      <c r="H4917">
        <v>0</v>
      </c>
      <c r="I4917" s="2">
        <f>Tabell2[[#This Row],[Inköpspris (SEK)]]*Tabell2[[#This Row],[Antal]]</f>
        <v>267.60000000000002</v>
      </c>
      <c r="J4917" s="2">
        <f>MIN(Tabell2[[#This Row],[Bokat]]*Tabell2[[#This Row],[Inköpspris (SEK)]],Tabell2[[#This Row],[Totalt lagervärde ink moms]])</f>
        <v>0</v>
      </c>
      <c r="K4917" s="2">
        <f>Tabell2[[#This Row],[Totalt lagervärde ink moms]]-Tabell2[[#This Row],[Varav bokat ink moms]]</f>
        <v>267.60000000000002</v>
      </c>
      <c r="L4917" s="2">
        <f>Tabell2[[#This Row],[Antal]]*Tabell2[[#This Row],[Inpris ex moms]]</f>
        <v>214.09200000000001</v>
      </c>
      <c r="M4917" s="2">
        <f>MIN(Tabell2[[#This Row],[Bokat]]*Tabell2[[#This Row],[Inpris ex moms]],Tabell2[[#This Row],[Totalt lagervärde ex moms]])</f>
        <v>0</v>
      </c>
      <c r="N4917" s="2">
        <f>Tabell2[[#This Row],[Totalt lagervärde ex moms]]-Tabell2[[#This Row],[Varav bokat ex moms]]</f>
        <v>214.09200000000001</v>
      </c>
    </row>
    <row r="4918" spans="1:14" x14ac:dyDescent="0.2">
      <c r="A4918" t="s">
        <v>11515</v>
      </c>
      <c r="B4918" t="s">
        <v>11516</v>
      </c>
      <c r="C4918" s="2">
        <v>59</v>
      </c>
      <c r="D4918" s="2">
        <v>41</v>
      </c>
      <c r="E4918" s="2">
        <v>33.31</v>
      </c>
      <c r="F4918" s="2">
        <v>26.648000000000003</v>
      </c>
      <c r="G4918">
        <v>3</v>
      </c>
      <c r="H4918">
        <v>0</v>
      </c>
      <c r="I4918" s="2">
        <f>Tabell2[[#This Row],[Inköpspris (SEK)]]*Tabell2[[#This Row],[Antal]]</f>
        <v>99.93</v>
      </c>
      <c r="J4918" s="2">
        <f>MIN(Tabell2[[#This Row],[Bokat]]*Tabell2[[#This Row],[Inköpspris (SEK)]],Tabell2[[#This Row],[Totalt lagervärde ink moms]])</f>
        <v>0</v>
      </c>
      <c r="K4918" s="2">
        <f>Tabell2[[#This Row],[Totalt lagervärde ink moms]]-Tabell2[[#This Row],[Varav bokat ink moms]]</f>
        <v>99.93</v>
      </c>
      <c r="L4918" s="2">
        <f>Tabell2[[#This Row],[Antal]]*Tabell2[[#This Row],[Inpris ex moms]]</f>
        <v>79.944000000000017</v>
      </c>
      <c r="M4918" s="2">
        <f>MIN(Tabell2[[#This Row],[Bokat]]*Tabell2[[#This Row],[Inpris ex moms]],Tabell2[[#This Row],[Totalt lagervärde ex moms]])</f>
        <v>0</v>
      </c>
      <c r="N4918" s="2">
        <f>Tabell2[[#This Row],[Totalt lagervärde ex moms]]-Tabell2[[#This Row],[Varav bokat ex moms]]</f>
        <v>79.944000000000017</v>
      </c>
    </row>
    <row r="4919" spans="1:14" x14ac:dyDescent="0.2">
      <c r="A4919" t="s">
        <v>14773</v>
      </c>
      <c r="B4919" t="s">
        <v>14774</v>
      </c>
      <c r="C4919" s="2">
        <v>489</v>
      </c>
      <c r="D4919" s="2">
        <v>342</v>
      </c>
      <c r="E4919" s="2">
        <v>276.02</v>
      </c>
      <c r="F4919" s="2">
        <v>220.816</v>
      </c>
      <c r="G4919">
        <v>1</v>
      </c>
      <c r="H4919">
        <v>0</v>
      </c>
      <c r="I4919" s="2">
        <f>Tabell2[[#This Row],[Inköpspris (SEK)]]*Tabell2[[#This Row],[Antal]]</f>
        <v>276.02</v>
      </c>
      <c r="J4919" s="2">
        <f>MIN(Tabell2[[#This Row],[Bokat]]*Tabell2[[#This Row],[Inköpspris (SEK)]],Tabell2[[#This Row],[Totalt lagervärde ink moms]])</f>
        <v>0</v>
      </c>
      <c r="K4919" s="2">
        <f>Tabell2[[#This Row],[Totalt lagervärde ink moms]]-Tabell2[[#This Row],[Varav bokat ink moms]]</f>
        <v>276.02</v>
      </c>
      <c r="L4919" s="2">
        <f>Tabell2[[#This Row],[Antal]]*Tabell2[[#This Row],[Inpris ex moms]]</f>
        <v>220.816</v>
      </c>
      <c r="M4919" s="2">
        <f>MIN(Tabell2[[#This Row],[Bokat]]*Tabell2[[#This Row],[Inpris ex moms]],Tabell2[[#This Row],[Totalt lagervärde ex moms]])</f>
        <v>0</v>
      </c>
      <c r="N4919" s="2">
        <f>Tabell2[[#This Row],[Totalt lagervärde ex moms]]-Tabell2[[#This Row],[Varav bokat ex moms]]</f>
        <v>220.816</v>
      </c>
    </row>
    <row r="4920" spans="1:14" x14ac:dyDescent="0.2">
      <c r="A4920" t="s">
        <v>4770</v>
      </c>
      <c r="B4920" t="s">
        <v>4771</v>
      </c>
      <c r="C4920" s="2">
        <v>99</v>
      </c>
      <c r="D4920" s="2">
        <v>69</v>
      </c>
      <c r="E4920" s="2">
        <v>55.88</v>
      </c>
      <c r="F4920" s="2">
        <v>44.704000000000008</v>
      </c>
      <c r="G4920">
        <v>2</v>
      </c>
      <c r="H4920">
        <v>0</v>
      </c>
      <c r="I4920" s="2">
        <f>Tabell2[[#This Row],[Inköpspris (SEK)]]*Tabell2[[#This Row],[Antal]]</f>
        <v>111.76</v>
      </c>
      <c r="J4920" s="2">
        <f>MIN(Tabell2[[#This Row],[Bokat]]*Tabell2[[#This Row],[Inköpspris (SEK)]],Tabell2[[#This Row],[Totalt lagervärde ink moms]])</f>
        <v>0</v>
      </c>
      <c r="K4920" s="2">
        <f>Tabell2[[#This Row],[Totalt lagervärde ink moms]]-Tabell2[[#This Row],[Varav bokat ink moms]]</f>
        <v>111.76</v>
      </c>
      <c r="L4920" s="2">
        <f>Tabell2[[#This Row],[Antal]]*Tabell2[[#This Row],[Inpris ex moms]]</f>
        <v>89.408000000000015</v>
      </c>
      <c r="M4920" s="2">
        <f>MIN(Tabell2[[#This Row],[Bokat]]*Tabell2[[#This Row],[Inpris ex moms]],Tabell2[[#This Row],[Totalt lagervärde ex moms]])</f>
        <v>0</v>
      </c>
      <c r="N4920" s="2">
        <f>Tabell2[[#This Row],[Totalt lagervärde ex moms]]-Tabell2[[#This Row],[Varav bokat ex moms]]</f>
        <v>89.408000000000015</v>
      </c>
    </row>
    <row r="4921" spans="1:14" x14ac:dyDescent="0.2">
      <c r="A4921" t="s">
        <v>5665</v>
      </c>
      <c r="B4921" t="s">
        <v>5666</v>
      </c>
      <c r="C4921" s="2">
        <v>219</v>
      </c>
      <c r="D4921" s="2">
        <v>131</v>
      </c>
      <c r="E4921" s="2">
        <v>123.61</v>
      </c>
      <c r="F4921" s="2">
        <v>98.888000000000005</v>
      </c>
      <c r="G4921">
        <v>3</v>
      </c>
      <c r="H4921">
        <v>0</v>
      </c>
      <c r="I4921" s="2">
        <f>Tabell2[[#This Row],[Inköpspris (SEK)]]*Tabell2[[#This Row],[Antal]]</f>
        <v>370.83</v>
      </c>
      <c r="J4921" s="2">
        <f>MIN(Tabell2[[#This Row],[Bokat]]*Tabell2[[#This Row],[Inköpspris (SEK)]],Tabell2[[#This Row],[Totalt lagervärde ink moms]])</f>
        <v>0</v>
      </c>
      <c r="K4921" s="2">
        <f>Tabell2[[#This Row],[Totalt lagervärde ink moms]]-Tabell2[[#This Row],[Varav bokat ink moms]]</f>
        <v>370.83</v>
      </c>
      <c r="L4921" s="2">
        <f>Tabell2[[#This Row],[Antal]]*Tabell2[[#This Row],[Inpris ex moms]]</f>
        <v>296.66399999999999</v>
      </c>
      <c r="M4921" s="2">
        <f>MIN(Tabell2[[#This Row],[Bokat]]*Tabell2[[#This Row],[Inpris ex moms]],Tabell2[[#This Row],[Totalt lagervärde ex moms]])</f>
        <v>0</v>
      </c>
      <c r="N4921" s="2">
        <f>Tabell2[[#This Row],[Totalt lagervärde ex moms]]-Tabell2[[#This Row],[Varav bokat ex moms]]</f>
        <v>296.66399999999999</v>
      </c>
    </row>
    <row r="4922" spans="1:14" x14ac:dyDescent="0.2">
      <c r="A4922" t="s">
        <v>5667</v>
      </c>
      <c r="B4922" t="s">
        <v>5668</v>
      </c>
      <c r="C4922" s="2">
        <v>219</v>
      </c>
      <c r="D4922" s="2">
        <v>131</v>
      </c>
      <c r="E4922" s="2">
        <v>123.61</v>
      </c>
      <c r="F4922" s="2">
        <v>98.888000000000005</v>
      </c>
      <c r="G4922">
        <v>1</v>
      </c>
      <c r="H4922">
        <v>0</v>
      </c>
      <c r="I4922" s="2">
        <f>Tabell2[[#This Row],[Inköpspris (SEK)]]*Tabell2[[#This Row],[Antal]]</f>
        <v>123.61</v>
      </c>
      <c r="J4922" s="2">
        <f>MIN(Tabell2[[#This Row],[Bokat]]*Tabell2[[#This Row],[Inköpspris (SEK)]],Tabell2[[#This Row],[Totalt lagervärde ink moms]])</f>
        <v>0</v>
      </c>
      <c r="K4922" s="2">
        <f>Tabell2[[#This Row],[Totalt lagervärde ink moms]]-Tabell2[[#This Row],[Varav bokat ink moms]]</f>
        <v>123.61</v>
      </c>
      <c r="L4922" s="2">
        <f>Tabell2[[#This Row],[Antal]]*Tabell2[[#This Row],[Inpris ex moms]]</f>
        <v>98.888000000000005</v>
      </c>
      <c r="M4922" s="2">
        <f>MIN(Tabell2[[#This Row],[Bokat]]*Tabell2[[#This Row],[Inpris ex moms]],Tabell2[[#This Row],[Totalt lagervärde ex moms]])</f>
        <v>0</v>
      </c>
      <c r="N4922" s="2">
        <f>Tabell2[[#This Row],[Totalt lagervärde ex moms]]-Tabell2[[#This Row],[Varav bokat ex moms]]</f>
        <v>98.888000000000005</v>
      </c>
    </row>
    <row r="4923" spans="1:14" x14ac:dyDescent="0.2">
      <c r="A4923" t="s">
        <v>16443</v>
      </c>
      <c r="B4923" t="s">
        <v>16444</v>
      </c>
      <c r="C4923" s="2">
        <v>489</v>
      </c>
      <c r="D4923" s="2">
        <v>342</v>
      </c>
      <c r="E4923" s="2">
        <v>276</v>
      </c>
      <c r="F4923" s="2">
        <v>220.8</v>
      </c>
      <c r="G4923">
        <v>2</v>
      </c>
      <c r="H4923">
        <v>0</v>
      </c>
      <c r="I4923" s="2">
        <f>Tabell2[[#This Row],[Inköpspris (SEK)]]*Tabell2[[#This Row],[Antal]]</f>
        <v>552</v>
      </c>
      <c r="J4923" s="2">
        <f>MIN(Tabell2[[#This Row],[Bokat]]*Tabell2[[#This Row],[Inköpspris (SEK)]],Tabell2[[#This Row],[Totalt lagervärde ink moms]])</f>
        <v>0</v>
      </c>
      <c r="K4923" s="2">
        <f>Tabell2[[#This Row],[Totalt lagervärde ink moms]]-Tabell2[[#This Row],[Varav bokat ink moms]]</f>
        <v>552</v>
      </c>
      <c r="L4923" s="2">
        <f>Tabell2[[#This Row],[Antal]]*Tabell2[[#This Row],[Inpris ex moms]]</f>
        <v>441.6</v>
      </c>
      <c r="M4923" s="2">
        <f>MIN(Tabell2[[#This Row],[Bokat]]*Tabell2[[#This Row],[Inpris ex moms]],Tabell2[[#This Row],[Totalt lagervärde ex moms]])</f>
        <v>0</v>
      </c>
      <c r="N4923" s="2">
        <f>Tabell2[[#This Row],[Totalt lagervärde ex moms]]-Tabell2[[#This Row],[Varav bokat ex moms]]</f>
        <v>441.6</v>
      </c>
    </row>
    <row r="4924" spans="1:14" x14ac:dyDescent="0.2">
      <c r="A4924" t="s">
        <v>10380</v>
      </c>
      <c r="B4924" t="s">
        <v>10381</v>
      </c>
      <c r="C4924" s="2">
        <v>299</v>
      </c>
      <c r="D4924" s="2">
        <v>179</v>
      </c>
      <c r="E4924" s="2">
        <v>168.75</v>
      </c>
      <c r="F4924" s="2">
        <v>135</v>
      </c>
      <c r="G4924">
        <v>1</v>
      </c>
      <c r="H4924">
        <v>0</v>
      </c>
      <c r="I4924" s="2">
        <f>Tabell2[[#This Row],[Inköpspris (SEK)]]*Tabell2[[#This Row],[Antal]]</f>
        <v>168.75</v>
      </c>
      <c r="J4924" s="2">
        <f>MIN(Tabell2[[#This Row],[Bokat]]*Tabell2[[#This Row],[Inköpspris (SEK)]],Tabell2[[#This Row],[Totalt lagervärde ink moms]])</f>
        <v>0</v>
      </c>
      <c r="K4924" s="2">
        <f>Tabell2[[#This Row],[Totalt lagervärde ink moms]]-Tabell2[[#This Row],[Varav bokat ink moms]]</f>
        <v>168.75</v>
      </c>
      <c r="L4924" s="2">
        <f>Tabell2[[#This Row],[Antal]]*Tabell2[[#This Row],[Inpris ex moms]]</f>
        <v>135</v>
      </c>
      <c r="M4924" s="2">
        <f>MIN(Tabell2[[#This Row],[Bokat]]*Tabell2[[#This Row],[Inpris ex moms]],Tabell2[[#This Row],[Totalt lagervärde ex moms]])</f>
        <v>0</v>
      </c>
      <c r="N4924" s="2">
        <f>Tabell2[[#This Row],[Totalt lagervärde ex moms]]-Tabell2[[#This Row],[Varav bokat ex moms]]</f>
        <v>135</v>
      </c>
    </row>
    <row r="4925" spans="1:14" x14ac:dyDescent="0.2">
      <c r="A4925" t="s">
        <v>10382</v>
      </c>
      <c r="B4925" t="s">
        <v>10383</v>
      </c>
      <c r="C4925" s="2">
        <v>299</v>
      </c>
      <c r="D4925" s="2">
        <v>179</v>
      </c>
      <c r="E4925" s="2">
        <v>168.75</v>
      </c>
      <c r="F4925" s="2">
        <v>135</v>
      </c>
      <c r="G4925">
        <v>3</v>
      </c>
      <c r="H4925">
        <v>0</v>
      </c>
      <c r="I4925" s="2">
        <f>Tabell2[[#This Row],[Inköpspris (SEK)]]*Tabell2[[#This Row],[Antal]]</f>
        <v>506.25</v>
      </c>
      <c r="J4925" s="2">
        <f>MIN(Tabell2[[#This Row],[Bokat]]*Tabell2[[#This Row],[Inköpspris (SEK)]],Tabell2[[#This Row],[Totalt lagervärde ink moms]])</f>
        <v>0</v>
      </c>
      <c r="K4925" s="2">
        <f>Tabell2[[#This Row],[Totalt lagervärde ink moms]]-Tabell2[[#This Row],[Varav bokat ink moms]]</f>
        <v>506.25</v>
      </c>
      <c r="L4925" s="2">
        <f>Tabell2[[#This Row],[Antal]]*Tabell2[[#This Row],[Inpris ex moms]]</f>
        <v>405</v>
      </c>
      <c r="M4925" s="2">
        <f>MIN(Tabell2[[#This Row],[Bokat]]*Tabell2[[#This Row],[Inpris ex moms]],Tabell2[[#This Row],[Totalt lagervärde ex moms]])</f>
        <v>0</v>
      </c>
      <c r="N4925" s="2">
        <f>Tabell2[[#This Row],[Totalt lagervärde ex moms]]-Tabell2[[#This Row],[Varav bokat ex moms]]</f>
        <v>405</v>
      </c>
    </row>
    <row r="4926" spans="1:14" x14ac:dyDescent="0.2">
      <c r="A4926" t="s">
        <v>9083</v>
      </c>
      <c r="B4926" t="s">
        <v>9084</v>
      </c>
      <c r="C4926" s="2">
        <v>85</v>
      </c>
      <c r="D4926" s="2">
        <v>51</v>
      </c>
      <c r="E4926" s="2">
        <v>47.97</v>
      </c>
      <c r="F4926" s="2">
        <v>38.376000000000005</v>
      </c>
      <c r="G4926">
        <v>1</v>
      </c>
      <c r="H4926">
        <v>0</v>
      </c>
      <c r="I4926" s="2">
        <f>Tabell2[[#This Row],[Inköpspris (SEK)]]*Tabell2[[#This Row],[Antal]]</f>
        <v>47.97</v>
      </c>
      <c r="J4926" s="2">
        <f>MIN(Tabell2[[#This Row],[Bokat]]*Tabell2[[#This Row],[Inköpspris (SEK)]],Tabell2[[#This Row],[Totalt lagervärde ink moms]])</f>
        <v>0</v>
      </c>
      <c r="K4926" s="2">
        <f>Tabell2[[#This Row],[Totalt lagervärde ink moms]]-Tabell2[[#This Row],[Varav bokat ink moms]]</f>
        <v>47.97</v>
      </c>
      <c r="L4926" s="2">
        <f>Tabell2[[#This Row],[Antal]]*Tabell2[[#This Row],[Inpris ex moms]]</f>
        <v>38.376000000000005</v>
      </c>
      <c r="M4926" s="2">
        <f>MIN(Tabell2[[#This Row],[Bokat]]*Tabell2[[#This Row],[Inpris ex moms]],Tabell2[[#This Row],[Totalt lagervärde ex moms]])</f>
        <v>0</v>
      </c>
      <c r="N4926" s="2">
        <f>Tabell2[[#This Row],[Totalt lagervärde ex moms]]-Tabell2[[#This Row],[Varav bokat ex moms]]</f>
        <v>38.376000000000005</v>
      </c>
    </row>
    <row r="4927" spans="1:14" x14ac:dyDescent="0.2">
      <c r="A4927" t="s">
        <v>5278</v>
      </c>
      <c r="B4927" t="s">
        <v>5279</v>
      </c>
      <c r="C4927" s="2">
        <v>69</v>
      </c>
      <c r="D4927" s="2">
        <v>48</v>
      </c>
      <c r="E4927" s="2">
        <v>38.94</v>
      </c>
      <c r="F4927" s="2">
        <v>31.152000000000001</v>
      </c>
      <c r="G4927">
        <v>2</v>
      </c>
      <c r="H4927">
        <v>0</v>
      </c>
      <c r="I4927" s="2">
        <f>Tabell2[[#This Row],[Inköpspris (SEK)]]*Tabell2[[#This Row],[Antal]]</f>
        <v>77.88</v>
      </c>
      <c r="J4927" s="2">
        <f>MIN(Tabell2[[#This Row],[Bokat]]*Tabell2[[#This Row],[Inköpspris (SEK)]],Tabell2[[#This Row],[Totalt lagervärde ink moms]])</f>
        <v>0</v>
      </c>
      <c r="K4927" s="2">
        <f>Tabell2[[#This Row],[Totalt lagervärde ink moms]]-Tabell2[[#This Row],[Varav bokat ink moms]]</f>
        <v>77.88</v>
      </c>
      <c r="L4927" s="2">
        <f>Tabell2[[#This Row],[Antal]]*Tabell2[[#This Row],[Inpris ex moms]]</f>
        <v>62.304000000000002</v>
      </c>
      <c r="M4927" s="2">
        <f>MIN(Tabell2[[#This Row],[Bokat]]*Tabell2[[#This Row],[Inpris ex moms]],Tabell2[[#This Row],[Totalt lagervärde ex moms]])</f>
        <v>0</v>
      </c>
      <c r="N4927" s="2">
        <f>Tabell2[[#This Row],[Totalt lagervärde ex moms]]-Tabell2[[#This Row],[Varav bokat ex moms]]</f>
        <v>62.304000000000002</v>
      </c>
    </row>
    <row r="4928" spans="1:14" x14ac:dyDescent="0.2">
      <c r="A4928" t="s">
        <v>15729</v>
      </c>
      <c r="B4928" t="s">
        <v>15730</v>
      </c>
      <c r="C4928" s="2">
        <v>269</v>
      </c>
      <c r="D4928" s="2">
        <v>188</v>
      </c>
      <c r="E4928" s="2">
        <v>151.80000000000001</v>
      </c>
      <c r="F4928" s="2">
        <v>121.44000000000001</v>
      </c>
      <c r="G4928">
        <v>1</v>
      </c>
      <c r="H4928">
        <v>0</v>
      </c>
      <c r="I4928" s="2">
        <f>Tabell2[[#This Row],[Inköpspris (SEK)]]*Tabell2[[#This Row],[Antal]]</f>
        <v>151.80000000000001</v>
      </c>
      <c r="J4928" s="2">
        <f>MIN(Tabell2[[#This Row],[Bokat]]*Tabell2[[#This Row],[Inköpspris (SEK)]],Tabell2[[#This Row],[Totalt lagervärde ink moms]])</f>
        <v>0</v>
      </c>
      <c r="K4928" s="2">
        <f>Tabell2[[#This Row],[Totalt lagervärde ink moms]]-Tabell2[[#This Row],[Varav bokat ink moms]]</f>
        <v>151.80000000000001</v>
      </c>
      <c r="L4928" s="2">
        <f>Tabell2[[#This Row],[Antal]]*Tabell2[[#This Row],[Inpris ex moms]]</f>
        <v>121.44000000000001</v>
      </c>
      <c r="M4928" s="2">
        <f>MIN(Tabell2[[#This Row],[Bokat]]*Tabell2[[#This Row],[Inpris ex moms]],Tabell2[[#This Row],[Totalt lagervärde ex moms]])</f>
        <v>0</v>
      </c>
      <c r="N4928" s="2">
        <f>Tabell2[[#This Row],[Totalt lagervärde ex moms]]-Tabell2[[#This Row],[Varav bokat ex moms]]</f>
        <v>121.44000000000001</v>
      </c>
    </row>
    <row r="4929" spans="1:14" x14ac:dyDescent="0.2">
      <c r="A4929" t="s">
        <v>9155</v>
      </c>
      <c r="B4929" t="s">
        <v>9156</v>
      </c>
      <c r="C4929" s="2">
        <v>329</v>
      </c>
      <c r="D4929" s="2">
        <v>230</v>
      </c>
      <c r="E4929" s="2">
        <v>185.63</v>
      </c>
      <c r="F4929" s="2">
        <v>148.50399999999999</v>
      </c>
      <c r="G4929">
        <v>2</v>
      </c>
      <c r="H4929">
        <v>0</v>
      </c>
      <c r="I4929" s="2">
        <f>Tabell2[[#This Row],[Inköpspris (SEK)]]*Tabell2[[#This Row],[Antal]]</f>
        <v>371.26</v>
      </c>
      <c r="J4929" s="2">
        <f>MIN(Tabell2[[#This Row],[Bokat]]*Tabell2[[#This Row],[Inköpspris (SEK)]],Tabell2[[#This Row],[Totalt lagervärde ink moms]])</f>
        <v>0</v>
      </c>
      <c r="K4929" s="2">
        <f>Tabell2[[#This Row],[Totalt lagervärde ink moms]]-Tabell2[[#This Row],[Varav bokat ink moms]]</f>
        <v>371.26</v>
      </c>
      <c r="L4929" s="2">
        <f>Tabell2[[#This Row],[Antal]]*Tabell2[[#This Row],[Inpris ex moms]]</f>
        <v>297.00799999999998</v>
      </c>
      <c r="M4929" s="2">
        <f>MIN(Tabell2[[#This Row],[Bokat]]*Tabell2[[#This Row],[Inpris ex moms]],Tabell2[[#This Row],[Totalt lagervärde ex moms]])</f>
        <v>0</v>
      </c>
      <c r="N4929" s="2">
        <f>Tabell2[[#This Row],[Totalt lagervärde ex moms]]-Tabell2[[#This Row],[Varav bokat ex moms]]</f>
        <v>297.00799999999998</v>
      </c>
    </row>
    <row r="4930" spans="1:14" x14ac:dyDescent="0.2">
      <c r="A4930" t="s">
        <v>9157</v>
      </c>
      <c r="B4930" t="s">
        <v>9158</v>
      </c>
      <c r="C4930" s="2">
        <v>329</v>
      </c>
      <c r="D4930" s="2">
        <v>230</v>
      </c>
      <c r="E4930" s="2">
        <v>185.63</v>
      </c>
      <c r="F4930" s="2">
        <v>148.50399999999999</v>
      </c>
      <c r="G4930">
        <v>6</v>
      </c>
      <c r="H4930">
        <v>0</v>
      </c>
      <c r="I4930" s="2">
        <f>Tabell2[[#This Row],[Inköpspris (SEK)]]*Tabell2[[#This Row],[Antal]]</f>
        <v>1113.78</v>
      </c>
      <c r="J4930" s="2">
        <f>MIN(Tabell2[[#This Row],[Bokat]]*Tabell2[[#This Row],[Inköpspris (SEK)]],Tabell2[[#This Row],[Totalt lagervärde ink moms]])</f>
        <v>0</v>
      </c>
      <c r="K4930" s="2">
        <f>Tabell2[[#This Row],[Totalt lagervärde ink moms]]-Tabell2[[#This Row],[Varav bokat ink moms]]</f>
        <v>1113.78</v>
      </c>
      <c r="L4930" s="2">
        <f>Tabell2[[#This Row],[Antal]]*Tabell2[[#This Row],[Inpris ex moms]]</f>
        <v>891.02399999999989</v>
      </c>
      <c r="M4930" s="2">
        <f>MIN(Tabell2[[#This Row],[Bokat]]*Tabell2[[#This Row],[Inpris ex moms]],Tabell2[[#This Row],[Totalt lagervärde ex moms]])</f>
        <v>0</v>
      </c>
      <c r="N4930" s="2">
        <f>Tabell2[[#This Row],[Totalt lagervärde ex moms]]-Tabell2[[#This Row],[Varav bokat ex moms]]</f>
        <v>891.02399999999989</v>
      </c>
    </row>
    <row r="4931" spans="1:14" x14ac:dyDescent="0.2">
      <c r="A4931" t="s">
        <v>9159</v>
      </c>
      <c r="B4931" t="s">
        <v>9160</v>
      </c>
      <c r="C4931" s="2">
        <v>329</v>
      </c>
      <c r="D4931" s="2">
        <v>230</v>
      </c>
      <c r="E4931" s="2">
        <v>185.63</v>
      </c>
      <c r="F4931" s="2">
        <v>148.50399999999999</v>
      </c>
      <c r="G4931">
        <v>1</v>
      </c>
      <c r="H4931">
        <v>0</v>
      </c>
      <c r="I4931" s="2">
        <f>Tabell2[[#This Row],[Inköpspris (SEK)]]*Tabell2[[#This Row],[Antal]]</f>
        <v>185.63</v>
      </c>
      <c r="J4931" s="2">
        <f>MIN(Tabell2[[#This Row],[Bokat]]*Tabell2[[#This Row],[Inköpspris (SEK)]],Tabell2[[#This Row],[Totalt lagervärde ink moms]])</f>
        <v>0</v>
      </c>
      <c r="K4931" s="2">
        <f>Tabell2[[#This Row],[Totalt lagervärde ink moms]]-Tabell2[[#This Row],[Varav bokat ink moms]]</f>
        <v>185.63</v>
      </c>
      <c r="L4931" s="2">
        <f>Tabell2[[#This Row],[Antal]]*Tabell2[[#This Row],[Inpris ex moms]]</f>
        <v>148.50399999999999</v>
      </c>
      <c r="M4931" s="2">
        <f>MIN(Tabell2[[#This Row],[Bokat]]*Tabell2[[#This Row],[Inpris ex moms]],Tabell2[[#This Row],[Totalt lagervärde ex moms]])</f>
        <v>0</v>
      </c>
      <c r="N4931" s="2">
        <f>Tabell2[[#This Row],[Totalt lagervärde ex moms]]-Tabell2[[#This Row],[Varav bokat ex moms]]</f>
        <v>148.50399999999999</v>
      </c>
    </row>
    <row r="4932" spans="1:14" x14ac:dyDescent="0.2">
      <c r="A4932" t="s">
        <v>9161</v>
      </c>
      <c r="B4932" t="s">
        <v>9162</v>
      </c>
      <c r="C4932" s="2">
        <v>329</v>
      </c>
      <c r="D4932" s="2">
        <v>230</v>
      </c>
      <c r="E4932" s="2">
        <v>185.63</v>
      </c>
      <c r="F4932" s="2">
        <v>148.50399999999999</v>
      </c>
      <c r="G4932">
        <v>1</v>
      </c>
      <c r="H4932">
        <v>0</v>
      </c>
      <c r="I4932" s="2">
        <f>Tabell2[[#This Row],[Inköpspris (SEK)]]*Tabell2[[#This Row],[Antal]]</f>
        <v>185.63</v>
      </c>
      <c r="J4932" s="2">
        <f>MIN(Tabell2[[#This Row],[Bokat]]*Tabell2[[#This Row],[Inköpspris (SEK)]],Tabell2[[#This Row],[Totalt lagervärde ink moms]])</f>
        <v>0</v>
      </c>
      <c r="K4932" s="2">
        <f>Tabell2[[#This Row],[Totalt lagervärde ink moms]]-Tabell2[[#This Row],[Varav bokat ink moms]]</f>
        <v>185.63</v>
      </c>
      <c r="L4932" s="2">
        <f>Tabell2[[#This Row],[Antal]]*Tabell2[[#This Row],[Inpris ex moms]]</f>
        <v>148.50399999999999</v>
      </c>
      <c r="M4932" s="2">
        <f>MIN(Tabell2[[#This Row],[Bokat]]*Tabell2[[#This Row],[Inpris ex moms]],Tabell2[[#This Row],[Totalt lagervärde ex moms]])</f>
        <v>0</v>
      </c>
      <c r="N4932" s="2">
        <f>Tabell2[[#This Row],[Totalt lagervärde ex moms]]-Tabell2[[#This Row],[Varav bokat ex moms]]</f>
        <v>148.50399999999999</v>
      </c>
    </row>
    <row r="4933" spans="1:14" x14ac:dyDescent="0.2">
      <c r="A4933" t="s">
        <v>9163</v>
      </c>
      <c r="B4933" t="s">
        <v>9164</v>
      </c>
      <c r="C4933" s="2">
        <v>329</v>
      </c>
      <c r="D4933" s="2">
        <v>230</v>
      </c>
      <c r="E4933" s="2">
        <v>185.63</v>
      </c>
      <c r="F4933" s="2">
        <v>148.50399999999999</v>
      </c>
      <c r="G4933">
        <v>2</v>
      </c>
      <c r="H4933">
        <v>1</v>
      </c>
      <c r="I4933" s="2">
        <f>Tabell2[[#This Row],[Inköpspris (SEK)]]*Tabell2[[#This Row],[Antal]]</f>
        <v>371.26</v>
      </c>
      <c r="J4933" s="2">
        <f>MIN(Tabell2[[#This Row],[Bokat]]*Tabell2[[#This Row],[Inköpspris (SEK)]],Tabell2[[#This Row],[Totalt lagervärde ink moms]])</f>
        <v>185.63</v>
      </c>
      <c r="K4933" s="2">
        <f>Tabell2[[#This Row],[Totalt lagervärde ink moms]]-Tabell2[[#This Row],[Varav bokat ink moms]]</f>
        <v>185.63</v>
      </c>
      <c r="L4933" s="2">
        <f>Tabell2[[#This Row],[Antal]]*Tabell2[[#This Row],[Inpris ex moms]]</f>
        <v>297.00799999999998</v>
      </c>
      <c r="M4933" s="2">
        <f>MIN(Tabell2[[#This Row],[Bokat]]*Tabell2[[#This Row],[Inpris ex moms]],Tabell2[[#This Row],[Totalt lagervärde ex moms]])</f>
        <v>148.50399999999999</v>
      </c>
      <c r="N4933" s="2">
        <f>Tabell2[[#This Row],[Totalt lagervärde ex moms]]-Tabell2[[#This Row],[Varav bokat ex moms]]</f>
        <v>148.50399999999999</v>
      </c>
    </row>
    <row r="4934" spans="1:14" x14ac:dyDescent="0.2">
      <c r="A4934" t="s">
        <v>9167</v>
      </c>
      <c r="B4934" t="s">
        <v>9168</v>
      </c>
      <c r="C4934" s="2">
        <v>329</v>
      </c>
      <c r="E4934" s="2">
        <v>185.63</v>
      </c>
      <c r="F4934" s="2">
        <v>148.50399999999999</v>
      </c>
      <c r="G4934">
        <v>1</v>
      </c>
      <c r="H4934">
        <v>0</v>
      </c>
      <c r="I4934" s="2">
        <f>Tabell2[[#This Row],[Inköpspris (SEK)]]*Tabell2[[#This Row],[Antal]]</f>
        <v>185.63</v>
      </c>
      <c r="J4934" s="2">
        <f>MIN(Tabell2[[#This Row],[Bokat]]*Tabell2[[#This Row],[Inköpspris (SEK)]],Tabell2[[#This Row],[Totalt lagervärde ink moms]])</f>
        <v>0</v>
      </c>
      <c r="K4934" s="2">
        <f>Tabell2[[#This Row],[Totalt lagervärde ink moms]]-Tabell2[[#This Row],[Varav bokat ink moms]]</f>
        <v>185.63</v>
      </c>
      <c r="L4934" s="2">
        <f>Tabell2[[#This Row],[Antal]]*Tabell2[[#This Row],[Inpris ex moms]]</f>
        <v>148.50399999999999</v>
      </c>
      <c r="M4934" s="2">
        <f>MIN(Tabell2[[#This Row],[Bokat]]*Tabell2[[#This Row],[Inpris ex moms]],Tabell2[[#This Row],[Totalt lagervärde ex moms]])</f>
        <v>0</v>
      </c>
      <c r="N4934" s="2">
        <f>Tabell2[[#This Row],[Totalt lagervärde ex moms]]-Tabell2[[#This Row],[Varav bokat ex moms]]</f>
        <v>148.50399999999999</v>
      </c>
    </row>
    <row r="4935" spans="1:14" x14ac:dyDescent="0.2">
      <c r="A4935" t="s">
        <v>13453</v>
      </c>
      <c r="B4935" t="s">
        <v>13454</v>
      </c>
      <c r="C4935" s="2">
        <v>329</v>
      </c>
      <c r="D4935" s="2">
        <v>197</v>
      </c>
      <c r="E4935" s="2">
        <v>185.63</v>
      </c>
      <c r="F4935" s="2">
        <v>148.50399999999999</v>
      </c>
      <c r="G4935">
        <v>5</v>
      </c>
      <c r="H4935">
        <v>0</v>
      </c>
      <c r="I4935" s="2">
        <f>Tabell2[[#This Row],[Inköpspris (SEK)]]*Tabell2[[#This Row],[Antal]]</f>
        <v>928.15</v>
      </c>
      <c r="J4935" s="2">
        <f>MIN(Tabell2[[#This Row],[Bokat]]*Tabell2[[#This Row],[Inköpspris (SEK)]],Tabell2[[#This Row],[Totalt lagervärde ink moms]])</f>
        <v>0</v>
      </c>
      <c r="K4935" s="2">
        <f>Tabell2[[#This Row],[Totalt lagervärde ink moms]]-Tabell2[[#This Row],[Varav bokat ink moms]]</f>
        <v>928.15</v>
      </c>
      <c r="L4935" s="2">
        <f>Tabell2[[#This Row],[Antal]]*Tabell2[[#This Row],[Inpris ex moms]]</f>
        <v>742.52</v>
      </c>
      <c r="M4935" s="2">
        <f>MIN(Tabell2[[#This Row],[Bokat]]*Tabell2[[#This Row],[Inpris ex moms]],Tabell2[[#This Row],[Totalt lagervärde ex moms]])</f>
        <v>0</v>
      </c>
      <c r="N4935" s="2">
        <f>Tabell2[[#This Row],[Totalt lagervärde ex moms]]-Tabell2[[#This Row],[Varav bokat ex moms]]</f>
        <v>742.52</v>
      </c>
    </row>
    <row r="4936" spans="1:14" x14ac:dyDescent="0.2">
      <c r="A4936" t="s">
        <v>7459</v>
      </c>
      <c r="B4936" t="s">
        <v>7460</v>
      </c>
      <c r="C4936" s="2">
        <v>269</v>
      </c>
      <c r="D4936" s="2">
        <v>161</v>
      </c>
      <c r="E4936" s="2">
        <v>151.76</v>
      </c>
      <c r="F4936" s="2">
        <v>121.41</v>
      </c>
      <c r="G4936">
        <v>3</v>
      </c>
      <c r="H4936">
        <v>0</v>
      </c>
      <c r="I4936" s="2">
        <f>Tabell2[[#This Row],[Inköpspris (SEK)]]*Tabell2[[#This Row],[Antal]]</f>
        <v>455.28</v>
      </c>
      <c r="J4936" s="2">
        <f>MIN(Tabell2[[#This Row],[Bokat]]*Tabell2[[#This Row],[Inköpspris (SEK)]],Tabell2[[#This Row],[Totalt lagervärde ink moms]])</f>
        <v>0</v>
      </c>
      <c r="K4936" s="2">
        <f>Tabell2[[#This Row],[Totalt lagervärde ink moms]]-Tabell2[[#This Row],[Varav bokat ink moms]]</f>
        <v>455.28</v>
      </c>
      <c r="L4936" s="2">
        <f>Tabell2[[#This Row],[Antal]]*Tabell2[[#This Row],[Inpris ex moms]]</f>
        <v>364.23</v>
      </c>
      <c r="M4936" s="2">
        <f>MIN(Tabell2[[#This Row],[Bokat]]*Tabell2[[#This Row],[Inpris ex moms]],Tabell2[[#This Row],[Totalt lagervärde ex moms]])</f>
        <v>0</v>
      </c>
      <c r="N4936" s="2">
        <f>Tabell2[[#This Row],[Totalt lagervärde ex moms]]-Tabell2[[#This Row],[Varav bokat ex moms]]</f>
        <v>364.23</v>
      </c>
    </row>
    <row r="4937" spans="1:14" x14ac:dyDescent="0.2">
      <c r="A4937" t="s">
        <v>12691</v>
      </c>
      <c r="B4937" t="s">
        <v>12692</v>
      </c>
      <c r="C4937" s="2">
        <v>159</v>
      </c>
      <c r="D4937" s="2">
        <v>95</v>
      </c>
      <c r="E4937" s="2">
        <v>89.7</v>
      </c>
      <c r="F4937" s="2">
        <v>71.760000000000005</v>
      </c>
      <c r="G4937">
        <v>1</v>
      </c>
      <c r="H4937">
        <v>0</v>
      </c>
      <c r="I4937" s="2">
        <f>Tabell2[[#This Row],[Inköpspris (SEK)]]*Tabell2[[#This Row],[Antal]]</f>
        <v>89.7</v>
      </c>
      <c r="J4937" s="2">
        <f>MIN(Tabell2[[#This Row],[Bokat]]*Tabell2[[#This Row],[Inköpspris (SEK)]],Tabell2[[#This Row],[Totalt lagervärde ink moms]])</f>
        <v>0</v>
      </c>
      <c r="K4937" s="2">
        <f>Tabell2[[#This Row],[Totalt lagervärde ink moms]]-Tabell2[[#This Row],[Varav bokat ink moms]]</f>
        <v>89.7</v>
      </c>
      <c r="L4937" s="2">
        <f>Tabell2[[#This Row],[Antal]]*Tabell2[[#This Row],[Inpris ex moms]]</f>
        <v>71.760000000000005</v>
      </c>
      <c r="M4937" s="2">
        <f>MIN(Tabell2[[#This Row],[Bokat]]*Tabell2[[#This Row],[Inpris ex moms]],Tabell2[[#This Row],[Totalt lagervärde ex moms]])</f>
        <v>0</v>
      </c>
      <c r="N4937" s="2">
        <f>Tabell2[[#This Row],[Totalt lagervärde ex moms]]-Tabell2[[#This Row],[Varav bokat ex moms]]</f>
        <v>71.760000000000005</v>
      </c>
    </row>
    <row r="4938" spans="1:14" x14ac:dyDescent="0.2">
      <c r="A4938" t="s">
        <v>7804</v>
      </c>
      <c r="B4938" t="s">
        <v>7805</v>
      </c>
      <c r="C4938" s="2">
        <v>729</v>
      </c>
      <c r="D4938" s="2">
        <v>510</v>
      </c>
      <c r="E4938" s="2">
        <v>411.25</v>
      </c>
      <c r="F4938" s="2">
        <v>329</v>
      </c>
      <c r="G4938">
        <v>2</v>
      </c>
      <c r="H4938">
        <v>0</v>
      </c>
      <c r="I4938" s="2">
        <f>Tabell2[[#This Row],[Inköpspris (SEK)]]*Tabell2[[#This Row],[Antal]]</f>
        <v>822.5</v>
      </c>
      <c r="J4938" s="2">
        <f>MIN(Tabell2[[#This Row],[Bokat]]*Tabell2[[#This Row],[Inköpspris (SEK)]],Tabell2[[#This Row],[Totalt lagervärde ink moms]])</f>
        <v>0</v>
      </c>
      <c r="K4938" s="2">
        <f>Tabell2[[#This Row],[Totalt lagervärde ink moms]]-Tabell2[[#This Row],[Varav bokat ink moms]]</f>
        <v>822.5</v>
      </c>
      <c r="L4938" s="2">
        <f>Tabell2[[#This Row],[Antal]]*Tabell2[[#This Row],[Inpris ex moms]]</f>
        <v>658</v>
      </c>
      <c r="M4938" s="2">
        <f>MIN(Tabell2[[#This Row],[Bokat]]*Tabell2[[#This Row],[Inpris ex moms]],Tabell2[[#This Row],[Totalt lagervärde ex moms]])</f>
        <v>0</v>
      </c>
      <c r="N4938" s="2">
        <f>Tabell2[[#This Row],[Totalt lagervärde ex moms]]-Tabell2[[#This Row],[Varav bokat ex moms]]</f>
        <v>658</v>
      </c>
    </row>
    <row r="4939" spans="1:14" x14ac:dyDescent="0.2">
      <c r="A4939" t="s">
        <v>8469</v>
      </c>
      <c r="B4939" t="s">
        <v>8470</v>
      </c>
      <c r="C4939" s="2">
        <v>39</v>
      </c>
      <c r="D4939" s="2">
        <v>27</v>
      </c>
      <c r="E4939" s="2">
        <v>22</v>
      </c>
      <c r="F4939" s="2">
        <v>17.600000000000001</v>
      </c>
      <c r="G4939">
        <v>10</v>
      </c>
      <c r="H4939">
        <v>1</v>
      </c>
      <c r="I4939" s="2">
        <f>Tabell2[[#This Row],[Inköpspris (SEK)]]*Tabell2[[#This Row],[Antal]]</f>
        <v>220</v>
      </c>
      <c r="J4939" s="2">
        <f>MIN(Tabell2[[#This Row],[Bokat]]*Tabell2[[#This Row],[Inköpspris (SEK)]],Tabell2[[#This Row],[Totalt lagervärde ink moms]])</f>
        <v>22</v>
      </c>
      <c r="K4939" s="2">
        <f>Tabell2[[#This Row],[Totalt lagervärde ink moms]]-Tabell2[[#This Row],[Varav bokat ink moms]]</f>
        <v>198</v>
      </c>
      <c r="L4939" s="2">
        <f>Tabell2[[#This Row],[Antal]]*Tabell2[[#This Row],[Inpris ex moms]]</f>
        <v>176</v>
      </c>
      <c r="M4939" s="2">
        <f>MIN(Tabell2[[#This Row],[Bokat]]*Tabell2[[#This Row],[Inpris ex moms]],Tabell2[[#This Row],[Totalt lagervärde ex moms]])</f>
        <v>17.600000000000001</v>
      </c>
      <c r="N4939" s="2">
        <f>Tabell2[[#This Row],[Totalt lagervärde ex moms]]-Tabell2[[#This Row],[Varav bokat ex moms]]</f>
        <v>158.4</v>
      </c>
    </row>
    <row r="4940" spans="1:14" x14ac:dyDescent="0.2">
      <c r="A4940" t="s">
        <v>648</v>
      </c>
      <c r="B4940" t="s">
        <v>649</v>
      </c>
      <c r="C4940" s="2">
        <v>1899</v>
      </c>
      <c r="D4940" s="2">
        <v>1329</v>
      </c>
      <c r="E4940" s="2">
        <v>1071.22</v>
      </c>
      <c r="F4940" s="2">
        <v>856.97600000000011</v>
      </c>
      <c r="G4940">
        <v>1</v>
      </c>
      <c r="H4940">
        <v>0</v>
      </c>
      <c r="I4940" s="2">
        <f>Tabell2[[#This Row],[Inköpspris (SEK)]]*Tabell2[[#This Row],[Antal]]</f>
        <v>1071.22</v>
      </c>
      <c r="J4940" s="2">
        <f>MIN(Tabell2[[#This Row],[Bokat]]*Tabell2[[#This Row],[Inköpspris (SEK)]],Tabell2[[#This Row],[Totalt lagervärde ink moms]])</f>
        <v>0</v>
      </c>
      <c r="K4940" s="2">
        <f>Tabell2[[#This Row],[Totalt lagervärde ink moms]]-Tabell2[[#This Row],[Varav bokat ink moms]]</f>
        <v>1071.22</v>
      </c>
      <c r="L4940" s="2">
        <f>Tabell2[[#This Row],[Antal]]*Tabell2[[#This Row],[Inpris ex moms]]</f>
        <v>856.97600000000011</v>
      </c>
      <c r="M4940" s="2">
        <f>MIN(Tabell2[[#This Row],[Bokat]]*Tabell2[[#This Row],[Inpris ex moms]],Tabell2[[#This Row],[Totalt lagervärde ex moms]])</f>
        <v>0</v>
      </c>
      <c r="N4940" s="2">
        <f>Tabell2[[#This Row],[Totalt lagervärde ex moms]]-Tabell2[[#This Row],[Varav bokat ex moms]]</f>
        <v>856.97600000000011</v>
      </c>
    </row>
    <row r="4941" spans="1:14" x14ac:dyDescent="0.2">
      <c r="A4941" t="s">
        <v>650</v>
      </c>
      <c r="B4941" t="s">
        <v>651</v>
      </c>
      <c r="C4941" s="2">
        <v>1899</v>
      </c>
      <c r="D4941" s="2">
        <v>1329</v>
      </c>
      <c r="E4941" s="2">
        <v>1071.22</v>
      </c>
      <c r="F4941" s="2">
        <v>856.97600000000011</v>
      </c>
      <c r="G4941">
        <v>1</v>
      </c>
      <c r="H4941">
        <v>0</v>
      </c>
      <c r="I4941" s="2">
        <f>Tabell2[[#This Row],[Inköpspris (SEK)]]*Tabell2[[#This Row],[Antal]]</f>
        <v>1071.22</v>
      </c>
      <c r="J4941" s="2">
        <f>MIN(Tabell2[[#This Row],[Bokat]]*Tabell2[[#This Row],[Inköpspris (SEK)]],Tabell2[[#This Row],[Totalt lagervärde ink moms]])</f>
        <v>0</v>
      </c>
      <c r="K4941" s="2">
        <f>Tabell2[[#This Row],[Totalt lagervärde ink moms]]-Tabell2[[#This Row],[Varav bokat ink moms]]</f>
        <v>1071.22</v>
      </c>
      <c r="L4941" s="2">
        <f>Tabell2[[#This Row],[Antal]]*Tabell2[[#This Row],[Inpris ex moms]]</f>
        <v>856.97600000000011</v>
      </c>
      <c r="M4941" s="2">
        <f>MIN(Tabell2[[#This Row],[Bokat]]*Tabell2[[#This Row],[Inpris ex moms]],Tabell2[[#This Row],[Totalt lagervärde ex moms]])</f>
        <v>0</v>
      </c>
      <c r="N4941" s="2">
        <f>Tabell2[[#This Row],[Totalt lagervärde ex moms]]-Tabell2[[#This Row],[Varav bokat ex moms]]</f>
        <v>856.97600000000011</v>
      </c>
    </row>
    <row r="4942" spans="1:14" x14ac:dyDescent="0.2">
      <c r="A4942" t="s">
        <v>13124</v>
      </c>
      <c r="B4942" t="s">
        <v>13125</v>
      </c>
      <c r="C4942" s="2">
        <v>799</v>
      </c>
      <c r="D4942" s="2">
        <v>479</v>
      </c>
      <c r="E4942" s="2">
        <v>450.64</v>
      </c>
      <c r="F4942" s="2">
        <v>360.512</v>
      </c>
      <c r="G4942">
        <v>1</v>
      </c>
      <c r="H4942">
        <v>0</v>
      </c>
      <c r="I4942" s="2">
        <f>Tabell2[[#This Row],[Inköpspris (SEK)]]*Tabell2[[#This Row],[Antal]]</f>
        <v>450.64</v>
      </c>
      <c r="J4942" s="2">
        <f>MIN(Tabell2[[#This Row],[Bokat]]*Tabell2[[#This Row],[Inköpspris (SEK)]],Tabell2[[#This Row],[Totalt lagervärde ink moms]])</f>
        <v>0</v>
      </c>
      <c r="K4942" s="2">
        <f>Tabell2[[#This Row],[Totalt lagervärde ink moms]]-Tabell2[[#This Row],[Varav bokat ink moms]]</f>
        <v>450.64</v>
      </c>
      <c r="L4942" s="2">
        <f>Tabell2[[#This Row],[Antal]]*Tabell2[[#This Row],[Inpris ex moms]]</f>
        <v>360.512</v>
      </c>
      <c r="M4942" s="2">
        <f>MIN(Tabell2[[#This Row],[Bokat]]*Tabell2[[#This Row],[Inpris ex moms]],Tabell2[[#This Row],[Totalt lagervärde ex moms]])</f>
        <v>0</v>
      </c>
      <c r="N4942" s="2">
        <f>Tabell2[[#This Row],[Totalt lagervärde ex moms]]-Tabell2[[#This Row],[Varav bokat ex moms]]</f>
        <v>360.512</v>
      </c>
    </row>
    <row r="4943" spans="1:14" x14ac:dyDescent="0.2">
      <c r="A4943" t="s">
        <v>13126</v>
      </c>
      <c r="B4943" t="s">
        <v>13127</v>
      </c>
      <c r="C4943" s="2">
        <v>799</v>
      </c>
      <c r="D4943" s="2">
        <v>479</v>
      </c>
      <c r="E4943" s="2">
        <v>450.64</v>
      </c>
      <c r="F4943" s="2">
        <v>360.512</v>
      </c>
      <c r="G4943">
        <v>2</v>
      </c>
      <c r="H4943">
        <v>0</v>
      </c>
      <c r="I4943" s="2">
        <f>Tabell2[[#This Row],[Inköpspris (SEK)]]*Tabell2[[#This Row],[Antal]]</f>
        <v>901.28</v>
      </c>
      <c r="J4943" s="2">
        <f>MIN(Tabell2[[#This Row],[Bokat]]*Tabell2[[#This Row],[Inköpspris (SEK)]],Tabell2[[#This Row],[Totalt lagervärde ink moms]])</f>
        <v>0</v>
      </c>
      <c r="K4943" s="2">
        <f>Tabell2[[#This Row],[Totalt lagervärde ink moms]]-Tabell2[[#This Row],[Varav bokat ink moms]]</f>
        <v>901.28</v>
      </c>
      <c r="L4943" s="2">
        <f>Tabell2[[#This Row],[Antal]]*Tabell2[[#This Row],[Inpris ex moms]]</f>
        <v>721.024</v>
      </c>
      <c r="M4943" s="2">
        <f>MIN(Tabell2[[#This Row],[Bokat]]*Tabell2[[#This Row],[Inpris ex moms]],Tabell2[[#This Row],[Totalt lagervärde ex moms]])</f>
        <v>0</v>
      </c>
      <c r="N4943" s="2">
        <f>Tabell2[[#This Row],[Totalt lagervärde ex moms]]-Tabell2[[#This Row],[Varav bokat ex moms]]</f>
        <v>721.024</v>
      </c>
    </row>
    <row r="4944" spans="1:14" x14ac:dyDescent="0.2">
      <c r="A4944" t="s">
        <v>13130</v>
      </c>
      <c r="B4944" t="s">
        <v>13131</v>
      </c>
      <c r="C4944" s="2">
        <v>799</v>
      </c>
      <c r="D4944" s="2">
        <v>479</v>
      </c>
      <c r="E4944" s="2">
        <v>450.64</v>
      </c>
      <c r="F4944" s="2">
        <v>360.512</v>
      </c>
      <c r="G4944">
        <v>1</v>
      </c>
      <c r="H4944">
        <v>0</v>
      </c>
      <c r="I4944" s="2">
        <f>Tabell2[[#This Row],[Inköpspris (SEK)]]*Tabell2[[#This Row],[Antal]]</f>
        <v>450.64</v>
      </c>
      <c r="J4944" s="2">
        <f>MIN(Tabell2[[#This Row],[Bokat]]*Tabell2[[#This Row],[Inköpspris (SEK)]],Tabell2[[#This Row],[Totalt lagervärde ink moms]])</f>
        <v>0</v>
      </c>
      <c r="K4944" s="2">
        <f>Tabell2[[#This Row],[Totalt lagervärde ink moms]]-Tabell2[[#This Row],[Varav bokat ink moms]]</f>
        <v>450.64</v>
      </c>
      <c r="L4944" s="2">
        <f>Tabell2[[#This Row],[Antal]]*Tabell2[[#This Row],[Inpris ex moms]]</f>
        <v>360.512</v>
      </c>
      <c r="M4944" s="2">
        <f>MIN(Tabell2[[#This Row],[Bokat]]*Tabell2[[#This Row],[Inpris ex moms]],Tabell2[[#This Row],[Totalt lagervärde ex moms]])</f>
        <v>0</v>
      </c>
      <c r="N4944" s="2">
        <f>Tabell2[[#This Row],[Totalt lagervärde ex moms]]-Tabell2[[#This Row],[Varav bokat ex moms]]</f>
        <v>360.512</v>
      </c>
    </row>
    <row r="4945" spans="1:14" x14ac:dyDescent="0.2">
      <c r="A4945" t="s">
        <v>13132</v>
      </c>
      <c r="B4945" t="s">
        <v>13133</v>
      </c>
      <c r="C4945" s="2">
        <v>799</v>
      </c>
      <c r="D4945" s="2">
        <v>479</v>
      </c>
      <c r="E4945" s="2">
        <v>450.64</v>
      </c>
      <c r="F4945" s="2">
        <v>360.512</v>
      </c>
      <c r="G4945">
        <v>1</v>
      </c>
      <c r="H4945">
        <v>0</v>
      </c>
      <c r="I4945" s="2">
        <f>Tabell2[[#This Row],[Inköpspris (SEK)]]*Tabell2[[#This Row],[Antal]]</f>
        <v>450.64</v>
      </c>
      <c r="J4945" s="2">
        <f>MIN(Tabell2[[#This Row],[Bokat]]*Tabell2[[#This Row],[Inköpspris (SEK)]],Tabell2[[#This Row],[Totalt lagervärde ink moms]])</f>
        <v>0</v>
      </c>
      <c r="K4945" s="2">
        <f>Tabell2[[#This Row],[Totalt lagervärde ink moms]]-Tabell2[[#This Row],[Varav bokat ink moms]]</f>
        <v>450.64</v>
      </c>
      <c r="L4945" s="2">
        <f>Tabell2[[#This Row],[Antal]]*Tabell2[[#This Row],[Inpris ex moms]]</f>
        <v>360.512</v>
      </c>
      <c r="M4945" s="2">
        <f>MIN(Tabell2[[#This Row],[Bokat]]*Tabell2[[#This Row],[Inpris ex moms]],Tabell2[[#This Row],[Totalt lagervärde ex moms]])</f>
        <v>0</v>
      </c>
      <c r="N4945" s="2">
        <f>Tabell2[[#This Row],[Totalt lagervärde ex moms]]-Tabell2[[#This Row],[Varav bokat ex moms]]</f>
        <v>360.512</v>
      </c>
    </row>
    <row r="4946" spans="1:14" x14ac:dyDescent="0.2">
      <c r="A4946" t="s">
        <v>13134</v>
      </c>
      <c r="B4946" t="s">
        <v>13135</v>
      </c>
      <c r="C4946" s="2">
        <v>799</v>
      </c>
      <c r="D4946" s="2">
        <v>479</v>
      </c>
      <c r="E4946" s="2">
        <v>450.64</v>
      </c>
      <c r="F4946" s="2">
        <v>360.512</v>
      </c>
      <c r="G4946">
        <v>1</v>
      </c>
      <c r="H4946">
        <v>0</v>
      </c>
      <c r="I4946" s="2">
        <f>Tabell2[[#This Row],[Inköpspris (SEK)]]*Tabell2[[#This Row],[Antal]]</f>
        <v>450.64</v>
      </c>
      <c r="J4946" s="2">
        <f>MIN(Tabell2[[#This Row],[Bokat]]*Tabell2[[#This Row],[Inköpspris (SEK)]],Tabell2[[#This Row],[Totalt lagervärde ink moms]])</f>
        <v>0</v>
      </c>
      <c r="K4946" s="2">
        <f>Tabell2[[#This Row],[Totalt lagervärde ink moms]]-Tabell2[[#This Row],[Varav bokat ink moms]]</f>
        <v>450.64</v>
      </c>
      <c r="L4946" s="2">
        <f>Tabell2[[#This Row],[Antal]]*Tabell2[[#This Row],[Inpris ex moms]]</f>
        <v>360.512</v>
      </c>
      <c r="M4946" s="2">
        <f>MIN(Tabell2[[#This Row],[Bokat]]*Tabell2[[#This Row],[Inpris ex moms]],Tabell2[[#This Row],[Totalt lagervärde ex moms]])</f>
        <v>0</v>
      </c>
      <c r="N4946" s="2">
        <f>Tabell2[[#This Row],[Totalt lagervärde ex moms]]-Tabell2[[#This Row],[Varav bokat ex moms]]</f>
        <v>360.512</v>
      </c>
    </row>
    <row r="4947" spans="1:14" x14ac:dyDescent="0.2">
      <c r="A4947" t="s">
        <v>13136</v>
      </c>
      <c r="B4947" t="s">
        <v>13137</v>
      </c>
      <c r="C4947" s="2">
        <v>799</v>
      </c>
      <c r="D4947" s="2">
        <v>479</v>
      </c>
      <c r="E4947" s="2">
        <v>450.64</v>
      </c>
      <c r="F4947" s="2">
        <v>360.512</v>
      </c>
      <c r="G4947">
        <v>1</v>
      </c>
      <c r="H4947">
        <v>0</v>
      </c>
      <c r="I4947" s="2">
        <f>Tabell2[[#This Row],[Inköpspris (SEK)]]*Tabell2[[#This Row],[Antal]]</f>
        <v>450.64</v>
      </c>
      <c r="J4947" s="2">
        <f>MIN(Tabell2[[#This Row],[Bokat]]*Tabell2[[#This Row],[Inköpspris (SEK)]],Tabell2[[#This Row],[Totalt lagervärde ink moms]])</f>
        <v>0</v>
      </c>
      <c r="K4947" s="2">
        <f>Tabell2[[#This Row],[Totalt lagervärde ink moms]]-Tabell2[[#This Row],[Varav bokat ink moms]]</f>
        <v>450.64</v>
      </c>
      <c r="L4947" s="2">
        <f>Tabell2[[#This Row],[Antal]]*Tabell2[[#This Row],[Inpris ex moms]]</f>
        <v>360.512</v>
      </c>
      <c r="M4947" s="2">
        <f>MIN(Tabell2[[#This Row],[Bokat]]*Tabell2[[#This Row],[Inpris ex moms]],Tabell2[[#This Row],[Totalt lagervärde ex moms]])</f>
        <v>0</v>
      </c>
      <c r="N4947" s="2">
        <f>Tabell2[[#This Row],[Totalt lagervärde ex moms]]-Tabell2[[#This Row],[Varav bokat ex moms]]</f>
        <v>360.512</v>
      </c>
    </row>
    <row r="4948" spans="1:14" x14ac:dyDescent="0.2">
      <c r="A4948" t="s">
        <v>11476</v>
      </c>
      <c r="B4948" t="s">
        <v>11477</v>
      </c>
      <c r="C4948" s="2">
        <v>85</v>
      </c>
      <c r="D4948" s="2">
        <v>59</v>
      </c>
      <c r="E4948" s="2">
        <v>47.94</v>
      </c>
      <c r="F4948" s="2">
        <v>38.351999999999997</v>
      </c>
      <c r="G4948">
        <v>2</v>
      </c>
      <c r="H4948">
        <v>1</v>
      </c>
      <c r="I4948" s="2">
        <f>Tabell2[[#This Row],[Inköpspris (SEK)]]*Tabell2[[#This Row],[Antal]]</f>
        <v>95.88</v>
      </c>
      <c r="J4948" s="2">
        <f>MIN(Tabell2[[#This Row],[Bokat]]*Tabell2[[#This Row],[Inköpspris (SEK)]],Tabell2[[#This Row],[Totalt lagervärde ink moms]])</f>
        <v>47.94</v>
      </c>
      <c r="K4948" s="2">
        <f>Tabell2[[#This Row],[Totalt lagervärde ink moms]]-Tabell2[[#This Row],[Varav bokat ink moms]]</f>
        <v>47.94</v>
      </c>
      <c r="L4948" s="2">
        <f>Tabell2[[#This Row],[Antal]]*Tabell2[[#This Row],[Inpris ex moms]]</f>
        <v>76.703999999999994</v>
      </c>
      <c r="M4948" s="2">
        <f>MIN(Tabell2[[#This Row],[Bokat]]*Tabell2[[#This Row],[Inpris ex moms]],Tabell2[[#This Row],[Totalt lagervärde ex moms]])</f>
        <v>38.351999999999997</v>
      </c>
      <c r="N4948" s="2">
        <f>Tabell2[[#This Row],[Totalt lagervärde ex moms]]-Tabell2[[#This Row],[Varav bokat ex moms]]</f>
        <v>38.351999999999997</v>
      </c>
    </row>
    <row r="4949" spans="1:14" x14ac:dyDescent="0.2">
      <c r="A4949" t="s">
        <v>17743</v>
      </c>
      <c r="B4949" t="s">
        <v>17744</v>
      </c>
      <c r="C4949" s="2">
        <v>649</v>
      </c>
      <c r="D4949" s="2">
        <v>389</v>
      </c>
      <c r="E4949" s="2">
        <v>366</v>
      </c>
      <c r="F4949" s="2">
        <v>292.8</v>
      </c>
      <c r="G4949">
        <v>2</v>
      </c>
      <c r="H4949">
        <v>0</v>
      </c>
      <c r="I4949" s="2">
        <f>Tabell2[[#This Row],[Inköpspris (SEK)]]*Tabell2[[#This Row],[Antal]]</f>
        <v>732</v>
      </c>
      <c r="J4949" s="2">
        <f>MIN(Tabell2[[#This Row],[Bokat]]*Tabell2[[#This Row],[Inköpspris (SEK)]],Tabell2[[#This Row],[Totalt lagervärde ink moms]])</f>
        <v>0</v>
      </c>
      <c r="K4949" s="2">
        <f>Tabell2[[#This Row],[Totalt lagervärde ink moms]]-Tabell2[[#This Row],[Varav bokat ink moms]]</f>
        <v>732</v>
      </c>
      <c r="L4949" s="2">
        <f>Tabell2[[#This Row],[Antal]]*Tabell2[[#This Row],[Inpris ex moms]]</f>
        <v>585.6</v>
      </c>
      <c r="M4949" s="2">
        <f>MIN(Tabell2[[#This Row],[Bokat]]*Tabell2[[#This Row],[Inpris ex moms]],Tabell2[[#This Row],[Totalt lagervärde ex moms]])</f>
        <v>0</v>
      </c>
      <c r="N4949" s="2">
        <f>Tabell2[[#This Row],[Totalt lagervärde ex moms]]-Tabell2[[#This Row],[Varav bokat ex moms]]</f>
        <v>585.6</v>
      </c>
    </row>
    <row r="4950" spans="1:14" x14ac:dyDescent="0.2">
      <c r="A4950" t="s">
        <v>4884</v>
      </c>
      <c r="B4950" t="s">
        <v>4885</v>
      </c>
      <c r="C4950" s="2">
        <v>139</v>
      </c>
      <c r="E4950" s="2">
        <v>78.38</v>
      </c>
      <c r="F4950" s="2">
        <v>62.704000000000001</v>
      </c>
      <c r="G4950">
        <v>1</v>
      </c>
      <c r="H4950">
        <v>1</v>
      </c>
      <c r="I4950" s="2">
        <f>Tabell2[[#This Row],[Inköpspris (SEK)]]*Tabell2[[#This Row],[Antal]]</f>
        <v>78.38</v>
      </c>
      <c r="J4950" s="2">
        <f>MIN(Tabell2[[#This Row],[Bokat]]*Tabell2[[#This Row],[Inköpspris (SEK)]],Tabell2[[#This Row],[Totalt lagervärde ink moms]])</f>
        <v>78.38</v>
      </c>
      <c r="K4950" s="2">
        <f>Tabell2[[#This Row],[Totalt lagervärde ink moms]]-Tabell2[[#This Row],[Varav bokat ink moms]]</f>
        <v>0</v>
      </c>
      <c r="L4950" s="2">
        <f>Tabell2[[#This Row],[Antal]]*Tabell2[[#This Row],[Inpris ex moms]]</f>
        <v>62.704000000000001</v>
      </c>
      <c r="M4950" s="2">
        <f>MIN(Tabell2[[#This Row],[Bokat]]*Tabell2[[#This Row],[Inpris ex moms]],Tabell2[[#This Row],[Totalt lagervärde ex moms]])</f>
        <v>62.704000000000001</v>
      </c>
      <c r="N4950" s="2">
        <f>Tabell2[[#This Row],[Totalt lagervärde ex moms]]-Tabell2[[#This Row],[Varav bokat ex moms]]</f>
        <v>0</v>
      </c>
    </row>
    <row r="4951" spans="1:14" x14ac:dyDescent="0.2">
      <c r="A4951" t="s">
        <v>16611</v>
      </c>
      <c r="B4951" t="s">
        <v>16612</v>
      </c>
      <c r="C4951" s="2">
        <v>139</v>
      </c>
      <c r="D4951" s="2">
        <v>97</v>
      </c>
      <c r="E4951" s="2">
        <v>78.38</v>
      </c>
      <c r="F4951" s="2">
        <v>62.704000000000001</v>
      </c>
      <c r="G4951">
        <v>2</v>
      </c>
      <c r="H4951">
        <v>0</v>
      </c>
      <c r="I4951" s="2">
        <f>Tabell2[[#This Row],[Inköpspris (SEK)]]*Tabell2[[#This Row],[Antal]]</f>
        <v>156.76</v>
      </c>
      <c r="J4951" s="2">
        <f>MIN(Tabell2[[#This Row],[Bokat]]*Tabell2[[#This Row],[Inköpspris (SEK)]],Tabell2[[#This Row],[Totalt lagervärde ink moms]])</f>
        <v>0</v>
      </c>
      <c r="K4951" s="2">
        <f>Tabell2[[#This Row],[Totalt lagervärde ink moms]]-Tabell2[[#This Row],[Varav bokat ink moms]]</f>
        <v>156.76</v>
      </c>
      <c r="L4951" s="2">
        <f>Tabell2[[#This Row],[Antal]]*Tabell2[[#This Row],[Inpris ex moms]]</f>
        <v>125.408</v>
      </c>
      <c r="M4951" s="2">
        <f>MIN(Tabell2[[#This Row],[Bokat]]*Tabell2[[#This Row],[Inpris ex moms]],Tabell2[[#This Row],[Totalt lagervärde ex moms]])</f>
        <v>0</v>
      </c>
      <c r="N4951" s="2">
        <f>Tabell2[[#This Row],[Totalt lagervärde ex moms]]-Tabell2[[#This Row],[Varav bokat ex moms]]</f>
        <v>125.408</v>
      </c>
    </row>
    <row r="4952" spans="1:14" x14ac:dyDescent="0.2">
      <c r="A4952" t="s">
        <v>4824</v>
      </c>
      <c r="B4952" t="s">
        <v>4825</v>
      </c>
      <c r="C4952" s="2">
        <v>119</v>
      </c>
      <c r="D4952" s="2">
        <v>107</v>
      </c>
      <c r="E4952" s="2">
        <v>67.099999999999994</v>
      </c>
      <c r="F4952" s="2">
        <v>53.68</v>
      </c>
      <c r="G4952">
        <v>1</v>
      </c>
      <c r="H4952">
        <v>0</v>
      </c>
      <c r="I4952" s="2">
        <f>Tabell2[[#This Row],[Inköpspris (SEK)]]*Tabell2[[#This Row],[Antal]]</f>
        <v>67.099999999999994</v>
      </c>
      <c r="J4952" s="2">
        <f>MIN(Tabell2[[#This Row],[Bokat]]*Tabell2[[#This Row],[Inköpspris (SEK)]],Tabell2[[#This Row],[Totalt lagervärde ink moms]])</f>
        <v>0</v>
      </c>
      <c r="K4952" s="2">
        <f>Tabell2[[#This Row],[Totalt lagervärde ink moms]]-Tabell2[[#This Row],[Varav bokat ink moms]]</f>
        <v>67.099999999999994</v>
      </c>
      <c r="L4952" s="2">
        <f>Tabell2[[#This Row],[Antal]]*Tabell2[[#This Row],[Inpris ex moms]]</f>
        <v>53.68</v>
      </c>
      <c r="M4952" s="2">
        <f>MIN(Tabell2[[#This Row],[Bokat]]*Tabell2[[#This Row],[Inpris ex moms]],Tabell2[[#This Row],[Totalt lagervärde ex moms]])</f>
        <v>0</v>
      </c>
      <c r="N4952" s="2">
        <f>Tabell2[[#This Row],[Totalt lagervärde ex moms]]-Tabell2[[#This Row],[Varav bokat ex moms]]</f>
        <v>53.68</v>
      </c>
    </row>
    <row r="4953" spans="1:14" x14ac:dyDescent="0.2">
      <c r="A4953" t="s">
        <v>5745</v>
      </c>
      <c r="B4953" t="s">
        <v>5746</v>
      </c>
      <c r="C4953" s="2">
        <v>139</v>
      </c>
      <c r="D4953" s="2">
        <v>83</v>
      </c>
      <c r="E4953" s="2">
        <v>78.38</v>
      </c>
      <c r="F4953" s="2">
        <v>62.7</v>
      </c>
      <c r="G4953">
        <v>1</v>
      </c>
      <c r="H4953">
        <v>0</v>
      </c>
      <c r="I4953" s="2">
        <f>Tabell2[[#This Row],[Inköpspris (SEK)]]*Tabell2[[#This Row],[Antal]]</f>
        <v>78.38</v>
      </c>
      <c r="J4953" s="2">
        <f>MIN(Tabell2[[#This Row],[Bokat]]*Tabell2[[#This Row],[Inköpspris (SEK)]],Tabell2[[#This Row],[Totalt lagervärde ink moms]])</f>
        <v>0</v>
      </c>
      <c r="K4953" s="2">
        <f>Tabell2[[#This Row],[Totalt lagervärde ink moms]]-Tabell2[[#This Row],[Varav bokat ink moms]]</f>
        <v>78.38</v>
      </c>
      <c r="L4953" s="2">
        <f>Tabell2[[#This Row],[Antal]]*Tabell2[[#This Row],[Inpris ex moms]]</f>
        <v>62.7</v>
      </c>
      <c r="M4953" s="2">
        <f>MIN(Tabell2[[#This Row],[Bokat]]*Tabell2[[#This Row],[Inpris ex moms]],Tabell2[[#This Row],[Totalt lagervärde ex moms]])</f>
        <v>0</v>
      </c>
      <c r="N4953" s="2">
        <f>Tabell2[[#This Row],[Totalt lagervärde ex moms]]-Tabell2[[#This Row],[Varav bokat ex moms]]</f>
        <v>62.7</v>
      </c>
    </row>
    <row r="4954" spans="1:14" x14ac:dyDescent="0.2">
      <c r="A4954" t="s">
        <v>4443</v>
      </c>
      <c r="B4954" t="s">
        <v>4444</v>
      </c>
      <c r="C4954" s="2">
        <v>65</v>
      </c>
      <c r="D4954" s="2">
        <v>46</v>
      </c>
      <c r="E4954" s="2">
        <v>36.65</v>
      </c>
      <c r="F4954" s="2">
        <v>29.32</v>
      </c>
      <c r="G4954">
        <v>2</v>
      </c>
      <c r="H4954">
        <v>0</v>
      </c>
      <c r="I4954" s="2">
        <f>Tabell2[[#This Row],[Inköpspris (SEK)]]*Tabell2[[#This Row],[Antal]]</f>
        <v>73.3</v>
      </c>
      <c r="J4954" s="2">
        <f>MIN(Tabell2[[#This Row],[Bokat]]*Tabell2[[#This Row],[Inköpspris (SEK)]],Tabell2[[#This Row],[Totalt lagervärde ink moms]])</f>
        <v>0</v>
      </c>
      <c r="K4954" s="2">
        <f>Tabell2[[#This Row],[Totalt lagervärde ink moms]]-Tabell2[[#This Row],[Varav bokat ink moms]]</f>
        <v>73.3</v>
      </c>
      <c r="L4954" s="2">
        <f>Tabell2[[#This Row],[Antal]]*Tabell2[[#This Row],[Inpris ex moms]]</f>
        <v>58.64</v>
      </c>
      <c r="M4954" s="2">
        <f>MIN(Tabell2[[#This Row],[Bokat]]*Tabell2[[#This Row],[Inpris ex moms]],Tabell2[[#This Row],[Totalt lagervärde ex moms]])</f>
        <v>0</v>
      </c>
      <c r="N4954" s="2">
        <f>Tabell2[[#This Row],[Totalt lagervärde ex moms]]-Tabell2[[#This Row],[Varav bokat ex moms]]</f>
        <v>58.64</v>
      </c>
    </row>
    <row r="4955" spans="1:14" x14ac:dyDescent="0.2">
      <c r="A4955" t="s">
        <v>7890</v>
      </c>
      <c r="B4955" t="s">
        <v>7891</v>
      </c>
      <c r="C4955" s="2">
        <v>439</v>
      </c>
      <c r="D4955" s="2">
        <v>307</v>
      </c>
      <c r="E4955" s="2">
        <v>247.5</v>
      </c>
      <c r="F4955" s="2">
        <v>198</v>
      </c>
      <c r="G4955">
        <v>1</v>
      </c>
      <c r="H4955">
        <v>0</v>
      </c>
      <c r="I4955" s="2">
        <f>Tabell2[[#This Row],[Inköpspris (SEK)]]*Tabell2[[#This Row],[Antal]]</f>
        <v>247.5</v>
      </c>
      <c r="J4955" s="2">
        <f>MIN(Tabell2[[#This Row],[Bokat]]*Tabell2[[#This Row],[Inköpspris (SEK)]],Tabell2[[#This Row],[Totalt lagervärde ink moms]])</f>
        <v>0</v>
      </c>
      <c r="K4955" s="2">
        <f>Tabell2[[#This Row],[Totalt lagervärde ink moms]]-Tabell2[[#This Row],[Varav bokat ink moms]]</f>
        <v>247.5</v>
      </c>
      <c r="L4955" s="2">
        <f>Tabell2[[#This Row],[Antal]]*Tabell2[[#This Row],[Inpris ex moms]]</f>
        <v>198</v>
      </c>
      <c r="M4955" s="2">
        <f>MIN(Tabell2[[#This Row],[Bokat]]*Tabell2[[#This Row],[Inpris ex moms]],Tabell2[[#This Row],[Totalt lagervärde ex moms]])</f>
        <v>0</v>
      </c>
      <c r="N4955" s="2">
        <f>Tabell2[[#This Row],[Totalt lagervärde ex moms]]-Tabell2[[#This Row],[Varav bokat ex moms]]</f>
        <v>198</v>
      </c>
    </row>
    <row r="4956" spans="1:14" x14ac:dyDescent="0.2">
      <c r="A4956" t="s">
        <v>13650</v>
      </c>
      <c r="B4956" t="s">
        <v>13651</v>
      </c>
      <c r="C4956" s="2">
        <v>455</v>
      </c>
      <c r="D4956" s="2">
        <v>273</v>
      </c>
      <c r="E4956" s="2">
        <v>256.5</v>
      </c>
      <c r="F4956" s="2">
        <v>205.20000000000002</v>
      </c>
      <c r="G4956">
        <v>1</v>
      </c>
      <c r="H4956">
        <v>0</v>
      </c>
      <c r="I4956" s="2">
        <f>Tabell2[[#This Row],[Inköpspris (SEK)]]*Tabell2[[#This Row],[Antal]]</f>
        <v>256.5</v>
      </c>
      <c r="J4956" s="2">
        <f>MIN(Tabell2[[#This Row],[Bokat]]*Tabell2[[#This Row],[Inköpspris (SEK)]],Tabell2[[#This Row],[Totalt lagervärde ink moms]])</f>
        <v>0</v>
      </c>
      <c r="K4956" s="2">
        <f>Tabell2[[#This Row],[Totalt lagervärde ink moms]]-Tabell2[[#This Row],[Varav bokat ink moms]]</f>
        <v>256.5</v>
      </c>
      <c r="L4956" s="2">
        <f>Tabell2[[#This Row],[Antal]]*Tabell2[[#This Row],[Inpris ex moms]]</f>
        <v>205.20000000000002</v>
      </c>
      <c r="M4956" s="2">
        <f>MIN(Tabell2[[#This Row],[Bokat]]*Tabell2[[#This Row],[Inpris ex moms]],Tabell2[[#This Row],[Totalt lagervärde ex moms]])</f>
        <v>0</v>
      </c>
      <c r="N4956" s="2">
        <f>Tabell2[[#This Row],[Totalt lagervärde ex moms]]-Tabell2[[#This Row],[Varav bokat ex moms]]</f>
        <v>205.20000000000002</v>
      </c>
    </row>
    <row r="4957" spans="1:14" x14ac:dyDescent="0.2">
      <c r="A4957" t="s">
        <v>15963</v>
      </c>
      <c r="B4957" t="s">
        <v>15964</v>
      </c>
      <c r="C4957" s="2">
        <v>1135</v>
      </c>
      <c r="D4957" s="2">
        <v>681</v>
      </c>
      <c r="E4957" s="2">
        <v>639.83000000000004</v>
      </c>
      <c r="F4957" s="2">
        <v>511.86400000000003</v>
      </c>
      <c r="G4957">
        <v>1</v>
      </c>
      <c r="H4957">
        <v>0</v>
      </c>
      <c r="I4957" s="2">
        <f>Tabell2[[#This Row],[Inköpspris (SEK)]]*Tabell2[[#This Row],[Antal]]</f>
        <v>639.83000000000004</v>
      </c>
      <c r="J4957" s="2">
        <f>MIN(Tabell2[[#This Row],[Bokat]]*Tabell2[[#This Row],[Inköpspris (SEK)]],Tabell2[[#This Row],[Totalt lagervärde ink moms]])</f>
        <v>0</v>
      </c>
      <c r="K4957" s="2">
        <f>Tabell2[[#This Row],[Totalt lagervärde ink moms]]-Tabell2[[#This Row],[Varav bokat ink moms]]</f>
        <v>639.83000000000004</v>
      </c>
      <c r="L4957" s="2">
        <f>Tabell2[[#This Row],[Antal]]*Tabell2[[#This Row],[Inpris ex moms]]</f>
        <v>511.86400000000003</v>
      </c>
      <c r="M4957" s="2">
        <f>MIN(Tabell2[[#This Row],[Bokat]]*Tabell2[[#This Row],[Inpris ex moms]],Tabell2[[#This Row],[Totalt lagervärde ex moms]])</f>
        <v>0</v>
      </c>
      <c r="N4957" s="2">
        <f>Tabell2[[#This Row],[Totalt lagervärde ex moms]]-Tabell2[[#This Row],[Varav bokat ex moms]]</f>
        <v>511.86400000000003</v>
      </c>
    </row>
    <row r="4958" spans="1:14" x14ac:dyDescent="0.2">
      <c r="A4958" t="s">
        <v>15965</v>
      </c>
      <c r="B4958" t="s">
        <v>15966</v>
      </c>
      <c r="C4958" s="2">
        <v>1135</v>
      </c>
      <c r="D4958" s="2">
        <v>681</v>
      </c>
      <c r="E4958" s="2">
        <v>639.83000000000004</v>
      </c>
      <c r="F4958" s="2">
        <v>511.86400000000003</v>
      </c>
      <c r="G4958">
        <v>1</v>
      </c>
      <c r="H4958">
        <v>0</v>
      </c>
      <c r="I4958" s="2">
        <f>Tabell2[[#This Row],[Inköpspris (SEK)]]*Tabell2[[#This Row],[Antal]]</f>
        <v>639.83000000000004</v>
      </c>
      <c r="J4958" s="2">
        <f>MIN(Tabell2[[#This Row],[Bokat]]*Tabell2[[#This Row],[Inköpspris (SEK)]],Tabell2[[#This Row],[Totalt lagervärde ink moms]])</f>
        <v>0</v>
      </c>
      <c r="K4958" s="2">
        <f>Tabell2[[#This Row],[Totalt lagervärde ink moms]]-Tabell2[[#This Row],[Varav bokat ink moms]]</f>
        <v>639.83000000000004</v>
      </c>
      <c r="L4958" s="2">
        <f>Tabell2[[#This Row],[Antal]]*Tabell2[[#This Row],[Inpris ex moms]]</f>
        <v>511.86400000000003</v>
      </c>
      <c r="M4958" s="2">
        <f>MIN(Tabell2[[#This Row],[Bokat]]*Tabell2[[#This Row],[Inpris ex moms]],Tabell2[[#This Row],[Totalt lagervärde ex moms]])</f>
        <v>0</v>
      </c>
      <c r="N4958" s="2">
        <f>Tabell2[[#This Row],[Totalt lagervärde ex moms]]-Tabell2[[#This Row],[Varav bokat ex moms]]</f>
        <v>511.86400000000003</v>
      </c>
    </row>
    <row r="4959" spans="1:14" x14ac:dyDescent="0.2">
      <c r="A4959" t="s">
        <v>15967</v>
      </c>
      <c r="B4959" t="s">
        <v>15968</v>
      </c>
      <c r="C4959" s="2">
        <v>1135</v>
      </c>
      <c r="D4959" s="2">
        <v>681</v>
      </c>
      <c r="E4959" s="2">
        <v>639.83000000000004</v>
      </c>
      <c r="F4959" s="2">
        <v>511.86400000000003</v>
      </c>
      <c r="G4959">
        <v>1</v>
      </c>
      <c r="H4959">
        <v>0</v>
      </c>
      <c r="I4959" s="2">
        <f>Tabell2[[#This Row],[Inköpspris (SEK)]]*Tabell2[[#This Row],[Antal]]</f>
        <v>639.83000000000004</v>
      </c>
      <c r="J4959" s="2">
        <f>MIN(Tabell2[[#This Row],[Bokat]]*Tabell2[[#This Row],[Inköpspris (SEK)]],Tabell2[[#This Row],[Totalt lagervärde ink moms]])</f>
        <v>0</v>
      </c>
      <c r="K4959" s="2">
        <f>Tabell2[[#This Row],[Totalt lagervärde ink moms]]-Tabell2[[#This Row],[Varav bokat ink moms]]</f>
        <v>639.83000000000004</v>
      </c>
      <c r="L4959" s="2">
        <f>Tabell2[[#This Row],[Antal]]*Tabell2[[#This Row],[Inpris ex moms]]</f>
        <v>511.86400000000003</v>
      </c>
      <c r="M4959" s="2">
        <f>MIN(Tabell2[[#This Row],[Bokat]]*Tabell2[[#This Row],[Inpris ex moms]],Tabell2[[#This Row],[Totalt lagervärde ex moms]])</f>
        <v>0</v>
      </c>
      <c r="N4959" s="2">
        <f>Tabell2[[#This Row],[Totalt lagervärde ex moms]]-Tabell2[[#This Row],[Varav bokat ex moms]]</f>
        <v>511.86400000000003</v>
      </c>
    </row>
    <row r="4960" spans="1:14" x14ac:dyDescent="0.2">
      <c r="A4960" t="s">
        <v>15969</v>
      </c>
      <c r="B4960" t="s">
        <v>15970</v>
      </c>
      <c r="C4960" s="2">
        <v>1135</v>
      </c>
      <c r="D4960" s="2">
        <v>681</v>
      </c>
      <c r="E4960" s="2">
        <v>639.83000000000004</v>
      </c>
      <c r="F4960" s="2">
        <v>511.86400000000003</v>
      </c>
      <c r="G4960">
        <v>1</v>
      </c>
      <c r="H4960">
        <v>0</v>
      </c>
      <c r="I4960" s="2">
        <f>Tabell2[[#This Row],[Inköpspris (SEK)]]*Tabell2[[#This Row],[Antal]]</f>
        <v>639.83000000000004</v>
      </c>
      <c r="J4960" s="2">
        <f>MIN(Tabell2[[#This Row],[Bokat]]*Tabell2[[#This Row],[Inköpspris (SEK)]],Tabell2[[#This Row],[Totalt lagervärde ink moms]])</f>
        <v>0</v>
      </c>
      <c r="K4960" s="2">
        <f>Tabell2[[#This Row],[Totalt lagervärde ink moms]]-Tabell2[[#This Row],[Varav bokat ink moms]]</f>
        <v>639.83000000000004</v>
      </c>
      <c r="L4960" s="2">
        <f>Tabell2[[#This Row],[Antal]]*Tabell2[[#This Row],[Inpris ex moms]]</f>
        <v>511.86400000000003</v>
      </c>
      <c r="M4960" s="2">
        <f>MIN(Tabell2[[#This Row],[Bokat]]*Tabell2[[#This Row],[Inpris ex moms]],Tabell2[[#This Row],[Totalt lagervärde ex moms]])</f>
        <v>0</v>
      </c>
      <c r="N4960" s="2">
        <f>Tabell2[[#This Row],[Totalt lagervärde ex moms]]-Tabell2[[#This Row],[Varav bokat ex moms]]</f>
        <v>511.86400000000003</v>
      </c>
    </row>
    <row r="4961" spans="1:14" x14ac:dyDescent="0.2">
      <c r="A4961" t="s">
        <v>16161</v>
      </c>
      <c r="B4961" t="s">
        <v>16162</v>
      </c>
      <c r="C4961" s="2">
        <v>1135</v>
      </c>
      <c r="D4961" s="2">
        <v>794</v>
      </c>
      <c r="E4961" s="2">
        <v>639.83000000000004</v>
      </c>
      <c r="F4961" s="2">
        <v>511.86400000000003</v>
      </c>
      <c r="G4961">
        <v>1</v>
      </c>
      <c r="H4961">
        <v>0</v>
      </c>
      <c r="I4961" s="2">
        <f>Tabell2[[#This Row],[Inköpspris (SEK)]]*Tabell2[[#This Row],[Antal]]</f>
        <v>639.83000000000004</v>
      </c>
      <c r="J4961" s="2">
        <f>MIN(Tabell2[[#This Row],[Bokat]]*Tabell2[[#This Row],[Inköpspris (SEK)]],Tabell2[[#This Row],[Totalt lagervärde ink moms]])</f>
        <v>0</v>
      </c>
      <c r="K4961" s="2">
        <f>Tabell2[[#This Row],[Totalt lagervärde ink moms]]-Tabell2[[#This Row],[Varav bokat ink moms]]</f>
        <v>639.83000000000004</v>
      </c>
      <c r="L4961" s="2">
        <f>Tabell2[[#This Row],[Antal]]*Tabell2[[#This Row],[Inpris ex moms]]</f>
        <v>511.86400000000003</v>
      </c>
      <c r="M4961" s="2">
        <f>MIN(Tabell2[[#This Row],[Bokat]]*Tabell2[[#This Row],[Inpris ex moms]],Tabell2[[#This Row],[Totalt lagervärde ex moms]])</f>
        <v>0</v>
      </c>
      <c r="N4961" s="2">
        <f>Tabell2[[#This Row],[Totalt lagervärde ex moms]]-Tabell2[[#This Row],[Varav bokat ex moms]]</f>
        <v>511.86400000000003</v>
      </c>
    </row>
    <row r="4962" spans="1:14" x14ac:dyDescent="0.2">
      <c r="A4962" t="s">
        <v>8871</v>
      </c>
      <c r="B4962" t="s">
        <v>8872</v>
      </c>
      <c r="C4962" s="2">
        <v>369</v>
      </c>
      <c r="D4962" s="2">
        <v>221</v>
      </c>
      <c r="E4962" s="2">
        <v>208</v>
      </c>
      <c r="F4962" s="2">
        <v>166.4</v>
      </c>
      <c r="G4962">
        <v>1</v>
      </c>
      <c r="H4962">
        <v>0</v>
      </c>
      <c r="I4962" s="2">
        <f>Tabell2[[#This Row],[Inköpspris (SEK)]]*Tabell2[[#This Row],[Antal]]</f>
        <v>208</v>
      </c>
      <c r="J4962" s="2">
        <f>MIN(Tabell2[[#This Row],[Bokat]]*Tabell2[[#This Row],[Inköpspris (SEK)]],Tabell2[[#This Row],[Totalt lagervärde ink moms]])</f>
        <v>0</v>
      </c>
      <c r="K4962" s="2">
        <f>Tabell2[[#This Row],[Totalt lagervärde ink moms]]-Tabell2[[#This Row],[Varav bokat ink moms]]</f>
        <v>208</v>
      </c>
      <c r="L4962" s="2">
        <f>Tabell2[[#This Row],[Antal]]*Tabell2[[#This Row],[Inpris ex moms]]</f>
        <v>166.4</v>
      </c>
      <c r="M4962" s="2">
        <f>MIN(Tabell2[[#This Row],[Bokat]]*Tabell2[[#This Row],[Inpris ex moms]],Tabell2[[#This Row],[Totalt lagervärde ex moms]])</f>
        <v>0</v>
      </c>
      <c r="N4962" s="2">
        <f>Tabell2[[#This Row],[Totalt lagervärde ex moms]]-Tabell2[[#This Row],[Varav bokat ex moms]]</f>
        <v>166.4</v>
      </c>
    </row>
    <row r="4963" spans="1:14" x14ac:dyDescent="0.2">
      <c r="A4963" t="s">
        <v>126</v>
      </c>
      <c r="B4963" t="s">
        <v>127</v>
      </c>
      <c r="C4963" s="2">
        <v>499</v>
      </c>
      <c r="D4963" s="2">
        <v>349</v>
      </c>
      <c r="E4963" s="2">
        <v>281.25</v>
      </c>
      <c r="F4963" s="2">
        <v>225</v>
      </c>
      <c r="G4963">
        <v>1</v>
      </c>
      <c r="H4963">
        <v>0</v>
      </c>
      <c r="I4963" s="2">
        <f>Tabell2[[#This Row],[Inköpspris (SEK)]]*Tabell2[[#This Row],[Antal]]</f>
        <v>281.25</v>
      </c>
      <c r="J4963" s="2">
        <f>MIN(Tabell2[[#This Row],[Bokat]]*Tabell2[[#This Row],[Inköpspris (SEK)]],Tabell2[[#This Row],[Totalt lagervärde ink moms]])</f>
        <v>0</v>
      </c>
      <c r="K4963" s="2">
        <f>Tabell2[[#This Row],[Totalt lagervärde ink moms]]-Tabell2[[#This Row],[Varav bokat ink moms]]</f>
        <v>281.25</v>
      </c>
      <c r="L4963" s="2">
        <f>Tabell2[[#This Row],[Antal]]*Tabell2[[#This Row],[Inpris ex moms]]</f>
        <v>225</v>
      </c>
      <c r="M4963" s="2">
        <f>MIN(Tabell2[[#This Row],[Bokat]]*Tabell2[[#This Row],[Inpris ex moms]],Tabell2[[#This Row],[Totalt lagervärde ex moms]])</f>
        <v>0</v>
      </c>
      <c r="N4963" s="2">
        <f>Tabell2[[#This Row],[Totalt lagervärde ex moms]]-Tabell2[[#This Row],[Varav bokat ex moms]]</f>
        <v>225</v>
      </c>
    </row>
    <row r="4964" spans="1:14" x14ac:dyDescent="0.2">
      <c r="A4964" t="s">
        <v>18</v>
      </c>
      <c r="B4964" t="s">
        <v>19</v>
      </c>
      <c r="C4964" s="2">
        <v>2495</v>
      </c>
      <c r="D4964" s="2">
        <v>1746</v>
      </c>
      <c r="E4964" s="2">
        <v>1406.25</v>
      </c>
      <c r="F4964" s="2">
        <v>1125</v>
      </c>
      <c r="G4964">
        <v>1</v>
      </c>
      <c r="H4964">
        <v>0</v>
      </c>
      <c r="I4964" s="2">
        <f>Tabell2[[#This Row],[Inköpspris (SEK)]]*Tabell2[[#This Row],[Antal]]</f>
        <v>1406.25</v>
      </c>
      <c r="J4964" s="2">
        <f>MIN(Tabell2[[#This Row],[Bokat]]*Tabell2[[#This Row],[Inköpspris (SEK)]],Tabell2[[#This Row],[Totalt lagervärde ink moms]])</f>
        <v>0</v>
      </c>
      <c r="K4964" s="2">
        <f>Tabell2[[#This Row],[Totalt lagervärde ink moms]]-Tabell2[[#This Row],[Varav bokat ink moms]]</f>
        <v>1406.25</v>
      </c>
      <c r="L4964" s="2">
        <f>Tabell2[[#This Row],[Antal]]*Tabell2[[#This Row],[Inpris ex moms]]</f>
        <v>1125</v>
      </c>
      <c r="M4964" s="2">
        <f>MIN(Tabell2[[#This Row],[Bokat]]*Tabell2[[#This Row],[Inpris ex moms]],Tabell2[[#This Row],[Totalt lagervärde ex moms]])</f>
        <v>0</v>
      </c>
      <c r="N4964" s="2">
        <f>Tabell2[[#This Row],[Totalt lagervärde ex moms]]-Tabell2[[#This Row],[Varav bokat ex moms]]</f>
        <v>1125</v>
      </c>
    </row>
    <row r="4965" spans="1:14" x14ac:dyDescent="0.2">
      <c r="A4965" t="s">
        <v>20</v>
      </c>
      <c r="B4965" t="s">
        <v>21</v>
      </c>
      <c r="C4965" s="2">
        <v>2495</v>
      </c>
      <c r="D4965" s="2">
        <v>1746</v>
      </c>
      <c r="E4965" s="2">
        <v>1406.25</v>
      </c>
      <c r="F4965" s="2">
        <v>1125</v>
      </c>
      <c r="G4965">
        <v>2</v>
      </c>
      <c r="H4965">
        <v>0</v>
      </c>
      <c r="I4965" s="2">
        <f>Tabell2[[#This Row],[Inköpspris (SEK)]]*Tabell2[[#This Row],[Antal]]</f>
        <v>2812.5</v>
      </c>
      <c r="J4965" s="2">
        <f>MIN(Tabell2[[#This Row],[Bokat]]*Tabell2[[#This Row],[Inköpspris (SEK)]],Tabell2[[#This Row],[Totalt lagervärde ink moms]])</f>
        <v>0</v>
      </c>
      <c r="K4965" s="2">
        <f>Tabell2[[#This Row],[Totalt lagervärde ink moms]]-Tabell2[[#This Row],[Varav bokat ink moms]]</f>
        <v>2812.5</v>
      </c>
      <c r="L4965" s="2">
        <f>Tabell2[[#This Row],[Antal]]*Tabell2[[#This Row],[Inpris ex moms]]</f>
        <v>2250</v>
      </c>
      <c r="M4965" s="2">
        <f>MIN(Tabell2[[#This Row],[Bokat]]*Tabell2[[#This Row],[Inpris ex moms]],Tabell2[[#This Row],[Totalt lagervärde ex moms]])</f>
        <v>0</v>
      </c>
      <c r="N4965" s="2">
        <f>Tabell2[[#This Row],[Totalt lagervärde ex moms]]-Tabell2[[#This Row],[Varav bokat ex moms]]</f>
        <v>2250</v>
      </c>
    </row>
    <row r="4966" spans="1:14" x14ac:dyDescent="0.2">
      <c r="A4966" t="s">
        <v>22</v>
      </c>
      <c r="B4966" t="s">
        <v>23</v>
      </c>
      <c r="C4966" s="2">
        <v>2495</v>
      </c>
      <c r="D4966" s="2">
        <v>1746</v>
      </c>
      <c r="E4966" s="2">
        <v>1406.25</v>
      </c>
      <c r="F4966" s="2">
        <v>1125</v>
      </c>
      <c r="G4966">
        <v>3</v>
      </c>
      <c r="H4966">
        <v>0</v>
      </c>
      <c r="I4966" s="2">
        <f>Tabell2[[#This Row],[Inköpspris (SEK)]]*Tabell2[[#This Row],[Antal]]</f>
        <v>4218.75</v>
      </c>
      <c r="J4966" s="2">
        <f>MIN(Tabell2[[#This Row],[Bokat]]*Tabell2[[#This Row],[Inköpspris (SEK)]],Tabell2[[#This Row],[Totalt lagervärde ink moms]])</f>
        <v>0</v>
      </c>
      <c r="K4966" s="2">
        <f>Tabell2[[#This Row],[Totalt lagervärde ink moms]]-Tabell2[[#This Row],[Varav bokat ink moms]]</f>
        <v>4218.75</v>
      </c>
      <c r="L4966" s="2">
        <f>Tabell2[[#This Row],[Antal]]*Tabell2[[#This Row],[Inpris ex moms]]</f>
        <v>3375</v>
      </c>
      <c r="M4966" s="2">
        <f>MIN(Tabell2[[#This Row],[Bokat]]*Tabell2[[#This Row],[Inpris ex moms]],Tabell2[[#This Row],[Totalt lagervärde ex moms]])</f>
        <v>0</v>
      </c>
      <c r="N4966" s="2">
        <f>Tabell2[[#This Row],[Totalt lagervärde ex moms]]-Tabell2[[#This Row],[Varav bokat ex moms]]</f>
        <v>3375</v>
      </c>
    </row>
    <row r="4967" spans="1:14" x14ac:dyDescent="0.2">
      <c r="A4967" t="s">
        <v>13803</v>
      </c>
      <c r="B4967" t="s">
        <v>13804</v>
      </c>
      <c r="C4967" s="2">
        <v>1395</v>
      </c>
      <c r="D4967" s="2">
        <v>837</v>
      </c>
      <c r="E4967" s="2">
        <v>786.25</v>
      </c>
      <c r="F4967" s="2">
        <v>629</v>
      </c>
      <c r="G4967">
        <v>1</v>
      </c>
      <c r="H4967">
        <v>0</v>
      </c>
      <c r="I4967" s="2">
        <f>Tabell2[[#This Row],[Inköpspris (SEK)]]*Tabell2[[#This Row],[Antal]]</f>
        <v>786.25</v>
      </c>
      <c r="J4967" s="2">
        <f>MIN(Tabell2[[#This Row],[Bokat]]*Tabell2[[#This Row],[Inköpspris (SEK)]],Tabell2[[#This Row],[Totalt lagervärde ink moms]])</f>
        <v>0</v>
      </c>
      <c r="K4967" s="2">
        <f>Tabell2[[#This Row],[Totalt lagervärde ink moms]]-Tabell2[[#This Row],[Varav bokat ink moms]]</f>
        <v>786.25</v>
      </c>
      <c r="L4967" s="2">
        <f>Tabell2[[#This Row],[Antal]]*Tabell2[[#This Row],[Inpris ex moms]]</f>
        <v>629</v>
      </c>
      <c r="M4967" s="2">
        <f>MIN(Tabell2[[#This Row],[Bokat]]*Tabell2[[#This Row],[Inpris ex moms]],Tabell2[[#This Row],[Totalt lagervärde ex moms]])</f>
        <v>0</v>
      </c>
      <c r="N4967" s="2">
        <f>Tabell2[[#This Row],[Totalt lagervärde ex moms]]-Tabell2[[#This Row],[Varav bokat ex moms]]</f>
        <v>629</v>
      </c>
    </row>
    <row r="4968" spans="1:14" x14ac:dyDescent="0.2">
      <c r="A4968" t="s">
        <v>12958</v>
      </c>
      <c r="B4968" t="s">
        <v>12959</v>
      </c>
      <c r="C4968" s="2">
        <v>299</v>
      </c>
      <c r="D4968" s="2">
        <v>179</v>
      </c>
      <c r="E4968" s="2">
        <v>168.5</v>
      </c>
      <c r="F4968" s="2">
        <v>134.80000000000001</v>
      </c>
      <c r="G4968">
        <v>2</v>
      </c>
      <c r="H4968">
        <v>0</v>
      </c>
      <c r="I4968" s="2">
        <f>Tabell2[[#This Row],[Inköpspris (SEK)]]*Tabell2[[#This Row],[Antal]]</f>
        <v>337</v>
      </c>
      <c r="J4968" s="2">
        <f>MIN(Tabell2[[#This Row],[Bokat]]*Tabell2[[#This Row],[Inköpspris (SEK)]],Tabell2[[#This Row],[Totalt lagervärde ink moms]])</f>
        <v>0</v>
      </c>
      <c r="K4968" s="2">
        <f>Tabell2[[#This Row],[Totalt lagervärde ink moms]]-Tabell2[[#This Row],[Varav bokat ink moms]]</f>
        <v>337</v>
      </c>
      <c r="L4968" s="2">
        <f>Tabell2[[#This Row],[Antal]]*Tabell2[[#This Row],[Inpris ex moms]]</f>
        <v>269.60000000000002</v>
      </c>
      <c r="M4968" s="2">
        <f>MIN(Tabell2[[#This Row],[Bokat]]*Tabell2[[#This Row],[Inpris ex moms]],Tabell2[[#This Row],[Totalt lagervärde ex moms]])</f>
        <v>0</v>
      </c>
      <c r="N4968" s="2">
        <f>Tabell2[[#This Row],[Totalt lagervärde ex moms]]-Tabell2[[#This Row],[Varav bokat ex moms]]</f>
        <v>269.60000000000002</v>
      </c>
    </row>
    <row r="4969" spans="1:14" x14ac:dyDescent="0.2">
      <c r="A4969" t="s">
        <v>12960</v>
      </c>
      <c r="B4969" t="s">
        <v>12961</v>
      </c>
      <c r="C4969" s="2">
        <v>299</v>
      </c>
      <c r="D4969" s="2">
        <v>179</v>
      </c>
      <c r="E4969" s="2">
        <v>168.5</v>
      </c>
      <c r="F4969" s="2">
        <v>134.80000000000001</v>
      </c>
      <c r="G4969">
        <v>3</v>
      </c>
      <c r="H4969">
        <v>0</v>
      </c>
      <c r="I4969" s="2">
        <f>Tabell2[[#This Row],[Inköpspris (SEK)]]*Tabell2[[#This Row],[Antal]]</f>
        <v>505.5</v>
      </c>
      <c r="J4969" s="2">
        <f>MIN(Tabell2[[#This Row],[Bokat]]*Tabell2[[#This Row],[Inköpspris (SEK)]],Tabell2[[#This Row],[Totalt lagervärde ink moms]])</f>
        <v>0</v>
      </c>
      <c r="K4969" s="2">
        <f>Tabell2[[#This Row],[Totalt lagervärde ink moms]]-Tabell2[[#This Row],[Varav bokat ink moms]]</f>
        <v>505.5</v>
      </c>
      <c r="L4969" s="2">
        <f>Tabell2[[#This Row],[Antal]]*Tabell2[[#This Row],[Inpris ex moms]]</f>
        <v>404.40000000000003</v>
      </c>
      <c r="M4969" s="2">
        <f>MIN(Tabell2[[#This Row],[Bokat]]*Tabell2[[#This Row],[Inpris ex moms]],Tabell2[[#This Row],[Totalt lagervärde ex moms]])</f>
        <v>0</v>
      </c>
      <c r="N4969" s="2">
        <f>Tabell2[[#This Row],[Totalt lagervärde ex moms]]-Tabell2[[#This Row],[Varav bokat ex moms]]</f>
        <v>404.40000000000003</v>
      </c>
    </row>
    <row r="4970" spans="1:14" x14ac:dyDescent="0.2">
      <c r="A4970" t="s">
        <v>9215</v>
      </c>
      <c r="B4970" t="s">
        <v>9216</v>
      </c>
      <c r="C4970" s="2">
        <v>305</v>
      </c>
      <c r="D4970" s="2">
        <v>214</v>
      </c>
      <c r="E4970" s="2">
        <v>171.88</v>
      </c>
      <c r="F4970" s="2">
        <v>137.50399999999999</v>
      </c>
      <c r="G4970">
        <v>1</v>
      </c>
      <c r="H4970">
        <v>0</v>
      </c>
      <c r="I4970" s="2">
        <f>Tabell2[[#This Row],[Inköpspris (SEK)]]*Tabell2[[#This Row],[Antal]]</f>
        <v>171.88</v>
      </c>
      <c r="J4970" s="2">
        <f>MIN(Tabell2[[#This Row],[Bokat]]*Tabell2[[#This Row],[Inköpspris (SEK)]],Tabell2[[#This Row],[Totalt lagervärde ink moms]])</f>
        <v>0</v>
      </c>
      <c r="K4970" s="2">
        <f>Tabell2[[#This Row],[Totalt lagervärde ink moms]]-Tabell2[[#This Row],[Varav bokat ink moms]]</f>
        <v>171.88</v>
      </c>
      <c r="L4970" s="2">
        <f>Tabell2[[#This Row],[Antal]]*Tabell2[[#This Row],[Inpris ex moms]]</f>
        <v>137.50399999999999</v>
      </c>
      <c r="M4970" s="2">
        <f>MIN(Tabell2[[#This Row],[Bokat]]*Tabell2[[#This Row],[Inpris ex moms]],Tabell2[[#This Row],[Totalt lagervärde ex moms]])</f>
        <v>0</v>
      </c>
      <c r="N4970" s="2">
        <f>Tabell2[[#This Row],[Totalt lagervärde ex moms]]-Tabell2[[#This Row],[Varav bokat ex moms]]</f>
        <v>137.50399999999999</v>
      </c>
    </row>
    <row r="4971" spans="1:14" x14ac:dyDescent="0.2">
      <c r="A4971" t="s">
        <v>16231</v>
      </c>
      <c r="B4971" t="s">
        <v>16232</v>
      </c>
      <c r="C4971" s="2">
        <v>1009</v>
      </c>
      <c r="D4971" s="2">
        <v>706</v>
      </c>
      <c r="E4971" s="2">
        <v>568.58000000000004</v>
      </c>
      <c r="F4971" s="2">
        <v>454.86400000000003</v>
      </c>
      <c r="G4971">
        <v>1</v>
      </c>
      <c r="H4971">
        <v>0</v>
      </c>
      <c r="I4971" s="2">
        <f>Tabell2[[#This Row],[Inköpspris (SEK)]]*Tabell2[[#This Row],[Antal]]</f>
        <v>568.58000000000004</v>
      </c>
      <c r="J4971" s="2">
        <f>MIN(Tabell2[[#This Row],[Bokat]]*Tabell2[[#This Row],[Inköpspris (SEK)]],Tabell2[[#This Row],[Totalt lagervärde ink moms]])</f>
        <v>0</v>
      </c>
      <c r="K4971" s="2">
        <f>Tabell2[[#This Row],[Totalt lagervärde ink moms]]-Tabell2[[#This Row],[Varav bokat ink moms]]</f>
        <v>568.58000000000004</v>
      </c>
      <c r="L4971" s="2">
        <f>Tabell2[[#This Row],[Antal]]*Tabell2[[#This Row],[Inpris ex moms]]</f>
        <v>454.86400000000003</v>
      </c>
      <c r="M4971" s="2">
        <f>MIN(Tabell2[[#This Row],[Bokat]]*Tabell2[[#This Row],[Inpris ex moms]],Tabell2[[#This Row],[Totalt lagervärde ex moms]])</f>
        <v>0</v>
      </c>
      <c r="N4971" s="2">
        <f>Tabell2[[#This Row],[Totalt lagervärde ex moms]]-Tabell2[[#This Row],[Varav bokat ex moms]]</f>
        <v>454.86400000000003</v>
      </c>
    </row>
    <row r="4972" spans="1:14" x14ac:dyDescent="0.2">
      <c r="A4972" t="s">
        <v>7358</v>
      </c>
      <c r="B4972" t="s">
        <v>7359</v>
      </c>
      <c r="C4972" s="2">
        <v>155</v>
      </c>
      <c r="D4972" s="2">
        <v>108</v>
      </c>
      <c r="E4972" s="2">
        <v>87.34</v>
      </c>
      <c r="F4972" s="2">
        <v>69.872</v>
      </c>
      <c r="G4972">
        <v>1</v>
      </c>
      <c r="H4972">
        <v>0</v>
      </c>
      <c r="I4972" s="2">
        <f>Tabell2[[#This Row],[Inköpspris (SEK)]]*Tabell2[[#This Row],[Antal]]</f>
        <v>87.34</v>
      </c>
      <c r="J4972" s="2">
        <f>MIN(Tabell2[[#This Row],[Bokat]]*Tabell2[[#This Row],[Inköpspris (SEK)]],Tabell2[[#This Row],[Totalt lagervärde ink moms]])</f>
        <v>0</v>
      </c>
      <c r="K4972" s="2">
        <f>Tabell2[[#This Row],[Totalt lagervärde ink moms]]-Tabell2[[#This Row],[Varav bokat ink moms]]</f>
        <v>87.34</v>
      </c>
      <c r="L4972" s="2">
        <f>Tabell2[[#This Row],[Antal]]*Tabell2[[#This Row],[Inpris ex moms]]</f>
        <v>69.872</v>
      </c>
      <c r="M4972" s="2">
        <f>MIN(Tabell2[[#This Row],[Bokat]]*Tabell2[[#This Row],[Inpris ex moms]],Tabell2[[#This Row],[Totalt lagervärde ex moms]])</f>
        <v>0</v>
      </c>
      <c r="N4972" s="2">
        <f>Tabell2[[#This Row],[Totalt lagervärde ex moms]]-Tabell2[[#This Row],[Varav bokat ex moms]]</f>
        <v>69.872</v>
      </c>
    </row>
    <row r="4973" spans="1:14" x14ac:dyDescent="0.2">
      <c r="A4973" t="s">
        <v>4764</v>
      </c>
      <c r="B4973" t="s">
        <v>4765</v>
      </c>
      <c r="C4973" s="2">
        <v>49</v>
      </c>
      <c r="D4973" s="2">
        <v>29</v>
      </c>
      <c r="E4973" s="2">
        <v>27.61</v>
      </c>
      <c r="F4973" s="2">
        <v>22.088000000000001</v>
      </c>
      <c r="G4973">
        <v>7</v>
      </c>
      <c r="H4973">
        <v>0</v>
      </c>
      <c r="I4973" s="2">
        <f>Tabell2[[#This Row],[Inköpspris (SEK)]]*Tabell2[[#This Row],[Antal]]</f>
        <v>193.26999999999998</v>
      </c>
      <c r="J4973" s="2">
        <f>MIN(Tabell2[[#This Row],[Bokat]]*Tabell2[[#This Row],[Inköpspris (SEK)]],Tabell2[[#This Row],[Totalt lagervärde ink moms]])</f>
        <v>0</v>
      </c>
      <c r="K4973" s="2">
        <f>Tabell2[[#This Row],[Totalt lagervärde ink moms]]-Tabell2[[#This Row],[Varav bokat ink moms]]</f>
        <v>193.26999999999998</v>
      </c>
      <c r="L4973" s="2">
        <f>Tabell2[[#This Row],[Antal]]*Tabell2[[#This Row],[Inpris ex moms]]</f>
        <v>154.61600000000001</v>
      </c>
      <c r="M4973" s="2">
        <f>MIN(Tabell2[[#This Row],[Bokat]]*Tabell2[[#This Row],[Inpris ex moms]],Tabell2[[#This Row],[Totalt lagervärde ex moms]])</f>
        <v>0</v>
      </c>
      <c r="N4973" s="2">
        <f>Tabell2[[#This Row],[Totalt lagervärde ex moms]]-Tabell2[[#This Row],[Varav bokat ex moms]]</f>
        <v>154.61600000000001</v>
      </c>
    </row>
    <row r="4974" spans="1:14" x14ac:dyDescent="0.2">
      <c r="A4974" t="s">
        <v>4810</v>
      </c>
      <c r="B4974" t="s">
        <v>4811</v>
      </c>
      <c r="C4974" s="2">
        <v>199</v>
      </c>
      <c r="D4974" s="2">
        <v>139</v>
      </c>
      <c r="E4974" s="2">
        <v>112.13</v>
      </c>
      <c r="F4974" s="2">
        <v>89.704000000000008</v>
      </c>
      <c r="G4974">
        <v>5</v>
      </c>
      <c r="H4974">
        <v>1</v>
      </c>
      <c r="I4974" s="2">
        <f>Tabell2[[#This Row],[Inköpspris (SEK)]]*Tabell2[[#This Row],[Antal]]</f>
        <v>560.65</v>
      </c>
      <c r="J4974" s="2">
        <f>MIN(Tabell2[[#This Row],[Bokat]]*Tabell2[[#This Row],[Inköpspris (SEK)]],Tabell2[[#This Row],[Totalt lagervärde ink moms]])</f>
        <v>112.13</v>
      </c>
      <c r="K4974" s="2">
        <f>Tabell2[[#This Row],[Totalt lagervärde ink moms]]-Tabell2[[#This Row],[Varav bokat ink moms]]</f>
        <v>448.52</v>
      </c>
      <c r="L4974" s="2">
        <f>Tabell2[[#This Row],[Antal]]*Tabell2[[#This Row],[Inpris ex moms]]</f>
        <v>448.52000000000004</v>
      </c>
      <c r="M4974" s="2">
        <f>MIN(Tabell2[[#This Row],[Bokat]]*Tabell2[[#This Row],[Inpris ex moms]],Tabell2[[#This Row],[Totalt lagervärde ex moms]])</f>
        <v>89.704000000000008</v>
      </c>
      <c r="N4974" s="2">
        <f>Tabell2[[#This Row],[Totalt lagervärde ex moms]]-Tabell2[[#This Row],[Varav bokat ex moms]]</f>
        <v>358.81600000000003</v>
      </c>
    </row>
    <row r="4975" spans="1:14" x14ac:dyDescent="0.2">
      <c r="A4975" t="s">
        <v>13838</v>
      </c>
      <c r="B4975" t="s">
        <v>13839</v>
      </c>
      <c r="C4975" s="2">
        <v>469</v>
      </c>
      <c r="D4975" s="2">
        <v>281</v>
      </c>
      <c r="E4975" s="2">
        <v>264.22000000000003</v>
      </c>
      <c r="F4975" s="2">
        <v>211.37600000000003</v>
      </c>
      <c r="G4975">
        <v>1</v>
      </c>
      <c r="H4975">
        <v>0</v>
      </c>
      <c r="I4975" s="2">
        <f>Tabell2[[#This Row],[Inköpspris (SEK)]]*Tabell2[[#This Row],[Antal]]</f>
        <v>264.22000000000003</v>
      </c>
      <c r="J4975" s="2">
        <f>MIN(Tabell2[[#This Row],[Bokat]]*Tabell2[[#This Row],[Inköpspris (SEK)]],Tabell2[[#This Row],[Totalt lagervärde ink moms]])</f>
        <v>0</v>
      </c>
      <c r="K4975" s="2">
        <f>Tabell2[[#This Row],[Totalt lagervärde ink moms]]-Tabell2[[#This Row],[Varav bokat ink moms]]</f>
        <v>264.22000000000003</v>
      </c>
      <c r="L4975" s="2">
        <f>Tabell2[[#This Row],[Antal]]*Tabell2[[#This Row],[Inpris ex moms]]</f>
        <v>211.37600000000003</v>
      </c>
      <c r="M4975" s="2">
        <f>MIN(Tabell2[[#This Row],[Bokat]]*Tabell2[[#This Row],[Inpris ex moms]],Tabell2[[#This Row],[Totalt lagervärde ex moms]])</f>
        <v>0</v>
      </c>
      <c r="N4975" s="2">
        <f>Tabell2[[#This Row],[Totalt lagervärde ex moms]]-Tabell2[[#This Row],[Varav bokat ex moms]]</f>
        <v>211.37600000000003</v>
      </c>
    </row>
    <row r="4976" spans="1:14" x14ac:dyDescent="0.2">
      <c r="A4976" t="s">
        <v>13840</v>
      </c>
      <c r="B4976" t="s">
        <v>13841</v>
      </c>
      <c r="C4976" s="2">
        <v>469</v>
      </c>
      <c r="D4976" s="2">
        <v>281</v>
      </c>
      <c r="E4976" s="2">
        <v>264.22000000000003</v>
      </c>
      <c r="F4976" s="2">
        <v>211.37600000000003</v>
      </c>
      <c r="G4976">
        <v>1</v>
      </c>
      <c r="H4976">
        <v>0</v>
      </c>
      <c r="I4976" s="2">
        <f>Tabell2[[#This Row],[Inköpspris (SEK)]]*Tabell2[[#This Row],[Antal]]</f>
        <v>264.22000000000003</v>
      </c>
      <c r="J4976" s="2">
        <f>MIN(Tabell2[[#This Row],[Bokat]]*Tabell2[[#This Row],[Inköpspris (SEK)]],Tabell2[[#This Row],[Totalt lagervärde ink moms]])</f>
        <v>0</v>
      </c>
      <c r="K4976" s="2">
        <f>Tabell2[[#This Row],[Totalt lagervärde ink moms]]-Tabell2[[#This Row],[Varav bokat ink moms]]</f>
        <v>264.22000000000003</v>
      </c>
      <c r="L4976" s="2">
        <f>Tabell2[[#This Row],[Antal]]*Tabell2[[#This Row],[Inpris ex moms]]</f>
        <v>211.37600000000003</v>
      </c>
      <c r="M4976" s="2">
        <f>MIN(Tabell2[[#This Row],[Bokat]]*Tabell2[[#This Row],[Inpris ex moms]],Tabell2[[#This Row],[Totalt lagervärde ex moms]])</f>
        <v>0</v>
      </c>
      <c r="N4976" s="2">
        <f>Tabell2[[#This Row],[Totalt lagervärde ex moms]]-Tabell2[[#This Row],[Varav bokat ex moms]]</f>
        <v>211.37600000000003</v>
      </c>
    </row>
    <row r="4977" spans="1:14" x14ac:dyDescent="0.2">
      <c r="A4977" t="s">
        <v>9614</v>
      </c>
      <c r="B4977" t="s">
        <v>9615</v>
      </c>
      <c r="C4977" s="2">
        <v>529</v>
      </c>
      <c r="D4977" s="2">
        <v>317</v>
      </c>
      <c r="E4977" s="2">
        <v>298</v>
      </c>
      <c r="F4977" s="2">
        <v>238.4</v>
      </c>
      <c r="G4977">
        <v>1</v>
      </c>
      <c r="H4977">
        <v>0</v>
      </c>
      <c r="I4977" s="2">
        <f>Tabell2[[#This Row],[Inköpspris (SEK)]]*Tabell2[[#This Row],[Antal]]</f>
        <v>298</v>
      </c>
      <c r="J4977" s="2">
        <f>MIN(Tabell2[[#This Row],[Bokat]]*Tabell2[[#This Row],[Inköpspris (SEK)]],Tabell2[[#This Row],[Totalt lagervärde ink moms]])</f>
        <v>0</v>
      </c>
      <c r="K4977" s="2">
        <f>Tabell2[[#This Row],[Totalt lagervärde ink moms]]-Tabell2[[#This Row],[Varav bokat ink moms]]</f>
        <v>298</v>
      </c>
      <c r="L4977" s="2">
        <f>Tabell2[[#This Row],[Antal]]*Tabell2[[#This Row],[Inpris ex moms]]</f>
        <v>238.4</v>
      </c>
      <c r="M4977" s="2">
        <f>MIN(Tabell2[[#This Row],[Bokat]]*Tabell2[[#This Row],[Inpris ex moms]],Tabell2[[#This Row],[Totalt lagervärde ex moms]])</f>
        <v>0</v>
      </c>
      <c r="N4977" s="2">
        <f>Tabell2[[#This Row],[Totalt lagervärde ex moms]]-Tabell2[[#This Row],[Varav bokat ex moms]]</f>
        <v>238.4</v>
      </c>
    </row>
    <row r="4978" spans="1:14" x14ac:dyDescent="0.2">
      <c r="A4978" t="s">
        <v>9616</v>
      </c>
      <c r="B4978" t="s">
        <v>9617</v>
      </c>
      <c r="C4978" s="2">
        <v>529</v>
      </c>
      <c r="D4978" s="2">
        <v>317</v>
      </c>
      <c r="E4978" s="2">
        <v>298</v>
      </c>
      <c r="F4978" s="2">
        <v>238.4</v>
      </c>
      <c r="G4978">
        <v>2</v>
      </c>
      <c r="H4978">
        <v>0</v>
      </c>
      <c r="I4978" s="2">
        <f>Tabell2[[#This Row],[Inköpspris (SEK)]]*Tabell2[[#This Row],[Antal]]</f>
        <v>596</v>
      </c>
      <c r="J4978" s="2">
        <f>MIN(Tabell2[[#This Row],[Bokat]]*Tabell2[[#This Row],[Inköpspris (SEK)]],Tabell2[[#This Row],[Totalt lagervärde ink moms]])</f>
        <v>0</v>
      </c>
      <c r="K4978" s="2">
        <f>Tabell2[[#This Row],[Totalt lagervärde ink moms]]-Tabell2[[#This Row],[Varav bokat ink moms]]</f>
        <v>596</v>
      </c>
      <c r="L4978" s="2">
        <f>Tabell2[[#This Row],[Antal]]*Tabell2[[#This Row],[Inpris ex moms]]</f>
        <v>476.8</v>
      </c>
      <c r="M4978" s="2">
        <f>MIN(Tabell2[[#This Row],[Bokat]]*Tabell2[[#This Row],[Inpris ex moms]],Tabell2[[#This Row],[Totalt lagervärde ex moms]])</f>
        <v>0</v>
      </c>
      <c r="N4978" s="2">
        <f>Tabell2[[#This Row],[Totalt lagervärde ex moms]]-Tabell2[[#This Row],[Varav bokat ex moms]]</f>
        <v>476.8</v>
      </c>
    </row>
    <row r="4979" spans="1:14" x14ac:dyDescent="0.2">
      <c r="A4979" t="s">
        <v>9297</v>
      </c>
      <c r="B4979" t="s">
        <v>9298</v>
      </c>
      <c r="C4979" s="2">
        <v>249</v>
      </c>
      <c r="D4979" s="2">
        <v>174</v>
      </c>
      <c r="E4979" s="2">
        <v>140.25</v>
      </c>
      <c r="F4979" s="2">
        <v>112.2</v>
      </c>
      <c r="G4979">
        <v>1</v>
      </c>
      <c r="H4979">
        <v>0</v>
      </c>
      <c r="I4979" s="2">
        <f>Tabell2[[#This Row],[Inköpspris (SEK)]]*Tabell2[[#This Row],[Antal]]</f>
        <v>140.25</v>
      </c>
      <c r="J4979" s="2">
        <f>MIN(Tabell2[[#This Row],[Bokat]]*Tabell2[[#This Row],[Inköpspris (SEK)]],Tabell2[[#This Row],[Totalt lagervärde ink moms]])</f>
        <v>0</v>
      </c>
      <c r="K4979" s="2">
        <f>Tabell2[[#This Row],[Totalt lagervärde ink moms]]-Tabell2[[#This Row],[Varav bokat ink moms]]</f>
        <v>140.25</v>
      </c>
      <c r="L4979" s="2">
        <f>Tabell2[[#This Row],[Antal]]*Tabell2[[#This Row],[Inpris ex moms]]</f>
        <v>112.2</v>
      </c>
      <c r="M4979" s="2">
        <f>MIN(Tabell2[[#This Row],[Bokat]]*Tabell2[[#This Row],[Inpris ex moms]],Tabell2[[#This Row],[Totalt lagervärde ex moms]])</f>
        <v>0</v>
      </c>
      <c r="N4979" s="2">
        <f>Tabell2[[#This Row],[Totalt lagervärde ex moms]]-Tabell2[[#This Row],[Varav bokat ex moms]]</f>
        <v>112.2</v>
      </c>
    </row>
    <row r="4980" spans="1:14" x14ac:dyDescent="0.2">
      <c r="A4980" t="s">
        <v>19250</v>
      </c>
      <c r="B4980" t="s">
        <v>19251</v>
      </c>
      <c r="C4980" s="2">
        <v>799</v>
      </c>
      <c r="D4980" s="2">
        <v>479</v>
      </c>
      <c r="E4980" s="2">
        <v>450</v>
      </c>
      <c r="F4980" s="2">
        <v>360</v>
      </c>
      <c r="G4980">
        <v>1</v>
      </c>
      <c r="H4980">
        <v>0</v>
      </c>
      <c r="I4980" s="2">
        <f>Tabell2[[#This Row],[Inköpspris (SEK)]]*Tabell2[[#This Row],[Antal]]</f>
        <v>450</v>
      </c>
      <c r="J4980" s="2">
        <f>MIN(Tabell2[[#This Row],[Bokat]]*Tabell2[[#This Row],[Inköpspris (SEK)]],Tabell2[[#This Row],[Totalt lagervärde ink moms]])</f>
        <v>0</v>
      </c>
      <c r="K4980" s="2">
        <f>Tabell2[[#This Row],[Totalt lagervärde ink moms]]-Tabell2[[#This Row],[Varav bokat ink moms]]</f>
        <v>450</v>
      </c>
      <c r="L4980" s="2">
        <f>Tabell2[[#This Row],[Antal]]*Tabell2[[#This Row],[Inpris ex moms]]</f>
        <v>360</v>
      </c>
      <c r="M4980" s="2">
        <f>MIN(Tabell2[[#This Row],[Bokat]]*Tabell2[[#This Row],[Inpris ex moms]],Tabell2[[#This Row],[Totalt lagervärde ex moms]])</f>
        <v>0</v>
      </c>
      <c r="N4980" s="2">
        <f>Tabell2[[#This Row],[Totalt lagervärde ex moms]]-Tabell2[[#This Row],[Varav bokat ex moms]]</f>
        <v>360</v>
      </c>
    </row>
    <row r="4981" spans="1:14" x14ac:dyDescent="0.2">
      <c r="A4981" t="s">
        <v>4645</v>
      </c>
      <c r="B4981" t="s">
        <v>4646</v>
      </c>
      <c r="C4981" s="2">
        <v>369</v>
      </c>
      <c r="D4981" s="2">
        <v>258</v>
      </c>
      <c r="E4981" s="2">
        <v>207.81</v>
      </c>
      <c r="F4981" s="2">
        <v>166.24800000000002</v>
      </c>
      <c r="G4981">
        <v>1</v>
      </c>
      <c r="H4981">
        <v>0</v>
      </c>
      <c r="I4981" s="2">
        <f>Tabell2[[#This Row],[Inköpspris (SEK)]]*Tabell2[[#This Row],[Antal]]</f>
        <v>207.81</v>
      </c>
      <c r="J4981" s="2">
        <f>MIN(Tabell2[[#This Row],[Bokat]]*Tabell2[[#This Row],[Inköpspris (SEK)]],Tabell2[[#This Row],[Totalt lagervärde ink moms]])</f>
        <v>0</v>
      </c>
      <c r="K4981" s="2">
        <f>Tabell2[[#This Row],[Totalt lagervärde ink moms]]-Tabell2[[#This Row],[Varav bokat ink moms]]</f>
        <v>207.81</v>
      </c>
      <c r="L4981" s="2">
        <f>Tabell2[[#This Row],[Antal]]*Tabell2[[#This Row],[Inpris ex moms]]</f>
        <v>166.24800000000002</v>
      </c>
      <c r="M4981" s="2">
        <f>MIN(Tabell2[[#This Row],[Bokat]]*Tabell2[[#This Row],[Inpris ex moms]],Tabell2[[#This Row],[Totalt lagervärde ex moms]])</f>
        <v>0</v>
      </c>
      <c r="N4981" s="2">
        <f>Tabell2[[#This Row],[Totalt lagervärde ex moms]]-Tabell2[[#This Row],[Varav bokat ex moms]]</f>
        <v>166.24800000000002</v>
      </c>
    </row>
    <row r="4982" spans="1:14" x14ac:dyDescent="0.2">
      <c r="A4982" t="s">
        <v>9173</v>
      </c>
      <c r="B4982" t="s">
        <v>9174</v>
      </c>
      <c r="C4982" s="2">
        <v>879</v>
      </c>
      <c r="D4982" s="2">
        <v>659</v>
      </c>
      <c r="E4982" s="2">
        <v>495</v>
      </c>
      <c r="F4982" s="2">
        <v>396</v>
      </c>
      <c r="G4982">
        <v>1</v>
      </c>
      <c r="H4982">
        <v>0</v>
      </c>
      <c r="I4982" s="2">
        <f>Tabell2[[#This Row],[Inköpspris (SEK)]]*Tabell2[[#This Row],[Antal]]</f>
        <v>495</v>
      </c>
      <c r="J4982" s="2">
        <f>MIN(Tabell2[[#This Row],[Bokat]]*Tabell2[[#This Row],[Inköpspris (SEK)]],Tabell2[[#This Row],[Totalt lagervärde ink moms]])</f>
        <v>0</v>
      </c>
      <c r="K4982" s="2">
        <f>Tabell2[[#This Row],[Totalt lagervärde ink moms]]-Tabell2[[#This Row],[Varav bokat ink moms]]</f>
        <v>495</v>
      </c>
      <c r="L4982" s="2">
        <f>Tabell2[[#This Row],[Antal]]*Tabell2[[#This Row],[Inpris ex moms]]</f>
        <v>396</v>
      </c>
      <c r="M4982" s="2">
        <f>MIN(Tabell2[[#This Row],[Bokat]]*Tabell2[[#This Row],[Inpris ex moms]],Tabell2[[#This Row],[Totalt lagervärde ex moms]])</f>
        <v>0</v>
      </c>
      <c r="N4982" s="2">
        <f>Tabell2[[#This Row],[Totalt lagervärde ex moms]]-Tabell2[[#This Row],[Varav bokat ex moms]]</f>
        <v>396</v>
      </c>
    </row>
    <row r="4983" spans="1:14" x14ac:dyDescent="0.2">
      <c r="A4983" t="s">
        <v>9175</v>
      </c>
      <c r="B4983" t="s">
        <v>9176</v>
      </c>
      <c r="C4983" s="2">
        <v>879</v>
      </c>
      <c r="D4983" s="2">
        <v>659</v>
      </c>
      <c r="E4983" s="2">
        <v>495</v>
      </c>
      <c r="F4983" s="2">
        <v>396</v>
      </c>
      <c r="G4983">
        <v>1</v>
      </c>
      <c r="H4983">
        <v>1</v>
      </c>
      <c r="I4983" s="2">
        <f>Tabell2[[#This Row],[Inköpspris (SEK)]]*Tabell2[[#This Row],[Antal]]</f>
        <v>495</v>
      </c>
      <c r="J4983" s="2">
        <f>MIN(Tabell2[[#This Row],[Bokat]]*Tabell2[[#This Row],[Inköpspris (SEK)]],Tabell2[[#This Row],[Totalt lagervärde ink moms]])</f>
        <v>495</v>
      </c>
      <c r="K4983" s="2">
        <f>Tabell2[[#This Row],[Totalt lagervärde ink moms]]-Tabell2[[#This Row],[Varav bokat ink moms]]</f>
        <v>0</v>
      </c>
      <c r="L4983" s="2">
        <f>Tabell2[[#This Row],[Antal]]*Tabell2[[#This Row],[Inpris ex moms]]</f>
        <v>396</v>
      </c>
      <c r="M4983" s="2">
        <f>MIN(Tabell2[[#This Row],[Bokat]]*Tabell2[[#This Row],[Inpris ex moms]],Tabell2[[#This Row],[Totalt lagervärde ex moms]])</f>
        <v>396</v>
      </c>
      <c r="N4983" s="2">
        <f>Tabell2[[#This Row],[Totalt lagervärde ex moms]]-Tabell2[[#This Row],[Varav bokat ex moms]]</f>
        <v>0</v>
      </c>
    </row>
    <row r="4984" spans="1:14" x14ac:dyDescent="0.2">
      <c r="A4984" t="s">
        <v>2671</v>
      </c>
      <c r="B4984" t="s">
        <v>2672</v>
      </c>
      <c r="C4984" s="2">
        <v>129</v>
      </c>
      <c r="D4984" s="2">
        <v>90</v>
      </c>
      <c r="E4984" s="2">
        <v>72.64</v>
      </c>
      <c r="F4984" s="2">
        <v>58.112000000000002</v>
      </c>
      <c r="G4984">
        <v>2</v>
      </c>
      <c r="H4984">
        <v>0</v>
      </c>
      <c r="I4984" s="2">
        <f>Tabell2[[#This Row],[Inköpspris (SEK)]]*Tabell2[[#This Row],[Antal]]</f>
        <v>145.28</v>
      </c>
      <c r="J4984" s="2">
        <f>MIN(Tabell2[[#This Row],[Bokat]]*Tabell2[[#This Row],[Inköpspris (SEK)]],Tabell2[[#This Row],[Totalt lagervärde ink moms]])</f>
        <v>0</v>
      </c>
      <c r="K4984" s="2">
        <f>Tabell2[[#This Row],[Totalt lagervärde ink moms]]-Tabell2[[#This Row],[Varav bokat ink moms]]</f>
        <v>145.28</v>
      </c>
      <c r="L4984" s="2">
        <f>Tabell2[[#This Row],[Antal]]*Tabell2[[#This Row],[Inpris ex moms]]</f>
        <v>116.224</v>
      </c>
      <c r="M4984" s="2">
        <f>MIN(Tabell2[[#This Row],[Bokat]]*Tabell2[[#This Row],[Inpris ex moms]],Tabell2[[#This Row],[Totalt lagervärde ex moms]])</f>
        <v>0</v>
      </c>
      <c r="N4984" s="2">
        <f>Tabell2[[#This Row],[Totalt lagervärde ex moms]]-Tabell2[[#This Row],[Varav bokat ex moms]]</f>
        <v>116.224</v>
      </c>
    </row>
    <row r="4985" spans="1:14" x14ac:dyDescent="0.2">
      <c r="A4985" t="s">
        <v>2673</v>
      </c>
      <c r="B4985" t="s">
        <v>2674</v>
      </c>
      <c r="C4985" s="2">
        <v>129</v>
      </c>
      <c r="D4985" s="2">
        <v>90</v>
      </c>
      <c r="E4985" s="2">
        <v>72.64</v>
      </c>
      <c r="F4985" s="2">
        <v>58.112000000000002</v>
      </c>
      <c r="G4985">
        <v>2</v>
      </c>
      <c r="H4985">
        <v>0</v>
      </c>
      <c r="I4985" s="2">
        <f>Tabell2[[#This Row],[Inköpspris (SEK)]]*Tabell2[[#This Row],[Antal]]</f>
        <v>145.28</v>
      </c>
      <c r="J4985" s="2">
        <f>MIN(Tabell2[[#This Row],[Bokat]]*Tabell2[[#This Row],[Inköpspris (SEK)]],Tabell2[[#This Row],[Totalt lagervärde ink moms]])</f>
        <v>0</v>
      </c>
      <c r="K4985" s="2">
        <f>Tabell2[[#This Row],[Totalt lagervärde ink moms]]-Tabell2[[#This Row],[Varav bokat ink moms]]</f>
        <v>145.28</v>
      </c>
      <c r="L4985" s="2">
        <f>Tabell2[[#This Row],[Antal]]*Tabell2[[#This Row],[Inpris ex moms]]</f>
        <v>116.224</v>
      </c>
      <c r="M4985" s="2">
        <f>MIN(Tabell2[[#This Row],[Bokat]]*Tabell2[[#This Row],[Inpris ex moms]],Tabell2[[#This Row],[Totalt lagervärde ex moms]])</f>
        <v>0</v>
      </c>
      <c r="N4985" s="2">
        <f>Tabell2[[#This Row],[Totalt lagervärde ex moms]]-Tabell2[[#This Row],[Varav bokat ex moms]]</f>
        <v>116.224</v>
      </c>
    </row>
    <row r="4986" spans="1:14" x14ac:dyDescent="0.2">
      <c r="A4986" t="s">
        <v>2675</v>
      </c>
      <c r="B4986" t="s">
        <v>2676</v>
      </c>
      <c r="C4986" s="2">
        <v>129</v>
      </c>
      <c r="D4986" s="2">
        <v>90</v>
      </c>
      <c r="E4986" s="2">
        <v>72.64</v>
      </c>
      <c r="F4986" s="2">
        <v>58.112000000000002</v>
      </c>
      <c r="G4986">
        <v>1</v>
      </c>
      <c r="H4986">
        <v>0</v>
      </c>
      <c r="I4986" s="2">
        <f>Tabell2[[#This Row],[Inköpspris (SEK)]]*Tabell2[[#This Row],[Antal]]</f>
        <v>72.64</v>
      </c>
      <c r="J4986" s="2">
        <f>MIN(Tabell2[[#This Row],[Bokat]]*Tabell2[[#This Row],[Inköpspris (SEK)]],Tabell2[[#This Row],[Totalt lagervärde ink moms]])</f>
        <v>0</v>
      </c>
      <c r="K4986" s="2">
        <f>Tabell2[[#This Row],[Totalt lagervärde ink moms]]-Tabell2[[#This Row],[Varav bokat ink moms]]</f>
        <v>72.64</v>
      </c>
      <c r="L4986" s="2">
        <f>Tabell2[[#This Row],[Antal]]*Tabell2[[#This Row],[Inpris ex moms]]</f>
        <v>58.112000000000002</v>
      </c>
      <c r="M4986" s="2">
        <f>MIN(Tabell2[[#This Row],[Bokat]]*Tabell2[[#This Row],[Inpris ex moms]],Tabell2[[#This Row],[Totalt lagervärde ex moms]])</f>
        <v>0</v>
      </c>
      <c r="N4986" s="2">
        <f>Tabell2[[#This Row],[Totalt lagervärde ex moms]]-Tabell2[[#This Row],[Varav bokat ex moms]]</f>
        <v>58.112000000000002</v>
      </c>
    </row>
    <row r="4987" spans="1:14" x14ac:dyDescent="0.2">
      <c r="A4987" t="s">
        <v>2677</v>
      </c>
      <c r="B4987" t="s">
        <v>2678</v>
      </c>
      <c r="C4987" s="2">
        <v>129</v>
      </c>
      <c r="D4987" s="2">
        <v>90</v>
      </c>
      <c r="E4987" s="2">
        <v>72.64</v>
      </c>
      <c r="F4987" s="2">
        <v>58.112000000000002</v>
      </c>
      <c r="G4987">
        <v>2</v>
      </c>
      <c r="H4987">
        <v>0</v>
      </c>
      <c r="I4987" s="2">
        <f>Tabell2[[#This Row],[Inköpspris (SEK)]]*Tabell2[[#This Row],[Antal]]</f>
        <v>145.28</v>
      </c>
      <c r="J4987" s="2">
        <f>MIN(Tabell2[[#This Row],[Bokat]]*Tabell2[[#This Row],[Inköpspris (SEK)]],Tabell2[[#This Row],[Totalt lagervärde ink moms]])</f>
        <v>0</v>
      </c>
      <c r="K4987" s="2">
        <f>Tabell2[[#This Row],[Totalt lagervärde ink moms]]-Tabell2[[#This Row],[Varav bokat ink moms]]</f>
        <v>145.28</v>
      </c>
      <c r="L4987" s="2">
        <f>Tabell2[[#This Row],[Antal]]*Tabell2[[#This Row],[Inpris ex moms]]</f>
        <v>116.224</v>
      </c>
      <c r="M4987" s="2">
        <f>MIN(Tabell2[[#This Row],[Bokat]]*Tabell2[[#This Row],[Inpris ex moms]],Tabell2[[#This Row],[Totalt lagervärde ex moms]])</f>
        <v>0</v>
      </c>
      <c r="N4987" s="2">
        <f>Tabell2[[#This Row],[Totalt lagervärde ex moms]]-Tabell2[[#This Row],[Varav bokat ex moms]]</f>
        <v>116.224</v>
      </c>
    </row>
    <row r="4988" spans="1:14" x14ac:dyDescent="0.2">
      <c r="A4988" t="s">
        <v>2679</v>
      </c>
      <c r="B4988" t="s">
        <v>2680</v>
      </c>
      <c r="C4988" s="2">
        <v>129</v>
      </c>
      <c r="D4988" s="2">
        <v>90</v>
      </c>
      <c r="E4988" s="2">
        <v>72.64</v>
      </c>
      <c r="F4988" s="2">
        <v>58.112000000000002</v>
      </c>
      <c r="G4988">
        <v>1</v>
      </c>
      <c r="H4988">
        <v>0</v>
      </c>
      <c r="I4988" s="2">
        <f>Tabell2[[#This Row],[Inköpspris (SEK)]]*Tabell2[[#This Row],[Antal]]</f>
        <v>72.64</v>
      </c>
      <c r="J4988" s="2">
        <f>MIN(Tabell2[[#This Row],[Bokat]]*Tabell2[[#This Row],[Inköpspris (SEK)]],Tabell2[[#This Row],[Totalt lagervärde ink moms]])</f>
        <v>0</v>
      </c>
      <c r="K4988" s="2">
        <f>Tabell2[[#This Row],[Totalt lagervärde ink moms]]-Tabell2[[#This Row],[Varav bokat ink moms]]</f>
        <v>72.64</v>
      </c>
      <c r="L4988" s="2">
        <f>Tabell2[[#This Row],[Antal]]*Tabell2[[#This Row],[Inpris ex moms]]</f>
        <v>58.112000000000002</v>
      </c>
      <c r="M4988" s="2">
        <f>MIN(Tabell2[[#This Row],[Bokat]]*Tabell2[[#This Row],[Inpris ex moms]],Tabell2[[#This Row],[Totalt lagervärde ex moms]])</f>
        <v>0</v>
      </c>
      <c r="N4988" s="2">
        <f>Tabell2[[#This Row],[Totalt lagervärde ex moms]]-Tabell2[[#This Row],[Varav bokat ex moms]]</f>
        <v>58.112000000000002</v>
      </c>
    </row>
    <row r="4989" spans="1:14" x14ac:dyDescent="0.2">
      <c r="A4989" t="s">
        <v>3499</v>
      </c>
      <c r="B4989" t="s">
        <v>3500</v>
      </c>
      <c r="C4989" s="2">
        <v>129</v>
      </c>
      <c r="E4989" s="2">
        <v>72.64</v>
      </c>
      <c r="F4989" s="2">
        <v>58.112000000000002</v>
      </c>
      <c r="G4989">
        <v>1</v>
      </c>
      <c r="H4989">
        <v>1</v>
      </c>
      <c r="I4989" s="2">
        <f>Tabell2[[#This Row],[Inköpspris (SEK)]]*Tabell2[[#This Row],[Antal]]</f>
        <v>72.64</v>
      </c>
      <c r="J4989" s="2">
        <f>MIN(Tabell2[[#This Row],[Bokat]]*Tabell2[[#This Row],[Inköpspris (SEK)]],Tabell2[[#This Row],[Totalt lagervärde ink moms]])</f>
        <v>72.64</v>
      </c>
      <c r="K4989" s="2">
        <f>Tabell2[[#This Row],[Totalt lagervärde ink moms]]-Tabell2[[#This Row],[Varav bokat ink moms]]</f>
        <v>0</v>
      </c>
      <c r="L4989" s="2">
        <f>Tabell2[[#This Row],[Antal]]*Tabell2[[#This Row],[Inpris ex moms]]</f>
        <v>58.112000000000002</v>
      </c>
      <c r="M4989" s="2">
        <f>MIN(Tabell2[[#This Row],[Bokat]]*Tabell2[[#This Row],[Inpris ex moms]],Tabell2[[#This Row],[Totalt lagervärde ex moms]])</f>
        <v>58.112000000000002</v>
      </c>
      <c r="N4989" s="2">
        <f>Tabell2[[#This Row],[Totalt lagervärde ex moms]]-Tabell2[[#This Row],[Varav bokat ex moms]]</f>
        <v>0</v>
      </c>
    </row>
    <row r="4990" spans="1:14" x14ac:dyDescent="0.2">
      <c r="A4990" t="s">
        <v>2819</v>
      </c>
      <c r="B4990" t="s">
        <v>2820</v>
      </c>
      <c r="C4990" s="2">
        <v>129</v>
      </c>
      <c r="D4990" s="2">
        <v>90</v>
      </c>
      <c r="E4990" s="2">
        <v>72.64</v>
      </c>
      <c r="F4990" s="2">
        <v>58.11</v>
      </c>
      <c r="G4990">
        <v>1</v>
      </c>
      <c r="H4990">
        <v>0</v>
      </c>
      <c r="I4990" s="2">
        <f>Tabell2[[#This Row],[Inköpspris (SEK)]]*Tabell2[[#This Row],[Antal]]</f>
        <v>72.64</v>
      </c>
      <c r="J4990" s="2">
        <f>MIN(Tabell2[[#This Row],[Bokat]]*Tabell2[[#This Row],[Inköpspris (SEK)]],Tabell2[[#This Row],[Totalt lagervärde ink moms]])</f>
        <v>0</v>
      </c>
      <c r="K4990" s="2">
        <f>Tabell2[[#This Row],[Totalt lagervärde ink moms]]-Tabell2[[#This Row],[Varav bokat ink moms]]</f>
        <v>72.64</v>
      </c>
      <c r="L4990" s="2">
        <f>Tabell2[[#This Row],[Antal]]*Tabell2[[#This Row],[Inpris ex moms]]</f>
        <v>58.11</v>
      </c>
      <c r="M4990" s="2">
        <f>MIN(Tabell2[[#This Row],[Bokat]]*Tabell2[[#This Row],[Inpris ex moms]],Tabell2[[#This Row],[Totalt lagervärde ex moms]])</f>
        <v>0</v>
      </c>
      <c r="N4990" s="2">
        <f>Tabell2[[#This Row],[Totalt lagervärde ex moms]]-Tabell2[[#This Row],[Varav bokat ex moms]]</f>
        <v>58.11</v>
      </c>
    </row>
    <row r="4991" spans="1:14" x14ac:dyDescent="0.2">
      <c r="A4991" t="s">
        <v>13821</v>
      </c>
      <c r="B4991" t="s">
        <v>13822</v>
      </c>
      <c r="C4991" s="2">
        <v>989</v>
      </c>
      <c r="D4991" s="2">
        <v>593</v>
      </c>
      <c r="E4991" s="2">
        <v>556.88</v>
      </c>
      <c r="F4991" s="2">
        <v>445.50400000000002</v>
      </c>
      <c r="G4991">
        <v>1</v>
      </c>
      <c r="H4991">
        <v>0</v>
      </c>
      <c r="I4991" s="2">
        <f>Tabell2[[#This Row],[Inköpspris (SEK)]]*Tabell2[[#This Row],[Antal]]</f>
        <v>556.88</v>
      </c>
      <c r="J4991" s="2">
        <f>MIN(Tabell2[[#This Row],[Bokat]]*Tabell2[[#This Row],[Inköpspris (SEK)]],Tabell2[[#This Row],[Totalt lagervärde ink moms]])</f>
        <v>0</v>
      </c>
      <c r="K4991" s="2">
        <f>Tabell2[[#This Row],[Totalt lagervärde ink moms]]-Tabell2[[#This Row],[Varav bokat ink moms]]</f>
        <v>556.88</v>
      </c>
      <c r="L4991" s="2">
        <f>Tabell2[[#This Row],[Antal]]*Tabell2[[#This Row],[Inpris ex moms]]</f>
        <v>445.50400000000002</v>
      </c>
      <c r="M4991" s="2">
        <f>MIN(Tabell2[[#This Row],[Bokat]]*Tabell2[[#This Row],[Inpris ex moms]],Tabell2[[#This Row],[Totalt lagervärde ex moms]])</f>
        <v>0</v>
      </c>
      <c r="N4991" s="2">
        <f>Tabell2[[#This Row],[Totalt lagervärde ex moms]]-Tabell2[[#This Row],[Varav bokat ex moms]]</f>
        <v>445.50400000000002</v>
      </c>
    </row>
    <row r="4992" spans="1:14" x14ac:dyDescent="0.2">
      <c r="A4992" t="s">
        <v>13830</v>
      </c>
      <c r="B4992" t="s">
        <v>13831</v>
      </c>
      <c r="C4992" s="2">
        <v>989</v>
      </c>
      <c r="D4992" s="2">
        <v>593</v>
      </c>
      <c r="E4992" s="2">
        <v>556.88</v>
      </c>
      <c r="F4992" s="2">
        <v>445.50400000000002</v>
      </c>
      <c r="G4992">
        <v>2</v>
      </c>
      <c r="H4992">
        <v>1</v>
      </c>
      <c r="I4992" s="2">
        <f>Tabell2[[#This Row],[Inköpspris (SEK)]]*Tabell2[[#This Row],[Antal]]</f>
        <v>1113.76</v>
      </c>
      <c r="J4992" s="2">
        <f>MIN(Tabell2[[#This Row],[Bokat]]*Tabell2[[#This Row],[Inköpspris (SEK)]],Tabell2[[#This Row],[Totalt lagervärde ink moms]])</f>
        <v>556.88</v>
      </c>
      <c r="K4992" s="2">
        <f>Tabell2[[#This Row],[Totalt lagervärde ink moms]]-Tabell2[[#This Row],[Varav bokat ink moms]]</f>
        <v>556.88</v>
      </c>
      <c r="L4992" s="2">
        <f>Tabell2[[#This Row],[Antal]]*Tabell2[[#This Row],[Inpris ex moms]]</f>
        <v>891.00800000000004</v>
      </c>
      <c r="M4992" s="2">
        <f>MIN(Tabell2[[#This Row],[Bokat]]*Tabell2[[#This Row],[Inpris ex moms]],Tabell2[[#This Row],[Totalt lagervärde ex moms]])</f>
        <v>445.50400000000002</v>
      </c>
      <c r="N4992" s="2">
        <f>Tabell2[[#This Row],[Totalt lagervärde ex moms]]-Tabell2[[#This Row],[Varav bokat ex moms]]</f>
        <v>445.50400000000002</v>
      </c>
    </row>
    <row r="4993" spans="1:14" x14ac:dyDescent="0.2">
      <c r="A4993" t="s">
        <v>13832</v>
      </c>
      <c r="B4993" t="s">
        <v>13833</v>
      </c>
      <c r="C4993" s="2">
        <v>989</v>
      </c>
      <c r="D4993" s="2">
        <v>593</v>
      </c>
      <c r="E4993" s="2">
        <v>556.88</v>
      </c>
      <c r="F4993" s="2">
        <v>445.50400000000002</v>
      </c>
      <c r="G4993">
        <v>3</v>
      </c>
      <c r="H4993">
        <v>0</v>
      </c>
      <c r="I4993" s="2">
        <f>Tabell2[[#This Row],[Inköpspris (SEK)]]*Tabell2[[#This Row],[Antal]]</f>
        <v>1670.6399999999999</v>
      </c>
      <c r="J4993" s="2">
        <f>MIN(Tabell2[[#This Row],[Bokat]]*Tabell2[[#This Row],[Inköpspris (SEK)]],Tabell2[[#This Row],[Totalt lagervärde ink moms]])</f>
        <v>0</v>
      </c>
      <c r="K4993" s="2">
        <f>Tabell2[[#This Row],[Totalt lagervärde ink moms]]-Tabell2[[#This Row],[Varav bokat ink moms]]</f>
        <v>1670.6399999999999</v>
      </c>
      <c r="L4993" s="2">
        <f>Tabell2[[#This Row],[Antal]]*Tabell2[[#This Row],[Inpris ex moms]]</f>
        <v>1336.5120000000002</v>
      </c>
      <c r="M4993" s="2">
        <f>MIN(Tabell2[[#This Row],[Bokat]]*Tabell2[[#This Row],[Inpris ex moms]],Tabell2[[#This Row],[Totalt lagervärde ex moms]])</f>
        <v>0</v>
      </c>
      <c r="N4993" s="2">
        <f>Tabell2[[#This Row],[Totalt lagervärde ex moms]]-Tabell2[[#This Row],[Varav bokat ex moms]]</f>
        <v>1336.5120000000002</v>
      </c>
    </row>
    <row r="4994" spans="1:14" x14ac:dyDescent="0.2">
      <c r="A4994" t="s">
        <v>48</v>
      </c>
      <c r="B4994" t="s">
        <v>49</v>
      </c>
      <c r="C4994" s="2">
        <v>999</v>
      </c>
      <c r="D4994" s="2">
        <v>699</v>
      </c>
      <c r="E4994" s="2">
        <v>562.5</v>
      </c>
      <c r="F4994" s="2">
        <v>450</v>
      </c>
      <c r="G4994">
        <v>1</v>
      </c>
      <c r="H4994">
        <v>0</v>
      </c>
      <c r="I4994" s="2">
        <f>Tabell2[[#This Row],[Inköpspris (SEK)]]*Tabell2[[#This Row],[Antal]]</f>
        <v>562.5</v>
      </c>
      <c r="J4994" s="2">
        <f>MIN(Tabell2[[#This Row],[Bokat]]*Tabell2[[#This Row],[Inköpspris (SEK)]],Tabell2[[#This Row],[Totalt lagervärde ink moms]])</f>
        <v>0</v>
      </c>
      <c r="K4994" s="2">
        <f>Tabell2[[#This Row],[Totalt lagervärde ink moms]]-Tabell2[[#This Row],[Varav bokat ink moms]]</f>
        <v>562.5</v>
      </c>
      <c r="L4994" s="2">
        <f>Tabell2[[#This Row],[Antal]]*Tabell2[[#This Row],[Inpris ex moms]]</f>
        <v>450</v>
      </c>
      <c r="M4994" s="2">
        <f>MIN(Tabell2[[#This Row],[Bokat]]*Tabell2[[#This Row],[Inpris ex moms]],Tabell2[[#This Row],[Totalt lagervärde ex moms]])</f>
        <v>0</v>
      </c>
      <c r="N4994" s="2">
        <f>Tabell2[[#This Row],[Totalt lagervärde ex moms]]-Tabell2[[#This Row],[Varav bokat ex moms]]</f>
        <v>450</v>
      </c>
    </row>
    <row r="4995" spans="1:14" x14ac:dyDescent="0.2">
      <c r="A4995" t="s">
        <v>9670</v>
      </c>
      <c r="B4995" t="s">
        <v>9671</v>
      </c>
      <c r="C4995" s="2">
        <v>579</v>
      </c>
      <c r="D4995" s="2">
        <v>405</v>
      </c>
      <c r="E4995" s="2">
        <v>326</v>
      </c>
      <c r="F4995" s="2">
        <v>260.8</v>
      </c>
      <c r="G4995">
        <v>1</v>
      </c>
      <c r="H4995">
        <v>0</v>
      </c>
      <c r="I4995" s="2">
        <f>Tabell2[[#This Row],[Inköpspris (SEK)]]*Tabell2[[#This Row],[Antal]]</f>
        <v>326</v>
      </c>
      <c r="J4995" s="2">
        <f>MIN(Tabell2[[#This Row],[Bokat]]*Tabell2[[#This Row],[Inköpspris (SEK)]],Tabell2[[#This Row],[Totalt lagervärde ink moms]])</f>
        <v>0</v>
      </c>
      <c r="K4995" s="2">
        <f>Tabell2[[#This Row],[Totalt lagervärde ink moms]]-Tabell2[[#This Row],[Varav bokat ink moms]]</f>
        <v>326</v>
      </c>
      <c r="L4995" s="2">
        <f>Tabell2[[#This Row],[Antal]]*Tabell2[[#This Row],[Inpris ex moms]]</f>
        <v>260.8</v>
      </c>
      <c r="M4995" s="2">
        <f>MIN(Tabell2[[#This Row],[Bokat]]*Tabell2[[#This Row],[Inpris ex moms]],Tabell2[[#This Row],[Totalt lagervärde ex moms]])</f>
        <v>0</v>
      </c>
      <c r="N4995" s="2">
        <f>Tabell2[[#This Row],[Totalt lagervärde ex moms]]-Tabell2[[#This Row],[Varav bokat ex moms]]</f>
        <v>260.8</v>
      </c>
    </row>
    <row r="4996" spans="1:14" x14ac:dyDescent="0.2">
      <c r="A4996" t="s">
        <v>7760</v>
      </c>
      <c r="B4996" t="s">
        <v>7761</v>
      </c>
      <c r="C4996" s="2">
        <v>1099</v>
      </c>
      <c r="D4996" s="2">
        <v>769</v>
      </c>
      <c r="E4996" s="2">
        <v>618.75</v>
      </c>
      <c r="F4996" s="2">
        <v>495</v>
      </c>
      <c r="G4996">
        <v>1</v>
      </c>
      <c r="H4996">
        <v>0</v>
      </c>
      <c r="I4996" s="2">
        <f>Tabell2[[#This Row],[Inköpspris (SEK)]]*Tabell2[[#This Row],[Antal]]</f>
        <v>618.75</v>
      </c>
      <c r="J4996" s="2">
        <f>MIN(Tabell2[[#This Row],[Bokat]]*Tabell2[[#This Row],[Inköpspris (SEK)]],Tabell2[[#This Row],[Totalt lagervärde ink moms]])</f>
        <v>0</v>
      </c>
      <c r="K4996" s="2">
        <f>Tabell2[[#This Row],[Totalt lagervärde ink moms]]-Tabell2[[#This Row],[Varav bokat ink moms]]</f>
        <v>618.75</v>
      </c>
      <c r="L4996" s="2">
        <f>Tabell2[[#This Row],[Antal]]*Tabell2[[#This Row],[Inpris ex moms]]</f>
        <v>495</v>
      </c>
      <c r="M4996" s="2">
        <f>MIN(Tabell2[[#This Row],[Bokat]]*Tabell2[[#This Row],[Inpris ex moms]],Tabell2[[#This Row],[Totalt lagervärde ex moms]])</f>
        <v>0</v>
      </c>
      <c r="N4996" s="2">
        <f>Tabell2[[#This Row],[Totalt lagervärde ex moms]]-Tabell2[[#This Row],[Varav bokat ex moms]]</f>
        <v>495</v>
      </c>
    </row>
    <row r="4997" spans="1:14" x14ac:dyDescent="0.2">
      <c r="A4997" t="s">
        <v>9177</v>
      </c>
      <c r="B4997" t="s">
        <v>9178</v>
      </c>
      <c r="C4997" s="2">
        <v>265</v>
      </c>
      <c r="D4997" s="2">
        <v>186</v>
      </c>
      <c r="E4997" s="2">
        <v>149.19</v>
      </c>
      <c r="F4997" s="2">
        <v>119.352</v>
      </c>
      <c r="G4997">
        <v>2</v>
      </c>
      <c r="H4997">
        <v>0</v>
      </c>
      <c r="I4997" s="2">
        <f>Tabell2[[#This Row],[Inköpspris (SEK)]]*Tabell2[[#This Row],[Antal]]</f>
        <v>298.38</v>
      </c>
      <c r="J4997" s="2">
        <f>MIN(Tabell2[[#This Row],[Bokat]]*Tabell2[[#This Row],[Inköpspris (SEK)]],Tabell2[[#This Row],[Totalt lagervärde ink moms]])</f>
        <v>0</v>
      </c>
      <c r="K4997" s="2">
        <f>Tabell2[[#This Row],[Totalt lagervärde ink moms]]-Tabell2[[#This Row],[Varav bokat ink moms]]</f>
        <v>298.38</v>
      </c>
      <c r="L4997" s="2">
        <f>Tabell2[[#This Row],[Antal]]*Tabell2[[#This Row],[Inpris ex moms]]</f>
        <v>238.70400000000001</v>
      </c>
      <c r="M4997" s="2">
        <f>MIN(Tabell2[[#This Row],[Bokat]]*Tabell2[[#This Row],[Inpris ex moms]],Tabell2[[#This Row],[Totalt lagervärde ex moms]])</f>
        <v>0</v>
      </c>
      <c r="N4997" s="2">
        <f>Tabell2[[#This Row],[Totalt lagervärde ex moms]]-Tabell2[[#This Row],[Varav bokat ex moms]]</f>
        <v>238.70400000000001</v>
      </c>
    </row>
    <row r="4998" spans="1:14" x14ac:dyDescent="0.2">
      <c r="A4998" t="s">
        <v>11818</v>
      </c>
      <c r="B4998" t="s">
        <v>11819</v>
      </c>
      <c r="C4998" s="2">
        <v>265</v>
      </c>
      <c r="D4998" s="2">
        <v>159</v>
      </c>
      <c r="E4998" s="2">
        <v>149.19</v>
      </c>
      <c r="F4998" s="2">
        <v>119.352</v>
      </c>
      <c r="G4998">
        <v>2</v>
      </c>
      <c r="H4998">
        <v>0</v>
      </c>
      <c r="I4998" s="2">
        <f>Tabell2[[#This Row],[Inköpspris (SEK)]]*Tabell2[[#This Row],[Antal]]</f>
        <v>298.38</v>
      </c>
      <c r="J4998" s="2">
        <f>MIN(Tabell2[[#This Row],[Bokat]]*Tabell2[[#This Row],[Inköpspris (SEK)]],Tabell2[[#This Row],[Totalt lagervärde ink moms]])</f>
        <v>0</v>
      </c>
      <c r="K4998" s="2">
        <f>Tabell2[[#This Row],[Totalt lagervärde ink moms]]-Tabell2[[#This Row],[Varav bokat ink moms]]</f>
        <v>298.38</v>
      </c>
      <c r="L4998" s="2">
        <f>Tabell2[[#This Row],[Antal]]*Tabell2[[#This Row],[Inpris ex moms]]</f>
        <v>238.70400000000001</v>
      </c>
      <c r="M4998" s="2">
        <f>MIN(Tabell2[[#This Row],[Bokat]]*Tabell2[[#This Row],[Inpris ex moms]],Tabell2[[#This Row],[Totalt lagervärde ex moms]])</f>
        <v>0</v>
      </c>
      <c r="N4998" s="2">
        <f>Tabell2[[#This Row],[Totalt lagervärde ex moms]]-Tabell2[[#This Row],[Varav bokat ex moms]]</f>
        <v>238.70400000000001</v>
      </c>
    </row>
    <row r="4999" spans="1:14" x14ac:dyDescent="0.2">
      <c r="A4999" t="s">
        <v>11856</v>
      </c>
      <c r="B4999" t="s">
        <v>11857</v>
      </c>
      <c r="C4999" s="2">
        <v>265</v>
      </c>
      <c r="D4999" s="2">
        <v>159</v>
      </c>
      <c r="E4999" s="2">
        <v>149.19</v>
      </c>
      <c r="F4999" s="2">
        <v>119.352</v>
      </c>
      <c r="G4999">
        <v>3</v>
      </c>
      <c r="H4999">
        <v>1</v>
      </c>
      <c r="I4999" s="2">
        <f>Tabell2[[#This Row],[Inköpspris (SEK)]]*Tabell2[[#This Row],[Antal]]</f>
        <v>447.57</v>
      </c>
      <c r="J4999" s="2">
        <f>MIN(Tabell2[[#This Row],[Bokat]]*Tabell2[[#This Row],[Inköpspris (SEK)]],Tabell2[[#This Row],[Totalt lagervärde ink moms]])</f>
        <v>149.19</v>
      </c>
      <c r="K4999" s="2">
        <f>Tabell2[[#This Row],[Totalt lagervärde ink moms]]-Tabell2[[#This Row],[Varav bokat ink moms]]</f>
        <v>298.38</v>
      </c>
      <c r="L4999" s="2">
        <f>Tabell2[[#This Row],[Antal]]*Tabell2[[#This Row],[Inpris ex moms]]</f>
        <v>358.05600000000004</v>
      </c>
      <c r="M4999" s="2">
        <f>MIN(Tabell2[[#This Row],[Bokat]]*Tabell2[[#This Row],[Inpris ex moms]],Tabell2[[#This Row],[Totalt lagervärde ex moms]])</f>
        <v>119.352</v>
      </c>
      <c r="N4999" s="2">
        <f>Tabell2[[#This Row],[Totalt lagervärde ex moms]]-Tabell2[[#This Row],[Varav bokat ex moms]]</f>
        <v>238.70400000000004</v>
      </c>
    </row>
    <row r="5000" spans="1:14" x14ac:dyDescent="0.2">
      <c r="A5000" t="s">
        <v>17493</v>
      </c>
      <c r="B5000" t="s">
        <v>17494</v>
      </c>
      <c r="C5000" s="2">
        <v>265</v>
      </c>
      <c r="D5000" s="2">
        <v>159</v>
      </c>
      <c r="E5000" s="2">
        <v>149.19</v>
      </c>
      <c r="F5000" s="2">
        <v>119.352</v>
      </c>
      <c r="G5000">
        <v>1</v>
      </c>
      <c r="H5000">
        <v>0</v>
      </c>
      <c r="I5000" s="2">
        <f>Tabell2[[#This Row],[Inköpspris (SEK)]]*Tabell2[[#This Row],[Antal]]</f>
        <v>149.19</v>
      </c>
      <c r="J5000" s="2">
        <f>MIN(Tabell2[[#This Row],[Bokat]]*Tabell2[[#This Row],[Inköpspris (SEK)]],Tabell2[[#This Row],[Totalt lagervärde ink moms]])</f>
        <v>0</v>
      </c>
      <c r="K5000" s="2">
        <f>Tabell2[[#This Row],[Totalt lagervärde ink moms]]-Tabell2[[#This Row],[Varav bokat ink moms]]</f>
        <v>149.19</v>
      </c>
      <c r="L5000" s="2">
        <f>Tabell2[[#This Row],[Antal]]*Tabell2[[#This Row],[Inpris ex moms]]</f>
        <v>119.352</v>
      </c>
      <c r="M5000" s="2">
        <f>MIN(Tabell2[[#This Row],[Bokat]]*Tabell2[[#This Row],[Inpris ex moms]],Tabell2[[#This Row],[Totalt lagervärde ex moms]])</f>
        <v>0</v>
      </c>
      <c r="N5000" s="2">
        <f>Tabell2[[#This Row],[Totalt lagervärde ex moms]]-Tabell2[[#This Row],[Varav bokat ex moms]]</f>
        <v>119.352</v>
      </c>
    </row>
    <row r="5001" spans="1:14" x14ac:dyDescent="0.2">
      <c r="A5001" t="s">
        <v>9237</v>
      </c>
      <c r="B5001" t="s">
        <v>9238</v>
      </c>
      <c r="C5001" s="2">
        <v>149</v>
      </c>
      <c r="D5001" s="2">
        <v>94</v>
      </c>
      <c r="E5001" s="2">
        <v>83.88</v>
      </c>
      <c r="F5001" s="2">
        <v>67.103999999999999</v>
      </c>
      <c r="G5001">
        <v>14</v>
      </c>
      <c r="H5001">
        <v>0</v>
      </c>
      <c r="I5001" s="2">
        <f>Tabell2[[#This Row],[Inköpspris (SEK)]]*Tabell2[[#This Row],[Antal]]</f>
        <v>1174.32</v>
      </c>
      <c r="J5001" s="2">
        <f>MIN(Tabell2[[#This Row],[Bokat]]*Tabell2[[#This Row],[Inköpspris (SEK)]],Tabell2[[#This Row],[Totalt lagervärde ink moms]])</f>
        <v>0</v>
      </c>
      <c r="K5001" s="2">
        <f>Tabell2[[#This Row],[Totalt lagervärde ink moms]]-Tabell2[[#This Row],[Varav bokat ink moms]]</f>
        <v>1174.32</v>
      </c>
      <c r="L5001" s="2">
        <f>Tabell2[[#This Row],[Antal]]*Tabell2[[#This Row],[Inpris ex moms]]</f>
        <v>939.45600000000002</v>
      </c>
      <c r="M5001" s="2">
        <f>MIN(Tabell2[[#This Row],[Bokat]]*Tabell2[[#This Row],[Inpris ex moms]],Tabell2[[#This Row],[Totalt lagervärde ex moms]])</f>
        <v>0</v>
      </c>
      <c r="N5001" s="2">
        <f>Tabell2[[#This Row],[Totalt lagervärde ex moms]]-Tabell2[[#This Row],[Varav bokat ex moms]]</f>
        <v>939.45600000000002</v>
      </c>
    </row>
    <row r="5002" spans="1:14" x14ac:dyDescent="0.2">
      <c r="A5002" t="s">
        <v>9303</v>
      </c>
      <c r="B5002" t="s">
        <v>9304</v>
      </c>
      <c r="C5002" s="2">
        <v>149</v>
      </c>
      <c r="D5002" s="2">
        <v>94</v>
      </c>
      <c r="E5002" s="2">
        <v>83.88</v>
      </c>
      <c r="F5002" s="2">
        <v>67.103999999999999</v>
      </c>
      <c r="G5002">
        <v>9</v>
      </c>
      <c r="H5002">
        <v>0</v>
      </c>
      <c r="I5002" s="2">
        <f>Tabell2[[#This Row],[Inköpspris (SEK)]]*Tabell2[[#This Row],[Antal]]</f>
        <v>754.92</v>
      </c>
      <c r="J5002" s="2">
        <f>MIN(Tabell2[[#This Row],[Bokat]]*Tabell2[[#This Row],[Inköpspris (SEK)]],Tabell2[[#This Row],[Totalt lagervärde ink moms]])</f>
        <v>0</v>
      </c>
      <c r="K5002" s="2">
        <f>Tabell2[[#This Row],[Totalt lagervärde ink moms]]-Tabell2[[#This Row],[Varav bokat ink moms]]</f>
        <v>754.92</v>
      </c>
      <c r="L5002" s="2">
        <f>Tabell2[[#This Row],[Antal]]*Tabell2[[#This Row],[Inpris ex moms]]</f>
        <v>603.93600000000004</v>
      </c>
      <c r="M5002" s="2">
        <f>MIN(Tabell2[[#This Row],[Bokat]]*Tabell2[[#This Row],[Inpris ex moms]],Tabell2[[#This Row],[Totalt lagervärde ex moms]])</f>
        <v>0</v>
      </c>
      <c r="N5002" s="2">
        <f>Tabell2[[#This Row],[Totalt lagervärde ex moms]]-Tabell2[[#This Row],[Varav bokat ex moms]]</f>
        <v>603.93600000000004</v>
      </c>
    </row>
    <row r="5003" spans="1:14" x14ac:dyDescent="0.2">
      <c r="A5003" t="s">
        <v>12334</v>
      </c>
      <c r="B5003" t="s">
        <v>12335</v>
      </c>
      <c r="C5003" s="2">
        <v>779</v>
      </c>
      <c r="D5003" s="2">
        <v>467</v>
      </c>
      <c r="E5003" s="2">
        <v>438.53</v>
      </c>
      <c r="F5003" s="2">
        <v>350.82400000000001</v>
      </c>
      <c r="G5003">
        <v>1</v>
      </c>
      <c r="H5003">
        <v>0</v>
      </c>
      <c r="I5003" s="2">
        <f>Tabell2[[#This Row],[Inköpspris (SEK)]]*Tabell2[[#This Row],[Antal]]</f>
        <v>438.53</v>
      </c>
      <c r="J5003" s="2">
        <f>MIN(Tabell2[[#This Row],[Bokat]]*Tabell2[[#This Row],[Inköpspris (SEK)]],Tabell2[[#This Row],[Totalt lagervärde ink moms]])</f>
        <v>0</v>
      </c>
      <c r="K5003" s="2">
        <f>Tabell2[[#This Row],[Totalt lagervärde ink moms]]-Tabell2[[#This Row],[Varav bokat ink moms]]</f>
        <v>438.53</v>
      </c>
      <c r="L5003" s="2">
        <f>Tabell2[[#This Row],[Antal]]*Tabell2[[#This Row],[Inpris ex moms]]</f>
        <v>350.82400000000001</v>
      </c>
      <c r="M5003" s="2">
        <f>MIN(Tabell2[[#This Row],[Bokat]]*Tabell2[[#This Row],[Inpris ex moms]],Tabell2[[#This Row],[Totalt lagervärde ex moms]])</f>
        <v>0</v>
      </c>
      <c r="N5003" s="2">
        <f>Tabell2[[#This Row],[Totalt lagervärde ex moms]]-Tabell2[[#This Row],[Varav bokat ex moms]]</f>
        <v>350.82400000000001</v>
      </c>
    </row>
    <row r="5004" spans="1:14" x14ac:dyDescent="0.2">
      <c r="A5004" t="s">
        <v>15409</v>
      </c>
      <c r="B5004" t="s">
        <v>15410</v>
      </c>
      <c r="C5004" s="2">
        <v>329</v>
      </c>
      <c r="D5004" s="2">
        <v>197</v>
      </c>
      <c r="E5004" s="2">
        <v>185.2</v>
      </c>
      <c r="F5004" s="2">
        <v>148.16</v>
      </c>
      <c r="G5004">
        <v>2</v>
      </c>
      <c r="H5004">
        <v>0</v>
      </c>
      <c r="I5004" s="2">
        <f>Tabell2[[#This Row],[Inköpspris (SEK)]]*Tabell2[[#This Row],[Antal]]</f>
        <v>370.4</v>
      </c>
      <c r="J5004" s="2">
        <f>MIN(Tabell2[[#This Row],[Bokat]]*Tabell2[[#This Row],[Inköpspris (SEK)]],Tabell2[[#This Row],[Totalt lagervärde ink moms]])</f>
        <v>0</v>
      </c>
      <c r="K5004" s="2">
        <f>Tabell2[[#This Row],[Totalt lagervärde ink moms]]-Tabell2[[#This Row],[Varav bokat ink moms]]</f>
        <v>370.4</v>
      </c>
      <c r="L5004" s="2">
        <f>Tabell2[[#This Row],[Antal]]*Tabell2[[#This Row],[Inpris ex moms]]</f>
        <v>296.32</v>
      </c>
      <c r="M5004" s="2">
        <f>MIN(Tabell2[[#This Row],[Bokat]]*Tabell2[[#This Row],[Inpris ex moms]],Tabell2[[#This Row],[Totalt lagervärde ex moms]])</f>
        <v>0</v>
      </c>
      <c r="N5004" s="2">
        <f>Tabell2[[#This Row],[Totalt lagervärde ex moms]]-Tabell2[[#This Row],[Varav bokat ex moms]]</f>
        <v>296.32</v>
      </c>
    </row>
    <row r="5005" spans="1:14" x14ac:dyDescent="0.2">
      <c r="A5005" t="s">
        <v>15411</v>
      </c>
      <c r="B5005" t="s">
        <v>15412</v>
      </c>
      <c r="C5005" s="2">
        <v>329</v>
      </c>
      <c r="D5005" s="2">
        <v>197</v>
      </c>
      <c r="E5005" s="2">
        <v>185.2</v>
      </c>
      <c r="F5005" s="2">
        <v>148.16</v>
      </c>
      <c r="G5005">
        <v>1</v>
      </c>
      <c r="H5005">
        <v>0</v>
      </c>
      <c r="I5005" s="2">
        <f>Tabell2[[#This Row],[Inköpspris (SEK)]]*Tabell2[[#This Row],[Antal]]</f>
        <v>185.2</v>
      </c>
      <c r="J5005" s="2">
        <f>MIN(Tabell2[[#This Row],[Bokat]]*Tabell2[[#This Row],[Inköpspris (SEK)]],Tabell2[[#This Row],[Totalt lagervärde ink moms]])</f>
        <v>0</v>
      </c>
      <c r="K5005" s="2">
        <f>Tabell2[[#This Row],[Totalt lagervärde ink moms]]-Tabell2[[#This Row],[Varav bokat ink moms]]</f>
        <v>185.2</v>
      </c>
      <c r="L5005" s="2">
        <f>Tabell2[[#This Row],[Antal]]*Tabell2[[#This Row],[Inpris ex moms]]</f>
        <v>148.16</v>
      </c>
      <c r="M5005" s="2">
        <f>MIN(Tabell2[[#This Row],[Bokat]]*Tabell2[[#This Row],[Inpris ex moms]],Tabell2[[#This Row],[Totalt lagervärde ex moms]])</f>
        <v>0</v>
      </c>
      <c r="N5005" s="2">
        <f>Tabell2[[#This Row],[Totalt lagervärde ex moms]]-Tabell2[[#This Row],[Varav bokat ex moms]]</f>
        <v>148.16</v>
      </c>
    </row>
    <row r="5006" spans="1:14" x14ac:dyDescent="0.2">
      <c r="A5006" t="s">
        <v>15413</v>
      </c>
      <c r="B5006" t="s">
        <v>15414</v>
      </c>
      <c r="C5006" s="2">
        <v>329</v>
      </c>
      <c r="D5006" s="2">
        <v>197</v>
      </c>
      <c r="E5006" s="2">
        <v>185.2</v>
      </c>
      <c r="F5006" s="2">
        <v>148.16</v>
      </c>
      <c r="G5006">
        <v>4</v>
      </c>
      <c r="H5006">
        <v>0</v>
      </c>
      <c r="I5006" s="2">
        <f>Tabell2[[#This Row],[Inköpspris (SEK)]]*Tabell2[[#This Row],[Antal]]</f>
        <v>740.8</v>
      </c>
      <c r="J5006" s="2">
        <f>MIN(Tabell2[[#This Row],[Bokat]]*Tabell2[[#This Row],[Inköpspris (SEK)]],Tabell2[[#This Row],[Totalt lagervärde ink moms]])</f>
        <v>0</v>
      </c>
      <c r="K5006" s="2">
        <f>Tabell2[[#This Row],[Totalt lagervärde ink moms]]-Tabell2[[#This Row],[Varav bokat ink moms]]</f>
        <v>740.8</v>
      </c>
      <c r="L5006" s="2">
        <f>Tabell2[[#This Row],[Antal]]*Tabell2[[#This Row],[Inpris ex moms]]</f>
        <v>592.64</v>
      </c>
      <c r="M5006" s="2">
        <f>MIN(Tabell2[[#This Row],[Bokat]]*Tabell2[[#This Row],[Inpris ex moms]],Tabell2[[#This Row],[Totalt lagervärde ex moms]])</f>
        <v>0</v>
      </c>
      <c r="N5006" s="2">
        <f>Tabell2[[#This Row],[Totalt lagervärde ex moms]]-Tabell2[[#This Row],[Varav bokat ex moms]]</f>
        <v>592.64</v>
      </c>
    </row>
    <row r="5007" spans="1:14" x14ac:dyDescent="0.2">
      <c r="A5007" t="s">
        <v>9241</v>
      </c>
      <c r="B5007" t="s">
        <v>9242</v>
      </c>
      <c r="C5007" s="2">
        <v>1649</v>
      </c>
      <c r="D5007" s="2">
        <v>989</v>
      </c>
      <c r="E5007" s="2">
        <v>928.13</v>
      </c>
      <c r="F5007" s="2">
        <v>742.50400000000002</v>
      </c>
      <c r="G5007">
        <v>1</v>
      </c>
      <c r="H5007">
        <v>0</v>
      </c>
      <c r="I5007" s="2">
        <f>Tabell2[[#This Row],[Inköpspris (SEK)]]*Tabell2[[#This Row],[Antal]]</f>
        <v>928.13</v>
      </c>
      <c r="J5007" s="2">
        <f>MIN(Tabell2[[#This Row],[Bokat]]*Tabell2[[#This Row],[Inköpspris (SEK)]],Tabell2[[#This Row],[Totalt lagervärde ink moms]])</f>
        <v>0</v>
      </c>
      <c r="K5007" s="2">
        <f>Tabell2[[#This Row],[Totalt lagervärde ink moms]]-Tabell2[[#This Row],[Varav bokat ink moms]]</f>
        <v>928.13</v>
      </c>
      <c r="L5007" s="2">
        <f>Tabell2[[#This Row],[Antal]]*Tabell2[[#This Row],[Inpris ex moms]]</f>
        <v>742.50400000000002</v>
      </c>
      <c r="M5007" s="2">
        <f>MIN(Tabell2[[#This Row],[Bokat]]*Tabell2[[#This Row],[Inpris ex moms]],Tabell2[[#This Row],[Totalt lagervärde ex moms]])</f>
        <v>0</v>
      </c>
      <c r="N5007" s="2">
        <f>Tabell2[[#This Row],[Totalt lagervärde ex moms]]-Tabell2[[#This Row],[Varav bokat ex moms]]</f>
        <v>742.50400000000002</v>
      </c>
    </row>
    <row r="5008" spans="1:14" x14ac:dyDescent="0.2">
      <c r="A5008" t="s">
        <v>8311</v>
      </c>
      <c r="B5008" t="s">
        <v>8312</v>
      </c>
      <c r="C5008" s="2">
        <v>219</v>
      </c>
      <c r="D5008" s="2">
        <v>131</v>
      </c>
      <c r="E5008" s="2">
        <v>123.26</v>
      </c>
      <c r="F5008" s="2">
        <v>98.608000000000004</v>
      </c>
      <c r="G5008">
        <v>1</v>
      </c>
      <c r="H5008">
        <v>0</v>
      </c>
      <c r="I5008" s="2">
        <f>Tabell2[[#This Row],[Inköpspris (SEK)]]*Tabell2[[#This Row],[Antal]]</f>
        <v>123.26</v>
      </c>
      <c r="J5008" s="2">
        <f>MIN(Tabell2[[#This Row],[Bokat]]*Tabell2[[#This Row],[Inköpspris (SEK)]],Tabell2[[#This Row],[Totalt lagervärde ink moms]])</f>
        <v>0</v>
      </c>
      <c r="K5008" s="2">
        <f>Tabell2[[#This Row],[Totalt lagervärde ink moms]]-Tabell2[[#This Row],[Varav bokat ink moms]]</f>
        <v>123.26</v>
      </c>
      <c r="L5008" s="2">
        <f>Tabell2[[#This Row],[Antal]]*Tabell2[[#This Row],[Inpris ex moms]]</f>
        <v>98.608000000000004</v>
      </c>
      <c r="M5008" s="2">
        <f>MIN(Tabell2[[#This Row],[Bokat]]*Tabell2[[#This Row],[Inpris ex moms]],Tabell2[[#This Row],[Totalt lagervärde ex moms]])</f>
        <v>0</v>
      </c>
      <c r="N5008" s="2">
        <f>Tabell2[[#This Row],[Totalt lagervärde ex moms]]-Tabell2[[#This Row],[Varav bokat ex moms]]</f>
        <v>98.608000000000004</v>
      </c>
    </row>
    <row r="5009" spans="1:14" x14ac:dyDescent="0.2">
      <c r="A5009" t="s">
        <v>8315</v>
      </c>
      <c r="B5009" t="s">
        <v>8316</v>
      </c>
      <c r="C5009" s="2">
        <v>219</v>
      </c>
      <c r="D5009" s="2">
        <v>131</v>
      </c>
      <c r="E5009" s="2">
        <v>123.26</v>
      </c>
      <c r="F5009" s="2">
        <v>98.608000000000004</v>
      </c>
      <c r="G5009">
        <v>2</v>
      </c>
      <c r="H5009">
        <v>0</v>
      </c>
      <c r="I5009" s="2">
        <f>Tabell2[[#This Row],[Inköpspris (SEK)]]*Tabell2[[#This Row],[Antal]]</f>
        <v>246.52</v>
      </c>
      <c r="J5009" s="2">
        <f>MIN(Tabell2[[#This Row],[Bokat]]*Tabell2[[#This Row],[Inköpspris (SEK)]],Tabell2[[#This Row],[Totalt lagervärde ink moms]])</f>
        <v>0</v>
      </c>
      <c r="K5009" s="2">
        <f>Tabell2[[#This Row],[Totalt lagervärde ink moms]]-Tabell2[[#This Row],[Varav bokat ink moms]]</f>
        <v>246.52</v>
      </c>
      <c r="L5009" s="2">
        <f>Tabell2[[#This Row],[Antal]]*Tabell2[[#This Row],[Inpris ex moms]]</f>
        <v>197.21600000000001</v>
      </c>
      <c r="M5009" s="2">
        <f>MIN(Tabell2[[#This Row],[Bokat]]*Tabell2[[#This Row],[Inpris ex moms]],Tabell2[[#This Row],[Totalt lagervärde ex moms]])</f>
        <v>0</v>
      </c>
      <c r="N5009" s="2">
        <f>Tabell2[[#This Row],[Totalt lagervärde ex moms]]-Tabell2[[#This Row],[Varav bokat ex moms]]</f>
        <v>197.21600000000001</v>
      </c>
    </row>
    <row r="5010" spans="1:14" x14ac:dyDescent="0.2">
      <c r="A5010" t="s">
        <v>12296</v>
      </c>
      <c r="B5010" t="s">
        <v>12297</v>
      </c>
      <c r="C5010" s="2">
        <v>65</v>
      </c>
      <c r="D5010" s="2">
        <v>39</v>
      </c>
      <c r="E5010" s="2">
        <v>36.58</v>
      </c>
      <c r="F5010" s="2">
        <v>29.263999999999999</v>
      </c>
      <c r="G5010">
        <v>2</v>
      </c>
      <c r="H5010">
        <v>0</v>
      </c>
      <c r="I5010" s="2">
        <f>Tabell2[[#This Row],[Inköpspris (SEK)]]*Tabell2[[#This Row],[Antal]]</f>
        <v>73.16</v>
      </c>
      <c r="J5010" s="2">
        <f>MIN(Tabell2[[#This Row],[Bokat]]*Tabell2[[#This Row],[Inköpspris (SEK)]],Tabell2[[#This Row],[Totalt lagervärde ink moms]])</f>
        <v>0</v>
      </c>
      <c r="K5010" s="2">
        <f>Tabell2[[#This Row],[Totalt lagervärde ink moms]]-Tabell2[[#This Row],[Varav bokat ink moms]]</f>
        <v>73.16</v>
      </c>
      <c r="L5010" s="2">
        <f>Tabell2[[#This Row],[Antal]]*Tabell2[[#This Row],[Inpris ex moms]]</f>
        <v>58.527999999999999</v>
      </c>
      <c r="M5010" s="2">
        <f>MIN(Tabell2[[#This Row],[Bokat]]*Tabell2[[#This Row],[Inpris ex moms]],Tabell2[[#This Row],[Totalt lagervärde ex moms]])</f>
        <v>0</v>
      </c>
      <c r="N5010" s="2">
        <f>Tabell2[[#This Row],[Totalt lagervärde ex moms]]-Tabell2[[#This Row],[Varav bokat ex moms]]</f>
        <v>58.527999999999999</v>
      </c>
    </row>
    <row r="5011" spans="1:14" x14ac:dyDescent="0.2">
      <c r="A5011" t="s">
        <v>12392</v>
      </c>
      <c r="B5011" t="s">
        <v>12393</v>
      </c>
      <c r="C5011" s="2">
        <v>65</v>
      </c>
      <c r="D5011" s="2">
        <v>39</v>
      </c>
      <c r="E5011" s="2">
        <v>36.58</v>
      </c>
      <c r="F5011" s="2">
        <v>29.263999999999999</v>
      </c>
      <c r="G5011">
        <v>2</v>
      </c>
      <c r="H5011">
        <v>0</v>
      </c>
      <c r="I5011" s="2">
        <f>Tabell2[[#This Row],[Inköpspris (SEK)]]*Tabell2[[#This Row],[Antal]]</f>
        <v>73.16</v>
      </c>
      <c r="J5011" s="2">
        <f>MIN(Tabell2[[#This Row],[Bokat]]*Tabell2[[#This Row],[Inköpspris (SEK)]],Tabell2[[#This Row],[Totalt lagervärde ink moms]])</f>
        <v>0</v>
      </c>
      <c r="K5011" s="2">
        <f>Tabell2[[#This Row],[Totalt lagervärde ink moms]]-Tabell2[[#This Row],[Varav bokat ink moms]]</f>
        <v>73.16</v>
      </c>
      <c r="L5011" s="2">
        <f>Tabell2[[#This Row],[Antal]]*Tabell2[[#This Row],[Inpris ex moms]]</f>
        <v>58.527999999999999</v>
      </c>
      <c r="M5011" s="2">
        <f>MIN(Tabell2[[#This Row],[Bokat]]*Tabell2[[#This Row],[Inpris ex moms]],Tabell2[[#This Row],[Totalt lagervärde ex moms]])</f>
        <v>0</v>
      </c>
      <c r="N5011" s="2">
        <f>Tabell2[[#This Row],[Totalt lagervärde ex moms]]-Tabell2[[#This Row],[Varav bokat ex moms]]</f>
        <v>58.527999999999999</v>
      </c>
    </row>
    <row r="5012" spans="1:14" x14ac:dyDescent="0.2">
      <c r="A5012" t="s">
        <v>9439</v>
      </c>
      <c r="B5012" t="s">
        <v>9440</v>
      </c>
      <c r="C5012" s="2">
        <v>149</v>
      </c>
      <c r="D5012" s="2">
        <v>104</v>
      </c>
      <c r="E5012" s="2">
        <v>83.85</v>
      </c>
      <c r="F5012" s="2">
        <v>67.08</v>
      </c>
      <c r="G5012">
        <v>45</v>
      </c>
      <c r="H5012">
        <v>0</v>
      </c>
      <c r="I5012" s="2">
        <f>Tabell2[[#This Row],[Inköpspris (SEK)]]*Tabell2[[#This Row],[Antal]]</f>
        <v>3773.2499999999995</v>
      </c>
      <c r="J5012" s="2">
        <f>MIN(Tabell2[[#This Row],[Bokat]]*Tabell2[[#This Row],[Inköpspris (SEK)]],Tabell2[[#This Row],[Totalt lagervärde ink moms]])</f>
        <v>0</v>
      </c>
      <c r="K5012" s="2">
        <f>Tabell2[[#This Row],[Totalt lagervärde ink moms]]-Tabell2[[#This Row],[Varav bokat ink moms]]</f>
        <v>3773.2499999999995</v>
      </c>
      <c r="L5012" s="2">
        <f>Tabell2[[#This Row],[Antal]]*Tabell2[[#This Row],[Inpris ex moms]]</f>
        <v>3018.6</v>
      </c>
      <c r="M5012" s="2">
        <f>MIN(Tabell2[[#This Row],[Bokat]]*Tabell2[[#This Row],[Inpris ex moms]],Tabell2[[#This Row],[Totalt lagervärde ex moms]])</f>
        <v>0</v>
      </c>
      <c r="N5012" s="2">
        <f>Tabell2[[#This Row],[Totalt lagervärde ex moms]]-Tabell2[[#This Row],[Varav bokat ex moms]]</f>
        <v>3018.6</v>
      </c>
    </row>
    <row r="5013" spans="1:14" x14ac:dyDescent="0.2">
      <c r="A5013" t="s">
        <v>9467</v>
      </c>
      <c r="B5013" t="s">
        <v>9468</v>
      </c>
      <c r="C5013" s="2">
        <v>149</v>
      </c>
      <c r="E5013" s="2">
        <v>83.85</v>
      </c>
      <c r="F5013" s="2">
        <v>67.08</v>
      </c>
      <c r="G5013">
        <v>5</v>
      </c>
      <c r="H5013">
        <v>0</v>
      </c>
      <c r="I5013" s="2">
        <f>Tabell2[[#This Row],[Inköpspris (SEK)]]*Tabell2[[#This Row],[Antal]]</f>
        <v>419.25</v>
      </c>
      <c r="J5013" s="2">
        <f>MIN(Tabell2[[#This Row],[Bokat]]*Tabell2[[#This Row],[Inköpspris (SEK)]],Tabell2[[#This Row],[Totalt lagervärde ink moms]])</f>
        <v>0</v>
      </c>
      <c r="K5013" s="2">
        <f>Tabell2[[#This Row],[Totalt lagervärde ink moms]]-Tabell2[[#This Row],[Varav bokat ink moms]]</f>
        <v>419.25</v>
      </c>
      <c r="L5013" s="2">
        <f>Tabell2[[#This Row],[Antal]]*Tabell2[[#This Row],[Inpris ex moms]]</f>
        <v>335.4</v>
      </c>
      <c r="M5013" s="2">
        <f>MIN(Tabell2[[#This Row],[Bokat]]*Tabell2[[#This Row],[Inpris ex moms]],Tabell2[[#This Row],[Totalt lagervärde ex moms]])</f>
        <v>0</v>
      </c>
      <c r="N5013" s="2">
        <f>Tabell2[[#This Row],[Totalt lagervärde ex moms]]-Tabell2[[#This Row],[Varav bokat ex moms]]</f>
        <v>335.4</v>
      </c>
    </row>
    <row r="5014" spans="1:14" x14ac:dyDescent="0.2">
      <c r="A5014" t="s">
        <v>608</v>
      </c>
      <c r="B5014" t="s">
        <v>609</v>
      </c>
      <c r="C5014" s="2">
        <v>279</v>
      </c>
      <c r="D5014" s="2">
        <v>195</v>
      </c>
      <c r="E5014" s="2">
        <v>157</v>
      </c>
      <c r="F5014" s="2">
        <v>125.60000000000001</v>
      </c>
      <c r="G5014">
        <v>4</v>
      </c>
      <c r="H5014">
        <v>1</v>
      </c>
      <c r="I5014" s="2">
        <f>Tabell2[[#This Row],[Inköpspris (SEK)]]*Tabell2[[#This Row],[Antal]]</f>
        <v>628</v>
      </c>
      <c r="J5014" s="2">
        <f>MIN(Tabell2[[#This Row],[Bokat]]*Tabell2[[#This Row],[Inköpspris (SEK)]],Tabell2[[#This Row],[Totalt lagervärde ink moms]])</f>
        <v>157</v>
      </c>
      <c r="K5014" s="2">
        <f>Tabell2[[#This Row],[Totalt lagervärde ink moms]]-Tabell2[[#This Row],[Varav bokat ink moms]]</f>
        <v>471</v>
      </c>
      <c r="L5014" s="2">
        <f>Tabell2[[#This Row],[Antal]]*Tabell2[[#This Row],[Inpris ex moms]]</f>
        <v>502.40000000000003</v>
      </c>
      <c r="M5014" s="2">
        <f>MIN(Tabell2[[#This Row],[Bokat]]*Tabell2[[#This Row],[Inpris ex moms]],Tabell2[[#This Row],[Totalt lagervärde ex moms]])</f>
        <v>125.60000000000001</v>
      </c>
      <c r="N5014" s="2">
        <f>Tabell2[[#This Row],[Totalt lagervärde ex moms]]-Tabell2[[#This Row],[Varav bokat ex moms]]</f>
        <v>376.8</v>
      </c>
    </row>
    <row r="5015" spans="1:14" x14ac:dyDescent="0.2">
      <c r="A5015" t="s">
        <v>610</v>
      </c>
      <c r="B5015" t="s">
        <v>611</v>
      </c>
      <c r="C5015" s="2">
        <v>279</v>
      </c>
      <c r="D5015" s="2">
        <v>195</v>
      </c>
      <c r="E5015" s="2">
        <v>157</v>
      </c>
      <c r="F5015" s="2">
        <v>125.60000000000001</v>
      </c>
      <c r="G5015">
        <v>2</v>
      </c>
      <c r="H5015">
        <v>0</v>
      </c>
      <c r="I5015" s="2">
        <f>Tabell2[[#This Row],[Inköpspris (SEK)]]*Tabell2[[#This Row],[Antal]]</f>
        <v>314</v>
      </c>
      <c r="J5015" s="2">
        <f>MIN(Tabell2[[#This Row],[Bokat]]*Tabell2[[#This Row],[Inköpspris (SEK)]],Tabell2[[#This Row],[Totalt lagervärde ink moms]])</f>
        <v>0</v>
      </c>
      <c r="K5015" s="2">
        <f>Tabell2[[#This Row],[Totalt lagervärde ink moms]]-Tabell2[[#This Row],[Varav bokat ink moms]]</f>
        <v>314</v>
      </c>
      <c r="L5015" s="2">
        <f>Tabell2[[#This Row],[Antal]]*Tabell2[[#This Row],[Inpris ex moms]]</f>
        <v>251.20000000000002</v>
      </c>
      <c r="M5015" s="2">
        <f>MIN(Tabell2[[#This Row],[Bokat]]*Tabell2[[#This Row],[Inpris ex moms]],Tabell2[[#This Row],[Totalt lagervärde ex moms]])</f>
        <v>0</v>
      </c>
      <c r="N5015" s="2">
        <f>Tabell2[[#This Row],[Totalt lagervärde ex moms]]-Tabell2[[#This Row],[Varav bokat ex moms]]</f>
        <v>251.20000000000002</v>
      </c>
    </row>
    <row r="5016" spans="1:14" x14ac:dyDescent="0.2">
      <c r="A5016" t="s">
        <v>612</v>
      </c>
      <c r="B5016" t="s">
        <v>613</v>
      </c>
      <c r="C5016" s="2">
        <v>279</v>
      </c>
      <c r="D5016" s="2">
        <v>195</v>
      </c>
      <c r="E5016" s="2">
        <v>157</v>
      </c>
      <c r="F5016" s="2">
        <v>125.60000000000001</v>
      </c>
      <c r="G5016">
        <v>6</v>
      </c>
      <c r="H5016">
        <v>0</v>
      </c>
      <c r="I5016" s="2">
        <f>Tabell2[[#This Row],[Inköpspris (SEK)]]*Tabell2[[#This Row],[Antal]]</f>
        <v>942</v>
      </c>
      <c r="J5016" s="2">
        <f>MIN(Tabell2[[#This Row],[Bokat]]*Tabell2[[#This Row],[Inköpspris (SEK)]],Tabell2[[#This Row],[Totalt lagervärde ink moms]])</f>
        <v>0</v>
      </c>
      <c r="K5016" s="2">
        <f>Tabell2[[#This Row],[Totalt lagervärde ink moms]]-Tabell2[[#This Row],[Varav bokat ink moms]]</f>
        <v>942</v>
      </c>
      <c r="L5016" s="2">
        <f>Tabell2[[#This Row],[Antal]]*Tabell2[[#This Row],[Inpris ex moms]]</f>
        <v>753.6</v>
      </c>
      <c r="M5016" s="2">
        <f>MIN(Tabell2[[#This Row],[Bokat]]*Tabell2[[#This Row],[Inpris ex moms]],Tabell2[[#This Row],[Totalt lagervärde ex moms]])</f>
        <v>0</v>
      </c>
      <c r="N5016" s="2">
        <f>Tabell2[[#This Row],[Totalt lagervärde ex moms]]-Tabell2[[#This Row],[Varav bokat ex moms]]</f>
        <v>753.6</v>
      </c>
    </row>
    <row r="5017" spans="1:14" x14ac:dyDescent="0.2">
      <c r="A5017" t="s">
        <v>614</v>
      </c>
      <c r="B5017" t="s">
        <v>615</v>
      </c>
      <c r="C5017" s="2">
        <v>279</v>
      </c>
      <c r="D5017" s="2">
        <v>195</v>
      </c>
      <c r="E5017" s="2">
        <v>157</v>
      </c>
      <c r="F5017" s="2">
        <v>125.60000000000001</v>
      </c>
      <c r="G5017">
        <v>10</v>
      </c>
      <c r="H5017">
        <v>0</v>
      </c>
      <c r="I5017" s="2">
        <f>Tabell2[[#This Row],[Inköpspris (SEK)]]*Tabell2[[#This Row],[Antal]]</f>
        <v>1570</v>
      </c>
      <c r="J5017" s="2">
        <f>MIN(Tabell2[[#This Row],[Bokat]]*Tabell2[[#This Row],[Inköpspris (SEK)]],Tabell2[[#This Row],[Totalt lagervärde ink moms]])</f>
        <v>0</v>
      </c>
      <c r="K5017" s="2">
        <f>Tabell2[[#This Row],[Totalt lagervärde ink moms]]-Tabell2[[#This Row],[Varav bokat ink moms]]</f>
        <v>1570</v>
      </c>
      <c r="L5017" s="2">
        <f>Tabell2[[#This Row],[Antal]]*Tabell2[[#This Row],[Inpris ex moms]]</f>
        <v>1256</v>
      </c>
      <c r="M5017" s="2">
        <f>MIN(Tabell2[[#This Row],[Bokat]]*Tabell2[[#This Row],[Inpris ex moms]],Tabell2[[#This Row],[Totalt lagervärde ex moms]])</f>
        <v>0</v>
      </c>
      <c r="N5017" s="2">
        <f>Tabell2[[#This Row],[Totalt lagervärde ex moms]]-Tabell2[[#This Row],[Varav bokat ex moms]]</f>
        <v>1256</v>
      </c>
    </row>
    <row r="5018" spans="1:14" x14ac:dyDescent="0.2">
      <c r="A5018" t="s">
        <v>620</v>
      </c>
      <c r="B5018" t="s">
        <v>621</v>
      </c>
      <c r="C5018" s="2">
        <v>279</v>
      </c>
      <c r="D5018" s="2">
        <v>195</v>
      </c>
      <c r="E5018" s="2">
        <v>157</v>
      </c>
      <c r="F5018" s="2">
        <v>125.60000000000001</v>
      </c>
      <c r="G5018">
        <v>4</v>
      </c>
      <c r="H5018">
        <v>0</v>
      </c>
      <c r="I5018" s="2">
        <f>Tabell2[[#This Row],[Inköpspris (SEK)]]*Tabell2[[#This Row],[Antal]]</f>
        <v>628</v>
      </c>
      <c r="J5018" s="2">
        <f>MIN(Tabell2[[#This Row],[Bokat]]*Tabell2[[#This Row],[Inköpspris (SEK)]],Tabell2[[#This Row],[Totalt lagervärde ink moms]])</f>
        <v>0</v>
      </c>
      <c r="K5018" s="2">
        <f>Tabell2[[#This Row],[Totalt lagervärde ink moms]]-Tabell2[[#This Row],[Varav bokat ink moms]]</f>
        <v>628</v>
      </c>
      <c r="L5018" s="2">
        <f>Tabell2[[#This Row],[Antal]]*Tabell2[[#This Row],[Inpris ex moms]]</f>
        <v>502.40000000000003</v>
      </c>
      <c r="M5018" s="2">
        <f>MIN(Tabell2[[#This Row],[Bokat]]*Tabell2[[#This Row],[Inpris ex moms]],Tabell2[[#This Row],[Totalt lagervärde ex moms]])</f>
        <v>0</v>
      </c>
      <c r="N5018" s="2">
        <f>Tabell2[[#This Row],[Totalt lagervärde ex moms]]-Tabell2[[#This Row],[Varav bokat ex moms]]</f>
        <v>502.40000000000003</v>
      </c>
    </row>
    <row r="5019" spans="1:14" x14ac:dyDescent="0.2">
      <c r="A5019" t="s">
        <v>622</v>
      </c>
      <c r="B5019" t="s">
        <v>623</v>
      </c>
      <c r="C5019" s="2">
        <v>279</v>
      </c>
      <c r="D5019" s="2">
        <v>195</v>
      </c>
      <c r="E5019" s="2">
        <v>157</v>
      </c>
      <c r="F5019" s="2">
        <v>125.60000000000001</v>
      </c>
      <c r="G5019">
        <v>10</v>
      </c>
      <c r="H5019">
        <v>0</v>
      </c>
      <c r="I5019" s="2">
        <f>Tabell2[[#This Row],[Inköpspris (SEK)]]*Tabell2[[#This Row],[Antal]]</f>
        <v>1570</v>
      </c>
      <c r="J5019" s="2">
        <f>MIN(Tabell2[[#This Row],[Bokat]]*Tabell2[[#This Row],[Inköpspris (SEK)]],Tabell2[[#This Row],[Totalt lagervärde ink moms]])</f>
        <v>0</v>
      </c>
      <c r="K5019" s="2">
        <f>Tabell2[[#This Row],[Totalt lagervärde ink moms]]-Tabell2[[#This Row],[Varav bokat ink moms]]</f>
        <v>1570</v>
      </c>
      <c r="L5019" s="2">
        <f>Tabell2[[#This Row],[Antal]]*Tabell2[[#This Row],[Inpris ex moms]]</f>
        <v>1256</v>
      </c>
      <c r="M5019" s="2">
        <f>MIN(Tabell2[[#This Row],[Bokat]]*Tabell2[[#This Row],[Inpris ex moms]],Tabell2[[#This Row],[Totalt lagervärde ex moms]])</f>
        <v>0</v>
      </c>
      <c r="N5019" s="2">
        <f>Tabell2[[#This Row],[Totalt lagervärde ex moms]]-Tabell2[[#This Row],[Varav bokat ex moms]]</f>
        <v>1256</v>
      </c>
    </row>
    <row r="5020" spans="1:14" x14ac:dyDescent="0.2">
      <c r="A5020" t="s">
        <v>630</v>
      </c>
      <c r="B5020" t="s">
        <v>631</v>
      </c>
      <c r="C5020" s="2">
        <v>279</v>
      </c>
      <c r="D5020" s="2">
        <v>195</v>
      </c>
      <c r="E5020" s="2">
        <v>157</v>
      </c>
      <c r="F5020" s="2">
        <v>125.60000000000001</v>
      </c>
      <c r="G5020">
        <v>2</v>
      </c>
      <c r="H5020">
        <v>1</v>
      </c>
      <c r="I5020" s="2">
        <f>Tabell2[[#This Row],[Inköpspris (SEK)]]*Tabell2[[#This Row],[Antal]]</f>
        <v>314</v>
      </c>
      <c r="J5020" s="2">
        <f>MIN(Tabell2[[#This Row],[Bokat]]*Tabell2[[#This Row],[Inköpspris (SEK)]],Tabell2[[#This Row],[Totalt lagervärde ink moms]])</f>
        <v>157</v>
      </c>
      <c r="K5020" s="2">
        <f>Tabell2[[#This Row],[Totalt lagervärde ink moms]]-Tabell2[[#This Row],[Varav bokat ink moms]]</f>
        <v>157</v>
      </c>
      <c r="L5020" s="2">
        <f>Tabell2[[#This Row],[Antal]]*Tabell2[[#This Row],[Inpris ex moms]]</f>
        <v>251.20000000000002</v>
      </c>
      <c r="M5020" s="2">
        <f>MIN(Tabell2[[#This Row],[Bokat]]*Tabell2[[#This Row],[Inpris ex moms]],Tabell2[[#This Row],[Totalt lagervärde ex moms]])</f>
        <v>125.60000000000001</v>
      </c>
      <c r="N5020" s="2">
        <f>Tabell2[[#This Row],[Totalt lagervärde ex moms]]-Tabell2[[#This Row],[Varav bokat ex moms]]</f>
        <v>125.60000000000001</v>
      </c>
    </row>
    <row r="5021" spans="1:14" x14ac:dyDescent="0.2">
      <c r="A5021" t="s">
        <v>634</v>
      </c>
      <c r="B5021" t="s">
        <v>635</v>
      </c>
      <c r="C5021" s="2">
        <v>279</v>
      </c>
      <c r="D5021" s="2">
        <v>195</v>
      </c>
      <c r="E5021" s="2">
        <v>157</v>
      </c>
      <c r="F5021" s="2">
        <v>125.60000000000001</v>
      </c>
      <c r="G5021">
        <v>3</v>
      </c>
      <c r="H5021">
        <v>0</v>
      </c>
      <c r="I5021" s="2">
        <f>Tabell2[[#This Row],[Inköpspris (SEK)]]*Tabell2[[#This Row],[Antal]]</f>
        <v>471</v>
      </c>
      <c r="J5021" s="2">
        <f>MIN(Tabell2[[#This Row],[Bokat]]*Tabell2[[#This Row],[Inköpspris (SEK)]],Tabell2[[#This Row],[Totalt lagervärde ink moms]])</f>
        <v>0</v>
      </c>
      <c r="K5021" s="2">
        <f>Tabell2[[#This Row],[Totalt lagervärde ink moms]]-Tabell2[[#This Row],[Varav bokat ink moms]]</f>
        <v>471</v>
      </c>
      <c r="L5021" s="2">
        <f>Tabell2[[#This Row],[Antal]]*Tabell2[[#This Row],[Inpris ex moms]]</f>
        <v>376.8</v>
      </c>
      <c r="M5021" s="2">
        <f>MIN(Tabell2[[#This Row],[Bokat]]*Tabell2[[#This Row],[Inpris ex moms]],Tabell2[[#This Row],[Totalt lagervärde ex moms]])</f>
        <v>0</v>
      </c>
      <c r="N5021" s="2">
        <f>Tabell2[[#This Row],[Totalt lagervärde ex moms]]-Tabell2[[#This Row],[Varav bokat ex moms]]</f>
        <v>376.8</v>
      </c>
    </row>
    <row r="5022" spans="1:14" x14ac:dyDescent="0.2">
      <c r="A5022" t="s">
        <v>636</v>
      </c>
      <c r="B5022" t="s">
        <v>637</v>
      </c>
      <c r="C5022" s="2">
        <v>279</v>
      </c>
      <c r="D5022" s="2">
        <v>195</v>
      </c>
      <c r="E5022" s="2">
        <v>157</v>
      </c>
      <c r="F5022" s="2">
        <v>125.60000000000001</v>
      </c>
      <c r="G5022">
        <v>1</v>
      </c>
      <c r="H5022">
        <v>0</v>
      </c>
      <c r="I5022" s="2">
        <f>Tabell2[[#This Row],[Inköpspris (SEK)]]*Tabell2[[#This Row],[Antal]]</f>
        <v>157</v>
      </c>
      <c r="J5022" s="2">
        <f>MIN(Tabell2[[#This Row],[Bokat]]*Tabell2[[#This Row],[Inköpspris (SEK)]],Tabell2[[#This Row],[Totalt lagervärde ink moms]])</f>
        <v>0</v>
      </c>
      <c r="K5022" s="2">
        <f>Tabell2[[#This Row],[Totalt lagervärde ink moms]]-Tabell2[[#This Row],[Varav bokat ink moms]]</f>
        <v>157</v>
      </c>
      <c r="L5022" s="2">
        <f>Tabell2[[#This Row],[Antal]]*Tabell2[[#This Row],[Inpris ex moms]]</f>
        <v>125.60000000000001</v>
      </c>
      <c r="M5022" s="2">
        <f>MIN(Tabell2[[#This Row],[Bokat]]*Tabell2[[#This Row],[Inpris ex moms]],Tabell2[[#This Row],[Totalt lagervärde ex moms]])</f>
        <v>0</v>
      </c>
      <c r="N5022" s="2">
        <f>Tabell2[[#This Row],[Totalt lagervärde ex moms]]-Tabell2[[#This Row],[Varav bokat ex moms]]</f>
        <v>125.60000000000001</v>
      </c>
    </row>
    <row r="5023" spans="1:14" x14ac:dyDescent="0.2">
      <c r="A5023" t="s">
        <v>640</v>
      </c>
      <c r="B5023" t="s">
        <v>641</v>
      </c>
      <c r="C5023" s="2">
        <v>279</v>
      </c>
      <c r="D5023" s="2">
        <v>195</v>
      </c>
      <c r="E5023" s="2">
        <v>157</v>
      </c>
      <c r="F5023" s="2">
        <v>125.60000000000001</v>
      </c>
      <c r="G5023">
        <v>1</v>
      </c>
      <c r="H5023">
        <v>0</v>
      </c>
      <c r="I5023" s="2">
        <f>Tabell2[[#This Row],[Inköpspris (SEK)]]*Tabell2[[#This Row],[Antal]]</f>
        <v>157</v>
      </c>
      <c r="J5023" s="2">
        <f>MIN(Tabell2[[#This Row],[Bokat]]*Tabell2[[#This Row],[Inköpspris (SEK)]],Tabell2[[#This Row],[Totalt lagervärde ink moms]])</f>
        <v>0</v>
      </c>
      <c r="K5023" s="2">
        <f>Tabell2[[#This Row],[Totalt lagervärde ink moms]]-Tabell2[[#This Row],[Varav bokat ink moms]]</f>
        <v>157</v>
      </c>
      <c r="L5023" s="2">
        <f>Tabell2[[#This Row],[Antal]]*Tabell2[[#This Row],[Inpris ex moms]]</f>
        <v>125.60000000000001</v>
      </c>
      <c r="M5023" s="2">
        <f>MIN(Tabell2[[#This Row],[Bokat]]*Tabell2[[#This Row],[Inpris ex moms]],Tabell2[[#This Row],[Totalt lagervärde ex moms]])</f>
        <v>0</v>
      </c>
      <c r="N5023" s="2">
        <f>Tabell2[[#This Row],[Totalt lagervärde ex moms]]-Tabell2[[#This Row],[Varav bokat ex moms]]</f>
        <v>125.60000000000001</v>
      </c>
    </row>
    <row r="5024" spans="1:14" x14ac:dyDescent="0.2">
      <c r="A5024" t="s">
        <v>642</v>
      </c>
      <c r="B5024" t="s">
        <v>643</v>
      </c>
      <c r="C5024" s="2">
        <v>279</v>
      </c>
      <c r="D5024" s="2">
        <v>195</v>
      </c>
      <c r="E5024" s="2">
        <v>157</v>
      </c>
      <c r="F5024" s="2">
        <v>125.60000000000001</v>
      </c>
      <c r="G5024">
        <v>2</v>
      </c>
      <c r="H5024">
        <v>0</v>
      </c>
      <c r="I5024" s="2">
        <f>Tabell2[[#This Row],[Inköpspris (SEK)]]*Tabell2[[#This Row],[Antal]]</f>
        <v>314</v>
      </c>
      <c r="J5024" s="2">
        <f>MIN(Tabell2[[#This Row],[Bokat]]*Tabell2[[#This Row],[Inköpspris (SEK)]],Tabell2[[#This Row],[Totalt lagervärde ink moms]])</f>
        <v>0</v>
      </c>
      <c r="K5024" s="2">
        <f>Tabell2[[#This Row],[Totalt lagervärde ink moms]]-Tabell2[[#This Row],[Varav bokat ink moms]]</f>
        <v>314</v>
      </c>
      <c r="L5024" s="2">
        <f>Tabell2[[#This Row],[Antal]]*Tabell2[[#This Row],[Inpris ex moms]]</f>
        <v>251.20000000000002</v>
      </c>
      <c r="M5024" s="2">
        <f>MIN(Tabell2[[#This Row],[Bokat]]*Tabell2[[#This Row],[Inpris ex moms]],Tabell2[[#This Row],[Totalt lagervärde ex moms]])</f>
        <v>0</v>
      </c>
      <c r="N5024" s="2">
        <f>Tabell2[[#This Row],[Totalt lagervärde ex moms]]-Tabell2[[#This Row],[Varav bokat ex moms]]</f>
        <v>251.20000000000002</v>
      </c>
    </row>
    <row r="5025" spans="1:14" x14ac:dyDescent="0.2">
      <c r="A5025" t="s">
        <v>644</v>
      </c>
      <c r="B5025" t="s">
        <v>645</v>
      </c>
      <c r="C5025" s="2">
        <v>279</v>
      </c>
      <c r="D5025" s="2">
        <v>195</v>
      </c>
      <c r="E5025" s="2">
        <v>157</v>
      </c>
      <c r="F5025" s="2">
        <v>125.60000000000001</v>
      </c>
      <c r="G5025">
        <v>3</v>
      </c>
      <c r="H5025">
        <v>0</v>
      </c>
      <c r="I5025" s="2">
        <f>Tabell2[[#This Row],[Inköpspris (SEK)]]*Tabell2[[#This Row],[Antal]]</f>
        <v>471</v>
      </c>
      <c r="J5025" s="2">
        <f>MIN(Tabell2[[#This Row],[Bokat]]*Tabell2[[#This Row],[Inköpspris (SEK)]],Tabell2[[#This Row],[Totalt lagervärde ink moms]])</f>
        <v>0</v>
      </c>
      <c r="K5025" s="2">
        <f>Tabell2[[#This Row],[Totalt lagervärde ink moms]]-Tabell2[[#This Row],[Varav bokat ink moms]]</f>
        <v>471</v>
      </c>
      <c r="L5025" s="2">
        <f>Tabell2[[#This Row],[Antal]]*Tabell2[[#This Row],[Inpris ex moms]]</f>
        <v>376.8</v>
      </c>
      <c r="M5025" s="2">
        <f>MIN(Tabell2[[#This Row],[Bokat]]*Tabell2[[#This Row],[Inpris ex moms]],Tabell2[[#This Row],[Totalt lagervärde ex moms]])</f>
        <v>0</v>
      </c>
      <c r="N5025" s="2">
        <f>Tabell2[[#This Row],[Totalt lagervärde ex moms]]-Tabell2[[#This Row],[Varav bokat ex moms]]</f>
        <v>376.8</v>
      </c>
    </row>
    <row r="5026" spans="1:14" x14ac:dyDescent="0.2">
      <c r="A5026" t="s">
        <v>646</v>
      </c>
      <c r="B5026" t="s">
        <v>647</v>
      </c>
      <c r="C5026" s="2">
        <v>279</v>
      </c>
      <c r="D5026" s="2">
        <v>195</v>
      </c>
      <c r="E5026" s="2">
        <v>157</v>
      </c>
      <c r="F5026" s="2">
        <v>125.60000000000001</v>
      </c>
      <c r="G5026">
        <v>6</v>
      </c>
      <c r="H5026">
        <v>0</v>
      </c>
      <c r="I5026" s="2">
        <f>Tabell2[[#This Row],[Inköpspris (SEK)]]*Tabell2[[#This Row],[Antal]]</f>
        <v>942</v>
      </c>
      <c r="J5026" s="2">
        <f>MIN(Tabell2[[#This Row],[Bokat]]*Tabell2[[#This Row],[Inköpspris (SEK)]],Tabell2[[#This Row],[Totalt lagervärde ink moms]])</f>
        <v>0</v>
      </c>
      <c r="K5026" s="2">
        <f>Tabell2[[#This Row],[Totalt lagervärde ink moms]]-Tabell2[[#This Row],[Varav bokat ink moms]]</f>
        <v>942</v>
      </c>
      <c r="L5026" s="2">
        <f>Tabell2[[#This Row],[Antal]]*Tabell2[[#This Row],[Inpris ex moms]]</f>
        <v>753.6</v>
      </c>
      <c r="M5026" s="2">
        <f>MIN(Tabell2[[#This Row],[Bokat]]*Tabell2[[#This Row],[Inpris ex moms]],Tabell2[[#This Row],[Totalt lagervärde ex moms]])</f>
        <v>0</v>
      </c>
      <c r="N5026" s="2">
        <f>Tabell2[[#This Row],[Totalt lagervärde ex moms]]-Tabell2[[#This Row],[Varav bokat ex moms]]</f>
        <v>753.6</v>
      </c>
    </row>
    <row r="5027" spans="1:14" x14ac:dyDescent="0.2">
      <c r="A5027" t="s">
        <v>18338</v>
      </c>
      <c r="B5027" t="s">
        <v>18339</v>
      </c>
      <c r="C5027" s="2">
        <v>30</v>
      </c>
      <c r="D5027" s="2">
        <v>21</v>
      </c>
      <c r="E5027" s="2">
        <v>16.88</v>
      </c>
      <c r="F5027" s="2">
        <v>13.504</v>
      </c>
      <c r="G5027">
        <v>3</v>
      </c>
      <c r="H5027">
        <v>0</v>
      </c>
      <c r="I5027" s="2">
        <f>Tabell2[[#This Row],[Inköpspris (SEK)]]*Tabell2[[#This Row],[Antal]]</f>
        <v>50.64</v>
      </c>
      <c r="J5027" s="2">
        <f>MIN(Tabell2[[#This Row],[Bokat]]*Tabell2[[#This Row],[Inköpspris (SEK)]],Tabell2[[#This Row],[Totalt lagervärde ink moms]])</f>
        <v>0</v>
      </c>
      <c r="K5027" s="2">
        <f>Tabell2[[#This Row],[Totalt lagervärde ink moms]]-Tabell2[[#This Row],[Varav bokat ink moms]]</f>
        <v>50.64</v>
      </c>
      <c r="L5027" s="2">
        <f>Tabell2[[#This Row],[Antal]]*Tabell2[[#This Row],[Inpris ex moms]]</f>
        <v>40.512</v>
      </c>
      <c r="M5027" s="2">
        <f>MIN(Tabell2[[#This Row],[Bokat]]*Tabell2[[#This Row],[Inpris ex moms]],Tabell2[[#This Row],[Totalt lagervärde ex moms]])</f>
        <v>0</v>
      </c>
      <c r="N5027" s="2">
        <f>Tabell2[[#This Row],[Totalt lagervärde ex moms]]-Tabell2[[#This Row],[Varav bokat ex moms]]</f>
        <v>40.512</v>
      </c>
    </row>
    <row r="5028" spans="1:14" x14ac:dyDescent="0.2">
      <c r="A5028" t="s">
        <v>18951</v>
      </c>
      <c r="B5028" t="s">
        <v>18952</v>
      </c>
      <c r="C5028" s="2">
        <v>30</v>
      </c>
      <c r="D5028" s="2">
        <v>21</v>
      </c>
      <c r="E5028" s="2">
        <v>16.88</v>
      </c>
      <c r="F5028" s="2">
        <v>13.504</v>
      </c>
      <c r="G5028">
        <v>1</v>
      </c>
      <c r="H5028">
        <v>0</v>
      </c>
      <c r="I5028" s="2">
        <f>Tabell2[[#This Row],[Inköpspris (SEK)]]*Tabell2[[#This Row],[Antal]]</f>
        <v>16.88</v>
      </c>
      <c r="J5028" s="2">
        <f>MIN(Tabell2[[#This Row],[Bokat]]*Tabell2[[#This Row],[Inköpspris (SEK)]],Tabell2[[#This Row],[Totalt lagervärde ink moms]])</f>
        <v>0</v>
      </c>
      <c r="K5028" s="2">
        <f>Tabell2[[#This Row],[Totalt lagervärde ink moms]]-Tabell2[[#This Row],[Varav bokat ink moms]]</f>
        <v>16.88</v>
      </c>
      <c r="L5028" s="2">
        <f>Tabell2[[#This Row],[Antal]]*Tabell2[[#This Row],[Inpris ex moms]]</f>
        <v>13.504</v>
      </c>
      <c r="M5028" s="2">
        <f>MIN(Tabell2[[#This Row],[Bokat]]*Tabell2[[#This Row],[Inpris ex moms]],Tabell2[[#This Row],[Totalt lagervärde ex moms]])</f>
        <v>0</v>
      </c>
      <c r="N5028" s="2">
        <f>Tabell2[[#This Row],[Totalt lagervärde ex moms]]-Tabell2[[#This Row],[Varav bokat ex moms]]</f>
        <v>13.504</v>
      </c>
    </row>
    <row r="5029" spans="1:14" x14ac:dyDescent="0.2">
      <c r="A5029" t="s">
        <v>19167</v>
      </c>
      <c r="B5029" t="s">
        <v>18306</v>
      </c>
      <c r="C5029" s="2">
        <v>30</v>
      </c>
      <c r="D5029" s="2">
        <v>21</v>
      </c>
      <c r="E5029" s="2">
        <v>16.88</v>
      </c>
      <c r="F5029" s="2">
        <v>13.504</v>
      </c>
      <c r="G5029">
        <v>2</v>
      </c>
      <c r="H5029">
        <v>0</v>
      </c>
      <c r="I5029" s="2">
        <f>Tabell2[[#This Row],[Inköpspris (SEK)]]*Tabell2[[#This Row],[Antal]]</f>
        <v>33.76</v>
      </c>
      <c r="J5029" s="2">
        <f>MIN(Tabell2[[#This Row],[Bokat]]*Tabell2[[#This Row],[Inköpspris (SEK)]],Tabell2[[#This Row],[Totalt lagervärde ink moms]])</f>
        <v>0</v>
      </c>
      <c r="K5029" s="2">
        <f>Tabell2[[#This Row],[Totalt lagervärde ink moms]]-Tabell2[[#This Row],[Varav bokat ink moms]]</f>
        <v>33.76</v>
      </c>
      <c r="L5029" s="2">
        <f>Tabell2[[#This Row],[Antal]]*Tabell2[[#This Row],[Inpris ex moms]]</f>
        <v>27.007999999999999</v>
      </c>
      <c r="M5029" s="2">
        <f>MIN(Tabell2[[#This Row],[Bokat]]*Tabell2[[#This Row],[Inpris ex moms]],Tabell2[[#This Row],[Totalt lagervärde ex moms]])</f>
        <v>0</v>
      </c>
      <c r="N5029" s="2">
        <f>Tabell2[[#This Row],[Totalt lagervärde ex moms]]-Tabell2[[#This Row],[Varav bokat ex moms]]</f>
        <v>27.007999999999999</v>
      </c>
    </row>
    <row r="5030" spans="1:14" x14ac:dyDescent="0.2">
      <c r="A5030" t="s">
        <v>3043</v>
      </c>
      <c r="B5030" t="s">
        <v>3044</v>
      </c>
      <c r="C5030" s="2">
        <v>519</v>
      </c>
      <c r="D5030" s="2">
        <v>372</v>
      </c>
      <c r="E5030" s="2">
        <v>292.01</v>
      </c>
      <c r="F5030" s="2">
        <v>233.61</v>
      </c>
      <c r="G5030">
        <v>1</v>
      </c>
      <c r="H5030">
        <v>0</v>
      </c>
      <c r="I5030" s="2">
        <f>Tabell2[[#This Row],[Inköpspris (SEK)]]*Tabell2[[#This Row],[Antal]]</f>
        <v>292.01</v>
      </c>
      <c r="J5030" s="2">
        <f>MIN(Tabell2[[#This Row],[Bokat]]*Tabell2[[#This Row],[Inköpspris (SEK)]],Tabell2[[#This Row],[Totalt lagervärde ink moms]])</f>
        <v>0</v>
      </c>
      <c r="K5030" s="2">
        <f>Tabell2[[#This Row],[Totalt lagervärde ink moms]]-Tabell2[[#This Row],[Varav bokat ink moms]]</f>
        <v>292.01</v>
      </c>
      <c r="L5030" s="2">
        <f>Tabell2[[#This Row],[Antal]]*Tabell2[[#This Row],[Inpris ex moms]]</f>
        <v>233.61</v>
      </c>
      <c r="M5030" s="2">
        <f>MIN(Tabell2[[#This Row],[Bokat]]*Tabell2[[#This Row],[Inpris ex moms]],Tabell2[[#This Row],[Totalt lagervärde ex moms]])</f>
        <v>0</v>
      </c>
      <c r="N5030" s="2">
        <f>Tabell2[[#This Row],[Totalt lagervärde ex moms]]-Tabell2[[#This Row],[Varav bokat ex moms]]</f>
        <v>233.61</v>
      </c>
    </row>
    <row r="5031" spans="1:14" x14ac:dyDescent="0.2">
      <c r="A5031" t="s">
        <v>13994</v>
      </c>
      <c r="B5031" t="s">
        <v>13995</v>
      </c>
      <c r="C5031" s="2">
        <v>469</v>
      </c>
      <c r="D5031" s="2">
        <v>328</v>
      </c>
      <c r="E5031" s="2">
        <v>263.88</v>
      </c>
      <c r="F5031" s="2">
        <v>211.10400000000001</v>
      </c>
      <c r="G5031">
        <v>3</v>
      </c>
      <c r="H5031">
        <v>0</v>
      </c>
      <c r="I5031" s="2">
        <f>Tabell2[[#This Row],[Inköpspris (SEK)]]*Tabell2[[#This Row],[Antal]]</f>
        <v>791.64</v>
      </c>
      <c r="J5031" s="2">
        <f>MIN(Tabell2[[#This Row],[Bokat]]*Tabell2[[#This Row],[Inköpspris (SEK)]],Tabell2[[#This Row],[Totalt lagervärde ink moms]])</f>
        <v>0</v>
      </c>
      <c r="K5031" s="2">
        <f>Tabell2[[#This Row],[Totalt lagervärde ink moms]]-Tabell2[[#This Row],[Varav bokat ink moms]]</f>
        <v>791.64</v>
      </c>
      <c r="L5031" s="2">
        <f>Tabell2[[#This Row],[Antal]]*Tabell2[[#This Row],[Inpris ex moms]]</f>
        <v>633.31200000000001</v>
      </c>
      <c r="M5031" s="2">
        <f>MIN(Tabell2[[#This Row],[Bokat]]*Tabell2[[#This Row],[Inpris ex moms]],Tabell2[[#This Row],[Totalt lagervärde ex moms]])</f>
        <v>0</v>
      </c>
      <c r="N5031" s="2">
        <f>Tabell2[[#This Row],[Totalt lagervärde ex moms]]-Tabell2[[#This Row],[Varav bokat ex moms]]</f>
        <v>633.31200000000001</v>
      </c>
    </row>
    <row r="5032" spans="1:14" x14ac:dyDescent="0.2">
      <c r="A5032" t="s">
        <v>5262</v>
      </c>
      <c r="B5032" t="s">
        <v>5263</v>
      </c>
      <c r="C5032" s="2">
        <v>209</v>
      </c>
      <c r="D5032" s="2">
        <v>146</v>
      </c>
      <c r="E5032" s="2">
        <v>117.59</v>
      </c>
      <c r="F5032" s="2">
        <v>94.072000000000003</v>
      </c>
      <c r="G5032">
        <v>2</v>
      </c>
      <c r="H5032">
        <v>0</v>
      </c>
      <c r="I5032" s="2">
        <f>Tabell2[[#This Row],[Inköpspris (SEK)]]*Tabell2[[#This Row],[Antal]]</f>
        <v>235.18</v>
      </c>
      <c r="J5032" s="2">
        <f>MIN(Tabell2[[#This Row],[Bokat]]*Tabell2[[#This Row],[Inköpspris (SEK)]],Tabell2[[#This Row],[Totalt lagervärde ink moms]])</f>
        <v>0</v>
      </c>
      <c r="K5032" s="2">
        <f>Tabell2[[#This Row],[Totalt lagervärde ink moms]]-Tabell2[[#This Row],[Varav bokat ink moms]]</f>
        <v>235.18</v>
      </c>
      <c r="L5032" s="2">
        <f>Tabell2[[#This Row],[Antal]]*Tabell2[[#This Row],[Inpris ex moms]]</f>
        <v>188.14400000000001</v>
      </c>
      <c r="M5032" s="2">
        <f>MIN(Tabell2[[#This Row],[Bokat]]*Tabell2[[#This Row],[Inpris ex moms]],Tabell2[[#This Row],[Totalt lagervärde ex moms]])</f>
        <v>0</v>
      </c>
      <c r="N5032" s="2">
        <f>Tabell2[[#This Row],[Totalt lagervärde ex moms]]-Tabell2[[#This Row],[Varav bokat ex moms]]</f>
        <v>188.14400000000001</v>
      </c>
    </row>
    <row r="5033" spans="1:14" x14ac:dyDescent="0.2">
      <c r="A5033" t="s">
        <v>5264</v>
      </c>
      <c r="B5033" t="s">
        <v>5265</v>
      </c>
      <c r="C5033" s="2">
        <v>209</v>
      </c>
      <c r="D5033" s="2">
        <v>146</v>
      </c>
      <c r="E5033" s="2">
        <v>117.59</v>
      </c>
      <c r="F5033" s="2">
        <v>94.072000000000003</v>
      </c>
      <c r="G5033">
        <v>2</v>
      </c>
      <c r="H5033">
        <v>0</v>
      </c>
      <c r="I5033" s="2">
        <f>Tabell2[[#This Row],[Inköpspris (SEK)]]*Tabell2[[#This Row],[Antal]]</f>
        <v>235.18</v>
      </c>
      <c r="J5033" s="2">
        <f>MIN(Tabell2[[#This Row],[Bokat]]*Tabell2[[#This Row],[Inköpspris (SEK)]],Tabell2[[#This Row],[Totalt lagervärde ink moms]])</f>
        <v>0</v>
      </c>
      <c r="K5033" s="2">
        <f>Tabell2[[#This Row],[Totalt lagervärde ink moms]]-Tabell2[[#This Row],[Varav bokat ink moms]]</f>
        <v>235.18</v>
      </c>
      <c r="L5033" s="2">
        <f>Tabell2[[#This Row],[Antal]]*Tabell2[[#This Row],[Inpris ex moms]]</f>
        <v>188.14400000000001</v>
      </c>
      <c r="M5033" s="2">
        <f>MIN(Tabell2[[#This Row],[Bokat]]*Tabell2[[#This Row],[Inpris ex moms]],Tabell2[[#This Row],[Totalt lagervärde ex moms]])</f>
        <v>0</v>
      </c>
      <c r="N5033" s="2">
        <f>Tabell2[[#This Row],[Totalt lagervärde ex moms]]-Tabell2[[#This Row],[Varav bokat ex moms]]</f>
        <v>188.14400000000001</v>
      </c>
    </row>
    <row r="5034" spans="1:14" x14ac:dyDescent="0.2">
      <c r="A5034" t="s">
        <v>3563</v>
      </c>
      <c r="B5034" t="s">
        <v>3564</v>
      </c>
      <c r="C5034" s="2">
        <v>99</v>
      </c>
      <c r="D5034" s="2">
        <v>59</v>
      </c>
      <c r="E5034" s="2">
        <v>55.7</v>
      </c>
      <c r="F5034" s="2">
        <v>44.56</v>
      </c>
      <c r="G5034">
        <v>1</v>
      </c>
      <c r="H5034">
        <v>0</v>
      </c>
      <c r="I5034" s="2">
        <f>Tabell2[[#This Row],[Inköpspris (SEK)]]*Tabell2[[#This Row],[Antal]]</f>
        <v>55.7</v>
      </c>
      <c r="J5034" s="2">
        <f>MIN(Tabell2[[#This Row],[Bokat]]*Tabell2[[#This Row],[Inköpspris (SEK)]],Tabell2[[#This Row],[Totalt lagervärde ink moms]])</f>
        <v>0</v>
      </c>
      <c r="K5034" s="2">
        <f>Tabell2[[#This Row],[Totalt lagervärde ink moms]]-Tabell2[[#This Row],[Varav bokat ink moms]]</f>
        <v>55.7</v>
      </c>
      <c r="L5034" s="2">
        <f>Tabell2[[#This Row],[Antal]]*Tabell2[[#This Row],[Inpris ex moms]]</f>
        <v>44.56</v>
      </c>
      <c r="M5034" s="2">
        <f>MIN(Tabell2[[#This Row],[Bokat]]*Tabell2[[#This Row],[Inpris ex moms]],Tabell2[[#This Row],[Totalt lagervärde ex moms]])</f>
        <v>0</v>
      </c>
      <c r="N5034" s="2">
        <f>Tabell2[[#This Row],[Totalt lagervärde ex moms]]-Tabell2[[#This Row],[Varav bokat ex moms]]</f>
        <v>44.56</v>
      </c>
    </row>
    <row r="5035" spans="1:14" x14ac:dyDescent="0.2">
      <c r="A5035" t="s">
        <v>3579</v>
      </c>
      <c r="B5035" t="s">
        <v>3580</v>
      </c>
      <c r="C5035" s="2">
        <v>115</v>
      </c>
      <c r="D5035" s="2">
        <v>80</v>
      </c>
      <c r="E5035" s="2">
        <v>64.7</v>
      </c>
      <c r="F5035" s="2">
        <v>51.760000000000005</v>
      </c>
      <c r="G5035">
        <v>1</v>
      </c>
      <c r="H5035">
        <v>0</v>
      </c>
      <c r="I5035" s="2">
        <f>Tabell2[[#This Row],[Inköpspris (SEK)]]*Tabell2[[#This Row],[Antal]]</f>
        <v>64.7</v>
      </c>
      <c r="J5035" s="2">
        <f>MIN(Tabell2[[#This Row],[Bokat]]*Tabell2[[#This Row],[Inköpspris (SEK)]],Tabell2[[#This Row],[Totalt lagervärde ink moms]])</f>
        <v>0</v>
      </c>
      <c r="K5035" s="2">
        <f>Tabell2[[#This Row],[Totalt lagervärde ink moms]]-Tabell2[[#This Row],[Varav bokat ink moms]]</f>
        <v>64.7</v>
      </c>
      <c r="L5035" s="2">
        <f>Tabell2[[#This Row],[Antal]]*Tabell2[[#This Row],[Inpris ex moms]]</f>
        <v>51.760000000000005</v>
      </c>
      <c r="M5035" s="2">
        <f>MIN(Tabell2[[#This Row],[Bokat]]*Tabell2[[#This Row],[Inpris ex moms]],Tabell2[[#This Row],[Totalt lagervärde ex moms]])</f>
        <v>0</v>
      </c>
      <c r="N5035" s="2">
        <f>Tabell2[[#This Row],[Totalt lagervärde ex moms]]-Tabell2[[#This Row],[Varav bokat ex moms]]</f>
        <v>51.760000000000005</v>
      </c>
    </row>
    <row r="5036" spans="1:14" x14ac:dyDescent="0.2">
      <c r="A5036" t="s">
        <v>12964</v>
      </c>
      <c r="B5036" t="s">
        <v>12965</v>
      </c>
      <c r="C5036" s="2">
        <v>759</v>
      </c>
      <c r="D5036" s="2">
        <v>455</v>
      </c>
      <c r="E5036" s="2">
        <v>427</v>
      </c>
      <c r="F5036" s="2">
        <v>341.6</v>
      </c>
      <c r="G5036">
        <v>1</v>
      </c>
      <c r="H5036">
        <v>0</v>
      </c>
      <c r="I5036" s="2">
        <f>Tabell2[[#This Row],[Inköpspris (SEK)]]*Tabell2[[#This Row],[Antal]]</f>
        <v>427</v>
      </c>
      <c r="J5036" s="2">
        <f>MIN(Tabell2[[#This Row],[Bokat]]*Tabell2[[#This Row],[Inköpspris (SEK)]],Tabell2[[#This Row],[Totalt lagervärde ink moms]])</f>
        <v>0</v>
      </c>
      <c r="K5036" s="2">
        <f>Tabell2[[#This Row],[Totalt lagervärde ink moms]]-Tabell2[[#This Row],[Varav bokat ink moms]]</f>
        <v>427</v>
      </c>
      <c r="L5036" s="2">
        <f>Tabell2[[#This Row],[Antal]]*Tabell2[[#This Row],[Inpris ex moms]]</f>
        <v>341.6</v>
      </c>
      <c r="M5036" s="2">
        <f>MIN(Tabell2[[#This Row],[Bokat]]*Tabell2[[#This Row],[Inpris ex moms]],Tabell2[[#This Row],[Totalt lagervärde ex moms]])</f>
        <v>0</v>
      </c>
      <c r="N5036" s="2">
        <f>Tabell2[[#This Row],[Totalt lagervärde ex moms]]-Tabell2[[#This Row],[Varav bokat ex moms]]</f>
        <v>341.6</v>
      </c>
    </row>
    <row r="5037" spans="1:14" x14ac:dyDescent="0.2">
      <c r="A5037" t="s">
        <v>9229</v>
      </c>
      <c r="B5037" t="s">
        <v>9230</v>
      </c>
      <c r="C5037" s="2">
        <v>55</v>
      </c>
      <c r="D5037" s="2">
        <v>38</v>
      </c>
      <c r="E5037" s="2">
        <v>30.94</v>
      </c>
      <c r="F5037" s="2">
        <v>24.752000000000002</v>
      </c>
      <c r="G5037">
        <v>6</v>
      </c>
      <c r="H5037">
        <v>2</v>
      </c>
      <c r="I5037" s="2">
        <f>Tabell2[[#This Row],[Inköpspris (SEK)]]*Tabell2[[#This Row],[Antal]]</f>
        <v>185.64000000000001</v>
      </c>
      <c r="J5037" s="2">
        <f>MIN(Tabell2[[#This Row],[Bokat]]*Tabell2[[#This Row],[Inköpspris (SEK)]],Tabell2[[#This Row],[Totalt lagervärde ink moms]])</f>
        <v>61.88</v>
      </c>
      <c r="K5037" s="2">
        <f>Tabell2[[#This Row],[Totalt lagervärde ink moms]]-Tabell2[[#This Row],[Varav bokat ink moms]]</f>
        <v>123.76000000000002</v>
      </c>
      <c r="L5037" s="2">
        <f>Tabell2[[#This Row],[Antal]]*Tabell2[[#This Row],[Inpris ex moms]]</f>
        <v>148.512</v>
      </c>
      <c r="M5037" s="2">
        <f>MIN(Tabell2[[#This Row],[Bokat]]*Tabell2[[#This Row],[Inpris ex moms]],Tabell2[[#This Row],[Totalt lagervärde ex moms]])</f>
        <v>49.504000000000005</v>
      </c>
      <c r="N5037" s="2">
        <f>Tabell2[[#This Row],[Totalt lagervärde ex moms]]-Tabell2[[#This Row],[Varav bokat ex moms]]</f>
        <v>99.007999999999996</v>
      </c>
    </row>
    <row r="5038" spans="1:14" x14ac:dyDescent="0.2">
      <c r="A5038" t="s">
        <v>9231</v>
      </c>
      <c r="B5038" t="s">
        <v>9232</v>
      </c>
      <c r="C5038" s="2">
        <v>55</v>
      </c>
      <c r="D5038" s="2">
        <v>38</v>
      </c>
      <c r="E5038" s="2">
        <v>30.94</v>
      </c>
      <c r="F5038" s="2">
        <v>24.752000000000002</v>
      </c>
      <c r="G5038">
        <v>5</v>
      </c>
      <c r="H5038">
        <v>2</v>
      </c>
      <c r="I5038" s="2">
        <f>Tabell2[[#This Row],[Inköpspris (SEK)]]*Tabell2[[#This Row],[Antal]]</f>
        <v>154.70000000000002</v>
      </c>
      <c r="J5038" s="2">
        <f>MIN(Tabell2[[#This Row],[Bokat]]*Tabell2[[#This Row],[Inköpspris (SEK)]],Tabell2[[#This Row],[Totalt lagervärde ink moms]])</f>
        <v>61.88</v>
      </c>
      <c r="K5038" s="2">
        <f>Tabell2[[#This Row],[Totalt lagervärde ink moms]]-Tabell2[[#This Row],[Varav bokat ink moms]]</f>
        <v>92.820000000000022</v>
      </c>
      <c r="L5038" s="2">
        <f>Tabell2[[#This Row],[Antal]]*Tabell2[[#This Row],[Inpris ex moms]]</f>
        <v>123.76000000000002</v>
      </c>
      <c r="M5038" s="2">
        <f>MIN(Tabell2[[#This Row],[Bokat]]*Tabell2[[#This Row],[Inpris ex moms]],Tabell2[[#This Row],[Totalt lagervärde ex moms]])</f>
        <v>49.504000000000005</v>
      </c>
      <c r="N5038" s="2">
        <f>Tabell2[[#This Row],[Totalt lagervärde ex moms]]-Tabell2[[#This Row],[Varav bokat ex moms]]</f>
        <v>74.256000000000014</v>
      </c>
    </row>
    <row r="5039" spans="1:14" x14ac:dyDescent="0.2">
      <c r="A5039" t="s">
        <v>9233</v>
      </c>
      <c r="B5039" t="s">
        <v>9234</v>
      </c>
      <c r="C5039" s="2">
        <v>55</v>
      </c>
      <c r="D5039" s="2">
        <v>38</v>
      </c>
      <c r="E5039" s="2">
        <v>30.94</v>
      </c>
      <c r="F5039" s="2">
        <v>24.752000000000002</v>
      </c>
      <c r="G5039">
        <v>9</v>
      </c>
      <c r="H5039">
        <v>2</v>
      </c>
      <c r="I5039" s="2">
        <f>Tabell2[[#This Row],[Inköpspris (SEK)]]*Tabell2[[#This Row],[Antal]]</f>
        <v>278.46000000000004</v>
      </c>
      <c r="J5039" s="2">
        <f>MIN(Tabell2[[#This Row],[Bokat]]*Tabell2[[#This Row],[Inköpspris (SEK)]],Tabell2[[#This Row],[Totalt lagervärde ink moms]])</f>
        <v>61.88</v>
      </c>
      <c r="K5039" s="2">
        <f>Tabell2[[#This Row],[Totalt lagervärde ink moms]]-Tabell2[[#This Row],[Varav bokat ink moms]]</f>
        <v>216.58000000000004</v>
      </c>
      <c r="L5039" s="2">
        <f>Tabell2[[#This Row],[Antal]]*Tabell2[[#This Row],[Inpris ex moms]]</f>
        <v>222.76800000000003</v>
      </c>
      <c r="M5039" s="2">
        <f>MIN(Tabell2[[#This Row],[Bokat]]*Tabell2[[#This Row],[Inpris ex moms]],Tabell2[[#This Row],[Totalt lagervärde ex moms]])</f>
        <v>49.504000000000005</v>
      </c>
      <c r="N5039" s="2">
        <f>Tabell2[[#This Row],[Totalt lagervärde ex moms]]-Tabell2[[#This Row],[Varav bokat ex moms]]</f>
        <v>173.26400000000001</v>
      </c>
    </row>
    <row r="5040" spans="1:14" x14ac:dyDescent="0.2">
      <c r="A5040" t="s">
        <v>9261</v>
      </c>
      <c r="B5040" t="s">
        <v>9262</v>
      </c>
      <c r="C5040" s="2">
        <v>55</v>
      </c>
      <c r="D5040" s="2">
        <v>33</v>
      </c>
      <c r="E5040" s="2">
        <v>30.94</v>
      </c>
      <c r="F5040" s="2">
        <v>24.752000000000002</v>
      </c>
      <c r="G5040">
        <v>2</v>
      </c>
      <c r="H5040">
        <v>0</v>
      </c>
      <c r="I5040" s="2">
        <f>Tabell2[[#This Row],[Inköpspris (SEK)]]*Tabell2[[#This Row],[Antal]]</f>
        <v>61.88</v>
      </c>
      <c r="J5040" s="2">
        <f>MIN(Tabell2[[#This Row],[Bokat]]*Tabell2[[#This Row],[Inköpspris (SEK)]],Tabell2[[#This Row],[Totalt lagervärde ink moms]])</f>
        <v>0</v>
      </c>
      <c r="K5040" s="2">
        <f>Tabell2[[#This Row],[Totalt lagervärde ink moms]]-Tabell2[[#This Row],[Varav bokat ink moms]]</f>
        <v>61.88</v>
      </c>
      <c r="L5040" s="2">
        <f>Tabell2[[#This Row],[Antal]]*Tabell2[[#This Row],[Inpris ex moms]]</f>
        <v>49.504000000000005</v>
      </c>
      <c r="M5040" s="2">
        <f>MIN(Tabell2[[#This Row],[Bokat]]*Tabell2[[#This Row],[Inpris ex moms]],Tabell2[[#This Row],[Totalt lagervärde ex moms]])</f>
        <v>0</v>
      </c>
      <c r="N5040" s="2">
        <f>Tabell2[[#This Row],[Totalt lagervärde ex moms]]-Tabell2[[#This Row],[Varav bokat ex moms]]</f>
        <v>49.504000000000005</v>
      </c>
    </row>
    <row r="5041" spans="1:14" x14ac:dyDescent="0.2">
      <c r="A5041" t="s">
        <v>9051</v>
      </c>
      <c r="B5041" t="s">
        <v>9052</v>
      </c>
      <c r="C5041" s="2">
        <v>99</v>
      </c>
      <c r="D5041" s="2">
        <v>69</v>
      </c>
      <c r="E5041" s="2">
        <v>55.69</v>
      </c>
      <c r="F5041" s="2">
        <v>44.552</v>
      </c>
      <c r="G5041">
        <v>1</v>
      </c>
      <c r="H5041">
        <v>0</v>
      </c>
      <c r="I5041" s="2">
        <f>Tabell2[[#This Row],[Inköpspris (SEK)]]*Tabell2[[#This Row],[Antal]]</f>
        <v>55.69</v>
      </c>
      <c r="J5041" s="2">
        <f>MIN(Tabell2[[#This Row],[Bokat]]*Tabell2[[#This Row],[Inköpspris (SEK)]],Tabell2[[#This Row],[Totalt lagervärde ink moms]])</f>
        <v>0</v>
      </c>
      <c r="K5041" s="2">
        <f>Tabell2[[#This Row],[Totalt lagervärde ink moms]]-Tabell2[[#This Row],[Varav bokat ink moms]]</f>
        <v>55.69</v>
      </c>
      <c r="L5041" s="2">
        <f>Tabell2[[#This Row],[Antal]]*Tabell2[[#This Row],[Inpris ex moms]]</f>
        <v>44.552</v>
      </c>
      <c r="M5041" s="2">
        <f>MIN(Tabell2[[#This Row],[Bokat]]*Tabell2[[#This Row],[Inpris ex moms]],Tabell2[[#This Row],[Totalt lagervärde ex moms]])</f>
        <v>0</v>
      </c>
      <c r="N5041" s="2">
        <f>Tabell2[[#This Row],[Totalt lagervärde ex moms]]-Tabell2[[#This Row],[Varav bokat ex moms]]</f>
        <v>44.552</v>
      </c>
    </row>
    <row r="5042" spans="1:14" x14ac:dyDescent="0.2">
      <c r="A5042" t="s">
        <v>9079</v>
      </c>
      <c r="B5042" t="s">
        <v>9080</v>
      </c>
      <c r="C5042" s="2">
        <v>99</v>
      </c>
      <c r="D5042" s="2">
        <v>69</v>
      </c>
      <c r="E5042" s="2">
        <v>55.69</v>
      </c>
      <c r="F5042" s="2">
        <v>44.552</v>
      </c>
      <c r="G5042">
        <v>1</v>
      </c>
      <c r="H5042">
        <v>0</v>
      </c>
      <c r="I5042" s="2">
        <f>Tabell2[[#This Row],[Inköpspris (SEK)]]*Tabell2[[#This Row],[Antal]]</f>
        <v>55.69</v>
      </c>
      <c r="J5042" s="2">
        <f>MIN(Tabell2[[#This Row],[Bokat]]*Tabell2[[#This Row],[Inköpspris (SEK)]],Tabell2[[#This Row],[Totalt lagervärde ink moms]])</f>
        <v>0</v>
      </c>
      <c r="K5042" s="2">
        <f>Tabell2[[#This Row],[Totalt lagervärde ink moms]]-Tabell2[[#This Row],[Varav bokat ink moms]]</f>
        <v>55.69</v>
      </c>
      <c r="L5042" s="2">
        <f>Tabell2[[#This Row],[Antal]]*Tabell2[[#This Row],[Inpris ex moms]]</f>
        <v>44.552</v>
      </c>
      <c r="M5042" s="2">
        <f>MIN(Tabell2[[#This Row],[Bokat]]*Tabell2[[#This Row],[Inpris ex moms]],Tabell2[[#This Row],[Totalt lagervärde ex moms]])</f>
        <v>0</v>
      </c>
      <c r="N5042" s="2">
        <f>Tabell2[[#This Row],[Totalt lagervärde ex moms]]-Tabell2[[#This Row],[Varav bokat ex moms]]</f>
        <v>44.552</v>
      </c>
    </row>
    <row r="5043" spans="1:14" x14ac:dyDescent="0.2">
      <c r="A5043" t="s">
        <v>9081</v>
      </c>
      <c r="B5043" t="s">
        <v>9082</v>
      </c>
      <c r="C5043" s="2">
        <v>99</v>
      </c>
      <c r="D5043" s="2">
        <v>69</v>
      </c>
      <c r="E5043" s="2">
        <v>55.69</v>
      </c>
      <c r="F5043" s="2">
        <v>44.552</v>
      </c>
      <c r="G5043">
        <v>1</v>
      </c>
      <c r="H5043">
        <v>0</v>
      </c>
      <c r="I5043" s="2">
        <f>Tabell2[[#This Row],[Inköpspris (SEK)]]*Tabell2[[#This Row],[Antal]]</f>
        <v>55.69</v>
      </c>
      <c r="J5043" s="2">
        <f>MIN(Tabell2[[#This Row],[Bokat]]*Tabell2[[#This Row],[Inköpspris (SEK)]],Tabell2[[#This Row],[Totalt lagervärde ink moms]])</f>
        <v>0</v>
      </c>
      <c r="K5043" s="2">
        <f>Tabell2[[#This Row],[Totalt lagervärde ink moms]]-Tabell2[[#This Row],[Varav bokat ink moms]]</f>
        <v>55.69</v>
      </c>
      <c r="L5043" s="2">
        <f>Tabell2[[#This Row],[Antal]]*Tabell2[[#This Row],[Inpris ex moms]]</f>
        <v>44.552</v>
      </c>
      <c r="M5043" s="2">
        <f>MIN(Tabell2[[#This Row],[Bokat]]*Tabell2[[#This Row],[Inpris ex moms]],Tabell2[[#This Row],[Totalt lagervärde ex moms]])</f>
        <v>0</v>
      </c>
      <c r="N5043" s="2">
        <f>Tabell2[[#This Row],[Totalt lagervärde ex moms]]-Tabell2[[#This Row],[Varav bokat ex moms]]</f>
        <v>44.552</v>
      </c>
    </row>
    <row r="5044" spans="1:14" x14ac:dyDescent="0.2">
      <c r="A5044" t="s">
        <v>9123</v>
      </c>
      <c r="B5044" t="s">
        <v>9124</v>
      </c>
      <c r="C5044" s="2">
        <v>99</v>
      </c>
      <c r="D5044" s="2">
        <v>69</v>
      </c>
      <c r="E5044" s="2">
        <v>55.69</v>
      </c>
      <c r="F5044" s="2">
        <v>44.552</v>
      </c>
      <c r="G5044">
        <v>4</v>
      </c>
      <c r="H5044">
        <v>1</v>
      </c>
      <c r="I5044" s="2">
        <f>Tabell2[[#This Row],[Inköpspris (SEK)]]*Tabell2[[#This Row],[Antal]]</f>
        <v>222.76</v>
      </c>
      <c r="J5044" s="2">
        <f>MIN(Tabell2[[#This Row],[Bokat]]*Tabell2[[#This Row],[Inköpspris (SEK)]],Tabell2[[#This Row],[Totalt lagervärde ink moms]])</f>
        <v>55.69</v>
      </c>
      <c r="K5044" s="2">
        <f>Tabell2[[#This Row],[Totalt lagervärde ink moms]]-Tabell2[[#This Row],[Varav bokat ink moms]]</f>
        <v>167.07</v>
      </c>
      <c r="L5044" s="2">
        <f>Tabell2[[#This Row],[Antal]]*Tabell2[[#This Row],[Inpris ex moms]]</f>
        <v>178.208</v>
      </c>
      <c r="M5044" s="2">
        <f>MIN(Tabell2[[#This Row],[Bokat]]*Tabell2[[#This Row],[Inpris ex moms]],Tabell2[[#This Row],[Totalt lagervärde ex moms]])</f>
        <v>44.552</v>
      </c>
      <c r="N5044" s="2">
        <f>Tabell2[[#This Row],[Totalt lagervärde ex moms]]-Tabell2[[#This Row],[Varav bokat ex moms]]</f>
        <v>133.65600000000001</v>
      </c>
    </row>
    <row r="5045" spans="1:14" x14ac:dyDescent="0.2">
      <c r="A5045" t="s">
        <v>9235</v>
      </c>
      <c r="B5045" t="s">
        <v>9236</v>
      </c>
      <c r="C5045" s="2">
        <v>99</v>
      </c>
      <c r="D5045" s="2">
        <v>69</v>
      </c>
      <c r="E5045" s="2">
        <v>55.69</v>
      </c>
      <c r="F5045" s="2">
        <v>44.552</v>
      </c>
      <c r="G5045">
        <v>2</v>
      </c>
      <c r="H5045">
        <v>0</v>
      </c>
      <c r="I5045" s="2">
        <f>Tabell2[[#This Row],[Inköpspris (SEK)]]*Tabell2[[#This Row],[Antal]]</f>
        <v>111.38</v>
      </c>
      <c r="J5045" s="2">
        <f>MIN(Tabell2[[#This Row],[Bokat]]*Tabell2[[#This Row],[Inköpspris (SEK)]],Tabell2[[#This Row],[Totalt lagervärde ink moms]])</f>
        <v>0</v>
      </c>
      <c r="K5045" s="2">
        <f>Tabell2[[#This Row],[Totalt lagervärde ink moms]]-Tabell2[[#This Row],[Varav bokat ink moms]]</f>
        <v>111.38</v>
      </c>
      <c r="L5045" s="2">
        <f>Tabell2[[#This Row],[Antal]]*Tabell2[[#This Row],[Inpris ex moms]]</f>
        <v>89.103999999999999</v>
      </c>
      <c r="M5045" s="2">
        <f>MIN(Tabell2[[#This Row],[Bokat]]*Tabell2[[#This Row],[Inpris ex moms]],Tabell2[[#This Row],[Totalt lagervärde ex moms]])</f>
        <v>0</v>
      </c>
      <c r="N5045" s="2">
        <f>Tabell2[[#This Row],[Totalt lagervärde ex moms]]-Tabell2[[#This Row],[Varav bokat ex moms]]</f>
        <v>89.103999999999999</v>
      </c>
    </row>
    <row r="5046" spans="1:14" x14ac:dyDescent="0.2">
      <c r="A5046" t="s">
        <v>8803</v>
      </c>
      <c r="B5046" t="s">
        <v>8804</v>
      </c>
      <c r="C5046" s="2">
        <v>160</v>
      </c>
      <c r="D5046" s="2">
        <v>96</v>
      </c>
      <c r="E5046" s="2">
        <v>90</v>
      </c>
      <c r="F5046" s="2">
        <v>72</v>
      </c>
      <c r="G5046">
        <v>1</v>
      </c>
      <c r="H5046">
        <v>0</v>
      </c>
      <c r="I5046" s="2">
        <f>Tabell2[[#This Row],[Inköpspris (SEK)]]*Tabell2[[#This Row],[Antal]]</f>
        <v>90</v>
      </c>
      <c r="J5046" s="2">
        <f>MIN(Tabell2[[#This Row],[Bokat]]*Tabell2[[#This Row],[Inköpspris (SEK)]],Tabell2[[#This Row],[Totalt lagervärde ink moms]])</f>
        <v>0</v>
      </c>
      <c r="K5046" s="2">
        <f>Tabell2[[#This Row],[Totalt lagervärde ink moms]]-Tabell2[[#This Row],[Varav bokat ink moms]]</f>
        <v>90</v>
      </c>
      <c r="L5046" s="2">
        <f>Tabell2[[#This Row],[Antal]]*Tabell2[[#This Row],[Inpris ex moms]]</f>
        <v>72</v>
      </c>
      <c r="M5046" s="2">
        <f>MIN(Tabell2[[#This Row],[Bokat]]*Tabell2[[#This Row],[Inpris ex moms]],Tabell2[[#This Row],[Totalt lagervärde ex moms]])</f>
        <v>0</v>
      </c>
      <c r="N5046" s="2">
        <f>Tabell2[[#This Row],[Totalt lagervärde ex moms]]-Tabell2[[#This Row],[Varav bokat ex moms]]</f>
        <v>72</v>
      </c>
    </row>
    <row r="5047" spans="1:14" x14ac:dyDescent="0.2">
      <c r="A5047" t="s">
        <v>8805</v>
      </c>
      <c r="B5047" t="s">
        <v>8806</v>
      </c>
      <c r="C5047" s="2">
        <v>160</v>
      </c>
      <c r="D5047" s="2">
        <v>96</v>
      </c>
      <c r="E5047" s="2">
        <v>90</v>
      </c>
      <c r="F5047" s="2">
        <v>72</v>
      </c>
      <c r="G5047">
        <v>1</v>
      </c>
      <c r="H5047">
        <v>0</v>
      </c>
      <c r="I5047" s="2">
        <f>Tabell2[[#This Row],[Inköpspris (SEK)]]*Tabell2[[#This Row],[Antal]]</f>
        <v>90</v>
      </c>
      <c r="J5047" s="2">
        <f>MIN(Tabell2[[#This Row],[Bokat]]*Tabell2[[#This Row],[Inköpspris (SEK)]],Tabell2[[#This Row],[Totalt lagervärde ink moms]])</f>
        <v>0</v>
      </c>
      <c r="K5047" s="2">
        <f>Tabell2[[#This Row],[Totalt lagervärde ink moms]]-Tabell2[[#This Row],[Varav bokat ink moms]]</f>
        <v>90</v>
      </c>
      <c r="L5047" s="2">
        <f>Tabell2[[#This Row],[Antal]]*Tabell2[[#This Row],[Inpris ex moms]]</f>
        <v>72</v>
      </c>
      <c r="M5047" s="2">
        <f>MIN(Tabell2[[#This Row],[Bokat]]*Tabell2[[#This Row],[Inpris ex moms]],Tabell2[[#This Row],[Totalt lagervärde ex moms]])</f>
        <v>0</v>
      </c>
      <c r="N5047" s="2">
        <f>Tabell2[[#This Row],[Totalt lagervärde ex moms]]-Tabell2[[#This Row],[Varav bokat ex moms]]</f>
        <v>72</v>
      </c>
    </row>
    <row r="5048" spans="1:14" x14ac:dyDescent="0.2">
      <c r="A5048" t="s">
        <v>10872</v>
      </c>
      <c r="B5048" t="s">
        <v>10873</v>
      </c>
      <c r="C5048" s="2">
        <v>3998</v>
      </c>
      <c r="D5048" s="2">
        <v>2799</v>
      </c>
      <c r="E5048" s="2">
        <v>2248.75</v>
      </c>
      <c r="F5048" s="2">
        <v>1799</v>
      </c>
      <c r="G5048">
        <v>1</v>
      </c>
      <c r="H5048">
        <v>0</v>
      </c>
      <c r="I5048" s="2">
        <f>Tabell2[[#This Row],[Inköpspris (SEK)]]*Tabell2[[#This Row],[Antal]]</f>
        <v>2248.75</v>
      </c>
      <c r="J5048" s="2">
        <f>MIN(Tabell2[[#This Row],[Bokat]]*Tabell2[[#This Row],[Inköpspris (SEK)]],Tabell2[[#This Row],[Totalt lagervärde ink moms]])</f>
        <v>0</v>
      </c>
      <c r="K5048" s="2">
        <f>Tabell2[[#This Row],[Totalt lagervärde ink moms]]-Tabell2[[#This Row],[Varav bokat ink moms]]</f>
        <v>2248.75</v>
      </c>
      <c r="L5048" s="2">
        <f>Tabell2[[#This Row],[Antal]]*Tabell2[[#This Row],[Inpris ex moms]]</f>
        <v>1799</v>
      </c>
      <c r="M5048" s="2">
        <f>MIN(Tabell2[[#This Row],[Bokat]]*Tabell2[[#This Row],[Inpris ex moms]],Tabell2[[#This Row],[Totalt lagervärde ex moms]])</f>
        <v>0</v>
      </c>
      <c r="N5048" s="2">
        <f>Tabell2[[#This Row],[Totalt lagervärde ex moms]]-Tabell2[[#This Row],[Varav bokat ex moms]]</f>
        <v>1799</v>
      </c>
    </row>
    <row r="5049" spans="1:14" x14ac:dyDescent="0.2">
      <c r="A5049" t="s">
        <v>11200</v>
      </c>
      <c r="B5049" t="s">
        <v>11201</v>
      </c>
      <c r="C5049" s="2">
        <v>989</v>
      </c>
      <c r="D5049" s="2">
        <v>692</v>
      </c>
      <c r="E5049" s="2">
        <v>556.25</v>
      </c>
      <c r="F5049" s="2">
        <v>445</v>
      </c>
      <c r="G5049">
        <v>2</v>
      </c>
      <c r="H5049">
        <v>0</v>
      </c>
      <c r="I5049" s="2">
        <f>Tabell2[[#This Row],[Inköpspris (SEK)]]*Tabell2[[#This Row],[Antal]]</f>
        <v>1112.5</v>
      </c>
      <c r="J5049" s="2">
        <f>MIN(Tabell2[[#This Row],[Bokat]]*Tabell2[[#This Row],[Inköpspris (SEK)]],Tabell2[[#This Row],[Totalt lagervärde ink moms]])</f>
        <v>0</v>
      </c>
      <c r="K5049" s="2">
        <f>Tabell2[[#This Row],[Totalt lagervärde ink moms]]-Tabell2[[#This Row],[Varav bokat ink moms]]</f>
        <v>1112.5</v>
      </c>
      <c r="L5049" s="2">
        <f>Tabell2[[#This Row],[Antal]]*Tabell2[[#This Row],[Inpris ex moms]]</f>
        <v>890</v>
      </c>
      <c r="M5049" s="2">
        <f>MIN(Tabell2[[#This Row],[Bokat]]*Tabell2[[#This Row],[Inpris ex moms]],Tabell2[[#This Row],[Totalt lagervärde ex moms]])</f>
        <v>0</v>
      </c>
      <c r="N5049" s="2">
        <f>Tabell2[[#This Row],[Totalt lagervärde ex moms]]-Tabell2[[#This Row],[Varav bokat ex moms]]</f>
        <v>890</v>
      </c>
    </row>
    <row r="5050" spans="1:14" x14ac:dyDescent="0.2">
      <c r="A5050" t="s">
        <v>11202</v>
      </c>
      <c r="B5050" t="s">
        <v>11203</v>
      </c>
      <c r="C5050" s="2">
        <v>989</v>
      </c>
      <c r="D5050" s="2">
        <v>692</v>
      </c>
      <c r="E5050" s="2">
        <v>556.25</v>
      </c>
      <c r="F5050" s="2">
        <v>445</v>
      </c>
      <c r="G5050">
        <v>1</v>
      </c>
      <c r="H5050">
        <v>0</v>
      </c>
      <c r="I5050" s="2">
        <f>Tabell2[[#This Row],[Inköpspris (SEK)]]*Tabell2[[#This Row],[Antal]]</f>
        <v>556.25</v>
      </c>
      <c r="J5050" s="2">
        <f>MIN(Tabell2[[#This Row],[Bokat]]*Tabell2[[#This Row],[Inköpspris (SEK)]],Tabell2[[#This Row],[Totalt lagervärde ink moms]])</f>
        <v>0</v>
      </c>
      <c r="K5050" s="2">
        <f>Tabell2[[#This Row],[Totalt lagervärde ink moms]]-Tabell2[[#This Row],[Varav bokat ink moms]]</f>
        <v>556.25</v>
      </c>
      <c r="L5050" s="2">
        <f>Tabell2[[#This Row],[Antal]]*Tabell2[[#This Row],[Inpris ex moms]]</f>
        <v>445</v>
      </c>
      <c r="M5050" s="2">
        <f>MIN(Tabell2[[#This Row],[Bokat]]*Tabell2[[#This Row],[Inpris ex moms]],Tabell2[[#This Row],[Totalt lagervärde ex moms]])</f>
        <v>0</v>
      </c>
      <c r="N5050" s="2">
        <f>Tabell2[[#This Row],[Totalt lagervärde ex moms]]-Tabell2[[#This Row],[Varav bokat ex moms]]</f>
        <v>445</v>
      </c>
    </row>
    <row r="5051" spans="1:14" x14ac:dyDescent="0.2">
      <c r="A5051" t="s">
        <v>11204</v>
      </c>
      <c r="B5051" t="s">
        <v>11205</v>
      </c>
      <c r="C5051" s="2">
        <v>989</v>
      </c>
      <c r="D5051" s="2">
        <v>692</v>
      </c>
      <c r="E5051" s="2">
        <v>556.25</v>
      </c>
      <c r="F5051" s="2">
        <v>445</v>
      </c>
      <c r="G5051">
        <v>2</v>
      </c>
      <c r="H5051">
        <v>0</v>
      </c>
      <c r="I5051" s="2">
        <f>Tabell2[[#This Row],[Inköpspris (SEK)]]*Tabell2[[#This Row],[Antal]]</f>
        <v>1112.5</v>
      </c>
      <c r="J5051" s="2">
        <f>MIN(Tabell2[[#This Row],[Bokat]]*Tabell2[[#This Row],[Inköpspris (SEK)]],Tabell2[[#This Row],[Totalt lagervärde ink moms]])</f>
        <v>0</v>
      </c>
      <c r="K5051" s="2">
        <f>Tabell2[[#This Row],[Totalt lagervärde ink moms]]-Tabell2[[#This Row],[Varav bokat ink moms]]</f>
        <v>1112.5</v>
      </c>
      <c r="L5051" s="2">
        <f>Tabell2[[#This Row],[Antal]]*Tabell2[[#This Row],[Inpris ex moms]]</f>
        <v>890</v>
      </c>
      <c r="M5051" s="2">
        <f>MIN(Tabell2[[#This Row],[Bokat]]*Tabell2[[#This Row],[Inpris ex moms]],Tabell2[[#This Row],[Totalt lagervärde ex moms]])</f>
        <v>0</v>
      </c>
      <c r="N5051" s="2">
        <f>Tabell2[[#This Row],[Totalt lagervärde ex moms]]-Tabell2[[#This Row],[Varav bokat ex moms]]</f>
        <v>890</v>
      </c>
    </row>
    <row r="5052" spans="1:14" x14ac:dyDescent="0.2">
      <c r="A5052" t="s">
        <v>11206</v>
      </c>
      <c r="B5052" t="s">
        <v>11207</v>
      </c>
      <c r="C5052" s="2">
        <v>989</v>
      </c>
      <c r="D5052" s="2">
        <v>692</v>
      </c>
      <c r="E5052" s="2">
        <v>556.25</v>
      </c>
      <c r="F5052" s="2">
        <v>445</v>
      </c>
      <c r="G5052">
        <v>4</v>
      </c>
      <c r="H5052">
        <v>0</v>
      </c>
      <c r="I5052" s="2">
        <f>Tabell2[[#This Row],[Inköpspris (SEK)]]*Tabell2[[#This Row],[Antal]]</f>
        <v>2225</v>
      </c>
      <c r="J5052" s="2">
        <f>MIN(Tabell2[[#This Row],[Bokat]]*Tabell2[[#This Row],[Inköpspris (SEK)]],Tabell2[[#This Row],[Totalt lagervärde ink moms]])</f>
        <v>0</v>
      </c>
      <c r="K5052" s="2">
        <f>Tabell2[[#This Row],[Totalt lagervärde ink moms]]-Tabell2[[#This Row],[Varav bokat ink moms]]</f>
        <v>2225</v>
      </c>
      <c r="L5052" s="2">
        <f>Tabell2[[#This Row],[Antal]]*Tabell2[[#This Row],[Inpris ex moms]]</f>
        <v>1780</v>
      </c>
      <c r="M5052" s="2">
        <f>MIN(Tabell2[[#This Row],[Bokat]]*Tabell2[[#This Row],[Inpris ex moms]],Tabell2[[#This Row],[Totalt lagervärde ex moms]])</f>
        <v>0</v>
      </c>
      <c r="N5052" s="2">
        <f>Tabell2[[#This Row],[Totalt lagervärde ex moms]]-Tabell2[[#This Row],[Varav bokat ex moms]]</f>
        <v>1780</v>
      </c>
    </row>
    <row r="5053" spans="1:14" x14ac:dyDescent="0.2">
      <c r="A5053" t="s">
        <v>11208</v>
      </c>
      <c r="B5053" t="s">
        <v>11209</v>
      </c>
      <c r="C5053" s="2">
        <v>989</v>
      </c>
      <c r="D5053" s="2">
        <v>692</v>
      </c>
      <c r="E5053" s="2">
        <v>556.25</v>
      </c>
      <c r="F5053" s="2">
        <v>445</v>
      </c>
      <c r="G5053">
        <v>3</v>
      </c>
      <c r="H5053">
        <v>0</v>
      </c>
      <c r="I5053" s="2">
        <f>Tabell2[[#This Row],[Inköpspris (SEK)]]*Tabell2[[#This Row],[Antal]]</f>
        <v>1668.75</v>
      </c>
      <c r="J5053" s="2">
        <f>MIN(Tabell2[[#This Row],[Bokat]]*Tabell2[[#This Row],[Inköpspris (SEK)]],Tabell2[[#This Row],[Totalt lagervärde ink moms]])</f>
        <v>0</v>
      </c>
      <c r="K5053" s="2">
        <f>Tabell2[[#This Row],[Totalt lagervärde ink moms]]-Tabell2[[#This Row],[Varav bokat ink moms]]</f>
        <v>1668.75</v>
      </c>
      <c r="L5053" s="2">
        <f>Tabell2[[#This Row],[Antal]]*Tabell2[[#This Row],[Inpris ex moms]]</f>
        <v>1335</v>
      </c>
      <c r="M5053" s="2">
        <f>MIN(Tabell2[[#This Row],[Bokat]]*Tabell2[[#This Row],[Inpris ex moms]],Tabell2[[#This Row],[Totalt lagervärde ex moms]])</f>
        <v>0</v>
      </c>
      <c r="N5053" s="2">
        <f>Tabell2[[#This Row],[Totalt lagervärde ex moms]]-Tabell2[[#This Row],[Varav bokat ex moms]]</f>
        <v>1335</v>
      </c>
    </row>
    <row r="5054" spans="1:14" x14ac:dyDescent="0.2">
      <c r="A5054" t="s">
        <v>11210</v>
      </c>
      <c r="B5054" t="s">
        <v>11211</v>
      </c>
      <c r="C5054" s="2">
        <v>989</v>
      </c>
      <c r="D5054" s="2">
        <v>692</v>
      </c>
      <c r="E5054" s="2">
        <v>556.25</v>
      </c>
      <c r="F5054" s="2">
        <v>445</v>
      </c>
      <c r="G5054">
        <v>4</v>
      </c>
      <c r="H5054">
        <v>0</v>
      </c>
      <c r="I5054" s="2">
        <f>Tabell2[[#This Row],[Inköpspris (SEK)]]*Tabell2[[#This Row],[Antal]]</f>
        <v>2225</v>
      </c>
      <c r="J5054" s="2">
        <f>MIN(Tabell2[[#This Row],[Bokat]]*Tabell2[[#This Row],[Inköpspris (SEK)]],Tabell2[[#This Row],[Totalt lagervärde ink moms]])</f>
        <v>0</v>
      </c>
      <c r="K5054" s="2">
        <f>Tabell2[[#This Row],[Totalt lagervärde ink moms]]-Tabell2[[#This Row],[Varav bokat ink moms]]</f>
        <v>2225</v>
      </c>
      <c r="L5054" s="2">
        <f>Tabell2[[#This Row],[Antal]]*Tabell2[[#This Row],[Inpris ex moms]]</f>
        <v>1780</v>
      </c>
      <c r="M5054" s="2">
        <f>MIN(Tabell2[[#This Row],[Bokat]]*Tabell2[[#This Row],[Inpris ex moms]],Tabell2[[#This Row],[Totalt lagervärde ex moms]])</f>
        <v>0</v>
      </c>
      <c r="N5054" s="2">
        <f>Tabell2[[#This Row],[Totalt lagervärde ex moms]]-Tabell2[[#This Row],[Varav bokat ex moms]]</f>
        <v>1780</v>
      </c>
    </row>
    <row r="5055" spans="1:14" x14ac:dyDescent="0.2">
      <c r="A5055" t="s">
        <v>11212</v>
      </c>
      <c r="B5055" t="s">
        <v>11213</v>
      </c>
      <c r="C5055" s="2">
        <v>989</v>
      </c>
      <c r="D5055" s="2">
        <v>692</v>
      </c>
      <c r="E5055" s="2">
        <v>556.25</v>
      </c>
      <c r="F5055" s="2">
        <v>445</v>
      </c>
      <c r="G5055">
        <v>4</v>
      </c>
      <c r="H5055">
        <v>0</v>
      </c>
      <c r="I5055" s="2">
        <f>Tabell2[[#This Row],[Inköpspris (SEK)]]*Tabell2[[#This Row],[Antal]]</f>
        <v>2225</v>
      </c>
      <c r="J5055" s="2">
        <f>MIN(Tabell2[[#This Row],[Bokat]]*Tabell2[[#This Row],[Inköpspris (SEK)]],Tabell2[[#This Row],[Totalt lagervärde ink moms]])</f>
        <v>0</v>
      </c>
      <c r="K5055" s="2">
        <f>Tabell2[[#This Row],[Totalt lagervärde ink moms]]-Tabell2[[#This Row],[Varav bokat ink moms]]</f>
        <v>2225</v>
      </c>
      <c r="L5055" s="2">
        <f>Tabell2[[#This Row],[Antal]]*Tabell2[[#This Row],[Inpris ex moms]]</f>
        <v>1780</v>
      </c>
      <c r="M5055" s="2">
        <f>MIN(Tabell2[[#This Row],[Bokat]]*Tabell2[[#This Row],[Inpris ex moms]],Tabell2[[#This Row],[Totalt lagervärde ex moms]])</f>
        <v>0</v>
      </c>
      <c r="N5055" s="2">
        <f>Tabell2[[#This Row],[Totalt lagervärde ex moms]]-Tabell2[[#This Row],[Varav bokat ex moms]]</f>
        <v>1780</v>
      </c>
    </row>
    <row r="5056" spans="1:14" x14ac:dyDescent="0.2">
      <c r="A5056" t="s">
        <v>12671</v>
      </c>
      <c r="B5056" t="s">
        <v>12672</v>
      </c>
      <c r="C5056" s="2">
        <v>989</v>
      </c>
      <c r="D5056" s="2">
        <v>692</v>
      </c>
      <c r="E5056" s="2">
        <v>556.25</v>
      </c>
      <c r="F5056" s="2">
        <v>445</v>
      </c>
      <c r="G5056">
        <v>1</v>
      </c>
      <c r="H5056">
        <v>0</v>
      </c>
      <c r="I5056" s="2">
        <f>Tabell2[[#This Row],[Inköpspris (SEK)]]*Tabell2[[#This Row],[Antal]]</f>
        <v>556.25</v>
      </c>
      <c r="J5056" s="2">
        <f>MIN(Tabell2[[#This Row],[Bokat]]*Tabell2[[#This Row],[Inköpspris (SEK)]],Tabell2[[#This Row],[Totalt lagervärde ink moms]])</f>
        <v>0</v>
      </c>
      <c r="K5056" s="2">
        <f>Tabell2[[#This Row],[Totalt lagervärde ink moms]]-Tabell2[[#This Row],[Varav bokat ink moms]]</f>
        <v>556.25</v>
      </c>
      <c r="L5056" s="2">
        <f>Tabell2[[#This Row],[Antal]]*Tabell2[[#This Row],[Inpris ex moms]]</f>
        <v>445</v>
      </c>
      <c r="M5056" s="2">
        <f>MIN(Tabell2[[#This Row],[Bokat]]*Tabell2[[#This Row],[Inpris ex moms]],Tabell2[[#This Row],[Totalt lagervärde ex moms]])</f>
        <v>0</v>
      </c>
      <c r="N5056" s="2">
        <f>Tabell2[[#This Row],[Totalt lagervärde ex moms]]-Tabell2[[#This Row],[Varav bokat ex moms]]</f>
        <v>445</v>
      </c>
    </row>
    <row r="5057" spans="1:14" x14ac:dyDescent="0.2">
      <c r="A5057" t="s">
        <v>11066</v>
      </c>
      <c r="B5057" t="s">
        <v>11067</v>
      </c>
      <c r="C5057" s="2">
        <v>689</v>
      </c>
      <c r="D5057" s="2">
        <v>482</v>
      </c>
      <c r="E5057" s="2">
        <v>387.5</v>
      </c>
      <c r="F5057" s="2">
        <v>310</v>
      </c>
      <c r="G5057">
        <v>1</v>
      </c>
      <c r="H5057">
        <v>0</v>
      </c>
      <c r="I5057" s="2">
        <f>Tabell2[[#This Row],[Inköpspris (SEK)]]*Tabell2[[#This Row],[Antal]]</f>
        <v>387.5</v>
      </c>
      <c r="J5057" s="2">
        <f>MIN(Tabell2[[#This Row],[Bokat]]*Tabell2[[#This Row],[Inköpspris (SEK)]],Tabell2[[#This Row],[Totalt lagervärde ink moms]])</f>
        <v>0</v>
      </c>
      <c r="K5057" s="2">
        <f>Tabell2[[#This Row],[Totalt lagervärde ink moms]]-Tabell2[[#This Row],[Varav bokat ink moms]]</f>
        <v>387.5</v>
      </c>
      <c r="L5057" s="2">
        <f>Tabell2[[#This Row],[Antal]]*Tabell2[[#This Row],[Inpris ex moms]]</f>
        <v>310</v>
      </c>
      <c r="M5057" s="2">
        <f>MIN(Tabell2[[#This Row],[Bokat]]*Tabell2[[#This Row],[Inpris ex moms]],Tabell2[[#This Row],[Totalt lagervärde ex moms]])</f>
        <v>0</v>
      </c>
      <c r="N5057" s="2">
        <f>Tabell2[[#This Row],[Totalt lagervärde ex moms]]-Tabell2[[#This Row],[Varav bokat ex moms]]</f>
        <v>310</v>
      </c>
    </row>
    <row r="5058" spans="1:14" x14ac:dyDescent="0.2">
      <c r="A5058" t="s">
        <v>11068</v>
      </c>
      <c r="B5058" t="s">
        <v>11069</v>
      </c>
      <c r="C5058" s="2">
        <v>689</v>
      </c>
      <c r="D5058" s="2">
        <v>482</v>
      </c>
      <c r="E5058" s="2">
        <v>387.5</v>
      </c>
      <c r="F5058" s="2">
        <v>310</v>
      </c>
      <c r="G5058">
        <v>1</v>
      </c>
      <c r="H5058">
        <v>0</v>
      </c>
      <c r="I5058" s="2">
        <f>Tabell2[[#This Row],[Inköpspris (SEK)]]*Tabell2[[#This Row],[Antal]]</f>
        <v>387.5</v>
      </c>
      <c r="J5058" s="2">
        <f>MIN(Tabell2[[#This Row],[Bokat]]*Tabell2[[#This Row],[Inköpspris (SEK)]],Tabell2[[#This Row],[Totalt lagervärde ink moms]])</f>
        <v>0</v>
      </c>
      <c r="K5058" s="2">
        <f>Tabell2[[#This Row],[Totalt lagervärde ink moms]]-Tabell2[[#This Row],[Varav bokat ink moms]]</f>
        <v>387.5</v>
      </c>
      <c r="L5058" s="2">
        <f>Tabell2[[#This Row],[Antal]]*Tabell2[[#This Row],[Inpris ex moms]]</f>
        <v>310</v>
      </c>
      <c r="M5058" s="2">
        <f>MIN(Tabell2[[#This Row],[Bokat]]*Tabell2[[#This Row],[Inpris ex moms]],Tabell2[[#This Row],[Totalt lagervärde ex moms]])</f>
        <v>0</v>
      </c>
      <c r="N5058" s="2">
        <f>Tabell2[[#This Row],[Totalt lagervärde ex moms]]-Tabell2[[#This Row],[Varav bokat ex moms]]</f>
        <v>310</v>
      </c>
    </row>
    <row r="5059" spans="1:14" x14ac:dyDescent="0.2">
      <c r="A5059" t="s">
        <v>11070</v>
      </c>
      <c r="B5059" t="s">
        <v>11071</v>
      </c>
      <c r="C5059" s="2">
        <v>689</v>
      </c>
      <c r="D5059" s="2">
        <v>482</v>
      </c>
      <c r="E5059" s="2">
        <v>387.5</v>
      </c>
      <c r="F5059" s="2">
        <v>310</v>
      </c>
      <c r="G5059">
        <v>2</v>
      </c>
      <c r="H5059">
        <v>0</v>
      </c>
      <c r="I5059" s="2">
        <f>Tabell2[[#This Row],[Inköpspris (SEK)]]*Tabell2[[#This Row],[Antal]]</f>
        <v>775</v>
      </c>
      <c r="J5059" s="2">
        <f>MIN(Tabell2[[#This Row],[Bokat]]*Tabell2[[#This Row],[Inköpspris (SEK)]],Tabell2[[#This Row],[Totalt lagervärde ink moms]])</f>
        <v>0</v>
      </c>
      <c r="K5059" s="2">
        <f>Tabell2[[#This Row],[Totalt lagervärde ink moms]]-Tabell2[[#This Row],[Varav bokat ink moms]]</f>
        <v>775</v>
      </c>
      <c r="L5059" s="2">
        <f>Tabell2[[#This Row],[Antal]]*Tabell2[[#This Row],[Inpris ex moms]]</f>
        <v>620</v>
      </c>
      <c r="M5059" s="2">
        <f>MIN(Tabell2[[#This Row],[Bokat]]*Tabell2[[#This Row],[Inpris ex moms]],Tabell2[[#This Row],[Totalt lagervärde ex moms]])</f>
        <v>0</v>
      </c>
      <c r="N5059" s="2">
        <f>Tabell2[[#This Row],[Totalt lagervärde ex moms]]-Tabell2[[#This Row],[Varav bokat ex moms]]</f>
        <v>620</v>
      </c>
    </row>
    <row r="5060" spans="1:14" x14ac:dyDescent="0.2">
      <c r="A5060" t="s">
        <v>11072</v>
      </c>
      <c r="B5060" t="s">
        <v>11073</v>
      </c>
      <c r="C5060" s="2">
        <v>689</v>
      </c>
      <c r="D5060" s="2">
        <v>482</v>
      </c>
      <c r="E5060" s="2">
        <v>387.5</v>
      </c>
      <c r="F5060" s="2">
        <v>310</v>
      </c>
      <c r="G5060">
        <v>1</v>
      </c>
      <c r="H5060">
        <v>0</v>
      </c>
      <c r="I5060" s="2">
        <f>Tabell2[[#This Row],[Inköpspris (SEK)]]*Tabell2[[#This Row],[Antal]]</f>
        <v>387.5</v>
      </c>
      <c r="J5060" s="2">
        <f>MIN(Tabell2[[#This Row],[Bokat]]*Tabell2[[#This Row],[Inköpspris (SEK)]],Tabell2[[#This Row],[Totalt lagervärde ink moms]])</f>
        <v>0</v>
      </c>
      <c r="K5060" s="2">
        <f>Tabell2[[#This Row],[Totalt lagervärde ink moms]]-Tabell2[[#This Row],[Varav bokat ink moms]]</f>
        <v>387.5</v>
      </c>
      <c r="L5060" s="2">
        <f>Tabell2[[#This Row],[Antal]]*Tabell2[[#This Row],[Inpris ex moms]]</f>
        <v>310</v>
      </c>
      <c r="M5060" s="2">
        <f>MIN(Tabell2[[#This Row],[Bokat]]*Tabell2[[#This Row],[Inpris ex moms]],Tabell2[[#This Row],[Totalt lagervärde ex moms]])</f>
        <v>0</v>
      </c>
      <c r="N5060" s="2">
        <f>Tabell2[[#This Row],[Totalt lagervärde ex moms]]-Tabell2[[#This Row],[Varav bokat ex moms]]</f>
        <v>310</v>
      </c>
    </row>
    <row r="5061" spans="1:14" x14ac:dyDescent="0.2">
      <c r="A5061" t="s">
        <v>4914</v>
      </c>
      <c r="B5061" t="s">
        <v>4915</v>
      </c>
      <c r="C5061" s="2">
        <v>89</v>
      </c>
      <c r="D5061" s="2">
        <v>62</v>
      </c>
      <c r="E5061" s="2">
        <v>50.05</v>
      </c>
      <c r="F5061" s="2">
        <v>40.04</v>
      </c>
      <c r="G5061">
        <v>11</v>
      </c>
      <c r="H5061">
        <v>0</v>
      </c>
      <c r="I5061" s="2">
        <f>Tabell2[[#This Row],[Inköpspris (SEK)]]*Tabell2[[#This Row],[Antal]]</f>
        <v>550.54999999999995</v>
      </c>
      <c r="J5061" s="2">
        <f>MIN(Tabell2[[#This Row],[Bokat]]*Tabell2[[#This Row],[Inköpspris (SEK)]],Tabell2[[#This Row],[Totalt lagervärde ink moms]])</f>
        <v>0</v>
      </c>
      <c r="K5061" s="2">
        <f>Tabell2[[#This Row],[Totalt lagervärde ink moms]]-Tabell2[[#This Row],[Varav bokat ink moms]]</f>
        <v>550.54999999999995</v>
      </c>
      <c r="L5061" s="2">
        <f>Tabell2[[#This Row],[Antal]]*Tabell2[[#This Row],[Inpris ex moms]]</f>
        <v>440.44</v>
      </c>
      <c r="M5061" s="2">
        <f>MIN(Tabell2[[#This Row],[Bokat]]*Tabell2[[#This Row],[Inpris ex moms]],Tabell2[[#This Row],[Totalt lagervärde ex moms]])</f>
        <v>0</v>
      </c>
      <c r="N5061" s="2">
        <f>Tabell2[[#This Row],[Totalt lagervärde ex moms]]-Tabell2[[#This Row],[Varav bokat ex moms]]</f>
        <v>440.44</v>
      </c>
    </row>
    <row r="5062" spans="1:14" x14ac:dyDescent="0.2">
      <c r="A5062" t="s">
        <v>10860</v>
      </c>
      <c r="B5062" t="s">
        <v>10861</v>
      </c>
      <c r="C5062" s="2">
        <v>199</v>
      </c>
      <c r="D5062" s="2">
        <v>139</v>
      </c>
      <c r="E5062" s="2">
        <v>111.88</v>
      </c>
      <c r="F5062" s="2">
        <v>89.5</v>
      </c>
      <c r="G5062">
        <v>4</v>
      </c>
      <c r="H5062">
        <v>0</v>
      </c>
      <c r="I5062" s="2">
        <f>Tabell2[[#This Row],[Inköpspris (SEK)]]*Tabell2[[#This Row],[Antal]]</f>
        <v>447.52</v>
      </c>
      <c r="J5062" s="2">
        <f>MIN(Tabell2[[#This Row],[Bokat]]*Tabell2[[#This Row],[Inköpspris (SEK)]],Tabell2[[#This Row],[Totalt lagervärde ink moms]])</f>
        <v>0</v>
      </c>
      <c r="K5062" s="2">
        <f>Tabell2[[#This Row],[Totalt lagervärde ink moms]]-Tabell2[[#This Row],[Varav bokat ink moms]]</f>
        <v>447.52</v>
      </c>
      <c r="L5062" s="2">
        <f>Tabell2[[#This Row],[Antal]]*Tabell2[[#This Row],[Inpris ex moms]]</f>
        <v>358</v>
      </c>
      <c r="M5062" s="2">
        <f>MIN(Tabell2[[#This Row],[Bokat]]*Tabell2[[#This Row],[Inpris ex moms]],Tabell2[[#This Row],[Totalt lagervärde ex moms]])</f>
        <v>0</v>
      </c>
      <c r="N5062" s="2">
        <f>Tabell2[[#This Row],[Totalt lagervärde ex moms]]-Tabell2[[#This Row],[Varav bokat ex moms]]</f>
        <v>358</v>
      </c>
    </row>
    <row r="5063" spans="1:14" x14ac:dyDescent="0.2">
      <c r="A5063" t="s">
        <v>10878</v>
      </c>
      <c r="B5063" t="s">
        <v>10879</v>
      </c>
      <c r="C5063" s="2">
        <v>199</v>
      </c>
      <c r="D5063" s="2">
        <v>139</v>
      </c>
      <c r="E5063" s="2">
        <v>111.88</v>
      </c>
      <c r="F5063" s="2">
        <v>89.5</v>
      </c>
      <c r="G5063">
        <v>2</v>
      </c>
      <c r="H5063">
        <v>0</v>
      </c>
      <c r="I5063" s="2">
        <f>Tabell2[[#This Row],[Inköpspris (SEK)]]*Tabell2[[#This Row],[Antal]]</f>
        <v>223.76</v>
      </c>
      <c r="J5063" s="2">
        <f>MIN(Tabell2[[#This Row],[Bokat]]*Tabell2[[#This Row],[Inköpspris (SEK)]],Tabell2[[#This Row],[Totalt lagervärde ink moms]])</f>
        <v>0</v>
      </c>
      <c r="K5063" s="2">
        <f>Tabell2[[#This Row],[Totalt lagervärde ink moms]]-Tabell2[[#This Row],[Varav bokat ink moms]]</f>
        <v>223.76</v>
      </c>
      <c r="L5063" s="2">
        <f>Tabell2[[#This Row],[Antal]]*Tabell2[[#This Row],[Inpris ex moms]]</f>
        <v>179</v>
      </c>
      <c r="M5063" s="2">
        <f>MIN(Tabell2[[#This Row],[Bokat]]*Tabell2[[#This Row],[Inpris ex moms]],Tabell2[[#This Row],[Totalt lagervärde ex moms]])</f>
        <v>0</v>
      </c>
      <c r="N5063" s="2">
        <f>Tabell2[[#This Row],[Totalt lagervärde ex moms]]-Tabell2[[#This Row],[Varav bokat ex moms]]</f>
        <v>179</v>
      </c>
    </row>
    <row r="5064" spans="1:14" x14ac:dyDescent="0.2">
      <c r="A5064" t="s">
        <v>9523</v>
      </c>
      <c r="B5064" t="s">
        <v>9524</v>
      </c>
      <c r="C5064" s="2">
        <v>199</v>
      </c>
      <c r="D5064" s="2">
        <v>139</v>
      </c>
      <c r="E5064" s="2">
        <v>111.87</v>
      </c>
      <c r="F5064" s="2">
        <v>89.496000000000009</v>
      </c>
      <c r="G5064">
        <v>9</v>
      </c>
      <c r="H5064">
        <v>0</v>
      </c>
      <c r="I5064" s="2">
        <f>Tabell2[[#This Row],[Inköpspris (SEK)]]*Tabell2[[#This Row],[Antal]]</f>
        <v>1006.83</v>
      </c>
      <c r="J5064" s="2">
        <f>MIN(Tabell2[[#This Row],[Bokat]]*Tabell2[[#This Row],[Inköpspris (SEK)]],Tabell2[[#This Row],[Totalt lagervärde ink moms]])</f>
        <v>0</v>
      </c>
      <c r="K5064" s="2">
        <f>Tabell2[[#This Row],[Totalt lagervärde ink moms]]-Tabell2[[#This Row],[Varav bokat ink moms]]</f>
        <v>1006.83</v>
      </c>
      <c r="L5064" s="2">
        <f>Tabell2[[#This Row],[Antal]]*Tabell2[[#This Row],[Inpris ex moms]]</f>
        <v>805.46400000000006</v>
      </c>
      <c r="M5064" s="2">
        <f>MIN(Tabell2[[#This Row],[Bokat]]*Tabell2[[#This Row],[Inpris ex moms]],Tabell2[[#This Row],[Totalt lagervärde ex moms]])</f>
        <v>0</v>
      </c>
      <c r="N5064" s="2">
        <f>Tabell2[[#This Row],[Totalt lagervärde ex moms]]-Tabell2[[#This Row],[Varav bokat ex moms]]</f>
        <v>805.46400000000006</v>
      </c>
    </row>
    <row r="5065" spans="1:14" x14ac:dyDescent="0.2">
      <c r="A5065" t="s">
        <v>9831</v>
      </c>
      <c r="B5065" t="s">
        <v>9832</v>
      </c>
      <c r="C5065" s="2">
        <v>149</v>
      </c>
      <c r="D5065" s="2">
        <v>114</v>
      </c>
      <c r="E5065" s="2">
        <v>83.75</v>
      </c>
      <c r="F5065" s="2">
        <v>67</v>
      </c>
      <c r="G5065">
        <v>1</v>
      </c>
      <c r="H5065">
        <v>0</v>
      </c>
      <c r="I5065" s="2">
        <f>Tabell2[[#This Row],[Inköpspris (SEK)]]*Tabell2[[#This Row],[Antal]]</f>
        <v>83.75</v>
      </c>
      <c r="J5065" s="2">
        <f>MIN(Tabell2[[#This Row],[Bokat]]*Tabell2[[#This Row],[Inköpspris (SEK)]],Tabell2[[#This Row],[Totalt lagervärde ink moms]])</f>
        <v>0</v>
      </c>
      <c r="K5065" s="2">
        <f>Tabell2[[#This Row],[Totalt lagervärde ink moms]]-Tabell2[[#This Row],[Varav bokat ink moms]]</f>
        <v>83.75</v>
      </c>
      <c r="L5065" s="2">
        <f>Tabell2[[#This Row],[Antal]]*Tabell2[[#This Row],[Inpris ex moms]]</f>
        <v>67</v>
      </c>
      <c r="M5065" s="2">
        <f>MIN(Tabell2[[#This Row],[Bokat]]*Tabell2[[#This Row],[Inpris ex moms]],Tabell2[[#This Row],[Totalt lagervärde ex moms]])</f>
        <v>0</v>
      </c>
      <c r="N5065" s="2">
        <f>Tabell2[[#This Row],[Totalt lagervärde ex moms]]-Tabell2[[#This Row],[Varav bokat ex moms]]</f>
        <v>67</v>
      </c>
    </row>
    <row r="5066" spans="1:14" x14ac:dyDescent="0.2">
      <c r="A5066" t="s">
        <v>16339</v>
      </c>
      <c r="B5066" t="s">
        <v>16340</v>
      </c>
      <c r="C5066" s="2">
        <v>239</v>
      </c>
      <c r="D5066" s="2">
        <v>167</v>
      </c>
      <c r="E5066" s="2">
        <v>134.33000000000001</v>
      </c>
      <c r="F5066" s="2">
        <v>107.46400000000001</v>
      </c>
      <c r="G5066">
        <v>1</v>
      </c>
      <c r="H5066">
        <v>0</v>
      </c>
      <c r="I5066" s="2">
        <f>Tabell2[[#This Row],[Inköpspris (SEK)]]*Tabell2[[#This Row],[Antal]]</f>
        <v>134.33000000000001</v>
      </c>
      <c r="J5066" s="2">
        <f>MIN(Tabell2[[#This Row],[Bokat]]*Tabell2[[#This Row],[Inköpspris (SEK)]],Tabell2[[#This Row],[Totalt lagervärde ink moms]])</f>
        <v>0</v>
      </c>
      <c r="K5066" s="2">
        <f>Tabell2[[#This Row],[Totalt lagervärde ink moms]]-Tabell2[[#This Row],[Varav bokat ink moms]]</f>
        <v>134.33000000000001</v>
      </c>
      <c r="L5066" s="2">
        <f>Tabell2[[#This Row],[Antal]]*Tabell2[[#This Row],[Inpris ex moms]]</f>
        <v>107.46400000000001</v>
      </c>
      <c r="M5066" s="2">
        <f>MIN(Tabell2[[#This Row],[Bokat]]*Tabell2[[#This Row],[Inpris ex moms]],Tabell2[[#This Row],[Totalt lagervärde ex moms]])</f>
        <v>0</v>
      </c>
      <c r="N5066" s="2">
        <f>Tabell2[[#This Row],[Totalt lagervärde ex moms]]-Tabell2[[#This Row],[Varav bokat ex moms]]</f>
        <v>107.46400000000001</v>
      </c>
    </row>
    <row r="5067" spans="1:14" x14ac:dyDescent="0.2">
      <c r="A5067" t="s">
        <v>18344</v>
      </c>
      <c r="B5067" t="s">
        <v>18345</v>
      </c>
      <c r="C5067" s="2">
        <v>239</v>
      </c>
      <c r="D5067" s="2">
        <v>167</v>
      </c>
      <c r="E5067" s="2">
        <v>134.33000000000001</v>
      </c>
      <c r="F5067" s="2">
        <v>107.46400000000001</v>
      </c>
      <c r="G5067">
        <v>2</v>
      </c>
      <c r="H5067">
        <v>0</v>
      </c>
      <c r="I5067" s="2">
        <f>Tabell2[[#This Row],[Inköpspris (SEK)]]*Tabell2[[#This Row],[Antal]]</f>
        <v>268.66000000000003</v>
      </c>
      <c r="J5067" s="2">
        <f>MIN(Tabell2[[#This Row],[Bokat]]*Tabell2[[#This Row],[Inköpspris (SEK)]],Tabell2[[#This Row],[Totalt lagervärde ink moms]])</f>
        <v>0</v>
      </c>
      <c r="K5067" s="2">
        <f>Tabell2[[#This Row],[Totalt lagervärde ink moms]]-Tabell2[[#This Row],[Varav bokat ink moms]]</f>
        <v>268.66000000000003</v>
      </c>
      <c r="L5067" s="2">
        <f>Tabell2[[#This Row],[Antal]]*Tabell2[[#This Row],[Inpris ex moms]]</f>
        <v>214.92800000000003</v>
      </c>
      <c r="M5067" s="2">
        <f>MIN(Tabell2[[#This Row],[Bokat]]*Tabell2[[#This Row],[Inpris ex moms]],Tabell2[[#This Row],[Totalt lagervärde ex moms]])</f>
        <v>0</v>
      </c>
      <c r="N5067" s="2">
        <f>Tabell2[[#This Row],[Totalt lagervärde ex moms]]-Tabell2[[#This Row],[Varav bokat ex moms]]</f>
        <v>214.92800000000003</v>
      </c>
    </row>
    <row r="5068" spans="1:14" x14ac:dyDescent="0.2">
      <c r="A5068" t="s">
        <v>18346</v>
      </c>
      <c r="B5068" t="s">
        <v>18347</v>
      </c>
      <c r="C5068" s="2">
        <v>239</v>
      </c>
      <c r="D5068" s="2">
        <v>167</v>
      </c>
      <c r="E5068" s="2">
        <v>134.33000000000001</v>
      </c>
      <c r="F5068" s="2">
        <v>107.46400000000001</v>
      </c>
      <c r="G5068">
        <v>1</v>
      </c>
      <c r="H5068">
        <v>0</v>
      </c>
      <c r="I5068" s="2">
        <f>Tabell2[[#This Row],[Inköpspris (SEK)]]*Tabell2[[#This Row],[Antal]]</f>
        <v>134.33000000000001</v>
      </c>
      <c r="J5068" s="2">
        <f>MIN(Tabell2[[#This Row],[Bokat]]*Tabell2[[#This Row],[Inköpspris (SEK)]],Tabell2[[#This Row],[Totalt lagervärde ink moms]])</f>
        <v>0</v>
      </c>
      <c r="K5068" s="2">
        <f>Tabell2[[#This Row],[Totalt lagervärde ink moms]]-Tabell2[[#This Row],[Varav bokat ink moms]]</f>
        <v>134.33000000000001</v>
      </c>
      <c r="L5068" s="2">
        <f>Tabell2[[#This Row],[Antal]]*Tabell2[[#This Row],[Inpris ex moms]]</f>
        <v>107.46400000000001</v>
      </c>
      <c r="M5068" s="2">
        <f>MIN(Tabell2[[#This Row],[Bokat]]*Tabell2[[#This Row],[Inpris ex moms]],Tabell2[[#This Row],[Totalt lagervärde ex moms]])</f>
        <v>0</v>
      </c>
      <c r="N5068" s="2">
        <f>Tabell2[[#This Row],[Totalt lagervärde ex moms]]-Tabell2[[#This Row],[Varav bokat ex moms]]</f>
        <v>107.46400000000001</v>
      </c>
    </row>
    <row r="5069" spans="1:14" x14ac:dyDescent="0.2">
      <c r="A5069" t="s">
        <v>18590</v>
      </c>
      <c r="B5069" t="s">
        <v>18591</v>
      </c>
      <c r="C5069" s="2">
        <v>239</v>
      </c>
      <c r="D5069" s="2">
        <v>167</v>
      </c>
      <c r="E5069" s="2">
        <v>134.33000000000001</v>
      </c>
      <c r="F5069" s="2">
        <v>107.46400000000001</v>
      </c>
      <c r="G5069">
        <v>2</v>
      </c>
      <c r="H5069">
        <v>0</v>
      </c>
      <c r="I5069" s="2">
        <f>Tabell2[[#This Row],[Inköpspris (SEK)]]*Tabell2[[#This Row],[Antal]]</f>
        <v>268.66000000000003</v>
      </c>
      <c r="J5069" s="2">
        <f>MIN(Tabell2[[#This Row],[Bokat]]*Tabell2[[#This Row],[Inköpspris (SEK)]],Tabell2[[#This Row],[Totalt lagervärde ink moms]])</f>
        <v>0</v>
      </c>
      <c r="K5069" s="2">
        <f>Tabell2[[#This Row],[Totalt lagervärde ink moms]]-Tabell2[[#This Row],[Varav bokat ink moms]]</f>
        <v>268.66000000000003</v>
      </c>
      <c r="L5069" s="2">
        <f>Tabell2[[#This Row],[Antal]]*Tabell2[[#This Row],[Inpris ex moms]]</f>
        <v>214.92800000000003</v>
      </c>
      <c r="M5069" s="2">
        <f>MIN(Tabell2[[#This Row],[Bokat]]*Tabell2[[#This Row],[Inpris ex moms]],Tabell2[[#This Row],[Totalt lagervärde ex moms]])</f>
        <v>0</v>
      </c>
      <c r="N5069" s="2">
        <f>Tabell2[[#This Row],[Totalt lagervärde ex moms]]-Tabell2[[#This Row],[Varav bokat ex moms]]</f>
        <v>214.92800000000003</v>
      </c>
    </row>
    <row r="5070" spans="1:14" x14ac:dyDescent="0.2">
      <c r="A5070" t="s">
        <v>18704</v>
      </c>
      <c r="B5070" t="s">
        <v>18705</v>
      </c>
      <c r="C5070" s="2">
        <v>239</v>
      </c>
      <c r="D5070" s="2">
        <v>167</v>
      </c>
      <c r="E5070" s="2">
        <v>134.33000000000001</v>
      </c>
      <c r="F5070" s="2">
        <v>107.46400000000001</v>
      </c>
      <c r="G5070">
        <v>1</v>
      </c>
      <c r="H5070">
        <v>0</v>
      </c>
      <c r="I5070" s="2">
        <f>Tabell2[[#This Row],[Inköpspris (SEK)]]*Tabell2[[#This Row],[Antal]]</f>
        <v>134.33000000000001</v>
      </c>
      <c r="J5070" s="2">
        <f>MIN(Tabell2[[#This Row],[Bokat]]*Tabell2[[#This Row],[Inköpspris (SEK)]],Tabell2[[#This Row],[Totalt lagervärde ink moms]])</f>
        <v>0</v>
      </c>
      <c r="K5070" s="2">
        <f>Tabell2[[#This Row],[Totalt lagervärde ink moms]]-Tabell2[[#This Row],[Varav bokat ink moms]]</f>
        <v>134.33000000000001</v>
      </c>
      <c r="L5070" s="2">
        <f>Tabell2[[#This Row],[Antal]]*Tabell2[[#This Row],[Inpris ex moms]]</f>
        <v>107.46400000000001</v>
      </c>
      <c r="M5070" s="2">
        <f>MIN(Tabell2[[#This Row],[Bokat]]*Tabell2[[#This Row],[Inpris ex moms]],Tabell2[[#This Row],[Totalt lagervärde ex moms]])</f>
        <v>0</v>
      </c>
      <c r="N5070" s="2">
        <f>Tabell2[[#This Row],[Totalt lagervärde ex moms]]-Tabell2[[#This Row],[Varav bokat ex moms]]</f>
        <v>107.46400000000001</v>
      </c>
    </row>
    <row r="5071" spans="1:14" x14ac:dyDescent="0.2">
      <c r="A5071" t="s">
        <v>18706</v>
      </c>
      <c r="B5071" t="s">
        <v>18707</v>
      </c>
      <c r="C5071" s="2">
        <v>239</v>
      </c>
      <c r="E5071" s="2">
        <v>134.33000000000001</v>
      </c>
      <c r="F5071" s="2">
        <v>107.46400000000001</v>
      </c>
      <c r="G5071">
        <v>1</v>
      </c>
      <c r="H5071">
        <v>1</v>
      </c>
      <c r="I5071" s="2">
        <f>Tabell2[[#This Row],[Inköpspris (SEK)]]*Tabell2[[#This Row],[Antal]]</f>
        <v>134.33000000000001</v>
      </c>
      <c r="J5071" s="2">
        <f>MIN(Tabell2[[#This Row],[Bokat]]*Tabell2[[#This Row],[Inköpspris (SEK)]],Tabell2[[#This Row],[Totalt lagervärde ink moms]])</f>
        <v>134.33000000000001</v>
      </c>
      <c r="K5071" s="2">
        <f>Tabell2[[#This Row],[Totalt lagervärde ink moms]]-Tabell2[[#This Row],[Varav bokat ink moms]]</f>
        <v>0</v>
      </c>
      <c r="L5071" s="2">
        <f>Tabell2[[#This Row],[Antal]]*Tabell2[[#This Row],[Inpris ex moms]]</f>
        <v>107.46400000000001</v>
      </c>
      <c r="M5071" s="2">
        <f>MIN(Tabell2[[#This Row],[Bokat]]*Tabell2[[#This Row],[Inpris ex moms]],Tabell2[[#This Row],[Totalt lagervärde ex moms]])</f>
        <v>107.46400000000001</v>
      </c>
      <c r="N5071" s="2">
        <f>Tabell2[[#This Row],[Totalt lagervärde ex moms]]-Tabell2[[#This Row],[Varav bokat ex moms]]</f>
        <v>0</v>
      </c>
    </row>
    <row r="5072" spans="1:14" x14ac:dyDescent="0.2">
      <c r="A5072" t="s">
        <v>18933</v>
      </c>
      <c r="B5072" t="s">
        <v>18934</v>
      </c>
      <c r="C5072" s="2">
        <v>239</v>
      </c>
      <c r="E5072" s="2">
        <v>134.33000000000001</v>
      </c>
      <c r="F5072" s="2">
        <v>107.46400000000001</v>
      </c>
      <c r="G5072">
        <v>1</v>
      </c>
      <c r="H5072">
        <v>1</v>
      </c>
      <c r="I5072" s="2">
        <f>Tabell2[[#This Row],[Inköpspris (SEK)]]*Tabell2[[#This Row],[Antal]]</f>
        <v>134.33000000000001</v>
      </c>
      <c r="J5072" s="2">
        <f>MIN(Tabell2[[#This Row],[Bokat]]*Tabell2[[#This Row],[Inköpspris (SEK)]],Tabell2[[#This Row],[Totalt lagervärde ink moms]])</f>
        <v>134.33000000000001</v>
      </c>
      <c r="K5072" s="2">
        <f>Tabell2[[#This Row],[Totalt lagervärde ink moms]]-Tabell2[[#This Row],[Varav bokat ink moms]]</f>
        <v>0</v>
      </c>
      <c r="L5072" s="2">
        <f>Tabell2[[#This Row],[Antal]]*Tabell2[[#This Row],[Inpris ex moms]]</f>
        <v>107.46400000000001</v>
      </c>
      <c r="M5072" s="2">
        <f>MIN(Tabell2[[#This Row],[Bokat]]*Tabell2[[#This Row],[Inpris ex moms]],Tabell2[[#This Row],[Totalt lagervärde ex moms]])</f>
        <v>107.46400000000001</v>
      </c>
      <c r="N5072" s="2">
        <f>Tabell2[[#This Row],[Totalt lagervärde ex moms]]-Tabell2[[#This Row],[Varav bokat ex moms]]</f>
        <v>0</v>
      </c>
    </row>
    <row r="5073" spans="1:14" x14ac:dyDescent="0.2">
      <c r="A5073" t="s">
        <v>18957</v>
      </c>
      <c r="B5073" t="s">
        <v>18958</v>
      </c>
      <c r="C5073" s="2">
        <v>239</v>
      </c>
      <c r="D5073" s="2">
        <v>143</v>
      </c>
      <c r="E5073" s="2">
        <v>134.33000000000001</v>
      </c>
      <c r="F5073" s="2">
        <v>107.46400000000001</v>
      </c>
      <c r="G5073">
        <v>8</v>
      </c>
      <c r="H5073">
        <v>1</v>
      </c>
      <c r="I5073" s="2">
        <f>Tabell2[[#This Row],[Inköpspris (SEK)]]*Tabell2[[#This Row],[Antal]]</f>
        <v>1074.6400000000001</v>
      </c>
      <c r="J5073" s="2">
        <f>MIN(Tabell2[[#This Row],[Bokat]]*Tabell2[[#This Row],[Inköpspris (SEK)]],Tabell2[[#This Row],[Totalt lagervärde ink moms]])</f>
        <v>134.33000000000001</v>
      </c>
      <c r="K5073" s="2">
        <f>Tabell2[[#This Row],[Totalt lagervärde ink moms]]-Tabell2[[#This Row],[Varav bokat ink moms]]</f>
        <v>940.31000000000006</v>
      </c>
      <c r="L5073" s="2">
        <f>Tabell2[[#This Row],[Antal]]*Tabell2[[#This Row],[Inpris ex moms]]</f>
        <v>859.7120000000001</v>
      </c>
      <c r="M5073" s="2">
        <f>MIN(Tabell2[[#This Row],[Bokat]]*Tabell2[[#This Row],[Inpris ex moms]],Tabell2[[#This Row],[Totalt lagervärde ex moms]])</f>
        <v>107.46400000000001</v>
      </c>
      <c r="N5073" s="2">
        <f>Tabell2[[#This Row],[Totalt lagervärde ex moms]]-Tabell2[[#This Row],[Varav bokat ex moms]]</f>
        <v>752.24800000000005</v>
      </c>
    </row>
    <row r="5074" spans="1:14" x14ac:dyDescent="0.2">
      <c r="A5074" t="s">
        <v>18969</v>
      </c>
      <c r="B5074" t="s">
        <v>18970</v>
      </c>
      <c r="C5074" s="2">
        <v>239</v>
      </c>
      <c r="D5074" s="2">
        <v>143</v>
      </c>
      <c r="E5074" s="2">
        <v>134.33000000000001</v>
      </c>
      <c r="F5074" s="2">
        <v>107.46400000000001</v>
      </c>
      <c r="G5074">
        <v>3</v>
      </c>
      <c r="H5074">
        <v>0</v>
      </c>
      <c r="I5074" s="2">
        <f>Tabell2[[#This Row],[Inköpspris (SEK)]]*Tabell2[[#This Row],[Antal]]</f>
        <v>402.99</v>
      </c>
      <c r="J5074" s="2">
        <f>MIN(Tabell2[[#This Row],[Bokat]]*Tabell2[[#This Row],[Inköpspris (SEK)]],Tabell2[[#This Row],[Totalt lagervärde ink moms]])</f>
        <v>0</v>
      </c>
      <c r="K5074" s="2">
        <f>Tabell2[[#This Row],[Totalt lagervärde ink moms]]-Tabell2[[#This Row],[Varav bokat ink moms]]</f>
        <v>402.99</v>
      </c>
      <c r="L5074" s="2">
        <f>Tabell2[[#This Row],[Antal]]*Tabell2[[#This Row],[Inpris ex moms]]</f>
        <v>322.39200000000005</v>
      </c>
      <c r="M5074" s="2">
        <f>MIN(Tabell2[[#This Row],[Bokat]]*Tabell2[[#This Row],[Inpris ex moms]],Tabell2[[#This Row],[Totalt lagervärde ex moms]])</f>
        <v>0</v>
      </c>
      <c r="N5074" s="2">
        <f>Tabell2[[#This Row],[Totalt lagervärde ex moms]]-Tabell2[[#This Row],[Varav bokat ex moms]]</f>
        <v>322.39200000000005</v>
      </c>
    </row>
    <row r="5075" spans="1:14" x14ac:dyDescent="0.2">
      <c r="A5075" t="s">
        <v>18971</v>
      </c>
      <c r="B5075" t="s">
        <v>18972</v>
      </c>
      <c r="C5075" s="2">
        <v>239</v>
      </c>
      <c r="D5075" s="2">
        <v>167</v>
      </c>
      <c r="E5075" s="2">
        <v>134.33000000000001</v>
      </c>
      <c r="F5075" s="2">
        <v>107.46400000000001</v>
      </c>
      <c r="G5075">
        <v>2</v>
      </c>
      <c r="H5075">
        <v>0</v>
      </c>
      <c r="I5075" s="2">
        <f>Tabell2[[#This Row],[Inköpspris (SEK)]]*Tabell2[[#This Row],[Antal]]</f>
        <v>268.66000000000003</v>
      </c>
      <c r="J5075" s="2">
        <f>MIN(Tabell2[[#This Row],[Bokat]]*Tabell2[[#This Row],[Inköpspris (SEK)]],Tabell2[[#This Row],[Totalt lagervärde ink moms]])</f>
        <v>0</v>
      </c>
      <c r="K5075" s="2">
        <f>Tabell2[[#This Row],[Totalt lagervärde ink moms]]-Tabell2[[#This Row],[Varav bokat ink moms]]</f>
        <v>268.66000000000003</v>
      </c>
      <c r="L5075" s="2">
        <f>Tabell2[[#This Row],[Antal]]*Tabell2[[#This Row],[Inpris ex moms]]</f>
        <v>214.92800000000003</v>
      </c>
      <c r="M5075" s="2">
        <f>MIN(Tabell2[[#This Row],[Bokat]]*Tabell2[[#This Row],[Inpris ex moms]],Tabell2[[#This Row],[Totalt lagervärde ex moms]])</f>
        <v>0</v>
      </c>
      <c r="N5075" s="2">
        <f>Tabell2[[#This Row],[Totalt lagervärde ex moms]]-Tabell2[[#This Row],[Varav bokat ex moms]]</f>
        <v>214.92800000000003</v>
      </c>
    </row>
    <row r="5076" spans="1:14" x14ac:dyDescent="0.2">
      <c r="A5076" t="s">
        <v>19051</v>
      </c>
      <c r="B5076" t="s">
        <v>19052</v>
      </c>
      <c r="C5076" s="2">
        <v>239</v>
      </c>
      <c r="D5076" s="2">
        <v>143</v>
      </c>
      <c r="E5076" s="2">
        <v>134.33000000000001</v>
      </c>
      <c r="F5076" s="2">
        <v>107.46400000000001</v>
      </c>
      <c r="G5076">
        <v>1</v>
      </c>
      <c r="H5076">
        <v>0</v>
      </c>
      <c r="I5076" s="2">
        <f>Tabell2[[#This Row],[Inköpspris (SEK)]]*Tabell2[[#This Row],[Antal]]</f>
        <v>134.33000000000001</v>
      </c>
      <c r="J5076" s="2">
        <f>MIN(Tabell2[[#This Row],[Bokat]]*Tabell2[[#This Row],[Inköpspris (SEK)]],Tabell2[[#This Row],[Totalt lagervärde ink moms]])</f>
        <v>0</v>
      </c>
      <c r="K5076" s="2">
        <f>Tabell2[[#This Row],[Totalt lagervärde ink moms]]-Tabell2[[#This Row],[Varav bokat ink moms]]</f>
        <v>134.33000000000001</v>
      </c>
      <c r="L5076" s="2">
        <f>Tabell2[[#This Row],[Antal]]*Tabell2[[#This Row],[Inpris ex moms]]</f>
        <v>107.46400000000001</v>
      </c>
      <c r="M5076" s="2">
        <f>MIN(Tabell2[[#This Row],[Bokat]]*Tabell2[[#This Row],[Inpris ex moms]],Tabell2[[#This Row],[Totalt lagervärde ex moms]])</f>
        <v>0</v>
      </c>
      <c r="N5076" s="2">
        <f>Tabell2[[#This Row],[Totalt lagervärde ex moms]]-Tabell2[[#This Row],[Varav bokat ex moms]]</f>
        <v>107.46400000000001</v>
      </c>
    </row>
    <row r="5077" spans="1:14" x14ac:dyDescent="0.2">
      <c r="A5077" t="s">
        <v>19139</v>
      </c>
      <c r="B5077" t="s">
        <v>19140</v>
      </c>
      <c r="C5077" s="2">
        <v>239</v>
      </c>
      <c r="D5077" s="2">
        <v>143</v>
      </c>
      <c r="E5077" s="2">
        <v>134.33000000000001</v>
      </c>
      <c r="F5077" s="2">
        <v>107.46400000000001</v>
      </c>
      <c r="G5077">
        <v>1</v>
      </c>
      <c r="H5077">
        <v>0</v>
      </c>
      <c r="I5077" s="2">
        <f>Tabell2[[#This Row],[Inköpspris (SEK)]]*Tabell2[[#This Row],[Antal]]</f>
        <v>134.33000000000001</v>
      </c>
      <c r="J5077" s="2">
        <f>MIN(Tabell2[[#This Row],[Bokat]]*Tabell2[[#This Row],[Inköpspris (SEK)]],Tabell2[[#This Row],[Totalt lagervärde ink moms]])</f>
        <v>0</v>
      </c>
      <c r="K5077" s="2">
        <f>Tabell2[[#This Row],[Totalt lagervärde ink moms]]-Tabell2[[#This Row],[Varav bokat ink moms]]</f>
        <v>134.33000000000001</v>
      </c>
      <c r="L5077" s="2">
        <f>Tabell2[[#This Row],[Antal]]*Tabell2[[#This Row],[Inpris ex moms]]</f>
        <v>107.46400000000001</v>
      </c>
      <c r="M5077" s="2">
        <f>MIN(Tabell2[[#This Row],[Bokat]]*Tabell2[[#This Row],[Inpris ex moms]],Tabell2[[#This Row],[Totalt lagervärde ex moms]])</f>
        <v>0</v>
      </c>
      <c r="N5077" s="2">
        <f>Tabell2[[#This Row],[Totalt lagervärde ex moms]]-Tabell2[[#This Row],[Varav bokat ex moms]]</f>
        <v>107.46400000000001</v>
      </c>
    </row>
    <row r="5078" spans="1:14" x14ac:dyDescent="0.2">
      <c r="A5078" t="s">
        <v>11978</v>
      </c>
      <c r="B5078" t="s">
        <v>11979</v>
      </c>
      <c r="C5078" s="2">
        <v>399</v>
      </c>
      <c r="D5078" s="2">
        <v>279</v>
      </c>
      <c r="E5078" s="2">
        <v>224.25</v>
      </c>
      <c r="F5078" s="2">
        <v>179.4</v>
      </c>
      <c r="G5078">
        <v>1</v>
      </c>
      <c r="H5078">
        <v>0</v>
      </c>
      <c r="I5078" s="2">
        <f>Tabell2[[#This Row],[Inköpspris (SEK)]]*Tabell2[[#This Row],[Antal]]</f>
        <v>224.25</v>
      </c>
      <c r="J5078" s="2">
        <f>MIN(Tabell2[[#This Row],[Bokat]]*Tabell2[[#This Row],[Inköpspris (SEK)]],Tabell2[[#This Row],[Totalt lagervärde ink moms]])</f>
        <v>0</v>
      </c>
      <c r="K5078" s="2">
        <f>Tabell2[[#This Row],[Totalt lagervärde ink moms]]-Tabell2[[#This Row],[Varav bokat ink moms]]</f>
        <v>224.25</v>
      </c>
      <c r="L5078" s="2">
        <f>Tabell2[[#This Row],[Antal]]*Tabell2[[#This Row],[Inpris ex moms]]</f>
        <v>179.4</v>
      </c>
      <c r="M5078" s="2">
        <f>MIN(Tabell2[[#This Row],[Bokat]]*Tabell2[[#This Row],[Inpris ex moms]],Tabell2[[#This Row],[Totalt lagervärde ex moms]])</f>
        <v>0</v>
      </c>
      <c r="N5078" s="2">
        <f>Tabell2[[#This Row],[Totalt lagervärde ex moms]]-Tabell2[[#This Row],[Varav bokat ex moms]]</f>
        <v>179.4</v>
      </c>
    </row>
    <row r="5079" spans="1:14" x14ac:dyDescent="0.2">
      <c r="A5079" t="s">
        <v>8022</v>
      </c>
      <c r="B5079" t="s">
        <v>8023</v>
      </c>
      <c r="C5079" s="2">
        <v>1399</v>
      </c>
      <c r="D5079" s="2">
        <v>979</v>
      </c>
      <c r="E5079" s="2">
        <v>786.25</v>
      </c>
      <c r="F5079" s="2">
        <v>629</v>
      </c>
      <c r="G5079">
        <v>1</v>
      </c>
      <c r="H5079">
        <v>0</v>
      </c>
      <c r="I5079" s="2">
        <f>Tabell2[[#This Row],[Inköpspris (SEK)]]*Tabell2[[#This Row],[Antal]]</f>
        <v>786.25</v>
      </c>
      <c r="J5079" s="2">
        <f>MIN(Tabell2[[#This Row],[Bokat]]*Tabell2[[#This Row],[Inköpspris (SEK)]],Tabell2[[#This Row],[Totalt lagervärde ink moms]])</f>
        <v>0</v>
      </c>
      <c r="K5079" s="2">
        <f>Tabell2[[#This Row],[Totalt lagervärde ink moms]]-Tabell2[[#This Row],[Varav bokat ink moms]]</f>
        <v>786.25</v>
      </c>
      <c r="L5079" s="2">
        <f>Tabell2[[#This Row],[Antal]]*Tabell2[[#This Row],[Inpris ex moms]]</f>
        <v>629</v>
      </c>
      <c r="M5079" s="2">
        <f>MIN(Tabell2[[#This Row],[Bokat]]*Tabell2[[#This Row],[Inpris ex moms]],Tabell2[[#This Row],[Totalt lagervärde ex moms]])</f>
        <v>0</v>
      </c>
      <c r="N5079" s="2">
        <f>Tabell2[[#This Row],[Totalt lagervärde ex moms]]-Tabell2[[#This Row],[Varav bokat ex moms]]</f>
        <v>629</v>
      </c>
    </row>
    <row r="5080" spans="1:14" x14ac:dyDescent="0.2">
      <c r="A5080" t="s">
        <v>13932</v>
      </c>
      <c r="B5080" t="s">
        <v>13933</v>
      </c>
      <c r="C5080" s="2">
        <v>379</v>
      </c>
      <c r="D5080" s="2">
        <v>227</v>
      </c>
      <c r="E5080" s="2">
        <v>213</v>
      </c>
      <c r="F5080" s="2">
        <v>170.4</v>
      </c>
      <c r="G5080">
        <v>4</v>
      </c>
      <c r="H5080">
        <v>0</v>
      </c>
      <c r="I5080" s="2">
        <f>Tabell2[[#This Row],[Inköpspris (SEK)]]*Tabell2[[#This Row],[Antal]]</f>
        <v>852</v>
      </c>
      <c r="J5080" s="2">
        <f>MIN(Tabell2[[#This Row],[Bokat]]*Tabell2[[#This Row],[Inköpspris (SEK)]],Tabell2[[#This Row],[Totalt lagervärde ink moms]])</f>
        <v>0</v>
      </c>
      <c r="K5080" s="2">
        <f>Tabell2[[#This Row],[Totalt lagervärde ink moms]]-Tabell2[[#This Row],[Varav bokat ink moms]]</f>
        <v>852</v>
      </c>
      <c r="L5080" s="2">
        <f>Tabell2[[#This Row],[Antal]]*Tabell2[[#This Row],[Inpris ex moms]]</f>
        <v>681.6</v>
      </c>
      <c r="M5080" s="2">
        <f>MIN(Tabell2[[#This Row],[Bokat]]*Tabell2[[#This Row],[Inpris ex moms]],Tabell2[[#This Row],[Totalt lagervärde ex moms]])</f>
        <v>0</v>
      </c>
      <c r="N5080" s="2">
        <f>Tabell2[[#This Row],[Totalt lagervärde ex moms]]-Tabell2[[#This Row],[Varav bokat ex moms]]</f>
        <v>681.6</v>
      </c>
    </row>
    <row r="5081" spans="1:14" x14ac:dyDescent="0.2">
      <c r="A5081" t="s">
        <v>8397</v>
      </c>
      <c r="B5081" t="s">
        <v>8398</v>
      </c>
      <c r="C5081" s="2">
        <v>135</v>
      </c>
      <c r="D5081" s="2">
        <v>94</v>
      </c>
      <c r="E5081" s="2">
        <v>75.87</v>
      </c>
      <c r="F5081" s="2">
        <v>60.696000000000005</v>
      </c>
      <c r="G5081">
        <v>3</v>
      </c>
      <c r="H5081">
        <v>0</v>
      </c>
      <c r="I5081" s="2">
        <f>Tabell2[[#This Row],[Inköpspris (SEK)]]*Tabell2[[#This Row],[Antal]]</f>
        <v>227.61</v>
      </c>
      <c r="J5081" s="2">
        <f>MIN(Tabell2[[#This Row],[Bokat]]*Tabell2[[#This Row],[Inköpspris (SEK)]],Tabell2[[#This Row],[Totalt lagervärde ink moms]])</f>
        <v>0</v>
      </c>
      <c r="K5081" s="2">
        <f>Tabell2[[#This Row],[Totalt lagervärde ink moms]]-Tabell2[[#This Row],[Varav bokat ink moms]]</f>
        <v>227.61</v>
      </c>
      <c r="L5081" s="2">
        <f>Tabell2[[#This Row],[Antal]]*Tabell2[[#This Row],[Inpris ex moms]]</f>
        <v>182.08800000000002</v>
      </c>
      <c r="M5081" s="2">
        <f>MIN(Tabell2[[#This Row],[Bokat]]*Tabell2[[#This Row],[Inpris ex moms]],Tabell2[[#This Row],[Totalt lagervärde ex moms]])</f>
        <v>0</v>
      </c>
      <c r="N5081" s="2">
        <f>Tabell2[[#This Row],[Totalt lagervärde ex moms]]-Tabell2[[#This Row],[Varav bokat ex moms]]</f>
        <v>182.08800000000002</v>
      </c>
    </row>
    <row r="5082" spans="1:14" x14ac:dyDescent="0.2">
      <c r="A5082" t="s">
        <v>8569</v>
      </c>
      <c r="B5082" t="s">
        <v>8570</v>
      </c>
      <c r="C5082" s="2">
        <v>1099</v>
      </c>
      <c r="E5082" s="2">
        <v>617.62</v>
      </c>
      <c r="F5082" s="2">
        <v>494.096</v>
      </c>
      <c r="G5082">
        <v>1</v>
      </c>
      <c r="H5082">
        <v>1</v>
      </c>
      <c r="I5082" s="2">
        <f>Tabell2[[#This Row],[Inköpspris (SEK)]]*Tabell2[[#This Row],[Antal]]</f>
        <v>617.62</v>
      </c>
      <c r="J5082" s="2">
        <f>MIN(Tabell2[[#This Row],[Bokat]]*Tabell2[[#This Row],[Inköpspris (SEK)]],Tabell2[[#This Row],[Totalt lagervärde ink moms]])</f>
        <v>617.62</v>
      </c>
      <c r="K5082" s="2">
        <f>Tabell2[[#This Row],[Totalt lagervärde ink moms]]-Tabell2[[#This Row],[Varav bokat ink moms]]</f>
        <v>0</v>
      </c>
      <c r="L5082" s="2">
        <f>Tabell2[[#This Row],[Antal]]*Tabell2[[#This Row],[Inpris ex moms]]</f>
        <v>494.096</v>
      </c>
      <c r="M5082" s="2">
        <f>MIN(Tabell2[[#This Row],[Bokat]]*Tabell2[[#This Row],[Inpris ex moms]],Tabell2[[#This Row],[Totalt lagervärde ex moms]])</f>
        <v>494.096</v>
      </c>
      <c r="N5082" s="2">
        <f>Tabell2[[#This Row],[Totalt lagervärde ex moms]]-Tabell2[[#This Row],[Varav bokat ex moms]]</f>
        <v>0</v>
      </c>
    </row>
    <row r="5083" spans="1:14" x14ac:dyDescent="0.2">
      <c r="A5083" t="s">
        <v>12629</v>
      </c>
      <c r="B5083" t="s">
        <v>12630</v>
      </c>
      <c r="C5083" s="2">
        <v>605</v>
      </c>
      <c r="D5083" s="2">
        <v>424</v>
      </c>
      <c r="E5083" s="2">
        <v>340</v>
      </c>
      <c r="F5083" s="2">
        <v>272</v>
      </c>
      <c r="G5083">
        <v>1</v>
      </c>
      <c r="H5083">
        <v>0</v>
      </c>
      <c r="I5083" s="2">
        <f>Tabell2[[#This Row],[Inköpspris (SEK)]]*Tabell2[[#This Row],[Antal]]</f>
        <v>340</v>
      </c>
      <c r="J5083" s="2">
        <f>MIN(Tabell2[[#This Row],[Bokat]]*Tabell2[[#This Row],[Inköpspris (SEK)]],Tabell2[[#This Row],[Totalt lagervärde ink moms]])</f>
        <v>0</v>
      </c>
      <c r="K5083" s="2">
        <f>Tabell2[[#This Row],[Totalt lagervärde ink moms]]-Tabell2[[#This Row],[Varav bokat ink moms]]</f>
        <v>340</v>
      </c>
      <c r="L5083" s="2">
        <f>Tabell2[[#This Row],[Antal]]*Tabell2[[#This Row],[Inpris ex moms]]</f>
        <v>272</v>
      </c>
      <c r="M5083" s="2">
        <f>MIN(Tabell2[[#This Row],[Bokat]]*Tabell2[[#This Row],[Inpris ex moms]],Tabell2[[#This Row],[Totalt lagervärde ex moms]])</f>
        <v>0</v>
      </c>
      <c r="N5083" s="2">
        <f>Tabell2[[#This Row],[Totalt lagervärde ex moms]]-Tabell2[[#This Row],[Varav bokat ex moms]]</f>
        <v>272</v>
      </c>
    </row>
    <row r="5084" spans="1:14" x14ac:dyDescent="0.2">
      <c r="A5084" t="s">
        <v>13305</v>
      </c>
      <c r="B5084" t="s">
        <v>13306</v>
      </c>
      <c r="C5084" s="2">
        <v>605</v>
      </c>
      <c r="D5084" s="2">
        <v>363</v>
      </c>
      <c r="E5084" s="2">
        <v>340</v>
      </c>
      <c r="F5084" s="2">
        <v>272</v>
      </c>
      <c r="G5084">
        <v>1</v>
      </c>
      <c r="H5084">
        <v>0</v>
      </c>
      <c r="I5084" s="2">
        <f>Tabell2[[#This Row],[Inköpspris (SEK)]]*Tabell2[[#This Row],[Antal]]</f>
        <v>340</v>
      </c>
      <c r="J5084" s="2">
        <f>MIN(Tabell2[[#This Row],[Bokat]]*Tabell2[[#This Row],[Inköpspris (SEK)]],Tabell2[[#This Row],[Totalt lagervärde ink moms]])</f>
        <v>0</v>
      </c>
      <c r="K5084" s="2">
        <f>Tabell2[[#This Row],[Totalt lagervärde ink moms]]-Tabell2[[#This Row],[Varav bokat ink moms]]</f>
        <v>340</v>
      </c>
      <c r="L5084" s="2">
        <f>Tabell2[[#This Row],[Antal]]*Tabell2[[#This Row],[Inpris ex moms]]</f>
        <v>272</v>
      </c>
      <c r="M5084" s="2">
        <f>MIN(Tabell2[[#This Row],[Bokat]]*Tabell2[[#This Row],[Inpris ex moms]],Tabell2[[#This Row],[Totalt lagervärde ex moms]])</f>
        <v>0</v>
      </c>
      <c r="N5084" s="2">
        <f>Tabell2[[#This Row],[Totalt lagervärde ex moms]]-Tabell2[[#This Row],[Varav bokat ex moms]]</f>
        <v>272</v>
      </c>
    </row>
    <row r="5085" spans="1:14" x14ac:dyDescent="0.2">
      <c r="A5085" t="s">
        <v>7948</v>
      </c>
      <c r="B5085" t="s">
        <v>7949</v>
      </c>
      <c r="C5085" s="2">
        <v>109</v>
      </c>
      <c r="D5085" s="2">
        <v>76</v>
      </c>
      <c r="E5085" s="2">
        <v>61.25</v>
      </c>
      <c r="F5085" s="2">
        <v>49</v>
      </c>
      <c r="G5085">
        <v>3</v>
      </c>
      <c r="H5085">
        <v>0</v>
      </c>
      <c r="I5085" s="2">
        <f>Tabell2[[#This Row],[Inköpspris (SEK)]]*Tabell2[[#This Row],[Antal]]</f>
        <v>183.75</v>
      </c>
      <c r="J5085" s="2">
        <f>MIN(Tabell2[[#This Row],[Bokat]]*Tabell2[[#This Row],[Inköpspris (SEK)]],Tabell2[[#This Row],[Totalt lagervärde ink moms]])</f>
        <v>0</v>
      </c>
      <c r="K5085" s="2">
        <f>Tabell2[[#This Row],[Totalt lagervärde ink moms]]-Tabell2[[#This Row],[Varav bokat ink moms]]</f>
        <v>183.75</v>
      </c>
      <c r="L5085" s="2">
        <f>Tabell2[[#This Row],[Antal]]*Tabell2[[#This Row],[Inpris ex moms]]</f>
        <v>147</v>
      </c>
      <c r="M5085" s="2">
        <f>MIN(Tabell2[[#This Row],[Bokat]]*Tabell2[[#This Row],[Inpris ex moms]],Tabell2[[#This Row],[Totalt lagervärde ex moms]])</f>
        <v>0</v>
      </c>
      <c r="N5085" s="2">
        <f>Tabell2[[#This Row],[Totalt lagervärde ex moms]]-Tabell2[[#This Row],[Varav bokat ex moms]]</f>
        <v>147</v>
      </c>
    </row>
    <row r="5086" spans="1:14" x14ac:dyDescent="0.2">
      <c r="A5086" t="s">
        <v>8028</v>
      </c>
      <c r="B5086" t="s">
        <v>8029</v>
      </c>
      <c r="C5086" s="2">
        <v>109</v>
      </c>
      <c r="E5086" s="2">
        <v>61.25</v>
      </c>
      <c r="F5086" s="2">
        <v>49</v>
      </c>
      <c r="G5086">
        <v>1</v>
      </c>
      <c r="H5086">
        <v>1</v>
      </c>
      <c r="I5086" s="2">
        <f>Tabell2[[#This Row],[Inköpspris (SEK)]]*Tabell2[[#This Row],[Antal]]</f>
        <v>61.25</v>
      </c>
      <c r="J5086" s="2">
        <f>MIN(Tabell2[[#This Row],[Bokat]]*Tabell2[[#This Row],[Inköpspris (SEK)]],Tabell2[[#This Row],[Totalt lagervärde ink moms]])</f>
        <v>61.25</v>
      </c>
      <c r="K5086" s="2">
        <f>Tabell2[[#This Row],[Totalt lagervärde ink moms]]-Tabell2[[#This Row],[Varav bokat ink moms]]</f>
        <v>0</v>
      </c>
      <c r="L5086" s="2">
        <f>Tabell2[[#This Row],[Antal]]*Tabell2[[#This Row],[Inpris ex moms]]</f>
        <v>49</v>
      </c>
      <c r="M5086" s="2">
        <f>MIN(Tabell2[[#This Row],[Bokat]]*Tabell2[[#This Row],[Inpris ex moms]],Tabell2[[#This Row],[Totalt lagervärde ex moms]])</f>
        <v>49</v>
      </c>
      <c r="N5086" s="2">
        <f>Tabell2[[#This Row],[Totalt lagervärde ex moms]]-Tabell2[[#This Row],[Varav bokat ex moms]]</f>
        <v>0</v>
      </c>
    </row>
    <row r="5087" spans="1:14" x14ac:dyDescent="0.2">
      <c r="A5087" t="s">
        <v>13231</v>
      </c>
      <c r="B5087" t="s">
        <v>13232</v>
      </c>
      <c r="C5087" s="2">
        <v>265</v>
      </c>
      <c r="D5087" s="2">
        <v>186</v>
      </c>
      <c r="E5087" s="2">
        <v>148.91</v>
      </c>
      <c r="F5087" s="2">
        <v>119.128</v>
      </c>
      <c r="G5087">
        <v>2</v>
      </c>
      <c r="H5087">
        <v>0</v>
      </c>
      <c r="I5087" s="2">
        <f>Tabell2[[#This Row],[Inköpspris (SEK)]]*Tabell2[[#This Row],[Antal]]</f>
        <v>297.82</v>
      </c>
      <c r="J5087" s="2">
        <f>MIN(Tabell2[[#This Row],[Bokat]]*Tabell2[[#This Row],[Inköpspris (SEK)]],Tabell2[[#This Row],[Totalt lagervärde ink moms]])</f>
        <v>0</v>
      </c>
      <c r="K5087" s="2">
        <f>Tabell2[[#This Row],[Totalt lagervärde ink moms]]-Tabell2[[#This Row],[Varav bokat ink moms]]</f>
        <v>297.82</v>
      </c>
      <c r="L5087" s="2">
        <f>Tabell2[[#This Row],[Antal]]*Tabell2[[#This Row],[Inpris ex moms]]</f>
        <v>238.256</v>
      </c>
      <c r="M5087" s="2">
        <f>MIN(Tabell2[[#This Row],[Bokat]]*Tabell2[[#This Row],[Inpris ex moms]],Tabell2[[#This Row],[Totalt lagervärde ex moms]])</f>
        <v>0</v>
      </c>
      <c r="N5087" s="2">
        <f>Tabell2[[#This Row],[Totalt lagervärde ex moms]]-Tabell2[[#This Row],[Varav bokat ex moms]]</f>
        <v>238.256</v>
      </c>
    </row>
    <row r="5088" spans="1:14" x14ac:dyDescent="0.2">
      <c r="A5088" t="s">
        <v>18233</v>
      </c>
      <c r="B5088" t="s">
        <v>18234</v>
      </c>
      <c r="C5088" s="2">
        <v>179</v>
      </c>
      <c r="D5088" s="2">
        <v>125</v>
      </c>
      <c r="E5088" s="2">
        <v>100.58</v>
      </c>
      <c r="F5088" s="2">
        <v>80.463999999999999</v>
      </c>
      <c r="G5088">
        <v>4</v>
      </c>
      <c r="H5088">
        <v>0</v>
      </c>
      <c r="I5088" s="2">
        <f>Tabell2[[#This Row],[Inköpspris (SEK)]]*Tabell2[[#This Row],[Antal]]</f>
        <v>402.32</v>
      </c>
      <c r="J5088" s="2">
        <f>MIN(Tabell2[[#This Row],[Bokat]]*Tabell2[[#This Row],[Inköpspris (SEK)]],Tabell2[[#This Row],[Totalt lagervärde ink moms]])</f>
        <v>0</v>
      </c>
      <c r="K5088" s="2">
        <f>Tabell2[[#This Row],[Totalt lagervärde ink moms]]-Tabell2[[#This Row],[Varav bokat ink moms]]</f>
        <v>402.32</v>
      </c>
      <c r="L5088" s="2">
        <f>Tabell2[[#This Row],[Antal]]*Tabell2[[#This Row],[Inpris ex moms]]</f>
        <v>321.85599999999999</v>
      </c>
      <c r="M5088" s="2">
        <f>MIN(Tabell2[[#This Row],[Bokat]]*Tabell2[[#This Row],[Inpris ex moms]],Tabell2[[#This Row],[Totalt lagervärde ex moms]])</f>
        <v>0</v>
      </c>
      <c r="N5088" s="2">
        <f>Tabell2[[#This Row],[Totalt lagervärde ex moms]]-Tabell2[[#This Row],[Varav bokat ex moms]]</f>
        <v>321.85599999999999</v>
      </c>
    </row>
    <row r="5089" spans="1:14" x14ac:dyDescent="0.2">
      <c r="A5089" t="s">
        <v>18342</v>
      </c>
      <c r="B5089" t="s">
        <v>18343</v>
      </c>
      <c r="C5089" s="2">
        <v>179</v>
      </c>
      <c r="D5089" s="2">
        <v>125</v>
      </c>
      <c r="E5089" s="2">
        <v>100.58</v>
      </c>
      <c r="F5089" s="2">
        <v>80.463999999999999</v>
      </c>
      <c r="G5089">
        <v>2</v>
      </c>
      <c r="H5089">
        <v>0</v>
      </c>
      <c r="I5089" s="2">
        <f>Tabell2[[#This Row],[Inköpspris (SEK)]]*Tabell2[[#This Row],[Antal]]</f>
        <v>201.16</v>
      </c>
      <c r="J5089" s="2">
        <f>MIN(Tabell2[[#This Row],[Bokat]]*Tabell2[[#This Row],[Inköpspris (SEK)]],Tabell2[[#This Row],[Totalt lagervärde ink moms]])</f>
        <v>0</v>
      </c>
      <c r="K5089" s="2">
        <f>Tabell2[[#This Row],[Totalt lagervärde ink moms]]-Tabell2[[#This Row],[Varav bokat ink moms]]</f>
        <v>201.16</v>
      </c>
      <c r="L5089" s="2">
        <f>Tabell2[[#This Row],[Antal]]*Tabell2[[#This Row],[Inpris ex moms]]</f>
        <v>160.928</v>
      </c>
      <c r="M5089" s="2">
        <f>MIN(Tabell2[[#This Row],[Bokat]]*Tabell2[[#This Row],[Inpris ex moms]],Tabell2[[#This Row],[Totalt lagervärde ex moms]])</f>
        <v>0</v>
      </c>
      <c r="N5089" s="2">
        <f>Tabell2[[#This Row],[Totalt lagervärde ex moms]]-Tabell2[[#This Row],[Varav bokat ex moms]]</f>
        <v>160.928</v>
      </c>
    </row>
    <row r="5090" spans="1:14" x14ac:dyDescent="0.2">
      <c r="A5090" t="s">
        <v>18540</v>
      </c>
      <c r="B5090" t="s">
        <v>18541</v>
      </c>
      <c r="C5090" s="2">
        <v>179</v>
      </c>
      <c r="D5090" s="2">
        <v>125</v>
      </c>
      <c r="E5090" s="2">
        <v>100.58</v>
      </c>
      <c r="F5090" s="2">
        <v>80.463999999999999</v>
      </c>
      <c r="G5090">
        <v>1</v>
      </c>
      <c r="H5090">
        <v>0</v>
      </c>
      <c r="I5090" s="2">
        <f>Tabell2[[#This Row],[Inköpspris (SEK)]]*Tabell2[[#This Row],[Antal]]</f>
        <v>100.58</v>
      </c>
      <c r="J5090" s="2">
        <f>MIN(Tabell2[[#This Row],[Bokat]]*Tabell2[[#This Row],[Inköpspris (SEK)]],Tabell2[[#This Row],[Totalt lagervärde ink moms]])</f>
        <v>0</v>
      </c>
      <c r="K5090" s="2">
        <f>Tabell2[[#This Row],[Totalt lagervärde ink moms]]-Tabell2[[#This Row],[Varav bokat ink moms]]</f>
        <v>100.58</v>
      </c>
      <c r="L5090" s="2">
        <f>Tabell2[[#This Row],[Antal]]*Tabell2[[#This Row],[Inpris ex moms]]</f>
        <v>80.463999999999999</v>
      </c>
      <c r="M5090" s="2">
        <f>MIN(Tabell2[[#This Row],[Bokat]]*Tabell2[[#This Row],[Inpris ex moms]],Tabell2[[#This Row],[Totalt lagervärde ex moms]])</f>
        <v>0</v>
      </c>
      <c r="N5090" s="2">
        <f>Tabell2[[#This Row],[Totalt lagervärde ex moms]]-Tabell2[[#This Row],[Varav bokat ex moms]]</f>
        <v>80.463999999999999</v>
      </c>
    </row>
    <row r="5091" spans="1:14" x14ac:dyDescent="0.2">
      <c r="A5091" t="s">
        <v>18542</v>
      </c>
      <c r="B5091" t="s">
        <v>18543</v>
      </c>
      <c r="C5091" s="2">
        <v>179</v>
      </c>
      <c r="D5091" s="2">
        <v>125</v>
      </c>
      <c r="E5091" s="2">
        <v>100.58</v>
      </c>
      <c r="F5091" s="2">
        <v>80.463999999999999</v>
      </c>
      <c r="G5091">
        <v>1</v>
      </c>
      <c r="H5091">
        <v>0</v>
      </c>
      <c r="I5091" s="2">
        <f>Tabell2[[#This Row],[Inköpspris (SEK)]]*Tabell2[[#This Row],[Antal]]</f>
        <v>100.58</v>
      </c>
      <c r="J5091" s="2">
        <f>MIN(Tabell2[[#This Row],[Bokat]]*Tabell2[[#This Row],[Inköpspris (SEK)]],Tabell2[[#This Row],[Totalt lagervärde ink moms]])</f>
        <v>0</v>
      </c>
      <c r="K5091" s="2">
        <f>Tabell2[[#This Row],[Totalt lagervärde ink moms]]-Tabell2[[#This Row],[Varav bokat ink moms]]</f>
        <v>100.58</v>
      </c>
      <c r="L5091" s="2">
        <f>Tabell2[[#This Row],[Antal]]*Tabell2[[#This Row],[Inpris ex moms]]</f>
        <v>80.463999999999999</v>
      </c>
      <c r="M5091" s="2">
        <f>MIN(Tabell2[[#This Row],[Bokat]]*Tabell2[[#This Row],[Inpris ex moms]],Tabell2[[#This Row],[Totalt lagervärde ex moms]])</f>
        <v>0</v>
      </c>
      <c r="N5091" s="2">
        <f>Tabell2[[#This Row],[Totalt lagervärde ex moms]]-Tabell2[[#This Row],[Varav bokat ex moms]]</f>
        <v>80.463999999999999</v>
      </c>
    </row>
    <row r="5092" spans="1:14" x14ac:dyDescent="0.2">
      <c r="A5092" t="s">
        <v>18668</v>
      </c>
      <c r="B5092" t="s">
        <v>18669</v>
      </c>
      <c r="C5092" s="2">
        <v>179</v>
      </c>
      <c r="D5092" s="2">
        <v>125</v>
      </c>
      <c r="E5092" s="2">
        <v>100.58</v>
      </c>
      <c r="F5092" s="2">
        <v>80.463999999999999</v>
      </c>
      <c r="G5092">
        <v>1</v>
      </c>
      <c r="H5092">
        <v>0</v>
      </c>
      <c r="I5092" s="2">
        <f>Tabell2[[#This Row],[Inköpspris (SEK)]]*Tabell2[[#This Row],[Antal]]</f>
        <v>100.58</v>
      </c>
      <c r="J5092" s="2">
        <f>MIN(Tabell2[[#This Row],[Bokat]]*Tabell2[[#This Row],[Inköpspris (SEK)]],Tabell2[[#This Row],[Totalt lagervärde ink moms]])</f>
        <v>0</v>
      </c>
      <c r="K5092" s="2">
        <f>Tabell2[[#This Row],[Totalt lagervärde ink moms]]-Tabell2[[#This Row],[Varav bokat ink moms]]</f>
        <v>100.58</v>
      </c>
      <c r="L5092" s="2">
        <f>Tabell2[[#This Row],[Antal]]*Tabell2[[#This Row],[Inpris ex moms]]</f>
        <v>80.463999999999999</v>
      </c>
      <c r="M5092" s="2">
        <f>MIN(Tabell2[[#This Row],[Bokat]]*Tabell2[[#This Row],[Inpris ex moms]],Tabell2[[#This Row],[Totalt lagervärde ex moms]])</f>
        <v>0</v>
      </c>
      <c r="N5092" s="2">
        <f>Tabell2[[#This Row],[Totalt lagervärde ex moms]]-Tabell2[[#This Row],[Varav bokat ex moms]]</f>
        <v>80.463999999999999</v>
      </c>
    </row>
    <row r="5093" spans="1:14" x14ac:dyDescent="0.2">
      <c r="A5093" t="s">
        <v>18771</v>
      </c>
      <c r="B5093" t="s">
        <v>18772</v>
      </c>
      <c r="C5093" s="2">
        <v>179</v>
      </c>
      <c r="D5093" s="2">
        <v>125</v>
      </c>
      <c r="E5093" s="2">
        <v>100.58</v>
      </c>
      <c r="F5093" s="2">
        <v>80.463999999999999</v>
      </c>
      <c r="G5093">
        <v>18</v>
      </c>
      <c r="H5093">
        <v>0</v>
      </c>
      <c r="I5093" s="2">
        <f>Tabell2[[#This Row],[Inköpspris (SEK)]]*Tabell2[[#This Row],[Antal]]</f>
        <v>1810.44</v>
      </c>
      <c r="J5093" s="2">
        <f>MIN(Tabell2[[#This Row],[Bokat]]*Tabell2[[#This Row],[Inköpspris (SEK)]],Tabell2[[#This Row],[Totalt lagervärde ink moms]])</f>
        <v>0</v>
      </c>
      <c r="K5093" s="2">
        <f>Tabell2[[#This Row],[Totalt lagervärde ink moms]]-Tabell2[[#This Row],[Varav bokat ink moms]]</f>
        <v>1810.44</v>
      </c>
      <c r="L5093" s="2">
        <f>Tabell2[[#This Row],[Antal]]*Tabell2[[#This Row],[Inpris ex moms]]</f>
        <v>1448.3519999999999</v>
      </c>
      <c r="M5093" s="2">
        <f>MIN(Tabell2[[#This Row],[Bokat]]*Tabell2[[#This Row],[Inpris ex moms]],Tabell2[[#This Row],[Totalt lagervärde ex moms]])</f>
        <v>0</v>
      </c>
      <c r="N5093" s="2">
        <f>Tabell2[[#This Row],[Totalt lagervärde ex moms]]-Tabell2[[#This Row],[Varav bokat ex moms]]</f>
        <v>1448.3519999999999</v>
      </c>
    </row>
    <row r="5094" spans="1:14" x14ac:dyDescent="0.2">
      <c r="A5094" t="s">
        <v>18773</v>
      </c>
      <c r="B5094" t="s">
        <v>18774</v>
      </c>
      <c r="C5094" s="2">
        <v>179</v>
      </c>
      <c r="D5094" s="2">
        <v>125</v>
      </c>
      <c r="E5094" s="2">
        <v>100.58</v>
      </c>
      <c r="F5094" s="2">
        <v>80.463999999999999</v>
      </c>
      <c r="G5094">
        <v>1</v>
      </c>
      <c r="H5094">
        <v>0</v>
      </c>
      <c r="I5094" s="2">
        <f>Tabell2[[#This Row],[Inköpspris (SEK)]]*Tabell2[[#This Row],[Antal]]</f>
        <v>100.58</v>
      </c>
      <c r="J5094" s="2">
        <f>MIN(Tabell2[[#This Row],[Bokat]]*Tabell2[[#This Row],[Inköpspris (SEK)]],Tabell2[[#This Row],[Totalt lagervärde ink moms]])</f>
        <v>0</v>
      </c>
      <c r="K5094" s="2">
        <f>Tabell2[[#This Row],[Totalt lagervärde ink moms]]-Tabell2[[#This Row],[Varav bokat ink moms]]</f>
        <v>100.58</v>
      </c>
      <c r="L5094" s="2">
        <f>Tabell2[[#This Row],[Antal]]*Tabell2[[#This Row],[Inpris ex moms]]</f>
        <v>80.463999999999999</v>
      </c>
      <c r="M5094" s="2">
        <f>MIN(Tabell2[[#This Row],[Bokat]]*Tabell2[[#This Row],[Inpris ex moms]],Tabell2[[#This Row],[Totalt lagervärde ex moms]])</f>
        <v>0</v>
      </c>
      <c r="N5094" s="2">
        <f>Tabell2[[#This Row],[Totalt lagervärde ex moms]]-Tabell2[[#This Row],[Varav bokat ex moms]]</f>
        <v>80.463999999999999</v>
      </c>
    </row>
    <row r="5095" spans="1:14" x14ac:dyDescent="0.2">
      <c r="A5095" t="s">
        <v>18805</v>
      </c>
      <c r="B5095" t="s">
        <v>18806</v>
      </c>
      <c r="C5095" s="2">
        <v>179</v>
      </c>
      <c r="D5095" s="2">
        <v>125</v>
      </c>
      <c r="E5095" s="2">
        <v>100.58</v>
      </c>
      <c r="F5095" s="2">
        <v>80.463999999999999</v>
      </c>
      <c r="G5095">
        <v>5</v>
      </c>
      <c r="H5095">
        <v>0</v>
      </c>
      <c r="I5095" s="2">
        <f>Tabell2[[#This Row],[Inköpspris (SEK)]]*Tabell2[[#This Row],[Antal]]</f>
        <v>502.9</v>
      </c>
      <c r="J5095" s="2">
        <f>MIN(Tabell2[[#This Row],[Bokat]]*Tabell2[[#This Row],[Inköpspris (SEK)]],Tabell2[[#This Row],[Totalt lagervärde ink moms]])</f>
        <v>0</v>
      </c>
      <c r="K5095" s="2">
        <f>Tabell2[[#This Row],[Totalt lagervärde ink moms]]-Tabell2[[#This Row],[Varav bokat ink moms]]</f>
        <v>502.9</v>
      </c>
      <c r="L5095" s="2">
        <f>Tabell2[[#This Row],[Antal]]*Tabell2[[#This Row],[Inpris ex moms]]</f>
        <v>402.32</v>
      </c>
      <c r="M5095" s="2">
        <f>MIN(Tabell2[[#This Row],[Bokat]]*Tabell2[[#This Row],[Inpris ex moms]],Tabell2[[#This Row],[Totalt lagervärde ex moms]])</f>
        <v>0</v>
      </c>
      <c r="N5095" s="2">
        <f>Tabell2[[#This Row],[Totalt lagervärde ex moms]]-Tabell2[[#This Row],[Varav bokat ex moms]]</f>
        <v>402.32</v>
      </c>
    </row>
    <row r="5096" spans="1:14" x14ac:dyDescent="0.2">
      <c r="A5096" t="s">
        <v>18917</v>
      </c>
      <c r="B5096" t="s">
        <v>18918</v>
      </c>
      <c r="C5096" s="2">
        <v>179</v>
      </c>
      <c r="D5096" s="2">
        <v>125</v>
      </c>
      <c r="E5096" s="2">
        <v>100.58</v>
      </c>
      <c r="F5096" s="2">
        <v>80.463999999999999</v>
      </c>
      <c r="G5096">
        <v>1</v>
      </c>
      <c r="H5096">
        <v>0</v>
      </c>
      <c r="I5096" s="2">
        <f>Tabell2[[#This Row],[Inköpspris (SEK)]]*Tabell2[[#This Row],[Antal]]</f>
        <v>100.58</v>
      </c>
      <c r="J5096" s="2">
        <f>MIN(Tabell2[[#This Row],[Bokat]]*Tabell2[[#This Row],[Inköpspris (SEK)]],Tabell2[[#This Row],[Totalt lagervärde ink moms]])</f>
        <v>0</v>
      </c>
      <c r="K5096" s="2">
        <f>Tabell2[[#This Row],[Totalt lagervärde ink moms]]-Tabell2[[#This Row],[Varav bokat ink moms]]</f>
        <v>100.58</v>
      </c>
      <c r="L5096" s="2">
        <f>Tabell2[[#This Row],[Antal]]*Tabell2[[#This Row],[Inpris ex moms]]</f>
        <v>80.463999999999999</v>
      </c>
      <c r="M5096" s="2">
        <f>MIN(Tabell2[[#This Row],[Bokat]]*Tabell2[[#This Row],[Inpris ex moms]],Tabell2[[#This Row],[Totalt lagervärde ex moms]])</f>
        <v>0</v>
      </c>
      <c r="N5096" s="2">
        <f>Tabell2[[#This Row],[Totalt lagervärde ex moms]]-Tabell2[[#This Row],[Varav bokat ex moms]]</f>
        <v>80.463999999999999</v>
      </c>
    </row>
    <row r="5097" spans="1:14" x14ac:dyDescent="0.2">
      <c r="A5097" t="s">
        <v>18937</v>
      </c>
      <c r="B5097" t="s">
        <v>18938</v>
      </c>
      <c r="C5097" s="2">
        <v>179</v>
      </c>
      <c r="D5097" s="2">
        <v>125</v>
      </c>
      <c r="E5097" s="2">
        <v>100.58</v>
      </c>
      <c r="F5097" s="2">
        <v>80.463999999999999</v>
      </c>
      <c r="G5097">
        <v>1</v>
      </c>
      <c r="H5097">
        <v>0</v>
      </c>
      <c r="I5097" s="2">
        <f>Tabell2[[#This Row],[Inköpspris (SEK)]]*Tabell2[[#This Row],[Antal]]</f>
        <v>100.58</v>
      </c>
      <c r="J5097" s="2">
        <f>MIN(Tabell2[[#This Row],[Bokat]]*Tabell2[[#This Row],[Inköpspris (SEK)]],Tabell2[[#This Row],[Totalt lagervärde ink moms]])</f>
        <v>0</v>
      </c>
      <c r="K5097" s="2">
        <f>Tabell2[[#This Row],[Totalt lagervärde ink moms]]-Tabell2[[#This Row],[Varav bokat ink moms]]</f>
        <v>100.58</v>
      </c>
      <c r="L5097" s="2">
        <f>Tabell2[[#This Row],[Antal]]*Tabell2[[#This Row],[Inpris ex moms]]</f>
        <v>80.463999999999999</v>
      </c>
      <c r="M5097" s="2">
        <f>MIN(Tabell2[[#This Row],[Bokat]]*Tabell2[[#This Row],[Inpris ex moms]],Tabell2[[#This Row],[Totalt lagervärde ex moms]])</f>
        <v>0</v>
      </c>
      <c r="N5097" s="2">
        <f>Tabell2[[#This Row],[Totalt lagervärde ex moms]]-Tabell2[[#This Row],[Varav bokat ex moms]]</f>
        <v>80.463999999999999</v>
      </c>
    </row>
    <row r="5098" spans="1:14" x14ac:dyDescent="0.2">
      <c r="A5098" t="s">
        <v>19133</v>
      </c>
      <c r="B5098" t="s">
        <v>19134</v>
      </c>
      <c r="C5098" s="2">
        <v>179</v>
      </c>
      <c r="E5098" s="2">
        <v>100.58</v>
      </c>
      <c r="F5098" s="2">
        <v>80.463999999999999</v>
      </c>
      <c r="G5098">
        <v>1</v>
      </c>
      <c r="H5098">
        <v>1</v>
      </c>
      <c r="I5098" s="2">
        <f>Tabell2[[#This Row],[Inköpspris (SEK)]]*Tabell2[[#This Row],[Antal]]</f>
        <v>100.58</v>
      </c>
      <c r="J5098" s="2">
        <f>MIN(Tabell2[[#This Row],[Bokat]]*Tabell2[[#This Row],[Inköpspris (SEK)]],Tabell2[[#This Row],[Totalt lagervärde ink moms]])</f>
        <v>100.58</v>
      </c>
      <c r="K5098" s="2">
        <f>Tabell2[[#This Row],[Totalt lagervärde ink moms]]-Tabell2[[#This Row],[Varav bokat ink moms]]</f>
        <v>0</v>
      </c>
      <c r="L5098" s="2">
        <f>Tabell2[[#This Row],[Antal]]*Tabell2[[#This Row],[Inpris ex moms]]</f>
        <v>80.463999999999999</v>
      </c>
      <c r="M5098" s="2">
        <f>MIN(Tabell2[[#This Row],[Bokat]]*Tabell2[[#This Row],[Inpris ex moms]],Tabell2[[#This Row],[Totalt lagervärde ex moms]])</f>
        <v>80.463999999999999</v>
      </c>
      <c r="N5098" s="2">
        <f>Tabell2[[#This Row],[Totalt lagervärde ex moms]]-Tabell2[[#This Row],[Varav bokat ex moms]]</f>
        <v>0</v>
      </c>
    </row>
    <row r="5099" spans="1:14" x14ac:dyDescent="0.2">
      <c r="A5099" t="s">
        <v>19151</v>
      </c>
      <c r="B5099" t="s">
        <v>19152</v>
      </c>
      <c r="C5099" s="2">
        <v>179</v>
      </c>
      <c r="D5099" s="2">
        <v>125</v>
      </c>
      <c r="E5099" s="2">
        <v>100.58</v>
      </c>
      <c r="F5099" s="2">
        <v>80.463999999999999</v>
      </c>
      <c r="G5099">
        <v>1</v>
      </c>
      <c r="H5099">
        <v>0</v>
      </c>
      <c r="I5099" s="2">
        <f>Tabell2[[#This Row],[Inköpspris (SEK)]]*Tabell2[[#This Row],[Antal]]</f>
        <v>100.58</v>
      </c>
      <c r="J5099" s="2">
        <f>MIN(Tabell2[[#This Row],[Bokat]]*Tabell2[[#This Row],[Inköpspris (SEK)]],Tabell2[[#This Row],[Totalt lagervärde ink moms]])</f>
        <v>0</v>
      </c>
      <c r="K5099" s="2">
        <f>Tabell2[[#This Row],[Totalt lagervärde ink moms]]-Tabell2[[#This Row],[Varav bokat ink moms]]</f>
        <v>100.58</v>
      </c>
      <c r="L5099" s="2">
        <f>Tabell2[[#This Row],[Antal]]*Tabell2[[#This Row],[Inpris ex moms]]</f>
        <v>80.463999999999999</v>
      </c>
      <c r="M5099" s="2">
        <f>MIN(Tabell2[[#This Row],[Bokat]]*Tabell2[[#This Row],[Inpris ex moms]],Tabell2[[#This Row],[Totalt lagervärde ex moms]])</f>
        <v>0</v>
      </c>
      <c r="N5099" s="2">
        <f>Tabell2[[#This Row],[Totalt lagervärde ex moms]]-Tabell2[[#This Row],[Varav bokat ex moms]]</f>
        <v>80.463999999999999</v>
      </c>
    </row>
    <row r="5100" spans="1:14" x14ac:dyDescent="0.2">
      <c r="A5100" t="s">
        <v>12016</v>
      </c>
      <c r="B5100" t="s">
        <v>12017</v>
      </c>
      <c r="C5100" s="2">
        <v>6595</v>
      </c>
      <c r="D5100" s="2">
        <v>3957</v>
      </c>
      <c r="E5100" s="2">
        <v>3705.63</v>
      </c>
      <c r="F5100" s="2">
        <v>2964.5040000000004</v>
      </c>
      <c r="G5100">
        <v>1</v>
      </c>
      <c r="H5100">
        <v>0</v>
      </c>
      <c r="I5100" s="2">
        <f>Tabell2[[#This Row],[Inköpspris (SEK)]]*Tabell2[[#This Row],[Antal]]</f>
        <v>3705.63</v>
      </c>
      <c r="J5100" s="2">
        <f>MIN(Tabell2[[#This Row],[Bokat]]*Tabell2[[#This Row],[Inköpspris (SEK)]],Tabell2[[#This Row],[Totalt lagervärde ink moms]])</f>
        <v>0</v>
      </c>
      <c r="K5100" s="2">
        <f>Tabell2[[#This Row],[Totalt lagervärde ink moms]]-Tabell2[[#This Row],[Varav bokat ink moms]]</f>
        <v>3705.63</v>
      </c>
      <c r="L5100" s="2">
        <f>Tabell2[[#This Row],[Antal]]*Tabell2[[#This Row],[Inpris ex moms]]</f>
        <v>2964.5040000000004</v>
      </c>
      <c r="M5100" s="2">
        <f>MIN(Tabell2[[#This Row],[Bokat]]*Tabell2[[#This Row],[Inpris ex moms]],Tabell2[[#This Row],[Totalt lagervärde ex moms]])</f>
        <v>0</v>
      </c>
      <c r="N5100" s="2">
        <f>Tabell2[[#This Row],[Totalt lagervärde ex moms]]-Tabell2[[#This Row],[Varav bokat ex moms]]</f>
        <v>2964.5040000000004</v>
      </c>
    </row>
    <row r="5101" spans="1:14" x14ac:dyDescent="0.2">
      <c r="A5101" t="s">
        <v>4850</v>
      </c>
      <c r="B5101" t="s">
        <v>4851</v>
      </c>
      <c r="C5101" s="2">
        <v>139</v>
      </c>
      <c r="D5101" s="2">
        <v>97</v>
      </c>
      <c r="E5101" s="2">
        <v>78.099999999999994</v>
      </c>
      <c r="F5101" s="2">
        <v>62.48</v>
      </c>
      <c r="G5101">
        <v>3</v>
      </c>
      <c r="H5101">
        <v>0</v>
      </c>
      <c r="I5101" s="2">
        <f>Tabell2[[#This Row],[Inköpspris (SEK)]]*Tabell2[[#This Row],[Antal]]</f>
        <v>234.29999999999998</v>
      </c>
      <c r="J5101" s="2">
        <f>MIN(Tabell2[[#This Row],[Bokat]]*Tabell2[[#This Row],[Inköpspris (SEK)]],Tabell2[[#This Row],[Totalt lagervärde ink moms]])</f>
        <v>0</v>
      </c>
      <c r="K5101" s="2">
        <f>Tabell2[[#This Row],[Totalt lagervärde ink moms]]-Tabell2[[#This Row],[Varav bokat ink moms]]</f>
        <v>234.29999999999998</v>
      </c>
      <c r="L5101" s="2">
        <f>Tabell2[[#This Row],[Antal]]*Tabell2[[#This Row],[Inpris ex moms]]</f>
        <v>187.44</v>
      </c>
      <c r="M5101" s="2">
        <f>MIN(Tabell2[[#This Row],[Bokat]]*Tabell2[[#This Row],[Inpris ex moms]],Tabell2[[#This Row],[Totalt lagervärde ex moms]])</f>
        <v>0</v>
      </c>
      <c r="N5101" s="2">
        <f>Tabell2[[#This Row],[Totalt lagervärde ex moms]]-Tabell2[[#This Row],[Varav bokat ex moms]]</f>
        <v>187.44</v>
      </c>
    </row>
    <row r="5102" spans="1:14" x14ac:dyDescent="0.2">
      <c r="A5102" t="s">
        <v>12601</v>
      </c>
      <c r="B5102" t="s">
        <v>12602</v>
      </c>
      <c r="C5102" s="2">
        <v>449</v>
      </c>
      <c r="D5102" s="2">
        <v>269</v>
      </c>
      <c r="E5102" s="2">
        <v>252.26</v>
      </c>
      <c r="F5102" s="2">
        <v>201.80799999999999</v>
      </c>
      <c r="G5102">
        <v>1</v>
      </c>
      <c r="H5102">
        <v>0</v>
      </c>
      <c r="I5102" s="2">
        <f>Tabell2[[#This Row],[Inköpspris (SEK)]]*Tabell2[[#This Row],[Antal]]</f>
        <v>252.26</v>
      </c>
      <c r="J5102" s="2">
        <f>MIN(Tabell2[[#This Row],[Bokat]]*Tabell2[[#This Row],[Inköpspris (SEK)]],Tabell2[[#This Row],[Totalt lagervärde ink moms]])</f>
        <v>0</v>
      </c>
      <c r="K5102" s="2">
        <f>Tabell2[[#This Row],[Totalt lagervärde ink moms]]-Tabell2[[#This Row],[Varav bokat ink moms]]</f>
        <v>252.26</v>
      </c>
      <c r="L5102" s="2">
        <f>Tabell2[[#This Row],[Antal]]*Tabell2[[#This Row],[Inpris ex moms]]</f>
        <v>201.80799999999999</v>
      </c>
      <c r="M5102" s="2">
        <f>MIN(Tabell2[[#This Row],[Bokat]]*Tabell2[[#This Row],[Inpris ex moms]],Tabell2[[#This Row],[Totalt lagervärde ex moms]])</f>
        <v>0</v>
      </c>
      <c r="N5102" s="2">
        <f>Tabell2[[#This Row],[Totalt lagervärde ex moms]]-Tabell2[[#This Row],[Varav bokat ex moms]]</f>
        <v>201.80799999999999</v>
      </c>
    </row>
    <row r="5103" spans="1:14" x14ac:dyDescent="0.2">
      <c r="A5103" t="s">
        <v>12603</v>
      </c>
      <c r="B5103" t="s">
        <v>12604</v>
      </c>
      <c r="C5103" s="2">
        <v>449</v>
      </c>
      <c r="D5103" s="2">
        <v>269</v>
      </c>
      <c r="E5103" s="2">
        <v>252.26</v>
      </c>
      <c r="F5103" s="2">
        <v>201.80799999999999</v>
      </c>
      <c r="G5103">
        <v>1</v>
      </c>
      <c r="H5103">
        <v>0</v>
      </c>
      <c r="I5103" s="2">
        <f>Tabell2[[#This Row],[Inköpspris (SEK)]]*Tabell2[[#This Row],[Antal]]</f>
        <v>252.26</v>
      </c>
      <c r="J5103" s="2">
        <f>MIN(Tabell2[[#This Row],[Bokat]]*Tabell2[[#This Row],[Inköpspris (SEK)]],Tabell2[[#This Row],[Totalt lagervärde ink moms]])</f>
        <v>0</v>
      </c>
      <c r="K5103" s="2">
        <f>Tabell2[[#This Row],[Totalt lagervärde ink moms]]-Tabell2[[#This Row],[Varav bokat ink moms]]</f>
        <v>252.26</v>
      </c>
      <c r="L5103" s="2">
        <f>Tabell2[[#This Row],[Antal]]*Tabell2[[#This Row],[Inpris ex moms]]</f>
        <v>201.80799999999999</v>
      </c>
      <c r="M5103" s="2">
        <f>MIN(Tabell2[[#This Row],[Bokat]]*Tabell2[[#This Row],[Inpris ex moms]],Tabell2[[#This Row],[Totalt lagervärde ex moms]])</f>
        <v>0</v>
      </c>
      <c r="N5103" s="2">
        <f>Tabell2[[#This Row],[Totalt lagervärde ex moms]]-Tabell2[[#This Row],[Varav bokat ex moms]]</f>
        <v>201.80799999999999</v>
      </c>
    </row>
    <row r="5104" spans="1:14" x14ac:dyDescent="0.2">
      <c r="A5104" t="s">
        <v>12605</v>
      </c>
      <c r="B5104" t="s">
        <v>12606</v>
      </c>
      <c r="C5104" s="2">
        <v>449</v>
      </c>
      <c r="D5104" s="2">
        <v>269</v>
      </c>
      <c r="E5104" s="2">
        <v>252.26</v>
      </c>
      <c r="F5104" s="2">
        <v>201.80799999999999</v>
      </c>
      <c r="G5104">
        <v>1</v>
      </c>
      <c r="H5104">
        <v>0</v>
      </c>
      <c r="I5104" s="2">
        <f>Tabell2[[#This Row],[Inköpspris (SEK)]]*Tabell2[[#This Row],[Antal]]</f>
        <v>252.26</v>
      </c>
      <c r="J5104" s="2">
        <f>MIN(Tabell2[[#This Row],[Bokat]]*Tabell2[[#This Row],[Inköpspris (SEK)]],Tabell2[[#This Row],[Totalt lagervärde ink moms]])</f>
        <v>0</v>
      </c>
      <c r="K5104" s="2">
        <f>Tabell2[[#This Row],[Totalt lagervärde ink moms]]-Tabell2[[#This Row],[Varav bokat ink moms]]</f>
        <v>252.26</v>
      </c>
      <c r="L5104" s="2">
        <f>Tabell2[[#This Row],[Antal]]*Tabell2[[#This Row],[Inpris ex moms]]</f>
        <v>201.80799999999999</v>
      </c>
      <c r="M5104" s="2">
        <f>MIN(Tabell2[[#This Row],[Bokat]]*Tabell2[[#This Row],[Inpris ex moms]],Tabell2[[#This Row],[Totalt lagervärde ex moms]])</f>
        <v>0</v>
      </c>
      <c r="N5104" s="2">
        <f>Tabell2[[#This Row],[Totalt lagervärde ex moms]]-Tabell2[[#This Row],[Varav bokat ex moms]]</f>
        <v>201.80799999999999</v>
      </c>
    </row>
    <row r="5105" spans="1:14" x14ac:dyDescent="0.2">
      <c r="A5105" t="s">
        <v>16441</v>
      </c>
      <c r="B5105" t="s">
        <v>16442</v>
      </c>
      <c r="C5105" s="2">
        <v>1439</v>
      </c>
      <c r="D5105" s="2">
        <v>1007</v>
      </c>
      <c r="E5105" s="2">
        <v>808.45</v>
      </c>
      <c r="F5105" s="2">
        <v>646.7600000000001</v>
      </c>
      <c r="G5105">
        <v>2</v>
      </c>
      <c r="H5105">
        <v>0</v>
      </c>
      <c r="I5105" s="2">
        <f>Tabell2[[#This Row],[Inköpspris (SEK)]]*Tabell2[[#This Row],[Antal]]</f>
        <v>1616.9</v>
      </c>
      <c r="J5105" s="2">
        <f>MIN(Tabell2[[#This Row],[Bokat]]*Tabell2[[#This Row],[Inköpspris (SEK)]],Tabell2[[#This Row],[Totalt lagervärde ink moms]])</f>
        <v>0</v>
      </c>
      <c r="K5105" s="2">
        <f>Tabell2[[#This Row],[Totalt lagervärde ink moms]]-Tabell2[[#This Row],[Varav bokat ink moms]]</f>
        <v>1616.9</v>
      </c>
      <c r="L5105" s="2">
        <f>Tabell2[[#This Row],[Antal]]*Tabell2[[#This Row],[Inpris ex moms]]</f>
        <v>1293.5200000000002</v>
      </c>
      <c r="M5105" s="2">
        <f>MIN(Tabell2[[#This Row],[Bokat]]*Tabell2[[#This Row],[Inpris ex moms]],Tabell2[[#This Row],[Totalt lagervärde ex moms]])</f>
        <v>0</v>
      </c>
      <c r="N5105" s="2">
        <f>Tabell2[[#This Row],[Totalt lagervärde ex moms]]-Tabell2[[#This Row],[Varav bokat ex moms]]</f>
        <v>1293.5200000000002</v>
      </c>
    </row>
    <row r="5106" spans="1:14" x14ac:dyDescent="0.2">
      <c r="A5106" t="s">
        <v>3053</v>
      </c>
      <c r="B5106" t="s">
        <v>3054</v>
      </c>
      <c r="C5106" s="2">
        <v>1439</v>
      </c>
      <c r="E5106" s="2">
        <v>808.45</v>
      </c>
      <c r="F5106" s="2">
        <v>646.7600000000001</v>
      </c>
      <c r="G5106">
        <v>1</v>
      </c>
      <c r="H5106">
        <v>1</v>
      </c>
      <c r="I5106" s="2">
        <f>Tabell2[[#This Row],[Inköpspris (SEK)]]*Tabell2[[#This Row],[Antal]]</f>
        <v>808.45</v>
      </c>
      <c r="J5106" s="2">
        <f>MIN(Tabell2[[#This Row],[Bokat]]*Tabell2[[#This Row],[Inköpspris (SEK)]],Tabell2[[#This Row],[Totalt lagervärde ink moms]])</f>
        <v>808.45</v>
      </c>
      <c r="K5106" s="2">
        <f>Tabell2[[#This Row],[Totalt lagervärde ink moms]]-Tabell2[[#This Row],[Varav bokat ink moms]]</f>
        <v>0</v>
      </c>
      <c r="L5106" s="2">
        <f>Tabell2[[#This Row],[Antal]]*Tabell2[[#This Row],[Inpris ex moms]]</f>
        <v>646.7600000000001</v>
      </c>
      <c r="M5106" s="2">
        <f>MIN(Tabell2[[#This Row],[Bokat]]*Tabell2[[#This Row],[Inpris ex moms]],Tabell2[[#This Row],[Totalt lagervärde ex moms]])</f>
        <v>646.7600000000001</v>
      </c>
      <c r="N5106" s="2">
        <f>Tabell2[[#This Row],[Totalt lagervärde ex moms]]-Tabell2[[#This Row],[Varav bokat ex moms]]</f>
        <v>0</v>
      </c>
    </row>
    <row r="5107" spans="1:14" x14ac:dyDescent="0.2">
      <c r="A5107" t="s">
        <v>18175</v>
      </c>
      <c r="B5107" t="s">
        <v>18176</v>
      </c>
      <c r="C5107" s="2">
        <v>155</v>
      </c>
      <c r="D5107" s="2">
        <v>108</v>
      </c>
      <c r="E5107" s="2">
        <v>87.08</v>
      </c>
      <c r="F5107" s="2">
        <v>69.664000000000001</v>
      </c>
      <c r="G5107">
        <v>3</v>
      </c>
      <c r="H5107">
        <v>0</v>
      </c>
      <c r="I5107" s="2">
        <f>Tabell2[[#This Row],[Inköpspris (SEK)]]*Tabell2[[#This Row],[Antal]]</f>
        <v>261.24</v>
      </c>
      <c r="J5107" s="2">
        <f>MIN(Tabell2[[#This Row],[Bokat]]*Tabell2[[#This Row],[Inköpspris (SEK)]],Tabell2[[#This Row],[Totalt lagervärde ink moms]])</f>
        <v>0</v>
      </c>
      <c r="K5107" s="2">
        <f>Tabell2[[#This Row],[Totalt lagervärde ink moms]]-Tabell2[[#This Row],[Varav bokat ink moms]]</f>
        <v>261.24</v>
      </c>
      <c r="L5107" s="2">
        <f>Tabell2[[#This Row],[Antal]]*Tabell2[[#This Row],[Inpris ex moms]]</f>
        <v>208.99200000000002</v>
      </c>
      <c r="M5107" s="2">
        <f>MIN(Tabell2[[#This Row],[Bokat]]*Tabell2[[#This Row],[Inpris ex moms]],Tabell2[[#This Row],[Totalt lagervärde ex moms]])</f>
        <v>0</v>
      </c>
      <c r="N5107" s="2">
        <f>Tabell2[[#This Row],[Totalt lagervärde ex moms]]-Tabell2[[#This Row],[Varav bokat ex moms]]</f>
        <v>208.99200000000002</v>
      </c>
    </row>
    <row r="5108" spans="1:14" x14ac:dyDescent="0.2">
      <c r="A5108" t="s">
        <v>18177</v>
      </c>
      <c r="B5108" t="s">
        <v>18178</v>
      </c>
      <c r="C5108" s="2">
        <v>155</v>
      </c>
      <c r="D5108" s="2">
        <v>93</v>
      </c>
      <c r="E5108" s="2">
        <v>87.08</v>
      </c>
      <c r="F5108" s="2">
        <v>69.664000000000001</v>
      </c>
      <c r="G5108">
        <v>3</v>
      </c>
      <c r="H5108">
        <v>0</v>
      </c>
      <c r="I5108" s="2">
        <f>Tabell2[[#This Row],[Inköpspris (SEK)]]*Tabell2[[#This Row],[Antal]]</f>
        <v>261.24</v>
      </c>
      <c r="J5108" s="2">
        <f>MIN(Tabell2[[#This Row],[Bokat]]*Tabell2[[#This Row],[Inköpspris (SEK)]],Tabell2[[#This Row],[Totalt lagervärde ink moms]])</f>
        <v>0</v>
      </c>
      <c r="K5108" s="2">
        <f>Tabell2[[#This Row],[Totalt lagervärde ink moms]]-Tabell2[[#This Row],[Varav bokat ink moms]]</f>
        <v>261.24</v>
      </c>
      <c r="L5108" s="2">
        <f>Tabell2[[#This Row],[Antal]]*Tabell2[[#This Row],[Inpris ex moms]]</f>
        <v>208.99200000000002</v>
      </c>
      <c r="M5108" s="2">
        <f>MIN(Tabell2[[#This Row],[Bokat]]*Tabell2[[#This Row],[Inpris ex moms]],Tabell2[[#This Row],[Totalt lagervärde ex moms]])</f>
        <v>0</v>
      </c>
      <c r="N5108" s="2">
        <f>Tabell2[[#This Row],[Totalt lagervärde ex moms]]-Tabell2[[#This Row],[Varav bokat ex moms]]</f>
        <v>208.99200000000002</v>
      </c>
    </row>
    <row r="5109" spans="1:14" x14ac:dyDescent="0.2">
      <c r="A5109" t="s">
        <v>18221</v>
      </c>
      <c r="B5109" t="s">
        <v>18222</v>
      </c>
      <c r="C5109" s="2">
        <v>155</v>
      </c>
      <c r="D5109" s="2">
        <v>108</v>
      </c>
      <c r="E5109" s="2">
        <v>87.08</v>
      </c>
      <c r="F5109" s="2">
        <v>69.664000000000001</v>
      </c>
      <c r="G5109">
        <v>4</v>
      </c>
      <c r="H5109">
        <v>0</v>
      </c>
      <c r="I5109" s="2">
        <f>Tabell2[[#This Row],[Inköpspris (SEK)]]*Tabell2[[#This Row],[Antal]]</f>
        <v>348.32</v>
      </c>
      <c r="J5109" s="2">
        <f>MIN(Tabell2[[#This Row],[Bokat]]*Tabell2[[#This Row],[Inköpspris (SEK)]],Tabell2[[#This Row],[Totalt lagervärde ink moms]])</f>
        <v>0</v>
      </c>
      <c r="K5109" s="2">
        <f>Tabell2[[#This Row],[Totalt lagervärde ink moms]]-Tabell2[[#This Row],[Varav bokat ink moms]]</f>
        <v>348.32</v>
      </c>
      <c r="L5109" s="2">
        <f>Tabell2[[#This Row],[Antal]]*Tabell2[[#This Row],[Inpris ex moms]]</f>
        <v>278.65600000000001</v>
      </c>
      <c r="M5109" s="2">
        <f>MIN(Tabell2[[#This Row],[Bokat]]*Tabell2[[#This Row],[Inpris ex moms]],Tabell2[[#This Row],[Totalt lagervärde ex moms]])</f>
        <v>0</v>
      </c>
      <c r="N5109" s="2">
        <f>Tabell2[[#This Row],[Totalt lagervärde ex moms]]-Tabell2[[#This Row],[Varav bokat ex moms]]</f>
        <v>278.65600000000001</v>
      </c>
    </row>
    <row r="5110" spans="1:14" x14ac:dyDescent="0.2">
      <c r="A5110" t="s">
        <v>18223</v>
      </c>
      <c r="B5110" t="s">
        <v>18224</v>
      </c>
      <c r="C5110" s="2">
        <v>155</v>
      </c>
      <c r="D5110" s="2">
        <v>108</v>
      </c>
      <c r="E5110" s="2">
        <v>87.08</v>
      </c>
      <c r="F5110" s="2">
        <v>69.664000000000001</v>
      </c>
      <c r="G5110">
        <v>3</v>
      </c>
      <c r="H5110">
        <v>0</v>
      </c>
      <c r="I5110" s="2">
        <f>Tabell2[[#This Row],[Inköpspris (SEK)]]*Tabell2[[#This Row],[Antal]]</f>
        <v>261.24</v>
      </c>
      <c r="J5110" s="2">
        <f>MIN(Tabell2[[#This Row],[Bokat]]*Tabell2[[#This Row],[Inköpspris (SEK)]],Tabell2[[#This Row],[Totalt lagervärde ink moms]])</f>
        <v>0</v>
      </c>
      <c r="K5110" s="2">
        <f>Tabell2[[#This Row],[Totalt lagervärde ink moms]]-Tabell2[[#This Row],[Varav bokat ink moms]]</f>
        <v>261.24</v>
      </c>
      <c r="L5110" s="2">
        <f>Tabell2[[#This Row],[Antal]]*Tabell2[[#This Row],[Inpris ex moms]]</f>
        <v>208.99200000000002</v>
      </c>
      <c r="M5110" s="2">
        <f>MIN(Tabell2[[#This Row],[Bokat]]*Tabell2[[#This Row],[Inpris ex moms]],Tabell2[[#This Row],[Totalt lagervärde ex moms]])</f>
        <v>0</v>
      </c>
      <c r="N5110" s="2">
        <f>Tabell2[[#This Row],[Totalt lagervärde ex moms]]-Tabell2[[#This Row],[Varav bokat ex moms]]</f>
        <v>208.99200000000002</v>
      </c>
    </row>
    <row r="5111" spans="1:14" x14ac:dyDescent="0.2">
      <c r="A5111" t="s">
        <v>18490</v>
      </c>
      <c r="B5111" t="s">
        <v>18491</v>
      </c>
      <c r="C5111" s="2">
        <v>155</v>
      </c>
      <c r="D5111" s="2">
        <v>108</v>
      </c>
      <c r="E5111" s="2">
        <v>87.08</v>
      </c>
      <c r="F5111" s="2">
        <v>69.664000000000001</v>
      </c>
      <c r="G5111">
        <v>2</v>
      </c>
      <c r="H5111">
        <v>0</v>
      </c>
      <c r="I5111" s="2">
        <f>Tabell2[[#This Row],[Inköpspris (SEK)]]*Tabell2[[#This Row],[Antal]]</f>
        <v>174.16</v>
      </c>
      <c r="J5111" s="2">
        <f>MIN(Tabell2[[#This Row],[Bokat]]*Tabell2[[#This Row],[Inköpspris (SEK)]],Tabell2[[#This Row],[Totalt lagervärde ink moms]])</f>
        <v>0</v>
      </c>
      <c r="K5111" s="2">
        <f>Tabell2[[#This Row],[Totalt lagervärde ink moms]]-Tabell2[[#This Row],[Varav bokat ink moms]]</f>
        <v>174.16</v>
      </c>
      <c r="L5111" s="2">
        <f>Tabell2[[#This Row],[Antal]]*Tabell2[[#This Row],[Inpris ex moms]]</f>
        <v>139.328</v>
      </c>
      <c r="M5111" s="2">
        <f>MIN(Tabell2[[#This Row],[Bokat]]*Tabell2[[#This Row],[Inpris ex moms]],Tabell2[[#This Row],[Totalt lagervärde ex moms]])</f>
        <v>0</v>
      </c>
      <c r="N5111" s="2">
        <f>Tabell2[[#This Row],[Totalt lagervärde ex moms]]-Tabell2[[#This Row],[Varav bokat ex moms]]</f>
        <v>139.328</v>
      </c>
    </row>
    <row r="5112" spans="1:14" x14ac:dyDescent="0.2">
      <c r="A5112" t="s">
        <v>18492</v>
      </c>
      <c r="B5112" t="s">
        <v>18493</v>
      </c>
      <c r="C5112" s="2">
        <v>155</v>
      </c>
      <c r="E5112" s="2">
        <v>87.08</v>
      </c>
      <c r="F5112" s="2">
        <v>69.664000000000001</v>
      </c>
      <c r="G5112">
        <v>1</v>
      </c>
      <c r="H5112">
        <v>1</v>
      </c>
      <c r="I5112" s="2">
        <f>Tabell2[[#This Row],[Inköpspris (SEK)]]*Tabell2[[#This Row],[Antal]]</f>
        <v>87.08</v>
      </c>
      <c r="J5112" s="2">
        <f>MIN(Tabell2[[#This Row],[Bokat]]*Tabell2[[#This Row],[Inköpspris (SEK)]],Tabell2[[#This Row],[Totalt lagervärde ink moms]])</f>
        <v>87.08</v>
      </c>
      <c r="K5112" s="2">
        <f>Tabell2[[#This Row],[Totalt lagervärde ink moms]]-Tabell2[[#This Row],[Varav bokat ink moms]]</f>
        <v>0</v>
      </c>
      <c r="L5112" s="2">
        <f>Tabell2[[#This Row],[Antal]]*Tabell2[[#This Row],[Inpris ex moms]]</f>
        <v>69.664000000000001</v>
      </c>
      <c r="M5112" s="2">
        <f>MIN(Tabell2[[#This Row],[Bokat]]*Tabell2[[#This Row],[Inpris ex moms]],Tabell2[[#This Row],[Totalt lagervärde ex moms]])</f>
        <v>69.664000000000001</v>
      </c>
      <c r="N5112" s="2">
        <f>Tabell2[[#This Row],[Totalt lagervärde ex moms]]-Tabell2[[#This Row],[Varav bokat ex moms]]</f>
        <v>0</v>
      </c>
    </row>
    <row r="5113" spans="1:14" x14ac:dyDescent="0.2">
      <c r="A5113" t="s">
        <v>18620</v>
      </c>
      <c r="B5113" t="s">
        <v>18621</v>
      </c>
      <c r="C5113" s="2">
        <v>155</v>
      </c>
      <c r="D5113" s="2">
        <v>108</v>
      </c>
      <c r="E5113" s="2">
        <v>87.08</v>
      </c>
      <c r="F5113" s="2">
        <v>69.664000000000001</v>
      </c>
      <c r="G5113">
        <v>4</v>
      </c>
      <c r="H5113">
        <v>0</v>
      </c>
      <c r="I5113" s="2">
        <f>Tabell2[[#This Row],[Inköpspris (SEK)]]*Tabell2[[#This Row],[Antal]]</f>
        <v>348.32</v>
      </c>
      <c r="J5113" s="2">
        <f>MIN(Tabell2[[#This Row],[Bokat]]*Tabell2[[#This Row],[Inköpspris (SEK)]],Tabell2[[#This Row],[Totalt lagervärde ink moms]])</f>
        <v>0</v>
      </c>
      <c r="K5113" s="2">
        <f>Tabell2[[#This Row],[Totalt lagervärde ink moms]]-Tabell2[[#This Row],[Varav bokat ink moms]]</f>
        <v>348.32</v>
      </c>
      <c r="L5113" s="2">
        <f>Tabell2[[#This Row],[Antal]]*Tabell2[[#This Row],[Inpris ex moms]]</f>
        <v>278.65600000000001</v>
      </c>
      <c r="M5113" s="2">
        <f>MIN(Tabell2[[#This Row],[Bokat]]*Tabell2[[#This Row],[Inpris ex moms]],Tabell2[[#This Row],[Totalt lagervärde ex moms]])</f>
        <v>0</v>
      </c>
      <c r="N5113" s="2">
        <f>Tabell2[[#This Row],[Totalt lagervärde ex moms]]-Tabell2[[#This Row],[Varav bokat ex moms]]</f>
        <v>278.65600000000001</v>
      </c>
    </row>
    <row r="5114" spans="1:14" x14ac:dyDescent="0.2">
      <c r="A5114" t="s">
        <v>18626</v>
      </c>
      <c r="B5114" t="s">
        <v>18627</v>
      </c>
      <c r="C5114" s="2">
        <v>155</v>
      </c>
      <c r="E5114" s="2">
        <v>87.08</v>
      </c>
      <c r="F5114" s="2">
        <v>69.664000000000001</v>
      </c>
      <c r="G5114">
        <v>11</v>
      </c>
      <c r="H5114">
        <v>0</v>
      </c>
      <c r="I5114" s="2">
        <f>Tabell2[[#This Row],[Inköpspris (SEK)]]*Tabell2[[#This Row],[Antal]]</f>
        <v>957.88</v>
      </c>
      <c r="J5114" s="2">
        <f>MIN(Tabell2[[#This Row],[Bokat]]*Tabell2[[#This Row],[Inköpspris (SEK)]],Tabell2[[#This Row],[Totalt lagervärde ink moms]])</f>
        <v>0</v>
      </c>
      <c r="K5114" s="2">
        <f>Tabell2[[#This Row],[Totalt lagervärde ink moms]]-Tabell2[[#This Row],[Varav bokat ink moms]]</f>
        <v>957.88</v>
      </c>
      <c r="L5114" s="2">
        <f>Tabell2[[#This Row],[Antal]]*Tabell2[[#This Row],[Inpris ex moms]]</f>
        <v>766.30399999999997</v>
      </c>
      <c r="M5114" s="2">
        <f>MIN(Tabell2[[#This Row],[Bokat]]*Tabell2[[#This Row],[Inpris ex moms]],Tabell2[[#This Row],[Totalt lagervärde ex moms]])</f>
        <v>0</v>
      </c>
      <c r="N5114" s="2">
        <f>Tabell2[[#This Row],[Totalt lagervärde ex moms]]-Tabell2[[#This Row],[Varav bokat ex moms]]</f>
        <v>766.30399999999997</v>
      </c>
    </row>
    <row r="5115" spans="1:14" x14ac:dyDescent="0.2">
      <c r="A5115" t="s">
        <v>18682</v>
      </c>
      <c r="B5115" t="s">
        <v>18683</v>
      </c>
      <c r="C5115" s="2">
        <v>155</v>
      </c>
      <c r="D5115" s="2">
        <v>108</v>
      </c>
      <c r="E5115" s="2">
        <v>87.08</v>
      </c>
      <c r="F5115" s="2">
        <v>69.664000000000001</v>
      </c>
      <c r="G5115">
        <v>4</v>
      </c>
      <c r="H5115">
        <v>0</v>
      </c>
      <c r="I5115" s="2">
        <f>Tabell2[[#This Row],[Inköpspris (SEK)]]*Tabell2[[#This Row],[Antal]]</f>
        <v>348.32</v>
      </c>
      <c r="J5115" s="2">
        <f>MIN(Tabell2[[#This Row],[Bokat]]*Tabell2[[#This Row],[Inköpspris (SEK)]],Tabell2[[#This Row],[Totalt lagervärde ink moms]])</f>
        <v>0</v>
      </c>
      <c r="K5115" s="2">
        <f>Tabell2[[#This Row],[Totalt lagervärde ink moms]]-Tabell2[[#This Row],[Varav bokat ink moms]]</f>
        <v>348.32</v>
      </c>
      <c r="L5115" s="2">
        <f>Tabell2[[#This Row],[Antal]]*Tabell2[[#This Row],[Inpris ex moms]]</f>
        <v>278.65600000000001</v>
      </c>
      <c r="M5115" s="2">
        <f>MIN(Tabell2[[#This Row],[Bokat]]*Tabell2[[#This Row],[Inpris ex moms]],Tabell2[[#This Row],[Totalt lagervärde ex moms]])</f>
        <v>0</v>
      </c>
      <c r="N5115" s="2">
        <f>Tabell2[[#This Row],[Totalt lagervärde ex moms]]-Tabell2[[#This Row],[Varav bokat ex moms]]</f>
        <v>278.65600000000001</v>
      </c>
    </row>
    <row r="5116" spans="1:14" x14ac:dyDescent="0.2">
      <c r="A5116" t="s">
        <v>18201</v>
      </c>
      <c r="B5116" t="s">
        <v>18202</v>
      </c>
      <c r="C5116" s="2">
        <v>155</v>
      </c>
      <c r="D5116" s="2">
        <v>108</v>
      </c>
      <c r="E5116" s="2">
        <v>87.08</v>
      </c>
      <c r="F5116" s="2">
        <v>69.664000000000001</v>
      </c>
      <c r="G5116">
        <v>1</v>
      </c>
      <c r="H5116">
        <v>0</v>
      </c>
      <c r="I5116" s="2">
        <f>Tabell2[[#This Row],[Inköpspris (SEK)]]*Tabell2[[#This Row],[Antal]]</f>
        <v>87.08</v>
      </c>
      <c r="J5116" s="2">
        <f>MIN(Tabell2[[#This Row],[Bokat]]*Tabell2[[#This Row],[Inköpspris (SEK)]],Tabell2[[#This Row],[Totalt lagervärde ink moms]])</f>
        <v>0</v>
      </c>
      <c r="K5116" s="2">
        <f>Tabell2[[#This Row],[Totalt lagervärde ink moms]]-Tabell2[[#This Row],[Varav bokat ink moms]]</f>
        <v>87.08</v>
      </c>
      <c r="L5116" s="2">
        <f>Tabell2[[#This Row],[Antal]]*Tabell2[[#This Row],[Inpris ex moms]]</f>
        <v>69.664000000000001</v>
      </c>
      <c r="M5116" s="2">
        <f>MIN(Tabell2[[#This Row],[Bokat]]*Tabell2[[#This Row],[Inpris ex moms]],Tabell2[[#This Row],[Totalt lagervärde ex moms]])</f>
        <v>0</v>
      </c>
      <c r="N5116" s="2">
        <f>Tabell2[[#This Row],[Totalt lagervärde ex moms]]-Tabell2[[#This Row],[Varav bokat ex moms]]</f>
        <v>69.664000000000001</v>
      </c>
    </row>
    <row r="5117" spans="1:14" x14ac:dyDescent="0.2">
      <c r="A5117" t="s">
        <v>1006</v>
      </c>
      <c r="B5117" t="s">
        <v>1007</v>
      </c>
      <c r="C5117" s="2">
        <v>89</v>
      </c>
      <c r="D5117" s="2">
        <v>62</v>
      </c>
      <c r="E5117" s="2">
        <v>50</v>
      </c>
      <c r="F5117" s="2">
        <v>40</v>
      </c>
      <c r="G5117">
        <v>1</v>
      </c>
      <c r="H5117">
        <v>0</v>
      </c>
      <c r="I5117" s="2">
        <f>Tabell2[[#This Row],[Inköpspris (SEK)]]*Tabell2[[#This Row],[Antal]]</f>
        <v>50</v>
      </c>
      <c r="J5117" s="2">
        <f>MIN(Tabell2[[#This Row],[Bokat]]*Tabell2[[#This Row],[Inköpspris (SEK)]],Tabell2[[#This Row],[Totalt lagervärde ink moms]])</f>
        <v>0</v>
      </c>
      <c r="K5117" s="2">
        <f>Tabell2[[#This Row],[Totalt lagervärde ink moms]]-Tabell2[[#This Row],[Varav bokat ink moms]]</f>
        <v>50</v>
      </c>
      <c r="L5117" s="2">
        <f>Tabell2[[#This Row],[Antal]]*Tabell2[[#This Row],[Inpris ex moms]]</f>
        <v>40</v>
      </c>
      <c r="M5117" s="2">
        <f>MIN(Tabell2[[#This Row],[Bokat]]*Tabell2[[#This Row],[Inpris ex moms]],Tabell2[[#This Row],[Totalt lagervärde ex moms]])</f>
        <v>0</v>
      </c>
      <c r="N5117" s="2">
        <f>Tabell2[[#This Row],[Totalt lagervärde ex moms]]-Tabell2[[#This Row],[Varav bokat ex moms]]</f>
        <v>40</v>
      </c>
    </row>
    <row r="5118" spans="1:14" x14ac:dyDescent="0.2">
      <c r="A5118" t="s">
        <v>11616</v>
      </c>
      <c r="B5118" t="s">
        <v>11617</v>
      </c>
      <c r="C5118" s="2">
        <v>89</v>
      </c>
      <c r="D5118" s="2">
        <v>56</v>
      </c>
      <c r="E5118" s="2">
        <v>50</v>
      </c>
      <c r="F5118" s="2">
        <v>40</v>
      </c>
      <c r="G5118">
        <v>1</v>
      </c>
      <c r="H5118">
        <v>0</v>
      </c>
      <c r="I5118" s="2">
        <f>Tabell2[[#This Row],[Inköpspris (SEK)]]*Tabell2[[#This Row],[Antal]]</f>
        <v>50</v>
      </c>
      <c r="J5118" s="2">
        <f>MIN(Tabell2[[#This Row],[Bokat]]*Tabell2[[#This Row],[Inköpspris (SEK)]],Tabell2[[#This Row],[Totalt lagervärde ink moms]])</f>
        <v>0</v>
      </c>
      <c r="K5118" s="2">
        <f>Tabell2[[#This Row],[Totalt lagervärde ink moms]]-Tabell2[[#This Row],[Varav bokat ink moms]]</f>
        <v>50</v>
      </c>
      <c r="L5118" s="2">
        <f>Tabell2[[#This Row],[Antal]]*Tabell2[[#This Row],[Inpris ex moms]]</f>
        <v>40</v>
      </c>
      <c r="M5118" s="2">
        <f>MIN(Tabell2[[#This Row],[Bokat]]*Tabell2[[#This Row],[Inpris ex moms]],Tabell2[[#This Row],[Totalt lagervärde ex moms]])</f>
        <v>0</v>
      </c>
      <c r="N5118" s="2">
        <f>Tabell2[[#This Row],[Totalt lagervärde ex moms]]-Tabell2[[#This Row],[Varav bokat ex moms]]</f>
        <v>40</v>
      </c>
    </row>
    <row r="5119" spans="1:14" x14ac:dyDescent="0.2">
      <c r="A5119" t="s">
        <v>11618</v>
      </c>
      <c r="B5119" t="s">
        <v>11617</v>
      </c>
      <c r="C5119" s="2">
        <v>89</v>
      </c>
      <c r="D5119" s="2">
        <v>56</v>
      </c>
      <c r="E5119" s="2">
        <v>50</v>
      </c>
      <c r="F5119" s="2">
        <v>40</v>
      </c>
      <c r="G5119">
        <v>1</v>
      </c>
      <c r="H5119">
        <v>0</v>
      </c>
      <c r="I5119" s="2">
        <f>Tabell2[[#This Row],[Inköpspris (SEK)]]*Tabell2[[#This Row],[Antal]]</f>
        <v>50</v>
      </c>
      <c r="J5119" s="2">
        <f>MIN(Tabell2[[#This Row],[Bokat]]*Tabell2[[#This Row],[Inköpspris (SEK)]],Tabell2[[#This Row],[Totalt lagervärde ink moms]])</f>
        <v>0</v>
      </c>
      <c r="K5119" s="2">
        <f>Tabell2[[#This Row],[Totalt lagervärde ink moms]]-Tabell2[[#This Row],[Varav bokat ink moms]]</f>
        <v>50</v>
      </c>
      <c r="L5119" s="2">
        <f>Tabell2[[#This Row],[Antal]]*Tabell2[[#This Row],[Inpris ex moms]]</f>
        <v>40</v>
      </c>
      <c r="M5119" s="2">
        <f>MIN(Tabell2[[#This Row],[Bokat]]*Tabell2[[#This Row],[Inpris ex moms]],Tabell2[[#This Row],[Totalt lagervärde ex moms]])</f>
        <v>0</v>
      </c>
      <c r="N5119" s="2">
        <f>Tabell2[[#This Row],[Totalt lagervärde ex moms]]-Tabell2[[#This Row],[Varav bokat ex moms]]</f>
        <v>40</v>
      </c>
    </row>
    <row r="5120" spans="1:14" x14ac:dyDescent="0.2">
      <c r="A5120" t="s">
        <v>136</v>
      </c>
      <c r="B5120" t="s">
        <v>137</v>
      </c>
      <c r="C5120" s="2">
        <v>979</v>
      </c>
      <c r="D5120" s="2">
        <v>237</v>
      </c>
      <c r="E5120" s="2">
        <v>550</v>
      </c>
      <c r="F5120" s="2">
        <v>440</v>
      </c>
      <c r="G5120">
        <v>1</v>
      </c>
      <c r="H5120">
        <v>0</v>
      </c>
      <c r="I5120" s="2">
        <f>Tabell2[[#This Row],[Inköpspris (SEK)]]*Tabell2[[#This Row],[Antal]]</f>
        <v>550</v>
      </c>
      <c r="J5120" s="2">
        <f>MIN(Tabell2[[#This Row],[Bokat]]*Tabell2[[#This Row],[Inköpspris (SEK)]],Tabell2[[#This Row],[Totalt lagervärde ink moms]])</f>
        <v>0</v>
      </c>
      <c r="K5120" s="2">
        <f>Tabell2[[#This Row],[Totalt lagervärde ink moms]]-Tabell2[[#This Row],[Varav bokat ink moms]]</f>
        <v>550</v>
      </c>
      <c r="L5120" s="2">
        <f>Tabell2[[#This Row],[Antal]]*Tabell2[[#This Row],[Inpris ex moms]]</f>
        <v>440</v>
      </c>
      <c r="M5120" s="2">
        <f>MIN(Tabell2[[#This Row],[Bokat]]*Tabell2[[#This Row],[Inpris ex moms]],Tabell2[[#This Row],[Totalt lagervärde ex moms]])</f>
        <v>0</v>
      </c>
      <c r="N5120" s="2">
        <f>Tabell2[[#This Row],[Totalt lagervärde ex moms]]-Tabell2[[#This Row],[Varav bokat ex moms]]</f>
        <v>440</v>
      </c>
    </row>
    <row r="5121" spans="1:14" x14ac:dyDescent="0.2">
      <c r="A5121" t="s">
        <v>5102</v>
      </c>
      <c r="B5121" t="s">
        <v>5103</v>
      </c>
      <c r="C5121" s="2">
        <v>79</v>
      </c>
      <c r="D5121" s="2">
        <v>55</v>
      </c>
      <c r="E5121" s="2">
        <v>44.38</v>
      </c>
      <c r="F5121" s="2">
        <v>35.504000000000005</v>
      </c>
      <c r="G5121">
        <v>1</v>
      </c>
      <c r="H5121">
        <v>0</v>
      </c>
      <c r="I5121" s="2">
        <f>Tabell2[[#This Row],[Inköpspris (SEK)]]*Tabell2[[#This Row],[Antal]]</f>
        <v>44.38</v>
      </c>
      <c r="J5121" s="2">
        <f>MIN(Tabell2[[#This Row],[Bokat]]*Tabell2[[#This Row],[Inköpspris (SEK)]],Tabell2[[#This Row],[Totalt lagervärde ink moms]])</f>
        <v>0</v>
      </c>
      <c r="K5121" s="2">
        <f>Tabell2[[#This Row],[Totalt lagervärde ink moms]]-Tabell2[[#This Row],[Varav bokat ink moms]]</f>
        <v>44.38</v>
      </c>
      <c r="L5121" s="2">
        <f>Tabell2[[#This Row],[Antal]]*Tabell2[[#This Row],[Inpris ex moms]]</f>
        <v>35.504000000000005</v>
      </c>
      <c r="M5121" s="2">
        <f>MIN(Tabell2[[#This Row],[Bokat]]*Tabell2[[#This Row],[Inpris ex moms]],Tabell2[[#This Row],[Totalt lagervärde ex moms]])</f>
        <v>0</v>
      </c>
      <c r="N5121" s="2">
        <f>Tabell2[[#This Row],[Totalt lagervärde ex moms]]-Tabell2[[#This Row],[Varav bokat ex moms]]</f>
        <v>35.504000000000005</v>
      </c>
    </row>
    <row r="5122" spans="1:14" x14ac:dyDescent="0.2">
      <c r="A5122" t="s">
        <v>9447</v>
      </c>
      <c r="B5122" t="s">
        <v>9448</v>
      </c>
      <c r="C5122" s="2">
        <v>249</v>
      </c>
      <c r="D5122" s="2">
        <v>174</v>
      </c>
      <c r="E5122" s="2">
        <v>139.88</v>
      </c>
      <c r="F5122" s="2">
        <v>111.904</v>
      </c>
      <c r="G5122">
        <v>1</v>
      </c>
      <c r="H5122">
        <v>0</v>
      </c>
      <c r="I5122" s="2">
        <f>Tabell2[[#This Row],[Inköpspris (SEK)]]*Tabell2[[#This Row],[Antal]]</f>
        <v>139.88</v>
      </c>
      <c r="J5122" s="2">
        <f>MIN(Tabell2[[#This Row],[Bokat]]*Tabell2[[#This Row],[Inköpspris (SEK)]],Tabell2[[#This Row],[Totalt lagervärde ink moms]])</f>
        <v>0</v>
      </c>
      <c r="K5122" s="2">
        <f>Tabell2[[#This Row],[Totalt lagervärde ink moms]]-Tabell2[[#This Row],[Varav bokat ink moms]]</f>
        <v>139.88</v>
      </c>
      <c r="L5122" s="2">
        <f>Tabell2[[#This Row],[Antal]]*Tabell2[[#This Row],[Inpris ex moms]]</f>
        <v>111.904</v>
      </c>
      <c r="M5122" s="2">
        <f>MIN(Tabell2[[#This Row],[Bokat]]*Tabell2[[#This Row],[Inpris ex moms]],Tabell2[[#This Row],[Totalt lagervärde ex moms]])</f>
        <v>0</v>
      </c>
      <c r="N5122" s="2">
        <f>Tabell2[[#This Row],[Totalt lagervärde ex moms]]-Tabell2[[#This Row],[Varav bokat ex moms]]</f>
        <v>111.904</v>
      </c>
    </row>
    <row r="5123" spans="1:14" x14ac:dyDescent="0.2">
      <c r="A5123" t="s">
        <v>9469</v>
      </c>
      <c r="B5123" t="s">
        <v>9470</v>
      </c>
      <c r="C5123" s="2">
        <v>249</v>
      </c>
      <c r="D5123" s="2">
        <v>174</v>
      </c>
      <c r="E5123" s="2">
        <v>139.88</v>
      </c>
      <c r="F5123" s="2">
        <v>111.904</v>
      </c>
      <c r="G5123">
        <v>5</v>
      </c>
      <c r="H5123">
        <v>0</v>
      </c>
      <c r="I5123" s="2">
        <f>Tabell2[[#This Row],[Inköpspris (SEK)]]*Tabell2[[#This Row],[Antal]]</f>
        <v>699.4</v>
      </c>
      <c r="J5123" s="2">
        <f>MIN(Tabell2[[#This Row],[Bokat]]*Tabell2[[#This Row],[Inköpspris (SEK)]],Tabell2[[#This Row],[Totalt lagervärde ink moms]])</f>
        <v>0</v>
      </c>
      <c r="K5123" s="2">
        <f>Tabell2[[#This Row],[Totalt lagervärde ink moms]]-Tabell2[[#This Row],[Varav bokat ink moms]]</f>
        <v>699.4</v>
      </c>
      <c r="L5123" s="2">
        <f>Tabell2[[#This Row],[Antal]]*Tabell2[[#This Row],[Inpris ex moms]]</f>
        <v>559.52</v>
      </c>
      <c r="M5123" s="2">
        <f>MIN(Tabell2[[#This Row],[Bokat]]*Tabell2[[#This Row],[Inpris ex moms]],Tabell2[[#This Row],[Totalt lagervärde ex moms]])</f>
        <v>0</v>
      </c>
      <c r="N5123" s="2">
        <f>Tabell2[[#This Row],[Totalt lagervärde ex moms]]-Tabell2[[#This Row],[Varav bokat ex moms]]</f>
        <v>559.52</v>
      </c>
    </row>
    <row r="5124" spans="1:14" x14ac:dyDescent="0.2">
      <c r="A5124" t="s">
        <v>227</v>
      </c>
      <c r="B5124" t="s">
        <v>228</v>
      </c>
      <c r="C5124" s="2">
        <v>469</v>
      </c>
      <c r="D5124" s="2">
        <v>328</v>
      </c>
      <c r="E5124" s="2">
        <v>263.45</v>
      </c>
      <c r="F5124" s="2">
        <v>210.76000000000005</v>
      </c>
      <c r="G5124">
        <v>1</v>
      </c>
      <c r="H5124">
        <v>1</v>
      </c>
      <c r="I5124" s="2">
        <f>Tabell2[[#This Row],[Inköpspris (SEK)]]*Tabell2[[#This Row],[Antal]]</f>
        <v>263.45</v>
      </c>
      <c r="J5124" s="2">
        <f>MIN(Tabell2[[#This Row],[Bokat]]*Tabell2[[#This Row],[Inköpspris (SEK)]],Tabell2[[#This Row],[Totalt lagervärde ink moms]])</f>
        <v>263.45</v>
      </c>
      <c r="K5124" s="2">
        <f>Tabell2[[#This Row],[Totalt lagervärde ink moms]]-Tabell2[[#This Row],[Varav bokat ink moms]]</f>
        <v>0</v>
      </c>
      <c r="L5124" s="2">
        <f>Tabell2[[#This Row],[Antal]]*Tabell2[[#This Row],[Inpris ex moms]]</f>
        <v>210.76000000000005</v>
      </c>
      <c r="M5124" s="2">
        <f>MIN(Tabell2[[#This Row],[Bokat]]*Tabell2[[#This Row],[Inpris ex moms]],Tabell2[[#This Row],[Totalt lagervärde ex moms]])</f>
        <v>210.76000000000005</v>
      </c>
      <c r="N5124" s="2">
        <f>Tabell2[[#This Row],[Totalt lagervärde ex moms]]-Tabell2[[#This Row],[Varav bokat ex moms]]</f>
        <v>0</v>
      </c>
    </row>
    <row r="5125" spans="1:14" x14ac:dyDescent="0.2">
      <c r="A5125" t="s">
        <v>14983</v>
      </c>
      <c r="B5125" t="s">
        <v>14984</v>
      </c>
      <c r="C5125" s="2">
        <v>469</v>
      </c>
      <c r="D5125" s="2">
        <v>328</v>
      </c>
      <c r="E5125" s="2">
        <v>263.45</v>
      </c>
      <c r="F5125" s="2">
        <v>210.76</v>
      </c>
      <c r="G5125">
        <v>1</v>
      </c>
      <c r="H5125">
        <v>0</v>
      </c>
      <c r="I5125" s="2">
        <f>Tabell2[[#This Row],[Inköpspris (SEK)]]*Tabell2[[#This Row],[Antal]]</f>
        <v>263.45</v>
      </c>
      <c r="J5125" s="2">
        <f>MIN(Tabell2[[#This Row],[Bokat]]*Tabell2[[#This Row],[Inköpspris (SEK)]],Tabell2[[#This Row],[Totalt lagervärde ink moms]])</f>
        <v>0</v>
      </c>
      <c r="K5125" s="2">
        <f>Tabell2[[#This Row],[Totalt lagervärde ink moms]]-Tabell2[[#This Row],[Varav bokat ink moms]]</f>
        <v>263.45</v>
      </c>
      <c r="L5125" s="2">
        <f>Tabell2[[#This Row],[Antal]]*Tabell2[[#This Row],[Inpris ex moms]]</f>
        <v>210.76</v>
      </c>
      <c r="M5125" s="2">
        <f>MIN(Tabell2[[#This Row],[Bokat]]*Tabell2[[#This Row],[Inpris ex moms]],Tabell2[[#This Row],[Totalt lagervärde ex moms]])</f>
        <v>0</v>
      </c>
      <c r="N5125" s="2">
        <f>Tabell2[[#This Row],[Totalt lagervärde ex moms]]-Tabell2[[#This Row],[Varav bokat ex moms]]</f>
        <v>210.76</v>
      </c>
    </row>
    <row r="5126" spans="1:14" x14ac:dyDescent="0.2">
      <c r="A5126" t="s">
        <v>12402</v>
      </c>
      <c r="B5126" t="s">
        <v>12403</v>
      </c>
      <c r="C5126" s="2">
        <v>1649</v>
      </c>
      <c r="D5126" s="2">
        <v>989</v>
      </c>
      <c r="E5126" s="2">
        <v>926.25</v>
      </c>
      <c r="F5126" s="2">
        <v>741</v>
      </c>
      <c r="G5126">
        <v>1</v>
      </c>
      <c r="H5126">
        <v>0</v>
      </c>
      <c r="I5126" s="2">
        <f>Tabell2[[#This Row],[Inköpspris (SEK)]]*Tabell2[[#This Row],[Antal]]</f>
        <v>926.25</v>
      </c>
      <c r="J5126" s="2">
        <f>MIN(Tabell2[[#This Row],[Bokat]]*Tabell2[[#This Row],[Inköpspris (SEK)]],Tabell2[[#This Row],[Totalt lagervärde ink moms]])</f>
        <v>0</v>
      </c>
      <c r="K5126" s="2">
        <f>Tabell2[[#This Row],[Totalt lagervärde ink moms]]-Tabell2[[#This Row],[Varav bokat ink moms]]</f>
        <v>926.25</v>
      </c>
      <c r="L5126" s="2">
        <f>Tabell2[[#This Row],[Antal]]*Tabell2[[#This Row],[Inpris ex moms]]</f>
        <v>741</v>
      </c>
      <c r="M5126" s="2">
        <f>MIN(Tabell2[[#This Row],[Bokat]]*Tabell2[[#This Row],[Inpris ex moms]],Tabell2[[#This Row],[Totalt lagervärde ex moms]])</f>
        <v>0</v>
      </c>
      <c r="N5126" s="2">
        <f>Tabell2[[#This Row],[Totalt lagervärde ex moms]]-Tabell2[[#This Row],[Varav bokat ex moms]]</f>
        <v>741</v>
      </c>
    </row>
    <row r="5127" spans="1:14" x14ac:dyDescent="0.2">
      <c r="A5127" t="s">
        <v>13781</v>
      </c>
      <c r="B5127" t="s">
        <v>13782</v>
      </c>
      <c r="C5127" s="2">
        <v>429</v>
      </c>
      <c r="D5127" s="2">
        <v>257</v>
      </c>
      <c r="E5127" s="2">
        <v>240.97</v>
      </c>
      <c r="F5127" s="2">
        <v>192.77600000000001</v>
      </c>
      <c r="G5127">
        <v>1</v>
      </c>
      <c r="H5127">
        <v>1</v>
      </c>
      <c r="I5127" s="2">
        <f>Tabell2[[#This Row],[Inköpspris (SEK)]]*Tabell2[[#This Row],[Antal]]</f>
        <v>240.97</v>
      </c>
      <c r="J5127" s="2">
        <f>MIN(Tabell2[[#This Row],[Bokat]]*Tabell2[[#This Row],[Inköpspris (SEK)]],Tabell2[[#This Row],[Totalt lagervärde ink moms]])</f>
        <v>240.97</v>
      </c>
      <c r="K5127" s="2">
        <f>Tabell2[[#This Row],[Totalt lagervärde ink moms]]-Tabell2[[#This Row],[Varav bokat ink moms]]</f>
        <v>0</v>
      </c>
      <c r="L5127" s="2">
        <f>Tabell2[[#This Row],[Antal]]*Tabell2[[#This Row],[Inpris ex moms]]</f>
        <v>192.77600000000001</v>
      </c>
      <c r="M5127" s="2">
        <f>MIN(Tabell2[[#This Row],[Bokat]]*Tabell2[[#This Row],[Inpris ex moms]],Tabell2[[#This Row],[Totalt lagervärde ex moms]])</f>
        <v>192.77600000000001</v>
      </c>
      <c r="N5127" s="2">
        <f>Tabell2[[#This Row],[Totalt lagervärde ex moms]]-Tabell2[[#This Row],[Varav bokat ex moms]]</f>
        <v>0</v>
      </c>
    </row>
    <row r="5128" spans="1:14" x14ac:dyDescent="0.2">
      <c r="A5128" t="s">
        <v>3519</v>
      </c>
      <c r="B5128" t="s">
        <v>3520</v>
      </c>
      <c r="C5128" s="2">
        <v>175</v>
      </c>
      <c r="D5128" s="2">
        <v>122</v>
      </c>
      <c r="E5128" s="2">
        <v>98.29</v>
      </c>
      <c r="F5128" s="2">
        <v>78.632000000000005</v>
      </c>
      <c r="G5128">
        <v>2</v>
      </c>
      <c r="H5128">
        <v>0</v>
      </c>
      <c r="I5128" s="2">
        <f>Tabell2[[#This Row],[Inköpspris (SEK)]]*Tabell2[[#This Row],[Antal]]</f>
        <v>196.58</v>
      </c>
      <c r="J5128" s="2">
        <f>MIN(Tabell2[[#This Row],[Bokat]]*Tabell2[[#This Row],[Inköpspris (SEK)]],Tabell2[[#This Row],[Totalt lagervärde ink moms]])</f>
        <v>0</v>
      </c>
      <c r="K5128" s="2">
        <f>Tabell2[[#This Row],[Totalt lagervärde ink moms]]-Tabell2[[#This Row],[Varav bokat ink moms]]</f>
        <v>196.58</v>
      </c>
      <c r="L5128" s="2">
        <f>Tabell2[[#This Row],[Antal]]*Tabell2[[#This Row],[Inpris ex moms]]</f>
        <v>157.26400000000001</v>
      </c>
      <c r="M5128" s="2">
        <f>MIN(Tabell2[[#This Row],[Bokat]]*Tabell2[[#This Row],[Inpris ex moms]],Tabell2[[#This Row],[Totalt lagervärde ex moms]])</f>
        <v>0</v>
      </c>
      <c r="N5128" s="2">
        <f>Tabell2[[#This Row],[Totalt lagervärde ex moms]]-Tabell2[[#This Row],[Varav bokat ex moms]]</f>
        <v>157.26400000000001</v>
      </c>
    </row>
    <row r="5129" spans="1:14" x14ac:dyDescent="0.2">
      <c r="A5129" t="s">
        <v>10904</v>
      </c>
      <c r="B5129" t="s">
        <v>10905</v>
      </c>
      <c r="C5129" s="2">
        <v>365</v>
      </c>
      <c r="D5129" s="2">
        <v>255</v>
      </c>
      <c r="E5129" s="2">
        <v>205</v>
      </c>
      <c r="F5129" s="2">
        <v>164</v>
      </c>
      <c r="G5129">
        <v>6</v>
      </c>
      <c r="H5129">
        <v>0</v>
      </c>
      <c r="I5129" s="2">
        <f>Tabell2[[#This Row],[Inköpspris (SEK)]]*Tabell2[[#This Row],[Antal]]</f>
        <v>1230</v>
      </c>
      <c r="J5129" s="2">
        <f>MIN(Tabell2[[#This Row],[Bokat]]*Tabell2[[#This Row],[Inköpspris (SEK)]],Tabell2[[#This Row],[Totalt lagervärde ink moms]])</f>
        <v>0</v>
      </c>
      <c r="K5129" s="2">
        <f>Tabell2[[#This Row],[Totalt lagervärde ink moms]]-Tabell2[[#This Row],[Varav bokat ink moms]]</f>
        <v>1230</v>
      </c>
      <c r="L5129" s="2">
        <f>Tabell2[[#This Row],[Antal]]*Tabell2[[#This Row],[Inpris ex moms]]</f>
        <v>984</v>
      </c>
      <c r="M5129" s="2">
        <f>MIN(Tabell2[[#This Row],[Bokat]]*Tabell2[[#This Row],[Inpris ex moms]],Tabell2[[#This Row],[Totalt lagervärde ex moms]])</f>
        <v>0</v>
      </c>
      <c r="N5129" s="2">
        <f>Tabell2[[#This Row],[Totalt lagervärde ex moms]]-Tabell2[[#This Row],[Varav bokat ex moms]]</f>
        <v>984</v>
      </c>
    </row>
    <row r="5130" spans="1:14" x14ac:dyDescent="0.2">
      <c r="A5130" t="s">
        <v>6089</v>
      </c>
      <c r="B5130" t="s">
        <v>6090</v>
      </c>
      <c r="C5130" s="2">
        <v>2295</v>
      </c>
      <c r="D5130" s="2">
        <v>1606</v>
      </c>
      <c r="E5130" s="2">
        <v>1288.8699999999999</v>
      </c>
      <c r="F5130" s="2">
        <v>1031.096</v>
      </c>
      <c r="G5130">
        <v>2</v>
      </c>
      <c r="H5130">
        <v>0</v>
      </c>
      <c r="I5130" s="2">
        <f>Tabell2[[#This Row],[Inköpspris (SEK)]]*Tabell2[[#This Row],[Antal]]</f>
        <v>2577.7399999999998</v>
      </c>
      <c r="J5130" s="2">
        <f>MIN(Tabell2[[#This Row],[Bokat]]*Tabell2[[#This Row],[Inköpspris (SEK)]],Tabell2[[#This Row],[Totalt lagervärde ink moms]])</f>
        <v>0</v>
      </c>
      <c r="K5130" s="2">
        <f>Tabell2[[#This Row],[Totalt lagervärde ink moms]]-Tabell2[[#This Row],[Varav bokat ink moms]]</f>
        <v>2577.7399999999998</v>
      </c>
      <c r="L5130" s="2">
        <f>Tabell2[[#This Row],[Antal]]*Tabell2[[#This Row],[Inpris ex moms]]</f>
        <v>2062.192</v>
      </c>
      <c r="M5130" s="2">
        <f>MIN(Tabell2[[#This Row],[Bokat]]*Tabell2[[#This Row],[Inpris ex moms]],Tabell2[[#This Row],[Totalt lagervärde ex moms]])</f>
        <v>0</v>
      </c>
      <c r="N5130" s="2">
        <f>Tabell2[[#This Row],[Totalt lagervärde ex moms]]-Tabell2[[#This Row],[Varav bokat ex moms]]</f>
        <v>2062.192</v>
      </c>
    </row>
    <row r="5131" spans="1:14" x14ac:dyDescent="0.2">
      <c r="A5131" t="s">
        <v>18199</v>
      </c>
      <c r="B5131" t="s">
        <v>18200</v>
      </c>
      <c r="C5131" s="2">
        <v>119</v>
      </c>
      <c r="D5131" s="2">
        <v>71</v>
      </c>
      <c r="E5131" s="2">
        <v>66.83</v>
      </c>
      <c r="F5131" s="2">
        <v>53.463999999999999</v>
      </c>
      <c r="G5131">
        <v>1</v>
      </c>
      <c r="H5131">
        <v>1</v>
      </c>
      <c r="I5131" s="2">
        <f>Tabell2[[#This Row],[Inköpspris (SEK)]]*Tabell2[[#This Row],[Antal]]</f>
        <v>66.83</v>
      </c>
      <c r="J5131" s="2">
        <f>MIN(Tabell2[[#This Row],[Bokat]]*Tabell2[[#This Row],[Inköpspris (SEK)]],Tabell2[[#This Row],[Totalt lagervärde ink moms]])</f>
        <v>66.83</v>
      </c>
      <c r="K5131" s="2">
        <f>Tabell2[[#This Row],[Totalt lagervärde ink moms]]-Tabell2[[#This Row],[Varav bokat ink moms]]</f>
        <v>0</v>
      </c>
      <c r="L5131" s="2">
        <f>Tabell2[[#This Row],[Antal]]*Tabell2[[#This Row],[Inpris ex moms]]</f>
        <v>53.463999999999999</v>
      </c>
      <c r="M5131" s="2">
        <f>MIN(Tabell2[[#This Row],[Bokat]]*Tabell2[[#This Row],[Inpris ex moms]],Tabell2[[#This Row],[Totalt lagervärde ex moms]])</f>
        <v>53.463999999999999</v>
      </c>
      <c r="N5131" s="2">
        <f>Tabell2[[#This Row],[Totalt lagervärde ex moms]]-Tabell2[[#This Row],[Varav bokat ex moms]]</f>
        <v>0</v>
      </c>
    </row>
    <row r="5132" spans="1:14" x14ac:dyDescent="0.2">
      <c r="A5132" t="s">
        <v>18237</v>
      </c>
      <c r="B5132" t="s">
        <v>18238</v>
      </c>
      <c r="C5132" s="2">
        <v>119</v>
      </c>
      <c r="D5132" s="2">
        <v>71</v>
      </c>
      <c r="E5132" s="2">
        <v>66.83</v>
      </c>
      <c r="F5132" s="2">
        <v>53.463999999999999</v>
      </c>
      <c r="G5132">
        <v>2</v>
      </c>
      <c r="H5132">
        <v>0</v>
      </c>
      <c r="I5132" s="2">
        <f>Tabell2[[#This Row],[Inköpspris (SEK)]]*Tabell2[[#This Row],[Antal]]</f>
        <v>133.66</v>
      </c>
      <c r="J5132" s="2">
        <f>MIN(Tabell2[[#This Row],[Bokat]]*Tabell2[[#This Row],[Inköpspris (SEK)]],Tabell2[[#This Row],[Totalt lagervärde ink moms]])</f>
        <v>0</v>
      </c>
      <c r="K5132" s="2">
        <f>Tabell2[[#This Row],[Totalt lagervärde ink moms]]-Tabell2[[#This Row],[Varav bokat ink moms]]</f>
        <v>133.66</v>
      </c>
      <c r="L5132" s="2">
        <f>Tabell2[[#This Row],[Antal]]*Tabell2[[#This Row],[Inpris ex moms]]</f>
        <v>106.928</v>
      </c>
      <c r="M5132" s="2">
        <f>MIN(Tabell2[[#This Row],[Bokat]]*Tabell2[[#This Row],[Inpris ex moms]],Tabell2[[#This Row],[Totalt lagervärde ex moms]])</f>
        <v>0</v>
      </c>
      <c r="N5132" s="2">
        <f>Tabell2[[#This Row],[Totalt lagervärde ex moms]]-Tabell2[[#This Row],[Varav bokat ex moms]]</f>
        <v>106.928</v>
      </c>
    </row>
    <row r="5133" spans="1:14" x14ac:dyDescent="0.2">
      <c r="A5133" t="s">
        <v>18265</v>
      </c>
      <c r="B5133" t="s">
        <v>18266</v>
      </c>
      <c r="C5133" s="2">
        <v>119</v>
      </c>
      <c r="D5133" s="2">
        <v>83</v>
      </c>
      <c r="E5133" s="2">
        <v>66.83</v>
      </c>
      <c r="F5133" s="2">
        <v>53.463999999999999</v>
      </c>
      <c r="G5133">
        <v>4</v>
      </c>
      <c r="H5133">
        <v>0</v>
      </c>
      <c r="I5133" s="2">
        <f>Tabell2[[#This Row],[Inköpspris (SEK)]]*Tabell2[[#This Row],[Antal]]</f>
        <v>267.32</v>
      </c>
      <c r="J5133" s="2">
        <f>MIN(Tabell2[[#This Row],[Bokat]]*Tabell2[[#This Row],[Inköpspris (SEK)]],Tabell2[[#This Row],[Totalt lagervärde ink moms]])</f>
        <v>0</v>
      </c>
      <c r="K5133" s="2">
        <f>Tabell2[[#This Row],[Totalt lagervärde ink moms]]-Tabell2[[#This Row],[Varav bokat ink moms]]</f>
        <v>267.32</v>
      </c>
      <c r="L5133" s="2">
        <f>Tabell2[[#This Row],[Antal]]*Tabell2[[#This Row],[Inpris ex moms]]</f>
        <v>213.85599999999999</v>
      </c>
      <c r="M5133" s="2">
        <f>MIN(Tabell2[[#This Row],[Bokat]]*Tabell2[[#This Row],[Inpris ex moms]],Tabell2[[#This Row],[Totalt lagervärde ex moms]])</f>
        <v>0</v>
      </c>
      <c r="N5133" s="2">
        <f>Tabell2[[#This Row],[Totalt lagervärde ex moms]]-Tabell2[[#This Row],[Varav bokat ex moms]]</f>
        <v>213.85599999999999</v>
      </c>
    </row>
    <row r="5134" spans="1:14" x14ac:dyDescent="0.2">
      <c r="A5134" t="s">
        <v>18293</v>
      </c>
      <c r="B5134" t="s">
        <v>18294</v>
      </c>
      <c r="C5134" s="2">
        <v>119</v>
      </c>
      <c r="D5134" s="2">
        <v>83</v>
      </c>
      <c r="E5134" s="2">
        <v>66.83</v>
      </c>
      <c r="F5134" s="2">
        <v>53.463999999999999</v>
      </c>
      <c r="G5134">
        <v>5</v>
      </c>
      <c r="H5134">
        <v>0</v>
      </c>
      <c r="I5134" s="2">
        <f>Tabell2[[#This Row],[Inköpspris (SEK)]]*Tabell2[[#This Row],[Antal]]</f>
        <v>334.15</v>
      </c>
      <c r="J5134" s="2">
        <f>MIN(Tabell2[[#This Row],[Bokat]]*Tabell2[[#This Row],[Inköpspris (SEK)]],Tabell2[[#This Row],[Totalt lagervärde ink moms]])</f>
        <v>0</v>
      </c>
      <c r="K5134" s="2">
        <f>Tabell2[[#This Row],[Totalt lagervärde ink moms]]-Tabell2[[#This Row],[Varav bokat ink moms]]</f>
        <v>334.15</v>
      </c>
      <c r="L5134" s="2">
        <f>Tabell2[[#This Row],[Antal]]*Tabell2[[#This Row],[Inpris ex moms]]</f>
        <v>267.32</v>
      </c>
      <c r="M5134" s="2">
        <f>MIN(Tabell2[[#This Row],[Bokat]]*Tabell2[[#This Row],[Inpris ex moms]],Tabell2[[#This Row],[Totalt lagervärde ex moms]])</f>
        <v>0</v>
      </c>
      <c r="N5134" s="2">
        <f>Tabell2[[#This Row],[Totalt lagervärde ex moms]]-Tabell2[[#This Row],[Varav bokat ex moms]]</f>
        <v>267.32</v>
      </c>
    </row>
    <row r="5135" spans="1:14" x14ac:dyDescent="0.2">
      <c r="A5135" t="s">
        <v>18295</v>
      </c>
      <c r="B5135" t="s">
        <v>18296</v>
      </c>
      <c r="C5135" s="2">
        <v>119</v>
      </c>
      <c r="D5135" s="2">
        <v>83</v>
      </c>
      <c r="E5135" s="2">
        <v>66.83</v>
      </c>
      <c r="F5135" s="2">
        <v>53.463999999999999</v>
      </c>
      <c r="G5135">
        <v>1</v>
      </c>
      <c r="H5135">
        <v>0</v>
      </c>
      <c r="I5135" s="2">
        <f>Tabell2[[#This Row],[Inköpspris (SEK)]]*Tabell2[[#This Row],[Antal]]</f>
        <v>66.83</v>
      </c>
      <c r="J5135" s="2">
        <f>MIN(Tabell2[[#This Row],[Bokat]]*Tabell2[[#This Row],[Inköpspris (SEK)]],Tabell2[[#This Row],[Totalt lagervärde ink moms]])</f>
        <v>0</v>
      </c>
      <c r="K5135" s="2">
        <f>Tabell2[[#This Row],[Totalt lagervärde ink moms]]-Tabell2[[#This Row],[Varav bokat ink moms]]</f>
        <v>66.83</v>
      </c>
      <c r="L5135" s="2">
        <f>Tabell2[[#This Row],[Antal]]*Tabell2[[#This Row],[Inpris ex moms]]</f>
        <v>53.463999999999999</v>
      </c>
      <c r="M5135" s="2">
        <f>MIN(Tabell2[[#This Row],[Bokat]]*Tabell2[[#This Row],[Inpris ex moms]],Tabell2[[#This Row],[Totalt lagervärde ex moms]])</f>
        <v>0</v>
      </c>
      <c r="N5135" s="2">
        <f>Tabell2[[#This Row],[Totalt lagervärde ex moms]]-Tabell2[[#This Row],[Varav bokat ex moms]]</f>
        <v>53.463999999999999</v>
      </c>
    </row>
    <row r="5136" spans="1:14" x14ac:dyDescent="0.2">
      <c r="A5136" t="s">
        <v>18374</v>
      </c>
      <c r="B5136" t="s">
        <v>18375</v>
      </c>
      <c r="C5136" s="2">
        <v>119</v>
      </c>
      <c r="D5136" s="2">
        <v>71</v>
      </c>
      <c r="E5136" s="2">
        <v>66.83</v>
      </c>
      <c r="F5136" s="2">
        <v>53.463999999999999</v>
      </c>
      <c r="G5136">
        <v>5</v>
      </c>
      <c r="H5136">
        <v>0</v>
      </c>
      <c r="I5136" s="2">
        <f>Tabell2[[#This Row],[Inköpspris (SEK)]]*Tabell2[[#This Row],[Antal]]</f>
        <v>334.15</v>
      </c>
      <c r="J5136" s="2">
        <f>MIN(Tabell2[[#This Row],[Bokat]]*Tabell2[[#This Row],[Inköpspris (SEK)]],Tabell2[[#This Row],[Totalt lagervärde ink moms]])</f>
        <v>0</v>
      </c>
      <c r="K5136" s="2">
        <f>Tabell2[[#This Row],[Totalt lagervärde ink moms]]-Tabell2[[#This Row],[Varav bokat ink moms]]</f>
        <v>334.15</v>
      </c>
      <c r="L5136" s="2">
        <f>Tabell2[[#This Row],[Antal]]*Tabell2[[#This Row],[Inpris ex moms]]</f>
        <v>267.32</v>
      </c>
      <c r="M5136" s="2">
        <f>MIN(Tabell2[[#This Row],[Bokat]]*Tabell2[[#This Row],[Inpris ex moms]],Tabell2[[#This Row],[Totalt lagervärde ex moms]])</f>
        <v>0</v>
      </c>
      <c r="N5136" s="2">
        <f>Tabell2[[#This Row],[Totalt lagervärde ex moms]]-Tabell2[[#This Row],[Varav bokat ex moms]]</f>
        <v>267.32</v>
      </c>
    </row>
    <row r="5137" spans="1:14" x14ac:dyDescent="0.2">
      <c r="A5137" t="s">
        <v>18484</v>
      </c>
      <c r="B5137" t="s">
        <v>18485</v>
      </c>
      <c r="C5137" s="2">
        <v>119</v>
      </c>
      <c r="D5137" s="2">
        <v>83</v>
      </c>
      <c r="E5137" s="2">
        <v>66.83</v>
      </c>
      <c r="F5137" s="2">
        <v>53.463999999999999</v>
      </c>
      <c r="G5137">
        <v>19</v>
      </c>
      <c r="H5137">
        <v>0</v>
      </c>
      <c r="I5137" s="2">
        <f>Tabell2[[#This Row],[Inköpspris (SEK)]]*Tabell2[[#This Row],[Antal]]</f>
        <v>1269.77</v>
      </c>
      <c r="J5137" s="2">
        <f>MIN(Tabell2[[#This Row],[Bokat]]*Tabell2[[#This Row],[Inköpspris (SEK)]],Tabell2[[#This Row],[Totalt lagervärde ink moms]])</f>
        <v>0</v>
      </c>
      <c r="K5137" s="2">
        <f>Tabell2[[#This Row],[Totalt lagervärde ink moms]]-Tabell2[[#This Row],[Varav bokat ink moms]]</f>
        <v>1269.77</v>
      </c>
      <c r="L5137" s="2">
        <f>Tabell2[[#This Row],[Antal]]*Tabell2[[#This Row],[Inpris ex moms]]</f>
        <v>1015.816</v>
      </c>
      <c r="M5137" s="2">
        <f>MIN(Tabell2[[#This Row],[Bokat]]*Tabell2[[#This Row],[Inpris ex moms]],Tabell2[[#This Row],[Totalt lagervärde ex moms]])</f>
        <v>0</v>
      </c>
      <c r="N5137" s="2">
        <f>Tabell2[[#This Row],[Totalt lagervärde ex moms]]-Tabell2[[#This Row],[Varav bokat ex moms]]</f>
        <v>1015.816</v>
      </c>
    </row>
    <row r="5138" spans="1:14" x14ac:dyDescent="0.2">
      <c r="A5138" t="s">
        <v>18486</v>
      </c>
      <c r="B5138" t="s">
        <v>18487</v>
      </c>
      <c r="C5138" s="2">
        <v>119</v>
      </c>
      <c r="D5138" s="2">
        <v>83</v>
      </c>
      <c r="E5138" s="2">
        <v>66.83</v>
      </c>
      <c r="F5138" s="2">
        <v>53.463999999999999</v>
      </c>
      <c r="G5138">
        <v>4</v>
      </c>
      <c r="H5138">
        <v>0</v>
      </c>
      <c r="I5138" s="2">
        <f>Tabell2[[#This Row],[Inköpspris (SEK)]]*Tabell2[[#This Row],[Antal]]</f>
        <v>267.32</v>
      </c>
      <c r="J5138" s="2">
        <f>MIN(Tabell2[[#This Row],[Bokat]]*Tabell2[[#This Row],[Inköpspris (SEK)]],Tabell2[[#This Row],[Totalt lagervärde ink moms]])</f>
        <v>0</v>
      </c>
      <c r="K5138" s="2">
        <f>Tabell2[[#This Row],[Totalt lagervärde ink moms]]-Tabell2[[#This Row],[Varav bokat ink moms]]</f>
        <v>267.32</v>
      </c>
      <c r="L5138" s="2">
        <f>Tabell2[[#This Row],[Antal]]*Tabell2[[#This Row],[Inpris ex moms]]</f>
        <v>213.85599999999999</v>
      </c>
      <c r="M5138" s="2">
        <f>MIN(Tabell2[[#This Row],[Bokat]]*Tabell2[[#This Row],[Inpris ex moms]],Tabell2[[#This Row],[Totalt lagervärde ex moms]])</f>
        <v>0</v>
      </c>
      <c r="N5138" s="2">
        <f>Tabell2[[#This Row],[Totalt lagervärde ex moms]]-Tabell2[[#This Row],[Varav bokat ex moms]]</f>
        <v>213.85599999999999</v>
      </c>
    </row>
    <row r="5139" spans="1:14" x14ac:dyDescent="0.2">
      <c r="A5139" t="s">
        <v>18496</v>
      </c>
      <c r="B5139" t="s">
        <v>18497</v>
      </c>
      <c r="C5139" s="2">
        <v>119</v>
      </c>
      <c r="D5139" s="2">
        <v>71</v>
      </c>
      <c r="E5139" s="2">
        <v>66.83</v>
      </c>
      <c r="F5139" s="2">
        <v>53.463999999999999</v>
      </c>
      <c r="G5139">
        <v>1</v>
      </c>
      <c r="H5139">
        <v>0</v>
      </c>
      <c r="I5139" s="2">
        <f>Tabell2[[#This Row],[Inköpspris (SEK)]]*Tabell2[[#This Row],[Antal]]</f>
        <v>66.83</v>
      </c>
      <c r="J5139" s="2">
        <f>MIN(Tabell2[[#This Row],[Bokat]]*Tabell2[[#This Row],[Inköpspris (SEK)]],Tabell2[[#This Row],[Totalt lagervärde ink moms]])</f>
        <v>0</v>
      </c>
      <c r="K5139" s="2">
        <f>Tabell2[[#This Row],[Totalt lagervärde ink moms]]-Tabell2[[#This Row],[Varav bokat ink moms]]</f>
        <v>66.83</v>
      </c>
      <c r="L5139" s="2">
        <f>Tabell2[[#This Row],[Antal]]*Tabell2[[#This Row],[Inpris ex moms]]</f>
        <v>53.463999999999999</v>
      </c>
      <c r="M5139" s="2">
        <f>MIN(Tabell2[[#This Row],[Bokat]]*Tabell2[[#This Row],[Inpris ex moms]],Tabell2[[#This Row],[Totalt lagervärde ex moms]])</f>
        <v>0</v>
      </c>
      <c r="N5139" s="2">
        <f>Tabell2[[#This Row],[Totalt lagervärde ex moms]]-Tabell2[[#This Row],[Varav bokat ex moms]]</f>
        <v>53.463999999999999</v>
      </c>
    </row>
    <row r="5140" spans="1:14" x14ac:dyDescent="0.2">
      <c r="A5140" t="s">
        <v>18548</v>
      </c>
      <c r="B5140" t="s">
        <v>18549</v>
      </c>
      <c r="C5140" s="2">
        <v>119</v>
      </c>
      <c r="D5140" s="2">
        <v>83</v>
      </c>
      <c r="E5140" s="2">
        <v>66.83</v>
      </c>
      <c r="F5140" s="2">
        <v>53.463999999999999</v>
      </c>
      <c r="G5140">
        <v>1</v>
      </c>
      <c r="H5140">
        <v>0</v>
      </c>
      <c r="I5140" s="2">
        <f>Tabell2[[#This Row],[Inköpspris (SEK)]]*Tabell2[[#This Row],[Antal]]</f>
        <v>66.83</v>
      </c>
      <c r="J5140" s="2">
        <f>MIN(Tabell2[[#This Row],[Bokat]]*Tabell2[[#This Row],[Inköpspris (SEK)]],Tabell2[[#This Row],[Totalt lagervärde ink moms]])</f>
        <v>0</v>
      </c>
      <c r="K5140" s="2">
        <f>Tabell2[[#This Row],[Totalt lagervärde ink moms]]-Tabell2[[#This Row],[Varav bokat ink moms]]</f>
        <v>66.83</v>
      </c>
      <c r="L5140" s="2">
        <f>Tabell2[[#This Row],[Antal]]*Tabell2[[#This Row],[Inpris ex moms]]</f>
        <v>53.463999999999999</v>
      </c>
      <c r="M5140" s="2">
        <f>MIN(Tabell2[[#This Row],[Bokat]]*Tabell2[[#This Row],[Inpris ex moms]],Tabell2[[#This Row],[Totalt lagervärde ex moms]])</f>
        <v>0</v>
      </c>
      <c r="N5140" s="2">
        <f>Tabell2[[#This Row],[Totalt lagervärde ex moms]]-Tabell2[[#This Row],[Varav bokat ex moms]]</f>
        <v>53.463999999999999</v>
      </c>
    </row>
    <row r="5141" spans="1:14" x14ac:dyDescent="0.2">
      <c r="A5141" t="s">
        <v>18562</v>
      </c>
      <c r="B5141" t="s">
        <v>18563</v>
      </c>
      <c r="C5141" s="2">
        <v>119</v>
      </c>
      <c r="D5141" s="2">
        <v>71</v>
      </c>
      <c r="E5141" s="2">
        <v>66.83</v>
      </c>
      <c r="F5141" s="2">
        <v>53.463999999999999</v>
      </c>
      <c r="G5141">
        <v>2</v>
      </c>
      <c r="H5141">
        <v>0</v>
      </c>
      <c r="I5141" s="2">
        <f>Tabell2[[#This Row],[Inköpspris (SEK)]]*Tabell2[[#This Row],[Antal]]</f>
        <v>133.66</v>
      </c>
      <c r="J5141" s="2">
        <f>MIN(Tabell2[[#This Row],[Bokat]]*Tabell2[[#This Row],[Inköpspris (SEK)]],Tabell2[[#This Row],[Totalt lagervärde ink moms]])</f>
        <v>0</v>
      </c>
      <c r="K5141" s="2">
        <f>Tabell2[[#This Row],[Totalt lagervärde ink moms]]-Tabell2[[#This Row],[Varav bokat ink moms]]</f>
        <v>133.66</v>
      </c>
      <c r="L5141" s="2">
        <f>Tabell2[[#This Row],[Antal]]*Tabell2[[#This Row],[Inpris ex moms]]</f>
        <v>106.928</v>
      </c>
      <c r="M5141" s="2">
        <f>MIN(Tabell2[[#This Row],[Bokat]]*Tabell2[[#This Row],[Inpris ex moms]],Tabell2[[#This Row],[Totalt lagervärde ex moms]])</f>
        <v>0</v>
      </c>
      <c r="N5141" s="2">
        <f>Tabell2[[#This Row],[Totalt lagervärde ex moms]]-Tabell2[[#This Row],[Varav bokat ex moms]]</f>
        <v>106.928</v>
      </c>
    </row>
    <row r="5142" spans="1:14" x14ac:dyDescent="0.2">
      <c r="A5142" t="s">
        <v>18564</v>
      </c>
      <c r="B5142" t="s">
        <v>18565</v>
      </c>
      <c r="C5142" s="2">
        <v>119</v>
      </c>
      <c r="D5142" s="2">
        <v>71</v>
      </c>
      <c r="E5142" s="2">
        <v>66.83</v>
      </c>
      <c r="F5142" s="2">
        <v>53.463999999999999</v>
      </c>
      <c r="G5142">
        <v>1</v>
      </c>
      <c r="H5142">
        <v>0</v>
      </c>
      <c r="I5142" s="2">
        <f>Tabell2[[#This Row],[Inköpspris (SEK)]]*Tabell2[[#This Row],[Antal]]</f>
        <v>66.83</v>
      </c>
      <c r="J5142" s="2">
        <f>MIN(Tabell2[[#This Row],[Bokat]]*Tabell2[[#This Row],[Inköpspris (SEK)]],Tabell2[[#This Row],[Totalt lagervärde ink moms]])</f>
        <v>0</v>
      </c>
      <c r="K5142" s="2">
        <f>Tabell2[[#This Row],[Totalt lagervärde ink moms]]-Tabell2[[#This Row],[Varav bokat ink moms]]</f>
        <v>66.83</v>
      </c>
      <c r="L5142" s="2">
        <f>Tabell2[[#This Row],[Antal]]*Tabell2[[#This Row],[Inpris ex moms]]</f>
        <v>53.463999999999999</v>
      </c>
      <c r="M5142" s="2">
        <f>MIN(Tabell2[[#This Row],[Bokat]]*Tabell2[[#This Row],[Inpris ex moms]],Tabell2[[#This Row],[Totalt lagervärde ex moms]])</f>
        <v>0</v>
      </c>
      <c r="N5142" s="2">
        <f>Tabell2[[#This Row],[Totalt lagervärde ex moms]]-Tabell2[[#This Row],[Varav bokat ex moms]]</f>
        <v>53.463999999999999</v>
      </c>
    </row>
    <row r="5143" spans="1:14" x14ac:dyDescent="0.2">
      <c r="A5143" t="s">
        <v>18614</v>
      </c>
      <c r="B5143" t="s">
        <v>18615</v>
      </c>
      <c r="C5143" s="2">
        <v>119</v>
      </c>
      <c r="E5143" s="2">
        <v>66.83</v>
      </c>
      <c r="F5143" s="2">
        <v>53.463999999999999</v>
      </c>
      <c r="G5143">
        <v>1</v>
      </c>
      <c r="H5143">
        <v>1</v>
      </c>
      <c r="I5143" s="2">
        <f>Tabell2[[#This Row],[Inköpspris (SEK)]]*Tabell2[[#This Row],[Antal]]</f>
        <v>66.83</v>
      </c>
      <c r="J5143" s="2">
        <f>MIN(Tabell2[[#This Row],[Bokat]]*Tabell2[[#This Row],[Inköpspris (SEK)]],Tabell2[[#This Row],[Totalt lagervärde ink moms]])</f>
        <v>66.83</v>
      </c>
      <c r="K5143" s="2">
        <f>Tabell2[[#This Row],[Totalt lagervärde ink moms]]-Tabell2[[#This Row],[Varav bokat ink moms]]</f>
        <v>0</v>
      </c>
      <c r="L5143" s="2">
        <f>Tabell2[[#This Row],[Antal]]*Tabell2[[#This Row],[Inpris ex moms]]</f>
        <v>53.463999999999999</v>
      </c>
      <c r="M5143" s="2">
        <f>MIN(Tabell2[[#This Row],[Bokat]]*Tabell2[[#This Row],[Inpris ex moms]],Tabell2[[#This Row],[Totalt lagervärde ex moms]])</f>
        <v>53.463999999999999</v>
      </c>
      <c r="N5143" s="2">
        <f>Tabell2[[#This Row],[Totalt lagervärde ex moms]]-Tabell2[[#This Row],[Varav bokat ex moms]]</f>
        <v>0</v>
      </c>
    </row>
    <row r="5144" spans="1:14" x14ac:dyDescent="0.2">
      <c r="A5144" t="s">
        <v>18650</v>
      </c>
      <c r="B5144" t="s">
        <v>18651</v>
      </c>
      <c r="C5144" s="2">
        <v>119</v>
      </c>
      <c r="D5144" s="2">
        <v>83</v>
      </c>
      <c r="E5144" s="2">
        <v>66.83</v>
      </c>
      <c r="F5144" s="2">
        <v>53.463999999999999</v>
      </c>
      <c r="G5144">
        <v>1</v>
      </c>
      <c r="H5144">
        <v>0</v>
      </c>
      <c r="I5144" s="2">
        <f>Tabell2[[#This Row],[Inköpspris (SEK)]]*Tabell2[[#This Row],[Antal]]</f>
        <v>66.83</v>
      </c>
      <c r="J5144" s="2">
        <f>MIN(Tabell2[[#This Row],[Bokat]]*Tabell2[[#This Row],[Inköpspris (SEK)]],Tabell2[[#This Row],[Totalt lagervärde ink moms]])</f>
        <v>0</v>
      </c>
      <c r="K5144" s="2">
        <f>Tabell2[[#This Row],[Totalt lagervärde ink moms]]-Tabell2[[#This Row],[Varav bokat ink moms]]</f>
        <v>66.83</v>
      </c>
      <c r="L5144" s="2">
        <f>Tabell2[[#This Row],[Antal]]*Tabell2[[#This Row],[Inpris ex moms]]</f>
        <v>53.463999999999999</v>
      </c>
      <c r="M5144" s="2">
        <f>MIN(Tabell2[[#This Row],[Bokat]]*Tabell2[[#This Row],[Inpris ex moms]],Tabell2[[#This Row],[Totalt lagervärde ex moms]])</f>
        <v>0</v>
      </c>
      <c r="N5144" s="2">
        <f>Tabell2[[#This Row],[Totalt lagervärde ex moms]]-Tabell2[[#This Row],[Varav bokat ex moms]]</f>
        <v>53.463999999999999</v>
      </c>
    </row>
    <row r="5145" spans="1:14" x14ac:dyDescent="0.2">
      <c r="A5145" t="s">
        <v>18698</v>
      </c>
      <c r="B5145" t="s">
        <v>18699</v>
      </c>
      <c r="C5145" s="2">
        <v>119</v>
      </c>
      <c r="D5145" s="2">
        <v>83</v>
      </c>
      <c r="E5145" s="2">
        <v>66.83</v>
      </c>
      <c r="F5145" s="2">
        <v>53.463999999999999</v>
      </c>
      <c r="G5145">
        <v>3</v>
      </c>
      <c r="H5145">
        <v>0</v>
      </c>
      <c r="I5145" s="2">
        <f>Tabell2[[#This Row],[Inköpspris (SEK)]]*Tabell2[[#This Row],[Antal]]</f>
        <v>200.49</v>
      </c>
      <c r="J5145" s="2">
        <f>MIN(Tabell2[[#This Row],[Bokat]]*Tabell2[[#This Row],[Inköpspris (SEK)]],Tabell2[[#This Row],[Totalt lagervärde ink moms]])</f>
        <v>0</v>
      </c>
      <c r="K5145" s="2">
        <f>Tabell2[[#This Row],[Totalt lagervärde ink moms]]-Tabell2[[#This Row],[Varav bokat ink moms]]</f>
        <v>200.49</v>
      </c>
      <c r="L5145" s="2">
        <f>Tabell2[[#This Row],[Antal]]*Tabell2[[#This Row],[Inpris ex moms]]</f>
        <v>160.392</v>
      </c>
      <c r="M5145" s="2">
        <f>MIN(Tabell2[[#This Row],[Bokat]]*Tabell2[[#This Row],[Inpris ex moms]],Tabell2[[#This Row],[Totalt lagervärde ex moms]])</f>
        <v>0</v>
      </c>
      <c r="N5145" s="2">
        <f>Tabell2[[#This Row],[Totalt lagervärde ex moms]]-Tabell2[[#This Row],[Varav bokat ex moms]]</f>
        <v>160.392</v>
      </c>
    </row>
    <row r="5146" spans="1:14" x14ac:dyDescent="0.2">
      <c r="A5146" t="s">
        <v>18761</v>
      </c>
      <c r="B5146" t="s">
        <v>18762</v>
      </c>
      <c r="C5146" s="2">
        <v>119</v>
      </c>
      <c r="D5146" s="2">
        <v>83</v>
      </c>
      <c r="E5146" s="2">
        <v>66.83</v>
      </c>
      <c r="F5146" s="2">
        <v>53.463999999999999</v>
      </c>
      <c r="G5146">
        <v>2</v>
      </c>
      <c r="H5146">
        <v>0</v>
      </c>
      <c r="I5146" s="2">
        <f>Tabell2[[#This Row],[Inköpspris (SEK)]]*Tabell2[[#This Row],[Antal]]</f>
        <v>133.66</v>
      </c>
      <c r="J5146" s="2">
        <f>MIN(Tabell2[[#This Row],[Bokat]]*Tabell2[[#This Row],[Inköpspris (SEK)]],Tabell2[[#This Row],[Totalt lagervärde ink moms]])</f>
        <v>0</v>
      </c>
      <c r="K5146" s="2">
        <f>Tabell2[[#This Row],[Totalt lagervärde ink moms]]-Tabell2[[#This Row],[Varav bokat ink moms]]</f>
        <v>133.66</v>
      </c>
      <c r="L5146" s="2">
        <f>Tabell2[[#This Row],[Antal]]*Tabell2[[#This Row],[Inpris ex moms]]</f>
        <v>106.928</v>
      </c>
      <c r="M5146" s="2">
        <f>MIN(Tabell2[[#This Row],[Bokat]]*Tabell2[[#This Row],[Inpris ex moms]],Tabell2[[#This Row],[Totalt lagervärde ex moms]])</f>
        <v>0</v>
      </c>
      <c r="N5146" s="2">
        <f>Tabell2[[#This Row],[Totalt lagervärde ex moms]]-Tabell2[[#This Row],[Varav bokat ex moms]]</f>
        <v>106.928</v>
      </c>
    </row>
    <row r="5147" spans="1:14" x14ac:dyDescent="0.2">
      <c r="A5147" t="s">
        <v>18763</v>
      </c>
      <c r="B5147" t="s">
        <v>18764</v>
      </c>
      <c r="C5147" s="2">
        <v>119</v>
      </c>
      <c r="D5147" s="2">
        <v>83</v>
      </c>
      <c r="E5147" s="2">
        <v>66.83</v>
      </c>
      <c r="F5147" s="2">
        <v>53.463999999999999</v>
      </c>
      <c r="G5147">
        <v>1</v>
      </c>
      <c r="H5147">
        <v>0</v>
      </c>
      <c r="I5147" s="2">
        <f>Tabell2[[#This Row],[Inköpspris (SEK)]]*Tabell2[[#This Row],[Antal]]</f>
        <v>66.83</v>
      </c>
      <c r="J5147" s="2">
        <f>MIN(Tabell2[[#This Row],[Bokat]]*Tabell2[[#This Row],[Inköpspris (SEK)]],Tabell2[[#This Row],[Totalt lagervärde ink moms]])</f>
        <v>0</v>
      </c>
      <c r="K5147" s="2">
        <f>Tabell2[[#This Row],[Totalt lagervärde ink moms]]-Tabell2[[#This Row],[Varav bokat ink moms]]</f>
        <v>66.83</v>
      </c>
      <c r="L5147" s="2">
        <f>Tabell2[[#This Row],[Antal]]*Tabell2[[#This Row],[Inpris ex moms]]</f>
        <v>53.463999999999999</v>
      </c>
      <c r="M5147" s="2">
        <f>MIN(Tabell2[[#This Row],[Bokat]]*Tabell2[[#This Row],[Inpris ex moms]],Tabell2[[#This Row],[Totalt lagervärde ex moms]])</f>
        <v>0</v>
      </c>
      <c r="N5147" s="2">
        <f>Tabell2[[#This Row],[Totalt lagervärde ex moms]]-Tabell2[[#This Row],[Varav bokat ex moms]]</f>
        <v>53.463999999999999</v>
      </c>
    </row>
    <row r="5148" spans="1:14" x14ac:dyDescent="0.2">
      <c r="A5148" t="s">
        <v>18765</v>
      </c>
      <c r="B5148" t="s">
        <v>18766</v>
      </c>
      <c r="C5148" s="2">
        <v>119</v>
      </c>
      <c r="D5148" s="2">
        <v>83</v>
      </c>
      <c r="E5148" s="2">
        <v>66.83</v>
      </c>
      <c r="F5148" s="2">
        <v>53.463999999999999</v>
      </c>
      <c r="G5148">
        <v>1</v>
      </c>
      <c r="H5148">
        <v>0</v>
      </c>
      <c r="I5148" s="2">
        <f>Tabell2[[#This Row],[Inköpspris (SEK)]]*Tabell2[[#This Row],[Antal]]</f>
        <v>66.83</v>
      </c>
      <c r="J5148" s="2">
        <f>MIN(Tabell2[[#This Row],[Bokat]]*Tabell2[[#This Row],[Inköpspris (SEK)]],Tabell2[[#This Row],[Totalt lagervärde ink moms]])</f>
        <v>0</v>
      </c>
      <c r="K5148" s="2">
        <f>Tabell2[[#This Row],[Totalt lagervärde ink moms]]-Tabell2[[#This Row],[Varav bokat ink moms]]</f>
        <v>66.83</v>
      </c>
      <c r="L5148" s="2">
        <f>Tabell2[[#This Row],[Antal]]*Tabell2[[#This Row],[Inpris ex moms]]</f>
        <v>53.463999999999999</v>
      </c>
      <c r="M5148" s="2">
        <f>MIN(Tabell2[[#This Row],[Bokat]]*Tabell2[[#This Row],[Inpris ex moms]],Tabell2[[#This Row],[Totalt lagervärde ex moms]])</f>
        <v>0</v>
      </c>
      <c r="N5148" s="2">
        <f>Tabell2[[#This Row],[Totalt lagervärde ex moms]]-Tabell2[[#This Row],[Varav bokat ex moms]]</f>
        <v>53.463999999999999</v>
      </c>
    </row>
    <row r="5149" spans="1:14" x14ac:dyDescent="0.2">
      <c r="A5149" t="s">
        <v>18767</v>
      </c>
      <c r="B5149" t="s">
        <v>18768</v>
      </c>
      <c r="C5149" s="2">
        <v>119</v>
      </c>
      <c r="D5149" s="2">
        <v>83</v>
      </c>
      <c r="E5149" s="2">
        <v>66.83</v>
      </c>
      <c r="F5149" s="2">
        <v>53.463999999999999</v>
      </c>
      <c r="G5149">
        <v>5</v>
      </c>
      <c r="H5149">
        <v>0</v>
      </c>
      <c r="I5149" s="2">
        <f>Tabell2[[#This Row],[Inköpspris (SEK)]]*Tabell2[[#This Row],[Antal]]</f>
        <v>334.15</v>
      </c>
      <c r="J5149" s="2">
        <f>MIN(Tabell2[[#This Row],[Bokat]]*Tabell2[[#This Row],[Inköpspris (SEK)]],Tabell2[[#This Row],[Totalt lagervärde ink moms]])</f>
        <v>0</v>
      </c>
      <c r="K5149" s="2">
        <f>Tabell2[[#This Row],[Totalt lagervärde ink moms]]-Tabell2[[#This Row],[Varav bokat ink moms]]</f>
        <v>334.15</v>
      </c>
      <c r="L5149" s="2">
        <f>Tabell2[[#This Row],[Antal]]*Tabell2[[#This Row],[Inpris ex moms]]</f>
        <v>267.32</v>
      </c>
      <c r="M5149" s="2">
        <f>MIN(Tabell2[[#This Row],[Bokat]]*Tabell2[[#This Row],[Inpris ex moms]],Tabell2[[#This Row],[Totalt lagervärde ex moms]])</f>
        <v>0</v>
      </c>
      <c r="N5149" s="2">
        <f>Tabell2[[#This Row],[Totalt lagervärde ex moms]]-Tabell2[[#This Row],[Varav bokat ex moms]]</f>
        <v>267.32</v>
      </c>
    </row>
    <row r="5150" spans="1:14" x14ac:dyDescent="0.2">
      <c r="A5150" t="s">
        <v>18775</v>
      </c>
      <c r="B5150" t="s">
        <v>18776</v>
      </c>
      <c r="C5150" s="2">
        <v>119</v>
      </c>
      <c r="D5150" s="2">
        <v>83</v>
      </c>
      <c r="E5150" s="2">
        <v>66.83</v>
      </c>
      <c r="F5150" s="2">
        <v>53.463999999999999</v>
      </c>
      <c r="G5150">
        <v>1</v>
      </c>
      <c r="H5150">
        <v>0</v>
      </c>
      <c r="I5150" s="2">
        <f>Tabell2[[#This Row],[Inköpspris (SEK)]]*Tabell2[[#This Row],[Antal]]</f>
        <v>66.83</v>
      </c>
      <c r="J5150" s="2">
        <f>MIN(Tabell2[[#This Row],[Bokat]]*Tabell2[[#This Row],[Inköpspris (SEK)]],Tabell2[[#This Row],[Totalt lagervärde ink moms]])</f>
        <v>0</v>
      </c>
      <c r="K5150" s="2">
        <f>Tabell2[[#This Row],[Totalt lagervärde ink moms]]-Tabell2[[#This Row],[Varav bokat ink moms]]</f>
        <v>66.83</v>
      </c>
      <c r="L5150" s="2">
        <f>Tabell2[[#This Row],[Antal]]*Tabell2[[#This Row],[Inpris ex moms]]</f>
        <v>53.463999999999999</v>
      </c>
      <c r="M5150" s="2">
        <f>MIN(Tabell2[[#This Row],[Bokat]]*Tabell2[[#This Row],[Inpris ex moms]],Tabell2[[#This Row],[Totalt lagervärde ex moms]])</f>
        <v>0</v>
      </c>
      <c r="N5150" s="2">
        <f>Tabell2[[#This Row],[Totalt lagervärde ex moms]]-Tabell2[[#This Row],[Varav bokat ex moms]]</f>
        <v>53.463999999999999</v>
      </c>
    </row>
    <row r="5151" spans="1:14" x14ac:dyDescent="0.2">
      <c r="A5151" t="s">
        <v>18789</v>
      </c>
      <c r="B5151" t="s">
        <v>18790</v>
      </c>
      <c r="C5151" s="2">
        <v>119</v>
      </c>
      <c r="E5151" s="2">
        <v>66.83</v>
      </c>
      <c r="F5151" s="2">
        <v>53.463999999999999</v>
      </c>
      <c r="G5151">
        <v>1</v>
      </c>
      <c r="H5151">
        <v>1</v>
      </c>
      <c r="I5151" s="2">
        <f>Tabell2[[#This Row],[Inköpspris (SEK)]]*Tabell2[[#This Row],[Antal]]</f>
        <v>66.83</v>
      </c>
      <c r="J5151" s="2">
        <f>MIN(Tabell2[[#This Row],[Bokat]]*Tabell2[[#This Row],[Inköpspris (SEK)]],Tabell2[[#This Row],[Totalt lagervärde ink moms]])</f>
        <v>66.83</v>
      </c>
      <c r="K5151" s="2">
        <f>Tabell2[[#This Row],[Totalt lagervärde ink moms]]-Tabell2[[#This Row],[Varav bokat ink moms]]</f>
        <v>0</v>
      </c>
      <c r="L5151" s="2">
        <f>Tabell2[[#This Row],[Antal]]*Tabell2[[#This Row],[Inpris ex moms]]</f>
        <v>53.463999999999999</v>
      </c>
      <c r="M5151" s="2">
        <f>MIN(Tabell2[[#This Row],[Bokat]]*Tabell2[[#This Row],[Inpris ex moms]],Tabell2[[#This Row],[Totalt lagervärde ex moms]])</f>
        <v>53.463999999999999</v>
      </c>
      <c r="N5151" s="2">
        <f>Tabell2[[#This Row],[Totalt lagervärde ex moms]]-Tabell2[[#This Row],[Varav bokat ex moms]]</f>
        <v>0</v>
      </c>
    </row>
    <row r="5152" spans="1:14" x14ac:dyDescent="0.2">
      <c r="A5152" t="s">
        <v>18791</v>
      </c>
      <c r="B5152" t="s">
        <v>18792</v>
      </c>
      <c r="C5152" s="2">
        <v>119</v>
      </c>
      <c r="E5152" s="2">
        <v>66.83</v>
      </c>
      <c r="F5152" s="2">
        <v>53.463999999999999</v>
      </c>
      <c r="G5152">
        <v>1</v>
      </c>
      <c r="H5152">
        <v>1</v>
      </c>
      <c r="I5152" s="2">
        <f>Tabell2[[#This Row],[Inköpspris (SEK)]]*Tabell2[[#This Row],[Antal]]</f>
        <v>66.83</v>
      </c>
      <c r="J5152" s="2">
        <f>MIN(Tabell2[[#This Row],[Bokat]]*Tabell2[[#This Row],[Inköpspris (SEK)]],Tabell2[[#This Row],[Totalt lagervärde ink moms]])</f>
        <v>66.83</v>
      </c>
      <c r="K5152" s="2">
        <f>Tabell2[[#This Row],[Totalt lagervärde ink moms]]-Tabell2[[#This Row],[Varav bokat ink moms]]</f>
        <v>0</v>
      </c>
      <c r="L5152" s="2">
        <f>Tabell2[[#This Row],[Antal]]*Tabell2[[#This Row],[Inpris ex moms]]</f>
        <v>53.463999999999999</v>
      </c>
      <c r="M5152" s="2">
        <f>MIN(Tabell2[[#This Row],[Bokat]]*Tabell2[[#This Row],[Inpris ex moms]],Tabell2[[#This Row],[Totalt lagervärde ex moms]])</f>
        <v>53.463999999999999</v>
      </c>
      <c r="N5152" s="2">
        <f>Tabell2[[#This Row],[Totalt lagervärde ex moms]]-Tabell2[[#This Row],[Varav bokat ex moms]]</f>
        <v>0</v>
      </c>
    </row>
    <row r="5153" spans="1:14" x14ac:dyDescent="0.2">
      <c r="A5153" t="s">
        <v>18903</v>
      </c>
      <c r="B5153" t="s">
        <v>18904</v>
      </c>
      <c r="C5153" s="2">
        <v>119</v>
      </c>
      <c r="D5153" s="2">
        <v>83</v>
      </c>
      <c r="E5153" s="2">
        <v>66.83</v>
      </c>
      <c r="F5153" s="2">
        <v>53.463999999999999</v>
      </c>
      <c r="G5153">
        <v>2</v>
      </c>
      <c r="H5153">
        <v>0</v>
      </c>
      <c r="I5153" s="2">
        <f>Tabell2[[#This Row],[Inköpspris (SEK)]]*Tabell2[[#This Row],[Antal]]</f>
        <v>133.66</v>
      </c>
      <c r="J5153" s="2">
        <f>MIN(Tabell2[[#This Row],[Bokat]]*Tabell2[[#This Row],[Inköpspris (SEK)]],Tabell2[[#This Row],[Totalt lagervärde ink moms]])</f>
        <v>0</v>
      </c>
      <c r="K5153" s="2">
        <f>Tabell2[[#This Row],[Totalt lagervärde ink moms]]-Tabell2[[#This Row],[Varav bokat ink moms]]</f>
        <v>133.66</v>
      </c>
      <c r="L5153" s="2">
        <f>Tabell2[[#This Row],[Antal]]*Tabell2[[#This Row],[Inpris ex moms]]</f>
        <v>106.928</v>
      </c>
      <c r="M5153" s="2">
        <f>MIN(Tabell2[[#This Row],[Bokat]]*Tabell2[[#This Row],[Inpris ex moms]],Tabell2[[#This Row],[Totalt lagervärde ex moms]])</f>
        <v>0</v>
      </c>
      <c r="N5153" s="2">
        <f>Tabell2[[#This Row],[Totalt lagervärde ex moms]]-Tabell2[[#This Row],[Varav bokat ex moms]]</f>
        <v>106.928</v>
      </c>
    </row>
    <row r="5154" spans="1:14" x14ac:dyDescent="0.2">
      <c r="A5154" t="s">
        <v>18977</v>
      </c>
      <c r="B5154" t="s">
        <v>18978</v>
      </c>
      <c r="C5154" s="2">
        <v>119</v>
      </c>
      <c r="D5154" s="2">
        <v>71</v>
      </c>
      <c r="E5154" s="2">
        <v>66.83</v>
      </c>
      <c r="F5154" s="2">
        <v>53.463999999999999</v>
      </c>
      <c r="G5154">
        <v>2</v>
      </c>
      <c r="H5154">
        <v>1</v>
      </c>
      <c r="I5154" s="2">
        <f>Tabell2[[#This Row],[Inköpspris (SEK)]]*Tabell2[[#This Row],[Antal]]</f>
        <v>133.66</v>
      </c>
      <c r="J5154" s="2">
        <f>MIN(Tabell2[[#This Row],[Bokat]]*Tabell2[[#This Row],[Inköpspris (SEK)]],Tabell2[[#This Row],[Totalt lagervärde ink moms]])</f>
        <v>66.83</v>
      </c>
      <c r="K5154" s="2">
        <f>Tabell2[[#This Row],[Totalt lagervärde ink moms]]-Tabell2[[#This Row],[Varav bokat ink moms]]</f>
        <v>66.83</v>
      </c>
      <c r="L5154" s="2">
        <f>Tabell2[[#This Row],[Antal]]*Tabell2[[#This Row],[Inpris ex moms]]</f>
        <v>106.928</v>
      </c>
      <c r="M5154" s="2">
        <f>MIN(Tabell2[[#This Row],[Bokat]]*Tabell2[[#This Row],[Inpris ex moms]],Tabell2[[#This Row],[Totalt lagervärde ex moms]])</f>
        <v>53.463999999999999</v>
      </c>
      <c r="N5154" s="2">
        <f>Tabell2[[#This Row],[Totalt lagervärde ex moms]]-Tabell2[[#This Row],[Varav bokat ex moms]]</f>
        <v>53.463999999999999</v>
      </c>
    </row>
    <row r="5155" spans="1:14" x14ac:dyDescent="0.2">
      <c r="A5155" t="s">
        <v>19007</v>
      </c>
      <c r="B5155" t="s">
        <v>19008</v>
      </c>
      <c r="C5155" s="2">
        <v>119</v>
      </c>
      <c r="D5155" s="2">
        <v>83</v>
      </c>
      <c r="E5155" s="2">
        <v>66.83</v>
      </c>
      <c r="F5155" s="2">
        <v>53.463999999999999</v>
      </c>
      <c r="G5155">
        <v>1</v>
      </c>
      <c r="H5155">
        <v>0</v>
      </c>
      <c r="I5155" s="2">
        <f>Tabell2[[#This Row],[Inköpspris (SEK)]]*Tabell2[[#This Row],[Antal]]</f>
        <v>66.83</v>
      </c>
      <c r="J5155" s="2">
        <f>MIN(Tabell2[[#This Row],[Bokat]]*Tabell2[[#This Row],[Inköpspris (SEK)]],Tabell2[[#This Row],[Totalt lagervärde ink moms]])</f>
        <v>0</v>
      </c>
      <c r="K5155" s="2">
        <f>Tabell2[[#This Row],[Totalt lagervärde ink moms]]-Tabell2[[#This Row],[Varav bokat ink moms]]</f>
        <v>66.83</v>
      </c>
      <c r="L5155" s="2">
        <f>Tabell2[[#This Row],[Antal]]*Tabell2[[#This Row],[Inpris ex moms]]</f>
        <v>53.463999999999999</v>
      </c>
      <c r="M5155" s="2">
        <f>MIN(Tabell2[[#This Row],[Bokat]]*Tabell2[[#This Row],[Inpris ex moms]],Tabell2[[#This Row],[Totalt lagervärde ex moms]])</f>
        <v>0</v>
      </c>
      <c r="N5155" s="2">
        <f>Tabell2[[#This Row],[Totalt lagervärde ex moms]]-Tabell2[[#This Row],[Varav bokat ex moms]]</f>
        <v>53.463999999999999</v>
      </c>
    </row>
    <row r="5156" spans="1:14" x14ac:dyDescent="0.2">
      <c r="A5156" t="s">
        <v>19063</v>
      </c>
      <c r="B5156" t="s">
        <v>19064</v>
      </c>
      <c r="C5156" s="2">
        <v>119</v>
      </c>
      <c r="D5156" s="2">
        <v>71</v>
      </c>
      <c r="E5156" s="2">
        <v>66.83</v>
      </c>
      <c r="F5156" s="2">
        <v>53.463999999999999</v>
      </c>
      <c r="G5156">
        <v>1</v>
      </c>
      <c r="H5156">
        <v>0</v>
      </c>
      <c r="I5156" s="2">
        <f>Tabell2[[#This Row],[Inköpspris (SEK)]]*Tabell2[[#This Row],[Antal]]</f>
        <v>66.83</v>
      </c>
      <c r="J5156" s="2">
        <f>MIN(Tabell2[[#This Row],[Bokat]]*Tabell2[[#This Row],[Inköpspris (SEK)]],Tabell2[[#This Row],[Totalt lagervärde ink moms]])</f>
        <v>0</v>
      </c>
      <c r="K5156" s="2">
        <f>Tabell2[[#This Row],[Totalt lagervärde ink moms]]-Tabell2[[#This Row],[Varav bokat ink moms]]</f>
        <v>66.83</v>
      </c>
      <c r="L5156" s="2">
        <f>Tabell2[[#This Row],[Antal]]*Tabell2[[#This Row],[Inpris ex moms]]</f>
        <v>53.463999999999999</v>
      </c>
      <c r="M5156" s="2">
        <f>MIN(Tabell2[[#This Row],[Bokat]]*Tabell2[[#This Row],[Inpris ex moms]],Tabell2[[#This Row],[Totalt lagervärde ex moms]])</f>
        <v>0</v>
      </c>
      <c r="N5156" s="2">
        <f>Tabell2[[#This Row],[Totalt lagervärde ex moms]]-Tabell2[[#This Row],[Varav bokat ex moms]]</f>
        <v>53.463999999999999</v>
      </c>
    </row>
    <row r="5157" spans="1:14" x14ac:dyDescent="0.2">
      <c r="A5157" t="s">
        <v>19103</v>
      </c>
      <c r="B5157" t="s">
        <v>19104</v>
      </c>
      <c r="C5157" s="2">
        <v>119</v>
      </c>
      <c r="D5157" s="2">
        <v>83</v>
      </c>
      <c r="E5157" s="2">
        <v>66.83</v>
      </c>
      <c r="F5157" s="2">
        <v>53.463999999999999</v>
      </c>
      <c r="G5157">
        <v>2</v>
      </c>
      <c r="H5157">
        <v>0</v>
      </c>
      <c r="I5157" s="2">
        <f>Tabell2[[#This Row],[Inköpspris (SEK)]]*Tabell2[[#This Row],[Antal]]</f>
        <v>133.66</v>
      </c>
      <c r="J5157" s="2">
        <f>MIN(Tabell2[[#This Row],[Bokat]]*Tabell2[[#This Row],[Inköpspris (SEK)]],Tabell2[[#This Row],[Totalt lagervärde ink moms]])</f>
        <v>0</v>
      </c>
      <c r="K5157" s="2">
        <f>Tabell2[[#This Row],[Totalt lagervärde ink moms]]-Tabell2[[#This Row],[Varav bokat ink moms]]</f>
        <v>133.66</v>
      </c>
      <c r="L5157" s="2">
        <f>Tabell2[[#This Row],[Antal]]*Tabell2[[#This Row],[Inpris ex moms]]</f>
        <v>106.928</v>
      </c>
      <c r="M5157" s="2">
        <f>MIN(Tabell2[[#This Row],[Bokat]]*Tabell2[[#This Row],[Inpris ex moms]],Tabell2[[#This Row],[Totalt lagervärde ex moms]])</f>
        <v>0</v>
      </c>
      <c r="N5157" s="2">
        <f>Tabell2[[#This Row],[Totalt lagervärde ex moms]]-Tabell2[[#This Row],[Varav bokat ex moms]]</f>
        <v>106.928</v>
      </c>
    </row>
    <row r="5158" spans="1:14" x14ac:dyDescent="0.2">
      <c r="A5158" t="s">
        <v>18979</v>
      </c>
      <c r="B5158" t="s">
        <v>18980</v>
      </c>
      <c r="C5158" s="2">
        <v>119</v>
      </c>
      <c r="D5158" s="2">
        <v>83</v>
      </c>
      <c r="E5158" s="2">
        <v>66.83</v>
      </c>
      <c r="F5158" s="2">
        <v>53.463999999999999</v>
      </c>
      <c r="G5158">
        <v>2</v>
      </c>
      <c r="H5158">
        <v>0</v>
      </c>
      <c r="I5158" s="2">
        <f>Tabell2[[#This Row],[Inköpspris (SEK)]]*Tabell2[[#This Row],[Antal]]</f>
        <v>133.66</v>
      </c>
      <c r="J5158" s="2">
        <f>MIN(Tabell2[[#This Row],[Bokat]]*Tabell2[[#This Row],[Inköpspris (SEK)]],Tabell2[[#This Row],[Totalt lagervärde ink moms]])</f>
        <v>0</v>
      </c>
      <c r="K5158" s="2">
        <f>Tabell2[[#This Row],[Totalt lagervärde ink moms]]-Tabell2[[#This Row],[Varav bokat ink moms]]</f>
        <v>133.66</v>
      </c>
      <c r="L5158" s="2">
        <f>Tabell2[[#This Row],[Antal]]*Tabell2[[#This Row],[Inpris ex moms]]</f>
        <v>106.928</v>
      </c>
      <c r="M5158" s="2">
        <f>MIN(Tabell2[[#This Row],[Bokat]]*Tabell2[[#This Row],[Inpris ex moms]],Tabell2[[#This Row],[Totalt lagervärde ex moms]])</f>
        <v>0</v>
      </c>
      <c r="N5158" s="2">
        <f>Tabell2[[#This Row],[Totalt lagervärde ex moms]]-Tabell2[[#This Row],[Varav bokat ex moms]]</f>
        <v>106.928</v>
      </c>
    </row>
    <row r="5159" spans="1:14" x14ac:dyDescent="0.2">
      <c r="A5159" t="s">
        <v>6353</v>
      </c>
      <c r="B5159" t="s">
        <v>6354</v>
      </c>
      <c r="C5159" s="2">
        <v>69</v>
      </c>
      <c r="D5159" s="2">
        <v>48</v>
      </c>
      <c r="E5159" s="2">
        <v>38.75</v>
      </c>
      <c r="F5159" s="2">
        <v>31</v>
      </c>
      <c r="G5159">
        <v>4</v>
      </c>
      <c r="H5159">
        <v>0</v>
      </c>
      <c r="I5159" s="2">
        <f>Tabell2[[#This Row],[Inköpspris (SEK)]]*Tabell2[[#This Row],[Antal]]</f>
        <v>155</v>
      </c>
      <c r="J5159" s="2">
        <f>MIN(Tabell2[[#This Row],[Bokat]]*Tabell2[[#This Row],[Inköpspris (SEK)]],Tabell2[[#This Row],[Totalt lagervärde ink moms]])</f>
        <v>0</v>
      </c>
      <c r="K5159" s="2">
        <f>Tabell2[[#This Row],[Totalt lagervärde ink moms]]-Tabell2[[#This Row],[Varav bokat ink moms]]</f>
        <v>155</v>
      </c>
      <c r="L5159" s="2">
        <f>Tabell2[[#This Row],[Antal]]*Tabell2[[#This Row],[Inpris ex moms]]</f>
        <v>124</v>
      </c>
      <c r="M5159" s="2">
        <f>MIN(Tabell2[[#This Row],[Bokat]]*Tabell2[[#This Row],[Inpris ex moms]],Tabell2[[#This Row],[Totalt lagervärde ex moms]])</f>
        <v>0</v>
      </c>
      <c r="N5159" s="2">
        <f>Tabell2[[#This Row],[Totalt lagervärde ex moms]]-Tabell2[[#This Row],[Varav bokat ex moms]]</f>
        <v>124</v>
      </c>
    </row>
    <row r="5160" spans="1:14" x14ac:dyDescent="0.2">
      <c r="A5160" t="s">
        <v>10824</v>
      </c>
      <c r="B5160" t="s">
        <v>10825</v>
      </c>
      <c r="C5160" s="2">
        <v>339</v>
      </c>
      <c r="D5160" s="2">
        <v>203</v>
      </c>
      <c r="E5160" s="2">
        <v>190.38</v>
      </c>
      <c r="F5160" s="2">
        <v>152.30000000000001</v>
      </c>
      <c r="G5160">
        <v>2</v>
      </c>
      <c r="H5160">
        <v>0</v>
      </c>
      <c r="I5160" s="2">
        <f>Tabell2[[#This Row],[Inköpspris (SEK)]]*Tabell2[[#This Row],[Antal]]</f>
        <v>380.76</v>
      </c>
      <c r="J5160" s="2">
        <f>MIN(Tabell2[[#This Row],[Bokat]]*Tabell2[[#This Row],[Inköpspris (SEK)]],Tabell2[[#This Row],[Totalt lagervärde ink moms]])</f>
        <v>0</v>
      </c>
      <c r="K5160" s="2">
        <f>Tabell2[[#This Row],[Totalt lagervärde ink moms]]-Tabell2[[#This Row],[Varav bokat ink moms]]</f>
        <v>380.76</v>
      </c>
      <c r="L5160" s="2">
        <f>Tabell2[[#This Row],[Antal]]*Tabell2[[#This Row],[Inpris ex moms]]</f>
        <v>304.60000000000002</v>
      </c>
      <c r="M5160" s="2">
        <f>MIN(Tabell2[[#This Row],[Bokat]]*Tabell2[[#This Row],[Inpris ex moms]],Tabell2[[#This Row],[Totalt lagervärde ex moms]])</f>
        <v>0</v>
      </c>
      <c r="N5160" s="2">
        <f>Tabell2[[#This Row],[Totalt lagervärde ex moms]]-Tabell2[[#This Row],[Varav bokat ex moms]]</f>
        <v>304.60000000000002</v>
      </c>
    </row>
    <row r="5161" spans="1:14" x14ac:dyDescent="0.2">
      <c r="A5161" t="s">
        <v>17441</v>
      </c>
      <c r="B5161" t="s">
        <v>17442</v>
      </c>
      <c r="C5161" s="2">
        <v>1015</v>
      </c>
      <c r="D5161" s="2">
        <v>609</v>
      </c>
      <c r="E5161" s="2">
        <v>570</v>
      </c>
      <c r="F5161" s="2">
        <v>456</v>
      </c>
      <c r="G5161">
        <v>3</v>
      </c>
      <c r="H5161">
        <v>0</v>
      </c>
      <c r="I5161" s="2">
        <f>Tabell2[[#This Row],[Inköpspris (SEK)]]*Tabell2[[#This Row],[Antal]]</f>
        <v>1710</v>
      </c>
      <c r="J5161" s="2">
        <f>MIN(Tabell2[[#This Row],[Bokat]]*Tabell2[[#This Row],[Inköpspris (SEK)]],Tabell2[[#This Row],[Totalt lagervärde ink moms]])</f>
        <v>0</v>
      </c>
      <c r="K5161" s="2">
        <f>Tabell2[[#This Row],[Totalt lagervärde ink moms]]-Tabell2[[#This Row],[Varav bokat ink moms]]</f>
        <v>1710</v>
      </c>
      <c r="L5161" s="2">
        <f>Tabell2[[#This Row],[Antal]]*Tabell2[[#This Row],[Inpris ex moms]]</f>
        <v>1368</v>
      </c>
      <c r="M5161" s="2">
        <f>MIN(Tabell2[[#This Row],[Bokat]]*Tabell2[[#This Row],[Inpris ex moms]],Tabell2[[#This Row],[Totalt lagervärde ex moms]])</f>
        <v>0</v>
      </c>
      <c r="N5161" s="2">
        <f>Tabell2[[#This Row],[Totalt lagervärde ex moms]]-Tabell2[[#This Row],[Varav bokat ex moms]]</f>
        <v>1368</v>
      </c>
    </row>
    <row r="5162" spans="1:14" x14ac:dyDescent="0.2">
      <c r="A5162" t="s">
        <v>17449</v>
      </c>
      <c r="B5162" t="s">
        <v>17450</v>
      </c>
      <c r="C5162" s="2">
        <v>1015</v>
      </c>
      <c r="D5162" s="2">
        <v>609</v>
      </c>
      <c r="E5162" s="2">
        <v>570</v>
      </c>
      <c r="F5162" s="2">
        <v>456</v>
      </c>
      <c r="G5162">
        <v>1</v>
      </c>
      <c r="H5162">
        <v>0</v>
      </c>
      <c r="I5162" s="2">
        <f>Tabell2[[#This Row],[Inköpspris (SEK)]]*Tabell2[[#This Row],[Antal]]</f>
        <v>570</v>
      </c>
      <c r="J5162" s="2">
        <f>MIN(Tabell2[[#This Row],[Bokat]]*Tabell2[[#This Row],[Inköpspris (SEK)]],Tabell2[[#This Row],[Totalt lagervärde ink moms]])</f>
        <v>0</v>
      </c>
      <c r="K5162" s="2">
        <f>Tabell2[[#This Row],[Totalt lagervärde ink moms]]-Tabell2[[#This Row],[Varav bokat ink moms]]</f>
        <v>570</v>
      </c>
      <c r="L5162" s="2">
        <f>Tabell2[[#This Row],[Antal]]*Tabell2[[#This Row],[Inpris ex moms]]</f>
        <v>456</v>
      </c>
      <c r="M5162" s="2">
        <f>MIN(Tabell2[[#This Row],[Bokat]]*Tabell2[[#This Row],[Inpris ex moms]],Tabell2[[#This Row],[Totalt lagervärde ex moms]])</f>
        <v>0</v>
      </c>
      <c r="N5162" s="2">
        <f>Tabell2[[#This Row],[Totalt lagervärde ex moms]]-Tabell2[[#This Row],[Varav bokat ex moms]]</f>
        <v>456</v>
      </c>
    </row>
    <row r="5163" spans="1:14" x14ac:dyDescent="0.2">
      <c r="A5163" t="s">
        <v>17451</v>
      </c>
      <c r="B5163" t="s">
        <v>17452</v>
      </c>
      <c r="C5163" s="2">
        <v>1015</v>
      </c>
      <c r="D5163" s="2">
        <v>609</v>
      </c>
      <c r="E5163" s="2">
        <v>570</v>
      </c>
      <c r="F5163" s="2">
        <v>456</v>
      </c>
      <c r="G5163">
        <v>2</v>
      </c>
      <c r="H5163">
        <v>0</v>
      </c>
      <c r="I5163" s="2">
        <f>Tabell2[[#This Row],[Inköpspris (SEK)]]*Tabell2[[#This Row],[Antal]]</f>
        <v>1140</v>
      </c>
      <c r="J5163" s="2">
        <f>MIN(Tabell2[[#This Row],[Bokat]]*Tabell2[[#This Row],[Inköpspris (SEK)]],Tabell2[[#This Row],[Totalt lagervärde ink moms]])</f>
        <v>0</v>
      </c>
      <c r="K5163" s="2">
        <f>Tabell2[[#This Row],[Totalt lagervärde ink moms]]-Tabell2[[#This Row],[Varav bokat ink moms]]</f>
        <v>1140</v>
      </c>
      <c r="L5163" s="2">
        <f>Tabell2[[#This Row],[Antal]]*Tabell2[[#This Row],[Inpris ex moms]]</f>
        <v>912</v>
      </c>
      <c r="M5163" s="2">
        <f>MIN(Tabell2[[#This Row],[Bokat]]*Tabell2[[#This Row],[Inpris ex moms]],Tabell2[[#This Row],[Totalt lagervärde ex moms]])</f>
        <v>0</v>
      </c>
      <c r="N5163" s="2">
        <f>Tabell2[[#This Row],[Totalt lagervärde ex moms]]-Tabell2[[#This Row],[Varav bokat ex moms]]</f>
        <v>912</v>
      </c>
    </row>
    <row r="5164" spans="1:14" x14ac:dyDescent="0.2">
      <c r="A5164" t="s">
        <v>17453</v>
      </c>
      <c r="B5164" t="s">
        <v>17454</v>
      </c>
      <c r="C5164" s="2">
        <v>1015</v>
      </c>
      <c r="D5164" s="2">
        <v>609</v>
      </c>
      <c r="E5164" s="2">
        <v>570</v>
      </c>
      <c r="F5164" s="2">
        <v>456</v>
      </c>
      <c r="G5164">
        <v>2</v>
      </c>
      <c r="H5164">
        <v>0</v>
      </c>
      <c r="I5164" s="2">
        <f>Tabell2[[#This Row],[Inköpspris (SEK)]]*Tabell2[[#This Row],[Antal]]</f>
        <v>1140</v>
      </c>
      <c r="J5164" s="2">
        <f>MIN(Tabell2[[#This Row],[Bokat]]*Tabell2[[#This Row],[Inköpspris (SEK)]],Tabell2[[#This Row],[Totalt lagervärde ink moms]])</f>
        <v>0</v>
      </c>
      <c r="K5164" s="2">
        <f>Tabell2[[#This Row],[Totalt lagervärde ink moms]]-Tabell2[[#This Row],[Varav bokat ink moms]]</f>
        <v>1140</v>
      </c>
      <c r="L5164" s="2">
        <f>Tabell2[[#This Row],[Antal]]*Tabell2[[#This Row],[Inpris ex moms]]</f>
        <v>912</v>
      </c>
      <c r="M5164" s="2">
        <f>MIN(Tabell2[[#This Row],[Bokat]]*Tabell2[[#This Row],[Inpris ex moms]],Tabell2[[#This Row],[Totalt lagervärde ex moms]])</f>
        <v>0</v>
      </c>
      <c r="N5164" s="2">
        <f>Tabell2[[#This Row],[Totalt lagervärde ex moms]]-Tabell2[[#This Row],[Varav bokat ex moms]]</f>
        <v>912</v>
      </c>
    </row>
    <row r="5165" spans="1:14" x14ac:dyDescent="0.2">
      <c r="A5165" t="s">
        <v>17455</v>
      </c>
      <c r="B5165" t="s">
        <v>17456</v>
      </c>
      <c r="C5165" s="2">
        <v>1015</v>
      </c>
      <c r="D5165" s="2">
        <v>609</v>
      </c>
      <c r="E5165" s="2">
        <v>570</v>
      </c>
      <c r="F5165" s="2">
        <v>456</v>
      </c>
      <c r="G5165">
        <v>1</v>
      </c>
      <c r="H5165">
        <v>0</v>
      </c>
      <c r="I5165" s="2">
        <f>Tabell2[[#This Row],[Inköpspris (SEK)]]*Tabell2[[#This Row],[Antal]]</f>
        <v>570</v>
      </c>
      <c r="J5165" s="2">
        <f>MIN(Tabell2[[#This Row],[Bokat]]*Tabell2[[#This Row],[Inköpspris (SEK)]],Tabell2[[#This Row],[Totalt lagervärde ink moms]])</f>
        <v>0</v>
      </c>
      <c r="K5165" s="2">
        <f>Tabell2[[#This Row],[Totalt lagervärde ink moms]]-Tabell2[[#This Row],[Varav bokat ink moms]]</f>
        <v>570</v>
      </c>
      <c r="L5165" s="2">
        <f>Tabell2[[#This Row],[Antal]]*Tabell2[[#This Row],[Inpris ex moms]]</f>
        <v>456</v>
      </c>
      <c r="M5165" s="2">
        <f>MIN(Tabell2[[#This Row],[Bokat]]*Tabell2[[#This Row],[Inpris ex moms]],Tabell2[[#This Row],[Totalt lagervärde ex moms]])</f>
        <v>0</v>
      </c>
      <c r="N5165" s="2">
        <f>Tabell2[[#This Row],[Totalt lagervärde ex moms]]-Tabell2[[#This Row],[Varav bokat ex moms]]</f>
        <v>456</v>
      </c>
    </row>
    <row r="5166" spans="1:14" x14ac:dyDescent="0.2">
      <c r="A5166" t="s">
        <v>12100</v>
      </c>
      <c r="B5166" t="s">
        <v>12101</v>
      </c>
      <c r="C5166" s="2">
        <v>999</v>
      </c>
      <c r="D5166" s="2">
        <v>599</v>
      </c>
      <c r="E5166" s="2">
        <v>561</v>
      </c>
      <c r="F5166" s="2">
        <v>448.8</v>
      </c>
      <c r="G5166">
        <v>2</v>
      </c>
      <c r="H5166">
        <v>0</v>
      </c>
      <c r="I5166" s="2">
        <f>Tabell2[[#This Row],[Inköpspris (SEK)]]*Tabell2[[#This Row],[Antal]]</f>
        <v>1122</v>
      </c>
      <c r="J5166" s="2">
        <f>MIN(Tabell2[[#This Row],[Bokat]]*Tabell2[[#This Row],[Inköpspris (SEK)]],Tabell2[[#This Row],[Totalt lagervärde ink moms]])</f>
        <v>0</v>
      </c>
      <c r="K5166" s="2">
        <f>Tabell2[[#This Row],[Totalt lagervärde ink moms]]-Tabell2[[#This Row],[Varav bokat ink moms]]</f>
        <v>1122</v>
      </c>
      <c r="L5166" s="2">
        <f>Tabell2[[#This Row],[Antal]]*Tabell2[[#This Row],[Inpris ex moms]]</f>
        <v>897.6</v>
      </c>
      <c r="M5166" s="2">
        <f>MIN(Tabell2[[#This Row],[Bokat]]*Tabell2[[#This Row],[Inpris ex moms]],Tabell2[[#This Row],[Totalt lagervärde ex moms]])</f>
        <v>0</v>
      </c>
      <c r="N5166" s="2">
        <f>Tabell2[[#This Row],[Totalt lagervärde ex moms]]-Tabell2[[#This Row],[Varav bokat ex moms]]</f>
        <v>897.6</v>
      </c>
    </row>
    <row r="5167" spans="1:14" x14ac:dyDescent="0.2">
      <c r="A5167" t="s">
        <v>11462</v>
      </c>
      <c r="B5167" t="s">
        <v>11463</v>
      </c>
      <c r="C5167" s="2">
        <v>505</v>
      </c>
      <c r="E5167" s="2">
        <v>283.56</v>
      </c>
      <c r="F5167" s="2">
        <v>226.84800000000001</v>
      </c>
      <c r="G5167">
        <v>1</v>
      </c>
      <c r="H5167">
        <v>1</v>
      </c>
      <c r="I5167" s="2">
        <f>Tabell2[[#This Row],[Inköpspris (SEK)]]*Tabell2[[#This Row],[Antal]]</f>
        <v>283.56</v>
      </c>
      <c r="J5167" s="2">
        <f>MIN(Tabell2[[#This Row],[Bokat]]*Tabell2[[#This Row],[Inköpspris (SEK)]],Tabell2[[#This Row],[Totalt lagervärde ink moms]])</f>
        <v>283.56</v>
      </c>
      <c r="K5167" s="2">
        <f>Tabell2[[#This Row],[Totalt lagervärde ink moms]]-Tabell2[[#This Row],[Varav bokat ink moms]]</f>
        <v>0</v>
      </c>
      <c r="L5167" s="2">
        <f>Tabell2[[#This Row],[Antal]]*Tabell2[[#This Row],[Inpris ex moms]]</f>
        <v>226.84800000000001</v>
      </c>
      <c r="M5167" s="2">
        <f>MIN(Tabell2[[#This Row],[Bokat]]*Tabell2[[#This Row],[Inpris ex moms]],Tabell2[[#This Row],[Totalt lagervärde ex moms]])</f>
        <v>226.84800000000001</v>
      </c>
      <c r="N5167" s="2">
        <f>Tabell2[[#This Row],[Totalt lagervärde ex moms]]-Tabell2[[#This Row],[Varav bokat ex moms]]</f>
        <v>0</v>
      </c>
    </row>
    <row r="5168" spans="1:14" x14ac:dyDescent="0.2">
      <c r="A5168" t="s">
        <v>14553</v>
      </c>
      <c r="B5168" t="s">
        <v>14554</v>
      </c>
      <c r="C5168" s="2">
        <v>2399</v>
      </c>
      <c r="D5168" s="2">
        <v>1439</v>
      </c>
      <c r="E5168" s="2">
        <v>1347</v>
      </c>
      <c r="F5168" s="2">
        <v>1077.6000000000001</v>
      </c>
      <c r="G5168">
        <v>1</v>
      </c>
      <c r="H5168">
        <v>0</v>
      </c>
      <c r="I5168" s="2">
        <f>Tabell2[[#This Row],[Inköpspris (SEK)]]*Tabell2[[#This Row],[Antal]]</f>
        <v>1347</v>
      </c>
      <c r="J5168" s="2">
        <f>MIN(Tabell2[[#This Row],[Bokat]]*Tabell2[[#This Row],[Inköpspris (SEK)]],Tabell2[[#This Row],[Totalt lagervärde ink moms]])</f>
        <v>0</v>
      </c>
      <c r="K5168" s="2">
        <f>Tabell2[[#This Row],[Totalt lagervärde ink moms]]-Tabell2[[#This Row],[Varav bokat ink moms]]</f>
        <v>1347</v>
      </c>
      <c r="L5168" s="2">
        <f>Tabell2[[#This Row],[Antal]]*Tabell2[[#This Row],[Inpris ex moms]]</f>
        <v>1077.6000000000001</v>
      </c>
      <c r="M5168" s="2">
        <f>MIN(Tabell2[[#This Row],[Bokat]]*Tabell2[[#This Row],[Inpris ex moms]],Tabell2[[#This Row],[Totalt lagervärde ex moms]])</f>
        <v>0</v>
      </c>
      <c r="N5168" s="2">
        <f>Tabell2[[#This Row],[Totalt lagervärde ex moms]]-Tabell2[[#This Row],[Varav bokat ex moms]]</f>
        <v>1077.6000000000001</v>
      </c>
    </row>
    <row r="5169" spans="1:14" x14ac:dyDescent="0.2">
      <c r="A5169" t="s">
        <v>16585</v>
      </c>
      <c r="B5169" t="s">
        <v>16586</v>
      </c>
      <c r="C5169" s="2">
        <v>165</v>
      </c>
      <c r="D5169" s="2">
        <v>115</v>
      </c>
      <c r="E5169" s="2">
        <v>92.63</v>
      </c>
      <c r="F5169" s="2">
        <v>74.103999999999999</v>
      </c>
      <c r="G5169">
        <v>1</v>
      </c>
      <c r="H5169">
        <v>0</v>
      </c>
      <c r="I5169" s="2">
        <f>Tabell2[[#This Row],[Inköpspris (SEK)]]*Tabell2[[#This Row],[Antal]]</f>
        <v>92.63</v>
      </c>
      <c r="J5169" s="2">
        <f>MIN(Tabell2[[#This Row],[Bokat]]*Tabell2[[#This Row],[Inköpspris (SEK)]],Tabell2[[#This Row],[Totalt lagervärde ink moms]])</f>
        <v>0</v>
      </c>
      <c r="K5169" s="2">
        <f>Tabell2[[#This Row],[Totalt lagervärde ink moms]]-Tabell2[[#This Row],[Varav bokat ink moms]]</f>
        <v>92.63</v>
      </c>
      <c r="L5169" s="2">
        <f>Tabell2[[#This Row],[Antal]]*Tabell2[[#This Row],[Inpris ex moms]]</f>
        <v>74.103999999999999</v>
      </c>
      <c r="M5169" s="2">
        <f>MIN(Tabell2[[#This Row],[Bokat]]*Tabell2[[#This Row],[Inpris ex moms]],Tabell2[[#This Row],[Totalt lagervärde ex moms]])</f>
        <v>0</v>
      </c>
      <c r="N5169" s="2">
        <f>Tabell2[[#This Row],[Totalt lagervärde ex moms]]-Tabell2[[#This Row],[Varav bokat ex moms]]</f>
        <v>74.103999999999999</v>
      </c>
    </row>
    <row r="5170" spans="1:14" x14ac:dyDescent="0.2">
      <c r="A5170" t="s">
        <v>12864</v>
      </c>
      <c r="B5170" t="s">
        <v>12865</v>
      </c>
      <c r="C5170" s="2">
        <v>499</v>
      </c>
      <c r="D5170" s="2">
        <v>299</v>
      </c>
      <c r="E5170" s="2">
        <v>280.12</v>
      </c>
      <c r="F5170" s="2">
        <v>224.096</v>
      </c>
      <c r="G5170">
        <v>1</v>
      </c>
      <c r="H5170">
        <v>0</v>
      </c>
      <c r="I5170" s="2">
        <f>Tabell2[[#This Row],[Inköpspris (SEK)]]*Tabell2[[#This Row],[Antal]]</f>
        <v>280.12</v>
      </c>
      <c r="J5170" s="2">
        <f>MIN(Tabell2[[#This Row],[Bokat]]*Tabell2[[#This Row],[Inköpspris (SEK)]],Tabell2[[#This Row],[Totalt lagervärde ink moms]])</f>
        <v>0</v>
      </c>
      <c r="K5170" s="2">
        <f>Tabell2[[#This Row],[Totalt lagervärde ink moms]]-Tabell2[[#This Row],[Varav bokat ink moms]]</f>
        <v>280.12</v>
      </c>
      <c r="L5170" s="2">
        <f>Tabell2[[#This Row],[Antal]]*Tabell2[[#This Row],[Inpris ex moms]]</f>
        <v>224.096</v>
      </c>
      <c r="M5170" s="2">
        <f>MIN(Tabell2[[#This Row],[Bokat]]*Tabell2[[#This Row],[Inpris ex moms]],Tabell2[[#This Row],[Totalt lagervärde ex moms]])</f>
        <v>0</v>
      </c>
      <c r="N5170" s="2">
        <f>Tabell2[[#This Row],[Totalt lagervärde ex moms]]-Tabell2[[#This Row],[Varav bokat ex moms]]</f>
        <v>224.096</v>
      </c>
    </row>
    <row r="5171" spans="1:14" x14ac:dyDescent="0.2">
      <c r="A5171" t="s">
        <v>10544</v>
      </c>
      <c r="B5171" t="s">
        <v>10545</v>
      </c>
      <c r="C5171" s="2">
        <v>599</v>
      </c>
      <c r="D5171" s="2">
        <v>419</v>
      </c>
      <c r="E5171" s="2">
        <v>336.25</v>
      </c>
      <c r="F5171" s="2">
        <v>269</v>
      </c>
      <c r="G5171">
        <v>1</v>
      </c>
      <c r="H5171">
        <v>0</v>
      </c>
      <c r="I5171" s="2">
        <f>Tabell2[[#This Row],[Inköpspris (SEK)]]*Tabell2[[#This Row],[Antal]]</f>
        <v>336.25</v>
      </c>
      <c r="J5171" s="2">
        <f>MIN(Tabell2[[#This Row],[Bokat]]*Tabell2[[#This Row],[Inköpspris (SEK)]],Tabell2[[#This Row],[Totalt lagervärde ink moms]])</f>
        <v>0</v>
      </c>
      <c r="K5171" s="2">
        <f>Tabell2[[#This Row],[Totalt lagervärde ink moms]]-Tabell2[[#This Row],[Varav bokat ink moms]]</f>
        <v>336.25</v>
      </c>
      <c r="L5171" s="2">
        <f>Tabell2[[#This Row],[Antal]]*Tabell2[[#This Row],[Inpris ex moms]]</f>
        <v>269</v>
      </c>
      <c r="M5171" s="2">
        <f>MIN(Tabell2[[#This Row],[Bokat]]*Tabell2[[#This Row],[Inpris ex moms]],Tabell2[[#This Row],[Totalt lagervärde ex moms]])</f>
        <v>0</v>
      </c>
      <c r="N5171" s="2">
        <f>Tabell2[[#This Row],[Totalt lagervärde ex moms]]-Tabell2[[#This Row],[Varav bokat ex moms]]</f>
        <v>269</v>
      </c>
    </row>
    <row r="5172" spans="1:14" x14ac:dyDescent="0.2">
      <c r="A5172" t="s">
        <v>10584</v>
      </c>
      <c r="B5172" t="s">
        <v>10585</v>
      </c>
      <c r="C5172" s="2">
        <v>235</v>
      </c>
      <c r="D5172" s="2">
        <v>164</v>
      </c>
      <c r="E5172" s="2">
        <v>131.91</v>
      </c>
      <c r="F5172" s="2">
        <v>105.52800000000001</v>
      </c>
      <c r="G5172">
        <v>6</v>
      </c>
      <c r="H5172">
        <v>0</v>
      </c>
      <c r="I5172" s="2">
        <f>Tabell2[[#This Row],[Inköpspris (SEK)]]*Tabell2[[#This Row],[Antal]]</f>
        <v>791.46</v>
      </c>
      <c r="J5172" s="2">
        <f>MIN(Tabell2[[#This Row],[Bokat]]*Tabell2[[#This Row],[Inköpspris (SEK)]],Tabell2[[#This Row],[Totalt lagervärde ink moms]])</f>
        <v>0</v>
      </c>
      <c r="K5172" s="2">
        <f>Tabell2[[#This Row],[Totalt lagervärde ink moms]]-Tabell2[[#This Row],[Varav bokat ink moms]]</f>
        <v>791.46</v>
      </c>
      <c r="L5172" s="2">
        <f>Tabell2[[#This Row],[Antal]]*Tabell2[[#This Row],[Inpris ex moms]]</f>
        <v>633.16800000000001</v>
      </c>
      <c r="M5172" s="2">
        <f>MIN(Tabell2[[#This Row],[Bokat]]*Tabell2[[#This Row],[Inpris ex moms]],Tabell2[[#This Row],[Totalt lagervärde ex moms]])</f>
        <v>0</v>
      </c>
      <c r="N5172" s="2">
        <f>Tabell2[[#This Row],[Totalt lagervärde ex moms]]-Tabell2[[#This Row],[Varav bokat ex moms]]</f>
        <v>633.16800000000001</v>
      </c>
    </row>
    <row r="5173" spans="1:14" x14ac:dyDescent="0.2">
      <c r="A5173" t="s">
        <v>13210</v>
      </c>
      <c r="B5173" t="s">
        <v>13211</v>
      </c>
      <c r="C5173" s="2">
        <v>989</v>
      </c>
      <c r="D5173" s="2">
        <v>593</v>
      </c>
      <c r="E5173" s="2">
        <v>555</v>
      </c>
      <c r="F5173" s="2">
        <v>444</v>
      </c>
      <c r="G5173">
        <v>1</v>
      </c>
      <c r="H5173">
        <v>0</v>
      </c>
      <c r="I5173" s="2">
        <f>Tabell2[[#This Row],[Inköpspris (SEK)]]*Tabell2[[#This Row],[Antal]]</f>
        <v>555</v>
      </c>
      <c r="J5173" s="2">
        <f>MIN(Tabell2[[#This Row],[Bokat]]*Tabell2[[#This Row],[Inköpspris (SEK)]],Tabell2[[#This Row],[Totalt lagervärde ink moms]])</f>
        <v>0</v>
      </c>
      <c r="K5173" s="2">
        <f>Tabell2[[#This Row],[Totalt lagervärde ink moms]]-Tabell2[[#This Row],[Varav bokat ink moms]]</f>
        <v>555</v>
      </c>
      <c r="L5173" s="2">
        <f>Tabell2[[#This Row],[Antal]]*Tabell2[[#This Row],[Inpris ex moms]]</f>
        <v>444</v>
      </c>
      <c r="M5173" s="2">
        <f>MIN(Tabell2[[#This Row],[Bokat]]*Tabell2[[#This Row],[Inpris ex moms]],Tabell2[[#This Row],[Totalt lagervärde ex moms]])</f>
        <v>0</v>
      </c>
      <c r="N5173" s="2">
        <f>Tabell2[[#This Row],[Totalt lagervärde ex moms]]-Tabell2[[#This Row],[Varav bokat ex moms]]</f>
        <v>444</v>
      </c>
    </row>
    <row r="5174" spans="1:14" x14ac:dyDescent="0.2">
      <c r="A5174" t="s">
        <v>4792</v>
      </c>
      <c r="B5174" t="s">
        <v>4793</v>
      </c>
      <c r="C5174" s="2">
        <v>149</v>
      </c>
      <c r="D5174" s="2">
        <v>89</v>
      </c>
      <c r="E5174" s="2">
        <v>83.6</v>
      </c>
      <c r="F5174" s="2">
        <v>66.88</v>
      </c>
      <c r="G5174">
        <v>2</v>
      </c>
      <c r="H5174">
        <v>0</v>
      </c>
      <c r="I5174" s="2">
        <f>Tabell2[[#This Row],[Inköpspris (SEK)]]*Tabell2[[#This Row],[Antal]]</f>
        <v>167.2</v>
      </c>
      <c r="J5174" s="2">
        <f>MIN(Tabell2[[#This Row],[Bokat]]*Tabell2[[#This Row],[Inköpspris (SEK)]],Tabell2[[#This Row],[Totalt lagervärde ink moms]])</f>
        <v>0</v>
      </c>
      <c r="K5174" s="2">
        <f>Tabell2[[#This Row],[Totalt lagervärde ink moms]]-Tabell2[[#This Row],[Varav bokat ink moms]]</f>
        <v>167.2</v>
      </c>
      <c r="L5174" s="2">
        <f>Tabell2[[#This Row],[Antal]]*Tabell2[[#This Row],[Inpris ex moms]]</f>
        <v>133.76</v>
      </c>
      <c r="M5174" s="2">
        <f>MIN(Tabell2[[#This Row],[Bokat]]*Tabell2[[#This Row],[Inpris ex moms]],Tabell2[[#This Row],[Totalt lagervärde ex moms]])</f>
        <v>0</v>
      </c>
      <c r="N5174" s="2">
        <f>Tabell2[[#This Row],[Totalt lagervärde ex moms]]-Tabell2[[#This Row],[Varav bokat ex moms]]</f>
        <v>133.76</v>
      </c>
    </row>
    <row r="5175" spans="1:14" x14ac:dyDescent="0.2">
      <c r="A5175" t="s">
        <v>14002</v>
      </c>
      <c r="B5175" t="s">
        <v>14003</v>
      </c>
      <c r="C5175" s="2">
        <v>439</v>
      </c>
      <c r="D5175" s="2">
        <v>263</v>
      </c>
      <c r="E5175" s="2">
        <v>246.25</v>
      </c>
      <c r="F5175" s="2">
        <v>197</v>
      </c>
      <c r="G5175">
        <v>1</v>
      </c>
      <c r="H5175">
        <v>0</v>
      </c>
      <c r="I5175" s="2">
        <f>Tabell2[[#This Row],[Inköpspris (SEK)]]*Tabell2[[#This Row],[Antal]]</f>
        <v>246.25</v>
      </c>
      <c r="J5175" s="2">
        <f>MIN(Tabell2[[#This Row],[Bokat]]*Tabell2[[#This Row],[Inköpspris (SEK)]],Tabell2[[#This Row],[Totalt lagervärde ink moms]])</f>
        <v>0</v>
      </c>
      <c r="K5175" s="2">
        <f>Tabell2[[#This Row],[Totalt lagervärde ink moms]]-Tabell2[[#This Row],[Varav bokat ink moms]]</f>
        <v>246.25</v>
      </c>
      <c r="L5175" s="2">
        <f>Tabell2[[#This Row],[Antal]]*Tabell2[[#This Row],[Inpris ex moms]]</f>
        <v>197</v>
      </c>
      <c r="M5175" s="2">
        <f>MIN(Tabell2[[#This Row],[Bokat]]*Tabell2[[#This Row],[Inpris ex moms]],Tabell2[[#This Row],[Totalt lagervärde ex moms]])</f>
        <v>0</v>
      </c>
      <c r="N5175" s="2">
        <f>Tabell2[[#This Row],[Totalt lagervärde ex moms]]-Tabell2[[#This Row],[Varav bokat ex moms]]</f>
        <v>197</v>
      </c>
    </row>
    <row r="5176" spans="1:14" x14ac:dyDescent="0.2">
      <c r="A5176" t="s">
        <v>13351</v>
      </c>
      <c r="B5176" t="s">
        <v>13352</v>
      </c>
      <c r="C5176" s="2">
        <v>809</v>
      </c>
      <c r="D5176" s="2">
        <v>485</v>
      </c>
      <c r="E5176" s="2">
        <v>453.75</v>
      </c>
      <c r="F5176" s="2">
        <v>363</v>
      </c>
      <c r="G5176">
        <v>1</v>
      </c>
      <c r="H5176">
        <v>0</v>
      </c>
      <c r="I5176" s="2">
        <f>Tabell2[[#This Row],[Inköpspris (SEK)]]*Tabell2[[#This Row],[Antal]]</f>
        <v>453.75</v>
      </c>
      <c r="J5176" s="2">
        <f>MIN(Tabell2[[#This Row],[Bokat]]*Tabell2[[#This Row],[Inköpspris (SEK)]],Tabell2[[#This Row],[Totalt lagervärde ink moms]])</f>
        <v>0</v>
      </c>
      <c r="K5176" s="2">
        <f>Tabell2[[#This Row],[Totalt lagervärde ink moms]]-Tabell2[[#This Row],[Varav bokat ink moms]]</f>
        <v>453.75</v>
      </c>
      <c r="L5176" s="2">
        <f>Tabell2[[#This Row],[Antal]]*Tabell2[[#This Row],[Inpris ex moms]]</f>
        <v>363</v>
      </c>
      <c r="M5176" s="2">
        <f>MIN(Tabell2[[#This Row],[Bokat]]*Tabell2[[#This Row],[Inpris ex moms]],Tabell2[[#This Row],[Totalt lagervärde ex moms]])</f>
        <v>0</v>
      </c>
      <c r="N5176" s="2">
        <f>Tabell2[[#This Row],[Totalt lagervärde ex moms]]-Tabell2[[#This Row],[Varav bokat ex moms]]</f>
        <v>363</v>
      </c>
    </row>
    <row r="5177" spans="1:14" x14ac:dyDescent="0.2">
      <c r="A5177" t="s">
        <v>13355</v>
      </c>
      <c r="B5177" t="s">
        <v>13356</v>
      </c>
      <c r="C5177" s="2">
        <v>809</v>
      </c>
      <c r="D5177" s="2">
        <v>485</v>
      </c>
      <c r="E5177" s="2">
        <v>453.75</v>
      </c>
      <c r="F5177" s="2">
        <v>363</v>
      </c>
      <c r="G5177">
        <v>1</v>
      </c>
      <c r="H5177">
        <v>0</v>
      </c>
      <c r="I5177" s="2">
        <f>Tabell2[[#This Row],[Inköpspris (SEK)]]*Tabell2[[#This Row],[Antal]]</f>
        <v>453.75</v>
      </c>
      <c r="J5177" s="2">
        <f>MIN(Tabell2[[#This Row],[Bokat]]*Tabell2[[#This Row],[Inköpspris (SEK)]],Tabell2[[#This Row],[Totalt lagervärde ink moms]])</f>
        <v>0</v>
      </c>
      <c r="K5177" s="2">
        <f>Tabell2[[#This Row],[Totalt lagervärde ink moms]]-Tabell2[[#This Row],[Varav bokat ink moms]]</f>
        <v>453.75</v>
      </c>
      <c r="L5177" s="2">
        <f>Tabell2[[#This Row],[Antal]]*Tabell2[[#This Row],[Inpris ex moms]]</f>
        <v>363</v>
      </c>
      <c r="M5177" s="2">
        <f>MIN(Tabell2[[#This Row],[Bokat]]*Tabell2[[#This Row],[Inpris ex moms]],Tabell2[[#This Row],[Totalt lagervärde ex moms]])</f>
        <v>0</v>
      </c>
      <c r="N5177" s="2">
        <f>Tabell2[[#This Row],[Totalt lagervärde ex moms]]-Tabell2[[#This Row],[Varav bokat ex moms]]</f>
        <v>363</v>
      </c>
    </row>
    <row r="5178" spans="1:14" x14ac:dyDescent="0.2">
      <c r="A5178" t="s">
        <v>13357</v>
      </c>
      <c r="B5178" t="s">
        <v>13358</v>
      </c>
      <c r="C5178" s="2">
        <v>809</v>
      </c>
      <c r="D5178" s="2">
        <v>485</v>
      </c>
      <c r="E5178" s="2">
        <v>453.75</v>
      </c>
      <c r="F5178" s="2">
        <v>363</v>
      </c>
      <c r="G5178">
        <v>1</v>
      </c>
      <c r="H5178">
        <v>0</v>
      </c>
      <c r="I5178" s="2">
        <f>Tabell2[[#This Row],[Inköpspris (SEK)]]*Tabell2[[#This Row],[Antal]]</f>
        <v>453.75</v>
      </c>
      <c r="J5178" s="2">
        <f>MIN(Tabell2[[#This Row],[Bokat]]*Tabell2[[#This Row],[Inköpspris (SEK)]],Tabell2[[#This Row],[Totalt lagervärde ink moms]])</f>
        <v>0</v>
      </c>
      <c r="K5178" s="2">
        <f>Tabell2[[#This Row],[Totalt lagervärde ink moms]]-Tabell2[[#This Row],[Varav bokat ink moms]]</f>
        <v>453.75</v>
      </c>
      <c r="L5178" s="2">
        <f>Tabell2[[#This Row],[Antal]]*Tabell2[[#This Row],[Inpris ex moms]]</f>
        <v>363</v>
      </c>
      <c r="M5178" s="2">
        <f>MIN(Tabell2[[#This Row],[Bokat]]*Tabell2[[#This Row],[Inpris ex moms]],Tabell2[[#This Row],[Totalt lagervärde ex moms]])</f>
        <v>0</v>
      </c>
      <c r="N5178" s="2">
        <f>Tabell2[[#This Row],[Totalt lagervärde ex moms]]-Tabell2[[#This Row],[Varav bokat ex moms]]</f>
        <v>363</v>
      </c>
    </row>
    <row r="5179" spans="1:14" x14ac:dyDescent="0.2">
      <c r="A5179" t="s">
        <v>16655</v>
      </c>
      <c r="B5179" t="s">
        <v>16656</v>
      </c>
      <c r="C5179" s="2">
        <v>699</v>
      </c>
      <c r="D5179" s="2">
        <v>419</v>
      </c>
      <c r="E5179" s="2">
        <v>392</v>
      </c>
      <c r="F5179" s="2">
        <v>313.60000000000002</v>
      </c>
      <c r="G5179">
        <v>1</v>
      </c>
      <c r="H5179">
        <v>0</v>
      </c>
      <c r="I5179" s="2">
        <f>Tabell2[[#This Row],[Inköpspris (SEK)]]*Tabell2[[#This Row],[Antal]]</f>
        <v>392</v>
      </c>
      <c r="J5179" s="2">
        <f>MIN(Tabell2[[#This Row],[Bokat]]*Tabell2[[#This Row],[Inköpspris (SEK)]],Tabell2[[#This Row],[Totalt lagervärde ink moms]])</f>
        <v>0</v>
      </c>
      <c r="K5179" s="2">
        <f>Tabell2[[#This Row],[Totalt lagervärde ink moms]]-Tabell2[[#This Row],[Varav bokat ink moms]]</f>
        <v>392</v>
      </c>
      <c r="L5179" s="2">
        <f>Tabell2[[#This Row],[Antal]]*Tabell2[[#This Row],[Inpris ex moms]]</f>
        <v>313.60000000000002</v>
      </c>
      <c r="M5179" s="2">
        <f>MIN(Tabell2[[#This Row],[Bokat]]*Tabell2[[#This Row],[Inpris ex moms]],Tabell2[[#This Row],[Totalt lagervärde ex moms]])</f>
        <v>0</v>
      </c>
      <c r="N5179" s="2">
        <f>Tabell2[[#This Row],[Totalt lagervärde ex moms]]-Tabell2[[#This Row],[Varav bokat ex moms]]</f>
        <v>313.60000000000002</v>
      </c>
    </row>
    <row r="5180" spans="1:14" x14ac:dyDescent="0.2">
      <c r="A5180" t="s">
        <v>3555</v>
      </c>
      <c r="B5180" t="s">
        <v>3556</v>
      </c>
      <c r="C5180" s="2">
        <v>125</v>
      </c>
      <c r="D5180" s="2">
        <v>88</v>
      </c>
      <c r="E5180" s="2">
        <v>70.099999999999994</v>
      </c>
      <c r="F5180" s="2">
        <v>56.08</v>
      </c>
      <c r="G5180">
        <v>5</v>
      </c>
      <c r="H5180">
        <v>0</v>
      </c>
      <c r="I5180" s="2">
        <f>Tabell2[[#This Row],[Inköpspris (SEK)]]*Tabell2[[#This Row],[Antal]]</f>
        <v>350.5</v>
      </c>
      <c r="J5180" s="2">
        <f>MIN(Tabell2[[#This Row],[Bokat]]*Tabell2[[#This Row],[Inköpspris (SEK)]],Tabell2[[#This Row],[Totalt lagervärde ink moms]])</f>
        <v>0</v>
      </c>
      <c r="K5180" s="2">
        <f>Tabell2[[#This Row],[Totalt lagervärde ink moms]]-Tabell2[[#This Row],[Varav bokat ink moms]]</f>
        <v>350.5</v>
      </c>
      <c r="L5180" s="2">
        <f>Tabell2[[#This Row],[Antal]]*Tabell2[[#This Row],[Inpris ex moms]]</f>
        <v>280.39999999999998</v>
      </c>
      <c r="M5180" s="2">
        <f>MIN(Tabell2[[#This Row],[Bokat]]*Tabell2[[#This Row],[Inpris ex moms]],Tabell2[[#This Row],[Totalt lagervärde ex moms]])</f>
        <v>0</v>
      </c>
      <c r="N5180" s="2">
        <f>Tabell2[[#This Row],[Totalt lagervärde ex moms]]-Tabell2[[#This Row],[Varav bokat ex moms]]</f>
        <v>280.39999999999998</v>
      </c>
    </row>
    <row r="5181" spans="1:14" x14ac:dyDescent="0.2">
      <c r="A5181" t="s">
        <v>10854</v>
      </c>
      <c r="B5181" t="s">
        <v>10855</v>
      </c>
      <c r="C5181" s="2">
        <v>399</v>
      </c>
      <c r="D5181" s="2">
        <v>279</v>
      </c>
      <c r="E5181" s="2">
        <v>223.75</v>
      </c>
      <c r="F5181" s="2">
        <v>179</v>
      </c>
      <c r="G5181">
        <v>2</v>
      </c>
      <c r="H5181">
        <v>0</v>
      </c>
      <c r="I5181" s="2">
        <f>Tabell2[[#This Row],[Inköpspris (SEK)]]*Tabell2[[#This Row],[Antal]]</f>
        <v>447.5</v>
      </c>
      <c r="J5181" s="2">
        <f>MIN(Tabell2[[#This Row],[Bokat]]*Tabell2[[#This Row],[Inköpspris (SEK)]],Tabell2[[#This Row],[Totalt lagervärde ink moms]])</f>
        <v>0</v>
      </c>
      <c r="K5181" s="2">
        <f>Tabell2[[#This Row],[Totalt lagervärde ink moms]]-Tabell2[[#This Row],[Varav bokat ink moms]]</f>
        <v>447.5</v>
      </c>
      <c r="L5181" s="2">
        <f>Tabell2[[#This Row],[Antal]]*Tabell2[[#This Row],[Inpris ex moms]]</f>
        <v>358</v>
      </c>
      <c r="M5181" s="2">
        <f>MIN(Tabell2[[#This Row],[Bokat]]*Tabell2[[#This Row],[Inpris ex moms]],Tabell2[[#This Row],[Totalt lagervärde ex moms]])</f>
        <v>0</v>
      </c>
      <c r="N5181" s="2">
        <f>Tabell2[[#This Row],[Totalt lagervärde ex moms]]-Tabell2[[#This Row],[Varav bokat ex moms]]</f>
        <v>358</v>
      </c>
    </row>
    <row r="5182" spans="1:14" x14ac:dyDescent="0.2">
      <c r="A5182" t="s">
        <v>13369</v>
      </c>
      <c r="B5182" t="s">
        <v>13370</v>
      </c>
      <c r="C5182" s="2">
        <v>1255</v>
      </c>
      <c r="D5182" s="2">
        <v>753</v>
      </c>
      <c r="E5182" s="2">
        <v>703.75</v>
      </c>
      <c r="F5182" s="2">
        <v>563</v>
      </c>
      <c r="G5182">
        <v>1</v>
      </c>
      <c r="H5182">
        <v>0</v>
      </c>
      <c r="I5182" s="2">
        <f>Tabell2[[#This Row],[Inköpspris (SEK)]]*Tabell2[[#This Row],[Antal]]</f>
        <v>703.75</v>
      </c>
      <c r="J5182" s="2">
        <f>MIN(Tabell2[[#This Row],[Bokat]]*Tabell2[[#This Row],[Inköpspris (SEK)]],Tabell2[[#This Row],[Totalt lagervärde ink moms]])</f>
        <v>0</v>
      </c>
      <c r="K5182" s="2">
        <f>Tabell2[[#This Row],[Totalt lagervärde ink moms]]-Tabell2[[#This Row],[Varav bokat ink moms]]</f>
        <v>703.75</v>
      </c>
      <c r="L5182" s="2">
        <f>Tabell2[[#This Row],[Antal]]*Tabell2[[#This Row],[Inpris ex moms]]</f>
        <v>563</v>
      </c>
      <c r="M5182" s="2">
        <f>MIN(Tabell2[[#This Row],[Bokat]]*Tabell2[[#This Row],[Inpris ex moms]],Tabell2[[#This Row],[Totalt lagervärde ex moms]])</f>
        <v>0</v>
      </c>
      <c r="N5182" s="2">
        <f>Tabell2[[#This Row],[Totalt lagervärde ex moms]]-Tabell2[[#This Row],[Varav bokat ex moms]]</f>
        <v>563</v>
      </c>
    </row>
    <row r="5183" spans="1:14" x14ac:dyDescent="0.2">
      <c r="A5183" t="s">
        <v>10836</v>
      </c>
      <c r="B5183" t="s">
        <v>10837</v>
      </c>
      <c r="C5183" s="2">
        <v>179</v>
      </c>
      <c r="D5183" s="2">
        <v>125</v>
      </c>
      <c r="E5183" s="2">
        <v>100.38</v>
      </c>
      <c r="F5183" s="2">
        <v>80.300000000000011</v>
      </c>
      <c r="G5183">
        <v>5</v>
      </c>
      <c r="H5183">
        <v>0</v>
      </c>
      <c r="I5183" s="2">
        <f>Tabell2[[#This Row],[Inköpspris (SEK)]]*Tabell2[[#This Row],[Antal]]</f>
        <v>501.9</v>
      </c>
      <c r="J5183" s="2">
        <f>MIN(Tabell2[[#This Row],[Bokat]]*Tabell2[[#This Row],[Inköpspris (SEK)]],Tabell2[[#This Row],[Totalt lagervärde ink moms]])</f>
        <v>0</v>
      </c>
      <c r="K5183" s="2">
        <f>Tabell2[[#This Row],[Totalt lagervärde ink moms]]-Tabell2[[#This Row],[Varav bokat ink moms]]</f>
        <v>501.9</v>
      </c>
      <c r="L5183" s="2">
        <f>Tabell2[[#This Row],[Antal]]*Tabell2[[#This Row],[Inpris ex moms]]</f>
        <v>401.50000000000006</v>
      </c>
      <c r="M5183" s="2">
        <f>MIN(Tabell2[[#This Row],[Bokat]]*Tabell2[[#This Row],[Inpris ex moms]],Tabell2[[#This Row],[Totalt lagervärde ex moms]])</f>
        <v>0</v>
      </c>
      <c r="N5183" s="2">
        <f>Tabell2[[#This Row],[Totalt lagervärde ex moms]]-Tabell2[[#This Row],[Varav bokat ex moms]]</f>
        <v>401.50000000000006</v>
      </c>
    </row>
    <row r="5184" spans="1:14" x14ac:dyDescent="0.2">
      <c r="A5184" t="s">
        <v>13066</v>
      </c>
      <c r="B5184" t="s">
        <v>13067</v>
      </c>
      <c r="C5184" s="2">
        <v>535</v>
      </c>
      <c r="D5184" s="2">
        <v>321</v>
      </c>
      <c r="E5184" s="2">
        <v>300</v>
      </c>
      <c r="F5184" s="2">
        <v>240</v>
      </c>
      <c r="G5184">
        <v>2</v>
      </c>
      <c r="H5184">
        <v>0</v>
      </c>
      <c r="I5184" s="2">
        <f>Tabell2[[#This Row],[Inköpspris (SEK)]]*Tabell2[[#This Row],[Antal]]</f>
        <v>600</v>
      </c>
      <c r="J5184" s="2">
        <f>MIN(Tabell2[[#This Row],[Bokat]]*Tabell2[[#This Row],[Inköpspris (SEK)]],Tabell2[[#This Row],[Totalt lagervärde ink moms]])</f>
        <v>0</v>
      </c>
      <c r="K5184" s="2">
        <f>Tabell2[[#This Row],[Totalt lagervärde ink moms]]-Tabell2[[#This Row],[Varav bokat ink moms]]</f>
        <v>600</v>
      </c>
      <c r="L5184" s="2">
        <f>Tabell2[[#This Row],[Antal]]*Tabell2[[#This Row],[Inpris ex moms]]</f>
        <v>480</v>
      </c>
      <c r="M5184" s="2">
        <f>MIN(Tabell2[[#This Row],[Bokat]]*Tabell2[[#This Row],[Inpris ex moms]],Tabell2[[#This Row],[Totalt lagervärde ex moms]])</f>
        <v>0</v>
      </c>
      <c r="N5184" s="2">
        <f>Tabell2[[#This Row],[Totalt lagervärde ex moms]]-Tabell2[[#This Row],[Varav bokat ex moms]]</f>
        <v>480</v>
      </c>
    </row>
    <row r="5185" spans="1:14" x14ac:dyDescent="0.2">
      <c r="A5185" t="s">
        <v>7556</v>
      </c>
      <c r="B5185" t="s">
        <v>7557</v>
      </c>
      <c r="C5185" s="2">
        <v>219</v>
      </c>
      <c r="D5185" s="2">
        <v>153</v>
      </c>
      <c r="E5185" s="2">
        <v>122.8</v>
      </c>
      <c r="F5185" s="2">
        <v>98.240000000000009</v>
      </c>
      <c r="G5185">
        <v>3</v>
      </c>
      <c r="H5185">
        <v>0</v>
      </c>
      <c r="I5185" s="2">
        <f>Tabell2[[#This Row],[Inköpspris (SEK)]]*Tabell2[[#This Row],[Antal]]</f>
        <v>368.4</v>
      </c>
      <c r="J5185" s="2">
        <f>MIN(Tabell2[[#This Row],[Bokat]]*Tabell2[[#This Row],[Inköpspris (SEK)]],Tabell2[[#This Row],[Totalt lagervärde ink moms]])</f>
        <v>0</v>
      </c>
      <c r="K5185" s="2">
        <f>Tabell2[[#This Row],[Totalt lagervärde ink moms]]-Tabell2[[#This Row],[Varav bokat ink moms]]</f>
        <v>368.4</v>
      </c>
      <c r="L5185" s="2">
        <f>Tabell2[[#This Row],[Antal]]*Tabell2[[#This Row],[Inpris ex moms]]</f>
        <v>294.72000000000003</v>
      </c>
      <c r="M5185" s="2">
        <f>MIN(Tabell2[[#This Row],[Bokat]]*Tabell2[[#This Row],[Inpris ex moms]],Tabell2[[#This Row],[Totalt lagervärde ex moms]])</f>
        <v>0</v>
      </c>
      <c r="N5185" s="2">
        <f>Tabell2[[#This Row],[Totalt lagervärde ex moms]]-Tabell2[[#This Row],[Varav bokat ex moms]]</f>
        <v>294.72000000000003</v>
      </c>
    </row>
    <row r="5186" spans="1:14" x14ac:dyDescent="0.2">
      <c r="A5186" t="s">
        <v>3547</v>
      </c>
      <c r="B5186" t="s">
        <v>3548</v>
      </c>
      <c r="C5186" s="2">
        <v>29</v>
      </c>
      <c r="E5186" s="2">
        <v>16.260000000000002</v>
      </c>
      <c r="F5186" s="2">
        <v>13.008000000000003</v>
      </c>
      <c r="G5186">
        <v>1</v>
      </c>
      <c r="H5186">
        <v>1</v>
      </c>
      <c r="I5186" s="2">
        <f>Tabell2[[#This Row],[Inköpspris (SEK)]]*Tabell2[[#This Row],[Antal]]</f>
        <v>16.260000000000002</v>
      </c>
      <c r="J5186" s="2">
        <f>MIN(Tabell2[[#This Row],[Bokat]]*Tabell2[[#This Row],[Inköpspris (SEK)]],Tabell2[[#This Row],[Totalt lagervärde ink moms]])</f>
        <v>16.260000000000002</v>
      </c>
      <c r="K5186" s="2">
        <f>Tabell2[[#This Row],[Totalt lagervärde ink moms]]-Tabell2[[#This Row],[Varav bokat ink moms]]</f>
        <v>0</v>
      </c>
      <c r="L5186" s="2">
        <f>Tabell2[[#This Row],[Antal]]*Tabell2[[#This Row],[Inpris ex moms]]</f>
        <v>13.008000000000003</v>
      </c>
      <c r="M5186" s="2">
        <f>MIN(Tabell2[[#This Row],[Bokat]]*Tabell2[[#This Row],[Inpris ex moms]],Tabell2[[#This Row],[Totalt lagervärde ex moms]])</f>
        <v>13.008000000000003</v>
      </c>
      <c r="N5186" s="2">
        <f>Tabell2[[#This Row],[Totalt lagervärde ex moms]]-Tabell2[[#This Row],[Varav bokat ex moms]]</f>
        <v>0</v>
      </c>
    </row>
    <row r="5187" spans="1:14" x14ac:dyDescent="0.2">
      <c r="A5187" t="s">
        <v>17673</v>
      </c>
      <c r="B5187" t="s">
        <v>17674</v>
      </c>
      <c r="C5187" s="2">
        <v>29</v>
      </c>
      <c r="D5187" s="2">
        <v>20</v>
      </c>
      <c r="E5187" s="2">
        <v>16.260000000000002</v>
      </c>
      <c r="F5187" s="2">
        <v>13.008000000000003</v>
      </c>
      <c r="G5187">
        <v>14</v>
      </c>
      <c r="H5187">
        <v>0</v>
      </c>
      <c r="I5187" s="2">
        <f>Tabell2[[#This Row],[Inköpspris (SEK)]]*Tabell2[[#This Row],[Antal]]</f>
        <v>227.64000000000001</v>
      </c>
      <c r="J5187" s="2">
        <f>MIN(Tabell2[[#This Row],[Bokat]]*Tabell2[[#This Row],[Inköpspris (SEK)]],Tabell2[[#This Row],[Totalt lagervärde ink moms]])</f>
        <v>0</v>
      </c>
      <c r="K5187" s="2">
        <f>Tabell2[[#This Row],[Totalt lagervärde ink moms]]-Tabell2[[#This Row],[Varav bokat ink moms]]</f>
        <v>227.64000000000001</v>
      </c>
      <c r="L5187" s="2">
        <f>Tabell2[[#This Row],[Antal]]*Tabell2[[#This Row],[Inpris ex moms]]</f>
        <v>182.11200000000002</v>
      </c>
      <c r="M5187" s="2">
        <f>MIN(Tabell2[[#This Row],[Bokat]]*Tabell2[[#This Row],[Inpris ex moms]],Tabell2[[#This Row],[Totalt lagervärde ex moms]])</f>
        <v>0</v>
      </c>
      <c r="N5187" s="2">
        <f>Tabell2[[#This Row],[Totalt lagervärde ex moms]]-Tabell2[[#This Row],[Varav bokat ex moms]]</f>
        <v>182.11200000000002</v>
      </c>
    </row>
    <row r="5188" spans="1:14" x14ac:dyDescent="0.2">
      <c r="A5188" t="s">
        <v>17905</v>
      </c>
      <c r="B5188" t="s">
        <v>17906</v>
      </c>
      <c r="C5188" s="2">
        <v>29</v>
      </c>
      <c r="D5188" s="2">
        <v>20</v>
      </c>
      <c r="E5188" s="2">
        <v>16.260000000000002</v>
      </c>
      <c r="F5188" s="2">
        <v>13.008000000000003</v>
      </c>
      <c r="G5188">
        <v>10</v>
      </c>
      <c r="H5188">
        <v>0</v>
      </c>
      <c r="I5188" s="2">
        <f>Tabell2[[#This Row],[Inköpspris (SEK)]]*Tabell2[[#This Row],[Antal]]</f>
        <v>162.60000000000002</v>
      </c>
      <c r="J5188" s="2">
        <f>MIN(Tabell2[[#This Row],[Bokat]]*Tabell2[[#This Row],[Inköpspris (SEK)]],Tabell2[[#This Row],[Totalt lagervärde ink moms]])</f>
        <v>0</v>
      </c>
      <c r="K5188" s="2">
        <f>Tabell2[[#This Row],[Totalt lagervärde ink moms]]-Tabell2[[#This Row],[Varav bokat ink moms]]</f>
        <v>162.60000000000002</v>
      </c>
      <c r="L5188" s="2">
        <f>Tabell2[[#This Row],[Antal]]*Tabell2[[#This Row],[Inpris ex moms]]</f>
        <v>130.08000000000004</v>
      </c>
      <c r="M5188" s="2">
        <f>MIN(Tabell2[[#This Row],[Bokat]]*Tabell2[[#This Row],[Inpris ex moms]],Tabell2[[#This Row],[Totalt lagervärde ex moms]])</f>
        <v>0</v>
      </c>
      <c r="N5188" s="2">
        <f>Tabell2[[#This Row],[Totalt lagervärde ex moms]]-Tabell2[[#This Row],[Varav bokat ex moms]]</f>
        <v>130.08000000000004</v>
      </c>
    </row>
    <row r="5189" spans="1:14" x14ac:dyDescent="0.2">
      <c r="A5189" t="s">
        <v>17903</v>
      </c>
      <c r="B5189" t="s">
        <v>17904</v>
      </c>
      <c r="C5189" s="2">
        <v>229</v>
      </c>
      <c r="D5189" s="2">
        <v>160</v>
      </c>
      <c r="E5189" s="2">
        <v>128.38999999999999</v>
      </c>
      <c r="F5189" s="2">
        <v>102.71199999999999</v>
      </c>
      <c r="G5189">
        <v>4</v>
      </c>
      <c r="H5189">
        <v>0</v>
      </c>
      <c r="I5189" s="2">
        <f>Tabell2[[#This Row],[Inköpspris (SEK)]]*Tabell2[[#This Row],[Antal]]</f>
        <v>513.55999999999995</v>
      </c>
      <c r="J5189" s="2">
        <f>MIN(Tabell2[[#This Row],[Bokat]]*Tabell2[[#This Row],[Inköpspris (SEK)]],Tabell2[[#This Row],[Totalt lagervärde ink moms]])</f>
        <v>0</v>
      </c>
      <c r="K5189" s="2">
        <f>Tabell2[[#This Row],[Totalt lagervärde ink moms]]-Tabell2[[#This Row],[Varav bokat ink moms]]</f>
        <v>513.55999999999995</v>
      </c>
      <c r="L5189" s="2">
        <f>Tabell2[[#This Row],[Antal]]*Tabell2[[#This Row],[Inpris ex moms]]</f>
        <v>410.84799999999996</v>
      </c>
      <c r="M5189" s="2">
        <f>MIN(Tabell2[[#This Row],[Bokat]]*Tabell2[[#This Row],[Inpris ex moms]],Tabell2[[#This Row],[Totalt lagervärde ex moms]])</f>
        <v>0</v>
      </c>
      <c r="N5189" s="2">
        <f>Tabell2[[#This Row],[Totalt lagervärde ex moms]]-Tabell2[[#This Row],[Varav bokat ex moms]]</f>
        <v>410.84799999999996</v>
      </c>
    </row>
    <row r="5190" spans="1:14" x14ac:dyDescent="0.2">
      <c r="A5190" t="s">
        <v>17911</v>
      </c>
      <c r="B5190" t="s">
        <v>17912</v>
      </c>
      <c r="C5190" s="2">
        <v>229</v>
      </c>
      <c r="D5190" s="2">
        <v>160</v>
      </c>
      <c r="E5190" s="2">
        <v>128.38999999999999</v>
      </c>
      <c r="F5190" s="2">
        <v>102.71199999999999</v>
      </c>
      <c r="G5190">
        <v>6</v>
      </c>
      <c r="H5190">
        <v>0</v>
      </c>
      <c r="I5190" s="2">
        <f>Tabell2[[#This Row],[Inköpspris (SEK)]]*Tabell2[[#This Row],[Antal]]</f>
        <v>770.33999999999992</v>
      </c>
      <c r="J5190" s="2">
        <f>MIN(Tabell2[[#This Row],[Bokat]]*Tabell2[[#This Row],[Inköpspris (SEK)]],Tabell2[[#This Row],[Totalt lagervärde ink moms]])</f>
        <v>0</v>
      </c>
      <c r="K5190" s="2">
        <f>Tabell2[[#This Row],[Totalt lagervärde ink moms]]-Tabell2[[#This Row],[Varav bokat ink moms]]</f>
        <v>770.33999999999992</v>
      </c>
      <c r="L5190" s="2">
        <f>Tabell2[[#This Row],[Antal]]*Tabell2[[#This Row],[Inpris ex moms]]</f>
        <v>616.27199999999993</v>
      </c>
      <c r="M5190" s="2">
        <f>MIN(Tabell2[[#This Row],[Bokat]]*Tabell2[[#This Row],[Inpris ex moms]],Tabell2[[#This Row],[Totalt lagervärde ex moms]])</f>
        <v>0</v>
      </c>
      <c r="N5190" s="2">
        <f>Tabell2[[#This Row],[Totalt lagervärde ex moms]]-Tabell2[[#This Row],[Varav bokat ex moms]]</f>
        <v>616.27199999999993</v>
      </c>
    </row>
    <row r="5191" spans="1:14" x14ac:dyDescent="0.2">
      <c r="A5191" t="s">
        <v>17913</v>
      </c>
      <c r="B5191" t="s">
        <v>17914</v>
      </c>
      <c r="C5191" s="2">
        <v>229</v>
      </c>
      <c r="D5191" s="2">
        <v>160</v>
      </c>
      <c r="E5191" s="2">
        <v>128.38999999999999</v>
      </c>
      <c r="F5191" s="2">
        <v>102.71199999999999</v>
      </c>
      <c r="G5191">
        <v>4</v>
      </c>
      <c r="H5191">
        <v>0</v>
      </c>
      <c r="I5191" s="2">
        <f>Tabell2[[#This Row],[Inköpspris (SEK)]]*Tabell2[[#This Row],[Antal]]</f>
        <v>513.55999999999995</v>
      </c>
      <c r="J5191" s="2">
        <f>MIN(Tabell2[[#This Row],[Bokat]]*Tabell2[[#This Row],[Inköpspris (SEK)]],Tabell2[[#This Row],[Totalt lagervärde ink moms]])</f>
        <v>0</v>
      </c>
      <c r="K5191" s="2">
        <f>Tabell2[[#This Row],[Totalt lagervärde ink moms]]-Tabell2[[#This Row],[Varav bokat ink moms]]</f>
        <v>513.55999999999995</v>
      </c>
      <c r="L5191" s="2">
        <f>Tabell2[[#This Row],[Antal]]*Tabell2[[#This Row],[Inpris ex moms]]</f>
        <v>410.84799999999996</v>
      </c>
      <c r="M5191" s="2">
        <f>MIN(Tabell2[[#This Row],[Bokat]]*Tabell2[[#This Row],[Inpris ex moms]],Tabell2[[#This Row],[Totalt lagervärde ex moms]])</f>
        <v>0</v>
      </c>
      <c r="N5191" s="2">
        <f>Tabell2[[#This Row],[Totalt lagervärde ex moms]]-Tabell2[[#This Row],[Varav bokat ex moms]]</f>
        <v>410.84799999999996</v>
      </c>
    </row>
    <row r="5192" spans="1:14" x14ac:dyDescent="0.2">
      <c r="A5192" t="s">
        <v>12120</v>
      </c>
      <c r="B5192" t="s">
        <v>12121</v>
      </c>
      <c r="C5192" s="2">
        <v>709</v>
      </c>
      <c r="D5192" s="2">
        <v>425</v>
      </c>
      <c r="E5192" s="2">
        <v>397.5</v>
      </c>
      <c r="F5192" s="2">
        <v>318</v>
      </c>
      <c r="G5192">
        <v>1</v>
      </c>
      <c r="H5192">
        <v>0</v>
      </c>
      <c r="I5192" s="2">
        <f>Tabell2[[#This Row],[Inköpspris (SEK)]]*Tabell2[[#This Row],[Antal]]</f>
        <v>397.5</v>
      </c>
      <c r="J5192" s="2">
        <f>MIN(Tabell2[[#This Row],[Bokat]]*Tabell2[[#This Row],[Inköpspris (SEK)]],Tabell2[[#This Row],[Totalt lagervärde ink moms]])</f>
        <v>0</v>
      </c>
      <c r="K5192" s="2">
        <f>Tabell2[[#This Row],[Totalt lagervärde ink moms]]-Tabell2[[#This Row],[Varav bokat ink moms]]</f>
        <v>397.5</v>
      </c>
      <c r="L5192" s="2">
        <f>Tabell2[[#This Row],[Antal]]*Tabell2[[#This Row],[Inpris ex moms]]</f>
        <v>318</v>
      </c>
      <c r="M5192" s="2">
        <f>MIN(Tabell2[[#This Row],[Bokat]]*Tabell2[[#This Row],[Inpris ex moms]],Tabell2[[#This Row],[Totalt lagervärde ex moms]])</f>
        <v>0</v>
      </c>
      <c r="N5192" s="2">
        <f>Tabell2[[#This Row],[Totalt lagervärde ex moms]]-Tabell2[[#This Row],[Varav bokat ex moms]]</f>
        <v>318</v>
      </c>
    </row>
    <row r="5193" spans="1:14" x14ac:dyDescent="0.2">
      <c r="A5193" t="s">
        <v>12122</v>
      </c>
      <c r="B5193" t="s">
        <v>12123</v>
      </c>
      <c r="C5193" s="2">
        <v>709</v>
      </c>
      <c r="D5193" s="2">
        <v>425</v>
      </c>
      <c r="E5193" s="2">
        <v>397.5</v>
      </c>
      <c r="F5193" s="2">
        <v>318</v>
      </c>
      <c r="G5193">
        <v>2</v>
      </c>
      <c r="H5193">
        <v>0</v>
      </c>
      <c r="I5193" s="2">
        <f>Tabell2[[#This Row],[Inköpspris (SEK)]]*Tabell2[[#This Row],[Antal]]</f>
        <v>795</v>
      </c>
      <c r="J5193" s="2">
        <f>MIN(Tabell2[[#This Row],[Bokat]]*Tabell2[[#This Row],[Inköpspris (SEK)]],Tabell2[[#This Row],[Totalt lagervärde ink moms]])</f>
        <v>0</v>
      </c>
      <c r="K5193" s="2">
        <f>Tabell2[[#This Row],[Totalt lagervärde ink moms]]-Tabell2[[#This Row],[Varav bokat ink moms]]</f>
        <v>795</v>
      </c>
      <c r="L5193" s="2">
        <f>Tabell2[[#This Row],[Antal]]*Tabell2[[#This Row],[Inpris ex moms]]</f>
        <v>636</v>
      </c>
      <c r="M5193" s="2">
        <f>MIN(Tabell2[[#This Row],[Bokat]]*Tabell2[[#This Row],[Inpris ex moms]],Tabell2[[#This Row],[Totalt lagervärde ex moms]])</f>
        <v>0</v>
      </c>
      <c r="N5193" s="2">
        <f>Tabell2[[#This Row],[Totalt lagervärde ex moms]]-Tabell2[[#This Row],[Varav bokat ex moms]]</f>
        <v>636</v>
      </c>
    </row>
    <row r="5194" spans="1:14" x14ac:dyDescent="0.2">
      <c r="A5194" t="s">
        <v>2611</v>
      </c>
      <c r="B5194" t="s">
        <v>2612</v>
      </c>
      <c r="C5194" s="2">
        <v>80</v>
      </c>
      <c r="D5194" s="2">
        <v>48</v>
      </c>
      <c r="E5194" s="2">
        <v>44.85</v>
      </c>
      <c r="F5194" s="2">
        <v>35.880000000000003</v>
      </c>
      <c r="G5194">
        <v>1</v>
      </c>
      <c r="H5194">
        <v>0</v>
      </c>
      <c r="I5194" s="2">
        <f>Tabell2[[#This Row],[Inköpspris (SEK)]]*Tabell2[[#This Row],[Antal]]</f>
        <v>44.85</v>
      </c>
      <c r="J5194" s="2">
        <f>MIN(Tabell2[[#This Row],[Bokat]]*Tabell2[[#This Row],[Inköpspris (SEK)]],Tabell2[[#This Row],[Totalt lagervärde ink moms]])</f>
        <v>0</v>
      </c>
      <c r="K5194" s="2">
        <f>Tabell2[[#This Row],[Totalt lagervärde ink moms]]-Tabell2[[#This Row],[Varav bokat ink moms]]</f>
        <v>44.85</v>
      </c>
      <c r="L5194" s="2">
        <f>Tabell2[[#This Row],[Antal]]*Tabell2[[#This Row],[Inpris ex moms]]</f>
        <v>35.880000000000003</v>
      </c>
      <c r="M5194" s="2">
        <f>MIN(Tabell2[[#This Row],[Bokat]]*Tabell2[[#This Row],[Inpris ex moms]],Tabell2[[#This Row],[Totalt lagervärde ex moms]])</f>
        <v>0</v>
      </c>
      <c r="N5194" s="2">
        <f>Tabell2[[#This Row],[Totalt lagervärde ex moms]]-Tabell2[[#This Row],[Varav bokat ex moms]]</f>
        <v>35.880000000000003</v>
      </c>
    </row>
    <row r="5195" spans="1:14" x14ac:dyDescent="0.2">
      <c r="A5195" t="s">
        <v>2613</v>
      </c>
      <c r="B5195" t="s">
        <v>2614</v>
      </c>
      <c r="C5195" s="2">
        <v>80</v>
      </c>
      <c r="D5195" s="2">
        <v>48</v>
      </c>
      <c r="E5195" s="2">
        <v>44.85</v>
      </c>
      <c r="F5195" s="2">
        <v>35.880000000000003</v>
      </c>
      <c r="G5195">
        <v>3</v>
      </c>
      <c r="H5195">
        <v>0</v>
      </c>
      <c r="I5195" s="2">
        <f>Tabell2[[#This Row],[Inköpspris (SEK)]]*Tabell2[[#This Row],[Antal]]</f>
        <v>134.55000000000001</v>
      </c>
      <c r="J5195" s="2">
        <f>MIN(Tabell2[[#This Row],[Bokat]]*Tabell2[[#This Row],[Inköpspris (SEK)]],Tabell2[[#This Row],[Totalt lagervärde ink moms]])</f>
        <v>0</v>
      </c>
      <c r="K5195" s="2">
        <f>Tabell2[[#This Row],[Totalt lagervärde ink moms]]-Tabell2[[#This Row],[Varav bokat ink moms]]</f>
        <v>134.55000000000001</v>
      </c>
      <c r="L5195" s="2">
        <f>Tabell2[[#This Row],[Antal]]*Tabell2[[#This Row],[Inpris ex moms]]</f>
        <v>107.64000000000001</v>
      </c>
      <c r="M5195" s="2">
        <f>MIN(Tabell2[[#This Row],[Bokat]]*Tabell2[[#This Row],[Inpris ex moms]],Tabell2[[#This Row],[Totalt lagervärde ex moms]])</f>
        <v>0</v>
      </c>
      <c r="N5195" s="2">
        <f>Tabell2[[#This Row],[Totalt lagervärde ex moms]]-Tabell2[[#This Row],[Varav bokat ex moms]]</f>
        <v>107.64000000000001</v>
      </c>
    </row>
    <row r="5196" spans="1:14" x14ac:dyDescent="0.2">
      <c r="A5196" t="s">
        <v>17909</v>
      </c>
      <c r="B5196" t="s">
        <v>17910</v>
      </c>
      <c r="C5196" s="2">
        <v>99</v>
      </c>
      <c r="D5196" s="2">
        <v>69</v>
      </c>
      <c r="E5196" s="2">
        <v>55.5</v>
      </c>
      <c r="F5196" s="2">
        <v>44.400000000000006</v>
      </c>
      <c r="G5196">
        <v>6</v>
      </c>
      <c r="H5196">
        <v>0</v>
      </c>
      <c r="I5196" s="2">
        <f>Tabell2[[#This Row],[Inköpspris (SEK)]]*Tabell2[[#This Row],[Antal]]</f>
        <v>333</v>
      </c>
      <c r="J5196" s="2">
        <f>MIN(Tabell2[[#This Row],[Bokat]]*Tabell2[[#This Row],[Inköpspris (SEK)]],Tabell2[[#This Row],[Totalt lagervärde ink moms]])</f>
        <v>0</v>
      </c>
      <c r="K5196" s="2">
        <f>Tabell2[[#This Row],[Totalt lagervärde ink moms]]-Tabell2[[#This Row],[Varav bokat ink moms]]</f>
        <v>333</v>
      </c>
      <c r="L5196" s="2">
        <f>Tabell2[[#This Row],[Antal]]*Tabell2[[#This Row],[Inpris ex moms]]</f>
        <v>266.40000000000003</v>
      </c>
      <c r="M5196" s="2">
        <f>MIN(Tabell2[[#This Row],[Bokat]]*Tabell2[[#This Row],[Inpris ex moms]],Tabell2[[#This Row],[Totalt lagervärde ex moms]])</f>
        <v>0</v>
      </c>
      <c r="N5196" s="2">
        <f>Tabell2[[#This Row],[Totalt lagervärde ex moms]]-Tabell2[[#This Row],[Varav bokat ex moms]]</f>
        <v>266.40000000000003</v>
      </c>
    </row>
    <row r="5197" spans="1:14" x14ac:dyDescent="0.2">
      <c r="A5197" t="s">
        <v>10640</v>
      </c>
      <c r="B5197" t="s">
        <v>10641</v>
      </c>
      <c r="C5197" s="2">
        <v>199</v>
      </c>
      <c r="D5197" s="2">
        <v>139</v>
      </c>
      <c r="E5197" s="2">
        <v>111.56</v>
      </c>
      <c r="F5197" s="2">
        <v>89.248000000000005</v>
      </c>
      <c r="G5197">
        <v>1</v>
      </c>
      <c r="H5197">
        <v>0</v>
      </c>
      <c r="I5197" s="2">
        <f>Tabell2[[#This Row],[Inköpspris (SEK)]]*Tabell2[[#This Row],[Antal]]</f>
        <v>111.56</v>
      </c>
      <c r="J5197" s="2">
        <f>MIN(Tabell2[[#This Row],[Bokat]]*Tabell2[[#This Row],[Inköpspris (SEK)]],Tabell2[[#This Row],[Totalt lagervärde ink moms]])</f>
        <v>0</v>
      </c>
      <c r="K5197" s="2">
        <f>Tabell2[[#This Row],[Totalt lagervärde ink moms]]-Tabell2[[#This Row],[Varav bokat ink moms]]</f>
        <v>111.56</v>
      </c>
      <c r="L5197" s="2">
        <f>Tabell2[[#This Row],[Antal]]*Tabell2[[#This Row],[Inpris ex moms]]</f>
        <v>89.248000000000005</v>
      </c>
      <c r="M5197" s="2">
        <f>MIN(Tabell2[[#This Row],[Bokat]]*Tabell2[[#This Row],[Inpris ex moms]],Tabell2[[#This Row],[Totalt lagervärde ex moms]])</f>
        <v>0</v>
      </c>
      <c r="N5197" s="2">
        <f>Tabell2[[#This Row],[Totalt lagervärde ex moms]]-Tabell2[[#This Row],[Varav bokat ex moms]]</f>
        <v>89.248000000000005</v>
      </c>
    </row>
    <row r="5198" spans="1:14" x14ac:dyDescent="0.2">
      <c r="A5198" t="s">
        <v>18089</v>
      </c>
      <c r="B5198" t="s">
        <v>18090</v>
      </c>
      <c r="C5198" s="2">
        <v>79</v>
      </c>
      <c r="D5198" s="2">
        <v>55</v>
      </c>
      <c r="E5198" s="2">
        <v>44.29</v>
      </c>
      <c r="F5198" s="2">
        <v>35.43</v>
      </c>
      <c r="G5198">
        <v>2</v>
      </c>
      <c r="H5198">
        <v>0</v>
      </c>
      <c r="I5198" s="2">
        <f>Tabell2[[#This Row],[Inköpspris (SEK)]]*Tabell2[[#This Row],[Antal]]</f>
        <v>88.58</v>
      </c>
      <c r="J5198" s="2">
        <f>MIN(Tabell2[[#This Row],[Bokat]]*Tabell2[[#This Row],[Inköpspris (SEK)]],Tabell2[[#This Row],[Totalt lagervärde ink moms]])</f>
        <v>0</v>
      </c>
      <c r="K5198" s="2">
        <f>Tabell2[[#This Row],[Totalt lagervärde ink moms]]-Tabell2[[#This Row],[Varav bokat ink moms]]</f>
        <v>88.58</v>
      </c>
      <c r="L5198" s="2">
        <f>Tabell2[[#This Row],[Antal]]*Tabell2[[#This Row],[Inpris ex moms]]</f>
        <v>70.86</v>
      </c>
      <c r="M5198" s="2">
        <f>MIN(Tabell2[[#This Row],[Bokat]]*Tabell2[[#This Row],[Inpris ex moms]],Tabell2[[#This Row],[Totalt lagervärde ex moms]])</f>
        <v>0</v>
      </c>
      <c r="N5198" s="2">
        <f>Tabell2[[#This Row],[Totalt lagervärde ex moms]]-Tabell2[[#This Row],[Varav bokat ex moms]]</f>
        <v>70.86</v>
      </c>
    </row>
    <row r="5199" spans="1:14" x14ac:dyDescent="0.2">
      <c r="A5199" t="s">
        <v>18091</v>
      </c>
      <c r="B5199" t="s">
        <v>18092</v>
      </c>
      <c r="C5199" s="2">
        <v>79</v>
      </c>
      <c r="D5199" s="2">
        <v>55</v>
      </c>
      <c r="E5199" s="2">
        <v>44.29</v>
      </c>
      <c r="F5199" s="2">
        <v>35.43</v>
      </c>
      <c r="G5199">
        <v>1</v>
      </c>
      <c r="H5199">
        <v>0</v>
      </c>
      <c r="I5199" s="2">
        <f>Tabell2[[#This Row],[Inköpspris (SEK)]]*Tabell2[[#This Row],[Antal]]</f>
        <v>44.29</v>
      </c>
      <c r="J5199" s="2">
        <f>MIN(Tabell2[[#This Row],[Bokat]]*Tabell2[[#This Row],[Inköpspris (SEK)]],Tabell2[[#This Row],[Totalt lagervärde ink moms]])</f>
        <v>0</v>
      </c>
      <c r="K5199" s="2">
        <f>Tabell2[[#This Row],[Totalt lagervärde ink moms]]-Tabell2[[#This Row],[Varav bokat ink moms]]</f>
        <v>44.29</v>
      </c>
      <c r="L5199" s="2">
        <f>Tabell2[[#This Row],[Antal]]*Tabell2[[#This Row],[Inpris ex moms]]</f>
        <v>35.43</v>
      </c>
      <c r="M5199" s="2">
        <f>MIN(Tabell2[[#This Row],[Bokat]]*Tabell2[[#This Row],[Inpris ex moms]],Tabell2[[#This Row],[Totalt lagervärde ex moms]])</f>
        <v>0</v>
      </c>
      <c r="N5199" s="2">
        <f>Tabell2[[#This Row],[Totalt lagervärde ex moms]]-Tabell2[[#This Row],[Varav bokat ex moms]]</f>
        <v>35.43</v>
      </c>
    </row>
    <row r="5200" spans="1:14" x14ac:dyDescent="0.2">
      <c r="A5200" t="s">
        <v>18093</v>
      </c>
      <c r="B5200" t="s">
        <v>18094</v>
      </c>
      <c r="C5200" s="2">
        <v>79</v>
      </c>
      <c r="D5200" s="2">
        <v>55</v>
      </c>
      <c r="E5200" s="2">
        <v>44.29</v>
      </c>
      <c r="F5200" s="2">
        <v>35.43</v>
      </c>
      <c r="G5200">
        <v>1</v>
      </c>
      <c r="H5200">
        <v>1</v>
      </c>
      <c r="I5200" s="2">
        <f>Tabell2[[#This Row],[Inköpspris (SEK)]]*Tabell2[[#This Row],[Antal]]</f>
        <v>44.29</v>
      </c>
      <c r="J5200" s="2">
        <f>MIN(Tabell2[[#This Row],[Bokat]]*Tabell2[[#This Row],[Inköpspris (SEK)]],Tabell2[[#This Row],[Totalt lagervärde ink moms]])</f>
        <v>44.29</v>
      </c>
      <c r="K5200" s="2">
        <f>Tabell2[[#This Row],[Totalt lagervärde ink moms]]-Tabell2[[#This Row],[Varav bokat ink moms]]</f>
        <v>0</v>
      </c>
      <c r="L5200" s="2">
        <f>Tabell2[[#This Row],[Antal]]*Tabell2[[#This Row],[Inpris ex moms]]</f>
        <v>35.43</v>
      </c>
      <c r="M5200" s="2">
        <f>MIN(Tabell2[[#This Row],[Bokat]]*Tabell2[[#This Row],[Inpris ex moms]],Tabell2[[#This Row],[Totalt lagervärde ex moms]])</f>
        <v>35.43</v>
      </c>
      <c r="N5200" s="2">
        <f>Tabell2[[#This Row],[Totalt lagervärde ex moms]]-Tabell2[[#This Row],[Varav bokat ex moms]]</f>
        <v>0</v>
      </c>
    </row>
    <row r="5201" spans="1:14" x14ac:dyDescent="0.2">
      <c r="A5201" t="s">
        <v>18095</v>
      </c>
      <c r="B5201" t="s">
        <v>18096</v>
      </c>
      <c r="C5201" s="2">
        <v>79</v>
      </c>
      <c r="D5201" s="2">
        <v>55</v>
      </c>
      <c r="E5201" s="2">
        <v>44.29</v>
      </c>
      <c r="F5201" s="2">
        <v>35.43</v>
      </c>
      <c r="G5201">
        <v>1</v>
      </c>
      <c r="H5201">
        <v>1</v>
      </c>
      <c r="I5201" s="2">
        <f>Tabell2[[#This Row],[Inköpspris (SEK)]]*Tabell2[[#This Row],[Antal]]</f>
        <v>44.29</v>
      </c>
      <c r="J5201" s="2">
        <f>MIN(Tabell2[[#This Row],[Bokat]]*Tabell2[[#This Row],[Inköpspris (SEK)]],Tabell2[[#This Row],[Totalt lagervärde ink moms]])</f>
        <v>44.29</v>
      </c>
      <c r="K5201" s="2">
        <f>Tabell2[[#This Row],[Totalt lagervärde ink moms]]-Tabell2[[#This Row],[Varav bokat ink moms]]</f>
        <v>0</v>
      </c>
      <c r="L5201" s="2">
        <f>Tabell2[[#This Row],[Antal]]*Tabell2[[#This Row],[Inpris ex moms]]</f>
        <v>35.43</v>
      </c>
      <c r="M5201" s="2">
        <f>MIN(Tabell2[[#This Row],[Bokat]]*Tabell2[[#This Row],[Inpris ex moms]],Tabell2[[#This Row],[Totalt lagervärde ex moms]])</f>
        <v>35.43</v>
      </c>
      <c r="N5201" s="2">
        <f>Tabell2[[#This Row],[Totalt lagervärde ex moms]]-Tabell2[[#This Row],[Varav bokat ex moms]]</f>
        <v>0</v>
      </c>
    </row>
    <row r="5202" spans="1:14" x14ac:dyDescent="0.2">
      <c r="A5202" t="s">
        <v>8913</v>
      </c>
      <c r="B5202" t="s">
        <v>8914</v>
      </c>
      <c r="C5202" s="2">
        <v>3449</v>
      </c>
      <c r="D5202" s="2">
        <v>2242</v>
      </c>
      <c r="E5202" s="2">
        <v>1933.43</v>
      </c>
      <c r="F5202" s="2">
        <v>1546.7440000000001</v>
      </c>
      <c r="G5202">
        <v>1</v>
      </c>
      <c r="H5202">
        <v>0</v>
      </c>
      <c r="I5202" s="2">
        <f>Tabell2[[#This Row],[Inköpspris (SEK)]]*Tabell2[[#This Row],[Antal]]</f>
        <v>1933.43</v>
      </c>
      <c r="J5202" s="2">
        <f>MIN(Tabell2[[#This Row],[Bokat]]*Tabell2[[#This Row],[Inköpspris (SEK)]],Tabell2[[#This Row],[Totalt lagervärde ink moms]])</f>
        <v>0</v>
      </c>
      <c r="K5202" s="2">
        <f>Tabell2[[#This Row],[Totalt lagervärde ink moms]]-Tabell2[[#This Row],[Varav bokat ink moms]]</f>
        <v>1933.43</v>
      </c>
      <c r="L5202" s="2">
        <f>Tabell2[[#This Row],[Antal]]*Tabell2[[#This Row],[Inpris ex moms]]</f>
        <v>1546.7440000000001</v>
      </c>
      <c r="M5202" s="2">
        <f>MIN(Tabell2[[#This Row],[Bokat]]*Tabell2[[#This Row],[Inpris ex moms]],Tabell2[[#This Row],[Totalt lagervärde ex moms]])</f>
        <v>0</v>
      </c>
      <c r="N5202" s="2">
        <f>Tabell2[[#This Row],[Totalt lagervärde ex moms]]-Tabell2[[#This Row],[Varav bokat ex moms]]</f>
        <v>1546.7440000000001</v>
      </c>
    </row>
    <row r="5203" spans="1:14" x14ac:dyDescent="0.2">
      <c r="A5203" t="s">
        <v>8915</v>
      </c>
      <c r="B5203" t="s">
        <v>8916</v>
      </c>
      <c r="C5203" s="2">
        <v>3449</v>
      </c>
      <c r="D5203" s="2">
        <v>2242</v>
      </c>
      <c r="E5203" s="2">
        <v>1933.43</v>
      </c>
      <c r="F5203" s="2">
        <v>1546.7440000000001</v>
      </c>
      <c r="G5203">
        <v>1</v>
      </c>
      <c r="H5203">
        <v>0</v>
      </c>
      <c r="I5203" s="2">
        <f>Tabell2[[#This Row],[Inköpspris (SEK)]]*Tabell2[[#This Row],[Antal]]</f>
        <v>1933.43</v>
      </c>
      <c r="J5203" s="2">
        <f>MIN(Tabell2[[#This Row],[Bokat]]*Tabell2[[#This Row],[Inköpspris (SEK)]],Tabell2[[#This Row],[Totalt lagervärde ink moms]])</f>
        <v>0</v>
      </c>
      <c r="K5203" s="2">
        <f>Tabell2[[#This Row],[Totalt lagervärde ink moms]]-Tabell2[[#This Row],[Varav bokat ink moms]]</f>
        <v>1933.43</v>
      </c>
      <c r="L5203" s="2">
        <f>Tabell2[[#This Row],[Antal]]*Tabell2[[#This Row],[Inpris ex moms]]</f>
        <v>1546.7440000000001</v>
      </c>
      <c r="M5203" s="2">
        <f>MIN(Tabell2[[#This Row],[Bokat]]*Tabell2[[#This Row],[Inpris ex moms]],Tabell2[[#This Row],[Totalt lagervärde ex moms]])</f>
        <v>0</v>
      </c>
      <c r="N5203" s="2">
        <f>Tabell2[[#This Row],[Totalt lagervärde ex moms]]-Tabell2[[#This Row],[Varav bokat ex moms]]</f>
        <v>1546.7440000000001</v>
      </c>
    </row>
    <row r="5204" spans="1:14" x14ac:dyDescent="0.2">
      <c r="A5204" t="s">
        <v>8917</v>
      </c>
      <c r="B5204" t="s">
        <v>8918</v>
      </c>
      <c r="C5204" s="2">
        <v>3449</v>
      </c>
      <c r="D5204" s="2">
        <v>2242</v>
      </c>
      <c r="E5204" s="2">
        <v>1933.43</v>
      </c>
      <c r="F5204" s="2">
        <v>1546.7440000000001</v>
      </c>
      <c r="G5204">
        <v>1</v>
      </c>
      <c r="H5204">
        <v>0</v>
      </c>
      <c r="I5204" s="2">
        <f>Tabell2[[#This Row],[Inköpspris (SEK)]]*Tabell2[[#This Row],[Antal]]</f>
        <v>1933.43</v>
      </c>
      <c r="J5204" s="2">
        <f>MIN(Tabell2[[#This Row],[Bokat]]*Tabell2[[#This Row],[Inköpspris (SEK)]],Tabell2[[#This Row],[Totalt lagervärde ink moms]])</f>
        <v>0</v>
      </c>
      <c r="K5204" s="2">
        <f>Tabell2[[#This Row],[Totalt lagervärde ink moms]]-Tabell2[[#This Row],[Varav bokat ink moms]]</f>
        <v>1933.43</v>
      </c>
      <c r="L5204" s="2">
        <f>Tabell2[[#This Row],[Antal]]*Tabell2[[#This Row],[Inpris ex moms]]</f>
        <v>1546.7440000000001</v>
      </c>
      <c r="M5204" s="2">
        <f>MIN(Tabell2[[#This Row],[Bokat]]*Tabell2[[#This Row],[Inpris ex moms]],Tabell2[[#This Row],[Totalt lagervärde ex moms]])</f>
        <v>0</v>
      </c>
      <c r="N5204" s="2">
        <f>Tabell2[[#This Row],[Totalt lagervärde ex moms]]-Tabell2[[#This Row],[Varav bokat ex moms]]</f>
        <v>1546.7440000000001</v>
      </c>
    </row>
    <row r="5205" spans="1:14" x14ac:dyDescent="0.2">
      <c r="A5205" t="s">
        <v>7224</v>
      </c>
      <c r="B5205" t="s">
        <v>7225</v>
      </c>
      <c r="C5205" s="2">
        <v>195</v>
      </c>
      <c r="D5205" s="2">
        <v>117</v>
      </c>
      <c r="E5205" s="2">
        <v>109.31</v>
      </c>
      <c r="F5205" s="2">
        <v>87.448000000000008</v>
      </c>
      <c r="G5205">
        <v>1</v>
      </c>
      <c r="H5205">
        <v>0</v>
      </c>
      <c r="I5205" s="2">
        <f>Tabell2[[#This Row],[Inköpspris (SEK)]]*Tabell2[[#This Row],[Antal]]</f>
        <v>109.31</v>
      </c>
      <c r="J5205" s="2">
        <f>MIN(Tabell2[[#This Row],[Bokat]]*Tabell2[[#This Row],[Inköpspris (SEK)]],Tabell2[[#This Row],[Totalt lagervärde ink moms]])</f>
        <v>0</v>
      </c>
      <c r="K5205" s="2">
        <f>Tabell2[[#This Row],[Totalt lagervärde ink moms]]-Tabell2[[#This Row],[Varav bokat ink moms]]</f>
        <v>109.31</v>
      </c>
      <c r="L5205" s="2">
        <f>Tabell2[[#This Row],[Antal]]*Tabell2[[#This Row],[Inpris ex moms]]</f>
        <v>87.448000000000008</v>
      </c>
      <c r="M5205" s="2">
        <f>MIN(Tabell2[[#This Row],[Bokat]]*Tabell2[[#This Row],[Inpris ex moms]],Tabell2[[#This Row],[Totalt lagervärde ex moms]])</f>
        <v>0</v>
      </c>
      <c r="N5205" s="2">
        <f>Tabell2[[#This Row],[Totalt lagervärde ex moms]]-Tabell2[[#This Row],[Varav bokat ex moms]]</f>
        <v>87.448000000000008</v>
      </c>
    </row>
    <row r="5206" spans="1:14" x14ac:dyDescent="0.2">
      <c r="A5206" t="s">
        <v>7041</v>
      </c>
      <c r="B5206" t="s">
        <v>7042</v>
      </c>
      <c r="C5206" s="2">
        <v>75</v>
      </c>
      <c r="D5206" s="2">
        <v>52</v>
      </c>
      <c r="E5206" s="2">
        <v>42.04</v>
      </c>
      <c r="F5206" s="2">
        <v>33.631999999999998</v>
      </c>
      <c r="G5206">
        <v>2</v>
      </c>
      <c r="H5206">
        <v>1</v>
      </c>
      <c r="I5206" s="2">
        <f>Tabell2[[#This Row],[Inköpspris (SEK)]]*Tabell2[[#This Row],[Antal]]</f>
        <v>84.08</v>
      </c>
      <c r="J5206" s="2">
        <f>MIN(Tabell2[[#This Row],[Bokat]]*Tabell2[[#This Row],[Inköpspris (SEK)]],Tabell2[[#This Row],[Totalt lagervärde ink moms]])</f>
        <v>42.04</v>
      </c>
      <c r="K5206" s="2">
        <f>Tabell2[[#This Row],[Totalt lagervärde ink moms]]-Tabell2[[#This Row],[Varav bokat ink moms]]</f>
        <v>42.04</v>
      </c>
      <c r="L5206" s="2">
        <f>Tabell2[[#This Row],[Antal]]*Tabell2[[#This Row],[Inpris ex moms]]</f>
        <v>67.263999999999996</v>
      </c>
      <c r="M5206" s="2">
        <f>MIN(Tabell2[[#This Row],[Bokat]]*Tabell2[[#This Row],[Inpris ex moms]],Tabell2[[#This Row],[Totalt lagervärde ex moms]])</f>
        <v>33.631999999999998</v>
      </c>
      <c r="N5206" s="2">
        <f>Tabell2[[#This Row],[Totalt lagervärde ex moms]]-Tabell2[[#This Row],[Varav bokat ex moms]]</f>
        <v>33.631999999999998</v>
      </c>
    </row>
    <row r="5207" spans="1:14" x14ac:dyDescent="0.2">
      <c r="A5207" t="s">
        <v>7043</v>
      </c>
      <c r="B5207" t="s">
        <v>7044</v>
      </c>
      <c r="C5207" s="2">
        <v>75</v>
      </c>
      <c r="D5207" s="2">
        <v>45</v>
      </c>
      <c r="E5207" s="2">
        <v>42.04</v>
      </c>
      <c r="F5207" s="2">
        <v>33.631999999999998</v>
      </c>
      <c r="G5207">
        <v>2</v>
      </c>
      <c r="H5207">
        <v>0</v>
      </c>
      <c r="I5207" s="2">
        <f>Tabell2[[#This Row],[Inköpspris (SEK)]]*Tabell2[[#This Row],[Antal]]</f>
        <v>84.08</v>
      </c>
      <c r="J5207" s="2">
        <f>MIN(Tabell2[[#This Row],[Bokat]]*Tabell2[[#This Row],[Inköpspris (SEK)]],Tabell2[[#This Row],[Totalt lagervärde ink moms]])</f>
        <v>0</v>
      </c>
      <c r="K5207" s="2">
        <f>Tabell2[[#This Row],[Totalt lagervärde ink moms]]-Tabell2[[#This Row],[Varav bokat ink moms]]</f>
        <v>84.08</v>
      </c>
      <c r="L5207" s="2">
        <f>Tabell2[[#This Row],[Antal]]*Tabell2[[#This Row],[Inpris ex moms]]</f>
        <v>67.263999999999996</v>
      </c>
      <c r="M5207" s="2">
        <f>MIN(Tabell2[[#This Row],[Bokat]]*Tabell2[[#This Row],[Inpris ex moms]],Tabell2[[#This Row],[Totalt lagervärde ex moms]])</f>
        <v>0</v>
      </c>
      <c r="N5207" s="2">
        <f>Tabell2[[#This Row],[Totalt lagervärde ex moms]]-Tabell2[[#This Row],[Varav bokat ex moms]]</f>
        <v>67.263999999999996</v>
      </c>
    </row>
    <row r="5208" spans="1:14" x14ac:dyDescent="0.2">
      <c r="A5208" t="s">
        <v>17907</v>
      </c>
      <c r="B5208" t="s">
        <v>17908</v>
      </c>
      <c r="C5208" s="2">
        <v>79</v>
      </c>
      <c r="D5208" s="2">
        <v>55</v>
      </c>
      <c r="E5208" s="2">
        <v>44.28</v>
      </c>
      <c r="F5208" s="2">
        <v>35.423999999999999</v>
      </c>
      <c r="G5208">
        <v>5</v>
      </c>
      <c r="H5208">
        <v>0</v>
      </c>
      <c r="I5208" s="2">
        <f>Tabell2[[#This Row],[Inköpspris (SEK)]]*Tabell2[[#This Row],[Antal]]</f>
        <v>221.4</v>
      </c>
      <c r="J5208" s="2">
        <f>MIN(Tabell2[[#This Row],[Bokat]]*Tabell2[[#This Row],[Inköpspris (SEK)]],Tabell2[[#This Row],[Totalt lagervärde ink moms]])</f>
        <v>0</v>
      </c>
      <c r="K5208" s="2">
        <f>Tabell2[[#This Row],[Totalt lagervärde ink moms]]-Tabell2[[#This Row],[Varav bokat ink moms]]</f>
        <v>221.4</v>
      </c>
      <c r="L5208" s="2">
        <f>Tabell2[[#This Row],[Antal]]*Tabell2[[#This Row],[Inpris ex moms]]</f>
        <v>177.12</v>
      </c>
      <c r="M5208" s="2">
        <f>MIN(Tabell2[[#This Row],[Bokat]]*Tabell2[[#This Row],[Inpris ex moms]],Tabell2[[#This Row],[Totalt lagervärde ex moms]])</f>
        <v>0</v>
      </c>
      <c r="N5208" s="2">
        <f>Tabell2[[#This Row],[Totalt lagervärde ex moms]]-Tabell2[[#This Row],[Varav bokat ex moms]]</f>
        <v>177.12</v>
      </c>
    </row>
    <row r="5209" spans="1:14" x14ac:dyDescent="0.2">
      <c r="A5209" t="s">
        <v>7498</v>
      </c>
      <c r="B5209" t="s">
        <v>7499</v>
      </c>
      <c r="C5209" s="2">
        <v>225</v>
      </c>
      <c r="D5209" s="2">
        <v>158</v>
      </c>
      <c r="E5209" s="2">
        <v>126.11</v>
      </c>
      <c r="F5209" s="2">
        <v>100.89</v>
      </c>
      <c r="G5209">
        <v>1</v>
      </c>
      <c r="H5209">
        <v>0</v>
      </c>
      <c r="I5209" s="2">
        <f>Tabell2[[#This Row],[Inköpspris (SEK)]]*Tabell2[[#This Row],[Antal]]</f>
        <v>126.11</v>
      </c>
      <c r="J5209" s="2">
        <f>MIN(Tabell2[[#This Row],[Bokat]]*Tabell2[[#This Row],[Inköpspris (SEK)]],Tabell2[[#This Row],[Totalt lagervärde ink moms]])</f>
        <v>0</v>
      </c>
      <c r="K5209" s="2">
        <f>Tabell2[[#This Row],[Totalt lagervärde ink moms]]-Tabell2[[#This Row],[Varav bokat ink moms]]</f>
        <v>126.11</v>
      </c>
      <c r="L5209" s="2">
        <f>Tabell2[[#This Row],[Antal]]*Tabell2[[#This Row],[Inpris ex moms]]</f>
        <v>100.89</v>
      </c>
      <c r="M5209" s="2">
        <f>MIN(Tabell2[[#This Row],[Bokat]]*Tabell2[[#This Row],[Inpris ex moms]],Tabell2[[#This Row],[Totalt lagervärde ex moms]])</f>
        <v>0</v>
      </c>
      <c r="N5209" s="2">
        <f>Tabell2[[#This Row],[Totalt lagervärde ex moms]]-Tabell2[[#This Row],[Varav bokat ex moms]]</f>
        <v>100.89</v>
      </c>
    </row>
    <row r="5210" spans="1:14" x14ac:dyDescent="0.2">
      <c r="A5210" t="s">
        <v>13229</v>
      </c>
      <c r="B5210" t="s">
        <v>13230</v>
      </c>
      <c r="C5210" s="2">
        <v>339</v>
      </c>
      <c r="D5210" s="2">
        <v>203</v>
      </c>
      <c r="E5210" s="2">
        <v>190</v>
      </c>
      <c r="F5210" s="2">
        <v>152</v>
      </c>
      <c r="G5210">
        <v>2</v>
      </c>
      <c r="H5210">
        <v>0</v>
      </c>
      <c r="I5210" s="2">
        <f>Tabell2[[#This Row],[Inköpspris (SEK)]]*Tabell2[[#This Row],[Antal]]</f>
        <v>380</v>
      </c>
      <c r="J5210" s="2">
        <f>MIN(Tabell2[[#This Row],[Bokat]]*Tabell2[[#This Row],[Inköpspris (SEK)]],Tabell2[[#This Row],[Totalt lagervärde ink moms]])</f>
        <v>0</v>
      </c>
      <c r="K5210" s="2">
        <f>Tabell2[[#This Row],[Totalt lagervärde ink moms]]-Tabell2[[#This Row],[Varav bokat ink moms]]</f>
        <v>380</v>
      </c>
      <c r="L5210" s="2">
        <f>Tabell2[[#This Row],[Antal]]*Tabell2[[#This Row],[Inpris ex moms]]</f>
        <v>304</v>
      </c>
      <c r="M5210" s="2">
        <f>MIN(Tabell2[[#This Row],[Bokat]]*Tabell2[[#This Row],[Inpris ex moms]],Tabell2[[#This Row],[Totalt lagervärde ex moms]])</f>
        <v>0</v>
      </c>
      <c r="N5210" s="2">
        <f>Tabell2[[#This Row],[Totalt lagervärde ex moms]]-Tabell2[[#This Row],[Varav bokat ex moms]]</f>
        <v>304</v>
      </c>
    </row>
    <row r="5211" spans="1:14" x14ac:dyDescent="0.2">
      <c r="A5211" t="s">
        <v>11394</v>
      </c>
      <c r="B5211" t="s">
        <v>11395</v>
      </c>
      <c r="C5211" s="2">
        <v>49</v>
      </c>
      <c r="D5211" s="2">
        <v>34</v>
      </c>
      <c r="E5211" s="2">
        <v>27.46</v>
      </c>
      <c r="F5211" s="2">
        <v>21.968000000000004</v>
      </c>
      <c r="G5211">
        <v>2</v>
      </c>
      <c r="H5211">
        <v>0</v>
      </c>
      <c r="I5211" s="2">
        <f>Tabell2[[#This Row],[Inköpspris (SEK)]]*Tabell2[[#This Row],[Antal]]</f>
        <v>54.92</v>
      </c>
      <c r="J5211" s="2">
        <f>MIN(Tabell2[[#This Row],[Bokat]]*Tabell2[[#This Row],[Inköpspris (SEK)]],Tabell2[[#This Row],[Totalt lagervärde ink moms]])</f>
        <v>0</v>
      </c>
      <c r="K5211" s="2">
        <f>Tabell2[[#This Row],[Totalt lagervärde ink moms]]-Tabell2[[#This Row],[Varav bokat ink moms]]</f>
        <v>54.92</v>
      </c>
      <c r="L5211" s="2">
        <f>Tabell2[[#This Row],[Antal]]*Tabell2[[#This Row],[Inpris ex moms]]</f>
        <v>43.936000000000007</v>
      </c>
      <c r="M5211" s="2">
        <f>MIN(Tabell2[[#This Row],[Bokat]]*Tabell2[[#This Row],[Inpris ex moms]],Tabell2[[#This Row],[Totalt lagervärde ex moms]])</f>
        <v>0</v>
      </c>
      <c r="N5211" s="2">
        <f>Tabell2[[#This Row],[Totalt lagervärde ex moms]]-Tabell2[[#This Row],[Varav bokat ex moms]]</f>
        <v>43.936000000000007</v>
      </c>
    </row>
    <row r="5212" spans="1:14" x14ac:dyDescent="0.2">
      <c r="A5212" t="s">
        <v>11396</v>
      </c>
      <c r="B5212" t="s">
        <v>11397</v>
      </c>
      <c r="C5212" s="2">
        <v>49</v>
      </c>
      <c r="D5212" s="2">
        <v>34</v>
      </c>
      <c r="E5212" s="2">
        <v>27.46</v>
      </c>
      <c r="F5212" s="2">
        <v>21.968000000000004</v>
      </c>
      <c r="G5212">
        <v>6</v>
      </c>
      <c r="H5212">
        <v>0</v>
      </c>
      <c r="I5212" s="2">
        <f>Tabell2[[#This Row],[Inköpspris (SEK)]]*Tabell2[[#This Row],[Antal]]</f>
        <v>164.76</v>
      </c>
      <c r="J5212" s="2">
        <f>MIN(Tabell2[[#This Row],[Bokat]]*Tabell2[[#This Row],[Inköpspris (SEK)]],Tabell2[[#This Row],[Totalt lagervärde ink moms]])</f>
        <v>0</v>
      </c>
      <c r="K5212" s="2">
        <f>Tabell2[[#This Row],[Totalt lagervärde ink moms]]-Tabell2[[#This Row],[Varav bokat ink moms]]</f>
        <v>164.76</v>
      </c>
      <c r="L5212" s="2">
        <f>Tabell2[[#This Row],[Antal]]*Tabell2[[#This Row],[Inpris ex moms]]</f>
        <v>131.80800000000002</v>
      </c>
      <c r="M5212" s="2">
        <f>MIN(Tabell2[[#This Row],[Bokat]]*Tabell2[[#This Row],[Inpris ex moms]],Tabell2[[#This Row],[Totalt lagervärde ex moms]])</f>
        <v>0</v>
      </c>
      <c r="N5212" s="2">
        <f>Tabell2[[#This Row],[Totalt lagervärde ex moms]]-Tabell2[[#This Row],[Varav bokat ex moms]]</f>
        <v>131.80800000000002</v>
      </c>
    </row>
    <row r="5213" spans="1:14" x14ac:dyDescent="0.2">
      <c r="A5213" t="s">
        <v>13345</v>
      </c>
      <c r="B5213" t="s">
        <v>13346</v>
      </c>
      <c r="C5213" s="2">
        <v>1519</v>
      </c>
      <c r="D5213" s="2">
        <v>911</v>
      </c>
      <c r="E5213" s="2">
        <v>851.25</v>
      </c>
      <c r="F5213" s="2">
        <v>681</v>
      </c>
      <c r="G5213">
        <v>1</v>
      </c>
      <c r="H5213">
        <v>0</v>
      </c>
      <c r="I5213" s="2">
        <f>Tabell2[[#This Row],[Inköpspris (SEK)]]*Tabell2[[#This Row],[Antal]]</f>
        <v>851.25</v>
      </c>
      <c r="J5213" s="2">
        <f>MIN(Tabell2[[#This Row],[Bokat]]*Tabell2[[#This Row],[Inköpspris (SEK)]],Tabell2[[#This Row],[Totalt lagervärde ink moms]])</f>
        <v>0</v>
      </c>
      <c r="K5213" s="2">
        <f>Tabell2[[#This Row],[Totalt lagervärde ink moms]]-Tabell2[[#This Row],[Varav bokat ink moms]]</f>
        <v>851.25</v>
      </c>
      <c r="L5213" s="2">
        <f>Tabell2[[#This Row],[Antal]]*Tabell2[[#This Row],[Inpris ex moms]]</f>
        <v>681</v>
      </c>
      <c r="M5213" s="2">
        <f>MIN(Tabell2[[#This Row],[Bokat]]*Tabell2[[#This Row],[Inpris ex moms]],Tabell2[[#This Row],[Totalt lagervärde ex moms]])</f>
        <v>0</v>
      </c>
      <c r="N5213" s="2">
        <f>Tabell2[[#This Row],[Totalt lagervärde ex moms]]-Tabell2[[#This Row],[Varav bokat ex moms]]</f>
        <v>681</v>
      </c>
    </row>
    <row r="5214" spans="1:14" x14ac:dyDescent="0.2">
      <c r="A5214" t="s">
        <v>13347</v>
      </c>
      <c r="B5214" t="s">
        <v>13348</v>
      </c>
      <c r="C5214" s="2">
        <v>1519</v>
      </c>
      <c r="D5214" s="2">
        <v>911</v>
      </c>
      <c r="E5214" s="2">
        <v>851.25</v>
      </c>
      <c r="F5214" s="2">
        <v>681</v>
      </c>
      <c r="G5214">
        <v>1</v>
      </c>
      <c r="H5214">
        <v>0</v>
      </c>
      <c r="I5214" s="2">
        <f>Tabell2[[#This Row],[Inköpspris (SEK)]]*Tabell2[[#This Row],[Antal]]</f>
        <v>851.25</v>
      </c>
      <c r="J5214" s="2">
        <f>MIN(Tabell2[[#This Row],[Bokat]]*Tabell2[[#This Row],[Inköpspris (SEK)]],Tabell2[[#This Row],[Totalt lagervärde ink moms]])</f>
        <v>0</v>
      </c>
      <c r="K5214" s="2">
        <f>Tabell2[[#This Row],[Totalt lagervärde ink moms]]-Tabell2[[#This Row],[Varav bokat ink moms]]</f>
        <v>851.25</v>
      </c>
      <c r="L5214" s="2">
        <f>Tabell2[[#This Row],[Antal]]*Tabell2[[#This Row],[Inpris ex moms]]</f>
        <v>681</v>
      </c>
      <c r="M5214" s="2">
        <f>MIN(Tabell2[[#This Row],[Bokat]]*Tabell2[[#This Row],[Inpris ex moms]],Tabell2[[#This Row],[Totalt lagervärde ex moms]])</f>
        <v>0</v>
      </c>
      <c r="N5214" s="2">
        <f>Tabell2[[#This Row],[Totalt lagervärde ex moms]]-Tabell2[[#This Row],[Varav bokat ex moms]]</f>
        <v>681</v>
      </c>
    </row>
    <row r="5215" spans="1:14" x14ac:dyDescent="0.2">
      <c r="A5215" t="s">
        <v>13349</v>
      </c>
      <c r="B5215" t="s">
        <v>13350</v>
      </c>
      <c r="C5215" s="2">
        <v>1519</v>
      </c>
      <c r="D5215" s="2">
        <v>911</v>
      </c>
      <c r="E5215" s="2">
        <v>851.25</v>
      </c>
      <c r="F5215" s="2">
        <v>681</v>
      </c>
      <c r="G5215">
        <v>1</v>
      </c>
      <c r="H5215">
        <v>0</v>
      </c>
      <c r="I5215" s="2">
        <f>Tabell2[[#This Row],[Inköpspris (SEK)]]*Tabell2[[#This Row],[Antal]]</f>
        <v>851.25</v>
      </c>
      <c r="J5215" s="2">
        <f>MIN(Tabell2[[#This Row],[Bokat]]*Tabell2[[#This Row],[Inköpspris (SEK)]],Tabell2[[#This Row],[Totalt lagervärde ink moms]])</f>
        <v>0</v>
      </c>
      <c r="K5215" s="2">
        <f>Tabell2[[#This Row],[Totalt lagervärde ink moms]]-Tabell2[[#This Row],[Varav bokat ink moms]]</f>
        <v>851.25</v>
      </c>
      <c r="L5215" s="2">
        <f>Tabell2[[#This Row],[Antal]]*Tabell2[[#This Row],[Inpris ex moms]]</f>
        <v>681</v>
      </c>
      <c r="M5215" s="2">
        <f>MIN(Tabell2[[#This Row],[Bokat]]*Tabell2[[#This Row],[Inpris ex moms]],Tabell2[[#This Row],[Totalt lagervärde ex moms]])</f>
        <v>0</v>
      </c>
      <c r="N5215" s="2">
        <f>Tabell2[[#This Row],[Totalt lagervärde ex moms]]-Tabell2[[#This Row],[Varav bokat ex moms]]</f>
        <v>681</v>
      </c>
    </row>
    <row r="5216" spans="1:14" x14ac:dyDescent="0.2">
      <c r="A5216" t="s">
        <v>5104</v>
      </c>
      <c r="B5216" t="s">
        <v>5105</v>
      </c>
      <c r="C5216" s="2">
        <v>89</v>
      </c>
      <c r="D5216" s="2">
        <v>77</v>
      </c>
      <c r="E5216" s="2">
        <v>49.88</v>
      </c>
      <c r="F5216" s="2">
        <v>39.9</v>
      </c>
      <c r="G5216">
        <v>1</v>
      </c>
      <c r="H5216">
        <v>0</v>
      </c>
      <c r="I5216" s="2">
        <f>Tabell2[[#This Row],[Inköpspris (SEK)]]*Tabell2[[#This Row],[Antal]]</f>
        <v>49.88</v>
      </c>
      <c r="J5216" s="2">
        <f>MIN(Tabell2[[#This Row],[Bokat]]*Tabell2[[#This Row],[Inköpspris (SEK)]],Tabell2[[#This Row],[Totalt lagervärde ink moms]])</f>
        <v>0</v>
      </c>
      <c r="K5216" s="2">
        <f>Tabell2[[#This Row],[Totalt lagervärde ink moms]]-Tabell2[[#This Row],[Varav bokat ink moms]]</f>
        <v>49.88</v>
      </c>
      <c r="L5216" s="2">
        <f>Tabell2[[#This Row],[Antal]]*Tabell2[[#This Row],[Inpris ex moms]]</f>
        <v>39.9</v>
      </c>
      <c r="M5216" s="2">
        <f>MIN(Tabell2[[#This Row],[Bokat]]*Tabell2[[#This Row],[Inpris ex moms]],Tabell2[[#This Row],[Totalt lagervärde ex moms]])</f>
        <v>0</v>
      </c>
      <c r="N5216" s="2">
        <f>Tabell2[[#This Row],[Totalt lagervärde ex moms]]-Tabell2[[#This Row],[Varav bokat ex moms]]</f>
        <v>39.9</v>
      </c>
    </row>
    <row r="5217" spans="1:14" x14ac:dyDescent="0.2">
      <c r="A5217" t="s">
        <v>5314</v>
      </c>
      <c r="B5217" t="s">
        <v>5315</v>
      </c>
      <c r="C5217" s="2">
        <v>29</v>
      </c>
      <c r="D5217" s="2">
        <v>20</v>
      </c>
      <c r="E5217" s="2">
        <v>16.25</v>
      </c>
      <c r="F5217" s="2">
        <v>13</v>
      </c>
      <c r="G5217">
        <v>2</v>
      </c>
      <c r="H5217">
        <v>0</v>
      </c>
      <c r="I5217" s="2">
        <f>Tabell2[[#This Row],[Inköpspris (SEK)]]*Tabell2[[#This Row],[Antal]]</f>
        <v>32.5</v>
      </c>
      <c r="J5217" s="2">
        <f>MIN(Tabell2[[#This Row],[Bokat]]*Tabell2[[#This Row],[Inköpspris (SEK)]],Tabell2[[#This Row],[Totalt lagervärde ink moms]])</f>
        <v>0</v>
      </c>
      <c r="K5217" s="2">
        <f>Tabell2[[#This Row],[Totalt lagervärde ink moms]]-Tabell2[[#This Row],[Varav bokat ink moms]]</f>
        <v>32.5</v>
      </c>
      <c r="L5217" s="2">
        <f>Tabell2[[#This Row],[Antal]]*Tabell2[[#This Row],[Inpris ex moms]]</f>
        <v>26</v>
      </c>
      <c r="M5217" s="2">
        <f>MIN(Tabell2[[#This Row],[Bokat]]*Tabell2[[#This Row],[Inpris ex moms]],Tabell2[[#This Row],[Totalt lagervärde ex moms]])</f>
        <v>0</v>
      </c>
      <c r="N5217" s="2">
        <f>Tabell2[[#This Row],[Totalt lagervärde ex moms]]-Tabell2[[#This Row],[Varav bokat ex moms]]</f>
        <v>26</v>
      </c>
    </row>
    <row r="5218" spans="1:14" x14ac:dyDescent="0.2">
      <c r="A5218" t="s">
        <v>5445</v>
      </c>
      <c r="B5218" t="s">
        <v>5446</v>
      </c>
      <c r="C5218" s="2">
        <v>29</v>
      </c>
      <c r="D5218" s="2">
        <v>20</v>
      </c>
      <c r="E5218" s="2">
        <v>16.25</v>
      </c>
      <c r="F5218" s="2">
        <v>13</v>
      </c>
      <c r="G5218">
        <v>21</v>
      </c>
      <c r="H5218">
        <v>0</v>
      </c>
      <c r="I5218" s="2">
        <f>Tabell2[[#This Row],[Inköpspris (SEK)]]*Tabell2[[#This Row],[Antal]]</f>
        <v>341.25</v>
      </c>
      <c r="J5218" s="2">
        <f>MIN(Tabell2[[#This Row],[Bokat]]*Tabell2[[#This Row],[Inköpspris (SEK)]],Tabell2[[#This Row],[Totalt lagervärde ink moms]])</f>
        <v>0</v>
      </c>
      <c r="K5218" s="2">
        <f>Tabell2[[#This Row],[Totalt lagervärde ink moms]]-Tabell2[[#This Row],[Varav bokat ink moms]]</f>
        <v>341.25</v>
      </c>
      <c r="L5218" s="2">
        <f>Tabell2[[#This Row],[Antal]]*Tabell2[[#This Row],[Inpris ex moms]]</f>
        <v>273</v>
      </c>
      <c r="M5218" s="2">
        <f>MIN(Tabell2[[#This Row],[Bokat]]*Tabell2[[#This Row],[Inpris ex moms]],Tabell2[[#This Row],[Totalt lagervärde ex moms]])</f>
        <v>0</v>
      </c>
      <c r="N5218" s="2">
        <f>Tabell2[[#This Row],[Totalt lagervärde ex moms]]-Tabell2[[#This Row],[Varav bokat ex moms]]</f>
        <v>273</v>
      </c>
    </row>
    <row r="5219" spans="1:14" x14ac:dyDescent="0.2">
      <c r="A5219" t="s">
        <v>17597</v>
      </c>
      <c r="B5219" t="s">
        <v>17598</v>
      </c>
      <c r="C5219" s="2">
        <v>29</v>
      </c>
      <c r="D5219" s="2">
        <v>20</v>
      </c>
      <c r="E5219" s="2">
        <v>16.25</v>
      </c>
      <c r="F5219" s="2">
        <v>13</v>
      </c>
      <c r="G5219">
        <v>9</v>
      </c>
      <c r="H5219">
        <v>2</v>
      </c>
      <c r="I5219" s="2">
        <f>Tabell2[[#This Row],[Inköpspris (SEK)]]*Tabell2[[#This Row],[Antal]]</f>
        <v>146.25</v>
      </c>
      <c r="J5219" s="2">
        <f>MIN(Tabell2[[#This Row],[Bokat]]*Tabell2[[#This Row],[Inköpspris (SEK)]],Tabell2[[#This Row],[Totalt lagervärde ink moms]])</f>
        <v>32.5</v>
      </c>
      <c r="K5219" s="2">
        <f>Tabell2[[#This Row],[Totalt lagervärde ink moms]]-Tabell2[[#This Row],[Varav bokat ink moms]]</f>
        <v>113.75</v>
      </c>
      <c r="L5219" s="2">
        <f>Tabell2[[#This Row],[Antal]]*Tabell2[[#This Row],[Inpris ex moms]]</f>
        <v>117</v>
      </c>
      <c r="M5219" s="2">
        <f>MIN(Tabell2[[#This Row],[Bokat]]*Tabell2[[#This Row],[Inpris ex moms]],Tabell2[[#This Row],[Totalt lagervärde ex moms]])</f>
        <v>26</v>
      </c>
      <c r="N5219" s="2">
        <f>Tabell2[[#This Row],[Totalt lagervärde ex moms]]-Tabell2[[#This Row],[Varav bokat ex moms]]</f>
        <v>91</v>
      </c>
    </row>
    <row r="5220" spans="1:14" x14ac:dyDescent="0.2">
      <c r="A5220" t="s">
        <v>10900</v>
      </c>
      <c r="B5220" t="s">
        <v>10901</v>
      </c>
      <c r="C5220" s="2">
        <v>145</v>
      </c>
      <c r="D5220" s="2">
        <v>99.9</v>
      </c>
      <c r="E5220" s="2">
        <v>81.25</v>
      </c>
      <c r="F5220" s="2">
        <v>65</v>
      </c>
      <c r="G5220">
        <v>2</v>
      </c>
      <c r="H5220">
        <v>0</v>
      </c>
      <c r="I5220" s="2">
        <f>Tabell2[[#This Row],[Inköpspris (SEK)]]*Tabell2[[#This Row],[Antal]]</f>
        <v>162.5</v>
      </c>
      <c r="J5220" s="2">
        <f>MIN(Tabell2[[#This Row],[Bokat]]*Tabell2[[#This Row],[Inköpspris (SEK)]],Tabell2[[#This Row],[Totalt lagervärde ink moms]])</f>
        <v>0</v>
      </c>
      <c r="K5220" s="2">
        <f>Tabell2[[#This Row],[Totalt lagervärde ink moms]]-Tabell2[[#This Row],[Varav bokat ink moms]]</f>
        <v>162.5</v>
      </c>
      <c r="L5220" s="2">
        <f>Tabell2[[#This Row],[Antal]]*Tabell2[[#This Row],[Inpris ex moms]]</f>
        <v>130</v>
      </c>
      <c r="M5220" s="2">
        <f>MIN(Tabell2[[#This Row],[Bokat]]*Tabell2[[#This Row],[Inpris ex moms]],Tabell2[[#This Row],[Totalt lagervärde ex moms]])</f>
        <v>0</v>
      </c>
      <c r="N5220" s="2">
        <f>Tabell2[[#This Row],[Totalt lagervärde ex moms]]-Tabell2[[#This Row],[Varav bokat ex moms]]</f>
        <v>130</v>
      </c>
    </row>
    <row r="5221" spans="1:14" x14ac:dyDescent="0.2">
      <c r="A5221" t="s">
        <v>8157</v>
      </c>
      <c r="B5221" t="s">
        <v>8158</v>
      </c>
      <c r="C5221" s="2">
        <v>319</v>
      </c>
      <c r="D5221" s="2">
        <v>223</v>
      </c>
      <c r="E5221" s="2">
        <v>178.75</v>
      </c>
      <c r="F5221" s="2">
        <v>143</v>
      </c>
      <c r="G5221">
        <v>5</v>
      </c>
      <c r="H5221">
        <v>0</v>
      </c>
      <c r="I5221" s="2">
        <f>Tabell2[[#This Row],[Inköpspris (SEK)]]*Tabell2[[#This Row],[Antal]]</f>
        <v>893.75</v>
      </c>
      <c r="J5221" s="2">
        <f>MIN(Tabell2[[#This Row],[Bokat]]*Tabell2[[#This Row],[Inköpspris (SEK)]],Tabell2[[#This Row],[Totalt lagervärde ink moms]])</f>
        <v>0</v>
      </c>
      <c r="K5221" s="2">
        <f>Tabell2[[#This Row],[Totalt lagervärde ink moms]]-Tabell2[[#This Row],[Varav bokat ink moms]]</f>
        <v>893.75</v>
      </c>
      <c r="L5221" s="2">
        <f>Tabell2[[#This Row],[Antal]]*Tabell2[[#This Row],[Inpris ex moms]]</f>
        <v>715</v>
      </c>
      <c r="M5221" s="2">
        <f>MIN(Tabell2[[#This Row],[Bokat]]*Tabell2[[#This Row],[Inpris ex moms]],Tabell2[[#This Row],[Totalt lagervärde ex moms]])</f>
        <v>0</v>
      </c>
      <c r="N5221" s="2">
        <f>Tabell2[[#This Row],[Totalt lagervärde ex moms]]-Tabell2[[#This Row],[Varav bokat ex moms]]</f>
        <v>715</v>
      </c>
    </row>
    <row r="5222" spans="1:14" x14ac:dyDescent="0.2">
      <c r="A5222" t="s">
        <v>4930</v>
      </c>
      <c r="B5222" t="s">
        <v>4931</v>
      </c>
      <c r="C5222" s="2">
        <v>129</v>
      </c>
      <c r="D5222" s="2">
        <v>90</v>
      </c>
      <c r="E5222" s="2">
        <v>72.28</v>
      </c>
      <c r="F5222" s="2">
        <v>57.824000000000005</v>
      </c>
      <c r="G5222">
        <v>2</v>
      </c>
      <c r="H5222">
        <v>0</v>
      </c>
      <c r="I5222" s="2">
        <f>Tabell2[[#This Row],[Inköpspris (SEK)]]*Tabell2[[#This Row],[Antal]]</f>
        <v>144.56</v>
      </c>
      <c r="J5222" s="2">
        <f>MIN(Tabell2[[#This Row],[Bokat]]*Tabell2[[#This Row],[Inköpspris (SEK)]],Tabell2[[#This Row],[Totalt lagervärde ink moms]])</f>
        <v>0</v>
      </c>
      <c r="K5222" s="2">
        <f>Tabell2[[#This Row],[Totalt lagervärde ink moms]]-Tabell2[[#This Row],[Varav bokat ink moms]]</f>
        <v>144.56</v>
      </c>
      <c r="L5222" s="2">
        <f>Tabell2[[#This Row],[Antal]]*Tabell2[[#This Row],[Inpris ex moms]]</f>
        <v>115.64800000000001</v>
      </c>
      <c r="M5222" s="2">
        <f>MIN(Tabell2[[#This Row],[Bokat]]*Tabell2[[#This Row],[Inpris ex moms]],Tabell2[[#This Row],[Totalt lagervärde ex moms]])</f>
        <v>0</v>
      </c>
      <c r="N5222" s="2">
        <f>Tabell2[[#This Row],[Totalt lagervärde ex moms]]-Tabell2[[#This Row],[Varav bokat ex moms]]</f>
        <v>115.64800000000001</v>
      </c>
    </row>
    <row r="5223" spans="1:14" x14ac:dyDescent="0.2">
      <c r="A5223" t="s">
        <v>12687</v>
      </c>
      <c r="B5223" t="s">
        <v>12688</v>
      </c>
      <c r="C5223" s="2">
        <v>645</v>
      </c>
      <c r="D5223" s="2">
        <v>387</v>
      </c>
      <c r="E5223" s="2">
        <v>361.4</v>
      </c>
      <c r="F5223" s="2">
        <v>289.12</v>
      </c>
      <c r="G5223">
        <v>1</v>
      </c>
      <c r="H5223">
        <v>1</v>
      </c>
      <c r="I5223" s="2">
        <f>Tabell2[[#This Row],[Inköpspris (SEK)]]*Tabell2[[#This Row],[Antal]]</f>
        <v>361.4</v>
      </c>
      <c r="J5223" s="2">
        <f>MIN(Tabell2[[#This Row],[Bokat]]*Tabell2[[#This Row],[Inköpspris (SEK)]],Tabell2[[#This Row],[Totalt lagervärde ink moms]])</f>
        <v>361.4</v>
      </c>
      <c r="K5223" s="2">
        <f>Tabell2[[#This Row],[Totalt lagervärde ink moms]]-Tabell2[[#This Row],[Varav bokat ink moms]]</f>
        <v>0</v>
      </c>
      <c r="L5223" s="2">
        <f>Tabell2[[#This Row],[Antal]]*Tabell2[[#This Row],[Inpris ex moms]]</f>
        <v>289.12</v>
      </c>
      <c r="M5223" s="2">
        <f>MIN(Tabell2[[#This Row],[Bokat]]*Tabell2[[#This Row],[Inpris ex moms]],Tabell2[[#This Row],[Totalt lagervärde ex moms]])</f>
        <v>289.12</v>
      </c>
      <c r="N5223" s="2">
        <f>Tabell2[[#This Row],[Totalt lagervärde ex moms]]-Tabell2[[#This Row],[Varav bokat ex moms]]</f>
        <v>0</v>
      </c>
    </row>
    <row r="5224" spans="1:14" x14ac:dyDescent="0.2">
      <c r="A5224" t="s">
        <v>12689</v>
      </c>
      <c r="B5224" t="s">
        <v>12690</v>
      </c>
      <c r="C5224" s="2">
        <v>645</v>
      </c>
      <c r="D5224" s="2">
        <v>387</v>
      </c>
      <c r="E5224" s="2">
        <v>361.4</v>
      </c>
      <c r="F5224" s="2">
        <v>289.12</v>
      </c>
      <c r="G5224">
        <v>2</v>
      </c>
      <c r="H5224">
        <v>0</v>
      </c>
      <c r="I5224" s="2">
        <f>Tabell2[[#This Row],[Inköpspris (SEK)]]*Tabell2[[#This Row],[Antal]]</f>
        <v>722.8</v>
      </c>
      <c r="J5224" s="2">
        <f>MIN(Tabell2[[#This Row],[Bokat]]*Tabell2[[#This Row],[Inköpspris (SEK)]],Tabell2[[#This Row],[Totalt lagervärde ink moms]])</f>
        <v>0</v>
      </c>
      <c r="K5224" s="2">
        <f>Tabell2[[#This Row],[Totalt lagervärde ink moms]]-Tabell2[[#This Row],[Varav bokat ink moms]]</f>
        <v>722.8</v>
      </c>
      <c r="L5224" s="2">
        <f>Tabell2[[#This Row],[Antal]]*Tabell2[[#This Row],[Inpris ex moms]]</f>
        <v>578.24</v>
      </c>
      <c r="M5224" s="2">
        <f>MIN(Tabell2[[#This Row],[Bokat]]*Tabell2[[#This Row],[Inpris ex moms]],Tabell2[[#This Row],[Totalt lagervärde ex moms]])</f>
        <v>0</v>
      </c>
      <c r="N5224" s="2">
        <f>Tabell2[[#This Row],[Totalt lagervärde ex moms]]-Tabell2[[#This Row],[Varav bokat ex moms]]</f>
        <v>578.24</v>
      </c>
    </row>
    <row r="5225" spans="1:14" x14ac:dyDescent="0.2">
      <c r="A5225" t="s">
        <v>12695</v>
      </c>
      <c r="B5225" t="s">
        <v>12696</v>
      </c>
      <c r="C5225" s="2">
        <v>645</v>
      </c>
      <c r="D5225" s="2">
        <v>387</v>
      </c>
      <c r="E5225" s="2">
        <v>361.4</v>
      </c>
      <c r="F5225" s="2">
        <v>289.12</v>
      </c>
      <c r="G5225">
        <v>1</v>
      </c>
      <c r="H5225">
        <v>0</v>
      </c>
      <c r="I5225" s="2">
        <f>Tabell2[[#This Row],[Inköpspris (SEK)]]*Tabell2[[#This Row],[Antal]]</f>
        <v>361.4</v>
      </c>
      <c r="J5225" s="2">
        <f>MIN(Tabell2[[#This Row],[Bokat]]*Tabell2[[#This Row],[Inköpspris (SEK)]],Tabell2[[#This Row],[Totalt lagervärde ink moms]])</f>
        <v>0</v>
      </c>
      <c r="K5225" s="2">
        <f>Tabell2[[#This Row],[Totalt lagervärde ink moms]]-Tabell2[[#This Row],[Varav bokat ink moms]]</f>
        <v>361.4</v>
      </c>
      <c r="L5225" s="2">
        <f>Tabell2[[#This Row],[Antal]]*Tabell2[[#This Row],[Inpris ex moms]]</f>
        <v>289.12</v>
      </c>
      <c r="M5225" s="2">
        <f>MIN(Tabell2[[#This Row],[Bokat]]*Tabell2[[#This Row],[Inpris ex moms]],Tabell2[[#This Row],[Totalt lagervärde ex moms]])</f>
        <v>0</v>
      </c>
      <c r="N5225" s="2">
        <f>Tabell2[[#This Row],[Totalt lagervärde ex moms]]-Tabell2[[#This Row],[Varav bokat ex moms]]</f>
        <v>289.12</v>
      </c>
    </row>
    <row r="5226" spans="1:14" x14ac:dyDescent="0.2">
      <c r="A5226" t="s">
        <v>12697</v>
      </c>
      <c r="B5226" t="s">
        <v>12698</v>
      </c>
      <c r="C5226" s="2">
        <v>645</v>
      </c>
      <c r="D5226" s="2">
        <v>387</v>
      </c>
      <c r="E5226" s="2">
        <v>361.4</v>
      </c>
      <c r="F5226" s="2">
        <v>289.12</v>
      </c>
      <c r="G5226">
        <v>2</v>
      </c>
      <c r="H5226">
        <v>0</v>
      </c>
      <c r="I5226" s="2">
        <f>Tabell2[[#This Row],[Inköpspris (SEK)]]*Tabell2[[#This Row],[Antal]]</f>
        <v>722.8</v>
      </c>
      <c r="J5226" s="2">
        <f>MIN(Tabell2[[#This Row],[Bokat]]*Tabell2[[#This Row],[Inköpspris (SEK)]],Tabell2[[#This Row],[Totalt lagervärde ink moms]])</f>
        <v>0</v>
      </c>
      <c r="K5226" s="2">
        <f>Tabell2[[#This Row],[Totalt lagervärde ink moms]]-Tabell2[[#This Row],[Varav bokat ink moms]]</f>
        <v>722.8</v>
      </c>
      <c r="L5226" s="2">
        <f>Tabell2[[#This Row],[Antal]]*Tabell2[[#This Row],[Inpris ex moms]]</f>
        <v>578.24</v>
      </c>
      <c r="M5226" s="2">
        <f>MIN(Tabell2[[#This Row],[Bokat]]*Tabell2[[#This Row],[Inpris ex moms]],Tabell2[[#This Row],[Totalt lagervärde ex moms]])</f>
        <v>0</v>
      </c>
      <c r="N5226" s="2">
        <f>Tabell2[[#This Row],[Totalt lagervärde ex moms]]-Tabell2[[#This Row],[Varav bokat ex moms]]</f>
        <v>578.24</v>
      </c>
    </row>
    <row r="5227" spans="1:14" x14ac:dyDescent="0.2">
      <c r="A5227" t="s">
        <v>6271</v>
      </c>
      <c r="B5227" t="s">
        <v>6272</v>
      </c>
      <c r="C5227" s="2">
        <v>249</v>
      </c>
      <c r="E5227" s="2">
        <v>139.5</v>
      </c>
      <c r="F5227" s="2">
        <v>111.60000000000001</v>
      </c>
      <c r="G5227">
        <v>5</v>
      </c>
      <c r="H5227">
        <v>0</v>
      </c>
      <c r="I5227" s="2">
        <f>Tabell2[[#This Row],[Inköpspris (SEK)]]*Tabell2[[#This Row],[Antal]]</f>
        <v>697.5</v>
      </c>
      <c r="J5227" s="2">
        <f>MIN(Tabell2[[#This Row],[Bokat]]*Tabell2[[#This Row],[Inköpspris (SEK)]],Tabell2[[#This Row],[Totalt lagervärde ink moms]])</f>
        <v>0</v>
      </c>
      <c r="K5227" s="2">
        <f>Tabell2[[#This Row],[Totalt lagervärde ink moms]]-Tabell2[[#This Row],[Varav bokat ink moms]]</f>
        <v>697.5</v>
      </c>
      <c r="L5227" s="2">
        <f>Tabell2[[#This Row],[Antal]]*Tabell2[[#This Row],[Inpris ex moms]]</f>
        <v>558</v>
      </c>
      <c r="M5227" s="2">
        <f>MIN(Tabell2[[#This Row],[Bokat]]*Tabell2[[#This Row],[Inpris ex moms]],Tabell2[[#This Row],[Totalt lagervärde ex moms]])</f>
        <v>0</v>
      </c>
      <c r="N5227" s="2">
        <f>Tabell2[[#This Row],[Totalt lagervärde ex moms]]-Tabell2[[#This Row],[Varav bokat ex moms]]</f>
        <v>558</v>
      </c>
    </row>
    <row r="5228" spans="1:14" x14ac:dyDescent="0.2">
      <c r="A5228" t="s">
        <v>16741</v>
      </c>
      <c r="B5228" t="s">
        <v>16742</v>
      </c>
      <c r="C5228" s="2">
        <v>47</v>
      </c>
      <c r="D5228" s="2">
        <v>33</v>
      </c>
      <c r="E5228" s="2">
        <v>26.33</v>
      </c>
      <c r="F5228" s="2">
        <v>21.064</v>
      </c>
      <c r="G5228">
        <v>4</v>
      </c>
      <c r="H5228">
        <v>0</v>
      </c>
      <c r="I5228" s="2">
        <f>Tabell2[[#This Row],[Inköpspris (SEK)]]*Tabell2[[#This Row],[Antal]]</f>
        <v>105.32</v>
      </c>
      <c r="J5228" s="2">
        <f>MIN(Tabell2[[#This Row],[Bokat]]*Tabell2[[#This Row],[Inköpspris (SEK)]],Tabell2[[#This Row],[Totalt lagervärde ink moms]])</f>
        <v>0</v>
      </c>
      <c r="K5228" s="2">
        <f>Tabell2[[#This Row],[Totalt lagervärde ink moms]]-Tabell2[[#This Row],[Varav bokat ink moms]]</f>
        <v>105.32</v>
      </c>
      <c r="L5228" s="2">
        <f>Tabell2[[#This Row],[Antal]]*Tabell2[[#This Row],[Inpris ex moms]]</f>
        <v>84.256</v>
      </c>
      <c r="M5228" s="2">
        <f>MIN(Tabell2[[#This Row],[Bokat]]*Tabell2[[#This Row],[Inpris ex moms]],Tabell2[[#This Row],[Totalt lagervärde ex moms]])</f>
        <v>0</v>
      </c>
      <c r="N5228" s="2">
        <f>Tabell2[[#This Row],[Totalt lagervärde ex moms]]-Tabell2[[#This Row],[Varav bokat ex moms]]</f>
        <v>84.256</v>
      </c>
    </row>
    <row r="5229" spans="1:14" x14ac:dyDescent="0.2">
      <c r="A5229" t="s">
        <v>18229</v>
      </c>
      <c r="B5229" t="s">
        <v>18230</v>
      </c>
      <c r="C5229" s="2">
        <v>47</v>
      </c>
      <c r="D5229" s="2">
        <v>33</v>
      </c>
      <c r="E5229" s="2">
        <v>26.33</v>
      </c>
      <c r="F5229" s="2">
        <v>21.064</v>
      </c>
      <c r="G5229">
        <v>3</v>
      </c>
      <c r="H5229">
        <v>0</v>
      </c>
      <c r="I5229" s="2">
        <f>Tabell2[[#This Row],[Inköpspris (SEK)]]*Tabell2[[#This Row],[Antal]]</f>
        <v>78.989999999999995</v>
      </c>
      <c r="J5229" s="2">
        <f>MIN(Tabell2[[#This Row],[Bokat]]*Tabell2[[#This Row],[Inköpspris (SEK)]],Tabell2[[#This Row],[Totalt lagervärde ink moms]])</f>
        <v>0</v>
      </c>
      <c r="K5229" s="2">
        <f>Tabell2[[#This Row],[Totalt lagervärde ink moms]]-Tabell2[[#This Row],[Varav bokat ink moms]]</f>
        <v>78.989999999999995</v>
      </c>
      <c r="L5229" s="2">
        <f>Tabell2[[#This Row],[Antal]]*Tabell2[[#This Row],[Inpris ex moms]]</f>
        <v>63.192</v>
      </c>
      <c r="M5229" s="2">
        <f>MIN(Tabell2[[#This Row],[Bokat]]*Tabell2[[#This Row],[Inpris ex moms]],Tabell2[[#This Row],[Totalt lagervärde ex moms]])</f>
        <v>0</v>
      </c>
      <c r="N5229" s="2">
        <f>Tabell2[[#This Row],[Totalt lagervärde ex moms]]-Tabell2[[#This Row],[Varav bokat ex moms]]</f>
        <v>63.192</v>
      </c>
    </row>
    <row r="5230" spans="1:14" x14ac:dyDescent="0.2">
      <c r="A5230" t="s">
        <v>18231</v>
      </c>
      <c r="B5230" t="s">
        <v>18232</v>
      </c>
      <c r="C5230" s="2">
        <v>47</v>
      </c>
      <c r="D5230" s="2">
        <v>33</v>
      </c>
      <c r="E5230" s="2">
        <v>26.33</v>
      </c>
      <c r="F5230" s="2">
        <v>21.064</v>
      </c>
      <c r="G5230">
        <v>1</v>
      </c>
      <c r="H5230">
        <v>0</v>
      </c>
      <c r="I5230" s="2">
        <f>Tabell2[[#This Row],[Inköpspris (SEK)]]*Tabell2[[#This Row],[Antal]]</f>
        <v>26.33</v>
      </c>
      <c r="J5230" s="2">
        <f>MIN(Tabell2[[#This Row],[Bokat]]*Tabell2[[#This Row],[Inköpspris (SEK)]],Tabell2[[#This Row],[Totalt lagervärde ink moms]])</f>
        <v>0</v>
      </c>
      <c r="K5230" s="2">
        <f>Tabell2[[#This Row],[Totalt lagervärde ink moms]]-Tabell2[[#This Row],[Varav bokat ink moms]]</f>
        <v>26.33</v>
      </c>
      <c r="L5230" s="2">
        <f>Tabell2[[#This Row],[Antal]]*Tabell2[[#This Row],[Inpris ex moms]]</f>
        <v>21.064</v>
      </c>
      <c r="M5230" s="2">
        <f>MIN(Tabell2[[#This Row],[Bokat]]*Tabell2[[#This Row],[Inpris ex moms]],Tabell2[[#This Row],[Totalt lagervärde ex moms]])</f>
        <v>0</v>
      </c>
      <c r="N5230" s="2">
        <f>Tabell2[[#This Row],[Totalt lagervärde ex moms]]-Tabell2[[#This Row],[Varav bokat ex moms]]</f>
        <v>21.064</v>
      </c>
    </row>
    <row r="5231" spans="1:14" x14ac:dyDescent="0.2">
      <c r="A5231" t="s">
        <v>18235</v>
      </c>
      <c r="B5231" t="s">
        <v>18236</v>
      </c>
      <c r="C5231" s="2">
        <v>47</v>
      </c>
      <c r="D5231" s="2">
        <v>33</v>
      </c>
      <c r="E5231" s="2">
        <v>26.33</v>
      </c>
      <c r="F5231" s="2">
        <v>21.064</v>
      </c>
      <c r="G5231">
        <v>2</v>
      </c>
      <c r="H5231">
        <v>0</v>
      </c>
      <c r="I5231" s="2">
        <f>Tabell2[[#This Row],[Inköpspris (SEK)]]*Tabell2[[#This Row],[Antal]]</f>
        <v>52.66</v>
      </c>
      <c r="J5231" s="2">
        <f>MIN(Tabell2[[#This Row],[Bokat]]*Tabell2[[#This Row],[Inköpspris (SEK)]],Tabell2[[#This Row],[Totalt lagervärde ink moms]])</f>
        <v>0</v>
      </c>
      <c r="K5231" s="2">
        <f>Tabell2[[#This Row],[Totalt lagervärde ink moms]]-Tabell2[[#This Row],[Varav bokat ink moms]]</f>
        <v>52.66</v>
      </c>
      <c r="L5231" s="2">
        <f>Tabell2[[#This Row],[Antal]]*Tabell2[[#This Row],[Inpris ex moms]]</f>
        <v>42.128</v>
      </c>
      <c r="M5231" s="2">
        <f>MIN(Tabell2[[#This Row],[Bokat]]*Tabell2[[#This Row],[Inpris ex moms]],Tabell2[[#This Row],[Totalt lagervärde ex moms]])</f>
        <v>0</v>
      </c>
      <c r="N5231" s="2">
        <f>Tabell2[[#This Row],[Totalt lagervärde ex moms]]-Tabell2[[#This Row],[Varav bokat ex moms]]</f>
        <v>42.128</v>
      </c>
    </row>
    <row r="5232" spans="1:14" x14ac:dyDescent="0.2">
      <c r="A5232" t="s">
        <v>18312</v>
      </c>
      <c r="B5232" t="s">
        <v>18313</v>
      </c>
      <c r="C5232" s="2">
        <v>47</v>
      </c>
      <c r="D5232" s="2">
        <v>28</v>
      </c>
      <c r="E5232" s="2">
        <v>26.33</v>
      </c>
      <c r="F5232" s="2">
        <v>21.064</v>
      </c>
      <c r="G5232">
        <v>3</v>
      </c>
      <c r="H5232">
        <v>1</v>
      </c>
      <c r="I5232" s="2">
        <f>Tabell2[[#This Row],[Inköpspris (SEK)]]*Tabell2[[#This Row],[Antal]]</f>
        <v>78.989999999999995</v>
      </c>
      <c r="J5232" s="2">
        <f>MIN(Tabell2[[#This Row],[Bokat]]*Tabell2[[#This Row],[Inköpspris (SEK)]],Tabell2[[#This Row],[Totalt lagervärde ink moms]])</f>
        <v>26.33</v>
      </c>
      <c r="K5232" s="2">
        <f>Tabell2[[#This Row],[Totalt lagervärde ink moms]]-Tabell2[[#This Row],[Varav bokat ink moms]]</f>
        <v>52.66</v>
      </c>
      <c r="L5232" s="2">
        <f>Tabell2[[#This Row],[Antal]]*Tabell2[[#This Row],[Inpris ex moms]]</f>
        <v>63.192</v>
      </c>
      <c r="M5232" s="2">
        <f>MIN(Tabell2[[#This Row],[Bokat]]*Tabell2[[#This Row],[Inpris ex moms]],Tabell2[[#This Row],[Totalt lagervärde ex moms]])</f>
        <v>21.064</v>
      </c>
      <c r="N5232" s="2">
        <f>Tabell2[[#This Row],[Totalt lagervärde ex moms]]-Tabell2[[#This Row],[Varav bokat ex moms]]</f>
        <v>42.128</v>
      </c>
    </row>
    <row r="5233" spans="1:14" x14ac:dyDescent="0.2">
      <c r="A5233" t="s">
        <v>18314</v>
      </c>
      <c r="B5233" t="s">
        <v>18315</v>
      </c>
      <c r="C5233" s="2">
        <v>47</v>
      </c>
      <c r="E5233" s="2">
        <v>26.33</v>
      </c>
      <c r="F5233" s="2">
        <v>21.064</v>
      </c>
      <c r="G5233">
        <v>1</v>
      </c>
      <c r="H5233">
        <v>1</v>
      </c>
      <c r="I5233" s="2">
        <f>Tabell2[[#This Row],[Inköpspris (SEK)]]*Tabell2[[#This Row],[Antal]]</f>
        <v>26.33</v>
      </c>
      <c r="J5233" s="2">
        <f>MIN(Tabell2[[#This Row],[Bokat]]*Tabell2[[#This Row],[Inköpspris (SEK)]],Tabell2[[#This Row],[Totalt lagervärde ink moms]])</f>
        <v>26.33</v>
      </c>
      <c r="K5233" s="2">
        <f>Tabell2[[#This Row],[Totalt lagervärde ink moms]]-Tabell2[[#This Row],[Varav bokat ink moms]]</f>
        <v>0</v>
      </c>
      <c r="L5233" s="2">
        <f>Tabell2[[#This Row],[Antal]]*Tabell2[[#This Row],[Inpris ex moms]]</f>
        <v>21.064</v>
      </c>
      <c r="M5233" s="2">
        <f>MIN(Tabell2[[#This Row],[Bokat]]*Tabell2[[#This Row],[Inpris ex moms]],Tabell2[[#This Row],[Totalt lagervärde ex moms]])</f>
        <v>21.064</v>
      </c>
      <c r="N5233" s="2">
        <f>Tabell2[[#This Row],[Totalt lagervärde ex moms]]-Tabell2[[#This Row],[Varav bokat ex moms]]</f>
        <v>0</v>
      </c>
    </row>
    <row r="5234" spans="1:14" x14ac:dyDescent="0.2">
      <c r="A5234" t="s">
        <v>18552</v>
      </c>
      <c r="B5234" t="s">
        <v>18553</v>
      </c>
      <c r="C5234" s="2">
        <v>47</v>
      </c>
      <c r="D5234" s="2">
        <v>28</v>
      </c>
      <c r="E5234" s="2">
        <v>26.33</v>
      </c>
      <c r="F5234" s="2">
        <v>21.064</v>
      </c>
      <c r="G5234">
        <v>4</v>
      </c>
      <c r="H5234">
        <v>1</v>
      </c>
      <c r="I5234" s="2">
        <f>Tabell2[[#This Row],[Inköpspris (SEK)]]*Tabell2[[#This Row],[Antal]]</f>
        <v>105.32</v>
      </c>
      <c r="J5234" s="2">
        <f>MIN(Tabell2[[#This Row],[Bokat]]*Tabell2[[#This Row],[Inköpspris (SEK)]],Tabell2[[#This Row],[Totalt lagervärde ink moms]])</f>
        <v>26.33</v>
      </c>
      <c r="K5234" s="2">
        <f>Tabell2[[#This Row],[Totalt lagervärde ink moms]]-Tabell2[[#This Row],[Varav bokat ink moms]]</f>
        <v>78.989999999999995</v>
      </c>
      <c r="L5234" s="2">
        <f>Tabell2[[#This Row],[Antal]]*Tabell2[[#This Row],[Inpris ex moms]]</f>
        <v>84.256</v>
      </c>
      <c r="M5234" s="2">
        <f>MIN(Tabell2[[#This Row],[Bokat]]*Tabell2[[#This Row],[Inpris ex moms]],Tabell2[[#This Row],[Totalt lagervärde ex moms]])</f>
        <v>21.064</v>
      </c>
      <c r="N5234" s="2">
        <f>Tabell2[[#This Row],[Totalt lagervärde ex moms]]-Tabell2[[#This Row],[Varav bokat ex moms]]</f>
        <v>63.192</v>
      </c>
    </row>
    <row r="5235" spans="1:14" x14ac:dyDescent="0.2">
      <c r="A5235" t="s">
        <v>18899</v>
      </c>
      <c r="B5235" t="s">
        <v>18900</v>
      </c>
      <c r="C5235" s="2">
        <v>47</v>
      </c>
      <c r="D5235" s="2">
        <v>33</v>
      </c>
      <c r="E5235" s="2">
        <v>26.33</v>
      </c>
      <c r="F5235" s="2">
        <v>21.064</v>
      </c>
      <c r="G5235">
        <v>4</v>
      </c>
      <c r="H5235">
        <v>0</v>
      </c>
      <c r="I5235" s="2">
        <f>Tabell2[[#This Row],[Inköpspris (SEK)]]*Tabell2[[#This Row],[Antal]]</f>
        <v>105.32</v>
      </c>
      <c r="J5235" s="2">
        <f>MIN(Tabell2[[#This Row],[Bokat]]*Tabell2[[#This Row],[Inköpspris (SEK)]],Tabell2[[#This Row],[Totalt lagervärde ink moms]])</f>
        <v>0</v>
      </c>
      <c r="K5235" s="2">
        <f>Tabell2[[#This Row],[Totalt lagervärde ink moms]]-Tabell2[[#This Row],[Varav bokat ink moms]]</f>
        <v>105.32</v>
      </c>
      <c r="L5235" s="2">
        <f>Tabell2[[#This Row],[Antal]]*Tabell2[[#This Row],[Inpris ex moms]]</f>
        <v>84.256</v>
      </c>
      <c r="M5235" s="2">
        <f>MIN(Tabell2[[#This Row],[Bokat]]*Tabell2[[#This Row],[Inpris ex moms]],Tabell2[[#This Row],[Totalt lagervärde ex moms]])</f>
        <v>0</v>
      </c>
      <c r="N5235" s="2">
        <f>Tabell2[[#This Row],[Totalt lagervärde ex moms]]-Tabell2[[#This Row],[Varav bokat ex moms]]</f>
        <v>84.256</v>
      </c>
    </row>
    <row r="5236" spans="1:14" x14ac:dyDescent="0.2">
      <c r="A5236" t="s">
        <v>3537</v>
      </c>
      <c r="B5236" t="s">
        <v>3538</v>
      </c>
      <c r="C5236" s="2">
        <v>119</v>
      </c>
      <c r="D5236" s="2">
        <v>83</v>
      </c>
      <c r="E5236" s="2">
        <v>66.66</v>
      </c>
      <c r="F5236" s="2">
        <v>53.328000000000003</v>
      </c>
      <c r="G5236">
        <v>2</v>
      </c>
      <c r="H5236">
        <v>0</v>
      </c>
      <c r="I5236" s="2">
        <f>Tabell2[[#This Row],[Inköpspris (SEK)]]*Tabell2[[#This Row],[Antal]]</f>
        <v>133.32</v>
      </c>
      <c r="J5236" s="2">
        <f>MIN(Tabell2[[#This Row],[Bokat]]*Tabell2[[#This Row],[Inköpspris (SEK)]],Tabell2[[#This Row],[Totalt lagervärde ink moms]])</f>
        <v>0</v>
      </c>
      <c r="K5236" s="2">
        <f>Tabell2[[#This Row],[Totalt lagervärde ink moms]]-Tabell2[[#This Row],[Varav bokat ink moms]]</f>
        <v>133.32</v>
      </c>
      <c r="L5236" s="2">
        <f>Tabell2[[#This Row],[Antal]]*Tabell2[[#This Row],[Inpris ex moms]]</f>
        <v>106.65600000000001</v>
      </c>
      <c r="M5236" s="2">
        <f>MIN(Tabell2[[#This Row],[Bokat]]*Tabell2[[#This Row],[Inpris ex moms]],Tabell2[[#This Row],[Totalt lagervärde ex moms]])</f>
        <v>0</v>
      </c>
      <c r="N5236" s="2">
        <f>Tabell2[[#This Row],[Totalt lagervärde ex moms]]-Tabell2[[#This Row],[Varav bokat ex moms]]</f>
        <v>106.65600000000001</v>
      </c>
    </row>
    <row r="5237" spans="1:14" x14ac:dyDescent="0.2">
      <c r="A5237" t="s">
        <v>12936</v>
      </c>
      <c r="B5237" t="s">
        <v>12937</v>
      </c>
      <c r="C5237" s="2">
        <v>1339</v>
      </c>
      <c r="D5237" s="2">
        <v>803</v>
      </c>
      <c r="E5237" s="2">
        <v>750</v>
      </c>
      <c r="F5237" s="2">
        <v>600</v>
      </c>
      <c r="G5237">
        <v>2</v>
      </c>
      <c r="H5237">
        <v>0</v>
      </c>
      <c r="I5237" s="2">
        <f>Tabell2[[#This Row],[Inköpspris (SEK)]]*Tabell2[[#This Row],[Antal]]</f>
        <v>1500</v>
      </c>
      <c r="J5237" s="2">
        <f>MIN(Tabell2[[#This Row],[Bokat]]*Tabell2[[#This Row],[Inköpspris (SEK)]],Tabell2[[#This Row],[Totalt lagervärde ink moms]])</f>
        <v>0</v>
      </c>
      <c r="K5237" s="2">
        <f>Tabell2[[#This Row],[Totalt lagervärde ink moms]]-Tabell2[[#This Row],[Varav bokat ink moms]]</f>
        <v>1500</v>
      </c>
      <c r="L5237" s="2">
        <f>Tabell2[[#This Row],[Antal]]*Tabell2[[#This Row],[Inpris ex moms]]</f>
        <v>1200</v>
      </c>
      <c r="M5237" s="2">
        <f>MIN(Tabell2[[#This Row],[Bokat]]*Tabell2[[#This Row],[Inpris ex moms]],Tabell2[[#This Row],[Totalt lagervärde ex moms]])</f>
        <v>0</v>
      </c>
      <c r="N5237" s="2">
        <f>Tabell2[[#This Row],[Totalt lagervärde ex moms]]-Tabell2[[#This Row],[Varav bokat ex moms]]</f>
        <v>1200</v>
      </c>
    </row>
    <row r="5238" spans="1:14" x14ac:dyDescent="0.2">
      <c r="A5238" t="s">
        <v>12938</v>
      </c>
      <c r="B5238" t="s">
        <v>12939</v>
      </c>
      <c r="C5238" s="2">
        <v>1339</v>
      </c>
      <c r="D5238" s="2">
        <v>803</v>
      </c>
      <c r="E5238" s="2">
        <v>750</v>
      </c>
      <c r="F5238" s="2">
        <v>600</v>
      </c>
      <c r="G5238">
        <v>1</v>
      </c>
      <c r="H5238">
        <v>0</v>
      </c>
      <c r="I5238" s="2">
        <f>Tabell2[[#This Row],[Inköpspris (SEK)]]*Tabell2[[#This Row],[Antal]]</f>
        <v>750</v>
      </c>
      <c r="J5238" s="2">
        <f>MIN(Tabell2[[#This Row],[Bokat]]*Tabell2[[#This Row],[Inköpspris (SEK)]],Tabell2[[#This Row],[Totalt lagervärde ink moms]])</f>
        <v>0</v>
      </c>
      <c r="K5238" s="2">
        <f>Tabell2[[#This Row],[Totalt lagervärde ink moms]]-Tabell2[[#This Row],[Varav bokat ink moms]]</f>
        <v>750</v>
      </c>
      <c r="L5238" s="2">
        <f>Tabell2[[#This Row],[Antal]]*Tabell2[[#This Row],[Inpris ex moms]]</f>
        <v>600</v>
      </c>
      <c r="M5238" s="2">
        <f>MIN(Tabell2[[#This Row],[Bokat]]*Tabell2[[#This Row],[Inpris ex moms]],Tabell2[[#This Row],[Totalt lagervärde ex moms]])</f>
        <v>0</v>
      </c>
      <c r="N5238" s="2">
        <f>Tabell2[[#This Row],[Totalt lagervärde ex moms]]-Tabell2[[#This Row],[Varav bokat ex moms]]</f>
        <v>600</v>
      </c>
    </row>
    <row r="5239" spans="1:14" x14ac:dyDescent="0.2">
      <c r="A5239" t="s">
        <v>12940</v>
      </c>
      <c r="B5239" t="s">
        <v>12941</v>
      </c>
      <c r="C5239" s="2">
        <v>1339</v>
      </c>
      <c r="D5239" s="2">
        <v>803</v>
      </c>
      <c r="E5239" s="2">
        <v>750</v>
      </c>
      <c r="F5239" s="2">
        <v>600</v>
      </c>
      <c r="G5239">
        <v>3</v>
      </c>
      <c r="H5239">
        <v>0</v>
      </c>
      <c r="I5239" s="2">
        <f>Tabell2[[#This Row],[Inköpspris (SEK)]]*Tabell2[[#This Row],[Antal]]</f>
        <v>2250</v>
      </c>
      <c r="J5239" s="2">
        <f>MIN(Tabell2[[#This Row],[Bokat]]*Tabell2[[#This Row],[Inköpspris (SEK)]],Tabell2[[#This Row],[Totalt lagervärde ink moms]])</f>
        <v>0</v>
      </c>
      <c r="K5239" s="2">
        <f>Tabell2[[#This Row],[Totalt lagervärde ink moms]]-Tabell2[[#This Row],[Varav bokat ink moms]]</f>
        <v>2250</v>
      </c>
      <c r="L5239" s="2">
        <f>Tabell2[[#This Row],[Antal]]*Tabell2[[#This Row],[Inpris ex moms]]</f>
        <v>1800</v>
      </c>
      <c r="M5239" s="2">
        <f>MIN(Tabell2[[#This Row],[Bokat]]*Tabell2[[#This Row],[Inpris ex moms]],Tabell2[[#This Row],[Totalt lagervärde ex moms]])</f>
        <v>0</v>
      </c>
      <c r="N5239" s="2">
        <f>Tabell2[[#This Row],[Totalt lagervärde ex moms]]-Tabell2[[#This Row],[Varav bokat ex moms]]</f>
        <v>1800</v>
      </c>
    </row>
    <row r="5240" spans="1:14" x14ac:dyDescent="0.2">
      <c r="A5240" t="s">
        <v>12942</v>
      </c>
      <c r="B5240" t="s">
        <v>12943</v>
      </c>
      <c r="C5240" s="2">
        <v>1339</v>
      </c>
      <c r="D5240" s="2">
        <v>803</v>
      </c>
      <c r="E5240" s="2">
        <v>750</v>
      </c>
      <c r="F5240" s="2">
        <v>600</v>
      </c>
      <c r="G5240">
        <v>2</v>
      </c>
      <c r="H5240">
        <v>0</v>
      </c>
      <c r="I5240" s="2">
        <f>Tabell2[[#This Row],[Inköpspris (SEK)]]*Tabell2[[#This Row],[Antal]]</f>
        <v>1500</v>
      </c>
      <c r="J5240" s="2">
        <f>MIN(Tabell2[[#This Row],[Bokat]]*Tabell2[[#This Row],[Inköpspris (SEK)]],Tabell2[[#This Row],[Totalt lagervärde ink moms]])</f>
        <v>0</v>
      </c>
      <c r="K5240" s="2">
        <f>Tabell2[[#This Row],[Totalt lagervärde ink moms]]-Tabell2[[#This Row],[Varav bokat ink moms]]</f>
        <v>1500</v>
      </c>
      <c r="L5240" s="2">
        <f>Tabell2[[#This Row],[Antal]]*Tabell2[[#This Row],[Inpris ex moms]]</f>
        <v>1200</v>
      </c>
      <c r="M5240" s="2">
        <f>MIN(Tabell2[[#This Row],[Bokat]]*Tabell2[[#This Row],[Inpris ex moms]],Tabell2[[#This Row],[Totalt lagervärde ex moms]])</f>
        <v>0</v>
      </c>
      <c r="N5240" s="2">
        <f>Tabell2[[#This Row],[Totalt lagervärde ex moms]]-Tabell2[[#This Row],[Varav bokat ex moms]]</f>
        <v>1200</v>
      </c>
    </row>
    <row r="5241" spans="1:14" x14ac:dyDescent="0.2">
      <c r="A5241" t="s">
        <v>12944</v>
      </c>
      <c r="B5241" t="s">
        <v>12945</v>
      </c>
      <c r="C5241" s="2">
        <v>1339</v>
      </c>
      <c r="D5241" s="2">
        <v>803</v>
      </c>
      <c r="E5241" s="2">
        <v>750</v>
      </c>
      <c r="F5241" s="2">
        <v>600</v>
      </c>
      <c r="G5241">
        <v>1</v>
      </c>
      <c r="H5241">
        <v>0</v>
      </c>
      <c r="I5241" s="2">
        <f>Tabell2[[#This Row],[Inköpspris (SEK)]]*Tabell2[[#This Row],[Antal]]</f>
        <v>750</v>
      </c>
      <c r="J5241" s="2">
        <f>MIN(Tabell2[[#This Row],[Bokat]]*Tabell2[[#This Row],[Inköpspris (SEK)]],Tabell2[[#This Row],[Totalt lagervärde ink moms]])</f>
        <v>0</v>
      </c>
      <c r="K5241" s="2">
        <f>Tabell2[[#This Row],[Totalt lagervärde ink moms]]-Tabell2[[#This Row],[Varav bokat ink moms]]</f>
        <v>750</v>
      </c>
      <c r="L5241" s="2">
        <f>Tabell2[[#This Row],[Antal]]*Tabell2[[#This Row],[Inpris ex moms]]</f>
        <v>600</v>
      </c>
      <c r="M5241" s="2">
        <f>MIN(Tabell2[[#This Row],[Bokat]]*Tabell2[[#This Row],[Inpris ex moms]],Tabell2[[#This Row],[Totalt lagervärde ex moms]])</f>
        <v>0</v>
      </c>
      <c r="N5241" s="2">
        <f>Tabell2[[#This Row],[Totalt lagervärde ex moms]]-Tabell2[[#This Row],[Varav bokat ex moms]]</f>
        <v>600</v>
      </c>
    </row>
    <row r="5242" spans="1:14" x14ac:dyDescent="0.2">
      <c r="A5242" t="s">
        <v>12968</v>
      </c>
      <c r="B5242" t="s">
        <v>12969</v>
      </c>
      <c r="C5242" s="2">
        <v>1339</v>
      </c>
      <c r="D5242" s="2">
        <v>803</v>
      </c>
      <c r="E5242" s="2">
        <v>750</v>
      </c>
      <c r="F5242" s="2">
        <v>600</v>
      </c>
      <c r="G5242">
        <v>2</v>
      </c>
      <c r="H5242">
        <v>0</v>
      </c>
      <c r="I5242" s="2">
        <f>Tabell2[[#This Row],[Inköpspris (SEK)]]*Tabell2[[#This Row],[Antal]]</f>
        <v>1500</v>
      </c>
      <c r="J5242" s="2">
        <f>MIN(Tabell2[[#This Row],[Bokat]]*Tabell2[[#This Row],[Inköpspris (SEK)]],Tabell2[[#This Row],[Totalt lagervärde ink moms]])</f>
        <v>0</v>
      </c>
      <c r="K5242" s="2">
        <f>Tabell2[[#This Row],[Totalt lagervärde ink moms]]-Tabell2[[#This Row],[Varav bokat ink moms]]</f>
        <v>1500</v>
      </c>
      <c r="L5242" s="2">
        <f>Tabell2[[#This Row],[Antal]]*Tabell2[[#This Row],[Inpris ex moms]]</f>
        <v>1200</v>
      </c>
      <c r="M5242" s="2">
        <f>MIN(Tabell2[[#This Row],[Bokat]]*Tabell2[[#This Row],[Inpris ex moms]],Tabell2[[#This Row],[Totalt lagervärde ex moms]])</f>
        <v>0</v>
      </c>
      <c r="N5242" s="2">
        <f>Tabell2[[#This Row],[Totalt lagervärde ex moms]]-Tabell2[[#This Row],[Varav bokat ex moms]]</f>
        <v>1200</v>
      </c>
    </row>
    <row r="5243" spans="1:14" x14ac:dyDescent="0.2">
      <c r="A5243" t="s">
        <v>12970</v>
      </c>
      <c r="B5243" t="s">
        <v>12971</v>
      </c>
      <c r="C5243" s="2">
        <v>1339</v>
      </c>
      <c r="D5243" s="2">
        <v>803</v>
      </c>
      <c r="E5243" s="2">
        <v>750</v>
      </c>
      <c r="F5243" s="2">
        <v>600</v>
      </c>
      <c r="G5243">
        <v>2</v>
      </c>
      <c r="H5243">
        <v>0</v>
      </c>
      <c r="I5243" s="2">
        <f>Tabell2[[#This Row],[Inköpspris (SEK)]]*Tabell2[[#This Row],[Antal]]</f>
        <v>1500</v>
      </c>
      <c r="J5243" s="2">
        <f>MIN(Tabell2[[#This Row],[Bokat]]*Tabell2[[#This Row],[Inköpspris (SEK)]],Tabell2[[#This Row],[Totalt lagervärde ink moms]])</f>
        <v>0</v>
      </c>
      <c r="K5243" s="2">
        <f>Tabell2[[#This Row],[Totalt lagervärde ink moms]]-Tabell2[[#This Row],[Varav bokat ink moms]]</f>
        <v>1500</v>
      </c>
      <c r="L5243" s="2">
        <f>Tabell2[[#This Row],[Antal]]*Tabell2[[#This Row],[Inpris ex moms]]</f>
        <v>1200</v>
      </c>
      <c r="M5243" s="2">
        <f>MIN(Tabell2[[#This Row],[Bokat]]*Tabell2[[#This Row],[Inpris ex moms]],Tabell2[[#This Row],[Totalt lagervärde ex moms]])</f>
        <v>0</v>
      </c>
      <c r="N5243" s="2">
        <f>Tabell2[[#This Row],[Totalt lagervärde ex moms]]-Tabell2[[#This Row],[Varav bokat ex moms]]</f>
        <v>1200</v>
      </c>
    </row>
    <row r="5244" spans="1:14" x14ac:dyDescent="0.2">
      <c r="A5244" t="s">
        <v>5044</v>
      </c>
      <c r="B5244" t="s">
        <v>5045</v>
      </c>
      <c r="C5244" s="2">
        <v>109</v>
      </c>
      <c r="D5244" s="2">
        <v>76</v>
      </c>
      <c r="E5244" s="2">
        <v>61.05</v>
      </c>
      <c r="F5244" s="2">
        <v>48.84</v>
      </c>
      <c r="G5244">
        <v>3</v>
      </c>
      <c r="H5244">
        <v>0</v>
      </c>
      <c r="I5244" s="2">
        <f>Tabell2[[#This Row],[Inköpspris (SEK)]]*Tabell2[[#This Row],[Antal]]</f>
        <v>183.14999999999998</v>
      </c>
      <c r="J5244" s="2">
        <f>MIN(Tabell2[[#This Row],[Bokat]]*Tabell2[[#This Row],[Inköpspris (SEK)]],Tabell2[[#This Row],[Totalt lagervärde ink moms]])</f>
        <v>0</v>
      </c>
      <c r="K5244" s="2">
        <f>Tabell2[[#This Row],[Totalt lagervärde ink moms]]-Tabell2[[#This Row],[Varav bokat ink moms]]</f>
        <v>183.14999999999998</v>
      </c>
      <c r="L5244" s="2">
        <f>Tabell2[[#This Row],[Antal]]*Tabell2[[#This Row],[Inpris ex moms]]</f>
        <v>146.52000000000001</v>
      </c>
      <c r="M5244" s="2">
        <f>MIN(Tabell2[[#This Row],[Bokat]]*Tabell2[[#This Row],[Inpris ex moms]],Tabell2[[#This Row],[Totalt lagervärde ex moms]])</f>
        <v>0</v>
      </c>
      <c r="N5244" s="2">
        <f>Tabell2[[#This Row],[Totalt lagervärde ex moms]]-Tabell2[[#This Row],[Varav bokat ex moms]]</f>
        <v>146.52000000000001</v>
      </c>
    </row>
    <row r="5245" spans="1:14" x14ac:dyDescent="0.2">
      <c r="A5245" t="s">
        <v>5046</v>
      </c>
      <c r="B5245" t="s">
        <v>5047</v>
      </c>
      <c r="C5245" s="2">
        <v>109</v>
      </c>
      <c r="D5245" s="2">
        <v>76</v>
      </c>
      <c r="E5245" s="2">
        <v>61.05</v>
      </c>
      <c r="F5245" s="2">
        <v>48.84</v>
      </c>
      <c r="G5245">
        <v>1</v>
      </c>
      <c r="H5245">
        <v>0</v>
      </c>
      <c r="I5245" s="2">
        <f>Tabell2[[#This Row],[Inköpspris (SEK)]]*Tabell2[[#This Row],[Antal]]</f>
        <v>61.05</v>
      </c>
      <c r="J5245" s="2">
        <f>MIN(Tabell2[[#This Row],[Bokat]]*Tabell2[[#This Row],[Inköpspris (SEK)]],Tabell2[[#This Row],[Totalt lagervärde ink moms]])</f>
        <v>0</v>
      </c>
      <c r="K5245" s="2">
        <f>Tabell2[[#This Row],[Totalt lagervärde ink moms]]-Tabell2[[#This Row],[Varav bokat ink moms]]</f>
        <v>61.05</v>
      </c>
      <c r="L5245" s="2">
        <f>Tabell2[[#This Row],[Antal]]*Tabell2[[#This Row],[Inpris ex moms]]</f>
        <v>48.84</v>
      </c>
      <c r="M5245" s="2">
        <f>MIN(Tabell2[[#This Row],[Bokat]]*Tabell2[[#This Row],[Inpris ex moms]],Tabell2[[#This Row],[Totalt lagervärde ex moms]])</f>
        <v>0</v>
      </c>
      <c r="N5245" s="2">
        <f>Tabell2[[#This Row],[Totalt lagervärde ex moms]]-Tabell2[[#This Row],[Varav bokat ex moms]]</f>
        <v>48.84</v>
      </c>
    </row>
    <row r="5246" spans="1:14" x14ac:dyDescent="0.2">
      <c r="A5246" t="s">
        <v>12790</v>
      </c>
      <c r="B5246" t="s">
        <v>12791</v>
      </c>
      <c r="C5246" s="2">
        <v>549</v>
      </c>
      <c r="D5246" s="2">
        <v>329</v>
      </c>
      <c r="E5246" s="2">
        <v>307.45</v>
      </c>
      <c r="F5246" s="2">
        <v>245.96</v>
      </c>
      <c r="G5246">
        <v>1</v>
      </c>
      <c r="H5246">
        <v>0</v>
      </c>
      <c r="I5246" s="2">
        <f>Tabell2[[#This Row],[Inköpspris (SEK)]]*Tabell2[[#This Row],[Antal]]</f>
        <v>307.45</v>
      </c>
      <c r="J5246" s="2">
        <f>MIN(Tabell2[[#This Row],[Bokat]]*Tabell2[[#This Row],[Inköpspris (SEK)]],Tabell2[[#This Row],[Totalt lagervärde ink moms]])</f>
        <v>0</v>
      </c>
      <c r="K5246" s="2">
        <f>Tabell2[[#This Row],[Totalt lagervärde ink moms]]-Tabell2[[#This Row],[Varav bokat ink moms]]</f>
        <v>307.45</v>
      </c>
      <c r="L5246" s="2">
        <f>Tabell2[[#This Row],[Antal]]*Tabell2[[#This Row],[Inpris ex moms]]</f>
        <v>245.96</v>
      </c>
      <c r="M5246" s="2">
        <f>MIN(Tabell2[[#This Row],[Bokat]]*Tabell2[[#This Row],[Inpris ex moms]],Tabell2[[#This Row],[Totalt lagervärde ex moms]])</f>
        <v>0</v>
      </c>
      <c r="N5246" s="2">
        <f>Tabell2[[#This Row],[Totalt lagervärde ex moms]]-Tabell2[[#This Row],[Varav bokat ex moms]]</f>
        <v>245.96</v>
      </c>
    </row>
    <row r="5247" spans="1:14" x14ac:dyDescent="0.2">
      <c r="A5247" t="s">
        <v>12792</v>
      </c>
      <c r="B5247" t="s">
        <v>12793</v>
      </c>
      <c r="C5247" s="2">
        <v>549</v>
      </c>
      <c r="D5247" s="2">
        <v>329</v>
      </c>
      <c r="E5247" s="2">
        <v>307.45</v>
      </c>
      <c r="F5247" s="2">
        <v>245.96</v>
      </c>
      <c r="G5247">
        <v>1</v>
      </c>
      <c r="H5247">
        <v>0</v>
      </c>
      <c r="I5247" s="2">
        <f>Tabell2[[#This Row],[Inköpspris (SEK)]]*Tabell2[[#This Row],[Antal]]</f>
        <v>307.45</v>
      </c>
      <c r="J5247" s="2">
        <f>MIN(Tabell2[[#This Row],[Bokat]]*Tabell2[[#This Row],[Inköpspris (SEK)]],Tabell2[[#This Row],[Totalt lagervärde ink moms]])</f>
        <v>0</v>
      </c>
      <c r="K5247" s="2">
        <f>Tabell2[[#This Row],[Totalt lagervärde ink moms]]-Tabell2[[#This Row],[Varav bokat ink moms]]</f>
        <v>307.45</v>
      </c>
      <c r="L5247" s="2">
        <f>Tabell2[[#This Row],[Antal]]*Tabell2[[#This Row],[Inpris ex moms]]</f>
        <v>245.96</v>
      </c>
      <c r="M5247" s="2">
        <f>MIN(Tabell2[[#This Row],[Bokat]]*Tabell2[[#This Row],[Inpris ex moms]],Tabell2[[#This Row],[Totalt lagervärde ex moms]])</f>
        <v>0</v>
      </c>
      <c r="N5247" s="2">
        <f>Tabell2[[#This Row],[Totalt lagervärde ex moms]]-Tabell2[[#This Row],[Varav bokat ex moms]]</f>
        <v>245.96</v>
      </c>
    </row>
    <row r="5248" spans="1:14" x14ac:dyDescent="0.2">
      <c r="A5248" t="s">
        <v>12794</v>
      </c>
      <c r="B5248" t="s">
        <v>12795</v>
      </c>
      <c r="C5248" s="2">
        <v>549</v>
      </c>
      <c r="D5248" s="2">
        <v>329</v>
      </c>
      <c r="E5248" s="2">
        <v>307.45</v>
      </c>
      <c r="F5248" s="2">
        <v>245.96</v>
      </c>
      <c r="G5248">
        <v>1</v>
      </c>
      <c r="H5248">
        <v>0</v>
      </c>
      <c r="I5248" s="2">
        <f>Tabell2[[#This Row],[Inköpspris (SEK)]]*Tabell2[[#This Row],[Antal]]</f>
        <v>307.45</v>
      </c>
      <c r="J5248" s="2">
        <f>MIN(Tabell2[[#This Row],[Bokat]]*Tabell2[[#This Row],[Inköpspris (SEK)]],Tabell2[[#This Row],[Totalt lagervärde ink moms]])</f>
        <v>0</v>
      </c>
      <c r="K5248" s="2">
        <f>Tabell2[[#This Row],[Totalt lagervärde ink moms]]-Tabell2[[#This Row],[Varav bokat ink moms]]</f>
        <v>307.45</v>
      </c>
      <c r="L5248" s="2">
        <f>Tabell2[[#This Row],[Antal]]*Tabell2[[#This Row],[Inpris ex moms]]</f>
        <v>245.96</v>
      </c>
      <c r="M5248" s="2">
        <f>MIN(Tabell2[[#This Row],[Bokat]]*Tabell2[[#This Row],[Inpris ex moms]],Tabell2[[#This Row],[Totalt lagervärde ex moms]])</f>
        <v>0</v>
      </c>
      <c r="N5248" s="2">
        <f>Tabell2[[#This Row],[Totalt lagervärde ex moms]]-Tabell2[[#This Row],[Varav bokat ex moms]]</f>
        <v>245.96</v>
      </c>
    </row>
    <row r="5249" spans="1:14" x14ac:dyDescent="0.2">
      <c r="A5249" t="s">
        <v>12798</v>
      </c>
      <c r="B5249" t="s">
        <v>12799</v>
      </c>
      <c r="C5249" s="2">
        <v>549</v>
      </c>
      <c r="D5249" s="2">
        <v>329</v>
      </c>
      <c r="E5249" s="2">
        <v>307.45</v>
      </c>
      <c r="F5249" s="2">
        <v>245.96</v>
      </c>
      <c r="G5249">
        <v>2</v>
      </c>
      <c r="H5249">
        <v>0</v>
      </c>
      <c r="I5249" s="2">
        <f>Tabell2[[#This Row],[Inköpspris (SEK)]]*Tabell2[[#This Row],[Antal]]</f>
        <v>614.9</v>
      </c>
      <c r="J5249" s="2">
        <f>MIN(Tabell2[[#This Row],[Bokat]]*Tabell2[[#This Row],[Inköpspris (SEK)]],Tabell2[[#This Row],[Totalt lagervärde ink moms]])</f>
        <v>0</v>
      </c>
      <c r="K5249" s="2">
        <f>Tabell2[[#This Row],[Totalt lagervärde ink moms]]-Tabell2[[#This Row],[Varav bokat ink moms]]</f>
        <v>614.9</v>
      </c>
      <c r="L5249" s="2">
        <f>Tabell2[[#This Row],[Antal]]*Tabell2[[#This Row],[Inpris ex moms]]</f>
        <v>491.92</v>
      </c>
      <c r="M5249" s="2">
        <f>MIN(Tabell2[[#This Row],[Bokat]]*Tabell2[[#This Row],[Inpris ex moms]],Tabell2[[#This Row],[Totalt lagervärde ex moms]])</f>
        <v>0</v>
      </c>
      <c r="N5249" s="2">
        <f>Tabell2[[#This Row],[Totalt lagervärde ex moms]]-Tabell2[[#This Row],[Varav bokat ex moms]]</f>
        <v>491.92</v>
      </c>
    </row>
    <row r="5250" spans="1:14" x14ac:dyDescent="0.2">
      <c r="A5250" t="s">
        <v>8243</v>
      </c>
      <c r="B5250" t="s">
        <v>8244</v>
      </c>
      <c r="C5250" s="2">
        <v>125</v>
      </c>
      <c r="D5250" s="2">
        <v>75</v>
      </c>
      <c r="E5250" s="2">
        <v>70</v>
      </c>
      <c r="F5250" s="2">
        <v>56</v>
      </c>
      <c r="G5250">
        <v>3</v>
      </c>
      <c r="H5250">
        <v>0</v>
      </c>
      <c r="I5250" s="2">
        <f>Tabell2[[#This Row],[Inköpspris (SEK)]]*Tabell2[[#This Row],[Antal]]</f>
        <v>210</v>
      </c>
      <c r="J5250" s="2">
        <f>MIN(Tabell2[[#This Row],[Bokat]]*Tabell2[[#This Row],[Inköpspris (SEK)]],Tabell2[[#This Row],[Totalt lagervärde ink moms]])</f>
        <v>0</v>
      </c>
      <c r="K5250" s="2">
        <f>Tabell2[[#This Row],[Totalt lagervärde ink moms]]-Tabell2[[#This Row],[Varav bokat ink moms]]</f>
        <v>210</v>
      </c>
      <c r="L5250" s="2">
        <f>Tabell2[[#This Row],[Antal]]*Tabell2[[#This Row],[Inpris ex moms]]</f>
        <v>168</v>
      </c>
      <c r="M5250" s="2">
        <f>MIN(Tabell2[[#This Row],[Bokat]]*Tabell2[[#This Row],[Inpris ex moms]],Tabell2[[#This Row],[Totalt lagervärde ex moms]])</f>
        <v>0</v>
      </c>
      <c r="N5250" s="2">
        <f>Tabell2[[#This Row],[Totalt lagervärde ex moms]]-Tabell2[[#This Row],[Varav bokat ex moms]]</f>
        <v>168</v>
      </c>
    </row>
    <row r="5251" spans="1:14" x14ac:dyDescent="0.2">
      <c r="A5251" t="s">
        <v>17465</v>
      </c>
      <c r="B5251" t="s">
        <v>17466</v>
      </c>
      <c r="C5251" s="2">
        <v>1355</v>
      </c>
      <c r="D5251" s="2">
        <v>813</v>
      </c>
      <c r="E5251" s="2">
        <v>758.75</v>
      </c>
      <c r="F5251" s="2">
        <v>607</v>
      </c>
      <c r="G5251">
        <v>1</v>
      </c>
      <c r="H5251">
        <v>0</v>
      </c>
      <c r="I5251" s="2">
        <f>Tabell2[[#This Row],[Inköpspris (SEK)]]*Tabell2[[#This Row],[Antal]]</f>
        <v>758.75</v>
      </c>
      <c r="J5251" s="2">
        <f>MIN(Tabell2[[#This Row],[Bokat]]*Tabell2[[#This Row],[Inköpspris (SEK)]],Tabell2[[#This Row],[Totalt lagervärde ink moms]])</f>
        <v>0</v>
      </c>
      <c r="K5251" s="2">
        <f>Tabell2[[#This Row],[Totalt lagervärde ink moms]]-Tabell2[[#This Row],[Varav bokat ink moms]]</f>
        <v>758.75</v>
      </c>
      <c r="L5251" s="2">
        <f>Tabell2[[#This Row],[Antal]]*Tabell2[[#This Row],[Inpris ex moms]]</f>
        <v>607</v>
      </c>
      <c r="M5251" s="2">
        <f>MIN(Tabell2[[#This Row],[Bokat]]*Tabell2[[#This Row],[Inpris ex moms]],Tabell2[[#This Row],[Totalt lagervärde ex moms]])</f>
        <v>0</v>
      </c>
      <c r="N5251" s="2">
        <f>Tabell2[[#This Row],[Totalt lagervärde ex moms]]-Tabell2[[#This Row],[Varav bokat ex moms]]</f>
        <v>607</v>
      </c>
    </row>
    <row r="5252" spans="1:14" x14ac:dyDescent="0.2">
      <c r="A5252" t="s">
        <v>17093</v>
      </c>
      <c r="B5252" t="s">
        <v>17094</v>
      </c>
      <c r="C5252" s="2">
        <v>809</v>
      </c>
      <c r="D5252" s="2">
        <v>485</v>
      </c>
      <c r="E5252" s="2">
        <v>453</v>
      </c>
      <c r="F5252" s="2">
        <v>362.40000000000003</v>
      </c>
      <c r="G5252">
        <v>2</v>
      </c>
      <c r="H5252">
        <v>0</v>
      </c>
      <c r="I5252" s="2">
        <f>Tabell2[[#This Row],[Inköpspris (SEK)]]*Tabell2[[#This Row],[Antal]]</f>
        <v>906</v>
      </c>
      <c r="J5252" s="2">
        <f>MIN(Tabell2[[#This Row],[Bokat]]*Tabell2[[#This Row],[Inköpspris (SEK)]],Tabell2[[#This Row],[Totalt lagervärde ink moms]])</f>
        <v>0</v>
      </c>
      <c r="K5252" s="2">
        <f>Tabell2[[#This Row],[Totalt lagervärde ink moms]]-Tabell2[[#This Row],[Varav bokat ink moms]]</f>
        <v>906</v>
      </c>
      <c r="L5252" s="2">
        <f>Tabell2[[#This Row],[Antal]]*Tabell2[[#This Row],[Inpris ex moms]]</f>
        <v>724.80000000000007</v>
      </c>
      <c r="M5252" s="2">
        <f>MIN(Tabell2[[#This Row],[Bokat]]*Tabell2[[#This Row],[Inpris ex moms]],Tabell2[[#This Row],[Totalt lagervärde ex moms]])</f>
        <v>0</v>
      </c>
      <c r="N5252" s="2">
        <f>Tabell2[[#This Row],[Totalt lagervärde ex moms]]-Tabell2[[#This Row],[Varav bokat ex moms]]</f>
        <v>724.80000000000007</v>
      </c>
    </row>
    <row r="5253" spans="1:14" x14ac:dyDescent="0.2">
      <c r="A5253" t="s">
        <v>17101</v>
      </c>
      <c r="B5253" t="s">
        <v>17102</v>
      </c>
      <c r="C5253" s="2">
        <v>809</v>
      </c>
      <c r="D5253" s="2">
        <v>485</v>
      </c>
      <c r="E5253" s="2">
        <v>453</v>
      </c>
      <c r="F5253" s="2">
        <v>362.40000000000003</v>
      </c>
      <c r="G5253">
        <v>1</v>
      </c>
      <c r="H5253">
        <v>0</v>
      </c>
      <c r="I5253" s="2">
        <f>Tabell2[[#This Row],[Inköpspris (SEK)]]*Tabell2[[#This Row],[Antal]]</f>
        <v>453</v>
      </c>
      <c r="J5253" s="2">
        <f>MIN(Tabell2[[#This Row],[Bokat]]*Tabell2[[#This Row],[Inköpspris (SEK)]],Tabell2[[#This Row],[Totalt lagervärde ink moms]])</f>
        <v>0</v>
      </c>
      <c r="K5253" s="2">
        <f>Tabell2[[#This Row],[Totalt lagervärde ink moms]]-Tabell2[[#This Row],[Varav bokat ink moms]]</f>
        <v>453</v>
      </c>
      <c r="L5253" s="2">
        <f>Tabell2[[#This Row],[Antal]]*Tabell2[[#This Row],[Inpris ex moms]]</f>
        <v>362.40000000000003</v>
      </c>
      <c r="M5253" s="2">
        <f>MIN(Tabell2[[#This Row],[Bokat]]*Tabell2[[#This Row],[Inpris ex moms]],Tabell2[[#This Row],[Totalt lagervärde ex moms]])</f>
        <v>0</v>
      </c>
      <c r="N5253" s="2">
        <f>Tabell2[[#This Row],[Totalt lagervärde ex moms]]-Tabell2[[#This Row],[Varav bokat ex moms]]</f>
        <v>362.40000000000003</v>
      </c>
    </row>
    <row r="5254" spans="1:14" x14ac:dyDescent="0.2">
      <c r="A5254" t="s">
        <v>17175</v>
      </c>
      <c r="B5254" t="s">
        <v>17176</v>
      </c>
      <c r="C5254" s="2">
        <v>809</v>
      </c>
      <c r="D5254" s="2">
        <v>485</v>
      </c>
      <c r="E5254" s="2">
        <v>453</v>
      </c>
      <c r="F5254" s="2">
        <v>362.40000000000003</v>
      </c>
      <c r="G5254">
        <v>2</v>
      </c>
      <c r="H5254">
        <v>0</v>
      </c>
      <c r="I5254" s="2">
        <f>Tabell2[[#This Row],[Inköpspris (SEK)]]*Tabell2[[#This Row],[Antal]]</f>
        <v>906</v>
      </c>
      <c r="J5254" s="2">
        <f>MIN(Tabell2[[#This Row],[Bokat]]*Tabell2[[#This Row],[Inköpspris (SEK)]],Tabell2[[#This Row],[Totalt lagervärde ink moms]])</f>
        <v>0</v>
      </c>
      <c r="K5254" s="2">
        <f>Tabell2[[#This Row],[Totalt lagervärde ink moms]]-Tabell2[[#This Row],[Varav bokat ink moms]]</f>
        <v>906</v>
      </c>
      <c r="L5254" s="2">
        <f>Tabell2[[#This Row],[Antal]]*Tabell2[[#This Row],[Inpris ex moms]]</f>
        <v>724.80000000000007</v>
      </c>
      <c r="M5254" s="2">
        <f>MIN(Tabell2[[#This Row],[Bokat]]*Tabell2[[#This Row],[Inpris ex moms]],Tabell2[[#This Row],[Totalt lagervärde ex moms]])</f>
        <v>0</v>
      </c>
      <c r="N5254" s="2">
        <f>Tabell2[[#This Row],[Totalt lagervärde ex moms]]-Tabell2[[#This Row],[Varav bokat ex moms]]</f>
        <v>724.80000000000007</v>
      </c>
    </row>
    <row r="5255" spans="1:14" x14ac:dyDescent="0.2">
      <c r="A5255" t="s">
        <v>17177</v>
      </c>
      <c r="B5255" t="s">
        <v>17178</v>
      </c>
      <c r="C5255" s="2">
        <v>809</v>
      </c>
      <c r="D5255" s="2">
        <v>485</v>
      </c>
      <c r="E5255" s="2">
        <v>453</v>
      </c>
      <c r="F5255" s="2">
        <v>362.40000000000003</v>
      </c>
      <c r="G5255">
        <v>3</v>
      </c>
      <c r="H5255">
        <v>0</v>
      </c>
      <c r="I5255" s="2">
        <f>Tabell2[[#This Row],[Inköpspris (SEK)]]*Tabell2[[#This Row],[Antal]]</f>
        <v>1359</v>
      </c>
      <c r="J5255" s="2">
        <f>MIN(Tabell2[[#This Row],[Bokat]]*Tabell2[[#This Row],[Inköpspris (SEK)]],Tabell2[[#This Row],[Totalt lagervärde ink moms]])</f>
        <v>0</v>
      </c>
      <c r="K5255" s="2">
        <f>Tabell2[[#This Row],[Totalt lagervärde ink moms]]-Tabell2[[#This Row],[Varav bokat ink moms]]</f>
        <v>1359</v>
      </c>
      <c r="L5255" s="2">
        <f>Tabell2[[#This Row],[Antal]]*Tabell2[[#This Row],[Inpris ex moms]]</f>
        <v>1087.2</v>
      </c>
      <c r="M5255" s="2">
        <f>MIN(Tabell2[[#This Row],[Bokat]]*Tabell2[[#This Row],[Inpris ex moms]],Tabell2[[#This Row],[Totalt lagervärde ex moms]])</f>
        <v>0</v>
      </c>
      <c r="N5255" s="2">
        <f>Tabell2[[#This Row],[Totalt lagervärde ex moms]]-Tabell2[[#This Row],[Varav bokat ex moms]]</f>
        <v>1087.2</v>
      </c>
    </row>
    <row r="5256" spans="1:14" x14ac:dyDescent="0.2">
      <c r="A5256" t="s">
        <v>17185</v>
      </c>
      <c r="B5256" t="s">
        <v>17186</v>
      </c>
      <c r="C5256" s="2">
        <v>809</v>
      </c>
      <c r="D5256" s="2">
        <v>485</v>
      </c>
      <c r="E5256" s="2">
        <v>453</v>
      </c>
      <c r="F5256" s="2">
        <v>362.40000000000003</v>
      </c>
      <c r="G5256">
        <v>2</v>
      </c>
      <c r="H5256">
        <v>0</v>
      </c>
      <c r="I5256" s="2">
        <f>Tabell2[[#This Row],[Inköpspris (SEK)]]*Tabell2[[#This Row],[Antal]]</f>
        <v>906</v>
      </c>
      <c r="J5256" s="2">
        <f>MIN(Tabell2[[#This Row],[Bokat]]*Tabell2[[#This Row],[Inköpspris (SEK)]],Tabell2[[#This Row],[Totalt lagervärde ink moms]])</f>
        <v>0</v>
      </c>
      <c r="K5256" s="2">
        <f>Tabell2[[#This Row],[Totalt lagervärde ink moms]]-Tabell2[[#This Row],[Varav bokat ink moms]]</f>
        <v>906</v>
      </c>
      <c r="L5256" s="2">
        <f>Tabell2[[#This Row],[Antal]]*Tabell2[[#This Row],[Inpris ex moms]]</f>
        <v>724.80000000000007</v>
      </c>
      <c r="M5256" s="2">
        <f>MIN(Tabell2[[#This Row],[Bokat]]*Tabell2[[#This Row],[Inpris ex moms]],Tabell2[[#This Row],[Totalt lagervärde ex moms]])</f>
        <v>0</v>
      </c>
      <c r="N5256" s="2">
        <f>Tabell2[[#This Row],[Totalt lagervärde ex moms]]-Tabell2[[#This Row],[Varav bokat ex moms]]</f>
        <v>724.80000000000007</v>
      </c>
    </row>
    <row r="5257" spans="1:14" x14ac:dyDescent="0.2">
      <c r="A5257" t="s">
        <v>7640</v>
      </c>
      <c r="B5257" t="s">
        <v>7641</v>
      </c>
      <c r="C5257" s="2">
        <v>759</v>
      </c>
      <c r="D5257" s="2">
        <v>531</v>
      </c>
      <c r="E5257" s="2">
        <v>424.99</v>
      </c>
      <c r="F5257" s="2">
        <v>339.99200000000002</v>
      </c>
      <c r="G5257">
        <v>1</v>
      </c>
      <c r="H5257">
        <v>0</v>
      </c>
      <c r="I5257" s="2">
        <f>Tabell2[[#This Row],[Inköpspris (SEK)]]*Tabell2[[#This Row],[Antal]]</f>
        <v>424.99</v>
      </c>
      <c r="J5257" s="2">
        <f>MIN(Tabell2[[#This Row],[Bokat]]*Tabell2[[#This Row],[Inköpspris (SEK)]],Tabell2[[#This Row],[Totalt lagervärde ink moms]])</f>
        <v>0</v>
      </c>
      <c r="K5257" s="2">
        <f>Tabell2[[#This Row],[Totalt lagervärde ink moms]]-Tabell2[[#This Row],[Varav bokat ink moms]]</f>
        <v>424.99</v>
      </c>
      <c r="L5257" s="2">
        <f>Tabell2[[#This Row],[Antal]]*Tabell2[[#This Row],[Inpris ex moms]]</f>
        <v>339.99200000000002</v>
      </c>
      <c r="M5257" s="2">
        <f>MIN(Tabell2[[#This Row],[Bokat]]*Tabell2[[#This Row],[Inpris ex moms]],Tabell2[[#This Row],[Totalt lagervärde ex moms]])</f>
        <v>0</v>
      </c>
      <c r="N5257" s="2">
        <f>Tabell2[[#This Row],[Totalt lagervärde ex moms]]-Tabell2[[#This Row],[Varav bokat ex moms]]</f>
        <v>339.99200000000002</v>
      </c>
    </row>
    <row r="5258" spans="1:14" x14ac:dyDescent="0.2">
      <c r="A5258" t="s">
        <v>7356</v>
      </c>
      <c r="B5258" t="s">
        <v>7357</v>
      </c>
      <c r="C5258" s="2">
        <v>145</v>
      </c>
      <c r="D5258" s="2">
        <v>102</v>
      </c>
      <c r="E5258" s="2">
        <v>81.180000000000007</v>
      </c>
      <c r="F5258" s="2">
        <v>64.944000000000003</v>
      </c>
      <c r="G5258">
        <v>1</v>
      </c>
      <c r="H5258">
        <v>0</v>
      </c>
      <c r="I5258" s="2">
        <f>Tabell2[[#This Row],[Inköpspris (SEK)]]*Tabell2[[#This Row],[Antal]]</f>
        <v>81.180000000000007</v>
      </c>
      <c r="J5258" s="2">
        <f>MIN(Tabell2[[#This Row],[Bokat]]*Tabell2[[#This Row],[Inköpspris (SEK)]],Tabell2[[#This Row],[Totalt lagervärde ink moms]])</f>
        <v>0</v>
      </c>
      <c r="K5258" s="2">
        <f>Tabell2[[#This Row],[Totalt lagervärde ink moms]]-Tabell2[[#This Row],[Varav bokat ink moms]]</f>
        <v>81.180000000000007</v>
      </c>
      <c r="L5258" s="2">
        <f>Tabell2[[#This Row],[Antal]]*Tabell2[[#This Row],[Inpris ex moms]]</f>
        <v>64.944000000000003</v>
      </c>
      <c r="M5258" s="2">
        <f>MIN(Tabell2[[#This Row],[Bokat]]*Tabell2[[#This Row],[Inpris ex moms]],Tabell2[[#This Row],[Totalt lagervärde ex moms]])</f>
        <v>0</v>
      </c>
      <c r="N5258" s="2">
        <f>Tabell2[[#This Row],[Totalt lagervärde ex moms]]-Tabell2[[#This Row],[Varav bokat ex moms]]</f>
        <v>64.944000000000003</v>
      </c>
    </row>
    <row r="5259" spans="1:14" x14ac:dyDescent="0.2">
      <c r="A5259" t="s">
        <v>13239</v>
      </c>
      <c r="B5259" t="s">
        <v>13240</v>
      </c>
      <c r="C5259" s="2">
        <v>355</v>
      </c>
      <c r="D5259" s="2">
        <v>213</v>
      </c>
      <c r="E5259" s="2">
        <v>198.75</v>
      </c>
      <c r="F5259" s="2">
        <v>159</v>
      </c>
      <c r="G5259">
        <v>1</v>
      </c>
      <c r="H5259">
        <v>1</v>
      </c>
      <c r="I5259" s="2">
        <f>Tabell2[[#This Row],[Inköpspris (SEK)]]*Tabell2[[#This Row],[Antal]]</f>
        <v>198.75</v>
      </c>
      <c r="J5259" s="2">
        <f>MIN(Tabell2[[#This Row],[Bokat]]*Tabell2[[#This Row],[Inköpspris (SEK)]],Tabell2[[#This Row],[Totalt lagervärde ink moms]])</f>
        <v>198.75</v>
      </c>
      <c r="K5259" s="2">
        <f>Tabell2[[#This Row],[Totalt lagervärde ink moms]]-Tabell2[[#This Row],[Varav bokat ink moms]]</f>
        <v>0</v>
      </c>
      <c r="L5259" s="2">
        <f>Tabell2[[#This Row],[Antal]]*Tabell2[[#This Row],[Inpris ex moms]]</f>
        <v>159</v>
      </c>
      <c r="M5259" s="2">
        <f>MIN(Tabell2[[#This Row],[Bokat]]*Tabell2[[#This Row],[Inpris ex moms]],Tabell2[[#This Row],[Totalt lagervärde ex moms]])</f>
        <v>159</v>
      </c>
      <c r="N5259" s="2">
        <f>Tabell2[[#This Row],[Totalt lagervärde ex moms]]-Tabell2[[#This Row],[Varav bokat ex moms]]</f>
        <v>0</v>
      </c>
    </row>
    <row r="5260" spans="1:14" x14ac:dyDescent="0.2">
      <c r="A5260" t="s">
        <v>4912</v>
      </c>
      <c r="B5260" t="s">
        <v>4913</v>
      </c>
      <c r="C5260" s="2">
        <v>229</v>
      </c>
      <c r="D5260" s="2">
        <v>137</v>
      </c>
      <c r="E5260" s="2">
        <v>128.15</v>
      </c>
      <c r="F5260" s="2">
        <v>102.52000000000001</v>
      </c>
      <c r="G5260">
        <v>2</v>
      </c>
      <c r="H5260">
        <v>0</v>
      </c>
      <c r="I5260" s="2">
        <f>Tabell2[[#This Row],[Inköpspris (SEK)]]*Tabell2[[#This Row],[Antal]]</f>
        <v>256.3</v>
      </c>
      <c r="J5260" s="2">
        <f>MIN(Tabell2[[#This Row],[Bokat]]*Tabell2[[#This Row],[Inköpspris (SEK)]],Tabell2[[#This Row],[Totalt lagervärde ink moms]])</f>
        <v>0</v>
      </c>
      <c r="K5260" s="2">
        <f>Tabell2[[#This Row],[Totalt lagervärde ink moms]]-Tabell2[[#This Row],[Varav bokat ink moms]]</f>
        <v>256.3</v>
      </c>
      <c r="L5260" s="2">
        <f>Tabell2[[#This Row],[Antal]]*Tabell2[[#This Row],[Inpris ex moms]]</f>
        <v>205.04000000000002</v>
      </c>
      <c r="M5260" s="2">
        <f>MIN(Tabell2[[#This Row],[Bokat]]*Tabell2[[#This Row],[Inpris ex moms]],Tabell2[[#This Row],[Totalt lagervärde ex moms]])</f>
        <v>0</v>
      </c>
      <c r="N5260" s="2">
        <f>Tabell2[[#This Row],[Totalt lagervärde ex moms]]-Tabell2[[#This Row],[Varav bokat ex moms]]</f>
        <v>205.04000000000002</v>
      </c>
    </row>
    <row r="5261" spans="1:14" x14ac:dyDescent="0.2">
      <c r="A5261" t="s">
        <v>12677</v>
      </c>
      <c r="B5261" t="s">
        <v>12678</v>
      </c>
      <c r="C5261" s="2">
        <v>755</v>
      </c>
      <c r="D5261" s="2">
        <v>453</v>
      </c>
      <c r="E5261" s="2">
        <v>422.5</v>
      </c>
      <c r="F5261" s="2">
        <v>338</v>
      </c>
      <c r="G5261">
        <v>1</v>
      </c>
      <c r="H5261">
        <v>0</v>
      </c>
      <c r="I5261" s="2">
        <f>Tabell2[[#This Row],[Inköpspris (SEK)]]*Tabell2[[#This Row],[Antal]]</f>
        <v>422.5</v>
      </c>
      <c r="J5261" s="2">
        <f>MIN(Tabell2[[#This Row],[Bokat]]*Tabell2[[#This Row],[Inköpspris (SEK)]],Tabell2[[#This Row],[Totalt lagervärde ink moms]])</f>
        <v>0</v>
      </c>
      <c r="K5261" s="2">
        <f>Tabell2[[#This Row],[Totalt lagervärde ink moms]]-Tabell2[[#This Row],[Varav bokat ink moms]]</f>
        <v>422.5</v>
      </c>
      <c r="L5261" s="2">
        <f>Tabell2[[#This Row],[Antal]]*Tabell2[[#This Row],[Inpris ex moms]]</f>
        <v>338</v>
      </c>
      <c r="M5261" s="2">
        <f>MIN(Tabell2[[#This Row],[Bokat]]*Tabell2[[#This Row],[Inpris ex moms]],Tabell2[[#This Row],[Totalt lagervärde ex moms]])</f>
        <v>0</v>
      </c>
      <c r="N5261" s="2">
        <f>Tabell2[[#This Row],[Totalt lagervärde ex moms]]-Tabell2[[#This Row],[Varav bokat ex moms]]</f>
        <v>338</v>
      </c>
    </row>
    <row r="5262" spans="1:14" x14ac:dyDescent="0.2">
      <c r="A5262" t="s">
        <v>12679</v>
      </c>
      <c r="B5262" t="s">
        <v>12680</v>
      </c>
      <c r="C5262" s="2">
        <v>755</v>
      </c>
      <c r="D5262" s="2">
        <v>453</v>
      </c>
      <c r="E5262" s="2">
        <v>422.5</v>
      </c>
      <c r="F5262" s="2">
        <v>338</v>
      </c>
      <c r="G5262">
        <v>1</v>
      </c>
      <c r="H5262">
        <v>0</v>
      </c>
      <c r="I5262" s="2">
        <f>Tabell2[[#This Row],[Inköpspris (SEK)]]*Tabell2[[#This Row],[Antal]]</f>
        <v>422.5</v>
      </c>
      <c r="J5262" s="2">
        <f>MIN(Tabell2[[#This Row],[Bokat]]*Tabell2[[#This Row],[Inköpspris (SEK)]],Tabell2[[#This Row],[Totalt lagervärde ink moms]])</f>
        <v>0</v>
      </c>
      <c r="K5262" s="2">
        <f>Tabell2[[#This Row],[Totalt lagervärde ink moms]]-Tabell2[[#This Row],[Varav bokat ink moms]]</f>
        <v>422.5</v>
      </c>
      <c r="L5262" s="2">
        <f>Tabell2[[#This Row],[Antal]]*Tabell2[[#This Row],[Inpris ex moms]]</f>
        <v>338</v>
      </c>
      <c r="M5262" s="2">
        <f>MIN(Tabell2[[#This Row],[Bokat]]*Tabell2[[#This Row],[Inpris ex moms]],Tabell2[[#This Row],[Totalt lagervärde ex moms]])</f>
        <v>0</v>
      </c>
      <c r="N5262" s="2">
        <f>Tabell2[[#This Row],[Totalt lagervärde ex moms]]-Tabell2[[#This Row],[Varav bokat ex moms]]</f>
        <v>338</v>
      </c>
    </row>
    <row r="5263" spans="1:14" x14ac:dyDescent="0.2">
      <c r="A5263" t="s">
        <v>7183</v>
      </c>
      <c r="B5263" t="s">
        <v>7184</v>
      </c>
      <c r="C5263" s="2">
        <v>699</v>
      </c>
      <c r="D5263" s="2">
        <v>489</v>
      </c>
      <c r="E5263" s="2">
        <v>391.16</v>
      </c>
      <c r="F5263" s="2">
        <v>312.92800000000005</v>
      </c>
      <c r="G5263">
        <v>1</v>
      </c>
      <c r="H5263">
        <v>0</v>
      </c>
      <c r="I5263" s="2">
        <f>Tabell2[[#This Row],[Inköpspris (SEK)]]*Tabell2[[#This Row],[Antal]]</f>
        <v>391.16</v>
      </c>
      <c r="J5263" s="2">
        <f>MIN(Tabell2[[#This Row],[Bokat]]*Tabell2[[#This Row],[Inköpspris (SEK)]],Tabell2[[#This Row],[Totalt lagervärde ink moms]])</f>
        <v>0</v>
      </c>
      <c r="K5263" s="2">
        <f>Tabell2[[#This Row],[Totalt lagervärde ink moms]]-Tabell2[[#This Row],[Varav bokat ink moms]]</f>
        <v>391.16</v>
      </c>
      <c r="L5263" s="2">
        <f>Tabell2[[#This Row],[Antal]]*Tabell2[[#This Row],[Inpris ex moms]]</f>
        <v>312.92800000000005</v>
      </c>
      <c r="M5263" s="2">
        <f>MIN(Tabell2[[#This Row],[Bokat]]*Tabell2[[#This Row],[Inpris ex moms]],Tabell2[[#This Row],[Totalt lagervärde ex moms]])</f>
        <v>0</v>
      </c>
      <c r="N5263" s="2">
        <f>Tabell2[[#This Row],[Totalt lagervärde ex moms]]-Tabell2[[#This Row],[Varav bokat ex moms]]</f>
        <v>312.92800000000005</v>
      </c>
    </row>
    <row r="5264" spans="1:14" x14ac:dyDescent="0.2">
      <c r="A5264" t="s">
        <v>4613</v>
      </c>
      <c r="B5264" t="s">
        <v>4614</v>
      </c>
      <c r="C5264" s="2">
        <v>109</v>
      </c>
      <c r="D5264" s="2">
        <v>76</v>
      </c>
      <c r="E5264" s="2">
        <v>60.99</v>
      </c>
      <c r="F5264" s="2">
        <v>48.792000000000002</v>
      </c>
      <c r="G5264">
        <v>3</v>
      </c>
      <c r="H5264">
        <v>0</v>
      </c>
      <c r="I5264" s="2">
        <f>Tabell2[[#This Row],[Inköpspris (SEK)]]*Tabell2[[#This Row],[Antal]]</f>
        <v>182.97</v>
      </c>
      <c r="J5264" s="2">
        <f>MIN(Tabell2[[#This Row],[Bokat]]*Tabell2[[#This Row],[Inköpspris (SEK)]],Tabell2[[#This Row],[Totalt lagervärde ink moms]])</f>
        <v>0</v>
      </c>
      <c r="K5264" s="2">
        <f>Tabell2[[#This Row],[Totalt lagervärde ink moms]]-Tabell2[[#This Row],[Varav bokat ink moms]]</f>
        <v>182.97</v>
      </c>
      <c r="L5264" s="2">
        <f>Tabell2[[#This Row],[Antal]]*Tabell2[[#This Row],[Inpris ex moms]]</f>
        <v>146.376</v>
      </c>
      <c r="M5264" s="2">
        <f>MIN(Tabell2[[#This Row],[Bokat]]*Tabell2[[#This Row],[Inpris ex moms]],Tabell2[[#This Row],[Totalt lagervärde ex moms]])</f>
        <v>0</v>
      </c>
      <c r="N5264" s="2">
        <f>Tabell2[[#This Row],[Totalt lagervärde ex moms]]-Tabell2[[#This Row],[Varav bokat ex moms]]</f>
        <v>146.376</v>
      </c>
    </row>
    <row r="5265" spans="1:14" x14ac:dyDescent="0.2">
      <c r="A5265" t="s">
        <v>7063</v>
      </c>
      <c r="B5265" t="s">
        <v>7064</v>
      </c>
      <c r="C5265" s="2">
        <v>119</v>
      </c>
      <c r="D5265" s="2">
        <v>71</v>
      </c>
      <c r="E5265" s="2">
        <v>66.58</v>
      </c>
      <c r="F5265" s="2">
        <v>53.264000000000003</v>
      </c>
      <c r="G5265">
        <v>1</v>
      </c>
      <c r="H5265">
        <v>0</v>
      </c>
      <c r="I5265" s="2">
        <f>Tabell2[[#This Row],[Inköpspris (SEK)]]*Tabell2[[#This Row],[Antal]]</f>
        <v>66.58</v>
      </c>
      <c r="J5265" s="2">
        <f>MIN(Tabell2[[#This Row],[Bokat]]*Tabell2[[#This Row],[Inköpspris (SEK)]],Tabell2[[#This Row],[Totalt lagervärde ink moms]])</f>
        <v>0</v>
      </c>
      <c r="K5265" s="2">
        <f>Tabell2[[#This Row],[Totalt lagervärde ink moms]]-Tabell2[[#This Row],[Varav bokat ink moms]]</f>
        <v>66.58</v>
      </c>
      <c r="L5265" s="2">
        <f>Tabell2[[#This Row],[Antal]]*Tabell2[[#This Row],[Inpris ex moms]]</f>
        <v>53.264000000000003</v>
      </c>
      <c r="M5265" s="2">
        <f>MIN(Tabell2[[#This Row],[Bokat]]*Tabell2[[#This Row],[Inpris ex moms]],Tabell2[[#This Row],[Totalt lagervärde ex moms]])</f>
        <v>0</v>
      </c>
      <c r="N5265" s="2">
        <f>Tabell2[[#This Row],[Totalt lagervärde ex moms]]-Tabell2[[#This Row],[Varav bokat ex moms]]</f>
        <v>53.264000000000003</v>
      </c>
    </row>
    <row r="5266" spans="1:14" x14ac:dyDescent="0.2">
      <c r="A5266" t="s">
        <v>18305</v>
      </c>
      <c r="B5266" t="s">
        <v>18306</v>
      </c>
      <c r="C5266" s="2">
        <v>35</v>
      </c>
      <c r="E5266" s="2">
        <v>19.579999999999998</v>
      </c>
      <c r="F5266" s="2">
        <v>15.664</v>
      </c>
      <c r="G5266">
        <v>4</v>
      </c>
      <c r="H5266">
        <v>2</v>
      </c>
      <c r="I5266" s="2">
        <f>Tabell2[[#This Row],[Inköpspris (SEK)]]*Tabell2[[#This Row],[Antal]]</f>
        <v>78.319999999999993</v>
      </c>
      <c r="J5266" s="2">
        <f>MIN(Tabell2[[#This Row],[Bokat]]*Tabell2[[#This Row],[Inköpspris (SEK)]],Tabell2[[#This Row],[Totalt lagervärde ink moms]])</f>
        <v>39.159999999999997</v>
      </c>
      <c r="K5266" s="2">
        <f>Tabell2[[#This Row],[Totalt lagervärde ink moms]]-Tabell2[[#This Row],[Varav bokat ink moms]]</f>
        <v>39.159999999999997</v>
      </c>
      <c r="L5266" s="2">
        <f>Tabell2[[#This Row],[Antal]]*Tabell2[[#This Row],[Inpris ex moms]]</f>
        <v>62.655999999999999</v>
      </c>
      <c r="M5266" s="2">
        <f>MIN(Tabell2[[#This Row],[Bokat]]*Tabell2[[#This Row],[Inpris ex moms]],Tabell2[[#This Row],[Totalt lagervärde ex moms]])</f>
        <v>31.327999999999999</v>
      </c>
      <c r="N5266" s="2">
        <f>Tabell2[[#This Row],[Totalt lagervärde ex moms]]-Tabell2[[#This Row],[Varav bokat ex moms]]</f>
        <v>31.327999999999999</v>
      </c>
    </row>
    <row r="5267" spans="1:14" x14ac:dyDescent="0.2">
      <c r="A5267" t="s">
        <v>4890</v>
      </c>
      <c r="B5267" t="s">
        <v>4891</v>
      </c>
      <c r="C5267" s="2">
        <v>259</v>
      </c>
      <c r="D5267" s="2">
        <v>155</v>
      </c>
      <c r="E5267" s="2">
        <v>144.88</v>
      </c>
      <c r="F5267" s="2">
        <v>115.904</v>
      </c>
      <c r="G5267">
        <v>1</v>
      </c>
      <c r="H5267">
        <v>0</v>
      </c>
      <c r="I5267" s="2">
        <f>Tabell2[[#This Row],[Inköpspris (SEK)]]*Tabell2[[#This Row],[Antal]]</f>
        <v>144.88</v>
      </c>
      <c r="J5267" s="2">
        <f>MIN(Tabell2[[#This Row],[Bokat]]*Tabell2[[#This Row],[Inköpspris (SEK)]],Tabell2[[#This Row],[Totalt lagervärde ink moms]])</f>
        <v>0</v>
      </c>
      <c r="K5267" s="2">
        <f>Tabell2[[#This Row],[Totalt lagervärde ink moms]]-Tabell2[[#This Row],[Varav bokat ink moms]]</f>
        <v>144.88</v>
      </c>
      <c r="L5267" s="2">
        <f>Tabell2[[#This Row],[Antal]]*Tabell2[[#This Row],[Inpris ex moms]]</f>
        <v>115.904</v>
      </c>
      <c r="M5267" s="2">
        <f>MIN(Tabell2[[#This Row],[Bokat]]*Tabell2[[#This Row],[Inpris ex moms]],Tabell2[[#This Row],[Totalt lagervärde ex moms]])</f>
        <v>0</v>
      </c>
      <c r="N5267" s="2">
        <f>Tabell2[[#This Row],[Totalt lagervärde ex moms]]-Tabell2[[#This Row],[Varav bokat ex moms]]</f>
        <v>115.904</v>
      </c>
    </row>
    <row r="5268" spans="1:14" x14ac:dyDescent="0.2">
      <c r="A5268" t="s">
        <v>11058</v>
      </c>
      <c r="B5268" t="s">
        <v>11059</v>
      </c>
      <c r="C5268" s="2">
        <v>1095</v>
      </c>
      <c r="D5268" s="2">
        <v>876</v>
      </c>
      <c r="E5268" s="2">
        <v>612.5</v>
      </c>
      <c r="F5268" s="2">
        <v>490</v>
      </c>
      <c r="G5268">
        <v>1</v>
      </c>
      <c r="H5268">
        <v>0</v>
      </c>
      <c r="I5268" s="2">
        <f>Tabell2[[#This Row],[Inköpspris (SEK)]]*Tabell2[[#This Row],[Antal]]</f>
        <v>612.5</v>
      </c>
      <c r="J5268" s="2">
        <f>MIN(Tabell2[[#This Row],[Bokat]]*Tabell2[[#This Row],[Inköpspris (SEK)]],Tabell2[[#This Row],[Totalt lagervärde ink moms]])</f>
        <v>0</v>
      </c>
      <c r="K5268" s="2">
        <f>Tabell2[[#This Row],[Totalt lagervärde ink moms]]-Tabell2[[#This Row],[Varav bokat ink moms]]</f>
        <v>612.5</v>
      </c>
      <c r="L5268" s="2">
        <f>Tabell2[[#This Row],[Antal]]*Tabell2[[#This Row],[Inpris ex moms]]</f>
        <v>490</v>
      </c>
      <c r="M5268" s="2">
        <f>MIN(Tabell2[[#This Row],[Bokat]]*Tabell2[[#This Row],[Inpris ex moms]],Tabell2[[#This Row],[Totalt lagervärde ex moms]])</f>
        <v>0</v>
      </c>
      <c r="N5268" s="2">
        <f>Tabell2[[#This Row],[Totalt lagervärde ex moms]]-Tabell2[[#This Row],[Varav bokat ex moms]]</f>
        <v>490</v>
      </c>
    </row>
    <row r="5269" spans="1:14" x14ac:dyDescent="0.2">
      <c r="A5269" t="s">
        <v>11060</v>
      </c>
      <c r="B5269" t="s">
        <v>11061</v>
      </c>
      <c r="C5269" s="2">
        <v>1095</v>
      </c>
      <c r="D5269" s="2">
        <v>876</v>
      </c>
      <c r="E5269" s="2">
        <v>612.5</v>
      </c>
      <c r="F5269" s="2">
        <v>490</v>
      </c>
      <c r="G5269">
        <v>1</v>
      </c>
      <c r="H5269">
        <v>0</v>
      </c>
      <c r="I5269" s="2">
        <f>Tabell2[[#This Row],[Inköpspris (SEK)]]*Tabell2[[#This Row],[Antal]]</f>
        <v>612.5</v>
      </c>
      <c r="J5269" s="2">
        <f>MIN(Tabell2[[#This Row],[Bokat]]*Tabell2[[#This Row],[Inköpspris (SEK)]],Tabell2[[#This Row],[Totalt lagervärde ink moms]])</f>
        <v>0</v>
      </c>
      <c r="K5269" s="2">
        <f>Tabell2[[#This Row],[Totalt lagervärde ink moms]]-Tabell2[[#This Row],[Varav bokat ink moms]]</f>
        <v>612.5</v>
      </c>
      <c r="L5269" s="2">
        <f>Tabell2[[#This Row],[Antal]]*Tabell2[[#This Row],[Inpris ex moms]]</f>
        <v>490</v>
      </c>
      <c r="M5269" s="2">
        <f>MIN(Tabell2[[#This Row],[Bokat]]*Tabell2[[#This Row],[Inpris ex moms]],Tabell2[[#This Row],[Totalt lagervärde ex moms]])</f>
        <v>0</v>
      </c>
      <c r="N5269" s="2">
        <f>Tabell2[[#This Row],[Totalt lagervärde ex moms]]-Tabell2[[#This Row],[Varav bokat ex moms]]</f>
        <v>490</v>
      </c>
    </row>
    <row r="5270" spans="1:14" x14ac:dyDescent="0.2">
      <c r="A5270" t="s">
        <v>11062</v>
      </c>
      <c r="B5270" t="s">
        <v>11063</v>
      </c>
      <c r="C5270" s="2">
        <v>1095</v>
      </c>
      <c r="D5270" s="2">
        <v>876</v>
      </c>
      <c r="E5270" s="2">
        <v>612.5</v>
      </c>
      <c r="F5270" s="2">
        <v>490</v>
      </c>
      <c r="G5270">
        <v>2</v>
      </c>
      <c r="H5270">
        <v>0</v>
      </c>
      <c r="I5270" s="2">
        <f>Tabell2[[#This Row],[Inköpspris (SEK)]]*Tabell2[[#This Row],[Antal]]</f>
        <v>1225</v>
      </c>
      <c r="J5270" s="2">
        <f>MIN(Tabell2[[#This Row],[Bokat]]*Tabell2[[#This Row],[Inköpspris (SEK)]],Tabell2[[#This Row],[Totalt lagervärde ink moms]])</f>
        <v>0</v>
      </c>
      <c r="K5270" s="2">
        <f>Tabell2[[#This Row],[Totalt lagervärde ink moms]]-Tabell2[[#This Row],[Varav bokat ink moms]]</f>
        <v>1225</v>
      </c>
      <c r="L5270" s="2">
        <f>Tabell2[[#This Row],[Antal]]*Tabell2[[#This Row],[Inpris ex moms]]</f>
        <v>980</v>
      </c>
      <c r="M5270" s="2">
        <f>MIN(Tabell2[[#This Row],[Bokat]]*Tabell2[[#This Row],[Inpris ex moms]],Tabell2[[#This Row],[Totalt lagervärde ex moms]])</f>
        <v>0</v>
      </c>
      <c r="N5270" s="2">
        <f>Tabell2[[#This Row],[Totalt lagervärde ex moms]]-Tabell2[[#This Row],[Varav bokat ex moms]]</f>
        <v>980</v>
      </c>
    </row>
    <row r="5271" spans="1:14" x14ac:dyDescent="0.2">
      <c r="A5271" t="s">
        <v>11064</v>
      </c>
      <c r="B5271" t="s">
        <v>11065</v>
      </c>
      <c r="C5271" s="2">
        <v>1095</v>
      </c>
      <c r="D5271" s="2">
        <v>876</v>
      </c>
      <c r="E5271" s="2">
        <v>612.5</v>
      </c>
      <c r="F5271" s="2">
        <v>490</v>
      </c>
      <c r="G5271">
        <v>2</v>
      </c>
      <c r="H5271">
        <v>0</v>
      </c>
      <c r="I5271" s="2">
        <f>Tabell2[[#This Row],[Inköpspris (SEK)]]*Tabell2[[#This Row],[Antal]]</f>
        <v>1225</v>
      </c>
      <c r="J5271" s="2">
        <f>MIN(Tabell2[[#This Row],[Bokat]]*Tabell2[[#This Row],[Inköpspris (SEK)]],Tabell2[[#This Row],[Totalt lagervärde ink moms]])</f>
        <v>0</v>
      </c>
      <c r="K5271" s="2">
        <f>Tabell2[[#This Row],[Totalt lagervärde ink moms]]-Tabell2[[#This Row],[Varav bokat ink moms]]</f>
        <v>1225</v>
      </c>
      <c r="L5271" s="2">
        <f>Tabell2[[#This Row],[Antal]]*Tabell2[[#This Row],[Inpris ex moms]]</f>
        <v>980</v>
      </c>
      <c r="M5271" s="2">
        <f>MIN(Tabell2[[#This Row],[Bokat]]*Tabell2[[#This Row],[Inpris ex moms]],Tabell2[[#This Row],[Totalt lagervärde ex moms]])</f>
        <v>0</v>
      </c>
      <c r="N5271" s="2">
        <f>Tabell2[[#This Row],[Totalt lagervärde ex moms]]-Tabell2[[#This Row],[Varav bokat ex moms]]</f>
        <v>980</v>
      </c>
    </row>
    <row r="5272" spans="1:14" x14ac:dyDescent="0.2">
      <c r="A5272" t="s">
        <v>11074</v>
      </c>
      <c r="B5272" t="s">
        <v>11075</v>
      </c>
      <c r="C5272" s="2">
        <v>1095</v>
      </c>
      <c r="D5272" s="2">
        <v>766</v>
      </c>
      <c r="E5272" s="2">
        <v>612.5</v>
      </c>
      <c r="F5272" s="2">
        <v>490</v>
      </c>
      <c r="G5272">
        <v>1</v>
      </c>
      <c r="H5272">
        <v>0</v>
      </c>
      <c r="I5272" s="2">
        <f>Tabell2[[#This Row],[Inköpspris (SEK)]]*Tabell2[[#This Row],[Antal]]</f>
        <v>612.5</v>
      </c>
      <c r="J5272" s="2">
        <f>MIN(Tabell2[[#This Row],[Bokat]]*Tabell2[[#This Row],[Inköpspris (SEK)]],Tabell2[[#This Row],[Totalt lagervärde ink moms]])</f>
        <v>0</v>
      </c>
      <c r="K5272" s="2">
        <f>Tabell2[[#This Row],[Totalt lagervärde ink moms]]-Tabell2[[#This Row],[Varav bokat ink moms]]</f>
        <v>612.5</v>
      </c>
      <c r="L5272" s="2">
        <f>Tabell2[[#This Row],[Antal]]*Tabell2[[#This Row],[Inpris ex moms]]</f>
        <v>490</v>
      </c>
      <c r="M5272" s="2">
        <f>MIN(Tabell2[[#This Row],[Bokat]]*Tabell2[[#This Row],[Inpris ex moms]],Tabell2[[#This Row],[Totalt lagervärde ex moms]])</f>
        <v>0</v>
      </c>
      <c r="N5272" s="2">
        <f>Tabell2[[#This Row],[Totalt lagervärde ex moms]]-Tabell2[[#This Row],[Varav bokat ex moms]]</f>
        <v>490</v>
      </c>
    </row>
    <row r="5273" spans="1:14" x14ac:dyDescent="0.2">
      <c r="A5273" t="s">
        <v>11076</v>
      </c>
      <c r="B5273" t="s">
        <v>11077</v>
      </c>
      <c r="C5273" s="2">
        <v>1095</v>
      </c>
      <c r="D5273" s="2">
        <v>766</v>
      </c>
      <c r="E5273" s="2">
        <v>612.5</v>
      </c>
      <c r="F5273" s="2">
        <v>490</v>
      </c>
      <c r="G5273">
        <v>1</v>
      </c>
      <c r="H5273">
        <v>0</v>
      </c>
      <c r="I5273" s="2">
        <f>Tabell2[[#This Row],[Inköpspris (SEK)]]*Tabell2[[#This Row],[Antal]]</f>
        <v>612.5</v>
      </c>
      <c r="J5273" s="2">
        <f>MIN(Tabell2[[#This Row],[Bokat]]*Tabell2[[#This Row],[Inköpspris (SEK)]],Tabell2[[#This Row],[Totalt lagervärde ink moms]])</f>
        <v>0</v>
      </c>
      <c r="K5273" s="2">
        <f>Tabell2[[#This Row],[Totalt lagervärde ink moms]]-Tabell2[[#This Row],[Varav bokat ink moms]]</f>
        <v>612.5</v>
      </c>
      <c r="L5273" s="2">
        <f>Tabell2[[#This Row],[Antal]]*Tabell2[[#This Row],[Inpris ex moms]]</f>
        <v>490</v>
      </c>
      <c r="M5273" s="2">
        <f>MIN(Tabell2[[#This Row],[Bokat]]*Tabell2[[#This Row],[Inpris ex moms]],Tabell2[[#This Row],[Totalt lagervärde ex moms]])</f>
        <v>0</v>
      </c>
      <c r="N5273" s="2">
        <f>Tabell2[[#This Row],[Totalt lagervärde ex moms]]-Tabell2[[#This Row],[Varav bokat ex moms]]</f>
        <v>490</v>
      </c>
    </row>
    <row r="5274" spans="1:14" x14ac:dyDescent="0.2">
      <c r="A5274" t="s">
        <v>11088</v>
      </c>
      <c r="B5274" t="s">
        <v>11089</v>
      </c>
      <c r="C5274" s="2">
        <v>1095</v>
      </c>
      <c r="D5274" s="2">
        <v>766</v>
      </c>
      <c r="E5274" s="2">
        <v>612.5</v>
      </c>
      <c r="F5274" s="2">
        <v>490</v>
      </c>
      <c r="G5274">
        <v>5</v>
      </c>
      <c r="H5274">
        <v>0</v>
      </c>
      <c r="I5274" s="2">
        <f>Tabell2[[#This Row],[Inköpspris (SEK)]]*Tabell2[[#This Row],[Antal]]</f>
        <v>3062.5</v>
      </c>
      <c r="J5274" s="2">
        <f>MIN(Tabell2[[#This Row],[Bokat]]*Tabell2[[#This Row],[Inköpspris (SEK)]],Tabell2[[#This Row],[Totalt lagervärde ink moms]])</f>
        <v>0</v>
      </c>
      <c r="K5274" s="2">
        <f>Tabell2[[#This Row],[Totalt lagervärde ink moms]]-Tabell2[[#This Row],[Varav bokat ink moms]]</f>
        <v>3062.5</v>
      </c>
      <c r="L5274" s="2">
        <f>Tabell2[[#This Row],[Antal]]*Tabell2[[#This Row],[Inpris ex moms]]</f>
        <v>2450</v>
      </c>
      <c r="M5274" s="2">
        <f>MIN(Tabell2[[#This Row],[Bokat]]*Tabell2[[#This Row],[Inpris ex moms]],Tabell2[[#This Row],[Totalt lagervärde ex moms]])</f>
        <v>0</v>
      </c>
      <c r="N5274" s="2">
        <f>Tabell2[[#This Row],[Totalt lagervärde ex moms]]-Tabell2[[#This Row],[Varav bokat ex moms]]</f>
        <v>2450</v>
      </c>
    </row>
    <row r="5275" spans="1:14" x14ac:dyDescent="0.2">
      <c r="A5275" t="s">
        <v>11090</v>
      </c>
      <c r="B5275" t="s">
        <v>11091</v>
      </c>
      <c r="C5275" s="2">
        <v>1095</v>
      </c>
      <c r="D5275" s="2">
        <v>766</v>
      </c>
      <c r="E5275" s="2">
        <v>612.5</v>
      </c>
      <c r="F5275" s="2">
        <v>490</v>
      </c>
      <c r="G5275">
        <v>1</v>
      </c>
      <c r="H5275">
        <v>0</v>
      </c>
      <c r="I5275" s="2">
        <f>Tabell2[[#This Row],[Inköpspris (SEK)]]*Tabell2[[#This Row],[Antal]]</f>
        <v>612.5</v>
      </c>
      <c r="J5275" s="2">
        <f>MIN(Tabell2[[#This Row],[Bokat]]*Tabell2[[#This Row],[Inköpspris (SEK)]],Tabell2[[#This Row],[Totalt lagervärde ink moms]])</f>
        <v>0</v>
      </c>
      <c r="K5275" s="2">
        <f>Tabell2[[#This Row],[Totalt lagervärde ink moms]]-Tabell2[[#This Row],[Varav bokat ink moms]]</f>
        <v>612.5</v>
      </c>
      <c r="L5275" s="2">
        <f>Tabell2[[#This Row],[Antal]]*Tabell2[[#This Row],[Inpris ex moms]]</f>
        <v>490</v>
      </c>
      <c r="M5275" s="2">
        <f>MIN(Tabell2[[#This Row],[Bokat]]*Tabell2[[#This Row],[Inpris ex moms]],Tabell2[[#This Row],[Totalt lagervärde ex moms]])</f>
        <v>0</v>
      </c>
      <c r="N5275" s="2">
        <f>Tabell2[[#This Row],[Totalt lagervärde ex moms]]-Tabell2[[#This Row],[Varav bokat ex moms]]</f>
        <v>490</v>
      </c>
    </row>
    <row r="5276" spans="1:14" x14ac:dyDescent="0.2">
      <c r="A5276" t="s">
        <v>11092</v>
      </c>
      <c r="B5276" t="s">
        <v>11093</v>
      </c>
      <c r="C5276" s="2">
        <v>1095</v>
      </c>
      <c r="D5276" s="2">
        <v>766</v>
      </c>
      <c r="E5276" s="2">
        <v>612.5</v>
      </c>
      <c r="F5276" s="2">
        <v>490</v>
      </c>
      <c r="G5276">
        <v>5</v>
      </c>
      <c r="H5276">
        <v>0</v>
      </c>
      <c r="I5276" s="2">
        <f>Tabell2[[#This Row],[Inköpspris (SEK)]]*Tabell2[[#This Row],[Antal]]</f>
        <v>3062.5</v>
      </c>
      <c r="J5276" s="2">
        <f>MIN(Tabell2[[#This Row],[Bokat]]*Tabell2[[#This Row],[Inköpspris (SEK)]],Tabell2[[#This Row],[Totalt lagervärde ink moms]])</f>
        <v>0</v>
      </c>
      <c r="K5276" s="2">
        <f>Tabell2[[#This Row],[Totalt lagervärde ink moms]]-Tabell2[[#This Row],[Varav bokat ink moms]]</f>
        <v>3062.5</v>
      </c>
      <c r="L5276" s="2">
        <f>Tabell2[[#This Row],[Antal]]*Tabell2[[#This Row],[Inpris ex moms]]</f>
        <v>2450</v>
      </c>
      <c r="M5276" s="2">
        <f>MIN(Tabell2[[#This Row],[Bokat]]*Tabell2[[#This Row],[Inpris ex moms]],Tabell2[[#This Row],[Totalt lagervärde ex moms]])</f>
        <v>0</v>
      </c>
      <c r="N5276" s="2">
        <f>Tabell2[[#This Row],[Totalt lagervärde ex moms]]-Tabell2[[#This Row],[Varav bokat ex moms]]</f>
        <v>2450</v>
      </c>
    </row>
    <row r="5277" spans="1:14" x14ac:dyDescent="0.2">
      <c r="A5277" t="s">
        <v>11094</v>
      </c>
      <c r="B5277" t="s">
        <v>11095</v>
      </c>
      <c r="C5277" s="2">
        <v>1095</v>
      </c>
      <c r="D5277" s="2">
        <v>766</v>
      </c>
      <c r="E5277" s="2">
        <v>612.5</v>
      </c>
      <c r="F5277" s="2">
        <v>490</v>
      </c>
      <c r="G5277">
        <v>2</v>
      </c>
      <c r="H5277">
        <v>0</v>
      </c>
      <c r="I5277" s="2">
        <f>Tabell2[[#This Row],[Inköpspris (SEK)]]*Tabell2[[#This Row],[Antal]]</f>
        <v>1225</v>
      </c>
      <c r="J5277" s="2">
        <f>MIN(Tabell2[[#This Row],[Bokat]]*Tabell2[[#This Row],[Inköpspris (SEK)]],Tabell2[[#This Row],[Totalt lagervärde ink moms]])</f>
        <v>0</v>
      </c>
      <c r="K5277" s="2">
        <f>Tabell2[[#This Row],[Totalt lagervärde ink moms]]-Tabell2[[#This Row],[Varav bokat ink moms]]</f>
        <v>1225</v>
      </c>
      <c r="L5277" s="2">
        <f>Tabell2[[#This Row],[Antal]]*Tabell2[[#This Row],[Inpris ex moms]]</f>
        <v>980</v>
      </c>
      <c r="M5277" s="2">
        <f>MIN(Tabell2[[#This Row],[Bokat]]*Tabell2[[#This Row],[Inpris ex moms]],Tabell2[[#This Row],[Totalt lagervärde ex moms]])</f>
        <v>0</v>
      </c>
      <c r="N5277" s="2">
        <f>Tabell2[[#This Row],[Totalt lagervärde ex moms]]-Tabell2[[#This Row],[Varav bokat ex moms]]</f>
        <v>980</v>
      </c>
    </row>
    <row r="5278" spans="1:14" x14ac:dyDescent="0.2">
      <c r="A5278" t="s">
        <v>3757</v>
      </c>
      <c r="B5278" t="s">
        <v>3758</v>
      </c>
      <c r="C5278" s="2">
        <v>59</v>
      </c>
      <c r="D5278" s="2">
        <v>41</v>
      </c>
      <c r="E5278" s="2">
        <v>33</v>
      </c>
      <c r="F5278" s="2">
        <v>26.400000000000002</v>
      </c>
      <c r="G5278">
        <v>17</v>
      </c>
      <c r="H5278">
        <v>0</v>
      </c>
      <c r="I5278" s="2">
        <f>Tabell2[[#This Row],[Inköpspris (SEK)]]*Tabell2[[#This Row],[Antal]]</f>
        <v>561</v>
      </c>
      <c r="J5278" s="2">
        <f>MIN(Tabell2[[#This Row],[Bokat]]*Tabell2[[#This Row],[Inköpspris (SEK)]],Tabell2[[#This Row],[Totalt lagervärde ink moms]])</f>
        <v>0</v>
      </c>
      <c r="K5278" s="2">
        <f>Tabell2[[#This Row],[Totalt lagervärde ink moms]]-Tabell2[[#This Row],[Varav bokat ink moms]]</f>
        <v>561</v>
      </c>
      <c r="L5278" s="2">
        <f>Tabell2[[#This Row],[Antal]]*Tabell2[[#This Row],[Inpris ex moms]]</f>
        <v>448.8</v>
      </c>
      <c r="M5278" s="2">
        <f>MIN(Tabell2[[#This Row],[Bokat]]*Tabell2[[#This Row],[Inpris ex moms]],Tabell2[[#This Row],[Totalt lagervärde ex moms]])</f>
        <v>0</v>
      </c>
      <c r="N5278" s="2">
        <f>Tabell2[[#This Row],[Totalt lagervärde ex moms]]-Tabell2[[#This Row],[Varav bokat ex moms]]</f>
        <v>448.8</v>
      </c>
    </row>
    <row r="5279" spans="1:14" x14ac:dyDescent="0.2">
      <c r="A5279" t="s">
        <v>3769</v>
      </c>
      <c r="B5279" t="s">
        <v>3770</v>
      </c>
      <c r="C5279" s="2">
        <v>59</v>
      </c>
      <c r="D5279" s="2">
        <v>41</v>
      </c>
      <c r="E5279" s="2">
        <v>33</v>
      </c>
      <c r="F5279" s="2">
        <v>26.400000000000002</v>
      </c>
      <c r="G5279">
        <v>14</v>
      </c>
      <c r="H5279">
        <v>0</v>
      </c>
      <c r="I5279" s="2">
        <f>Tabell2[[#This Row],[Inköpspris (SEK)]]*Tabell2[[#This Row],[Antal]]</f>
        <v>462</v>
      </c>
      <c r="J5279" s="2">
        <f>MIN(Tabell2[[#This Row],[Bokat]]*Tabell2[[#This Row],[Inköpspris (SEK)]],Tabell2[[#This Row],[Totalt lagervärde ink moms]])</f>
        <v>0</v>
      </c>
      <c r="K5279" s="2">
        <f>Tabell2[[#This Row],[Totalt lagervärde ink moms]]-Tabell2[[#This Row],[Varav bokat ink moms]]</f>
        <v>462</v>
      </c>
      <c r="L5279" s="2">
        <f>Tabell2[[#This Row],[Antal]]*Tabell2[[#This Row],[Inpris ex moms]]</f>
        <v>369.6</v>
      </c>
      <c r="M5279" s="2">
        <f>MIN(Tabell2[[#This Row],[Bokat]]*Tabell2[[#This Row],[Inpris ex moms]],Tabell2[[#This Row],[Totalt lagervärde ex moms]])</f>
        <v>0</v>
      </c>
      <c r="N5279" s="2">
        <f>Tabell2[[#This Row],[Totalt lagervärde ex moms]]-Tabell2[[#This Row],[Varav bokat ex moms]]</f>
        <v>369.6</v>
      </c>
    </row>
    <row r="5280" spans="1:14" x14ac:dyDescent="0.2">
      <c r="A5280" t="s">
        <v>3777</v>
      </c>
      <c r="B5280" t="s">
        <v>3778</v>
      </c>
      <c r="C5280" s="2">
        <v>59</v>
      </c>
      <c r="D5280" s="2">
        <v>41</v>
      </c>
      <c r="E5280" s="2">
        <v>33</v>
      </c>
      <c r="F5280" s="2">
        <v>26.400000000000002</v>
      </c>
      <c r="G5280">
        <v>16</v>
      </c>
      <c r="H5280">
        <v>1</v>
      </c>
      <c r="I5280" s="2">
        <f>Tabell2[[#This Row],[Inköpspris (SEK)]]*Tabell2[[#This Row],[Antal]]</f>
        <v>528</v>
      </c>
      <c r="J5280" s="2">
        <f>MIN(Tabell2[[#This Row],[Bokat]]*Tabell2[[#This Row],[Inköpspris (SEK)]],Tabell2[[#This Row],[Totalt lagervärde ink moms]])</f>
        <v>33</v>
      </c>
      <c r="K5280" s="2">
        <f>Tabell2[[#This Row],[Totalt lagervärde ink moms]]-Tabell2[[#This Row],[Varav bokat ink moms]]</f>
        <v>495</v>
      </c>
      <c r="L5280" s="2">
        <f>Tabell2[[#This Row],[Antal]]*Tabell2[[#This Row],[Inpris ex moms]]</f>
        <v>422.40000000000003</v>
      </c>
      <c r="M5280" s="2">
        <f>MIN(Tabell2[[#This Row],[Bokat]]*Tabell2[[#This Row],[Inpris ex moms]],Tabell2[[#This Row],[Totalt lagervärde ex moms]])</f>
        <v>26.400000000000002</v>
      </c>
      <c r="N5280" s="2">
        <f>Tabell2[[#This Row],[Totalt lagervärde ex moms]]-Tabell2[[#This Row],[Varav bokat ex moms]]</f>
        <v>396.00000000000006</v>
      </c>
    </row>
    <row r="5281" spans="1:14" x14ac:dyDescent="0.2">
      <c r="A5281" t="s">
        <v>7368</v>
      </c>
      <c r="B5281" t="s">
        <v>7369</v>
      </c>
      <c r="C5281" s="2">
        <v>295</v>
      </c>
      <c r="D5281" s="2">
        <v>181</v>
      </c>
      <c r="E5281" s="2">
        <v>165</v>
      </c>
      <c r="F5281" s="2">
        <v>132</v>
      </c>
      <c r="G5281">
        <v>5</v>
      </c>
      <c r="H5281">
        <v>0</v>
      </c>
      <c r="I5281" s="2">
        <f>Tabell2[[#This Row],[Inköpspris (SEK)]]*Tabell2[[#This Row],[Antal]]</f>
        <v>825</v>
      </c>
      <c r="J5281" s="2">
        <f>MIN(Tabell2[[#This Row],[Bokat]]*Tabell2[[#This Row],[Inköpspris (SEK)]],Tabell2[[#This Row],[Totalt lagervärde ink moms]])</f>
        <v>0</v>
      </c>
      <c r="K5281" s="2">
        <f>Tabell2[[#This Row],[Totalt lagervärde ink moms]]-Tabell2[[#This Row],[Varav bokat ink moms]]</f>
        <v>825</v>
      </c>
      <c r="L5281" s="2">
        <f>Tabell2[[#This Row],[Antal]]*Tabell2[[#This Row],[Inpris ex moms]]</f>
        <v>660</v>
      </c>
      <c r="M5281" s="2">
        <f>MIN(Tabell2[[#This Row],[Bokat]]*Tabell2[[#This Row],[Inpris ex moms]],Tabell2[[#This Row],[Totalt lagervärde ex moms]])</f>
        <v>0</v>
      </c>
      <c r="N5281" s="2">
        <f>Tabell2[[#This Row],[Totalt lagervärde ex moms]]-Tabell2[[#This Row],[Varav bokat ex moms]]</f>
        <v>660</v>
      </c>
    </row>
    <row r="5282" spans="1:14" x14ac:dyDescent="0.2">
      <c r="A5282" t="s">
        <v>4517</v>
      </c>
      <c r="B5282" t="s">
        <v>4518</v>
      </c>
      <c r="C5282" s="2">
        <v>799</v>
      </c>
      <c r="D5282" s="2">
        <v>559</v>
      </c>
      <c r="E5282" s="2">
        <v>446.87</v>
      </c>
      <c r="F5282" s="2">
        <v>357.49600000000004</v>
      </c>
      <c r="G5282">
        <v>1</v>
      </c>
      <c r="H5282">
        <v>1</v>
      </c>
      <c r="I5282" s="2">
        <f>Tabell2[[#This Row],[Inköpspris (SEK)]]*Tabell2[[#This Row],[Antal]]</f>
        <v>446.87</v>
      </c>
      <c r="J5282" s="2">
        <f>MIN(Tabell2[[#This Row],[Bokat]]*Tabell2[[#This Row],[Inköpspris (SEK)]],Tabell2[[#This Row],[Totalt lagervärde ink moms]])</f>
        <v>446.87</v>
      </c>
      <c r="K5282" s="2">
        <f>Tabell2[[#This Row],[Totalt lagervärde ink moms]]-Tabell2[[#This Row],[Varav bokat ink moms]]</f>
        <v>0</v>
      </c>
      <c r="L5282" s="2">
        <f>Tabell2[[#This Row],[Antal]]*Tabell2[[#This Row],[Inpris ex moms]]</f>
        <v>357.49600000000004</v>
      </c>
      <c r="M5282" s="2">
        <f>MIN(Tabell2[[#This Row],[Bokat]]*Tabell2[[#This Row],[Inpris ex moms]],Tabell2[[#This Row],[Totalt lagervärde ex moms]])</f>
        <v>357.49600000000004</v>
      </c>
      <c r="N5282" s="2">
        <f>Tabell2[[#This Row],[Totalt lagervärde ex moms]]-Tabell2[[#This Row],[Varav bokat ex moms]]</f>
        <v>0</v>
      </c>
    </row>
    <row r="5283" spans="1:14" x14ac:dyDescent="0.2">
      <c r="A5283" t="s">
        <v>4519</v>
      </c>
      <c r="B5283" t="s">
        <v>4520</v>
      </c>
      <c r="C5283" s="2">
        <v>799</v>
      </c>
      <c r="D5283" s="2">
        <v>559</v>
      </c>
      <c r="E5283" s="2">
        <v>446.87</v>
      </c>
      <c r="F5283" s="2">
        <v>357.49600000000004</v>
      </c>
      <c r="G5283">
        <v>1</v>
      </c>
      <c r="H5283">
        <v>1</v>
      </c>
      <c r="I5283" s="2">
        <f>Tabell2[[#This Row],[Inköpspris (SEK)]]*Tabell2[[#This Row],[Antal]]</f>
        <v>446.87</v>
      </c>
      <c r="J5283" s="2">
        <f>MIN(Tabell2[[#This Row],[Bokat]]*Tabell2[[#This Row],[Inköpspris (SEK)]],Tabell2[[#This Row],[Totalt lagervärde ink moms]])</f>
        <v>446.87</v>
      </c>
      <c r="K5283" s="2">
        <f>Tabell2[[#This Row],[Totalt lagervärde ink moms]]-Tabell2[[#This Row],[Varav bokat ink moms]]</f>
        <v>0</v>
      </c>
      <c r="L5283" s="2">
        <f>Tabell2[[#This Row],[Antal]]*Tabell2[[#This Row],[Inpris ex moms]]</f>
        <v>357.49600000000004</v>
      </c>
      <c r="M5283" s="2">
        <f>MIN(Tabell2[[#This Row],[Bokat]]*Tabell2[[#This Row],[Inpris ex moms]],Tabell2[[#This Row],[Totalt lagervärde ex moms]])</f>
        <v>357.49600000000004</v>
      </c>
      <c r="N5283" s="2">
        <f>Tabell2[[#This Row],[Totalt lagervärde ex moms]]-Tabell2[[#This Row],[Varav bokat ex moms]]</f>
        <v>0</v>
      </c>
    </row>
    <row r="5284" spans="1:14" x14ac:dyDescent="0.2">
      <c r="A5284" t="s">
        <v>4521</v>
      </c>
      <c r="B5284" t="s">
        <v>4522</v>
      </c>
      <c r="C5284" s="2">
        <v>799</v>
      </c>
      <c r="D5284" s="2">
        <v>559</v>
      </c>
      <c r="E5284" s="2">
        <v>446.87</v>
      </c>
      <c r="F5284" s="2">
        <v>357.49600000000004</v>
      </c>
      <c r="G5284">
        <v>1</v>
      </c>
      <c r="H5284">
        <v>0</v>
      </c>
      <c r="I5284" s="2">
        <f>Tabell2[[#This Row],[Inköpspris (SEK)]]*Tabell2[[#This Row],[Antal]]</f>
        <v>446.87</v>
      </c>
      <c r="J5284" s="2">
        <f>MIN(Tabell2[[#This Row],[Bokat]]*Tabell2[[#This Row],[Inköpspris (SEK)]],Tabell2[[#This Row],[Totalt lagervärde ink moms]])</f>
        <v>0</v>
      </c>
      <c r="K5284" s="2">
        <f>Tabell2[[#This Row],[Totalt lagervärde ink moms]]-Tabell2[[#This Row],[Varav bokat ink moms]]</f>
        <v>446.87</v>
      </c>
      <c r="L5284" s="2">
        <f>Tabell2[[#This Row],[Antal]]*Tabell2[[#This Row],[Inpris ex moms]]</f>
        <v>357.49600000000004</v>
      </c>
      <c r="M5284" s="2">
        <f>MIN(Tabell2[[#This Row],[Bokat]]*Tabell2[[#This Row],[Inpris ex moms]],Tabell2[[#This Row],[Totalt lagervärde ex moms]])</f>
        <v>0</v>
      </c>
      <c r="N5284" s="2">
        <f>Tabell2[[#This Row],[Totalt lagervärde ex moms]]-Tabell2[[#This Row],[Varav bokat ex moms]]</f>
        <v>357.49600000000004</v>
      </c>
    </row>
    <row r="5285" spans="1:14" x14ac:dyDescent="0.2">
      <c r="A5285" t="s">
        <v>17375</v>
      </c>
      <c r="B5285" t="s">
        <v>17376</v>
      </c>
      <c r="C5285" s="2">
        <v>279</v>
      </c>
      <c r="D5285" s="2">
        <v>195</v>
      </c>
      <c r="E5285" s="2">
        <v>156.04</v>
      </c>
      <c r="F5285" s="2">
        <v>124.83199999999999</v>
      </c>
      <c r="G5285">
        <v>1</v>
      </c>
      <c r="H5285">
        <v>0</v>
      </c>
      <c r="I5285" s="2">
        <f>Tabell2[[#This Row],[Inköpspris (SEK)]]*Tabell2[[#This Row],[Antal]]</f>
        <v>156.04</v>
      </c>
      <c r="J5285" s="2">
        <f>MIN(Tabell2[[#This Row],[Bokat]]*Tabell2[[#This Row],[Inköpspris (SEK)]],Tabell2[[#This Row],[Totalt lagervärde ink moms]])</f>
        <v>0</v>
      </c>
      <c r="K5285" s="2">
        <f>Tabell2[[#This Row],[Totalt lagervärde ink moms]]-Tabell2[[#This Row],[Varav bokat ink moms]]</f>
        <v>156.04</v>
      </c>
      <c r="L5285" s="2">
        <f>Tabell2[[#This Row],[Antal]]*Tabell2[[#This Row],[Inpris ex moms]]</f>
        <v>124.83199999999999</v>
      </c>
      <c r="M5285" s="2">
        <f>MIN(Tabell2[[#This Row],[Bokat]]*Tabell2[[#This Row],[Inpris ex moms]],Tabell2[[#This Row],[Totalt lagervärde ex moms]])</f>
        <v>0</v>
      </c>
      <c r="N5285" s="2">
        <f>Tabell2[[#This Row],[Totalt lagervärde ex moms]]-Tabell2[[#This Row],[Varav bokat ex moms]]</f>
        <v>124.83199999999999</v>
      </c>
    </row>
    <row r="5286" spans="1:14" x14ac:dyDescent="0.2">
      <c r="A5286" t="s">
        <v>13267</v>
      </c>
      <c r="B5286" t="s">
        <v>13268</v>
      </c>
      <c r="C5286" s="2">
        <v>485</v>
      </c>
      <c r="D5286" s="2">
        <v>291</v>
      </c>
      <c r="E5286" s="2">
        <v>271.25</v>
      </c>
      <c r="F5286" s="2">
        <v>217</v>
      </c>
      <c r="G5286">
        <v>1</v>
      </c>
      <c r="H5286">
        <v>0</v>
      </c>
      <c r="I5286" s="2">
        <f>Tabell2[[#This Row],[Inköpspris (SEK)]]*Tabell2[[#This Row],[Antal]]</f>
        <v>271.25</v>
      </c>
      <c r="J5286" s="2">
        <f>MIN(Tabell2[[#This Row],[Bokat]]*Tabell2[[#This Row],[Inköpspris (SEK)]],Tabell2[[#This Row],[Totalt lagervärde ink moms]])</f>
        <v>0</v>
      </c>
      <c r="K5286" s="2">
        <f>Tabell2[[#This Row],[Totalt lagervärde ink moms]]-Tabell2[[#This Row],[Varav bokat ink moms]]</f>
        <v>271.25</v>
      </c>
      <c r="L5286" s="2">
        <f>Tabell2[[#This Row],[Antal]]*Tabell2[[#This Row],[Inpris ex moms]]</f>
        <v>217</v>
      </c>
      <c r="M5286" s="2">
        <f>MIN(Tabell2[[#This Row],[Bokat]]*Tabell2[[#This Row],[Inpris ex moms]],Tabell2[[#This Row],[Totalt lagervärde ex moms]])</f>
        <v>0</v>
      </c>
      <c r="N5286" s="2">
        <f>Tabell2[[#This Row],[Totalt lagervärde ex moms]]-Tabell2[[#This Row],[Varav bokat ex moms]]</f>
        <v>217</v>
      </c>
    </row>
    <row r="5287" spans="1:14" x14ac:dyDescent="0.2">
      <c r="A5287" t="s">
        <v>16415</v>
      </c>
      <c r="B5287" t="s">
        <v>16416</v>
      </c>
      <c r="C5287" s="2">
        <v>329</v>
      </c>
      <c r="D5287" s="2">
        <v>230</v>
      </c>
      <c r="E5287" s="2">
        <v>184</v>
      </c>
      <c r="F5287" s="2">
        <v>147.20000000000002</v>
      </c>
      <c r="G5287">
        <v>1</v>
      </c>
      <c r="H5287">
        <v>0</v>
      </c>
      <c r="I5287" s="2">
        <f>Tabell2[[#This Row],[Inköpspris (SEK)]]*Tabell2[[#This Row],[Antal]]</f>
        <v>184</v>
      </c>
      <c r="J5287" s="2">
        <f>MIN(Tabell2[[#This Row],[Bokat]]*Tabell2[[#This Row],[Inköpspris (SEK)]],Tabell2[[#This Row],[Totalt lagervärde ink moms]])</f>
        <v>0</v>
      </c>
      <c r="K5287" s="2">
        <f>Tabell2[[#This Row],[Totalt lagervärde ink moms]]-Tabell2[[#This Row],[Varav bokat ink moms]]</f>
        <v>184</v>
      </c>
      <c r="L5287" s="2">
        <f>Tabell2[[#This Row],[Antal]]*Tabell2[[#This Row],[Inpris ex moms]]</f>
        <v>147.20000000000002</v>
      </c>
      <c r="M5287" s="2">
        <f>MIN(Tabell2[[#This Row],[Bokat]]*Tabell2[[#This Row],[Inpris ex moms]],Tabell2[[#This Row],[Totalt lagervärde ex moms]])</f>
        <v>0</v>
      </c>
      <c r="N5287" s="2">
        <f>Tabell2[[#This Row],[Totalt lagervärde ex moms]]-Tabell2[[#This Row],[Varav bokat ex moms]]</f>
        <v>147.20000000000002</v>
      </c>
    </row>
    <row r="5288" spans="1:14" x14ac:dyDescent="0.2">
      <c r="A5288" t="s">
        <v>13359</v>
      </c>
      <c r="B5288" t="s">
        <v>13360</v>
      </c>
      <c r="C5288" s="2">
        <v>1015</v>
      </c>
      <c r="D5288" s="2">
        <v>609</v>
      </c>
      <c r="E5288" s="2">
        <v>567.5</v>
      </c>
      <c r="F5288" s="2">
        <v>454</v>
      </c>
      <c r="G5288">
        <v>1</v>
      </c>
      <c r="H5288">
        <v>0</v>
      </c>
      <c r="I5288" s="2">
        <f>Tabell2[[#This Row],[Inköpspris (SEK)]]*Tabell2[[#This Row],[Antal]]</f>
        <v>567.5</v>
      </c>
      <c r="J5288" s="2">
        <f>MIN(Tabell2[[#This Row],[Bokat]]*Tabell2[[#This Row],[Inköpspris (SEK)]],Tabell2[[#This Row],[Totalt lagervärde ink moms]])</f>
        <v>0</v>
      </c>
      <c r="K5288" s="2">
        <f>Tabell2[[#This Row],[Totalt lagervärde ink moms]]-Tabell2[[#This Row],[Varav bokat ink moms]]</f>
        <v>567.5</v>
      </c>
      <c r="L5288" s="2">
        <f>Tabell2[[#This Row],[Antal]]*Tabell2[[#This Row],[Inpris ex moms]]</f>
        <v>454</v>
      </c>
      <c r="M5288" s="2">
        <f>MIN(Tabell2[[#This Row],[Bokat]]*Tabell2[[#This Row],[Inpris ex moms]],Tabell2[[#This Row],[Totalt lagervärde ex moms]])</f>
        <v>0</v>
      </c>
      <c r="N5288" s="2">
        <f>Tabell2[[#This Row],[Totalt lagervärde ex moms]]-Tabell2[[#This Row],[Varav bokat ex moms]]</f>
        <v>454</v>
      </c>
    </row>
    <row r="5289" spans="1:14" x14ac:dyDescent="0.2">
      <c r="A5289" t="s">
        <v>13361</v>
      </c>
      <c r="B5289" t="s">
        <v>13362</v>
      </c>
      <c r="C5289" s="2">
        <v>1015</v>
      </c>
      <c r="D5289" s="2">
        <v>609</v>
      </c>
      <c r="E5289" s="2">
        <v>567.5</v>
      </c>
      <c r="F5289" s="2">
        <v>454</v>
      </c>
      <c r="G5289">
        <v>1</v>
      </c>
      <c r="H5289">
        <v>0</v>
      </c>
      <c r="I5289" s="2">
        <f>Tabell2[[#This Row],[Inköpspris (SEK)]]*Tabell2[[#This Row],[Antal]]</f>
        <v>567.5</v>
      </c>
      <c r="J5289" s="2">
        <f>MIN(Tabell2[[#This Row],[Bokat]]*Tabell2[[#This Row],[Inköpspris (SEK)]],Tabell2[[#This Row],[Totalt lagervärde ink moms]])</f>
        <v>0</v>
      </c>
      <c r="K5289" s="2">
        <f>Tabell2[[#This Row],[Totalt lagervärde ink moms]]-Tabell2[[#This Row],[Varav bokat ink moms]]</f>
        <v>567.5</v>
      </c>
      <c r="L5289" s="2">
        <f>Tabell2[[#This Row],[Antal]]*Tabell2[[#This Row],[Inpris ex moms]]</f>
        <v>454</v>
      </c>
      <c r="M5289" s="2">
        <f>MIN(Tabell2[[#This Row],[Bokat]]*Tabell2[[#This Row],[Inpris ex moms]],Tabell2[[#This Row],[Totalt lagervärde ex moms]])</f>
        <v>0</v>
      </c>
      <c r="N5289" s="2">
        <f>Tabell2[[#This Row],[Totalt lagervärde ex moms]]-Tabell2[[#This Row],[Varav bokat ex moms]]</f>
        <v>454</v>
      </c>
    </row>
    <row r="5290" spans="1:14" x14ac:dyDescent="0.2">
      <c r="A5290" t="s">
        <v>12302</v>
      </c>
      <c r="B5290" t="s">
        <v>12303</v>
      </c>
      <c r="C5290" s="2">
        <v>599</v>
      </c>
      <c r="D5290" s="2">
        <v>359</v>
      </c>
      <c r="E5290" s="2">
        <v>334.87</v>
      </c>
      <c r="F5290" s="2">
        <v>267.89600000000002</v>
      </c>
      <c r="G5290">
        <v>3</v>
      </c>
      <c r="H5290">
        <v>0</v>
      </c>
      <c r="I5290" s="2">
        <f>Tabell2[[#This Row],[Inköpspris (SEK)]]*Tabell2[[#This Row],[Antal]]</f>
        <v>1004.61</v>
      </c>
      <c r="J5290" s="2">
        <f>MIN(Tabell2[[#This Row],[Bokat]]*Tabell2[[#This Row],[Inköpspris (SEK)]],Tabell2[[#This Row],[Totalt lagervärde ink moms]])</f>
        <v>0</v>
      </c>
      <c r="K5290" s="2">
        <f>Tabell2[[#This Row],[Totalt lagervärde ink moms]]-Tabell2[[#This Row],[Varav bokat ink moms]]</f>
        <v>1004.61</v>
      </c>
      <c r="L5290" s="2">
        <f>Tabell2[[#This Row],[Antal]]*Tabell2[[#This Row],[Inpris ex moms]]</f>
        <v>803.6880000000001</v>
      </c>
      <c r="M5290" s="2">
        <f>MIN(Tabell2[[#This Row],[Bokat]]*Tabell2[[#This Row],[Inpris ex moms]],Tabell2[[#This Row],[Totalt lagervärde ex moms]])</f>
        <v>0</v>
      </c>
      <c r="N5290" s="2">
        <f>Tabell2[[#This Row],[Totalt lagervärde ex moms]]-Tabell2[[#This Row],[Varav bokat ex moms]]</f>
        <v>803.6880000000001</v>
      </c>
    </row>
    <row r="5291" spans="1:14" x14ac:dyDescent="0.2">
      <c r="A5291" t="s">
        <v>12324</v>
      </c>
      <c r="B5291" t="s">
        <v>12325</v>
      </c>
      <c r="C5291" s="2">
        <v>599</v>
      </c>
      <c r="D5291" s="2">
        <v>359</v>
      </c>
      <c r="E5291" s="2">
        <v>334.87</v>
      </c>
      <c r="F5291" s="2">
        <v>267.89600000000002</v>
      </c>
      <c r="G5291">
        <v>1</v>
      </c>
      <c r="H5291">
        <v>1</v>
      </c>
      <c r="I5291" s="2">
        <f>Tabell2[[#This Row],[Inköpspris (SEK)]]*Tabell2[[#This Row],[Antal]]</f>
        <v>334.87</v>
      </c>
      <c r="J5291" s="2">
        <f>MIN(Tabell2[[#This Row],[Bokat]]*Tabell2[[#This Row],[Inköpspris (SEK)]],Tabell2[[#This Row],[Totalt lagervärde ink moms]])</f>
        <v>334.87</v>
      </c>
      <c r="K5291" s="2">
        <f>Tabell2[[#This Row],[Totalt lagervärde ink moms]]-Tabell2[[#This Row],[Varav bokat ink moms]]</f>
        <v>0</v>
      </c>
      <c r="L5291" s="2">
        <f>Tabell2[[#This Row],[Antal]]*Tabell2[[#This Row],[Inpris ex moms]]</f>
        <v>267.89600000000002</v>
      </c>
      <c r="M5291" s="2">
        <f>MIN(Tabell2[[#This Row],[Bokat]]*Tabell2[[#This Row],[Inpris ex moms]],Tabell2[[#This Row],[Totalt lagervärde ex moms]])</f>
        <v>267.89600000000002</v>
      </c>
      <c r="N5291" s="2">
        <f>Tabell2[[#This Row],[Totalt lagervärde ex moms]]-Tabell2[[#This Row],[Varav bokat ex moms]]</f>
        <v>0</v>
      </c>
    </row>
    <row r="5292" spans="1:14" x14ac:dyDescent="0.2">
      <c r="A5292" t="s">
        <v>11198</v>
      </c>
      <c r="B5292" t="s">
        <v>11199</v>
      </c>
      <c r="C5292" s="2">
        <v>995</v>
      </c>
      <c r="D5292" s="2">
        <v>696</v>
      </c>
      <c r="E5292" s="2">
        <v>556.25</v>
      </c>
      <c r="F5292" s="2">
        <v>445</v>
      </c>
      <c r="G5292">
        <v>2</v>
      </c>
      <c r="H5292">
        <v>0</v>
      </c>
      <c r="I5292" s="2">
        <f>Tabell2[[#This Row],[Inköpspris (SEK)]]*Tabell2[[#This Row],[Antal]]</f>
        <v>1112.5</v>
      </c>
      <c r="J5292" s="2">
        <f>MIN(Tabell2[[#This Row],[Bokat]]*Tabell2[[#This Row],[Inköpspris (SEK)]],Tabell2[[#This Row],[Totalt lagervärde ink moms]])</f>
        <v>0</v>
      </c>
      <c r="K5292" s="2">
        <f>Tabell2[[#This Row],[Totalt lagervärde ink moms]]-Tabell2[[#This Row],[Varav bokat ink moms]]</f>
        <v>1112.5</v>
      </c>
      <c r="L5292" s="2">
        <f>Tabell2[[#This Row],[Antal]]*Tabell2[[#This Row],[Inpris ex moms]]</f>
        <v>890</v>
      </c>
      <c r="M5292" s="2">
        <f>MIN(Tabell2[[#This Row],[Bokat]]*Tabell2[[#This Row],[Inpris ex moms]],Tabell2[[#This Row],[Totalt lagervärde ex moms]])</f>
        <v>0</v>
      </c>
      <c r="N5292" s="2">
        <f>Tabell2[[#This Row],[Totalt lagervärde ex moms]]-Tabell2[[#This Row],[Varav bokat ex moms]]</f>
        <v>890</v>
      </c>
    </row>
    <row r="5293" spans="1:14" x14ac:dyDescent="0.2">
      <c r="A5293" t="s">
        <v>9211</v>
      </c>
      <c r="B5293" t="s">
        <v>9212</v>
      </c>
      <c r="C5293" s="2">
        <v>205</v>
      </c>
      <c r="D5293" s="2">
        <v>144</v>
      </c>
      <c r="E5293" s="2">
        <v>114.6</v>
      </c>
      <c r="F5293" s="2">
        <v>91.68</v>
      </c>
      <c r="G5293">
        <v>3</v>
      </c>
      <c r="H5293">
        <v>0</v>
      </c>
      <c r="I5293" s="2">
        <f>Tabell2[[#This Row],[Inköpspris (SEK)]]*Tabell2[[#This Row],[Antal]]</f>
        <v>343.79999999999995</v>
      </c>
      <c r="J5293" s="2">
        <f>MIN(Tabell2[[#This Row],[Bokat]]*Tabell2[[#This Row],[Inköpspris (SEK)]],Tabell2[[#This Row],[Totalt lagervärde ink moms]])</f>
        <v>0</v>
      </c>
      <c r="K5293" s="2">
        <f>Tabell2[[#This Row],[Totalt lagervärde ink moms]]-Tabell2[[#This Row],[Varav bokat ink moms]]</f>
        <v>343.79999999999995</v>
      </c>
      <c r="L5293" s="2">
        <f>Tabell2[[#This Row],[Antal]]*Tabell2[[#This Row],[Inpris ex moms]]</f>
        <v>275.04000000000002</v>
      </c>
      <c r="M5293" s="2">
        <f>MIN(Tabell2[[#This Row],[Bokat]]*Tabell2[[#This Row],[Inpris ex moms]],Tabell2[[#This Row],[Totalt lagervärde ex moms]])</f>
        <v>0</v>
      </c>
      <c r="N5293" s="2">
        <f>Tabell2[[#This Row],[Totalt lagervärde ex moms]]-Tabell2[[#This Row],[Varav bokat ex moms]]</f>
        <v>275.04000000000002</v>
      </c>
    </row>
    <row r="5294" spans="1:14" x14ac:dyDescent="0.2">
      <c r="A5294" t="s">
        <v>9213</v>
      </c>
      <c r="B5294" t="s">
        <v>9214</v>
      </c>
      <c r="C5294" s="2">
        <v>205</v>
      </c>
      <c r="D5294" s="2">
        <v>144</v>
      </c>
      <c r="E5294" s="2">
        <v>114.6</v>
      </c>
      <c r="F5294" s="2">
        <v>91.68</v>
      </c>
      <c r="G5294">
        <v>1</v>
      </c>
      <c r="H5294">
        <v>0</v>
      </c>
      <c r="I5294" s="2">
        <f>Tabell2[[#This Row],[Inköpspris (SEK)]]*Tabell2[[#This Row],[Antal]]</f>
        <v>114.6</v>
      </c>
      <c r="J5294" s="2">
        <f>MIN(Tabell2[[#This Row],[Bokat]]*Tabell2[[#This Row],[Inköpspris (SEK)]],Tabell2[[#This Row],[Totalt lagervärde ink moms]])</f>
        <v>0</v>
      </c>
      <c r="K5294" s="2">
        <f>Tabell2[[#This Row],[Totalt lagervärde ink moms]]-Tabell2[[#This Row],[Varav bokat ink moms]]</f>
        <v>114.6</v>
      </c>
      <c r="L5294" s="2">
        <f>Tabell2[[#This Row],[Antal]]*Tabell2[[#This Row],[Inpris ex moms]]</f>
        <v>91.68</v>
      </c>
      <c r="M5294" s="2">
        <f>MIN(Tabell2[[#This Row],[Bokat]]*Tabell2[[#This Row],[Inpris ex moms]],Tabell2[[#This Row],[Totalt lagervärde ex moms]])</f>
        <v>0</v>
      </c>
      <c r="N5294" s="2">
        <f>Tabell2[[#This Row],[Totalt lagervärde ex moms]]-Tabell2[[#This Row],[Varav bokat ex moms]]</f>
        <v>91.68</v>
      </c>
    </row>
    <row r="5295" spans="1:14" x14ac:dyDescent="0.2">
      <c r="A5295" t="s">
        <v>13499</v>
      </c>
      <c r="B5295" t="s">
        <v>13500</v>
      </c>
      <c r="C5295" s="2">
        <v>1099</v>
      </c>
      <c r="D5295" s="2">
        <v>659</v>
      </c>
      <c r="E5295" s="2">
        <v>614.36</v>
      </c>
      <c r="F5295" s="2">
        <v>491.48800000000006</v>
      </c>
      <c r="G5295">
        <v>1</v>
      </c>
      <c r="H5295">
        <v>0</v>
      </c>
      <c r="I5295" s="2">
        <f>Tabell2[[#This Row],[Inköpspris (SEK)]]*Tabell2[[#This Row],[Antal]]</f>
        <v>614.36</v>
      </c>
      <c r="J5295" s="2">
        <f>MIN(Tabell2[[#This Row],[Bokat]]*Tabell2[[#This Row],[Inköpspris (SEK)]],Tabell2[[#This Row],[Totalt lagervärde ink moms]])</f>
        <v>0</v>
      </c>
      <c r="K5295" s="2">
        <f>Tabell2[[#This Row],[Totalt lagervärde ink moms]]-Tabell2[[#This Row],[Varav bokat ink moms]]</f>
        <v>614.36</v>
      </c>
      <c r="L5295" s="2">
        <f>Tabell2[[#This Row],[Antal]]*Tabell2[[#This Row],[Inpris ex moms]]</f>
        <v>491.48800000000006</v>
      </c>
      <c r="M5295" s="2">
        <f>MIN(Tabell2[[#This Row],[Bokat]]*Tabell2[[#This Row],[Inpris ex moms]],Tabell2[[#This Row],[Totalt lagervärde ex moms]])</f>
        <v>0</v>
      </c>
      <c r="N5295" s="2">
        <f>Tabell2[[#This Row],[Totalt lagervärde ex moms]]-Tabell2[[#This Row],[Varav bokat ex moms]]</f>
        <v>491.48800000000006</v>
      </c>
    </row>
    <row r="5296" spans="1:14" x14ac:dyDescent="0.2">
      <c r="A5296" t="s">
        <v>10606</v>
      </c>
      <c r="B5296" t="s">
        <v>10607</v>
      </c>
      <c r="C5296" s="2">
        <v>159</v>
      </c>
      <c r="D5296" s="2">
        <v>114</v>
      </c>
      <c r="E5296" s="2">
        <v>88.88</v>
      </c>
      <c r="F5296" s="2">
        <v>71.100000000000009</v>
      </c>
      <c r="G5296">
        <v>2</v>
      </c>
      <c r="H5296">
        <v>0</v>
      </c>
      <c r="I5296" s="2">
        <f>Tabell2[[#This Row],[Inköpspris (SEK)]]*Tabell2[[#This Row],[Antal]]</f>
        <v>177.76</v>
      </c>
      <c r="J5296" s="2">
        <f>MIN(Tabell2[[#This Row],[Bokat]]*Tabell2[[#This Row],[Inköpspris (SEK)]],Tabell2[[#This Row],[Totalt lagervärde ink moms]])</f>
        <v>0</v>
      </c>
      <c r="K5296" s="2">
        <f>Tabell2[[#This Row],[Totalt lagervärde ink moms]]-Tabell2[[#This Row],[Varav bokat ink moms]]</f>
        <v>177.76</v>
      </c>
      <c r="L5296" s="2">
        <f>Tabell2[[#This Row],[Antal]]*Tabell2[[#This Row],[Inpris ex moms]]</f>
        <v>142.20000000000002</v>
      </c>
      <c r="M5296" s="2">
        <f>MIN(Tabell2[[#This Row],[Bokat]]*Tabell2[[#This Row],[Inpris ex moms]],Tabell2[[#This Row],[Totalt lagervärde ex moms]])</f>
        <v>0</v>
      </c>
      <c r="N5296" s="2">
        <f>Tabell2[[#This Row],[Totalt lagervärde ex moms]]-Tabell2[[#This Row],[Varav bokat ex moms]]</f>
        <v>142.20000000000002</v>
      </c>
    </row>
    <row r="5297" spans="1:14" x14ac:dyDescent="0.2">
      <c r="A5297" t="s">
        <v>2657</v>
      </c>
      <c r="B5297" t="s">
        <v>2658</v>
      </c>
      <c r="C5297" s="2">
        <v>179</v>
      </c>
      <c r="D5297" s="2">
        <v>107</v>
      </c>
      <c r="E5297" s="2">
        <v>100.05</v>
      </c>
      <c r="F5297" s="2">
        <v>80.040000000000006</v>
      </c>
      <c r="G5297">
        <v>1</v>
      </c>
      <c r="H5297">
        <v>0</v>
      </c>
      <c r="I5297" s="2">
        <f>Tabell2[[#This Row],[Inköpspris (SEK)]]*Tabell2[[#This Row],[Antal]]</f>
        <v>100.05</v>
      </c>
      <c r="J5297" s="2">
        <f>MIN(Tabell2[[#This Row],[Bokat]]*Tabell2[[#This Row],[Inköpspris (SEK)]],Tabell2[[#This Row],[Totalt lagervärde ink moms]])</f>
        <v>0</v>
      </c>
      <c r="K5297" s="2">
        <f>Tabell2[[#This Row],[Totalt lagervärde ink moms]]-Tabell2[[#This Row],[Varav bokat ink moms]]</f>
        <v>100.05</v>
      </c>
      <c r="L5297" s="2">
        <f>Tabell2[[#This Row],[Antal]]*Tabell2[[#This Row],[Inpris ex moms]]</f>
        <v>80.040000000000006</v>
      </c>
      <c r="M5297" s="2">
        <f>MIN(Tabell2[[#This Row],[Bokat]]*Tabell2[[#This Row],[Inpris ex moms]],Tabell2[[#This Row],[Totalt lagervärde ex moms]])</f>
        <v>0</v>
      </c>
      <c r="N5297" s="2">
        <f>Tabell2[[#This Row],[Totalt lagervärde ex moms]]-Tabell2[[#This Row],[Varav bokat ex moms]]</f>
        <v>80.040000000000006</v>
      </c>
    </row>
    <row r="5298" spans="1:14" x14ac:dyDescent="0.2">
      <c r="A5298" t="s">
        <v>17239</v>
      </c>
      <c r="B5298" t="s">
        <v>17240</v>
      </c>
      <c r="C5298" s="2">
        <v>1069</v>
      </c>
      <c r="D5298" s="2">
        <v>641</v>
      </c>
      <c r="E5298" s="2">
        <v>597.5</v>
      </c>
      <c r="F5298" s="2">
        <v>478</v>
      </c>
      <c r="G5298">
        <v>1</v>
      </c>
      <c r="H5298">
        <v>0</v>
      </c>
      <c r="I5298" s="2">
        <f>Tabell2[[#This Row],[Inköpspris (SEK)]]*Tabell2[[#This Row],[Antal]]</f>
        <v>597.5</v>
      </c>
      <c r="J5298" s="2">
        <f>MIN(Tabell2[[#This Row],[Bokat]]*Tabell2[[#This Row],[Inköpspris (SEK)]],Tabell2[[#This Row],[Totalt lagervärde ink moms]])</f>
        <v>0</v>
      </c>
      <c r="K5298" s="2">
        <f>Tabell2[[#This Row],[Totalt lagervärde ink moms]]-Tabell2[[#This Row],[Varav bokat ink moms]]</f>
        <v>597.5</v>
      </c>
      <c r="L5298" s="2">
        <f>Tabell2[[#This Row],[Antal]]*Tabell2[[#This Row],[Inpris ex moms]]</f>
        <v>478</v>
      </c>
      <c r="M5298" s="2">
        <f>MIN(Tabell2[[#This Row],[Bokat]]*Tabell2[[#This Row],[Inpris ex moms]],Tabell2[[#This Row],[Totalt lagervärde ex moms]])</f>
        <v>0</v>
      </c>
      <c r="N5298" s="2">
        <f>Tabell2[[#This Row],[Totalt lagervärde ex moms]]-Tabell2[[#This Row],[Varav bokat ex moms]]</f>
        <v>478</v>
      </c>
    </row>
    <row r="5299" spans="1:14" x14ac:dyDescent="0.2">
      <c r="A5299" t="s">
        <v>17241</v>
      </c>
      <c r="B5299" t="s">
        <v>17242</v>
      </c>
      <c r="C5299" s="2">
        <v>1069</v>
      </c>
      <c r="D5299" s="2">
        <v>641</v>
      </c>
      <c r="E5299" s="2">
        <v>597.5</v>
      </c>
      <c r="F5299" s="2">
        <v>478</v>
      </c>
      <c r="G5299">
        <v>1</v>
      </c>
      <c r="H5299">
        <v>0</v>
      </c>
      <c r="I5299" s="2">
        <f>Tabell2[[#This Row],[Inköpspris (SEK)]]*Tabell2[[#This Row],[Antal]]</f>
        <v>597.5</v>
      </c>
      <c r="J5299" s="2">
        <f>MIN(Tabell2[[#This Row],[Bokat]]*Tabell2[[#This Row],[Inköpspris (SEK)]],Tabell2[[#This Row],[Totalt lagervärde ink moms]])</f>
        <v>0</v>
      </c>
      <c r="K5299" s="2">
        <f>Tabell2[[#This Row],[Totalt lagervärde ink moms]]-Tabell2[[#This Row],[Varav bokat ink moms]]</f>
        <v>597.5</v>
      </c>
      <c r="L5299" s="2">
        <f>Tabell2[[#This Row],[Antal]]*Tabell2[[#This Row],[Inpris ex moms]]</f>
        <v>478</v>
      </c>
      <c r="M5299" s="2">
        <f>MIN(Tabell2[[#This Row],[Bokat]]*Tabell2[[#This Row],[Inpris ex moms]],Tabell2[[#This Row],[Totalt lagervärde ex moms]])</f>
        <v>0</v>
      </c>
      <c r="N5299" s="2">
        <f>Tabell2[[#This Row],[Totalt lagervärde ex moms]]-Tabell2[[#This Row],[Varav bokat ex moms]]</f>
        <v>478</v>
      </c>
    </row>
    <row r="5300" spans="1:14" x14ac:dyDescent="0.2">
      <c r="A5300" t="s">
        <v>17259</v>
      </c>
      <c r="B5300" t="s">
        <v>17260</v>
      </c>
      <c r="C5300" s="2">
        <v>1069</v>
      </c>
      <c r="D5300" s="2">
        <v>641</v>
      </c>
      <c r="E5300" s="2">
        <v>597.5</v>
      </c>
      <c r="F5300" s="2">
        <v>478</v>
      </c>
      <c r="G5300">
        <v>1</v>
      </c>
      <c r="H5300">
        <v>0</v>
      </c>
      <c r="I5300" s="2">
        <f>Tabell2[[#This Row],[Inköpspris (SEK)]]*Tabell2[[#This Row],[Antal]]</f>
        <v>597.5</v>
      </c>
      <c r="J5300" s="2">
        <f>MIN(Tabell2[[#This Row],[Bokat]]*Tabell2[[#This Row],[Inköpspris (SEK)]],Tabell2[[#This Row],[Totalt lagervärde ink moms]])</f>
        <v>0</v>
      </c>
      <c r="K5300" s="2">
        <f>Tabell2[[#This Row],[Totalt lagervärde ink moms]]-Tabell2[[#This Row],[Varav bokat ink moms]]</f>
        <v>597.5</v>
      </c>
      <c r="L5300" s="2">
        <f>Tabell2[[#This Row],[Antal]]*Tabell2[[#This Row],[Inpris ex moms]]</f>
        <v>478</v>
      </c>
      <c r="M5300" s="2">
        <f>MIN(Tabell2[[#This Row],[Bokat]]*Tabell2[[#This Row],[Inpris ex moms]],Tabell2[[#This Row],[Totalt lagervärde ex moms]])</f>
        <v>0</v>
      </c>
      <c r="N5300" s="2">
        <f>Tabell2[[#This Row],[Totalt lagervärde ex moms]]-Tabell2[[#This Row],[Varav bokat ex moms]]</f>
        <v>478</v>
      </c>
    </row>
    <row r="5301" spans="1:14" x14ac:dyDescent="0.2">
      <c r="A5301" t="s">
        <v>17277</v>
      </c>
      <c r="B5301" t="s">
        <v>17278</v>
      </c>
      <c r="C5301" s="2">
        <v>1069</v>
      </c>
      <c r="D5301" s="2">
        <v>641</v>
      </c>
      <c r="E5301" s="2">
        <v>597.5</v>
      </c>
      <c r="F5301" s="2">
        <v>478</v>
      </c>
      <c r="G5301">
        <v>1</v>
      </c>
      <c r="H5301">
        <v>0</v>
      </c>
      <c r="I5301" s="2">
        <f>Tabell2[[#This Row],[Inköpspris (SEK)]]*Tabell2[[#This Row],[Antal]]</f>
        <v>597.5</v>
      </c>
      <c r="J5301" s="2">
        <f>MIN(Tabell2[[#This Row],[Bokat]]*Tabell2[[#This Row],[Inköpspris (SEK)]],Tabell2[[#This Row],[Totalt lagervärde ink moms]])</f>
        <v>0</v>
      </c>
      <c r="K5301" s="2">
        <f>Tabell2[[#This Row],[Totalt lagervärde ink moms]]-Tabell2[[#This Row],[Varav bokat ink moms]]</f>
        <v>597.5</v>
      </c>
      <c r="L5301" s="2">
        <f>Tabell2[[#This Row],[Antal]]*Tabell2[[#This Row],[Inpris ex moms]]</f>
        <v>478</v>
      </c>
      <c r="M5301" s="2">
        <f>MIN(Tabell2[[#This Row],[Bokat]]*Tabell2[[#This Row],[Inpris ex moms]],Tabell2[[#This Row],[Totalt lagervärde ex moms]])</f>
        <v>0</v>
      </c>
      <c r="N5301" s="2">
        <f>Tabell2[[#This Row],[Totalt lagervärde ex moms]]-Tabell2[[#This Row],[Varav bokat ex moms]]</f>
        <v>478</v>
      </c>
    </row>
    <row r="5302" spans="1:14" x14ac:dyDescent="0.2">
      <c r="A5302" t="s">
        <v>17421</v>
      </c>
      <c r="B5302" t="s">
        <v>17422</v>
      </c>
      <c r="C5302" s="2">
        <v>1069</v>
      </c>
      <c r="D5302" s="2">
        <v>641</v>
      </c>
      <c r="E5302" s="2">
        <v>597.5</v>
      </c>
      <c r="F5302" s="2">
        <v>478</v>
      </c>
      <c r="G5302">
        <v>1</v>
      </c>
      <c r="H5302">
        <v>0</v>
      </c>
      <c r="I5302" s="2">
        <f>Tabell2[[#This Row],[Inköpspris (SEK)]]*Tabell2[[#This Row],[Antal]]</f>
        <v>597.5</v>
      </c>
      <c r="J5302" s="2">
        <f>MIN(Tabell2[[#This Row],[Bokat]]*Tabell2[[#This Row],[Inköpspris (SEK)]],Tabell2[[#This Row],[Totalt lagervärde ink moms]])</f>
        <v>0</v>
      </c>
      <c r="K5302" s="2">
        <f>Tabell2[[#This Row],[Totalt lagervärde ink moms]]-Tabell2[[#This Row],[Varav bokat ink moms]]</f>
        <v>597.5</v>
      </c>
      <c r="L5302" s="2">
        <f>Tabell2[[#This Row],[Antal]]*Tabell2[[#This Row],[Inpris ex moms]]</f>
        <v>478</v>
      </c>
      <c r="M5302" s="2">
        <f>MIN(Tabell2[[#This Row],[Bokat]]*Tabell2[[#This Row],[Inpris ex moms]],Tabell2[[#This Row],[Totalt lagervärde ex moms]])</f>
        <v>0</v>
      </c>
      <c r="N5302" s="2">
        <f>Tabell2[[#This Row],[Totalt lagervärde ex moms]]-Tabell2[[#This Row],[Varav bokat ex moms]]</f>
        <v>478</v>
      </c>
    </row>
    <row r="5303" spans="1:14" x14ac:dyDescent="0.2">
      <c r="A5303" t="s">
        <v>9061</v>
      </c>
      <c r="B5303" t="s">
        <v>9062</v>
      </c>
      <c r="C5303" s="2">
        <v>155</v>
      </c>
      <c r="D5303" s="2">
        <v>89</v>
      </c>
      <c r="E5303" s="2">
        <v>86.63</v>
      </c>
      <c r="F5303" s="2">
        <v>69.304000000000002</v>
      </c>
      <c r="G5303">
        <v>3</v>
      </c>
      <c r="H5303">
        <v>0</v>
      </c>
      <c r="I5303" s="2">
        <f>Tabell2[[#This Row],[Inköpspris (SEK)]]*Tabell2[[#This Row],[Antal]]</f>
        <v>259.89</v>
      </c>
      <c r="J5303" s="2">
        <f>MIN(Tabell2[[#This Row],[Bokat]]*Tabell2[[#This Row],[Inköpspris (SEK)]],Tabell2[[#This Row],[Totalt lagervärde ink moms]])</f>
        <v>0</v>
      </c>
      <c r="K5303" s="2">
        <f>Tabell2[[#This Row],[Totalt lagervärde ink moms]]-Tabell2[[#This Row],[Varav bokat ink moms]]</f>
        <v>259.89</v>
      </c>
      <c r="L5303" s="2">
        <f>Tabell2[[#This Row],[Antal]]*Tabell2[[#This Row],[Inpris ex moms]]</f>
        <v>207.91200000000001</v>
      </c>
      <c r="M5303" s="2">
        <f>MIN(Tabell2[[#This Row],[Bokat]]*Tabell2[[#This Row],[Inpris ex moms]],Tabell2[[#This Row],[Totalt lagervärde ex moms]])</f>
        <v>0</v>
      </c>
      <c r="N5303" s="2">
        <f>Tabell2[[#This Row],[Totalt lagervärde ex moms]]-Tabell2[[#This Row],[Varav bokat ex moms]]</f>
        <v>207.91200000000001</v>
      </c>
    </row>
    <row r="5304" spans="1:14" x14ac:dyDescent="0.2">
      <c r="A5304" t="s">
        <v>12290</v>
      </c>
      <c r="B5304" t="s">
        <v>12291</v>
      </c>
      <c r="C5304" s="2">
        <v>1029</v>
      </c>
      <c r="D5304" s="2">
        <v>617</v>
      </c>
      <c r="E5304" s="2">
        <v>575</v>
      </c>
      <c r="F5304" s="2">
        <v>460</v>
      </c>
      <c r="G5304">
        <v>1</v>
      </c>
      <c r="H5304">
        <v>0</v>
      </c>
      <c r="I5304" s="2">
        <f>Tabell2[[#This Row],[Inköpspris (SEK)]]*Tabell2[[#This Row],[Antal]]</f>
        <v>575</v>
      </c>
      <c r="J5304" s="2">
        <f>MIN(Tabell2[[#This Row],[Bokat]]*Tabell2[[#This Row],[Inköpspris (SEK)]],Tabell2[[#This Row],[Totalt lagervärde ink moms]])</f>
        <v>0</v>
      </c>
      <c r="K5304" s="2">
        <f>Tabell2[[#This Row],[Totalt lagervärde ink moms]]-Tabell2[[#This Row],[Varav bokat ink moms]]</f>
        <v>575</v>
      </c>
      <c r="L5304" s="2">
        <f>Tabell2[[#This Row],[Antal]]*Tabell2[[#This Row],[Inpris ex moms]]</f>
        <v>460</v>
      </c>
      <c r="M5304" s="2">
        <f>MIN(Tabell2[[#This Row],[Bokat]]*Tabell2[[#This Row],[Inpris ex moms]],Tabell2[[#This Row],[Totalt lagervärde ex moms]])</f>
        <v>0</v>
      </c>
      <c r="N5304" s="2">
        <f>Tabell2[[#This Row],[Totalt lagervärde ex moms]]-Tabell2[[#This Row],[Varav bokat ex moms]]</f>
        <v>460</v>
      </c>
    </row>
    <row r="5305" spans="1:14" x14ac:dyDescent="0.2">
      <c r="A5305" t="s">
        <v>14985</v>
      </c>
      <c r="B5305" t="s">
        <v>14986</v>
      </c>
      <c r="C5305" s="2">
        <v>669</v>
      </c>
      <c r="D5305" s="2">
        <v>468</v>
      </c>
      <c r="E5305" s="2">
        <v>373.75</v>
      </c>
      <c r="F5305" s="2">
        <v>299</v>
      </c>
      <c r="G5305">
        <v>1</v>
      </c>
      <c r="H5305">
        <v>0</v>
      </c>
      <c r="I5305" s="2">
        <f>Tabell2[[#This Row],[Inköpspris (SEK)]]*Tabell2[[#This Row],[Antal]]</f>
        <v>373.75</v>
      </c>
      <c r="J5305" s="2">
        <f>MIN(Tabell2[[#This Row],[Bokat]]*Tabell2[[#This Row],[Inköpspris (SEK)]],Tabell2[[#This Row],[Totalt lagervärde ink moms]])</f>
        <v>0</v>
      </c>
      <c r="K5305" s="2">
        <f>Tabell2[[#This Row],[Totalt lagervärde ink moms]]-Tabell2[[#This Row],[Varav bokat ink moms]]</f>
        <v>373.75</v>
      </c>
      <c r="L5305" s="2">
        <f>Tabell2[[#This Row],[Antal]]*Tabell2[[#This Row],[Inpris ex moms]]</f>
        <v>299</v>
      </c>
      <c r="M5305" s="2">
        <f>MIN(Tabell2[[#This Row],[Bokat]]*Tabell2[[#This Row],[Inpris ex moms]],Tabell2[[#This Row],[Totalt lagervärde ex moms]])</f>
        <v>0</v>
      </c>
      <c r="N5305" s="2">
        <f>Tabell2[[#This Row],[Totalt lagervärde ex moms]]-Tabell2[[#This Row],[Varav bokat ex moms]]</f>
        <v>299</v>
      </c>
    </row>
    <row r="5306" spans="1:14" x14ac:dyDescent="0.2">
      <c r="A5306" t="s">
        <v>11018</v>
      </c>
      <c r="B5306" t="s">
        <v>11019</v>
      </c>
      <c r="C5306" s="2">
        <v>1089</v>
      </c>
      <c r="E5306" s="2">
        <v>608.39</v>
      </c>
      <c r="F5306" s="2">
        <v>486.71199999999999</v>
      </c>
      <c r="G5306">
        <v>1</v>
      </c>
      <c r="H5306">
        <v>1</v>
      </c>
      <c r="I5306" s="2">
        <f>Tabell2[[#This Row],[Inköpspris (SEK)]]*Tabell2[[#This Row],[Antal]]</f>
        <v>608.39</v>
      </c>
      <c r="J5306" s="2">
        <f>MIN(Tabell2[[#This Row],[Bokat]]*Tabell2[[#This Row],[Inköpspris (SEK)]],Tabell2[[#This Row],[Totalt lagervärde ink moms]])</f>
        <v>608.39</v>
      </c>
      <c r="K5306" s="2">
        <f>Tabell2[[#This Row],[Totalt lagervärde ink moms]]-Tabell2[[#This Row],[Varav bokat ink moms]]</f>
        <v>0</v>
      </c>
      <c r="L5306" s="2">
        <f>Tabell2[[#This Row],[Antal]]*Tabell2[[#This Row],[Inpris ex moms]]</f>
        <v>486.71199999999999</v>
      </c>
      <c r="M5306" s="2">
        <f>MIN(Tabell2[[#This Row],[Bokat]]*Tabell2[[#This Row],[Inpris ex moms]],Tabell2[[#This Row],[Totalt lagervärde ex moms]])</f>
        <v>486.71199999999999</v>
      </c>
      <c r="N5306" s="2">
        <f>Tabell2[[#This Row],[Totalt lagervärde ex moms]]-Tabell2[[#This Row],[Varav bokat ex moms]]</f>
        <v>0</v>
      </c>
    </row>
    <row r="5307" spans="1:14" x14ac:dyDescent="0.2">
      <c r="A5307" t="s">
        <v>54</v>
      </c>
      <c r="B5307" t="s">
        <v>55</v>
      </c>
      <c r="C5307" s="2">
        <v>895</v>
      </c>
      <c r="D5307" s="2">
        <v>626</v>
      </c>
      <c r="E5307" s="2">
        <v>500</v>
      </c>
      <c r="F5307" s="2">
        <v>400</v>
      </c>
      <c r="G5307">
        <v>1</v>
      </c>
      <c r="H5307">
        <v>0</v>
      </c>
      <c r="I5307" s="2">
        <f>Tabell2[[#This Row],[Inköpspris (SEK)]]*Tabell2[[#This Row],[Antal]]</f>
        <v>500</v>
      </c>
      <c r="J5307" s="2">
        <f>MIN(Tabell2[[#This Row],[Bokat]]*Tabell2[[#This Row],[Inköpspris (SEK)]],Tabell2[[#This Row],[Totalt lagervärde ink moms]])</f>
        <v>0</v>
      </c>
      <c r="K5307" s="2">
        <f>Tabell2[[#This Row],[Totalt lagervärde ink moms]]-Tabell2[[#This Row],[Varav bokat ink moms]]</f>
        <v>500</v>
      </c>
      <c r="L5307" s="2">
        <f>Tabell2[[#This Row],[Antal]]*Tabell2[[#This Row],[Inpris ex moms]]</f>
        <v>400</v>
      </c>
      <c r="M5307" s="2">
        <f>MIN(Tabell2[[#This Row],[Bokat]]*Tabell2[[#This Row],[Inpris ex moms]],Tabell2[[#This Row],[Totalt lagervärde ex moms]])</f>
        <v>0</v>
      </c>
      <c r="N5307" s="2">
        <f>Tabell2[[#This Row],[Totalt lagervärde ex moms]]-Tabell2[[#This Row],[Varav bokat ex moms]]</f>
        <v>400</v>
      </c>
    </row>
    <row r="5308" spans="1:14" x14ac:dyDescent="0.2">
      <c r="A5308" t="s">
        <v>56</v>
      </c>
      <c r="B5308" t="s">
        <v>57</v>
      </c>
      <c r="C5308" s="2">
        <v>895</v>
      </c>
      <c r="D5308" s="2">
        <v>626</v>
      </c>
      <c r="E5308" s="2">
        <v>500</v>
      </c>
      <c r="F5308" s="2">
        <v>400</v>
      </c>
      <c r="G5308">
        <v>2</v>
      </c>
      <c r="H5308">
        <v>0</v>
      </c>
      <c r="I5308" s="2">
        <f>Tabell2[[#This Row],[Inköpspris (SEK)]]*Tabell2[[#This Row],[Antal]]</f>
        <v>1000</v>
      </c>
      <c r="J5308" s="2">
        <f>MIN(Tabell2[[#This Row],[Bokat]]*Tabell2[[#This Row],[Inköpspris (SEK)]],Tabell2[[#This Row],[Totalt lagervärde ink moms]])</f>
        <v>0</v>
      </c>
      <c r="K5308" s="2">
        <f>Tabell2[[#This Row],[Totalt lagervärde ink moms]]-Tabell2[[#This Row],[Varav bokat ink moms]]</f>
        <v>1000</v>
      </c>
      <c r="L5308" s="2">
        <f>Tabell2[[#This Row],[Antal]]*Tabell2[[#This Row],[Inpris ex moms]]</f>
        <v>800</v>
      </c>
      <c r="M5308" s="2">
        <f>MIN(Tabell2[[#This Row],[Bokat]]*Tabell2[[#This Row],[Inpris ex moms]],Tabell2[[#This Row],[Totalt lagervärde ex moms]])</f>
        <v>0</v>
      </c>
      <c r="N5308" s="2">
        <f>Tabell2[[#This Row],[Totalt lagervärde ex moms]]-Tabell2[[#This Row],[Varav bokat ex moms]]</f>
        <v>800</v>
      </c>
    </row>
    <row r="5309" spans="1:14" x14ac:dyDescent="0.2">
      <c r="A5309" t="s">
        <v>58</v>
      </c>
      <c r="B5309" t="s">
        <v>59</v>
      </c>
      <c r="C5309" s="2">
        <v>895</v>
      </c>
      <c r="D5309" s="2">
        <v>626</v>
      </c>
      <c r="E5309" s="2">
        <v>500</v>
      </c>
      <c r="F5309" s="2">
        <v>400</v>
      </c>
      <c r="G5309">
        <v>1</v>
      </c>
      <c r="H5309">
        <v>0</v>
      </c>
      <c r="I5309" s="2">
        <f>Tabell2[[#This Row],[Inköpspris (SEK)]]*Tabell2[[#This Row],[Antal]]</f>
        <v>500</v>
      </c>
      <c r="J5309" s="2">
        <f>MIN(Tabell2[[#This Row],[Bokat]]*Tabell2[[#This Row],[Inköpspris (SEK)]],Tabell2[[#This Row],[Totalt lagervärde ink moms]])</f>
        <v>0</v>
      </c>
      <c r="K5309" s="2">
        <f>Tabell2[[#This Row],[Totalt lagervärde ink moms]]-Tabell2[[#This Row],[Varav bokat ink moms]]</f>
        <v>500</v>
      </c>
      <c r="L5309" s="2">
        <f>Tabell2[[#This Row],[Antal]]*Tabell2[[#This Row],[Inpris ex moms]]</f>
        <v>400</v>
      </c>
      <c r="M5309" s="2">
        <f>MIN(Tabell2[[#This Row],[Bokat]]*Tabell2[[#This Row],[Inpris ex moms]],Tabell2[[#This Row],[Totalt lagervärde ex moms]])</f>
        <v>0</v>
      </c>
      <c r="N5309" s="2">
        <f>Tabell2[[#This Row],[Totalt lagervärde ex moms]]-Tabell2[[#This Row],[Varav bokat ex moms]]</f>
        <v>400</v>
      </c>
    </row>
    <row r="5310" spans="1:14" x14ac:dyDescent="0.2">
      <c r="A5310" t="s">
        <v>60</v>
      </c>
      <c r="B5310" t="s">
        <v>61</v>
      </c>
      <c r="C5310" s="2">
        <v>895</v>
      </c>
      <c r="D5310" s="2">
        <v>626</v>
      </c>
      <c r="E5310" s="2">
        <v>500</v>
      </c>
      <c r="F5310" s="2">
        <v>400</v>
      </c>
      <c r="G5310">
        <v>1</v>
      </c>
      <c r="H5310">
        <v>0</v>
      </c>
      <c r="I5310" s="2">
        <f>Tabell2[[#This Row],[Inköpspris (SEK)]]*Tabell2[[#This Row],[Antal]]</f>
        <v>500</v>
      </c>
      <c r="J5310" s="2">
        <f>MIN(Tabell2[[#This Row],[Bokat]]*Tabell2[[#This Row],[Inköpspris (SEK)]],Tabell2[[#This Row],[Totalt lagervärde ink moms]])</f>
        <v>0</v>
      </c>
      <c r="K5310" s="2">
        <f>Tabell2[[#This Row],[Totalt lagervärde ink moms]]-Tabell2[[#This Row],[Varav bokat ink moms]]</f>
        <v>500</v>
      </c>
      <c r="L5310" s="2">
        <f>Tabell2[[#This Row],[Antal]]*Tabell2[[#This Row],[Inpris ex moms]]</f>
        <v>400</v>
      </c>
      <c r="M5310" s="2">
        <f>MIN(Tabell2[[#This Row],[Bokat]]*Tabell2[[#This Row],[Inpris ex moms]],Tabell2[[#This Row],[Totalt lagervärde ex moms]])</f>
        <v>0</v>
      </c>
      <c r="N5310" s="2">
        <f>Tabell2[[#This Row],[Totalt lagervärde ex moms]]-Tabell2[[#This Row],[Varav bokat ex moms]]</f>
        <v>400</v>
      </c>
    </row>
    <row r="5311" spans="1:14" x14ac:dyDescent="0.2">
      <c r="A5311" t="s">
        <v>12098</v>
      </c>
      <c r="B5311" t="s">
        <v>12099</v>
      </c>
      <c r="C5311" s="2">
        <v>405</v>
      </c>
      <c r="D5311" s="2">
        <v>284</v>
      </c>
      <c r="E5311" s="2">
        <v>226.25</v>
      </c>
      <c r="F5311" s="2">
        <v>181</v>
      </c>
      <c r="G5311">
        <v>1</v>
      </c>
      <c r="H5311">
        <v>0</v>
      </c>
      <c r="I5311" s="2">
        <f>Tabell2[[#This Row],[Inköpspris (SEK)]]*Tabell2[[#This Row],[Antal]]</f>
        <v>226.25</v>
      </c>
      <c r="J5311" s="2">
        <f>MIN(Tabell2[[#This Row],[Bokat]]*Tabell2[[#This Row],[Inköpspris (SEK)]],Tabell2[[#This Row],[Totalt lagervärde ink moms]])</f>
        <v>0</v>
      </c>
      <c r="K5311" s="2">
        <f>Tabell2[[#This Row],[Totalt lagervärde ink moms]]-Tabell2[[#This Row],[Varav bokat ink moms]]</f>
        <v>226.25</v>
      </c>
      <c r="L5311" s="2">
        <f>Tabell2[[#This Row],[Antal]]*Tabell2[[#This Row],[Inpris ex moms]]</f>
        <v>181</v>
      </c>
      <c r="M5311" s="2">
        <f>MIN(Tabell2[[#This Row],[Bokat]]*Tabell2[[#This Row],[Inpris ex moms]],Tabell2[[#This Row],[Totalt lagervärde ex moms]])</f>
        <v>0</v>
      </c>
      <c r="N5311" s="2">
        <f>Tabell2[[#This Row],[Totalt lagervärde ex moms]]-Tabell2[[#This Row],[Varav bokat ex moms]]</f>
        <v>181</v>
      </c>
    </row>
    <row r="5312" spans="1:14" x14ac:dyDescent="0.2">
      <c r="A5312" t="s">
        <v>12114</v>
      </c>
      <c r="B5312" t="s">
        <v>12115</v>
      </c>
      <c r="C5312" s="2">
        <v>405</v>
      </c>
      <c r="D5312" s="2">
        <v>284</v>
      </c>
      <c r="E5312" s="2">
        <v>226.25</v>
      </c>
      <c r="F5312" s="2">
        <v>181</v>
      </c>
      <c r="G5312">
        <v>1</v>
      </c>
      <c r="H5312">
        <v>0</v>
      </c>
      <c r="I5312" s="2">
        <f>Tabell2[[#This Row],[Inköpspris (SEK)]]*Tabell2[[#This Row],[Antal]]</f>
        <v>226.25</v>
      </c>
      <c r="J5312" s="2">
        <f>MIN(Tabell2[[#This Row],[Bokat]]*Tabell2[[#This Row],[Inköpspris (SEK)]],Tabell2[[#This Row],[Totalt lagervärde ink moms]])</f>
        <v>0</v>
      </c>
      <c r="K5312" s="2">
        <f>Tabell2[[#This Row],[Totalt lagervärde ink moms]]-Tabell2[[#This Row],[Varav bokat ink moms]]</f>
        <v>226.25</v>
      </c>
      <c r="L5312" s="2">
        <f>Tabell2[[#This Row],[Antal]]*Tabell2[[#This Row],[Inpris ex moms]]</f>
        <v>181</v>
      </c>
      <c r="M5312" s="2">
        <f>MIN(Tabell2[[#This Row],[Bokat]]*Tabell2[[#This Row],[Inpris ex moms]],Tabell2[[#This Row],[Totalt lagervärde ex moms]])</f>
        <v>0</v>
      </c>
      <c r="N5312" s="2">
        <f>Tabell2[[#This Row],[Totalt lagervärde ex moms]]-Tabell2[[#This Row],[Varav bokat ex moms]]</f>
        <v>181</v>
      </c>
    </row>
    <row r="5313" spans="1:14" x14ac:dyDescent="0.2">
      <c r="A5313" t="s">
        <v>13269</v>
      </c>
      <c r="B5313" t="s">
        <v>13270</v>
      </c>
      <c r="C5313" s="2">
        <v>405</v>
      </c>
      <c r="D5313" s="2">
        <v>243</v>
      </c>
      <c r="E5313" s="2">
        <v>226.25</v>
      </c>
      <c r="F5313" s="2">
        <v>181</v>
      </c>
      <c r="G5313">
        <v>1</v>
      </c>
      <c r="H5313">
        <v>0</v>
      </c>
      <c r="I5313" s="2">
        <f>Tabell2[[#This Row],[Inköpspris (SEK)]]*Tabell2[[#This Row],[Antal]]</f>
        <v>226.25</v>
      </c>
      <c r="J5313" s="2">
        <f>MIN(Tabell2[[#This Row],[Bokat]]*Tabell2[[#This Row],[Inköpspris (SEK)]],Tabell2[[#This Row],[Totalt lagervärde ink moms]])</f>
        <v>0</v>
      </c>
      <c r="K5313" s="2">
        <f>Tabell2[[#This Row],[Totalt lagervärde ink moms]]-Tabell2[[#This Row],[Varav bokat ink moms]]</f>
        <v>226.25</v>
      </c>
      <c r="L5313" s="2">
        <f>Tabell2[[#This Row],[Antal]]*Tabell2[[#This Row],[Inpris ex moms]]</f>
        <v>181</v>
      </c>
      <c r="M5313" s="2">
        <f>MIN(Tabell2[[#This Row],[Bokat]]*Tabell2[[#This Row],[Inpris ex moms]],Tabell2[[#This Row],[Totalt lagervärde ex moms]])</f>
        <v>0</v>
      </c>
      <c r="N5313" s="2">
        <f>Tabell2[[#This Row],[Totalt lagervärde ex moms]]-Tabell2[[#This Row],[Varav bokat ex moms]]</f>
        <v>181</v>
      </c>
    </row>
    <row r="5314" spans="1:14" x14ac:dyDescent="0.2">
      <c r="A5314" t="s">
        <v>13271</v>
      </c>
      <c r="B5314" t="s">
        <v>13272</v>
      </c>
      <c r="C5314" s="2">
        <v>405</v>
      </c>
      <c r="D5314" s="2">
        <v>243</v>
      </c>
      <c r="E5314" s="2">
        <v>226.25</v>
      </c>
      <c r="F5314" s="2">
        <v>181</v>
      </c>
      <c r="G5314">
        <v>1</v>
      </c>
      <c r="H5314">
        <v>0</v>
      </c>
      <c r="I5314" s="2">
        <f>Tabell2[[#This Row],[Inköpspris (SEK)]]*Tabell2[[#This Row],[Antal]]</f>
        <v>226.25</v>
      </c>
      <c r="J5314" s="2">
        <f>MIN(Tabell2[[#This Row],[Bokat]]*Tabell2[[#This Row],[Inköpspris (SEK)]],Tabell2[[#This Row],[Totalt lagervärde ink moms]])</f>
        <v>0</v>
      </c>
      <c r="K5314" s="2">
        <f>Tabell2[[#This Row],[Totalt lagervärde ink moms]]-Tabell2[[#This Row],[Varav bokat ink moms]]</f>
        <v>226.25</v>
      </c>
      <c r="L5314" s="2">
        <f>Tabell2[[#This Row],[Antal]]*Tabell2[[#This Row],[Inpris ex moms]]</f>
        <v>181</v>
      </c>
      <c r="M5314" s="2">
        <f>MIN(Tabell2[[#This Row],[Bokat]]*Tabell2[[#This Row],[Inpris ex moms]],Tabell2[[#This Row],[Totalt lagervärde ex moms]])</f>
        <v>0</v>
      </c>
      <c r="N5314" s="2">
        <f>Tabell2[[#This Row],[Totalt lagervärde ex moms]]-Tabell2[[#This Row],[Varav bokat ex moms]]</f>
        <v>181</v>
      </c>
    </row>
    <row r="5315" spans="1:14" x14ac:dyDescent="0.2">
      <c r="A5315" t="s">
        <v>13275</v>
      </c>
      <c r="B5315" t="s">
        <v>13276</v>
      </c>
      <c r="C5315" s="2">
        <v>405</v>
      </c>
      <c r="D5315" s="2">
        <v>243</v>
      </c>
      <c r="E5315" s="2">
        <v>226.25</v>
      </c>
      <c r="F5315" s="2">
        <v>181</v>
      </c>
      <c r="G5315">
        <v>1</v>
      </c>
      <c r="H5315">
        <v>0</v>
      </c>
      <c r="I5315" s="2">
        <f>Tabell2[[#This Row],[Inköpspris (SEK)]]*Tabell2[[#This Row],[Antal]]</f>
        <v>226.25</v>
      </c>
      <c r="J5315" s="2">
        <f>MIN(Tabell2[[#This Row],[Bokat]]*Tabell2[[#This Row],[Inköpspris (SEK)]],Tabell2[[#This Row],[Totalt lagervärde ink moms]])</f>
        <v>0</v>
      </c>
      <c r="K5315" s="2">
        <f>Tabell2[[#This Row],[Totalt lagervärde ink moms]]-Tabell2[[#This Row],[Varav bokat ink moms]]</f>
        <v>226.25</v>
      </c>
      <c r="L5315" s="2">
        <f>Tabell2[[#This Row],[Antal]]*Tabell2[[#This Row],[Inpris ex moms]]</f>
        <v>181</v>
      </c>
      <c r="M5315" s="2">
        <f>MIN(Tabell2[[#This Row],[Bokat]]*Tabell2[[#This Row],[Inpris ex moms]],Tabell2[[#This Row],[Totalt lagervärde ex moms]])</f>
        <v>0</v>
      </c>
      <c r="N5315" s="2">
        <f>Tabell2[[#This Row],[Totalt lagervärde ex moms]]-Tabell2[[#This Row],[Varav bokat ex moms]]</f>
        <v>181</v>
      </c>
    </row>
    <row r="5316" spans="1:14" x14ac:dyDescent="0.2">
      <c r="A5316" t="s">
        <v>13277</v>
      </c>
      <c r="B5316" t="s">
        <v>13278</v>
      </c>
      <c r="C5316" s="2">
        <v>405</v>
      </c>
      <c r="D5316" s="2">
        <v>243</v>
      </c>
      <c r="E5316" s="2">
        <v>226.25</v>
      </c>
      <c r="F5316" s="2">
        <v>181</v>
      </c>
      <c r="G5316">
        <v>1</v>
      </c>
      <c r="H5316">
        <v>0</v>
      </c>
      <c r="I5316" s="2">
        <f>Tabell2[[#This Row],[Inköpspris (SEK)]]*Tabell2[[#This Row],[Antal]]</f>
        <v>226.25</v>
      </c>
      <c r="J5316" s="2">
        <f>MIN(Tabell2[[#This Row],[Bokat]]*Tabell2[[#This Row],[Inköpspris (SEK)]],Tabell2[[#This Row],[Totalt lagervärde ink moms]])</f>
        <v>0</v>
      </c>
      <c r="K5316" s="2">
        <f>Tabell2[[#This Row],[Totalt lagervärde ink moms]]-Tabell2[[#This Row],[Varav bokat ink moms]]</f>
        <v>226.25</v>
      </c>
      <c r="L5316" s="2">
        <f>Tabell2[[#This Row],[Antal]]*Tabell2[[#This Row],[Inpris ex moms]]</f>
        <v>181</v>
      </c>
      <c r="M5316" s="2">
        <f>MIN(Tabell2[[#This Row],[Bokat]]*Tabell2[[#This Row],[Inpris ex moms]],Tabell2[[#This Row],[Totalt lagervärde ex moms]])</f>
        <v>0</v>
      </c>
      <c r="N5316" s="2">
        <f>Tabell2[[#This Row],[Totalt lagervärde ex moms]]-Tabell2[[#This Row],[Varav bokat ex moms]]</f>
        <v>181</v>
      </c>
    </row>
    <row r="5317" spans="1:14" x14ac:dyDescent="0.2">
      <c r="A5317" t="s">
        <v>13279</v>
      </c>
      <c r="B5317" t="s">
        <v>13280</v>
      </c>
      <c r="C5317" s="2">
        <v>405</v>
      </c>
      <c r="D5317" s="2">
        <v>243</v>
      </c>
      <c r="E5317" s="2">
        <v>226.25</v>
      </c>
      <c r="F5317" s="2">
        <v>181</v>
      </c>
      <c r="G5317">
        <v>1</v>
      </c>
      <c r="H5317">
        <v>0</v>
      </c>
      <c r="I5317" s="2">
        <f>Tabell2[[#This Row],[Inköpspris (SEK)]]*Tabell2[[#This Row],[Antal]]</f>
        <v>226.25</v>
      </c>
      <c r="J5317" s="2">
        <f>MIN(Tabell2[[#This Row],[Bokat]]*Tabell2[[#This Row],[Inköpspris (SEK)]],Tabell2[[#This Row],[Totalt lagervärde ink moms]])</f>
        <v>0</v>
      </c>
      <c r="K5317" s="2">
        <f>Tabell2[[#This Row],[Totalt lagervärde ink moms]]-Tabell2[[#This Row],[Varav bokat ink moms]]</f>
        <v>226.25</v>
      </c>
      <c r="L5317" s="2">
        <f>Tabell2[[#This Row],[Antal]]*Tabell2[[#This Row],[Inpris ex moms]]</f>
        <v>181</v>
      </c>
      <c r="M5317" s="2">
        <f>MIN(Tabell2[[#This Row],[Bokat]]*Tabell2[[#This Row],[Inpris ex moms]],Tabell2[[#This Row],[Totalt lagervärde ex moms]])</f>
        <v>0</v>
      </c>
      <c r="N5317" s="2">
        <f>Tabell2[[#This Row],[Totalt lagervärde ex moms]]-Tabell2[[#This Row],[Varav bokat ex moms]]</f>
        <v>181</v>
      </c>
    </row>
    <row r="5318" spans="1:14" x14ac:dyDescent="0.2">
      <c r="A5318" t="s">
        <v>13307</v>
      </c>
      <c r="B5318" t="s">
        <v>13308</v>
      </c>
      <c r="C5318" s="2">
        <v>405</v>
      </c>
      <c r="D5318" s="2">
        <v>243</v>
      </c>
      <c r="E5318" s="2">
        <v>226.25</v>
      </c>
      <c r="F5318" s="2">
        <v>181</v>
      </c>
      <c r="G5318">
        <v>1</v>
      </c>
      <c r="H5318">
        <v>0</v>
      </c>
      <c r="I5318" s="2">
        <f>Tabell2[[#This Row],[Inköpspris (SEK)]]*Tabell2[[#This Row],[Antal]]</f>
        <v>226.25</v>
      </c>
      <c r="J5318" s="2">
        <f>MIN(Tabell2[[#This Row],[Bokat]]*Tabell2[[#This Row],[Inköpspris (SEK)]],Tabell2[[#This Row],[Totalt lagervärde ink moms]])</f>
        <v>0</v>
      </c>
      <c r="K5318" s="2">
        <f>Tabell2[[#This Row],[Totalt lagervärde ink moms]]-Tabell2[[#This Row],[Varav bokat ink moms]]</f>
        <v>226.25</v>
      </c>
      <c r="L5318" s="2">
        <f>Tabell2[[#This Row],[Antal]]*Tabell2[[#This Row],[Inpris ex moms]]</f>
        <v>181</v>
      </c>
      <c r="M5318" s="2">
        <f>MIN(Tabell2[[#This Row],[Bokat]]*Tabell2[[#This Row],[Inpris ex moms]],Tabell2[[#This Row],[Totalt lagervärde ex moms]])</f>
        <v>0</v>
      </c>
      <c r="N5318" s="2">
        <f>Tabell2[[#This Row],[Totalt lagervärde ex moms]]-Tabell2[[#This Row],[Varav bokat ex moms]]</f>
        <v>181</v>
      </c>
    </row>
    <row r="5319" spans="1:14" x14ac:dyDescent="0.2">
      <c r="A5319" t="s">
        <v>16017</v>
      </c>
      <c r="B5319" t="s">
        <v>16018</v>
      </c>
      <c r="C5319" s="2">
        <v>1699</v>
      </c>
      <c r="D5319" s="2">
        <v>1019</v>
      </c>
      <c r="E5319" s="2">
        <v>949</v>
      </c>
      <c r="F5319" s="2">
        <v>759.2</v>
      </c>
      <c r="G5319">
        <v>1</v>
      </c>
      <c r="H5319">
        <v>0</v>
      </c>
      <c r="I5319" s="2">
        <f>Tabell2[[#This Row],[Inköpspris (SEK)]]*Tabell2[[#This Row],[Antal]]</f>
        <v>949</v>
      </c>
      <c r="J5319" s="2">
        <f>MIN(Tabell2[[#This Row],[Bokat]]*Tabell2[[#This Row],[Inköpspris (SEK)]],Tabell2[[#This Row],[Totalt lagervärde ink moms]])</f>
        <v>0</v>
      </c>
      <c r="K5319" s="2">
        <f>Tabell2[[#This Row],[Totalt lagervärde ink moms]]-Tabell2[[#This Row],[Varav bokat ink moms]]</f>
        <v>949</v>
      </c>
      <c r="L5319" s="2">
        <f>Tabell2[[#This Row],[Antal]]*Tabell2[[#This Row],[Inpris ex moms]]</f>
        <v>759.2</v>
      </c>
      <c r="M5319" s="2">
        <f>MIN(Tabell2[[#This Row],[Bokat]]*Tabell2[[#This Row],[Inpris ex moms]],Tabell2[[#This Row],[Totalt lagervärde ex moms]])</f>
        <v>0</v>
      </c>
      <c r="N5319" s="2">
        <f>Tabell2[[#This Row],[Totalt lagervärde ex moms]]-Tabell2[[#This Row],[Varav bokat ex moms]]</f>
        <v>759.2</v>
      </c>
    </row>
    <row r="5320" spans="1:14" x14ac:dyDescent="0.2">
      <c r="A5320" t="s">
        <v>16021</v>
      </c>
      <c r="B5320" t="s">
        <v>16022</v>
      </c>
      <c r="C5320" s="2">
        <v>1699</v>
      </c>
      <c r="D5320" s="2">
        <v>1019</v>
      </c>
      <c r="E5320" s="2">
        <v>949</v>
      </c>
      <c r="F5320" s="2">
        <v>759.2</v>
      </c>
      <c r="G5320">
        <v>1</v>
      </c>
      <c r="H5320">
        <v>0</v>
      </c>
      <c r="I5320" s="2">
        <f>Tabell2[[#This Row],[Inköpspris (SEK)]]*Tabell2[[#This Row],[Antal]]</f>
        <v>949</v>
      </c>
      <c r="J5320" s="2">
        <f>MIN(Tabell2[[#This Row],[Bokat]]*Tabell2[[#This Row],[Inköpspris (SEK)]],Tabell2[[#This Row],[Totalt lagervärde ink moms]])</f>
        <v>0</v>
      </c>
      <c r="K5320" s="2">
        <f>Tabell2[[#This Row],[Totalt lagervärde ink moms]]-Tabell2[[#This Row],[Varav bokat ink moms]]</f>
        <v>949</v>
      </c>
      <c r="L5320" s="2">
        <f>Tabell2[[#This Row],[Antal]]*Tabell2[[#This Row],[Inpris ex moms]]</f>
        <v>759.2</v>
      </c>
      <c r="M5320" s="2">
        <f>MIN(Tabell2[[#This Row],[Bokat]]*Tabell2[[#This Row],[Inpris ex moms]],Tabell2[[#This Row],[Totalt lagervärde ex moms]])</f>
        <v>0</v>
      </c>
      <c r="N5320" s="2">
        <f>Tabell2[[#This Row],[Totalt lagervärde ex moms]]-Tabell2[[#This Row],[Varav bokat ex moms]]</f>
        <v>759.2</v>
      </c>
    </row>
    <row r="5321" spans="1:14" x14ac:dyDescent="0.2">
      <c r="A5321" t="s">
        <v>16023</v>
      </c>
      <c r="B5321" t="s">
        <v>16024</v>
      </c>
      <c r="C5321" s="2">
        <v>1699</v>
      </c>
      <c r="D5321" s="2">
        <v>1019</v>
      </c>
      <c r="E5321" s="2">
        <v>949</v>
      </c>
      <c r="F5321" s="2">
        <v>759.2</v>
      </c>
      <c r="G5321">
        <v>1</v>
      </c>
      <c r="H5321">
        <v>0</v>
      </c>
      <c r="I5321" s="2">
        <f>Tabell2[[#This Row],[Inköpspris (SEK)]]*Tabell2[[#This Row],[Antal]]</f>
        <v>949</v>
      </c>
      <c r="J5321" s="2">
        <f>MIN(Tabell2[[#This Row],[Bokat]]*Tabell2[[#This Row],[Inköpspris (SEK)]],Tabell2[[#This Row],[Totalt lagervärde ink moms]])</f>
        <v>0</v>
      </c>
      <c r="K5321" s="2">
        <f>Tabell2[[#This Row],[Totalt lagervärde ink moms]]-Tabell2[[#This Row],[Varav bokat ink moms]]</f>
        <v>949</v>
      </c>
      <c r="L5321" s="2">
        <f>Tabell2[[#This Row],[Antal]]*Tabell2[[#This Row],[Inpris ex moms]]</f>
        <v>759.2</v>
      </c>
      <c r="M5321" s="2">
        <f>MIN(Tabell2[[#This Row],[Bokat]]*Tabell2[[#This Row],[Inpris ex moms]],Tabell2[[#This Row],[Totalt lagervärde ex moms]])</f>
        <v>0</v>
      </c>
      <c r="N5321" s="2">
        <f>Tabell2[[#This Row],[Totalt lagervärde ex moms]]-Tabell2[[#This Row],[Varav bokat ex moms]]</f>
        <v>759.2</v>
      </c>
    </row>
    <row r="5322" spans="1:14" x14ac:dyDescent="0.2">
      <c r="A5322" t="s">
        <v>16025</v>
      </c>
      <c r="B5322" t="s">
        <v>16026</v>
      </c>
      <c r="C5322" s="2">
        <v>1699</v>
      </c>
      <c r="D5322" s="2">
        <v>1019</v>
      </c>
      <c r="E5322" s="2">
        <v>949</v>
      </c>
      <c r="F5322" s="2">
        <v>759.2</v>
      </c>
      <c r="G5322">
        <v>1</v>
      </c>
      <c r="H5322">
        <v>0</v>
      </c>
      <c r="I5322" s="2">
        <f>Tabell2[[#This Row],[Inköpspris (SEK)]]*Tabell2[[#This Row],[Antal]]</f>
        <v>949</v>
      </c>
      <c r="J5322" s="2">
        <f>MIN(Tabell2[[#This Row],[Bokat]]*Tabell2[[#This Row],[Inköpspris (SEK)]],Tabell2[[#This Row],[Totalt lagervärde ink moms]])</f>
        <v>0</v>
      </c>
      <c r="K5322" s="2">
        <f>Tabell2[[#This Row],[Totalt lagervärde ink moms]]-Tabell2[[#This Row],[Varav bokat ink moms]]</f>
        <v>949</v>
      </c>
      <c r="L5322" s="2">
        <f>Tabell2[[#This Row],[Antal]]*Tabell2[[#This Row],[Inpris ex moms]]</f>
        <v>759.2</v>
      </c>
      <c r="M5322" s="2">
        <f>MIN(Tabell2[[#This Row],[Bokat]]*Tabell2[[#This Row],[Inpris ex moms]],Tabell2[[#This Row],[Totalt lagervärde ex moms]])</f>
        <v>0</v>
      </c>
      <c r="N5322" s="2">
        <f>Tabell2[[#This Row],[Totalt lagervärde ex moms]]-Tabell2[[#This Row],[Varav bokat ex moms]]</f>
        <v>759.2</v>
      </c>
    </row>
    <row r="5323" spans="1:14" x14ac:dyDescent="0.2">
      <c r="A5323" t="s">
        <v>16027</v>
      </c>
      <c r="B5323" t="s">
        <v>16028</v>
      </c>
      <c r="C5323" s="2">
        <v>1699</v>
      </c>
      <c r="D5323" s="2">
        <v>1019</v>
      </c>
      <c r="E5323" s="2">
        <v>949</v>
      </c>
      <c r="F5323" s="2">
        <v>759.2</v>
      </c>
      <c r="G5323">
        <v>1</v>
      </c>
      <c r="H5323">
        <v>0</v>
      </c>
      <c r="I5323" s="2">
        <f>Tabell2[[#This Row],[Inköpspris (SEK)]]*Tabell2[[#This Row],[Antal]]</f>
        <v>949</v>
      </c>
      <c r="J5323" s="2">
        <f>MIN(Tabell2[[#This Row],[Bokat]]*Tabell2[[#This Row],[Inköpspris (SEK)]],Tabell2[[#This Row],[Totalt lagervärde ink moms]])</f>
        <v>0</v>
      </c>
      <c r="K5323" s="2">
        <f>Tabell2[[#This Row],[Totalt lagervärde ink moms]]-Tabell2[[#This Row],[Varav bokat ink moms]]</f>
        <v>949</v>
      </c>
      <c r="L5323" s="2">
        <f>Tabell2[[#This Row],[Antal]]*Tabell2[[#This Row],[Inpris ex moms]]</f>
        <v>759.2</v>
      </c>
      <c r="M5323" s="2">
        <f>MIN(Tabell2[[#This Row],[Bokat]]*Tabell2[[#This Row],[Inpris ex moms]],Tabell2[[#This Row],[Totalt lagervärde ex moms]])</f>
        <v>0</v>
      </c>
      <c r="N5323" s="2">
        <f>Tabell2[[#This Row],[Totalt lagervärde ex moms]]-Tabell2[[#This Row],[Varav bokat ex moms]]</f>
        <v>759.2</v>
      </c>
    </row>
    <row r="5324" spans="1:14" x14ac:dyDescent="0.2">
      <c r="A5324" t="s">
        <v>14010</v>
      </c>
      <c r="B5324" t="s">
        <v>14011</v>
      </c>
      <c r="C5324" s="2">
        <v>299</v>
      </c>
      <c r="D5324" s="2">
        <v>179</v>
      </c>
      <c r="E5324" s="2">
        <v>167</v>
      </c>
      <c r="F5324" s="2">
        <v>133.6</v>
      </c>
      <c r="G5324">
        <v>3</v>
      </c>
      <c r="H5324">
        <v>0</v>
      </c>
      <c r="I5324" s="2">
        <f>Tabell2[[#This Row],[Inköpspris (SEK)]]*Tabell2[[#This Row],[Antal]]</f>
        <v>501</v>
      </c>
      <c r="J5324" s="2">
        <f>MIN(Tabell2[[#This Row],[Bokat]]*Tabell2[[#This Row],[Inköpspris (SEK)]],Tabell2[[#This Row],[Totalt lagervärde ink moms]])</f>
        <v>0</v>
      </c>
      <c r="K5324" s="2">
        <f>Tabell2[[#This Row],[Totalt lagervärde ink moms]]-Tabell2[[#This Row],[Varav bokat ink moms]]</f>
        <v>501</v>
      </c>
      <c r="L5324" s="2">
        <f>Tabell2[[#This Row],[Antal]]*Tabell2[[#This Row],[Inpris ex moms]]</f>
        <v>400.79999999999995</v>
      </c>
      <c r="M5324" s="2">
        <f>MIN(Tabell2[[#This Row],[Bokat]]*Tabell2[[#This Row],[Inpris ex moms]],Tabell2[[#This Row],[Totalt lagervärde ex moms]])</f>
        <v>0</v>
      </c>
      <c r="N5324" s="2">
        <f>Tabell2[[#This Row],[Totalt lagervärde ex moms]]-Tabell2[[#This Row],[Varav bokat ex moms]]</f>
        <v>400.79999999999995</v>
      </c>
    </row>
    <row r="5325" spans="1:14" x14ac:dyDescent="0.2">
      <c r="A5325" t="s">
        <v>14012</v>
      </c>
      <c r="B5325" t="s">
        <v>14013</v>
      </c>
      <c r="C5325" s="2">
        <v>299</v>
      </c>
      <c r="D5325" s="2">
        <v>179</v>
      </c>
      <c r="E5325" s="2">
        <v>167</v>
      </c>
      <c r="F5325" s="2">
        <v>133.6</v>
      </c>
      <c r="G5325">
        <v>3</v>
      </c>
      <c r="H5325">
        <v>0</v>
      </c>
      <c r="I5325" s="2">
        <f>Tabell2[[#This Row],[Inköpspris (SEK)]]*Tabell2[[#This Row],[Antal]]</f>
        <v>501</v>
      </c>
      <c r="J5325" s="2">
        <f>MIN(Tabell2[[#This Row],[Bokat]]*Tabell2[[#This Row],[Inköpspris (SEK)]],Tabell2[[#This Row],[Totalt lagervärde ink moms]])</f>
        <v>0</v>
      </c>
      <c r="K5325" s="2">
        <f>Tabell2[[#This Row],[Totalt lagervärde ink moms]]-Tabell2[[#This Row],[Varav bokat ink moms]]</f>
        <v>501</v>
      </c>
      <c r="L5325" s="2">
        <f>Tabell2[[#This Row],[Antal]]*Tabell2[[#This Row],[Inpris ex moms]]</f>
        <v>400.79999999999995</v>
      </c>
      <c r="M5325" s="2">
        <f>MIN(Tabell2[[#This Row],[Bokat]]*Tabell2[[#This Row],[Inpris ex moms]],Tabell2[[#This Row],[Totalt lagervärde ex moms]])</f>
        <v>0</v>
      </c>
      <c r="N5325" s="2">
        <f>Tabell2[[#This Row],[Totalt lagervärde ex moms]]-Tabell2[[#This Row],[Varav bokat ex moms]]</f>
        <v>400.79999999999995</v>
      </c>
    </row>
    <row r="5326" spans="1:14" x14ac:dyDescent="0.2">
      <c r="A5326" t="s">
        <v>18277</v>
      </c>
      <c r="B5326" t="s">
        <v>18278</v>
      </c>
      <c r="C5326" s="2">
        <v>139</v>
      </c>
      <c r="D5326" s="2">
        <v>97</v>
      </c>
      <c r="E5326" s="2">
        <v>77.63</v>
      </c>
      <c r="F5326" s="2">
        <v>62.103999999999999</v>
      </c>
      <c r="G5326">
        <v>1</v>
      </c>
      <c r="H5326">
        <v>0</v>
      </c>
      <c r="I5326" s="2">
        <f>Tabell2[[#This Row],[Inköpspris (SEK)]]*Tabell2[[#This Row],[Antal]]</f>
        <v>77.63</v>
      </c>
      <c r="J5326" s="2">
        <f>MIN(Tabell2[[#This Row],[Bokat]]*Tabell2[[#This Row],[Inköpspris (SEK)]],Tabell2[[#This Row],[Totalt lagervärde ink moms]])</f>
        <v>0</v>
      </c>
      <c r="K5326" s="2">
        <f>Tabell2[[#This Row],[Totalt lagervärde ink moms]]-Tabell2[[#This Row],[Varav bokat ink moms]]</f>
        <v>77.63</v>
      </c>
      <c r="L5326" s="2">
        <f>Tabell2[[#This Row],[Antal]]*Tabell2[[#This Row],[Inpris ex moms]]</f>
        <v>62.103999999999999</v>
      </c>
      <c r="M5326" s="2">
        <f>MIN(Tabell2[[#This Row],[Bokat]]*Tabell2[[#This Row],[Inpris ex moms]],Tabell2[[#This Row],[Totalt lagervärde ex moms]])</f>
        <v>0</v>
      </c>
      <c r="N5326" s="2">
        <f>Tabell2[[#This Row],[Totalt lagervärde ex moms]]-Tabell2[[#This Row],[Varav bokat ex moms]]</f>
        <v>62.103999999999999</v>
      </c>
    </row>
    <row r="5327" spans="1:14" x14ac:dyDescent="0.2">
      <c r="A5327" t="s">
        <v>13295</v>
      </c>
      <c r="B5327" t="s">
        <v>13296</v>
      </c>
      <c r="C5327" s="2">
        <v>1639</v>
      </c>
      <c r="D5327" s="2">
        <v>983</v>
      </c>
      <c r="E5327" s="2">
        <v>915.34</v>
      </c>
      <c r="F5327" s="2">
        <v>732.27200000000005</v>
      </c>
      <c r="G5327">
        <v>1</v>
      </c>
      <c r="H5327">
        <v>0</v>
      </c>
      <c r="I5327" s="2">
        <f>Tabell2[[#This Row],[Inköpspris (SEK)]]*Tabell2[[#This Row],[Antal]]</f>
        <v>915.34</v>
      </c>
      <c r="J5327" s="2">
        <f>MIN(Tabell2[[#This Row],[Bokat]]*Tabell2[[#This Row],[Inköpspris (SEK)]],Tabell2[[#This Row],[Totalt lagervärde ink moms]])</f>
        <v>0</v>
      </c>
      <c r="K5327" s="2">
        <f>Tabell2[[#This Row],[Totalt lagervärde ink moms]]-Tabell2[[#This Row],[Varav bokat ink moms]]</f>
        <v>915.34</v>
      </c>
      <c r="L5327" s="2">
        <f>Tabell2[[#This Row],[Antal]]*Tabell2[[#This Row],[Inpris ex moms]]</f>
        <v>732.27200000000005</v>
      </c>
      <c r="M5327" s="2">
        <f>MIN(Tabell2[[#This Row],[Bokat]]*Tabell2[[#This Row],[Inpris ex moms]],Tabell2[[#This Row],[Totalt lagervärde ex moms]])</f>
        <v>0</v>
      </c>
      <c r="N5327" s="2">
        <f>Tabell2[[#This Row],[Totalt lagervärde ex moms]]-Tabell2[[#This Row],[Varav bokat ex moms]]</f>
        <v>732.27200000000005</v>
      </c>
    </row>
    <row r="5328" spans="1:14" x14ac:dyDescent="0.2">
      <c r="A5328" t="s">
        <v>3035</v>
      </c>
      <c r="B5328" t="s">
        <v>3036</v>
      </c>
      <c r="C5328" s="2">
        <v>939</v>
      </c>
      <c r="D5328" s="2">
        <v>657</v>
      </c>
      <c r="E5328" s="2">
        <v>524.4</v>
      </c>
      <c r="F5328" s="2">
        <v>419.52</v>
      </c>
      <c r="G5328">
        <v>1</v>
      </c>
      <c r="H5328">
        <v>0</v>
      </c>
      <c r="I5328" s="2">
        <f>Tabell2[[#This Row],[Inköpspris (SEK)]]*Tabell2[[#This Row],[Antal]]</f>
        <v>524.4</v>
      </c>
      <c r="J5328" s="2">
        <f>MIN(Tabell2[[#This Row],[Bokat]]*Tabell2[[#This Row],[Inköpspris (SEK)]],Tabell2[[#This Row],[Totalt lagervärde ink moms]])</f>
        <v>0</v>
      </c>
      <c r="K5328" s="2">
        <f>Tabell2[[#This Row],[Totalt lagervärde ink moms]]-Tabell2[[#This Row],[Varav bokat ink moms]]</f>
        <v>524.4</v>
      </c>
      <c r="L5328" s="2">
        <f>Tabell2[[#This Row],[Antal]]*Tabell2[[#This Row],[Inpris ex moms]]</f>
        <v>419.52</v>
      </c>
      <c r="M5328" s="2">
        <f>MIN(Tabell2[[#This Row],[Bokat]]*Tabell2[[#This Row],[Inpris ex moms]],Tabell2[[#This Row],[Totalt lagervärde ex moms]])</f>
        <v>0</v>
      </c>
      <c r="N5328" s="2">
        <f>Tabell2[[#This Row],[Totalt lagervärde ex moms]]-Tabell2[[#This Row],[Varav bokat ex moms]]</f>
        <v>419.52</v>
      </c>
    </row>
    <row r="5329" spans="1:14" x14ac:dyDescent="0.2">
      <c r="A5329" t="s">
        <v>3037</v>
      </c>
      <c r="B5329" t="s">
        <v>3038</v>
      </c>
      <c r="C5329" s="2">
        <v>939</v>
      </c>
      <c r="D5329" s="2">
        <v>657</v>
      </c>
      <c r="E5329" s="2">
        <v>524.4</v>
      </c>
      <c r="F5329" s="2">
        <v>419.52</v>
      </c>
      <c r="G5329">
        <v>2</v>
      </c>
      <c r="H5329">
        <v>2</v>
      </c>
      <c r="I5329" s="2">
        <f>Tabell2[[#This Row],[Inköpspris (SEK)]]*Tabell2[[#This Row],[Antal]]</f>
        <v>1048.8</v>
      </c>
      <c r="J5329" s="2">
        <f>MIN(Tabell2[[#This Row],[Bokat]]*Tabell2[[#This Row],[Inköpspris (SEK)]],Tabell2[[#This Row],[Totalt lagervärde ink moms]])</f>
        <v>1048.8</v>
      </c>
      <c r="K5329" s="2">
        <f>Tabell2[[#This Row],[Totalt lagervärde ink moms]]-Tabell2[[#This Row],[Varav bokat ink moms]]</f>
        <v>0</v>
      </c>
      <c r="L5329" s="2">
        <f>Tabell2[[#This Row],[Antal]]*Tabell2[[#This Row],[Inpris ex moms]]</f>
        <v>839.04</v>
      </c>
      <c r="M5329" s="2">
        <f>MIN(Tabell2[[#This Row],[Bokat]]*Tabell2[[#This Row],[Inpris ex moms]],Tabell2[[#This Row],[Totalt lagervärde ex moms]])</f>
        <v>839.04</v>
      </c>
      <c r="N5329" s="2">
        <f>Tabell2[[#This Row],[Totalt lagervärde ex moms]]-Tabell2[[#This Row],[Varav bokat ex moms]]</f>
        <v>0</v>
      </c>
    </row>
    <row r="5330" spans="1:14" x14ac:dyDescent="0.2">
      <c r="A5330" t="s">
        <v>16759</v>
      </c>
      <c r="B5330" t="s">
        <v>16760</v>
      </c>
      <c r="C5330" s="2">
        <v>689</v>
      </c>
      <c r="D5330" s="2">
        <v>482</v>
      </c>
      <c r="E5330" s="2">
        <v>384.75</v>
      </c>
      <c r="F5330" s="2">
        <v>307.8</v>
      </c>
      <c r="G5330">
        <v>2</v>
      </c>
      <c r="H5330">
        <v>0</v>
      </c>
      <c r="I5330" s="2">
        <f>Tabell2[[#This Row],[Inköpspris (SEK)]]*Tabell2[[#This Row],[Antal]]</f>
        <v>769.5</v>
      </c>
      <c r="J5330" s="2">
        <f>MIN(Tabell2[[#This Row],[Bokat]]*Tabell2[[#This Row],[Inköpspris (SEK)]],Tabell2[[#This Row],[Totalt lagervärde ink moms]])</f>
        <v>0</v>
      </c>
      <c r="K5330" s="2">
        <f>Tabell2[[#This Row],[Totalt lagervärde ink moms]]-Tabell2[[#This Row],[Varav bokat ink moms]]</f>
        <v>769.5</v>
      </c>
      <c r="L5330" s="2">
        <f>Tabell2[[#This Row],[Antal]]*Tabell2[[#This Row],[Inpris ex moms]]</f>
        <v>615.6</v>
      </c>
      <c r="M5330" s="2">
        <f>MIN(Tabell2[[#This Row],[Bokat]]*Tabell2[[#This Row],[Inpris ex moms]],Tabell2[[#This Row],[Totalt lagervärde ex moms]])</f>
        <v>0</v>
      </c>
      <c r="N5330" s="2">
        <f>Tabell2[[#This Row],[Totalt lagervärde ex moms]]-Tabell2[[#This Row],[Varav bokat ex moms]]</f>
        <v>615.6</v>
      </c>
    </row>
    <row r="5331" spans="1:14" x14ac:dyDescent="0.2">
      <c r="A5331" t="s">
        <v>15567</v>
      </c>
      <c r="B5331" t="s">
        <v>15568</v>
      </c>
      <c r="C5331" s="2">
        <v>719</v>
      </c>
      <c r="D5331" s="2">
        <v>431</v>
      </c>
      <c r="E5331" s="2">
        <v>401.5</v>
      </c>
      <c r="F5331" s="2">
        <v>321.20000000000005</v>
      </c>
      <c r="G5331">
        <v>1</v>
      </c>
      <c r="H5331">
        <v>0</v>
      </c>
      <c r="I5331" s="2">
        <f>Tabell2[[#This Row],[Inköpspris (SEK)]]*Tabell2[[#This Row],[Antal]]</f>
        <v>401.5</v>
      </c>
      <c r="J5331" s="2">
        <f>MIN(Tabell2[[#This Row],[Bokat]]*Tabell2[[#This Row],[Inköpspris (SEK)]],Tabell2[[#This Row],[Totalt lagervärde ink moms]])</f>
        <v>0</v>
      </c>
      <c r="K5331" s="2">
        <f>Tabell2[[#This Row],[Totalt lagervärde ink moms]]-Tabell2[[#This Row],[Varav bokat ink moms]]</f>
        <v>401.5</v>
      </c>
      <c r="L5331" s="2">
        <f>Tabell2[[#This Row],[Antal]]*Tabell2[[#This Row],[Inpris ex moms]]</f>
        <v>321.20000000000005</v>
      </c>
      <c r="M5331" s="2">
        <f>MIN(Tabell2[[#This Row],[Bokat]]*Tabell2[[#This Row],[Inpris ex moms]],Tabell2[[#This Row],[Totalt lagervärde ex moms]])</f>
        <v>0</v>
      </c>
      <c r="N5331" s="2">
        <f>Tabell2[[#This Row],[Totalt lagervärde ex moms]]-Tabell2[[#This Row],[Varav bokat ex moms]]</f>
        <v>321.20000000000005</v>
      </c>
    </row>
    <row r="5332" spans="1:14" x14ac:dyDescent="0.2">
      <c r="A5332" t="s">
        <v>15569</v>
      </c>
      <c r="B5332" t="s">
        <v>15570</v>
      </c>
      <c r="C5332" s="2">
        <v>719</v>
      </c>
      <c r="D5332" s="2">
        <v>431</v>
      </c>
      <c r="E5332" s="2">
        <v>401.5</v>
      </c>
      <c r="F5332" s="2">
        <v>321.20000000000005</v>
      </c>
      <c r="G5332">
        <v>1</v>
      </c>
      <c r="H5332">
        <v>0</v>
      </c>
      <c r="I5332" s="2">
        <f>Tabell2[[#This Row],[Inköpspris (SEK)]]*Tabell2[[#This Row],[Antal]]</f>
        <v>401.5</v>
      </c>
      <c r="J5332" s="2">
        <f>MIN(Tabell2[[#This Row],[Bokat]]*Tabell2[[#This Row],[Inköpspris (SEK)]],Tabell2[[#This Row],[Totalt lagervärde ink moms]])</f>
        <v>0</v>
      </c>
      <c r="K5332" s="2">
        <f>Tabell2[[#This Row],[Totalt lagervärde ink moms]]-Tabell2[[#This Row],[Varav bokat ink moms]]</f>
        <v>401.5</v>
      </c>
      <c r="L5332" s="2">
        <f>Tabell2[[#This Row],[Antal]]*Tabell2[[#This Row],[Inpris ex moms]]</f>
        <v>321.20000000000005</v>
      </c>
      <c r="M5332" s="2">
        <f>MIN(Tabell2[[#This Row],[Bokat]]*Tabell2[[#This Row],[Inpris ex moms]],Tabell2[[#This Row],[Totalt lagervärde ex moms]])</f>
        <v>0</v>
      </c>
      <c r="N5332" s="2">
        <f>Tabell2[[#This Row],[Totalt lagervärde ex moms]]-Tabell2[[#This Row],[Varav bokat ex moms]]</f>
        <v>321.20000000000005</v>
      </c>
    </row>
    <row r="5333" spans="1:14" x14ac:dyDescent="0.2">
      <c r="A5333" t="s">
        <v>15571</v>
      </c>
      <c r="B5333" t="s">
        <v>15572</v>
      </c>
      <c r="C5333" s="2">
        <v>719</v>
      </c>
      <c r="D5333" s="2">
        <v>431</v>
      </c>
      <c r="E5333" s="2">
        <v>401.5</v>
      </c>
      <c r="F5333" s="2">
        <v>321.20000000000005</v>
      </c>
      <c r="G5333">
        <v>1</v>
      </c>
      <c r="H5333">
        <v>0</v>
      </c>
      <c r="I5333" s="2">
        <f>Tabell2[[#This Row],[Inköpspris (SEK)]]*Tabell2[[#This Row],[Antal]]</f>
        <v>401.5</v>
      </c>
      <c r="J5333" s="2">
        <f>MIN(Tabell2[[#This Row],[Bokat]]*Tabell2[[#This Row],[Inköpspris (SEK)]],Tabell2[[#This Row],[Totalt lagervärde ink moms]])</f>
        <v>0</v>
      </c>
      <c r="K5333" s="2">
        <f>Tabell2[[#This Row],[Totalt lagervärde ink moms]]-Tabell2[[#This Row],[Varav bokat ink moms]]</f>
        <v>401.5</v>
      </c>
      <c r="L5333" s="2">
        <f>Tabell2[[#This Row],[Antal]]*Tabell2[[#This Row],[Inpris ex moms]]</f>
        <v>321.20000000000005</v>
      </c>
      <c r="M5333" s="2">
        <f>MIN(Tabell2[[#This Row],[Bokat]]*Tabell2[[#This Row],[Inpris ex moms]],Tabell2[[#This Row],[Totalt lagervärde ex moms]])</f>
        <v>0</v>
      </c>
      <c r="N5333" s="2">
        <f>Tabell2[[#This Row],[Totalt lagervärde ex moms]]-Tabell2[[#This Row],[Varav bokat ex moms]]</f>
        <v>321.20000000000005</v>
      </c>
    </row>
    <row r="5334" spans="1:14" x14ac:dyDescent="0.2">
      <c r="A5334" t="s">
        <v>3539</v>
      </c>
      <c r="B5334" t="s">
        <v>3540</v>
      </c>
      <c r="C5334" s="2">
        <v>149</v>
      </c>
      <c r="E5334" s="2">
        <v>83.2</v>
      </c>
      <c r="F5334" s="2">
        <v>66.56</v>
      </c>
      <c r="G5334">
        <v>2</v>
      </c>
      <c r="H5334">
        <v>2</v>
      </c>
      <c r="I5334" s="2">
        <f>Tabell2[[#This Row],[Inköpspris (SEK)]]*Tabell2[[#This Row],[Antal]]</f>
        <v>166.4</v>
      </c>
      <c r="J5334" s="2">
        <f>MIN(Tabell2[[#This Row],[Bokat]]*Tabell2[[#This Row],[Inköpspris (SEK)]],Tabell2[[#This Row],[Totalt lagervärde ink moms]])</f>
        <v>166.4</v>
      </c>
      <c r="K5334" s="2">
        <f>Tabell2[[#This Row],[Totalt lagervärde ink moms]]-Tabell2[[#This Row],[Varav bokat ink moms]]</f>
        <v>0</v>
      </c>
      <c r="L5334" s="2">
        <f>Tabell2[[#This Row],[Antal]]*Tabell2[[#This Row],[Inpris ex moms]]</f>
        <v>133.12</v>
      </c>
      <c r="M5334" s="2">
        <f>MIN(Tabell2[[#This Row],[Bokat]]*Tabell2[[#This Row],[Inpris ex moms]],Tabell2[[#This Row],[Totalt lagervärde ex moms]])</f>
        <v>133.12</v>
      </c>
      <c r="N5334" s="2">
        <f>Tabell2[[#This Row],[Totalt lagervärde ex moms]]-Tabell2[[#This Row],[Varav bokat ex moms]]</f>
        <v>0</v>
      </c>
    </row>
    <row r="5335" spans="1:14" x14ac:dyDescent="0.2">
      <c r="A5335" t="s">
        <v>9415</v>
      </c>
      <c r="B5335" t="s">
        <v>9416</v>
      </c>
      <c r="C5335" s="2">
        <v>379</v>
      </c>
      <c r="D5335" s="2">
        <v>265</v>
      </c>
      <c r="E5335" s="2">
        <v>211.6</v>
      </c>
      <c r="F5335" s="2">
        <v>169.28</v>
      </c>
      <c r="G5335">
        <v>5</v>
      </c>
      <c r="H5335">
        <v>0</v>
      </c>
      <c r="I5335" s="2">
        <f>Tabell2[[#This Row],[Inköpspris (SEK)]]*Tabell2[[#This Row],[Antal]]</f>
        <v>1058</v>
      </c>
      <c r="J5335" s="2">
        <f>MIN(Tabell2[[#This Row],[Bokat]]*Tabell2[[#This Row],[Inköpspris (SEK)]],Tabell2[[#This Row],[Totalt lagervärde ink moms]])</f>
        <v>0</v>
      </c>
      <c r="K5335" s="2">
        <f>Tabell2[[#This Row],[Totalt lagervärde ink moms]]-Tabell2[[#This Row],[Varav bokat ink moms]]</f>
        <v>1058</v>
      </c>
      <c r="L5335" s="2">
        <f>Tabell2[[#This Row],[Antal]]*Tabell2[[#This Row],[Inpris ex moms]]</f>
        <v>846.4</v>
      </c>
      <c r="M5335" s="2">
        <f>MIN(Tabell2[[#This Row],[Bokat]]*Tabell2[[#This Row],[Inpris ex moms]],Tabell2[[#This Row],[Totalt lagervärde ex moms]])</f>
        <v>0</v>
      </c>
      <c r="N5335" s="2">
        <f>Tabell2[[#This Row],[Totalt lagervärde ex moms]]-Tabell2[[#This Row],[Varav bokat ex moms]]</f>
        <v>846.4</v>
      </c>
    </row>
    <row r="5336" spans="1:14" x14ac:dyDescent="0.2">
      <c r="A5336" t="s">
        <v>10956</v>
      </c>
      <c r="B5336" t="s">
        <v>10957</v>
      </c>
      <c r="C5336" s="2">
        <v>489</v>
      </c>
      <c r="D5336" s="2">
        <v>342</v>
      </c>
      <c r="E5336" s="2">
        <v>273</v>
      </c>
      <c r="F5336" s="2">
        <v>218.4</v>
      </c>
      <c r="G5336">
        <v>1</v>
      </c>
      <c r="H5336">
        <v>0</v>
      </c>
      <c r="I5336" s="2">
        <f>Tabell2[[#This Row],[Inköpspris (SEK)]]*Tabell2[[#This Row],[Antal]]</f>
        <v>273</v>
      </c>
      <c r="J5336" s="2">
        <f>MIN(Tabell2[[#This Row],[Bokat]]*Tabell2[[#This Row],[Inköpspris (SEK)]],Tabell2[[#This Row],[Totalt lagervärde ink moms]])</f>
        <v>0</v>
      </c>
      <c r="K5336" s="2">
        <f>Tabell2[[#This Row],[Totalt lagervärde ink moms]]-Tabell2[[#This Row],[Varav bokat ink moms]]</f>
        <v>273</v>
      </c>
      <c r="L5336" s="2">
        <f>Tabell2[[#This Row],[Antal]]*Tabell2[[#This Row],[Inpris ex moms]]</f>
        <v>218.4</v>
      </c>
      <c r="M5336" s="2">
        <f>MIN(Tabell2[[#This Row],[Bokat]]*Tabell2[[#This Row],[Inpris ex moms]],Tabell2[[#This Row],[Totalt lagervärde ex moms]])</f>
        <v>0</v>
      </c>
      <c r="N5336" s="2">
        <f>Tabell2[[#This Row],[Totalt lagervärde ex moms]]-Tabell2[[#This Row],[Varav bokat ex moms]]</f>
        <v>218.4</v>
      </c>
    </row>
    <row r="5337" spans="1:14" x14ac:dyDescent="0.2">
      <c r="A5337" t="s">
        <v>10976</v>
      </c>
      <c r="B5337" t="s">
        <v>10977</v>
      </c>
      <c r="C5337" s="2">
        <v>489</v>
      </c>
      <c r="D5337" s="2">
        <v>342</v>
      </c>
      <c r="E5337" s="2">
        <v>273</v>
      </c>
      <c r="F5337" s="2">
        <v>218.4</v>
      </c>
      <c r="G5337">
        <v>1</v>
      </c>
      <c r="H5337">
        <v>0</v>
      </c>
      <c r="I5337" s="2">
        <f>Tabell2[[#This Row],[Inköpspris (SEK)]]*Tabell2[[#This Row],[Antal]]</f>
        <v>273</v>
      </c>
      <c r="J5337" s="2">
        <f>MIN(Tabell2[[#This Row],[Bokat]]*Tabell2[[#This Row],[Inköpspris (SEK)]],Tabell2[[#This Row],[Totalt lagervärde ink moms]])</f>
        <v>0</v>
      </c>
      <c r="K5337" s="2">
        <f>Tabell2[[#This Row],[Totalt lagervärde ink moms]]-Tabell2[[#This Row],[Varav bokat ink moms]]</f>
        <v>273</v>
      </c>
      <c r="L5337" s="2">
        <f>Tabell2[[#This Row],[Antal]]*Tabell2[[#This Row],[Inpris ex moms]]</f>
        <v>218.4</v>
      </c>
      <c r="M5337" s="2">
        <f>MIN(Tabell2[[#This Row],[Bokat]]*Tabell2[[#This Row],[Inpris ex moms]],Tabell2[[#This Row],[Totalt lagervärde ex moms]])</f>
        <v>0</v>
      </c>
      <c r="N5337" s="2">
        <f>Tabell2[[#This Row],[Totalt lagervärde ex moms]]-Tabell2[[#This Row],[Varav bokat ex moms]]</f>
        <v>218.4</v>
      </c>
    </row>
    <row r="5338" spans="1:14" x14ac:dyDescent="0.2">
      <c r="A5338" t="s">
        <v>10978</v>
      </c>
      <c r="B5338" t="s">
        <v>10979</v>
      </c>
      <c r="C5338" s="2">
        <v>489</v>
      </c>
      <c r="D5338" s="2">
        <v>342</v>
      </c>
      <c r="E5338" s="2">
        <v>273</v>
      </c>
      <c r="F5338" s="2">
        <v>218.4</v>
      </c>
      <c r="G5338">
        <v>1</v>
      </c>
      <c r="H5338">
        <v>0</v>
      </c>
      <c r="I5338" s="2">
        <f>Tabell2[[#This Row],[Inköpspris (SEK)]]*Tabell2[[#This Row],[Antal]]</f>
        <v>273</v>
      </c>
      <c r="J5338" s="2">
        <f>MIN(Tabell2[[#This Row],[Bokat]]*Tabell2[[#This Row],[Inköpspris (SEK)]],Tabell2[[#This Row],[Totalt lagervärde ink moms]])</f>
        <v>0</v>
      </c>
      <c r="K5338" s="2">
        <f>Tabell2[[#This Row],[Totalt lagervärde ink moms]]-Tabell2[[#This Row],[Varav bokat ink moms]]</f>
        <v>273</v>
      </c>
      <c r="L5338" s="2">
        <f>Tabell2[[#This Row],[Antal]]*Tabell2[[#This Row],[Inpris ex moms]]</f>
        <v>218.4</v>
      </c>
      <c r="M5338" s="2">
        <f>MIN(Tabell2[[#This Row],[Bokat]]*Tabell2[[#This Row],[Inpris ex moms]],Tabell2[[#This Row],[Totalt lagervärde ex moms]])</f>
        <v>0</v>
      </c>
      <c r="N5338" s="2">
        <f>Tabell2[[#This Row],[Totalt lagervärde ex moms]]-Tabell2[[#This Row],[Varav bokat ex moms]]</f>
        <v>218.4</v>
      </c>
    </row>
    <row r="5339" spans="1:14" x14ac:dyDescent="0.2">
      <c r="A5339" t="s">
        <v>7384</v>
      </c>
      <c r="B5339" t="s">
        <v>7385</v>
      </c>
      <c r="C5339" s="2">
        <v>855</v>
      </c>
      <c r="D5339" s="2">
        <v>598</v>
      </c>
      <c r="E5339" s="2">
        <v>477.3</v>
      </c>
      <c r="F5339" s="2">
        <v>381.84000000000003</v>
      </c>
      <c r="G5339">
        <v>5</v>
      </c>
      <c r="H5339">
        <v>0</v>
      </c>
      <c r="I5339" s="2">
        <f>Tabell2[[#This Row],[Inköpspris (SEK)]]*Tabell2[[#This Row],[Antal]]</f>
        <v>2386.5</v>
      </c>
      <c r="J5339" s="2">
        <f>MIN(Tabell2[[#This Row],[Bokat]]*Tabell2[[#This Row],[Inköpspris (SEK)]],Tabell2[[#This Row],[Totalt lagervärde ink moms]])</f>
        <v>0</v>
      </c>
      <c r="K5339" s="2">
        <f>Tabell2[[#This Row],[Totalt lagervärde ink moms]]-Tabell2[[#This Row],[Varav bokat ink moms]]</f>
        <v>2386.5</v>
      </c>
      <c r="L5339" s="2">
        <f>Tabell2[[#This Row],[Antal]]*Tabell2[[#This Row],[Inpris ex moms]]</f>
        <v>1909.2000000000003</v>
      </c>
      <c r="M5339" s="2">
        <f>MIN(Tabell2[[#This Row],[Bokat]]*Tabell2[[#This Row],[Inpris ex moms]],Tabell2[[#This Row],[Totalt lagervärde ex moms]])</f>
        <v>0</v>
      </c>
      <c r="N5339" s="2">
        <f>Tabell2[[#This Row],[Totalt lagervärde ex moms]]-Tabell2[[#This Row],[Varav bokat ex moms]]</f>
        <v>1909.2000000000003</v>
      </c>
    </row>
    <row r="5340" spans="1:14" x14ac:dyDescent="0.2">
      <c r="A5340" t="s">
        <v>13235</v>
      </c>
      <c r="B5340" t="s">
        <v>13236</v>
      </c>
      <c r="C5340" s="2">
        <v>289</v>
      </c>
      <c r="D5340" s="2">
        <v>202</v>
      </c>
      <c r="E5340" s="2">
        <v>161.33000000000001</v>
      </c>
      <c r="F5340" s="2">
        <v>129.06400000000002</v>
      </c>
      <c r="G5340">
        <v>2</v>
      </c>
      <c r="H5340">
        <v>0</v>
      </c>
      <c r="I5340" s="2">
        <f>Tabell2[[#This Row],[Inköpspris (SEK)]]*Tabell2[[#This Row],[Antal]]</f>
        <v>322.66000000000003</v>
      </c>
      <c r="J5340" s="2">
        <f>MIN(Tabell2[[#This Row],[Bokat]]*Tabell2[[#This Row],[Inköpspris (SEK)]],Tabell2[[#This Row],[Totalt lagervärde ink moms]])</f>
        <v>0</v>
      </c>
      <c r="K5340" s="2">
        <f>Tabell2[[#This Row],[Totalt lagervärde ink moms]]-Tabell2[[#This Row],[Varav bokat ink moms]]</f>
        <v>322.66000000000003</v>
      </c>
      <c r="L5340" s="2">
        <f>Tabell2[[#This Row],[Antal]]*Tabell2[[#This Row],[Inpris ex moms]]</f>
        <v>258.12800000000004</v>
      </c>
      <c r="M5340" s="2">
        <f>MIN(Tabell2[[#This Row],[Bokat]]*Tabell2[[#This Row],[Inpris ex moms]],Tabell2[[#This Row],[Totalt lagervärde ex moms]])</f>
        <v>0</v>
      </c>
      <c r="N5340" s="2">
        <f>Tabell2[[#This Row],[Totalt lagervärde ex moms]]-Tabell2[[#This Row],[Varav bokat ex moms]]</f>
        <v>258.12800000000004</v>
      </c>
    </row>
    <row r="5341" spans="1:14" x14ac:dyDescent="0.2">
      <c r="A5341" t="s">
        <v>13237</v>
      </c>
      <c r="B5341" t="s">
        <v>13238</v>
      </c>
      <c r="C5341" s="2">
        <v>289</v>
      </c>
      <c r="D5341" s="2">
        <v>202</v>
      </c>
      <c r="E5341" s="2">
        <v>161.33000000000001</v>
      </c>
      <c r="F5341" s="2">
        <v>129.06400000000002</v>
      </c>
      <c r="G5341">
        <v>3</v>
      </c>
      <c r="H5341">
        <v>0</v>
      </c>
      <c r="I5341" s="2">
        <f>Tabell2[[#This Row],[Inköpspris (SEK)]]*Tabell2[[#This Row],[Antal]]</f>
        <v>483.99</v>
      </c>
      <c r="J5341" s="2">
        <f>MIN(Tabell2[[#This Row],[Bokat]]*Tabell2[[#This Row],[Inköpspris (SEK)]],Tabell2[[#This Row],[Totalt lagervärde ink moms]])</f>
        <v>0</v>
      </c>
      <c r="K5341" s="2">
        <f>Tabell2[[#This Row],[Totalt lagervärde ink moms]]-Tabell2[[#This Row],[Varav bokat ink moms]]</f>
        <v>483.99</v>
      </c>
      <c r="L5341" s="2">
        <f>Tabell2[[#This Row],[Antal]]*Tabell2[[#This Row],[Inpris ex moms]]</f>
        <v>387.19200000000006</v>
      </c>
      <c r="M5341" s="2">
        <f>MIN(Tabell2[[#This Row],[Bokat]]*Tabell2[[#This Row],[Inpris ex moms]],Tabell2[[#This Row],[Totalt lagervärde ex moms]])</f>
        <v>0</v>
      </c>
      <c r="N5341" s="2">
        <f>Tabell2[[#This Row],[Totalt lagervärde ex moms]]-Tabell2[[#This Row],[Varav bokat ex moms]]</f>
        <v>387.19200000000006</v>
      </c>
    </row>
    <row r="5342" spans="1:14" x14ac:dyDescent="0.2">
      <c r="A5342" t="s">
        <v>13281</v>
      </c>
      <c r="B5342" t="s">
        <v>13282</v>
      </c>
      <c r="C5342" s="2">
        <v>289</v>
      </c>
      <c r="D5342" s="2">
        <v>202</v>
      </c>
      <c r="E5342" s="2">
        <v>161.33000000000001</v>
      </c>
      <c r="F5342" s="2">
        <v>129.06400000000002</v>
      </c>
      <c r="G5342">
        <v>1</v>
      </c>
      <c r="H5342">
        <v>0</v>
      </c>
      <c r="I5342" s="2">
        <f>Tabell2[[#This Row],[Inköpspris (SEK)]]*Tabell2[[#This Row],[Antal]]</f>
        <v>161.33000000000001</v>
      </c>
      <c r="J5342" s="2">
        <f>MIN(Tabell2[[#This Row],[Bokat]]*Tabell2[[#This Row],[Inköpspris (SEK)]],Tabell2[[#This Row],[Totalt lagervärde ink moms]])</f>
        <v>0</v>
      </c>
      <c r="K5342" s="2">
        <f>Tabell2[[#This Row],[Totalt lagervärde ink moms]]-Tabell2[[#This Row],[Varav bokat ink moms]]</f>
        <v>161.33000000000001</v>
      </c>
      <c r="L5342" s="2">
        <f>Tabell2[[#This Row],[Antal]]*Tabell2[[#This Row],[Inpris ex moms]]</f>
        <v>129.06400000000002</v>
      </c>
      <c r="M5342" s="2">
        <f>MIN(Tabell2[[#This Row],[Bokat]]*Tabell2[[#This Row],[Inpris ex moms]],Tabell2[[#This Row],[Totalt lagervärde ex moms]])</f>
        <v>0</v>
      </c>
      <c r="N5342" s="2">
        <f>Tabell2[[#This Row],[Totalt lagervärde ex moms]]-Tabell2[[#This Row],[Varav bokat ex moms]]</f>
        <v>129.06400000000002</v>
      </c>
    </row>
    <row r="5343" spans="1:14" x14ac:dyDescent="0.2">
      <c r="A5343" t="s">
        <v>13674</v>
      </c>
      <c r="B5343" t="s">
        <v>13675</v>
      </c>
      <c r="C5343" s="2">
        <v>289</v>
      </c>
      <c r="D5343" s="2">
        <v>173</v>
      </c>
      <c r="E5343" s="2">
        <v>161.33000000000001</v>
      </c>
      <c r="F5343" s="2">
        <v>129.06400000000002</v>
      </c>
      <c r="G5343">
        <v>1</v>
      </c>
      <c r="H5343">
        <v>0</v>
      </c>
      <c r="I5343" s="2">
        <f>Tabell2[[#This Row],[Inköpspris (SEK)]]*Tabell2[[#This Row],[Antal]]</f>
        <v>161.33000000000001</v>
      </c>
      <c r="J5343" s="2">
        <f>MIN(Tabell2[[#This Row],[Bokat]]*Tabell2[[#This Row],[Inköpspris (SEK)]],Tabell2[[#This Row],[Totalt lagervärde ink moms]])</f>
        <v>0</v>
      </c>
      <c r="K5343" s="2">
        <f>Tabell2[[#This Row],[Totalt lagervärde ink moms]]-Tabell2[[#This Row],[Varav bokat ink moms]]</f>
        <v>161.33000000000001</v>
      </c>
      <c r="L5343" s="2">
        <f>Tabell2[[#This Row],[Antal]]*Tabell2[[#This Row],[Inpris ex moms]]</f>
        <v>129.06400000000002</v>
      </c>
      <c r="M5343" s="2">
        <f>MIN(Tabell2[[#This Row],[Bokat]]*Tabell2[[#This Row],[Inpris ex moms]],Tabell2[[#This Row],[Totalt lagervärde ex moms]])</f>
        <v>0</v>
      </c>
      <c r="N5343" s="2">
        <f>Tabell2[[#This Row],[Totalt lagervärde ex moms]]-Tabell2[[#This Row],[Varav bokat ex moms]]</f>
        <v>129.06400000000002</v>
      </c>
    </row>
    <row r="5344" spans="1:14" x14ac:dyDescent="0.2">
      <c r="A5344" t="s">
        <v>13692</v>
      </c>
      <c r="B5344" t="s">
        <v>13693</v>
      </c>
      <c r="C5344" s="2">
        <v>289</v>
      </c>
      <c r="D5344" s="2">
        <v>173</v>
      </c>
      <c r="E5344" s="2">
        <v>161.33000000000001</v>
      </c>
      <c r="F5344" s="2">
        <v>129.06400000000002</v>
      </c>
      <c r="G5344">
        <v>6</v>
      </c>
      <c r="H5344">
        <v>0</v>
      </c>
      <c r="I5344" s="2">
        <f>Tabell2[[#This Row],[Inköpspris (SEK)]]*Tabell2[[#This Row],[Antal]]</f>
        <v>967.98</v>
      </c>
      <c r="J5344" s="2">
        <f>MIN(Tabell2[[#This Row],[Bokat]]*Tabell2[[#This Row],[Inköpspris (SEK)]],Tabell2[[#This Row],[Totalt lagervärde ink moms]])</f>
        <v>0</v>
      </c>
      <c r="K5344" s="2">
        <f>Tabell2[[#This Row],[Totalt lagervärde ink moms]]-Tabell2[[#This Row],[Varav bokat ink moms]]</f>
        <v>967.98</v>
      </c>
      <c r="L5344" s="2">
        <f>Tabell2[[#This Row],[Antal]]*Tabell2[[#This Row],[Inpris ex moms]]</f>
        <v>774.38400000000013</v>
      </c>
      <c r="M5344" s="2">
        <f>MIN(Tabell2[[#This Row],[Bokat]]*Tabell2[[#This Row],[Inpris ex moms]],Tabell2[[#This Row],[Totalt lagervärde ex moms]])</f>
        <v>0</v>
      </c>
      <c r="N5344" s="2">
        <f>Tabell2[[#This Row],[Totalt lagervärde ex moms]]-Tabell2[[#This Row],[Varav bokat ex moms]]</f>
        <v>774.38400000000013</v>
      </c>
    </row>
    <row r="5345" spans="1:14" x14ac:dyDescent="0.2">
      <c r="A5345" t="s">
        <v>14943</v>
      </c>
      <c r="B5345" t="s">
        <v>14944</v>
      </c>
      <c r="C5345" s="2">
        <v>289</v>
      </c>
      <c r="D5345" s="2">
        <v>173</v>
      </c>
      <c r="E5345" s="2">
        <v>161.33000000000001</v>
      </c>
      <c r="F5345" s="2">
        <v>129.06400000000002</v>
      </c>
      <c r="G5345">
        <v>1</v>
      </c>
      <c r="H5345">
        <v>0</v>
      </c>
      <c r="I5345" s="2">
        <f>Tabell2[[#This Row],[Inköpspris (SEK)]]*Tabell2[[#This Row],[Antal]]</f>
        <v>161.33000000000001</v>
      </c>
      <c r="J5345" s="2">
        <f>MIN(Tabell2[[#This Row],[Bokat]]*Tabell2[[#This Row],[Inköpspris (SEK)]],Tabell2[[#This Row],[Totalt lagervärde ink moms]])</f>
        <v>0</v>
      </c>
      <c r="K5345" s="2">
        <f>Tabell2[[#This Row],[Totalt lagervärde ink moms]]-Tabell2[[#This Row],[Varav bokat ink moms]]</f>
        <v>161.33000000000001</v>
      </c>
      <c r="L5345" s="2">
        <f>Tabell2[[#This Row],[Antal]]*Tabell2[[#This Row],[Inpris ex moms]]</f>
        <v>129.06400000000002</v>
      </c>
      <c r="M5345" s="2">
        <f>MIN(Tabell2[[#This Row],[Bokat]]*Tabell2[[#This Row],[Inpris ex moms]],Tabell2[[#This Row],[Totalt lagervärde ex moms]])</f>
        <v>0</v>
      </c>
      <c r="N5345" s="2">
        <f>Tabell2[[#This Row],[Totalt lagervärde ex moms]]-Tabell2[[#This Row],[Varav bokat ex moms]]</f>
        <v>129.06400000000002</v>
      </c>
    </row>
    <row r="5346" spans="1:14" x14ac:dyDescent="0.2">
      <c r="A5346" t="s">
        <v>18330</v>
      </c>
      <c r="B5346" t="s">
        <v>18331</v>
      </c>
      <c r="C5346" s="2">
        <v>289</v>
      </c>
      <c r="E5346" s="2">
        <v>161.33000000000001</v>
      </c>
      <c r="F5346" s="2">
        <v>129.06400000000002</v>
      </c>
      <c r="G5346">
        <v>1</v>
      </c>
      <c r="H5346">
        <v>1</v>
      </c>
      <c r="I5346" s="2">
        <f>Tabell2[[#This Row],[Inköpspris (SEK)]]*Tabell2[[#This Row],[Antal]]</f>
        <v>161.33000000000001</v>
      </c>
      <c r="J5346" s="2">
        <f>MIN(Tabell2[[#This Row],[Bokat]]*Tabell2[[#This Row],[Inköpspris (SEK)]],Tabell2[[#This Row],[Totalt lagervärde ink moms]])</f>
        <v>161.33000000000001</v>
      </c>
      <c r="K5346" s="2">
        <f>Tabell2[[#This Row],[Totalt lagervärde ink moms]]-Tabell2[[#This Row],[Varav bokat ink moms]]</f>
        <v>0</v>
      </c>
      <c r="L5346" s="2">
        <f>Tabell2[[#This Row],[Antal]]*Tabell2[[#This Row],[Inpris ex moms]]</f>
        <v>129.06400000000002</v>
      </c>
      <c r="M5346" s="2">
        <f>MIN(Tabell2[[#This Row],[Bokat]]*Tabell2[[#This Row],[Inpris ex moms]],Tabell2[[#This Row],[Totalt lagervärde ex moms]])</f>
        <v>129.06400000000002</v>
      </c>
      <c r="N5346" s="2">
        <f>Tabell2[[#This Row],[Totalt lagervärde ex moms]]-Tabell2[[#This Row],[Varav bokat ex moms]]</f>
        <v>0</v>
      </c>
    </row>
    <row r="5347" spans="1:14" x14ac:dyDescent="0.2">
      <c r="A5347" t="s">
        <v>18488</v>
      </c>
      <c r="B5347" t="s">
        <v>18489</v>
      </c>
      <c r="C5347" s="2">
        <v>289</v>
      </c>
      <c r="D5347" s="2">
        <v>202</v>
      </c>
      <c r="E5347" s="2">
        <v>161.33000000000001</v>
      </c>
      <c r="F5347" s="2">
        <v>129.06400000000002</v>
      </c>
      <c r="G5347">
        <v>2</v>
      </c>
      <c r="H5347">
        <v>0</v>
      </c>
      <c r="I5347" s="2">
        <f>Tabell2[[#This Row],[Inköpspris (SEK)]]*Tabell2[[#This Row],[Antal]]</f>
        <v>322.66000000000003</v>
      </c>
      <c r="J5347" s="2">
        <f>MIN(Tabell2[[#This Row],[Bokat]]*Tabell2[[#This Row],[Inköpspris (SEK)]],Tabell2[[#This Row],[Totalt lagervärde ink moms]])</f>
        <v>0</v>
      </c>
      <c r="K5347" s="2">
        <f>Tabell2[[#This Row],[Totalt lagervärde ink moms]]-Tabell2[[#This Row],[Varav bokat ink moms]]</f>
        <v>322.66000000000003</v>
      </c>
      <c r="L5347" s="2">
        <f>Tabell2[[#This Row],[Antal]]*Tabell2[[#This Row],[Inpris ex moms]]</f>
        <v>258.12800000000004</v>
      </c>
      <c r="M5347" s="2">
        <f>MIN(Tabell2[[#This Row],[Bokat]]*Tabell2[[#This Row],[Inpris ex moms]],Tabell2[[#This Row],[Totalt lagervärde ex moms]])</f>
        <v>0</v>
      </c>
      <c r="N5347" s="2">
        <f>Tabell2[[#This Row],[Totalt lagervärde ex moms]]-Tabell2[[#This Row],[Varav bokat ex moms]]</f>
        <v>258.12800000000004</v>
      </c>
    </row>
    <row r="5348" spans="1:14" x14ac:dyDescent="0.2">
      <c r="A5348" t="s">
        <v>18855</v>
      </c>
      <c r="B5348" t="s">
        <v>18856</v>
      </c>
      <c r="C5348" s="2">
        <v>289</v>
      </c>
      <c r="D5348" s="2">
        <v>202</v>
      </c>
      <c r="E5348" s="2">
        <v>161.33000000000001</v>
      </c>
      <c r="F5348" s="2">
        <v>129.06400000000002</v>
      </c>
      <c r="G5348">
        <v>1</v>
      </c>
      <c r="H5348">
        <v>0</v>
      </c>
      <c r="I5348" s="2">
        <f>Tabell2[[#This Row],[Inköpspris (SEK)]]*Tabell2[[#This Row],[Antal]]</f>
        <v>161.33000000000001</v>
      </c>
      <c r="J5348" s="2">
        <f>MIN(Tabell2[[#This Row],[Bokat]]*Tabell2[[#This Row],[Inköpspris (SEK)]],Tabell2[[#This Row],[Totalt lagervärde ink moms]])</f>
        <v>0</v>
      </c>
      <c r="K5348" s="2">
        <f>Tabell2[[#This Row],[Totalt lagervärde ink moms]]-Tabell2[[#This Row],[Varav bokat ink moms]]</f>
        <v>161.33000000000001</v>
      </c>
      <c r="L5348" s="2">
        <f>Tabell2[[#This Row],[Antal]]*Tabell2[[#This Row],[Inpris ex moms]]</f>
        <v>129.06400000000002</v>
      </c>
      <c r="M5348" s="2">
        <f>MIN(Tabell2[[#This Row],[Bokat]]*Tabell2[[#This Row],[Inpris ex moms]],Tabell2[[#This Row],[Totalt lagervärde ex moms]])</f>
        <v>0</v>
      </c>
      <c r="N5348" s="2">
        <f>Tabell2[[#This Row],[Totalt lagervärde ex moms]]-Tabell2[[#This Row],[Varav bokat ex moms]]</f>
        <v>129.06400000000002</v>
      </c>
    </row>
    <row r="5349" spans="1:14" x14ac:dyDescent="0.2">
      <c r="A5349" t="s">
        <v>19053</v>
      </c>
      <c r="B5349" t="s">
        <v>19054</v>
      </c>
      <c r="C5349" s="2">
        <v>289</v>
      </c>
      <c r="D5349" s="2">
        <v>173</v>
      </c>
      <c r="E5349" s="2">
        <v>161.33000000000001</v>
      </c>
      <c r="F5349" s="2">
        <v>129.06400000000002</v>
      </c>
      <c r="G5349">
        <v>2</v>
      </c>
      <c r="H5349">
        <v>0</v>
      </c>
      <c r="I5349" s="2">
        <f>Tabell2[[#This Row],[Inköpspris (SEK)]]*Tabell2[[#This Row],[Antal]]</f>
        <v>322.66000000000003</v>
      </c>
      <c r="J5349" s="2">
        <f>MIN(Tabell2[[#This Row],[Bokat]]*Tabell2[[#This Row],[Inköpspris (SEK)]],Tabell2[[#This Row],[Totalt lagervärde ink moms]])</f>
        <v>0</v>
      </c>
      <c r="K5349" s="2">
        <f>Tabell2[[#This Row],[Totalt lagervärde ink moms]]-Tabell2[[#This Row],[Varav bokat ink moms]]</f>
        <v>322.66000000000003</v>
      </c>
      <c r="L5349" s="2">
        <f>Tabell2[[#This Row],[Antal]]*Tabell2[[#This Row],[Inpris ex moms]]</f>
        <v>258.12800000000004</v>
      </c>
      <c r="M5349" s="2">
        <f>MIN(Tabell2[[#This Row],[Bokat]]*Tabell2[[#This Row],[Inpris ex moms]],Tabell2[[#This Row],[Totalt lagervärde ex moms]])</f>
        <v>0</v>
      </c>
      <c r="N5349" s="2">
        <f>Tabell2[[#This Row],[Totalt lagervärde ex moms]]-Tabell2[[#This Row],[Varav bokat ex moms]]</f>
        <v>258.12800000000004</v>
      </c>
    </row>
    <row r="5350" spans="1:14" x14ac:dyDescent="0.2">
      <c r="A5350" t="s">
        <v>19176</v>
      </c>
      <c r="B5350" t="s">
        <v>19177</v>
      </c>
      <c r="C5350" s="2">
        <v>289</v>
      </c>
      <c r="D5350" s="2">
        <v>202</v>
      </c>
      <c r="E5350" s="2">
        <v>161.33000000000001</v>
      </c>
      <c r="F5350" s="2">
        <v>129.06400000000002</v>
      </c>
      <c r="G5350">
        <v>2</v>
      </c>
      <c r="H5350">
        <v>1</v>
      </c>
      <c r="I5350" s="2">
        <f>Tabell2[[#This Row],[Inköpspris (SEK)]]*Tabell2[[#This Row],[Antal]]</f>
        <v>322.66000000000003</v>
      </c>
      <c r="J5350" s="2">
        <f>MIN(Tabell2[[#This Row],[Bokat]]*Tabell2[[#This Row],[Inköpspris (SEK)]],Tabell2[[#This Row],[Totalt lagervärde ink moms]])</f>
        <v>161.33000000000001</v>
      </c>
      <c r="K5350" s="2">
        <f>Tabell2[[#This Row],[Totalt lagervärde ink moms]]-Tabell2[[#This Row],[Varav bokat ink moms]]</f>
        <v>161.33000000000001</v>
      </c>
      <c r="L5350" s="2">
        <f>Tabell2[[#This Row],[Antal]]*Tabell2[[#This Row],[Inpris ex moms]]</f>
        <v>258.12800000000004</v>
      </c>
      <c r="M5350" s="2">
        <f>MIN(Tabell2[[#This Row],[Bokat]]*Tabell2[[#This Row],[Inpris ex moms]],Tabell2[[#This Row],[Totalt lagervärde ex moms]])</f>
        <v>129.06400000000002</v>
      </c>
      <c r="N5350" s="2">
        <f>Tabell2[[#This Row],[Totalt lagervärde ex moms]]-Tabell2[[#This Row],[Varav bokat ex moms]]</f>
        <v>129.06400000000002</v>
      </c>
    </row>
    <row r="5351" spans="1:14" x14ac:dyDescent="0.2">
      <c r="A5351" t="s">
        <v>11466</v>
      </c>
      <c r="B5351" t="s">
        <v>11467</v>
      </c>
      <c r="C5351" s="2">
        <v>115</v>
      </c>
      <c r="D5351" s="2">
        <v>69</v>
      </c>
      <c r="E5351" s="2">
        <v>64.19</v>
      </c>
      <c r="F5351" s="2">
        <v>51.352000000000004</v>
      </c>
      <c r="G5351">
        <v>2</v>
      </c>
      <c r="H5351">
        <v>0</v>
      </c>
      <c r="I5351" s="2">
        <f>Tabell2[[#This Row],[Inköpspris (SEK)]]*Tabell2[[#This Row],[Antal]]</f>
        <v>128.38</v>
      </c>
      <c r="J5351" s="2">
        <f>MIN(Tabell2[[#This Row],[Bokat]]*Tabell2[[#This Row],[Inköpspris (SEK)]],Tabell2[[#This Row],[Totalt lagervärde ink moms]])</f>
        <v>0</v>
      </c>
      <c r="K5351" s="2">
        <f>Tabell2[[#This Row],[Totalt lagervärde ink moms]]-Tabell2[[#This Row],[Varav bokat ink moms]]</f>
        <v>128.38</v>
      </c>
      <c r="L5351" s="2">
        <f>Tabell2[[#This Row],[Antal]]*Tabell2[[#This Row],[Inpris ex moms]]</f>
        <v>102.70400000000001</v>
      </c>
      <c r="M5351" s="2">
        <f>MIN(Tabell2[[#This Row],[Bokat]]*Tabell2[[#This Row],[Inpris ex moms]],Tabell2[[#This Row],[Totalt lagervärde ex moms]])</f>
        <v>0</v>
      </c>
      <c r="N5351" s="2">
        <f>Tabell2[[#This Row],[Totalt lagervärde ex moms]]-Tabell2[[#This Row],[Varav bokat ex moms]]</f>
        <v>102.70400000000001</v>
      </c>
    </row>
    <row r="5352" spans="1:14" x14ac:dyDescent="0.2">
      <c r="A5352" t="s">
        <v>11513</v>
      </c>
      <c r="B5352" t="s">
        <v>11514</v>
      </c>
      <c r="C5352" s="2">
        <v>115</v>
      </c>
      <c r="D5352" s="2">
        <v>80</v>
      </c>
      <c r="E5352" s="2">
        <v>64.19</v>
      </c>
      <c r="F5352" s="2">
        <v>51.352000000000004</v>
      </c>
      <c r="G5352">
        <v>5</v>
      </c>
      <c r="H5352">
        <v>0</v>
      </c>
      <c r="I5352" s="2">
        <f>Tabell2[[#This Row],[Inköpspris (SEK)]]*Tabell2[[#This Row],[Antal]]</f>
        <v>320.95</v>
      </c>
      <c r="J5352" s="2">
        <f>MIN(Tabell2[[#This Row],[Bokat]]*Tabell2[[#This Row],[Inköpspris (SEK)]],Tabell2[[#This Row],[Totalt lagervärde ink moms]])</f>
        <v>0</v>
      </c>
      <c r="K5352" s="2">
        <f>Tabell2[[#This Row],[Totalt lagervärde ink moms]]-Tabell2[[#This Row],[Varav bokat ink moms]]</f>
        <v>320.95</v>
      </c>
      <c r="L5352" s="2">
        <f>Tabell2[[#This Row],[Antal]]*Tabell2[[#This Row],[Inpris ex moms]]</f>
        <v>256.76</v>
      </c>
      <c r="M5352" s="2">
        <f>MIN(Tabell2[[#This Row],[Bokat]]*Tabell2[[#This Row],[Inpris ex moms]],Tabell2[[#This Row],[Totalt lagervärde ex moms]])</f>
        <v>0</v>
      </c>
      <c r="N5352" s="2">
        <f>Tabell2[[#This Row],[Totalt lagervärde ex moms]]-Tabell2[[#This Row],[Varav bokat ex moms]]</f>
        <v>256.76</v>
      </c>
    </row>
    <row r="5353" spans="1:14" x14ac:dyDescent="0.2">
      <c r="A5353" t="s">
        <v>9618</v>
      </c>
      <c r="B5353" t="s">
        <v>9619</v>
      </c>
      <c r="C5353" s="2">
        <v>559</v>
      </c>
      <c r="D5353" s="2">
        <v>335</v>
      </c>
      <c r="E5353" s="2">
        <v>312</v>
      </c>
      <c r="F5353" s="2">
        <v>249.60000000000002</v>
      </c>
      <c r="G5353">
        <v>2</v>
      </c>
      <c r="H5353">
        <v>0</v>
      </c>
      <c r="I5353" s="2">
        <f>Tabell2[[#This Row],[Inköpspris (SEK)]]*Tabell2[[#This Row],[Antal]]</f>
        <v>624</v>
      </c>
      <c r="J5353" s="2">
        <f>MIN(Tabell2[[#This Row],[Bokat]]*Tabell2[[#This Row],[Inköpspris (SEK)]],Tabell2[[#This Row],[Totalt lagervärde ink moms]])</f>
        <v>0</v>
      </c>
      <c r="K5353" s="2">
        <f>Tabell2[[#This Row],[Totalt lagervärde ink moms]]-Tabell2[[#This Row],[Varav bokat ink moms]]</f>
        <v>624</v>
      </c>
      <c r="L5353" s="2">
        <f>Tabell2[[#This Row],[Antal]]*Tabell2[[#This Row],[Inpris ex moms]]</f>
        <v>499.20000000000005</v>
      </c>
      <c r="M5353" s="2">
        <f>MIN(Tabell2[[#This Row],[Bokat]]*Tabell2[[#This Row],[Inpris ex moms]],Tabell2[[#This Row],[Totalt lagervärde ex moms]])</f>
        <v>0</v>
      </c>
      <c r="N5353" s="2">
        <f>Tabell2[[#This Row],[Totalt lagervärde ex moms]]-Tabell2[[#This Row],[Varav bokat ex moms]]</f>
        <v>499.20000000000005</v>
      </c>
    </row>
    <row r="5354" spans="1:14" x14ac:dyDescent="0.2">
      <c r="A5354" t="s">
        <v>9646</v>
      </c>
      <c r="B5354" t="s">
        <v>9647</v>
      </c>
      <c r="C5354" s="2">
        <v>559</v>
      </c>
      <c r="D5354" s="2">
        <v>335</v>
      </c>
      <c r="E5354" s="2">
        <v>312</v>
      </c>
      <c r="F5354" s="2">
        <v>249.60000000000002</v>
      </c>
      <c r="G5354">
        <v>2</v>
      </c>
      <c r="H5354">
        <v>0</v>
      </c>
      <c r="I5354" s="2">
        <f>Tabell2[[#This Row],[Inköpspris (SEK)]]*Tabell2[[#This Row],[Antal]]</f>
        <v>624</v>
      </c>
      <c r="J5354" s="2">
        <f>MIN(Tabell2[[#This Row],[Bokat]]*Tabell2[[#This Row],[Inköpspris (SEK)]],Tabell2[[#This Row],[Totalt lagervärde ink moms]])</f>
        <v>0</v>
      </c>
      <c r="K5354" s="2">
        <f>Tabell2[[#This Row],[Totalt lagervärde ink moms]]-Tabell2[[#This Row],[Varav bokat ink moms]]</f>
        <v>624</v>
      </c>
      <c r="L5354" s="2">
        <f>Tabell2[[#This Row],[Antal]]*Tabell2[[#This Row],[Inpris ex moms]]</f>
        <v>499.20000000000005</v>
      </c>
      <c r="M5354" s="2">
        <f>MIN(Tabell2[[#This Row],[Bokat]]*Tabell2[[#This Row],[Inpris ex moms]],Tabell2[[#This Row],[Totalt lagervärde ex moms]])</f>
        <v>0</v>
      </c>
      <c r="N5354" s="2">
        <f>Tabell2[[#This Row],[Totalt lagervärde ex moms]]-Tabell2[[#This Row],[Varav bokat ex moms]]</f>
        <v>499.20000000000005</v>
      </c>
    </row>
    <row r="5355" spans="1:14" x14ac:dyDescent="0.2">
      <c r="A5355" t="s">
        <v>9648</v>
      </c>
      <c r="B5355" t="s">
        <v>9649</v>
      </c>
      <c r="C5355" s="2">
        <v>559</v>
      </c>
      <c r="D5355" s="2">
        <v>307</v>
      </c>
      <c r="E5355" s="2">
        <v>312</v>
      </c>
      <c r="F5355" s="2">
        <v>249.60000000000002</v>
      </c>
      <c r="G5355">
        <v>2</v>
      </c>
      <c r="H5355">
        <v>0</v>
      </c>
      <c r="I5355" s="2">
        <f>Tabell2[[#This Row],[Inköpspris (SEK)]]*Tabell2[[#This Row],[Antal]]</f>
        <v>624</v>
      </c>
      <c r="J5355" s="2">
        <f>MIN(Tabell2[[#This Row],[Bokat]]*Tabell2[[#This Row],[Inköpspris (SEK)]],Tabell2[[#This Row],[Totalt lagervärde ink moms]])</f>
        <v>0</v>
      </c>
      <c r="K5355" s="2">
        <f>Tabell2[[#This Row],[Totalt lagervärde ink moms]]-Tabell2[[#This Row],[Varav bokat ink moms]]</f>
        <v>624</v>
      </c>
      <c r="L5355" s="2">
        <f>Tabell2[[#This Row],[Antal]]*Tabell2[[#This Row],[Inpris ex moms]]</f>
        <v>499.20000000000005</v>
      </c>
      <c r="M5355" s="2">
        <f>MIN(Tabell2[[#This Row],[Bokat]]*Tabell2[[#This Row],[Inpris ex moms]],Tabell2[[#This Row],[Totalt lagervärde ex moms]])</f>
        <v>0</v>
      </c>
      <c r="N5355" s="2">
        <f>Tabell2[[#This Row],[Totalt lagervärde ex moms]]-Tabell2[[#This Row],[Varav bokat ex moms]]</f>
        <v>499.20000000000005</v>
      </c>
    </row>
    <row r="5356" spans="1:14" x14ac:dyDescent="0.2">
      <c r="A5356" t="s">
        <v>9650</v>
      </c>
      <c r="B5356" t="s">
        <v>9651</v>
      </c>
      <c r="C5356" s="2">
        <v>559</v>
      </c>
      <c r="D5356" s="2">
        <v>307</v>
      </c>
      <c r="E5356" s="2">
        <v>312</v>
      </c>
      <c r="F5356" s="2">
        <v>249.60000000000002</v>
      </c>
      <c r="G5356">
        <v>2</v>
      </c>
      <c r="H5356">
        <v>0</v>
      </c>
      <c r="I5356" s="2">
        <f>Tabell2[[#This Row],[Inköpspris (SEK)]]*Tabell2[[#This Row],[Antal]]</f>
        <v>624</v>
      </c>
      <c r="J5356" s="2">
        <f>MIN(Tabell2[[#This Row],[Bokat]]*Tabell2[[#This Row],[Inköpspris (SEK)]],Tabell2[[#This Row],[Totalt lagervärde ink moms]])</f>
        <v>0</v>
      </c>
      <c r="K5356" s="2">
        <f>Tabell2[[#This Row],[Totalt lagervärde ink moms]]-Tabell2[[#This Row],[Varav bokat ink moms]]</f>
        <v>624</v>
      </c>
      <c r="L5356" s="2">
        <f>Tabell2[[#This Row],[Antal]]*Tabell2[[#This Row],[Inpris ex moms]]</f>
        <v>499.20000000000005</v>
      </c>
      <c r="M5356" s="2">
        <f>MIN(Tabell2[[#This Row],[Bokat]]*Tabell2[[#This Row],[Inpris ex moms]],Tabell2[[#This Row],[Totalt lagervärde ex moms]])</f>
        <v>0</v>
      </c>
      <c r="N5356" s="2">
        <f>Tabell2[[#This Row],[Totalt lagervärde ex moms]]-Tabell2[[#This Row],[Varav bokat ex moms]]</f>
        <v>499.20000000000005</v>
      </c>
    </row>
    <row r="5357" spans="1:14" x14ac:dyDescent="0.2">
      <c r="A5357" t="s">
        <v>11962</v>
      </c>
      <c r="B5357" t="s">
        <v>11963</v>
      </c>
      <c r="C5357" s="2">
        <v>559</v>
      </c>
      <c r="D5357" s="2">
        <v>391</v>
      </c>
      <c r="E5357" s="2">
        <v>312</v>
      </c>
      <c r="F5357" s="2">
        <v>249.60000000000002</v>
      </c>
      <c r="G5357">
        <v>1</v>
      </c>
      <c r="H5357">
        <v>0</v>
      </c>
      <c r="I5357" s="2">
        <f>Tabell2[[#This Row],[Inköpspris (SEK)]]*Tabell2[[#This Row],[Antal]]</f>
        <v>312</v>
      </c>
      <c r="J5357" s="2">
        <f>MIN(Tabell2[[#This Row],[Bokat]]*Tabell2[[#This Row],[Inköpspris (SEK)]],Tabell2[[#This Row],[Totalt lagervärde ink moms]])</f>
        <v>0</v>
      </c>
      <c r="K5357" s="2">
        <f>Tabell2[[#This Row],[Totalt lagervärde ink moms]]-Tabell2[[#This Row],[Varav bokat ink moms]]</f>
        <v>312</v>
      </c>
      <c r="L5357" s="2">
        <f>Tabell2[[#This Row],[Antal]]*Tabell2[[#This Row],[Inpris ex moms]]</f>
        <v>249.60000000000002</v>
      </c>
      <c r="M5357" s="2">
        <f>MIN(Tabell2[[#This Row],[Bokat]]*Tabell2[[#This Row],[Inpris ex moms]],Tabell2[[#This Row],[Totalt lagervärde ex moms]])</f>
        <v>0</v>
      </c>
      <c r="N5357" s="2">
        <f>Tabell2[[#This Row],[Totalt lagervärde ex moms]]-Tabell2[[#This Row],[Varav bokat ex moms]]</f>
        <v>249.60000000000002</v>
      </c>
    </row>
    <row r="5358" spans="1:14" x14ac:dyDescent="0.2">
      <c r="A5358" t="s">
        <v>10666</v>
      </c>
      <c r="B5358" t="s">
        <v>10667</v>
      </c>
      <c r="C5358" s="2">
        <v>75</v>
      </c>
      <c r="D5358" s="2">
        <v>45</v>
      </c>
      <c r="E5358" s="2">
        <v>41.86</v>
      </c>
      <c r="F5358" s="2">
        <v>33.488</v>
      </c>
      <c r="G5358">
        <v>8</v>
      </c>
      <c r="H5358">
        <v>0</v>
      </c>
      <c r="I5358" s="2">
        <f>Tabell2[[#This Row],[Inköpspris (SEK)]]*Tabell2[[#This Row],[Antal]]</f>
        <v>334.88</v>
      </c>
      <c r="J5358" s="2">
        <f>MIN(Tabell2[[#This Row],[Bokat]]*Tabell2[[#This Row],[Inköpspris (SEK)]],Tabell2[[#This Row],[Totalt lagervärde ink moms]])</f>
        <v>0</v>
      </c>
      <c r="K5358" s="2">
        <f>Tabell2[[#This Row],[Totalt lagervärde ink moms]]-Tabell2[[#This Row],[Varav bokat ink moms]]</f>
        <v>334.88</v>
      </c>
      <c r="L5358" s="2">
        <f>Tabell2[[#This Row],[Antal]]*Tabell2[[#This Row],[Inpris ex moms]]</f>
        <v>267.904</v>
      </c>
      <c r="M5358" s="2">
        <f>MIN(Tabell2[[#This Row],[Bokat]]*Tabell2[[#This Row],[Inpris ex moms]],Tabell2[[#This Row],[Totalt lagervärde ex moms]])</f>
        <v>0</v>
      </c>
      <c r="N5358" s="2">
        <f>Tabell2[[#This Row],[Totalt lagervärde ex moms]]-Tabell2[[#This Row],[Varav bokat ex moms]]</f>
        <v>267.904</v>
      </c>
    </row>
    <row r="5359" spans="1:14" x14ac:dyDescent="0.2">
      <c r="A5359" t="s">
        <v>5969</v>
      </c>
      <c r="B5359" t="s">
        <v>5970</v>
      </c>
      <c r="C5359" s="2">
        <v>439</v>
      </c>
      <c r="D5359" s="2">
        <v>307</v>
      </c>
      <c r="E5359" s="2">
        <v>245</v>
      </c>
      <c r="F5359" s="2">
        <v>196</v>
      </c>
      <c r="G5359">
        <v>2</v>
      </c>
      <c r="H5359">
        <v>0</v>
      </c>
      <c r="I5359" s="2">
        <f>Tabell2[[#This Row],[Inköpspris (SEK)]]*Tabell2[[#This Row],[Antal]]</f>
        <v>490</v>
      </c>
      <c r="J5359" s="2">
        <f>MIN(Tabell2[[#This Row],[Bokat]]*Tabell2[[#This Row],[Inköpspris (SEK)]],Tabell2[[#This Row],[Totalt lagervärde ink moms]])</f>
        <v>0</v>
      </c>
      <c r="K5359" s="2">
        <f>Tabell2[[#This Row],[Totalt lagervärde ink moms]]-Tabell2[[#This Row],[Varav bokat ink moms]]</f>
        <v>490</v>
      </c>
      <c r="L5359" s="2">
        <f>Tabell2[[#This Row],[Antal]]*Tabell2[[#This Row],[Inpris ex moms]]</f>
        <v>392</v>
      </c>
      <c r="M5359" s="2">
        <f>MIN(Tabell2[[#This Row],[Bokat]]*Tabell2[[#This Row],[Inpris ex moms]],Tabell2[[#This Row],[Totalt lagervärde ex moms]])</f>
        <v>0</v>
      </c>
      <c r="N5359" s="2">
        <f>Tabell2[[#This Row],[Totalt lagervärde ex moms]]-Tabell2[[#This Row],[Varav bokat ex moms]]</f>
        <v>392</v>
      </c>
    </row>
    <row r="5360" spans="1:14" x14ac:dyDescent="0.2">
      <c r="A5360" t="s">
        <v>5971</v>
      </c>
      <c r="B5360" t="s">
        <v>5972</v>
      </c>
      <c r="C5360" s="2">
        <v>439</v>
      </c>
      <c r="D5360" s="2">
        <v>307</v>
      </c>
      <c r="E5360" s="2">
        <v>245</v>
      </c>
      <c r="F5360" s="2">
        <v>196</v>
      </c>
      <c r="G5360">
        <v>1</v>
      </c>
      <c r="H5360">
        <v>0</v>
      </c>
      <c r="I5360" s="2">
        <f>Tabell2[[#This Row],[Inköpspris (SEK)]]*Tabell2[[#This Row],[Antal]]</f>
        <v>245</v>
      </c>
      <c r="J5360" s="2">
        <f>MIN(Tabell2[[#This Row],[Bokat]]*Tabell2[[#This Row],[Inköpspris (SEK)]],Tabell2[[#This Row],[Totalt lagervärde ink moms]])</f>
        <v>0</v>
      </c>
      <c r="K5360" s="2">
        <f>Tabell2[[#This Row],[Totalt lagervärde ink moms]]-Tabell2[[#This Row],[Varav bokat ink moms]]</f>
        <v>245</v>
      </c>
      <c r="L5360" s="2">
        <f>Tabell2[[#This Row],[Antal]]*Tabell2[[#This Row],[Inpris ex moms]]</f>
        <v>196</v>
      </c>
      <c r="M5360" s="2">
        <f>MIN(Tabell2[[#This Row],[Bokat]]*Tabell2[[#This Row],[Inpris ex moms]],Tabell2[[#This Row],[Totalt lagervärde ex moms]])</f>
        <v>0</v>
      </c>
      <c r="N5360" s="2">
        <f>Tabell2[[#This Row],[Totalt lagervärde ex moms]]-Tabell2[[#This Row],[Varav bokat ex moms]]</f>
        <v>196</v>
      </c>
    </row>
    <row r="5361" spans="1:14" x14ac:dyDescent="0.2">
      <c r="A5361" t="s">
        <v>5973</v>
      </c>
      <c r="B5361" t="s">
        <v>5974</v>
      </c>
      <c r="C5361" s="2">
        <v>439</v>
      </c>
      <c r="D5361" s="2">
        <v>307</v>
      </c>
      <c r="E5361" s="2">
        <v>245</v>
      </c>
      <c r="F5361" s="2">
        <v>196</v>
      </c>
      <c r="G5361">
        <v>1</v>
      </c>
      <c r="H5361">
        <v>0</v>
      </c>
      <c r="I5361" s="2">
        <f>Tabell2[[#This Row],[Inköpspris (SEK)]]*Tabell2[[#This Row],[Antal]]</f>
        <v>245</v>
      </c>
      <c r="J5361" s="2">
        <f>MIN(Tabell2[[#This Row],[Bokat]]*Tabell2[[#This Row],[Inköpspris (SEK)]],Tabell2[[#This Row],[Totalt lagervärde ink moms]])</f>
        <v>0</v>
      </c>
      <c r="K5361" s="2">
        <f>Tabell2[[#This Row],[Totalt lagervärde ink moms]]-Tabell2[[#This Row],[Varav bokat ink moms]]</f>
        <v>245</v>
      </c>
      <c r="L5361" s="2">
        <f>Tabell2[[#This Row],[Antal]]*Tabell2[[#This Row],[Inpris ex moms]]</f>
        <v>196</v>
      </c>
      <c r="M5361" s="2">
        <f>MIN(Tabell2[[#This Row],[Bokat]]*Tabell2[[#This Row],[Inpris ex moms]],Tabell2[[#This Row],[Totalt lagervärde ex moms]])</f>
        <v>0</v>
      </c>
      <c r="N5361" s="2">
        <f>Tabell2[[#This Row],[Totalt lagervärde ex moms]]-Tabell2[[#This Row],[Varav bokat ex moms]]</f>
        <v>196</v>
      </c>
    </row>
    <row r="5362" spans="1:14" x14ac:dyDescent="0.2">
      <c r="A5362" t="s">
        <v>5975</v>
      </c>
      <c r="B5362" t="s">
        <v>5976</v>
      </c>
      <c r="C5362" s="2">
        <v>439</v>
      </c>
      <c r="D5362" s="2">
        <v>307</v>
      </c>
      <c r="E5362" s="2">
        <v>245</v>
      </c>
      <c r="F5362" s="2">
        <v>196</v>
      </c>
      <c r="G5362">
        <v>2</v>
      </c>
      <c r="H5362">
        <v>0</v>
      </c>
      <c r="I5362" s="2">
        <f>Tabell2[[#This Row],[Inköpspris (SEK)]]*Tabell2[[#This Row],[Antal]]</f>
        <v>490</v>
      </c>
      <c r="J5362" s="2">
        <f>MIN(Tabell2[[#This Row],[Bokat]]*Tabell2[[#This Row],[Inköpspris (SEK)]],Tabell2[[#This Row],[Totalt lagervärde ink moms]])</f>
        <v>0</v>
      </c>
      <c r="K5362" s="2">
        <f>Tabell2[[#This Row],[Totalt lagervärde ink moms]]-Tabell2[[#This Row],[Varav bokat ink moms]]</f>
        <v>490</v>
      </c>
      <c r="L5362" s="2">
        <f>Tabell2[[#This Row],[Antal]]*Tabell2[[#This Row],[Inpris ex moms]]</f>
        <v>392</v>
      </c>
      <c r="M5362" s="2">
        <f>MIN(Tabell2[[#This Row],[Bokat]]*Tabell2[[#This Row],[Inpris ex moms]],Tabell2[[#This Row],[Totalt lagervärde ex moms]])</f>
        <v>0</v>
      </c>
      <c r="N5362" s="2">
        <f>Tabell2[[#This Row],[Totalt lagervärde ex moms]]-Tabell2[[#This Row],[Varav bokat ex moms]]</f>
        <v>392</v>
      </c>
    </row>
    <row r="5363" spans="1:14" x14ac:dyDescent="0.2">
      <c r="A5363" t="s">
        <v>5977</v>
      </c>
      <c r="B5363" t="s">
        <v>5978</v>
      </c>
      <c r="C5363" s="2">
        <v>439</v>
      </c>
      <c r="D5363" s="2">
        <v>307</v>
      </c>
      <c r="E5363" s="2">
        <v>245</v>
      </c>
      <c r="F5363" s="2">
        <v>196</v>
      </c>
      <c r="G5363">
        <v>1</v>
      </c>
      <c r="H5363">
        <v>1</v>
      </c>
      <c r="I5363" s="2">
        <f>Tabell2[[#This Row],[Inköpspris (SEK)]]*Tabell2[[#This Row],[Antal]]</f>
        <v>245</v>
      </c>
      <c r="J5363" s="2">
        <f>MIN(Tabell2[[#This Row],[Bokat]]*Tabell2[[#This Row],[Inköpspris (SEK)]],Tabell2[[#This Row],[Totalt lagervärde ink moms]])</f>
        <v>245</v>
      </c>
      <c r="K5363" s="2">
        <f>Tabell2[[#This Row],[Totalt lagervärde ink moms]]-Tabell2[[#This Row],[Varav bokat ink moms]]</f>
        <v>0</v>
      </c>
      <c r="L5363" s="2">
        <f>Tabell2[[#This Row],[Antal]]*Tabell2[[#This Row],[Inpris ex moms]]</f>
        <v>196</v>
      </c>
      <c r="M5363" s="2">
        <f>MIN(Tabell2[[#This Row],[Bokat]]*Tabell2[[#This Row],[Inpris ex moms]],Tabell2[[#This Row],[Totalt lagervärde ex moms]])</f>
        <v>196</v>
      </c>
      <c r="N5363" s="2">
        <f>Tabell2[[#This Row],[Totalt lagervärde ex moms]]-Tabell2[[#This Row],[Varav bokat ex moms]]</f>
        <v>0</v>
      </c>
    </row>
    <row r="5364" spans="1:14" x14ac:dyDescent="0.2">
      <c r="A5364" t="s">
        <v>5979</v>
      </c>
      <c r="B5364" t="s">
        <v>5980</v>
      </c>
      <c r="C5364" s="2">
        <v>439</v>
      </c>
      <c r="D5364" s="2">
        <v>307</v>
      </c>
      <c r="E5364" s="2">
        <v>245</v>
      </c>
      <c r="F5364" s="2">
        <v>196</v>
      </c>
      <c r="G5364">
        <v>3</v>
      </c>
      <c r="H5364">
        <v>0</v>
      </c>
      <c r="I5364" s="2">
        <f>Tabell2[[#This Row],[Inköpspris (SEK)]]*Tabell2[[#This Row],[Antal]]</f>
        <v>735</v>
      </c>
      <c r="J5364" s="2">
        <f>MIN(Tabell2[[#This Row],[Bokat]]*Tabell2[[#This Row],[Inköpspris (SEK)]],Tabell2[[#This Row],[Totalt lagervärde ink moms]])</f>
        <v>0</v>
      </c>
      <c r="K5364" s="2">
        <f>Tabell2[[#This Row],[Totalt lagervärde ink moms]]-Tabell2[[#This Row],[Varav bokat ink moms]]</f>
        <v>735</v>
      </c>
      <c r="L5364" s="2">
        <f>Tabell2[[#This Row],[Antal]]*Tabell2[[#This Row],[Inpris ex moms]]</f>
        <v>588</v>
      </c>
      <c r="M5364" s="2">
        <f>MIN(Tabell2[[#This Row],[Bokat]]*Tabell2[[#This Row],[Inpris ex moms]],Tabell2[[#This Row],[Totalt lagervärde ex moms]])</f>
        <v>0</v>
      </c>
      <c r="N5364" s="2">
        <f>Tabell2[[#This Row],[Totalt lagervärde ex moms]]-Tabell2[[#This Row],[Varav bokat ex moms]]</f>
        <v>588</v>
      </c>
    </row>
    <row r="5365" spans="1:14" x14ac:dyDescent="0.2">
      <c r="A5365" t="s">
        <v>5981</v>
      </c>
      <c r="B5365" t="s">
        <v>5982</v>
      </c>
      <c r="C5365" s="2">
        <v>439</v>
      </c>
      <c r="D5365" s="2">
        <v>307</v>
      </c>
      <c r="E5365" s="2">
        <v>245</v>
      </c>
      <c r="F5365" s="2">
        <v>196</v>
      </c>
      <c r="G5365">
        <v>3</v>
      </c>
      <c r="H5365">
        <v>0</v>
      </c>
      <c r="I5365" s="2">
        <f>Tabell2[[#This Row],[Inköpspris (SEK)]]*Tabell2[[#This Row],[Antal]]</f>
        <v>735</v>
      </c>
      <c r="J5365" s="2">
        <f>MIN(Tabell2[[#This Row],[Bokat]]*Tabell2[[#This Row],[Inköpspris (SEK)]],Tabell2[[#This Row],[Totalt lagervärde ink moms]])</f>
        <v>0</v>
      </c>
      <c r="K5365" s="2">
        <f>Tabell2[[#This Row],[Totalt lagervärde ink moms]]-Tabell2[[#This Row],[Varav bokat ink moms]]</f>
        <v>735</v>
      </c>
      <c r="L5365" s="2">
        <f>Tabell2[[#This Row],[Antal]]*Tabell2[[#This Row],[Inpris ex moms]]</f>
        <v>588</v>
      </c>
      <c r="M5365" s="2">
        <f>MIN(Tabell2[[#This Row],[Bokat]]*Tabell2[[#This Row],[Inpris ex moms]],Tabell2[[#This Row],[Totalt lagervärde ex moms]])</f>
        <v>0</v>
      </c>
      <c r="N5365" s="2">
        <f>Tabell2[[#This Row],[Totalt lagervärde ex moms]]-Tabell2[[#This Row],[Varav bokat ex moms]]</f>
        <v>588</v>
      </c>
    </row>
    <row r="5366" spans="1:14" x14ac:dyDescent="0.2">
      <c r="A5366" t="s">
        <v>16219</v>
      </c>
      <c r="B5366" t="s">
        <v>16220</v>
      </c>
      <c r="C5366" s="2">
        <v>439</v>
      </c>
      <c r="D5366" s="2">
        <v>307</v>
      </c>
      <c r="E5366" s="2">
        <v>245</v>
      </c>
      <c r="F5366" s="2">
        <v>196</v>
      </c>
      <c r="G5366">
        <v>1</v>
      </c>
      <c r="H5366">
        <v>0</v>
      </c>
      <c r="I5366" s="2">
        <f>Tabell2[[#This Row],[Inköpspris (SEK)]]*Tabell2[[#This Row],[Antal]]</f>
        <v>245</v>
      </c>
      <c r="J5366" s="2">
        <f>MIN(Tabell2[[#This Row],[Bokat]]*Tabell2[[#This Row],[Inköpspris (SEK)]],Tabell2[[#This Row],[Totalt lagervärde ink moms]])</f>
        <v>0</v>
      </c>
      <c r="K5366" s="2">
        <f>Tabell2[[#This Row],[Totalt lagervärde ink moms]]-Tabell2[[#This Row],[Varav bokat ink moms]]</f>
        <v>245</v>
      </c>
      <c r="L5366" s="2">
        <f>Tabell2[[#This Row],[Antal]]*Tabell2[[#This Row],[Inpris ex moms]]</f>
        <v>196</v>
      </c>
      <c r="M5366" s="2">
        <f>MIN(Tabell2[[#This Row],[Bokat]]*Tabell2[[#This Row],[Inpris ex moms]],Tabell2[[#This Row],[Totalt lagervärde ex moms]])</f>
        <v>0</v>
      </c>
      <c r="N5366" s="2">
        <f>Tabell2[[#This Row],[Totalt lagervärde ex moms]]-Tabell2[[#This Row],[Varav bokat ex moms]]</f>
        <v>196</v>
      </c>
    </row>
    <row r="5367" spans="1:14" x14ac:dyDescent="0.2">
      <c r="A5367" t="s">
        <v>16543</v>
      </c>
      <c r="B5367" t="s">
        <v>16544</v>
      </c>
      <c r="C5367" s="2">
        <v>439</v>
      </c>
      <c r="D5367" s="2">
        <v>263</v>
      </c>
      <c r="E5367" s="2">
        <v>245</v>
      </c>
      <c r="F5367" s="2">
        <v>196</v>
      </c>
      <c r="G5367">
        <v>2</v>
      </c>
      <c r="H5367">
        <v>0</v>
      </c>
      <c r="I5367" s="2">
        <f>Tabell2[[#This Row],[Inköpspris (SEK)]]*Tabell2[[#This Row],[Antal]]</f>
        <v>490</v>
      </c>
      <c r="J5367" s="2">
        <f>MIN(Tabell2[[#This Row],[Bokat]]*Tabell2[[#This Row],[Inköpspris (SEK)]],Tabell2[[#This Row],[Totalt lagervärde ink moms]])</f>
        <v>0</v>
      </c>
      <c r="K5367" s="2">
        <f>Tabell2[[#This Row],[Totalt lagervärde ink moms]]-Tabell2[[#This Row],[Varav bokat ink moms]]</f>
        <v>490</v>
      </c>
      <c r="L5367" s="2">
        <f>Tabell2[[#This Row],[Antal]]*Tabell2[[#This Row],[Inpris ex moms]]</f>
        <v>392</v>
      </c>
      <c r="M5367" s="2">
        <f>MIN(Tabell2[[#This Row],[Bokat]]*Tabell2[[#This Row],[Inpris ex moms]],Tabell2[[#This Row],[Totalt lagervärde ex moms]])</f>
        <v>0</v>
      </c>
      <c r="N5367" s="2">
        <f>Tabell2[[#This Row],[Totalt lagervärde ex moms]]-Tabell2[[#This Row],[Varav bokat ex moms]]</f>
        <v>392</v>
      </c>
    </row>
    <row r="5368" spans="1:14" x14ac:dyDescent="0.2">
      <c r="A5368" t="s">
        <v>16703</v>
      </c>
      <c r="B5368" t="s">
        <v>16704</v>
      </c>
      <c r="C5368" s="2">
        <v>439</v>
      </c>
      <c r="D5368" s="2">
        <v>263</v>
      </c>
      <c r="E5368" s="2">
        <v>245</v>
      </c>
      <c r="F5368" s="2">
        <v>196</v>
      </c>
      <c r="G5368">
        <v>5</v>
      </c>
      <c r="H5368">
        <v>0</v>
      </c>
      <c r="I5368" s="2">
        <f>Tabell2[[#This Row],[Inköpspris (SEK)]]*Tabell2[[#This Row],[Antal]]</f>
        <v>1225</v>
      </c>
      <c r="J5368" s="2">
        <f>MIN(Tabell2[[#This Row],[Bokat]]*Tabell2[[#This Row],[Inköpspris (SEK)]],Tabell2[[#This Row],[Totalt lagervärde ink moms]])</f>
        <v>0</v>
      </c>
      <c r="K5368" s="2">
        <f>Tabell2[[#This Row],[Totalt lagervärde ink moms]]-Tabell2[[#This Row],[Varav bokat ink moms]]</f>
        <v>1225</v>
      </c>
      <c r="L5368" s="2">
        <f>Tabell2[[#This Row],[Antal]]*Tabell2[[#This Row],[Inpris ex moms]]</f>
        <v>980</v>
      </c>
      <c r="M5368" s="2">
        <f>MIN(Tabell2[[#This Row],[Bokat]]*Tabell2[[#This Row],[Inpris ex moms]],Tabell2[[#This Row],[Totalt lagervärde ex moms]])</f>
        <v>0</v>
      </c>
      <c r="N5368" s="2">
        <f>Tabell2[[#This Row],[Totalt lagervärde ex moms]]-Tabell2[[#This Row],[Varav bokat ex moms]]</f>
        <v>980</v>
      </c>
    </row>
    <row r="5369" spans="1:14" x14ac:dyDescent="0.2">
      <c r="A5369" t="s">
        <v>13371</v>
      </c>
      <c r="B5369" t="s">
        <v>13372</v>
      </c>
      <c r="C5369" s="2">
        <v>775</v>
      </c>
      <c r="D5369" s="2">
        <v>465</v>
      </c>
      <c r="E5369" s="2">
        <v>432.5</v>
      </c>
      <c r="F5369" s="2">
        <v>346</v>
      </c>
      <c r="G5369">
        <v>1</v>
      </c>
      <c r="H5369">
        <v>0</v>
      </c>
      <c r="I5369" s="2">
        <f>Tabell2[[#This Row],[Inköpspris (SEK)]]*Tabell2[[#This Row],[Antal]]</f>
        <v>432.5</v>
      </c>
      <c r="J5369" s="2">
        <f>MIN(Tabell2[[#This Row],[Bokat]]*Tabell2[[#This Row],[Inköpspris (SEK)]],Tabell2[[#This Row],[Totalt lagervärde ink moms]])</f>
        <v>0</v>
      </c>
      <c r="K5369" s="2">
        <f>Tabell2[[#This Row],[Totalt lagervärde ink moms]]-Tabell2[[#This Row],[Varav bokat ink moms]]</f>
        <v>432.5</v>
      </c>
      <c r="L5369" s="2">
        <f>Tabell2[[#This Row],[Antal]]*Tabell2[[#This Row],[Inpris ex moms]]</f>
        <v>346</v>
      </c>
      <c r="M5369" s="2">
        <f>MIN(Tabell2[[#This Row],[Bokat]]*Tabell2[[#This Row],[Inpris ex moms]],Tabell2[[#This Row],[Totalt lagervärde ex moms]])</f>
        <v>0</v>
      </c>
      <c r="N5369" s="2">
        <f>Tabell2[[#This Row],[Totalt lagervärde ex moms]]-Tabell2[[#This Row],[Varav bokat ex moms]]</f>
        <v>346</v>
      </c>
    </row>
    <row r="5370" spans="1:14" x14ac:dyDescent="0.2">
      <c r="A5370" t="s">
        <v>13373</v>
      </c>
      <c r="B5370" t="s">
        <v>13374</v>
      </c>
      <c r="C5370" s="2">
        <v>775</v>
      </c>
      <c r="D5370" s="2">
        <v>465</v>
      </c>
      <c r="E5370" s="2">
        <v>432.5</v>
      </c>
      <c r="F5370" s="2">
        <v>346</v>
      </c>
      <c r="G5370">
        <v>1</v>
      </c>
      <c r="H5370">
        <v>0</v>
      </c>
      <c r="I5370" s="2">
        <f>Tabell2[[#This Row],[Inköpspris (SEK)]]*Tabell2[[#This Row],[Antal]]</f>
        <v>432.5</v>
      </c>
      <c r="J5370" s="2">
        <f>MIN(Tabell2[[#This Row],[Bokat]]*Tabell2[[#This Row],[Inköpspris (SEK)]],Tabell2[[#This Row],[Totalt lagervärde ink moms]])</f>
        <v>0</v>
      </c>
      <c r="K5370" s="2">
        <f>Tabell2[[#This Row],[Totalt lagervärde ink moms]]-Tabell2[[#This Row],[Varav bokat ink moms]]</f>
        <v>432.5</v>
      </c>
      <c r="L5370" s="2">
        <f>Tabell2[[#This Row],[Antal]]*Tabell2[[#This Row],[Inpris ex moms]]</f>
        <v>346</v>
      </c>
      <c r="M5370" s="2">
        <f>MIN(Tabell2[[#This Row],[Bokat]]*Tabell2[[#This Row],[Inpris ex moms]],Tabell2[[#This Row],[Totalt lagervärde ex moms]])</f>
        <v>0</v>
      </c>
      <c r="N5370" s="2">
        <f>Tabell2[[#This Row],[Totalt lagervärde ex moms]]-Tabell2[[#This Row],[Varav bokat ex moms]]</f>
        <v>346</v>
      </c>
    </row>
    <row r="5371" spans="1:14" x14ac:dyDescent="0.2">
      <c r="A5371" t="s">
        <v>13377</v>
      </c>
      <c r="B5371" t="s">
        <v>13378</v>
      </c>
      <c r="C5371" s="2">
        <v>775</v>
      </c>
      <c r="D5371" s="2">
        <v>465</v>
      </c>
      <c r="E5371" s="2">
        <v>432.5</v>
      </c>
      <c r="F5371" s="2">
        <v>346</v>
      </c>
      <c r="G5371">
        <v>1</v>
      </c>
      <c r="H5371">
        <v>0</v>
      </c>
      <c r="I5371" s="2">
        <f>Tabell2[[#This Row],[Inköpspris (SEK)]]*Tabell2[[#This Row],[Antal]]</f>
        <v>432.5</v>
      </c>
      <c r="J5371" s="2">
        <f>MIN(Tabell2[[#This Row],[Bokat]]*Tabell2[[#This Row],[Inköpspris (SEK)]],Tabell2[[#This Row],[Totalt lagervärde ink moms]])</f>
        <v>0</v>
      </c>
      <c r="K5371" s="2">
        <f>Tabell2[[#This Row],[Totalt lagervärde ink moms]]-Tabell2[[#This Row],[Varav bokat ink moms]]</f>
        <v>432.5</v>
      </c>
      <c r="L5371" s="2">
        <f>Tabell2[[#This Row],[Antal]]*Tabell2[[#This Row],[Inpris ex moms]]</f>
        <v>346</v>
      </c>
      <c r="M5371" s="2">
        <f>MIN(Tabell2[[#This Row],[Bokat]]*Tabell2[[#This Row],[Inpris ex moms]],Tabell2[[#This Row],[Totalt lagervärde ex moms]])</f>
        <v>0</v>
      </c>
      <c r="N5371" s="2">
        <f>Tabell2[[#This Row],[Totalt lagervärde ex moms]]-Tabell2[[#This Row],[Varav bokat ex moms]]</f>
        <v>346</v>
      </c>
    </row>
    <row r="5372" spans="1:14" x14ac:dyDescent="0.2">
      <c r="A5372" t="s">
        <v>3587</v>
      </c>
      <c r="B5372" t="s">
        <v>3588</v>
      </c>
      <c r="C5372" s="2">
        <v>329</v>
      </c>
      <c r="D5372" s="2">
        <v>214</v>
      </c>
      <c r="E5372" s="2">
        <v>183.6</v>
      </c>
      <c r="F5372" s="2">
        <v>146.88</v>
      </c>
      <c r="G5372">
        <v>1</v>
      </c>
      <c r="H5372">
        <v>0</v>
      </c>
      <c r="I5372" s="2">
        <f>Tabell2[[#This Row],[Inköpspris (SEK)]]*Tabell2[[#This Row],[Antal]]</f>
        <v>183.6</v>
      </c>
      <c r="J5372" s="2">
        <f>MIN(Tabell2[[#This Row],[Bokat]]*Tabell2[[#This Row],[Inköpspris (SEK)]],Tabell2[[#This Row],[Totalt lagervärde ink moms]])</f>
        <v>0</v>
      </c>
      <c r="K5372" s="2">
        <f>Tabell2[[#This Row],[Totalt lagervärde ink moms]]-Tabell2[[#This Row],[Varav bokat ink moms]]</f>
        <v>183.6</v>
      </c>
      <c r="L5372" s="2">
        <f>Tabell2[[#This Row],[Antal]]*Tabell2[[#This Row],[Inpris ex moms]]</f>
        <v>146.88</v>
      </c>
      <c r="M5372" s="2">
        <f>MIN(Tabell2[[#This Row],[Bokat]]*Tabell2[[#This Row],[Inpris ex moms]],Tabell2[[#This Row],[Totalt lagervärde ex moms]])</f>
        <v>0</v>
      </c>
      <c r="N5372" s="2">
        <f>Tabell2[[#This Row],[Totalt lagervärde ex moms]]-Tabell2[[#This Row],[Varav bokat ex moms]]</f>
        <v>146.88</v>
      </c>
    </row>
    <row r="5373" spans="1:14" x14ac:dyDescent="0.2">
      <c r="A5373" t="s">
        <v>3041</v>
      </c>
      <c r="B5373" t="s">
        <v>3042</v>
      </c>
      <c r="C5373" s="2">
        <v>1119</v>
      </c>
      <c r="E5373" s="2">
        <v>624.45000000000005</v>
      </c>
      <c r="F5373" s="2">
        <v>499.56000000000006</v>
      </c>
      <c r="G5373">
        <v>1</v>
      </c>
      <c r="H5373">
        <v>1</v>
      </c>
      <c r="I5373" s="2">
        <f>Tabell2[[#This Row],[Inköpspris (SEK)]]*Tabell2[[#This Row],[Antal]]</f>
        <v>624.45000000000005</v>
      </c>
      <c r="J5373" s="2">
        <f>MIN(Tabell2[[#This Row],[Bokat]]*Tabell2[[#This Row],[Inköpspris (SEK)]],Tabell2[[#This Row],[Totalt lagervärde ink moms]])</f>
        <v>624.45000000000005</v>
      </c>
      <c r="K5373" s="2">
        <f>Tabell2[[#This Row],[Totalt lagervärde ink moms]]-Tabell2[[#This Row],[Varav bokat ink moms]]</f>
        <v>0</v>
      </c>
      <c r="L5373" s="2">
        <f>Tabell2[[#This Row],[Antal]]*Tabell2[[#This Row],[Inpris ex moms]]</f>
        <v>499.56000000000006</v>
      </c>
      <c r="M5373" s="2">
        <f>MIN(Tabell2[[#This Row],[Bokat]]*Tabell2[[#This Row],[Inpris ex moms]],Tabell2[[#This Row],[Totalt lagervärde ex moms]])</f>
        <v>499.56000000000006</v>
      </c>
      <c r="N5373" s="2">
        <f>Tabell2[[#This Row],[Totalt lagervärde ex moms]]-Tabell2[[#This Row],[Varav bokat ex moms]]</f>
        <v>0</v>
      </c>
    </row>
    <row r="5374" spans="1:14" x14ac:dyDescent="0.2">
      <c r="A5374" t="s">
        <v>12876</v>
      </c>
      <c r="B5374" t="s">
        <v>12877</v>
      </c>
      <c r="C5374" s="2">
        <v>715</v>
      </c>
      <c r="D5374" s="2">
        <v>429</v>
      </c>
      <c r="E5374" s="2">
        <v>399</v>
      </c>
      <c r="F5374" s="2">
        <v>319.20000000000005</v>
      </c>
      <c r="G5374">
        <v>2</v>
      </c>
      <c r="H5374">
        <v>0</v>
      </c>
      <c r="I5374" s="2">
        <f>Tabell2[[#This Row],[Inköpspris (SEK)]]*Tabell2[[#This Row],[Antal]]</f>
        <v>798</v>
      </c>
      <c r="J5374" s="2">
        <f>MIN(Tabell2[[#This Row],[Bokat]]*Tabell2[[#This Row],[Inköpspris (SEK)]],Tabell2[[#This Row],[Totalt lagervärde ink moms]])</f>
        <v>0</v>
      </c>
      <c r="K5374" s="2">
        <f>Tabell2[[#This Row],[Totalt lagervärde ink moms]]-Tabell2[[#This Row],[Varav bokat ink moms]]</f>
        <v>798</v>
      </c>
      <c r="L5374" s="2">
        <f>Tabell2[[#This Row],[Antal]]*Tabell2[[#This Row],[Inpris ex moms]]</f>
        <v>638.40000000000009</v>
      </c>
      <c r="M5374" s="2">
        <f>MIN(Tabell2[[#This Row],[Bokat]]*Tabell2[[#This Row],[Inpris ex moms]],Tabell2[[#This Row],[Totalt lagervärde ex moms]])</f>
        <v>0</v>
      </c>
      <c r="N5374" s="2">
        <f>Tabell2[[#This Row],[Totalt lagervärde ex moms]]-Tabell2[[#This Row],[Varav bokat ex moms]]</f>
        <v>638.40000000000009</v>
      </c>
    </row>
    <row r="5375" spans="1:14" x14ac:dyDescent="0.2">
      <c r="A5375" t="s">
        <v>12878</v>
      </c>
      <c r="B5375" t="s">
        <v>12879</v>
      </c>
      <c r="C5375" s="2">
        <v>715</v>
      </c>
      <c r="D5375" s="2">
        <v>429</v>
      </c>
      <c r="E5375" s="2">
        <v>399</v>
      </c>
      <c r="F5375" s="2">
        <v>319.20000000000005</v>
      </c>
      <c r="G5375">
        <v>2</v>
      </c>
      <c r="H5375">
        <v>0</v>
      </c>
      <c r="I5375" s="2">
        <f>Tabell2[[#This Row],[Inköpspris (SEK)]]*Tabell2[[#This Row],[Antal]]</f>
        <v>798</v>
      </c>
      <c r="J5375" s="2">
        <f>MIN(Tabell2[[#This Row],[Bokat]]*Tabell2[[#This Row],[Inköpspris (SEK)]],Tabell2[[#This Row],[Totalt lagervärde ink moms]])</f>
        <v>0</v>
      </c>
      <c r="K5375" s="2">
        <f>Tabell2[[#This Row],[Totalt lagervärde ink moms]]-Tabell2[[#This Row],[Varav bokat ink moms]]</f>
        <v>798</v>
      </c>
      <c r="L5375" s="2">
        <f>Tabell2[[#This Row],[Antal]]*Tabell2[[#This Row],[Inpris ex moms]]</f>
        <v>638.40000000000009</v>
      </c>
      <c r="M5375" s="2">
        <f>MIN(Tabell2[[#This Row],[Bokat]]*Tabell2[[#This Row],[Inpris ex moms]],Tabell2[[#This Row],[Totalt lagervärde ex moms]])</f>
        <v>0</v>
      </c>
      <c r="N5375" s="2">
        <f>Tabell2[[#This Row],[Totalt lagervärde ex moms]]-Tabell2[[#This Row],[Varav bokat ex moms]]</f>
        <v>638.40000000000009</v>
      </c>
    </row>
    <row r="5376" spans="1:14" x14ac:dyDescent="0.2">
      <c r="A5376" t="s">
        <v>12880</v>
      </c>
      <c r="B5376" t="s">
        <v>12881</v>
      </c>
      <c r="C5376" s="2">
        <v>715</v>
      </c>
      <c r="D5376" s="2">
        <v>429</v>
      </c>
      <c r="E5376" s="2">
        <v>399</v>
      </c>
      <c r="F5376" s="2">
        <v>319.20000000000005</v>
      </c>
      <c r="G5376">
        <v>2</v>
      </c>
      <c r="H5376">
        <v>0</v>
      </c>
      <c r="I5376" s="2">
        <f>Tabell2[[#This Row],[Inköpspris (SEK)]]*Tabell2[[#This Row],[Antal]]</f>
        <v>798</v>
      </c>
      <c r="J5376" s="2">
        <f>MIN(Tabell2[[#This Row],[Bokat]]*Tabell2[[#This Row],[Inköpspris (SEK)]],Tabell2[[#This Row],[Totalt lagervärde ink moms]])</f>
        <v>0</v>
      </c>
      <c r="K5376" s="2">
        <f>Tabell2[[#This Row],[Totalt lagervärde ink moms]]-Tabell2[[#This Row],[Varav bokat ink moms]]</f>
        <v>798</v>
      </c>
      <c r="L5376" s="2">
        <f>Tabell2[[#This Row],[Antal]]*Tabell2[[#This Row],[Inpris ex moms]]</f>
        <v>638.40000000000009</v>
      </c>
      <c r="M5376" s="2">
        <f>MIN(Tabell2[[#This Row],[Bokat]]*Tabell2[[#This Row],[Inpris ex moms]],Tabell2[[#This Row],[Totalt lagervärde ex moms]])</f>
        <v>0</v>
      </c>
      <c r="N5376" s="2">
        <f>Tabell2[[#This Row],[Totalt lagervärde ex moms]]-Tabell2[[#This Row],[Varav bokat ex moms]]</f>
        <v>638.40000000000009</v>
      </c>
    </row>
    <row r="5377" spans="1:14" x14ac:dyDescent="0.2">
      <c r="A5377" t="s">
        <v>12882</v>
      </c>
      <c r="B5377" t="s">
        <v>12883</v>
      </c>
      <c r="C5377" s="2">
        <v>715</v>
      </c>
      <c r="D5377" s="2">
        <v>429</v>
      </c>
      <c r="E5377" s="2">
        <v>399</v>
      </c>
      <c r="F5377" s="2">
        <v>319.20000000000005</v>
      </c>
      <c r="G5377">
        <v>2</v>
      </c>
      <c r="H5377">
        <v>0</v>
      </c>
      <c r="I5377" s="2">
        <f>Tabell2[[#This Row],[Inköpspris (SEK)]]*Tabell2[[#This Row],[Antal]]</f>
        <v>798</v>
      </c>
      <c r="J5377" s="2">
        <f>MIN(Tabell2[[#This Row],[Bokat]]*Tabell2[[#This Row],[Inköpspris (SEK)]],Tabell2[[#This Row],[Totalt lagervärde ink moms]])</f>
        <v>0</v>
      </c>
      <c r="K5377" s="2">
        <f>Tabell2[[#This Row],[Totalt lagervärde ink moms]]-Tabell2[[#This Row],[Varav bokat ink moms]]</f>
        <v>798</v>
      </c>
      <c r="L5377" s="2">
        <f>Tabell2[[#This Row],[Antal]]*Tabell2[[#This Row],[Inpris ex moms]]</f>
        <v>638.40000000000009</v>
      </c>
      <c r="M5377" s="2">
        <f>MIN(Tabell2[[#This Row],[Bokat]]*Tabell2[[#This Row],[Inpris ex moms]],Tabell2[[#This Row],[Totalt lagervärde ex moms]])</f>
        <v>0</v>
      </c>
      <c r="N5377" s="2">
        <f>Tabell2[[#This Row],[Totalt lagervärde ex moms]]-Tabell2[[#This Row],[Varav bokat ex moms]]</f>
        <v>638.40000000000009</v>
      </c>
    </row>
    <row r="5378" spans="1:14" x14ac:dyDescent="0.2">
      <c r="A5378" t="s">
        <v>1162</v>
      </c>
      <c r="B5378" t="s">
        <v>1163</v>
      </c>
      <c r="C5378" s="2">
        <v>1469</v>
      </c>
      <c r="D5378" s="2">
        <v>1028</v>
      </c>
      <c r="E5378" s="2">
        <v>819.66</v>
      </c>
      <c r="F5378" s="2">
        <v>655.72800000000007</v>
      </c>
      <c r="G5378">
        <v>1</v>
      </c>
      <c r="H5378">
        <v>0</v>
      </c>
      <c r="I5378" s="2">
        <f>Tabell2[[#This Row],[Inköpspris (SEK)]]*Tabell2[[#This Row],[Antal]]</f>
        <v>819.66</v>
      </c>
      <c r="J5378" s="2">
        <f>MIN(Tabell2[[#This Row],[Bokat]]*Tabell2[[#This Row],[Inköpspris (SEK)]],Tabell2[[#This Row],[Totalt lagervärde ink moms]])</f>
        <v>0</v>
      </c>
      <c r="K5378" s="2">
        <f>Tabell2[[#This Row],[Totalt lagervärde ink moms]]-Tabell2[[#This Row],[Varav bokat ink moms]]</f>
        <v>819.66</v>
      </c>
      <c r="L5378" s="2">
        <f>Tabell2[[#This Row],[Antal]]*Tabell2[[#This Row],[Inpris ex moms]]</f>
        <v>655.72800000000007</v>
      </c>
      <c r="M5378" s="2">
        <f>MIN(Tabell2[[#This Row],[Bokat]]*Tabell2[[#This Row],[Inpris ex moms]],Tabell2[[#This Row],[Totalt lagervärde ex moms]])</f>
        <v>0</v>
      </c>
      <c r="N5378" s="2">
        <f>Tabell2[[#This Row],[Totalt lagervärde ex moms]]-Tabell2[[#This Row],[Varav bokat ex moms]]</f>
        <v>655.72800000000007</v>
      </c>
    </row>
    <row r="5379" spans="1:14" x14ac:dyDescent="0.2">
      <c r="A5379" t="s">
        <v>16233</v>
      </c>
      <c r="B5379" t="s">
        <v>16234</v>
      </c>
      <c r="C5379" s="2">
        <v>289</v>
      </c>
      <c r="D5379" s="2">
        <v>202</v>
      </c>
      <c r="E5379" s="2">
        <v>161.25</v>
      </c>
      <c r="F5379" s="2">
        <v>129</v>
      </c>
      <c r="G5379">
        <v>1</v>
      </c>
      <c r="H5379">
        <v>0</v>
      </c>
      <c r="I5379" s="2">
        <f>Tabell2[[#This Row],[Inköpspris (SEK)]]*Tabell2[[#This Row],[Antal]]</f>
        <v>161.25</v>
      </c>
      <c r="J5379" s="2">
        <f>MIN(Tabell2[[#This Row],[Bokat]]*Tabell2[[#This Row],[Inköpspris (SEK)]],Tabell2[[#This Row],[Totalt lagervärde ink moms]])</f>
        <v>0</v>
      </c>
      <c r="K5379" s="2">
        <f>Tabell2[[#This Row],[Totalt lagervärde ink moms]]-Tabell2[[#This Row],[Varav bokat ink moms]]</f>
        <v>161.25</v>
      </c>
      <c r="L5379" s="2">
        <f>Tabell2[[#This Row],[Antal]]*Tabell2[[#This Row],[Inpris ex moms]]</f>
        <v>129</v>
      </c>
      <c r="M5379" s="2">
        <f>MIN(Tabell2[[#This Row],[Bokat]]*Tabell2[[#This Row],[Inpris ex moms]],Tabell2[[#This Row],[Totalt lagervärde ex moms]])</f>
        <v>0</v>
      </c>
      <c r="N5379" s="2">
        <f>Tabell2[[#This Row],[Totalt lagervärde ex moms]]-Tabell2[[#This Row],[Varav bokat ex moms]]</f>
        <v>129</v>
      </c>
    </row>
    <row r="5380" spans="1:14" x14ac:dyDescent="0.2">
      <c r="A5380" t="s">
        <v>12685</v>
      </c>
      <c r="B5380" t="s">
        <v>12686</v>
      </c>
      <c r="C5380" s="2">
        <v>329</v>
      </c>
      <c r="D5380" s="2">
        <v>197</v>
      </c>
      <c r="E5380" s="2">
        <v>183.56</v>
      </c>
      <c r="F5380" s="2">
        <v>146.84800000000001</v>
      </c>
      <c r="G5380">
        <v>1</v>
      </c>
      <c r="H5380">
        <v>0</v>
      </c>
      <c r="I5380" s="2">
        <f>Tabell2[[#This Row],[Inköpspris (SEK)]]*Tabell2[[#This Row],[Antal]]</f>
        <v>183.56</v>
      </c>
      <c r="J5380" s="2">
        <f>MIN(Tabell2[[#This Row],[Bokat]]*Tabell2[[#This Row],[Inköpspris (SEK)]],Tabell2[[#This Row],[Totalt lagervärde ink moms]])</f>
        <v>0</v>
      </c>
      <c r="K5380" s="2">
        <f>Tabell2[[#This Row],[Totalt lagervärde ink moms]]-Tabell2[[#This Row],[Varav bokat ink moms]]</f>
        <v>183.56</v>
      </c>
      <c r="L5380" s="2">
        <f>Tabell2[[#This Row],[Antal]]*Tabell2[[#This Row],[Inpris ex moms]]</f>
        <v>146.84800000000001</v>
      </c>
      <c r="M5380" s="2">
        <f>MIN(Tabell2[[#This Row],[Bokat]]*Tabell2[[#This Row],[Inpris ex moms]],Tabell2[[#This Row],[Totalt lagervärde ex moms]])</f>
        <v>0</v>
      </c>
      <c r="N5380" s="2">
        <f>Tabell2[[#This Row],[Totalt lagervärde ex moms]]-Tabell2[[#This Row],[Varav bokat ex moms]]</f>
        <v>146.84800000000001</v>
      </c>
    </row>
    <row r="5381" spans="1:14" x14ac:dyDescent="0.2">
      <c r="A5381" t="s">
        <v>10868</v>
      </c>
      <c r="B5381" t="s">
        <v>10869</v>
      </c>
      <c r="C5381" s="2">
        <v>4479</v>
      </c>
      <c r="D5381" s="2">
        <v>3135</v>
      </c>
      <c r="E5381" s="2">
        <v>2498.75</v>
      </c>
      <c r="F5381" s="2">
        <v>1999</v>
      </c>
      <c r="G5381">
        <v>1</v>
      </c>
      <c r="H5381">
        <v>0</v>
      </c>
      <c r="I5381" s="2">
        <f>Tabell2[[#This Row],[Inköpspris (SEK)]]*Tabell2[[#This Row],[Antal]]</f>
        <v>2498.75</v>
      </c>
      <c r="J5381" s="2">
        <f>MIN(Tabell2[[#This Row],[Bokat]]*Tabell2[[#This Row],[Inköpspris (SEK)]],Tabell2[[#This Row],[Totalt lagervärde ink moms]])</f>
        <v>0</v>
      </c>
      <c r="K5381" s="2">
        <f>Tabell2[[#This Row],[Totalt lagervärde ink moms]]-Tabell2[[#This Row],[Varav bokat ink moms]]</f>
        <v>2498.75</v>
      </c>
      <c r="L5381" s="2">
        <f>Tabell2[[#This Row],[Antal]]*Tabell2[[#This Row],[Inpris ex moms]]</f>
        <v>1999</v>
      </c>
      <c r="M5381" s="2">
        <f>MIN(Tabell2[[#This Row],[Bokat]]*Tabell2[[#This Row],[Inpris ex moms]],Tabell2[[#This Row],[Totalt lagervärde ex moms]])</f>
        <v>0</v>
      </c>
      <c r="N5381" s="2">
        <f>Tabell2[[#This Row],[Totalt lagervärde ex moms]]-Tabell2[[#This Row],[Varav bokat ex moms]]</f>
        <v>1999</v>
      </c>
    </row>
    <row r="5382" spans="1:14" x14ac:dyDescent="0.2">
      <c r="A5382" t="s">
        <v>10870</v>
      </c>
      <c r="B5382" t="s">
        <v>10871</v>
      </c>
      <c r="C5382" s="2">
        <v>4479</v>
      </c>
      <c r="D5382" s="2">
        <v>3135</v>
      </c>
      <c r="E5382" s="2">
        <v>2498.75</v>
      </c>
      <c r="F5382" s="2">
        <v>1999</v>
      </c>
      <c r="G5382">
        <v>1</v>
      </c>
      <c r="H5382">
        <v>0</v>
      </c>
      <c r="I5382" s="2">
        <f>Tabell2[[#This Row],[Inköpspris (SEK)]]*Tabell2[[#This Row],[Antal]]</f>
        <v>2498.75</v>
      </c>
      <c r="J5382" s="2">
        <f>MIN(Tabell2[[#This Row],[Bokat]]*Tabell2[[#This Row],[Inköpspris (SEK)]],Tabell2[[#This Row],[Totalt lagervärde ink moms]])</f>
        <v>0</v>
      </c>
      <c r="K5382" s="2">
        <f>Tabell2[[#This Row],[Totalt lagervärde ink moms]]-Tabell2[[#This Row],[Varav bokat ink moms]]</f>
        <v>2498.75</v>
      </c>
      <c r="L5382" s="2">
        <f>Tabell2[[#This Row],[Antal]]*Tabell2[[#This Row],[Inpris ex moms]]</f>
        <v>1999</v>
      </c>
      <c r="M5382" s="2">
        <f>MIN(Tabell2[[#This Row],[Bokat]]*Tabell2[[#This Row],[Inpris ex moms]],Tabell2[[#This Row],[Totalt lagervärde ex moms]])</f>
        <v>0</v>
      </c>
      <c r="N5382" s="2">
        <f>Tabell2[[#This Row],[Totalt lagervärde ex moms]]-Tabell2[[#This Row],[Varav bokat ex moms]]</f>
        <v>1999</v>
      </c>
    </row>
    <row r="5383" spans="1:14" x14ac:dyDescent="0.2">
      <c r="A5383" t="s">
        <v>18311</v>
      </c>
      <c r="B5383" t="s">
        <v>18306</v>
      </c>
      <c r="C5383" s="2">
        <v>23</v>
      </c>
      <c r="E5383" s="2">
        <v>12.83</v>
      </c>
      <c r="F5383" s="2">
        <v>10.264000000000001</v>
      </c>
      <c r="G5383">
        <v>3</v>
      </c>
      <c r="H5383">
        <v>3</v>
      </c>
      <c r="I5383" s="2">
        <f>Tabell2[[#This Row],[Inköpspris (SEK)]]*Tabell2[[#This Row],[Antal]]</f>
        <v>38.49</v>
      </c>
      <c r="J5383" s="2">
        <f>MIN(Tabell2[[#This Row],[Bokat]]*Tabell2[[#This Row],[Inköpspris (SEK)]],Tabell2[[#This Row],[Totalt lagervärde ink moms]])</f>
        <v>38.49</v>
      </c>
      <c r="K5383" s="2">
        <f>Tabell2[[#This Row],[Totalt lagervärde ink moms]]-Tabell2[[#This Row],[Varav bokat ink moms]]</f>
        <v>0</v>
      </c>
      <c r="L5383" s="2">
        <f>Tabell2[[#This Row],[Antal]]*Tabell2[[#This Row],[Inpris ex moms]]</f>
        <v>30.792000000000002</v>
      </c>
      <c r="M5383" s="2">
        <f>MIN(Tabell2[[#This Row],[Bokat]]*Tabell2[[#This Row],[Inpris ex moms]],Tabell2[[#This Row],[Totalt lagervärde ex moms]])</f>
        <v>30.792000000000002</v>
      </c>
      <c r="N5383" s="2">
        <f>Tabell2[[#This Row],[Totalt lagervärde ex moms]]-Tabell2[[#This Row],[Varav bokat ex moms]]</f>
        <v>0</v>
      </c>
    </row>
    <row r="5384" spans="1:14" x14ac:dyDescent="0.2">
      <c r="A5384" t="s">
        <v>18378</v>
      </c>
      <c r="B5384" t="s">
        <v>18379</v>
      </c>
      <c r="C5384" s="2">
        <v>23</v>
      </c>
      <c r="D5384" s="2">
        <v>16</v>
      </c>
      <c r="E5384" s="2">
        <v>12.83</v>
      </c>
      <c r="F5384" s="2">
        <v>10.264000000000001</v>
      </c>
      <c r="G5384">
        <v>5</v>
      </c>
      <c r="H5384">
        <v>0</v>
      </c>
      <c r="I5384" s="2">
        <f>Tabell2[[#This Row],[Inköpspris (SEK)]]*Tabell2[[#This Row],[Antal]]</f>
        <v>64.150000000000006</v>
      </c>
      <c r="J5384" s="2">
        <f>MIN(Tabell2[[#This Row],[Bokat]]*Tabell2[[#This Row],[Inköpspris (SEK)]],Tabell2[[#This Row],[Totalt lagervärde ink moms]])</f>
        <v>0</v>
      </c>
      <c r="K5384" s="2">
        <f>Tabell2[[#This Row],[Totalt lagervärde ink moms]]-Tabell2[[#This Row],[Varav bokat ink moms]]</f>
        <v>64.150000000000006</v>
      </c>
      <c r="L5384" s="2">
        <f>Tabell2[[#This Row],[Antal]]*Tabell2[[#This Row],[Inpris ex moms]]</f>
        <v>51.320000000000007</v>
      </c>
      <c r="M5384" s="2">
        <f>MIN(Tabell2[[#This Row],[Bokat]]*Tabell2[[#This Row],[Inpris ex moms]],Tabell2[[#This Row],[Totalt lagervärde ex moms]])</f>
        <v>0</v>
      </c>
      <c r="N5384" s="2">
        <f>Tabell2[[#This Row],[Totalt lagervärde ex moms]]-Tabell2[[#This Row],[Varav bokat ex moms]]</f>
        <v>51.320000000000007</v>
      </c>
    </row>
    <row r="5385" spans="1:14" x14ac:dyDescent="0.2">
      <c r="A5385" t="s">
        <v>4547</v>
      </c>
      <c r="B5385" t="s">
        <v>4548</v>
      </c>
      <c r="C5385" s="2">
        <v>949</v>
      </c>
      <c r="D5385" s="2">
        <v>664</v>
      </c>
      <c r="E5385" s="2">
        <v>529.37</v>
      </c>
      <c r="F5385" s="2">
        <v>423.49600000000004</v>
      </c>
      <c r="G5385">
        <v>2</v>
      </c>
      <c r="H5385">
        <v>1</v>
      </c>
      <c r="I5385" s="2">
        <f>Tabell2[[#This Row],[Inköpspris (SEK)]]*Tabell2[[#This Row],[Antal]]</f>
        <v>1058.74</v>
      </c>
      <c r="J5385" s="2">
        <f>MIN(Tabell2[[#This Row],[Bokat]]*Tabell2[[#This Row],[Inköpspris (SEK)]],Tabell2[[#This Row],[Totalt lagervärde ink moms]])</f>
        <v>529.37</v>
      </c>
      <c r="K5385" s="2">
        <f>Tabell2[[#This Row],[Totalt lagervärde ink moms]]-Tabell2[[#This Row],[Varav bokat ink moms]]</f>
        <v>529.37</v>
      </c>
      <c r="L5385" s="2">
        <f>Tabell2[[#This Row],[Antal]]*Tabell2[[#This Row],[Inpris ex moms]]</f>
        <v>846.99200000000008</v>
      </c>
      <c r="M5385" s="2">
        <f>MIN(Tabell2[[#This Row],[Bokat]]*Tabell2[[#This Row],[Inpris ex moms]],Tabell2[[#This Row],[Totalt lagervärde ex moms]])</f>
        <v>423.49600000000004</v>
      </c>
      <c r="N5385" s="2">
        <f>Tabell2[[#This Row],[Totalt lagervärde ex moms]]-Tabell2[[#This Row],[Varav bokat ex moms]]</f>
        <v>423.49600000000004</v>
      </c>
    </row>
    <row r="5386" spans="1:14" x14ac:dyDescent="0.2">
      <c r="A5386" t="s">
        <v>4549</v>
      </c>
      <c r="B5386" t="s">
        <v>4550</v>
      </c>
      <c r="C5386" s="2">
        <v>949</v>
      </c>
      <c r="D5386" s="2">
        <v>664</v>
      </c>
      <c r="E5386" s="2">
        <v>529.37</v>
      </c>
      <c r="F5386" s="2">
        <v>423.49600000000004</v>
      </c>
      <c r="G5386">
        <v>2</v>
      </c>
      <c r="H5386">
        <v>0</v>
      </c>
      <c r="I5386" s="2">
        <f>Tabell2[[#This Row],[Inköpspris (SEK)]]*Tabell2[[#This Row],[Antal]]</f>
        <v>1058.74</v>
      </c>
      <c r="J5386" s="2">
        <f>MIN(Tabell2[[#This Row],[Bokat]]*Tabell2[[#This Row],[Inköpspris (SEK)]],Tabell2[[#This Row],[Totalt lagervärde ink moms]])</f>
        <v>0</v>
      </c>
      <c r="K5386" s="2">
        <f>Tabell2[[#This Row],[Totalt lagervärde ink moms]]-Tabell2[[#This Row],[Varav bokat ink moms]]</f>
        <v>1058.74</v>
      </c>
      <c r="L5386" s="2">
        <f>Tabell2[[#This Row],[Antal]]*Tabell2[[#This Row],[Inpris ex moms]]</f>
        <v>846.99200000000008</v>
      </c>
      <c r="M5386" s="2">
        <f>MIN(Tabell2[[#This Row],[Bokat]]*Tabell2[[#This Row],[Inpris ex moms]],Tabell2[[#This Row],[Totalt lagervärde ex moms]])</f>
        <v>0</v>
      </c>
      <c r="N5386" s="2">
        <f>Tabell2[[#This Row],[Totalt lagervärde ex moms]]-Tabell2[[#This Row],[Varav bokat ex moms]]</f>
        <v>846.99200000000008</v>
      </c>
    </row>
    <row r="5387" spans="1:14" x14ac:dyDescent="0.2">
      <c r="A5387" t="s">
        <v>4551</v>
      </c>
      <c r="B5387" t="s">
        <v>4552</v>
      </c>
      <c r="C5387" s="2">
        <v>949</v>
      </c>
      <c r="D5387" s="2">
        <v>664</v>
      </c>
      <c r="E5387" s="2">
        <v>529.37</v>
      </c>
      <c r="F5387" s="2">
        <v>423.49600000000004</v>
      </c>
      <c r="G5387">
        <v>1</v>
      </c>
      <c r="H5387">
        <v>0</v>
      </c>
      <c r="I5387" s="2">
        <f>Tabell2[[#This Row],[Inköpspris (SEK)]]*Tabell2[[#This Row],[Antal]]</f>
        <v>529.37</v>
      </c>
      <c r="J5387" s="2">
        <f>MIN(Tabell2[[#This Row],[Bokat]]*Tabell2[[#This Row],[Inköpspris (SEK)]],Tabell2[[#This Row],[Totalt lagervärde ink moms]])</f>
        <v>0</v>
      </c>
      <c r="K5387" s="2">
        <f>Tabell2[[#This Row],[Totalt lagervärde ink moms]]-Tabell2[[#This Row],[Varav bokat ink moms]]</f>
        <v>529.37</v>
      </c>
      <c r="L5387" s="2">
        <f>Tabell2[[#This Row],[Antal]]*Tabell2[[#This Row],[Inpris ex moms]]</f>
        <v>423.49600000000004</v>
      </c>
      <c r="M5387" s="2">
        <f>MIN(Tabell2[[#This Row],[Bokat]]*Tabell2[[#This Row],[Inpris ex moms]],Tabell2[[#This Row],[Totalt lagervärde ex moms]])</f>
        <v>0</v>
      </c>
      <c r="N5387" s="2">
        <f>Tabell2[[#This Row],[Totalt lagervärde ex moms]]-Tabell2[[#This Row],[Varav bokat ex moms]]</f>
        <v>423.49600000000004</v>
      </c>
    </row>
    <row r="5388" spans="1:14" x14ac:dyDescent="0.2">
      <c r="A5388" t="s">
        <v>4553</v>
      </c>
      <c r="B5388" t="s">
        <v>4554</v>
      </c>
      <c r="C5388" s="2">
        <v>949</v>
      </c>
      <c r="D5388" s="2">
        <v>664</v>
      </c>
      <c r="E5388" s="2">
        <v>529.37</v>
      </c>
      <c r="F5388" s="2">
        <v>423.49600000000004</v>
      </c>
      <c r="G5388">
        <v>1</v>
      </c>
      <c r="H5388">
        <v>0</v>
      </c>
      <c r="I5388" s="2">
        <f>Tabell2[[#This Row],[Inköpspris (SEK)]]*Tabell2[[#This Row],[Antal]]</f>
        <v>529.37</v>
      </c>
      <c r="J5388" s="2">
        <f>MIN(Tabell2[[#This Row],[Bokat]]*Tabell2[[#This Row],[Inköpspris (SEK)]],Tabell2[[#This Row],[Totalt lagervärde ink moms]])</f>
        <v>0</v>
      </c>
      <c r="K5388" s="2">
        <f>Tabell2[[#This Row],[Totalt lagervärde ink moms]]-Tabell2[[#This Row],[Varav bokat ink moms]]</f>
        <v>529.37</v>
      </c>
      <c r="L5388" s="2">
        <f>Tabell2[[#This Row],[Antal]]*Tabell2[[#This Row],[Inpris ex moms]]</f>
        <v>423.49600000000004</v>
      </c>
      <c r="M5388" s="2">
        <f>MIN(Tabell2[[#This Row],[Bokat]]*Tabell2[[#This Row],[Inpris ex moms]],Tabell2[[#This Row],[Totalt lagervärde ex moms]])</f>
        <v>0</v>
      </c>
      <c r="N5388" s="2">
        <f>Tabell2[[#This Row],[Totalt lagervärde ex moms]]-Tabell2[[#This Row],[Varav bokat ex moms]]</f>
        <v>423.49600000000004</v>
      </c>
    </row>
    <row r="5389" spans="1:14" x14ac:dyDescent="0.2">
      <c r="A5389" t="s">
        <v>4555</v>
      </c>
      <c r="B5389" t="s">
        <v>4556</v>
      </c>
      <c r="C5389" s="2">
        <v>949</v>
      </c>
      <c r="D5389" s="2">
        <v>664</v>
      </c>
      <c r="E5389" s="2">
        <v>529.37</v>
      </c>
      <c r="F5389" s="2">
        <v>423.49600000000004</v>
      </c>
      <c r="G5389">
        <v>2</v>
      </c>
      <c r="H5389">
        <v>0</v>
      </c>
      <c r="I5389" s="2">
        <f>Tabell2[[#This Row],[Inköpspris (SEK)]]*Tabell2[[#This Row],[Antal]]</f>
        <v>1058.74</v>
      </c>
      <c r="J5389" s="2">
        <f>MIN(Tabell2[[#This Row],[Bokat]]*Tabell2[[#This Row],[Inköpspris (SEK)]],Tabell2[[#This Row],[Totalt lagervärde ink moms]])</f>
        <v>0</v>
      </c>
      <c r="K5389" s="2">
        <f>Tabell2[[#This Row],[Totalt lagervärde ink moms]]-Tabell2[[#This Row],[Varav bokat ink moms]]</f>
        <v>1058.74</v>
      </c>
      <c r="L5389" s="2">
        <f>Tabell2[[#This Row],[Antal]]*Tabell2[[#This Row],[Inpris ex moms]]</f>
        <v>846.99200000000008</v>
      </c>
      <c r="M5389" s="2">
        <f>MIN(Tabell2[[#This Row],[Bokat]]*Tabell2[[#This Row],[Inpris ex moms]],Tabell2[[#This Row],[Totalt lagervärde ex moms]])</f>
        <v>0</v>
      </c>
      <c r="N5389" s="2">
        <f>Tabell2[[#This Row],[Totalt lagervärde ex moms]]-Tabell2[[#This Row],[Varav bokat ex moms]]</f>
        <v>846.99200000000008</v>
      </c>
    </row>
    <row r="5390" spans="1:14" x14ac:dyDescent="0.2">
      <c r="A5390" t="s">
        <v>4557</v>
      </c>
      <c r="B5390" t="s">
        <v>4558</v>
      </c>
      <c r="C5390" s="2">
        <v>949</v>
      </c>
      <c r="D5390" s="2">
        <v>664</v>
      </c>
      <c r="E5390" s="2">
        <v>529.37</v>
      </c>
      <c r="F5390" s="2">
        <v>423.49600000000004</v>
      </c>
      <c r="G5390">
        <v>1</v>
      </c>
      <c r="H5390">
        <v>0</v>
      </c>
      <c r="I5390" s="2">
        <f>Tabell2[[#This Row],[Inköpspris (SEK)]]*Tabell2[[#This Row],[Antal]]</f>
        <v>529.37</v>
      </c>
      <c r="J5390" s="2">
        <f>MIN(Tabell2[[#This Row],[Bokat]]*Tabell2[[#This Row],[Inköpspris (SEK)]],Tabell2[[#This Row],[Totalt lagervärde ink moms]])</f>
        <v>0</v>
      </c>
      <c r="K5390" s="2">
        <f>Tabell2[[#This Row],[Totalt lagervärde ink moms]]-Tabell2[[#This Row],[Varav bokat ink moms]]</f>
        <v>529.37</v>
      </c>
      <c r="L5390" s="2">
        <f>Tabell2[[#This Row],[Antal]]*Tabell2[[#This Row],[Inpris ex moms]]</f>
        <v>423.49600000000004</v>
      </c>
      <c r="M5390" s="2">
        <f>MIN(Tabell2[[#This Row],[Bokat]]*Tabell2[[#This Row],[Inpris ex moms]],Tabell2[[#This Row],[Totalt lagervärde ex moms]])</f>
        <v>0</v>
      </c>
      <c r="N5390" s="2">
        <f>Tabell2[[#This Row],[Totalt lagervärde ex moms]]-Tabell2[[#This Row],[Varav bokat ex moms]]</f>
        <v>423.49600000000004</v>
      </c>
    </row>
    <row r="5391" spans="1:14" x14ac:dyDescent="0.2">
      <c r="A5391" t="s">
        <v>3557</v>
      </c>
      <c r="B5391" t="s">
        <v>3558</v>
      </c>
      <c r="C5391" s="2">
        <v>135</v>
      </c>
      <c r="D5391" s="2">
        <v>81</v>
      </c>
      <c r="E5391" s="2">
        <v>75.3</v>
      </c>
      <c r="F5391" s="2">
        <v>60.24</v>
      </c>
      <c r="G5391">
        <v>5</v>
      </c>
      <c r="H5391">
        <v>0</v>
      </c>
      <c r="I5391" s="2">
        <f>Tabell2[[#This Row],[Inköpspris (SEK)]]*Tabell2[[#This Row],[Antal]]</f>
        <v>376.5</v>
      </c>
      <c r="J5391" s="2">
        <f>MIN(Tabell2[[#This Row],[Bokat]]*Tabell2[[#This Row],[Inköpspris (SEK)]],Tabell2[[#This Row],[Totalt lagervärde ink moms]])</f>
        <v>0</v>
      </c>
      <c r="K5391" s="2">
        <f>Tabell2[[#This Row],[Totalt lagervärde ink moms]]-Tabell2[[#This Row],[Varav bokat ink moms]]</f>
        <v>376.5</v>
      </c>
      <c r="L5391" s="2">
        <f>Tabell2[[#This Row],[Antal]]*Tabell2[[#This Row],[Inpris ex moms]]</f>
        <v>301.2</v>
      </c>
      <c r="M5391" s="2">
        <f>MIN(Tabell2[[#This Row],[Bokat]]*Tabell2[[#This Row],[Inpris ex moms]],Tabell2[[#This Row],[Totalt lagervärde ex moms]])</f>
        <v>0</v>
      </c>
      <c r="N5391" s="2">
        <f>Tabell2[[#This Row],[Totalt lagervärde ex moms]]-Tabell2[[#This Row],[Varav bokat ex moms]]</f>
        <v>301.2</v>
      </c>
    </row>
    <row r="5392" spans="1:14" x14ac:dyDescent="0.2">
      <c r="A5392" t="s">
        <v>10594</v>
      </c>
      <c r="B5392" t="s">
        <v>10595</v>
      </c>
      <c r="C5392" s="2">
        <v>119</v>
      </c>
      <c r="D5392" s="2">
        <v>92</v>
      </c>
      <c r="E5392" s="2">
        <v>66.38</v>
      </c>
      <c r="F5392" s="2">
        <v>53.1</v>
      </c>
      <c r="G5392">
        <v>1</v>
      </c>
      <c r="H5392">
        <v>0</v>
      </c>
      <c r="I5392" s="2">
        <f>Tabell2[[#This Row],[Inköpspris (SEK)]]*Tabell2[[#This Row],[Antal]]</f>
        <v>66.38</v>
      </c>
      <c r="J5392" s="2">
        <f>MIN(Tabell2[[#This Row],[Bokat]]*Tabell2[[#This Row],[Inköpspris (SEK)]],Tabell2[[#This Row],[Totalt lagervärde ink moms]])</f>
        <v>0</v>
      </c>
      <c r="K5392" s="2">
        <f>Tabell2[[#This Row],[Totalt lagervärde ink moms]]-Tabell2[[#This Row],[Varav bokat ink moms]]</f>
        <v>66.38</v>
      </c>
      <c r="L5392" s="2">
        <f>Tabell2[[#This Row],[Antal]]*Tabell2[[#This Row],[Inpris ex moms]]</f>
        <v>53.1</v>
      </c>
      <c r="M5392" s="2">
        <f>MIN(Tabell2[[#This Row],[Bokat]]*Tabell2[[#This Row],[Inpris ex moms]],Tabell2[[#This Row],[Totalt lagervärde ex moms]])</f>
        <v>0</v>
      </c>
      <c r="N5392" s="2">
        <f>Tabell2[[#This Row],[Totalt lagervärde ex moms]]-Tabell2[[#This Row],[Varav bokat ex moms]]</f>
        <v>53.1</v>
      </c>
    </row>
    <row r="5393" spans="1:14" x14ac:dyDescent="0.2">
      <c r="A5393" t="s">
        <v>15385</v>
      </c>
      <c r="B5393" t="s">
        <v>15386</v>
      </c>
      <c r="C5393" s="2">
        <v>809</v>
      </c>
      <c r="D5393" s="2">
        <v>566</v>
      </c>
      <c r="E5393" s="2">
        <v>451.23</v>
      </c>
      <c r="F5393" s="2">
        <v>360.98400000000004</v>
      </c>
      <c r="G5393">
        <v>1</v>
      </c>
      <c r="H5393">
        <v>0</v>
      </c>
      <c r="I5393" s="2">
        <f>Tabell2[[#This Row],[Inköpspris (SEK)]]*Tabell2[[#This Row],[Antal]]</f>
        <v>451.23</v>
      </c>
      <c r="J5393" s="2">
        <f>MIN(Tabell2[[#This Row],[Bokat]]*Tabell2[[#This Row],[Inköpspris (SEK)]],Tabell2[[#This Row],[Totalt lagervärde ink moms]])</f>
        <v>0</v>
      </c>
      <c r="K5393" s="2">
        <f>Tabell2[[#This Row],[Totalt lagervärde ink moms]]-Tabell2[[#This Row],[Varav bokat ink moms]]</f>
        <v>451.23</v>
      </c>
      <c r="L5393" s="2">
        <f>Tabell2[[#This Row],[Antal]]*Tabell2[[#This Row],[Inpris ex moms]]</f>
        <v>360.98400000000004</v>
      </c>
      <c r="M5393" s="2">
        <f>MIN(Tabell2[[#This Row],[Bokat]]*Tabell2[[#This Row],[Inpris ex moms]],Tabell2[[#This Row],[Totalt lagervärde ex moms]])</f>
        <v>0</v>
      </c>
      <c r="N5393" s="2">
        <f>Tabell2[[#This Row],[Totalt lagervärde ex moms]]-Tabell2[[#This Row],[Varav bokat ex moms]]</f>
        <v>360.98400000000004</v>
      </c>
    </row>
    <row r="5394" spans="1:14" x14ac:dyDescent="0.2">
      <c r="A5394" t="s">
        <v>15387</v>
      </c>
      <c r="B5394" t="s">
        <v>15388</v>
      </c>
      <c r="C5394" s="2">
        <v>809</v>
      </c>
      <c r="D5394" s="2">
        <v>566</v>
      </c>
      <c r="E5394" s="2">
        <v>451.23</v>
      </c>
      <c r="F5394" s="2">
        <v>360.98400000000004</v>
      </c>
      <c r="G5394">
        <v>2</v>
      </c>
      <c r="H5394">
        <v>0</v>
      </c>
      <c r="I5394" s="2">
        <f>Tabell2[[#This Row],[Inköpspris (SEK)]]*Tabell2[[#This Row],[Antal]]</f>
        <v>902.46</v>
      </c>
      <c r="J5394" s="2">
        <f>MIN(Tabell2[[#This Row],[Bokat]]*Tabell2[[#This Row],[Inköpspris (SEK)]],Tabell2[[#This Row],[Totalt lagervärde ink moms]])</f>
        <v>0</v>
      </c>
      <c r="K5394" s="2">
        <f>Tabell2[[#This Row],[Totalt lagervärde ink moms]]-Tabell2[[#This Row],[Varav bokat ink moms]]</f>
        <v>902.46</v>
      </c>
      <c r="L5394" s="2">
        <f>Tabell2[[#This Row],[Antal]]*Tabell2[[#This Row],[Inpris ex moms]]</f>
        <v>721.96800000000007</v>
      </c>
      <c r="M5394" s="2">
        <f>MIN(Tabell2[[#This Row],[Bokat]]*Tabell2[[#This Row],[Inpris ex moms]],Tabell2[[#This Row],[Totalt lagervärde ex moms]])</f>
        <v>0</v>
      </c>
      <c r="N5394" s="2">
        <f>Tabell2[[#This Row],[Totalt lagervärde ex moms]]-Tabell2[[#This Row],[Varav bokat ex moms]]</f>
        <v>721.96800000000007</v>
      </c>
    </row>
    <row r="5395" spans="1:14" x14ac:dyDescent="0.2">
      <c r="A5395" t="s">
        <v>2651</v>
      </c>
      <c r="B5395" t="s">
        <v>2652</v>
      </c>
      <c r="C5395" s="2">
        <v>1299</v>
      </c>
      <c r="D5395" s="2">
        <v>909</v>
      </c>
      <c r="E5395" s="2">
        <v>724.5</v>
      </c>
      <c r="F5395" s="2">
        <v>579.6</v>
      </c>
      <c r="G5395">
        <v>1</v>
      </c>
      <c r="H5395">
        <v>0</v>
      </c>
      <c r="I5395" s="2">
        <f>Tabell2[[#This Row],[Inköpspris (SEK)]]*Tabell2[[#This Row],[Antal]]</f>
        <v>724.5</v>
      </c>
      <c r="J5395" s="2">
        <f>MIN(Tabell2[[#This Row],[Bokat]]*Tabell2[[#This Row],[Inköpspris (SEK)]],Tabell2[[#This Row],[Totalt lagervärde ink moms]])</f>
        <v>0</v>
      </c>
      <c r="K5395" s="2">
        <f>Tabell2[[#This Row],[Totalt lagervärde ink moms]]-Tabell2[[#This Row],[Varav bokat ink moms]]</f>
        <v>724.5</v>
      </c>
      <c r="L5395" s="2">
        <f>Tabell2[[#This Row],[Antal]]*Tabell2[[#This Row],[Inpris ex moms]]</f>
        <v>579.6</v>
      </c>
      <c r="M5395" s="2">
        <f>MIN(Tabell2[[#This Row],[Bokat]]*Tabell2[[#This Row],[Inpris ex moms]],Tabell2[[#This Row],[Totalt lagervärde ex moms]])</f>
        <v>0</v>
      </c>
      <c r="N5395" s="2">
        <f>Tabell2[[#This Row],[Totalt lagervärde ex moms]]-Tabell2[[#This Row],[Varav bokat ex moms]]</f>
        <v>579.6</v>
      </c>
    </row>
    <row r="5396" spans="1:14" x14ac:dyDescent="0.2">
      <c r="A5396" t="s">
        <v>12168</v>
      </c>
      <c r="B5396" t="s">
        <v>12169</v>
      </c>
      <c r="C5396" s="2">
        <v>1299</v>
      </c>
      <c r="D5396" s="2">
        <v>779</v>
      </c>
      <c r="E5396" s="2">
        <v>724.5</v>
      </c>
      <c r="F5396" s="2">
        <v>579.6</v>
      </c>
      <c r="G5396">
        <v>1</v>
      </c>
      <c r="H5396">
        <v>0</v>
      </c>
      <c r="I5396" s="2">
        <f>Tabell2[[#This Row],[Inköpspris (SEK)]]*Tabell2[[#This Row],[Antal]]</f>
        <v>724.5</v>
      </c>
      <c r="J5396" s="2">
        <f>MIN(Tabell2[[#This Row],[Bokat]]*Tabell2[[#This Row],[Inköpspris (SEK)]],Tabell2[[#This Row],[Totalt lagervärde ink moms]])</f>
        <v>0</v>
      </c>
      <c r="K5396" s="2">
        <f>Tabell2[[#This Row],[Totalt lagervärde ink moms]]-Tabell2[[#This Row],[Varav bokat ink moms]]</f>
        <v>724.5</v>
      </c>
      <c r="L5396" s="2">
        <f>Tabell2[[#This Row],[Antal]]*Tabell2[[#This Row],[Inpris ex moms]]</f>
        <v>579.6</v>
      </c>
      <c r="M5396" s="2">
        <f>MIN(Tabell2[[#This Row],[Bokat]]*Tabell2[[#This Row],[Inpris ex moms]],Tabell2[[#This Row],[Totalt lagervärde ex moms]])</f>
        <v>0</v>
      </c>
      <c r="N5396" s="2">
        <f>Tabell2[[#This Row],[Totalt lagervärde ex moms]]-Tabell2[[#This Row],[Varav bokat ex moms]]</f>
        <v>579.6</v>
      </c>
    </row>
    <row r="5397" spans="1:14" x14ac:dyDescent="0.2">
      <c r="A5397" t="s">
        <v>14519</v>
      </c>
      <c r="B5397" t="s">
        <v>14520</v>
      </c>
      <c r="C5397" s="2">
        <v>1299</v>
      </c>
      <c r="D5397" s="2">
        <v>909</v>
      </c>
      <c r="E5397" s="2">
        <v>724.5</v>
      </c>
      <c r="F5397" s="2">
        <v>579.6</v>
      </c>
      <c r="G5397">
        <v>1</v>
      </c>
      <c r="H5397">
        <v>0</v>
      </c>
      <c r="I5397" s="2">
        <f>Tabell2[[#This Row],[Inköpspris (SEK)]]*Tabell2[[#This Row],[Antal]]</f>
        <v>724.5</v>
      </c>
      <c r="J5397" s="2">
        <f>MIN(Tabell2[[#This Row],[Bokat]]*Tabell2[[#This Row],[Inköpspris (SEK)]],Tabell2[[#This Row],[Totalt lagervärde ink moms]])</f>
        <v>0</v>
      </c>
      <c r="K5397" s="2">
        <f>Tabell2[[#This Row],[Totalt lagervärde ink moms]]-Tabell2[[#This Row],[Varav bokat ink moms]]</f>
        <v>724.5</v>
      </c>
      <c r="L5397" s="2">
        <f>Tabell2[[#This Row],[Antal]]*Tabell2[[#This Row],[Inpris ex moms]]</f>
        <v>579.6</v>
      </c>
      <c r="M5397" s="2">
        <f>MIN(Tabell2[[#This Row],[Bokat]]*Tabell2[[#This Row],[Inpris ex moms]],Tabell2[[#This Row],[Totalt lagervärde ex moms]])</f>
        <v>0</v>
      </c>
      <c r="N5397" s="2">
        <f>Tabell2[[#This Row],[Totalt lagervärde ex moms]]-Tabell2[[#This Row],[Varav bokat ex moms]]</f>
        <v>579.6</v>
      </c>
    </row>
    <row r="5398" spans="1:14" x14ac:dyDescent="0.2">
      <c r="A5398" t="s">
        <v>7950</v>
      </c>
      <c r="B5398" t="s">
        <v>7951</v>
      </c>
      <c r="C5398" s="2">
        <v>65</v>
      </c>
      <c r="E5398" s="2">
        <v>36.25</v>
      </c>
      <c r="F5398" s="2">
        <v>29</v>
      </c>
      <c r="G5398">
        <v>1</v>
      </c>
      <c r="H5398">
        <v>1</v>
      </c>
      <c r="I5398" s="2">
        <f>Tabell2[[#This Row],[Inköpspris (SEK)]]*Tabell2[[#This Row],[Antal]]</f>
        <v>36.25</v>
      </c>
      <c r="J5398" s="2">
        <f>MIN(Tabell2[[#This Row],[Bokat]]*Tabell2[[#This Row],[Inköpspris (SEK)]],Tabell2[[#This Row],[Totalt lagervärde ink moms]])</f>
        <v>36.25</v>
      </c>
      <c r="K5398" s="2">
        <f>Tabell2[[#This Row],[Totalt lagervärde ink moms]]-Tabell2[[#This Row],[Varav bokat ink moms]]</f>
        <v>0</v>
      </c>
      <c r="L5398" s="2">
        <f>Tabell2[[#This Row],[Antal]]*Tabell2[[#This Row],[Inpris ex moms]]</f>
        <v>29</v>
      </c>
      <c r="M5398" s="2">
        <f>MIN(Tabell2[[#This Row],[Bokat]]*Tabell2[[#This Row],[Inpris ex moms]],Tabell2[[#This Row],[Totalt lagervärde ex moms]])</f>
        <v>29</v>
      </c>
      <c r="N5398" s="2">
        <f>Tabell2[[#This Row],[Totalt lagervärde ex moms]]-Tabell2[[#This Row],[Varav bokat ex moms]]</f>
        <v>0</v>
      </c>
    </row>
    <row r="5399" spans="1:14" x14ac:dyDescent="0.2">
      <c r="A5399" t="s">
        <v>9351</v>
      </c>
      <c r="B5399" t="s">
        <v>9352</v>
      </c>
      <c r="C5399" s="2">
        <v>1899</v>
      </c>
      <c r="D5399" s="2">
        <v>1329</v>
      </c>
      <c r="E5399" s="2">
        <v>1059</v>
      </c>
      <c r="F5399" s="2">
        <v>847.2</v>
      </c>
      <c r="G5399">
        <v>1</v>
      </c>
      <c r="H5399">
        <v>0</v>
      </c>
      <c r="I5399" s="2">
        <f>Tabell2[[#This Row],[Inköpspris (SEK)]]*Tabell2[[#This Row],[Antal]]</f>
        <v>1059</v>
      </c>
      <c r="J5399" s="2">
        <f>MIN(Tabell2[[#This Row],[Bokat]]*Tabell2[[#This Row],[Inköpspris (SEK)]],Tabell2[[#This Row],[Totalt lagervärde ink moms]])</f>
        <v>0</v>
      </c>
      <c r="K5399" s="2">
        <f>Tabell2[[#This Row],[Totalt lagervärde ink moms]]-Tabell2[[#This Row],[Varav bokat ink moms]]</f>
        <v>1059</v>
      </c>
      <c r="L5399" s="2">
        <f>Tabell2[[#This Row],[Antal]]*Tabell2[[#This Row],[Inpris ex moms]]</f>
        <v>847.2</v>
      </c>
      <c r="M5399" s="2">
        <f>MIN(Tabell2[[#This Row],[Bokat]]*Tabell2[[#This Row],[Inpris ex moms]],Tabell2[[#This Row],[Totalt lagervärde ex moms]])</f>
        <v>0</v>
      </c>
      <c r="N5399" s="2">
        <f>Tabell2[[#This Row],[Totalt lagervärde ex moms]]-Tabell2[[#This Row],[Varav bokat ex moms]]</f>
        <v>847.2</v>
      </c>
    </row>
    <row r="5400" spans="1:14" x14ac:dyDescent="0.2">
      <c r="A5400" t="s">
        <v>14769</v>
      </c>
      <c r="B5400" t="s">
        <v>14770</v>
      </c>
      <c r="C5400" s="2">
        <v>1899</v>
      </c>
      <c r="D5400" s="2">
        <v>1139</v>
      </c>
      <c r="E5400" s="2">
        <v>1059</v>
      </c>
      <c r="F5400" s="2">
        <v>847.2</v>
      </c>
      <c r="G5400">
        <v>4</v>
      </c>
      <c r="H5400">
        <v>0</v>
      </c>
      <c r="I5400" s="2">
        <f>Tabell2[[#This Row],[Inköpspris (SEK)]]*Tabell2[[#This Row],[Antal]]</f>
        <v>4236</v>
      </c>
      <c r="J5400" s="2">
        <f>MIN(Tabell2[[#This Row],[Bokat]]*Tabell2[[#This Row],[Inköpspris (SEK)]],Tabell2[[#This Row],[Totalt lagervärde ink moms]])</f>
        <v>0</v>
      </c>
      <c r="K5400" s="2">
        <f>Tabell2[[#This Row],[Totalt lagervärde ink moms]]-Tabell2[[#This Row],[Varav bokat ink moms]]</f>
        <v>4236</v>
      </c>
      <c r="L5400" s="2">
        <f>Tabell2[[#This Row],[Antal]]*Tabell2[[#This Row],[Inpris ex moms]]</f>
        <v>3388.8</v>
      </c>
      <c r="M5400" s="2">
        <f>MIN(Tabell2[[#This Row],[Bokat]]*Tabell2[[#This Row],[Inpris ex moms]],Tabell2[[#This Row],[Totalt lagervärde ex moms]])</f>
        <v>0</v>
      </c>
      <c r="N5400" s="2">
        <f>Tabell2[[#This Row],[Totalt lagervärde ex moms]]-Tabell2[[#This Row],[Varav bokat ex moms]]</f>
        <v>3388.8</v>
      </c>
    </row>
    <row r="5401" spans="1:14" x14ac:dyDescent="0.2">
      <c r="A5401" t="s">
        <v>18289</v>
      </c>
      <c r="B5401" t="s">
        <v>18290</v>
      </c>
      <c r="C5401" s="2">
        <v>115</v>
      </c>
      <c r="D5401" s="2">
        <v>80</v>
      </c>
      <c r="E5401" s="2">
        <v>64.13</v>
      </c>
      <c r="F5401" s="2">
        <v>51.304000000000002</v>
      </c>
      <c r="G5401">
        <v>2</v>
      </c>
      <c r="H5401">
        <v>0</v>
      </c>
      <c r="I5401" s="2">
        <f>Tabell2[[#This Row],[Inköpspris (SEK)]]*Tabell2[[#This Row],[Antal]]</f>
        <v>128.26</v>
      </c>
      <c r="J5401" s="2">
        <f>MIN(Tabell2[[#This Row],[Bokat]]*Tabell2[[#This Row],[Inköpspris (SEK)]],Tabell2[[#This Row],[Totalt lagervärde ink moms]])</f>
        <v>0</v>
      </c>
      <c r="K5401" s="2">
        <f>Tabell2[[#This Row],[Totalt lagervärde ink moms]]-Tabell2[[#This Row],[Varav bokat ink moms]]</f>
        <v>128.26</v>
      </c>
      <c r="L5401" s="2">
        <f>Tabell2[[#This Row],[Antal]]*Tabell2[[#This Row],[Inpris ex moms]]</f>
        <v>102.608</v>
      </c>
      <c r="M5401" s="2">
        <f>MIN(Tabell2[[#This Row],[Bokat]]*Tabell2[[#This Row],[Inpris ex moms]],Tabell2[[#This Row],[Totalt lagervärde ex moms]])</f>
        <v>0</v>
      </c>
      <c r="N5401" s="2">
        <f>Tabell2[[#This Row],[Totalt lagervärde ex moms]]-Tabell2[[#This Row],[Varav bokat ex moms]]</f>
        <v>102.608</v>
      </c>
    </row>
    <row r="5402" spans="1:14" x14ac:dyDescent="0.2">
      <c r="A5402" t="s">
        <v>18550</v>
      </c>
      <c r="B5402" t="s">
        <v>18551</v>
      </c>
      <c r="C5402" s="2">
        <v>115</v>
      </c>
      <c r="D5402" s="2">
        <v>80</v>
      </c>
      <c r="E5402" s="2">
        <v>64.13</v>
      </c>
      <c r="F5402" s="2">
        <v>51.304000000000002</v>
      </c>
      <c r="G5402">
        <v>4</v>
      </c>
      <c r="H5402">
        <v>0</v>
      </c>
      <c r="I5402" s="2">
        <f>Tabell2[[#This Row],[Inköpspris (SEK)]]*Tabell2[[#This Row],[Antal]]</f>
        <v>256.52</v>
      </c>
      <c r="J5402" s="2">
        <f>MIN(Tabell2[[#This Row],[Bokat]]*Tabell2[[#This Row],[Inköpspris (SEK)]],Tabell2[[#This Row],[Totalt lagervärde ink moms]])</f>
        <v>0</v>
      </c>
      <c r="K5402" s="2">
        <f>Tabell2[[#This Row],[Totalt lagervärde ink moms]]-Tabell2[[#This Row],[Varav bokat ink moms]]</f>
        <v>256.52</v>
      </c>
      <c r="L5402" s="2">
        <f>Tabell2[[#This Row],[Antal]]*Tabell2[[#This Row],[Inpris ex moms]]</f>
        <v>205.21600000000001</v>
      </c>
      <c r="M5402" s="2">
        <f>MIN(Tabell2[[#This Row],[Bokat]]*Tabell2[[#This Row],[Inpris ex moms]],Tabell2[[#This Row],[Totalt lagervärde ex moms]])</f>
        <v>0</v>
      </c>
      <c r="N5402" s="2">
        <f>Tabell2[[#This Row],[Totalt lagervärde ex moms]]-Tabell2[[#This Row],[Varav bokat ex moms]]</f>
        <v>205.21600000000001</v>
      </c>
    </row>
    <row r="5403" spans="1:14" x14ac:dyDescent="0.2">
      <c r="A5403" t="s">
        <v>10832</v>
      </c>
      <c r="B5403" t="s">
        <v>10833</v>
      </c>
      <c r="C5403" s="2">
        <v>219</v>
      </c>
      <c r="D5403" s="2">
        <v>153</v>
      </c>
      <c r="E5403" s="2">
        <v>122.13</v>
      </c>
      <c r="F5403" s="2">
        <v>97.7</v>
      </c>
      <c r="G5403">
        <v>3</v>
      </c>
      <c r="H5403">
        <v>0</v>
      </c>
      <c r="I5403" s="2">
        <f>Tabell2[[#This Row],[Inköpspris (SEK)]]*Tabell2[[#This Row],[Antal]]</f>
        <v>366.39</v>
      </c>
      <c r="J5403" s="2">
        <f>MIN(Tabell2[[#This Row],[Bokat]]*Tabell2[[#This Row],[Inköpspris (SEK)]],Tabell2[[#This Row],[Totalt lagervärde ink moms]])</f>
        <v>0</v>
      </c>
      <c r="K5403" s="2">
        <f>Tabell2[[#This Row],[Totalt lagervärde ink moms]]-Tabell2[[#This Row],[Varav bokat ink moms]]</f>
        <v>366.39</v>
      </c>
      <c r="L5403" s="2">
        <f>Tabell2[[#This Row],[Antal]]*Tabell2[[#This Row],[Inpris ex moms]]</f>
        <v>293.10000000000002</v>
      </c>
      <c r="M5403" s="2">
        <f>MIN(Tabell2[[#This Row],[Bokat]]*Tabell2[[#This Row],[Inpris ex moms]],Tabell2[[#This Row],[Totalt lagervärde ex moms]])</f>
        <v>0</v>
      </c>
      <c r="N5403" s="2">
        <f>Tabell2[[#This Row],[Totalt lagervärde ex moms]]-Tabell2[[#This Row],[Varav bokat ex moms]]</f>
        <v>293.10000000000002</v>
      </c>
    </row>
    <row r="5404" spans="1:14" x14ac:dyDescent="0.2">
      <c r="A5404" t="s">
        <v>16695</v>
      </c>
      <c r="B5404" t="s">
        <v>16696</v>
      </c>
      <c r="C5404" s="2">
        <v>629</v>
      </c>
      <c r="D5404" s="2">
        <v>440</v>
      </c>
      <c r="E5404" s="2">
        <v>350.75</v>
      </c>
      <c r="F5404" s="2">
        <v>280.60000000000002</v>
      </c>
      <c r="G5404">
        <v>1</v>
      </c>
      <c r="H5404">
        <v>0</v>
      </c>
      <c r="I5404" s="2">
        <f>Tabell2[[#This Row],[Inköpspris (SEK)]]*Tabell2[[#This Row],[Antal]]</f>
        <v>350.75</v>
      </c>
      <c r="J5404" s="2">
        <f>MIN(Tabell2[[#This Row],[Bokat]]*Tabell2[[#This Row],[Inköpspris (SEK)]],Tabell2[[#This Row],[Totalt lagervärde ink moms]])</f>
        <v>0</v>
      </c>
      <c r="K5404" s="2">
        <f>Tabell2[[#This Row],[Totalt lagervärde ink moms]]-Tabell2[[#This Row],[Varav bokat ink moms]]</f>
        <v>350.75</v>
      </c>
      <c r="L5404" s="2">
        <f>Tabell2[[#This Row],[Antal]]*Tabell2[[#This Row],[Inpris ex moms]]</f>
        <v>280.60000000000002</v>
      </c>
      <c r="M5404" s="2">
        <f>MIN(Tabell2[[#This Row],[Bokat]]*Tabell2[[#This Row],[Inpris ex moms]],Tabell2[[#This Row],[Totalt lagervärde ex moms]])</f>
        <v>0</v>
      </c>
      <c r="N5404" s="2">
        <f>Tabell2[[#This Row],[Totalt lagervärde ex moms]]-Tabell2[[#This Row],[Varav bokat ex moms]]</f>
        <v>280.60000000000002</v>
      </c>
    </row>
    <row r="5405" spans="1:14" x14ac:dyDescent="0.2">
      <c r="A5405" t="s">
        <v>16697</v>
      </c>
      <c r="B5405" t="s">
        <v>16698</v>
      </c>
      <c r="C5405" s="2">
        <v>629</v>
      </c>
      <c r="D5405" s="2">
        <v>440</v>
      </c>
      <c r="E5405" s="2">
        <v>350.75</v>
      </c>
      <c r="F5405" s="2">
        <v>280.60000000000002</v>
      </c>
      <c r="G5405">
        <v>1</v>
      </c>
      <c r="H5405">
        <v>0</v>
      </c>
      <c r="I5405" s="2">
        <f>Tabell2[[#This Row],[Inköpspris (SEK)]]*Tabell2[[#This Row],[Antal]]</f>
        <v>350.75</v>
      </c>
      <c r="J5405" s="2">
        <f>MIN(Tabell2[[#This Row],[Bokat]]*Tabell2[[#This Row],[Inköpspris (SEK)]],Tabell2[[#This Row],[Totalt lagervärde ink moms]])</f>
        <v>0</v>
      </c>
      <c r="K5405" s="2">
        <f>Tabell2[[#This Row],[Totalt lagervärde ink moms]]-Tabell2[[#This Row],[Varav bokat ink moms]]</f>
        <v>350.75</v>
      </c>
      <c r="L5405" s="2">
        <f>Tabell2[[#This Row],[Antal]]*Tabell2[[#This Row],[Inpris ex moms]]</f>
        <v>280.60000000000002</v>
      </c>
      <c r="M5405" s="2">
        <f>MIN(Tabell2[[#This Row],[Bokat]]*Tabell2[[#This Row],[Inpris ex moms]],Tabell2[[#This Row],[Totalt lagervärde ex moms]])</f>
        <v>0</v>
      </c>
      <c r="N5405" s="2">
        <f>Tabell2[[#This Row],[Totalt lagervärde ex moms]]-Tabell2[[#This Row],[Varav bokat ex moms]]</f>
        <v>280.60000000000002</v>
      </c>
    </row>
    <row r="5406" spans="1:14" x14ac:dyDescent="0.2">
      <c r="A5406" t="s">
        <v>16091</v>
      </c>
      <c r="B5406" t="s">
        <v>16092</v>
      </c>
      <c r="C5406" s="2">
        <v>1029</v>
      </c>
      <c r="D5406" s="2">
        <v>617</v>
      </c>
      <c r="E5406" s="2">
        <v>573.75</v>
      </c>
      <c r="F5406" s="2">
        <v>459</v>
      </c>
      <c r="G5406">
        <v>3</v>
      </c>
      <c r="H5406">
        <v>0</v>
      </c>
      <c r="I5406" s="2">
        <f>Tabell2[[#This Row],[Inköpspris (SEK)]]*Tabell2[[#This Row],[Antal]]</f>
        <v>1721.25</v>
      </c>
      <c r="J5406" s="2">
        <f>MIN(Tabell2[[#This Row],[Bokat]]*Tabell2[[#This Row],[Inköpspris (SEK)]],Tabell2[[#This Row],[Totalt lagervärde ink moms]])</f>
        <v>0</v>
      </c>
      <c r="K5406" s="2">
        <f>Tabell2[[#This Row],[Totalt lagervärde ink moms]]-Tabell2[[#This Row],[Varav bokat ink moms]]</f>
        <v>1721.25</v>
      </c>
      <c r="L5406" s="2">
        <f>Tabell2[[#This Row],[Antal]]*Tabell2[[#This Row],[Inpris ex moms]]</f>
        <v>1377</v>
      </c>
      <c r="M5406" s="2">
        <f>MIN(Tabell2[[#This Row],[Bokat]]*Tabell2[[#This Row],[Inpris ex moms]],Tabell2[[#This Row],[Totalt lagervärde ex moms]])</f>
        <v>0</v>
      </c>
      <c r="N5406" s="2">
        <f>Tabell2[[#This Row],[Totalt lagervärde ex moms]]-Tabell2[[#This Row],[Varav bokat ex moms]]</f>
        <v>1377</v>
      </c>
    </row>
    <row r="5407" spans="1:14" x14ac:dyDescent="0.2">
      <c r="A5407" t="s">
        <v>16093</v>
      </c>
      <c r="B5407" t="s">
        <v>16094</v>
      </c>
      <c r="C5407" s="2">
        <v>1029</v>
      </c>
      <c r="D5407" s="2">
        <v>617</v>
      </c>
      <c r="E5407" s="2">
        <v>573.75</v>
      </c>
      <c r="F5407" s="2">
        <v>459</v>
      </c>
      <c r="G5407">
        <v>2</v>
      </c>
      <c r="H5407">
        <v>0</v>
      </c>
      <c r="I5407" s="2">
        <f>Tabell2[[#This Row],[Inköpspris (SEK)]]*Tabell2[[#This Row],[Antal]]</f>
        <v>1147.5</v>
      </c>
      <c r="J5407" s="2">
        <f>MIN(Tabell2[[#This Row],[Bokat]]*Tabell2[[#This Row],[Inköpspris (SEK)]],Tabell2[[#This Row],[Totalt lagervärde ink moms]])</f>
        <v>0</v>
      </c>
      <c r="K5407" s="2">
        <f>Tabell2[[#This Row],[Totalt lagervärde ink moms]]-Tabell2[[#This Row],[Varav bokat ink moms]]</f>
        <v>1147.5</v>
      </c>
      <c r="L5407" s="2">
        <f>Tabell2[[#This Row],[Antal]]*Tabell2[[#This Row],[Inpris ex moms]]</f>
        <v>918</v>
      </c>
      <c r="M5407" s="2">
        <f>MIN(Tabell2[[#This Row],[Bokat]]*Tabell2[[#This Row],[Inpris ex moms]],Tabell2[[#This Row],[Totalt lagervärde ex moms]])</f>
        <v>0</v>
      </c>
      <c r="N5407" s="2">
        <f>Tabell2[[#This Row],[Totalt lagervärde ex moms]]-Tabell2[[#This Row],[Varav bokat ex moms]]</f>
        <v>918</v>
      </c>
    </row>
    <row r="5408" spans="1:14" x14ac:dyDescent="0.2">
      <c r="A5408" t="s">
        <v>16111</v>
      </c>
      <c r="B5408" t="s">
        <v>16112</v>
      </c>
      <c r="C5408" s="2">
        <v>1029</v>
      </c>
      <c r="D5408" s="2">
        <v>617</v>
      </c>
      <c r="E5408" s="2">
        <v>573.75</v>
      </c>
      <c r="F5408" s="2">
        <v>459</v>
      </c>
      <c r="G5408">
        <v>2</v>
      </c>
      <c r="H5408">
        <v>0</v>
      </c>
      <c r="I5408" s="2">
        <f>Tabell2[[#This Row],[Inköpspris (SEK)]]*Tabell2[[#This Row],[Antal]]</f>
        <v>1147.5</v>
      </c>
      <c r="J5408" s="2">
        <f>MIN(Tabell2[[#This Row],[Bokat]]*Tabell2[[#This Row],[Inköpspris (SEK)]],Tabell2[[#This Row],[Totalt lagervärde ink moms]])</f>
        <v>0</v>
      </c>
      <c r="K5408" s="2">
        <f>Tabell2[[#This Row],[Totalt lagervärde ink moms]]-Tabell2[[#This Row],[Varav bokat ink moms]]</f>
        <v>1147.5</v>
      </c>
      <c r="L5408" s="2">
        <f>Tabell2[[#This Row],[Antal]]*Tabell2[[#This Row],[Inpris ex moms]]</f>
        <v>918</v>
      </c>
      <c r="M5408" s="2">
        <f>MIN(Tabell2[[#This Row],[Bokat]]*Tabell2[[#This Row],[Inpris ex moms]],Tabell2[[#This Row],[Totalt lagervärde ex moms]])</f>
        <v>0</v>
      </c>
      <c r="N5408" s="2">
        <f>Tabell2[[#This Row],[Totalt lagervärde ex moms]]-Tabell2[[#This Row],[Varav bokat ex moms]]</f>
        <v>918</v>
      </c>
    </row>
    <row r="5409" spans="1:14" x14ac:dyDescent="0.2">
      <c r="A5409" t="s">
        <v>16113</v>
      </c>
      <c r="B5409" t="s">
        <v>16114</v>
      </c>
      <c r="C5409" s="2">
        <v>1029</v>
      </c>
      <c r="D5409" s="2">
        <v>617</v>
      </c>
      <c r="E5409" s="2">
        <v>573.75</v>
      </c>
      <c r="F5409" s="2">
        <v>459</v>
      </c>
      <c r="G5409">
        <v>3</v>
      </c>
      <c r="H5409">
        <v>0</v>
      </c>
      <c r="I5409" s="2">
        <f>Tabell2[[#This Row],[Inköpspris (SEK)]]*Tabell2[[#This Row],[Antal]]</f>
        <v>1721.25</v>
      </c>
      <c r="J5409" s="2">
        <f>MIN(Tabell2[[#This Row],[Bokat]]*Tabell2[[#This Row],[Inköpspris (SEK)]],Tabell2[[#This Row],[Totalt lagervärde ink moms]])</f>
        <v>0</v>
      </c>
      <c r="K5409" s="2">
        <f>Tabell2[[#This Row],[Totalt lagervärde ink moms]]-Tabell2[[#This Row],[Varav bokat ink moms]]</f>
        <v>1721.25</v>
      </c>
      <c r="L5409" s="2">
        <f>Tabell2[[#This Row],[Antal]]*Tabell2[[#This Row],[Inpris ex moms]]</f>
        <v>1377</v>
      </c>
      <c r="M5409" s="2">
        <f>MIN(Tabell2[[#This Row],[Bokat]]*Tabell2[[#This Row],[Inpris ex moms]],Tabell2[[#This Row],[Totalt lagervärde ex moms]])</f>
        <v>0</v>
      </c>
      <c r="N5409" s="2">
        <f>Tabell2[[#This Row],[Totalt lagervärde ex moms]]-Tabell2[[#This Row],[Varav bokat ex moms]]</f>
        <v>1377</v>
      </c>
    </row>
    <row r="5410" spans="1:14" x14ac:dyDescent="0.2">
      <c r="A5410" t="s">
        <v>16115</v>
      </c>
      <c r="B5410" t="s">
        <v>16116</v>
      </c>
      <c r="C5410" s="2">
        <v>1029</v>
      </c>
      <c r="D5410" s="2">
        <v>617</v>
      </c>
      <c r="E5410" s="2">
        <v>573.75</v>
      </c>
      <c r="F5410" s="2">
        <v>459</v>
      </c>
      <c r="G5410">
        <v>3</v>
      </c>
      <c r="H5410">
        <v>0</v>
      </c>
      <c r="I5410" s="2">
        <f>Tabell2[[#This Row],[Inköpspris (SEK)]]*Tabell2[[#This Row],[Antal]]</f>
        <v>1721.25</v>
      </c>
      <c r="J5410" s="2">
        <f>MIN(Tabell2[[#This Row],[Bokat]]*Tabell2[[#This Row],[Inköpspris (SEK)]],Tabell2[[#This Row],[Totalt lagervärde ink moms]])</f>
        <v>0</v>
      </c>
      <c r="K5410" s="2">
        <f>Tabell2[[#This Row],[Totalt lagervärde ink moms]]-Tabell2[[#This Row],[Varav bokat ink moms]]</f>
        <v>1721.25</v>
      </c>
      <c r="L5410" s="2">
        <f>Tabell2[[#This Row],[Antal]]*Tabell2[[#This Row],[Inpris ex moms]]</f>
        <v>1377</v>
      </c>
      <c r="M5410" s="2">
        <f>MIN(Tabell2[[#This Row],[Bokat]]*Tabell2[[#This Row],[Inpris ex moms]],Tabell2[[#This Row],[Totalt lagervärde ex moms]])</f>
        <v>0</v>
      </c>
      <c r="N5410" s="2">
        <f>Tabell2[[#This Row],[Totalt lagervärde ex moms]]-Tabell2[[#This Row],[Varav bokat ex moms]]</f>
        <v>1377</v>
      </c>
    </row>
    <row r="5411" spans="1:14" x14ac:dyDescent="0.2">
      <c r="A5411" t="s">
        <v>16119</v>
      </c>
      <c r="B5411" t="s">
        <v>16120</v>
      </c>
      <c r="C5411" s="2">
        <v>1029</v>
      </c>
      <c r="D5411" s="2">
        <v>617</v>
      </c>
      <c r="E5411" s="2">
        <v>573.75</v>
      </c>
      <c r="F5411" s="2">
        <v>459</v>
      </c>
      <c r="G5411">
        <v>1</v>
      </c>
      <c r="H5411">
        <v>0</v>
      </c>
      <c r="I5411" s="2">
        <f>Tabell2[[#This Row],[Inköpspris (SEK)]]*Tabell2[[#This Row],[Antal]]</f>
        <v>573.75</v>
      </c>
      <c r="J5411" s="2">
        <f>MIN(Tabell2[[#This Row],[Bokat]]*Tabell2[[#This Row],[Inköpspris (SEK)]],Tabell2[[#This Row],[Totalt lagervärde ink moms]])</f>
        <v>0</v>
      </c>
      <c r="K5411" s="2">
        <f>Tabell2[[#This Row],[Totalt lagervärde ink moms]]-Tabell2[[#This Row],[Varav bokat ink moms]]</f>
        <v>573.75</v>
      </c>
      <c r="L5411" s="2">
        <f>Tabell2[[#This Row],[Antal]]*Tabell2[[#This Row],[Inpris ex moms]]</f>
        <v>459</v>
      </c>
      <c r="M5411" s="2">
        <f>MIN(Tabell2[[#This Row],[Bokat]]*Tabell2[[#This Row],[Inpris ex moms]],Tabell2[[#This Row],[Totalt lagervärde ex moms]])</f>
        <v>0</v>
      </c>
      <c r="N5411" s="2">
        <f>Tabell2[[#This Row],[Totalt lagervärde ex moms]]-Tabell2[[#This Row],[Varav bokat ex moms]]</f>
        <v>459</v>
      </c>
    </row>
    <row r="5412" spans="1:14" x14ac:dyDescent="0.2">
      <c r="A5412" t="s">
        <v>2919</v>
      </c>
      <c r="B5412" t="s">
        <v>2920</v>
      </c>
      <c r="C5412" s="2">
        <v>295</v>
      </c>
      <c r="D5412" s="2">
        <v>206</v>
      </c>
      <c r="E5412" s="2">
        <v>164.45</v>
      </c>
      <c r="F5412" s="2">
        <v>131.56</v>
      </c>
      <c r="G5412">
        <v>3</v>
      </c>
      <c r="H5412">
        <v>0</v>
      </c>
      <c r="I5412" s="2">
        <f>Tabell2[[#This Row],[Inköpspris (SEK)]]*Tabell2[[#This Row],[Antal]]</f>
        <v>493.34999999999997</v>
      </c>
      <c r="J5412" s="2">
        <f>MIN(Tabell2[[#This Row],[Bokat]]*Tabell2[[#This Row],[Inköpspris (SEK)]],Tabell2[[#This Row],[Totalt lagervärde ink moms]])</f>
        <v>0</v>
      </c>
      <c r="K5412" s="2">
        <f>Tabell2[[#This Row],[Totalt lagervärde ink moms]]-Tabell2[[#This Row],[Varav bokat ink moms]]</f>
        <v>493.34999999999997</v>
      </c>
      <c r="L5412" s="2">
        <f>Tabell2[[#This Row],[Antal]]*Tabell2[[#This Row],[Inpris ex moms]]</f>
        <v>394.68</v>
      </c>
      <c r="M5412" s="2">
        <f>MIN(Tabell2[[#This Row],[Bokat]]*Tabell2[[#This Row],[Inpris ex moms]],Tabell2[[#This Row],[Totalt lagervärde ex moms]])</f>
        <v>0</v>
      </c>
      <c r="N5412" s="2">
        <f>Tabell2[[#This Row],[Totalt lagervärde ex moms]]-Tabell2[[#This Row],[Varav bokat ex moms]]</f>
        <v>394.68</v>
      </c>
    </row>
    <row r="5413" spans="1:14" x14ac:dyDescent="0.2">
      <c r="A5413" t="s">
        <v>2921</v>
      </c>
      <c r="B5413" t="s">
        <v>2922</v>
      </c>
      <c r="C5413" s="2">
        <v>295</v>
      </c>
      <c r="D5413" s="2">
        <v>206</v>
      </c>
      <c r="E5413" s="2">
        <v>164.45</v>
      </c>
      <c r="F5413" s="2">
        <v>131.56</v>
      </c>
      <c r="G5413">
        <v>3</v>
      </c>
      <c r="H5413">
        <v>0</v>
      </c>
      <c r="I5413" s="2">
        <f>Tabell2[[#This Row],[Inköpspris (SEK)]]*Tabell2[[#This Row],[Antal]]</f>
        <v>493.34999999999997</v>
      </c>
      <c r="J5413" s="2">
        <f>MIN(Tabell2[[#This Row],[Bokat]]*Tabell2[[#This Row],[Inköpspris (SEK)]],Tabell2[[#This Row],[Totalt lagervärde ink moms]])</f>
        <v>0</v>
      </c>
      <c r="K5413" s="2">
        <f>Tabell2[[#This Row],[Totalt lagervärde ink moms]]-Tabell2[[#This Row],[Varav bokat ink moms]]</f>
        <v>493.34999999999997</v>
      </c>
      <c r="L5413" s="2">
        <f>Tabell2[[#This Row],[Antal]]*Tabell2[[#This Row],[Inpris ex moms]]</f>
        <v>394.68</v>
      </c>
      <c r="M5413" s="2">
        <f>MIN(Tabell2[[#This Row],[Bokat]]*Tabell2[[#This Row],[Inpris ex moms]],Tabell2[[#This Row],[Totalt lagervärde ex moms]])</f>
        <v>0</v>
      </c>
      <c r="N5413" s="2">
        <f>Tabell2[[#This Row],[Totalt lagervärde ex moms]]-Tabell2[[#This Row],[Varav bokat ex moms]]</f>
        <v>394.68</v>
      </c>
    </row>
    <row r="5414" spans="1:14" x14ac:dyDescent="0.2">
      <c r="A5414" t="s">
        <v>15331</v>
      </c>
      <c r="B5414" t="s">
        <v>15332</v>
      </c>
      <c r="C5414" s="2">
        <v>295</v>
      </c>
      <c r="D5414" s="2">
        <v>206</v>
      </c>
      <c r="E5414" s="2">
        <v>164.45</v>
      </c>
      <c r="F5414" s="2">
        <v>131.56</v>
      </c>
      <c r="G5414">
        <v>1</v>
      </c>
      <c r="H5414">
        <v>0</v>
      </c>
      <c r="I5414" s="2">
        <f>Tabell2[[#This Row],[Inköpspris (SEK)]]*Tabell2[[#This Row],[Antal]]</f>
        <v>164.45</v>
      </c>
      <c r="J5414" s="2">
        <f>MIN(Tabell2[[#This Row],[Bokat]]*Tabell2[[#This Row],[Inköpspris (SEK)]],Tabell2[[#This Row],[Totalt lagervärde ink moms]])</f>
        <v>0</v>
      </c>
      <c r="K5414" s="2">
        <f>Tabell2[[#This Row],[Totalt lagervärde ink moms]]-Tabell2[[#This Row],[Varav bokat ink moms]]</f>
        <v>164.45</v>
      </c>
      <c r="L5414" s="2">
        <f>Tabell2[[#This Row],[Antal]]*Tabell2[[#This Row],[Inpris ex moms]]</f>
        <v>131.56</v>
      </c>
      <c r="M5414" s="2">
        <f>MIN(Tabell2[[#This Row],[Bokat]]*Tabell2[[#This Row],[Inpris ex moms]],Tabell2[[#This Row],[Totalt lagervärde ex moms]])</f>
        <v>0</v>
      </c>
      <c r="N5414" s="2">
        <f>Tabell2[[#This Row],[Totalt lagervärde ex moms]]-Tabell2[[#This Row],[Varav bokat ex moms]]</f>
        <v>131.56</v>
      </c>
    </row>
    <row r="5415" spans="1:14" x14ac:dyDescent="0.2">
      <c r="A5415" t="s">
        <v>5589</v>
      </c>
      <c r="B5415" t="s">
        <v>5590</v>
      </c>
      <c r="C5415" s="2">
        <v>845</v>
      </c>
      <c r="D5415" s="2">
        <v>592</v>
      </c>
      <c r="E5415" s="2">
        <v>471</v>
      </c>
      <c r="F5415" s="2">
        <v>376.8</v>
      </c>
      <c r="G5415">
        <v>2</v>
      </c>
      <c r="H5415">
        <v>0</v>
      </c>
      <c r="I5415" s="2">
        <f>Tabell2[[#This Row],[Inköpspris (SEK)]]*Tabell2[[#This Row],[Antal]]</f>
        <v>942</v>
      </c>
      <c r="J5415" s="2">
        <f>MIN(Tabell2[[#This Row],[Bokat]]*Tabell2[[#This Row],[Inköpspris (SEK)]],Tabell2[[#This Row],[Totalt lagervärde ink moms]])</f>
        <v>0</v>
      </c>
      <c r="K5415" s="2">
        <f>Tabell2[[#This Row],[Totalt lagervärde ink moms]]-Tabell2[[#This Row],[Varav bokat ink moms]]</f>
        <v>942</v>
      </c>
      <c r="L5415" s="2">
        <f>Tabell2[[#This Row],[Antal]]*Tabell2[[#This Row],[Inpris ex moms]]</f>
        <v>753.6</v>
      </c>
      <c r="M5415" s="2">
        <f>MIN(Tabell2[[#This Row],[Bokat]]*Tabell2[[#This Row],[Inpris ex moms]],Tabell2[[#This Row],[Totalt lagervärde ex moms]])</f>
        <v>0</v>
      </c>
      <c r="N5415" s="2">
        <f>Tabell2[[#This Row],[Totalt lagervärde ex moms]]-Tabell2[[#This Row],[Varav bokat ex moms]]</f>
        <v>753.6</v>
      </c>
    </row>
    <row r="5416" spans="1:14" x14ac:dyDescent="0.2">
      <c r="A5416" t="s">
        <v>5591</v>
      </c>
      <c r="B5416" t="s">
        <v>5592</v>
      </c>
      <c r="C5416" s="2">
        <v>845</v>
      </c>
      <c r="D5416" s="2">
        <v>592</v>
      </c>
      <c r="E5416" s="2">
        <v>471</v>
      </c>
      <c r="F5416" s="2">
        <v>376.8</v>
      </c>
      <c r="G5416">
        <v>1</v>
      </c>
      <c r="H5416">
        <v>0</v>
      </c>
      <c r="I5416" s="2">
        <f>Tabell2[[#This Row],[Inköpspris (SEK)]]*Tabell2[[#This Row],[Antal]]</f>
        <v>471</v>
      </c>
      <c r="J5416" s="2">
        <f>MIN(Tabell2[[#This Row],[Bokat]]*Tabell2[[#This Row],[Inköpspris (SEK)]],Tabell2[[#This Row],[Totalt lagervärde ink moms]])</f>
        <v>0</v>
      </c>
      <c r="K5416" s="2">
        <f>Tabell2[[#This Row],[Totalt lagervärde ink moms]]-Tabell2[[#This Row],[Varav bokat ink moms]]</f>
        <v>471</v>
      </c>
      <c r="L5416" s="2">
        <f>Tabell2[[#This Row],[Antal]]*Tabell2[[#This Row],[Inpris ex moms]]</f>
        <v>376.8</v>
      </c>
      <c r="M5416" s="2">
        <f>MIN(Tabell2[[#This Row],[Bokat]]*Tabell2[[#This Row],[Inpris ex moms]],Tabell2[[#This Row],[Totalt lagervärde ex moms]])</f>
        <v>0</v>
      </c>
      <c r="N5416" s="2">
        <f>Tabell2[[#This Row],[Totalt lagervärde ex moms]]-Tabell2[[#This Row],[Varav bokat ex moms]]</f>
        <v>376.8</v>
      </c>
    </row>
    <row r="5417" spans="1:14" x14ac:dyDescent="0.2">
      <c r="A5417" t="s">
        <v>2629</v>
      </c>
      <c r="B5417" t="s">
        <v>2630</v>
      </c>
      <c r="C5417" s="2">
        <v>359</v>
      </c>
      <c r="D5417" s="2">
        <v>215</v>
      </c>
      <c r="E5417" s="2">
        <v>200.1</v>
      </c>
      <c r="F5417" s="2">
        <v>160.08000000000001</v>
      </c>
      <c r="G5417">
        <v>4</v>
      </c>
      <c r="H5417">
        <v>0</v>
      </c>
      <c r="I5417" s="2">
        <f>Tabell2[[#This Row],[Inköpspris (SEK)]]*Tabell2[[#This Row],[Antal]]</f>
        <v>800.4</v>
      </c>
      <c r="J5417" s="2">
        <f>MIN(Tabell2[[#This Row],[Bokat]]*Tabell2[[#This Row],[Inköpspris (SEK)]],Tabell2[[#This Row],[Totalt lagervärde ink moms]])</f>
        <v>0</v>
      </c>
      <c r="K5417" s="2">
        <f>Tabell2[[#This Row],[Totalt lagervärde ink moms]]-Tabell2[[#This Row],[Varav bokat ink moms]]</f>
        <v>800.4</v>
      </c>
      <c r="L5417" s="2">
        <f>Tabell2[[#This Row],[Antal]]*Tabell2[[#This Row],[Inpris ex moms]]</f>
        <v>640.32000000000005</v>
      </c>
      <c r="M5417" s="2">
        <f>MIN(Tabell2[[#This Row],[Bokat]]*Tabell2[[#This Row],[Inpris ex moms]],Tabell2[[#This Row],[Totalt lagervärde ex moms]])</f>
        <v>0</v>
      </c>
      <c r="N5417" s="2">
        <f>Tabell2[[#This Row],[Totalt lagervärde ex moms]]-Tabell2[[#This Row],[Varav bokat ex moms]]</f>
        <v>640.32000000000005</v>
      </c>
    </row>
    <row r="5418" spans="1:14" x14ac:dyDescent="0.2">
      <c r="A5418" t="s">
        <v>13626</v>
      </c>
      <c r="B5418" t="s">
        <v>13627</v>
      </c>
      <c r="C5418" s="2">
        <v>305</v>
      </c>
      <c r="D5418" s="2">
        <v>183</v>
      </c>
      <c r="E5418" s="2">
        <v>170</v>
      </c>
      <c r="F5418" s="2">
        <v>136</v>
      </c>
      <c r="G5418">
        <v>1</v>
      </c>
      <c r="H5418">
        <v>0</v>
      </c>
      <c r="I5418" s="2">
        <f>Tabell2[[#This Row],[Inköpspris (SEK)]]*Tabell2[[#This Row],[Antal]]</f>
        <v>170</v>
      </c>
      <c r="J5418" s="2">
        <f>MIN(Tabell2[[#This Row],[Bokat]]*Tabell2[[#This Row],[Inköpspris (SEK)]],Tabell2[[#This Row],[Totalt lagervärde ink moms]])</f>
        <v>0</v>
      </c>
      <c r="K5418" s="2">
        <f>Tabell2[[#This Row],[Totalt lagervärde ink moms]]-Tabell2[[#This Row],[Varav bokat ink moms]]</f>
        <v>170</v>
      </c>
      <c r="L5418" s="2">
        <f>Tabell2[[#This Row],[Antal]]*Tabell2[[#This Row],[Inpris ex moms]]</f>
        <v>136</v>
      </c>
      <c r="M5418" s="2">
        <f>MIN(Tabell2[[#This Row],[Bokat]]*Tabell2[[#This Row],[Inpris ex moms]],Tabell2[[#This Row],[Totalt lagervärde ex moms]])</f>
        <v>0</v>
      </c>
      <c r="N5418" s="2">
        <f>Tabell2[[#This Row],[Totalt lagervärde ex moms]]-Tabell2[[#This Row],[Varav bokat ex moms]]</f>
        <v>136</v>
      </c>
    </row>
    <row r="5419" spans="1:14" x14ac:dyDescent="0.2">
      <c r="A5419" t="s">
        <v>17921</v>
      </c>
      <c r="B5419" t="s">
        <v>17922</v>
      </c>
      <c r="C5419" s="2">
        <v>549</v>
      </c>
      <c r="D5419" s="2">
        <v>384</v>
      </c>
      <c r="E5419" s="2">
        <v>306</v>
      </c>
      <c r="F5419" s="2">
        <v>244.8</v>
      </c>
      <c r="G5419">
        <v>6</v>
      </c>
      <c r="H5419">
        <v>0</v>
      </c>
      <c r="I5419" s="2">
        <f>Tabell2[[#This Row],[Inköpspris (SEK)]]*Tabell2[[#This Row],[Antal]]</f>
        <v>1836</v>
      </c>
      <c r="J5419" s="2">
        <f>MIN(Tabell2[[#This Row],[Bokat]]*Tabell2[[#This Row],[Inköpspris (SEK)]],Tabell2[[#This Row],[Totalt lagervärde ink moms]])</f>
        <v>0</v>
      </c>
      <c r="K5419" s="2">
        <f>Tabell2[[#This Row],[Totalt lagervärde ink moms]]-Tabell2[[#This Row],[Varav bokat ink moms]]</f>
        <v>1836</v>
      </c>
      <c r="L5419" s="2">
        <f>Tabell2[[#This Row],[Antal]]*Tabell2[[#This Row],[Inpris ex moms]]</f>
        <v>1468.8000000000002</v>
      </c>
      <c r="M5419" s="2">
        <f>MIN(Tabell2[[#This Row],[Bokat]]*Tabell2[[#This Row],[Inpris ex moms]],Tabell2[[#This Row],[Totalt lagervärde ex moms]])</f>
        <v>0</v>
      </c>
      <c r="N5419" s="2">
        <f>Tabell2[[#This Row],[Totalt lagervärde ex moms]]-Tabell2[[#This Row],[Varav bokat ex moms]]</f>
        <v>1468.8000000000002</v>
      </c>
    </row>
    <row r="5420" spans="1:14" x14ac:dyDescent="0.2">
      <c r="A5420" t="s">
        <v>4830</v>
      </c>
      <c r="B5420" t="s">
        <v>4831</v>
      </c>
      <c r="C5420" s="2">
        <v>45</v>
      </c>
      <c r="D5420" s="2">
        <v>31</v>
      </c>
      <c r="E5420" s="2">
        <v>25.08</v>
      </c>
      <c r="F5420" s="2">
        <v>20.064</v>
      </c>
      <c r="G5420">
        <v>3</v>
      </c>
      <c r="H5420">
        <v>0</v>
      </c>
      <c r="I5420" s="2">
        <f>Tabell2[[#This Row],[Inköpspris (SEK)]]*Tabell2[[#This Row],[Antal]]</f>
        <v>75.239999999999995</v>
      </c>
      <c r="J5420" s="2">
        <f>MIN(Tabell2[[#This Row],[Bokat]]*Tabell2[[#This Row],[Inköpspris (SEK)]],Tabell2[[#This Row],[Totalt lagervärde ink moms]])</f>
        <v>0</v>
      </c>
      <c r="K5420" s="2">
        <f>Tabell2[[#This Row],[Totalt lagervärde ink moms]]-Tabell2[[#This Row],[Varav bokat ink moms]]</f>
        <v>75.239999999999995</v>
      </c>
      <c r="L5420" s="2">
        <f>Tabell2[[#This Row],[Antal]]*Tabell2[[#This Row],[Inpris ex moms]]</f>
        <v>60.192</v>
      </c>
      <c r="M5420" s="2">
        <f>MIN(Tabell2[[#This Row],[Bokat]]*Tabell2[[#This Row],[Inpris ex moms]],Tabell2[[#This Row],[Totalt lagervärde ex moms]])</f>
        <v>0</v>
      </c>
      <c r="N5420" s="2">
        <f>Tabell2[[#This Row],[Totalt lagervärde ex moms]]-Tabell2[[#This Row],[Varav bokat ex moms]]</f>
        <v>60.192</v>
      </c>
    </row>
    <row r="5421" spans="1:14" x14ac:dyDescent="0.2">
      <c r="A5421" t="s">
        <v>13876</v>
      </c>
      <c r="B5421" t="s">
        <v>13877</v>
      </c>
      <c r="C5421" s="2">
        <v>1099</v>
      </c>
      <c r="D5421" s="2">
        <v>659</v>
      </c>
      <c r="E5421" s="2">
        <v>612.5</v>
      </c>
      <c r="F5421" s="2">
        <v>490</v>
      </c>
      <c r="G5421">
        <v>1</v>
      </c>
      <c r="H5421">
        <v>0</v>
      </c>
      <c r="I5421" s="2">
        <f>Tabell2[[#This Row],[Inköpspris (SEK)]]*Tabell2[[#This Row],[Antal]]</f>
        <v>612.5</v>
      </c>
      <c r="J5421" s="2">
        <f>MIN(Tabell2[[#This Row],[Bokat]]*Tabell2[[#This Row],[Inköpspris (SEK)]],Tabell2[[#This Row],[Totalt lagervärde ink moms]])</f>
        <v>0</v>
      </c>
      <c r="K5421" s="2">
        <f>Tabell2[[#This Row],[Totalt lagervärde ink moms]]-Tabell2[[#This Row],[Varav bokat ink moms]]</f>
        <v>612.5</v>
      </c>
      <c r="L5421" s="2">
        <f>Tabell2[[#This Row],[Antal]]*Tabell2[[#This Row],[Inpris ex moms]]</f>
        <v>490</v>
      </c>
      <c r="M5421" s="2">
        <f>MIN(Tabell2[[#This Row],[Bokat]]*Tabell2[[#This Row],[Inpris ex moms]],Tabell2[[#This Row],[Totalt lagervärde ex moms]])</f>
        <v>0</v>
      </c>
      <c r="N5421" s="2">
        <f>Tabell2[[#This Row],[Totalt lagervärde ex moms]]-Tabell2[[#This Row],[Varav bokat ex moms]]</f>
        <v>490</v>
      </c>
    </row>
    <row r="5422" spans="1:14" x14ac:dyDescent="0.2">
      <c r="A5422" t="s">
        <v>16071</v>
      </c>
      <c r="B5422" t="s">
        <v>16072</v>
      </c>
      <c r="C5422" s="2">
        <v>1405</v>
      </c>
      <c r="D5422" s="2">
        <v>843</v>
      </c>
      <c r="E5422" s="2">
        <v>783.04</v>
      </c>
      <c r="F5422" s="2">
        <v>626.43200000000002</v>
      </c>
      <c r="G5422">
        <v>1</v>
      </c>
      <c r="H5422">
        <v>0</v>
      </c>
      <c r="I5422" s="2">
        <f>Tabell2[[#This Row],[Inköpspris (SEK)]]*Tabell2[[#This Row],[Antal]]</f>
        <v>783.04</v>
      </c>
      <c r="J5422" s="2">
        <f>MIN(Tabell2[[#This Row],[Bokat]]*Tabell2[[#This Row],[Inköpspris (SEK)]],Tabell2[[#This Row],[Totalt lagervärde ink moms]])</f>
        <v>0</v>
      </c>
      <c r="K5422" s="2">
        <f>Tabell2[[#This Row],[Totalt lagervärde ink moms]]-Tabell2[[#This Row],[Varav bokat ink moms]]</f>
        <v>783.04</v>
      </c>
      <c r="L5422" s="2">
        <f>Tabell2[[#This Row],[Antal]]*Tabell2[[#This Row],[Inpris ex moms]]</f>
        <v>626.43200000000002</v>
      </c>
      <c r="M5422" s="2">
        <f>MIN(Tabell2[[#This Row],[Bokat]]*Tabell2[[#This Row],[Inpris ex moms]],Tabell2[[#This Row],[Totalt lagervärde ex moms]])</f>
        <v>0</v>
      </c>
      <c r="N5422" s="2">
        <f>Tabell2[[#This Row],[Totalt lagervärde ex moms]]-Tabell2[[#This Row],[Varav bokat ex moms]]</f>
        <v>626.43200000000002</v>
      </c>
    </row>
    <row r="5423" spans="1:14" x14ac:dyDescent="0.2">
      <c r="A5423" t="s">
        <v>17023</v>
      </c>
      <c r="B5423" t="s">
        <v>17024</v>
      </c>
      <c r="C5423" s="2">
        <v>1405</v>
      </c>
      <c r="D5423" s="2">
        <v>843</v>
      </c>
      <c r="E5423" s="2">
        <v>783.04</v>
      </c>
      <c r="F5423" s="2">
        <v>626.43200000000002</v>
      </c>
      <c r="G5423">
        <v>1</v>
      </c>
      <c r="H5423">
        <v>0</v>
      </c>
      <c r="I5423" s="2">
        <f>Tabell2[[#This Row],[Inköpspris (SEK)]]*Tabell2[[#This Row],[Antal]]</f>
        <v>783.04</v>
      </c>
      <c r="J5423" s="2">
        <f>MIN(Tabell2[[#This Row],[Bokat]]*Tabell2[[#This Row],[Inköpspris (SEK)]],Tabell2[[#This Row],[Totalt lagervärde ink moms]])</f>
        <v>0</v>
      </c>
      <c r="K5423" s="2">
        <f>Tabell2[[#This Row],[Totalt lagervärde ink moms]]-Tabell2[[#This Row],[Varav bokat ink moms]]</f>
        <v>783.04</v>
      </c>
      <c r="L5423" s="2">
        <f>Tabell2[[#This Row],[Antal]]*Tabell2[[#This Row],[Inpris ex moms]]</f>
        <v>626.43200000000002</v>
      </c>
      <c r="M5423" s="2">
        <f>MIN(Tabell2[[#This Row],[Bokat]]*Tabell2[[#This Row],[Inpris ex moms]],Tabell2[[#This Row],[Totalt lagervärde ex moms]])</f>
        <v>0</v>
      </c>
      <c r="N5423" s="2">
        <f>Tabell2[[#This Row],[Totalt lagervärde ex moms]]-Tabell2[[#This Row],[Varav bokat ex moms]]</f>
        <v>626.43200000000002</v>
      </c>
    </row>
    <row r="5424" spans="1:14" x14ac:dyDescent="0.2">
      <c r="A5424" t="s">
        <v>9095</v>
      </c>
      <c r="B5424" t="s">
        <v>9096</v>
      </c>
      <c r="C5424" s="2">
        <v>379</v>
      </c>
      <c r="D5424" s="2">
        <v>265</v>
      </c>
      <c r="E5424" s="2">
        <v>211.2</v>
      </c>
      <c r="F5424" s="2">
        <v>168.96</v>
      </c>
      <c r="G5424">
        <v>3</v>
      </c>
      <c r="H5424">
        <v>0</v>
      </c>
      <c r="I5424" s="2">
        <f>Tabell2[[#This Row],[Inköpspris (SEK)]]*Tabell2[[#This Row],[Antal]]</f>
        <v>633.59999999999991</v>
      </c>
      <c r="J5424" s="2">
        <f>MIN(Tabell2[[#This Row],[Bokat]]*Tabell2[[#This Row],[Inköpspris (SEK)]],Tabell2[[#This Row],[Totalt lagervärde ink moms]])</f>
        <v>0</v>
      </c>
      <c r="K5424" s="2">
        <f>Tabell2[[#This Row],[Totalt lagervärde ink moms]]-Tabell2[[#This Row],[Varav bokat ink moms]]</f>
        <v>633.59999999999991</v>
      </c>
      <c r="L5424" s="2">
        <f>Tabell2[[#This Row],[Antal]]*Tabell2[[#This Row],[Inpris ex moms]]</f>
        <v>506.88</v>
      </c>
      <c r="M5424" s="2">
        <f>MIN(Tabell2[[#This Row],[Bokat]]*Tabell2[[#This Row],[Inpris ex moms]],Tabell2[[#This Row],[Totalt lagervärde ex moms]])</f>
        <v>0</v>
      </c>
      <c r="N5424" s="2">
        <f>Tabell2[[#This Row],[Totalt lagervärde ex moms]]-Tabell2[[#This Row],[Varav bokat ex moms]]</f>
        <v>506.88</v>
      </c>
    </row>
    <row r="5425" spans="1:14" x14ac:dyDescent="0.2">
      <c r="A5425" t="s">
        <v>14453</v>
      </c>
      <c r="B5425" t="s">
        <v>14454</v>
      </c>
      <c r="C5425" s="2">
        <v>1389</v>
      </c>
      <c r="D5425" s="2">
        <v>833</v>
      </c>
      <c r="E5425" s="2">
        <v>773.95</v>
      </c>
      <c r="F5425" s="2">
        <v>619.16000000000008</v>
      </c>
      <c r="G5425">
        <v>1</v>
      </c>
      <c r="H5425">
        <v>0</v>
      </c>
      <c r="I5425" s="2">
        <f>Tabell2[[#This Row],[Inköpspris (SEK)]]*Tabell2[[#This Row],[Antal]]</f>
        <v>773.95</v>
      </c>
      <c r="J5425" s="2">
        <f>MIN(Tabell2[[#This Row],[Bokat]]*Tabell2[[#This Row],[Inköpspris (SEK)]],Tabell2[[#This Row],[Totalt lagervärde ink moms]])</f>
        <v>0</v>
      </c>
      <c r="K5425" s="2">
        <f>Tabell2[[#This Row],[Totalt lagervärde ink moms]]-Tabell2[[#This Row],[Varav bokat ink moms]]</f>
        <v>773.95</v>
      </c>
      <c r="L5425" s="2">
        <f>Tabell2[[#This Row],[Antal]]*Tabell2[[#This Row],[Inpris ex moms]]</f>
        <v>619.16000000000008</v>
      </c>
      <c r="M5425" s="2">
        <f>MIN(Tabell2[[#This Row],[Bokat]]*Tabell2[[#This Row],[Inpris ex moms]],Tabell2[[#This Row],[Totalt lagervärde ex moms]])</f>
        <v>0</v>
      </c>
      <c r="N5425" s="2">
        <f>Tabell2[[#This Row],[Totalt lagervärde ex moms]]-Tabell2[[#This Row],[Varav bokat ex moms]]</f>
        <v>619.16000000000008</v>
      </c>
    </row>
    <row r="5426" spans="1:14" x14ac:dyDescent="0.2">
      <c r="A5426" t="s">
        <v>14499</v>
      </c>
      <c r="B5426" t="s">
        <v>14500</v>
      </c>
      <c r="C5426" s="2">
        <v>1389</v>
      </c>
      <c r="D5426" s="2">
        <v>833</v>
      </c>
      <c r="E5426" s="2">
        <v>773.95</v>
      </c>
      <c r="F5426" s="2">
        <v>619.16000000000008</v>
      </c>
      <c r="G5426">
        <v>1</v>
      </c>
      <c r="H5426">
        <v>0</v>
      </c>
      <c r="I5426" s="2">
        <f>Tabell2[[#This Row],[Inköpspris (SEK)]]*Tabell2[[#This Row],[Antal]]</f>
        <v>773.95</v>
      </c>
      <c r="J5426" s="2">
        <f>MIN(Tabell2[[#This Row],[Bokat]]*Tabell2[[#This Row],[Inköpspris (SEK)]],Tabell2[[#This Row],[Totalt lagervärde ink moms]])</f>
        <v>0</v>
      </c>
      <c r="K5426" s="2">
        <f>Tabell2[[#This Row],[Totalt lagervärde ink moms]]-Tabell2[[#This Row],[Varav bokat ink moms]]</f>
        <v>773.95</v>
      </c>
      <c r="L5426" s="2">
        <f>Tabell2[[#This Row],[Antal]]*Tabell2[[#This Row],[Inpris ex moms]]</f>
        <v>619.16000000000008</v>
      </c>
      <c r="M5426" s="2">
        <f>MIN(Tabell2[[#This Row],[Bokat]]*Tabell2[[#This Row],[Inpris ex moms]],Tabell2[[#This Row],[Totalt lagervärde ex moms]])</f>
        <v>0</v>
      </c>
      <c r="N5426" s="2">
        <f>Tabell2[[#This Row],[Totalt lagervärde ex moms]]-Tabell2[[#This Row],[Varav bokat ex moms]]</f>
        <v>619.16000000000008</v>
      </c>
    </row>
    <row r="5427" spans="1:14" x14ac:dyDescent="0.2">
      <c r="A5427" t="s">
        <v>14501</v>
      </c>
      <c r="B5427" t="s">
        <v>14502</v>
      </c>
      <c r="C5427" s="2">
        <v>1389</v>
      </c>
      <c r="D5427" s="2">
        <v>833</v>
      </c>
      <c r="E5427" s="2">
        <v>773.95</v>
      </c>
      <c r="F5427" s="2">
        <v>619.16000000000008</v>
      </c>
      <c r="G5427">
        <v>2</v>
      </c>
      <c r="H5427">
        <v>0</v>
      </c>
      <c r="I5427" s="2">
        <f>Tabell2[[#This Row],[Inköpspris (SEK)]]*Tabell2[[#This Row],[Antal]]</f>
        <v>1547.9</v>
      </c>
      <c r="J5427" s="2">
        <f>MIN(Tabell2[[#This Row],[Bokat]]*Tabell2[[#This Row],[Inköpspris (SEK)]],Tabell2[[#This Row],[Totalt lagervärde ink moms]])</f>
        <v>0</v>
      </c>
      <c r="K5427" s="2">
        <f>Tabell2[[#This Row],[Totalt lagervärde ink moms]]-Tabell2[[#This Row],[Varav bokat ink moms]]</f>
        <v>1547.9</v>
      </c>
      <c r="L5427" s="2">
        <f>Tabell2[[#This Row],[Antal]]*Tabell2[[#This Row],[Inpris ex moms]]</f>
        <v>1238.3200000000002</v>
      </c>
      <c r="M5427" s="2">
        <f>MIN(Tabell2[[#This Row],[Bokat]]*Tabell2[[#This Row],[Inpris ex moms]],Tabell2[[#This Row],[Totalt lagervärde ex moms]])</f>
        <v>0</v>
      </c>
      <c r="N5427" s="2">
        <f>Tabell2[[#This Row],[Totalt lagervärde ex moms]]-Tabell2[[#This Row],[Varav bokat ex moms]]</f>
        <v>1238.3200000000002</v>
      </c>
    </row>
    <row r="5428" spans="1:14" x14ac:dyDescent="0.2">
      <c r="A5428" t="s">
        <v>16947</v>
      </c>
      <c r="B5428" t="s">
        <v>16948</v>
      </c>
      <c r="C5428" s="2">
        <v>1389</v>
      </c>
      <c r="D5428" s="2">
        <v>903</v>
      </c>
      <c r="E5428" s="2">
        <v>773.95</v>
      </c>
      <c r="F5428" s="2">
        <v>619.16000000000008</v>
      </c>
      <c r="G5428">
        <v>1</v>
      </c>
      <c r="H5428">
        <v>0</v>
      </c>
      <c r="I5428" s="2">
        <f>Tabell2[[#This Row],[Inköpspris (SEK)]]*Tabell2[[#This Row],[Antal]]</f>
        <v>773.95</v>
      </c>
      <c r="J5428" s="2">
        <f>MIN(Tabell2[[#This Row],[Bokat]]*Tabell2[[#This Row],[Inköpspris (SEK)]],Tabell2[[#This Row],[Totalt lagervärde ink moms]])</f>
        <v>0</v>
      </c>
      <c r="K5428" s="2">
        <f>Tabell2[[#This Row],[Totalt lagervärde ink moms]]-Tabell2[[#This Row],[Varav bokat ink moms]]</f>
        <v>773.95</v>
      </c>
      <c r="L5428" s="2">
        <f>Tabell2[[#This Row],[Antal]]*Tabell2[[#This Row],[Inpris ex moms]]</f>
        <v>619.16000000000008</v>
      </c>
      <c r="M5428" s="2">
        <f>MIN(Tabell2[[#This Row],[Bokat]]*Tabell2[[#This Row],[Inpris ex moms]],Tabell2[[#This Row],[Totalt lagervärde ex moms]])</f>
        <v>0</v>
      </c>
      <c r="N5428" s="2">
        <f>Tabell2[[#This Row],[Totalt lagervärde ex moms]]-Tabell2[[#This Row],[Varav bokat ex moms]]</f>
        <v>619.16000000000008</v>
      </c>
    </row>
    <row r="5429" spans="1:14" x14ac:dyDescent="0.2">
      <c r="A5429" t="s">
        <v>11032</v>
      </c>
      <c r="B5429" t="s">
        <v>11033</v>
      </c>
      <c r="C5429" s="2">
        <v>299</v>
      </c>
      <c r="D5429" s="2">
        <v>209</v>
      </c>
      <c r="E5429" s="2">
        <v>166.6</v>
      </c>
      <c r="F5429" s="2">
        <v>133.28</v>
      </c>
      <c r="G5429">
        <v>2</v>
      </c>
      <c r="H5429">
        <v>0</v>
      </c>
      <c r="I5429" s="2">
        <f>Tabell2[[#This Row],[Inköpspris (SEK)]]*Tabell2[[#This Row],[Antal]]</f>
        <v>333.2</v>
      </c>
      <c r="J5429" s="2">
        <f>MIN(Tabell2[[#This Row],[Bokat]]*Tabell2[[#This Row],[Inköpspris (SEK)]],Tabell2[[#This Row],[Totalt lagervärde ink moms]])</f>
        <v>0</v>
      </c>
      <c r="K5429" s="2">
        <f>Tabell2[[#This Row],[Totalt lagervärde ink moms]]-Tabell2[[#This Row],[Varav bokat ink moms]]</f>
        <v>333.2</v>
      </c>
      <c r="L5429" s="2">
        <f>Tabell2[[#This Row],[Antal]]*Tabell2[[#This Row],[Inpris ex moms]]</f>
        <v>266.56</v>
      </c>
      <c r="M5429" s="2">
        <f>MIN(Tabell2[[#This Row],[Bokat]]*Tabell2[[#This Row],[Inpris ex moms]],Tabell2[[#This Row],[Totalt lagervärde ex moms]])</f>
        <v>0</v>
      </c>
      <c r="N5429" s="2">
        <f>Tabell2[[#This Row],[Totalt lagervärde ex moms]]-Tabell2[[#This Row],[Varav bokat ex moms]]</f>
        <v>266.56</v>
      </c>
    </row>
    <row r="5430" spans="1:14" x14ac:dyDescent="0.2">
      <c r="A5430" t="s">
        <v>8463</v>
      </c>
      <c r="B5430" t="s">
        <v>8464</v>
      </c>
      <c r="C5430" s="2">
        <v>49</v>
      </c>
      <c r="E5430" s="2">
        <v>27.3</v>
      </c>
      <c r="F5430" s="2">
        <v>21.840000000000003</v>
      </c>
      <c r="G5430">
        <v>8</v>
      </c>
      <c r="H5430">
        <v>8</v>
      </c>
      <c r="I5430" s="2">
        <f>Tabell2[[#This Row],[Inköpspris (SEK)]]*Tabell2[[#This Row],[Antal]]</f>
        <v>218.4</v>
      </c>
      <c r="J5430" s="2">
        <f>MIN(Tabell2[[#This Row],[Bokat]]*Tabell2[[#This Row],[Inköpspris (SEK)]],Tabell2[[#This Row],[Totalt lagervärde ink moms]])</f>
        <v>218.4</v>
      </c>
      <c r="K5430" s="2">
        <f>Tabell2[[#This Row],[Totalt lagervärde ink moms]]-Tabell2[[#This Row],[Varav bokat ink moms]]</f>
        <v>0</v>
      </c>
      <c r="L5430" s="2">
        <f>Tabell2[[#This Row],[Antal]]*Tabell2[[#This Row],[Inpris ex moms]]</f>
        <v>174.72000000000003</v>
      </c>
      <c r="M5430" s="2">
        <f>MIN(Tabell2[[#This Row],[Bokat]]*Tabell2[[#This Row],[Inpris ex moms]],Tabell2[[#This Row],[Totalt lagervärde ex moms]])</f>
        <v>174.72000000000003</v>
      </c>
      <c r="N5430" s="2">
        <f>Tabell2[[#This Row],[Totalt lagervärde ex moms]]-Tabell2[[#This Row],[Varav bokat ex moms]]</f>
        <v>0</v>
      </c>
    </row>
    <row r="5431" spans="1:14" x14ac:dyDescent="0.2">
      <c r="A5431" t="s">
        <v>11048</v>
      </c>
      <c r="B5431" t="s">
        <v>11049</v>
      </c>
      <c r="C5431" s="2">
        <v>49</v>
      </c>
      <c r="D5431" s="2">
        <v>37</v>
      </c>
      <c r="E5431" s="2">
        <v>27.3</v>
      </c>
      <c r="F5431" s="2">
        <v>21.840000000000003</v>
      </c>
      <c r="G5431">
        <v>17</v>
      </c>
      <c r="H5431">
        <v>0</v>
      </c>
      <c r="I5431" s="2">
        <f>Tabell2[[#This Row],[Inköpspris (SEK)]]*Tabell2[[#This Row],[Antal]]</f>
        <v>464.1</v>
      </c>
      <c r="J5431" s="2">
        <f>MIN(Tabell2[[#This Row],[Bokat]]*Tabell2[[#This Row],[Inköpspris (SEK)]],Tabell2[[#This Row],[Totalt lagervärde ink moms]])</f>
        <v>0</v>
      </c>
      <c r="K5431" s="2">
        <f>Tabell2[[#This Row],[Totalt lagervärde ink moms]]-Tabell2[[#This Row],[Varav bokat ink moms]]</f>
        <v>464.1</v>
      </c>
      <c r="L5431" s="2">
        <f>Tabell2[[#This Row],[Antal]]*Tabell2[[#This Row],[Inpris ex moms]]</f>
        <v>371.28000000000009</v>
      </c>
      <c r="M5431" s="2">
        <f>MIN(Tabell2[[#This Row],[Bokat]]*Tabell2[[#This Row],[Inpris ex moms]],Tabell2[[#This Row],[Totalt lagervärde ex moms]])</f>
        <v>0</v>
      </c>
      <c r="N5431" s="2">
        <f>Tabell2[[#This Row],[Totalt lagervärde ex moms]]-Tabell2[[#This Row],[Varav bokat ex moms]]</f>
        <v>371.28000000000009</v>
      </c>
    </row>
    <row r="5432" spans="1:14" x14ac:dyDescent="0.2">
      <c r="A5432" t="s">
        <v>12008</v>
      </c>
      <c r="B5432" t="s">
        <v>12009</v>
      </c>
      <c r="C5432" s="2">
        <v>1899</v>
      </c>
      <c r="D5432" s="2">
        <v>1329</v>
      </c>
      <c r="E5432" s="2">
        <v>1058</v>
      </c>
      <c r="F5432" s="2">
        <v>846.40000000000009</v>
      </c>
      <c r="G5432">
        <v>1</v>
      </c>
      <c r="H5432">
        <v>0</v>
      </c>
      <c r="I5432" s="2">
        <f>Tabell2[[#This Row],[Inköpspris (SEK)]]*Tabell2[[#This Row],[Antal]]</f>
        <v>1058</v>
      </c>
      <c r="J5432" s="2">
        <f>MIN(Tabell2[[#This Row],[Bokat]]*Tabell2[[#This Row],[Inköpspris (SEK)]],Tabell2[[#This Row],[Totalt lagervärde ink moms]])</f>
        <v>0</v>
      </c>
      <c r="K5432" s="2">
        <f>Tabell2[[#This Row],[Totalt lagervärde ink moms]]-Tabell2[[#This Row],[Varav bokat ink moms]]</f>
        <v>1058</v>
      </c>
      <c r="L5432" s="2">
        <f>Tabell2[[#This Row],[Antal]]*Tabell2[[#This Row],[Inpris ex moms]]</f>
        <v>846.40000000000009</v>
      </c>
      <c r="M5432" s="2">
        <f>MIN(Tabell2[[#This Row],[Bokat]]*Tabell2[[#This Row],[Inpris ex moms]],Tabell2[[#This Row],[Totalt lagervärde ex moms]])</f>
        <v>0</v>
      </c>
      <c r="N5432" s="2">
        <f>Tabell2[[#This Row],[Totalt lagervärde ex moms]]-Tabell2[[#This Row],[Varav bokat ex moms]]</f>
        <v>846.40000000000009</v>
      </c>
    </row>
    <row r="5433" spans="1:14" x14ac:dyDescent="0.2">
      <c r="A5433" t="s">
        <v>18211</v>
      </c>
      <c r="B5433" t="s">
        <v>18212</v>
      </c>
      <c r="C5433" s="2">
        <v>229</v>
      </c>
      <c r="D5433" s="2">
        <v>160</v>
      </c>
      <c r="E5433" s="2">
        <v>127.58</v>
      </c>
      <c r="F5433" s="2">
        <v>102.06400000000001</v>
      </c>
      <c r="G5433">
        <v>2</v>
      </c>
      <c r="H5433">
        <v>0</v>
      </c>
      <c r="I5433" s="2">
        <f>Tabell2[[#This Row],[Inköpspris (SEK)]]*Tabell2[[#This Row],[Antal]]</f>
        <v>255.16</v>
      </c>
      <c r="J5433" s="2">
        <f>MIN(Tabell2[[#This Row],[Bokat]]*Tabell2[[#This Row],[Inköpspris (SEK)]],Tabell2[[#This Row],[Totalt lagervärde ink moms]])</f>
        <v>0</v>
      </c>
      <c r="K5433" s="2">
        <f>Tabell2[[#This Row],[Totalt lagervärde ink moms]]-Tabell2[[#This Row],[Varav bokat ink moms]]</f>
        <v>255.16</v>
      </c>
      <c r="L5433" s="2">
        <f>Tabell2[[#This Row],[Antal]]*Tabell2[[#This Row],[Inpris ex moms]]</f>
        <v>204.12800000000001</v>
      </c>
      <c r="M5433" s="2">
        <f>MIN(Tabell2[[#This Row],[Bokat]]*Tabell2[[#This Row],[Inpris ex moms]],Tabell2[[#This Row],[Totalt lagervärde ex moms]])</f>
        <v>0</v>
      </c>
      <c r="N5433" s="2">
        <f>Tabell2[[#This Row],[Totalt lagervärde ex moms]]-Tabell2[[#This Row],[Varav bokat ex moms]]</f>
        <v>204.12800000000001</v>
      </c>
    </row>
    <row r="5434" spans="1:14" x14ac:dyDescent="0.2">
      <c r="A5434" t="s">
        <v>18696</v>
      </c>
      <c r="B5434" t="s">
        <v>18697</v>
      </c>
      <c r="C5434" s="2">
        <v>229</v>
      </c>
      <c r="D5434" s="2">
        <v>160</v>
      </c>
      <c r="E5434" s="2">
        <v>127.58</v>
      </c>
      <c r="F5434" s="2">
        <v>102.06400000000001</v>
      </c>
      <c r="G5434">
        <v>6</v>
      </c>
      <c r="H5434">
        <v>0</v>
      </c>
      <c r="I5434" s="2">
        <f>Tabell2[[#This Row],[Inköpspris (SEK)]]*Tabell2[[#This Row],[Antal]]</f>
        <v>765.48</v>
      </c>
      <c r="J5434" s="2">
        <f>MIN(Tabell2[[#This Row],[Bokat]]*Tabell2[[#This Row],[Inköpspris (SEK)]],Tabell2[[#This Row],[Totalt lagervärde ink moms]])</f>
        <v>0</v>
      </c>
      <c r="K5434" s="2">
        <f>Tabell2[[#This Row],[Totalt lagervärde ink moms]]-Tabell2[[#This Row],[Varav bokat ink moms]]</f>
        <v>765.48</v>
      </c>
      <c r="L5434" s="2">
        <f>Tabell2[[#This Row],[Antal]]*Tabell2[[#This Row],[Inpris ex moms]]</f>
        <v>612.38400000000001</v>
      </c>
      <c r="M5434" s="2">
        <f>MIN(Tabell2[[#This Row],[Bokat]]*Tabell2[[#This Row],[Inpris ex moms]],Tabell2[[#This Row],[Totalt lagervärde ex moms]])</f>
        <v>0</v>
      </c>
      <c r="N5434" s="2">
        <f>Tabell2[[#This Row],[Totalt lagervärde ex moms]]-Tabell2[[#This Row],[Varav bokat ex moms]]</f>
        <v>612.38400000000001</v>
      </c>
    </row>
    <row r="5435" spans="1:14" x14ac:dyDescent="0.2">
      <c r="A5435" t="s">
        <v>18867</v>
      </c>
      <c r="B5435" t="s">
        <v>18868</v>
      </c>
      <c r="C5435" s="2">
        <v>229</v>
      </c>
      <c r="D5435" s="2">
        <v>160</v>
      </c>
      <c r="E5435" s="2">
        <v>127.58</v>
      </c>
      <c r="F5435" s="2">
        <v>102.06400000000001</v>
      </c>
      <c r="G5435">
        <v>4</v>
      </c>
      <c r="H5435">
        <v>2</v>
      </c>
      <c r="I5435" s="2">
        <f>Tabell2[[#This Row],[Inköpspris (SEK)]]*Tabell2[[#This Row],[Antal]]</f>
        <v>510.32</v>
      </c>
      <c r="J5435" s="2">
        <f>MIN(Tabell2[[#This Row],[Bokat]]*Tabell2[[#This Row],[Inköpspris (SEK)]],Tabell2[[#This Row],[Totalt lagervärde ink moms]])</f>
        <v>255.16</v>
      </c>
      <c r="K5435" s="2">
        <f>Tabell2[[#This Row],[Totalt lagervärde ink moms]]-Tabell2[[#This Row],[Varav bokat ink moms]]</f>
        <v>255.16</v>
      </c>
      <c r="L5435" s="2">
        <f>Tabell2[[#This Row],[Antal]]*Tabell2[[#This Row],[Inpris ex moms]]</f>
        <v>408.25600000000003</v>
      </c>
      <c r="M5435" s="2">
        <f>MIN(Tabell2[[#This Row],[Bokat]]*Tabell2[[#This Row],[Inpris ex moms]],Tabell2[[#This Row],[Totalt lagervärde ex moms]])</f>
        <v>204.12800000000001</v>
      </c>
      <c r="N5435" s="2">
        <f>Tabell2[[#This Row],[Totalt lagervärde ex moms]]-Tabell2[[#This Row],[Varav bokat ex moms]]</f>
        <v>204.12800000000001</v>
      </c>
    </row>
    <row r="5436" spans="1:14" x14ac:dyDescent="0.2">
      <c r="A5436" t="s">
        <v>17745</v>
      </c>
      <c r="B5436" t="s">
        <v>17746</v>
      </c>
      <c r="C5436" s="2">
        <v>499</v>
      </c>
      <c r="D5436" s="2">
        <v>349</v>
      </c>
      <c r="E5436" s="2">
        <v>278</v>
      </c>
      <c r="F5436" s="2">
        <v>222.4</v>
      </c>
      <c r="G5436">
        <v>2</v>
      </c>
      <c r="H5436">
        <v>0</v>
      </c>
      <c r="I5436" s="2">
        <f>Tabell2[[#This Row],[Inköpspris (SEK)]]*Tabell2[[#This Row],[Antal]]</f>
        <v>556</v>
      </c>
      <c r="J5436" s="2">
        <f>MIN(Tabell2[[#This Row],[Bokat]]*Tabell2[[#This Row],[Inköpspris (SEK)]],Tabell2[[#This Row],[Totalt lagervärde ink moms]])</f>
        <v>0</v>
      </c>
      <c r="K5436" s="2">
        <f>Tabell2[[#This Row],[Totalt lagervärde ink moms]]-Tabell2[[#This Row],[Varav bokat ink moms]]</f>
        <v>556</v>
      </c>
      <c r="L5436" s="2">
        <f>Tabell2[[#This Row],[Antal]]*Tabell2[[#This Row],[Inpris ex moms]]</f>
        <v>444.8</v>
      </c>
      <c r="M5436" s="2">
        <f>MIN(Tabell2[[#This Row],[Bokat]]*Tabell2[[#This Row],[Inpris ex moms]],Tabell2[[#This Row],[Totalt lagervärde ex moms]])</f>
        <v>0</v>
      </c>
      <c r="N5436" s="2">
        <f>Tabell2[[#This Row],[Totalt lagervärde ex moms]]-Tabell2[[#This Row],[Varav bokat ex moms]]</f>
        <v>444.8</v>
      </c>
    </row>
    <row r="5437" spans="1:14" x14ac:dyDescent="0.2">
      <c r="A5437" t="s">
        <v>17747</v>
      </c>
      <c r="B5437" t="s">
        <v>17748</v>
      </c>
      <c r="C5437" s="2">
        <v>499</v>
      </c>
      <c r="D5437" s="2">
        <v>349</v>
      </c>
      <c r="E5437" s="2">
        <v>278</v>
      </c>
      <c r="F5437" s="2">
        <v>222.4</v>
      </c>
      <c r="G5437">
        <v>3</v>
      </c>
      <c r="H5437">
        <v>0</v>
      </c>
      <c r="I5437" s="2">
        <f>Tabell2[[#This Row],[Inköpspris (SEK)]]*Tabell2[[#This Row],[Antal]]</f>
        <v>834</v>
      </c>
      <c r="J5437" s="2">
        <f>MIN(Tabell2[[#This Row],[Bokat]]*Tabell2[[#This Row],[Inköpspris (SEK)]],Tabell2[[#This Row],[Totalt lagervärde ink moms]])</f>
        <v>0</v>
      </c>
      <c r="K5437" s="2">
        <f>Tabell2[[#This Row],[Totalt lagervärde ink moms]]-Tabell2[[#This Row],[Varav bokat ink moms]]</f>
        <v>834</v>
      </c>
      <c r="L5437" s="2">
        <f>Tabell2[[#This Row],[Antal]]*Tabell2[[#This Row],[Inpris ex moms]]</f>
        <v>667.2</v>
      </c>
      <c r="M5437" s="2">
        <f>MIN(Tabell2[[#This Row],[Bokat]]*Tabell2[[#This Row],[Inpris ex moms]],Tabell2[[#This Row],[Totalt lagervärde ex moms]])</f>
        <v>0</v>
      </c>
      <c r="N5437" s="2">
        <f>Tabell2[[#This Row],[Totalt lagervärde ex moms]]-Tabell2[[#This Row],[Varav bokat ex moms]]</f>
        <v>667.2</v>
      </c>
    </row>
    <row r="5438" spans="1:14" x14ac:dyDescent="0.2">
      <c r="A5438" t="s">
        <v>10650</v>
      </c>
      <c r="B5438" t="s">
        <v>10651</v>
      </c>
      <c r="C5438" s="2">
        <v>69</v>
      </c>
      <c r="D5438" s="2">
        <v>48</v>
      </c>
      <c r="E5438" s="2">
        <v>38.44</v>
      </c>
      <c r="F5438" s="2">
        <v>30.751999999999999</v>
      </c>
      <c r="G5438">
        <v>3</v>
      </c>
      <c r="H5438">
        <v>0</v>
      </c>
      <c r="I5438" s="2">
        <f>Tabell2[[#This Row],[Inköpspris (SEK)]]*Tabell2[[#This Row],[Antal]]</f>
        <v>115.32</v>
      </c>
      <c r="J5438" s="2">
        <f>MIN(Tabell2[[#This Row],[Bokat]]*Tabell2[[#This Row],[Inköpspris (SEK)]],Tabell2[[#This Row],[Totalt lagervärde ink moms]])</f>
        <v>0</v>
      </c>
      <c r="K5438" s="2">
        <f>Tabell2[[#This Row],[Totalt lagervärde ink moms]]-Tabell2[[#This Row],[Varav bokat ink moms]]</f>
        <v>115.32</v>
      </c>
      <c r="L5438" s="2">
        <f>Tabell2[[#This Row],[Antal]]*Tabell2[[#This Row],[Inpris ex moms]]</f>
        <v>92.256</v>
      </c>
      <c r="M5438" s="2">
        <f>MIN(Tabell2[[#This Row],[Bokat]]*Tabell2[[#This Row],[Inpris ex moms]],Tabell2[[#This Row],[Totalt lagervärde ex moms]])</f>
        <v>0</v>
      </c>
      <c r="N5438" s="2">
        <f>Tabell2[[#This Row],[Totalt lagervärde ex moms]]-Tabell2[[#This Row],[Varav bokat ex moms]]</f>
        <v>92.256</v>
      </c>
    </row>
    <row r="5439" spans="1:14" x14ac:dyDescent="0.2">
      <c r="A5439" t="s">
        <v>17609</v>
      </c>
      <c r="B5439" t="s">
        <v>17610</v>
      </c>
      <c r="C5439" s="2">
        <v>149</v>
      </c>
      <c r="D5439" s="2">
        <v>104</v>
      </c>
      <c r="E5439" s="2">
        <v>83</v>
      </c>
      <c r="F5439" s="2">
        <v>66.400000000000006</v>
      </c>
      <c r="G5439">
        <v>2</v>
      </c>
      <c r="H5439">
        <v>0</v>
      </c>
      <c r="I5439" s="2">
        <f>Tabell2[[#This Row],[Inköpspris (SEK)]]*Tabell2[[#This Row],[Antal]]</f>
        <v>166</v>
      </c>
      <c r="J5439" s="2">
        <f>MIN(Tabell2[[#This Row],[Bokat]]*Tabell2[[#This Row],[Inköpspris (SEK)]],Tabell2[[#This Row],[Totalt lagervärde ink moms]])</f>
        <v>0</v>
      </c>
      <c r="K5439" s="2">
        <f>Tabell2[[#This Row],[Totalt lagervärde ink moms]]-Tabell2[[#This Row],[Varav bokat ink moms]]</f>
        <v>166</v>
      </c>
      <c r="L5439" s="2">
        <f>Tabell2[[#This Row],[Antal]]*Tabell2[[#This Row],[Inpris ex moms]]</f>
        <v>132.80000000000001</v>
      </c>
      <c r="M5439" s="2">
        <f>MIN(Tabell2[[#This Row],[Bokat]]*Tabell2[[#This Row],[Inpris ex moms]],Tabell2[[#This Row],[Totalt lagervärde ex moms]])</f>
        <v>0</v>
      </c>
      <c r="N5439" s="2">
        <f>Tabell2[[#This Row],[Totalt lagervärde ex moms]]-Tabell2[[#This Row],[Varav bokat ex moms]]</f>
        <v>132.80000000000001</v>
      </c>
    </row>
    <row r="5440" spans="1:14" x14ac:dyDescent="0.2">
      <c r="A5440" t="s">
        <v>17311</v>
      </c>
      <c r="B5440" t="s">
        <v>17312</v>
      </c>
      <c r="C5440" s="2">
        <v>745</v>
      </c>
      <c r="D5440" s="2">
        <v>447</v>
      </c>
      <c r="E5440" s="2">
        <v>415</v>
      </c>
      <c r="F5440" s="2">
        <v>332</v>
      </c>
      <c r="G5440">
        <v>2</v>
      </c>
      <c r="H5440">
        <v>0</v>
      </c>
      <c r="I5440" s="2">
        <f>Tabell2[[#This Row],[Inköpspris (SEK)]]*Tabell2[[#This Row],[Antal]]</f>
        <v>830</v>
      </c>
      <c r="J5440" s="2">
        <f>MIN(Tabell2[[#This Row],[Bokat]]*Tabell2[[#This Row],[Inköpspris (SEK)]],Tabell2[[#This Row],[Totalt lagervärde ink moms]])</f>
        <v>0</v>
      </c>
      <c r="K5440" s="2">
        <f>Tabell2[[#This Row],[Totalt lagervärde ink moms]]-Tabell2[[#This Row],[Varav bokat ink moms]]</f>
        <v>830</v>
      </c>
      <c r="L5440" s="2">
        <f>Tabell2[[#This Row],[Antal]]*Tabell2[[#This Row],[Inpris ex moms]]</f>
        <v>664</v>
      </c>
      <c r="M5440" s="2">
        <f>MIN(Tabell2[[#This Row],[Bokat]]*Tabell2[[#This Row],[Inpris ex moms]],Tabell2[[#This Row],[Totalt lagervärde ex moms]])</f>
        <v>0</v>
      </c>
      <c r="N5440" s="2">
        <f>Tabell2[[#This Row],[Totalt lagervärde ex moms]]-Tabell2[[#This Row],[Varav bokat ex moms]]</f>
        <v>664</v>
      </c>
    </row>
    <row r="5441" spans="1:14" x14ac:dyDescent="0.2">
      <c r="A5441" t="s">
        <v>17313</v>
      </c>
      <c r="B5441" t="s">
        <v>17314</v>
      </c>
      <c r="C5441" s="2">
        <v>745</v>
      </c>
      <c r="D5441" s="2">
        <v>447</v>
      </c>
      <c r="E5441" s="2">
        <v>415</v>
      </c>
      <c r="F5441" s="2">
        <v>332</v>
      </c>
      <c r="G5441">
        <v>2</v>
      </c>
      <c r="H5441">
        <v>0</v>
      </c>
      <c r="I5441" s="2">
        <f>Tabell2[[#This Row],[Inköpspris (SEK)]]*Tabell2[[#This Row],[Antal]]</f>
        <v>830</v>
      </c>
      <c r="J5441" s="2">
        <f>MIN(Tabell2[[#This Row],[Bokat]]*Tabell2[[#This Row],[Inköpspris (SEK)]],Tabell2[[#This Row],[Totalt lagervärde ink moms]])</f>
        <v>0</v>
      </c>
      <c r="K5441" s="2">
        <f>Tabell2[[#This Row],[Totalt lagervärde ink moms]]-Tabell2[[#This Row],[Varav bokat ink moms]]</f>
        <v>830</v>
      </c>
      <c r="L5441" s="2">
        <f>Tabell2[[#This Row],[Antal]]*Tabell2[[#This Row],[Inpris ex moms]]</f>
        <v>664</v>
      </c>
      <c r="M5441" s="2">
        <f>MIN(Tabell2[[#This Row],[Bokat]]*Tabell2[[#This Row],[Inpris ex moms]],Tabell2[[#This Row],[Totalt lagervärde ex moms]])</f>
        <v>0</v>
      </c>
      <c r="N5441" s="2">
        <f>Tabell2[[#This Row],[Totalt lagervärde ex moms]]-Tabell2[[#This Row],[Varav bokat ex moms]]</f>
        <v>664</v>
      </c>
    </row>
    <row r="5442" spans="1:14" x14ac:dyDescent="0.2">
      <c r="A5442" t="s">
        <v>17315</v>
      </c>
      <c r="B5442" t="s">
        <v>17316</v>
      </c>
      <c r="C5442" s="2">
        <v>745</v>
      </c>
      <c r="D5442" s="2">
        <v>447</v>
      </c>
      <c r="E5442" s="2">
        <v>415</v>
      </c>
      <c r="F5442" s="2">
        <v>332</v>
      </c>
      <c r="G5442">
        <v>1</v>
      </c>
      <c r="H5442">
        <v>0</v>
      </c>
      <c r="I5442" s="2">
        <f>Tabell2[[#This Row],[Inköpspris (SEK)]]*Tabell2[[#This Row],[Antal]]</f>
        <v>415</v>
      </c>
      <c r="J5442" s="2">
        <f>MIN(Tabell2[[#This Row],[Bokat]]*Tabell2[[#This Row],[Inköpspris (SEK)]],Tabell2[[#This Row],[Totalt lagervärde ink moms]])</f>
        <v>0</v>
      </c>
      <c r="K5442" s="2">
        <f>Tabell2[[#This Row],[Totalt lagervärde ink moms]]-Tabell2[[#This Row],[Varav bokat ink moms]]</f>
        <v>415</v>
      </c>
      <c r="L5442" s="2">
        <f>Tabell2[[#This Row],[Antal]]*Tabell2[[#This Row],[Inpris ex moms]]</f>
        <v>332</v>
      </c>
      <c r="M5442" s="2">
        <f>MIN(Tabell2[[#This Row],[Bokat]]*Tabell2[[#This Row],[Inpris ex moms]],Tabell2[[#This Row],[Totalt lagervärde ex moms]])</f>
        <v>0</v>
      </c>
      <c r="N5442" s="2">
        <f>Tabell2[[#This Row],[Totalt lagervärde ex moms]]-Tabell2[[#This Row],[Varav bokat ex moms]]</f>
        <v>332</v>
      </c>
    </row>
    <row r="5443" spans="1:14" x14ac:dyDescent="0.2">
      <c r="A5443" t="s">
        <v>4495</v>
      </c>
      <c r="B5443" t="s">
        <v>4496</v>
      </c>
      <c r="C5443" s="2">
        <v>125</v>
      </c>
      <c r="D5443" s="2">
        <v>88</v>
      </c>
      <c r="E5443" s="2">
        <v>69.63</v>
      </c>
      <c r="F5443" s="2">
        <v>55.704000000000001</v>
      </c>
      <c r="G5443">
        <v>3</v>
      </c>
      <c r="H5443">
        <v>0</v>
      </c>
      <c r="I5443" s="2">
        <f>Tabell2[[#This Row],[Inköpspris (SEK)]]*Tabell2[[#This Row],[Antal]]</f>
        <v>208.89</v>
      </c>
      <c r="J5443" s="2">
        <f>MIN(Tabell2[[#This Row],[Bokat]]*Tabell2[[#This Row],[Inköpspris (SEK)]],Tabell2[[#This Row],[Totalt lagervärde ink moms]])</f>
        <v>0</v>
      </c>
      <c r="K5443" s="2">
        <f>Tabell2[[#This Row],[Totalt lagervärde ink moms]]-Tabell2[[#This Row],[Varav bokat ink moms]]</f>
        <v>208.89</v>
      </c>
      <c r="L5443" s="2">
        <f>Tabell2[[#This Row],[Antal]]*Tabell2[[#This Row],[Inpris ex moms]]</f>
        <v>167.11199999999999</v>
      </c>
      <c r="M5443" s="2">
        <f>MIN(Tabell2[[#This Row],[Bokat]]*Tabell2[[#This Row],[Inpris ex moms]],Tabell2[[#This Row],[Totalt lagervärde ex moms]])</f>
        <v>0</v>
      </c>
      <c r="N5443" s="2">
        <f>Tabell2[[#This Row],[Totalt lagervärde ex moms]]-Tabell2[[#This Row],[Varav bokat ex moms]]</f>
        <v>167.11199999999999</v>
      </c>
    </row>
    <row r="5444" spans="1:14" x14ac:dyDescent="0.2">
      <c r="A5444" t="s">
        <v>10852</v>
      </c>
      <c r="B5444" t="s">
        <v>10853</v>
      </c>
      <c r="C5444" s="2">
        <v>169</v>
      </c>
      <c r="E5444" s="2">
        <v>94.13</v>
      </c>
      <c r="F5444" s="2">
        <v>75.3</v>
      </c>
      <c r="G5444">
        <v>1</v>
      </c>
      <c r="H5444">
        <v>0</v>
      </c>
      <c r="I5444" s="2">
        <f>Tabell2[[#This Row],[Inköpspris (SEK)]]*Tabell2[[#This Row],[Antal]]</f>
        <v>94.13</v>
      </c>
      <c r="J5444" s="2">
        <f>MIN(Tabell2[[#This Row],[Bokat]]*Tabell2[[#This Row],[Inköpspris (SEK)]],Tabell2[[#This Row],[Totalt lagervärde ink moms]])</f>
        <v>0</v>
      </c>
      <c r="K5444" s="2">
        <f>Tabell2[[#This Row],[Totalt lagervärde ink moms]]-Tabell2[[#This Row],[Varav bokat ink moms]]</f>
        <v>94.13</v>
      </c>
      <c r="L5444" s="2">
        <f>Tabell2[[#This Row],[Antal]]*Tabell2[[#This Row],[Inpris ex moms]]</f>
        <v>75.3</v>
      </c>
      <c r="M5444" s="2">
        <f>MIN(Tabell2[[#This Row],[Bokat]]*Tabell2[[#This Row],[Inpris ex moms]],Tabell2[[#This Row],[Totalt lagervärde ex moms]])</f>
        <v>0</v>
      </c>
      <c r="N5444" s="2">
        <f>Tabell2[[#This Row],[Totalt lagervärde ex moms]]-Tabell2[[#This Row],[Varav bokat ex moms]]</f>
        <v>75.3</v>
      </c>
    </row>
    <row r="5445" spans="1:14" x14ac:dyDescent="0.2">
      <c r="A5445" t="s">
        <v>12643</v>
      </c>
      <c r="B5445" t="s">
        <v>12644</v>
      </c>
      <c r="C5445" s="2">
        <v>599</v>
      </c>
      <c r="D5445" s="2">
        <v>359</v>
      </c>
      <c r="E5445" s="2">
        <v>333.6</v>
      </c>
      <c r="F5445" s="2">
        <v>266.88000000000005</v>
      </c>
      <c r="G5445">
        <v>1</v>
      </c>
      <c r="H5445">
        <v>0</v>
      </c>
      <c r="I5445" s="2">
        <f>Tabell2[[#This Row],[Inköpspris (SEK)]]*Tabell2[[#This Row],[Antal]]</f>
        <v>333.6</v>
      </c>
      <c r="J5445" s="2">
        <f>MIN(Tabell2[[#This Row],[Bokat]]*Tabell2[[#This Row],[Inköpspris (SEK)]],Tabell2[[#This Row],[Totalt lagervärde ink moms]])</f>
        <v>0</v>
      </c>
      <c r="K5445" s="2">
        <f>Tabell2[[#This Row],[Totalt lagervärde ink moms]]-Tabell2[[#This Row],[Varav bokat ink moms]]</f>
        <v>333.6</v>
      </c>
      <c r="L5445" s="2">
        <f>Tabell2[[#This Row],[Antal]]*Tabell2[[#This Row],[Inpris ex moms]]</f>
        <v>266.88000000000005</v>
      </c>
      <c r="M5445" s="2">
        <f>MIN(Tabell2[[#This Row],[Bokat]]*Tabell2[[#This Row],[Inpris ex moms]],Tabell2[[#This Row],[Totalt lagervärde ex moms]])</f>
        <v>0</v>
      </c>
      <c r="N5445" s="2">
        <f>Tabell2[[#This Row],[Totalt lagervärde ex moms]]-Tabell2[[#This Row],[Varav bokat ex moms]]</f>
        <v>266.88000000000005</v>
      </c>
    </row>
    <row r="5446" spans="1:14" x14ac:dyDescent="0.2">
      <c r="A5446" t="s">
        <v>12645</v>
      </c>
      <c r="B5446" t="s">
        <v>12646</v>
      </c>
      <c r="C5446" s="2">
        <v>599</v>
      </c>
      <c r="D5446" s="2">
        <v>359</v>
      </c>
      <c r="E5446" s="2">
        <v>333.6</v>
      </c>
      <c r="F5446" s="2">
        <v>266.88000000000005</v>
      </c>
      <c r="G5446">
        <v>1</v>
      </c>
      <c r="H5446">
        <v>0</v>
      </c>
      <c r="I5446" s="2">
        <f>Tabell2[[#This Row],[Inköpspris (SEK)]]*Tabell2[[#This Row],[Antal]]</f>
        <v>333.6</v>
      </c>
      <c r="J5446" s="2">
        <f>MIN(Tabell2[[#This Row],[Bokat]]*Tabell2[[#This Row],[Inköpspris (SEK)]],Tabell2[[#This Row],[Totalt lagervärde ink moms]])</f>
        <v>0</v>
      </c>
      <c r="K5446" s="2">
        <f>Tabell2[[#This Row],[Totalt lagervärde ink moms]]-Tabell2[[#This Row],[Varav bokat ink moms]]</f>
        <v>333.6</v>
      </c>
      <c r="L5446" s="2">
        <f>Tabell2[[#This Row],[Antal]]*Tabell2[[#This Row],[Inpris ex moms]]</f>
        <v>266.88000000000005</v>
      </c>
      <c r="M5446" s="2">
        <f>MIN(Tabell2[[#This Row],[Bokat]]*Tabell2[[#This Row],[Inpris ex moms]],Tabell2[[#This Row],[Totalt lagervärde ex moms]])</f>
        <v>0</v>
      </c>
      <c r="N5446" s="2">
        <f>Tabell2[[#This Row],[Totalt lagervärde ex moms]]-Tabell2[[#This Row],[Varav bokat ex moms]]</f>
        <v>266.88000000000005</v>
      </c>
    </row>
    <row r="5447" spans="1:14" x14ac:dyDescent="0.2">
      <c r="A5447" t="s">
        <v>12647</v>
      </c>
      <c r="B5447" t="s">
        <v>12648</v>
      </c>
      <c r="C5447" s="2">
        <v>599</v>
      </c>
      <c r="D5447" s="2">
        <v>359</v>
      </c>
      <c r="E5447" s="2">
        <v>333.6</v>
      </c>
      <c r="F5447" s="2">
        <v>266.88000000000005</v>
      </c>
      <c r="G5447">
        <v>1</v>
      </c>
      <c r="H5447">
        <v>0</v>
      </c>
      <c r="I5447" s="2">
        <f>Tabell2[[#This Row],[Inköpspris (SEK)]]*Tabell2[[#This Row],[Antal]]</f>
        <v>333.6</v>
      </c>
      <c r="J5447" s="2">
        <f>MIN(Tabell2[[#This Row],[Bokat]]*Tabell2[[#This Row],[Inköpspris (SEK)]],Tabell2[[#This Row],[Totalt lagervärde ink moms]])</f>
        <v>0</v>
      </c>
      <c r="K5447" s="2">
        <f>Tabell2[[#This Row],[Totalt lagervärde ink moms]]-Tabell2[[#This Row],[Varav bokat ink moms]]</f>
        <v>333.6</v>
      </c>
      <c r="L5447" s="2">
        <f>Tabell2[[#This Row],[Antal]]*Tabell2[[#This Row],[Inpris ex moms]]</f>
        <v>266.88000000000005</v>
      </c>
      <c r="M5447" s="2">
        <f>MIN(Tabell2[[#This Row],[Bokat]]*Tabell2[[#This Row],[Inpris ex moms]],Tabell2[[#This Row],[Totalt lagervärde ex moms]])</f>
        <v>0</v>
      </c>
      <c r="N5447" s="2">
        <f>Tabell2[[#This Row],[Totalt lagervärde ex moms]]-Tabell2[[#This Row],[Varav bokat ex moms]]</f>
        <v>266.88000000000005</v>
      </c>
    </row>
    <row r="5448" spans="1:14" x14ac:dyDescent="0.2">
      <c r="A5448" t="s">
        <v>12651</v>
      </c>
      <c r="B5448" t="s">
        <v>12652</v>
      </c>
      <c r="C5448" s="2">
        <v>599</v>
      </c>
      <c r="D5448" s="2">
        <v>359</v>
      </c>
      <c r="E5448" s="2">
        <v>333.6</v>
      </c>
      <c r="F5448" s="2">
        <v>266.88000000000005</v>
      </c>
      <c r="G5448">
        <v>1</v>
      </c>
      <c r="H5448">
        <v>0</v>
      </c>
      <c r="I5448" s="2">
        <f>Tabell2[[#This Row],[Inköpspris (SEK)]]*Tabell2[[#This Row],[Antal]]</f>
        <v>333.6</v>
      </c>
      <c r="J5448" s="2">
        <f>MIN(Tabell2[[#This Row],[Bokat]]*Tabell2[[#This Row],[Inköpspris (SEK)]],Tabell2[[#This Row],[Totalt lagervärde ink moms]])</f>
        <v>0</v>
      </c>
      <c r="K5448" s="2">
        <f>Tabell2[[#This Row],[Totalt lagervärde ink moms]]-Tabell2[[#This Row],[Varav bokat ink moms]]</f>
        <v>333.6</v>
      </c>
      <c r="L5448" s="2">
        <f>Tabell2[[#This Row],[Antal]]*Tabell2[[#This Row],[Inpris ex moms]]</f>
        <v>266.88000000000005</v>
      </c>
      <c r="M5448" s="2">
        <f>MIN(Tabell2[[#This Row],[Bokat]]*Tabell2[[#This Row],[Inpris ex moms]],Tabell2[[#This Row],[Totalt lagervärde ex moms]])</f>
        <v>0</v>
      </c>
      <c r="N5448" s="2">
        <f>Tabell2[[#This Row],[Totalt lagervärde ex moms]]-Tabell2[[#This Row],[Varav bokat ex moms]]</f>
        <v>266.88000000000005</v>
      </c>
    </row>
    <row r="5449" spans="1:14" x14ac:dyDescent="0.2">
      <c r="A5449" t="s">
        <v>10598</v>
      </c>
      <c r="B5449" t="s">
        <v>10599</v>
      </c>
      <c r="C5449" s="2">
        <v>99</v>
      </c>
      <c r="D5449" s="2">
        <v>69</v>
      </c>
      <c r="E5449" s="2">
        <v>55.13</v>
      </c>
      <c r="F5449" s="2">
        <v>44.104000000000006</v>
      </c>
      <c r="G5449">
        <v>3</v>
      </c>
      <c r="H5449">
        <v>0</v>
      </c>
      <c r="I5449" s="2">
        <f>Tabell2[[#This Row],[Inköpspris (SEK)]]*Tabell2[[#This Row],[Antal]]</f>
        <v>165.39000000000001</v>
      </c>
      <c r="J5449" s="2">
        <f>MIN(Tabell2[[#This Row],[Bokat]]*Tabell2[[#This Row],[Inköpspris (SEK)]],Tabell2[[#This Row],[Totalt lagervärde ink moms]])</f>
        <v>0</v>
      </c>
      <c r="K5449" s="2">
        <f>Tabell2[[#This Row],[Totalt lagervärde ink moms]]-Tabell2[[#This Row],[Varav bokat ink moms]]</f>
        <v>165.39000000000001</v>
      </c>
      <c r="L5449" s="2">
        <f>Tabell2[[#This Row],[Antal]]*Tabell2[[#This Row],[Inpris ex moms]]</f>
        <v>132.31200000000001</v>
      </c>
      <c r="M5449" s="2">
        <f>MIN(Tabell2[[#This Row],[Bokat]]*Tabell2[[#This Row],[Inpris ex moms]],Tabell2[[#This Row],[Totalt lagervärde ex moms]])</f>
        <v>0</v>
      </c>
      <c r="N5449" s="2">
        <f>Tabell2[[#This Row],[Totalt lagervärde ex moms]]-Tabell2[[#This Row],[Varav bokat ex moms]]</f>
        <v>132.31200000000001</v>
      </c>
    </row>
    <row r="5450" spans="1:14" x14ac:dyDescent="0.2">
      <c r="A5450" t="s">
        <v>4892</v>
      </c>
      <c r="B5450" t="s">
        <v>4893</v>
      </c>
      <c r="C5450" s="2">
        <v>209</v>
      </c>
      <c r="D5450" s="2">
        <v>146</v>
      </c>
      <c r="E5450" s="2">
        <v>116.38</v>
      </c>
      <c r="F5450" s="2">
        <v>93.103999999999999</v>
      </c>
      <c r="G5450">
        <v>5</v>
      </c>
      <c r="H5450">
        <v>0</v>
      </c>
      <c r="I5450" s="2">
        <f>Tabell2[[#This Row],[Inköpspris (SEK)]]*Tabell2[[#This Row],[Antal]]</f>
        <v>581.9</v>
      </c>
      <c r="J5450" s="2">
        <f>MIN(Tabell2[[#This Row],[Bokat]]*Tabell2[[#This Row],[Inköpspris (SEK)]],Tabell2[[#This Row],[Totalt lagervärde ink moms]])</f>
        <v>0</v>
      </c>
      <c r="K5450" s="2">
        <f>Tabell2[[#This Row],[Totalt lagervärde ink moms]]-Tabell2[[#This Row],[Varav bokat ink moms]]</f>
        <v>581.9</v>
      </c>
      <c r="L5450" s="2">
        <f>Tabell2[[#This Row],[Antal]]*Tabell2[[#This Row],[Inpris ex moms]]</f>
        <v>465.52</v>
      </c>
      <c r="M5450" s="2">
        <f>MIN(Tabell2[[#This Row],[Bokat]]*Tabell2[[#This Row],[Inpris ex moms]],Tabell2[[#This Row],[Totalt lagervärde ex moms]])</f>
        <v>0</v>
      </c>
      <c r="N5450" s="2">
        <f>Tabell2[[#This Row],[Totalt lagervärde ex moms]]-Tabell2[[#This Row],[Varav bokat ex moms]]</f>
        <v>465.52</v>
      </c>
    </row>
    <row r="5451" spans="1:14" x14ac:dyDescent="0.2">
      <c r="A5451" t="s">
        <v>15939</v>
      </c>
      <c r="B5451" t="s">
        <v>15940</v>
      </c>
      <c r="C5451" s="2">
        <v>285</v>
      </c>
      <c r="D5451" s="2">
        <v>171</v>
      </c>
      <c r="E5451" s="2">
        <v>158.69</v>
      </c>
      <c r="F5451" s="2">
        <v>126.952</v>
      </c>
      <c r="G5451">
        <v>1</v>
      </c>
      <c r="H5451">
        <v>0</v>
      </c>
      <c r="I5451" s="2">
        <f>Tabell2[[#This Row],[Inköpspris (SEK)]]*Tabell2[[#This Row],[Antal]]</f>
        <v>158.69</v>
      </c>
      <c r="J5451" s="2">
        <f>MIN(Tabell2[[#This Row],[Bokat]]*Tabell2[[#This Row],[Inköpspris (SEK)]],Tabell2[[#This Row],[Totalt lagervärde ink moms]])</f>
        <v>0</v>
      </c>
      <c r="K5451" s="2">
        <f>Tabell2[[#This Row],[Totalt lagervärde ink moms]]-Tabell2[[#This Row],[Varav bokat ink moms]]</f>
        <v>158.69</v>
      </c>
      <c r="L5451" s="2">
        <f>Tabell2[[#This Row],[Antal]]*Tabell2[[#This Row],[Inpris ex moms]]</f>
        <v>126.952</v>
      </c>
      <c r="M5451" s="2">
        <f>MIN(Tabell2[[#This Row],[Bokat]]*Tabell2[[#This Row],[Inpris ex moms]],Tabell2[[#This Row],[Totalt lagervärde ex moms]])</f>
        <v>0</v>
      </c>
      <c r="N5451" s="2">
        <f>Tabell2[[#This Row],[Totalt lagervärde ex moms]]-Tabell2[[#This Row],[Varav bokat ex moms]]</f>
        <v>126.952</v>
      </c>
    </row>
    <row r="5452" spans="1:14" x14ac:dyDescent="0.2">
      <c r="A5452" t="s">
        <v>4870</v>
      </c>
      <c r="B5452" t="s">
        <v>4871</v>
      </c>
      <c r="C5452" s="2">
        <v>359</v>
      </c>
      <c r="D5452" s="2">
        <v>251</v>
      </c>
      <c r="E5452" s="2">
        <v>199.88</v>
      </c>
      <c r="F5452" s="2">
        <v>159.904</v>
      </c>
      <c r="G5452">
        <v>1</v>
      </c>
      <c r="H5452">
        <v>0</v>
      </c>
      <c r="I5452" s="2">
        <f>Tabell2[[#This Row],[Inköpspris (SEK)]]*Tabell2[[#This Row],[Antal]]</f>
        <v>199.88</v>
      </c>
      <c r="J5452" s="2">
        <f>MIN(Tabell2[[#This Row],[Bokat]]*Tabell2[[#This Row],[Inköpspris (SEK)]],Tabell2[[#This Row],[Totalt lagervärde ink moms]])</f>
        <v>0</v>
      </c>
      <c r="K5452" s="2">
        <f>Tabell2[[#This Row],[Totalt lagervärde ink moms]]-Tabell2[[#This Row],[Varav bokat ink moms]]</f>
        <v>199.88</v>
      </c>
      <c r="L5452" s="2">
        <f>Tabell2[[#This Row],[Antal]]*Tabell2[[#This Row],[Inpris ex moms]]</f>
        <v>159.904</v>
      </c>
      <c r="M5452" s="2">
        <f>MIN(Tabell2[[#This Row],[Bokat]]*Tabell2[[#This Row],[Inpris ex moms]],Tabell2[[#This Row],[Totalt lagervärde ex moms]])</f>
        <v>0</v>
      </c>
      <c r="N5452" s="2">
        <f>Tabell2[[#This Row],[Totalt lagervärde ex moms]]-Tabell2[[#This Row],[Varav bokat ex moms]]</f>
        <v>159.904</v>
      </c>
    </row>
    <row r="5453" spans="1:14" x14ac:dyDescent="0.2">
      <c r="A5453" t="s">
        <v>12531</v>
      </c>
      <c r="B5453" t="s">
        <v>12532</v>
      </c>
      <c r="C5453" s="2">
        <v>359</v>
      </c>
      <c r="D5453" s="2">
        <v>215</v>
      </c>
      <c r="E5453" s="2">
        <v>199.88</v>
      </c>
      <c r="F5453" s="2">
        <v>159.904</v>
      </c>
      <c r="G5453">
        <v>2</v>
      </c>
      <c r="H5453">
        <v>0</v>
      </c>
      <c r="I5453" s="2">
        <f>Tabell2[[#This Row],[Inköpspris (SEK)]]*Tabell2[[#This Row],[Antal]]</f>
        <v>399.76</v>
      </c>
      <c r="J5453" s="2">
        <f>MIN(Tabell2[[#This Row],[Bokat]]*Tabell2[[#This Row],[Inköpspris (SEK)]],Tabell2[[#This Row],[Totalt lagervärde ink moms]])</f>
        <v>0</v>
      </c>
      <c r="K5453" s="2">
        <f>Tabell2[[#This Row],[Totalt lagervärde ink moms]]-Tabell2[[#This Row],[Varav bokat ink moms]]</f>
        <v>399.76</v>
      </c>
      <c r="L5453" s="2">
        <f>Tabell2[[#This Row],[Antal]]*Tabell2[[#This Row],[Inpris ex moms]]</f>
        <v>319.80799999999999</v>
      </c>
      <c r="M5453" s="2">
        <f>MIN(Tabell2[[#This Row],[Bokat]]*Tabell2[[#This Row],[Inpris ex moms]],Tabell2[[#This Row],[Totalt lagervärde ex moms]])</f>
        <v>0</v>
      </c>
      <c r="N5453" s="2">
        <f>Tabell2[[#This Row],[Totalt lagervärde ex moms]]-Tabell2[[#This Row],[Varav bokat ex moms]]</f>
        <v>319.80799999999999</v>
      </c>
    </row>
    <row r="5454" spans="1:14" x14ac:dyDescent="0.2">
      <c r="A5454" t="s">
        <v>12539</v>
      </c>
      <c r="B5454" t="s">
        <v>12540</v>
      </c>
      <c r="C5454" s="2">
        <v>359</v>
      </c>
      <c r="D5454" s="2">
        <v>215</v>
      </c>
      <c r="E5454" s="2">
        <v>199.88</v>
      </c>
      <c r="F5454" s="2">
        <v>159.904</v>
      </c>
      <c r="G5454">
        <v>6</v>
      </c>
      <c r="H5454">
        <v>0</v>
      </c>
      <c r="I5454" s="2">
        <f>Tabell2[[#This Row],[Inköpspris (SEK)]]*Tabell2[[#This Row],[Antal]]</f>
        <v>1199.28</v>
      </c>
      <c r="J5454" s="2">
        <f>MIN(Tabell2[[#This Row],[Bokat]]*Tabell2[[#This Row],[Inköpspris (SEK)]],Tabell2[[#This Row],[Totalt lagervärde ink moms]])</f>
        <v>0</v>
      </c>
      <c r="K5454" s="2">
        <f>Tabell2[[#This Row],[Totalt lagervärde ink moms]]-Tabell2[[#This Row],[Varav bokat ink moms]]</f>
        <v>1199.28</v>
      </c>
      <c r="L5454" s="2">
        <f>Tabell2[[#This Row],[Antal]]*Tabell2[[#This Row],[Inpris ex moms]]</f>
        <v>959.42399999999998</v>
      </c>
      <c r="M5454" s="2">
        <f>MIN(Tabell2[[#This Row],[Bokat]]*Tabell2[[#This Row],[Inpris ex moms]],Tabell2[[#This Row],[Totalt lagervärde ex moms]])</f>
        <v>0</v>
      </c>
      <c r="N5454" s="2">
        <f>Tabell2[[#This Row],[Totalt lagervärde ex moms]]-Tabell2[[#This Row],[Varav bokat ex moms]]</f>
        <v>959.42399999999998</v>
      </c>
    </row>
    <row r="5455" spans="1:14" x14ac:dyDescent="0.2">
      <c r="A5455" t="s">
        <v>12529</v>
      </c>
      <c r="B5455" t="s">
        <v>12530</v>
      </c>
      <c r="C5455" s="2">
        <v>1099</v>
      </c>
      <c r="D5455" s="2">
        <v>659</v>
      </c>
      <c r="E5455" s="2">
        <v>611.88</v>
      </c>
      <c r="F5455" s="2">
        <v>489.50400000000002</v>
      </c>
      <c r="G5455">
        <v>1</v>
      </c>
      <c r="H5455">
        <v>0</v>
      </c>
      <c r="I5455" s="2">
        <f>Tabell2[[#This Row],[Inköpspris (SEK)]]*Tabell2[[#This Row],[Antal]]</f>
        <v>611.88</v>
      </c>
      <c r="J5455" s="2">
        <f>MIN(Tabell2[[#This Row],[Bokat]]*Tabell2[[#This Row],[Inköpspris (SEK)]],Tabell2[[#This Row],[Totalt lagervärde ink moms]])</f>
        <v>0</v>
      </c>
      <c r="K5455" s="2">
        <f>Tabell2[[#This Row],[Totalt lagervärde ink moms]]-Tabell2[[#This Row],[Varav bokat ink moms]]</f>
        <v>611.88</v>
      </c>
      <c r="L5455" s="2">
        <f>Tabell2[[#This Row],[Antal]]*Tabell2[[#This Row],[Inpris ex moms]]</f>
        <v>489.50400000000002</v>
      </c>
      <c r="M5455" s="2">
        <f>MIN(Tabell2[[#This Row],[Bokat]]*Tabell2[[#This Row],[Inpris ex moms]],Tabell2[[#This Row],[Totalt lagervärde ex moms]])</f>
        <v>0</v>
      </c>
      <c r="N5455" s="2">
        <f>Tabell2[[#This Row],[Totalt lagervärde ex moms]]-Tabell2[[#This Row],[Varav bokat ex moms]]</f>
        <v>489.50400000000002</v>
      </c>
    </row>
    <row r="5456" spans="1:14" x14ac:dyDescent="0.2">
      <c r="A5456" t="s">
        <v>6519</v>
      </c>
      <c r="B5456" t="s">
        <v>6520</v>
      </c>
      <c r="C5456" s="2">
        <v>64</v>
      </c>
      <c r="D5456" s="2">
        <v>45</v>
      </c>
      <c r="E5456" s="2">
        <v>35.630000000000003</v>
      </c>
      <c r="F5456" s="2">
        <v>28.504000000000005</v>
      </c>
      <c r="G5456">
        <v>1</v>
      </c>
      <c r="H5456">
        <v>0</v>
      </c>
      <c r="I5456" s="2">
        <f>Tabell2[[#This Row],[Inköpspris (SEK)]]*Tabell2[[#This Row],[Antal]]</f>
        <v>35.630000000000003</v>
      </c>
      <c r="J5456" s="2">
        <f>MIN(Tabell2[[#This Row],[Bokat]]*Tabell2[[#This Row],[Inköpspris (SEK)]],Tabell2[[#This Row],[Totalt lagervärde ink moms]])</f>
        <v>0</v>
      </c>
      <c r="K5456" s="2">
        <f>Tabell2[[#This Row],[Totalt lagervärde ink moms]]-Tabell2[[#This Row],[Varav bokat ink moms]]</f>
        <v>35.630000000000003</v>
      </c>
      <c r="L5456" s="2">
        <f>Tabell2[[#This Row],[Antal]]*Tabell2[[#This Row],[Inpris ex moms]]</f>
        <v>28.504000000000005</v>
      </c>
      <c r="M5456" s="2">
        <f>MIN(Tabell2[[#This Row],[Bokat]]*Tabell2[[#This Row],[Inpris ex moms]],Tabell2[[#This Row],[Totalt lagervärde ex moms]])</f>
        <v>0</v>
      </c>
      <c r="N5456" s="2">
        <f>Tabell2[[#This Row],[Totalt lagervärde ex moms]]-Tabell2[[#This Row],[Varav bokat ex moms]]</f>
        <v>28.504000000000005</v>
      </c>
    </row>
    <row r="5457" spans="1:14" x14ac:dyDescent="0.2">
      <c r="A5457" t="s">
        <v>16819</v>
      </c>
      <c r="B5457" t="s">
        <v>16820</v>
      </c>
      <c r="C5457" s="2">
        <v>64</v>
      </c>
      <c r="D5457" s="2">
        <v>45</v>
      </c>
      <c r="E5457" s="2">
        <v>35.630000000000003</v>
      </c>
      <c r="F5457" s="2">
        <v>28.504000000000005</v>
      </c>
      <c r="G5457">
        <v>1</v>
      </c>
      <c r="H5457">
        <v>0</v>
      </c>
      <c r="I5457" s="2">
        <f>Tabell2[[#This Row],[Inköpspris (SEK)]]*Tabell2[[#This Row],[Antal]]</f>
        <v>35.630000000000003</v>
      </c>
      <c r="J5457" s="2">
        <f>MIN(Tabell2[[#This Row],[Bokat]]*Tabell2[[#This Row],[Inköpspris (SEK)]],Tabell2[[#This Row],[Totalt lagervärde ink moms]])</f>
        <v>0</v>
      </c>
      <c r="K5457" s="2">
        <f>Tabell2[[#This Row],[Totalt lagervärde ink moms]]-Tabell2[[#This Row],[Varav bokat ink moms]]</f>
        <v>35.630000000000003</v>
      </c>
      <c r="L5457" s="2">
        <f>Tabell2[[#This Row],[Antal]]*Tabell2[[#This Row],[Inpris ex moms]]</f>
        <v>28.504000000000005</v>
      </c>
      <c r="M5457" s="2">
        <f>MIN(Tabell2[[#This Row],[Bokat]]*Tabell2[[#This Row],[Inpris ex moms]],Tabell2[[#This Row],[Totalt lagervärde ex moms]])</f>
        <v>0</v>
      </c>
      <c r="N5457" s="2">
        <f>Tabell2[[#This Row],[Totalt lagervärde ex moms]]-Tabell2[[#This Row],[Varav bokat ex moms]]</f>
        <v>28.504000000000005</v>
      </c>
    </row>
    <row r="5458" spans="1:14" x14ac:dyDescent="0.2">
      <c r="A5458" s="1" t="s">
        <v>6521</v>
      </c>
      <c r="B5458" t="s">
        <v>6522</v>
      </c>
      <c r="C5458" s="2">
        <v>64</v>
      </c>
      <c r="E5458" s="2">
        <v>35.630000000000003</v>
      </c>
      <c r="F5458" s="2">
        <v>28.504000000000005</v>
      </c>
      <c r="G5458">
        <v>2</v>
      </c>
      <c r="H5458">
        <v>0</v>
      </c>
      <c r="I5458" s="2">
        <f>Tabell2[[#This Row],[Inköpspris (SEK)]]*Tabell2[[#This Row],[Antal]]</f>
        <v>71.260000000000005</v>
      </c>
      <c r="J5458" s="2">
        <f>MIN(Tabell2[[#This Row],[Bokat]]*Tabell2[[#This Row],[Inköpspris (SEK)]],Tabell2[[#This Row],[Totalt lagervärde ink moms]])</f>
        <v>0</v>
      </c>
      <c r="K5458" s="2">
        <f>Tabell2[[#This Row],[Totalt lagervärde ink moms]]-Tabell2[[#This Row],[Varav bokat ink moms]]</f>
        <v>71.260000000000005</v>
      </c>
      <c r="L5458" s="2">
        <f>Tabell2[[#This Row],[Antal]]*Tabell2[[#This Row],[Inpris ex moms]]</f>
        <v>57.00800000000001</v>
      </c>
      <c r="M5458" s="2">
        <f>MIN(Tabell2[[#This Row],[Bokat]]*Tabell2[[#This Row],[Inpris ex moms]],Tabell2[[#This Row],[Totalt lagervärde ex moms]])</f>
        <v>0</v>
      </c>
      <c r="N5458" s="2">
        <f>Tabell2[[#This Row],[Totalt lagervärde ex moms]]-Tabell2[[#This Row],[Varav bokat ex moms]]</f>
        <v>57.00800000000001</v>
      </c>
    </row>
    <row r="5459" spans="1:14" x14ac:dyDescent="0.2">
      <c r="A5459" t="s">
        <v>6517</v>
      </c>
      <c r="B5459" s="1" t="s">
        <v>6518</v>
      </c>
      <c r="C5459" s="2">
        <v>64</v>
      </c>
      <c r="E5459" s="2">
        <v>35.630000000000003</v>
      </c>
      <c r="F5459" s="2">
        <v>28.504000000000005</v>
      </c>
      <c r="G5459">
        <v>1</v>
      </c>
      <c r="H5459">
        <v>0</v>
      </c>
      <c r="I5459" s="2">
        <f>Tabell2[[#This Row],[Inköpspris (SEK)]]*Tabell2[[#This Row],[Antal]]</f>
        <v>35.630000000000003</v>
      </c>
      <c r="J5459" s="2">
        <f>MIN(Tabell2[[#This Row],[Bokat]]*Tabell2[[#This Row],[Inköpspris (SEK)]],Tabell2[[#This Row],[Totalt lagervärde ink moms]])</f>
        <v>0</v>
      </c>
      <c r="K5459" s="2">
        <f>Tabell2[[#This Row],[Totalt lagervärde ink moms]]-Tabell2[[#This Row],[Varav bokat ink moms]]</f>
        <v>35.630000000000003</v>
      </c>
      <c r="L5459" s="2">
        <f>Tabell2[[#This Row],[Antal]]*Tabell2[[#This Row],[Inpris ex moms]]</f>
        <v>28.504000000000005</v>
      </c>
      <c r="M5459" s="2">
        <f>MIN(Tabell2[[#This Row],[Bokat]]*Tabell2[[#This Row],[Inpris ex moms]],Tabell2[[#This Row],[Totalt lagervärde ex moms]])</f>
        <v>0</v>
      </c>
      <c r="N5459" s="2">
        <f>Tabell2[[#This Row],[Totalt lagervärde ex moms]]-Tabell2[[#This Row],[Varav bokat ex moms]]</f>
        <v>28.504000000000005</v>
      </c>
    </row>
    <row r="5460" spans="1:14" x14ac:dyDescent="0.2">
      <c r="A5460" t="s">
        <v>6523</v>
      </c>
      <c r="B5460" t="s">
        <v>6524</v>
      </c>
      <c r="C5460" s="2">
        <v>64</v>
      </c>
      <c r="E5460" s="2">
        <v>35.630000000000003</v>
      </c>
      <c r="F5460" s="2">
        <v>28.504000000000005</v>
      </c>
      <c r="G5460">
        <v>1</v>
      </c>
      <c r="H5460">
        <v>0</v>
      </c>
      <c r="I5460" s="2">
        <f>Tabell2[[#This Row],[Inköpspris (SEK)]]*Tabell2[[#This Row],[Antal]]</f>
        <v>35.630000000000003</v>
      </c>
      <c r="J5460" s="2">
        <f>MIN(Tabell2[[#This Row],[Bokat]]*Tabell2[[#This Row],[Inköpspris (SEK)]],Tabell2[[#This Row],[Totalt lagervärde ink moms]])</f>
        <v>0</v>
      </c>
      <c r="K5460" s="2">
        <f>Tabell2[[#This Row],[Totalt lagervärde ink moms]]-Tabell2[[#This Row],[Varav bokat ink moms]]</f>
        <v>35.630000000000003</v>
      </c>
      <c r="L5460" s="2">
        <f>Tabell2[[#This Row],[Antal]]*Tabell2[[#This Row],[Inpris ex moms]]</f>
        <v>28.504000000000005</v>
      </c>
      <c r="M5460" s="2">
        <f>MIN(Tabell2[[#This Row],[Bokat]]*Tabell2[[#This Row],[Inpris ex moms]],Tabell2[[#This Row],[Totalt lagervärde ex moms]])</f>
        <v>0</v>
      </c>
      <c r="N5460" s="2">
        <f>Tabell2[[#This Row],[Totalt lagervärde ex moms]]-Tabell2[[#This Row],[Varav bokat ex moms]]</f>
        <v>28.504000000000005</v>
      </c>
    </row>
    <row r="5461" spans="1:14" x14ac:dyDescent="0.2">
      <c r="A5461" t="s">
        <v>6525</v>
      </c>
      <c r="B5461" t="s">
        <v>6526</v>
      </c>
      <c r="C5461" s="2">
        <v>64</v>
      </c>
      <c r="E5461" s="2">
        <v>35.630000000000003</v>
      </c>
      <c r="F5461" s="2">
        <v>28.504000000000005</v>
      </c>
      <c r="G5461">
        <v>1</v>
      </c>
      <c r="H5461">
        <v>0</v>
      </c>
      <c r="I5461" s="2">
        <f>Tabell2[[#This Row],[Inköpspris (SEK)]]*Tabell2[[#This Row],[Antal]]</f>
        <v>35.630000000000003</v>
      </c>
      <c r="J5461" s="2">
        <f>MIN(Tabell2[[#This Row],[Bokat]]*Tabell2[[#This Row],[Inköpspris (SEK)]],Tabell2[[#This Row],[Totalt lagervärde ink moms]])</f>
        <v>0</v>
      </c>
      <c r="K5461" s="2">
        <f>Tabell2[[#This Row],[Totalt lagervärde ink moms]]-Tabell2[[#This Row],[Varav bokat ink moms]]</f>
        <v>35.630000000000003</v>
      </c>
      <c r="L5461" s="2">
        <f>Tabell2[[#This Row],[Antal]]*Tabell2[[#This Row],[Inpris ex moms]]</f>
        <v>28.504000000000005</v>
      </c>
      <c r="M5461" s="2">
        <f>MIN(Tabell2[[#This Row],[Bokat]]*Tabell2[[#This Row],[Inpris ex moms]],Tabell2[[#This Row],[Totalt lagervärde ex moms]])</f>
        <v>0</v>
      </c>
      <c r="N5461" s="2">
        <f>Tabell2[[#This Row],[Totalt lagervärde ex moms]]-Tabell2[[#This Row],[Varav bokat ex moms]]</f>
        <v>28.504000000000005</v>
      </c>
    </row>
    <row r="5462" spans="1:14" x14ac:dyDescent="0.2">
      <c r="A5462" t="s">
        <v>6013</v>
      </c>
      <c r="B5462" t="s">
        <v>6014</v>
      </c>
      <c r="C5462" s="2">
        <v>279</v>
      </c>
      <c r="D5462" s="2">
        <v>167</v>
      </c>
      <c r="E5462" s="2">
        <v>155.32</v>
      </c>
      <c r="F5462" s="2">
        <v>124.256</v>
      </c>
      <c r="G5462">
        <v>3</v>
      </c>
      <c r="H5462">
        <v>0</v>
      </c>
      <c r="I5462" s="2">
        <f>Tabell2[[#This Row],[Inköpspris (SEK)]]*Tabell2[[#This Row],[Antal]]</f>
        <v>465.96</v>
      </c>
      <c r="J5462" s="2">
        <f>MIN(Tabell2[[#This Row],[Bokat]]*Tabell2[[#This Row],[Inköpspris (SEK)]],Tabell2[[#This Row],[Totalt lagervärde ink moms]])</f>
        <v>0</v>
      </c>
      <c r="K5462" s="2">
        <f>Tabell2[[#This Row],[Totalt lagervärde ink moms]]-Tabell2[[#This Row],[Varav bokat ink moms]]</f>
        <v>465.96</v>
      </c>
      <c r="L5462" s="2">
        <f>Tabell2[[#This Row],[Antal]]*Tabell2[[#This Row],[Inpris ex moms]]</f>
        <v>372.76800000000003</v>
      </c>
      <c r="M5462" s="2">
        <f>MIN(Tabell2[[#This Row],[Bokat]]*Tabell2[[#This Row],[Inpris ex moms]],Tabell2[[#This Row],[Totalt lagervärde ex moms]])</f>
        <v>0</v>
      </c>
      <c r="N5462" s="2">
        <f>Tabell2[[#This Row],[Totalt lagervärde ex moms]]-Tabell2[[#This Row],[Varav bokat ex moms]]</f>
        <v>372.76800000000003</v>
      </c>
    </row>
    <row r="5463" spans="1:14" x14ac:dyDescent="0.2">
      <c r="A5463" t="s">
        <v>11040</v>
      </c>
      <c r="B5463" t="s">
        <v>11041</v>
      </c>
      <c r="C5463" s="2">
        <v>129</v>
      </c>
      <c r="D5463" s="2">
        <v>90</v>
      </c>
      <c r="E5463" s="2">
        <v>71.8</v>
      </c>
      <c r="F5463" s="2">
        <v>57.44</v>
      </c>
      <c r="G5463">
        <v>20</v>
      </c>
      <c r="H5463">
        <v>0</v>
      </c>
      <c r="I5463" s="2">
        <f>Tabell2[[#This Row],[Inköpspris (SEK)]]*Tabell2[[#This Row],[Antal]]</f>
        <v>1436</v>
      </c>
      <c r="J5463" s="2">
        <f>MIN(Tabell2[[#This Row],[Bokat]]*Tabell2[[#This Row],[Inköpspris (SEK)]],Tabell2[[#This Row],[Totalt lagervärde ink moms]])</f>
        <v>0</v>
      </c>
      <c r="K5463" s="2">
        <f>Tabell2[[#This Row],[Totalt lagervärde ink moms]]-Tabell2[[#This Row],[Varav bokat ink moms]]</f>
        <v>1436</v>
      </c>
      <c r="L5463" s="2">
        <f>Tabell2[[#This Row],[Antal]]*Tabell2[[#This Row],[Inpris ex moms]]</f>
        <v>1148.8</v>
      </c>
      <c r="M5463" s="2">
        <f>MIN(Tabell2[[#This Row],[Bokat]]*Tabell2[[#This Row],[Inpris ex moms]],Tabell2[[#This Row],[Totalt lagervärde ex moms]])</f>
        <v>0</v>
      </c>
      <c r="N5463" s="2">
        <f>Tabell2[[#This Row],[Totalt lagervärde ex moms]]-Tabell2[[#This Row],[Varav bokat ex moms]]</f>
        <v>1148.8</v>
      </c>
    </row>
    <row r="5464" spans="1:14" x14ac:dyDescent="0.2">
      <c r="A5464" t="s">
        <v>11654</v>
      </c>
      <c r="B5464" t="s">
        <v>11655</v>
      </c>
      <c r="C5464" s="2">
        <v>1595</v>
      </c>
      <c r="D5464" s="2">
        <v>1116</v>
      </c>
      <c r="E5464" s="2">
        <v>887.75</v>
      </c>
      <c r="F5464" s="2">
        <v>710.2</v>
      </c>
      <c r="G5464">
        <v>1</v>
      </c>
      <c r="H5464">
        <v>0</v>
      </c>
      <c r="I5464" s="2">
        <f>Tabell2[[#This Row],[Inköpspris (SEK)]]*Tabell2[[#This Row],[Antal]]</f>
        <v>887.75</v>
      </c>
      <c r="J5464" s="2">
        <f>MIN(Tabell2[[#This Row],[Bokat]]*Tabell2[[#This Row],[Inköpspris (SEK)]],Tabell2[[#This Row],[Totalt lagervärde ink moms]])</f>
        <v>0</v>
      </c>
      <c r="K5464" s="2">
        <f>Tabell2[[#This Row],[Totalt lagervärde ink moms]]-Tabell2[[#This Row],[Varav bokat ink moms]]</f>
        <v>887.75</v>
      </c>
      <c r="L5464" s="2">
        <f>Tabell2[[#This Row],[Antal]]*Tabell2[[#This Row],[Inpris ex moms]]</f>
        <v>710.2</v>
      </c>
      <c r="M5464" s="2">
        <f>MIN(Tabell2[[#This Row],[Bokat]]*Tabell2[[#This Row],[Inpris ex moms]],Tabell2[[#This Row],[Totalt lagervärde ex moms]])</f>
        <v>0</v>
      </c>
      <c r="N5464" s="2">
        <f>Tabell2[[#This Row],[Totalt lagervärde ex moms]]-Tabell2[[#This Row],[Varav bokat ex moms]]</f>
        <v>710.2</v>
      </c>
    </row>
    <row r="5465" spans="1:14" x14ac:dyDescent="0.2">
      <c r="A5465" t="s">
        <v>7274</v>
      </c>
      <c r="B5465" t="s">
        <v>7275</v>
      </c>
      <c r="C5465" s="2">
        <v>449</v>
      </c>
      <c r="D5465" s="2">
        <v>314</v>
      </c>
      <c r="E5465" s="2">
        <v>249.87</v>
      </c>
      <c r="F5465" s="2">
        <v>199.89600000000002</v>
      </c>
      <c r="G5465">
        <v>2</v>
      </c>
      <c r="H5465">
        <v>0</v>
      </c>
      <c r="I5465" s="2">
        <f>Tabell2[[#This Row],[Inköpspris (SEK)]]*Tabell2[[#This Row],[Antal]]</f>
        <v>499.74</v>
      </c>
      <c r="J5465" s="2">
        <f>MIN(Tabell2[[#This Row],[Bokat]]*Tabell2[[#This Row],[Inköpspris (SEK)]],Tabell2[[#This Row],[Totalt lagervärde ink moms]])</f>
        <v>0</v>
      </c>
      <c r="K5465" s="2">
        <f>Tabell2[[#This Row],[Totalt lagervärde ink moms]]-Tabell2[[#This Row],[Varav bokat ink moms]]</f>
        <v>499.74</v>
      </c>
      <c r="L5465" s="2">
        <f>Tabell2[[#This Row],[Antal]]*Tabell2[[#This Row],[Inpris ex moms]]</f>
        <v>399.79200000000003</v>
      </c>
      <c r="M5465" s="2">
        <f>MIN(Tabell2[[#This Row],[Bokat]]*Tabell2[[#This Row],[Inpris ex moms]],Tabell2[[#This Row],[Totalt lagervärde ex moms]])</f>
        <v>0</v>
      </c>
      <c r="N5465" s="2">
        <f>Tabell2[[#This Row],[Totalt lagervärde ex moms]]-Tabell2[[#This Row],[Varav bokat ex moms]]</f>
        <v>399.79200000000003</v>
      </c>
    </row>
    <row r="5466" spans="1:14" x14ac:dyDescent="0.2">
      <c r="A5466" t="s">
        <v>7276</v>
      </c>
      <c r="B5466" t="s">
        <v>7277</v>
      </c>
      <c r="C5466" s="2">
        <v>449</v>
      </c>
      <c r="D5466" s="2">
        <v>314</v>
      </c>
      <c r="E5466" s="2">
        <v>249.87</v>
      </c>
      <c r="F5466" s="2">
        <v>199.89600000000002</v>
      </c>
      <c r="G5466">
        <v>2</v>
      </c>
      <c r="H5466">
        <v>0</v>
      </c>
      <c r="I5466" s="2">
        <f>Tabell2[[#This Row],[Inköpspris (SEK)]]*Tabell2[[#This Row],[Antal]]</f>
        <v>499.74</v>
      </c>
      <c r="J5466" s="2">
        <f>MIN(Tabell2[[#This Row],[Bokat]]*Tabell2[[#This Row],[Inköpspris (SEK)]],Tabell2[[#This Row],[Totalt lagervärde ink moms]])</f>
        <v>0</v>
      </c>
      <c r="K5466" s="2">
        <f>Tabell2[[#This Row],[Totalt lagervärde ink moms]]-Tabell2[[#This Row],[Varav bokat ink moms]]</f>
        <v>499.74</v>
      </c>
      <c r="L5466" s="2">
        <f>Tabell2[[#This Row],[Antal]]*Tabell2[[#This Row],[Inpris ex moms]]</f>
        <v>399.79200000000003</v>
      </c>
      <c r="M5466" s="2">
        <f>MIN(Tabell2[[#This Row],[Bokat]]*Tabell2[[#This Row],[Inpris ex moms]],Tabell2[[#This Row],[Totalt lagervärde ex moms]])</f>
        <v>0</v>
      </c>
      <c r="N5466" s="2">
        <f>Tabell2[[#This Row],[Totalt lagervärde ex moms]]-Tabell2[[#This Row],[Varav bokat ex moms]]</f>
        <v>399.79200000000003</v>
      </c>
    </row>
    <row r="5467" spans="1:14" x14ac:dyDescent="0.2">
      <c r="A5467" t="s">
        <v>7278</v>
      </c>
      <c r="B5467" t="s">
        <v>7279</v>
      </c>
      <c r="C5467" s="2">
        <v>449</v>
      </c>
      <c r="D5467" s="2">
        <v>314</v>
      </c>
      <c r="E5467" s="2">
        <v>249.87</v>
      </c>
      <c r="F5467" s="2">
        <v>199.89600000000002</v>
      </c>
      <c r="G5467">
        <v>1</v>
      </c>
      <c r="H5467">
        <v>0</v>
      </c>
      <c r="I5467" s="2">
        <f>Tabell2[[#This Row],[Inköpspris (SEK)]]*Tabell2[[#This Row],[Antal]]</f>
        <v>249.87</v>
      </c>
      <c r="J5467" s="2">
        <f>MIN(Tabell2[[#This Row],[Bokat]]*Tabell2[[#This Row],[Inköpspris (SEK)]],Tabell2[[#This Row],[Totalt lagervärde ink moms]])</f>
        <v>0</v>
      </c>
      <c r="K5467" s="2">
        <f>Tabell2[[#This Row],[Totalt lagervärde ink moms]]-Tabell2[[#This Row],[Varav bokat ink moms]]</f>
        <v>249.87</v>
      </c>
      <c r="L5467" s="2">
        <f>Tabell2[[#This Row],[Antal]]*Tabell2[[#This Row],[Inpris ex moms]]</f>
        <v>199.89600000000002</v>
      </c>
      <c r="M5467" s="2">
        <f>MIN(Tabell2[[#This Row],[Bokat]]*Tabell2[[#This Row],[Inpris ex moms]],Tabell2[[#This Row],[Totalt lagervärde ex moms]])</f>
        <v>0</v>
      </c>
      <c r="N5467" s="2">
        <f>Tabell2[[#This Row],[Totalt lagervärde ex moms]]-Tabell2[[#This Row],[Varav bokat ex moms]]</f>
        <v>199.89600000000002</v>
      </c>
    </row>
    <row r="5468" spans="1:14" x14ac:dyDescent="0.2">
      <c r="A5468" t="s">
        <v>7318</v>
      </c>
      <c r="B5468" t="s">
        <v>7319</v>
      </c>
      <c r="C5468" s="2">
        <v>449</v>
      </c>
      <c r="D5468" s="2">
        <v>314</v>
      </c>
      <c r="E5468" s="2">
        <v>249.87</v>
      </c>
      <c r="F5468" s="2">
        <v>199.89600000000002</v>
      </c>
      <c r="G5468">
        <v>1</v>
      </c>
      <c r="H5468">
        <v>0</v>
      </c>
      <c r="I5468" s="2">
        <f>Tabell2[[#This Row],[Inköpspris (SEK)]]*Tabell2[[#This Row],[Antal]]</f>
        <v>249.87</v>
      </c>
      <c r="J5468" s="2">
        <f>MIN(Tabell2[[#This Row],[Bokat]]*Tabell2[[#This Row],[Inköpspris (SEK)]],Tabell2[[#This Row],[Totalt lagervärde ink moms]])</f>
        <v>0</v>
      </c>
      <c r="K5468" s="2">
        <f>Tabell2[[#This Row],[Totalt lagervärde ink moms]]-Tabell2[[#This Row],[Varav bokat ink moms]]</f>
        <v>249.87</v>
      </c>
      <c r="L5468" s="2">
        <f>Tabell2[[#This Row],[Antal]]*Tabell2[[#This Row],[Inpris ex moms]]</f>
        <v>199.89600000000002</v>
      </c>
      <c r="M5468" s="2">
        <f>MIN(Tabell2[[#This Row],[Bokat]]*Tabell2[[#This Row],[Inpris ex moms]],Tabell2[[#This Row],[Totalt lagervärde ex moms]])</f>
        <v>0</v>
      </c>
      <c r="N5468" s="2">
        <f>Tabell2[[#This Row],[Totalt lagervärde ex moms]]-Tabell2[[#This Row],[Varav bokat ex moms]]</f>
        <v>199.89600000000002</v>
      </c>
    </row>
    <row r="5469" spans="1:14" x14ac:dyDescent="0.2">
      <c r="A5469" t="s">
        <v>16885</v>
      </c>
      <c r="B5469" t="s">
        <v>16886</v>
      </c>
      <c r="C5469" s="2">
        <v>449</v>
      </c>
      <c r="D5469" s="2">
        <v>314</v>
      </c>
      <c r="E5469" s="2">
        <v>249.87</v>
      </c>
      <c r="F5469" s="2">
        <v>199.89600000000002</v>
      </c>
      <c r="G5469">
        <v>1</v>
      </c>
      <c r="H5469">
        <v>0</v>
      </c>
      <c r="I5469" s="2">
        <f>Tabell2[[#This Row],[Inköpspris (SEK)]]*Tabell2[[#This Row],[Antal]]</f>
        <v>249.87</v>
      </c>
      <c r="J5469" s="2">
        <f>MIN(Tabell2[[#This Row],[Bokat]]*Tabell2[[#This Row],[Inköpspris (SEK)]],Tabell2[[#This Row],[Totalt lagervärde ink moms]])</f>
        <v>0</v>
      </c>
      <c r="K5469" s="2">
        <f>Tabell2[[#This Row],[Totalt lagervärde ink moms]]-Tabell2[[#This Row],[Varav bokat ink moms]]</f>
        <v>249.87</v>
      </c>
      <c r="L5469" s="2">
        <f>Tabell2[[#This Row],[Antal]]*Tabell2[[#This Row],[Inpris ex moms]]</f>
        <v>199.89600000000002</v>
      </c>
      <c r="M5469" s="2">
        <f>MIN(Tabell2[[#This Row],[Bokat]]*Tabell2[[#This Row],[Inpris ex moms]],Tabell2[[#This Row],[Totalt lagervärde ex moms]])</f>
        <v>0</v>
      </c>
      <c r="N5469" s="2">
        <f>Tabell2[[#This Row],[Totalt lagervärde ex moms]]-Tabell2[[#This Row],[Varav bokat ex moms]]</f>
        <v>199.89600000000002</v>
      </c>
    </row>
    <row r="5470" spans="1:14" x14ac:dyDescent="0.2">
      <c r="A5470" t="s">
        <v>16891</v>
      </c>
      <c r="B5470" t="s">
        <v>16892</v>
      </c>
      <c r="C5470" s="2">
        <v>449</v>
      </c>
      <c r="D5470" s="2">
        <v>314</v>
      </c>
      <c r="E5470" s="2">
        <v>249.87</v>
      </c>
      <c r="F5470" s="2">
        <v>199.89600000000002</v>
      </c>
      <c r="G5470">
        <v>1</v>
      </c>
      <c r="H5470">
        <v>0</v>
      </c>
      <c r="I5470" s="2">
        <f>Tabell2[[#This Row],[Inköpspris (SEK)]]*Tabell2[[#This Row],[Antal]]</f>
        <v>249.87</v>
      </c>
      <c r="J5470" s="2">
        <f>MIN(Tabell2[[#This Row],[Bokat]]*Tabell2[[#This Row],[Inköpspris (SEK)]],Tabell2[[#This Row],[Totalt lagervärde ink moms]])</f>
        <v>0</v>
      </c>
      <c r="K5470" s="2">
        <f>Tabell2[[#This Row],[Totalt lagervärde ink moms]]-Tabell2[[#This Row],[Varav bokat ink moms]]</f>
        <v>249.87</v>
      </c>
      <c r="L5470" s="2">
        <f>Tabell2[[#This Row],[Antal]]*Tabell2[[#This Row],[Inpris ex moms]]</f>
        <v>199.89600000000002</v>
      </c>
      <c r="M5470" s="2">
        <f>MIN(Tabell2[[#This Row],[Bokat]]*Tabell2[[#This Row],[Inpris ex moms]],Tabell2[[#This Row],[Totalt lagervärde ex moms]])</f>
        <v>0</v>
      </c>
      <c r="N5470" s="2">
        <f>Tabell2[[#This Row],[Totalt lagervärde ex moms]]-Tabell2[[#This Row],[Varav bokat ex moms]]</f>
        <v>199.89600000000002</v>
      </c>
    </row>
    <row r="5471" spans="1:14" x14ac:dyDescent="0.2">
      <c r="A5471" t="s">
        <v>3541</v>
      </c>
      <c r="B5471" t="s">
        <v>3542</v>
      </c>
      <c r="C5471" s="2">
        <v>299</v>
      </c>
      <c r="E5471" s="2">
        <v>166.39</v>
      </c>
      <c r="F5471" s="2">
        <v>133.11199999999999</v>
      </c>
      <c r="G5471">
        <v>1</v>
      </c>
      <c r="H5471">
        <v>1</v>
      </c>
      <c r="I5471" s="2">
        <f>Tabell2[[#This Row],[Inköpspris (SEK)]]*Tabell2[[#This Row],[Antal]]</f>
        <v>166.39</v>
      </c>
      <c r="J5471" s="2">
        <f>MIN(Tabell2[[#This Row],[Bokat]]*Tabell2[[#This Row],[Inköpspris (SEK)]],Tabell2[[#This Row],[Totalt lagervärde ink moms]])</f>
        <v>166.39</v>
      </c>
      <c r="K5471" s="2">
        <f>Tabell2[[#This Row],[Totalt lagervärde ink moms]]-Tabell2[[#This Row],[Varav bokat ink moms]]</f>
        <v>0</v>
      </c>
      <c r="L5471" s="2">
        <f>Tabell2[[#This Row],[Antal]]*Tabell2[[#This Row],[Inpris ex moms]]</f>
        <v>133.11199999999999</v>
      </c>
      <c r="M5471" s="2">
        <f>MIN(Tabell2[[#This Row],[Bokat]]*Tabell2[[#This Row],[Inpris ex moms]],Tabell2[[#This Row],[Totalt lagervärde ex moms]])</f>
        <v>133.11199999999999</v>
      </c>
      <c r="N5471" s="2">
        <f>Tabell2[[#This Row],[Totalt lagervärde ex moms]]-Tabell2[[#This Row],[Varav bokat ex moms]]</f>
        <v>0</v>
      </c>
    </row>
    <row r="5472" spans="1:14" x14ac:dyDescent="0.2">
      <c r="A5472" t="s">
        <v>18151</v>
      </c>
      <c r="B5472" t="s">
        <v>18152</v>
      </c>
      <c r="C5472" s="2">
        <v>205</v>
      </c>
      <c r="E5472" s="2">
        <v>114.08</v>
      </c>
      <c r="F5472" s="2">
        <v>91.26400000000001</v>
      </c>
      <c r="G5472">
        <v>1</v>
      </c>
      <c r="H5472">
        <v>1</v>
      </c>
      <c r="I5472" s="2">
        <f>Tabell2[[#This Row],[Inköpspris (SEK)]]*Tabell2[[#This Row],[Antal]]</f>
        <v>114.08</v>
      </c>
      <c r="J5472" s="2">
        <f>MIN(Tabell2[[#This Row],[Bokat]]*Tabell2[[#This Row],[Inköpspris (SEK)]],Tabell2[[#This Row],[Totalt lagervärde ink moms]])</f>
        <v>114.08</v>
      </c>
      <c r="K5472" s="2">
        <f>Tabell2[[#This Row],[Totalt lagervärde ink moms]]-Tabell2[[#This Row],[Varav bokat ink moms]]</f>
        <v>0</v>
      </c>
      <c r="L5472" s="2">
        <f>Tabell2[[#This Row],[Antal]]*Tabell2[[#This Row],[Inpris ex moms]]</f>
        <v>91.26400000000001</v>
      </c>
      <c r="M5472" s="2">
        <f>MIN(Tabell2[[#This Row],[Bokat]]*Tabell2[[#This Row],[Inpris ex moms]],Tabell2[[#This Row],[Totalt lagervärde ex moms]])</f>
        <v>91.26400000000001</v>
      </c>
      <c r="N5472" s="2">
        <f>Tabell2[[#This Row],[Totalt lagervärde ex moms]]-Tabell2[[#This Row],[Varav bokat ex moms]]</f>
        <v>0</v>
      </c>
    </row>
    <row r="5473" spans="1:14" x14ac:dyDescent="0.2">
      <c r="A5473" t="s">
        <v>18662</v>
      </c>
      <c r="B5473" t="s">
        <v>18663</v>
      </c>
      <c r="C5473" s="2">
        <v>205</v>
      </c>
      <c r="D5473" s="2">
        <v>144</v>
      </c>
      <c r="E5473" s="2">
        <v>114.08</v>
      </c>
      <c r="F5473" s="2">
        <v>91.26400000000001</v>
      </c>
      <c r="G5473">
        <v>10</v>
      </c>
      <c r="H5473">
        <v>0</v>
      </c>
      <c r="I5473" s="2">
        <f>Tabell2[[#This Row],[Inköpspris (SEK)]]*Tabell2[[#This Row],[Antal]]</f>
        <v>1140.8</v>
      </c>
      <c r="J5473" s="2">
        <f>MIN(Tabell2[[#This Row],[Bokat]]*Tabell2[[#This Row],[Inköpspris (SEK)]],Tabell2[[#This Row],[Totalt lagervärde ink moms]])</f>
        <v>0</v>
      </c>
      <c r="K5473" s="2">
        <f>Tabell2[[#This Row],[Totalt lagervärde ink moms]]-Tabell2[[#This Row],[Varav bokat ink moms]]</f>
        <v>1140.8</v>
      </c>
      <c r="L5473" s="2">
        <f>Tabell2[[#This Row],[Antal]]*Tabell2[[#This Row],[Inpris ex moms]]</f>
        <v>912.6400000000001</v>
      </c>
      <c r="M5473" s="2">
        <f>MIN(Tabell2[[#This Row],[Bokat]]*Tabell2[[#This Row],[Inpris ex moms]],Tabell2[[#This Row],[Totalt lagervärde ex moms]])</f>
        <v>0</v>
      </c>
      <c r="N5473" s="2">
        <f>Tabell2[[#This Row],[Totalt lagervärde ex moms]]-Tabell2[[#This Row],[Varav bokat ex moms]]</f>
        <v>912.6400000000001</v>
      </c>
    </row>
    <row r="5474" spans="1:14" x14ac:dyDescent="0.2">
      <c r="A5474" t="s">
        <v>10830</v>
      </c>
      <c r="B5474" t="s">
        <v>10831</v>
      </c>
      <c r="C5474" s="2">
        <v>239</v>
      </c>
      <c r="D5474" s="2">
        <v>167</v>
      </c>
      <c r="E5474" s="2">
        <v>133</v>
      </c>
      <c r="F5474" s="2">
        <v>106.4</v>
      </c>
      <c r="G5474">
        <v>2</v>
      </c>
      <c r="H5474">
        <v>0</v>
      </c>
      <c r="I5474" s="2">
        <f>Tabell2[[#This Row],[Inköpspris (SEK)]]*Tabell2[[#This Row],[Antal]]</f>
        <v>266</v>
      </c>
      <c r="J5474" s="2">
        <f>MIN(Tabell2[[#This Row],[Bokat]]*Tabell2[[#This Row],[Inköpspris (SEK)]],Tabell2[[#This Row],[Totalt lagervärde ink moms]])</f>
        <v>0</v>
      </c>
      <c r="K5474" s="2">
        <f>Tabell2[[#This Row],[Totalt lagervärde ink moms]]-Tabell2[[#This Row],[Varav bokat ink moms]]</f>
        <v>266</v>
      </c>
      <c r="L5474" s="2">
        <f>Tabell2[[#This Row],[Antal]]*Tabell2[[#This Row],[Inpris ex moms]]</f>
        <v>212.8</v>
      </c>
      <c r="M5474" s="2">
        <f>MIN(Tabell2[[#This Row],[Bokat]]*Tabell2[[#This Row],[Inpris ex moms]],Tabell2[[#This Row],[Totalt lagervärde ex moms]])</f>
        <v>0</v>
      </c>
      <c r="N5474" s="2">
        <f>Tabell2[[#This Row],[Totalt lagervärde ex moms]]-Tabell2[[#This Row],[Varav bokat ex moms]]</f>
        <v>212.8</v>
      </c>
    </row>
    <row r="5475" spans="1:14" x14ac:dyDescent="0.2">
      <c r="A5475" t="s">
        <v>17085</v>
      </c>
      <c r="B5475" t="s">
        <v>17086</v>
      </c>
      <c r="C5475" s="2">
        <v>179</v>
      </c>
      <c r="D5475" s="2">
        <v>125</v>
      </c>
      <c r="E5475" s="2">
        <v>99.61</v>
      </c>
      <c r="F5475" s="2">
        <v>79.688000000000002</v>
      </c>
      <c r="G5475">
        <v>1</v>
      </c>
      <c r="H5475">
        <v>0</v>
      </c>
      <c r="I5475" s="2">
        <f>Tabell2[[#This Row],[Inköpspris (SEK)]]*Tabell2[[#This Row],[Antal]]</f>
        <v>99.61</v>
      </c>
      <c r="J5475" s="2">
        <f>MIN(Tabell2[[#This Row],[Bokat]]*Tabell2[[#This Row],[Inköpspris (SEK)]],Tabell2[[#This Row],[Totalt lagervärde ink moms]])</f>
        <v>0</v>
      </c>
      <c r="K5475" s="2">
        <f>Tabell2[[#This Row],[Totalt lagervärde ink moms]]-Tabell2[[#This Row],[Varav bokat ink moms]]</f>
        <v>99.61</v>
      </c>
      <c r="L5475" s="2">
        <f>Tabell2[[#This Row],[Antal]]*Tabell2[[#This Row],[Inpris ex moms]]</f>
        <v>79.688000000000002</v>
      </c>
      <c r="M5475" s="2">
        <f>MIN(Tabell2[[#This Row],[Bokat]]*Tabell2[[#This Row],[Inpris ex moms]],Tabell2[[#This Row],[Totalt lagervärde ex moms]])</f>
        <v>0</v>
      </c>
      <c r="N5475" s="2">
        <f>Tabell2[[#This Row],[Totalt lagervärde ex moms]]-Tabell2[[#This Row],[Varav bokat ex moms]]</f>
        <v>79.688000000000002</v>
      </c>
    </row>
    <row r="5476" spans="1:14" x14ac:dyDescent="0.2">
      <c r="A5476" t="s">
        <v>13128</v>
      </c>
      <c r="B5476" t="s">
        <v>13129</v>
      </c>
      <c r="C5476" s="2">
        <v>899</v>
      </c>
      <c r="D5476" s="2">
        <v>629</v>
      </c>
      <c r="E5476" s="2">
        <v>500.25</v>
      </c>
      <c r="F5476" s="2">
        <v>400.20000000000005</v>
      </c>
      <c r="G5476">
        <v>1</v>
      </c>
      <c r="H5476">
        <v>0</v>
      </c>
      <c r="I5476" s="2">
        <f>Tabell2[[#This Row],[Inköpspris (SEK)]]*Tabell2[[#This Row],[Antal]]</f>
        <v>500.25</v>
      </c>
      <c r="J5476" s="2">
        <f>MIN(Tabell2[[#This Row],[Bokat]]*Tabell2[[#This Row],[Inköpspris (SEK)]],Tabell2[[#This Row],[Totalt lagervärde ink moms]])</f>
        <v>0</v>
      </c>
      <c r="K5476" s="2">
        <f>Tabell2[[#This Row],[Totalt lagervärde ink moms]]-Tabell2[[#This Row],[Varav bokat ink moms]]</f>
        <v>500.25</v>
      </c>
      <c r="L5476" s="2">
        <f>Tabell2[[#This Row],[Antal]]*Tabell2[[#This Row],[Inpris ex moms]]</f>
        <v>400.20000000000005</v>
      </c>
      <c r="M5476" s="2">
        <f>MIN(Tabell2[[#This Row],[Bokat]]*Tabell2[[#This Row],[Inpris ex moms]],Tabell2[[#This Row],[Totalt lagervärde ex moms]])</f>
        <v>0</v>
      </c>
      <c r="N5476" s="2">
        <f>Tabell2[[#This Row],[Totalt lagervärde ex moms]]-Tabell2[[#This Row],[Varav bokat ex moms]]</f>
        <v>400.20000000000005</v>
      </c>
    </row>
    <row r="5477" spans="1:14" x14ac:dyDescent="0.2">
      <c r="A5477" t="s">
        <v>16413</v>
      </c>
      <c r="B5477" t="s">
        <v>16414</v>
      </c>
      <c r="C5477" s="2">
        <v>899</v>
      </c>
      <c r="D5477" s="2">
        <v>629</v>
      </c>
      <c r="E5477" s="2">
        <v>500.25</v>
      </c>
      <c r="F5477" s="2">
        <v>400.20000000000005</v>
      </c>
      <c r="G5477">
        <v>1</v>
      </c>
      <c r="H5477">
        <v>0</v>
      </c>
      <c r="I5477" s="2">
        <f>Tabell2[[#This Row],[Inköpspris (SEK)]]*Tabell2[[#This Row],[Antal]]</f>
        <v>500.25</v>
      </c>
      <c r="J5477" s="2">
        <f>MIN(Tabell2[[#This Row],[Bokat]]*Tabell2[[#This Row],[Inköpspris (SEK)]],Tabell2[[#This Row],[Totalt lagervärde ink moms]])</f>
        <v>0</v>
      </c>
      <c r="K5477" s="2">
        <f>Tabell2[[#This Row],[Totalt lagervärde ink moms]]-Tabell2[[#This Row],[Varav bokat ink moms]]</f>
        <v>500.25</v>
      </c>
      <c r="L5477" s="2">
        <f>Tabell2[[#This Row],[Antal]]*Tabell2[[#This Row],[Inpris ex moms]]</f>
        <v>400.20000000000005</v>
      </c>
      <c r="M5477" s="2">
        <f>MIN(Tabell2[[#This Row],[Bokat]]*Tabell2[[#This Row],[Inpris ex moms]],Tabell2[[#This Row],[Totalt lagervärde ex moms]])</f>
        <v>0</v>
      </c>
      <c r="N5477" s="2">
        <f>Tabell2[[#This Row],[Totalt lagervärde ex moms]]-Tabell2[[#This Row],[Varav bokat ex moms]]</f>
        <v>400.20000000000005</v>
      </c>
    </row>
    <row r="5478" spans="1:14" x14ac:dyDescent="0.2">
      <c r="A5478" t="s">
        <v>9943</v>
      </c>
      <c r="B5478" t="s">
        <v>9944</v>
      </c>
      <c r="C5478" s="2">
        <v>319</v>
      </c>
      <c r="D5478" s="2">
        <v>252</v>
      </c>
      <c r="E5478" s="2">
        <v>177.5</v>
      </c>
      <c r="F5478" s="2">
        <v>142</v>
      </c>
      <c r="G5478">
        <v>2</v>
      </c>
      <c r="H5478">
        <v>0</v>
      </c>
      <c r="I5478" s="2">
        <f>Tabell2[[#This Row],[Inköpspris (SEK)]]*Tabell2[[#This Row],[Antal]]</f>
        <v>355</v>
      </c>
      <c r="J5478" s="2">
        <f>MIN(Tabell2[[#This Row],[Bokat]]*Tabell2[[#This Row],[Inköpspris (SEK)]],Tabell2[[#This Row],[Totalt lagervärde ink moms]])</f>
        <v>0</v>
      </c>
      <c r="K5478" s="2">
        <f>Tabell2[[#This Row],[Totalt lagervärde ink moms]]-Tabell2[[#This Row],[Varav bokat ink moms]]</f>
        <v>355</v>
      </c>
      <c r="L5478" s="2">
        <f>Tabell2[[#This Row],[Antal]]*Tabell2[[#This Row],[Inpris ex moms]]</f>
        <v>284</v>
      </c>
      <c r="M5478" s="2">
        <f>MIN(Tabell2[[#This Row],[Bokat]]*Tabell2[[#This Row],[Inpris ex moms]],Tabell2[[#This Row],[Totalt lagervärde ex moms]])</f>
        <v>0</v>
      </c>
      <c r="N5478" s="2">
        <f>Tabell2[[#This Row],[Totalt lagervärde ex moms]]-Tabell2[[#This Row],[Varav bokat ex moms]]</f>
        <v>284</v>
      </c>
    </row>
    <row r="5479" spans="1:14" x14ac:dyDescent="0.2">
      <c r="A5479" t="s">
        <v>9945</v>
      </c>
      <c r="B5479" t="s">
        <v>9946</v>
      </c>
      <c r="C5479" s="2">
        <v>319</v>
      </c>
      <c r="D5479" s="2">
        <v>252</v>
      </c>
      <c r="E5479" s="2">
        <v>177.5</v>
      </c>
      <c r="F5479" s="2">
        <v>142</v>
      </c>
      <c r="G5479">
        <v>1</v>
      </c>
      <c r="H5479">
        <v>0</v>
      </c>
      <c r="I5479" s="2">
        <f>Tabell2[[#This Row],[Inköpspris (SEK)]]*Tabell2[[#This Row],[Antal]]</f>
        <v>177.5</v>
      </c>
      <c r="J5479" s="2">
        <f>MIN(Tabell2[[#This Row],[Bokat]]*Tabell2[[#This Row],[Inköpspris (SEK)]],Tabell2[[#This Row],[Totalt lagervärde ink moms]])</f>
        <v>0</v>
      </c>
      <c r="K5479" s="2">
        <f>Tabell2[[#This Row],[Totalt lagervärde ink moms]]-Tabell2[[#This Row],[Varav bokat ink moms]]</f>
        <v>177.5</v>
      </c>
      <c r="L5479" s="2">
        <f>Tabell2[[#This Row],[Antal]]*Tabell2[[#This Row],[Inpris ex moms]]</f>
        <v>142</v>
      </c>
      <c r="M5479" s="2">
        <f>MIN(Tabell2[[#This Row],[Bokat]]*Tabell2[[#This Row],[Inpris ex moms]],Tabell2[[#This Row],[Totalt lagervärde ex moms]])</f>
        <v>0</v>
      </c>
      <c r="N5479" s="2">
        <f>Tabell2[[#This Row],[Totalt lagervärde ex moms]]-Tabell2[[#This Row],[Varav bokat ex moms]]</f>
        <v>142</v>
      </c>
    </row>
    <row r="5480" spans="1:14" x14ac:dyDescent="0.2">
      <c r="A5480" t="s">
        <v>10040</v>
      </c>
      <c r="B5480" t="s">
        <v>10041</v>
      </c>
      <c r="C5480" s="2">
        <v>319</v>
      </c>
      <c r="D5480" s="2">
        <v>252</v>
      </c>
      <c r="E5480" s="2">
        <v>177.5</v>
      </c>
      <c r="F5480" s="2">
        <v>142</v>
      </c>
      <c r="G5480">
        <v>6</v>
      </c>
      <c r="H5480">
        <v>0</v>
      </c>
      <c r="I5480" s="2">
        <f>Tabell2[[#This Row],[Inköpspris (SEK)]]*Tabell2[[#This Row],[Antal]]</f>
        <v>1065</v>
      </c>
      <c r="J5480" s="2">
        <f>MIN(Tabell2[[#This Row],[Bokat]]*Tabell2[[#This Row],[Inköpspris (SEK)]],Tabell2[[#This Row],[Totalt lagervärde ink moms]])</f>
        <v>0</v>
      </c>
      <c r="K5480" s="2">
        <f>Tabell2[[#This Row],[Totalt lagervärde ink moms]]-Tabell2[[#This Row],[Varav bokat ink moms]]</f>
        <v>1065</v>
      </c>
      <c r="L5480" s="2">
        <f>Tabell2[[#This Row],[Antal]]*Tabell2[[#This Row],[Inpris ex moms]]</f>
        <v>852</v>
      </c>
      <c r="M5480" s="2">
        <f>MIN(Tabell2[[#This Row],[Bokat]]*Tabell2[[#This Row],[Inpris ex moms]],Tabell2[[#This Row],[Totalt lagervärde ex moms]])</f>
        <v>0</v>
      </c>
      <c r="N5480" s="2">
        <f>Tabell2[[#This Row],[Totalt lagervärde ex moms]]-Tabell2[[#This Row],[Varav bokat ex moms]]</f>
        <v>852</v>
      </c>
    </row>
    <row r="5481" spans="1:14" x14ac:dyDescent="0.2">
      <c r="A5481" t="s">
        <v>12946</v>
      </c>
      <c r="B5481" t="s">
        <v>12947</v>
      </c>
      <c r="C5481" s="2">
        <v>2299</v>
      </c>
      <c r="D5481" s="2">
        <v>1379</v>
      </c>
      <c r="E5481" s="2">
        <v>1279</v>
      </c>
      <c r="F5481" s="2">
        <v>1023.2</v>
      </c>
      <c r="G5481">
        <v>1</v>
      </c>
      <c r="H5481">
        <v>0</v>
      </c>
      <c r="I5481" s="2">
        <f>Tabell2[[#This Row],[Inköpspris (SEK)]]*Tabell2[[#This Row],[Antal]]</f>
        <v>1279</v>
      </c>
      <c r="J5481" s="2">
        <f>MIN(Tabell2[[#This Row],[Bokat]]*Tabell2[[#This Row],[Inköpspris (SEK)]],Tabell2[[#This Row],[Totalt lagervärde ink moms]])</f>
        <v>0</v>
      </c>
      <c r="K5481" s="2">
        <f>Tabell2[[#This Row],[Totalt lagervärde ink moms]]-Tabell2[[#This Row],[Varav bokat ink moms]]</f>
        <v>1279</v>
      </c>
      <c r="L5481" s="2">
        <f>Tabell2[[#This Row],[Antal]]*Tabell2[[#This Row],[Inpris ex moms]]</f>
        <v>1023.2</v>
      </c>
      <c r="M5481" s="2">
        <f>MIN(Tabell2[[#This Row],[Bokat]]*Tabell2[[#This Row],[Inpris ex moms]],Tabell2[[#This Row],[Totalt lagervärde ex moms]])</f>
        <v>0</v>
      </c>
      <c r="N5481" s="2">
        <f>Tabell2[[#This Row],[Totalt lagervärde ex moms]]-Tabell2[[#This Row],[Varav bokat ex moms]]</f>
        <v>1023.2</v>
      </c>
    </row>
    <row r="5482" spans="1:14" x14ac:dyDescent="0.2">
      <c r="A5482" t="s">
        <v>9063</v>
      </c>
      <c r="B5482" t="s">
        <v>9064</v>
      </c>
      <c r="C5482" s="2">
        <v>315</v>
      </c>
      <c r="D5482" s="2">
        <v>220</v>
      </c>
      <c r="E5482" s="2">
        <v>175.22</v>
      </c>
      <c r="F5482" s="2">
        <v>140.17600000000002</v>
      </c>
      <c r="G5482">
        <v>4</v>
      </c>
      <c r="H5482">
        <v>0</v>
      </c>
      <c r="I5482" s="2">
        <f>Tabell2[[#This Row],[Inköpspris (SEK)]]*Tabell2[[#This Row],[Antal]]</f>
        <v>700.88</v>
      </c>
      <c r="J5482" s="2">
        <f>MIN(Tabell2[[#This Row],[Bokat]]*Tabell2[[#This Row],[Inköpspris (SEK)]],Tabell2[[#This Row],[Totalt lagervärde ink moms]])</f>
        <v>0</v>
      </c>
      <c r="K5482" s="2">
        <f>Tabell2[[#This Row],[Totalt lagervärde ink moms]]-Tabell2[[#This Row],[Varav bokat ink moms]]</f>
        <v>700.88</v>
      </c>
      <c r="L5482" s="2">
        <f>Tabell2[[#This Row],[Antal]]*Tabell2[[#This Row],[Inpris ex moms]]</f>
        <v>560.70400000000006</v>
      </c>
      <c r="M5482" s="2">
        <f>MIN(Tabell2[[#This Row],[Bokat]]*Tabell2[[#This Row],[Inpris ex moms]],Tabell2[[#This Row],[Totalt lagervärde ex moms]])</f>
        <v>0</v>
      </c>
      <c r="N5482" s="2">
        <f>Tabell2[[#This Row],[Totalt lagervärde ex moms]]-Tabell2[[#This Row],[Varav bokat ex moms]]</f>
        <v>560.70400000000006</v>
      </c>
    </row>
    <row r="5483" spans="1:14" x14ac:dyDescent="0.2">
      <c r="A5483" t="s">
        <v>4259</v>
      </c>
      <c r="B5483" t="s">
        <v>4260</v>
      </c>
      <c r="C5483" s="2">
        <v>14</v>
      </c>
      <c r="D5483" s="2">
        <v>11</v>
      </c>
      <c r="E5483" s="2">
        <v>7.79</v>
      </c>
      <c r="F5483" s="2">
        <v>6.2299999999999995</v>
      </c>
      <c r="G5483">
        <v>2</v>
      </c>
      <c r="H5483">
        <v>0</v>
      </c>
      <c r="I5483" s="2">
        <f>Tabell2[[#This Row],[Inköpspris (SEK)]]*Tabell2[[#This Row],[Antal]]</f>
        <v>15.58</v>
      </c>
      <c r="J5483" s="2">
        <f>MIN(Tabell2[[#This Row],[Bokat]]*Tabell2[[#This Row],[Inköpspris (SEK)]],Tabell2[[#This Row],[Totalt lagervärde ink moms]])</f>
        <v>0</v>
      </c>
      <c r="K5483" s="2">
        <f>Tabell2[[#This Row],[Totalt lagervärde ink moms]]-Tabell2[[#This Row],[Varav bokat ink moms]]</f>
        <v>15.58</v>
      </c>
      <c r="L5483" s="2">
        <f>Tabell2[[#This Row],[Antal]]*Tabell2[[#This Row],[Inpris ex moms]]</f>
        <v>12.459999999999999</v>
      </c>
      <c r="M5483" s="2">
        <f>MIN(Tabell2[[#This Row],[Bokat]]*Tabell2[[#This Row],[Inpris ex moms]],Tabell2[[#This Row],[Totalt lagervärde ex moms]])</f>
        <v>0</v>
      </c>
      <c r="N5483" s="2">
        <f>Tabell2[[#This Row],[Totalt lagervärde ex moms]]-Tabell2[[#This Row],[Varav bokat ex moms]]</f>
        <v>12.459999999999999</v>
      </c>
    </row>
    <row r="5484" spans="1:14" x14ac:dyDescent="0.2">
      <c r="A5484" t="s">
        <v>10988</v>
      </c>
      <c r="B5484" t="s">
        <v>10989</v>
      </c>
      <c r="C5484" s="2">
        <v>969</v>
      </c>
      <c r="D5484" s="2">
        <v>678</v>
      </c>
      <c r="E5484" s="2">
        <v>539</v>
      </c>
      <c r="F5484" s="2">
        <v>431.20000000000005</v>
      </c>
      <c r="G5484">
        <v>1</v>
      </c>
      <c r="H5484">
        <v>0</v>
      </c>
      <c r="I5484" s="2">
        <f>Tabell2[[#This Row],[Inköpspris (SEK)]]*Tabell2[[#This Row],[Antal]]</f>
        <v>539</v>
      </c>
      <c r="J5484" s="2">
        <f>MIN(Tabell2[[#This Row],[Bokat]]*Tabell2[[#This Row],[Inköpspris (SEK)]],Tabell2[[#This Row],[Totalt lagervärde ink moms]])</f>
        <v>0</v>
      </c>
      <c r="K5484" s="2">
        <f>Tabell2[[#This Row],[Totalt lagervärde ink moms]]-Tabell2[[#This Row],[Varav bokat ink moms]]</f>
        <v>539</v>
      </c>
      <c r="L5484" s="2">
        <f>Tabell2[[#This Row],[Antal]]*Tabell2[[#This Row],[Inpris ex moms]]</f>
        <v>431.20000000000005</v>
      </c>
      <c r="M5484" s="2">
        <f>MIN(Tabell2[[#This Row],[Bokat]]*Tabell2[[#This Row],[Inpris ex moms]],Tabell2[[#This Row],[Totalt lagervärde ex moms]])</f>
        <v>0</v>
      </c>
      <c r="N5484" s="2">
        <f>Tabell2[[#This Row],[Totalt lagervärde ex moms]]-Tabell2[[#This Row],[Varav bokat ex moms]]</f>
        <v>431.20000000000005</v>
      </c>
    </row>
    <row r="5485" spans="1:14" x14ac:dyDescent="0.2">
      <c r="A5485" t="s">
        <v>10990</v>
      </c>
      <c r="B5485" t="s">
        <v>10991</v>
      </c>
      <c r="C5485" s="2">
        <v>969</v>
      </c>
      <c r="D5485" s="2">
        <v>678</v>
      </c>
      <c r="E5485" s="2">
        <v>539</v>
      </c>
      <c r="F5485" s="2">
        <v>431.20000000000005</v>
      </c>
      <c r="G5485">
        <v>1</v>
      </c>
      <c r="H5485">
        <v>1</v>
      </c>
      <c r="I5485" s="2">
        <f>Tabell2[[#This Row],[Inköpspris (SEK)]]*Tabell2[[#This Row],[Antal]]</f>
        <v>539</v>
      </c>
      <c r="J5485" s="2">
        <f>MIN(Tabell2[[#This Row],[Bokat]]*Tabell2[[#This Row],[Inköpspris (SEK)]],Tabell2[[#This Row],[Totalt lagervärde ink moms]])</f>
        <v>539</v>
      </c>
      <c r="K5485" s="2">
        <f>Tabell2[[#This Row],[Totalt lagervärde ink moms]]-Tabell2[[#This Row],[Varav bokat ink moms]]</f>
        <v>0</v>
      </c>
      <c r="L5485" s="2">
        <f>Tabell2[[#This Row],[Antal]]*Tabell2[[#This Row],[Inpris ex moms]]</f>
        <v>431.20000000000005</v>
      </c>
      <c r="M5485" s="2">
        <f>MIN(Tabell2[[#This Row],[Bokat]]*Tabell2[[#This Row],[Inpris ex moms]],Tabell2[[#This Row],[Totalt lagervärde ex moms]])</f>
        <v>431.20000000000005</v>
      </c>
      <c r="N5485" s="2">
        <f>Tabell2[[#This Row],[Totalt lagervärde ex moms]]-Tabell2[[#This Row],[Varav bokat ex moms]]</f>
        <v>0</v>
      </c>
    </row>
    <row r="5486" spans="1:14" x14ac:dyDescent="0.2">
      <c r="A5486" t="s">
        <v>10992</v>
      </c>
      <c r="B5486" t="s">
        <v>10993</v>
      </c>
      <c r="C5486" s="2">
        <v>969</v>
      </c>
      <c r="D5486" s="2">
        <v>678</v>
      </c>
      <c r="E5486" s="2">
        <v>539</v>
      </c>
      <c r="F5486" s="2">
        <v>431.20000000000005</v>
      </c>
      <c r="G5486">
        <v>1</v>
      </c>
      <c r="H5486">
        <v>0</v>
      </c>
      <c r="I5486" s="2">
        <f>Tabell2[[#This Row],[Inköpspris (SEK)]]*Tabell2[[#This Row],[Antal]]</f>
        <v>539</v>
      </c>
      <c r="J5486" s="2">
        <f>MIN(Tabell2[[#This Row],[Bokat]]*Tabell2[[#This Row],[Inköpspris (SEK)]],Tabell2[[#This Row],[Totalt lagervärde ink moms]])</f>
        <v>0</v>
      </c>
      <c r="K5486" s="2">
        <f>Tabell2[[#This Row],[Totalt lagervärde ink moms]]-Tabell2[[#This Row],[Varav bokat ink moms]]</f>
        <v>539</v>
      </c>
      <c r="L5486" s="2">
        <f>Tabell2[[#This Row],[Antal]]*Tabell2[[#This Row],[Inpris ex moms]]</f>
        <v>431.20000000000005</v>
      </c>
      <c r="M5486" s="2">
        <f>MIN(Tabell2[[#This Row],[Bokat]]*Tabell2[[#This Row],[Inpris ex moms]],Tabell2[[#This Row],[Totalt lagervärde ex moms]])</f>
        <v>0</v>
      </c>
      <c r="N5486" s="2">
        <f>Tabell2[[#This Row],[Totalt lagervärde ex moms]]-Tabell2[[#This Row],[Varav bokat ex moms]]</f>
        <v>431.20000000000005</v>
      </c>
    </row>
    <row r="5487" spans="1:14" x14ac:dyDescent="0.2">
      <c r="A5487" t="s">
        <v>11012</v>
      </c>
      <c r="B5487" t="s">
        <v>11013</v>
      </c>
      <c r="C5487" s="2">
        <v>969</v>
      </c>
      <c r="D5487" s="2">
        <v>678</v>
      </c>
      <c r="E5487" s="2">
        <v>539</v>
      </c>
      <c r="F5487" s="2">
        <v>431.20000000000005</v>
      </c>
      <c r="G5487">
        <v>1</v>
      </c>
      <c r="H5487">
        <v>0</v>
      </c>
      <c r="I5487" s="2">
        <f>Tabell2[[#This Row],[Inköpspris (SEK)]]*Tabell2[[#This Row],[Antal]]</f>
        <v>539</v>
      </c>
      <c r="J5487" s="2">
        <f>MIN(Tabell2[[#This Row],[Bokat]]*Tabell2[[#This Row],[Inköpspris (SEK)]],Tabell2[[#This Row],[Totalt lagervärde ink moms]])</f>
        <v>0</v>
      </c>
      <c r="K5487" s="2">
        <f>Tabell2[[#This Row],[Totalt lagervärde ink moms]]-Tabell2[[#This Row],[Varav bokat ink moms]]</f>
        <v>539</v>
      </c>
      <c r="L5487" s="2">
        <f>Tabell2[[#This Row],[Antal]]*Tabell2[[#This Row],[Inpris ex moms]]</f>
        <v>431.20000000000005</v>
      </c>
      <c r="M5487" s="2">
        <f>MIN(Tabell2[[#This Row],[Bokat]]*Tabell2[[#This Row],[Inpris ex moms]],Tabell2[[#This Row],[Totalt lagervärde ex moms]])</f>
        <v>0</v>
      </c>
      <c r="N5487" s="2">
        <f>Tabell2[[#This Row],[Totalt lagervärde ex moms]]-Tabell2[[#This Row],[Varav bokat ex moms]]</f>
        <v>431.20000000000005</v>
      </c>
    </row>
    <row r="5488" spans="1:14" x14ac:dyDescent="0.2">
      <c r="A5488" t="s">
        <v>11014</v>
      </c>
      <c r="B5488" t="s">
        <v>11015</v>
      </c>
      <c r="C5488" s="2">
        <v>969</v>
      </c>
      <c r="D5488" s="2">
        <v>678</v>
      </c>
      <c r="E5488" s="2">
        <v>539</v>
      </c>
      <c r="F5488" s="2">
        <v>431.20000000000005</v>
      </c>
      <c r="G5488">
        <v>1</v>
      </c>
      <c r="H5488">
        <v>0</v>
      </c>
      <c r="I5488" s="2">
        <f>Tabell2[[#This Row],[Inköpspris (SEK)]]*Tabell2[[#This Row],[Antal]]</f>
        <v>539</v>
      </c>
      <c r="J5488" s="2">
        <f>MIN(Tabell2[[#This Row],[Bokat]]*Tabell2[[#This Row],[Inköpspris (SEK)]],Tabell2[[#This Row],[Totalt lagervärde ink moms]])</f>
        <v>0</v>
      </c>
      <c r="K5488" s="2">
        <f>Tabell2[[#This Row],[Totalt lagervärde ink moms]]-Tabell2[[#This Row],[Varav bokat ink moms]]</f>
        <v>539</v>
      </c>
      <c r="L5488" s="2">
        <f>Tabell2[[#This Row],[Antal]]*Tabell2[[#This Row],[Inpris ex moms]]</f>
        <v>431.20000000000005</v>
      </c>
      <c r="M5488" s="2">
        <f>MIN(Tabell2[[#This Row],[Bokat]]*Tabell2[[#This Row],[Inpris ex moms]],Tabell2[[#This Row],[Totalt lagervärde ex moms]])</f>
        <v>0</v>
      </c>
      <c r="N5488" s="2">
        <f>Tabell2[[#This Row],[Totalt lagervärde ex moms]]-Tabell2[[#This Row],[Varav bokat ex moms]]</f>
        <v>431.20000000000005</v>
      </c>
    </row>
    <row r="5489" spans="1:14" x14ac:dyDescent="0.2">
      <c r="A5489" t="s">
        <v>11028</v>
      </c>
      <c r="B5489" t="s">
        <v>11029</v>
      </c>
      <c r="C5489" s="2">
        <v>969</v>
      </c>
      <c r="D5489" s="2">
        <v>678</v>
      </c>
      <c r="E5489" s="2">
        <v>539</v>
      </c>
      <c r="F5489" s="2">
        <v>431.20000000000005</v>
      </c>
      <c r="G5489">
        <v>2</v>
      </c>
      <c r="H5489">
        <v>0</v>
      </c>
      <c r="I5489" s="2">
        <f>Tabell2[[#This Row],[Inköpspris (SEK)]]*Tabell2[[#This Row],[Antal]]</f>
        <v>1078</v>
      </c>
      <c r="J5489" s="2">
        <f>MIN(Tabell2[[#This Row],[Bokat]]*Tabell2[[#This Row],[Inköpspris (SEK)]],Tabell2[[#This Row],[Totalt lagervärde ink moms]])</f>
        <v>0</v>
      </c>
      <c r="K5489" s="2">
        <f>Tabell2[[#This Row],[Totalt lagervärde ink moms]]-Tabell2[[#This Row],[Varav bokat ink moms]]</f>
        <v>1078</v>
      </c>
      <c r="L5489" s="2">
        <f>Tabell2[[#This Row],[Antal]]*Tabell2[[#This Row],[Inpris ex moms]]</f>
        <v>862.40000000000009</v>
      </c>
      <c r="M5489" s="2">
        <f>MIN(Tabell2[[#This Row],[Bokat]]*Tabell2[[#This Row],[Inpris ex moms]],Tabell2[[#This Row],[Totalt lagervärde ex moms]])</f>
        <v>0</v>
      </c>
      <c r="N5489" s="2">
        <f>Tabell2[[#This Row],[Totalt lagervärde ex moms]]-Tabell2[[#This Row],[Varav bokat ex moms]]</f>
        <v>862.40000000000009</v>
      </c>
    </row>
    <row r="5490" spans="1:14" x14ac:dyDescent="0.2">
      <c r="A5490" t="s">
        <v>10846</v>
      </c>
      <c r="B5490" t="s">
        <v>10847</v>
      </c>
      <c r="C5490" s="2">
        <v>229</v>
      </c>
      <c r="D5490" s="2">
        <v>137</v>
      </c>
      <c r="E5490" s="2">
        <v>127.38</v>
      </c>
      <c r="F5490" s="2">
        <v>101.9</v>
      </c>
      <c r="G5490">
        <v>4</v>
      </c>
      <c r="H5490">
        <v>0</v>
      </c>
      <c r="I5490" s="2">
        <f>Tabell2[[#This Row],[Inköpspris (SEK)]]*Tabell2[[#This Row],[Antal]]</f>
        <v>509.52</v>
      </c>
      <c r="J5490" s="2">
        <f>MIN(Tabell2[[#This Row],[Bokat]]*Tabell2[[#This Row],[Inköpspris (SEK)]],Tabell2[[#This Row],[Totalt lagervärde ink moms]])</f>
        <v>0</v>
      </c>
      <c r="K5490" s="2">
        <f>Tabell2[[#This Row],[Totalt lagervärde ink moms]]-Tabell2[[#This Row],[Varav bokat ink moms]]</f>
        <v>509.52</v>
      </c>
      <c r="L5490" s="2">
        <f>Tabell2[[#This Row],[Antal]]*Tabell2[[#This Row],[Inpris ex moms]]</f>
        <v>407.6</v>
      </c>
      <c r="M5490" s="2">
        <f>MIN(Tabell2[[#This Row],[Bokat]]*Tabell2[[#This Row],[Inpris ex moms]],Tabell2[[#This Row],[Totalt lagervärde ex moms]])</f>
        <v>0</v>
      </c>
      <c r="N5490" s="2">
        <f>Tabell2[[#This Row],[Totalt lagervärde ex moms]]-Tabell2[[#This Row],[Varav bokat ex moms]]</f>
        <v>407.6</v>
      </c>
    </row>
    <row r="5491" spans="1:14" x14ac:dyDescent="0.2">
      <c r="A5491" t="s">
        <v>12894</v>
      </c>
      <c r="B5491" t="s">
        <v>12895</v>
      </c>
      <c r="C5491" s="2">
        <v>899</v>
      </c>
      <c r="D5491" s="2">
        <v>539</v>
      </c>
      <c r="E5491" s="2">
        <v>500</v>
      </c>
      <c r="F5491" s="2">
        <v>400</v>
      </c>
      <c r="G5491">
        <v>1</v>
      </c>
      <c r="H5491">
        <v>0</v>
      </c>
      <c r="I5491" s="2">
        <f>Tabell2[[#This Row],[Inköpspris (SEK)]]*Tabell2[[#This Row],[Antal]]</f>
        <v>500</v>
      </c>
      <c r="J5491" s="2">
        <f>MIN(Tabell2[[#This Row],[Bokat]]*Tabell2[[#This Row],[Inköpspris (SEK)]],Tabell2[[#This Row],[Totalt lagervärde ink moms]])</f>
        <v>0</v>
      </c>
      <c r="K5491" s="2">
        <f>Tabell2[[#This Row],[Totalt lagervärde ink moms]]-Tabell2[[#This Row],[Varav bokat ink moms]]</f>
        <v>500</v>
      </c>
      <c r="L5491" s="2">
        <f>Tabell2[[#This Row],[Antal]]*Tabell2[[#This Row],[Inpris ex moms]]</f>
        <v>400</v>
      </c>
      <c r="M5491" s="2">
        <f>MIN(Tabell2[[#This Row],[Bokat]]*Tabell2[[#This Row],[Inpris ex moms]],Tabell2[[#This Row],[Totalt lagervärde ex moms]])</f>
        <v>0</v>
      </c>
      <c r="N5491" s="2">
        <f>Tabell2[[#This Row],[Totalt lagervärde ex moms]]-Tabell2[[#This Row],[Varav bokat ex moms]]</f>
        <v>400</v>
      </c>
    </row>
    <row r="5492" spans="1:14" x14ac:dyDescent="0.2">
      <c r="A5492" t="s">
        <v>12896</v>
      </c>
      <c r="B5492" t="s">
        <v>12897</v>
      </c>
      <c r="C5492" s="2">
        <v>899</v>
      </c>
      <c r="D5492" s="2">
        <v>539</v>
      </c>
      <c r="E5492" s="2">
        <v>500</v>
      </c>
      <c r="F5492" s="2">
        <v>400</v>
      </c>
      <c r="G5492">
        <v>1</v>
      </c>
      <c r="H5492">
        <v>0</v>
      </c>
      <c r="I5492" s="2">
        <f>Tabell2[[#This Row],[Inköpspris (SEK)]]*Tabell2[[#This Row],[Antal]]</f>
        <v>500</v>
      </c>
      <c r="J5492" s="2">
        <f>MIN(Tabell2[[#This Row],[Bokat]]*Tabell2[[#This Row],[Inköpspris (SEK)]],Tabell2[[#This Row],[Totalt lagervärde ink moms]])</f>
        <v>0</v>
      </c>
      <c r="K5492" s="2">
        <f>Tabell2[[#This Row],[Totalt lagervärde ink moms]]-Tabell2[[#This Row],[Varav bokat ink moms]]</f>
        <v>500</v>
      </c>
      <c r="L5492" s="2">
        <f>Tabell2[[#This Row],[Antal]]*Tabell2[[#This Row],[Inpris ex moms]]</f>
        <v>400</v>
      </c>
      <c r="M5492" s="2">
        <f>MIN(Tabell2[[#This Row],[Bokat]]*Tabell2[[#This Row],[Inpris ex moms]],Tabell2[[#This Row],[Totalt lagervärde ex moms]])</f>
        <v>0</v>
      </c>
      <c r="N5492" s="2">
        <f>Tabell2[[#This Row],[Totalt lagervärde ex moms]]-Tabell2[[#This Row],[Varav bokat ex moms]]</f>
        <v>400</v>
      </c>
    </row>
    <row r="5493" spans="1:14" x14ac:dyDescent="0.2">
      <c r="A5493" t="s">
        <v>13401</v>
      </c>
      <c r="B5493" t="s">
        <v>13402</v>
      </c>
      <c r="C5493" s="2">
        <v>899</v>
      </c>
      <c r="D5493" s="2">
        <v>539</v>
      </c>
      <c r="E5493" s="2">
        <v>500</v>
      </c>
      <c r="F5493" s="2">
        <v>400</v>
      </c>
      <c r="G5493">
        <v>1</v>
      </c>
      <c r="H5493">
        <v>0</v>
      </c>
      <c r="I5493" s="2">
        <f>Tabell2[[#This Row],[Inköpspris (SEK)]]*Tabell2[[#This Row],[Antal]]</f>
        <v>500</v>
      </c>
      <c r="J5493" s="2">
        <f>MIN(Tabell2[[#This Row],[Bokat]]*Tabell2[[#This Row],[Inköpspris (SEK)]],Tabell2[[#This Row],[Totalt lagervärde ink moms]])</f>
        <v>0</v>
      </c>
      <c r="K5493" s="2">
        <f>Tabell2[[#This Row],[Totalt lagervärde ink moms]]-Tabell2[[#This Row],[Varav bokat ink moms]]</f>
        <v>500</v>
      </c>
      <c r="L5493" s="2">
        <f>Tabell2[[#This Row],[Antal]]*Tabell2[[#This Row],[Inpris ex moms]]</f>
        <v>400</v>
      </c>
      <c r="M5493" s="2">
        <f>MIN(Tabell2[[#This Row],[Bokat]]*Tabell2[[#This Row],[Inpris ex moms]],Tabell2[[#This Row],[Totalt lagervärde ex moms]])</f>
        <v>0</v>
      </c>
      <c r="N5493" s="2">
        <f>Tabell2[[#This Row],[Totalt lagervärde ex moms]]-Tabell2[[#This Row],[Varav bokat ex moms]]</f>
        <v>400</v>
      </c>
    </row>
    <row r="5494" spans="1:14" x14ac:dyDescent="0.2">
      <c r="A5494" t="s">
        <v>13403</v>
      </c>
      <c r="B5494" t="s">
        <v>13404</v>
      </c>
      <c r="C5494" s="2">
        <v>899</v>
      </c>
      <c r="D5494" s="2">
        <v>539</v>
      </c>
      <c r="E5494" s="2">
        <v>500</v>
      </c>
      <c r="F5494" s="2">
        <v>400</v>
      </c>
      <c r="G5494">
        <v>1</v>
      </c>
      <c r="H5494">
        <v>0</v>
      </c>
      <c r="I5494" s="2">
        <f>Tabell2[[#This Row],[Inköpspris (SEK)]]*Tabell2[[#This Row],[Antal]]</f>
        <v>500</v>
      </c>
      <c r="J5494" s="2">
        <f>MIN(Tabell2[[#This Row],[Bokat]]*Tabell2[[#This Row],[Inköpspris (SEK)]],Tabell2[[#This Row],[Totalt lagervärde ink moms]])</f>
        <v>0</v>
      </c>
      <c r="K5494" s="2">
        <f>Tabell2[[#This Row],[Totalt lagervärde ink moms]]-Tabell2[[#This Row],[Varav bokat ink moms]]</f>
        <v>500</v>
      </c>
      <c r="L5494" s="2">
        <f>Tabell2[[#This Row],[Antal]]*Tabell2[[#This Row],[Inpris ex moms]]</f>
        <v>400</v>
      </c>
      <c r="M5494" s="2">
        <f>MIN(Tabell2[[#This Row],[Bokat]]*Tabell2[[#This Row],[Inpris ex moms]],Tabell2[[#This Row],[Totalt lagervärde ex moms]])</f>
        <v>0</v>
      </c>
      <c r="N5494" s="2">
        <f>Tabell2[[#This Row],[Totalt lagervärde ex moms]]-Tabell2[[#This Row],[Varav bokat ex moms]]</f>
        <v>400</v>
      </c>
    </row>
    <row r="5495" spans="1:14" x14ac:dyDescent="0.2">
      <c r="A5495" t="s">
        <v>10208</v>
      </c>
      <c r="B5495" t="s">
        <v>10209</v>
      </c>
      <c r="C5495" s="2">
        <v>499</v>
      </c>
      <c r="E5495" s="2">
        <v>277.5</v>
      </c>
      <c r="F5495" s="2">
        <v>222</v>
      </c>
      <c r="G5495">
        <v>2</v>
      </c>
      <c r="H5495">
        <v>0</v>
      </c>
      <c r="I5495" s="2">
        <f>Tabell2[[#This Row],[Inköpspris (SEK)]]*Tabell2[[#This Row],[Antal]]</f>
        <v>555</v>
      </c>
      <c r="J5495" s="2">
        <f>MIN(Tabell2[[#This Row],[Bokat]]*Tabell2[[#This Row],[Inköpspris (SEK)]],Tabell2[[#This Row],[Totalt lagervärde ink moms]])</f>
        <v>0</v>
      </c>
      <c r="K5495" s="2">
        <f>Tabell2[[#This Row],[Totalt lagervärde ink moms]]-Tabell2[[#This Row],[Varav bokat ink moms]]</f>
        <v>555</v>
      </c>
      <c r="L5495" s="2">
        <f>Tabell2[[#This Row],[Antal]]*Tabell2[[#This Row],[Inpris ex moms]]</f>
        <v>444</v>
      </c>
      <c r="M5495" s="2">
        <f>MIN(Tabell2[[#This Row],[Bokat]]*Tabell2[[#This Row],[Inpris ex moms]],Tabell2[[#This Row],[Totalt lagervärde ex moms]])</f>
        <v>0</v>
      </c>
      <c r="N5495" s="2">
        <f>Tabell2[[#This Row],[Totalt lagervärde ex moms]]-Tabell2[[#This Row],[Varav bokat ex moms]]</f>
        <v>444</v>
      </c>
    </row>
    <row r="5496" spans="1:14" x14ac:dyDescent="0.2">
      <c r="A5496" t="s">
        <v>9591</v>
      </c>
      <c r="B5496" t="s">
        <v>9592</v>
      </c>
      <c r="C5496" s="2">
        <v>1585</v>
      </c>
      <c r="D5496" s="2">
        <v>1110</v>
      </c>
      <c r="E5496" s="2">
        <v>881.36</v>
      </c>
      <c r="F5496" s="2">
        <v>705.08800000000008</v>
      </c>
      <c r="G5496">
        <v>7</v>
      </c>
      <c r="H5496">
        <v>0</v>
      </c>
      <c r="I5496" s="2">
        <f>Tabell2[[#This Row],[Inköpspris (SEK)]]*Tabell2[[#This Row],[Antal]]</f>
        <v>6169.52</v>
      </c>
      <c r="J5496" s="2">
        <f>MIN(Tabell2[[#This Row],[Bokat]]*Tabell2[[#This Row],[Inköpspris (SEK)]],Tabell2[[#This Row],[Totalt lagervärde ink moms]])</f>
        <v>0</v>
      </c>
      <c r="K5496" s="2">
        <f>Tabell2[[#This Row],[Totalt lagervärde ink moms]]-Tabell2[[#This Row],[Varav bokat ink moms]]</f>
        <v>6169.52</v>
      </c>
      <c r="L5496" s="2">
        <f>Tabell2[[#This Row],[Antal]]*Tabell2[[#This Row],[Inpris ex moms]]</f>
        <v>4935.6160000000009</v>
      </c>
      <c r="M5496" s="2">
        <f>MIN(Tabell2[[#This Row],[Bokat]]*Tabell2[[#This Row],[Inpris ex moms]],Tabell2[[#This Row],[Totalt lagervärde ex moms]])</f>
        <v>0</v>
      </c>
      <c r="N5496" s="2">
        <f>Tabell2[[#This Row],[Totalt lagervärde ex moms]]-Tabell2[[#This Row],[Varav bokat ex moms]]</f>
        <v>4935.6160000000009</v>
      </c>
    </row>
    <row r="5497" spans="1:14" x14ac:dyDescent="0.2">
      <c r="A5497" t="s">
        <v>12575</v>
      </c>
      <c r="B5497" t="s">
        <v>12576</v>
      </c>
      <c r="C5497" s="2">
        <v>435</v>
      </c>
      <c r="D5497" s="2">
        <v>261</v>
      </c>
      <c r="E5497" s="2">
        <v>241.85</v>
      </c>
      <c r="F5497" s="2">
        <v>193.48000000000002</v>
      </c>
      <c r="G5497">
        <v>1</v>
      </c>
      <c r="H5497">
        <v>0</v>
      </c>
      <c r="I5497" s="2">
        <f>Tabell2[[#This Row],[Inköpspris (SEK)]]*Tabell2[[#This Row],[Antal]]</f>
        <v>241.85</v>
      </c>
      <c r="J5497" s="2">
        <f>MIN(Tabell2[[#This Row],[Bokat]]*Tabell2[[#This Row],[Inköpspris (SEK)]],Tabell2[[#This Row],[Totalt lagervärde ink moms]])</f>
        <v>0</v>
      </c>
      <c r="K5497" s="2">
        <f>Tabell2[[#This Row],[Totalt lagervärde ink moms]]-Tabell2[[#This Row],[Varav bokat ink moms]]</f>
        <v>241.85</v>
      </c>
      <c r="L5497" s="2">
        <f>Tabell2[[#This Row],[Antal]]*Tabell2[[#This Row],[Inpris ex moms]]</f>
        <v>193.48000000000002</v>
      </c>
      <c r="M5497" s="2">
        <f>MIN(Tabell2[[#This Row],[Bokat]]*Tabell2[[#This Row],[Inpris ex moms]],Tabell2[[#This Row],[Totalt lagervärde ex moms]])</f>
        <v>0</v>
      </c>
      <c r="N5497" s="2">
        <f>Tabell2[[#This Row],[Totalt lagervärde ex moms]]-Tabell2[[#This Row],[Varav bokat ex moms]]</f>
        <v>193.48000000000002</v>
      </c>
    </row>
    <row r="5498" spans="1:14" x14ac:dyDescent="0.2">
      <c r="A5498" t="s">
        <v>12577</v>
      </c>
      <c r="B5498" t="s">
        <v>12578</v>
      </c>
      <c r="C5498" s="2">
        <v>435</v>
      </c>
      <c r="D5498" s="2">
        <v>261</v>
      </c>
      <c r="E5498" s="2">
        <v>241.85</v>
      </c>
      <c r="F5498" s="2">
        <v>193.48000000000002</v>
      </c>
      <c r="G5498">
        <v>1</v>
      </c>
      <c r="H5498">
        <v>0</v>
      </c>
      <c r="I5498" s="2">
        <f>Tabell2[[#This Row],[Inköpspris (SEK)]]*Tabell2[[#This Row],[Antal]]</f>
        <v>241.85</v>
      </c>
      <c r="J5498" s="2">
        <f>MIN(Tabell2[[#This Row],[Bokat]]*Tabell2[[#This Row],[Inköpspris (SEK)]],Tabell2[[#This Row],[Totalt lagervärde ink moms]])</f>
        <v>0</v>
      </c>
      <c r="K5498" s="2">
        <f>Tabell2[[#This Row],[Totalt lagervärde ink moms]]-Tabell2[[#This Row],[Varav bokat ink moms]]</f>
        <v>241.85</v>
      </c>
      <c r="L5498" s="2">
        <f>Tabell2[[#This Row],[Antal]]*Tabell2[[#This Row],[Inpris ex moms]]</f>
        <v>193.48000000000002</v>
      </c>
      <c r="M5498" s="2">
        <f>MIN(Tabell2[[#This Row],[Bokat]]*Tabell2[[#This Row],[Inpris ex moms]],Tabell2[[#This Row],[Totalt lagervärde ex moms]])</f>
        <v>0</v>
      </c>
      <c r="N5498" s="2">
        <f>Tabell2[[#This Row],[Totalt lagervärde ex moms]]-Tabell2[[#This Row],[Varav bokat ex moms]]</f>
        <v>193.48000000000002</v>
      </c>
    </row>
    <row r="5499" spans="1:14" x14ac:dyDescent="0.2">
      <c r="A5499" t="s">
        <v>9652</v>
      </c>
      <c r="B5499" t="s">
        <v>9653</v>
      </c>
      <c r="C5499" s="2">
        <v>179</v>
      </c>
      <c r="D5499" s="2">
        <v>125</v>
      </c>
      <c r="E5499" s="2">
        <v>99.5</v>
      </c>
      <c r="F5499" s="2">
        <v>79.600000000000009</v>
      </c>
      <c r="G5499">
        <v>2</v>
      </c>
      <c r="H5499">
        <v>0</v>
      </c>
      <c r="I5499" s="2">
        <f>Tabell2[[#This Row],[Inköpspris (SEK)]]*Tabell2[[#This Row],[Antal]]</f>
        <v>199</v>
      </c>
      <c r="J5499" s="2">
        <f>MIN(Tabell2[[#This Row],[Bokat]]*Tabell2[[#This Row],[Inköpspris (SEK)]],Tabell2[[#This Row],[Totalt lagervärde ink moms]])</f>
        <v>0</v>
      </c>
      <c r="K5499" s="2">
        <f>Tabell2[[#This Row],[Totalt lagervärde ink moms]]-Tabell2[[#This Row],[Varav bokat ink moms]]</f>
        <v>199</v>
      </c>
      <c r="L5499" s="2">
        <f>Tabell2[[#This Row],[Antal]]*Tabell2[[#This Row],[Inpris ex moms]]</f>
        <v>159.20000000000002</v>
      </c>
      <c r="M5499" s="2">
        <f>MIN(Tabell2[[#This Row],[Bokat]]*Tabell2[[#This Row],[Inpris ex moms]],Tabell2[[#This Row],[Totalt lagervärde ex moms]])</f>
        <v>0</v>
      </c>
      <c r="N5499" s="2">
        <f>Tabell2[[#This Row],[Totalt lagervärde ex moms]]-Tabell2[[#This Row],[Varav bokat ex moms]]</f>
        <v>159.20000000000002</v>
      </c>
    </row>
    <row r="5500" spans="1:14" x14ac:dyDescent="0.2">
      <c r="A5500" t="s">
        <v>10834</v>
      </c>
      <c r="B5500" t="s">
        <v>10835</v>
      </c>
      <c r="C5500" s="2">
        <v>179</v>
      </c>
      <c r="D5500" s="2">
        <v>125</v>
      </c>
      <c r="E5500" s="2">
        <v>99.5</v>
      </c>
      <c r="F5500" s="2">
        <v>79.600000000000009</v>
      </c>
      <c r="G5500">
        <v>5</v>
      </c>
      <c r="H5500">
        <v>0</v>
      </c>
      <c r="I5500" s="2">
        <f>Tabell2[[#This Row],[Inköpspris (SEK)]]*Tabell2[[#This Row],[Antal]]</f>
        <v>497.5</v>
      </c>
      <c r="J5500" s="2">
        <f>MIN(Tabell2[[#This Row],[Bokat]]*Tabell2[[#This Row],[Inköpspris (SEK)]],Tabell2[[#This Row],[Totalt lagervärde ink moms]])</f>
        <v>0</v>
      </c>
      <c r="K5500" s="2">
        <f>Tabell2[[#This Row],[Totalt lagervärde ink moms]]-Tabell2[[#This Row],[Varav bokat ink moms]]</f>
        <v>497.5</v>
      </c>
      <c r="L5500" s="2">
        <f>Tabell2[[#This Row],[Antal]]*Tabell2[[#This Row],[Inpris ex moms]]</f>
        <v>398.00000000000006</v>
      </c>
      <c r="M5500" s="2">
        <f>MIN(Tabell2[[#This Row],[Bokat]]*Tabell2[[#This Row],[Inpris ex moms]],Tabell2[[#This Row],[Totalt lagervärde ex moms]])</f>
        <v>0</v>
      </c>
      <c r="N5500" s="2">
        <f>Tabell2[[#This Row],[Totalt lagervärde ex moms]]-Tabell2[[#This Row],[Varav bokat ex moms]]</f>
        <v>398.00000000000006</v>
      </c>
    </row>
    <row r="5501" spans="1:14" x14ac:dyDescent="0.2">
      <c r="A5501" t="s">
        <v>16081</v>
      </c>
      <c r="B5501" t="s">
        <v>16082</v>
      </c>
      <c r="C5501" s="2">
        <v>2229</v>
      </c>
      <c r="D5501" s="2">
        <v>1337</v>
      </c>
      <c r="E5501" s="2">
        <v>1239</v>
      </c>
      <c r="F5501" s="2">
        <v>991.2</v>
      </c>
      <c r="G5501">
        <v>1</v>
      </c>
      <c r="H5501">
        <v>0</v>
      </c>
      <c r="I5501" s="2">
        <f>Tabell2[[#This Row],[Inköpspris (SEK)]]*Tabell2[[#This Row],[Antal]]</f>
        <v>1239</v>
      </c>
      <c r="J5501" s="2">
        <f>MIN(Tabell2[[#This Row],[Bokat]]*Tabell2[[#This Row],[Inköpspris (SEK)]],Tabell2[[#This Row],[Totalt lagervärde ink moms]])</f>
        <v>0</v>
      </c>
      <c r="K5501" s="2">
        <f>Tabell2[[#This Row],[Totalt lagervärde ink moms]]-Tabell2[[#This Row],[Varav bokat ink moms]]</f>
        <v>1239</v>
      </c>
      <c r="L5501" s="2">
        <f>Tabell2[[#This Row],[Antal]]*Tabell2[[#This Row],[Inpris ex moms]]</f>
        <v>991.2</v>
      </c>
      <c r="M5501" s="2">
        <f>MIN(Tabell2[[#This Row],[Bokat]]*Tabell2[[#This Row],[Inpris ex moms]],Tabell2[[#This Row],[Totalt lagervärde ex moms]])</f>
        <v>0</v>
      </c>
      <c r="N5501" s="2">
        <f>Tabell2[[#This Row],[Totalt lagervärde ex moms]]-Tabell2[[#This Row],[Varav bokat ex moms]]</f>
        <v>991.2</v>
      </c>
    </row>
    <row r="5502" spans="1:14" x14ac:dyDescent="0.2">
      <c r="A5502" t="s">
        <v>16083</v>
      </c>
      <c r="B5502" t="s">
        <v>16084</v>
      </c>
      <c r="C5502" s="2">
        <v>2229</v>
      </c>
      <c r="D5502" s="2">
        <v>1337</v>
      </c>
      <c r="E5502" s="2">
        <v>1239</v>
      </c>
      <c r="F5502" s="2">
        <v>991.2</v>
      </c>
      <c r="G5502">
        <v>2</v>
      </c>
      <c r="H5502">
        <v>0</v>
      </c>
      <c r="I5502" s="2">
        <f>Tabell2[[#This Row],[Inköpspris (SEK)]]*Tabell2[[#This Row],[Antal]]</f>
        <v>2478</v>
      </c>
      <c r="J5502" s="2">
        <f>MIN(Tabell2[[#This Row],[Bokat]]*Tabell2[[#This Row],[Inköpspris (SEK)]],Tabell2[[#This Row],[Totalt lagervärde ink moms]])</f>
        <v>0</v>
      </c>
      <c r="K5502" s="2">
        <f>Tabell2[[#This Row],[Totalt lagervärde ink moms]]-Tabell2[[#This Row],[Varav bokat ink moms]]</f>
        <v>2478</v>
      </c>
      <c r="L5502" s="2">
        <f>Tabell2[[#This Row],[Antal]]*Tabell2[[#This Row],[Inpris ex moms]]</f>
        <v>1982.4</v>
      </c>
      <c r="M5502" s="2">
        <f>MIN(Tabell2[[#This Row],[Bokat]]*Tabell2[[#This Row],[Inpris ex moms]],Tabell2[[#This Row],[Totalt lagervärde ex moms]])</f>
        <v>0</v>
      </c>
      <c r="N5502" s="2">
        <f>Tabell2[[#This Row],[Totalt lagervärde ex moms]]-Tabell2[[#This Row],[Varav bokat ex moms]]</f>
        <v>1982.4</v>
      </c>
    </row>
    <row r="5503" spans="1:14" x14ac:dyDescent="0.2">
      <c r="A5503" t="s">
        <v>16085</v>
      </c>
      <c r="B5503" t="s">
        <v>16086</v>
      </c>
      <c r="C5503" s="2">
        <v>2229</v>
      </c>
      <c r="D5503" s="2">
        <v>1337</v>
      </c>
      <c r="E5503" s="2">
        <v>1239</v>
      </c>
      <c r="F5503" s="2">
        <v>991.2</v>
      </c>
      <c r="G5503">
        <v>4</v>
      </c>
      <c r="H5503">
        <v>0</v>
      </c>
      <c r="I5503" s="2">
        <f>Tabell2[[#This Row],[Inköpspris (SEK)]]*Tabell2[[#This Row],[Antal]]</f>
        <v>4956</v>
      </c>
      <c r="J5503" s="2">
        <f>MIN(Tabell2[[#This Row],[Bokat]]*Tabell2[[#This Row],[Inköpspris (SEK)]],Tabell2[[#This Row],[Totalt lagervärde ink moms]])</f>
        <v>0</v>
      </c>
      <c r="K5503" s="2">
        <f>Tabell2[[#This Row],[Totalt lagervärde ink moms]]-Tabell2[[#This Row],[Varav bokat ink moms]]</f>
        <v>4956</v>
      </c>
      <c r="L5503" s="2">
        <f>Tabell2[[#This Row],[Antal]]*Tabell2[[#This Row],[Inpris ex moms]]</f>
        <v>3964.8</v>
      </c>
      <c r="M5503" s="2">
        <f>MIN(Tabell2[[#This Row],[Bokat]]*Tabell2[[#This Row],[Inpris ex moms]],Tabell2[[#This Row],[Totalt lagervärde ex moms]])</f>
        <v>0</v>
      </c>
      <c r="N5503" s="2">
        <f>Tabell2[[#This Row],[Totalt lagervärde ex moms]]-Tabell2[[#This Row],[Varav bokat ex moms]]</f>
        <v>3964.8</v>
      </c>
    </row>
    <row r="5504" spans="1:14" x14ac:dyDescent="0.2">
      <c r="A5504" t="s">
        <v>16087</v>
      </c>
      <c r="B5504" t="s">
        <v>16088</v>
      </c>
      <c r="C5504" s="2">
        <v>2229</v>
      </c>
      <c r="D5504" s="2">
        <v>1337</v>
      </c>
      <c r="E5504" s="2">
        <v>1239</v>
      </c>
      <c r="F5504" s="2">
        <v>991.2</v>
      </c>
      <c r="G5504">
        <v>1</v>
      </c>
      <c r="H5504">
        <v>0</v>
      </c>
      <c r="I5504" s="2">
        <f>Tabell2[[#This Row],[Inköpspris (SEK)]]*Tabell2[[#This Row],[Antal]]</f>
        <v>1239</v>
      </c>
      <c r="J5504" s="2">
        <f>MIN(Tabell2[[#This Row],[Bokat]]*Tabell2[[#This Row],[Inköpspris (SEK)]],Tabell2[[#This Row],[Totalt lagervärde ink moms]])</f>
        <v>0</v>
      </c>
      <c r="K5504" s="2">
        <f>Tabell2[[#This Row],[Totalt lagervärde ink moms]]-Tabell2[[#This Row],[Varav bokat ink moms]]</f>
        <v>1239</v>
      </c>
      <c r="L5504" s="2">
        <f>Tabell2[[#This Row],[Antal]]*Tabell2[[#This Row],[Inpris ex moms]]</f>
        <v>991.2</v>
      </c>
      <c r="M5504" s="2">
        <f>MIN(Tabell2[[#This Row],[Bokat]]*Tabell2[[#This Row],[Inpris ex moms]],Tabell2[[#This Row],[Totalt lagervärde ex moms]])</f>
        <v>0</v>
      </c>
      <c r="N5504" s="2">
        <f>Tabell2[[#This Row],[Totalt lagervärde ex moms]]-Tabell2[[#This Row],[Varav bokat ex moms]]</f>
        <v>991.2</v>
      </c>
    </row>
    <row r="5505" spans="1:14" x14ac:dyDescent="0.2">
      <c r="A5505" t="s">
        <v>14381</v>
      </c>
      <c r="B5505" t="s">
        <v>14382</v>
      </c>
      <c r="C5505" s="2">
        <v>1889</v>
      </c>
      <c r="D5505" s="2">
        <v>1322</v>
      </c>
      <c r="E5505" s="2">
        <v>1050</v>
      </c>
      <c r="F5505" s="2">
        <v>840</v>
      </c>
      <c r="G5505">
        <v>1</v>
      </c>
      <c r="H5505">
        <v>0</v>
      </c>
      <c r="I5505" s="2">
        <f>Tabell2[[#This Row],[Inköpspris (SEK)]]*Tabell2[[#This Row],[Antal]]</f>
        <v>1050</v>
      </c>
      <c r="J5505" s="2">
        <f>MIN(Tabell2[[#This Row],[Bokat]]*Tabell2[[#This Row],[Inköpspris (SEK)]],Tabell2[[#This Row],[Totalt lagervärde ink moms]])</f>
        <v>0</v>
      </c>
      <c r="K5505" s="2">
        <f>Tabell2[[#This Row],[Totalt lagervärde ink moms]]-Tabell2[[#This Row],[Varav bokat ink moms]]</f>
        <v>1050</v>
      </c>
      <c r="L5505" s="2">
        <f>Tabell2[[#This Row],[Antal]]*Tabell2[[#This Row],[Inpris ex moms]]</f>
        <v>840</v>
      </c>
      <c r="M5505" s="2">
        <f>MIN(Tabell2[[#This Row],[Bokat]]*Tabell2[[#This Row],[Inpris ex moms]],Tabell2[[#This Row],[Totalt lagervärde ex moms]])</f>
        <v>0</v>
      </c>
      <c r="N5505" s="2">
        <f>Tabell2[[#This Row],[Totalt lagervärde ex moms]]-Tabell2[[#This Row],[Varav bokat ex moms]]</f>
        <v>840</v>
      </c>
    </row>
    <row r="5506" spans="1:14" x14ac:dyDescent="0.2">
      <c r="A5506" t="s">
        <v>17195</v>
      </c>
      <c r="B5506" t="s">
        <v>17196</v>
      </c>
      <c r="C5506" s="2">
        <v>1889</v>
      </c>
      <c r="D5506" s="2">
        <v>1322</v>
      </c>
      <c r="E5506" s="2">
        <v>1050</v>
      </c>
      <c r="F5506" s="2">
        <v>840</v>
      </c>
      <c r="G5506">
        <v>1</v>
      </c>
      <c r="H5506">
        <v>0</v>
      </c>
      <c r="I5506" s="2">
        <f>Tabell2[[#This Row],[Inköpspris (SEK)]]*Tabell2[[#This Row],[Antal]]</f>
        <v>1050</v>
      </c>
      <c r="J5506" s="2">
        <f>MIN(Tabell2[[#This Row],[Bokat]]*Tabell2[[#This Row],[Inköpspris (SEK)]],Tabell2[[#This Row],[Totalt lagervärde ink moms]])</f>
        <v>0</v>
      </c>
      <c r="K5506" s="2">
        <f>Tabell2[[#This Row],[Totalt lagervärde ink moms]]-Tabell2[[#This Row],[Varav bokat ink moms]]</f>
        <v>1050</v>
      </c>
      <c r="L5506" s="2">
        <f>Tabell2[[#This Row],[Antal]]*Tabell2[[#This Row],[Inpris ex moms]]</f>
        <v>840</v>
      </c>
      <c r="M5506" s="2">
        <f>MIN(Tabell2[[#This Row],[Bokat]]*Tabell2[[#This Row],[Inpris ex moms]],Tabell2[[#This Row],[Totalt lagervärde ex moms]])</f>
        <v>0</v>
      </c>
      <c r="N5506" s="2">
        <f>Tabell2[[#This Row],[Totalt lagervärde ex moms]]-Tabell2[[#This Row],[Varav bokat ex moms]]</f>
        <v>840</v>
      </c>
    </row>
    <row r="5507" spans="1:14" x14ac:dyDescent="0.2">
      <c r="A5507" t="s">
        <v>13813</v>
      </c>
      <c r="B5507" t="s">
        <v>13814</v>
      </c>
      <c r="C5507" s="2">
        <v>1889</v>
      </c>
      <c r="D5507" s="2">
        <v>1133</v>
      </c>
      <c r="E5507" s="2">
        <v>1049.95</v>
      </c>
      <c r="F5507" s="2">
        <v>839.96</v>
      </c>
      <c r="G5507">
        <v>1</v>
      </c>
      <c r="H5507">
        <v>0</v>
      </c>
      <c r="I5507" s="2">
        <f>Tabell2[[#This Row],[Inköpspris (SEK)]]*Tabell2[[#This Row],[Antal]]</f>
        <v>1049.95</v>
      </c>
      <c r="J5507" s="2">
        <f>MIN(Tabell2[[#This Row],[Bokat]]*Tabell2[[#This Row],[Inköpspris (SEK)]],Tabell2[[#This Row],[Totalt lagervärde ink moms]])</f>
        <v>0</v>
      </c>
      <c r="K5507" s="2">
        <f>Tabell2[[#This Row],[Totalt lagervärde ink moms]]-Tabell2[[#This Row],[Varav bokat ink moms]]</f>
        <v>1049.95</v>
      </c>
      <c r="L5507" s="2">
        <f>Tabell2[[#This Row],[Antal]]*Tabell2[[#This Row],[Inpris ex moms]]</f>
        <v>839.96</v>
      </c>
      <c r="M5507" s="2">
        <f>MIN(Tabell2[[#This Row],[Bokat]]*Tabell2[[#This Row],[Inpris ex moms]],Tabell2[[#This Row],[Totalt lagervärde ex moms]])</f>
        <v>0</v>
      </c>
      <c r="N5507" s="2">
        <f>Tabell2[[#This Row],[Totalt lagervärde ex moms]]-Tabell2[[#This Row],[Varav bokat ex moms]]</f>
        <v>839.96</v>
      </c>
    </row>
    <row r="5508" spans="1:14" x14ac:dyDescent="0.2">
      <c r="A5508" t="s">
        <v>12454</v>
      </c>
      <c r="B5508" t="s">
        <v>12455</v>
      </c>
      <c r="C5508" s="2">
        <v>1349</v>
      </c>
      <c r="D5508" s="2">
        <v>809</v>
      </c>
      <c r="E5508" s="2">
        <v>749.8</v>
      </c>
      <c r="F5508" s="2">
        <v>599.84</v>
      </c>
      <c r="G5508">
        <v>1</v>
      </c>
      <c r="H5508">
        <v>0</v>
      </c>
      <c r="I5508" s="2">
        <f>Tabell2[[#This Row],[Inköpspris (SEK)]]*Tabell2[[#This Row],[Antal]]</f>
        <v>749.8</v>
      </c>
      <c r="J5508" s="2">
        <f>MIN(Tabell2[[#This Row],[Bokat]]*Tabell2[[#This Row],[Inköpspris (SEK)]],Tabell2[[#This Row],[Totalt lagervärde ink moms]])</f>
        <v>0</v>
      </c>
      <c r="K5508" s="2">
        <f>Tabell2[[#This Row],[Totalt lagervärde ink moms]]-Tabell2[[#This Row],[Varav bokat ink moms]]</f>
        <v>749.8</v>
      </c>
      <c r="L5508" s="2">
        <f>Tabell2[[#This Row],[Antal]]*Tabell2[[#This Row],[Inpris ex moms]]</f>
        <v>599.84</v>
      </c>
      <c r="M5508" s="2">
        <f>MIN(Tabell2[[#This Row],[Bokat]]*Tabell2[[#This Row],[Inpris ex moms]],Tabell2[[#This Row],[Totalt lagervärde ex moms]])</f>
        <v>0</v>
      </c>
      <c r="N5508" s="2">
        <f>Tabell2[[#This Row],[Totalt lagervärde ex moms]]-Tabell2[[#This Row],[Varav bokat ex moms]]</f>
        <v>599.84</v>
      </c>
    </row>
    <row r="5509" spans="1:14" x14ac:dyDescent="0.2">
      <c r="A5509" t="s">
        <v>12488</v>
      </c>
      <c r="B5509" t="s">
        <v>12489</v>
      </c>
      <c r="C5509" s="2">
        <v>1349</v>
      </c>
      <c r="D5509" s="2">
        <v>809</v>
      </c>
      <c r="E5509" s="2">
        <v>749.8</v>
      </c>
      <c r="F5509" s="2">
        <v>599.84</v>
      </c>
      <c r="G5509">
        <v>1</v>
      </c>
      <c r="H5509">
        <v>0</v>
      </c>
      <c r="I5509" s="2">
        <f>Tabell2[[#This Row],[Inköpspris (SEK)]]*Tabell2[[#This Row],[Antal]]</f>
        <v>749.8</v>
      </c>
      <c r="J5509" s="2">
        <f>MIN(Tabell2[[#This Row],[Bokat]]*Tabell2[[#This Row],[Inköpspris (SEK)]],Tabell2[[#This Row],[Totalt lagervärde ink moms]])</f>
        <v>0</v>
      </c>
      <c r="K5509" s="2">
        <f>Tabell2[[#This Row],[Totalt lagervärde ink moms]]-Tabell2[[#This Row],[Varav bokat ink moms]]</f>
        <v>749.8</v>
      </c>
      <c r="L5509" s="2">
        <f>Tabell2[[#This Row],[Antal]]*Tabell2[[#This Row],[Inpris ex moms]]</f>
        <v>599.84</v>
      </c>
      <c r="M5509" s="2">
        <f>MIN(Tabell2[[#This Row],[Bokat]]*Tabell2[[#This Row],[Inpris ex moms]],Tabell2[[#This Row],[Totalt lagervärde ex moms]])</f>
        <v>0</v>
      </c>
      <c r="N5509" s="2">
        <f>Tabell2[[#This Row],[Totalt lagervärde ex moms]]-Tabell2[[#This Row],[Varav bokat ex moms]]</f>
        <v>599.84</v>
      </c>
    </row>
    <row r="5510" spans="1:14" x14ac:dyDescent="0.2">
      <c r="A5510" t="s">
        <v>12966</v>
      </c>
      <c r="B5510" t="s">
        <v>12967</v>
      </c>
      <c r="C5510" s="2">
        <v>1349</v>
      </c>
      <c r="D5510" s="2">
        <v>809</v>
      </c>
      <c r="E5510" s="2">
        <v>749.8</v>
      </c>
      <c r="F5510" s="2">
        <v>599.84</v>
      </c>
      <c r="G5510">
        <v>1</v>
      </c>
      <c r="H5510">
        <v>0</v>
      </c>
      <c r="I5510" s="2">
        <f>Tabell2[[#This Row],[Inköpspris (SEK)]]*Tabell2[[#This Row],[Antal]]</f>
        <v>749.8</v>
      </c>
      <c r="J5510" s="2">
        <f>MIN(Tabell2[[#This Row],[Bokat]]*Tabell2[[#This Row],[Inköpspris (SEK)]],Tabell2[[#This Row],[Totalt lagervärde ink moms]])</f>
        <v>0</v>
      </c>
      <c r="K5510" s="2">
        <f>Tabell2[[#This Row],[Totalt lagervärde ink moms]]-Tabell2[[#This Row],[Varav bokat ink moms]]</f>
        <v>749.8</v>
      </c>
      <c r="L5510" s="2">
        <f>Tabell2[[#This Row],[Antal]]*Tabell2[[#This Row],[Inpris ex moms]]</f>
        <v>599.84</v>
      </c>
      <c r="M5510" s="2">
        <f>MIN(Tabell2[[#This Row],[Bokat]]*Tabell2[[#This Row],[Inpris ex moms]],Tabell2[[#This Row],[Totalt lagervärde ex moms]])</f>
        <v>0</v>
      </c>
      <c r="N5510" s="2">
        <f>Tabell2[[#This Row],[Totalt lagervärde ex moms]]-Tabell2[[#This Row],[Varav bokat ex moms]]</f>
        <v>599.84</v>
      </c>
    </row>
    <row r="5511" spans="1:14" x14ac:dyDescent="0.2">
      <c r="A5511" t="s">
        <v>16719</v>
      </c>
      <c r="B5511" t="s">
        <v>16720</v>
      </c>
      <c r="C5511" s="2">
        <v>1169</v>
      </c>
      <c r="D5511" s="2">
        <v>818</v>
      </c>
      <c r="E5511" s="2">
        <v>649.75</v>
      </c>
      <c r="F5511" s="2">
        <v>519.80000000000007</v>
      </c>
      <c r="G5511">
        <v>1</v>
      </c>
      <c r="H5511">
        <v>0</v>
      </c>
      <c r="I5511" s="2">
        <f>Tabell2[[#This Row],[Inköpspris (SEK)]]*Tabell2[[#This Row],[Antal]]</f>
        <v>649.75</v>
      </c>
      <c r="J5511" s="2">
        <f>MIN(Tabell2[[#This Row],[Bokat]]*Tabell2[[#This Row],[Inköpspris (SEK)]],Tabell2[[#This Row],[Totalt lagervärde ink moms]])</f>
        <v>0</v>
      </c>
      <c r="K5511" s="2">
        <f>Tabell2[[#This Row],[Totalt lagervärde ink moms]]-Tabell2[[#This Row],[Varav bokat ink moms]]</f>
        <v>649.75</v>
      </c>
      <c r="L5511" s="2">
        <f>Tabell2[[#This Row],[Antal]]*Tabell2[[#This Row],[Inpris ex moms]]</f>
        <v>519.80000000000007</v>
      </c>
      <c r="M5511" s="2">
        <f>MIN(Tabell2[[#This Row],[Bokat]]*Tabell2[[#This Row],[Inpris ex moms]],Tabell2[[#This Row],[Totalt lagervärde ex moms]])</f>
        <v>0</v>
      </c>
      <c r="N5511" s="2">
        <f>Tabell2[[#This Row],[Totalt lagervärde ex moms]]-Tabell2[[#This Row],[Varav bokat ex moms]]</f>
        <v>519.80000000000007</v>
      </c>
    </row>
    <row r="5512" spans="1:14" x14ac:dyDescent="0.2">
      <c r="A5512" t="s">
        <v>17117</v>
      </c>
      <c r="B5512" t="s">
        <v>17118</v>
      </c>
      <c r="C5512" s="2">
        <v>1169</v>
      </c>
      <c r="D5512" s="2">
        <v>818</v>
      </c>
      <c r="E5512" s="2">
        <v>649.75</v>
      </c>
      <c r="F5512" s="2">
        <v>519.80000000000007</v>
      </c>
      <c r="G5512">
        <v>1</v>
      </c>
      <c r="H5512">
        <v>0</v>
      </c>
      <c r="I5512" s="2">
        <f>Tabell2[[#This Row],[Inköpspris (SEK)]]*Tabell2[[#This Row],[Antal]]</f>
        <v>649.75</v>
      </c>
      <c r="J5512" s="2">
        <f>MIN(Tabell2[[#This Row],[Bokat]]*Tabell2[[#This Row],[Inköpspris (SEK)]],Tabell2[[#This Row],[Totalt lagervärde ink moms]])</f>
        <v>0</v>
      </c>
      <c r="K5512" s="2">
        <f>Tabell2[[#This Row],[Totalt lagervärde ink moms]]-Tabell2[[#This Row],[Varav bokat ink moms]]</f>
        <v>649.75</v>
      </c>
      <c r="L5512" s="2">
        <f>Tabell2[[#This Row],[Antal]]*Tabell2[[#This Row],[Inpris ex moms]]</f>
        <v>519.80000000000007</v>
      </c>
      <c r="M5512" s="2">
        <f>MIN(Tabell2[[#This Row],[Bokat]]*Tabell2[[#This Row],[Inpris ex moms]],Tabell2[[#This Row],[Totalt lagervärde ex moms]])</f>
        <v>0</v>
      </c>
      <c r="N5512" s="2">
        <f>Tabell2[[#This Row],[Totalt lagervärde ex moms]]-Tabell2[[#This Row],[Varav bokat ex moms]]</f>
        <v>519.80000000000007</v>
      </c>
    </row>
    <row r="5513" spans="1:14" x14ac:dyDescent="0.2">
      <c r="A5513" t="s">
        <v>12282</v>
      </c>
      <c r="B5513" t="s">
        <v>12283</v>
      </c>
      <c r="C5513" s="2">
        <v>989</v>
      </c>
      <c r="D5513" s="2">
        <v>593</v>
      </c>
      <c r="E5513" s="2">
        <v>549.70000000000005</v>
      </c>
      <c r="F5513" s="2">
        <v>439.76000000000005</v>
      </c>
      <c r="G5513">
        <v>1</v>
      </c>
      <c r="H5513">
        <v>0</v>
      </c>
      <c r="I5513" s="2">
        <f>Tabell2[[#This Row],[Inköpspris (SEK)]]*Tabell2[[#This Row],[Antal]]</f>
        <v>549.70000000000005</v>
      </c>
      <c r="J5513" s="2">
        <f>MIN(Tabell2[[#This Row],[Bokat]]*Tabell2[[#This Row],[Inköpspris (SEK)]],Tabell2[[#This Row],[Totalt lagervärde ink moms]])</f>
        <v>0</v>
      </c>
      <c r="K5513" s="2">
        <f>Tabell2[[#This Row],[Totalt lagervärde ink moms]]-Tabell2[[#This Row],[Varav bokat ink moms]]</f>
        <v>549.70000000000005</v>
      </c>
      <c r="L5513" s="2">
        <f>Tabell2[[#This Row],[Antal]]*Tabell2[[#This Row],[Inpris ex moms]]</f>
        <v>439.76000000000005</v>
      </c>
      <c r="M5513" s="2">
        <f>MIN(Tabell2[[#This Row],[Bokat]]*Tabell2[[#This Row],[Inpris ex moms]],Tabell2[[#This Row],[Totalt lagervärde ex moms]])</f>
        <v>0</v>
      </c>
      <c r="N5513" s="2">
        <f>Tabell2[[#This Row],[Totalt lagervärde ex moms]]-Tabell2[[#This Row],[Varav bokat ex moms]]</f>
        <v>439.76000000000005</v>
      </c>
    </row>
    <row r="5514" spans="1:14" x14ac:dyDescent="0.2">
      <c r="A5514" t="s">
        <v>12354</v>
      </c>
      <c r="B5514" t="s">
        <v>12355</v>
      </c>
      <c r="C5514" s="2">
        <v>989</v>
      </c>
      <c r="D5514" s="2">
        <v>593</v>
      </c>
      <c r="E5514" s="2">
        <v>549.70000000000005</v>
      </c>
      <c r="F5514" s="2">
        <v>439.76000000000005</v>
      </c>
      <c r="G5514">
        <v>1</v>
      </c>
      <c r="H5514">
        <v>0</v>
      </c>
      <c r="I5514" s="2">
        <f>Tabell2[[#This Row],[Inköpspris (SEK)]]*Tabell2[[#This Row],[Antal]]</f>
        <v>549.70000000000005</v>
      </c>
      <c r="J5514" s="2">
        <f>MIN(Tabell2[[#This Row],[Bokat]]*Tabell2[[#This Row],[Inköpspris (SEK)]],Tabell2[[#This Row],[Totalt lagervärde ink moms]])</f>
        <v>0</v>
      </c>
      <c r="K5514" s="2">
        <f>Tabell2[[#This Row],[Totalt lagervärde ink moms]]-Tabell2[[#This Row],[Varav bokat ink moms]]</f>
        <v>549.70000000000005</v>
      </c>
      <c r="L5514" s="2">
        <f>Tabell2[[#This Row],[Antal]]*Tabell2[[#This Row],[Inpris ex moms]]</f>
        <v>439.76000000000005</v>
      </c>
      <c r="M5514" s="2">
        <f>MIN(Tabell2[[#This Row],[Bokat]]*Tabell2[[#This Row],[Inpris ex moms]],Tabell2[[#This Row],[Totalt lagervärde ex moms]])</f>
        <v>0</v>
      </c>
      <c r="N5514" s="2">
        <f>Tabell2[[#This Row],[Totalt lagervärde ex moms]]-Tabell2[[#This Row],[Varav bokat ex moms]]</f>
        <v>439.76000000000005</v>
      </c>
    </row>
    <row r="5515" spans="1:14" x14ac:dyDescent="0.2">
      <c r="A5515" t="s">
        <v>12390</v>
      </c>
      <c r="B5515" t="s">
        <v>12391</v>
      </c>
      <c r="C5515" s="2">
        <v>989</v>
      </c>
      <c r="D5515" s="2">
        <v>593</v>
      </c>
      <c r="E5515" s="2">
        <v>549.70000000000005</v>
      </c>
      <c r="F5515" s="2">
        <v>439.76000000000005</v>
      </c>
      <c r="G5515">
        <v>2</v>
      </c>
      <c r="H5515">
        <v>0</v>
      </c>
      <c r="I5515" s="2">
        <f>Tabell2[[#This Row],[Inköpspris (SEK)]]*Tabell2[[#This Row],[Antal]]</f>
        <v>1099.4000000000001</v>
      </c>
      <c r="J5515" s="2">
        <f>MIN(Tabell2[[#This Row],[Bokat]]*Tabell2[[#This Row],[Inköpspris (SEK)]],Tabell2[[#This Row],[Totalt lagervärde ink moms]])</f>
        <v>0</v>
      </c>
      <c r="K5515" s="2">
        <f>Tabell2[[#This Row],[Totalt lagervärde ink moms]]-Tabell2[[#This Row],[Varav bokat ink moms]]</f>
        <v>1099.4000000000001</v>
      </c>
      <c r="L5515" s="2">
        <f>Tabell2[[#This Row],[Antal]]*Tabell2[[#This Row],[Inpris ex moms]]</f>
        <v>879.5200000000001</v>
      </c>
      <c r="M5515" s="2">
        <f>MIN(Tabell2[[#This Row],[Bokat]]*Tabell2[[#This Row],[Inpris ex moms]],Tabell2[[#This Row],[Totalt lagervärde ex moms]])</f>
        <v>0</v>
      </c>
      <c r="N5515" s="2">
        <f>Tabell2[[#This Row],[Totalt lagervärde ex moms]]-Tabell2[[#This Row],[Varav bokat ex moms]]</f>
        <v>879.5200000000001</v>
      </c>
    </row>
    <row r="5516" spans="1:14" x14ac:dyDescent="0.2">
      <c r="A5516" t="s">
        <v>12394</v>
      </c>
      <c r="B5516" t="s">
        <v>12395</v>
      </c>
      <c r="C5516" s="2">
        <v>989</v>
      </c>
      <c r="D5516" s="2">
        <v>593</v>
      </c>
      <c r="E5516" s="2">
        <v>549.70000000000005</v>
      </c>
      <c r="F5516" s="2">
        <v>439.76000000000005</v>
      </c>
      <c r="G5516">
        <v>1</v>
      </c>
      <c r="H5516">
        <v>0</v>
      </c>
      <c r="I5516" s="2">
        <f>Tabell2[[#This Row],[Inköpspris (SEK)]]*Tabell2[[#This Row],[Antal]]</f>
        <v>549.70000000000005</v>
      </c>
      <c r="J5516" s="2">
        <f>MIN(Tabell2[[#This Row],[Bokat]]*Tabell2[[#This Row],[Inköpspris (SEK)]],Tabell2[[#This Row],[Totalt lagervärde ink moms]])</f>
        <v>0</v>
      </c>
      <c r="K5516" s="2">
        <f>Tabell2[[#This Row],[Totalt lagervärde ink moms]]-Tabell2[[#This Row],[Varav bokat ink moms]]</f>
        <v>549.70000000000005</v>
      </c>
      <c r="L5516" s="2">
        <f>Tabell2[[#This Row],[Antal]]*Tabell2[[#This Row],[Inpris ex moms]]</f>
        <v>439.76000000000005</v>
      </c>
      <c r="M5516" s="2">
        <f>MIN(Tabell2[[#This Row],[Bokat]]*Tabell2[[#This Row],[Inpris ex moms]],Tabell2[[#This Row],[Totalt lagervärde ex moms]])</f>
        <v>0</v>
      </c>
      <c r="N5516" s="2">
        <f>Tabell2[[#This Row],[Totalt lagervärde ex moms]]-Tabell2[[#This Row],[Varav bokat ex moms]]</f>
        <v>439.76000000000005</v>
      </c>
    </row>
    <row r="5517" spans="1:14" x14ac:dyDescent="0.2">
      <c r="A5517" t="s">
        <v>15293</v>
      </c>
      <c r="B5517" t="s">
        <v>15294</v>
      </c>
      <c r="C5517" s="2">
        <v>989</v>
      </c>
      <c r="D5517" s="2">
        <v>692</v>
      </c>
      <c r="E5517" s="2">
        <v>549.70000000000005</v>
      </c>
      <c r="F5517" s="2">
        <v>439.76000000000005</v>
      </c>
      <c r="G5517">
        <v>1</v>
      </c>
      <c r="H5517">
        <v>0</v>
      </c>
      <c r="I5517" s="2">
        <f>Tabell2[[#This Row],[Inköpspris (SEK)]]*Tabell2[[#This Row],[Antal]]</f>
        <v>549.70000000000005</v>
      </c>
      <c r="J5517" s="2">
        <f>MIN(Tabell2[[#This Row],[Bokat]]*Tabell2[[#This Row],[Inköpspris (SEK)]],Tabell2[[#This Row],[Totalt lagervärde ink moms]])</f>
        <v>0</v>
      </c>
      <c r="K5517" s="2">
        <f>Tabell2[[#This Row],[Totalt lagervärde ink moms]]-Tabell2[[#This Row],[Varav bokat ink moms]]</f>
        <v>549.70000000000005</v>
      </c>
      <c r="L5517" s="2">
        <f>Tabell2[[#This Row],[Antal]]*Tabell2[[#This Row],[Inpris ex moms]]</f>
        <v>439.76000000000005</v>
      </c>
      <c r="M5517" s="2">
        <f>MIN(Tabell2[[#This Row],[Bokat]]*Tabell2[[#This Row],[Inpris ex moms]],Tabell2[[#This Row],[Totalt lagervärde ex moms]])</f>
        <v>0</v>
      </c>
      <c r="N5517" s="2">
        <f>Tabell2[[#This Row],[Totalt lagervärde ex moms]]-Tabell2[[#This Row],[Varav bokat ex moms]]</f>
        <v>439.76000000000005</v>
      </c>
    </row>
    <row r="5518" spans="1:14" x14ac:dyDescent="0.2">
      <c r="A5518" t="s">
        <v>11816</v>
      </c>
      <c r="B5518" t="s">
        <v>11817</v>
      </c>
      <c r="C5518" s="2">
        <v>809</v>
      </c>
      <c r="D5518" s="2">
        <v>566</v>
      </c>
      <c r="E5518" s="2">
        <v>449.65</v>
      </c>
      <c r="F5518" s="2">
        <v>359.72</v>
      </c>
      <c r="G5518">
        <v>2</v>
      </c>
      <c r="H5518">
        <v>0</v>
      </c>
      <c r="I5518" s="2">
        <f>Tabell2[[#This Row],[Inköpspris (SEK)]]*Tabell2[[#This Row],[Antal]]</f>
        <v>899.3</v>
      </c>
      <c r="J5518" s="2">
        <f>MIN(Tabell2[[#This Row],[Bokat]]*Tabell2[[#This Row],[Inköpspris (SEK)]],Tabell2[[#This Row],[Totalt lagervärde ink moms]])</f>
        <v>0</v>
      </c>
      <c r="K5518" s="2">
        <f>Tabell2[[#This Row],[Totalt lagervärde ink moms]]-Tabell2[[#This Row],[Varav bokat ink moms]]</f>
        <v>899.3</v>
      </c>
      <c r="L5518" s="2">
        <f>Tabell2[[#This Row],[Antal]]*Tabell2[[#This Row],[Inpris ex moms]]</f>
        <v>719.44</v>
      </c>
      <c r="M5518" s="2">
        <f>MIN(Tabell2[[#This Row],[Bokat]]*Tabell2[[#This Row],[Inpris ex moms]],Tabell2[[#This Row],[Totalt lagervärde ex moms]])</f>
        <v>0</v>
      </c>
      <c r="N5518" s="2">
        <f>Tabell2[[#This Row],[Totalt lagervärde ex moms]]-Tabell2[[#This Row],[Varav bokat ex moms]]</f>
        <v>719.44</v>
      </c>
    </row>
    <row r="5519" spans="1:14" x14ac:dyDescent="0.2">
      <c r="A5519" t="s">
        <v>13755</v>
      </c>
      <c r="B5519" t="s">
        <v>13756</v>
      </c>
      <c r="C5519" s="2">
        <v>629</v>
      </c>
      <c r="D5519" s="2">
        <v>440</v>
      </c>
      <c r="E5519" s="2">
        <v>349.6</v>
      </c>
      <c r="F5519" s="2">
        <v>279.68</v>
      </c>
      <c r="G5519">
        <v>1</v>
      </c>
      <c r="H5519">
        <v>0</v>
      </c>
      <c r="I5519" s="2">
        <f>Tabell2[[#This Row],[Inköpspris (SEK)]]*Tabell2[[#This Row],[Antal]]</f>
        <v>349.6</v>
      </c>
      <c r="J5519" s="2">
        <f>MIN(Tabell2[[#This Row],[Bokat]]*Tabell2[[#This Row],[Inköpspris (SEK)]],Tabell2[[#This Row],[Totalt lagervärde ink moms]])</f>
        <v>0</v>
      </c>
      <c r="K5519" s="2">
        <f>Tabell2[[#This Row],[Totalt lagervärde ink moms]]-Tabell2[[#This Row],[Varav bokat ink moms]]</f>
        <v>349.6</v>
      </c>
      <c r="L5519" s="2">
        <f>Tabell2[[#This Row],[Antal]]*Tabell2[[#This Row],[Inpris ex moms]]</f>
        <v>279.68</v>
      </c>
      <c r="M5519" s="2">
        <f>MIN(Tabell2[[#This Row],[Bokat]]*Tabell2[[#This Row],[Inpris ex moms]],Tabell2[[#This Row],[Totalt lagervärde ex moms]])</f>
        <v>0</v>
      </c>
      <c r="N5519" s="2">
        <f>Tabell2[[#This Row],[Totalt lagervärde ex moms]]-Tabell2[[#This Row],[Varav bokat ex moms]]</f>
        <v>279.68</v>
      </c>
    </row>
    <row r="5520" spans="1:14" x14ac:dyDescent="0.2">
      <c r="A5520" t="s">
        <v>15747</v>
      </c>
      <c r="B5520" t="s">
        <v>15748</v>
      </c>
      <c r="C5520" s="2">
        <v>629</v>
      </c>
      <c r="D5520" s="2">
        <v>440</v>
      </c>
      <c r="E5520" s="2">
        <v>349.6</v>
      </c>
      <c r="F5520" s="2">
        <v>279.68</v>
      </c>
      <c r="G5520">
        <v>1</v>
      </c>
      <c r="H5520">
        <v>0</v>
      </c>
      <c r="I5520" s="2">
        <f>Tabell2[[#This Row],[Inköpspris (SEK)]]*Tabell2[[#This Row],[Antal]]</f>
        <v>349.6</v>
      </c>
      <c r="J5520" s="2">
        <f>MIN(Tabell2[[#This Row],[Bokat]]*Tabell2[[#This Row],[Inköpspris (SEK)]],Tabell2[[#This Row],[Totalt lagervärde ink moms]])</f>
        <v>0</v>
      </c>
      <c r="K5520" s="2">
        <f>Tabell2[[#This Row],[Totalt lagervärde ink moms]]-Tabell2[[#This Row],[Varav bokat ink moms]]</f>
        <v>349.6</v>
      </c>
      <c r="L5520" s="2">
        <f>Tabell2[[#This Row],[Antal]]*Tabell2[[#This Row],[Inpris ex moms]]</f>
        <v>279.68</v>
      </c>
      <c r="M5520" s="2">
        <f>MIN(Tabell2[[#This Row],[Bokat]]*Tabell2[[#This Row],[Inpris ex moms]],Tabell2[[#This Row],[Totalt lagervärde ex moms]])</f>
        <v>0</v>
      </c>
      <c r="N5520" s="2">
        <f>Tabell2[[#This Row],[Totalt lagervärde ex moms]]-Tabell2[[#This Row],[Varav bokat ex moms]]</f>
        <v>279.68</v>
      </c>
    </row>
    <row r="5521" spans="1:14" x14ac:dyDescent="0.2">
      <c r="A5521" t="s">
        <v>12336</v>
      </c>
      <c r="B5521" t="s">
        <v>12337</v>
      </c>
      <c r="C5521" s="2">
        <v>449</v>
      </c>
      <c r="D5521" s="2">
        <v>314</v>
      </c>
      <c r="E5521" s="2">
        <v>249.55</v>
      </c>
      <c r="F5521" s="2">
        <v>199.64000000000001</v>
      </c>
      <c r="G5521">
        <v>1</v>
      </c>
      <c r="H5521">
        <v>0</v>
      </c>
      <c r="I5521" s="2">
        <f>Tabell2[[#This Row],[Inköpspris (SEK)]]*Tabell2[[#This Row],[Antal]]</f>
        <v>249.55</v>
      </c>
      <c r="J5521" s="2">
        <f>MIN(Tabell2[[#This Row],[Bokat]]*Tabell2[[#This Row],[Inköpspris (SEK)]],Tabell2[[#This Row],[Totalt lagervärde ink moms]])</f>
        <v>0</v>
      </c>
      <c r="K5521" s="2">
        <f>Tabell2[[#This Row],[Totalt lagervärde ink moms]]-Tabell2[[#This Row],[Varav bokat ink moms]]</f>
        <v>249.55</v>
      </c>
      <c r="L5521" s="2">
        <f>Tabell2[[#This Row],[Antal]]*Tabell2[[#This Row],[Inpris ex moms]]</f>
        <v>199.64000000000001</v>
      </c>
      <c r="M5521" s="2">
        <f>MIN(Tabell2[[#This Row],[Bokat]]*Tabell2[[#This Row],[Inpris ex moms]],Tabell2[[#This Row],[Totalt lagervärde ex moms]])</f>
        <v>0</v>
      </c>
      <c r="N5521" s="2">
        <f>Tabell2[[#This Row],[Totalt lagervärde ex moms]]-Tabell2[[#This Row],[Varav bokat ex moms]]</f>
        <v>199.64000000000001</v>
      </c>
    </row>
    <row r="5522" spans="1:14" x14ac:dyDescent="0.2">
      <c r="A5522" t="s">
        <v>15677</v>
      </c>
      <c r="B5522" t="s">
        <v>15678</v>
      </c>
      <c r="C5522" s="2">
        <v>449</v>
      </c>
      <c r="D5522" s="2">
        <v>314</v>
      </c>
      <c r="E5522" s="2">
        <v>249.55</v>
      </c>
      <c r="F5522" s="2">
        <v>199.64000000000001</v>
      </c>
      <c r="G5522">
        <v>1</v>
      </c>
      <c r="H5522">
        <v>0</v>
      </c>
      <c r="I5522" s="2">
        <f>Tabell2[[#This Row],[Inköpspris (SEK)]]*Tabell2[[#This Row],[Antal]]</f>
        <v>249.55</v>
      </c>
      <c r="J5522" s="2">
        <f>MIN(Tabell2[[#This Row],[Bokat]]*Tabell2[[#This Row],[Inköpspris (SEK)]],Tabell2[[#This Row],[Totalt lagervärde ink moms]])</f>
        <v>0</v>
      </c>
      <c r="K5522" s="2">
        <f>Tabell2[[#This Row],[Totalt lagervärde ink moms]]-Tabell2[[#This Row],[Varav bokat ink moms]]</f>
        <v>249.55</v>
      </c>
      <c r="L5522" s="2">
        <f>Tabell2[[#This Row],[Antal]]*Tabell2[[#This Row],[Inpris ex moms]]</f>
        <v>199.64000000000001</v>
      </c>
      <c r="M5522" s="2">
        <f>MIN(Tabell2[[#This Row],[Bokat]]*Tabell2[[#This Row],[Inpris ex moms]],Tabell2[[#This Row],[Totalt lagervärde ex moms]])</f>
        <v>0</v>
      </c>
      <c r="N5522" s="2">
        <f>Tabell2[[#This Row],[Totalt lagervärde ex moms]]-Tabell2[[#This Row],[Varav bokat ex moms]]</f>
        <v>199.64000000000001</v>
      </c>
    </row>
    <row r="5523" spans="1:14" x14ac:dyDescent="0.2">
      <c r="A5523" t="s">
        <v>3581</v>
      </c>
      <c r="B5523" t="s">
        <v>3582</v>
      </c>
      <c r="C5523" s="2">
        <v>115</v>
      </c>
      <c r="D5523" s="2">
        <v>69</v>
      </c>
      <c r="E5523" s="2">
        <v>63.9</v>
      </c>
      <c r="F5523" s="2">
        <v>51.120000000000005</v>
      </c>
      <c r="G5523">
        <v>3</v>
      </c>
      <c r="H5523">
        <v>0</v>
      </c>
      <c r="I5523" s="2">
        <f>Tabell2[[#This Row],[Inköpspris (SEK)]]*Tabell2[[#This Row],[Antal]]</f>
        <v>191.7</v>
      </c>
      <c r="J5523" s="2">
        <f>MIN(Tabell2[[#This Row],[Bokat]]*Tabell2[[#This Row],[Inköpspris (SEK)]],Tabell2[[#This Row],[Totalt lagervärde ink moms]])</f>
        <v>0</v>
      </c>
      <c r="K5523" s="2">
        <f>Tabell2[[#This Row],[Totalt lagervärde ink moms]]-Tabell2[[#This Row],[Varav bokat ink moms]]</f>
        <v>191.7</v>
      </c>
      <c r="L5523" s="2">
        <f>Tabell2[[#This Row],[Antal]]*Tabell2[[#This Row],[Inpris ex moms]]</f>
        <v>153.36000000000001</v>
      </c>
      <c r="M5523" s="2">
        <f>MIN(Tabell2[[#This Row],[Bokat]]*Tabell2[[#This Row],[Inpris ex moms]],Tabell2[[#This Row],[Totalt lagervärde ex moms]])</f>
        <v>0</v>
      </c>
      <c r="N5523" s="2">
        <f>Tabell2[[#This Row],[Totalt lagervärde ex moms]]-Tabell2[[#This Row],[Varav bokat ex moms]]</f>
        <v>153.36000000000001</v>
      </c>
    </row>
    <row r="5524" spans="1:14" x14ac:dyDescent="0.2">
      <c r="A5524" t="s">
        <v>2739</v>
      </c>
      <c r="B5524" t="s">
        <v>2740</v>
      </c>
      <c r="C5524" s="2">
        <v>89</v>
      </c>
      <c r="D5524" s="2">
        <v>62</v>
      </c>
      <c r="E5524" s="2">
        <v>49.45</v>
      </c>
      <c r="F5524" s="2">
        <v>39.56</v>
      </c>
      <c r="G5524">
        <v>1</v>
      </c>
      <c r="H5524">
        <v>0</v>
      </c>
      <c r="I5524" s="2">
        <f>Tabell2[[#This Row],[Inköpspris (SEK)]]*Tabell2[[#This Row],[Antal]]</f>
        <v>49.45</v>
      </c>
      <c r="J5524" s="2">
        <f>MIN(Tabell2[[#This Row],[Bokat]]*Tabell2[[#This Row],[Inköpspris (SEK)]],Tabell2[[#This Row],[Totalt lagervärde ink moms]])</f>
        <v>0</v>
      </c>
      <c r="K5524" s="2">
        <f>Tabell2[[#This Row],[Totalt lagervärde ink moms]]-Tabell2[[#This Row],[Varav bokat ink moms]]</f>
        <v>49.45</v>
      </c>
      <c r="L5524" s="2">
        <f>Tabell2[[#This Row],[Antal]]*Tabell2[[#This Row],[Inpris ex moms]]</f>
        <v>39.56</v>
      </c>
      <c r="M5524" s="2">
        <f>MIN(Tabell2[[#This Row],[Bokat]]*Tabell2[[#This Row],[Inpris ex moms]],Tabell2[[#This Row],[Totalt lagervärde ex moms]])</f>
        <v>0</v>
      </c>
      <c r="N5524" s="2">
        <f>Tabell2[[#This Row],[Totalt lagervärde ex moms]]-Tabell2[[#This Row],[Varav bokat ex moms]]</f>
        <v>39.56</v>
      </c>
    </row>
    <row r="5525" spans="1:14" x14ac:dyDescent="0.2">
      <c r="A5525" t="s">
        <v>2741</v>
      </c>
      <c r="B5525" t="s">
        <v>2742</v>
      </c>
      <c r="C5525" s="2">
        <v>89</v>
      </c>
      <c r="D5525" s="2">
        <v>62</v>
      </c>
      <c r="E5525" s="2">
        <v>49.45</v>
      </c>
      <c r="F5525" s="2">
        <v>39.56</v>
      </c>
      <c r="G5525">
        <v>2</v>
      </c>
      <c r="H5525">
        <v>1</v>
      </c>
      <c r="I5525" s="2">
        <f>Tabell2[[#This Row],[Inköpspris (SEK)]]*Tabell2[[#This Row],[Antal]]</f>
        <v>98.9</v>
      </c>
      <c r="J5525" s="2">
        <f>MIN(Tabell2[[#This Row],[Bokat]]*Tabell2[[#This Row],[Inköpspris (SEK)]],Tabell2[[#This Row],[Totalt lagervärde ink moms]])</f>
        <v>49.45</v>
      </c>
      <c r="K5525" s="2">
        <f>Tabell2[[#This Row],[Totalt lagervärde ink moms]]-Tabell2[[#This Row],[Varav bokat ink moms]]</f>
        <v>49.45</v>
      </c>
      <c r="L5525" s="2">
        <f>Tabell2[[#This Row],[Antal]]*Tabell2[[#This Row],[Inpris ex moms]]</f>
        <v>79.12</v>
      </c>
      <c r="M5525" s="2">
        <f>MIN(Tabell2[[#This Row],[Bokat]]*Tabell2[[#This Row],[Inpris ex moms]],Tabell2[[#This Row],[Totalt lagervärde ex moms]])</f>
        <v>39.56</v>
      </c>
      <c r="N5525" s="2">
        <f>Tabell2[[#This Row],[Totalt lagervärde ex moms]]-Tabell2[[#This Row],[Varav bokat ex moms]]</f>
        <v>39.56</v>
      </c>
    </row>
    <row r="5526" spans="1:14" x14ac:dyDescent="0.2">
      <c r="A5526" t="s">
        <v>15503</v>
      </c>
      <c r="B5526" t="s">
        <v>15504</v>
      </c>
      <c r="C5526" s="2">
        <v>2699</v>
      </c>
      <c r="D5526" s="2">
        <v>1889</v>
      </c>
      <c r="E5526" s="2">
        <v>1499.6</v>
      </c>
      <c r="F5526" s="2">
        <v>1199.68</v>
      </c>
      <c r="G5526">
        <v>1</v>
      </c>
      <c r="H5526">
        <v>0</v>
      </c>
      <c r="I5526" s="2">
        <f>Tabell2[[#This Row],[Inköpspris (SEK)]]*Tabell2[[#This Row],[Antal]]</f>
        <v>1499.6</v>
      </c>
      <c r="J5526" s="2">
        <f>MIN(Tabell2[[#This Row],[Bokat]]*Tabell2[[#This Row],[Inköpspris (SEK)]],Tabell2[[#This Row],[Totalt lagervärde ink moms]])</f>
        <v>0</v>
      </c>
      <c r="K5526" s="2">
        <f>Tabell2[[#This Row],[Totalt lagervärde ink moms]]-Tabell2[[#This Row],[Varav bokat ink moms]]</f>
        <v>1499.6</v>
      </c>
      <c r="L5526" s="2">
        <f>Tabell2[[#This Row],[Antal]]*Tabell2[[#This Row],[Inpris ex moms]]</f>
        <v>1199.68</v>
      </c>
      <c r="M5526" s="2">
        <f>MIN(Tabell2[[#This Row],[Bokat]]*Tabell2[[#This Row],[Inpris ex moms]],Tabell2[[#This Row],[Totalt lagervärde ex moms]])</f>
        <v>0</v>
      </c>
      <c r="N5526" s="2">
        <f>Tabell2[[#This Row],[Totalt lagervärde ex moms]]-Tabell2[[#This Row],[Varav bokat ex moms]]</f>
        <v>1199.68</v>
      </c>
    </row>
    <row r="5527" spans="1:14" x14ac:dyDescent="0.2">
      <c r="A5527" t="s">
        <v>16663</v>
      </c>
      <c r="B5527" t="s">
        <v>16664</v>
      </c>
      <c r="C5527" s="2">
        <v>2699</v>
      </c>
      <c r="D5527" s="2">
        <v>1889</v>
      </c>
      <c r="E5527" s="2">
        <v>1499.6</v>
      </c>
      <c r="F5527" s="2">
        <v>1199.68</v>
      </c>
      <c r="G5527">
        <v>1</v>
      </c>
      <c r="H5527">
        <v>0</v>
      </c>
      <c r="I5527" s="2">
        <f>Tabell2[[#This Row],[Inköpspris (SEK)]]*Tabell2[[#This Row],[Antal]]</f>
        <v>1499.6</v>
      </c>
      <c r="J5527" s="2">
        <f>MIN(Tabell2[[#This Row],[Bokat]]*Tabell2[[#This Row],[Inköpspris (SEK)]],Tabell2[[#This Row],[Totalt lagervärde ink moms]])</f>
        <v>0</v>
      </c>
      <c r="K5527" s="2">
        <f>Tabell2[[#This Row],[Totalt lagervärde ink moms]]-Tabell2[[#This Row],[Varav bokat ink moms]]</f>
        <v>1499.6</v>
      </c>
      <c r="L5527" s="2">
        <f>Tabell2[[#This Row],[Antal]]*Tabell2[[#This Row],[Inpris ex moms]]</f>
        <v>1199.68</v>
      </c>
      <c r="M5527" s="2">
        <f>MIN(Tabell2[[#This Row],[Bokat]]*Tabell2[[#This Row],[Inpris ex moms]],Tabell2[[#This Row],[Totalt lagervärde ex moms]])</f>
        <v>0</v>
      </c>
      <c r="N5527" s="2">
        <f>Tabell2[[#This Row],[Totalt lagervärde ex moms]]-Tabell2[[#This Row],[Varav bokat ex moms]]</f>
        <v>1199.68</v>
      </c>
    </row>
    <row r="5528" spans="1:14" x14ac:dyDescent="0.2">
      <c r="A5528" t="s">
        <v>4878</v>
      </c>
      <c r="B5528" t="s">
        <v>4879</v>
      </c>
      <c r="C5528" s="2">
        <v>109</v>
      </c>
      <c r="D5528" s="2">
        <v>76</v>
      </c>
      <c r="E5528" s="2">
        <v>60.56</v>
      </c>
      <c r="F5528" s="2">
        <v>48.448000000000008</v>
      </c>
      <c r="G5528">
        <v>1</v>
      </c>
      <c r="H5528">
        <v>0</v>
      </c>
      <c r="I5528" s="2">
        <f>Tabell2[[#This Row],[Inköpspris (SEK)]]*Tabell2[[#This Row],[Antal]]</f>
        <v>60.56</v>
      </c>
      <c r="J5528" s="2">
        <f>MIN(Tabell2[[#This Row],[Bokat]]*Tabell2[[#This Row],[Inköpspris (SEK)]],Tabell2[[#This Row],[Totalt lagervärde ink moms]])</f>
        <v>0</v>
      </c>
      <c r="K5528" s="2">
        <f>Tabell2[[#This Row],[Totalt lagervärde ink moms]]-Tabell2[[#This Row],[Varav bokat ink moms]]</f>
        <v>60.56</v>
      </c>
      <c r="L5528" s="2">
        <f>Tabell2[[#This Row],[Antal]]*Tabell2[[#This Row],[Inpris ex moms]]</f>
        <v>48.448000000000008</v>
      </c>
      <c r="M5528" s="2">
        <f>MIN(Tabell2[[#This Row],[Bokat]]*Tabell2[[#This Row],[Inpris ex moms]],Tabell2[[#This Row],[Totalt lagervärde ex moms]])</f>
        <v>0</v>
      </c>
      <c r="N5528" s="2">
        <f>Tabell2[[#This Row],[Totalt lagervärde ex moms]]-Tabell2[[#This Row],[Varav bokat ex moms]]</f>
        <v>48.448000000000008</v>
      </c>
    </row>
    <row r="5529" spans="1:14" x14ac:dyDescent="0.2">
      <c r="A5529" t="s">
        <v>15113</v>
      </c>
      <c r="B5529" t="s">
        <v>15114</v>
      </c>
      <c r="C5529" s="2">
        <v>2159</v>
      </c>
      <c r="D5529" s="2">
        <v>1511</v>
      </c>
      <c r="E5529" s="2">
        <v>1199.45</v>
      </c>
      <c r="F5529" s="2">
        <v>959.56000000000006</v>
      </c>
      <c r="G5529">
        <v>1</v>
      </c>
      <c r="H5529">
        <v>0</v>
      </c>
      <c r="I5529" s="2">
        <f>Tabell2[[#This Row],[Inköpspris (SEK)]]*Tabell2[[#This Row],[Antal]]</f>
        <v>1199.45</v>
      </c>
      <c r="J5529" s="2">
        <f>MIN(Tabell2[[#This Row],[Bokat]]*Tabell2[[#This Row],[Inköpspris (SEK)]],Tabell2[[#This Row],[Totalt lagervärde ink moms]])</f>
        <v>0</v>
      </c>
      <c r="K5529" s="2">
        <f>Tabell2[[#This Row],[Totalt lagervärde ink moms]]-Tabell2[[#This Row],[Varav bokat ink moms]]</f>
        <v>1199.45</v>
      </c>
      <c r="L5529" s="2">
        <f>Tabell2[[#This Row],[Antal]]*Tabell2[[#This Row],[Inpris ex moms]]</f>
        <v>959.56000000000006</v>
      </c>
      <c r="M5529" s="2">
        <f>MIN(Tabell2[[#This Row],[Bokat]]*Tabell2[[#This Row],[Inpris ex moms]],Tabell2[[#This Row],[Totalt lagervärde ex moms]])</f>
        <v>0</v>
      </c>
      <c r="N5529" s="2">
        <f>Tabell2[[#This Row],[Totalt lagervärde ex moms]]-Tabell2[[#This Row],[Varav bokat ex moms]]</f>
        <v>959.56000000000006</v>
      </c>
    </row>
    <row r="5530" spans="1:14" x14ac:dyDescent="0.2">
      <c r="A5530" t="s">
        <v>15131</v>
      </c>
      <c r="B5530" t="s">
        <v>15132</v>
      </c>
      <c r="C5530" s="2">
        <v>2159</v>
      </c>
      <c r="D5530" s="2">
        <v>1511</v>
      </c>
      <c r="E5530" s="2">
        <v>1199.45</v>
      </c>
      <c r="F5530" s="2">
        <v>959.56000000000006</v>
      </c>
      <c r="G5530">
        <v>1</v>
      </c>
      <c r="H5530">
        <v>0</v>
      </c>
      <c r="I5530" s="2">
        <f>Tabell2[[#This Row],[Inköpspris (SEK)]]*Tabell2[[#This Row],[Antal]]</f>
        <v>1199.45</v>
      </c>
      <c r="J5530" s="2">
        <f>MIN(Tabell2[[#This Row],[Bokat]]*Tabell2[[#This Row],[Inköpspris (SEK)]],Tabell2[[#This Row],[Totalt lagervärde ink moms]])</f>
        <v>0</v>
      </c>
      <c r="K5530" s="2">
        <f>Tabell2[[#This Row],[Totalt lagervärde ink moms]]-Tabell2[[#This Row],[Varav bokat ink moms]]</f>
        <v>1199.45</v>
      </c>
      <c r="L5530" s="2">
        <f>Tabell2[[#This Row],[Antal]]*Tabell2[[#This Row],[Inpris ex moms]]</f>
        <v>959.56000000000006</v>
      </c>
      <c r="M5530" s="2">
        <f>MIN(Tabell2[[#This Row],[Bokat]]*Tabell2[[#This Row],[Inpris ex moms]],Tabell2[[#This Row],[Totalt lagervärde ex moms]])</f>
        <v>0</v>
      </c>
      <c r="N5530" s="2">
        <f>Tabell2[[#This Row],[Totalt lagervärde ex moms]]-Tabell2[[#This Row],[Varav bokat ex moms]]</f>
        <v>959.56000000000006</v>
      </c>
    </row>
    <row r="5531" spans="1:14" x14ac:dyDescent="0.2">
      <c r="A5531" t="s">
        <v>7944</v>
      </c>
      <c r="B5531" t="s">
        <v>7945</v>
      </c>
      <c r="C5531" s="2">
        <v>18</v>
      </c>
      <c r="D5531" s="2">
        <v>13</v>
      </c>
      <c r="E5531" s="2">
        <v>10</v>
      </c>
      <c r="F5531" s="2">
        <v>8</v>
      </c>
      <c r="G5531">
        <v>1</v>
      </c>
      <c r="H5531">
        <v>0</v>
      </c>
      <c r="I5531" s="2">
        <f>Tabell2[[#This Row],[Inköpspris (SEK)]]*Tabell2[[#This Row],[Antal]]</f>
        <v>10</v>
      </c>
      <c r="J5531" s="2">
        <f>MIN(Tabell2[[#This Row],[Bokat]]*Tabell2[[#This Row],[Inköpspris (SEK)]],Tabell2[[#This Row],[Totalt lagervärde ink moms]])</f>
        <v>0</v>
      </c>
      <c r="K5531" s="2">
        <f>Tabell2[[#This Row],[Totalt lagervärde ink moms]]-Tabell2[[#This Row],[Varav bokat ink moms]]</f>
        <v>10</v>
      </c>
      <c r="L5531" s="2">
        <f>Tabell2[[#This Row],[Antal]]*Tabell2[[#This Row],[Inpris ex moms]]</f>
        <v>8</v>
      </c>
      <c r="M5531" s="2">
        <f>MIN(Tabell2[[#This Row],[Bokat]]*Tabell2[[#This Row],[Inpris ex moms]],Tabell2[[#This Row],[Totalt lagervärde ex moms]])</f>
        <v>0</v>
      </c>
      <c r="N5531" s="2">
        <f>Tabell2[[#This Row],[Totalt lagervärde ex moms]]-Tabell2[[#This Row],[Varav bokat ex moms]]</f>
        <v>8</v>
      </c>
    </row>
    <row r="5532" spans="1:14" x14ac:dyDescent="0.2">
      <c r="A5532" t="s">
        <v>4722</v>
      </c>
      <c r="B5532" t="s">
        <v>4723</v>
      </c>
      <c r="C5532" s="2">
        <v>99</v>
      </c>
      <c r="D5532" s="2">
        <v>59</v>
      </c>
      <c r="E5532" s="2">
        <v>55</v>
      </c>
      <c r="F5532" s="2">
        <v>44</v>
      </c>
      <c r="G5532">
        <v>2</v>
      </c>
      <c r="H5532">
        <v>1</v>
      </c>
      <c r="I5532" s="2">
        <f>Tabell2[[#This Row],[Inköpspris (SEK)]]*Tabell2[[#This Row],[Antal]]</f>
        <v>110</v>
      </c>
      <c r="J5532" s="2">
        <f>MIN(Tabell2[[#This Row],[Bokat]]*Tabell2[[#This Row],[Inköpspris (SEK)]],Tabell2[[#This Row],[Totalt lagervärde ink moms]])</f>
        <v>55</v>
      </c>
      <c r="K5532" s="2">
        <f>Tabell2[[#This Row],[Totalt lagervärde ink moms]]-Tabell2[[#This Row],[Varav bokat ink moms]]</f>
        <v>55</v>
      </c>
      <c r="L5532" s="2">
        <f>Tabell2[[#This Row],[Antal]]*Tabell2[[#This Row],[Inpris ex moms]]</f>
        <v>88</v>
      </c>
      <c r="M5532" s="2">
        <f>MIN(Tabell2[[#This Row],[Bokat]]*Tabell2[[#This Row],[Inpris ex moms]],Tabell2[[#This Row],[Totalt lagervärde ex moms]])</f>
        <v>44</v>
      </c>
      <c r="N5532" s="2">
        <f>Tabell2[[#This Row],[Totalt lagervärde ex moms]]-Tabell2[[#This Row],[Varav bokat ex moms]]</f>
        <v>44</v>
      </c>
    </row>
    <row r="5533" spans="1:14" x14ac:dyDescent="0.2">
      <c r="A5533" t="s">
        <v>4724</v>
      </c>
      <c r="B5533" t="s">
        <v>4725</v>
      </c>
      <c r="C5533" s="2">
        <v>99</v>
      </c>
      <c r="D5533" s="2">
        <v>59</v>
      </c>
      <c r="E5533" s="2">
        <v>55</v>
      </c>
      <c r="F5533" s="2">
        <v>44</v>
      </c>
      <c r="G5533">
        <v>1</v>
      </c>
      <c r="H5533">
        <v>0</v>
      </c>
      <c r="I5533" s="2">
        <f>Tabell2[[#This Row],[Inköpspris (SEK)]]*Tabell2[[#This Row],[Antal]]</f>
        <v>55</v>
      </c>
      <c r="J5533" s="2">
        <f>MIN(Tabell2[[#This Row],[Bokat]]*Tabell2[[#This Row],[Inköpspris (SEK)]],Tabell2[[#This Row],[Totalt lagervärde ink moms]])</f>
        <v>0</v>
      </c>
      <c r="K5533" s="2">
        <f>Tabell2[[#This Row],[Totalt lagervärde ink moms]]-Tabell2[[#This Row],[Varav bokat ink moms]]</f>
        <v>55</v>
      </c>
      <c r="L5533" s="2">
        <f>Tabell2[[#This Row],[Antal]]*Tabell2[[#This Row],[Inpris ex moms]]</f>
        <v>44</v>
      </c>
      <c r="M5533" s="2">
        <f>MIN(Tabell2[[#This Row],[Bokat]]*Tabell2[[#This Row],[Inpris ex moms]],Tabell2[[#This Row],[Totalt lagervärde ex moms]])</f>
        <v>0</v>
      </c>
      <c r="N5533" s="2">
        <f>Tabell2[[#This Row],[Totalt lagervärde ex moms]]-Tabell2[[#This Row],[Varav bokat ex moms]]</f>
        <v>44</v>
      </c>
    </row>
    <row r="5534" spans="1:14" x14ac:dyDescent="0.2">
      <c r="A5534" t="s">
        <v>4726</v>
      </c>
      <c r="B5534" t="s">
        <v>4727</v>
      </c>
      <c r="C5534" s="2">
        <v>99</v>
      </c>
      <c r="D5534" s="2">
        <v>59</v>
      </c>
      <c r="E5534" s="2">
        <v>55</v>
      </c>
      <c r="F5534" s="2">
        <v>44</v>
      </c>
      <c r="G5534">
        <v>3</v>
      </c>
      <c r="H5534">
        <v>0</v>
      </c>
      <c r="I5534" s="2">
        <f>Tabell2[[#This Row],[Inköpspris (SEK)]]*Tabell2[[#This Row],[Antal]]</f>
        <v>165</v>
      </c>
      <c r="J5534" s="2">
        <f>MIN(Tabell2[[#This Row],[Bokat]]*Tabell2[[#This Row],[Inköpspris (SEK)]],Tabell2[[#This Row],[Totalt lagervärde ink moms]])</f>
        <v>0</v>
      </c>
      <c r="K5534" s="2">
        <f>Tabell2[[#This Row],[Totalt lagervärde ink moms]]-Tabell2[[#This Row],[Varav bokat ink moms]]</f>
        <v>165</v>
      </c>
      <c r="L5534" s="2">
        <f>Tabell2[[#This Row],[Antal]]*Tabell2[[#This Row],[Inpris ex moms]]</f>
        <v>132</v>
      </c>
      <c r="M5534" s="2">
        <f>MIN(Tabell2[[#This Row],[Bokat]]*Tabell2[[#This Row],[Inpris ex moms]],Tabell2[[#This Row],[Totalt lagervärde ex moms]])</f>
        <v>0</v>
      </c>
      <c r="N5534" s="2">
        <f>Tabell2[[#This Row],[Totalt lagervärde ex moms]]-Tabell2[[#This Row],[Varav bokat ex moms]]</f>
        <v>132</v>
      </c>
    </row>
    <row r="5535" spans="1:14" x14ac:dyDescent="0.2">
      <c r="A5535" t="s">
        <v>5385</v>
      </c>
      <c r="B5535" t="s">
        <v>5386</v>
      </c>
      <c r="C5535" s="2">
        <v>135</v>
      </c>
      <c r="E5535" s="2">
        <v>75</v>
      </c>
      <c r="F5535" s="2">
        <v>60</v>
      </c>
      <c r="G5535">
        <v>1</v>
      </c>
      <c r="H5535">
        <v>1</v>
      </c>
      <c r="I5535" s="2">
        <f>Tabell2[[#This Row],[Inköpspris (SEK)]]*Tabell2[[#This Row],[Antal]]</f>
        <v>75</v>
      </c>
      <c r="J5535" s="2">
        <f>MIN(Tabell2[[#This Row],[Bokat]]*Tabell2[[#This Row],[Inköpspris (SEK)]],Tabell2[[#This Row],[Totalt lagervärde ink moms]])</f>
        <v>75</v>
      </c>
      <c r="K5535" s="2">
        <f>Tabell2[[#This Row],[Totalt lagervärde ink moms]]-Tabell2[[#This Row],[Varav bokat ink moms]]</f>
        <v>0</v>
      </c>
      <c r="L5535" s="2">
        <f>Tabell2[[#This Row],[Antal]]*Tabell2[[#This Row],[Inpris ex moms]]</f>
        <v>60</v>
      </c>
      <c r="M5535" s="2">
        <f>MIN(Tabell2[[#This Row],[Bokat]]*Tabell2[[#This Row],[Inpris ex moms]],Tabell2[[#This Row],[Totalt lagervärde ex moms]])</f>
        <v>60</v>
      </c>
      <c r="N5535" s="2">
        <f>Tabell2[[#This Row],[Totalt lagervärde ex moms]]-Tabell2[[#This Row],[Varav bokat ex moms]]</f>
        <v>0</v>
      </c>
    </row>
    <row r="5536" spans="1:14" x14ac:dyDescent="0.2">
      <c r="A5536" t="s">
        <v>8789</v>
      </c>
      <c r="B5536" t="s">
        <v>8790</v>
      </c>
      <c r="C5536" s="2">
        <v>135</v>
      </c>
      <c r="D5536" s="2">
        <v>94</v>
      </c>
      <c r="E5536" s="2">
        <v>75</v>
      </c>
      <c r="F5536" s="2">
        <v>60</v>
      </c>
      <c r="G5536">
        <v>5</v>
      </c>
      <c r="H5536">
        <v>0</v>
      </c>
      <c r="I5536" s="2">
        <f>Tabell2[[#This Row],[Inköpspris (SEK)]]*Tabell2[[#This Row],[Antal]]</f>
        <v>375</v>
      </c>
      <c r="J5536" s="2">
        <f>MIN(Tabell2[[#This Row],[Bokat]]*Tabell2[[#This Row],[Inköpspris (SEK)]],Tabell2[[#This Row],[Totalt lagervärde ink moms]])</f>
        <v>0</v>
      </c>
      <c r="K5536" s="2">
        <f>Tabell2[[#This Row],[Totalt lagervärde ink moms]]-Tabell2[[#This Row],[Varav bokat ink moms]]</f>
        <v>375</v>
      </c>
      <c r="L5536" s="2">
        <f>Tabell2[[#This Row],[Antal]]*Tabell2[[#This Row],[Inpris ex moms]]</f>
        <v>300</v>
      </c>
      <c r="M5536" s="2">
        <f>MIN(Tabell2[[#This Row],[Bokat]]*Tabell2[[#This Row],[Inpris ex moms]],Tabell2[[#This Row],[Totalt lagervärde ex moms]])</f>
        <v>0</v>
      </c>
      <c r="N5536" s="2">
        <f>Tabell2[[#This Row],[Totalt lagervärde ex moms]]-Tabell2[[#This Row],[Varav bokat ex moms]]</f>
        <v>300</v>
      </c>
    </row>
    <row r="5537" spans="1:14" x14ac:dyDescent="0.2">
      <c r="A5537" t="s">
        <v>8791</v>
      </c>
      <c r="B5537" t="s">
        <v>8792</v>
      </c>
      <c r="C5537" s="2">
        <v>135</v>
      </c>
      <c r="D5537" s="2">
        <v>94</v>
      </c>
      <c r="E5537" s="2">
        <v>75</v>
      </c>
      <c r="F5537" s="2">
        <v>60</v>
      </c>
      <c r="G5537">
        <v>4</v>
      </c>
      <c r="H5537">
        <v>0</v>
      </c>
      <c r="I5537" s="2">
        <f>Tabell2[[#This Row],[Inköpspris (SEK)]]*Tabell2[[#This Row],[Antal]]</f>
        <v>300</v>
      </c>
      <c r="J5537" s="2">
        <f>MIN(Tabell2[[#This Row],[Bokat]]*Tabell2[[#This Row],[Inköpspris (SEK)]],Tabell2[[#This Row],[Totalt lagervärde ink moms]])</f>
        <v>0</v>
      </c>
      <c r="K5537" s="2">
        <f>Tabell2[[#This Row],[Totalt lagervärde ink moms]]-Tabell2[[#This Row],[Varav bokat ink moms]]</f>
        <v>300</v>
      </c>
      <c r="L5537" s="2">
        <f>Tabell2[[#This Row],[Antal]]*Tabell2[[#This Row],[Inpris ex moms]]</f>
        <v>240</v>
      </c>
      <c r="M5537" s="2">
        <f>MIN(Tabell2[[#This Row],[Bokat]]*Tabell2[[#This Row],[Inpris ex moms]],Tabell2[[#This Row],[Totalt lagervärde ex moms]])</f>
        <v>0</v>
      </c>
      <c r="N5537" s="2">
        <f>Tabell2[[#This Row],[Totalt lagervärde ex moms]]-Tabell2[[#This Row],[Varav bokat ex moms]]</f>
        <v>240</v>
      </c>
    </row>
    <row r="5538" spans="1:14" x14ac:dyDescent="0.2">
      <c r="A5538" t="s">
        <v>8793</v>
      </c>
      <c r="B5538" t="s">
        <v>8794</v>
      </c>
      <c r="C5538" s="2">
        <v>135</v>
      </c>
      <c r="D5538" s="2">
        <v>94</v>
      </c>
      <c r="E5538" s="2">
        <v>75</v>
      </c>
      <c r="F5538" s="2">
        <v>60</v>
      </c>
      <c r="G5538">
        <v>4</v>
      </c>
      <c r="H5538">
        <v>0</v>
      </c>
      <c r="I5538" s="2">
        <f>Tabell2[[#This Row],[Inköpspris (SEK)]]*Tabell2[[#This Row],[Antal]]</f>
        <v>300</v>
      </c>
      <c r="J5538" s="2">
        <f>MIN(Tabell2[[#This Row],[Bokat]]*Tabell2[[#This Row],[Inköpspris (SEK)]],Tabell2[[#This Row],[Totalt lagervärde ink moms]])</f>
        <v>0</v>
      </c>
      <c r="K5538" s="2">
        <f>Tabell2[[#This Row],[Totalt lagervärde ink moms]]-Tabell2[[#This Row],[Varav bokat ink moms]]</f>
        <v>300</v>
      </c>
      <c r="L5538" s="2">
        <f>Tabell2[[#This Row],[Antal]]*Tabell2[[#This Row],[Inpris ex moms]]</f>
        <v>240</v>
      </c>
      <c r="M5538" s="2">
        <f>MIN(Tabell2[[#This Row],[Bokat]]*Tabell2[[#This Row],[Inpris ex moms]],Tabell2[[#This Row],[Totalt lagervärde ex moms]])</f>
        <v>0</v>
      </c>
      <c r="N5538" s="2">
        <f>Tabell2[[#This Row],[Totalt lagervärde ex moms]]-Tabell2[[#This Row],[Varav bokat ex moms]]</f>
        <v>240</v>
      </c>
    </row>
    <row r="5539" spans="1:14" x14ac:dyDescent="0.2">
      <c r="A5539" t="s">
        <v>8795</v>
      </c>
      <c r="B5539" t="s">
        <v>8796</v>
      </c>
      <c r="C5539" s="2">
        <v>135</v>
      </c>
      <c r="D5539" s="2">
        <v>94</v>
      </c>
      <c r="E5539" s="2">
        <v>75</v>
      </c>
      <c r="F5539" s="2">
        <v>60</v>
      </c>
      <c r="G5539">
        <v>3</v>
      </c>
      <c r="H5539">
        <v>0</v>
      </c>
      <c r="I5539" s="2">
        <f>Tabell2[[#This Row],[Inköpspris (SEK)]]*Tabell2[[#This Row],[Antal]]</f>
        <v>225</v>
      </c>
      <c r="J5539" s="2">
        <f>MIN(Tabell2[[#This Row],[Bokat]]*Tabell2[[#This Row],[Inköpspris (SEK)]],Tabell2[[#This Row],[Totalt lagervärde ink moms]])</f>
        <v>0</v>
      </c>
      <c r="K5539" s="2">
        <f>Tabell2[[#This Row],[Totalt lagervärde ink moms]]-Tabell2[[#This Row],[Varav bokat ink moms]]</f>
        <v>225</v>
      </c>
      <c r="L5539" s="2">
        <f>Tabell2[[#This Row],[Antal]]*Tabell2[[#This Row],[Inpris ex moms]]</f>
        <v>180</v>
      </c>
      <c r="M5539" s="2">
        <f>MIN(Tabell2[[#This Row],[Bokat]]*Tabell2[[#This Row],[Inpris ex moms]],Tabell2[[#This Row],[Totalt lagervärde ex moms]])</f>
        <v>0</v>
      </c>
      <c r="N5539" s="2">
        <f>Tabell2[[#This Row],[Totalt lagervärde ex moms]]-Tabell2[[#This Row],[Varav bokat ex moms]]</f>
        <v>180</v>
      </c>
    </row>
    <row r="5540" spans="1:14" x14ac:dyDescent="0.2">
      <c r="A5540" t="s">
        <v>5330</v>
      </c>
      <c r="B5540" t="s">
        <v>5331</v>
      </c>
      <c r="C5540" s="2">
        <v>189</v>
      </c>
      <c r="D5540" s="2">
        <v>132</v>
      </c>
      <c r="E5540" s="2">
        <v>105</v>
      </c>
      <c r="F5540" s="2">
        <v>84</v>
      </c>
      <c r="G5540">
        <v>3</v>
      </c>
      <c r="H5540">
        <v>0</v>
      </c>
      <c r="I5540" s="2">
        <f>Tabell2[[#This Row],[Inköpspris (SEK)]]*Tabell2[[#This Row],[Antal]]</f>
        <v>315</v>
      </c>
      <c r="J5540" s="2">
        <f>MIN(Tabell2[[#This Row],[Bokat]]*Tabell2[[#This Row],[Inköpspris (SEK)]],Tabell2[[#This Row],[Totalt lagervärde ink moms]])</f>
        <v>0</v>
      </c>
      <c r="K5540" s="2">
        <f>Tabell2[[#This Row],[Totalt lagervärde ink moms]]-Tabell2[[#This Row],[Varav bokat ink moms]]</f>
        <v>315</v>
      </c>
      <c r="L5540" s="2">
        <f>Tabell2[[#This Row],[Antal]]*Tabell2[[#This Row],[Inpris ex moms]]</f>
        <v>252</v>
      </c>
      <c r="M5540" s="2">
        <f>MIN(Tabell2[[#This Row],[Bokat]]*Tabell2[[#This Row],[Inpris ex moms]],Tabell2[[#This Row],[Totalt lagervärde ex moms]])</f>
        <v>0</v>
      </c>
      <c r="N5540" s="2">
        <f>Tabell2[[#This Row],[Totalt lagervärde ex moms]]-Tabell2[[#This Row],[Varav bokat ex moms]]</f>
        <v>252</v>
      </c>
    </row>
    <row r="5541" spans="1:14" x14ac:dyDescent="0.2">
      <c r="A5541" t="s">
        <v>10856</v>
      </c>
      <c r="B5541" t="s">
        <v>10857</v>
      </c>
      <c r="C5541" s="2">
        <v>189</v>
      </c>
      <c r="D5541" s="2">
        <v>132</v>
      </c>
      <c r="E5541" s="2">
        <v>105</v>
      </c>
      <c r="F5541" s="2">
        <v>84</v>
      </c>
      <c r="G5541">
        <v>5</v>
      </c>
      <c r="H5541">
        <v>0</v>
      </c>
      <c r="I5541" s="2">
        <f>Tabell2[[#This Row],[Inköpspris (SEK)]]*Tabell2[[#This Row],[Antal]]</f>
        <v>525</v>
      </c>
      <c r="J5541" s="2">
        <f>MIN(Tabell2[[#This Row],[Bokat]]*Tabell2[[#This Row],[Inköpspris (SEK)]],Tabell2[[#This Row],[Totalt lagervärde ink moms]])</f>
        <v>0</v>
      </c>
      <c r="K5541" s="2">
        <f>Tabell2[[#This Row],[Totalt lagervärde ink moms]]-Tabell2[[#This Row],[Varav bokat ink moms]]</f>
        <v>525</v>
      </c>
      <c r="L5541" s="2">
        <f>Tabell2[[#This Row],[Antal]]*Tabell2[[#This Row],[Inpris ex moms]]</f>
        <v>420</v>
      </c>
      <c r="M5541" s="2">
        <f>MIN(Tabell2[[#This Row],[Bokat]]*Tabell2[[#This Row],[Inpris ex moms]],Tabell2[[#This Row],[Totalt lagervärde ex moms]])</f>
        <v>0</v>
      </c>
      <c r="N5541" s="2">
        <f>Tabell2[[#This Row],[Totalt lagervärde ex moms]]-Tabell2[[#This Row],[Varav bokat ex moms]]</f>
        <v>420</v>
      </c>
    </row>
    <row r="5542" spans="1:14" x14ac:dyDescent="0.2">
      <c r="A5542" t="s">
        <v>9827</v>
      </c>
      <c r="B5542" t="s">
        <v>9828</v>
      </c>
      <c r="C5542" s="2">
        <v>225</v>
      </c>
      <c r="D5542" s="2">
        <v>190</v>
      </c>
      <c r="E5542" s="2">
        <v>125</v>
      </c>
      <c r="F5542" s="2">
        <v>100</v>
      </c>
      <c r="G5542">
        <v>3</v>
      </c>
      <c r="H5542">
        <v>0</v>
      </c>
      <c r="I5542" s="2">
        <f>Tabell2[[#This Row],[Inköpspris (SEK)]]*Tabell2[[#This Row],[Antal]]</f>
        <v>375</v>
      </c>
      <c r="J5542" s="2">
        <f>MIN(Tabell2[[#This Row],[Bokat]]*Tabell2[[#This Row],[Inköpspris (SEK)]],Tabell2[[#This Row],[Totalt lagervärde ink moms]])</f>
        <v>0</v>
      </c>
      <c r="K5542" s="2">
        <f>Tabell2[[#This Row],[Totalt lagervärde ink moms]]-Tabell2[[#This Row],[Varav bokat ink moms]]</f>
        <v>375</v>
      </c>
      <c r="L5542" s="2">
        <f>Tabell2[[#This Row],[Antal]]*Tabell2[[#This Row],[Inpris ex moms]]</f>
        <v>300</v>
      </c>
      <c r="M5542" s="2">
        <f>MIN(Tabell2[[#This Row],[Bokat]]*Tabell2[[#This Row],[Inpris ex moms]],Tabell2[[#This Row],[Totalt lagervärde ex moms]])</f>
        <v>0</v>
      </c>
      <c r="N5542" s="2">
        <f>Tabell2[[#This Row],[Totalt lagervärde ex moms]]-Tabell2[[#This Row],[Varav bokat ex moms]]</f>
        <v>300</v>
      </c>
    </row>
    <row r="5543" spans="1:14" x14ac:dyDescent="0.2">
      <c r="A5543" t="s">
        <v>9859</v>
      </c>
      <c r="B5543" t="s">
        <v>9860</v>
      </c>
      <c r="C5543" s="2">
        <v>225</v>
      </c>
      <c r="D5543" s="2">
        <v>158</v>
      </c>
      <c r="E5543" s="2">
        <v>125</v>
      </c>
      <c r="F5543" s="2">
        <v>100</v>
      </c>
      <c r="G5543">
        <v>2</v>
      </c>
      <c r="H5543">
        <v>0</v>
      </c>
      <c r="I5543" s="2">
        <f>Tabell2[[#This Row],[Inköpspris (SEK)]]*Tabell2[[#This Row],[Antal]]</f>
        <v>250</v>
      </c>
      <c r="J5543" s="2">
        <f>MIN(Tabell2[[#This Row],[Bokat]]*Tabell2[[#This Row],[Inköpspris (SEK)]],Tabell2[[#This Row],[Totalt lagervärde ink moms]])</f>
        <v>0</v>
      </c>
      <c r="K5543" s="2">
        <f>Tabell2[[#This Row],[Totalt lagervärde ink moms]]-Tabell2[[#This Row],[Varav bokat ink moms]]</f>
        <v>250</v>
      </c>
      <c r="L5543" s="2">
        <f>Tabell2[[#This Row],[Antal]]*Tabell2[[#This Row],[Inpris ex moms]]</f>
        <v>200</v>
      </c>
      <c r="M5543" s="2">
        <f>MIN(Tabell2[[#This Row],[Bokat]]*Tabell2[[#This Row],[Inpris ex moms]],Tabell2[[#This Row],[Totalt lagervärde ex moms]])</f>
        <v>0</v>
      </c>
      <c r="N5543" s="2">
        <f>Tabell2[[#This Row],[Totalt lagervärde ex moms]]-Tabell2[[#This Row],[Varav bokat ex moms]]</f>
        <v>200</v>
      </c>
    </row>
    <row r="5544" spans="1:14" x14ac:dyDescent="0.2">
      <c r="A5544" t="s">
        <v>9955</v>
      </c>
      <c r="B5544" t="s">
        <v>9956</v>
      </c>
      <c r="C5544" s="2">
        <v>225</v>
      </c>
      <c r="D5544" s="2">
        <v>158</v>
      </c>
      <c r="E5544" s="2">
        <v>125</v>
      </c>
      <c r="F5544" s="2">
        <v>100</v>
      </c>
      <c r="G5544">
        <v>2</v>
      </c>
      <c r="H5544">
        <v>0</v>
      </c>
      <c r="I5544" s="2">
        <f>Tabell2[[#This Row],[Inköpspris (SEK)]]*Tabell2[[#This Row],[Antal]]</f>
        <v>250</v>
      </c>
      <c r="J5544" s="2">
        <f>MIN(Tabell2[[#This Row],[Bokat]]*Tabell2[[#This Row],[Inköpspris (SEK)]],Tabell2[[#This Row],[Totalt lagervärde ink moms]])</f>
        <v>0</v>
      </c>
      <c r="K5544" s="2">
        <f>Tabell2[[#This Row],[Totalt lagervärde ink moms]]-Tabell2[[#This Row],[Varav bokat ink moms]]</f>
        <v>250</v>
      </c>
      <c r="L5544" s="2">
        <f>Tabell2[[#This Row],[Antal]]*Tabell2[[#This Row],[Inpris ex moms]]</f>
        <v>200</v>
      </c>
      <c r="M5544" s="2">
        <f>MIN(Tabell2[[#This Row],[Bokat]]*Tabell2[[#This Row],[Inpris ex moms]],Tabell2[[#This Row],[Totalt lagervärde ex moms]])</f>
        <v>0</v>
      </c>
      <c r="N5544" s="2">
        <f>Tabell2[[#This Row],[Totalt lagervärde ex moms]]-Tabell2[[#This Row],[Varav bokat ex moms]]</f>
        <v>200</v>
      </c>
    </row>
    <row r="5545" spans="1:14" x14ac:dyDescent="0.2">
      <c r="A5545" t="s">
        <v>11226</v>
      </c>
      <c r="B5545" t="s">
        <v>11227</v>
      </c>
      <c r="C5545" s="2">
        <v>495</v>
      </c>
      <c r="D5545" s="2">
        <v>346</v>
      </c>
      <c r="E5545" s="2">
        <v>275</v>
      </c>
      <c r="F5545" s="2">
        <v>220</v>
      </c>
      <c r="G5545">
        <v>3</v>
      </c>
      <c r="H5545">
        <v>1</v>
      </c>
      <c r="I5545" s="2">
        <f>Tabell2[[#This Row],[Inköpspris (SEK)]]*Tabell2[[#This Row],[Antal]]</f>
        <v>825</v>
      </c>
      <c r="J5545" s="2">
        <f>MIN(Tabell2[[#This Row],[Bokat]]*Tabell2[[#This Row],[Inköpspris (SEK)]],Tabell2[[#This Row],[Totalt lagervärde ink moms]])</f>
        <v>275</v>
      </c>
      <c r="K5545" s="2">
        <f>Tabell2[[#This Row],[Totalt lagervärde ink moms]]-Tabell2[[#This Row],[Varav bokat ink moms]]</f>
        <v>550</v>
      </c>
      <c r="L5545" s="2">
        <f>Tabell2[[#This Row],[Antal]]*Tabell2[[#This Row],[Inpris ex moms]]</f>
        <v>660</v>
      </c>
      <c r="M5545" s="2">
        <f>MIN(Tabell2[[#This Row],[Bokat]]*Tabell2[[#This Row],[Inpris ex moms]],Tabell2[[#This Row],[Totalt lagervärde ex moms]])</f>
        <v>220</v>
      </c>
      <c r="N5545" s="2">
        <f>Tabell2[[#This Row],[Totalt lagervärde ex moms]]-Tabell2[[#This Row],[Varav bokat ex moms]]</f>
        <v>440</v>
      </c>
    </row>
    <row r="5546" spans="1:14" x14ac:dyDescent="0.2">
      <c r="A5546" t="s">
        <v>11228</v>
      </c>
      <c r="B5546" t="s">
        <v>11229</v>
      </c>
      <c r="C5546" s="2">
        <v>495</v>
      </c>
      <c r="D5546" s="2">
        <v>346</v>
      </c>
      <c r="E5546" s="2">
        <v>275</v>
      </c>
      <c r="F5546" s="2">
        <v>220</v>
      </c>
      <c r="G5546">
        <v>2</v>
      </c>
      <c r="H5546">
        <v>0</v>
      </c>
      <c r="I5546" s="2">
        <f>Tabell2[[#This Row],[Inköpspris (SEK)]]*Tabell2[[#This Row],[Antal]]</f>
        <v>550</v>
      </c>
      <c r="J5546" s="2">
        <f>MIN(Tabell2[[#This Row],[Bokat]]*Tabell2[[#This Row],[Inköpspris (SEK)]],Tabell2[[#This Row],[Totalt lagervärde ink moms]])</f>
        <v>0</v>
      </c>
      <c r="K5546" s="2">
        <f>Tabell2[[#This Row],[Totalt lagervärde ink moms]]-Tabell2[[#This Row],[Varav bokat ink moms]]</f>
        <v>550</v>
      </c>
      <c r="L5546" s="2">
        <f>Tabell2[[#This Row],[Antal]]*Tabell2[[#This Row],[Inpris ex moms]]</f>
        <v>440</v>
      </c>
      <c r="M5546" s="2">
        <f>MIN(Tabell2[[#This Row],[Bokat]]*Tabell2[[#This Row],[Inpris ex moms]],Tabell2[[#This Row],[Totalt lagervärde ex moms]])</f>
        <v>0</v>
      </c>
      <c r="N5546" s="2">
        <f>Tabell2[[#This Row],[Totalt lagervärde ex moms]]-Tabell2[[#This Row],[Varav bokat ex moms]]</f>
        <v>440</v>
      </c>
    </row>
    <row r="5547" spans="1:14" x14ac:dyDescent="0.2">
      <c r="A5547" t="s">
        <v>10996</v>
      </c>
      <c r="B5547" t="s">
        <v>10997</v>
      </c>
      <c r="C5547" s="2">
        <v>819</v>
      </c>
      <c r="E5547" s="2">
        <v>455</v>
      </c>
      <c r="F5547" s="2">
        <v>364</v>
      </c>
      <c r="G5547">
        <v>1</v>
      </c>
      <c r="H5547">
        <v>1</v>
      </c>
      <c r="I5547" s="2">
        <f>Tabell2[[#This Row],[Inköpspris (SEK)]]*Tabell2[[#This Row],[Antal]]</f>
        <v>455</v>
      </c>
      <c r="J5547" s="2">
        <f>MIN(Tabell2[[#This Row],[Bokat]]*Tabell2[[#This Row],[Inköpspris (SEK)]],Tabell2[[#This Row],[Totalt lagervärde ink moms]])</f>
        <v>455</v>
      </c>
      <c r="K5547" s="2">
        <f>Tabell2[[#This Row],[Totalt lagervärde ink moms]]-Tabell2[[#This Row],[Varav bokat ink moms]]</f>
        <v>0</v>
      </c>
      <c r="L5547" s="2">
        <f>Tabell2[[#This Row],[Antal]]*Tabell2[[#This Row],[Inpris ex moms]]</f>
        <v>364</v>
      </c>
      <c r="M5547" s="2">
        <f>MIN(Tabell2[[#This Row],[Bokat]]*Tabell2[[#This Row],[Inpris ex moms]],Tabell2[[#This Row],[Totalt lagervärde ex moms]])</f>
        <v>364</v>
      </c>
      <c r="N5547" s="2">
        <f>Tabell2[[#This Row],[Totalt lagervärde ex moms]]-Tabell2[[#This Row],[Varav bokat ex moms]]</f>
        <v>0</v>
      </c>
    </row>
    <row r="5548" spans="1:14" x14ac:dyDescent="0.2">
      <c r="A5548" t="s">
        <v>3045</v>
      </c>
      <c r="B5548" t="s">
        <v>3046</v>
      </c>
      <c r="C5548" s="2">
        <v>1079</v>
      </c>
      <c r="D5548" s="2">
        <v>647</v>
      </c>
      <c r="E5548" s="2">
        <v>599.44000000000005</v>
      </c>
      <c r="F5548" s="2">
        <v>479.55200000000008</v>
      </c>
      <c r="G5548">
        <v>1</v>
      </c>
      <c r="H5548">
        <v>1</v>
      </c>
      <c r="I5548" s="2">
        <f>Tabell2[[#This Row],[Inköpspris (SEK)]]*Tabell2[[#This Row],[Antal]]</f>
        <v>599.44000000000005</v>
      </c>
      <c r="J5548" s="2">
        <f>MIN(Tabell2[[#This Row],[Bokat]]*Tabell2[[#This Row],[Inköpspris (SEK)]],Tabell2[[#This Row],[Totalt lagervärde ink moms]])</f>
        <v>599.44000000000005</v>
      </c>
      <c r="K5548" s="2">
        <f>Tabell2[[#This Row],[Totalt lagervärde ink moms]]-Tabell2[[#This Row],[Varav bokat ink moms]]</f>
        <v>0</v>
      </c>
      <c r="L5548" s="2">
        <f>Tabell2[[#This Row],[Antal]]*Tabell2[[#This Row],[Inpris ex moms]]</f>
        <v>479.55200000000008</v>
      </c>
      <c r="M5548" s="2">
        <f>MIN(Tabell2[[#This Row],[Bokat]]*Tabell2[[#This Row],[Inpris ex moms]],Tabell2[[#This Row],[Totalt lagervärde ex moms]])</f>
        <v>479.55200000000008</v>
      </c>
      <c r="N5548" s="2">
        <f>Tabell2[[#This Row],[Totalt lagervärde ex moms]]-Tabell2[[#This Row],[Varav bokat ex moms]]</f>
        <v>0</v>
      </c>
    </row>
    <row r="5549" spans="1:14" x14ac:dyDescent="0.2">
      <c r="A5549" t="s">
        <v>12384</v>
      </c>
      <c r="B5549" t="s">
        <v>12385</v>
      </c>
      <c r="C5549" s="2">
        <v>339</v>
      </c>
      <c r="D5549" s="2">
        <v>203</v>
      </c>
      <c r="E5549" s="2">
        <v>188.33</v>
      </c>
      <c r="F5549" s="2">
        <v>150.66400000000002</v>
      </c>
      <c r="G5549">
        <v>1</v>
      </c>
      <c r="H5549">
        <v>0</v>
      </c>
      <c r="I5549" s="2">
        <f>Tabell2[[#This Row],[Inköpspris (SEK)]]*Tabell2[[#This Row],[Antal]]</f>
        <v>188.33</v>
      </c>
      <c r="J5549" s="2">
        <f>MIN(Tabell2[[#This Row],[Bokat]]*Tabell2[[#This Row],[Inköpspris (SEK)]],Tabell2[[#This Row],[Totalt lagervärde ink moms]])</f>
        <v>0</v>
      </c>
      <c r="K5549" s="2">
        <f>Tabell2[[#This Row],[Totalt lagervärde ink moms]]-Tabell2[[#This Row],[Varav bokat ink moms]]</f>
        <v>188.33</v>
      </c>
      <c r="L5549" s="2">
        <f>Tabell2[[#This Row],[Antal]]*Tabell2[[#This Row],[Inpris ex moms]]</f>
        <v>150.66400000000002</v>
      </c>
      <c r="M5549" s="2">
        <f>MIN(Tabell2[[#This Row],[Bokat]]*Tabell2[[#This Row],[Inpris ex moms]],Tabell2[[#This Row],[Totalt lagervärde ex moms]])</f>
        <v>0</v>
      </c>
      <c r="N5549" s="2">
        <f>Tabell2[[#This Row],[Totalt lagervärde ex moms]]-Tabell2[[#This Row],[Varav bokat ex moms]]</f>
        <v>150.66400000000002</v>
      </c>
    </row>
    <row r="5550" spans="1:14" x14ac:dyDescent="0.2">
      <c r="A5550" t="s">
        <v>13525</v>
      </c>
      <c r="B5550" t="s">
        <v>13526</v>
      </c>
      <c r="C5550" s="2">
        <v>339</v>
      </c>
      <c r="D5550" s="2">
        <v>203</v>
      </c>
      <c r="E5550" s="2">
        <v>188.33</v>
      </c>
      <c r="F5550" s="2">
        <v>150.66400000000002</v>
      </c>
      <c r="G5550">
        <v>1</v>
      </c>
      <c r="H5550">
        <v>0</v>
      </c>
      <c r="I5550" s="2">
        <f>Tabell2[[#This Row],[Inköpspris (SEK)]]*Tabell2[[#This Row],[Antal]]</f>
        <v>188.33</v>
      </c>
      <c r="J5550" s="2">
        <f>MIN(Tabell2[[#This Row],[Bokat]]*Tabell2[[#This Row],[Inköpspris (SEK)]],Tabell2[[#This Row],[Totalt lagervärde ink moms]])</f>
        <v>0</v>
      </c>
      <c r="K5550" s="2">
        <f>Tabell2[[#This Row],[Totalt lagervärde ink moms]]-Tabell2[[#This Row],[Varav bokat ink moms]]</f>
        <v>188.33</v>
      </c>
      <c r="L5550" s="2">
        <f>Tabell2[[#This Row],[Antal]]*Tabell2[[#This Row],[Inpris ex moms]]</f>
        <v>150.66400000000002</v>
      </c>
      <c r="M5550" s="2">
        <f>MIN(Tabell2[[#This Row],[Bokat]]*Tabell2[[#This Row],[Inpris ex moms]],Tabell2[[#This Row],[Totalt lagervärde ex moms]])</f>
        <v>0</v>
      </c>
      <c r="N5550" s="2">
        <f>Tabell2[[#This Row],[Totalt lagervärde ex moms]]-Tabell2[[#This Row],[Varav bokat ex moms]]</f>
        <v>150.66400000000002</v>
      </c>
    </row>
    <row r="5551" spans="1:14" x14ac:dyDescent="0.2">
      <c r="A5551" t="s">
        <v>13747</v>
      </c>
      <c r="B5551" t="s">
        <v>13748</v>
      </c>
      <c r="C5551" s="2">
        <v>339</v>
      </c>
      <c r="D5551" s="2">
        <v>203</v>
      </c>
      <c r="E5551" s="2">
        <v>188.33</v>
      </c>
      <c r="F5551" s="2">
        <v>150.66400000000002</v>
      </c>
      <c r="G5551">
        <v>1</v>
      </c>
      <c r="H5551">
        <v>0</v>
      </c>
      <c r="I5551" s="2">
        <f>Tabell2[[#This Row],[Inköpspris (SEK)]]*Tabell2[[#This Row],[Antal]]</f>
        <v>188.33</v>
      </c>
      <c r="J5551" s="2">
        <f>MIN(Tabell2[[#This Row],[Bokat]]*Tabell2[[#This Row],[Inköpspris (SEK)]],Tabell2[[#This Row],[Totalt lagervärde ink moms]])</f>
        <v>0</v>
      </c>
      <c r="K5551" s="2">
        <f>Tabell2[[#This Row],[Totalt lagervärde ink moms]]-Tabell2[[#This Row],[Varav bokat ink moms]]</f>
        <v>188.33</v>
      </c>
      <c r="L5551" s="2">
        <f>Tabell2[[#This Row],[Antal]]*Tabell2[[#This Row],[Inpris ex moms]]</f>
        <v>150.66400000000002</v>
      </c>
      <c r="M5551" s="2">
        <f>MIN(Tabell2[[#This Row],[Bokat]]*Tabell2[[#This Row],[Inpris ex moms]],Tabell2[[#This Row],[Totalt lagervärde ex moms]])</f>
        <v>0</v>
      </c>
      <c r="N5551" s="2">
        <f>Tabell2[[#This Row],[Totalt lagervärde ex moms]]-Tabell2[[#This Row],[Varav bokat ex moms]]</f>
        <v>150.66400000000002</v>
      </c>
    </row>
    <row r="5552" spans="1:14" x14ac:dyDescent="0.2">
      <c r="A5552" t="s">
        <v>16361</v>
      </c>
      <c r="B5552" t="s">
        <v>16362</v>
      </c>
      <c r="C5552" s="2">
        <v>339</v>
      </c>
      <c r="D5552" s="2">
        <v>220</v>
      </c>
      <c r="E5552" s="2">
        <v>188.33</v>
      </c>
      <c r="F5552" s="2">
        <v>150.66400000000002</v>
      </c>
      <c r="G5552">
        <v>1</v>
      </c>
      <c r="H5552">
        <v>0</v>
      </c>
      <c r="I5552" s="2">
        <f>Tabell2[[#This Row],[Inköpspris (SEK)]]*Tabell2[[#This Row],[Antal]]</f>
        <v>188.33</v>
      </c>
      <c r="J5552" s="2">
        <f>MIN(Tabell2[[#This Row],[Bokat]]*Tabell2[[#This Row],[Inköpspris (SEK)]],Tabell2[[#This Row],[Totalt lagervärde ink moms]])</f>
        <v>0</v>
      </c>
      <c r="K5552" s="2">
        <f>Tabell2[[#This Row],[Totalt lagervärde ink moms]]-Tabell2[[#This Row],[Varav bokat ink moms]]</f>
        <v>188.33</v>
      </c>
      <c r="L5552" s="2">
        <f>Tabell2[[#This Row],[Antal]]*Tabell2[[#This Row],[Inpris ex moms]]</f>
        <v>150.66400000000002</v>
      </c>
      <c r="M5552" s="2">
        <f>MIN(Tabell2[[#This Row],[Bokat]]*Tabell2[[#This Row],[Inpris ex moms]],Tabell2[[#This Row],[Totalt lagervärde ex moms]])</f>
        <v>0</v>
      </c>
      <c r="N5552" s="2">
        <f>Tabell2[[#This Row],[Totalt lagervärde ex moms]]-Tabell2[[#This Row],[Varav bokat ex moms]]</f>
        <v>150.66400000000002</v>
      </c>
    </row>
    <row r="5553" spans="1:14" x14ac:dyDescent="0.2">
      <c r="A5553" t="s">
        <v>16389</v>
      </c>
      <c r="B5553" t="s">
        <v>16390</v>
      </c>
      <c r="C5553" s="2">
        <v>339</v>
      </c>
      <c r="D5553" s="2">
        <v>237</v>
      </c>
      <c r="E5553" s="2">
        <v>188.33</v>
      </c>
      <c r="F5553" s="2">
        <v>150.66400000000002</v>
      </c>
      <c r="G5553">
        <v>1</v>
      </c>
      <c r="H5553">
        <v>0</v>
      </c>
      <c r="I5553" s="2">
        <f>Tabell2[[#This Row],[Inköpspris (SEK)]]*Tabell2[[#This Row],[Antal]]</f>
        <v>188.33</v>
      </c>
      <c r="J5553" s="2">
        <f>MIN(Tabell2[[#This Row],[Bokat]]*Tabell2[[#This Row],[Inköpspris (SEK)]],Tabell2[[#This Row],[Totalt lagervärde ink moms]])</f>
        <v>0</v>
      </c>
      <c r="K5553" s="2">
        <f>Tabell2[[#This Row],[Totalt lagervärde ink moms]]-Tabell2[[#This Row],[Varav bokat ink moms]]</f>
        <v>188.33</v>
      </c>
      <c r="L5553" s="2">
        <f>Tabell2[[#This Row],[Antal]]*Tabell2[[#This Row],[Inpris ex moms]]</f>
        <v>150.66400000000002</v>
      </c>
      <c r="M5553" s="2">
        <f>MIN(Tabell2[[#This Row],[Bokat]]*Tabell2[[#This Row],[Inpris ex moms]],Tabell2[[#This Row],[Totalt lagervärde ex moms]])</f>
        <v>0</v>
      </c>
      <c r="N5553" s="2">
        <f>Tabell2[[#This Row],[Totalt lagervärde ex moms]]-Tabell2[[#This Row],[Varav bokat ex moms]]</f>
        <v>150.66400000000002</v>
      </c>
    </row>
    <row r="5554" spans="1:14" x14ac:dyDescent="0.2">
      <c r="A5554" t="s">
        <v>16631</v>
      </c>
      <c r="B5554" t="s">
        <v>16632</v>
      </c>
      <c r="C5554" s="2">
        <v>339</v>
      </c>
      <c r="D5554" s="2">
        <v>237</v>
      </c>
      <c r="E5554" s="2">
        <v>188.33</v>
      </c>
      <c r="F5554" s="2">
        <v>150.66400000000002</v>
      </c>
      <c r="G5554">
        <v>1</v>
      </c>
      <c r="H5554">
        <v>0</v>
      </c>
      <c r="I5554" s="2">
        <f>Tabell2[[#This Row],[Inköpspris (SEK)]]*Tabell2[[#This Row],[Antal]]</f>
        <v>188.33</v>
      </c>
      <c r="J5554" s="2">
        <f>MIN(Tabell2[[#This Row],[Bokat]]*Tabell2[[#This Row],[Inköpspris (SEK)]],Tabell2[[#This Row],[Totalt lagervärde ink moms]])</f>
        <v>0</v>
      </c>
      <c r="K5554" s="2">
        <f>Tabell2[[#This Row],[Totalt lagervärde ink moms]]-Tabell2[[#This Row],[Varav bokat ink moms]]</f>
        <v>188.33</v>
      </c>
      <c r="L5554" s="2">
        <f>Tabell2[[#This Row],[Antal]]*Tabell2[[#This Row],[Inpris ex moms]]</f>
        <v>150.66400000000002</v>
      </c>
      <c r="M5554" s="2">
        <f>MIN(Tabell2[[#This Row],[Bokat]]*Tabell2[[#This Row],[Inpris ex moms]],Tabell2[[#This Row],[Totalt lagervärde ex moms]])</f>
        <v>0</v>
      </c>
      <c r="N5554" s="2">
        <f>Tabell2[[#This Row],[Totalt lagervärde ex moms]]-Tabell2[[#This Row],[Varav bokat ex moms]]</f>
        <v>150.66400000000002</v>
      </c>
    </row>
    <row r="5555" spans="1:14" x14ac:dyDescent="0.2">
      <c r="A5555" t="s">
        <v>16643</v>
      </c>
      <c r="B5555" t="s">
        <v>16644</v>
      </c>
      <c r="C5555" s="2">
        <v>339</v>
      </c>
      <c r="D5555" s="2">
        <v>237</v>
      </c>
      <c r="E5555" s="2">
        <v>188.33</v>
      </c>
      <c r="F5555" s="2">
        <v>150.66400000000002</v>
      </c>
      <c r="G5555">
        <v>1</v>
      </c>
      <c r="H5555">
        <v>0</v>
      </c>
      <c r="I5555" s="2">
        <f>Tabell2[[#This Row],[Inköpspris (SEK)]]*Tabell2[[#This Row],[Antal]]</f>
        <v>188.33</v>
      </c>
      <c r="J5555" s="2">
        <f>MIN(Tabell2[[#This Row],[Bokat]]*Tabell2[[#This Row],[Inköpspris (SEK)]],Tabell2[[#This Row],[Totalt lagervärde ink moms]])</f>
        <v>0</v>
      </c>
      <c r="K5555" s="2">
        <f>Tabell2[[#This Row],[Totalt lagervärde ink moms]]-Tabell2[[#This Row],[Varav bokat ink moms]]</f>
        <v>188.33</v>
      </c>
      <c r="L5555" s="2">
        <f>Tabell2[[#This Row],[Antal]]*Tabell2[[#This Row],[Inpris ex moms]]</f>
        <v>150.66400000000002</v>
      </c>
      <c r="M5555" s="2">
        <f>MIN(Tabell2[[#This Row],[Bokat]]*Tabell2[[#This Row],[Inpris ex moms]],Tabell2[[#This Row],[Totalt lagervärde ex moms]])</f>
        <v>0</v>
      </c>
      <c r="N5555" s="2">
        <f>Tabell2[[#This Row],[Totalt lagervärde ex moms]]-Tabell2[[#This Row],[Varav bokat ex moms]]</f>
        <v>150.66400000000002</v>
      </c>
    </row>
    <row r="5556" spans="1:14" x14ac:dyDescent="0.2">
      <c r="A5556" t="s">
        <v>16991</v>
      </c>
      <c r="B5556" t="s">
        <v>16992</v>
      </c>
      <c r="C5556" s="2">
        <v>339</v>
      </c>
      <c r="D5556" s="2">
        <v>203</v>
      </c>
      <c r="E5556" s="2">
        <v>188.33</v>
      </c>
      <c r="F5556" s="2">
        <v>150.66400000000002</v>
      </c>
      <c r="G5556">
        <v>1</v>
      </c>
      <c r="H5556">
        <v>0</v>
      </c>
      <c r="I5556" s="2">
        <f>Tabell2[[#This Row],[Inköpspris (SEK)]]*Tabell2[[#This Row],[Antal]]</f>
        <v>188.33</v>
      </c>
      <c r="J5556" s="2">
        <f>MIN(Tabell2[[#This Row],[Bokat]]*Tabell2[[#This Row],[Inköpspris (SEK)]],Tabell2[[#This Row],[Totalt lagervärde ink moms]])</f>
        <v>0</v>
      </c>
      <c r="K5556" s="2">
        <f>Tabell2[[#This Row],[Totalt lagervärde ink moms]]-Tabell2[[#This Row],[Varav bokat ink moms]]</f>
        <v>188.33</v>
      </c>
      <c r="L5556" s="2">
        <f>Tabell2[[#This Row],[Antal]]*Tabell2[[#This Row],[Inpris ex moms]]</f>
        <v>150.66400000000002</v>
      </c>
      <c r="M5556" s="2">
        <f>MIN(Tabell2[[#This Row],[Bokat]]*Tabell2[[#This Row],[Inpris ex moms]],Tabell2[[#This Row],[Totalt lagervärde ex moms]])</f>
        <v>0</v>
      </c>
      <c r="N5556" s="2">
        <f>Tabell2[[#This Row],[Totalt lagervärde ex moms]]-Tabell2[[#This Row],[Varav bokat ex moms]]</f>
        <v>150.66400000000002</v>
      </c>
    </row>
    <row r="5557" spans="1:14" x14ac:dyDescent="0.2">
      <c r="A5557" t="s">
        <v>18628</v>
      </c>
      <c r="B5557" t="s">
        <v>18629</v>
      </c>
      <c r="C5557" s="2">
        <v>339</v>
      </c>
      <c r="D5557" s="2">
        <v>237</v>
      </c>
      <c r="E5557" s="2">
        <v>188.33</v>
      </c>
      <c r="F5557" s="2">
        <v>150.66400000000002</v>
      </c>
      <c r="G5557">
        <v>6</v>
      </c>
      <c r="H5557">
        <v>0</v>
      </c>
      <c r="I5557" s="2">
        <f>Tabell2[[#This Row],[Inköpspris (SEK)]]*Tabell2[[#This Row],[Antal]]</f>
        <v>1129.98</v>
      </c>
      <c r="J5557" s="2">
        <f>MIN(Tabell2[[#This Row],[Bokat]]*Tabell2[[#This Row],[Inköpspris (SEK)]],Tabell2[[#This Row],[Totalt lagervärde ink moms]])</f>
        <v>0</v>
      </c>
      <c r="K5557" s="2">
        <f>Tabell2[[#This Row],[Totalt lagervärde ink moms]]-Tabell2[[#This Row],[Varav bokat ink moms]]</f>
        <v>1129.98</v>
      </c>
      <c r="L5557" s="2">
        <f>Tabell2[[#This Row],[Antal]]*Tabell2[[#This Row],[Inpris ex moms]]</f>
        <v>903.98400000000015</v>
      </c>
      <c r="M5557" s="2">
        <f>MIN(Tabell2[[#This Row],[Bokat]]*Tabell2[[#This Row],[Inpris ex moms]],Tabell2[[#This Row],[Totalt lagervärde ex moms]])</f>
        <v>0</v>
      </c>
      <c r="N5557" s="2">
        <f>Tabell2[[#This Row],[Totalt lagervärde ex moms]]-Tabell2[[#This Row],[Varav bokat ex moms]]</f>
        <v>903.98400000000015</v>
      </c>
    </row>
    <row r="5558" spans="1:14" x14ac:dyDescent="0.2">
      <c r="A5558" t="s">
        <v>18769</v>
      </c>
      <c r="B5558" t="s">
        <v>18770</v>
      </c>
      <c r="C5558" s="2">
        <v>339</v>
      </c>
      <c r="D5558" s="2">
        <v>237</v>
      </c>
      <c r="E5558" s="2">
        <v>188.33</v>
      </c>
      <c r="F5558" s="2">
        <v>150.66400000000002</v>
      </c>
      <c r="G5558">
        <v>1</v>
      </c>
      <c r="H5558">
        <v>0</v>
      </c>
      <c r="I5558" s="2">
        <f>Tabell2[[#This Row],[Inköpspris (SEK)]]*Tabell2[[#This Row],[Antal]]</f>
        <v>188.33</v>
      </c>
      <c r="J5558" s="2">
        <f>MIN(Tabell2[[#This Row],[Bokat]]*Tabell2[[#This Row],[Inköpspris (SEK)]],Tabell2[[#This Row],[Totalt lagervärde ink moms]])</f>
        <v>0</v>
      </c>
      <c r="K5558" s="2">
        <f>Tabell2[[#This Row],[Totalt lagervärde ink moms]]-Tabell2[[#This Row],[Varav bokat ink moms]]</f>
        <v>188.33</v>
      </c>
      <c r="L5558" s="2">
        <f>Tabell2[[#This Row],[Antal]]*Tabell2[[#This Row],[Inpris ex moms]]</f>
        <v>150.66400000000002</v>
      </c>
      <c r="M5558" s="2">
        <f>MIN(Tabell2[[#This Row],[Bokat]]*Tabell2[[#This Row],[Inpris ex moms]],Tabell2[[#This Row],[Totalt lagervärde ex moms]])</f>
        <v>0</v>
      </c>
      <c r="N5558" s="2">
        <f>Tabell2[[#This Row],[Totalt lagervärde ex moms]]-Tabell2[[#This Row],[Varav bokat ex moms]]</f>
        <v>150.66400000000002</v>
      </c>
    </row>
    <row r="5559" spans="1:14" x14ac:dyDescent="0.2">
      <c r="A5559" t="s">
        <v>18845</v>
      </c>
      <c r="B5559" t="s">
        <v>18846</v>
      </c>
      <c r="C5559" s="2">
        <v>339</v>
      </c>
      <c r="E5559" s="2">
        <v>188.33</v>
      </c>
      <c r="F5559" s="2">
        <v>150.66400000000002</v>
      </c>
      <c r="G5559">
        <v>1</v>
      </c>
      <c r="H5559">
        <v>1</v>
      </c>
      <c r="I5559" s="2">
        <f>Tabell2[[#This Row],[Inköpspris (SEK)]]*Tabell2[[#This Row],[Antal]]</f>
        <v>188.33</v>
      </c>
      <c r="J5559" s="2">
        <f>MIN(Tabell2[[#This Row],[Bokat]]*Tabell2[[#This Row],[Inköpspris (SEK)]],Tabell2[[#This Row],[Totalt lagervärde ink moms]])</f>
        <v>188.33</v>
      </c>
      <c r="K5559" s="2">
        <f>Tabell2[[#This Row],[Totalt lagervärde ink moms]]-Tabell2[[#This Row],[Varav bokat ink moms]]</f>
        <v>0</v>
      </c>
      <c r="L5559" s="2">
        <f>Tabell2[[#This Row],[Antal]]*Tabell2[[#This Row],[Inpris ex moms]]</f>
        <v>150.66400000000002</v>
      </c>
      <c r="M5559" s="2">
        <f>MIN(Tabell2[[#This Row],[Bokat]]*Tabell2[[#This Row],[Inpris ex moms]],Tabell2[[#This Row],[Totalt lagervärde ex moms]])</f>
        <v>150.66400000000002</v>
      </c>
      <c r="N5559" s="2">
        <f>Tabell2[[#This Row],[Totalt lagervärde ex moms]]-Tabell2[[#This Row],[Varav bokat ex moms]]</f>
        <v>0</v>
      </c>
    </row>
    <row r="5560" spans="1:14" x14ac:dyDescent="0.2">
      <c r="A5560" t="s">
        <v>18919</v>
      </c>
      <c r="B5560" t="s">
        <v>18920</v>
      </c>
      <c r="C5560" s="2">
        <v>339</v>
      </c>
      <c r="D5560" s="2">
        <v>237</v>
      </c>
      <c r="E5560" s="2">
        <v>188.33</v>
      </c>
      <c r="F5560" s="2">
        <v>150.66400000000002</v>
      </c>
      <c r="G5560">
        <v>1</v>
      </c>
      <c r="H5560">
        <v>0</v>
      </c>
      <c r="I5560" s="2">
        <f>Tabell2[[#This Row],[Inköpspris (SEK)]]*Tabell2[[#This Row],[Antal]]</f>
        <v>188.33</v>
      </c>
      <c r="J5560" s="2">
        <f>MIN(Tabell2[[#This Row],[Bokat]]*Tabell2[[#This Row],[Inköpspris (SEK)]],Tabell2[[#This Row],[Totalt lagervärde ink moms]])</f>
        <v>0</v>
      </c>
      <c r="K5560" s="2">
        <f>Tabell2[[#This Row],[Totalt lagervärde ink moms]]-Tabell2[[#This Row],[Varav bokat ink moms]]</f>
        <v>188.33</v>
      </c>
      <c r="L5560" s="2">
        <f>Tabell2[[#This Row],[Antal]]*Tabell2[[#This Row],[Inpris ex moms]]</f>
        <v>150.66400000000002</v>
      </c>
      <c r="M5560" s="2">
        <f>MIN(Tabell2[[#This Row],[Bokat]]*Tabell2[[#This Row],[Inpris ex moms]],Tabell2[[#This Row],[Totalt lagervärde ex moms]])</f>
        <v>0</v>
      </c>
      <c r="N5560" s="2">
        <f>Tabell2[[#This Row],[Totalt lagervärde ex moms]]-Tabell2[[#This Row],[Varav bokat ex moms]]</f>
        <v>150.66400000000002</v>
      </c>
    </row>
    <row r="5561" spans="1:14" x14ac:dyDescent="0.2">
      <c r="A5561" t="s">
        <v>18967</v>
      </c>
      <c r="B5561" t="s">
        <v>18968</v>
      </c>
      <c r="C5561" s="2">
        <v>339</v>
      </c>
      <c r="D5561" s="2">
        <v>237</v>
      </c>
      <c r="E5561" s="2">
        <v>188.33</v>
      </c>
      <c r="F5561" s="2">
        <v>150.66400000000002</v>
      </c>
      <c r="G5561">
        <v>2</v>
      </c>
      <c r="H5561">
        <v>0</v>
      </c>
      <c r="I5561" s="2">
        <f>Tabell2[[#This Row],[Inköpspris (SEK)]]*Tabell2[[#This Row],[Antal]]</f>
        <v>376.66</v>
      </c>
      <c r="J5561" s="2">
        <f>MIN(Tabell2[[#This Row],[Bokat]]*Tabell2[[#This Row],[Inköpspris (SEK)]],Tabell2[[#This Row],[Totalt lagervärde ink moms]])</f>
        <v>0</v>
      </c>
      <c r="K5561" s="2">
        <f>Tabell2[[#This Row],[Totalt lagervärde ink moms]]-Tabell2[[#This Row],[Varav bokat ink moms]]</f>
        <v>376.66</v>
      </c>
      <c r="L5561" s="2">
        <f>Tabell2[[#This Row],[Antal]]*Tabell2[[#This Row],[Inpris ex moms]]</f>
        <v>301.32800000000003</v>
      </c>
      <c r="M5561" s="2">
        <f>MIN(Tabell2[[#This Row],[Bokat]]*Tabell2[[#This Row],[Inpris ex moms]],Tabell2[[#This Row],[Totalt lagervärde ex moms]])</f>
        <v>0</v>
      </c>
      <c r="N5561" s="2">
        <f>Tabell2[[#This Row],[Totalt lagervärde ex moms]]-Tabell2[[#This Row],[Varav bokat ex moms]]</f>
        <v>301.32800000000003</v>
      </c>
    </row>
    <row r="5562" spans="1:14" x14ac:dyDescent="0.2">
      <c r="A5562" t="s">
        <v>19005</v>
      </c>
      <c r="B5562" t="s">
        <v>19006</v>
      </c>
      <c r="C5562" s="2">
        <v>339</v>
      </c>
      <c r="D5562" s="2">
        <v>237</v>
      </c>
      <c r="E5562" s="2">
        <v>188.33</v>
      </c>
      <c r="F5562" s="2">
        <v>150.66400000000002</v>
      </c>
      <c r="G5562">
        <v>3</v>
      </c>
      <c r="H5562">
        <v>0</v>
      </c>
      <c r="I5562" s="2">
        <f>Tabell2[[#This Row],[Inköpspris (SEK)]]*Tabell2[[#This Row],[Antal]]</f>
        <v>564.99</v>
      </c>
      <c r="J5562" s="2">
        <f>MIN(Tabell2[[#This Row],[Bokat]]*Tabell2[[#This Row],[Inköpspris (SEK)]],Tabell2[[#This Row],[Totalt lagervärde ink moms]])</f>
        <v>0</v>
      </c>
      <c r="K5562" s="2">
        <f>Tabell2[[#This Row],[Totalt lagervärde ink moms]]-Tabell2[[#This Row],[Varav bokat ink moms]]</f>
        <v>564.99</v>
      </c>
      <c r="L5562" s="2">
        <f>Tabell2[[#This Row],[Antal]]*Tabell2[[#This Row],[Inpris ex moms]]</f>
        <v>451.99200000000008</v>
      </c>
      <c r="M5562" s="2">
        <f>MIN(Tabell2[[#This Row],[Bokat]]*Tabell2[[#This Row],[Inpris ex moms]],Tabell2[[#This Row],[Totalt lagervärde ex moms]])</f>
        <v>0</v>
      </c>
      <c r="N5562" s="2">
        <f>Tabell2[[#This Row],[Totalt lagervärde ex moms]]-Tabell2[[#This Row],[Varav bokat ex moms]]</f>
        <v>451.99200000000008</v>
      </c>
    </row>
    <row r="5563" spans="1:14" x14ac:dyDescent="0.2">
      <c r="A5563" t="s">
        <v>19170</v>
      </c>
      <c r="B5563" t="s">
        <v>19171</v>
      </c>
      <c r="C5563" s="2">
        <v>339</v>
      </c>
      <c r="D5563" s="2">
        <v>237</v>
      </c>
      <c r="E5563" s="2">
        <v>188.33</v>
      </c>
      <c r="F5563" s="2">
        <v>150.66400000000002</v>
      </c>
      <c r="G5563">
        <v>2</v>
      </c>
      <c r="H5563">
        <v>0</v>
      </c>
      <c r="I5563" s="2">
        <f>Tabell2[[#This Row],[Inköpspris (SEK)]]*Tabell2[[#This Row],[Antal]]</f>
        <v>376.66</v>
      </c>
      <c r="J5563" s="2">
        <f>MIN(Tabell2[[#This Row],[Bokat]]*Tabell2[[#This Row],[Inköpspris (SEK)]],Tabell2[[#This Row],[Totalt lagervärde ink moms]])</f>
        <v>0</v>
      </c>
      <c r="K5563" s="2">
        <f>Tabell2[[#This Row],[Totalt lagervärde ink moms]]-Tabell2[[#This Row],[Varav bokat ink moms]]</f>
        <v>376.66</v>
      </c>
      <c r="L5563" s="2">
        <f>Tabell2[[#This Row],[Antal]]*Tabell2[[#This Row],[Inpris ex moms]]</f>
        <v>301.32800000000003</v>
      </c>
      <c r="M5563" s="2">
        <f>MIN(Tabell2[[#This Row],[Bokat]]*Tabell2[[#This Row],[Inpris ex moms]],Tabell2[[#This Row],[Totalt lagervärde ex moms]])</f>
        <v>0</v>
      </c>
      <c r="N5563" s="2">
        <f>Tabell2[[#This Row],[Totalt lagervärde ex moms]]-Tabell2[[#This Row],[Varav bokat ex moms]]</f>
        <v>301.32800000000003</v>
      </c>
    </row>
    <row r="5564" spans="1:14" x14ac:dyDescent="0.2">
      <c r="A5564" t="s">
        <v>13513</v>
      </c>
      <c r="B5564" t="s">
        <v>13514</v>
      </c>
      <c r="C5564" s="2">
        <v>1979</v>
      </c>
      <c r="D5564" s="2">
        <v>1385</v>
      </c>
      <c r="E5564" s="2">
        <v>1099.4000000000001</v>
      </c>
      <c r="F5564" s="2">
        <v>879.5200000000001</v>
      </c>
      <c r="G5564">
        <v>1</v>
      </c>
      <c r="H5564">
        <v>0</v>
      </c>
      <c r="I5564" s="2">
        <f>Tabell2[[#This Row],[Inköpspris (SEK)]]*Tabell2[[#This Row],[Antal]]</f>
        <v>1099.4000000000001</v>
      </c>
      <c r="J5564" s="2">
        <f>MIN(Tabell2[[#This Row],[Bokat]]*Tabell2[[#This Row],[Inköpspris (SEK)]],Tabell2[[#This Row],[Totalt lagervärde ink moms]])</f>
        <v>0</v>
      </c>
      <c r="K5564" s="2">
        <f>Tabell2[[#This Row],[Totalt lagervärde ink moms]]-Tabell2[[#This Row],[Varav bokat ink moms]]</f>
        <v>1099.4000000000001</v>
      </c>
      <c r="L5564" s="2">
        <f>Tabell2[[#This Row],[Antal]]*Tabell2[[#This Row],[Inpris ex moms]]</f>
        <v>879.5200000000001</v>
      </c>
      <c r="M5564" s="2">
        <f>MIN(Tabell2[[#This Row],[Bokat]]*Tabell2[[#This Row],[Inpris ex moms]],Tabell2[[#This Row],[Totalt lagervärde ex moms]])</f>
        <v>0</v>
      </c>
      <c r="N5564" s="2">
        <f>Tabell2[[#This Row],[Totalt lagervärde ex moms]]-Tabell2[[#This Row],[Varav bokat ex moms]]</f>
        <v>879.5200000000001</v>
      </c>
    </row>
    <row r="5565" spans="1:14" x14ac:dyDescent="0.2">
      <c r="A5565" t="s">
        <v>13537</v>
      </c>
      <c r="B5565" t="s">
        <v>13538</v>
      </c>
      <c r="C5565" s="2">
        <v>295</v>
      </c>
      <c r="D5565" s="2">
        <v>177</v>
      </c>
      <c r="E5565" s="2">
        <v>163.88</v>
      </c>
      <c r="F5565" s="2">
        <v>131.10400000000001</v>
      </c>
      <c r="G5565">
        <v>1</v>
      </c>
      <c r="H5565">
        <v>0</v>
      </c>
      <c r="I5565" s="2">
        <f>Tabell2[[#This Row],[Inköpspris (SEK)]]*Tabell2[[#This Row],[Antal]]</f>
        <v>163.88</v>
      </c>
      <c r="J5565" s="2">
        <f>MIN(Tabell2[[#This Row],[Bokat]]*Tabell2[[#This Row],[Inköpspris (SEK)]],Tabell2[[#This Row],[Totalt lagervärde ink moms]])</f>
        <v>0</v>
      </c>
      <c r="K5565" s="2">
        <f>Tabell2[[#This Row],[Totalt lagervärde ink moms]]-Tabell2[[#This Row],[Varav bokat ink moms]]</f>
        <v>163.88</v>
      </c>
      <c r="L5565" s="2">
        <f>Tabell2[[#This Row],[Antal]]*Tabell2[[#This Row],[Inpris ex moms]]</f>
        <v>131.10400000000001</v>
      </c>
      <c r="M5565" s="2">
        <f>MIN(Tabell2[[#This Row],[Bokat]]*Tabell2[[#This Row],[Inpris ex moms]],Tabell2[[#This Row],[Totalt lagervärde ex moms]])</f>
        <v>0</v>
      </c>
      <c r="N5565" s="2">
        <f>Tabell2[[#This Row],[Totalt lagervärde ex moms]]-Tabell2[[#This Row],[Varav bokat ex moms]]</f>
        <v>131.10400000000001</v>
      </c>
    </row>
    <row r="5566" spans="1:14" x14ac:dyDescent="0.2">
      <c r="A5566" t="s">
        <v>12048</v>
      </c>
      <c r="B5566" t="s">
        <v>12049</v>
      </c>
      <c r="C5566" s="2">
        <v>1089</v>
      </c>
      <c r="D5566" s="2">
        <v>653</v>
      </c>
      <c r="E5566" s="2">
        <v>604.96</v>
      </c>
      <c r="F5566" s="2">
        <v>483.96800000000007</v>
      </c>
      <c r="G5566">
        <v>1</v>
      </c>
      <c r="H5566">
        <v>0</v>
      </c>
      <c r="I5566" s="2">
        <f>Tabell2[[#This Row],[Inköpspris (SEK)]]*Tabell2[[#This Row],[Antal]]</f>
        <v>604.96</v>
      </c>
      <c r="J5566" s="2">
        <f>MIN(Tabell2[[#This Row],[Bokat]]*Tabell2[[#This Row],[Inköpspris (SEK)]],Tabell2[[#This Row],[Totalt lagervärde ink moms]])</f>
        <v>0</v>
      </c>
      <c r="K5566" s="2">
        <f>Tabell2[[#This Row],[Totalt lagervärde ink moms]]-Tabell2[[#This Row],[Varav bokat ink moms]]</f>
        <v>604.96</v>
      </c>
      <c r="L5566" s="2">
        <f>Tabell2[[#This Row],[Antal]]*Tabell2[[#This Row],[Inpris ex moms]]</f>
        <v>483.96800000000007</v>
      </c>
      <c r="M5566" s="2">
        <f>MIN(Tabell2[[#This Row],[Bokat]]*Tabell2[[#This Row],[Inpris ex moms]],Tabell2[[#This Row],[Totalt lagervärde ex moms]])</f>
        <v>0</v>
      </c>
      <c r="N5566" s="2">
        <f>Tabell2[[#This Row],[Totalt lagervärde ex moms]]-Tabell2[[#This Row],[Varav bokat ex moms]]</f>
        <v>483.96800000000007</v>
      </c>
    </row>
    <row r="5567" spans="1:14" x14ac:dyDescent="0.2">
      <c r="A5567" t="s">
        <v>11112</v>
      </c>
      <c r="B5567" t="s">
        <v>11113</v>
      </c>
      <c r="C5567" s="2">
        <v>1789</v>
      </c>
      <c r="D5567" s="2">
        <v>1252</v>
      </c>
      <c r="E5567" s="2">
        <v>993.75</v>
      </c>
      <c r="F5567" s="2">
        <v>795</v>
      </c>
      <c r="G5567">
        <v>1</v>
      </c>
      <c r="H5567">
        <v>0</v>
      </c>
      <c r="I5567" s="2">
        <f>Tabell2[[#This Row],[Inköpspris (SEK)]]*Tabell2[[#This Row],[Antal]]</f>
        <v>993.75</v>
      </c>
      <c r="J5567" s="2">
        <f>MIN(Tabell2[[#This Row],[Bokat]]*Tabell2[[#This Row],[Inköpspris (SEK)]],Tabell2[[#This Row],[Totalt lagervärde ink moms]])</f>
        <v>0</v>
      </c>
      <c r="K5567" s="2">
        <f>Tabell2[[#This Row],[Totalt lagervärde ink moms]]-Tabell2[[#This Row],[Varav bokat ink moms]]</f>
        <v>993.75</v>
      </c>
      <c r="L5567" s="2">
        <f>Tabell2[[#This Row],[Antal]]*Tabell2[[#This Row],[Inpris ex moms]]</f>
        <v>795</v>
      </c>
      <c r="M5567" s="2">
        <f>MIN(Tabell2[[#This Row],[Bokat]]*Tabell2[[#This Row],[Inpris ex moms]],Tabell2[[#This Row],[Totalt lagervärde ex moms]])</f>
        <v>0</v>
      </c>
      <c r="N5567" s="2">
        <f>Tabell2[[#This Row],[Totalt lagervärde ex moms]]-Tabell2[[#This Row],[Varav bokat ex moms]]</f>
        <v>795</v>
      </c>
    </row>
    <row r="5568" spans="1:14" x14ac:dyDescent="0.2">
      <c r="A5568" t="s">
        <v>9630</v>
      </c>
      <c r="B5568" t="s">
        <v>9631</v>
      </c>
      <c r="C5568" s="2">
        <v>549</v>
      </c>
      <c r="D5568" s="2">
        <v>329</v>
      </c>
      <c r="E5568" s="2">
        <v>304.95</v>
      </c>
      <c r="F5568" s="2">
        <v>243.96</v>
      </c>
      <c r="G5568">
        <v>3</v>
      </c>
      <c r="H5568">
        <v>0</v>
      </c>
      <c r="I5568" s="2">
        <f>Tabell2[[#This Row],[Inköpspris (SEK)]]*Tabell2[[#This Row],[Antal]]</f>
        <v>914.84999999999991</v>
      </c>
      <c r="J5568" s="2">
        <f>MIN(Tabell2[[#This Row],[Bokat]]*Tabell2[[#This Row],[Inköpspris (SEK)]],Tabell2[[#This Row],[Totalt lagervärde ink moms]])</f>
        <v>0</v>
      </c>
      <c r="K5568" s="2">
        <f>Tabell2[[#This Row],[Totalt lagervärde ink moms]]-Tabell2[[#This Row],[Varav bokat ink moms]]</f>
        <v>914.84999999999991</v>
      </c>
      <c r="L5568" s="2">
        <f>Tabell2[[#This Row],[Antal]]*Tabell2[[#This Row],[Inpris ex moms]]</f>
        <v>731.88</v>
      </c>
      <c r="M5568" s="2">
        <f>MIN(Tabell2[[#This Row],[Bokat]]*Tabell2[[#This Row],[Inpris ex moms]],Tabell2[[#This Row],[Totalt lagervärde ex moms]])</f>
        <v>0</v>
      </c>
      <c r="N5568" s="2">
        <f>Tabell2[[#This Row],[Totalt lagervärde ex moms]]-Tabell2[[#This Row],[Varav bokat ex moms]]</f>
        <v>731.88</v>
      </c>
    </row>
    <row r="5569" spans="1:14" x14ac:dyDescent="0.2">
      <c r="A5569" t="s">
        <v>2867</v>
      </c>
      <c r="B5569" t="s">
        <v>2868</v>
      </c>
      <c r="C5569" s="2">
        <v>3149</v>
      </c>
      <c r="D5569" s="2">
        <v>1732</v>
      </c>
      <c r="E5569" s="2">
        <v>1749.15</v>
      </c>
      <c r="F5569" s="2">
        <v>1399.3200000000002</v>
      </c>
      <c r="G5569">
        <v>1</v>
      </c>
      <c r="H5569">
        <v>0</v>
      </c>
      <c r="I5569" s="2">
        <f>Tabell2[[#This Row],[Inköpspris (SEK)]]*Tabell2[[#This Row],[Antal]]</f>
        <v>1749.15</v>
      </c>
      <c r="J5569" s="2">
        <f>MIN(Tabell2[[#This Row],[Bokat]]*Tabell2[[#This Row],[Inköpspris (SEK)]],Tabell2[[#This Row],[Totalt lagervärde ink moms]])</f>
        <v>0</v>
      </c>
      <c r="K5569" s="2">
        <f>Tabell2[[#This Row],[Totalt lagervärde ink moms]]-Tabell2[[#This Row],[Varav bokat ink moms]]</f>
        <v>1749.15</v>
      </c>
      <c r="L5569" s="2">
        <f>Tabell2[[#This Row],[Antal]]*Tabell2[[#This Row],[Inpris ex moms]]</f>
        <v>1399.3200000000002</v>
      </c>
      <c r="M5569" s="2">
        <f>MIN(Tabell2[[#This Row],[Bokat]]*Tabell2[[#This Row],[Inpris ex moms]],Tabell2[[#This Row],[Totalt lagervärde ex moms]])</f>
        <v>0</v>
      </c>
      <c r="N5569" s="2">
        <f>Tabell2[[#This Row],[Totalt lagervärde ex moms]]-Tabell2[[#This Row],[Varav bokat ex moms]]</f>
        <v>1399.3200000000002</v>
      </c>
    </row>
    <row r="5570" spans="1:14" x14ac:dyDescent="0.2">
      <c r="A5570" t="s">
        <v>10376</v>
      </c>
      <c r="B5570" t="s">
        <v>10377</v>
      </c>
      <c r="C5570" s="2">
        <v>1249</v>
      </c>
      <c r="D5570" s="2">
        <v>874</v>
      </c>
      <c r="E5570" s="2">
        <v>693.75</v>
      </c>
      <c r="F5570" s="2">
        <v>555</v>
      </c>
      <c r="G5570">
        <v>1</v>
      </c>
      <c r="H5570">
        <v>0</v>
      </c>
      <c r="I5570" s="2">
        <f>Tabell2[[#This Row],[Inköpspris (SEK)]]*Tabell2[[#This Row],[Antal]]</f>
        <v>693.75</v>
      </c>
      <c r="J5570" s="2">
        <f>MIN(Tabell2[[#This Row],[Bokat]]*Tabell2[[#This Row],[Inköpspris (SEK)]],Tabell2[[#This Row],[Totalt lagervärde ink moms]])</f>
        <v>0</v>
      </c>
      <c r="K5570" s="2">
        <f>Tabell2[[#This Row],[Totalt lagervärde ink moms]]-Tabell2[[#This Row],[Varav bokat ink moms]]</f>
        <v>693.75</v>
      </c>
      <c r="L5570" s="2">
        <f>Tabell2[[#This Row],[Antal]]*Tabell2[[#This Row],[Inpris ex moms]]</f>
        <v>555</v>
      </c>
      <c r="M5570" s="2">
        <f>MIN(Tabell2[[#This Row],[Bokat]]*Tabell2[[#This Row],[Inpris ex moms]],Tabell2[[#This Row],[Totalt lagervärde ex moms]])</f>
        <v>0</v>
      </c>
      <c r="N5570" s="2">
        <f>Tabell2[[#This Row],[Totalt lagervärde ex moms]]-Tabell2[[#This Row],[Varav bokat ex moms]]</f>
        <v>555</v>
      </c>
    </row>
    <row r="5571" spans="1:14" x14ac:dyDescent="0.2">
      <c r="A5571" t="s">
        <v>12056</v>
      </c>
      <c r="B5571" t="s">
        <v>12057</v>
      </c>
      <c r="C5571" s="2">
        <v>1249</v>
      </c>
      <c r="D5571" s="2">
        <v>749</v>
      </c>
      <c r="E5571" s="2">
        <v>693.75</v>
      </c>
      <c r="F5571" s="2">
        <v>555</v>
      </c>
      <c r="G5571">
        <v>1</v>
      </c>
      <c r="H5571">
        <v>1</v>
      </c>
      <c r="I5571" s="2">
        <f>Tabell2[[#This Row],[Inköpspris (SEK)]]*Tabell2[[#This Row],[Antal]]</f>
        <v>693.75</v>
      </c>
      <c r="J5571" s="2">
        <f>MIN(Tabell2[[#This Row],[Bokat]]*Tabell2[[#This Row],[Inköpspris (SEK)]],Tabell2[[#This Row],[Totalt lagervärde ink moms]])</f>
        <v>693.75</v>
      </c>
      <c r="K5571" s="2">
        <f>Tabell2[[#This Row],[Totalt lagervärde ink moms]]-Tabell2[[#This Row],[Varav bokat ink moms]]</f>
        <v>0</v>
      </c>
      <c r="L5571" s="2">
        <f>Tabell2[[#This Row],[Antal]]*Tabell2[[#This Row],[Inpris ex moms]]</f>
        <v>555</v>
      </c>
      <c r="M5571" s="2">
        <f>MIN(Tabell2[[#This Row],[Bokat]]*Tabell2[[#This Row],[Inpris ex moms]],Tabell2[[#This Row],[Totalt lagervärde ex moms]])</f>
        <v>555</v>
      </c>
      <c r="N5571" s="2">
        <f>Tabell2[[#This Row],[Totalt lagervärde ex moms]]-Tabell2[[#This Row],[Varav bokat ex moms]]</f>
        <v>0</v>
      </c>
    </row>
    <row r="5572" spans="1:14" x14ac:dyDescent="0.2">
      <c r="A5572" t="s">
        <v>12058</v>
      </c>
      <c r="B5572" t="s">
        <v>12059</v>
      </c>
      <c r="C5572" s="2">
        <v>1249</v>
      </c>
      <c r="D5572" s="2">
        <v>749</v>
      </c>
      <c r="E5572" s="2">
        <v>693.75</v>
      </c>
      <c r="F5572" s="2">
        <v>555</v>
      </c>
      <c r="G5572">
        <v>1</v>
      </c>
      <c r="H5572">
        <v>0</v>
      </c>
      <c r="I5572" s="2">
        <f>Tabell2[[#This Row],[Inköpspris (SEK)]]*Tabell2[[#This Row],[Antal]]</f>
        <v>693.75</v>
      </c>
      <c r="J5572" s="2">
        <f>MIN(Tabell2[[#This Row],[Bokat]]*Tabell2[[#This Row],[Inköpspris (SEK)]],Tabell2[[#This Row],[Totalt lagervärde ink moms]])</f>
        <v>0</v>
      </c>
      <c r="K5572" s="2">
        <f>Tabell2[[#This Row],[Totalt lagervärde ink moms]]-Tabell2[[#This Row],[Varav bokat ink moms]]</f>
        <v>693.75</v>
      </c>
      <c r="L5572" s="2">
        <f>Tabell2[[#This Row],[Antal]]*Tabell2[[#This Row],[Inpris ex moms]]</f>
        <v>555</v>
      </c>
      <c r="M5572" s="2">
        <f>MIN(Tabell2[[#This Row],[Bokat]]*Tabell2[[#This Row],[Inpris ex moms]],Tabell2[[#This Row],[Totalt lagervärde ex moms]])</f>
        <v>0</v>
      </c>
      <c r="N5572" s="2">
        <f>Tabell2[[#This Row],[Totalt lagervärde ex moms]]-Tabell2[[#This Row],[Varav bokat ex moms]]</f>
        <v>555</v>
      </c>
    </row>
    <row r="5573" spans="1:14" x14ac:dyDescent="0.2">
      <c r="A5573" t="s">
        <v>4806</v>
      </c>
      <c r="B5573" t="s">
        <v>4807</v>
      </c>
      <c r="C5573" s="2">
        <v>79</v>
      </c>
      <c r="D5573" s="2">
        <v>55</v>
      </c>
      <c r="E5573" s="2">
        <v>43.88</v>
      </c>
      <c r="F5573" s="2">
        <v>35.104000000000006</v>
      </c>
      <c r="G5573">
        <v>1</v>
      </c>
      <c r="H5573">
        <v>0</v>
      </c>
      <c r="I5573" s="2">
        <f>Tabell2[[#This Row],[Inköpspris (SEK)]]*Tabell2[[#This Row],[Antal]]</f>
        <v>43.88</v>
      </c>
      <c r="J5573" s="2">
        <f>MIN(Tabell2[[#This Row],[Bokat]]*Tabell2[[#This Row],[Inköpspris (SEK)]],Tabell2[[#This Row],[Totalt lagervärde ink moms]])</f>
        <v>0</v>
      </c>
      <c r="K5573" s="2">
        <f>Tabell2[[#This Row],[Totalt lagervärde ink moms]]-Tabell2[[#This Row],[Varav bokat ink moms]]</f>
        <v>43.88</v>
      </c>
      <c r="L5573" s="2">
        <f>Tabell2[[#This Row],[Antal]]*Tabell2[[#This Row],[Inpris ex moms]]</f>
        <v>35.104000000000006</v>
      </c>
      <c r="M5573" s="2">
        <f>MIN(Tabell2[[#This Row],[Bokat]]*Tabell2[[#This Row],[Inpris ex moms]],Tabell2[[#This Row],[Totalt lagervärde ex moms]])</f>
        <v>0</v>
      </c>
      <c r="N5573" s="2">
        <f>Tabell2[[#This Row],[Totalt lagervärde ex moms]]-Tabell2[[#This Row],[Varav bokat ex moms]]</f>
        <v>35.104000000000006</v>
      </c>
    </row>
    <row r="5574" spans="1:14" x14ac:dyDescent="0.2">
      <c r="A5574" t="s">
        <v>18261</v>
      </c>
      <c r="B5574" t="s">
        <v>18262</v>
      </c>
      <c r="C5574" s="2">
        <v>79</v>
      </c>
      <c r="D5574" s="2">
        <v>47</v>
      </c>
      <c r="E5574" s="2">
        <v>43.88</v>
      </c>
      <c r="F5574" s="2">
        <v>35.104000000000006</v>
      </c>
      <c r="G5574">
        <v>1</v>
      </c>
      <c r="H5574">
        <v>0</v>
      </c>
      <c r="I5574" s="2">
        <f>Tabell2[[#This Row],[Inköpspris (SEK)]]*Tabell2[[#This Row],[Antal]]</f>
        <v>43.88</v>
      </c>
      <c r="J5574" s="2">
        <f>MIN(Tabell2[[#This Row],[Bokat]]*Tabell2[[#This Row],[Inköpspris (SEK)]],Tabell2[[#This Row],[Totalt lagervärde ink moms]])</f>
        <v>0</v>
      </c>
      <c r="K5574" s="2">
        <f>Tabell2[[#This Row],[Totalt lagervärde ink moms]]-Tabell2[[#This Row],[Varav bokat ink moms]]</f>
        <v>43.88</v>
      </c>
      <c r="L5574" s="2">
        <f>Tabell2[[#This Row],[Antal]]*Tabell2[[#This Row],[Inpris ex moms]]</f>
        <v>35.104000000000006</v>
      </c>
      <c r="M5574" s="2">
        <f>MIN(Tabell2[[#This Row],[Bokat]]*Tabell2[[#This Row],[Inpris ex moms]],Tabell2[[#This Row],[Totalt lagervärde ex moms]])</f>
        <v>0</v>
      </c>
      <c r="N5574" s="2">
        <f>Tabell2[[#This Row],[Totalt lagervärde ex moms]]-Tabell2[[#This Row],[Varav bokat ex moms]]</f>
        <v>35.104000000000006</v>
      </c>
    </row>
    <row r="5575" spans="1:14" x14ac:dyDescent="0.2">
      <c r="A5575" t="s">
        <v>18336</v>
      </c>
      <c r="B5575" t="s">
        <v>18337</v>
      </c>
      <c r="C5575" s="2">
        <v>79</v>
      </c>
      <c r="D5575" s="2">
        <v>47</v>
      </c>
      <c r="E5575" s="2">
        <v>43.88</v>
      </c>
      <c r="F5575" s="2">
        <v>35.104000000000006</v>
      </c>
      <c r="G5575">
        <v>1</v>
      </c>
      <c r="H5575">
        <v>0</v>
      </c>
      <c r="I5575" s="2">
        <f>Tabell2[[#This Row],[Inköpspris (SEK)]]*Tabell2[[#This Row],[Antal]]</f>
        <v>43.88</v>
      </c>
      <c r="J5575" s="2">
        <f>MIN(Tabell2[[#This Row],[Bokat]]*Tabell2[[#This Row],[Inköpspris (SEK)]],Tabell2[[#This Row],[Totalt lagervärde ink moms]])</f>
        <v>0</v>
      </c>
      <c r="K5575" s="2">
        <f>Tabell2[[#This Row],[Totalt lagervärde ink moms]]-Tabell2[[#This Row],[Varav bokat ink moms]]</f>
        <v>43.88</v>
      </c>
      <c r="L5575" s="2">
        <f>Tabell2[[#This Row],[Antal]]*Tabell2[[#This Row],[Inpris ex moms]]</f>
        <v>35.104000000000006</v>
      </c>
      <c r="M5575" s="2">
        <f>MIN(Tabell2[[#This Row],[Bokat]]*Tabell2[[#This Row],[Inpris ex moms]],Tabell2[[#This Row],[Totalt lagervärde ex moms]])</f>
        <v>0</v>
      </c>
      <c r="N5575" s="2">
        <f>Tabell2[[#This Row],[Totalt lagervärde ex moms]]-Tabell2[[#This Row],[Varav bokat ex moms]]</f>
        <v>35.104000000000006</v>
      </c>
    </row>
    <row r="5576" spans="1:14" x14ac:dyDescent="0.2">
      <c r="A5576" t="s">
        <v>18504</v>
      </c>
      <c r="B5576" t="s">
        <v>18505</v>
      </c>
      <c r="C5576" s="2">
        <v>79</v>
      </c>
      <c r="D5576" s="2">
        <v>47</v>
      </c>
      <c r="E5576" s="2">
        <v>43.88</v>
      </c>
      <c r="F5576" s="2">
        <v>35.104000000000006</v>
      </c>
      <c r="G5576">
        <v>1</v>
      </c>
      <c r="H5576">
        <v>0</v>
      </c>
      <c r="I5576" s="2">
        <f>Tabell2[[#This Row],[Inköpspris (SEK)]]*Tabell2[[#This Row],[Antal]]</f>
        <v>43.88</v>
      </c>
      <c r="J5576" s="2">
        <f>MIN(Tabell2[[#This Row],[Bokat]]*Tabell2[[#This Row],[Inköpspris (SEK)]],Tabell2[[#This Row],[Totalt lagervärde ink moms]])</f>
        <v>0</v>
      </c>
      <c r="K5576" s="2">
        <f>Tabell2[[#This Row],[Totalt lagervärde ink moms]]-Tabell2[[#This Row],[Varav bokat ink moms]]</f>
        <v>43.88</v>
      </c>
      <c r="L5576" s="2">
        <f>Tabell2[[#This Row],[Antal]]*Tabell2[[#This Row],[Inpris ex moms]]</f>
        <v>35.104000000000006</v>
      </c>
      <c r="M5576" s="2">
        <f>MIN(Tabell2[[#This Row],[Bokat]]*Tabell2[[#This Row],[Inpris ex moms]],Tabell2[[#This Row],[Totalt lagervärde ex moms]])</f>
        <v>0</v>
      </c>
      <c r="N5576" s="2">
        <f>Tabell2[[#This Row],[Totalt lagervärde ex moms]]-Tabell2[[#This Row],[Varav bokat ex moms]]</f>
        <v>35.104000000000006</v>
      </c>
    </row>
    <row r="5577" spans="1:14" x14ac:dyDescent="0.2">
      <c r="A5577" t="s">
        <v>18506</v>
      </c>
      <c r="B5577" t="s">
        <v>18507</v>
      </c>
      <c r="C5577" s="2">
        <v>79</v>
      </c>
      <c r="D5577" s="2">
        <v>55</v>
      </c>
      <c r="E5577" s="2">
        <v>43.88</v>
      </c>
      <c r="F5577" s="2">
        <v>35.104000000000006</v>
      </c>
      <c r="G5577">
        <v>1</v>
      </c>
      <c r="H5577">
        <v>0</v>
      </c>
      <c r="I5577" s="2">
        <f>Tabell2[[#This Row],[Inköpspris (SEK)]]*Tabell2[[#This Row],[Antal]]</f>
        <v>43.88</v>
      </c>
      <c r="J5577" s="2">
        <f>MIN(Tabell2[[#This Row],[Bokat]]*Tabell2[[#This Row],[Inköpspris (SEK)]],Tabell2[[#This Row],[Totalt lagervärde ink moms]])</f>
        <v>0</v>
      </c>
      <c r="K5577" s="2">
        <f>Tabell2[[#This Row],[Totalt lagervärde ink moms]]-Tabell2[[#This Row],[Varav bokat ink moms]]</f>
        <v>43.88</v>
      </c>
      <c r="L5577" s="2">
        <f>Tabell2[[#This Row],[Antal]]*Tabell2[[#This Row],[Inpris ex moms]]</f>
        <v>35.104000000000006</v>
      </c>
      <c r="M5577" s="2">
        <f>MIN(Tabell2[[#This Row],[Bokat]]*Tabell2[[#This Row],[Inpris ex moms]],Tabell2[[#This Row],[Totalt lagervärde ex moms]])</f>
        <v>0</v>
      </c>
      <c r="N5577" s="2">
        <f>Tabell2[[#This Row],[Totalt lagervärde ex moms]]-Tabell2[[#This Row],[Varav bokat ex moms]]</f>
        <v>35.104000000000006</v>
      </c>
    </row>
    <row r="5578" spans="1:14" x14ac:dyDescent="0.2">
      <c r="A5578" t="s">
        <v>18722</v>
      </c>
      <c r="B5578" t="s">
        <v>18723</v>
      </c>
      <c r="C5578" s="2">
        <v>79</v>
      </c>
      <c r="D5578" s="2">
        <v>55</v>
      </c>
      <c r="E5578" s="2">
        <v>43.88</v>
      </c>
      <c r="F5578" s="2">
        <v>35.104000000000006</v>
      </c>
      <c r="G5578">
        <v>1</v>
      </c>
      <c r="H5578">
        <v>0</v>
      </c>
      <c r="I5578" s="2">
        <f>Tabell2[[#This Row],[Inköpspris (SEK)]]*Tabell2[[#This Row],[Antal]]</f>
        <v>43.88</v>
      </c>
      <c r="J5578" s="2">
        <f>MIN(Tabell2[[#This Row],[Bokat]]*Tabell2[[#This Row],[Inköpspris (SEK)]],Tabell2[[#This Row],[Totalt lagervärde ink moms]])</f>
        <v>0</v>
      </c>
      <c r="K5578" s="2">
        <f>Tabell2[[#This Row],[Totalt lagervärde ink moms]]-Tabell2[[#This Row],[Varav bokat ink moms]]</f>
        <v>43.88</v>
      </c>
      <c r="L5578" s="2">
        <f>Tabell2[[#This Row],[Antal]]*Tabell2[[#This Row],[Inpris ex moms]]</f>
        <v>35.104000000000006</v>
      </c>
      <c r="M5578" s="2">
        <f>MIN(Tabell2[[#This Row],[Bokat]]*Tabell2[[#This Row],[Inpris ex moms]],Tabell2[[#This Row],[Totalt lagervärde ex moms]])</f>
        <v>0</v>
      </c>
      <c r="N5578" s="2">
        <f>Tabell2[[#This Row],[Totalt lagervärde ex moms]]-Tabell2[[#This Row],[Varav bokat ex moms]]</f>
        <v>35.104000000000006</v>
      </c>
    </row>
    <row r="5579" spans="1:14" x14ac:dyDescent="0.2">
      <c r="A5579" t="s">
        <v>18724</v>
      </c>
      <c r="B5579" t="s">
        <v>18725</v>
      </c>
      <c r="C5579" s="2">
        <v>79</v>
      </c>
      <c r="D5579" s="2">
        <v>55</v>
      </c>
      <c r="E5579" s="2">
        <v>43.88</v>
      </c>
      <c r="F5579" s="2">
        <v>35.104000000000006</v>
      </c>
      <c r="G5579">
        <v>1</v>
      </c>
      <c r="H5579">
        <v>0</v>
      </c>
      <c r="I5579" s="2">
        <f>Tabell2[[#This Row],[Inköpspris (SEK)]]*Tabell2[[#This Row],[Antal]]</f>
        <v>43.88</v>
      </c>
      <c r="J5579" s="2">
        <f>MIN(Tabell2[[#This Row],[Bokat]]*Tabell2[[#This Row],[Inköpspris (SEK)]],Tabell2[[#This Row],[Totalt lagervärde ink moms]])</f>
        <v>0</v>
      </c>
      <c r="K5579" s="2">
        <f>Tabell2[[#This Row],[Totalt lagervärde ink moms]]-Tabell2[[#This Row],[Varav bokat ink moms]]</f>
        <v>43.88</v>
      </c>
      <c r="L5579" s="2">
        <f>Tabell2[[#This Row],[Antal]]*Tabell2[[#This Row],[Inpris ex moms]]</f>
        <v>35.104000000000006</v>
      </c>
      <c r="M5579" s="2">
        <f>MIN(Tabell2[[#This Row],[Bokat]]*Tabell2[[#This Row],[Inpris ex moms]],Tabell2[[#This Row],[Totalt lagervärde ex moms]])</f>
        <v>0</v>
      </c>
      <c r="N5579" s="2">
        <f>Tabell2[[#This Row],[Totalt lagervärde ex moms]]-Tabell2[[#This Row],[Varav bokat ex moms]]</f>
        <v>35.104000000000006</v>
      </c>
    </row>
    <row r="5580" spans="1:14" x14ac:dyDescent="0.2">
      <c r="A5580" t="s">
        <v>18741</v>
      </c>
      <c r="B5580" t="s">
        <v>18742</v>
      </c>
      <c r="C5580" s="2">
        <v>79</v>
      </c>
      <c r="D5580" s="2">
        <v>55</v>
      </c>
      <c r="E5580" s="2">
        <v>43.88</v>
      </c>
      <c r="F5580" s="2">
        <v>35.104000000000006</v>
      </c>
      <c r="G5580">
        <v>3</v>
      </c>
      <c r="H5580">
        <v>1</v>
      </c>
      <c r="I5580" s="2">
        <f>Tabell2[[#This Row],[Inköpspris (SEK)]]*Tabell2[[#This Row],[Antal]]</f>
        <v>131.64000000000001</v>
      </c>
      <c r="J5580" s="2">
        <f>MIN(Tabell2[[#This Row],[Bokat]]*Tabell2[[#This Row],[Inköpspris (SEK)]],Tabell2[[#This Row],[Totalt lagervärde ink moms]])</f>
        <v>43.88</v>
      </c>
      <c r="K5580" s="2">
        <f>Tabell2[[#This Row],[Totalt lagervärde ink moms]]-Tabell2[[#This Row],[Varav bokat ink moms]]</f>
        <v>87.760000000000019</v>
      </c>
      <c r="L5580" s="2">
        <f>Tabell2[[#This Row],[Antal]]*Tabell2[[#This Row],[Inpris ex moms]]</f>
        <v>105.31200000000001</v>
      </c>
      <c r="M5580" s="2">
        <f>MIN(Tabell2[[#This Row],[Bokat]]*Tabell2[[#This Row],[Inpris ex moms]],Tabell2[[#This Row],[Totalt lagervärde ex moms]])</f>
        <v>35.104000000000006</v>
      </c>
      <c r="N5580" s="2">
        <f>Tabell2[[#This Row],[Totalt lagervärde ex moms]]-Tabell2[[#This Row],[Varav bokat ex moms]]</f>
        <v>70.207999999999998</v>
      </c>
    </row>
    <row r="5581" spans="1:14" x14ac:dyDescent="0.2">
      <c r="A5581" t="s">
        <v>12986</v>
      </c>
      <c r="B5581" t="s">
        <v>12987</v>
      </c>
      <c r="C5581" s="2">
        <v>929</v>
      </c>
      <c r="D5581" s="2">
        <v>557</v>
      </c>
      <c r="E5581" s="2">
        <v>516</v>
      </c>
      <c r="F5581" s="2">
        <v>412.8</v>
      </c>
      <c r="G5581">
        <v>1</v>
      </c>
      <c r="H5581">
        <v>0</v>
      </c>
      <c r="I5581" s="2">
        <f>Tabell2[[#This Row],[Inköpspris (SEK)]]*Tabell2[[#This Row],[Antal]]</f>
        <v>516</v>
      </c>
      <c r="J5581" s="2">
        <f>MIN(Tabell2[[#This Row],[Bokat]]*Tabell2[[#This Row],[Inköpspris (SEK)]],Tabell2[[#This Row],[Totalt lagervärde ink moms]])</f>
        <v>0</v>
      </c>
      <c r="K5581" s="2">
        <f>Tabell2[[#This Row],[Totalt lagervärde ink moms]]-Tabell2[[#This Row],[Varav bokat ink moms]]</f>
        <v>516</v>
      </c>
      <c r="L5581" s="2">
        <f>Tabell2[[#This Row],[Antal]]*Tabell2[[#This Row],[Inpris ex moms]]</f>
        <v>412.8</v>
      </c>
      <c r="M5581" s="2">
        <f>MIN(Tabell2[[#This Row],[Bokat]]*Tabell2[[#This Row],[Inpris ex moms]],Tabell2[[#This Row],[Totalt lagervärde ex moms]])</f>
        <v>0</v>
      </c>
      <c r="N5581" s="2">
        <f>Tabell2[[#This Row],[Totalt lagervärde ex moms]]-Tabell2[[#This Row],[Varav bokat ex moms]]</f>
        <v>412.8</v>
      </c>
    </row>
    <row r="5582" spans="1:14" x14ac:dyDescent="0.2">
      <c r="A5582" t="s">
        <v>12988</v>
      </c>
      <c r="B5582" t="s">
        <v>12989</v>
      </c>
      <c r="C5582" s="2">
        <v>929</v>
      </c>
      <c r="D5582" s="2">
        <v>557</v>
      </c>
      <c r="E5582" s="2">
        <v>516</v>
      </c>
      <c r="F5582" s="2">
        <v>412.8</v>
      </c>
      <c r="G5582">
        <v>1</v>
      </c>
      <c r="H5582">
        <v>0</v>
      </c>
      <c r="I5582" s="2">
        <f>Tabell2[[#This Row],[Inköpspris (SEK)]]*Tabell2[[#This Row],[Antal]]</f>
        <v>516</v>
      </c>
      <c r="J5582" s="2">
        <f>MIN(Tabell2[[#This Row],[Bokat]]*Tabell2[[#This Row],[Inköpspris (SEK)]],Tabell2[[#This Row],[Totalt lagervärde ink moms]])</f>
        <v>0</v>
      </c>
      <c r="K5582" s="2">
        <f>Tabell2[[#This Row],[Totalt lagervärde ink moms]]-Tabell2[[#This Row],[Varav bokat ink moms]]</f>
        <v>516</v>
      </c>
      <c r="L5582" s="2">
        <f>Tabell2[[#This Row],[Antal]]*Tabell2[[#This Row],[Inpris ex moms]]</f>
        <v>412.8</v>
      </c>
      <c r="M5582" s="2">
        <f>MIN(Tabell2[[#This Row],[Bokat]]*Tabell2[[#This Row],[Inpris ex moms]],Tabell2[[#This Row],[Totalt lagervärde ex moms]])</f>
        <v>0</v>
      </c>
      <c r="N5582" s="2">
        <f>Tabell2[[#This Row],[Totalt lagervärde ex moms]]-Tabell2[[#This Row],[Varav bokat ex moms]]</f>
        <v>412.8</v>
      </c>
    </row>
    <row r="5583" spans="1:14" x14ac:dyDescent="0.2">
      <c r="A5583" t="s">
        <v>13006</v>
      </c>
      <c r="B5583" t="s">
        <v>13007</v>
      </c>
      <c r="C5583" s="2">
        <v>1439</v>
      </c>
      <c r="D5583" s="2">
        <v>863</v>
      </c>
      <c r="E5583" s="2">
        <v>799.25</v>
      </c>
      <c r="F5583" s="2">
        <v>639.40000000000009</v>
      </c>
      <c r="G5583">
        <v>1</v>
      </c>
      <c r="H5583">
        <v>0</v>
      </c>
      <c r="I5583" s="2">
        <f>Tabell2[[#This Row],[Inköpspris (SEK)]]*Tabell2[[#This Row],[Antal]]</f>
        <v>799.25</v>
      </c>
      <c r="J5583" s="2">
        <f>MIN(Tabell2[[#This Row],[Bokat]]*Tabell2[[#This Row],[Inköpspris (SEK)]],Tabell2[[#This Row],[Totalt lagervärde ink moms]])</f>
        <v>0</v>
      </c>
      <c r="K5583" s="2">
        <f>Tabell2[[#This Row],[Totalt lagervärde ink moms]]-Tabell2[[#This Row],[Varav bokat ink moms]]</f>
        <v>799.25</v>
      </c>
      <c r="L5583" s="2">
        <f>Tabell2[[#This Row],[Antal]]*Tabell2[[#This Row],[Inpris ex moms]]</f>
        <v>639.40000000000009</v>
      </c>
      <c r="M5583" s="2">
        <f>MIN(Tabell2[[#This Row],[Bokat]]*Tabell2[[#This Row],[Inpris ex moms]],Tabell2[[#This Row],[Totalt lagervärde ex moms]])</f>
        <v>0</v>
      </c>
      <c r="N5583" s="2">
        <f>Tabell2[[#This Row],[Totalt lagervärde ex moms]]-Tabell2[[#This Row],[Varav bokat ex moms]]</f>
        <v>639.40000000000009</v>
      </c>
    </row>
    <row r="5584" spans="1:14" x14ac:dyDescent="0.2">
      <c r="A5584" t="s">
        <v>12653</v>
      </c>
      <c r="B5584" t="s">
        <v>12654</v>
      </c>
      <c r="C5584" s="2">
        <v>989</v>
      </c>
      <c r="D5584" s="2">
        <v>593</v>
      </c>
      <c r="E5584" s="2">
        <v>549.30999999999995</v>
      </c>
      <c r="F5584" s="2">
        <v>439.44799999999998</v>
      </c>
      <c r="G5584">
        <v>1</v>
      </c>
      <c r="H5584">
        <v>0</v>
      </c>
      <c r="I5584" s="2">
        <f>Tabell2[[#This Row],[Inköpspris (SEK)]]*Tabell2[[#This Row],[Antal]]</f>
        <v>549.30999999999995</v>
      </c>
      <c r="J5584" s="2">
        <f>MIN(Tabell2[[#This Row],[Bokat]]*Tabell2[[#This Row],[Inköpspris (SEK)]],Tabell2[[#This Row],[Totalt lagervärde ink moms]])</f>
        <v>0</v>
      </c>
      <c r="K5584" s="2">
        <f>Tabell2[[#This Row],[Totalt lagervärde ink moms]]-Tabell2[[#This Row],[Varav bokat ink moms]]</f>
        <v>549.30999999999995</v>
      </c>
      <c r="L5584" s="2">
        <f>Tabell2[[#This Row],[Antal]]*Tabell2[[#This Row],[Inpris ex moms]]</f>
        <v>439.44799999999998</v>
      </c>
      <c r="M5584" s="2">
        <f>MIN(Tabell2[[#This Row],[Bokat]]*Tabell2[[#This Row],[Inpris ex moms]],Tabell2[[#This Row],[Totalt lagervärde ex moms]])</f>
        <v>0</v>
      </c>
      <c r="N5584" s="2">
        <f>Tabell2[[#This Row],[Totalt lagervärde ex moms]]-Tabell2[[#This Row],[Varav bokat ex moms]]</f>
        <v>439.44799999999998</v>
      </c>
    </row>
    <row r="5585" spans="1:14" x14ac:dyDescent="0.2">
      <c r="A5585" t="s">
        <v>12655</v>
      </c>
      <c r="B5585" t="s">
        <v>12656</v>
      </c>
      <c r="C5585" s="2">
        <v>989</v>
      </c>
      <c r="D5585" s="2">
        <v>593</v>
      </c>
      <c r="E5585" s="2">
        <v>549.30999999999995</v>
      </c>
      <c r="F5585" s="2">
        <v>439.44799999999998</v>
      </c>
      <c r="G5585">
        <v>1</v>
      </c>
      <c r="H5585">
        <v>0</v>
      </c>
      <c r="I5585" s="2">
        <f>Tabell2[[#This Row],[Inköpspris (SEK)]]*Tabell2[[#This Row],[Antal]]</f>
        <v>549.30999999999995</v>
      </c>
      <c r="J5585" s="2">
        <f>MIN(Tabell2[[#This Row],[Bokat]]*Tabell2[[#This Row],[Inköpspris (SEK)]],Tabell2[[#This Row],[Totalt lagervärde ink moms]])</f>
        <v>0</v>
      </c>
      <c r="K5585" s="2">
        <f>Tabell2[[#This Row],[Totalt lagervärde ink moms]]-Tabell2[[#This Row],[Varav bokat ink moms]]</f>
        <v>549.30999999999995</v>
      </c>
      <c r="L5585" s="2">
        <f>Tabell2[[#This Row],[Antal]]*Tabell2[[#This Row],[Inpris ex moms]]</f>
        <v>439.44799999999998</v>
      </c>
      <c r="M5585" s="2">
        <f>MIN(Tabell2[[#This Row],[Bokat]]*Tabell2[[#This Row],[Inpris ex moms]],Tabell2[[#This Row],[Totalt lagervärde ex moms]])</f>
        <v>0</v>
      </c>
      <c r="N5585" s="2">
        <f>Tabell2[[#This Row],[Totalt lagervärde ex moms]]-Tabell2[[#This Row],[Varav bokat ex moms]]</f>
        <v>439.44799999999998</v>
      </c>
    </row>
    <row r="5586" spans="1:14" x14ac:dyDescent="0.2">
      <c r="A5586" t="s">
        <v>8591</v>
      </c>
      <c r="B5586" t="s">
        <v>8592</v>
      </c>
      <c r="C5586" s="2">
        <v>1349</v>
      </c>
      <c r="D5586" s="2">
        <v>944</v>
      </c>
      <c r="E5586" s="2">
        <v>749.25</v>
      </c>
      <c r="F5586" s="2">
        <v>599.4</v>
      </c>
      <c r="G5586">
        <v>1</v>
      </c>
      <c r="H5586">
        <v>0</v>
      </c>
      <c r="I5586" s="2">
        <f>Tabell2[[#This Row],[Inköpspris (SEK)]]*Tabell2[[#This Row],[Antal]]</f>
        <v>749.25</v>
      </c>
      <c r="J5586" s="2">
        <f>MIN(Tabell2[[#This Row],[Bokat]]*Tabell2[[#This Row],[Inköpspris (SEK)]],Tabell2[[#This Row],[Totalt lagervärde ink moms]])</f>
        <v>0</v>
      </c>
      <c r="K5586" s="2">
        <f>Tabell2[[#This Row],[Totalt lagervärde ink moms]]-Tabell2[[#This Row],[Varav bokat ink moms]]</f>
        <v>749.25</v>
      </c>
      <c r="L5586" s="2">
        <f>Tabell2[[#This Row],[Antal]]*Tabell2[[#This Row],[Inpris ex moms]]</f>
        <v>599.4</v>
      </c>
      <c r="M5586" s="2">
        <f>MIN(Tabell2[[#This Row],[Bokat]]*Tabell2[[#This Row],[Inpris ex moms]],Tabell2[[#This Row],[Totalt lagervärde ex moms]])</f>
        <v>0</v>
      </c>
      <c r="N5586" s="2">
        <f>Tabell2[[#This Row],[Totalt lagervärde ex moms]]-Tabell2[[#This Row],[Varav bokat ex moms]]</f>
        <v>599.4</v>
      </c>
    </row>
    <row r="5587" spans="1:14" x14ac:dyDescent="0.2">
      <c r="A5587" t="s">
        <v>8593</v>
      </c>
      <c r="B5587" t="s">
        <v>8594</v>
      </c>
      <c r="C5587" s="2">
        <v>1349</v>
      </c>
      <c r="D5587" s="2">
        <v>944</v>
      </c>
      <c r="E5587" s="2">
        <v>749.25</v>
      </c>
      <c r="F5587" s="2">
        <v>599.4</v>
      </c>
      <c r="G5587">
        <v>1</v>
      </c>
      <c r="H5587">
        <v>0</v>
      </c>
      <c r="I5587" s="2">
        <f>Tabell2[[#This Row],[Inköpspris (SEK)]]*Tabell2[[#This Row],[Antal]]</f>
        <v>749.25</v>
      </c>
      <c r="J5587" s="2">
        <f>MIN(Tabell2[[#This Row],[Bokat]]*Tabell2[[#This Row],[Inköpspris (SEK)]],Tabell2[[#This Row],[Totalt lagervärde ink moms]])</f>
        <v>0</v>
      </c>
      <c r="K5587" s="2">
        <f>Tabell2[[#This Row],[Totalt lagervärde ink moms]]-Tabell2[[#This Row],[Varav bokat ink moms]]</f>
        <v>749.25</v>
      </c>
      <c r="L5587" s="2">
        <f>Tabell2[[#This Row],[Antal]]*Tabell2[[#This Row],[Inpris ex moms]]</f>
        <v>599.4</v>
      </c>
      <c r="M5587" s="2">
        <f>MIN(Tabell2[[#This Row],[Bokat]]*Tabell2[[#This Row],[Inpris ex moms]],Tabell2[[#This Row],[Totalt lagervärde ex moms]])</f>
        <v>0</v>
      </c>
      <c r="N5587" s="2">
        <f>Tabell2[[#This Row],[Totalt lagervärde ex moms]]-Tabell2[[#This Row],[Varav bokat ex moms]]</f>
        <v>599.4</v>
      </c>
    </row>
    <row r="5588" spans="1:14" x14ac:dyDescent="0.2">
      <c r="A5588" t="s">
        <v>15991</v>
      </c>
      <c r="B5588" t="s">
        <v>15992</v>
      </c>
      <c r="C5588" s="2">
        <v>799</v>
      </c>
      <c r="D5588" s="2">
        <v>479</v>
      </c>
      <c r="E5588" s="2">
        <v>443.75</v>
      </c>
      <c r="F5588" s="2">
        <v>355</v>
      </c>
      <c r="G5588">
        <v>2</v>
      </c>
      <c r="H5588">
        <v>0</v>
      </c>
      <c r="I5588" s="2">
        <f>Tabell2[[#This Row],[Inköpspris (SEK)]]*Tabell2[[#This Row],[Antal]]</f>
        <v>887.5</v>
      </c>
      <c r="J5588" s="2">
        <f>MIN(Tabell2[[#This Row],[Bokat]]*Tabell2[[#This Row],[Inköpspris (SEK)]],Tabell2[[#This Row],[Totalt lagervärde ink moms]])</f>
        <v>0</v>
      </c>
      <c r="K5588" s="2">
        <f>Tabell2[[#This Row],[Totalt lagervärde ink moms]]-Tabell2[[#This Row],[Varav bokat ink moms]]</f>
        <v>887.5</v>
      </c>
      <c r="L5588" s="2">
        <f>Tabell2[[#This Row],[Antal]]*Tabell2[[#This Row],[Inpris ex moms]]</f>
        <v>710</v>
      </c>
      <c r="M5588" s="2">
        <f>MIN(Tabell2[[#This Row],[Bokat]]*Tabell2[[#This Row],[Inpris ex moms]],Tabell2[[#This Row],[Totalt lagervärde ex moms]])</f>
        <v>0</v>
      </c>
      <c r="N5588" s="2">
        <f>Tabell2[[#This Row],[Totalt lagervärde ex moms]]-Tabell2[[#This Row],[Varav bokat ex moms]]</f>
        <v>710</v>
      </c>
    </row>
    <row r="5589" spans="1:14" x14ac:dyDescent="0.2">
      <c r="A5589" t="s">
        <v>15993</v>
      </c>
      <c r="B5589" t="s">
        <v>15994</v>
      </c>
      <c r="C5589" s="2">
        <v>799</v>
      </c>
      <c r="D5589" s="2">
        <v>479</v>
      </c>
      <c r="E5589" s="2">
        <v>443.75</v>
      </c>
      <c r="F5589" s="2">
        <v>355</v>
      </c>
      <c r="G5589">
        <v>3</v>
      </c>
      <c r="H5589">
        <v>0</v>
      </c>
      <c r="I5589" s="2">
        <f>Tabell2[[#This Row],[Inköpspris (SEK)]]*Tabell2[[#This Row],[Antal]]</f>
        <v>1331.25</v>
      </c>
      <c r="J5589" s="2">
        <f>MIN(Tabell2[[#This Row],[Bokat]]*Tabell2[[#This Row],[Inköpspris (SEK)]],Tabell2[[#This Row],[Totalt lagervärde ink moms]])</f>
        <v>0</v>
      </c>
      <c r="K5589" s="2">
        <f>Tabell2[[#This Row],[Totalt lagervärde ink moms]]-Tabell2[[#This Row],[Varav bokat ink moms]]</f>
        <v>1331.25</v>
      </c>
      <c r="L5589" s="2">
        <f>Tabell2[[#This Row],[Antal]]*Tabell2[[#This Row],[Inpris ex moms]]</f>
        <v>1065</v>
      </c>
      <c r="M5589" s="2">
        <f>MIN(Tabell2[[#This Row],[Bokat]]*Tabell2[[#This Row],[Inpris ex moms]],Tabell2[[#This Row],[Totalt lagervärde ex moms]])</f>
        <v>0</v>
      </c>
      <c r="N5589" s="2">
        <f>Tabell2[[#This Row],[Totalt lagervärde ex moms]]-Tabell2[[#This Row],[Varav bokat ex moms]]</f>
        <v>1065</v>
      </c>
    </row>
    <row r="5590" spans="1:14" x14ac:dyDescent="0.2">
      <c r="A5590" t="s">
        <v>15995</v>
      </c>
      <c r="B5590" t="s">
        <v>15996</v>
      </c>
      <c r="C5590" s="2">
        <v>799</v>
      </c>
      <c r="D5590" s="2">
        <v>479</v>
      </c>
      <c r="E5590" s="2">
        <v>443.75</v>
      </c>
      <c r="F5590" s="2">
        <v>355</v>
      </c>
      <c r="G5590">
        <v>1</v>
      </c>
      <c r="H5590">
        <v>0</v>
      </c>
      <c r="I5590" s="2">
        <f>Tabell2[[#This Row],[Inköpspris (SEK)]]*Tabell2[[#This Row],[Antal]]</f>
        <v>443.75</v>
      </c>
      <c r="J5590" s="2">
        <f>MIN(Tabell2[[#This Row],[Bokat]]*Tabell2[[#This Row],[Inköpspris (SEK)]],Tabell2[[#This Row],[Totalt lagervärde ink moms]])</f>
        <v>0</v>
      </c>
      <c r="K5590" s="2">
        <f>Tabell2[[#This Row],[Totalt lagervärde ink moms]]-Tabell2[[#This Row],[Varav bokat ink moms]]</f>
        <v>443.75</v>
      </c>
      <c r="L5590" s="2">
        <f>Tabell2[[#This Row],[Antal]]*Tabell2[[#This Row],[Inpris ex moms]]</f>
        <v>355</v>
      </c>
      <c r="M5590" s="2">
        <f>MIN(Tabell2[[#This Row],[Bokat]]*Tabell2[[#This Row],[Inpris ex moms]],Tabell2[[#This Row],[Totalt lagervärde ex moms]])</f>
        <v>0</v>
      </c>
      <c r="N5590" s="2">
        <f>Tabell2[[#This Row],[Totalt lagervärde ex moms]]-Tabell2[[#This Row],[Varav bokat ex moms]]</f>
        <v>355</v>
      </c>
    </row>
    <row r="5591" spans="1:14" x14ac:dyDescent="0.2">
      <c r="A5591" t="s">
        <v>16795</v>
      </c>
      <c r="B5591" t="s">
        <v>16796</v>
      </c>
      <c r="C5591" s="2">
        <v>1129</v>
      </c>
      <c r="D5591" s="2">
        <v>790</v>
      </c>
      <c r="E5591" s="2">
        <v>627</v>
      </c>
      <c r="F5591" s="2">
        <v>501.6</v>
      </c>
      <c r="G5591">
        <v>1</v>
      </c>
      <c r="H5591">
        <v>0</v>
      </c>
      <c r="I5591" s="2">
        <f>Tabell2[[#This Row],[Inköpspris (SEK)]]*Tabell2[[#This Row],[Antal]]</f>
        <v>627</v>
      </c>
      <c r="J5591" s="2">
        <f>MIN(Tabell2[[#This Row],[Bokat]]*Tabell2[[#This Row],[Inköpspris (SEK)]],Tabell2[[#This Row],[Totalt lagervärde ink moms]])</f>
        <v>0</v>
      </c>
      <c r="K5591" s="2">
        <f>Tabell2[[#This Row],[Totalt lagervärde ink moms]]-Tabell2[[#This Row],[Varav bokat ink moms]]</f>
        <v>627</v>
      </c>
      <c r="L5591" s="2">
        <f>Tabell2[[#This Row],[Antal]]*Tabell2[[#This Row],[Inpris ex moms]]</f>
        <v>501.6</v>
      </c>
      <c r="M5591" s="2">
        <f>MIN(Tabell2[[#This Row],[Bokat]]*Tabell2[[#This Row],[Inpris ex moms]],Tabell2[[#This Row],[Totalt lagervärde ex moms]])</f>
        <v>0</v>
      </c>
      <c r="N5591" s="2">
        <f>Tabell2[[#This Row],[Totalt lagervärde ex moms]]-Tabell2[[#This Row],[Varav bokat ex moms]]</f>
        <v>501.6</v>
      </c>
    </row>
    <row r="5592" spans="1:14" x14ac:dyDescent="0.2">
      <c r="A5592" t="s">
        <v>16797</v>
      </c>
      <c r="B5592" t="s">
        <v>16798</v>
      </c>
      <c r="C5592" s="2">
        <v>1129</v>
      </c>
      <c r="D5592" s="2">
        <v>790</v>
      </c>
      <c r="E5592" s="2">
        <v>627</v>
      </c>
      <c r="F5592" s="2">
        <v>501.6</v>
      </c>
      <c r="G5592">
        <v>1</v>
      </c>
      <c r="H5592">
        <v>0</v>
      </c>
      <c r="I5592" s="2">
        <f>Tabell2[[#This Row],[Inköpspris (SEK)]]*Tabell2[[#This Row],[Antal]]</f>
        <v>627</v>
      </c>
      <c r="J5592" s="2">
        <f>MIN(Tabell2[[#This Row],[Bokat]]*Tabell2[[#This Row],[Inköpspris (SEK)]],Tabell2[[#This Row],[Totalt lagervärde ink moms]])</f>
        <v>0</v>
      </c>
      <c r="K5592" s="2">
        <f>Tabell2[[#This Row],[Totalt lagervärde ink moms]]-Tabell2[[#This Row],[Varav bokat ink moms]]</f>
        <v>627</v>
      </c>
      <c r="L5592" s="2">
        <f>Tabell2[[#This Row],[Antal]]*Tabell2[[#This Row],[Inpris ex moms]]</f>
        <v>501.6</v>
      </c>
      <c r="M5592" s="2">
        <f>MIN(Tabell2[[#This Row],[Bokat]]*Tabell2[[#This Row],[Inpris ex moms]],Tabell2[[#This Row],[Totalt lagervärde ex moms]])</f>
        <v>0</v>
      </c>
      <c r="N5592" s="2">
        <f>Tabell2[[#This Row],[Totalt lagervärde ex moms]]-Tabell2[[#This Row],[Varav bokat ex moms]]</f>
        <v>501.6</v>
      </c>
    </row>
    <row r="5593" spans="1:14" x14ac:dyDescent="0.2">
      <c r="A5593" t="s">
        <v>4649</v>
      </c>
      <c r="B5593" t="s">
        <v>4650</v>
      </c>
      <c r="C5593" s="2">
        <v>139</v>
      </c>
      <c r="D5593" s="2">
        <v>97</v>
      </c>
      <c r="E5593" s="2">
        <v>77.19</v>
      </c>
      <c r="F5593" s="2">
        <v>61.752000000000002</v>
      </c>
      <c r="G5593">
        <v>1</v>
      </c>
      <c r="H5593">
        <v>0</v>
      </c>
      <c r="I5593" s="2">
        <f>Tabell2[[#This Row],[Inköpspris (SEK)]]*Tabell2[[#This Row],[Antal]]</f>
        <v>77.19</v>
      </c>
      <c r="J5593" s="2">
        <f>MIN(Tabell2[[#This Row],[Bokat]]*Tabell2[[#This Row],[Inköpspris (SEK)]],Tabell2[[#This Row],[Totalt lagervärde ink moms]])</f>
        <v>0</v>
      </c>
      <c r="K5593" s="2">
        <f>Tabell2[[#This Row],[Totalt lagervärde ink moms]]-Tabell2[[#This Row],[Varav bokat ink moms]]</f>
        <v>77.19</v>
      </c>
      <c r="L5593" s="2">
        <f>Tabell2[[#This Row],[Antal]]*Tabell2[[#This Row],[Inpris ex moms]]</f>
        <v>61.752000000000002</v>
      </c>
      <c r="M5593" s="2">
        <f>MIN(Tabell2[[#This Row],[Bokat]]*Tabell2[[#This Row],[Inpris ex moms]],Tabell2[[#This Row],[Totalt lagervärde ex moms]])</f>
        <v>0</v>
      </c>
      <c r="N5593" s="2">
        <f>Tabell2[[#This Row],[Totalt lagervärde ex moms]]-Tabell2[[#This Row],[Varav bokat ex moms]]</f>
        <v>61.752000000000002</v>
      </c>
    </row>
    <row r="5594" spans="1:14" x14ac:dyDescent="0.2">
      <c r="A5594" t="s">
        <v>2803</v>
      </c>
      <c r="B5594" t="s">
        <v>2804</v>
      </c>
      <c r="C5594" s="2">
        <v>1079</v>
      </c>
      <c r="E5594" s="2">
        <v>599.15</v>
      </c>
      <c r="F5594" s="2">
        <v>479.32</v>
      </c>
      <c r="G5594">
        <v>1</v>
      </c>
      <c r="H5594">
        <v>1</v>
      </c>
      <c r="I5594" s="2">
        <f>Tabell2[[#This Row],[Inköpspris (SEK)]]*Tabell2[[#This Row],[Antal]]</f>
        <v>599.15</v>
      </c>
      <c r="J5594" s="2">
        <f>MIN(Tabell2[[#This Row],[Bokat]]*Tabell2[[#This Row],[Inköpspris (SEK)]],Tabell2[[#This Row],[Totalt lagervärde ink moms]])</f>
        <v>599.15</v>
      </c>
      <c r="K5594" s="2">
        <f>Tabell2[[#This Row],[Totalt lagervärde ink moms]]-Tabell2[[#This Row],[Varav bokat ink moms]]</f>
        <v>0</v>
      </c>
      <c r="L5594" s="2">
        <f>Tabell2[[#This Row],[Antal]]*Tabell2[[#This Row],[Inpris ex moms]]</f>
        <v>479.32</v>
      </c>
      <c r="M5594" s="2">
        <f>MIN(Tabell2[[#This Row],[Bokat]]*Tabell2[[#This Row],[Inpris ex moms]],Tabell2[[#This Row],[Totalt lagervärde ex moms]])</f>
        <v>479.32</v>
      </c>
      <c r="N5594" s="2">
        <f>Tabell2[[#This Row],[Totalt lagervärde ex moms]]-Tabell2[[#This Row],[Varav bokat ex moms]]</f>
        <v>0</v>
      </c>
    </row>
    <row r="5595" spans="1:14" x14ac:dyDescent="0.2">
      <c r="A5595" t="s">
        <v>11988</v>
      </c>
      <c r="B5595" t="s">
        <v>11989</v>
      </c>
      <c r="C5595" s="2">
        <v>1079</v>
      </c>
      <c r="D5595" s="2">
        <v>647</v>
      </c>
      <c r="E5595" s="2">
        <v>599.15</v>
      </c>
      <c r="F5595" s="2">
        <v>479.32</v>
      </c>
      <c r="G5595">
        <v>1</v>
      </c>
      <c r="H5595">
        <v>0</v>
      </c>
      <c r="I5595" s="2">
        <f>Tabell2[[#This Row],[Inköpspris (SEK)]]*Tabell2[[#This Row],[Antal]]</f>
        <v>599.15</v>
      </c>
      <c r="J5595" s="2">
        <f>MIN(Tabell2[[#This Row],[Bokat]]*Tabell2[[#This Row],[Inköpspris (SEK)]],Tabell2[[#This Row],[Totalt lagervärde ink moms]])</f>
        <v>0</v>
      </c>
      <c r="K5595" s="2">
        <f>Tabell2[[#This Row],[Totalt lagervärde ink moms]]-Tabell2[[#This Row],[Varav bokat ink moms]]</f>
        <v>599.15</v>
      </c>
      <c r="L5595" s="2">
        <f>Tabell2[[#This Row],[Antal]]*Tabell2[[#This Row],[Inpris ex moms]]</f>
        <v>479.32</v>
      </c>
      <c r="M5595" s="2">
        <f>MIN(Tabell2[[#This Row],[Bokat]]*Tabell2[[#This Row],[Inpris ex moms]],Tabell2[[#This Row],[Totalt lagervärde ex moms]])</f>
        <v>0</v>
      </c>
      <c r="N5595" s="2">
        <f>Tabell2[[#This Row],[Totalt lagervärde ex moms]]-Tabell2[[#This Row],[Varav bokat ex moms]]</f>
        <v>479.32</v>
      </c>
    </row>
    <row r="5596" spans="1:14" x14ac:dyDescent="0.2">
      <c r="A5596" t="s">
        <v>12388</v>
      </c>
      <c r="B5596" t="s">
        <v>12389</v>
      </c>
      <c r="C5596" s="2">
        <v>1079</v>
      </c>
      <c r="D5596" s="2">
        <v>647</v>
      </c>
      <c r="E5596" s="2">
        <v>599.15</v>
      </c>
      <c r="F5596" s="2">
        <v>479.32</v>
      </c>
      <c r="G5596">
        <v>1</v>
      </c>
      <c r="H5596">
        <v>0</v>
      </c>
      <c r="I5596" s="2">
        <f>Tabell2[[#This Row],[Inköpspris (SEK)]]*Tabell2[[#This Row],[Antal]]</f>
        <v>599.15</v>
      </c>
      <c r="J5596" s="2">
        <f>MIN(Tabell2[[#This Row],[Bokat]]*Tabell2[[#This Row],[Inköpspris (SEK)]],Tabell2[[#This Row],[Totalt lagervärde ink moms]])</f>
        <v>0</v>
      </c>
      <c r="K5596" s="2">
        <f>Tabell2[[#This Row],[Totalt lagervärde ink moms]]-Tabell2[[#This Row],[Varav bokat ink moms]]</f>
        <v>599.15</v>
      </c>
      <c r="L5596" s="2">
        <f>Tabell2[[#This Row],[Antal]]*Tabell2[[#This Row],[Inpris ex moms]]</f>
        <v>479.32</v>
      </c>
      <c r="M5596" s="2">
        <f>MIN(Tabell2[[#This Row],[Bokat]]*Tabell2[[#This Row],[Inpris ex moms]],Tabell2[[#This Row],[Totalt lagervärde ex moms]])</f>
        <v>0</v>
      </c>
      <c r="N5596" s="2">
        <f>Tabell2[[#This Row],[Totalt lagervärde ex moms]]-Tabell2[[#This Row],[Varav bokat ex moms]]</f>
        <v>479.32</v>
      </c>
    </row>
    <row r="5597" spans="1:14" x14ac:dyDescent="0.2">
      <c r="A5597" t="s">
        <v>12458</v>
      </c>
      <c r="B5597" t="s">
        <v>12459</v>
      </c>
      <c r="C5597" s="2">
        <v>1079</v>
      </c>
      <c r="D5597" s="2">
        <v>647</v>
      </c>
      <c r="E5597" s="2">
        <v>599.15</v>
      </c>
      <c r="F5597" s="2">
        <v>479.32</v>
      </c>
      <c r="G5597">
        <v>1</v>
      </c>
      <c r="H5597">
        <v>0</v>
      </c>
      <c r="I5597" s="2">
        <f>Tabell2[[#This Row],[Inköpspris (SEK)]]*Tabell2[[#This Row],[Antal]]</f>
        <v>599.15</v>
      </c>
      <c r="J5597" s="2">
        <f>MIN(Tabell2[[#This Row],[Bokat]]*Tabell2[[#This Row],[Inköpspris (SEK)]],Tabell2[[#This Row],[Totalt lagervärde ink moms]])</f>
        <v>0</v>
      </c>
      <c r="K5597" s="2">
        <f>Tabell2[[#This Row],[Totalt lagervärde ink moms]]-Tabell2[[#This Row],[Varav bokat ink moms]]</f>
        <v>599.15</v>
      </c>
      <c r="L5597" s="2">
        <f>Tabell2[[#This Row],[Antal]]*Tabell2[[#This Row],[Inpris ex moms]]</f>
        <v>479.32</v>
      </c>
      <c r="M5597" s="2">
        <f>MIN(Tabell2[[#This Row],[Bokat]]*Tabell2[[#This Row],[Inpris ex moms]],Tabell2[[#This Row],[Totalt lagervärde ex moms]])</f>
        <v>0</v>
      </c>
      <c r="N5597" s="2">
        <f>Tabell2[[#This Row],[Totalt lagervärde ex moms]]-Tabell2[[#This Row],[Varav bokat ex moms]]</f>
        <v>479.32</v>
      </c>
    </row>
    <row r="5598" spans="1:14" x14ac:dyDescent="0.2">
      <c r="A5598" t="s">
        <v>12846</v>
      </c>
      <c r="B5598" t="s">
        <v>12847</v>
      </c>
      <c r="C5598" s="2">
        <v>1079</v>
      </c>
      <c r="D5598" s="2">
        <v>647</v>
      </c>
      <c r="E5598" s="2">
        <v>599.15</v>
      </c>
      <c r="F5598" s="2">
        <v>479.32</v>
      </c>
      <c r="G5598">
        <v>1</v>
      </c>
      <c r="H5598">
        <v>0</v>
      </c>
      <c r="I5598" s="2">
        <f>Tabell2[[#This Row],[Inköpspris (SEK)]]*Tabell2[[#This Row],[Antal]]</f>
        <v>599.15</v>
      </c>
      <c r="J5598" s="2">
        <f>MIN(Tabell2[[#This Row],[Bokat]]*Tabell2[[#This Row],[Inköpspris (SEK)]],Tabell2[[#This Row],[Totalt lagervärde ink moms]])</f>
        <v>0</v>
      </c>
      <c r="K5598" s="2">
        <f>Tabell2[[#This Row],[Totalt lagervärde ink moms]]-Tabell2[[#This Row],[Varav bokat ink moms]]</f>
        <v>599.15</v>
      </c>
      <c r="L5598" s="2">
        <f>Tabell2[[#This Row],[Antal]]*Tabell2[[#This Row],[Inpris ex moms]]</f>
        <v>479.32</v>
      </c>
      <c r="M5598" s="2">
        <f>MIN(Tabell2[[#This Row],[Bokat]]*Tabell2[[#This Row],[Inpris ex moms]],Tabell2[[#This Row],[Totalt lagervärde ex moms]])</f>
        <v>0</v>
      </c>
      <c r="N5598" s="2">
        <f>Tabell2[[#This Row],[Totalt lagervärde ex moms]]-Tabell2[[#This Row],[Varav bokat ex moms]]</f>
        <v>479.32</v>
      </c>
    </row>
    <row r="5599" spans="1:14" x14ac:dyDescent="0.2">
      <c r="A5599" t="s">
        <v>12984</v>
      </c>
      <c r="B5599" t="s">
        <v>12985</v>
      </c>
      <c r="C5599" s="2">
        <v>1079</v>
      </c>
      <c r="D5599" s="2">
        <v>647</v>
      </c>
      <c r="E5599" s="2">
        <v>599.15</v>
      </c>
      <c r="F5599" s="2">
        <v>479.32</v>
      </c>
      <c r="G5599">
        <v>1</v>
      </c>
      <c r="H5599">
        <v>0</v>
      </c>
      <c r="I5599" s="2">
        <f>Tabell2[[#This Row],[Inköpspris (SEK)]]*Tabell2[[#This Row],[Antal]]</f>
        <v>599.15</v>
      </c>
      <c r="J5599" s="2">
        <f>MIN(Tabell2[[#This Row],[Bokat]]*Tabell2[[#This Row],[Inköpspris (SEK)]],Tabell2[[#This Row],[Totalt lagervärde ink moms]])</f>
        <v>0</v>
      </c>
      <c r="K5599" s="2">
        <f>Tabell2[[#This Row],[Totalt lagervärde ink moms]]-Tabell2[[#This Row],[Varav bokat ink moms]]</f>
        <v>599.15</v>
      </c>
      <c r="L5599" s="2">
        <f>Tabell2[[#This Row],[Antal]]*Tabell2[[#This Row],[Inpris ex moms]]</f>
        <v>479.32</v>
      </c>
      <c r="M5599" s="2">
        <f>MIN(Tabell2[[#This Row],[Bokat]]*Tabell2[[#This Row],[Inpris ex moms]],Tabell2[[#This Row],[Totalt lagervärde ex moms]])</f>
        <v>0</v>
      </c>
      <c r="N5599" s="2">
        <f>Tabell2[[#This Row],[Totalt lagervärde ex moms]]-Tabell2[[#This Row],[Varav bokat ex moms]]</f>
        <v>479.32</v>
      </c>
    </row>
    <row r="5600" spans="1:14" x14ac:dyDescent="0.2">
      <c r="A5600" t="s">
        <v>13012</v>
      </c>
      <c r="B5600" t="s">
        <v>13013</v>
      </c>
      <c r="C5600" s="2">
        <v>1079</v>
      </c>
      <c r="D5600" s="2">
        <v>647</v>
      </c>
      <c r="E5600" s="2">
        <v>599.15</v>
      </c>
      <c r="F5600" s="2">
        <v>479.32</v>
      </c>
      <c r="G5600">
        <v>1</v>
      </c>
      <c r="H5600">
        <v>0</v>
      </c>
      <c r="I5600" s="2">
        <f>Tabell2[[#This Row],[Inköpspris (SEK)]]*Tabell2[[#This Row],[Antal]]</f>
        <v>599.15</v>
      </c>
      <c r="J5600" s="2">
        <f>MIN(Tabell2[[#This Row],[Bokat]]*Tabell2[[#This Row],[Inköpspris (SEK)]],Tabell2[[#This Row],[Totalt lagervärde ink moms]])</f>
        <v>0</v>
      </c>
      <c r="K5600" s="2">
        <f>Tabell2[[#This Row],[Totalt lagervärde ink moms]]-Tabell2[[#This Row],[Varav bokat ink moms]]</f>
        <v>599.15</v>
      </c>
      <c r="L5600" s="2">
        <f>Tabell2[[#This Row],[Antal]]*Tabell2[[#This Row],[Inpris ex moms]]</f>
        <v>479.32</v>
      </c>
      <c r="M5600" s="2">
        <f>MIN(Tabell2[[#This Row],[Bokat]]*Tabell2[[#This Row],[Inpris ex moms]],Tabell2[[#This Row],[Totalt lagervärde ex moms]])</f>
        <v>0</v>
      </c>
      <c r="N5600" s="2">
        <f>Tabell2[[#This Row],[Totalt lagervärde ex moms]]-Tabell2[[#This Row],[Varav bokat ex moms]]</f>
        <v>479.32</v>
      </c>
    </row>
    <row r="5601" spans="1:14" x14ac:dyDescent="0.2">
      <c r="A5601" t="s">
        <v>13014</v>
      </c>
      <c r="B5601" t="s">
        <v>13015</v>
      </c>
      <c r="C5601" s="2">
        <v>1079</v>
      </c>
      <c r="D5601" s="2">
        <v>647</v>
      </c>
      <c r="E5601" s="2">
        <v>599.15</v>
      </c>
      <c r="F5601" s="2">
        <v>479.32</v>
      </c>
      <c r="G5601">
        <v>1</v>
      </c>
      <c r="H5601">
        <v>0</v>
      </c>
      <c r="I5601" s="2">
        <f>Tabell2[[#This Row],[Inköpspris (SEK)]]*Tabell2[[#This Row],[Antal]]</f>
        <v>599.15</v>
      </c>
      <c r="J5601" s="2">
        <f>MIN(Tabell2[[#This Row],[Bokat]]*Tabell2[[#This Row],[Inköpspris (SEK)]],Tabell2[[#This Row],[Totalt lagervärde ink moms]])</f>
        <v>0</v>
      </c>
      <c r="K5601" s="2">
        <f>Tabell2[[#This Row],[Totalt lagervärde ink moms]]-Tabell2[[#This Row],[Varav bokat ink moms]]</f>
        <v>599.15</v>
      </c>
      <c r="L5601" s="2">
        <f>Tabell2[[#This Row],[Antal]]*Tabell2[[#This Row],[Inpris ex moms]]</f>
        <v>479.32</v>
      </c>
      <c r="M5601" s="2">
        <f>MIN(Tabell2[[#This Row],[Bokat]]*Tabell2[[#This Row],[Inpris ex moms]],Tabell2[[#This Row],[Totalt lagervärde ex moms]])</f>
        <v>0</v>
      </c>
      <c r="N5601" s="2">
        <f>Tabell2[[#This Row],[Totalt lagervärde ex moms]]-Tabell2[[#This Row],[Varav bokat ex moms]]</f>
        <v>479.32</v>
      </c>
    </row>
    <row r="5602" spans="1:14" x14ac:dyDescent="0.2">
      <c r="A5602" t="s">
        <v>13016</v>
      </c>
      <c r="B5602" t="s">
        <v>13017</v>
      </c>
      <c r="C5602" s="2">
        <v>1079</v>
      </c>
      <c r="D5602" s="2">
        <v>647</v>
      </c>
      <c r="E5602" s="2">
        <v>599.15</v>
      </c>
      <c r="F5602" s="2">
        <v>479.32</v>
      </c>
      <c r="G5602">
        <v>1</v>
      </c>
      <c r="H5602">
        <v>0</v>
      </c>
      <c r="I5602" s="2">
        <f>Tabell2[[#This Row],[Inköpspris (SEK)]]*Tabell2[[#This Row],[Antal]]</f>
        <v>599.15</v>
      </c>
      <c r="J5602" s="2">
        <f>MIN(Tabell2[[#This Row],[Bokat]]*Tabell2[[#This Row],[Inköpspris (SEK)]],Tabell2[[#This Row],[Totalt lagervärde ink moms]])</f>
        <v>0</v>
      </c>
      <c r="K5602" s="2">
        <f>Tabell2[[#This Row],[Totalt lagervärde ink moms]]-Tabell2[[#This Row],[Varav bokat ink moms]]</f>
        <v>599.15</v>
      </c>
      <c r="L5602" s="2">
        <f>Tabell2[[#This Row],[Antal]]*Tabell2[[#This Row],[Inpris ex moms]]</f>
        <v>479.32</v>
      </c>
      <c r="M5602" s="2">
        <f>MIN(Tabell2[[#This Row],[Bokat]]*Tabell2[[#This Row],[Inpris ex moms]],Tabell2[[#This Row],[Totalt lagervärde ex moms]])</f>
        <v>0</v>
      </c>
      <c r="N5602" s="2">
        <f>Tabell2[[#This Row],[Totalt lagervärde ex moms]]-Tabell2[[#This Row],[Varav bokat ex moms]]</f>
        <v>479.32</v>
      </c>
    </row>
    <row r="5603" spans="1:14" x14ac:dyDescent="0.2">
      <c r="A5603" t="s">
        <v>13044</v>
      </c>
      <c r="B5603" t="s">
        <v>13045</v>
      </c>
      <c r="C5603" s="2">
        <v>1079</v>
      </c>
      <c r="D5603" s="2">
        <v>647</v>
      </c>
      <c r="E5603" s="2">
        <v>599.15</v>
      </c>
      <c r="F5603" s="2">
        <v>479.32</v>
      </c>
      <c r="G5603">
        <v>1</v>
      </c>
      <c r="H5603">
        <v>0</v>
      </c>
      <c r="I5603" s="2">
        <f>Tabell2[[#This Row],[Inköpspris (SEK)]]*Tabell2[[#This Row],[Antal]]</f>
        <v>599.15</v>
      </c>
      <c r="J5603" s="2">
        <f>MIN(Tabell2[[#This Row],[Bokat]]*Tabell2[[#This Row],[Inköpspris (SEK)]],Tabell2[[#This Row],[Totalt lagervärde ink moms]])</f>
        <v>0</v>
      </c>
      <c r="K5603" s="2">
        <f>Tabell2[[#This Row],[Totalt lagervärde ink moms]]-Tabell2[[#This Row],[Varav bokat ink moms]]</f>
        <v>599.15</v>
      </c>
      <c r="L5603" s="2">
        <f>Tabell2[[#This Row],[Antal]]*Tabell2[[#This Row],[Inpris ex moms]]</f>
        <v>479.32</v>
      </c>
      <c r="M5603" s="2">
        <f>MIN(Tabell2[[#This Row],[Bokat]]*Tabell2[[#This Row],[Inpris ex moms]],Tabell2[[#This Row],[Totalt lagervärde ex moms]])</f>
        <v>0</v>
      </c>
      <c r="N5603" s="2">
        <f>Tabell2[[#This Row],[Totalt lagervärde ex moms]]-Tabell2[[#This Row],[Varav bokat ex moms]]</f>
        <v>479.32</v>
      </c>
    </row>
    <row r="5604" spans="1:14" x14ac:dyDescent="0.2">
      <c r="A5604" t="s">
        <v>13048</v>
      </c>
      <c r="B5604" t="s">
        <v>13049</v>
      </c>
      <c r="C5604" s="2">
        <v>1079</v>
      </c>
      <c r="D5604" s="2">
        <v>647</v>
      </c>
      <c r="E5604" s="2">
        <v>599.15</v>
      </c>
      <c r="F5604" s="2">
        <v>479.32</v>
      </c>
      <c r="G5604">
        <v>5</v>
      </c>
      <c r="H5604">
        <v>0</v>
      </c>
      <c r="I5604" s="2">
        <f>Tabell2[[#This Row],[Inköpspris (SEK)]]*Tabell2[[#This Row],[Antal]]</f>
        <v>2995.75</v>
      </c>
      <c r="J5604" s="2">
        <f>MIN(Tabell2[[#This Row],[Bokat]]*Tabell2[[#This Row],[Inköpspris (SEK)]],Tabell2[[#This Row],[Totalt lagervärde ink moms]])</f>
        <v>0</v>
      </c>
      <c r="K5604" s="2">
        <f>Tabell2[[#This Row],[Totalt lagervärde ink moms]]-Tabell2[[#This Row],[Varav bokat ink moms]]</f>
        <v>2995.75</v>
      </c>
      <c r="L5604" s="2">
        <f>Tabell2[[#This Row],[Antal]]*Tabell2[[#This Row],[Inpris ex moms]]</f>
        <v>2396.6</v>
      </c>
      <c r="M5604" s="2">
        <f>MIN(Tabell2[[#This Row],[Bokat]]*Tabell2[[#This Row],[Inpris ex moms]],Tabell2[[#This Row],[Totalt lagervärde ex moms]])</f>
        <v>0</v>
      </c>
      <c r="N5604" s="2">
        <f>Tabell2[[#This Row],[Totalt lagervärde ex moms]]-Tabell2[[#This Row],[Varav bokat ex moms]]</f>
        <v>2396.6</v>
      </c>
    </row>
    <row r="5605" spans="1:14" x14ac:dyDescent="0.2">
      <c r="A5605" t="s">
        <v>13050</v>
      </c>
      <c r="B5605" t="s">
        <v>13051</v>
      </c>
      <c r="C5605" s="2">
        <v>1079</v>
      </c>
      <c r="D5605" s="2">
        <v>647</v>
      </c>
      <c r="E5605" s="2">
        <v>599.15</v>
      </c>
      <c r="F5605" s="2">
        <v>479.32</v>
      </c>
      <c r="G5605">
        <v>1</v>
      </c>
      <c r="H5605">
        <v>0</v>
      </c>
      <c r="I5605" s="2">
        <f>Tabell2[[#This Row],[Inköpspris (SEK)]]*Tabell2[[#This Row],[Antal]]</f>
        <v>599.15</v>
      </c>
      <c r="J5605" s="2">
        <f>MIN(Tabell2[[#This Row],[Bokat]]*Tabell2[[#This Row],[Inköpspris (SEK)]],Tabell2[[#This Row],[Totalt lagervärde ink moms]])</f>
        <v>0</v>
      </c>
      <c r="K5605" s="2">
        <f>Tabell2[[#This Row],[Totalt lagervärde ink moms]]-Tabell2[[#This Row],[Varav bokat ink moms]]</f>
        <v>599.15</v>
      </c>
      <c r="L5605" s="2">
        <f>Tabell2[[#This Row],[Antal]]*Tabell2[[#This Row],[Inpris ex moms]]</f>
        <v>479.32</v>
      </c>
      <c r="M5605" s="2">
        <f>MIN(Tabell2[[#This Row],[Bokat]]*Tabell2[[#This Row],[Inpris ex moms]],Tabell2[[#This Row],[Totalt lagervärde ex moms]])</f>
        <v>0</v>
      </c>
      <c r="N5605" s="2">
        <f>Tabell2[[#This Row],[Totalt lagervärde ex moms]]-Tabell2[[#This Row],[Varav bokat ex moms]]</f>
        <v>479.32</v>
      </c>
    </row>
    <row r="5606" spans="1:14" x14ac:dyDescent="0.2">
      <c r="A5606" t="s">
        <v>13715</v>
      </c>
      <c r="B5606" t="s">
        <v>13716</v>
      </c>
      <c r="C5606" s="2">
        <v>1079</v>
      </c>
      <c r="D5606" s="2">
        <v>755</v>
      </c>
      <c r="E5606" s="2">
        <v>599.15</v>
      </c>
      <c r="F5606" s="2">
        <v>479.32</v>
      </c>
      <c r="G5606">
        <v>1</v>
      </c>
      <c r="H5606">
        <v>0</v>
      </c>
      <c r="I5606" s="2">
        <f>Tabell2[[#This Row],[Inköpspris (SEK)]]*Tabell2[[#This Row],[Antal]]</f>
        <v>599.15</v>
      </c>
      <c r="J5606" s="2">
        <f>MIN(Tabell2[[#This Row],[Bokat]]*Tabell2[[#This Row],[Inköpspris (SEK)]],Tabell2[[#This Row],[Totalt lagervärde ink moms]])</f>
        <v>0</v>
      </c>
      <c r="K5606" s="2">
        <f>Tabell2[[#This Row],[Totalt lagervärde ink moms]]-Tabell2[[#This Row],[Varav bokat ink moms]]</f>
        <v>599.15</v>
      </c>
      <c r="L5606" s="2">
        <f>Tabell2[[#This Row],[Antal]]*Tabell2[[#This Row],[Inpris ex moms]]</f>
        <v>479.32</v>
      </c>
      <c r="M5606" s="2">
        <f>MIN(Tabell2[[#This Row],[Bokat]]*Tabell2[[#This Row],[Inpris ex moms]],Tabell2[[#This Row],[Totalt lagervärde ex moms]])</f>
        <v>0</v>
      </c>
      <c r="N5606" s="2">
        <f>Tabell2[[#This Row],[Totalt lagervärde ex moms]]-Tabell2[[#This Row],[Varav bokat ex moms]]</f>
        <v>479.32</v>
      </c>
    </row>
    <row r="5607" spans="1:14" x14ac:dyDescent="0.2">
      <c r="A5607" t="s">
        <v>16133</v>
      </c>
      <c r="B5607" t="s">
        <v>16134</v>
      </c>
      <c r="C5607" s="2">
        <v>1079</v>
      </c>
      <c r="D5607" s="2">
        <v>647</v>
      </c>
      <c r="E5607" s="2">
        <v>599.15</v>
      </c>
      <c r="F5607" s="2">
        <v>479.32</v>
      </c>
      <c r="G5607">
        <v>1</v>
      </c>
      <c r="H5607">
        <v>0</v>
      </c>
      <c r="I5607" s="2">
        <f>Tabell2[[#This Row],[Inköpspris (SEK)]]*Tabell2[[#This Row],[Antal]]</f>
        <v>599.15</v>
      </c>
      <c r="J5607" s="2">
        <f>MIN(Tabell2[[#This Row],[Bokat]]*Tabell2[[#This Row],[Inköpspris (SEK)]],Tabell2[[#This Row],[Totalt lagervärde ink moms]])</f>
        <v>0</v>
      </c>
      <c r="K5607" s="2">
        <f>Tabell2[[#This Row],[Totalt lagervärde ink moms]]-Tabell2[[#This Row],[Varav bokat ink moms]]</f>
        <v>599.15</v>
      </c>
      <c r="L5607" s="2">
        <f>Tabell2[[#This Row],[Antal]]*Tabell2[[#This Row],[Inpris ex moms]]</f>
        <v>479.32</v>
      </c>
      <c r="M5607" s="2">
        <f>MIN(Tabell2[[#This Row],[Bokat]]*Tabell2[[#This Row],[Inpris ex moms]],Tabell2[[#This Row],[Totalt lagervärde ex moms]])</f>
        <v>0</v>
      </c>
      <c r="N5607" s="2">
        <f>Tabell2[[#This Row],[Totalt lagervärde ex moms]]-Tabell2[[#This Row],[Varav bokat ex moms]]</f>
        <v>479.32</v>
      </c>
    </row>
    <row r="5608" spans="1:14" x14ac:dyDescent="0.2">
      <c r="A5608" t="s">
        <v>16711</v>
      </c>
      <c r="B5608" t="s">
        <v>16712</v>
      </c>
      <c r="C5608" s="2">
        <v>1079</v>
      </c>
      <c r="D5608" s="2">
        <v>755</v>
      </c>
      <c r="E5608" s="2">
        <v>599.15</v>
      </c>
      <c r="F5608" s="2">
        <v>479.32</v>
      </c>
      <c r="G5608">
        <v>1</v>
      </c>
      <c r="H5608">
        <v>0</v>
      </c>
      <c r="I5608" s="2">
        <f>Tabell2[[#This Row],[Inköpspris (SEK)]]*Tabell2[[#This Row],[Antal]]</f>
        <v>599.15</v>
      </c>
      <c r="J5608" s="2">
        <f>MIN(Tabell2[[#This Row],[Bokat]]*Tabell2[[#This Row],[Inköpspris (SEK)]],Tabell2[[#This Row],[Totalt lagervärde ink moms]])</f>
        <v>0</v>
      </c>
      <c r="K5608" s="2">
        <f>Tabell2[[#This Row],[Totalt lagervärde ink moms]]-Tabell2[[#This Row],[Varav bokat ink moms]]</f>
        <v>599.15</v>
      </c>
      <c r="L5608" s="2">
        <f>Tabell2[[#This Row],[Antal]]*Tabell2[[#This Row],[Inpris ex moms]]</f>
        <v>479.32</v>
      </c>
      <c r="M5608" s="2">
        <f>MIN(Tabell2[[#This Row],[Bokat]]*Tabell2[[#This Row],[Inpris ex moms]],Tabell2[[#This Row],[Totalt lagervärde ex moms]])</f>
        <v>0</v>
      </c>
      <c r="N5608" s="2">
        <f>Tabell2[[#This Row],[Totalt lagervärde ex moms]]-Tabell2[[#This Row],[Varav bokat ex moms]]</f>
        <v>479.32</v>
      </c>
    </row>
    <row r="5609" spans="1:14" x14ac:dyDescent="0.2">
      <c r="A5609" t="s">
        <v>17073</v>
      </c>
      <c r="B5609" t="s">
        <v>17074</v>
      </c>
      <c r="C5609" s="2">
        <v>2069</v>
      </c>
      <c r="D5609" s="2">
        <v>1138</v>
      </c>
      <c r="E5609" s="2">
        <v>1148.8499999999999</v>
      </c>
      <c r="F5609" s="2">
        <v>919.07999999999993</v>
      </c>
      <c r="G5609">
        <v>1</v>
      </c>
      <c r="H5609">
        <v>0</v>
      </c>
      <c r="I5609" s="2">
        <f>Tabell2[[#This Row],[Inköpspris (SEK)]]*Tabell2[[#This Row],[Antal]]</f>
        <v>1148.8499999999999</v>
      </c>
      <c r="J5609" s="2">
        <f>MIN(Tabell2[[#This Row],[Bokat]]*Tabell2[[#This Row],[Inköpspris (SEK)]],Tabell2[[#This Row],[Totalt lagervärde ink moms]])</f>
        <v>0</v>
      </c>
      <c r="K5609" s="2">
        <f>Tabell2[[#This Row],[Totalt lagervärde ink moms]]-Tabell2[[#This Row],[Varav bokat ink moms]]</f>
        <v>1148.8499999999999</v>
      </c>
      <c r="L5609" s="2">
        <f>Tabell2[[#This Row],[Antal]]*Tabell2[[#This Row],[Inpris ex moms]]</f>
        <v>919.07999999999993</v>
      </c>
      <c r="M5609" s="2">
        <f>MIN(Tabell2[[#This Row],[Bokat]]*Tabell2[[#This Row],[Inpris ex moms]],Tabell2[[#This Row],[Totalt lagervärde ex moms]])</f>
        <v>0</v>
      </c>
      <c r="N5609" s="2">
        <f>Tabell2[[#This Row],[Totalt lagervärde ex moms]]-Tabell2[[#This Row],[Varav bokat ex moms]]</f>
        <v>919.07999999999993</v>
      </c>
    </row>
    <row r="5610" spans="1:14" x14ac:dyDescent="0.2">
      <c r="A5610" t="s">
        <v>12236</v>
      </c>
      <c r="B5610" t="s">
        <v>12237</v>
      </c>
      <c r="C5610" s="2">
        <v>1149</v>
      </c>
      <c r="D5610" s="2">
        <v>689</v>
      </c>
      <c r="E5610" s="2">
        <v>638</v>
      </c>
      <c r="F5610" s="2">
        <v>510.40000000000003</v>
      </c>
      <c r="G5610">
        <v>1</v>
      </c>
      <c r="H5610">
        <v>0</v>
      </c>
      <c r="I5610" s="2">
        <f>Tabell2[[#This Row],[Inköpspris (SEK)]]*Tabell2[[#This Row],[Antal]]</f>
        <v>638</v>
      </c>
      <c r="J5610" s="2">
        <f>MIN(Tabell2[[#This Row],[Bokat]]*Tabell2[[#This Row],[Inköpspris (SEK)]],Tabell2[[#This Row],[Totalt lagervärde ink moms]])</f>
        <v>0</v>
      </c>
      <c r="K5610" s="2">
        <f>Tabell2[[#This Row],[Totalt lagervärde ink moms]]-Tabell2[[#This Row],[Varav bokat ink moms]]</f>
        <v>638</v>
      </c>
      <c r="L5610" s="2">
        <f>Tabell2[[#This Row],[Antal]]*Tabell2[[#This Row],[Inpris ex moms]]</f>
        <v>510.40000000000003</v>
      </c>
      <c r="M5610" s="2">
        <f>MIN(Tabell2[[#This Row],[Bokat]]*Tabell2[[#This Row],[Inpris ex moms]],Tabell2[[#This Row],[Totalt lagervärde ex moms]])</f>
        <v>0</v>
      </c>
      <c r="N5610" s="2">
        <f>Tabell2[[#This Row],[Totalt lagervärde ex moms]]-Tabell2[[#This Row],[Varav bokat ex moms]]</f>
        <v>510.40000000000003</v>
      </c>
    </row>
    <row r="5611" spans="1:14" x14ac:dyDescent="0.2">
      <c r="A5611" t="s">
        <v>12244</v>
      </c>
      <c r="B5611" t="s">
        <v>12245</v>
      </c>
      <c r="C5611" s="2">
        <v>1149</v>
      </c>
      <c r="D5611" s="2">
        <v>689</v>
      </c>
      <c r="E5611" s="2">
        <v>638</v>
      </c>
      <c r="F5611" s="2">
        <v>510.40000000000003</v>
      </c>
      <c r="G5611">
        <v>1</v>
      </c>
      <c r="H5611">
        <v>0</v>
      </c>
      <c r="I5611" s="2">
        <f>Tabell2[[#This Row],[Inköpspris (SEK)]]*Tabell2[[#This Row],[Antal]]</f>
        <v>638</v>
      </c>
      <c r="J5611" s="2">
        <f>MIN(Tabell2[[#This Row],[Bokat]]*Tabell2[[#This Row],[Inköpspris (SEK)]],Tabell2[[#This Row],[Totalt lagervärde ink moms]])</f>
        <v>0</v>
      </c>
      <c r="K5611" s="2">
        <f>Tabell2[[#This Row],[Totalt lagervärde ink moms]]-Tabell2[[#This Row],[Varav bokat ink moms]]</f>
        <v>638</v>
      </c>
      <c r="L5611" s="2">
        <f>Tabell2[[#This Row],[Antal]]*Tabell2[[#This Row],[Inpris ex moms]]</f>
        <v>510.40000000000003</v>
      </c>
      <c r="M5611" s="2">
        <f>MIN(Tabell2[[#This Row],[Bokat]]*Tabell2[[#This Row],[Inpris ex moms]],Tabell2[[#This Row],[Totalt lagervärde ex moms]])</f>
        <v>0</v>
      </c>
      <c r="N5611" s="2">
        <f>Tabell2[[#This Row],[Totalt lagervärde ex moms]]-Tabell2[[#This Row],[Varav bokat ex moms]]</f>
        <v>510.40000000000003</v>
      </c>
    </row>
    <row r="5612" spans="1:14" x14ac:dyDescent="0.2">
      <c r="A5612" t="s">
        <v>4708</v>
      </c>
      <c r="B5612" t="s">
        <v>4709</v>
      </c>
      <c r="C5612" s="2">
        <v>169</v>
      </c>
      <c r="D5612" s="2">
        <v>118</v>
      </c>
      <c r="E5612" s="2">
        <v>93.83</v>
      </c>
      <c r="F5612" s="2">
        <v>75.064000000000007</v>
      </c>
      <c r="G5612">
        <v>4</v>
      </c>
      <c r="H5612">
        <v>0</v>
      </c>
      <c r="I5612" s="2">
        <f>Tabell2[[#This Row],[Inköpspris (SEK)]]*Tabell2[[#This Row],[Antal]]</f>
        <v>375.32</v>
      </c>
      <c r="J5612" s="2">
        <f>MIN(Tabell2[[#This Row],[Bokat]]*Tabell2[[#This Row],[Inköpspris (SEK)]],Tabell2[[#This Row],[Totalt lagervärde ink moms]])</f>
        <v>0</v>
      </c>
      <c r="K5612" s="2">
        <f>Tabell2[[#This Row],[Totalt lagervärde ink moms]]-Tabell2[[#This Row],[Varav bokat ink moms]]</f>
        <v>375.32</v>
      </c>
      <c r="L5612" s="2">
        <f>Tabell2[[#This Row],[Antal]]*Tabell2[[#This Row],[Inpris ex moms]]</f>
        <v>300.25600000000003</v>
      </c>
      <c r="M5612" s="2">
        <f>MIN(Tabell2[[#This Row],[Bokat]]*Tabell2[[#This Row],[Inpris ex moms]],Tabell2[[#This Row],[Totalt lagervärde ex moms]])</f>
        <v>0</v>
      </c>
      <c r="N5612" s="2">
        <f>Tabell2[[#This Row],[Totalt lagervärde ex moms]]-Tabell2[[#This Row],[Varav bokat ex moms]]</f>
        <v>300.25600000000003</v>
      </c>
    </row>
    <row r="5613" spans="1:14" x14ac:dyDescent="0.2">
      <c r="A5613" t="s">
        <v>18249</v>
      </c>
      <c r="B5613" t="s">
        <v>18250</v>
      </c>
      <c r="C5613" s="2">
        <v>169</v>
      </c>
      <c r="D5613" s="2">
        <v>101</v>
      </c>
      <c r="E5613" s="2">
        <v>93.83</v>
      </c>
      <c r="F5613" s="2">
        <v>75.064000000000007</v>
      </c>
      <c r="G5613">
        <v>2</v>
      </c>
      <c r="H5613">
        <v>0</v>
      </c>
      <c r="I5613" s="2">
        <f>Tabell2[[#This Row],[Inköpspris (SEK)]]*Tabell2[[#This Row],[Antal]]</f>
        <v>187.66</v>
      </c>
      <c r="J5613" s="2">
        <f>MIN(Tabell2[[#This Row],[Bokat]]*Tabell2[[#This Row],[Inköpspris (SEK)]],Tabell2[[#This Row],[Totalt lagervärde ink moms]])</f>
        <v>0</v>
      </c>
      <c r="K5613" s="2">
        <f>Tabell2[[#This Row],[Totalt lagervärde ink moms]]-Tabell2[[#This Row],[Varav bokat ink moms]]</f>
        <v>187.66</v>
      </c>
      <c r="L5613" s="2">
        <f>Tabell2[[#This Row],[Antal]]*Tabell2[[#This Row],[Inpris ex moms]]</f>
        <v>150.12800000000001</v>
      </c>
      <c r="M5613" s="2">
        <f>MIN(Tabell2[[#This Row],[Bokat]]*Tabell2[[#This Row],[Inpris ex moms]],Tabell2[[#This Row],[Totalt lagervärde ex moms]])</f>
        <v>0</v>
      </c>
      <c r="N5613" s="2">
        <f>Tabell2[[#This Row],[Totalt lagervärde ex moms]]-Tabell2[[#This Row],[Varav bokat ex moms]]</f>
        <v>150.12800000000001</v>
      </c>
    </row>
    <row r="5614" spans="1:14" x14ac:dyDescent="0.2">
      <c r="A5614" t="s">
        <v>18328</v>
      </c>
      <c r="B5614" t="s">
        <v>18329</v>
      </c>
      <c r="C5614" s="2">
        <v>169</v>
      </c>
      <c r="D5614" s="2">
        <v>118</v>
      </c>
      <c r="E5614" s="2">
        <v>93.83</v>
      </c>
      <c r="F5614" s="2">
        <v>75.064000000000007</v>
      </c>
      <c r="G5614">
        <v>1</v>
      </c>
      <c r="H5614">
        <v>0</v>
      </c>
      <c r="I5614" s="2">
        <f>Tabell2[[#This Row],[Inköpspris (SEK)]]*Tabell2[[#This Row],[Antal]]</f>
        <v>93.83</v>
      </c>
      <c r="J5614" s="2">
        <f>MIN(Tabell2[[#This Row],[Bokat]]*Tabell2[[#This Row],[Inköpspris (SEK)]],Tabell2[[#This Row],[Totalt lagervärde ink moms]])</f>
        <v>0</v>
      </c>
      <c r="K5614" s="2">
        <f>Tabell2[[#This Row],[Totalt lagervärde ink moms]]-Tabell2[[#This Row],[Varav bokat ink moms]]</f>
        <v>93.83</v>
      </c>
      <c r="L5614" s="2">
        <f>Tabell2[[#This Row],[Antal]]*Tabell2[[#This Row],[Inpris ex moms]]</f>
        <v>75.064000000000007</v>
      </c>
      <c r="M5614" s="2">
        <f>MIN(Tabell2[[#This Row],[Bokat]]*Tabell2[[#This Row],[Inpris ex moms]],Tabell2[[#This Row],[Totalt lagervärde ex moms]])</f>
        <v>0</v>
      </c>
      <c r="N5614" s="2">
        <f>Tabell2[[#This Row],[Totalt lagervärde ex moms]]-Tabell2[[#This Row],[Varav bokat ex moms]]</f>
        <v>75.064000000000007</v>
      </c>
    </row>
    <row r="5615" spans="1:14" x14ac:dyDescent="0.2">
      <c r="A5615" t="s">
        <v>18472</v>
      </c>
      <c r="B5615" t="s">
        <v>18473</v>
      </c>
      <c r="C5615" s="2">
        <v>169</v>
      </c>
      <c r="D5615" s="2">
        <v>118</v>
      </c>
      <c r="E5615" s="2">
        <v>93.83</v>
      </c>
      <c r="F5615" s="2">
        <v>75.064000000000007</v>
      </c>
      <c r="G5615">
        <v>4</v>
      </c>
      <c r="H5615">
        <v>1</v>
      </c>
      <c r="I5615" s="2">
        <f>Tabell2[[#This Row],[Inköpspris (SEK)]]*Tabell2[[#This Row],[Antal]]</f>
        <v>375.32</v>
      </c>
      <c r="J5615" s="2">
        <f>MIN(Tabell2[[#This Row],[Bokat]]*Tabell2[[#This Row],[Inköpspris (SEK)]],Tabell2[[#This Row],[Totalt lagervärde ink moms]])</f>
        <v>93.83</v>
      </c>
      <c r="K5615" s="2">
        <f>Tabell2[[#This Row],[Totalt lagervärde ink moms]]-Tabell2[[#This Row],[Varav bokat ink moms]]</f>
        <v>281.49</v>
      </c>
      <c r="L5615" s="2">
        <f>Tabell2[[#This Row],[Antal]]*Tabell2[[#This Row],[Inpris ex moms]]</f>
        <v>300.25600000000003</v>
      </c>
      <c r="M5615" s="2">
        <f>MIN(Tabell2[[#This Row],[Bokat]]*Tabell2[[#This Row],[Inpris ex moms]],Tabell2[[#This Row],[Totalt lagervärde ex moms]])</f>
        <v>75.064000000000007</v>
      </c>
      <c r="N5615" s="2">
        <f>Tabell2[[#This Row],[Totalt lagervärde ex moms]]-Tabell2[[#This Row],[Varav bokat ex moms]]</f>
        <v>225.19200000000001</v>
      </c>
    </row>
    <row r="5616" spans="1:14" x14ac:dyDescent="0.2">
      <c r="A5616" t="s">
        <v>18616</v>
      </c>
      <c r="B5616" t="s">
        <v>18617</v>
      </c>
      <c r="C5616" s="2">
        <v>169</v>
      </c>
      <c r="D5616" s="2">
        <v>101</v>
      </c>
      <c r="E5616" s="2">
        <v>93.83</v>
      </c>
      <c r="F5616" s="2">
        <v>75.064000000000007</v>
      </c>
      <c r="G5616">
        <v>1</v>
      </c>
      <c r="H5616">
        <v>0</v>
      </c>
      <c r="I5616" s="2">
        <f>Tabell2[[#This Row],[Inköpspris (SEK)]]*Tabell2[[#This Row],[Antal]]</f>
        <v>93.83</v>
      </c>
      <c r="J5616" s="2">
        <f>MIN(Tabell2[[#This Row],[Bokat]]*Tabell2[[#This Row],[Inköpspris (SEK)]],Tabell2[[#This Row],[Totalt lagervärde ink moms]])</f>
        <v>0</v>
      </c>
      <c r="K5616" s="2">
        <f>Tabell2[[#This Row],[Totalt lagervärde ink moms]]-Tabell2[[#This Row],[Varav bokat ink moms]]</f>
        <v>93.83</v>
      </c>
      <c r="L5616" s="2">
        <f>Tabell2[[#This Row],[Antal]]*Tabell2[[#This Row],[Inpris ex moms]]</f>
        <v>75.064000000000007</v>
      </c>
      <c r="M5616" s="2">
        <f>MIN(Tabell2[[#This Row],[Bokat]]*Tabell2[[#This Row],[Inpris ex moms]],Tabell2[[#This Row],[Totalt lagervärde ex moms]])</f>
        <v>0</v>
      </c>
      <c r="N5616" s="2">
        <f>Tabell2[[#This Row],[Totalt lagervärde ex moms]]-Tabell2[[#This Row],[Varav bokat ex moms]]</f>
        <v>75.064000000000007</v>
      </c>
    </row>
    <row r="5617" spans="1:14" x14ac:dyDescent="0.2">
      <c r="A5617" t="s">
        <v>18634</v>
      </c>
      <c r="B5617" t="s">
        <v>18635</v>
      </c>
      <c r="C5617" s="2">
        <v>169</v>
      </c>
      <c r="D5617" s="2">
        <v>118</v>
      </c>
      <c r="E5617" s="2">
        <v>93.83</v>
      </c>
      <c r="F5617" s="2">
        <v>75.064000000000007</v>
      </c>
      <c r="G5617">
        <v>3</v>
      </c>
      <c r="H5617">
        <v>0</v>
      </c>
      <c r="I5617" s="2">
        <f>Tabell2[[#This Row],[Inköpspris (SEK)]]*Tabell2[[#This Row],[Antal]]</f>
        <v>281.49</v>
      </c>
      <c r="J5617" s="2">
        <f>MIN(Tabell2[[#This Row],[Bokat]]*Tabell2[[#This Row],[Inköpspris (SEK)]],Tabell2[[#This Row],[Totalt lagervärde ink moms]])</f>
        <v>0</v>
      </c>
      <c r="K5617" s="2">
        <f>Tabell2[[#This Row],[Totalt lagervärde ink moms]]-Tabell2[[#This Row],[Varav bokat ink moms]]</f>
        <v>281.49</v>
      </c>
      <c r="L5617" s="2">
        <f>Tabell2[[#This Row],[Antal]]*Tabell2[[#This Row],[Inpris ex moms]]</f>
        <v>225.19200000000001</v>
      </c>
      <c r="M5617" s="2">
        <f>MIN(Tabell2[[#This Row],[Bokat]]*Tabell2[[#This Row],[Inpris ex moms]],Tabell2[[#This Row],[Totalt lagervärde ex moms]])</f>
        <v>0</v>
      </c>
      <c r="N5617" s="2">
        <f>Tabell2[[#This Row],[Totalt lagervärde ex moms]]-Tabell2[[#This Row],[Varav bokat ex moms]]</f>
        <v>225.19200000000001</v>
      </c>
    </row>
    <row r="5618" spans="1:14" x14ac:dyDescent="0.2">
      <c r="A5618" t="s">
        <v>18636</v>
      </c>
      <c r="B5618" t="s">
        <v>18637</v>
      </c>
      <c r="C5618" s="2">
        <v>169</v>
      </c>
      <c r="D5618" s="2">
        <v>118</v>
      </c>
      <c r="E5618" s="2">
        <v>93.83</v>
      </c>
      <c r="F5618" s="2">
        <v>75.064000000000007</v>
      </c>
      <c r="G5618">
        <v>5</v>
      </c>
      <c r="H5618">
        <v>0</v>
      </c>
      <c r="I5618" s="2">
        <f>Tabell2[[#This Row],[Inköpspris (SEK)]]*Tabell2[[#This Row],[Antal]]</f>
        <v>469.15</v>
      </c>
      <c r="J5618" s="2">
        <f>MIN(Tabell2[[#This Row],[Bokat]]*Tabell2[[#This Row],[Inköpspris (SEK)]],Tabell2[[#This Row],[Totalt lagervärde ink moms]])</f>
        <v>0</v>
      </c>
      <c r="K5618" s="2">
        <f>Tabell2[[#This Row],[Totalt lagervärde ink moms]]-Tabell2[[#This Row],[Varav bokat ink moms]]</f>
        <v>469.15</v>
      </c>
      <c r="L5618" s="2">
        <f>Tabell2[[#This Row],[Antal]]*Tabell2[[#This Row],[Inpris ex moms]]</f>
        <v>375.32000000000005</v>
      </c>
      <c r="M5618" s="2">
        <f>MIN(Tabell2[[#This Row],[Bokat]]*Tabell2[[#This Row],[Inpris ex moms]],Tabell2[[#This Row],[Totalt lagervärde ex moms]])</f>
        <v>0</v>
      </c>
      <c r="N5618" s="2">
        <f>Tabell2[[#This Row],[Totalt lagervärde ex moms]]-Tabell2[[#This Row],[Varav bokat ex moms]]</f>
        <v>375.32000000000005</v>
      </c>
    </row>
    <row r="5619" spans="1:14" x14ac:dyDescent="0.2">
      <c r="A5619" t="s">
        <v>18640</v>
      </c>
      <c r="B5619" t="s">
        <v>18641</v>
      </c>
      <c r="C5619" s="2">
        <v>169</v>
      </c>
      <c r="D5619" s="2">
        <v>118</v>
      </c>
      <c r="E5619" s="2">
        <v>93.83</v>
      </c>
      <c r="F5619" s="2">
        <v>75.064000000000007</v>
      </c>
      <c r="G5619">
        <v>7</v>
      </c>
      <c r="H5619">
        <v>0</v>
      </c>
      <c r="I5619" s="2">
        <f>Tabell2[[#This Row],[Inköpspris (SEK)]]*Tabell2[[#This Row],[Antal]]</f>
        <v>656.81</v>
      </c>
      <c r="J5619" s="2">
        <f>MIN(Tabell2[[#This Row],[Bokat]]*Tabell2[[#This Row],[Inköpspris (SEK)]],Tabell2[[#This Row],[Totalt lagervärde ink moms]])</f>
        <v>0</v>
      </c>
      <c r="K5619" s="2">
        <f>Tabell2[[#This Row],[Totalt lagervärde ink moms]]-Tabell2[[#This Row],[Varav bokat ink moms]]</f>
        <v>656.81</v>
      </c>
      <c r="L5619" s="2">
        <f>Tabell2[[#This Row],[Antal]]*Tabell2[[#This Row],[Inpris ex moms]]</f>
        <v>525.44800000000009</v>
      </c>
      <c r="M5619" s="2">
        <f>MIN(Tabell2[[#This Row],[Bokat]]*Tabell2[[#This Row],[Inpris ex moms]],Tabell2[[#This Row],[Totalt lagervärde ex moms]])</f>
        <v>0</v>
      </c>
      <c r="N5619" s="2">
        <f>Tabell2[[#This Row],[Totalt lagervärde ex moms]]-Tabell2[[#This Row],[Varav bokat ex moms]]</f>
        <v>525.44800000000009</v>
      </c>
    </row>
    <row r="5620" spans="1:14" x14ac:dyDescent="0.2">
      <c r="A5620" t="s">
        <v>18678</v>
      </c>
      <c r="B5620" t="s">
        <v>18679</v>
      </c>
      <c r="C5620" s="2">
        <v>169</v>
      </c>
      <c r="D5620" s="2">
        <v>118</v>
      </c>
      <c r="E5620" s="2">
        <v>93.83</v>
      </c>
      <c r="F5620" s="2">
        <v>75.064000000000007</v>
      </c>
      <c r="G5620">
        <v>2</v>
      </c>
      <c r="H5620">
        <v>0</v>
      </c>
      <c r="I5620" s="2">
        <f>Tabell2[[#This Row],[Inköpspris (SEK)]]*Tabell2[[#This Row],[Antal]]</f>
        <v>187.66</v>
      </c>
      <c r="J5620" s="2">
        <f>MIN(Tabell2[[#This Row],[Bokat]]*Tabell2[[#This Row],[Inköpspris (SEK)]],Tabell2[[#This Row],[Totalt lagervärde ink moms]])</f>
        <v>0</v>
      </c>
      <c r="K5620" s="2">
        <f>Tabell2[[#This Row],[Totalt lagervärde ink moms]]-Tabell2[[#This Row],[Varav bokat ink moms]]</f>
        <v>187.66</v>
      </c>
      <c r="L5620" s="2">
        <f>Tabell2[[#This Row],[Antal]]*Tabell2[[#This Row],[Inpris ex moms]]</f>
        <v>150.12800000000001</v>
      </c>
      <c r="M5620" s="2">
        <f>MIN(Tabell2[[#This Row],[Bokat]]*Tabell2[[#This Row],[Inpris ex moms]],Tabell2[[#This Row],[Totalt lagervärde ex moms]])</f>
        <v>0</v>
      </c>
      <c r="N5620" s="2">
        <f>Tabell2[[#This Row],[Totalt lagervärde ex moms]]-Tabell2[[#This Row],[Varav bokat ex moms]]</f>
        <v>150.12800000000001</v>
      </c>
    </row>
    <row r="5621" spans="1:14" x14ac:dyDescent="0.2">
      <c r="A5621" t="s">
        <v>18708</v>
      </c>
      <c r="B5621" t="s">
        <v>18709</v>
      </c>
      <c r="C5621" s="2">
        <v>169</v>
      </c>
      <c r="D5621" s="2">
        <v>118</v>
      </c>
      <c r="E5621" s="2">
        <v>93.83</v>
      </c>
      <c r="F5621" s="2">
        <v>75.064000000000007</v>
      </c>
      <c r="G5621">
        <v>3</v>
      </c>
      <c r="H5621">
        <v>0</v>
      </c>
      <c r="I5621" s="2">
        <f>Tabell2[[#This Row],[Inköpspris (SEK)]]*Tabell2[[#This Row],[Antal]]</f>
        <v>281.49</v>
      </c>
      <c r="J5621" s="2">
        <f>MIN(Tabell2[[#This Row],[Bokat]]*Tabell2[[#This Row],[Inköpspris (SEK)]],Tabell2[[#This Row],[Totalt lagervärde ink moms]])</f>
        <v>0</v>
      </c>
      <c r="K5621" s="2">
        <f>Tabell2[[#This Row],[Totalt lagervärde ink moms]]-Tabell2[[#This Row],[Varav bokat ink moms]]</f>
        <v>281.49</v>
      </c>
      <c r="L5621" s="2">
        <f>Tabell2[[#This Row],[Antal]]*Tabell2[[#This Row],[Inpris ex moms]]</f>
        <v>225.19200000000001</v>
      </c>
      <c r="M5621" s="2">
        <f>MIN(Tabell2[[#This Row],[Bokat]]*Tabell2[[#This Row],[Inpris ex moms]],Tabell2[[#This Row],[Totalt lagervärde ex moms]])</f>
        <v>0</v>
      </c>
      <c r="N5621" s="2">
        <f>Tabell2[[#This Row],[Totalt lagervärde ex moms]]-Tabell2[[#This Row],[Varav bokat ex moms]]</f>
        <v>225.19200000000001</v>
      </c>
    </row>
    <row r="5622" spans="1:14" x14ac:dyDescent="0.2">
      <c r="A5622" t="s">
        <v>18799</v>
      </c>
      <c r="B5622" t="s">
        <v>18800</v>
      </c>
      <c r="C5622" s="2">
        <v>169</v>
      </c>
      <c r="D5622" s="2">
        <v>118</v>
      </c>
      <c r="E5622" s="2">
        <v>93.83</v>
      </c>
      <c r="F5622" s="2">
        <v>75.064000000000007</v>
      </c>
      <c r="G5622">
        <v>9</v>
      </c>
      <c r="H5622">
        <v>0</v>
      </c>
      <c r="I5622" s="2">
        <f>Tabell2[[#This Row],[Inköpspris (SEK)]]*Tabell2[[#This Row],[Antal]]</f>
        <v>844.47</v>
      </c>
      <c r="J5622" s="2">
        <f>MIN(Tabell2[[#This Row],[Bokat]]*Tabell2[[#This Row],[Inköpspris (SEK)]],Tabell2[[#This Row],[Totalt lagervärde ink moms]])</f>
        <v>0</v>
      </c>
      <c r="K5622" s="2">
        <f>Tabell2[[#This Row],[Totalt lagervärde ink moms]]-Tabell2[[#This Row],[Varav bokat ink moms]]</f>
        <v>844.47</v>
      </c>
      <c r="L5622" s="2">
        <f>Tabell2[[#This Row],[Antal]]*Tabell2[[#This Row],[Inpris ex moms]]</f>
        <v>675.57600000000002</v>
      </c>
      <c r="M5622" s="2">
        <f>MIN(Tabell2[[#This Row],[Bokat]]*Tabell2[[#This Row],[Inpris ex moms]],Tabell2[[#This Row],[Totalt lagervärde ex moms]])</f>
        <v>0</v>
      </c>
      <c r="N5622" s="2">
        <f>Tabell2[[#This Row],[Totalt lagervärde ex moms]]-Tabell2[[#This Row],[Varav bokat ex moms]]</f>
        <v>675.57600000000002</v>
      </c>
    </row>
    <row r="5623" spans="1:14" x14ac:dyDescent="0.2">
      <c r="A5623" t="s">
        <v>18839</v>
      </c>
      <c r="B5623" t="s">
        <v>18840</v>
      </c>
      <c r="C5623" s="2">
        <v>169</v>
      </c>
      <c r="D5623" s="2">
        <v>118</v>
      </c>
      <c r="E5623" s="2">
        <v>93.83</v>
      </c>
      <c r="F5623" s="2">
        <v>75.064000000000007</v>
      </c>
      <c r="G5623">
        <v>4</v>
      </c>
      <c r="H5623">
        <v>0</v>
      </c>
      <c r="I5623" s="2">
        <f>Tabell2[[#This Row],[Inköpspris (SEK)]]*Tabell2[[#This Row],[Antal]]</f>
        <v>375.32</v>
      </c>
      <c r="J5623" s="2">
        <f>MIN(Tabell2[[#This Row],[Bokat]]*Tabell2[[#This Row],[Inköpspris (SEK)]],Tabell2[[#This Row],[Totalt lagervärde ink moms]])</f>
        <v>0</v>
      </c>
      <c r="K5623" s="2">
        <f>Tabell2[[#This Row],[Totalt lagervärde ink moms]]-Tabell2[[#This Row],[Varav bokat ink moms]]</f>
        <v>375.32</v>
      </c>
      <c r="L5623" s="2">
        <f>Tabell2[[#This Row],[Antal]]*Tabell2[[#This Row],[Inpris ex moms]]</f>
        <v>300.25600000000003</v>
      </c>
      <c r="M5623" s="2">
        <f>MIN(Tabell2[[#This Row],[Bokat]]*Tabell2[[#This Row],[Inpris ex moms]],Tabell2[[#This Row],[Totalt lagervärde ex moms]])</f>
        <v>0</v>
      </c>
      <c r="N5623" s="2">
        <f>Tabell2[[#This Row],[Totalt lagervärde ex moms]]-Tabell2[[#This Row],[Varav bokat ex moms]]</f>
        <v>300.25600000000003</v>
      </c>
    </row>
    <row r="5624" spans="1:14" x14ac:dyDescent="0.2">
      <c r="A5624" t="s">
        <v>18841</v>
      </c>
      <c r="B5624" t="s">
        <v>18842</v>
      </c>
      <c r="C5624" s="2">
        <v>169</v>
      </c>
      <c r="D5624" s="2">
        <v>118</v>
      </c>
      <c r="E5624" s="2">
        <v>93.83</v>
      </c>
      <c r="F5624" s="2">
        <v>75.064000000000007</v>
      </c>
      <c r="G5624">
        <v>5</v>
      </c>
      <c r="H5624">
        <v>1</v>
      </c>
      <c r="I5624" s="2">
        <f>Tabell2[[#This Row],[Inköpspris (SEK)]]*Tabell2[[#This Row],[Antal]]</f>
        <v>469.15</v>
      </c>
      <c r="J5624" s="2">
        <f>MIN(Tabell2[[#This Row],[Bokat]]*Tabell2[[#This Row],[Inköpspris (SEK)]],Tabell2[[#This Row],[Totalt lagervärde ink moms]])</f>
        <v>93.83</v>
      </c>
      <c r="K5624" s="2">
        <f>Tabell2[[#This Row],[Totalt lagervärde ink moms]]-Tabell2[[#This Row],[Varav bokat ink moms]]</f>
        <v>375.32</v>
      </c>
      <c r="L5624" s="2">
        <f>Tabell2[[#This Row],[Antal]]*Tabell2[[#This Row],[Inpris ex moms]]</f>
        <v>375.32000000000005</v>
      </c>
      <c r="M5624" s="2">
        <f>MIN(Tabell2[[#This Row],[Bokat]]*Tabell2[[#This Row],[Inpris ex moms]],Tabell2[[#This Row],[Totalt lagervärde ex moms]])</f>
        <v>75.064000000000007</v>
      </c>
      <c r="N5624" s="2">
        <f>Tabell2[[#This Row],[Totalt lagervärde ex moms]]-Tabell2[[#This Row],[Varav bokat ex moms]]</f>
        <v>300.25600000000003</v>
      </c>
    </row>
    <row r="5625" spans="1:14" x14ac:dyDescent="0.2">
      <c r="A5625" t="s">
        <v>18915</v>
      </c>
      <c r="B5625" t="s">
        <v>18916</v>
      </c>
      <c r="C5625" s="2">
        <v>169</v>
      </c>
      <c r="D5625" s="2">
        <v>118</v>
      </c>
      <c r="E5625" s="2">
        <v>93.83</v>
      </c>
      <c r="F5625" s="2">
        <v>75.064000000000007</v>
      </c>
      <c r="G5625">
        <v>1</v>
      </c>
      <c r="H5625">
        <v>0</v>
      </c>
      <c r="I5625" s="2">
        <f>Tabell2[[#This Row],[Inköpspris (SEK)]]*Tabell2[[#This Row],[Antal]]</f>
        <v>93.83</v>
      </c>
      <c r="J5625" s="2">
        <f>MIN(Tabell2[[#This Row],[Bokat]]*Tabell2[[#This Row],[Inköpspris (SEK)]],Tabell2[[#This Row],[Totalt lagervärde ink moms]])</f>
        <v>0</v>
      </c>
      <c r="K5625" s="2">
        <f>Tabell2[[#This Row],[Totalt lagervärde ink moms]]-Tabell2[[#This Row],[Varav bokat ink moms]]</f>
        <v>93.83</v>
      </c>
      <c r="L5625" s="2">
        <f>Tabell2[[#This Row],[Antal]]*Tabell2[[#This Row],[Inpris ex moms]]</f>
        <v>75.064000000000007</v>
      </c>
      <c r="M5625" s="2">
        <f>MIN(Tabell2[[#This Row],[Bokat]]*Tabell2[[#This Row],[Inpris ex moms]],Tabell2[[#This Row],[Totalt lagervärde ex moms]])</f>
        <v>0</v>
      </c>
      <c r="N5625" s="2">
        <f>Tabell2[[#This Row],[Totalt lagervärde ex moms]]-Tabell2[[#This Row],[Varav bokat ex moms]]</f>
        <v>75.064000000000007</v>
      </c>
    </row>
    <row r="5626" spans="1:14" x14ac:dyDescent="0.2">
      <c r="A5626" t="s">
        <v>18923</v>
      </c>
      <c r="B5626" t="s">
        <v>18924</v>
      </c>
      <c r="C5626" s="2">
        <v>169</v>
      </c>
      <c r="D5626" s="2">
        <v>118</v>
      </c>
      <c r="E5626" s="2">
        <v>93.83</v>
      </c>
      <c r="F5626" s="2">
        <v>75.064000000000007</v>
      </c>
      <c r="G5626">
        <v>2</v>
      </c>
      <c r="H5626">
        <v>0</v>
      </c>
      <c r="I5626" s="2">
        <f>Tabell2[[#This Row],[Inköpspris (SEK)]]*Tabell2[[#This Row],[Antal]]</f>
        <v>187.66</v>
      </c>
      <c r="J5626" s="2">
        <f>MIN(Tabell2[[#This Row],[Bokat]]*Tabell2[[#This Row],[Inköpspris (SEK)]],Tabell2[[#This Row],[Totalt lagervärde ink moms]])</f>
        <v>0</v>
      </c>
      <c r="K5626" s="2">
        <f>Tabell2[[#This Row],[Totalt lagervärde ink moms]]-Tabell2[[#This Row],[Varav bokat ink moms]]</f>
        <v>187.66</v>
      </c>
      <c r="L5626" s="2">
        <f>Tabell2[[#This Row],[Antal]]*Tabell2[[#This Row],[Inpris ex moms]]</f>
        <v>150.12800000000001</v>
      </c>
      <c r="M5626" s="2">
        <f>MIN(Tabell2[[#This Row],[Bokat]]*Tabell2[[#This Row],[Inpris ex moms]],Tabell2[[#This Row],[Totalt lagervärde ex moms]])</f>
        <v>0</v>
      </c>
      <c r="N5626" s="2">
        <f>Tabell2[[#This Row],[Totalt lagervärde ex moms]]-Tabell2[[#This Row],[Varav bokat ex moms]]</f>
        <v>150.12800000000001</v>
      </c>
    </row>
    <row r="5627" spans="1:14" x14ac:dyDescent="0.2">
      <c r="A5627" t="s">
        <v>18983</v>
      </c>
      <c r="B5627" t="s">
        <v>18984</v>
      </c>
      <c r="C5627" s="2">
        <v>169</v>
      </c>
      <c r="D5627" s="2">
        <v>118</v>
      </c>
      <c r="E5627" s="2">
        <v>93.83</v>
      </c>
      <c r="F5627" s="2">
        <v>75.064000000000007</v>
      </c>
      <c r="G5627">
        <v>1</v>
      </c>
      <c r="H5627">
        <v>0</v>
      </c>
      <c r="I5627" s="2">
        <f>Tabell2[[#This Row],[Inköpspris (SEK)]]*Tabell2[[#This Row],[Antal]]</f>
        <v>93.83</v>
      </c>
      <c r="J5627" s="2">
        <f>MIN(Tabell2[[#This Row],[Bokat]]*Tabell2[[#This Row],[Inköpspris (SEK)]],Tabell2[[#This Row],[Totalt lagervärde ink moms]])</f>
        <v>0</v>
      </c>
      <c r="K5627" s="2">
        <f>Tabell2[[#This Row],[Totalt lagervärde ink moms]]-Tabell2[[#This Row],[Varav bokat ink moms]]</f>
        <v>93.83</v>
      </c>
      <c r="L5627" s="2">
        <f>Tabell2[[#This Row],[Antal]]*Tabell2[[#This Row],[Inpris ex moms]]</f>
        <v>75.064000000000007</v>
      </c>
      <c r="M5627" s="2">
        <f>MIN(Tabell2[[#This Row],[Bokat]]*Tabell2[[#This Row],[Inpris ex moms]],Tabell2[[#This Row],[Totalt lagervärde ex moms]])</f>
        <v>0</v>
      </c>
      <c r="N5627" s="2">
        <f>Tabell2[[#This Row],[Totalt lagervärde ex moms]]-Tabell2[[#This Row],[Varav bokat ex moms]]</f>
        <v>75.064000000000007</v>
      </c>
    </row>
    <row r="5628" spans="1:14" x14ac:dyDescent="0.2">
      <c r="A5628" t="s">
        <v>19188</v>
      </c>
      <c r="B5628" t="s">
        <v>19189</v>
      </c>
      <c r="C5628" s="2">
        <v>169</v>
      </c>
      <c r="D5628" s="2">
        <v>118</v>
      </c>
      <c r="E5628" s="2">
        <v>93.83</v>
      </c>
      <c r="F5628" s="2">
        <v>75.064000000000007</v>
      </c>
      <c r="G5628">
        <v>2</v>
      </c>
      <c r="H5628">
        <v>0</v>
      </c>
      <c r="I5628" s="2">
        <f>Tabell2[[#This Row],[Inköpspris (SEK)]]*Tabell2[[#This Row],[Antal]]</f>
        <v>187.66</v>
      </c>
      <c r="J5628" s="2">
        <f>MIN(Tabell2[[#This Row],[Bokat]]*Tabell2[[#This Row],[Inköpspris (SEK)]],Tabell2[[#This Row],[Totalt lagervärde ink moms]])</f>
        <v>0</v>
      </c>
      <c r="K5628" s="2">
        <f>Tabell2[[#This Row],[Totalt lagervärde ink moms]]-Tabell2[[#This Row],[Varav bokat ink moms]]</f>
        <v>187.66</v>
      </c>
      <c r="L5628" s="2">
        <f>Tabell2[[#This Row],[Antal]]*Tabell2[[#This Row],[Inpris ex moms]]</f>
        <v>150.12800000000001</v>
      </c>
      <c r="M5628" s="2">
        <f>MIN(Tabell2[[#This Row],[Bokat]]*Tabell2[[#This Row],[Inpris ex moms]],Tabell2[[#This Row],[Totalt lagervärde ex moms]])</f>
        <v>0</v>
      </c>
      <c r="N5628" s="2">
        <f>Tabell2[[#This Row],[Totalt lagervärde ex moms]]-Tabell2[[#This Row],[Varav bokat ex moms]]</f>
        <v>150.12800000000001</v>
      </c>
    </row>
    <row r="5629" spans="1:14" x14ac:dyDescent="0.2">
      <c r="A5629" t="s">
        <v>15971</v>
      </c>
      <c r="B5629" t="s">
        <v>15972</v>
      </c>
      <c r="C5629" s="2">
        <v>899</v>
      </c>
      <c r="D5629" s="2">
        <v>629</v>
      </c>
      <c r="E5629" s="2">
        <v>499.1</v>
      </c>
      <c r="F5629" s="2">
        <v>399.28000000000003</v>
      </c>
      <c r="G5629">
        <v>1</v>
      </c>
      <c r="H5629">
        <v>0</v>
      </c>
      <c r="I5629" s="2">
        <f>Tabell2[[#This Row],[Inköpspris (SEK)]]*Tabell2[[#This Row],[Antal]]</f>
        <v>499.1</v>
      </c>
      <c r="J5629" s="2">
        <f>MIN(Tabell2[[#This Row],[Bokat]]*Tabell2[[#This Row],[Inköpspris (SEK)]],Tabell2[[#This Row],[Totalt lagervärde ink moms]])</f>
        <v>0</v>
      </c>
      <c r="K5629" s="2">
        <f>Tabell2[[#This Row],[Totalt lagervärde ink moms]]-Tabell2[[#This Row],[Varav bokat ink moms]]</f>
        <v>499.1</v>
      </c>
      <c r="L5629" s="2">
        <f>Tabell2[[#This Row],[Antal]]*Tabell2[[#This Row],[Inpris ex moms]]</f>
        <v>399.28000000000003</v>
      </c>
      <c r="M5629" s="2">
        <f>MIN(Tabell2[[#This Row],[Bokat]]*Tabell2[[#This Row],[Inpris ex moms]],Tabell2[[#This Row],[Totalt lagervärde ex moms]])</f>
        <v>0</v>
      </c>
      <c r="N5629" s="2">
        <f>Tabell2[[#This Row],[Totalt lagervärde ex moms]]-Tabell2[[#This Row],[Varav bokat ex moms]]</f>
        <v>399.28000000000003</v>
      </c>
    </row>
    <row r="5630" spans="1:14" x14ac:dyDescent="0.2">
      <c r="A5630" t="s">
        <v>10730</v>
      </c>
      <c r="B5630" t="s">
        <v>10731</v>
      </c>
      <c r="C5630" s="2">
        <v>129</v>
      </c>
      <c r="D5630" s="2">
        <v>90</v>
      </c>
      <c r="E5630" s="2">
        <v>71.61</v>
      </c>
      <c r="F5630" s="2">
        <v>57.288000000000004</v>
      </c>
      <c r="G5630">
        <v>1</v>
      </c>
      <c r="H5630">
        <v>0</v>
      </c>
      <c r="I5630" s="2">
        <f>Tabell2[[#This Row],[Inköpspris (SEK)]]*Tabell2[[#This Row],[Antal]]</f>
        <v>71.61</v>
      </c>
      <c r="J5630" s="2">
        <f>MIN(Tabell2[[#This Row],[Bokat]]*Tabell2[[#This Row],[Inköpspris (SEK)]],Tabell2[[#This Row],[Totalt lagervärde ink moms]])</f>
        <v>0</v>
      </c>
      <c r="K5630" s="2">
        <f>Tabell2[[#This Row],[Totalt lagervärde ink moms]]-Tabell2[[#This Row],[Varav bokat ink moms]]</f>
        <v>71.61</v>
      </c>
      <c r="L5630" s="2">
        <f>Tabell2[[#This Row],[Antal]]*Tabell2[[#This Row],[Inpris ex moms]]</f>
        <v>57.288000000000004</v>
      </c>
      <c r="M5630" s="2">
        <f>MIN(Tabell2[[#This Row],[Bokat]]*Tabell2[[#This Row],[Inpris ex moms]],Tabell2[[#This Row],[Totalt lagervärde ex moms]])</f>
        <v>0</v>
      </c>
      <c r="N5630" s="2">
        <f>Tabell2[[#This Row],[Totalt lagervärde ex moms]]-Tabell2[[#This Row],[Varav bokat ex moms]]</f>
        <v>57.288000000000004</v>
      </c>
    </row>
    <row r="5631" spans="1:14" x14ac:dyDescent="0.2">
      <c r="A5631" t="s">
        <v>13815</v>
      </c>
      <c r="B5631" t="s">
        <v>13816</v>
      </c>
      <c r="C5631" s="2">
        <v>1529</v>
      </c>
      <c r="D5631" s="2">
        <v>917</v>
      </c>
      <c r="E5631" s="2">
        <v>848.7</v>
      </c>
      <c r="F5631" s="2">
        <v>678.96</v>
      </c>
      <c r="G5631">
        <v>1</v>
      </c>
      <c r="H5631">
        <v>0</v>
      </c>
      <c r="I5631" s="2">
        <f>Tabell2[[#This Row],[Inköpspris (SEK)]]*Tabell2[[#This Row],[Antal]]</f>
        <v>848.7</v>
      </c>
      <c r="J5631" s="2">
        <f>MIN(Tabell2[[#This Row],[Bokat]]*Tabell2[[#This Row],[Inköpspris (SEK)]],Tabell2[[#This Row],[Totalt lagervärde ink moms]])</f>
        <v>0</v>
      </c>
      <c r="K5631" s="2">
        <f>Tabell2[[#This Row],[Totalt lagervärde ink moms]]-Tabell2[[#This Row],[Varav bokat ink moms]]</f>
        <v>848.7</v>
      </c>
      <c r="L5631" s="2">
        <f>Tabell2[[#This Row],[Antal]]*Tabell2[[#This Row],[Inpris ex moms]]</f>
        <v>678.96</v>
      </c>
      <c r="M5631" s="2">
        <f>MIN(Tabell2[[#This Row],[Bokat]]*Tabell2[[#This Row],[Inpris ex moms]],Tabell2[[#This Row],[Totalt lagervärde ex moms]])</f>
        <v>0</v>
      </c>
      <c r="N5631" s="2">
        <f>Tabell2[[#This Row],[Totalt lagervärde ex moms]]-Tabell2[[#This Row],[Varav bokat ex moms]]</f>
        <v>678.96</v>
      </c>
    </row>
    <row r="5632" spans="1:14" x14ac:dyDescent="0.2">
      <c r="A5632" t="s">
        <v>13826</v>
      </c>
      <c r="B5632" t="s">
        <v>13827</v>
      </c>
      <c r="C5632" s="2">
        <v>1529</v>
      </c>
      <c r="D5632" s="2">
        <v>917</v>
      </c>
      <c r="E5632" s="2">
        <v>848.7</v>
      </c>
      <c r="F5632" s="2">
        <v>678.96</v>
      </c>
      <c r="G5632">
        <v>2</v>
      </c>
      <c r="H5632">
        <v>0</v>
      </c>
      <c r="I5632" s="2">
        <f>Tabell2[[#This Row],[Inköpspris (SEK)]]*Tabell2[[#This Row],[Antal]]</f>
        <v>1697.4</v>
      </c>
      <c r="J5632" s="2">
        <f>MIN(Tabell2[[#This Row],[Bokat]]*Tabell2[[#This Row],[Inköpspris (SEK)]],Tabell2[[#This Row],[Totalt lagervärde ink moms]])</f>
        <v>0</v>
      </c>
      <c r="K5632" s="2">
        <f>Tabell2[[#This Row],[Totalt lagervärde ink moms]]-Tabell2[[#This Row],[Varav bokat ink moms]]</f>
        <v>1697.4</v>
      </c>
      <c r="L5632" s="2">
        <f>Tabell2[[#This Row],[Antal]]*Tabell2[[#This Row],[Inpris ex moms]]</f>
        <v>1357.92</v>
      </c>
      <c r="M5632" s="2">
        <f>MIN(Tabell2[[#This Row],[Bokat]]*Tabell2[[#This Row],[Inpris ex moms]],Tabell2[[#This Row],[Totalt lagervärde ex moms]])</f>
        <v>0</v>
      </c>
      <c r="N5632" s="2">
        <f>Tabell2[[#This Row],[Totalt lagervärde ex moms]]-Tabell2[[#This Row],[Varav bokat ex moms]]</f>
        <v>1357.92</v>
      </c>
    </row>
    <row r="5633" spans="1:14" x14ac:dyDescent="0.2">
      <c r="A5633" t="s">
        <v>9797</v>
      </c>
      <c r="B5633" t="s">
        <v>9798</v>
      </c>
      <c r="C5633" s="2">
        <v>259</v>
      </c>
      <c r="D5633" s="2">
        <v>181</v>
      </c>
      <c r="E5633" s="2">
        <v>143.75</v>
      </c>
      <c r="F5633" s="2">
        <v>115</v>
      </c>
      <c r="G5633">
        <v>12</v>
      </c>
      <c r="H5633">
        <v>0</v>
      </c>
      <c r="I5633" s="2">
        <f>Tabell2[[#This Row],[Inköpspris (SEK)]]*Tabell2[[#This Row],[Antal]]</f>
        <v>1725</v>
      </c>
      <c r="J5633" s="2">
        <f>MIN(Tabell2[[#This Row],[Bokat]]*Tabell2[[#This Row],[Inköpspris (SEK)]],Tabell2[[#This Row],[Totalt lagervärde ink moms]])</f>
        <v>0</v>
      </c>
      <c r="K5633" s="2">
        <f>Tabell2[[#This Row],[Totalt lagervärde ink moms]]-Tabell2[[#This Row],[Varav bokat ink moms]]</f>
        <v>1725</v>
      </c>
      <c r="L5633" s="2">
        <f>Tabell2[[#This Row],[Antal]]*Tabell2[[#This Row],[Inpris ex moms]]</f>
        <v>1380</v>
      </c>
      <c r="M5633" s="2">
        <f>MIN(Tabell2[[#This Row],[Bokat]]*Tabell2[[#This Row],[Inpris ex moms]],Tabell2[[#This Row],[Totalt lagervärde ex moms]])</f>
        <v>0</v>
      </c>
      <c r="N5633" s="2">
        <f>Tabell2[[#This Row],[Totalt lagervärde ex moms]]-Tabell2[[#This Row],[Varav bokat ex moms]]</f>
        <v>1380</v>
      </c>
    </row>
    <row r="5634" spans="1:14" x14ac:dyDescent="0.2">
      <c r="A5634" t="s">
        <v>13678</v>
      </c>
      <c r="B5634" t="s">
        <v>13679</v>
      </c>
      <c r="C5634" s="2">
        <v>315</v>
      </c>
      <c r="D5634" s="2">
        <v>189</v>
      </c>
      <c r="E5634" s="2">
        <v>174.83</v>
      </c>
      <c r="F5634" s="2">
        <v>139.864</v>
      </c>
      <c r="G5634">
        <v>1</v>
      </c>
      <c r="H5634">
        <v>0</v>
      </c>
      <c r="I5634" s="2">
        <f>Tabell2[[#This Row],[Inköpspris (SEK)]]*Tabell2[[#This Row],[Antal]]</f>
        <v>174.83</v>
      </c>
      <c r="J5634" s="2">
        <f>MIN(Tabell2[[#This Row],[Bokat]]*Tabell2[[#This Row],[Inköpspris (SEK)]],Tabell2[[#This Row],[Totalt lagervärde ink moms]])</f>
        <v>0</v>
      </c>
      <c r="K5634" s="2">
        <f>Tabell2[[#This Row],[Totalt lagervärde ink moms]]-Tabell2[[#This Row],[Varav bokat ink moms]]</f>
        <v>174.83</v>
      </c>
      <c r="L5634" s="2">
        <f>Tabell2[[#This Row],[Antal]]*Tabell2[[#This Row],[Inpris ex moms]]</f>
        <v>139.864</v>
      </c>
      <c r="M5634" s="2">
        <f>MIN(Tabell2[[#This Row],[Bokat]]*Tabell2[[#This Row],[Inpris ex moms]],Tabell2[[#This Row],[Totalt lagervärde ex moms]])</f>
        <v>0</v>
      </c>
      <c r="N5634" s="2">
        <f>Tabell2[[#This Row],[Totalt lagervärde ex moms]]-Tabell2[[#This Row],[Varav bokat ex moms]]</f>
        <v>139.864</v>
      </c>
    </row>
    <row r="5635" spans="1:14" x14ac:dyDescent="0.2">
      <c r="A5635" t="s">
        <v>16325</v>
      </c>
      <c r="B5635" t="s">
        <v>16326</v>
      </c>
      <c r="C5635" s="2">
        <v>315</v>
      </c>
      <c r="D5635" s="2">
        <v>220</v>
      </c>
      <c r="E5635" s="2">
        <v>174.83</v>
      </c>
      <c r="F5635" s="2">
        <v>139.864</v>
      </c>
      <c r="G5635">
        <v>1</v>
      </c>
      <c r="H5635">
        <v>0</v>
      </c>
      <c r="I5635" s="2">
        <f>Tabell2[[#This Row],[Inköpspris (SEK)]]*Tabell2[[#This Row],[Antal]]</f>
        <v>174.83</v>
      </c>
      <c r="J5635" s="2">
        <f>MIN(Tabell2[[#This Row],[Bokat]]*Tabell2[[#This Row],[Inköpspris (SEK)]],Tabell2[[#This Row],[Totalt lagervärde ink moms]])</f>
        <v>0</v>
      </c>
      <c r="K5635" s="2">
        <f>Tabell2[[#This Row],[Totalt lagervärde ink moms]]-Tabell2[[#This Row],[Varav bokat ink moms]]</f>
        <v>174.83</v>
      </c>
      <c r="L5635" s="2">
        <f>Tabell2[[#This Row],[Antal]]*Tabell2[[#This Row],[Inpris ex moms]]</f>
        <v>139.864</v>
      </c>
      <c r="M5635" s="2">
        <f>MIN(Tabell2[[#This Row],[Bokat]]*Tabell2[[#This Row],[Inpris ex moms]],Tabell2[[#This Row],[Totalt lagervärde ex moms]])</f>
        <v>0</v>
      </c>
      <c r="N5635" s="2">
        <f>Tabell2[[#This Row],[Totalt lagervärde ex moms]]-Tabell2[[#This Row],[Varav bokat ex moms]]</f>
        <v>139.864</v>
      </c>
    </row>
    <row r="5636" spans="1:14" x14ac:dyDescent="0.2">
      <c r="A5636" t="s">
        <v>16461</v>
      </c>
      <c r="B5636" t="s">
        <v>16462</v>
      </c>
      <c r="C5636" s="2">
        <v>315</v>
      </c>
      <c r="D5636" s="2">
        <v>220</v>
      </c>
      <c r="E5636" s="2">
        <v>174.83</v>
      </c>
      <c r="F5636" s="2">
        <v>139.864</v>
      </c>
      <c r="G5636">
        <v>2</v>
      </c>
      <c r="H5636">
        <v>0</v>
      </c>
      <c r="I5636" s="2">
        <f>Tabell2[[#This Row],[Inköpspris (SEK)]]*Tabell2[[#This Row],[Antal]]</f>
        <v>349.66</v>
      </c>
      <c r="J5636" s="2">
        <f>MIN(Tabell2[[#This Row],[Bokat]]*Tabell2[[#This Row],[Inköpspris (SEK)]],Tabell2[[#This Row],[Totalt lagervärde ink moms]])</f>
        <v>0</v>
      </c>
      <c r="K5636" s="2">
        <f>Tabell2[[#This Row],[Totalt lagervärde ink moms]]-Tabell2[[#This Row],[Varav bokat ink moms]]</f>
        <v>349.66</v>
      </c>
      <c r="L5636" s="2">
        <f>Tabell2[[#This Row],[Antal]]*Tabell2[[#This Row],[Inpris ex moms]]</f>
        <v>279.72800000000001</v>
      </c>
      <c r="M5636" s="2">
        <f>MIN(Tabell2[[#This Row],[Bokat]]*Tabell2[[#This Row],[Inpris ex moms]],Tabell2[[#This Row],[Totalt lagervärde ex moms]])</f>
        <v>0</v>
      </c>
      <c r="N5636" s="2">
        <f>Tabell2[[#This Row],[Totalt lagervärde ex moms]]-Tabell2[[#This Row],[Varav bokat ex moms]]</f>
        <v>279.72800000000001</v>
      </c>
    </row>
    <row r="5637" spans="1:14" x14ac:dyDescent="0.2">
      <c r="A5637" t="s">
        <v>18173</v>
      </c>
      <c r="B5637" t="s">
        <v>18174</v>
      </c>
      <c r="C5637" s="2">
        <v>315</v>
      </c>
      <c r="D5637" s="2">
        <v>220</v>
      </c>
      <c r="E5637" s="2">
        <v>174.83</v>
      </c>
      <c r="F5637" s="2">
        <v>139.864</v>
      </c>
      <c r="G5637">
        <v>3</v>
      </c>
      <c r="H5637">
        <v>4</v>
      </c>
      <c r="I5637" s="2">
        <f>Tabell2[[#This Row],[Inköpspris (SEK)]]*Tabell2[[#This Row],[Antal]]</f>
        <v>524.49</v>
      </c>
      <c r="J5637" s="2">
        <f>MIN(Tabell2[[#This Row],[Bokat]]*Tabell2[[#This Row],[Inköpspris (SEK)]],Tabell2[[#This Row],[Totalt lagervärde ink moms]])</f>
        <v>524.49</v>
      </c>
      <c r="K5637" s="2">
        <f>Tabell2[[#This Row],[Totalt lagervärde ink moms]]-Tabell2[[#This Row],[Varav bokat ink moms]]</f>
        <v>0</v>
      </c>
      <c r="L5637" s="2">
        <f>Tabell2[[#This Row],[Antal]]*Tabell2[[#This Row],[Inpris ex moms]]</f>
        <v>419.59199999999998</v>
      </c>
      <c r="M5637" s="2">
        <f>MIN(Tabell2[[#This Row],[Bokat]]*Tabell2[[#This Row],[Inpris ex moms]],Tabell2[[#This Row],[Totalt lagervärde ex moms]])</f>
        <v>419.59199999999998</v>
      </c>
      <c r="N5637" s="2">
        <f>Tabell2[[#This Row],[Totalt lagervärde ex moms]]-Tabell2[[#This Row],[Varav bokat ex moms]]</f>
        <v>0</v>
      </c>
    </row>
    <row r="5638" spans="1:14" x14ac:dyDescent="0.2">
      <c r="A5638" t="s">
        <v>18259</v>
      </c>
      <c r="B5638" t="s">
        <v>18260</v>
      </c>
      <c r="C5638" s="2">
        <v>315</v>
      </c>
      <c r="D5638" s="2">
        <v>189</v>
      </c>
      <c r="E5638" s="2">
        <v>174.83</v>
      </c>
      <c r="F5638" s="2">
        <v>139.864</v>
      </c>
      <c r="G5638">
        <v>2</v>
      </c>
      <c r="H5638">
        <v>0</v>
      </c>
      <c r="I5638" s="2">
        <f>Tabell2[[#This Row],[Inköpspris (SEK)]]*Tabell2[[#This Row],[Antal]]</f>
        <v>349.66</v>
      </c>
      <c r="J5638" s="2">
        <f>MIN(Tabell2[[#This Row],[Bokat]]*Tabell2[[#This Row],[Inköpspris (SEK)]],Tabell2[[#This Row],[Totalt lagervärde ink moms]])</f>
        <v>0</v>
      </c>
      <c r="K5638" s="2">
        <f>Tabell2[[#This Row],[Totalt lagervärde ink moms]]-Tabell2[[#This Row],[Varav bokat ink moms]]</f>
        <v>349.66</v>
      </c>
      <c r="L5638" s="2">
        <f>Tabell2[[#This Row],[Antal]]*Tabell2[[#This Row],[Inpris ex moms]]</f>
        <v>279.72800000000001</v>
      </c>
      <c r="M5638" s="2">
        <f>MIN(Tabell2[[#This Row],[Bokat]]*Tabell2[[#This Row],[Inpris ex moms]],Tabell2[[#This Row],[Totalt lagervärde ex moms]])</f>
        <v>0</v>
      </c>
      <c r="N5638" s="2">
        <f>Tabell2[[#This Row],[Totalt lagervärde ex moms]]-Tabell2[[#This Row],[Varav bokat ex moms]]</f>
        <v>279.72800000000001</v>
      </c>
    </row>
    <row r="5639" spans="1:14" x14ac:dyDescent="0.2">
      <c r="A5639" t="s">
        <v>18658</v>
      </c>
      <c r="B5639" t="s">
        <v>18659</v>
      </c>
      <c r="C5639" s="2">
        <v>315</v>
      </c>
      <c r="D5639" s="2">
        <v>220</v>
      </c>
      <c r="E5639" s="2">
        <v>174.83</v>
      </c>
      <c r="F5639" s="2">
        <v>139.864</v>
      </c>
      <c r="G5639">
        <v>11</v>
      </c>
      <c r="H5639">
        <v>2</v>
      </c>
      <c r="I5639" s="2">
        <f>Tabell2[[#This Row],[Inköpspris (SEK)]]*Tabell2[[#This Row],[Antal]]</f>
        <v>1923.13</v>
      </c>
      <c r="J5639" s="2">
        <f>MIN(Tabell2[[#This Row],[Bokat]]*Tabell2[[#This Row],[Inköpspris (SEK)]],Tabell2[[#This Row],[Totalt lagervärde ink moms]])</f>
        <v>349.66</v>
      </c>
      <c r="K5639" s="2">
        <f>Tabell2[[#This Row],[Totalt lagervärde ink moms]]-Tabell2[[#This Row],[Varav bokat ink moms]]</f>
        <v>1573.47</v>
      </c>
      <c r="L5639" s="2">
        <f>Tabell2[[#This Row],[Antal]]*Tabell2[[#This Row],[Inpris ex moms]]</f>
        <v>1538.5040000000001</v>
      </c>
      <c r="M5639" s="2">
        <f>MIN(Tabell2[[#This Row],[Bokat]]*Tabell2[[#This Row],[Inpris ex moms]],Tabell2[[#This Row],[Totalt lagervärde ex moms]])</f>
        <v>279.72800000000001</v>
      </c>
      <c r="N5639" s="2">
        <f>Tabell2[[#This Row],[Totalt lagervärde ex moms]]-Tabell2[[#This Row],[Varav bokat ex moms]]</f>
        <v>1258.7760000000001</v>
      </c>
    </row>
    <row r="5640" spans="1:14" x14ac:dyDescent="0.2">
      <c r="A5640" t="s">
        <v>18680</v>
      </c>
      <c r="B5640" t="s">
        <v>18681</v>
      </c>
      <c r="C5640" s="2">
        <v>315</v>
      </c>
      <c r="D5640" s="2">
        <v>220</v>
      </c>
      <c r="E5640" s="2">
        <v>174.83</v>
      </c>
      <c r="F5640" s="2">
        <v>139.864</v>
      </c>
      <c r="G5640">
        <v>5</v>
      </c>
      <c r="H5640">
        <v>2</v>
      </c>
      <c r="I5640" s="2">
        <f>Tabell2[[#This Row],[Inköpspris (SEK)]]*Tabell2[[#This Row],[Antal]]</f>
        <v>874.15000000000009</v>
      </c>
      <c r="J5640" s="2">
        <f>MIN(Tabell2[[#This Row],[Bokat]]*Tabell2[[#This Row],[Inköpspris (SEK)]],Tabell2[[#This Row],[Totalt lagervärde ink moms]])</f>
        <v>349.66</v>
      </c>
      <c r="K5640" s="2">
        <f>Tabell2[[#This Row],[Totalt lagervärde ink moms]]-Tabell2[[#This Row],[Varav bokat ink moms]]</f>
        <v>524.49</v>
      </c>
      <c r="L5640" s="2">
        <f>Tabell2[[#This Row],[Antal]]*Tabell2[[#This Row],[Inpris ex moms]]</f>
        <v>699.32</v>
      </c>
      <c r="M5640" s="2">
        <f>MIN(Tabell2[[#This Row],[Bokat]]*Tabell2[[#This Row],[Inpris ex moms]],Tabell2[[#This Row],[Totalt lagervärde ex moms]])</f>
        <v>279.72800000000001</v>
      </c>
      <c r="N5640" s="2">
        <f>Tabell2[[#This Row],[Totalt lagervärde ex moms]]-Tabell2[[#This Row],[Varav bokat ex moms]]</f>
        <v>419.59200000000004</v>
      </c>
    </row>
    <row r="5641" spans="1:14" x14ac:dyDescent="0.2">
      <c r="A5641" t="s">
        <v>19172</v>
      </c>
      <c r="B5641" t="s">
        <v>19173</v>
      </c>
      <c r="C5641" s="2">
        <v>315</v>
      </c>
      <c r="E5641" s="2">
        <v>174.83</v>
      </c>
      <c r="F5641" s="2">
        <v>139.864</v>
      </c>
      <c r="G5641">
        <v>1</v>
      </c>
      <c r="H5641">
        <v>0</v>
      </c>
      <c r="I5641" s="2">
        <f>Tabell2[[#This Row],[Inköpspris (SEK)]]*Tabell2[[#This Row],[Antal]]</f>
        <v>174.83</v>
      </c>
      <c r="J5641" s="2">
        <f>MIN(Tabell2[[#This Row],[Bokat]]*Tabell2[[#This Row],[Inköpspris (SEK)]],Tabell2[[#This Row],[Totalt lagervärde ink moms]])</f>
        <v>0</v>
      </c>
      <c r="K5641" s="2">
        <f>Tabell2[[#This Row],[Totalt lagervärde ink moms]]-Tabell2[[#This Row],[Varav bokat ink moms]]</f>
        <v>174.83</v>
      </c>
      <c r="L5641" s="2">
        <f>Tabell2[[#This Row],[Antal]]*Tabell2[[#This Row],[Inpris ex moms]]</f>
        <v>139.864</v>
      </c>
      <c r="M5641" s="2">
        <f>MIN(Tabell2[[#This Row],[Bokat]]*Tabell2[[#This Row],[Inpris ex moms]],Tabell2[[#This Row],[Totalt lagervärde ex moms]])</f>
        <v>0</v>
      </c>
      <c r="N5641" s="2">
        <f>Tabell2[[#This Row],[Totalt lagervärde ex moms]]-Tabell2[[#This Row],[Varav bokat ex moms]]</f>
        <v>139.864</v>
      </c>
    </row>
    <row r="5642" spans="1:14" x14ac:dyDescent="0.2">
      <c r="A5642" t="s">
        <v>19174</v>
      </c>
      <c r="B5642" t="s">
        <v>19175</v>
      </c>
      <c r="C5642" s="2">
        <v>315</v>
      </c>
      <c r="D5642" s="2">
        <v>220</v>
      </c>
      <c r="E5642" s="2">
        <v>174.83</v>
      </c>
      <c r="F5642" s="2">
        <v>139.864</v>
      </c>
      <c r="G5642">
        <v>1</v>
      </c>
      <c r="H5642">
        <v>0</v>
      </c>
      <c r="I5642" s="2">
        <f>Tabell2[[#This Row],[Inköpspris (SEK)]]*Tabell2[[#This Row],[Antal]]</f>
        <v>174.83</v>
      </c>
      <c r="J5642" s="2">
        <f>MIN(Tabell2[[#This Row],[Bokat]]*Tabell2[[#This Row],[Inköpspris (SEK)]],Tabell2[[#This Row],[Totalt lagervärde ink moms]])</f>
        <v>0</v>
      </c>
      <c r="K5642" s="2">
        <f>Tabell2[[#This Row],[Totalt lagervärde ink moms]]-Tabell2[[#This Row],[Varav bokat ink moms]]</f>
        <v>174.83</v>
      </c>
      <c r="L5642" s="2">
        <f>Tabell2[[#This Row],[Antal]]*Tabell2[[#This Row],[Inpris ex moms]]</f>
        <v>139.864</v>
      </c>
      <c r="M5642" s="2">
        <f>MIN(Tabell2[[#This Row],[Bokat]]*Tabell2[[#This Row],[Inpris ex moms]],Tabell2[[#This Row],[Totalt lagervärde ex moms]])</f>
        <v>0</v>
      </c>
      <c r="N5642" s="2">
        <f>Tabell2[[#This Row],[Totalt lagervärde ex moms]]-Tabell2[[#This Row],[Varav bokat ex moms]]</f>
        <v>139.864</v>
      </c>
    </row>
    <row r="5643" spans="1:14" x14ac:dyDescent="0.2">
      <c r="A5643" t="s">
        <v>5753</v>
      </c>
      <c r="B5643" t="s">
        <v>5754</v>
      </c>
      <c r="C5643" s="2">
        <v>139</v>
      </c>
      <c r="D5643" s="2">
        <v>97</v>
      </c>
      <c r="E5643" s="2">
        <v>77.14</v>
      </c>
      <c r="F5643" s="2">
        <v>61.712000000000003</v>
      </c>
      <c r="G5643">
        <v>2</v>
      </c>
      <c r="H5643">
        <v>0</v>
      </c>
      <c r="I5643" s="2">
        <f>Tabell2[[#This Row],[Inköpspris (SEK)]]*Tabell2[[#This Row],[Antal]]</f>
        <v>154.28</v>
      </c>
      <c r="J5643" s="2">
        <f>MIN(Tabell2[[#This Row],[Bokat]]*Tabell2[[#This Row],[Inköpspris (SEK)]],Tabell2[[#This Row],[Totalt lagervärde ink moms]])</f>
        <v>0</v>
      </c>
      <c r="K5643" s="2">
        <f>Tabell2[[#This Row],[Totalt lagervärde ink moms]]-Tabell2[[#This Row],[Varav bokat ink moms]]</f>
        <v>154.28</v>
      </c>
      <c r="L5643" s="2">
        <f>Tabell2[[#This Row],[Antal]]*Tabell2[[#This Row],[Inpris ex moms]]</f>
        <v>123.42400000000001</v>
      </c>
      <c r="M5643" s="2">
        <f>MIN(Tabell2[[#This Row],[Bokat]]*Tabell2[[#This Row],[Inpris ex moms]],Tabell2[[#This Row],[Totalt lagervärde ex moms]])</f>
        <v>0</v>
      </c>
      <c r="N5643" s="2">
        <f>Tabell2[[#This Row],[Totalt lagervärde ex moms]]-Tabell2[[#This Row],[Varav bokat ex moms]]</f>
        <v>123.42400000000001</v>
      </c>
    </row>
    <row r="5644" spans="1:14" x14ac:dyDescent="0.2">
      <c r="A5644" t="s">
        <v>10772</v>
      </c>
      <c r="B5644" t="s">
        <v>10773</v>
      </c>
      <c r="C5644" s="2">
        <v>109</v>
      </c>
      <c r="D5644" s="2">
        <v>76</v>
      </c>
      <c r="E5644" s="2">
        <v>60.49</v>
      </c>
      <c r="F5644" s="2">
        <v>48.392000000000003</v>
      </c>
      <c r="G5644">
        <v>3</v>
      </c>
      <c r="H5644">
        <v>0</v>
      </c>
      <c r="I5644" s="2">
        <f>Tabell2[[#This Row],[Inköpspris (SEK)]]*Tabell2[[#This Row],[Antal]]</f>
        <v>181.47</v>
      </c>
      <c r="J5644" s="2">
        <f>MIN(Tabell2[[#This Row],[Bokat]]*Tabell2[[#This Row],[Inköpspris (SEK)]],Tabell2[[#This Row],[Totalt lagervärde ink moms]])</f>
        <v>0</v>
      </c>
      <c r="K5644" s="2">
        <f>Tabell2[[#This Row],[Totalt lagervärde ink moms]]-Tabell2[[#This Row],[Varav bokat ink moms]]</f>
        <v>181.47</v>
      </c>
      <c r="L5644" s="2">
        <f>Tabell2[[#This Row],[Antal]]*Tabell2[[#This Row],[Inpris ex moms]]</f>
        <v>145.17600000000002</v>
      </c>
      <c r="M5644" s="2">
        <f>MIN(Tabell2[[#This Row],[Bokat]]*Tabell2[[#This Row],[Inpris ex moms]],Tabell2[[#This Row],[Totalt lagervärde ex moms]])</f>
        <v>0</v>
      </c>
      <c r="N5644" s="2">
        <f>Tabell2[[#This Row],[Totalt lagervärde ex moms]]-Tabell2[[#This Row],[Varav bokat ex moms]]</f>
        <v>145.17600000000002</v>
      </c>
    </row>
    <row r="5645" spans="1:14" x14ac:dyDescent="0.2">
      <c r="A5645" t="s">
        <v>10998</v>
      </c>
      <c r="B5645" t="s">
        <v>10999</v>
      </c>
      <c r="C5645" s="2">
        <v>1929</v>
      </c>
      <c r="D5645" s="2">
        <v>1350</v>
      </c>
      <c r="E5645" s="2">
        <v>1070.45</v>
      </c>
      <c r="F5645" s="2">
        <v>856.36000000000013</v>
      </c>
      <c r="G5645">
        <v>1</v>
      </c>
      <c r="H5645">
        <v>0</v>
      </c>
      <c r="I5645" s="2">
        <f>Tabell2[[#This Row],[Inköpspris (SEK)]]*Tabell2[[#This Row],[Antal]]</f>
        <v>1070.45</v>
      </c>
      <c r="J5645" s="2">
        <f>MIN(Tabell2[[#This Row],[Bokat]]*Tabell2[[#This Row],[Inköpspris (SEK)]],Tabell2[[#This Row],[Totalt lagervärde ink moms]])</f>
        <v>0</v>
      </c>
      <c r="K5645" s="2">
        <f>Tabell2[[#This Row],[Totalt lagervärde ink moms]]-Tabell2[[#This Row],[Varav bokat ink moms]]</f>
        <v>1070.45</v>
      </c>
      <c r="L5645" s="2">
        <f>Tabell2[[#This Row],[Antal]]*Tabell2[[#This Row],[Inpris ex moms]]</f>
        <v>856.36000000000013</v>
      </c>
      <c r="M5645" s="2">
        <f>MIN(Tabell2[[#This Row],[Bokat]]*Tabell2[[#This Row],[Inpris ex moms]],Tabell2[[#This Row],[Totalt lagervärde ex moms]])</f>
        <v>0</v>
      </c>
      <c r="N5645" s="2">
        <f>Tabell2[[#This Row],[Totalt lagervärde ex moms]]-Tabell2[[#This Row],[Varav bokat ex moms]]</f>
        <v>856.36000000000013</v>
      </c>
    </row>
    <row r="5646" spans="1:14" x14ac:dyDescent="0.2">
      <c r="A5646" t="s">
        <v>9277</v>
      </c>
      <c r="B5646" t="s">
        <v>9278</v>
      </c>
      <c r="C5646" s="2">
        <v>199</v>
      </c>
      <c r="E5646" s="2">
        <v>110.42</v>
      </c>
      <c r="F5646" s="2">
        <v>88.336000000000013</v>
      </c>
      <c r="G5646">
        <v>4</v>
      </c>
      <c r="H5646">
        <v>0</v>
      </c>
      <c r="I5646" s="2">
        <f>Tabell2[[#This Row],[Inköpspris (SEK)]]*Tabell2[[#This Row],[Antal]]</f>
        <v>441.68</v>
      </c>
      <c r="J5646" s="2">
        <f>MIN(Tabell2[[#This Row],[Bokat]]*Tabell2[[#This Row],[Inköpspris (SEK)]],Tabell2[[#This Row],[Totalt lagervärde ink moms]])</f>
        <v>0</v>
      </c>
      <c r="K5646" s="2">
        <f>Tabell2[[#This Row],[Totalt lagervärde ink moms]]-Tabell2[[#This Row],[Varav bokat ink moms]]</f>
        <v>441.68</v>
      </c>
      <c r="L5646" s="2">
        <f>Tabell2[[#This Row],[Antal]]*Tabell2[[#This Row],[Inpris ex moms]]</f>
        <v>353.34400000000005</v>
      </c>
      <c r="M5646" s="2">
        <f>MIN(Tabell2[[#This Row],[Bokat]]*Tabell2[[#This Row],[Inpris ex moms]],Tabell2[[#This Row],[Totalt lagervärde ex moms]])</f>
        <v>0</v>
      </c>
      <c r="N5646" s="2">
        <f>Tabell2[[#This Row],[Totalt lagervärde ex moms]]-Tabell2[[#This Row],[Varav bokat ex moms]]</f>
        <v>353.34400000000005</v>
      </c>
    </row>
    <row r="5647" spans="1:14" x14ac:dyDescent="0.2">
      <c r="A5647" t="s">
        <v>9279</v>
      </c>
      <c r="B5647" t="s">
        <v>9280</v>
      </c>
      <c r="C5647" s="2">
        <v>199</v>
      </c>
      <c r="E5647" s="2">
        <v>110.42</v>
      </c>
      <c r="F5647" s="2">
        <v>88.336000000000013</v>
      </c>
      <c r="G5647">
        <v>7</v>
      </c>
      <c r="H5647">
        <v>0</v>
      </c>
      <c r="I5647" s="2">
        <f>Tabell2[[#This Row],[Inköpspris (SEK)]]*Tabell2[[#This Row],[Antal]]</f>
        <v>772.94</v>
      </c>
      <c r="J5647" s="2">
        <f>MIN(Tabell2[[#This Row],[Bokat]]*Tabell2[[#This Row],[Inköpspris (SEK)]],Tabell2[[#This Row],[Totalt lagervärde ink moms]])</f>
        <v>0</v>
      </c>
      <c r="K5647" s="2">
        <f>Tabell2[[#This Row],[Totalt lagervärde ink moms]]-Tabell2[[#This Row],[Varav bokat ink moms]]</f>
        <v>772.94</v>
      </c>
      <c r="L5647" s="2">
        <f>Tabell2[[#This Row],[Antal]]*Tabell2[[#This Row],[Inpris ex moms]]</f>
        <v>618.35200000000009</v>
      </c>
      <c r="M5647" s="2">
        <f>MIN(Tabell2[[#This Row],[Bokat]]*Tabell2[[#This Row],[Inpris ex moms]],Tabell2[[#This Row],[Totalt lagervärde ex moms]])</f>
        <v>0</v>
      </c>
      <c r="N5647" s="2">
        <f>Tabell2[[#This Row],[Totalt lagervärde ex moms]]-Tabell2[[#This Row],[Varav bokat ex moms]]</f>
        <v>618.35200000000009</v>
      </c>
    </row>
    <row r="5648" spans="1:14" x14ac:dyDescent="0.2">
      <c r="A5648" t="s">
        <v>3543</v>
      </c>
      <c r="B5648" t="s">
        <v>3544</v>
      </c>
      <c r="C5648" s="2">
        <v>33</v>
      </c>
      <c r="D5648" s="2">
        <v>23</v>
      </c>
      <c r="E5648" s="2">
        <v>18.309999999999999</v>
      </c>
      <c r="F5648" s="2">
        <v>14.648</v>
      </c>
      <c r="G5648">
        <v>10</v>
      </c>
      <c r="H5648">
        <v>0</v>
      </c>
      <c r="I5648" s="2">
        <f>Tabell2[[#This Row],[Inköpspris (SEK)]]*Tabell2[[#This Row],[Antal]]</f>
        <v>183.1</v>
      </c>
      <c r="J5648" s="2">
        <f>MIN(Tabell2[[#This Row],[Bokat]]*Tabell2[[#This Row],[Inköpspris (SEK)]],Tabell2[[#This Row],[Totalt lagervärde ink moms]])</f>
        <v>0</v>
      </c>
      <c r="K5648" s="2">
        <f>Tabell2[[#This Row],[Totalt lagervärde ink moms]]-Tabell2[[#This Row],[Varav bokat ink moms]]</f>
        <v>183.1</v>
      </c>
      <c r="L5648" s="2">
        <f>Tabell2[[#This Row],[Antal]]*Tabell2[[#This Row],[Inpris ex moms]]</f>
        <v>146.47999999999999</v>
      </c>
      <c r="M5648" s="2">
        <f>MIN(Tabell2[[#This Row],[Bokat]]*Tabell2[[#This Row],[Inpris ex moms]],Tabell2[[#This Row],[Totalt lagervärde ex moms]])</f>
        <v>0</v>
      </c>
      <c r="N5648" s="2">
        <f>Tabell2[[#This Row],[Totalt lagervärde ex moms]]-Tabell2[[#This Row],[Varav bokat ex moms]]</f>
        <v>146.47999999999999</v>
      </c>
    </row>
    <row r="5649" spans="1:14" x14ac:dyDescent="0.2">
      <c r="A5649" t="s">
        <v>8807</v>
      </c>
      <c r="B5649" t="s">
        <v>8808</v>
      </c>
      <c r="C5649" s="2">
        <v>155</v>
      </c>
      <c r="D5649" s="2">
        <v>85</v>
      </c>
      <c r="E5649" s="2">
        <v>86</v>
      </c>
      <c r="F5649" s="2">
        <v>68.8</v>
      </c>
      <c r="G5649">
        <v>1</v>
      </c>
      <c r="H5649">
        <v>0</v>
      </c>
      <c r="I5649" s="2">
        <f>Tabell2[[#This Row],[Inköpspris (SEK)]]*Tabell2[[#This Row],[Antal]]</f>
        <v>86</v>
      </c>
      <c r="J5649" s="2">
        <f>MIN(Tabell2[[#This Row],[Bokat]]*Tabell2[[#This Row],[Inköpspris (SEK)]],Tabell2[[#This Row],[Totalt lagervärde ink moms]])</f>
        <v>0</v>
      </c>
      <c r="K5649" s="2">
        <f>Tabell2[[#This Row],[Totalt lagervärde ink moms]]-Tabell2[[#This Row],[Varav bokat ink moms]]</f>
        <v>86</v>
      </c>
      <c r="L5649" s="2">
        <f>Tabell2[[#This Row],[Antal]]*Tabell2[[#This Row],[Inpris ex moms]]</f>
        <v>68.8</v>
      </c>
      <c r="M5649" s="2">
        <f>MIN(Tabell2[[#This Row],[Bokat]]*Tabell2[[#This Row],[Inpris ex moms]],Tabell2[[#This Row],[Totalt lagervärde ex moms]])</f>
        <v>0</v>
      </c>
      <c r="N5649" s="2">
        <f>Tabell2[[#This Row],[Totalt lagervärde ex moms]]-Tabell2[[#This Row],[Varav bokat ex moms]]</f>
        <v>68.8</v>
      </c>
    </row>
    <row r="5650" spans="1:14" x14ac:dyDescent="0.2">
      <c r="A5650" t="s">
        <v>8809</v>
      </c>
      <c r="B5650" t="s">
        <v>8810</v>
      </c>
      <c r="C5650" s="2">
        <v>155</v>
      </c>
      <c r="D5650" s="2">
        <v>85</v>
      </c>
      <c r="E5650" s="2">
        <v>86</v>
      </c>
      <c r="F5650" s="2">
        <v>68.8</v>
      </c>
      <c r="G5650">
        <v>1</v>
      </c>
      <c r="H5650">
        <v>0</v>
      </c>
      <c r="I5650" s="2">
        <f>Tabell2[[#This Row],[Inköpspris (SEK)]]*Tabell2[[#This Row],[Antal]]</f>
        <v>86</v>
      </c>
      <c r="J5650" s="2">
        <f>MIN(Tabell2[[#This Row],[Bokat]]*Tabell2[[#This Row],[Inköpspris (SEK)]],Tabell2[[#This Row],[Totalt lagervärde ink moms]])</f>
        <v>0</v>
      </c>
      <c r="K5650" s="2">
        <f>Tabell2[[#This Row],[Totalt lagervärde ink moms]]-Tabell2[[#This Row],[Varav bokat ink moms]]</f>
        <v>86</v>
      </c>
      <c r="L5650" s="2">
        <f>Tabell2[[#This Row],[Antal]]*Tabell2[[#This Row],[Inpris ex moms]]</f>
        <v>68.8</v>
      </c>
      <c r="M5650" s="2">
        <f>MIN(Tabell2[[#This Row],[Bokat]]*Tabell2[[#This Row],[Inpris ex moms]],Tabell2[[#This Row],[Totalt lagervärde ex moms]])</f>
        <v>0</v>
      </c>
      <c r="N5650" s="2">
        <f>Tabell2[[#This Row],[Totalt lagervärde ex moms]]-Tabell2[[#This Row],[Varav bokat ex moms]]</f>
        <v>68.8</v>
      </c>
    </row>
    <row r="5651" spans="1:14" x14ac:dyDescent="0.2">
      <c r="A5651" t="s">
        <v>8811</v>
      </c>
      <c r="B5651" t="s">
        <v>8812</v>
      </c>
      <c r="C5651" s="2">
        <v>155</v>
      </c>
      <c r="D5651" s="2">
        <v>85</v>
      </c>
      <c r="E5651" s="2">
        <v>86</v>
      </c>
      <c r="F5651" s="2">
        <v>68.8</v>
      </c>
      <c r="G5651">
        <v>1</v>
      </c>
      <c r="H5651">
        <v>0</v>
      </c>
      <c r="I5651" s="2">
        <f>Tabell2[[#This Row],[Inköpspris (SEK)]]*Tabell2[[#This Row],[Antal]]</f>
        <v>86</v>
      </c>
      <c r="J5651" s="2">
        <f>MIN(Tabell2[[#This Row],[Bokat]]*Tabell2[[#This Row],[Inköpspris (SEK)]],Tabell2[[#This Row],[Totalt lagervärde ink moms]])</f>
        <v>0</v>
      </c>
      <c r="K5651" s="2">
        <f>Tabell2[[#This Row],[Totalt lagervärde ink moms]]-Tabell2[[#This Row],[Varav bokat ink moms]]</f>
        <v>86</v>
      </c>
      <c r="L5651" s="2">
        <f>Tabell2[[#This Row],[Antal]]*Tabell2[[#This Row],[Inpris ex moms]]</f>
        <v>68.8</v>
      </c>
      <c r="M5651" s="2">
        <f>MIN(Tabell2[[#This Row],[Bokat]]*Tabell2[[#This Row],[Inpris ex moms]],Tabell2[[#This Row],[Totalt lagervärde ex moms]])</f>
        <v>0</v>
      </c>
      <c r="N5651" s="2">
        <f>Tabell2[[#This Row],[Totalt lagervärde ex moms]]-Tabell2[[#This Row],[Varav bokat ex moms]]</f>
        <v>68.8</v>
      </c>
    </row>
    <row r="5652" spans="1:14" x14ac:dyDescent="0.2">
      <c r="A5652" t="s">
        <v>8831</v>
      </c>
      <c r="B5652" t="s">
        <v>8832</v>
      </c>
      <c r="C5652" s="2">
        <v>155</v>
      </c>
      <c r="D5652" s="2">
        <v>108</v>
      </c>
      <c r="E5652" s="2">
        <v>86</v>
      </c>
      <c r="F5652" s="2">
        <v>68.8</v>
      </c>
      <c r="G5652">
        <v>3</v>
      </c>
      <c r="H5652">
        <v>0</v>
      </c>
      <c r="I5652" s="2">
        <f>Tabell2[[#This Row],[Inköpspris (SEK)]]*Tabell2[[#This Row],[Antal]]</f>
        <v>258</v>
      </c>
      <c r="J5652" s="2">
        <f>MIN(Tabell2[[#This Row],[Bokat]]*Tabell2[[#This Row],[Inköpspris (SEK)]],Tabell2[[#This Row],[Totalt lagervärde ink moms]])</f>
        <v>0</v>
      </c>
      <c r="K5652" s="2">
        <f>Tabell2[[#This Row],[Totalt lagervärde ink moms]]-Tabell2[[#This Row],[Varav bokat ink moms]]</f>
        <v>258</v>
      </c>
      <c r="L5652" s="2">
        <f>Tabell2[[#This Row],[Antal]]*Tabell2[[#This Row],[Inpris ex moms]]</f>
        <v>206.39999999999998</v>
      </c>
      <c r="M5652" s="2">
        <f>MIN(Tabell2[[#This Row],[Bokat]]*Tabell2[[#This Row],[Inpris ex moms]],Tabell2[[#This Row],[Totalt lagervärde ex moms]])</f>
        <v>0</v>
      </c>
      <c r="N5652" s="2">
        <f>Tabell2[[#This Row],[Totalt lagervärde ex moms]]-Tabell2[[#This Row],[Varav bokat ex moms]]</f>
        <v>206.39999999999998</v>
      </c>
    </row>
    <row r="5653" spans="1:14" x14ac:dyDescent="0.2">
      <c r="A5653" t="s">
        <v>8833</v>
      </c>
      <c r="B5653" t="s">
        <v>8834</v>
      </c>
      <c r="C5653" s="2">
        <v>155</v>
      </c>
      <c r="D5653" s="2">
        <v>108</v>
      </c>
      <c r="E5653" s="2">
        <v>86</v>
      </c>
      <c r="F5653" s="2">
        <v>68.8</v>
      </c>
      <c r="G5653">
        <v>1</v>
      </c>
      <c r="H5653">
        <v>0</v>
      </c>
      <c r="I5653" s="2">
        <f>Tabell2[[#This Row],[Inköpspris (SEK)]]*Tabell2[[#This Row],[Antal]]</f>
        <v>86</v>
      </c>
      <c r="J5653" s="2">
        <f>MIN(Tabell2[[#This Row],[Bokat]]*Tabell2[[#This Row],[Inköpspris (SEK)]],Tabell2[[#This Row],[Totalt lagervärde ink moms]])</f>
        <v>0</v>
      </c>
      <c r="K5653" s="2">
        <f>Tabell2[[#This Row],[Totalt lagervärde ink moms]]-Tabell2[[#This Row],[Varav bokat ink moms]]</f>
        <v>86</v>
      </c>
      <c r="L5653" s="2">
        <f>Tabell2[[#This Row],[Antal]]*Tabell2[[#This Row],[Inpris ex moms]]</f>
        <v>68.8</v>
      </c>
      <c r="M5653" s="2">
        <f>MIN(Tabell2[[#This Row],[Bokat]]*Tabell2[[#This Row],[Inpris ex moms]],Tabell2[[#This Row],[Totalt lagervärde ex moms]])</f>
        <v>0</v>
      </c>
      <c r="N5653" s="2">
        <f>Tabell2[[#This Row],[Totalt lagervärde ex moms]]-Tabell2[[#This Row],[Varav bokat ex moms]]</f>
        <v>68.8</v>
      </c>
    </row>
    <row r="5654" spans="1:14" x14ac:dyDescent="0.2">
      <c r="A5654" t="s">
        <v>8835</v>
      </c>
      <c r="B5654" t="s">
        <v>8836</v>
      </c>
      <c r="C5654" s="2">
        <v>155</v>
      </c>
      <c r="D5654" s="2">
        <v>108</v>
      </c>
      <c r="E5654" s="2">
        <v>86</v>
      </c>
      <c r="F5654" s="2">
        <v>68.8</v>
      </c>
      <c r="G5654">
        <v>3</v>
      </c>
      <c r="H5654">
        <v>0</v>
      </c>
      <c r="I5654" s="2">
        <f>Tabell2[[#This Row],[Inköpspris (SEK)]]*Tabell2[[#This Row],[Antal]]</f>
        <v>258</v>
      </c>
      <c r="J5654" s="2">
        <f>MIN(Tabell2[[#This Row],[Bokat]]*Tabell2[[#This Row],[Inköpspris (SEK)]],Tabell2[[#This Row],[Totalt lagervärde ink moms]])</f>
        <v>0</v>
      </c>
      <c r="K5654" s="2">
        <f>Tabell2[[#This Row],[Totalt lagervärde ink moms]]-Tabell2[[#This Row],[Varav bokat ink moms]]</f>
        <v>258</v>
      </c>
      <c r="L5654" s="2">
        <f>Tabell2[[#This Row],[Antal]]*Tabell2[[#This Row],[Inpris ex moms]]</f>
        <v>206.39999999999998</v>
      </c>
      <c r="M5654" s="2">
        <f>MIN(Tabell2[[#This Row],[Bokat]]*Tabell2[[#This Row],[Inpris ex moms]],Tabell2[[#This Row],[Totalt lagervärde ex moms]])</f>
        <v>0</v>
      </c>
      <c r="N5654" s="2">
        <f>Tabell2[[#This Row],[Totalt lagervärde ex moms]]-Tabell2[[#This Row],[Varav bokat ex moms]]</f>
        <v>206.39999999999998</v>
      </c>
    </row>
    <row r="5655" spans="1:14" x14ac:dyDescent="0.2">
      <c r="A5655" t="s">
        <v>8837</v>
      </c>
      <c r="B5655" t="s">
        <v>8838</v>
      </c>
      <c r="C5655" s="2">
        <v>155</v>
      </c>
      <c r="D5655" s="2">
        <v>108</v>
      </c>
      <c r="E5655" s="2">
        <v>86</v>
      </c>
      <c r="F5655" s="2">
        <v>68.8</v>
      </c>
      <c r="G5655">
        <v>4</v>
      </c>
      <c r="H5655">
        <v>0</v>
      </c>
      <c r="I5655" s="2">
        <f>Tabell2[[#This Row],[Inköpspris (SEK)]]*Tabell2[[#This Row],[Antal]]</f>
        <v>344</v>
      </c>
      <c r="J5655" s="2">
        <f>MIN(Tabell2[[#This Row],[Bokat]]*Tabell2[[#This Row],[Inköpspris (SEK)]],Tabell2[[#This Row],[Totalt lagervärde ink moms]])</f>
        <v>0</v>
      </c>
      <c r="K5655" s="2">
        <f>Tabell2[[#This Row],[Totalt lagervärde ink moms]]-Tabell2[[#This Row],[Varav bokat ink moms]]</f>
        <v>344</v>
      </c>
      <c r="L5655" s="2">
        <f>Tabell2[[#This Row],[Antal]]*Tabell2[[#This Row],[Inpris ex moms]]</f>
        <v>275.2</v>
      </c>
      <c r="M5655" s="2">
        <f>MIN(Tabell2[[#This Row],[Bokat]]*Tabell2[[#This Row],[Inpris ex moms]],Tabell2[[#This Row],[Totalt lagervärde ex moms]])</f>
        <v>0</v>
      </c>
      <c r="N5655" s="2">
        <f>Tabell2[[#This Row],[Totalt lagervärde ex moms]]-Tabell2[[#This Row],[Varav bokat ex moms]]</f>
        <v>275.2</v>
      </c>
    </row>
    <row r="5656" spans="1:14" x14ac:dyDescent="0.2">
      <c r="A5656" t="s">
        <v>8839</v>
      </c>
      <c r="B5656" t="s">
        <v>8840</v>
      </c>
      <c r="C5656" s="2">
        <v>155</v>
      </c>
      <c r="D5656" s="2">
        <v>85</v>
      </c>
      <c r="E5656" s="2">
        <v>86</v>
      </c>
      <c r="F5656" s="2">
        <v>68.8</v>
      </c>
      <c r="G5656">
        <v>3</v>
      </c>
      <c r="H5656">
        <v>0</v>
      </c>
      <c r="I5656" s="2">
        <f>Tabell2[[#This Row],[Inköpspris (SEK)]]*Tabell2[[#This Row],[Antal]]</f>
        <v>258</v>
      </c>
      <c r="J5656" s="2">
        <f>MIN(Tabell2[[#This Row],[Bokat]]*Tabell2[[#This Row],[Inköpspris (SEK)]],Tabell2[[#This Row],[Totalt lagervärde ink moms]])</f>
        <v>0</v>
      </c>
      <c r="K5656" s="2">
        <f>Tabell2[[#This Row],[Totalt lagervärde ink moms]]-Tabell2[[#This Row],[Varav bokat ink moms]]</f>
        <v>258</v>
      </c>
      <c r="L5656" s="2">
        <f>Tabell2[[#This Row],[Antal]]*Tabell2[[#This Row],[Inpris ex moms]]</f>
        <v>206.39999999999998</v>
      </c>
      <c r="M5656" s="2">
        <f>MIN(Tabell2[[#This Row],[Bokat]]*Tabell2[[#This Row],[Inpris ex moms]],Tabell2[[#This Row],[Totalt lagervärde ex moms]])</f>
        <v>0</v>
      </c>
      <c r="N5656" s="2">
        <f>Tabell2[[#This Row],[Totalt lagervärde ex moms]]-Tabell2[[#This Row],[Varav bokat ex moms]]</f>
        <v>206.39999999999998</v>
      </c>
    </row>
    <row r="5657" spans="1:14" x14ac:dyDescent="0.2">
      <c r="A5657" t="s">
        <v>7778</v>
      </c>
      <c r="B5657" t="s">
        <v>7779</v>
      </c>
      <c r="C5657" s="2">
        <v>899</v>
      </c>
      <c r="D5657" s="2">
        <v>629</v>
      </c>
      <c r="E5657" s="2">
        <v>498.75</v>
      </c>
      <c r="F5657" s="2">
        <v>399</v>
      </c>
      <c r="G5657">
        <v>1</v>
      </c>
      <c r="H5657">
        <v>0</v>
      </c>
      <c r="I5657" s="2">
        <f>Tabell2[[#This Row],[Inköpspris (SEK)]]*Tabell2[[#This Row],[Antal]]</f>
        <v>498.75</v>
      </c>
      <c r="J5657" s="2">
        <f>MIN(Tabell2[[#This Row],[Bokat]]*Tabell2[[#This Row],[Inköpspris (SEK)]],Tabell2[[#This Row],[Totalt lagervärde ink moms]])</f>
        <v>0</v>
      </c>
      <c r="K5657" s="2">
        <f>Tabell2[[#This Row],[Totalt lagervärde ink moms]]-Tabell2[[#This Row],[Varav bokat ink moms]]</f>
        <v>498.75</v>
      </c>
      <c r="L5657" s="2">
        <f>Tabell2[[#This Row],[Antal]]*Tabell2[[#This Row],[Inpris ex moms]]</f>
        <v>399</v>
      </c>
      <c r="M5657" s="2">
        <f>MIN(Tabell2[[#This Row],[Bokat]]*Tabell2[[#This Row],[Inpris ex moms]],Tabell2[[#This Row],[Totalt lagervärde ex moms]])</f>
        <v>0</v>
      </c>
      <c r="N5657" s="2">
        <f>Tabell2[[#This Row],[Totalt lagervärde ex moms]]-Tabell2[[#This Row],[Varav bokat ex moms]]</f>
        <v>399</v>
      </c>
    </row>
    <row r="5658" spans="1:14" x14ac:dyDescent="0.2">
      <c r="A5658" t="s">
        <v>3575</v>
      </c>
      <c r="B5658" t="s">
        <v>3576</v>
      </c>
      <c r="C5658" s="2">
        <v>84</v>
      </c>
      <c r="D5658" s="2">
        <v>59</v>
      </c>
      <c r="E5658" s="2">
        <v>46.6</v>
      </c>
      <c r="F5658" s="2">
        <v>37.28</v>
      </c>
      <c r="G5658">
        <v>2</v>
      </c>
      <c r="H5658">
        <v>0</v>
      </c>
      <c r="I5658" s="2">
        <f>Tabell2[[#This Row],[Inköpspris (SEK)]]*Tabell2[[#This Row],[Antal]]</f>
        <v>93.2</v>
      </c>
      <c r="J5658" s="2">
        <f>MIN(Tabell2[[#This Row],[Bokat]]*Tabell2[[#This Row],[Inköpspris (SEK)]],Tabell2[[#This Row],[Totalt lagervärde ink moms]])</f>
        <v>0</v>
      </c>
      <c r="K5658" s="2">
        <f>Tabell2[[#This Row],[Totalt lagervärde ink moms]]-Tabell2[[#This Row],[Varav bokat ink moms]]</f>
        <v>93.2</v>
      </c>
      <c r="L5658" s="2">
        <f>Tabell2[[#This Row],[Antal]]*Tabell2[[#This Row],[Inpris ex moms]]</f>
        <v>74.56</v>
      </c>
      <c r="M5658" s="2">
        <f>MIN(Tabell2[[#This Row],[Bokat]]*Tabell2[[#This Row],[Inpris ex moms]],Tabell2[[#This Row],[Totalt lagervärde ex moms]])</f>
        <v>0</v>
      </c>
      <c r="N5658" s="2">
        <f>Tabell2[[#This Row],[Totalt lagervärde ex moms]]-Tabell2[[#This Row],[Varav bokat ex moms]]</f>
        <v>74.56</v>
      </c>
    </row>
    <row r="5659" spans="1:14" x14ac:dyDescent="0.2">
      <c r="A5659" t="s">
        <v>14865</v>
      </c>
      <c r="B5659" t="s">
        <v>14866</v>
      </c>
      <c r="C5659" s="2">
        <v>2299</v>
      </c>
      <c r="D5659" s="2">
        <v>1379</v>
      </c>
      <c r="E5659" s="2">
        <v>1275.3699999999999</v>
      </c>
      <c r="F5659" s="2">
        <v>1020.2959999999999</v>
      </c>
      <c r="G5659">
        <v>1</v>
      </c>
      <c r="H5659">
        <v>0</v>
      </c>
      <c r="I5659" s="2">
        <f>Tabell2[[#This Row],[Inköpspris (SEK)]]*Tabell2[[#This Row],[Antal]]</f>
        <v>1275.3699999999999</v>
      </c>
      <c r="J5659" s="2">
        <f>MIN(Tabell2[[#This Row],[Bokat]]*Tabell2[[#This Row],[Inköpspris (SEK)]],Tabell2[[#This Row],[Totalt lagervärde ink moms]])</f>
        <v>0</v>
      </c>
      <c r="K5659" s="2">
        <f>Tabell2[[#This Row],[Totalt lagervärde ink moms]]-Tabell2[[#This Row],[Varav bokat ink moms]]</f>
        <v>1275.3699999999999</v>
      </c>
      <c r="L5659" s="2">
        <f>Tabell2[[#This Row],[Antal]]*Tabell2[[#This Row],[Inpris ex moms]]</f>
        <v>1020.2959999999999</v>
      </c>
      <c r="M5659" s="2">
        <f>MIN(Tabell2[[#This Row],[Bokat]]*Tabell2[[#This Row],[Inpris ex moms]],Tabell2[[#This Row],[Totalt lagervärde ex moms]])</f>
        <v>0</v>
      </c>
      <c r="N5659" s="2">
        <f>Tabell2[[#This Row],[Totalt lagervärde ex moms]]-Tabell2[[#This Row],[Varav bokat ex moms]]</f>
        <v>1020.2959999999999</v>
      </c>
    </row>
    <row r="5660" spans="1:14" x14ac:dyDescent="0.2">
      <c r="A5660" t="s">
        <v>14883</v>
      </c>
      <c r="B5660" t="s">
        <v>14884</v>
      </c>
      <c r="C5660" s="2">
        <v>2299</v>
      </c>
      <c r="D5660" s="2">
        <v>1379</v>
      </c>
      <c r="E5660" s="2">
        <v>1275.3699999999999</v>
      </c>
      <c r="F5660" s="2">
        <v>1020.2959999999999</v>
      </c>
      <c r="G5660">
        <v>2</v>
      </c>
      <c r="H5660">
        <v>0</v>
      </c>
      <c r="I5660" s="2">
        <f>Tabell2[[#This Row],[Inköpspris (SEK)]]*Tabell2[[#This Row],[Antal]]</f>
        <v>2550.7399999999998</v>
      </c>
      <c r="J5660" s="2">
        <f>MIN(Tabell2[[#This Row],[Bokat]]*Tabell2[[#This Row],[Inköpspris (SEK)]],Tabell2[[#This Row],[Totalt lagervärde ink moms]])</f>
        <v>0</v>
      </c>
      <c r="K5660" s="2">
        <f>Tabell2[[#This Row],[Totalt lagervärde ink moms]]-Tabell2[[#This Row],[Varav bokat ink moms]]</f>
        <v>2550.7399999999998</v>
      </c>
      <c r="L5660" s="2">
        <f>Tabell2[[#This Row],[Antal]]*Tabell2[[#This Row],[Inpris ex moms]]</f>
        <v>2040.5919999999999</v>
      </c>
      <c r="M5660" s="2">
        <f>MIN(Tabell2[[#This Row],[Bokat]]*Tabell2[[#This Row],[Inpris ex moms]],Tabell2[[#This Row],[Totalt lagervärde ex moms]])</f>
        <v>0</v>
      </c>
      <c r="N5660" s="2">
        <f>Tabell2[[#This Row],[Totalt lagervärde ex moms]]-Tabell2[[#This Row],[Varav bokat ex moms]]</f>
        <v>2040.5919999999999</v>
      </c>
    </row>
    <row r="5661" spans="1:14" x14ac:dyDescent="0.2">
      <c r="A5661" t="s">
        <v>14921</v>
      </c>
      <c r="B5661" t="s">
        <v>14922</v>
      </c>
      <c r="C5661" s="2">
        <v>2299</v>
      </c>
      <c r="D5661" s="2">
        <v>1379</v>
      </c>
      <c r="E5661" s="2">
        <v>1275.3699999999999</v>
      </c>
      <c r="F5661" s="2">
        <v>1020.2959999999999</v>
      </c>
      <c r="G5661">
        <v>1</v>
      </c>
      <c r="H5661">
        <v>0</v>
      </c>
      <c r="I5661" s="2">
        <f>Tabell2[[#This Row],[Inköpspris (SEK)]]*Tabell2[[#This Row],[Antal]]</f>
        <v>1275.3699999999999</v>
      </c>
      <c r="J5661" s="2">
        <f>MIN(Tabell2[[#This Row],[Bokat]]*Tabell2[[#This Row],[Inköpspris (SEK)]],Tabell2[[#This Row],[Totalt lagervärde ink moms]])</f>
        <v>0</v>
      </c>
      <c r="K5661" s="2">
        <f>Tabell2[[#This Row],[Totalt lagervärde ink moms]]-Tabell2[[#This Row],[Varav bokat ink moms]]</f>
        <v>1275.3699999999999</v>
      </c>
      <c r="L5661" s="2">
        <f>Tabell2[[#This Row],[Antal]]*Tabell2[[#This Row],[Inpris ex moms]]</f>
        <v>1020.2959999999999</v>
      </c>
      <c r="M5661" s="2">
        <f>MIN(Tabell2[[#This Row],[Bokat]]*Tabell2[[#This Row],[Inpris ex moms]],Tabell2[[#This Row],[Totalt lagervärde ex moms]])</f>
        <v>0</v>
      </c>
      <c r="N5661" s="2">
        <f>Tabell2[[#This Row],[Totalt lagervärde ex moms]]-Tabell2[[#This Row],[Varav bokat ex moms]]</f>
        <v>1020.2959999999999</v>
      </c>
    </row>
    <row r="5662" spans="1:14" x14ac:dyDescent="0.2">
      <c r="A5662" t="s">
        <v>9825</v>
      </c>
      <c r="B5662" t="s">
        <v>9826</v>
      </c>
      <c r="C5662" s="2">
        <v>169</v>
      </c>
      <c r="D5662" s="2">
        <v>134</v>
      </c>
      <c r="E5662" s="2">
        <v>93.75</v>
      </c>
      <c r="F5662" s="2">
        <v>75</v>
      </c>
      <c r="G5662">
        <v>1</v>
      </c>
      <c r="H5662">
        <v>0</v>
      </c>
      <c r="I5662" s="2">
        <f>Tabell2[[#This Row],[Inköpspris (SEK)]]*Tabell2[[#This Row],[Antal]]</f>
        <v>93.75</v>
      </c>
      <c r="J5662" s="2">
        <f>MIN(Tabell2[[#This Row],[Bokat]]*Tabell2[[#This Row],[Inköpspris (SEK)]],Tabell2[[#This Row],[Totalt lagervärde ink moms]])</f>
        <v>0</v>
      </c>
      <c r="K5662" s="2">
        <f>Tabell2[[#This Row],[Totalt lagervärde ink moms]]-Tabell2[[#This Row],[Varav bokat ink moms]]</f>
        <v>93.75</v>
      </c>
      <c r="L5662" s="2">
        <f>Tabell2[[#This Row],[Antal]]*Tabell2[[#This Row],[Inpris ex moms]]</f>
        <v>75</v>
      </c>
      <c r="M5662" s="2">
        <f>MIN(Tabell2[[#This Row],[Bokat]]*Tabell2[[#This Row],[Inpris ex moms]],Tabell2[[#This Row],[Totalt lagervärde ex moms]])</f>
        <v>0</v>
      </c>
      <c r="N5662" s="2">
        <f>Tabell2[[#This Row],[Totalt lagervärde ex moms]]-Tabell2[[#This Row],[Varav bokat ex moms]]</f>
        <v>75</v>
      </c>
    </row>
    <row r="5663" spans="1:14" x14ac:dyDescent="0.2">
      <c r="A5663" t="s">
        <v>9829</v>
      </c>
      <c r="B5663" t="s">
        <v>9830</v>
      </c>
      <c r="C5663" s="2">
        <v>169</v>
      </c>
      <c r="D5663" s="2">
        <v>134</v>
      </c>
      <c r="E5663" s="2">
        <v>93.75</v>
      </c>
      <c r="F5663" s="2">
        <v>75</v>
      </c>
      <c r="G5663">
        <v>1</v>
      </c>
      <c r="H5663">
        <v>0</v>
      </c>
      <c r="I5663" s="2">
        <f>Tabell2[[#This Row],[Inköpspris (SEK)]]*Tabell2[[#This Row],[Antal]]</f>
        <v>93.75</v>
      </c>
      <c r="J5663" s="2">
        <f>MIN(Tabell2[[#This Row],[Bokat]]*Tabell2[[#This Row],[Inköpspris (SEK)]],Tabell2[[#This Row],[Totalt lagervärde ink moms]])</f>
        <v>0</v>
      </c>
      <c r="K5663" s="2">
        <f>Tabell2[[#This Row],[Totalt lagervärde ink moms]]-Tabell2[[#This Row],[Varav bokat ink moms]]</f>
        <v>93.75</v>
      </c>
      <c r="L5663" s="2">
        <f>Tabell2[[#This Row],[Antal]]*Tabell2[[#This Row],[Inpris ex moms]]</f>
        <v>75</v>
      </c>
      <c r="M5663" s="2">
        <f>MIN(Tabell2[[#This Row],[Bokat]]*Tabell2[[#This Row],[Inpris ex moms]],Tabell2[[#This Row],[Totalt lagervärde ex moms]])</f>
        <v>0</v>
      </c>
      <c r="N5663" s="2">
        <f>Tabell2[[#This Row],[Totalt lagervärde ex moms]]-Tabell2[[#This Row],[Varav bokat ex moms]]</f>
        <v>75</v>
      </c>
    </row>
    <row r="5664" spans="1:14" x14ac:dyDescent="0.2">
      <c r="A5664" t="s">
        <v>9835</v>
      </c>
      <c r="B5664" t="s">
        <v>9836</v>
      </c>
      <c r="C5664" s="2">
        <v>169</v>
      </c>
      <c r="D5664" s="2">
        <v>118</v>
      </c>
      <c r="E5664" s="2">
        <v>93.75</v>
      </c>
      <c r="F5664" s="2">
        <v>75</v>
      </c>
      <c r="G5664">
        <v>1</v>
      </c>
      <c r="H5664">
        <v>0</v>
      </c>
      <c r="I5664" s="2">
        <f>Tabell2[[#This Row],[Inköpspris (SEK)]]*Tabell2[[#This Row],[Antal]]</f>
        <v>93.75</v>
      </c>
      <c r="J5664" s="2">
        <f>MIN(Tabell2[[#This Row],[Bokat]]*Tabell2[[#This Row],[Inköpspris (SEK)]],Tabell2[[#This Row],[Totalt lagervärde ink moms]])</f>
        <v>0</v>
      </c>
      <c r="K5664" s="2">
        <f>Tabell2[[#This Row],[Totalt lagervärde ink moms]]-Tabell2[[#This Row],[Varav bokat ink moms]]</f>
        <v>93.75</v>
      </c>
      <c r="L5664" s="2">
        <f>Tabell2[[#This Row],[Antal]]*Tabell2[[#This Row],[Inpris ex moms]]</f>
        <v>75</v>
      </c>
      <c r="M5664" s="2">
        <f>MIN(Tabell2[[#This Row],[Bokat]]*Tabell2[[#This Row],[Inpris ex moms]],Tabell2[[#This Row],[Totalt lagervärde ex moms]])</f>
        <v>0</v>
      </c>
      <c r="N5664" s="2">
        <f>Tabell2[[#This Row],[Totalt lagervärde ex moms]]-Tabell2[[#This Row],[Varav bokat ex moms]]</f>
        <v>75</v>
      </c>
    </row>
    <row r="5665" spans="1:14" x14ac:dyDescent="0.2">
      <c r="A5665" t="s">
        <v>12452</v>
      </c>
      <c r="B5665" t="s">
        <v>12453</v>
      </c>
      <c r="C5665" s="2">
        <v>539</v>
      </c>
      <c r="D5665" s="2">
        <v>377</v>
      </c>
      <c r="E5665" s="2">
        <v>299</v>
      </c>
      <c r="F5665" s="2">
        <v>239.20000000000002</v>
      </c>
      <c r="G5665">
        <v>1</v>
      </c>
      <c r="H5665">
        <v>0</v>
      </c>
      <c r="I5665" s="2">
        <f>Tabell2[[#This Row],[Inköpspris (SEK)]]*Tabell2[[#This Row],[Antal]]</f>
        <v>299</v>
      </c>
      <c r="J5665" s="2">
        <f>MIN(Tabell2[[#This Row],[Bokat]]*Tabell2[[#This Row],[Inköpspris (SEK)]],Tabell2[[#This Row],[Totalt lagervärde ink moms]])</f>
        <v>0</v>
      </c>
      <c r="K5665" s="2">
        <f>Tabell2[[#This Row],[Totalt lagervärde ink moms]]-Tabell2[[#This Row],[Varav bokat ink moms]]</f>
        <v>299</v>
      </c>
      <c r="L5665" s="2">
        <f>Tabell2[[#This Row],[Antal]]*Tabell2[[#This Row],[Inpris ex moms]]</f>
        <v>239.20000000000002</v>
      </c>
      <c r="M5665" s="2">
        <f>MIN(Tabell2[[#This Row],[Bokat]]*Tabell2[[#This Row],[Inpris ex moms]],Tabell2[[#This Row],[Totalt lagervärde ex moms]])</f>
        <v>0</v>
      </c>
      <c r="N5665" s="2">
        <f>Tabell2[[#This Row],[Totalt lagervärde ex moms]]-Tabell2[[#This Row],[Varav bokat ex moms]]</f>
        <v>239.20000000000002</v>
      </c>
    </row>
    <row r="5666" spans="1:14" x14ac:dyDescent="0.2">
      <c r="A5666" t="s">
        <v>16881</v>
      </c>
      <c r="B5666" t="s">
        <v>16882</v>
      </c>
      <c r="C5666" s="2">
        <v>539</v>
      </c>
      <c r="D5666" s="2">
        <v>377</v>
      </c>
      <c r="E5666" s="2">
        <v>299</v>
      </c>
      <c r="F5666" s="2">
        <v>239.20000000000002</v>
      </c>
      <c r="G5666">
        <v>1</v>
      </c>
      <c r="H5666">
        <v>0</v>
      </c>
      <c r="I5666" s="2">
        <f>Tabell2[[#This Row],[Inköpspris (SEK)]]*Tabell2[[#This Row],[Antal]]</f>
        <v>299</v>
      </c>
      <c r="J5666" s="2">
        <f>MIN(Tabell2[[#This Row],[Bokat]]*Tabell2[[#This Row],[Inköpspris (SEK)]],Tabell2[[#This Row],[Totalt lagervärde ink moms]])</f>
        <v>0</v>
      </c>
      <c r="K5666" s="2">
        <f>Tabell2[[#This Row],[Totalt lagervärde ink moms]]-Tabell2[[#This Row],[Varav bokat ink moms]]</f>
        <v>299</v>
      </c>
      <c r="L5666" s="2">
        <f>Tabell2[[#This Row],[Antal]]*Tabell2[[#This Row],[Inpris ex moms]]</f>
        <v>239.20000000000002</v>
      </c>
      <c r="M5666" s="2">
        <f>MIN(Tabell2[[#This Row],[Bokat]]*Tabell2[[#This Row],[Inpris ex moms]],Tabell2[[#This Row],[Totalt lagervärde ex moms]])</f>
        <v>0</v>
      </c>
      <c r="N5666" s="2">
        <f>Tabell2[[#This Row],[Totalt lagervärde ex moms]]-Tabell2[[#This Row],[Varav bokat ex moms]]</f>
        <v>239.20000000000002</v>
      </c>
    </row>
    <row r="5667" spans="1:14" x14ac:dyDescent="0.2">
      <c r="A5667" t="s">
        <v>17121</v>
      </c>
      <c r="B5667" t="s">
        <v>17122</v>
      </c>
      <c r="C5667" s="2">
        <v>539</v>
      </c>
      <c r="D5667" s="2">
        <v>377</v>
      </c>
      <c r="E5667" s="2">
        <v>299</v>
      </c>
      <c r="F5667" s="2">
        <v>239.20000000000002</v>
      </c>
      <c r="G5667">
        <v>1</v>
      </c>
      <c r="H5667">
        <v>0</v>
      </c>
      <c r="I5667" s="2">
        <f>Tabell2[[#This Row],[Inköpspris (SEK)]]*Tabell2[[#This Row],[Antal]]</f>
        <v>299</v>
      </c>
      <c r="J5667" s="2">
        <f>MIN(Tabell2[[#This Row],[Bokat]]*Tabell2[[#This Row],[Inköpspris (SEK)]],Tabell2[[#This Row],[Totalt lagervärde ink moms]])</f>
        <v>0</v>
      </c>
      <c r="K5667" s="2">
        <f>Tabell2[[#This Row],[Totalt lagervärde ink moms]]-Tabell2[[#This Row],[Varav bokat ink moms]]</f>
        <v>299</v>
      </c>
      <c r="L5667" s="2">
        <f>Tabell2[[#This Row],[Antal]]*Tabell2[[#This Row],[Inpris ex moms]]</f>
        <v>239.20000000000002</v>
      </c>
      <c r="M5667" s="2">
        <f>MIN(Tabell2[[#This Row],[Bokat]]*Tabell2[[#This Row],[Inpris ex moms]],Tabell2[[#This Row],[Totalt lagervärde ex moms]])</f>
        <v>0</v>
      </c>
      <c r="N5667" s="2">
        <f>Tabell2[[#This Row],[Totalt lagervärde ex moms]]-Tabell2[[#This Row],[Varav bokat ex moms]]</f>
        <v>239.20000000000002</v>
      </c>
    </row>
    <row r="5668" spans="1:14" x14ac:dyDescent="0.2">
      <c r="A5668" t="s">
        <v>17167</v>
      </c>
      <c r="B5668" t="s">
        <v>17168</v>
      </c>
      <c r="C5668" s="2">
        <v>539</v>
      </c>
      <c r="D5668" s="2">
        <v>377</v>
      </c>
      <c r="E5668" s="2">
        <v>299</v>
      </c>
      <c r="F5668" s="2">
        <v>239.20000000000002</v>
      </c>
      <c r="G5668">
        <v>1</v>
      </c>
      <c r="H5668">
        <v>0</v>
      </c>
      <c r="I5668" s="2">
        <f>Tabell2[[#This Row],[Inköpspris (SEK)]]*Tabell2[[#This Row],[Antal]]</f>
        <v>299</v>
      </c>
      <c r="J5668" s="2">
        <f>MIN(Tabell2[[#This Row],[Bokat]]*Tabell2[[#This Row],[Inköpspris (SEK)]],Tabell2[[#This Row],[Totalt lagervärde ink moms]])</f>
        <v>0</v>
      </c>
      <c r="K5668" s="2">
        <f>Tabell2[[#This Row],[Totalt lagervärde ink moms]]-Tabell2[[#This Row],[Varav bokat ink moms]]</f>
        <v>299</v>
      </c>
      <c r="L5668" s="2">
        <f>Tabell2[[#This Row],[Antal]]*Tabell2[[#This Row],[Inpris ex moms]]</f>
        <v>239.20000000000002</v>
      </c>
      <c r="M5668" s="2">
        <f>MIN(Tabell2[[#This Row],[Bokat]]*Tabell2[[#This Row],[Inpris ex moms]],Tabell2[[#This Row],[Totalt lagervärde ex moms]])</f>
        <v>0</v>
      </c>
      <c r="N5668" s="2">
        <f>Tabell2[[#This Row],[Totalt lagervärde ex moms]]-Tabell2[[#This Row],[Varav bokat ex moms]]</f>
        <v>239.20000000000002</v>
      </c>
    </row>
    <row r="5669" spans="1:14" x14ac:dyDescent="0.2">
      <c r="A5669" t="s">
        <v>2895</v>
      </c>
      <c r="B5669" t="s">
        <v>2896</v>
      </c>
      <c r="C5669" s="2">
        <v>989</v>
      </c>
      <c r="D5669" s="2">
        <v>643</v>
      </c>
      <c r="E5669" s="2">
        <v>548.54999999999995</v>
      </c>
      <c r="F5669" s="2">
        <v>438.84</v>
      </c>
      <c r="G5669">
        <v>2</v>
      </c>
      <c r="H5669">
        <v>0</v>
      </c>
      <c r="I5669" s="2">
        <f>Tabell2[[#This Row],[Inköpspris (SEK)]]*Tabell2[[#This Row],[Antal]]</f>
        <v>1097.0999999999999</v>
      </c>
      <c r="J5669" s="2">
        <f>MIN(Tabell2[[#This Row],[Bokat]]*Tabell2[[#This Row],[Inköpspris (SEK)]],Tabell2[[#This Row],[Totalt lagervärde ink moms]])</f>
        <v>0</v>
      </c>
      <c r="K5669" s="2">
        <f>Tabell2[[#This Row],[Totalt lagervärde ink moms]]-Tabell2[[#This Row],[Varav bokat ink moms]]</f>
        <v>1097.0999999999999</v>
      </c>
      <c r="L5669" s="2">
        <f>Tabell2[[#This Row],[Antal]]*Tabell2[[#This Row],[Inpris ex moms]]</f>
        <v>877.68</v>
      </c>
      <c r="M5669" s="2">
        <f>MIN(Tabell2[[#This Row],[Bokat]]*Tabell2[[#This Row],[Inpris ex moms]],Tabell2[[#This Row],[Totalt lagervärde ex moms]])</f>
        <v>0</v>
      </c>
      <c r="N5669" s="2">
        <f>Tabell2[[#This Row],[Totalt lagervärde ex moms]]-Tabell2[[#This Row],[Varav bokat ex moms]]</f>
        <v>877.68</v>
      </c>
    </row>
    <row r="5670" spans="1:14" x14ac:dyDescent="0.2">
      <c r="A5670" t="s">
        <v>18897</v>
      </c>
      <c r="B5670" t="s">
        <v>18898</v>
      </c>
      <c r="C5670" s="2">
        <v>28</v>
      </c>
      <c r="D5670" s="2">
        <v>20</v>
      </c>
      <c r="E5670" s="2">
        <v>15.53</v>
      </c>
      <c r="F5670" s="2">
        <v>12.423999999999999</v>
      </c>
      <c r="G5670">
        <v>10</v>
      </c>
      <c r="H5670">
        <v>1</v>
      </c>
      <c r="I5670" s="2">
        <f>Tabell2[[#This Row],[Inköpspris (SEK)]]*Tabell2[[#This Row],[Antal]]</f>
        <v>155.29999999999998</v>
      </c>
      <c r="J5670" s="2">
        <f>MIN(Tabell2[[#This Row],[Bokat]]*Tabell2[[#This Row],[Inköpspris (SEK)]],Tabell2[[#This Row],[Totalt lagervärde ink moms]])</f>
        <v>15.53</v>
      </c>
      <c r="K5670" s="2">
        <f>Tabell2[[#This Row],[Totalt lagervärde ink moms]]-Tabell2[[#This Row],[Varav bokat ink moms]]</f>
        <v>139.76999999999998</v>
      </c>
      <c r="L5670" s="2">
        <f>Tabell2[[#This Row],[Antal]]*Tabell2[[#This Row],[Inpris ex moms]]</f>
        <v>124.24</v>
      </c>
      <c r="M5670" s="2">
        <f>MIN(Tabell2[[#This Row],[Bokat]]*Tabell2[[#This Row],[Inpris ex moms]],Tabell2[[#This Row],[Totalt lagervärde ex moms]])</f>
        <v>12.423999999999999</v>
      </c>
      <c r="N5670" s="2">
        <f>Tabell2[[#This Row],[Totalt lagervärde ex moms]]-Tabell2[[#This Row],[Varav bokat ex moms]]</f>
        <v>111.816</v>
      </c>
    </row>
    <row r="5671" spans="1:14" x14ac:dyDescent="0.2">
      <c r="A5671" t="s">
        <v>4808</v>
      </c>
      <c r="B5671" t="s">
        <v>4809</v>
      </c>
      <c r="C5671" s="2">
        <v>119</v>
      </c>
      <c r="D5671" s="2">
        <v>95</v>
      </c>
      <c r="E5671" s="2">
        <v>66</v>
      </c>
      <c r="F5671" s="2">
        <v>52.8</v>
      </c>
      <c r="G5671">
        <v>1</v>
      </c>
      <c r="H5671">
        <v>0</v>
      </c>
      <c r="I5671" s="2">
        <f>Tabell2[[#This Row],[Inköpspris (SEK)]]*Tabell2[[#This Row],[Antal]]</f>
        <v>66</v>
      </c>
      <c r="J5671" s="2">
        <f>MIN(Tabell2[[#This Row],[Bokat]]*Tabell2[[#This Row],[Inköpspris (SEK)]],Tabell2[[#This Row],[Totalt lagervärde ink moms]])</f>
        <v>0</v>
      </c>
      <c r="K5671" s="2">
        <f>Tabell2[[#This Row],[Totalt lagervärde ink moms]]-Tabell2[[#This Row],[Varav bokat ink moms]]</f>
        <v>66</v>
      </c>
      <c r="L5671" s="2">
        <f>Tabell2[[#This Row],[Antal]]*Tabell2[[#This Row],[Inpris ex moms]]</f>
        <v>52.8</v>
      </c>
      <c r="M5671" s="2">
        <f>MIN(Tabell2[[#This Row],[Bokat]]*Tabell2[[#This Row],[Inpris ex moms]],Tabell2[[#This Row],[Totalt lagervärde ex moms]])</f>
        <v>0</v>
      </c>
      <c r="N5671" s="2">
        <f>Tabell2[[#This Row],[Totalt lagervärde ex moms]]-Tabell2[[#This Row],[Varav bokat ex moms]]</f>
        <v>52.8</v>
      </c>
    </row>
    <row r="5672" spans="1:14" x14ac:dyDescent="0.2">
      <c r="A5672" t="s">
        <v>9449</v>
      </c>
      <c r="B5672" t="s">
        <v>9450</v>
      </c>
      <c r="C5672" s="2">
        <v>189</v>
      </c>
      <c r="D5672" s="2">
        <v>132</v>
      </c>
      <c r="E5672" s="2">
        <v>104.82</v>
      </c>
      <c r="F5672" s="2">
        <v>83.855999999999995</v>
      </c>
      <c r="G5672">
        <v>5</v>
      </c>
      <c r="H5672">
        <v>0</v>
      </c>
      <c r="I5672" s="2">
        <f>Tabell2[[#This Row],[Inköpspris (SEK)]]*Tabell2[[#This Row],[Antal]]</f>
        <v>524.09999999999991</v>
      </c>
      <c r="J5672" s="2">
        <f>MIN(Tabell2[[#This Row],[Bokat]]*Tabell2[[#This Row],[Inköpspris (SEK)]],Tabell2[[#This Row],[Totalt lagervärde ink moms]])</f>
        <v>0</v>
      </c>
      <c r="K5672" s="2">
        <f>Tabell2[[#This Row],[Totalt lagervärde ink moms]]-Tabell2[[#This Row],[Varav bokat ink moms]]</f>
        <v>524.09999999999991</v>
      </c>
      <c r="L5672" s="2">
        <f>Tabell2[[#This Row],[Antal]]*Tabell2[[#This Row],[Inpris ex moms]]</f>
        <v>419.28</v>
      </c>
      <c r="M5672" s="2">
        <f>MIN(Tabell2[[#This Row],[Bokat]]*Tabell2[[#This Row],[Inpris ex moms]],Tabell2[[#This Row],[Totalt lagervärde ex moms]])</f>
        <v>0</v>
      </c>
      <c r="N5672" s="2">
        <f>Tabell2[[#This Row],[Totalt lagervärde ex moms]]-Tabell2[[#This Row],[Varav bokat ex moms]]</f>
        <v>419.28</v>
      </c>
    </row>
    <row r="5673" spans="1:14" x14ac:dyDescent="0.2">
      <c r="A5673" t="s">
        <v>9459</v>
      </c>
      <c r="B5673" t="s">
        <v>9460</v>
      </c>
      <c r="C5673" s="2">
        <v>189</v>
      </c>
      <c r="D5673" s="2">
        <v>132</v>
      </c>
      <c r="E5673" s="2">
        <v>104.82</v>
      </c>
      <c r="F5673" s="2">
        <v>83.855999999999995</v>
      </c>
      <c r="G5673">
        <v>14</v>
      </c>
      <c r="H5673">
        <v>0</v>
      </c>
      <c r="I5673" s="2">
        <f>Tabell2[[#This Row],[Inköpspris (SEK)]]*Tabell2[[#This Row],[Antal]]</f>
        <v>1467.48</v>
      </c>
      <c r="J5673" s="2">
        <f>MIN(Tabell2[[#This Row],[Bokat]]*Tabell2[[#This Row],[Inköpspris (SEK)]],Tabell2[[#This Row],[Totalt lagervärde ink moms]])</f>
        <v>0</v>
      </c>
      <c r="K5673" s="2">
        <f>Tabell2[[#This Row],[Totalt lagervärde ink moms]]-Tabell2[[#This Row],[Varav bokat ink moms]]</f>
        <v>1467.48</v>
      </c>
      <c r="L5673" s="2">
        <f>Tabell2[[#This Row],[Antal]]*Tabell2[[#This Row],[Inpris ex moms]]</f>
        <v>1173.9839999999999</v>
      </c>
      <c r="M5673" s="2">
        <f>MIN(Tabell2[[#This Row],[Bokat]]*Tabell2[[#This Row],[Inpris ex moms]],Tabell2[[#This Row],[Totalt lagervärde ex moms]])</f>
        <v>0</v>
      </c>
      <c r="N5673" s="2">
        <f>Tabell2[[#This Row],[Totalt lagervärde ex moms]]-Tabell2[[#This Row],[Varav bokat ex moms]]</f>
        <v>1173.9839999999999</v>
      </c>
    </row>
    <row r="5674" spans="1:14" x14ac:dyDescent="0.2">
      <c r="A5674" t="s">
        <v>9463</v>
      </c>
      <c r="B5674" t="s">
        <v>9464</v>
      </c>
      <c r="C5674" s="2">
        <v>189</v>
      </c>
      <c r="D5674" s="2">
        <v>104</v>
      </c>
      <c r="E5674" s="2">
        <v>104.82</v>
      </c>
      <c r="F5674" s="2">
        <v>83.855999999999995</v>
      </c>
      <c r="G5674">
        <v>10</v>
      </c>
      <c r="H5674">
        <v>0</v>
      </c>
      <c r="I5674" s="2">
        <f>Tabell2[[#This Row],[Inköpspris (SEK)]]*Tabell2[[#This Row],[Antal]]</f>
        <v>1048.1999999999998</v>
      </c>
      <c r="J5674" s="2">
        <f>MIN(Tabell2[[#This Row],[Bokat]]*Tabell2[[#This Row],[Inköpspris (SEK)]],Tabell2[[#This Row],[Totalt lagervärde ink moms]])</f>
        <v>0</v>
      </c>
      <c r="K5674" s="2">
        <f>Tabell2[[#This Row],[Totalt lagervärde ink moms]]-Tabell2[[#This Row],[Varav bokat ink moms]]</f>
        <v>1048.1999999999998</v>
      </c>
      <c r="L5674" s="2">
        <f>Tabell2[[#This Row],[Antal]]*Tabell2[[#This Row],[Inpris ex moms]]</f>
        <v>838.56</v>
      </c>
      <c r="M5674" s="2">
        <f>MIN(Tabell2[[#This Row],[Bokat]]*Tabell2[[#This Row],[Inpris ex moms]],Tabell2[[#This Row],[Totalt lagervärde ex moms]])</f>
        <v>0</v>
      </c>
      <c r="N5674" s="2">
        <f>Tabell2[[#This Row],[Totalt lagervärde ex moms]]-Tabell2[[#This Row],[Varav bokat ex moms]]</f>
        <v>838.56</v>
      </c>
    </row>
    <row r="5675" spans="1:14" x14ac:dyDescent="0.2">
      <c r="A5675" t="s">
        <v>9521</v>
      </c>
      <c r="B5675" t="s">
        <v>9522</v>
      </c>
      <c r="C5675" s="2">
        <v>189</v>
      </c>
      <c r="D5675" s="2">
        <v>132</v>
      </c>
      <c r="E5675" s="2">
        <v>104.82</v>
      </c>
      <c r="F5675" s="2">
        <v>83.855999999999995</v>
      </c>
      <c r="G5675">
        <v>1</v>
      </c>
      <c r="H5675">
        <v>0</v>
      </c>
      <c r="I5675" s="2">
        <f>Tabell2[[#This Row],[Inköpspris (SEK)]]*Tabell2[[#This Row],[Antal]]</f>
        <v>104.82</v>
      </c>
      <c r="J5675" s="2">
        <f>MIN(Tabell2[[#This Row],[Bokat]]*Tabell2[[#This Row],[Inköpspris (SEK)]],Tabell2[[#This Row],[Totalt lagervärde ink moms]])</f>
        <v>0</v>
      </c>
      <c r="K5675" s="2">
        <f>Tabell2[[#This Row],[Totalt lagervärde ink moms]]-Tabell2[[#This Row],[Varav bokat ink moms]]</f>
        <v>104.82</v>
      </c>
      <c r="L5675" s="2">
        <f>Tabell2[[#This Row],[Antal]]*Tabell2[[#This Row],[Inpris ex moms]]</f>
        <v>83.855999999999995</v>
      </c>
      <c r="M5675" s="2">
        <f>MIN(Tabell2[[#This Row],[Bokat]]*Tabell2[[#This Row],[Inpris ex moms]],Tabell2[[#This Row],[Totalt lagervärde ex moms]])</f>
        <v>0</v>
      </c>
      <c r="N5675" s="2">
        <f>Tabell2[[#This Row],[Totalt lagervärde ex moms]]-Tabell2[[#This Row],[Varav bokat ex moms]]</f>
        <v>83.855999999999995</v>
      </c>
    </row>
    <row r="5676" spans="1:14" x14ac:dyDescent="0.2">
      <c r="A5676" t="s">
        <v>11254</v>
      </c>
      <c r="B5676" t="s">
        <v>11255</v>
      </c>
      <c r="C5676" s="2">
        <v>189</v>
      </c>
      <c r="D5676" s="2">
        <v>132</v>
      </c>
      <c r="E5676" s="2">
        <v>104.81</v>
      </c>
      <c r="F5676" s="2">
        <v>83.848000000000013</v>
      </c>
      <c r="G5676">
        <v>1</v>
      </c>
      <c r="H5676">
        <v>0</v>
      </c>
      <c r="I5676" s="2">
        <f>Tabell2[[#This Row],[Inköpspris (SEK)]]*Tabell2[[#This Row],[Antal]]</f>
        <v>104.81</v>
      </c>
      <c r="J5676" s="2">
        <f>MIN(Tabell2[[#This Row],[Bokat]]*Tabell2[[#This Row],[Inköpspris (SEK)]],Tabell2[[#This Row],[Totalt lagervärde ink moms]])</f>
        <v>0</v>
      </c>
      <c r="K5676" s="2">
        <f>Tabell2[[#This Row],[Totalt lagervärde ink moms]]-Tabell2[[#This Row],[Varav bokat ink moms]]</f>
        <v>104.81</v>
      </c>
      <c r="L5676" s="2">
        <f>Tabell2[[#This Row],[Antal]]*Tabell2[[#This Row],[Inpris ex moms]]</f>
        <v>83.848000000000013</v>
      </c>
      <c r="M5676" s="2">
        <f>MIN(Tabell2[[#This Row],[Bokat]]*Tabell2[[#This Row],[Inpris ex moms]],Tabell2[[#This Row],[Totalt lagervärde ex moms]])</f>
        <v>0</v>
      </c>
      <c r="N5676" s="2">
        <f>Tabell2[[#This Row],[Totalt lagervärde ex moms]]-Tabell2[[#This Row],[Varav bokat ex moms]]</f>
        <v>83.848000000000013</v>
      </c>
    </row>
    <row r="5677" spans="1:14" x14ac:dyDescent="0.2">
      <c r="A5677" t="s">
        <v>18245</v>
      </c>
      <c r="B5677" t="s">
        <v>18246</v>
      </c>
      <c r="C5677" s="2">
        <v>84</v>
      </c>
      <c r="D5677" s="2">
        <v>59</v>
      </c>
      <c r="E5677" s="2">
        <v>46.58</v>
      </c>
      <c r="F5677" s="2">
        <v>37.264000000000003</v>
      </c>
      <c r="G5677">
        <v>2</v>
      </c>
      <c r="H5677">
        <v>0</v>
      </c>
      <c r="I5677" s="2">
        <f>Tabell2[[#This Row],[Inköpspris (SEK)]]*Tabell2[[#This Row],[Antal]]</f>
        <v>93.16</v>
      </c>
      <c r="J5677" s="2">
        <f>MIN(Tabell2[[#This Row],[Bokat]]*Tabell2[[#This Row],[Inköpspris (SEK)]],Tabell2[[#This Row],[Totalt lagervärde ink moms]])</f>
        <v>0</v>
      </c>
      <c r="K5677" s="2">
        <f>Tabell2[[#This Row],[Totalt lagervärde ink moms]]-Tabell2[[#This Row],[Varav bokat ink moms]]</f>
        <v>93.16</v>
      </c>
      <c r="L5677" s="2">
        <f>Tabell2[[#This Row],[Antal]]*Tabell2[[#This Row],[Inpris ex moms]]</f>
        <v>74.528000000000006</v>
      </c>
      <c r="M5677" s="2">
        <f>MIN(Tabell2[[#This Row],[Bokat]]*Tabell2[[#This Row],[Inpris ex moms]],Tabell2[[#This Row],[Totalt lagervärde ex moms]])</f>
        <v>0</v>
      </c>
      <c r="N5677" s="2">
        <f>Tabell2[[#This Row],[Totalt lagervärde ex moms]]-Tabell2[[#This Row],[Varav bokat ex moms]]</f>
        <v>74.528000000000006</v>
      </c>
    </row>
    <row r="5678" spans="1:14" x14ac:dyDescent="0.2">
      <c r="A5678" t="s">
        <v>18494</v>
      </c>
      <c r="B5678" t="s">
        <v>18495</v>
      </c>
      <c r="C5678" s="2">
        <v>84</v>
      </c>
      <c r="E5678" s="2">
        <v>46.58</v>
      </c>
      <c r="F5678" s="2">
        <v>37.264000000000003</v>
      </c>
      <c r="G5678">
        <v>1</v>
      </c>
      <c r="H5678">
        <v>1</v>
      </c>
      <c r="I5678" s="2">
        <f>Tabell2[[#This Row],[Inköpspris (SEK)]]*Tabell2[[#This Row],[Antal]]</f>
        <v>46.58</v>
      </c>
      <c r="J5678" s="2">
        <f>MIN(Tabell2[[#This Row],[Bokat]]*Tabell2[[#This Row],[Inköpspris (SEK)]],Tabell2[[#This Row],[Totalt lagervärde ink moms]])</f>
        <v>46.58</v>
      </c>
      <c r="K5678" s="2">
        <f>Tabell2[[#This Row],[Totalt lagervärde ink moms]]-Tabell2[[#This Row],[Varav bokat ink moms]]</f>
        <v>0</v>
      </c>
      <c r="L5678" s="2">
        <f>Tabell2[[#This Row],[Antal]]*Tabell2[[#This Row],[Inpris ex moms]]</f>
        <v>37.264000000000003</v>
      </c>
      <c r="M5678" s="2">
        <f>MIN(Tabell2[[#This Row],[Bokat]]*Tabell2[[#This Row],[Inpris ex moms]],Tabell2[[#This Row],[Totalt lagervärde ex moms]])</f>
        <v>37.264000000000003</v>
      </c>
      <c r="N5678" s="2">
        <f>Tabell2[[#This Row],[Totalt lagervärde ex moms]]-Tabell2[[#This Row],[Varav bokat ex moms]]</f>
        <v>0</v>
      </c>
    </row>
    <row r="5679" spans="1:14" x14ac:dyDescent="0.2">
      <c r="A5679" t="s">
        <v>18652</v>
      </c>
      <c r="B5679" t="s">
        <v>18653</v>
      </c>
      <c r="C5679" s="2">
        <v>84</v>
      </c>
      <c r="D5679" s="2">
        <v>59</v>
      </c>
      <c r="E5679" s="2">
        <v>46.58</v>
      </c>
      <c r="F5679" s="2">
        <v>37.264000000000003</v>
      </c>
      <c r="G5679">
        <v>1</v>
      </c>
      <c r="H5679">
        <v>0</v>
      </c>
      <c r="I5679" s="2">
        <f>Tabell2[[#This Row],[Inköpspris (SEK)]]*Tabell2[[#This Row],[Antal]]</f>
        <v>46.58</v>
      </c>
      <c r="J5679" s="2">
        <f>MIN(Tabell2[[#This Row],[Bokat]]*Tabell2[[#This Row],[Inköpspris (SEK)]],Tabell2[[#This Row],[Totalt lagervärde ink moms]])</f>
        <v>0</v>
      </c>
      <c r="K5679" s="2">
        <f>Tabell2[[#This Row],[Totalt lagervärde ink moms]]-Tabell2[[#This Row],[Varav bokat ink moms]]</f>
        <v>46.58</v>
      </c>
      <c r="L5679" s="2">
        <f>Tabell2[[#This Row],[Antal]]*Tabell2[[#This Row],[Inpris ex moms]]</f>
        <v>37.264000000000003</v>
      </c>
      <c r="M5679" s="2">
        <f>MIN(Tabell2[[#This Row],[Bokat]]*Tabell2[[#This Row],[Inpris ex moms]],Tabell2[[#This Row],[Totalt lagervärde ex moms]])</f>
        <v>0</v>
      </c>
      <c r="N5679" s="2">
        <f>Tabell2[[#This Row],[Totalt lagervärde ex moms]]-Tabell2[[#This Row],[Varav bokat ex moms]]</f>
        <v>37.264000000000003</v>
      </c>
    </row>
    <row r="5680" spans="1:14" x14ac:dyDescent="0.2">
      <c r="A5680" t="s">
        <v>18672</v>
      </c>
      <c r="B5680" t="s">
        <v>18673</v>
      </c>
      <c r="C5680" s="2">
        <v>84</v>
      </c>
      <c r="D5680" s="2">
        <v>59</v>
      </c>
      <c r="E5680" s="2">
        <v>46.58</v>
      </c>
      <c r="F5680" s="2">
        <v>37.264000000000003</v>
      </c>
      <c r="G5680">
        <v>9</v>
      </c>
      <c r="H5680">
        <v>0</v>
      </c>
      <c r="I5680" s="2">
        <f>Tabell2[[#This Row],[Inköpspris (SEK)]]*Tabell2[[#This Row],[Antal]]</f>
        <v>419.21999999999997</v>
      </c>
      <c r="J5680" s="2">
        <f>MIN(Tabell2[[#This Row],[Bokat]]*Tabell2[[#This Row],[Inköpspris (SEK)]],Tabell2[[#This Row],[Totalt lagervärde ink moms]])</f>
        <v>0</v>
      </c>
      <c r="K5680" s="2">
        <f>Tabell2[[#This Row],[Totalt lagervärde ink moms]]-Tabell2[[#This Row],[Varav bokat ink moms]]</f>
        <v>419.21999999999997</v>
      </c>
      <c r="L5680" s="2">
        <f>Tabell2[[#This Row],[Antal]]*Tabell2[[#This Row],[Inpris ex moms]]</f>
        <v>335.37600000000003</v>
      </c>
      <c r="M5680" s="2">
        <f>MIN(Tabell2[[#This Row],[Bokat]]*Tabell2[[#This Row],[Inpris ex moms]],Tabell2[[#This Row],[Totalt lagervärde ex moms]])</f>
        <v>0</v>
      </c>
      <c r="N5680" s="2">
        <f>Tabell2[[#This Row],[Totalt lagervärde ex moms]]-Tabell2[[#This Row],[Varav bokat ex moms]]</f>
        <v>335.37600000000003</v>
      </c>
    </row>
    <row r="5681" spans="1:14" x14ac:dyDescent="0.2">
      <c r="A5681" t="s">
        <v>18777</v>
      </c>
      <c r="B5681" t="s">
        <v>18778</v>
      </c>
      <c r="C5681" s="2">
        <v>84</v>
      </c>
      <c r="D5681" s="2">
        <v>59</v>
      </c>
      <c r="E5681" s="2">
        <v>46.58</v>
      </c>
      <c r="F5681" s="2">
        <v>37.264000000000003</v>
      </c>
      <c r="G5681">
        <v>3</v>
      </c>
      <c r="H5681">
        <v>0</v>
      </c>
      <c r="I5681" s="2">
        <f>Tabell2[[#This Row],[Inköpspris (SEK)]]*Tabell2[[#This Row],[Antal]]</f>
        <v>139.74</v>
      </c>
      <c r="J5681" s="2">
        <f>MIN(Tabell2[[#This Row],[Bokat]]*Tabell2[[#This Row],[Inköpspris (SEK)]],Tabell2[[#This Row],[Totalt lagervärde ink moms]])</f>
        <v>0</v>
      </c>
      <c r="K5681" s="2">
        <f>Tabell2[[#This Row],[Totalt lagervärde ink moms]]-Tabell2[[#This Row],[Varav bokat ink moms]]</f>
        <v>139.74</v>
      </c>
      <c r="L5681" s="2">
        <f>Tabell2[[#This Row],[Antal]]*Tabell2[[#This Row],[Inpris ex moms]]</f>
        <v>111.792</v>
      </c>
      <c r="M5681" s="2">
        <f>MIN(Tabell2[[#This Row],[Bokat]]*Tabell2[[#This Row],[Inpris ex moms]],Tabell2[[#This Row],[Totalt lagervärde ex moms]])</f>
        <v>0</v>
      </c>
      <c r="N5681" s="2">
        <f>Tabell2[[#This Row],[Totalt lagervärde ex moms]]-Tabell2[[#This Row],[Varav bokat ex moms]]</f>
        <v>111.792</v>
      </c>
    </row>
    <row r="5682" spans="1:14" x14ac:dyDescent="0.2">
      <c r="A5682" t="s">
        <v>18779</v>
      </c>
      <c r="B5682" t="s">
        <v>18780</v>
      </c>
      <c r="C5682" s="2">
        <v>84</v>
      </c>
      <c r="D5682" s="2">
        <v>59</v>
      </c>
      <c r="E5682" s="2">
        <v>46.58</v>
      </c>
      <c r="F5682" s="2">
        <v>37.264000000000003</v>
      </c>
      <c r="G5682">
        <v>4</v>
      </c>
      <c r="H5682">
        <v>0</v>
      </c>
      <c r="I5682" s="2">
        <f>Tabell2[[#This Row],[Inköpspris (SEK)]]*Tabell2[[#This Row],[Antal]]</f>
        <v>186.32</v>
      </c>
      <c r="J5682" s="2">
        <f>MIN(Tabell2[[#This Row],[Bokat]]*Tabell2[[#This Row],[Inköpspris (SEK)]],Tabell2[[#This Row],[Totalt lagervärde ink moms]])</f>
        <v>0</v>
      </c>
      <c r="K5682" s="2">
        <f>Tabell2[[#This Row],[Totalt lagervärde ink moms]]-Tabell2[[#This Row],[Varav bokat ink moms]]</f>
        <v>186.32</v>
      </c>
      <c r="L5682" s="2">
        <f>Tabell2[[#This Row],[Antal]]*Tabell2[[#This Row],[Inpris ex moms]]</f>
        <v>149.05600000000001</v>
      </c>
      <c r="M5682" s="2">
        <f>MIN(Tabell2[[#This Row],[Bokat]]*Tabell2[[#This Row],[Inpris ex moms]],Tabell2[[#This Row],[Totalt lagervärde ex moms]])</f>
        <v>0</v>
      </c>
      <c r="N5682" s="2">
        <f>Tabell2[[#This Row],[Totalt lagervärde ex moms]]-Tabell2[[#This Row],[Varav bokat ex moms]]</f>
        <v>149.05600000000001</v>
      </c>
    </row>
    <row r="5683" spans="1:14" x14ac:dyDescent="0.2">
      <c r="A5683" t="s">
        <v>18781</v>
      </c>
      <c r="B5683" t="s">
        <v>18782</v>
      </c>
      <c r="C5683" s="2">
        <v>84</v>
      </c>
      <c r="D5683" s="2">
        <v>59</v>
      </c>
      <c r="E5683" s="2">
        <v>46.58</v>
      </c>
      <c r="F5683" s="2">
        <v>37.264000000000003</v>
      </c>
      <c r="G5683">
        <v>3</v>
      </c>
      <c r="H5683">
        <v>0</v>
      </c>
      <c r="I5683" s="2">
        <f>Tabell2[[#This Row],[Inköpspris (SEK)]]*Tabell2[[#This Row],[Antal]]</f>
        <v>139.74</v>
      </c>
      <c r="J5683" s="2">
        <f>MIN(Tabell2[[#This Row],[Bokat]]*Tabell2[[#This Row],[Inköpspris (SEK)]],Tabell2[[#This Row],[Totalt lagervärde ink moms]])</f>
        <v>0</v>
      </c>
      <c r="K5683" s="2">
        <f>Tabell2[[#This Row],[Totalt lagervärde ink moms]]-Tabell2[[#This Row],[Varav bokat ink moms]]</f>
        <v>139.74</v>
      </c>
      <c r="L5683" s="2">
        <f>Tabell2[[#This Row],[Antal]]*Tabell2[[#This Row],[Inpris ex moms]]</f>
        <v>111.792</v>
      </c>
      <c r="M5683" s="2">
        <f>MIN(Tabell2[[#This Row],[Bokat]]*Tabell2[[#This Row],[Inpris ex moms]],Tabell2[[#This Row],[Totalt lagervärde ex moms]])</f>
        <v>0</v>
      </c>
      <c r="N5683" s="2">
        <f>Tabell2[[#This Row],[Totalt lagervärde ex moms]]-Tabell2[[#This Row],[Varav bokat ex moms]]</f>
        <v>111.792</v>
      </c>
    </row>
    <row r="5684" spans="1:14" x14ac:dyDescent="0.2">
      <c r="A5684" t="s">
        <v>18783</v>
      </c>
      <c r="B5684" t="s">
        <v>18784</v>
      </c>
      <c r="C5684" s="2">
        <v>84</v>
      </c>
      <c r="D5684" s="2">
        <v>59</v>
      </c>
      <c r="E5684" s="2">
        <v>46.58</v>
      </c>
      <c r="F5684" s="2">
        <v>37.264000000000003</v>
      </c>
      <c r="G5684">
        <v>1</v>
      </c>
      <c r="H5684">
        <v>0</v>
      </c>
      <c r="I5684" s="2">
        <f>Tabell2[[#This Row],[Inköpspris (SEK)]]*Tabell2[[#This Row],[Antal]]</f>
        <v>46.58</v>
      </c>
      <c r="J5684" s="2">
        <f>MIN(Tabell2[[#This Row],[Bokat]]*Tabell2[[#This Row],[Inköpspris (SEK)]],Tabell2[[#This Row],[Totalt lagervärde ink moms]])</f>
        <v>0</v>
      </c>
      <c r="K5684" s="2">
        <f>Tabell2[[#This Row],[Totalt lagervärde ink moms]]-Tabell2[[#This Row],[Varav bokat ink moms]]</f>
        <v>46.58</v>
      </c>
      <c r="L5684" s="2">
        <f>Tabell2[[#This Row],[Antal]]*Tabell2[[#This Row],[Inpris ex moms]]</f>
        <v>37.264000000000003</v>
      </c>
      <c r="M5684" s="2">
        <f>MIN(Tabell2[[#This Row],[Bokat]]*Tabell2[[#This Row],[Inpris ex moms]],Tabell2[[#This Row],[Totalt lagervärde ex moms]])</f>
        <v>0</v>
      </c>
      <c r="N5684" s="2">
        <f>Tabell2[[#This Row],[Totalt lagervärde ex moms]]-Tabell2[[#This Row],[Varav bokat ex moms]]</f>
        <v>37.264000000000003</v>
      </c>
    </row>
    <row r="5685" spans="1:14" x14ac:dyDescent="0.2">
      <c r="A5685" t="s">
        <v>18785</v>
      </c>
      <c r="B5685" t="s">
        <v>18786</v>
      </c>
      <c r="C5685" s="2">
        <v>84</v>
      </c>
      <c r="D5685" s="2">
        <v>59</v>
      </c>
      <c r="E5685" s="2">
        <v>46.58</v>
      </c>
      <c r="F5685" s="2">
        <v>37.264000000000003</v>
      </c>
      <c r="G5685">
        <v>4</v>
      </c>
      <c r="H5685">
        <v>0</v>
      </c>
      <c r="I5685" s="2">
        <f>Tabell2[[#This Row],[Inköpspris (SEK)]]*Tabell2[[#This Row],[Antal]]</f>
        <v>186.32</v>
      </c>
      <c r="J5685" s="2">
        <f>MIN(Tabell2[[#This Row],[Bokat]]*Tabell2[[#This Row],[Inköpspris (SEK)]],Tabell2[[#This Row],[Totalt lagervärde ink moms]])</f>
        <v>0</v>
      </c>
      <c r="K5685" s="2">
        <f>Tabell2[[#This Row],[Totalt lagervärde ink moms]]-Tabell2[[#This Row],[Varav bokat ink moms]]</f>
        <v>186.32</v>
      </c>
      <c r="L5685" s="2">
        <f>Tabell2[[#This Row],[Antal]]*Tabell2[[#This Row],[Inpris ex moms]]</f>
        <v>149.05600000000001</v>
      </c>
      <c r="M5685" s="2">
        <f>MIN(Tabell2[[#This Row],[Bokat]]*Tabell2[[#This Row],[Inpris ex moms]],Tabell2[[#This Row],[Totalt lagervärde ex moms]])</f>
        <v>0</v>
      </c>
      <c r="N5685" s="2">
        <f>Tabell2[[#This Row],[Totalt lagervärde ex moms]]-Tabell2[[#This Row],[Varav bokat ex moms]]</f>
        <v>149.05600000000001</v>
      </c>
    </row>
    <row r="5686" spans="1:14" x14ac:dyDescent="0.2">
      <c r="A5686" t="s">
        <v>18787</v>
      </c>
      <c r="B5686" t="s">
        <v>18788</v>
      </c>
      <c r="C5686" s="2">
        <v>84</v>
      </c>
      <c r="D5686" s="2">
        <v>59</v>
      </c>
      <c r="E5686" s="2">
        <v>46.58</v>
      </c>
      <c r="F5686" s="2">
        <v>37.264000000000003</v>
      </c>
      <c r="G5686">
        <v>2</v>
      </c>
      <c r="H5686">
        <v>0</v>
      </c>
      <c r="I5686" s="2">
        <f>Tabell2[[#This Row],[Inköpspris (SEK)]]*Tabell2[[#This Row],[Antal]]</f>
        <v>93.16</v>
      </c>
      <c r="J5686" s="2">
        <f>MIN(Tabell2[[#This Row],[Bokat]]*Tabell2[[#This Row],[Inköpspris (SEK)]],Tabell2[[#This Row],[Totalt lagervärde ink moms]])</f>
        <v>0</v>
      </c>
      <c r="K5686" s="2">
        <f>Tabell2[[#This Row],[Totalt lagervärde ink moms]]-Tabell2[[#This Row],[Varav bokat ink moms]]</f>
        <v>93.16</v>
      </c>
      <c r="L5686" s="2">
        <f>Tabell2[[#This Row],[Antal]]*Tabell2[[#This Row],[Inpris ex moms]]</f>
        <v>74.528000000000006</v>
      </c>
      <c r="M5686" s="2">
        <f>MIN(Tabell2[[#This Row],[Bokat]]*Tabell2[[#This Row],[Inpris ex moms]],Tabell2[[#This Row],[Totalt lagervärde ex moms]])</f>
        <v>0</v>
      </c>
      <c r="N5686" s="2">
        <f>Tabell2[[#This Row],[Totalt lagervärde ex moms]]-Tabell2[[#This Row],[Varav bokat ex moms]]</f>
        <v>74.528000000000006</v>
      </c>
    </row>
    <row r="5687" spans="1:14" x14ac:dyDescent="0.2">
      <c r="A5687" t="s">
        <v>15369</v>
      </c>
      <c r="B5687" t="s">
        <v>15370</v>
      </c>
      <c r="C5687" s="2">
        <v>679</v>
      </c>
      <c r="D5687" s="2">
        <v>475</v>
      </c>
      <c r="E5687" s="2">
        <v>376.45</v>
      </c>
      <c r="F5687" s="2">
        <v>301.16000000000003</v>
      </c>
      <c r="G5687">
        <v>1</v>
      </c>
      <c r="H5687">
        <v>0</v>
      </c>
      <c r="I5687" s="2">
        <f>Tabell2[[#This Row],[Inköpspris (SEK)]]*Tabell2[[#This Row],[Antal]]</f>
        <v>376.45</v>
      </c>
      <c r="J5687" s="2">
        <f>MIN(Tabell2[[#This Row],[Bokat]]*Tabell2[[#This Row],[Inköpspris (SEK)]],Tabell2[[#This Row],[Totalt lagervärde ink moms]])</f>
        <v>0</v>
      </c>
      <c r="K5687" s="2">
        <f>Tabell2[[#This Row],[Totalt lagervärde ink moms]]-Tabell2[[#This Row],[Varav bokat ink moms]]</f>
        <v>376.45</v>
      </c>
      <c r="L5687" s="2">
        <f>Tabell2[[#This Row],[Antal]]*Tabell2[[#This Row],[Inpris ex moms]]</f>
        <v>301.16000000000003</v>
      </c>
      <c r="M5687" s="2">
        <f>MIN(Tabell2[[#This Row],[Bokat]]*Tabell2[[#This Row],[Inpris ex moms]],Tabell2[[#This Row],[Totalt lagervärde ex moms]])</f>
        <v>0</v>
      </c>
      <c r="N5687" s="2">
        <f>Tabell2[[#This Row],[Totalt lagervärde ex moms]]-Tabell2[[#This Row],[Varav bokat ex moms]]</f>
        <v>301.16000000000003</v>
      </c>
    </row>
    <row r="5688" spans="1:14" x14ac:dyDescent="0.2">
      <c r="A5688" t="s">
        <v>10968</v>
      </c>
      <c r="B5688" t="s">
        <v>10969</v>
      </c>
      <c r="C5688" s="2">
        <v>745</v>
      </c>
      <c r="D5688" s="2">
        <v>522</v>
      </c>
      <c r="E5688" s="2">
        <v>413</v>
      </c>
      <c r="F5688" s="2">
        <v>330.40000000000003</v>
      </c>
      <c r="G5688">
        <v>3</v>
      </c>
      <c r="H5688">
        <v>0</v>
      </c>
      <c r="I5688" s="2">
        <f>Tabell2[[#This Row],[Inköpspris (SEK)]]*Tabell2[[#This Row],[Antal]]</f>
        <v>1239</v>
      </c>
      <c r="J5688" s="2">
        <f>MIN(Tabell2[[#This Row],[Bokat]]*Tabell2[[#This Row],[Inköpspris (SEK)]],Tabell2[[#This Row],[Totalt lagervärde ink moms]])</f>
        <v>0</v>
      </c>
      <c r="K5688" s="2">
        <f>Tabell2[[#This Row],[Totalt lagervärde ink moms]]-Tabell2[[#This Row],[Varav bokat ink moms]]</f>
        <v>1239</v>
      </c>
      <c r="L5688" s="2">
        <f>Tabell2[[#This Row],[Antal]]*Tabell2[[#This Row],[Inpris ex moms]]</f>
        <v>991.2</v>
      </c>
      <c r="M5688" s="2">
        <f>MIN(Tabell2[[#This Row],[Bokat]]*Tabell2[[#This Row],[Inpris ex moms]],Tabell2[[#This Row],[Totalt lagervärde ex moms]])</f>
        <v>0</v>
      </c>
      <c r="N5688" s="2">
        <f>Tabell2[[#This Row],[Totalt lagervärde ex moms]]-Tabell2[[#This Row],[Varav bokat ex moms]]</f>
        <v>991.2</v>
      </c>
    </row>
    <row r="5689" spans="1:14" x14ac:dyDescent="0.2">
      <c r="A5689" t="s">
        <v>10970</v>
      </c>
      <c r="B5689" t="s">
        <v>10971</v>
      </c>
      <c r="C5689" s="2">
        <v>745</v>
      </c>
      <c r="D5689" s="2">
        <v>522</v>
      </c>
      <c r="E5689" s="2">
        <v>413</v>
      </c>
      <c r="F5689" s="2">
        <v>330.40000000000003</v>
      </c>
      <c r="G5689">
        <v>1</v>
      </c>
      <c r="H5689">
        <v>0</v>
      </c>
      <c r="I5689" s="2">
        <f>Tabell2[[#This Row],[Inköpspris (SEK)]]*Tabell2[[#This Row],[Antal]]</f>
        <v>413</v>
      </c>
      <c r="J5689" s="2">
        <f>MIN(Tabell2[[#This Row],[Bokat]]*Tabell2[[#This Row],[Inköpspris (SEK)]],Tabell2[[#This Row],[Totalt lagervärde ink moms]])</f>
        <v>0</v>
      </c>
      <c r="K5689" s="2">
        <f>Tabell2[[#This Row],[Totalt lagervärde ink moms]]-Tabell2[[#This Row],[Varav bokat ink moms]]</f>
        <v>413</v>
      </c>
      <c r="L5689" s="2">
        <f>Tabell2[[#This Row],[Antal]]*Tabell2[[#This Row],[Inpris ex moms]]</f>
        <v>330.40000000000003</v>
      </c>
      <c r="M5689" s="2">
        <f>MIN(Tabell2[[#This Row],[Bokat]]*Tabell2[[#This Row],[Inpris ex moms]],Tabell2[[#This Row],[Totalt lagervärde ex moms]])</f>
        <v>0</v>
      </c>
      <c r="N5689" s="2">
        <f>Tabell2[[#This Row],[Totalt lagervärde ex moms]]-Tabell2[[#This Row],[Varav bokat ex moms]]</f>
        <v>330.40000000000003</v>
      </c>
    </row>
    <row r="5690" spans="1:14" x14ac:dyDescent="0.2">
      <c r="A5690" t="s">
        <v>10986</v>
      </c>
      <c r="B5690" t="s">
        <v>10987</v>
      </c>
      <c r="C5690" s="2">
        <v>745</v>
      </c>
      <c r="D5690" s="2">
        <v>522</v>
      </c>
      <c r="E5690" s="2">
        <v>413</v>
      </c>
      <c r="F5690" s="2">
        <v>330.40000000000003</v>
      </c>
      <c r="G5690">
        <v>2</v>
      </c>
      <c r="H5690">
        <v>0</v>
      </c>
      <c r="I5690" s="2">
        <f>Tabell2[[#This Row],[Inköpspris (SEK)]]*Tabell2[[#This Row],[Antal]]</f>
        <v>826</v>
      </c>
      <c r="J5690" s="2">
        <f>MIN(Tabell2[[#This Row],[Bokat]]*Tabell2[[#This Row],[Inköpspris (SEK)]],Tabell2[[#This Row],[Totalt lagervärde ink moms]])</f>
        <v>0</v>
      </c>
      <c r="K5690" s="2">
        <f>Tabell2[[#This Row],[Totalt lagervärde ink moms]]-Tabell2[[#This Row],[Varav bokat ink moms]]</f>
        <v>826</v>
      </c>
      <c r="L5690" s="2">
        <f>Tabell2[[#This Row],[Antal]]*Tabell2[[#This Row],[Inpris ex moms]]</f>
        <v>660.80000000000007</v>
      </c>
      <c r="M5690" s="2">
        <f>MIN(Tabell2[[#This Row],[Bokat]]*Tabell2[[#This Row],[Inpris ex moms]],Tabell2[[#This Row],[Totalt lagervärde ex moms]])</f>
        <v>0</v>
      </c>
      <c r="N5690" s="2">
        <f>Tabell2[[#This Row],[Totalt lagervärde ex moms]]-Tabell2[[#This Row],[Varav bokat ex moms]]</f>
        <v>660.80000000000007</v>
      </c>
    </row>
    <row r="5691" spans="1:14" x14ac:dyDescent="0.2">
      <c r="A5691" t="s">
        <v>11000</v>
      </c>
      <c r="B5691" t="s">
        <v>11001</v>
      </c>
      <c r="C5691" s="2">
        <v>745</v>
      </c>
      <c r="D5691" s="2">
        <v>522</v>
      </c>
      <c r="E5691" s="2">
        <v>413</v>
      </c>
      <c r="F5691" s="2">
        <v>330.40000000000003</v>
      </c>
      <c r="G5691">
        <v>1</v>
      </c>
      <c r="H5691">
        <v>0</v>
      </c>
      <c r="I5691" s="2">
        <f>Tabell2[[#This Row],[Inköpspris (SEK)]]*Tabell2[[#This Row],[Antal]]</f>
        <v>413</v>
      </c>
      <c r="J5691" s="2">
        <f>MIN(Tabell2[[#This Row],[Bokat]]*Tabell2[[#This Row],[Inköpspris (SEK)]],Tabell2[[#This Row],[Totalt lagervärde ink moms]])</f>
        <v>0</v>
      </c>
      <c r="K5691" s="2">
        <f>Tabell2[[#This Row],[Totalt lagervärde ink moms]]-Tabell2[[#This Row],[Varav bokat ink moms]]</f>
        <v>413</v>
      </c>
      <c r="L5691" s="2">
        <f>Tabell2[[#This Row],[Antal]]*Tabell2[[#This Row],[Inpris ex moms]]</f>
        <v>330.40000000000003</v>
      </c>
      <c r="M5691" s="2">
        <f>MIN(Tabell2[[#This Row],[Bokat]]*Tabell2[[#This Row],[Inpris ex moms]],Tabell2[[#This Row],[Totalt lagervärde ex moms]])</f>
        <v>0</v>
      </c>
      <c r="N5691" s="2">
        <f>Tabell2[[#This Row],[Totalt lagervärde ex moms]]-Tabell2[[#This Row],[Varav bokat ex moms]]</f>
        <v>330.40000000000003</v>
      </c>
    </row>
    <row r="5692" spans="1:14" x14ac:dyDescent="0.2">
      <c r="A5692" t="s">
        <v>11002</v>
      </c>
      <c r="B5692" t="s">
        <v>11003</v>
      </c>
      <c r="C5692" s="2">
        <v>745</v>
      </c>
      <c r="D5692" s="2">
        <v>522</v>
      </c>
      <c r="E5692" s="2">
        <v>413</v>
      </c>
      <c r="F5692" s="2">
        <v>330.40000000000003</v>
      </c>
      <c r="G5692">
        <v>1</v>
      </c>
      <c r="H5692">
        <v>0</v>
      </c>
      <c r="I5692" s="2">
        <f>Tabell2[[#This Row],[Inköpspris (SEK)]]*Tabell2[[#This Row],[Antal]]</f>
        <v>413</v>
      </c>
      <c r="J5692" s="2">
        <f>MIN(Tabell2[[#This Row],[Bokat]]*Tabell2[[#This Row],[Inköpspris (SEK)]],Tabell2[[#This Row],[Totalt lagervärde ink moms]])</f>
        <v>0</v>
      </c>
      <c r="K5692" s="2">
        <f>Tabell2[[#This Row],[Totalt lagervärde ink moms]]-Tabell2[[#This Row],[Varav bokat ink moms]]</f>
        <v>413</v>
      </c>
      <c r="L5692" s="2">
        <f>Tabell2[[#This Row],[Antal]]*Tabell2[[#This Row],[Inpris ex moms]]</f>
        <v>330.40000000000003</v>
      </c>
      <c r="M5692" s="2">
        <f>MIN(Tabell2[[#This Row],[Bokat]]*Tabell2[[#This Row],[Inpris ex moms]],Tabell2[[#This Row],[Totalt lagervärde ex moms]])</f>
        <v>0</v>
      </c>
      <c r="N5692" s="2">
        <f>Tabell2[[#This Row],[Totalt lagervärde ex moms]]-Tabell2[[#This Row],[Varav bokat ex moms]]</f>
        <v>330.40000000000003</v>
      </c>
    </row>
    <row r="5693" spans="1:14" x14ac:dyDescent="0.2">
      <c r="A5693" t="s">
        <v>10498</v>
      </c>
      <c r="B5693" t="s">
        <v>10499</v>
      </c>
      <c r="C5693" s="2">
        <v>1520</v>
      </c>
      <c r="D5693" s="2">
        <v>1220</v>
      </c>
      <c r="E5693" s="2">
        <v>842.63</v>
      </c>
      <c r="F5693" s="2">
        <v>674.1</v>
      </c>
      <c r="G5693">
        <v>4</v>
      </c>
      <c r="H5693">
        <v>0</v>
      </c>
      <c r="I5693" s="2">
        <f>Tabell2[[#This Row],[Inköpspris (SEK)]]*Tabell2[[#This Row],[Antal]]</f>
        <v>3370.52</v>
      </c>
      <c r="J5693" s="2">
        <f>MIN(Tabell2[[#This Row],[Bokat]]*Tabell2[[#This Row],[Inköpspris (SEK)]],Tabell2[[#This Row],[Totalt lagervärde ink moms]])</f>
        <v>0</v>
      </c>
      <c r="K5693" s="2">
        <f>Tabell2[[#This Row],[Totalt lagervärde ink moms]]-Tabell2[[#This Row],[Varav bokat ink moms]]</f>
        <v>3370.52</v>
      </c>
      <c r="L5693" s="2">
        <f>Tabell2[[#This Row],[Antal]]*Tabell2[[#This Row],[Inpris ex moms]]</f>
        <v>2696.4</v>
      </c>
      <c r="M5693" s="2">
        <f>MIN(Tabell2[[#This Row],[Bokat]]*Tabell2[[#This Row],[Inpris ex moms]],Tabell2[[#This Row],[Totalt lagervärde ex moms]])</f>
        <v>0</v>
      </c>
      <c r="N5693" s="2">
        <f>Tabell2[[#This Row],[Totalt lagervärde ex moms]]-Tabell2[[#This Row],[Varav bokat ex moms]]</f>
        <v>2696.4</v>
      </c>
    </row>
    <row r="5694" spans="1:14" x14ac:dyDescent="0.2">
      <c r="A5694" t="s">
        <v>3629</v>
      </c>
      <c r="B5694" t="s">
        <v>3630</v>
      </c>
      <c r="C5694" s="2">
        <v>465</v>
      </c>
      <c r="D5694" s="2">
        <v>326</v>
      </c>
      <c r="E5694" s="2">
        <v>257.76</v>
      </c>
      <c r="F5694" s="2">
        <v>206.20999999999998</v>
      </c>
      <c r="G5694">
        <v>1</v>
      </c>
      <c r="H5694">
        <v>0</v>
      </c>
      <c r="I5694" s="2">
        <f>Tabell2[[#This Row],[Inköpspris (SEK)]]*Tabell2[[#This Row],[Antal]]</f>
        <v>257.76</v>
      </c>
      <c r="J5694" s="2">
        <f>MIN(Tabell2[[#This Row],[Bokat]]*Tabell2[[#This Row],[Inköpspris (SEK)]],Tabell2[[#This Row],[Totalt lagervärde ink moms]])</f>
        <v>0</v>
      </c>
      <c r="K5694" s="2">
        <f>Tabell2[[#This Row],[Totalt lagervärde ink moms]]-Tabell2[[#This Row],[Varav bokat ink moms]]</f>
        <v>257.76</v>
      </c>
      <c r="L5694" s="2">
        <f>Tabell2[[#This Row],[Antal]]*Tabell2[[#This Row],[Inpris ex moms]]</f>
        <v>206.20999999999998</v>
      </c>
      <c r="M5694" s="2">
        <f>MIN(Tabell2[[#This Row],[Bokat]]*Tabell2[[#This Row],[Inpris ex moms]],Tabell2[[#This Row],[Totalt lagervärde ex moms]])</f>
        <v>0</v>
      </c>
      <c r="N5694" s="2">
        <f>Tabell2[[#This Row],[Totalt lagervärde ex moms]]-Tabell2[[#This Row],[Varav bokat ex moms]]</f>
        <v>206.20999999999998</v>
      </c>
    </row>
    <row r="5695" spans="1:14" x14ac:dyDescent="0.2">
      <c r="A5695" t="s">
        <v>2917</v>
      </c>
      <c r="B5695" t="s">
        <v>2918</v>
      </c>
      <c r="C5695" s="2">
        <v>219</v>
      </c>
      <c r="D5695" s="2">
        <v>131</v>
      </c>
      <c r="E5695" s="2">
        <v>121.39</v>
      </c>
      <c r="F5695" s="2">
        <v>97.112000000000009</v>
      </c>
      <c r="G5695">
        <v>1</v>
      </c>
      <c r="H5695">
        <v>0</v>
      </c>
      <c r="I5695" s="2">
        <f>Tabell2[[#This Row],[Inköpspris (SEK)]]*Tabell2[[#This Row],[Antal]]</f>
        <v>121.39</v>
      </c>
      <c r="J5695" s="2">
        <f>MIN(Tabell2[[#This Row],[Bokat]]*Tabell2[[#This Row],[Inköpspris (SEK)]],Tabell2[[#This Row],[Totalt lagervärde ink moms]])</f>
        <v>0</v>
      </c>
      <c r="K5695" s="2">
        <f>Tabell2[[#This Row],[Totalt lagervärde ink moms]]-Tabell2[[#This Row],[Varav bokat ink moms]]</f>
        <v>121.39</v>
      </c>
      <c r="L5695" s="2">
        <f>Tabell2[[#This Row],[Antal]]*Tabell2[[#This Row],[Inpris ex moms]]</f>
        <v>97.112000000000009</v>
      </c>
      <c r="M5695" s="2">
        <f>MIN(Tabell2[[#This Row],[Bokat]]*Tabell2[[#This Row],[Inpris ex moms]],Tabell2[[#This Row],[Totalt lagervärde ex moms]])</f>
        <v>0</v>
      </c>
      <c r="N5695" s="2">
        <f>Tabell2[[#This Row],[Totalt lagervärde ex moms]]-Tabell2[[#This Row],[Varav bokat ex moms]]</f>
        <v>97.112000000000009</v>
      </c>
    </row>
    <row r="5696" spans="1:14" x14ac:dyDescent="0.2">
      <c r="A5696" t="s">
        <v>10488</v>
      </c>
      <c r="B5696" t="s">
        <v>10489</v>
      </c>
      <c r="C5696" s="2">
        <v>49</v>
      </c>
      <c r="D5696" s="2">
        <v>34</v>
      </c>
      <c r="E5696" s="2">
        <v>27.16</v>
      </c>
      <c r="F5696" s="2">
        <v>21.728000000000002</v>
      </c>
      <c r="G5696">
        <v>16</v>
      </c>
      <c r="H5696">
        <v>0</v>
      </c>
      <c r="I5696" s="2">
        <f>Tabell2[[#This Row],[Inköpspris (SEK)]]*Tabell2[[#This Row],[Antal]]</f>
        <v>434.56</v>
      </c>
      <c r="J5696" s="2">
        <f>MIN(Tabell2[[#This Row],[Bokat]]*Tabell2[[#This Row],[Inköpspris (SEK)]],Tabell2[[#This Row],[Totalt lagervärde ink moms]])</f>
        <v>0</v>
      </c>
      <c r="K5696" s="2">
        <f>Tabell2[[#This Row],[Totalt lagervärde ink moms]]-Tabell2[[#This Row],[Varav bokat ink moms]]</f>
        <v>434.56</v>
      </c>
      <c r="L5696" s="2">
        <f>Tabell2[[#This Row],[Antal]]*Tabell2[[#This Row],[Inpris ex moms]]</f>
        <v>347.64800000000002</v>
      </c>
      <c r="M5696" s="2">
        <f>MIN(Tabell2[[#This Row],[Bokat]]*Tabell2[[#This Row],[Inpris ex moms]],Tabell2[[#This Row],[Totalt lagervärde ex moms]])</f>
        <v>0</v>
      </c>
      <c r="N5696" s="2">
        <f>Tabell2[[#This Row],[Totalt lagervärde ex moms]]-Tabell2[[#This Row],[Varav bokat ex moms]]</f>
        <v>347.64800000000002</v>
      </c>
    </row>
    <row r="5697" spans="1:14" x14ac:dyDescent="0.2">
      <c r="A5697" t="s">
        <v>3497</v>
      </c>
      <c r="B5697" t="s">
        <v>3498</v>
      </c>
      <c r="C5697" s="2">
        <v>219</v>
      </c>
      <c r="D5697" s="2">
        <v>153</v>
      </c>
      <c r="E5697" s="2">
        <v>121.39</v>
      </c>
      <c r="F5697" s="2">
        <v>97.11</v>
      </c>
      <c r="G5697">
        <v>1</v>
      </c>
      <c r="H5697">
        <v>0</v>
      </c>
      <c r="I5697" s="2">
        <f>Tabell2[[#This Row],[Inköpspris (SEK)]]*Tabell2[[#This Row],[Antal]]</f>
        <v>121.39</v>
      </c>
      <c r="J5697" s="2">
        <f>MIN(Tabell2[[#This Row],[Bokat]]*Tabell2[[#This Row],[Inköpspris (SEK)]],Tabell2[[#This Row],[Totalt lagervärde ink moms]])</f>
        <v>0</v>
      </c>
      <c r="K5697" s="2">
        <f>Tabell2[[#This Row],[Totalt lagervärde ink moms]]-Tabell2[[#This Row],[Varav bokat ink moms]]</f>
        <v>121.39</v>
      </c>
      <c r="L5697" s="2">
        <f>Tabell2[[#This Row],[Antal]]*Tabell2[[#This Row],[Inpris ex moms]]</f>
        <v>97.11</v>
      </c>
      <c r="M5697" s="2">
        <f>MIN(Tabell2[[#This Row],[Bokat]]*Tabell2[[#This Row],[Inpris ex moms]],Tabell2[[#This Row],[Totalt lagervärde ex moms]])</f>
        <v>0</v>
      </c>
      <c r="N5697" s="2">
        <f>Tabell2[[#This Row],[Totalt lagervärde ex moms]]-Tabell2[[#This Row],[Varav bokat ex moms]]</f>
        <v>97.11</v>
      </c>
    </row>
    <row r="5698" spans="1:14" x14ac:dyDescent="0.2">
      <c r="A5698" t="s">
        <v>3501</v>
      </c>
      <c r="B5698" t="s">
        <v>3502</v>
      </c>
      <c r="C5698" s="2">
        <v>219</v>
      </c>
      <c r="D5698" s="2">
        <v>153</v>
      </c>
      <c r="E5698" s="2">
        <v>121.39</v>
      </c>
      <c r="F5698" s="2">
        <v>97.11</v>
      </c>
      <c r="G5698">
        <v>1</v>
      </c>
      <c r="H5698">
        <v>0</v>
      </c>
      <c r="I5698" s="2">
        <f>Tabell2[[#This Row],[Inköpspris (SEK)]]*Tabell2[[#This Row],[Antal]]</f>
        <v>121.39</v>
      </c>
      <c r="J5698" s="2">
        <f>MIN(Tabell2[[#This Row],[Bokat]]*Tabell2[[#This Row],[Inköpspris (SEK)]],Tabell2[[#This Row],[Totalt lagervärde ink moms]])</f>
        <v>0</v>
      </c>
      <c r="K5698" s="2">
        <f>Tabell2[[#This Row],[Totalt lagervärde ink moms]]-Tabell2[[#This Row],[Varav bokat ink moms]]</f>
        <v>121.39</v>
      </c>
      <c r="L5698" s="2">
        <f>Tabell2[[#This Row],[Antal]]*Tabell2[[#This Row],[Inpris ex moms]]</f>
        <v>97.11</v>
      </c>
      <c r="M5698" s="2">
        <f>MIN(Tabell2[[#This Row],[Bokat]]*Tabell2[[#This Row],[Inpris ex moms]],Tabell2[[#This Row],[Totalt lagervärde ex moms]])</f>
        <v>0</v>
      </c>
      <c r="N5698" s="2">
        <f>Tabell2[[#This Row],[Totalt lagervärde ex moms]]-Tabell2[[#This Row],[Varav bokat ex moms]]</f>
        <v>97.11</v>
      </c>
    </row>
    <row r="5699" spans="1:14" x14ac:dyDescent="0.2">
      <c r="A5699" t="s">
        <v>3503</v>
      </c>
      <c r="B5699" t="s">
        <v>3504</v>
      </c>
      <c r="C5699" s="2">
        <v>219</v>
      </c>
      <c r="D5699" s="2">
        <v>153</v>
      </c>
      <c r="E5699" s="2">
        <v>121.39</v>
      </c>
      <c r="F5699" s="2">
        <v>97.11</v>
      </c>
      <c r="G5699">
        <v>1</v>
      </c>
      <c r="H5699">
        <v>0</v>
      </c>
      <c r="I5699" s="2">
        <f>Tabell2[[#This Row],[Inköpspris (SEK)]]*Tabell2[[#This Row],[Antal]]</f>
        <v>121.39</v>
      </c>
      <c r="J5699" s="2">
        <f>MIN(Tabell2[[#This Row],[Bokat]]*Tabell2[[#This Row],[Inköpspris (SEK)]],Tabell2[[#This Row],[Totalt lagervärde ink moms]])</f>
        <v>0</v>
      </c>
      <c r="K5699" s="2">
        <f>Tabell2[[#This Row],[Totalt lagervärde ink moms]]-Tabell2[[#This Row],[Varav bokat ink moms]]</f>
        <v>121.39</v>
      </c>
      <c r="L5699" s="2">
        <f>Tabell2[[#This Row],[Antal]]*Tabell2[[#This Row],[Inpris ex moms]]</f>
        <v>97.11</v>
      </c>
      <c r="M5699" s="2">
        <f>MIN(Tabell2[[#This Row],[Bokat]]*Tabell2[[#This Row],[Inpris ex moms]],Tabell2[[#This Row],[Totalt lagervärde ex moms]])</f>
        <v>0</v>
      </c>
      <c r="N5699" s="2">
        <f>Tabell2[[#This Row],[Totalt lagervärde ex moms]]-Tabell2[[#This Row],[Varav bokat ex moms]]</f>
        <v>97.11</v>
      </c>
    </row>
    <row r="5700" spans="1:14" x14ac:dyDescent="0.2">
      <c r="A5700" t="s">
        <v>3549</v>
      </c>
      <c r="B5700" t="s">
        <v>3550</v>
      </c>
      <c r="C5700" s="2">
        <v>61</v>
      </c>
      <c r="D5700" s="2">
        <v>34</v>
      </c>
      <c r="E5700" s="2">
        <v>33.81</v>
      </c>
      <c r="F5700" s="2">
        <v>27.048000000000002</v>
      </c>
      <c r="G5700">
        <v>8</v>
      </c>
      <c r="H5700">
        <v>0</v>
      </c>
      <c r="I5700" s="2">
        <f>Tabell2[[#This Row],[Inköpspris (SEK)]]*Tabell2[[#This Row],[Antal]]</f>
        <v>270.48</v>
      </c>
      <c r="J5700" s="2">
        <f>MIN(Tabell2[[#This Row],[Bokat]]*Tabell2[[#This Row],[Inköpspris (SEK)]],Tabell2[[#This Row],[Totalt lagervärde ink moms]])</f>
        <v>0</v>
      </c>
      <c r="K5700" s="2">
        <f>Tabell2[[#This Row],[Totalt lagervärde ink moms]]-Tabell2[[#This Row],[Varav bokat ink moms]]</f>
        <v>270.48</v>
      </c>
      <c r="L5700" s="2">
        <f>Tabell2[[#This Row],[Antal]]*Tabell2[[#This Row],[Inpris ex moms]]</f>
        <v>216.38400000000001</v>
      </c>
      <c r="M5700" s="2">
        <f>MIN(Tabell2[[#This Row],[Bokat]]*Tabell2[[#This Row],[Inpris ex moms]],Tabell2[[#This Row],[Totalt lagervärde ex moms]])</f>
        <v>0</v>
      </c>
      <c r="N5700" s="2">
        <f>Tabell2[[#This Row],[Totalt lagervärde ex moms]]-Tabell2[[#This Row],[Varav bokat ex moms]]</f>
        <v>216.38400000000001</v>
      </c>
    </row>
    <row r="5701" spans="1:14" x14ac:dyDescent="0.2">
      <c r="A5701" t="s">
        <v>16169</v>
      </c>
      <c r="B5701" t="s">
        <v>16170</v>
      </c>
      <c r="C5701" s="2">
        <v>559</v>
      </c>
      <c r="D5701" s="2">
        <v>335</v>
      </c>
      <c r="E5701" s="2">
        <v>309.83</v>
      </c>
      <c r="F5701" s="2">
        <v>247.864</v>
      </c>
      <c r="G5701">
        <v>1</v>
      </c>
      <c r="H5701">
        <v>0</v>
      </c>
      <c r="I5701" s="2">
        <f>Tabell2[[#This Row],[Inköpspris (SEK)]]*Tabell2[[#This Row],[Antal]]</f>
        <v>309.83</v>
      </c>
      <c r="J5701" s="2">
        <f>MIN(Tabell2[[#This Row],[Bokat]]*Tabell2[[#This Row],[Inköpspris (SEK)]],Tabell2[[#This Row],[Totalt lagervärde ink moms]])</f>
        <v>0</v>
      </c>
      <c r="K5701" s="2">
        <f>Tabell2[[#This Row],[Totalt lagervärde ink moms]]-Tabell2[[#This Row],[Varav bokat ink moms]]</f>
        <v>309.83</v>
      </c>
      <c r="L5701" s="2">
        <f>Tabell2[[#This Row],[Antal]]*Tabell2[[#This Row],[Inpris ex moms]]</f>
        <v>247.864</v>
      </c>
      <c r="M5701" s="2">
        <f>MIN(Tabell2[[#This Row],[Bokat]]*Tabell2[[#This Row],[Inpris ex moms]],Tabell2[[#This Row],[Totalt lagervärde ex moms]])</f>
        <v>0</v>
      </c>
      <c r="N5701" s="2">
        <f>Tabell2[[#This Row],[Totalt lagervärde ex moms]]-Tabell2[[#This Row],[Varav bokat ex moms]]</f>
        <v>247.864</v>
      </c>
    </row>
    <row r="5702" spans="1:14" x14ac:dyDescent="0.2">
      <c r="A5702" t="s">
        <v>16863</v>
      </c>
      <c r="B5702" t="s">
        <v>16864</v>
      </c>
      <c r="C5702" s="2">
        <v>559</v>
      </c>
      <c r="D5702" s="2">
        <v>391</v>
      </c>
      <c r="E5702" s="2">
        <v>309.83</v>
      </c>
      <c r="F5702" s="2">
        <v>247.864</v>
      </c>
      <c r="G5702">
        <v>1</v>
      </c>
      <c r="H5702">
        <v>0</v>
      </c>
      <c r="I5702" s="2">
        <f>Tabell2[[#This Row],[Inköpspris (SEK)]]*Tabell2[[#This Row],[Antal]]</f>
        <v>309.83</v>
      </c>
      <c r="J5702" s="2">
        <f>MIN(Tabell2[[#This Row],[Bokat]]*Tabell2[[#This Row],[Inköpspris (SEK)]],Tabell2[[#This Row],[Totalt lagervärde ink moms]])</f>
        <v>0</v>
      </c>
      <c r="K5702" s="2">
        <f>Tabell2[[#This Row],[Totalt lagervärde ink moms]]-Tabell2[[#This Row],[Varav bokat ink moms]]</f>
        <v>309.83</v>
      </c>
      <c r="L5702" s="2">
        <f>Tabell2[[#This Row],[Antal]]*Tabell2[[#This Row],[Inpris ex moms]]</f>
        <v>247.864</v>
      </c>
      <c r="M5702" s="2">
        <f>MIN(Tabell2[[#This Row],[Bokat]]*Tabell2[[#This Row],[Inpris ex moms]],Tabell2[[#This Row],[Totalt lagervärde ex moms]])</f>
        <v>0</v>
      </c>
      <c r="N5702" s="2">
        <f>Tabell2[[#This Row],[Totalt lagervärde ex moms]]-Tabell2[[#This Row],[Varav bokat ex moms]]</f>
        <v>247.864</v>
      </c>
    </row>
    <row r="5703" spans="1:14" x14ac:dyDescent="0.2">
      <c r="A5703" t="s">
        <v>17087</v>
      </c>
      <c r="B5703" t="s">
        <v>17088</v>
      </c>
      <c r="C5703" s="2">
        <v>559</v>
      </c>
      <c r="D5703" s="2">
        <v>391</v>
      </c>
      <c r="E5703" s="2">
        <v>309.83</v>
      </c>
      <c r="F5703" s="2">
        <v>247.864</v>
      </c>
      <c r="G5703">
        <v>1</v>
      </c>
      <c r="H5703">
        <v>0</v>
      </c>
      <c r="I5703" s="2">
        <f>Tabell2[[#This Row],[Inköpspris (SEK)]]*Tabell2[[#This Row],[Antal]]</f>
        <v>309.83</v>
      </c>
      <c r="J5703" s="2">
        <f>MIN(Tabell2[[#This Row],[Bokat]]*Tabell2[[#This Row],[Inköpspris (SEK)]],Tabell2[[#This Row],[Totalt lagervärde ink moms]])</f>
        <v>0</v>
      </c>
      <c r="K5703" s="2">
        <f>Tabell2[[#This Row],[Totalt lagervärde ink moms]]-Tabell2[[#This Row],[Varav bokat ink moms]]</f>
        <v>309.83</v>
      </c>
      <c r="L5703" s="2">
        <f>Tabell2[[#This Row],[Antal]]*Tabell2[[#This Row],[Inpris ex moms]]</f>
        <v>247.864</v>
      </c>
      <c r="M5703" s="2">
        <f>MIN(Tabell2[[#This Row],[Bokat]]*Tabell2[[#This Row],[Inpris ex moms]],Tabell2[[#This Row],[Totalt lagervärde ex moms]])</f>
        <v>0</v>
      </c>
      <c r="N5703" s="2">
        <f>Tabell2[[#This Row],[Totalt lagervärde ex moms]]-Tabell2[[#This Row],[Varav bokat ex moms]]</f>
        <v>247.864</v>
      </c>
    </row>
    <row r="5704" spans="1:14" x14ac:dyDescent="0.2">
      <c r="A5704" t="s">
        <v>18398</v>
      </c>
      <c r="B5704" t="s">
        <v>18399</v>
      </c>
      <c r="C5704" s="2">
        <v>559</v>
      </c>
      <c r="D5704" s="2">
        <v>391</v>
      </c>
      <c r="E5704" s="2">
        <v>309.83</v>
      </c>
      <c r="F5704" s="2">
        <v>247.864</v>
      </c>
      <c r="G5704">
        <v>1</v>
      </c>
      <c r="H5704">
        <v>0</v>
      </c>
      <c r="I5704" s="2">
        <f>Tabell2[[#This Row],[Inköpspris (SEK)]]*Tabell2[[#This Row],[Antal]]</f>
        <v>309.83</v>
      </c>
      <c r="J5704" s="2">
        <f>MIN(Tabell2[[#This Row],[Bokat]]*Tabell2[[#This Row],[Inköpspris (SEK)]],Tabell2[[#This Row],[Totalt lagervärde ink moms]])</f>
        <v>0</v>
      </c>
      <c r="K5704" s="2">
        <f>Tabell2[[#This Row],[Totalt lagervärde ink moms]]-Tabell2[[#This Row],[Varav bokat ink moms]]</f>
        <v>309.83</v>
      </c>
      <c r="L5704" s="2">
        <f>Tabell2[[#This Row],[Antal]]*Tabell2[[#This Row],[Inpris ex moms]]</f>
        <v>247.864</v>
      </c>
      <c r="M5704" s="2">
        <f>MIN(Tabell2[[#This Row],[Bokat]]*Tabell2[[#This Row],[Inpris ex moms]],Tabell2[[#This Row],[Totalt lagervärde ex moms]])</f>
        <v>0</v>
      </c>
      <c r="N5704" s="2">
        <f>Tabell2[[#This Row],[Totalt lagervärde ex moms]]-Tabell2[[#This Row],[Varav bokat ex moms]]</f>
        <v>247.864</v>
      </c>
    </row>
    <row r="5705" spans="1:14" x14ac:dyDescent="0.2">
      <c r="A5705" t="s">
        <v>18400</v>
      </c>
      <c r="B5705" t="s">
        <v>18401</v>
      </c>
      <c r="C5705" s="2">
        <v>559</v>
      </c>
      <c r="D5705" s="2">
        <v>391</v>
      </c>
      <c r="E5705" s="2">
        <v>309.83</v>
      </c>
      <c r="F5705" s="2">
        <v>247.864</v>
      </c>
      <c r="G5705">
        <v>1</v>
      </c>
      <c r="H5705">
        <v>0</v>
      </c>
      <c r="I5705" s="2">
        <f>Tabell2[[#This Row],[Inköpspris (SEK)]]*Tabell2[[#This Row],[Antal]]</f>
        <v>309.83</v>
      </c>
      <c r="J5705" s="2">
        <f>MIN(Tabell2[[#This Row],[Bokat]]*Tabell2[[#This Row],[Inköpspris (SEK)]],Tabell2[[#This Row],[Totalt lagervärde ink moms]])</f>
        <v>0</v>
      </c>
      <c r="K5705" s="2">
        <f>Tabell2[[#This Row],[Totalt lagervärde ink moms]]-Tabell2[[#This Row],[Varav bokat ink moms]]</f>
        <v>309.83</v>
      </c>
      <c r="L5705" s="2">
        <f>Tabell2[[#This Row],[Antal]]*Tabell2[[#This Row],[Inpris ex moms]]</f>
        <v>247.864</v>
      </c>
      <c r="M5705" s="2">
        <f>MIN(Tabell2[[#This Row],[Bokat]]*Tabell2[[#This Row],[Inpris ex moms]],Tabell2[[#This Row],[Totalt lagervärde ex moms]])</f>
        <v>0</v>
      </c>
      <c r="N5705" s="2">
        <f>Tabell2[[#This Row],[Totalt lagervärde ex moms]]-Tabell2[[#This Row],[Varav bokat ex moms]]</f>
        <v>247.864</v>
      </c>
    </row>
    <row r="5706" spans="1:14" x14ac:dyDescent="0.2">
      <c r="A5706" t="s">
        <v>18402</v>
      </c>
      <c r="B5706" t="s">
        <v>18403</v>
      </c>
      <c r="C5706" s="2">
        <v>559</v>
      </c>
      <c r="D5706" s="2">
        <v>391</v>
      </c>
      <c r="E5706" s="2">
        <v>309.83</v>
      </c>
      <c r="F5706" s="2">
        <v>247.864</v>
      </c>
      <c r="G5706">
        <v>1</v>
      </c>
      <c r="H5706">
        <v>0</v>
      </c>
      <c r="I5706" s="2">
        <f>Tabell2[[#This Row],[Inköpspris (SEK)]]*Tabell2[[#This Row],[Antal]]</f>
        <v>309.83</v>
      </c>
      <c r="J5706" s="2">
        <f>MIN(Tabell2[[#This Row],[Bokat]]*Tabell2[[#This Row],[Inköpspris (SEK)]],Tabell2[[#This Row],[Totalt lagervärde ink moms]])</f>
        <v>0</v>
      </c>
      <c r="K5706" s="2">
        <f>Tabell2[[#This Row],[Totalt lagervärde ink moms]]-Tabell2[[#This Row],[Varav bokat ink moms]]</f>
        <v>309.83</v>
      </c>
      <c r="L5706" s="2">
        <f>Tabell2[[#This Row],[Antal]]*Tabell2[[#This Row],[Inpris ex moms]]</f>
        <v>247.864</v>
      </c>
      <c r="M5706" s="2">
        <f>MIN(Tabell2[[#This Row],[Bokat]]*Tabell2[[#This Row],[Inpris ex moms]],Tabell2[[#This Row],[Totalt lagervärde ex moms]])</f>
        <v>0</v>
      </c>
      <c r="N5706" s="2">
        <f>Tabell2[[#This Row],[Totalt lagervärde ex moms]]-Tabell2[[#This Row],[Varav bokat ex moms]]</f>
        <v>247.864</v>
      </c>
    </row>
    <row r="5707" spans="1:14" x14ac:dyDescent="0.2">
      <c r="A5707" t="s">
        <v>18404</v>
      </c>
      <c r="B5707" t="s">
        <v>18405</v>
      </c>
      <c r="C5707" s="2">
        <v>559</v>
      </c>
      <c r="D5707" s="2">
        <v>391</v>
      </c>
      <c r="E5707" s="2">
        <v>309.83</v>
      </c>
      <c r="F5707" s="2">
        <v>247.864</v>
      </c>
      <c r="G5707">
        <v>1</v>
      </c>
      <c r="H5707">
        <v>0</v>
      </c>
      <c r="I5707" s="2">
        <f>Tabell2[[#This Row],[Inköpspris (SEK)]]*Tabell2[[#This Row],[Antal]]</f>
        <v>309.83</v>
      </c>
      <c r="J5707" s="2">
        <f>MIN(Tabell2[[#This Row],[Bokat]]*Tabell2[[#This Row],[Inköpspris (SEK)]],Tabell2[[#This Row],[Totalt lagervärde ink moms]])</f>
        <v>0</v>
      </c>
      <c r="K5707" s="2">
        <f>Tabell2[[#This Row],[Totalt lagervärde ink moms]]-Tabell2[[#This Row],[Varav bokat ink moms]]</f>
        <v>309.83</v>
      </c>
      <c r="L5707" s="2">
        <f>Tabell2[[#This Row],[Antal]]*Tabell2[[#This Row],[Inpris ex moms]]</f>
        <v>247.864</v>
      </c>
      <c r="M5707" s="2">
        <f>MIN(Tabell2[[#This Row],[Bokat]]*Tabell2[[#This Row],[Inpris ex moms]],Tabell2[[#This Row],[Totalt lagervärde ex moms]])</f>
        <v>0</v>
      </c>
      <c r="N5707" s="2">
        <f>Tabell2[[#This Row],[Totalt lagervärde ex moms]]-Tabell2[[#This Row],[Varav bokat ex moms]]</f>
        <v>247.864</v>
      </c>
    </row>
    <row r="5708" spans="1:14" x14ac:dyDescent="0.2">
      <c r="A5708" t="s">
        <v>18674</v>
      </c>
      <c r="B5708" t="s">
        <v>18675</v>
      </c>
      <c r="C5708" s="2">
        <v>559</v>
      </c>
      <c r="D5708" s="2">
        <v>391</v>
      </c>
      <c r="E5708" s="2">
        <v>309.83</v>
      </c>
      <c r="F5708" s="2">
        <v>247.864</v>
      </c>
      <c r="G5708">
        <v>2</v>
      </c>
      <c r="H5708">
        <v>0</v>
      </c>
      <c r="I5708" s="2">
        <f>Tabell2[[#This Row],[Inköpspris (SEK)]]*Tabell2[[#This Row],[Antal]]</f>
        <v>619.66</v>
      </c>
      <c r="J5708" s="2">
        <f>MIN(Tabell2[[#This Row],[Bokat]]*Tabell2[[#This Row],[Inköpspris (SEK)]],Tabell2[[#This Row],[Totalt lagervärde ink moms]])</f>
        <v>0</v>
      </c>
      <c r="K5708" s="2">
        <f>Tabell2[[#This Row],[Totalt lagervärde ink moms]]-Tabell2[[#This Row],[Varav bokat ink moms]]</f>
        <v>619.66</v>
      </c>
      <c r="L5708" s="2">
        <f>Tabell2[[#This Row],[Antal]]*Tabell2[[#This Row],[Inpris ex moms]]</f>
        <v>495.72800000000001</v>
      </c>
      <c r="M5708" s="2">
        <f>MIN(Tabell2[[#This Row],[Bokat]]*Tabell2[[#This Row],[Inpris ex moms]],Tabell2[[#This Row],[Totalt lagervärde ex moms]])</f>
        <v>0</v>
      </c>
      <c r="N5708" s="2">
        <f>Tabell2[[#This Row],[Totalt lagervärde ex moms]]-Tabell2[[#This Row],[Varav bokat ex moms]]</f>
        <v>495.72800000000001</v>
      </c>
    </row>
    <row r="5709" spans="1:14" x14ac:dyDescent="0.2">
      <c r="A5709" t="s">
        <v>18267</v>
      </c>
      <c r="B5709" t="s">
        <v>18268</v>
      </c>
      <c r="C5709" s="2">
        <v>67</v>
      </c>
      <c r="D5709" s="2">
        <v>47</v>
      </c>
      <c r="E5709" s="2">
        <v>37.130000000000003</v>
      </c>
      <c r="F5709" s="2">
        <v>29.704000000000004</v>
      </c>
      <c r="G5709">
        <v>2</v>
      </c>
      <c r="H5709">
        <v>0</v>
      </c>
      <c r="I5709" s="2">
        <f>Tabell2[[#This Row],[Inköpspris (SEK)]]*Tabell2[[#This Row],[Antal]]</f>
        <v>74.260000000000005</v>
      </c>
      <c r="J5709" s="2">
        <f>MIN(Tabell2[[#This Row],[Bokat]]*Tabell2[[#This Row],[Inköpspris (SEK)]],Tabell2[[#This Row],[Totalt lagervärde ink moms]])</f>
        <v>0</v>
      </c>
      <c r="K5709" s="2">
        <f>Tabell2[[#This Row],[Totalt lagervärde ink moms]]-Tabell2[[#This Row],[Varav bokat ink moms]]</f>
        <v>74.260000000000005</v>
      </c>
      <c r="L5709" s="2">
        <f>Tabell2[[#This Row],[Antal]]*Tabell2[[#This Row],[Inpris ex moms]]</f>
        <v>59.408000000000008</v>
      </c>
      <c r="M5709" s="2">
        <f>MIN(Tabell2[[#This Row],[Bokat]]*Tabell2[[#This Row],[Inpris ex moms]],Tabell2[[#This Row],[Totalt lagervärde ex moms]])</f>
        <v>0</v>
      </c>
      <c r="N5709" s="2">
        <f>Tabell2[[#This Row],[Totalt lagervärde ex moms]]-Tabell2[[#This Row],[Varav bokat ex moms]]</f>
        <v>59.408000000000008</v>
      </c>
    </row>
    <row r="5710" spans="1:14" x14ac:dyDescent="0.2">
      <c r="A5710" t="s">
        <v>18269</v>
      </c>
      <c r="B5710" t="s">
        <v>18270</v>
      </c>
      <c r="C5710" s="2">
        <v>67</v>
      </c>
      <c r="D5710" s="2">
        <v>47</v>
      </c>
      <c r="E5710" s="2">
        <v>37.130000000000003</v>
      </c>
      <c r="F5710" s="2">
        <v>29.704000000000004</v>
      </c>
      <c r="G5710">
        <v>1</v>
      </c>
      <c r="H5710">
        <v>0</v>
      </c>
      <c r="I5710" s="2">
        <f>Tabell2[[#This Row],[Inköpspris (SEK)]]*Tabell2[[#This Row],[Antal]]</f>
        <v>37.130000000000003</v>
      </c>
      <c r="J5710" s="2">
        <f>MIN(Tabell2[[#This Row],[Bokat]]*Tabell2[[#This Row],[Inköpspris (SEK)]],Tabell2[[#This Row],[Totalt lagervärde ink moms]])</f>
        <v>0</v>
      </c>
      <c r="K5710" s="2">
        <f>Tabell2[[#This Row],[Totalt lagervärde ink moms]]-Tabell2[[#This Row],[Varav bokat ink moms]]</f>
        <v>37.130000000000003</v>
      </c>
      <c r="L5710" s="2">
        <f>Tabell2[[#This Row],[Antal]]*Tabell2[[#This Row],[Inpris ex moms]]</f>
        <v>29.704000000000004</v>
      </c>
      <c r="M5710" s="2">
        <f>MIN(Tabell2[[#This Row],[Bokat]]*Tabell2[[#This Row],[Inpris ex moms]],Tabell2[[#This Row],[Totalt lagervärde ex moms]])</f>
        <v>0</v>
      </c>
      <c r="N5710" s="2">
        <f>Tabell2[[#This Row],[Totalt lagervärde ex moms]]-Tabell2[[#This Row],[Varav bokat ex moms]]</f>
        <v>29.704000000000004</v>
      </c>
    </row>
    <row r="5711" spans="1:14" x14ac:dyDescent="0.2">
      <c r="A5711" t="s">
        <v>18935</v>
      </c>
      <c r="B5711" t="s">
        <v>18936</v>
      </c>
      <c r="C5711" s="2">
        <v>67</v>
      </c>
      <c r="D5711" s="2">
        <v>47</v>
      </c>
      <c r="E5711" s="2">
        <v>37.130000000000003</v>
      </c>
      <c r="F5711" s="2">
        <v>29.704000000000004</v>
      </c>
      <c r="G5711">
        <v>1</v>
      </c>
      <c r="H5711">
        <v>0</v>
      </c>
      <c r="I5711" s="2">
        <f>Tabell2[[#This Row],[Inköpspris (SEK)]]*Tabell2[[#This Row],[Antal]]</f>
        <v>37.130000000000003</v>
      </c>
      <c r="J5711" s="2">
        <f>MIN(Tabell2[[#This Row],[Bokat]]*Tabell2[[#This Row],[Inköpspris (SEK)]],Tabell2[[#This Row],[Totalt lagervärde ink moms]])</f>
        <v>0</v>
      </c>
      <c r="K5711" s="2">
        <f>Tabell2[[#This Row],[Totalt lagervärde ink moms]]-Tabell2[[#This Row],[Varav bokat ink moms]]</f>
        <v>37.130000000000003</v>
      </c>
      <c r="L5711" s="2">
        <f>Tabell2[[#This Row],[Antal]]*Tabell2[[#This Row],[Inpris ex moms]]</f>
        <v>29.704000000000004</v>
      </c>
      <c r="M5711" s="2">
        <f>MIN(Tabell2[[#This Row],[Bokat]]*Tabell2[[#This Row],[Inpris ex moms]],Tabell2[[#This Row],[Totalt lagervärde ex moms]])</f>
        <v>0</v>
      </c>
      <c r="N5711" s="2">
        <f>Tabell2[[#This Row],[Totalt lagervärde ex moms]]-Tabell2[[#This Row],[Varav bokat ex moms]]</f>
        <v>29.704000000000004</v>
      </c>
    </row>
    <row r="5712" spans="1:14" x14ac:dyDescent="0.2">
      <c r="A5712" t="s">
        <v>18941</v>
      </c>
      <c r="B5712" t="s">
        <v>18942</v>
      </c>
      <c r="C5712" s="2">
        <v>67</v>
      </c>
      <c r="D5712" s="2">
        <v>47</v>
      </c>
      <c r="E5712" s="2">
        <v>37.130000000000003</v>
      </c>
      <c r="F5712" s="2">
        <v>29.704000000000004</v>
      </c>
      <c r="G5712">
        <v>1</v>
      </c>
      <c r="H5712">
        <v>0</v>
      </c>
      <c r="I5712" s="2">
        <f>Tabell2[[#This Row],[Inköpspris (SEK)]]*Tabell2[[#This Row],[Antal]]</f>
        <v>37.130000000000003</v>
      </c>
      <c r="J5712" s="2">
        <f>MIN(Tabell2[[#This Row],[Bokat]]*Tabell2[[#This Row],[Inköpspris (SEK)]],Tabell2[[#This Row],[Totalt lagervärde ink moms]])</f>
        <v>0</v>
      </c>
      <c r="K5712" s="2">
        <f>Tabell2[[#This Row],[Totalt lagervärde ink moms]]-Tabell2[[#This Row],[Varav bokat ink moms]]</f>
        <v>37.130000000000003</v>
      </c>
      <c r="L5712" s="2">
        <f>Tabell2[[#This Row],[Antal]]*Tabell2[[#This Row],[Inpris ex moms]]</f>
        <v>29.704000000000004</v>
      </c>
      <c r="M5712" s="2">
        <f>MIN(Tabell2[[#This Row],[Bokat]]*Tabell2[[#This Row],[Inpris ex moms]],Tabell2[[#This Row],[Totalt lagervärde ex moms]])</f>
        <v>0</v>
      </c>
      <c r="N5712" s="2">
        <f>Tabell2[[#This Row],[Totalt lagervärde ex moms]]-Tabell2[[#This Row],[Varav bokat ex moms]]</f>
        <v>29.704000000000004</v>
      </c>
    </row>
    <row r="5713" spans="1:14" x14ac:dyDescent="0.2">
      <c r="A5713" t="s">
        <v>18943</v>
      </c>
      <c r="B5713" t="s">
        <v>18944</v>
      </c>
      <c r="C5713" s="2">
        <v>67</v>
      </c>
      <c r="D5713" s="2">
        <v>47</v>
      </c>
      <c r="E5713" s="2">
        <v>37.130000000000003</v>
      </c>
      <c r="F5713" s="2">
        <v>29.704000000000004</v>
      </c>
      <c r="G5713">
        <v>2</v>
      </c>
      <c r="H5713">
        <v>1</v>
      </c>
      <c r="I5713" s="2">
        <f>Tabell2[[#This Row],[Inköpspris (SEK)]]*Tabell2[[#This Row],[Antal]]</f>
        <v>74.260000000000005</v>
      </c>
      <c r="J5713" s="2">
        <f>MIN(Tabell2[[#This Row],[Bokat]]*Tabell2[[#This Row],[Inköpspris (SEK)]],Tabell2[[#This Row],[Totalt lagervärde ink moms]])</f>
        <v>37.130000000000003</v>
      </c>
      <c r="K5713" s="2">
        <f>Tabell2[[#This Row],[Totalt lagervärde ink moms]]-Tabell2[[#This Row],[Varav bokat ink moms]]</f>
        <v>37.130000000000003</v>
      </c>
      <c r="L5713" s="2">
        <f>Tabell2[[#This Row],[Antal]]*Tabell2[[#This Row],[Inpris ex moms]]</f>
        <v>59.408000000000008</v>
      </c>
      <c r="M5713" s="2">
        <f>MIN(Tabell2[[#This Row],[Bokat]]*Tabell2[[#This Row],[Inpris ex moms]],Tabell2[[#This Row],[Totalt lagervärde ex moms]])</f>
        <v>29.704000000000004</v>
      </c>
      <c r="N5713" s="2">
        <f>Tabell2[[#This Row],[Totalt lagervärde ex moms]]-Tabell2[[#This Row],[Varav bokat ex moms]]</f>
        <v>29.704000000000004</v>
      </c>
    </row>
    <row r="5714" spans="1:14" x14ac:dyDescent="0.2">
      <c r="A5714" t="s">
        <v>18953</v>
      </c>
      <c r="B5714" t="s">
        <v>18954</v>
      </c>
      <c r="C5714" s="2">
        <v>67</v>
      </c>
      <c r="D5714" s="2">
        <v>47</v>
      </c>
      <c r="E5714" s="2">
        <v>37.130000000000003</v>
      </c>
      <c r="F5714" s="2">
        <v>29.704000000000004</v>
      </c>
      <c r="G5714">
        <v>1</v>
      </c>
      <c r="H5714">
        <v>0</v>
      </c>
      <c r="I5714" s="2">
        <f>Tabell2[[#This Row],[Inköpspris (SEK)]]*Tabell2[[#This Row],[Antal]]</f>
        <v>37.130000000000003</v>
      </c>
      <c r="J5714" s="2">
        <f>MIN(Tabell2[[#This Row],[Bokat]]*Tabell2[[#This Row],[Inköpspris (SEK)]],Tabell2[[#This Row],[Totalt lagervärde ink moms]])</f>
        <v>0</v>
      </c>
      <c r="K5714" s="2">
        <f>Tabell2[[#This Row],[Totalt lagervärde ink moms]]-Tabell2[[#This Row],[Varav bokat ink moms]]</f>
        <v>37.130000000000003</v>
      </c>
      <c r="L5714" s="2">
        <f>Tabell2[[#This Row],[Antal]]*Tabell2[[#This Row],[Inpris ex moms]]</f>
        <v>29.704000000000004</v>
      </c>
      <c r="M5714" s="2">
        <f>MIN(Tabell2[[#This Row],[Bokat]]*Tabell2[[#This Row],[Inpris ex moms]],Tabell2[[#This Row],[Totalt lagervärde ex moms]])</f>
        <v>0</v>
      </c>
      <c r="N5714" s="2">
        <f>Tabell2[[#This Row],[Totalt lagervärde ex moms]]-Tabell2[[#This Row],[Varav bokat ex moms]]</f>
        <v>29.704000000000004</v>
      </c>
    </row>
    <row r="5715" spans="1:14" x14ac:dyDescent="0.2">
      <c r="A5715" t="s">
        <v>18955</v>
      </c>
      <c r="B5715" t="s">
        <v>18956</v>
      </c>
      <c r="C5715" s="2">
        <v>67</v>
      </c>
      <c r="D5715" s="2">
        <v>37</v>
      </c>
      <c r="E5715" s="2">
        <v>37.130000000000003</v>
      </c>
      <c r="F5715" s="2">
        <v>29.704000000000004</v>
      </c>
      <c r="G5715">
        <v>2</v>
      </c>
      <c r="H5715">
        <v>0</v>
      </c>
      <c r="I5715" s="2">
        <f>Tabell2[[#This Row],[Inköpspris (SEK)]]*Tabell2[[#This Row],[Antal]]</f>
        <v>74.260000000000005</v>
      </c>
      <c r="J5715" s="2">
        <f>MIN(Tabell2[[#This Row],[Bokat]]*Tabell2[[#This Row],[Inköpspris (SEK)]],Tabell2[[#This Row],[Totalt lagervärde ink moms]])</f>
        <v>0</v>
      </c>
      <c r="K5715" s="2">
        <f>Tabell2[[#This Row],[Totalt lagervärde ink moms]]-Tabell2[[#This Row],[Varav bokat ink moms]]</f>
        <v>74.260000000000005</v>
      </c>
      <c r="L5715" s="2">
        <f>Tabell2[[#This Row],[Antal]]*Tabell2[[#This Row],[Inpris ex moms]]</f>
        <v>59.408000000000008</v>
      </c>
      <c r="M5715" s="2">
        <f>MIN(Tabell2[[#This Row],[Bokat]]*Tabell2[[#This Row],[Inpris ex moms]],Tabell2[[#This Row],[Totalt lagervärde ex moms]])</f>
        <v>0</v>
      </c>
      <c r="N5715" s="2">
        <f>Tabell2[[#This Row],[Totalt lagervärde ex moms]]-Tabell2[[#This Row],[Varav bokat ex moms]]</f>
        <v>59.408000000000008</v>
      </c>
    </row>
    <row r="5716" spans="1:14" x14ac:dyDescent="0.2">
      <c r="A5716" t="s">
        <v>16689</v>
      </c>
      <c r="B5716" t="s">
        <v>16690</v>
      </c>
      <c r="C5716" s="2">
        <v>359</v>
      </c>
      <c r="D5716" s="2">
        <v>251</v>
      </c>
      <c r="E5716" s="2">
        <v>198.95</v>
      </c>
      <c r="F5716" s="2">
        <v>159.16</v>
      </c>
      <c r="G5716">
        <v>1</v>
      </c>
      <c r="H5716">
        <v>0</v>
      </c>
      <c r="I5716" s="2">
        <f>Tabell2[[#This Row],[Inköpspris (SEK)]]*Tabell2[[#This Row],[Antal]]</f>
        <v>198.95</v>
      </c>
      <c r="J5716" s="2">
        <f>MIN(Tabell2[[#This Row],[Bokat]]*Tabell2[[#This Row],[Inköpspris (SEK)]],Tabell2[[#This Row],[Totalt lagervärde ink moms]])</f>
        <v>0</v>
      </c>
      <c r="K5716" s="2">
        <f>Tabell2[[#This Row],[Totalt lagervärde ink moms]]-Tabell2[[#This Row],[Varav bokat ink moms]]</f>
        <v>198.95</v>
      </c>
      <c r="L5716" s="2">
        <f>Tabell2[[#This Row],[Antal]]*Tabell2[[#This Row],[Inpris ex moms]]</f>
        <v>159.16</v>
      </c>
      <c r="M5716" s="2">
        <f>MIN(Tabell2[[#This Row],[Bokat]]*Tabell2[[#This Row],[Inpris ex moms]],Tabell2[[#This Row],[Totalt lagervärde ex moms]])</f>
        <v>0</v>
      </c>
      <c r="N5716" s="2">
        <f>Tabell2[[#This Row],[Totalt lagervärde ex moms]]-Tabell2[[#This Row],[Varav bokat ex moms]]</f>
        <v>159.16</v>
      </c>
    </row>
    <row r="5717" spans="1:14" x14ac:dyDescent="0.2">
      <c r="A5717" t="s">
        <v>16701</v>
      </c>
      <c r="B5717" t="s">
        <v>16702</v>
      </c>
      <c r="C5717" s="2">
        <v>359</v>
      </c>
      <c r="D5717" s="2">
        <v>251</v>
      </c>
      <c r="E5717" s="2">
        <v>198.95</v>
      </c>
      <c r="F5717" s="2">
        <v>159.16</v>
      </c>
      <c r="G5717">
        <v>1</v>
      </c>
      <c r="H5717">
        <v>0</v>
      </c>
      <c r="I5717" s="2">
        <f>Tabell2[[#This Row],[Inköpspris (SEK)]]*Tabell2[[#This Row],[Antal]]</f>
        <v>198.95</v>
      </c>
      <c r="J5717" s="2">
        <f>MIN(Tabell2[[#This Row],[Bokat]]*Tabell2[[#This Row],[Inköpspris (SEK)]],Tabell2[[#This Row],[Totalt lagervärde ink moms]])</f>
        <v>0</v>
      </c>
      <c r="K5717" s="2">
        <f>Tabell2[[#This Row],[Totalt lagervärde ink moms]]-Tabell2[[#This Row],[Varav bokat ink moms]]</f>
        <v>198.95</v>
      </c>
      <c r="L5717" s="2">
        <f>Tabell2[[#This Row],[Antal]]*Tabell2[[#This Row],[Inpris ex moms]]</f>
        <v>159.16</v>
      </c>
      <c r="M5717" s="2">
        <f>MIN(Tabell2[[#This Row],[Bokat]]*Tabell2[[#This Row],[Inpris ex moms]],Tabell2[[#This Row],[Totalt lagervärde ex moms]])</f>
        <v>0</v>
      </c>
      <c r="N5717" s="2">
        <f>Tabell2[[#This Row],[Totalt lagervärde ex moms]]-Tabell2[[#This Row],[Varav bokat ex moms]]</f>
        <v>159.16</v>
      </c>
    </row>
    <row r="5718" spans="1:14" x14ac:dyDescent="0.2">
      <c r="A5718" t="s">
        <v>16705</v>
      </c>
      <c r="B5718" t="s">
        <v>16706</v>
      </c>
      <c r="C5718" s="2">
        <v>359</v>
      </c>
      <c r="D5718" s="2">
        <v>251</v>
      </c>
      <c r="E5718" s="2">
        <v>198.95</v>
      </c>
      <c r="F5718" s="2">
        <v>159.16</v>
      </c>
      <c r="G5718">
        <v>1</v>
      </c>
      <c r="H5718">
        <v>0</v>
      </c>
      <c r="I5718" s="2">
        <f>Tabell2[[#This Row],[Inköpspris (SEK)]]*Tabell2[[#This Row],[Antal]]</f>
        <v>198.95</v>
      </c>
      <c r="J5718" s="2">
        <f>MIN(Tabell2[[#This Row],[Bokat]]*Tabell2[[#This Row],[Inköpspris (SEK)]],Tabell2[[#This Row],[Totalt lagervärde ink moms]])</f>
        <v>0</v>
      </c>
      <c r="K5718" s="2">
        <f>Tabell2[[#This Row],[Totalt lagervärde ink moms]]-Tabell2[[#This Row],[Varav bokat ink moms]]</f>
        <v>198.95</v>
      </c>
      <c r="L5718" s="2">
        <f>Tabell2[[#This Row],[Antal]]*Tabell2[[#This Row],[Inpris ex moms]]</f>
        <v>159.16</v>
      </c>
      <c r="M5718" s="2">
        <f>MIN(Tabell2[[#This Row],[Bokat]]*Tabell2[[#This Row],[Inpris ex moms]],Tabell2[[#This Row],[Totalt lagervärde ex moms]])</f>
        <v>0</v>
      </c>
      <c r="N5718" s="2">
        <f>Tabell2[[#This Row],[Totalt lagervärde ex moms]]-Tabell2[[#This Row],[Varav bokat ex moms]]</f>
        <v>159.16</v>
      </c>
    </row>
    <row r="5719" spans="1:14" x14ac:dyDescent="0.2">
      <c r="A5719" t="s">
        <v>5725</v>
      </c>
      <c r="B5719" t="s">
        <v>5726</v>
      </c>
      <c r="C5719" s="2">
        <v>99</v>
      </c>
      <c r="D5719" s="2">
        <v>69</v>
      </c>
      <c r="E5719" s="2">
        <v>54.86</v>
      </c>
      <c r="F5719" s="2">
        <v>43.89</v>
      </c>
      <c r="G5719">
        <v>3</v>
      </c>
      <c r="H5719">
        <v>0</v>
      </c>
      <c r="I5719" s="2">
        <f>Tabell2[[#This Row],[Inköpspris (SEK)]]*Tabell2[[#This Row],[Antal]]</f>
        <v>164.57999999999998</v>
      </c>
      <c r="J5719" s="2">
        <f>MIN(Tabell2[[#This Row],[Bokat]]*Tabell2[[#This Row],[Inköpspris (SEK)]],Tabell2[[#This Row],[Totalt lagervärde ink moms]])</f>
        <v>0</v>
      </c>
      <c r="K5719" s="2">
        <f>Tabell2[[#This Row],[Totalt lagervärde ink moms]]-Tabell2[[#This Row],[Varav bokat ink moms]]</f>
        <v>164.57999999999998</v>
      </c>
      <c r="L5719" s="2">
        <f>Tabell2[[#This Row],[Antal]]*Tabell2[[#This Row],[Inpris ex moms]]</f>
        <v>131.67000000000002</v>
      </c>
      <c r="M5719" s="2">
        <f>MIN(Tabell2[[#This Row],[Bokat]]*Tabell2[[#This Row],[Inpris ex moms]],Tabell2[[#This Row],[Totalt lagervärde ex moms]])</f>
        <v>0</v>
      </c>
      <c r="N5719" s="2">
        <f>Tabell2[[#This Row],[Totalt lagervärde ex moms]]-Tabell2[[#This Row],[Varav bokat ex moms]]</f>
        <v>131.67000000000002</v>
      </c>
    </row>
    <row r="5720" spans="1:14" x14ac:dyDescent="0.2">
      <c r="A5720" t="s">
        <v>16497</v>
      </c>
      <c r="B5720" t="s">
        <v>16498</v>
      </c>
      <c r="C5720" s="2">
        <v>135</v>
      </c>
      <c r="D5720" s="2">
        <v>94</v>
      </c>
      <c r="E5720" s="2">
        <v>74.81</v>
      </c>
      <c r="F5720" s="2">
        <v>59.848000000000006</v>
      </c>
      <c r="G5720">
        <v>1</v>
      </c>
      <c r="H5720">
        <v>0</v>
      </c>
      <c r="I5720" s="2">
        <f>Tabell2[[#This Row],[Inköpspris (SEK)]]*Tabell2[[#This Row],[Antal]]</f>
        <v>74.81</v>
      </c>
      <c r="J5720" s="2">
        <f>MIN(Tabell2[[#This Row],[Bokat]]*Tabell2[[#This Row],[Inköpspris (SEK)]],Tabell2[[#This Row],[Totalt lagervärde ink moms]])</f>
        <v>0</v>
      </c>
      <c r="K5720" s="2">
        <f>Tabell2[[#This Row],[Totalt lagervärde ink moms]]-Tabell2[[#This Row],[Varav bokat ink moms]]</f>
        <v>74.81</v>
      </c>
      <c r="L5720" s="2">
        <f>Tabell2[[#This Row],[Antal]]*Tabell2[[#This Row],[Inpris ex moms]]</f>
        <v>59.848000000000006</v>
      </c>
      <c r="M5720" s="2">
        <f>MIN(Tabell2[[#This Row],[Bokat]]*Tabell2[[#This Row],[Inpris ex moms]],Tabell2[[#This Row],[Totalt lagervärde ex moms]])</f>
        <v>0</v>
      </c>
      <c r="N5720" s="2">
        <f>Tabell2[[#This Row],[Totalt lagervärde ex moms]]-Tabell2[[#This Row],[Varav bokat ex moms]]</f>
        <v>59.848000000000006</v>
      </c>
    </row>
    <row r="5721" spans="1:14" x14ac:dyDescent="0.2">
      <c r="A5721" t="s">
        <v>12434</v>
      </c>
      <c r="B5721" t="s">
        <v>12435</v>
      </c>
      <c r="C5721" s="2">
        <v>1349</v>
      </c>
      <c r="D5721" s="2">
        <v>809</v>
      </c>
      <c r="E5721" s="2">
        <v>747.5</v>
      </c>
      <c r="F5721" s="2">
        <v>598</v>
      </c>
      <c r="G5721">
        <v>1</v>
      </c>
      <c r="H5721">
        <v>0</v>
      </c>
      <c r="I5721" s="2">
        <f>Tabell2[[#This Row],[Inköpspris (SEK)]]*Tabell2[[#This Row],[Antal]]</f>
        <v>747.5</v>
      </c>
      <c r="J5721" s="2">
        <f>MIN(Tabell2[[#This Row],[Bokat]]*Tabell2[[#This Row],[Inköpspris (SEK)]],Tabell2[[#This Row],[Totalt lagervärde ink moms]])</f>
        <v>0</v>
      </c>
      <c r="K5721" s="2">
        <f>Tabell2[[#This Row],[Totalt lagervärde ink moms]]-Tabell2[[#This Row],[Varav bokat ink moms]]</f>
        <v>747.5</v>
      </c>
      <c r="L5721" s="2">
        <f>Tabell2[[#This Row],[Antal]]*Tabell2[[#This Row],[Inpris ex moms]]</f>
        <v>598</v>
      </c>
      <c r="M5721" s="2">
        <f>MIN(Tabell2[[#This Row],[Bokat]]*Tabell2[[#This Row],[Inpris ex moms]],Tabell2[[#This Row],[Totalt lagervärde ex moms]])</f>
        <v>0</v>
      </c>
      <c r="N5721" s="2">
        <f>Tabell2[[#This Row],[Totalt lagervärde ex moms]]-Tabell2[[#This Row],[Varav bokat ex moms]]</f>
        <v>598</v>
      </c>
    </row>
    <row r="5722" spans="1:14" x14ac:dyDescent="0.2">
      <c r="A5722" t="s">
        <v>10750</v>
      </c>
      <c r="B5722" t="s">
        <v>10751</v>
      </c>
      <c r="C5722" s="2">
        <v>129</v>
      </c>
      <c r="D5722" s="2">
        <v>71</v>
      </c>
      <c r="E5722" s="2">
        <v>71.48</v>
      </c>
      <c r="F5722" s="2">
        <v>57.184000000000005</v>
      </c>
      <c r="G5722">
        <v>3</v>
      </c>
      <c r="H5722">
        <v>0</v>
      </c>
      <c r="I5722" s="2">
        <f>Tabell2[[#This Row],[Inköpspris (SEK)]]*Tabell2[[#This Row],[Antal]]</f>
        <v>214.44</v>
      </c>
      <c r="J5722" s="2">
        <f>MIN(Tabell2[[#This Row],[Bokat]]*Tabell2[[#This Row],[Inköpspris (SEK)]],Tabell2[[#This Row],[Totalt lagervärde ink moms]])</f>
        <v>0</v>
      </c>
      <c r="K5722" s="2">
        <f>Tabell2[[#This Row],[Totalt lagervärde ink moms]]-Tabell2[[#This Row],[Varav bokat ink moms]]</f>
        <v>214.44</v>
      </c>
      <c r="L5722" s="2">
        <f>Tabell2[[#This Row],[Antal]]*Tabell2[[#This Row],[Inpris ex moms]]</f>
        <v>171.55200000000002</v>
      </c>
      <c r="M5722" s="2">
        <f>MIN(Tabell2[[#This Row],[Bokat]]*Tabell2[[#This Row],[Inpris ex moms]],Tabell2[[#This Row],[Totalt lagervärde ex moms]])</f>
        <v>0</v>
      </c>
      <c r="N5722" s="2">
        <f>Tabell2[[#This Row],[Totalt lagervärde ex moms]]-Tabell2[[#This Row],[Varav bokat ex moms]]</f>
        <v>171.55200000000002</v>
      </c>
    </row>
    <row r="5723" spans="1:14" x14ac:dyDescent="0.2">
      <c r="A5723" t="s">
        <v>1058</v>
      </c>
      <c r="B5723" t="s">
        <v>1059</v>
      </c>
      <c r="C5723" s="2">
        <v>22</v>
      </c>
      <c r="D5723" s="2">
        <v>15</v>
      </c>
      <c r="E5723" s="2">
        <v>12.19</v>
      </c>
      <c r="F5723" s="2">
        <v>9.7520000000000007</v>
      </c>
      <c r="G5723">
        <v>6</v>
      </c>
      <c r="H5723">
        <v>0</v>
      </c>
      <c r="I5723" s="2">
        <f>Tabell2[[#This Row],[Inköpspris (SEK)]]*Tabell2[[#This Row],[Antal]]</f>
        <v>73.14</v>
      </c>
      <c r="J5723" s="2">
        <f>MIN(Tabell2[[#This Row],[Bokat]]*Tabell2[[#This Row],[Inköpspris (SEK)]],Tabell2[[#This Row],[Totalt lagervärde ink moms]])</f>
        <v>0</v>
      </c>
      <c r="K5723" s="2">
        <f>Tabell2[[#This Row],[Totalt lagervärde ink moms]]-Tabell2[[#This Row],[Varav bokat ink moms]]</f>
        <v>73.14</v>
      </c>
      <c r="L5723" s="2">
        <f>Tabell2[[#This Row],[Antal]]*Tabell2[[#This Row],[Inpris ex moms]]</f>
        <v>58.512</v>
      </c>
      <c r="M5723" s="2">
        <f>MIN(Tabell2[[#This Row],[Bokat]]*Tabell2[[#This Row],[Inpris ex moms]],Tabell2[[#This Row],[Totalt lagervärde ex moms]])</f>
        <v>0</v>
      </c>
      <c r="N5723" s="2">
        <f>Tabell2[[#This Row],[Totalt lagervärde ex moms]]-Tabell2[[#This Row],[Varav bokat ex moms]]</f>
        <v>58.512</v>
      </c>
    </row>
    <row r="5724" spans="1:14" x14ac:dyDescent="0.2">
      <c r="A5724" t="s">
        <v>10588</v>
      </c>
      <c r="B5724" t="s">
        <v>10589</v>
      </c>
      <c r="C5724" s="2">
        <v>69</v>
      </c>
      <c r="D5724" s="2">
        <v>48</v>
      </c>
      <c r="E5724" s="2">
        <v>38.229999999999997</v>
      </c>
      <c r="F5724" s="2">
        <v>30.584</v>
      </c>
      <c r="G5724">
        <v>5</v>
      </c>
      <c r="H5724">
        <v>0</v>
      </c>
      <c r="I5724" s="2">
        <f>Tabell2[[#This Row],[Inköpspris (SEK)]]*Tabell2[[#This Row],[Antal]]</f>
        <v>191.14999999999998</v>
      </c>
      <c r="J5724" s="2">
        <f>MIN(Tabell2[[#This Row],[Bokat]]*Tabell2[[#This Row],[Inköpspris (SEK)]],Tabell2[[#This Row],[Totalt lagervärde ink moms]])</f>
        <v>0</v>
      </c>
      <c r="K5724" s="2">
        <f>Tabell2[[#This Row],[Totalt lagervärde ink moms]]-Tabell2[[#This Row],[Varav bokat ink moms]]</f>
        <v>191.14999999999998</v>
      </c>
      <c r="L5724" s="2">
        <f>Tabell2[[#This Row],[Antal]]*Tabell2[[#This Row],[Inpris ex moms]]</f>
        <v>152.91999999999999</v>
      </c>
      <c r="M5724" s="2">
        <f>MIN(Tabell2[[#This Row],[Bokat]]*Tabell2[[#This Row],[Inpris ex moms]],Tabell2[[#This Row],[Totalt lagervärde ex moms]])</f>
        <v>0</v>
      </c>
      <c r="N5724" s="2">
        <f>Tabell2[[#This Row],[Totalt lagervärde ex moms]]-Tabell2[[#This Row],[Varav bokat ex moms]]</f>
        <v>152.91999999999999</v>
      </c>
    </row>
    <row r="5725" spans="1:14" x14ac:dyDescent="0.2">
      <c r="A5725" t="s">
        <v>13745</v>
      </c>
      <c r="B5725" t="s">
        <v>13746</v>
      </c>
      <c r="C5725" s="2">
        <v>419</v>
      </c>
      <c r="D5725" s="2">
        <v>251</v>
      </c>
      <c r="E5725" s="2">
        <v>232.13</v>
      </c>
      <c r="F5725" s="2">
        <v>185.70400000000001</v>
      </c>
      <c r="G5725">
        <v>1</v>
      </c>
      <c r="H5725">
        <v>0</v>
      </c>
      <c r="I5725" s="2">
        <f>Tabell2[[#This Row],[Inköpspris (SEK)]]*Tabell2[[#This Row],[Antal]]</f>
        <v>232.13</v>
      </c>
      <c r="J5725" s="2">
        <f>MIN(Tabell2[[#This Row],[Bokat]]*Tabell2[[#This Row],[Inköpspris (SEK)]],Tabell2[[#This Row],[Totalt lagervärde ink moms]])</f>
        <v>0</v>
      </c>
      <c r="K5725" s="2">
        <f>Tabell2[[#This Row],[Totalt lagervärde ink moms]]-Tabell2[[#This Row],[Varav bokat ink moms]]</f>
        <v>232.13</v>
      </c>
      <c r="L5725" s="2">
        <f>Tabell2[[#This Row],[Antal]]*Tabell2[[#This Row],[Inpris ex moms]]</f>
        <v>185.70400000000001</v>
      </c>
      <c r="M5725" s="2">
        <f>MIN(Tabell2[[#This Row],[Bokat]]*Tabell2[[#This Row],[Inpris ex moms]],Tabell2[[#This Row],[Totalt lagervärde ex moms]])</f>
        <v>0</v>
      </c>
      <c r="N5725" s="2">
        <f>Tabell2[[#This Row],[Totalt lagervärde ex moms]]-Tabell2[[#This Row],[Varav bokat ex moms]]</f>
        <v>185.70400000000001</v>
      </c>
    </row>
    <row r="5726" spans="1:14" x14ac:dyDescent="0.2">
      <c r="A5726" t="s">
        <v>18207</v>
      </c>
      <c r="B5726" t="s">
        <v>18208</v>
      </c>
      <c r="C5726" s="2">
        <v>145</v>
      </c>
      <c r="D5726" s="2">
        <v>102</v>
      </c>
      <c r="E5726" s="2">
        <v>80.33</v>
      </c>
      <c r="F5726" s="2">
        <v>64.263999999999996</v>
      </c>
      <c r="G5726">
        <v>1</v>
      </c>
      <c r="H5726">
        <v>0</v>
      </c>
      <c r="I5726" s="2">
        <f>Tabell2[[#This Row],[Inköpspris (SEK)]]*Tabell2[[#This Row],[Antal]]</f>
        <v>80.33</v>
      </c>
      <c r="J5726" s="2">
        <f>MIN(Tabell2[[#This Row],[Bokat]]*Tabell2[[#This Row],[Inköpspris (SEK)]],Tabell2[[#This Row],[Totalt lagervärde ink moms]])</f>
        <v>0</v>
      </c>
      <c r="K5726" s="2">
        <f>Tabell2[[#This Row],[Totalt lagervärde ink moms]]-Tabell2[[#This Row],[Varav bokat ink moms]]</f>
        <v>80.33</v>
      </c>
      <c r="L5726" s="2">
        <f>Tabell2[[#This Row],[Antal]]*Tabell2[[#This Row],[Inpris ex moms]]</f>
        <v>64.263999999999996</v>
      </c>
      <c r="M5726" s="2">
        <f>MIN(Tabell2[[#This Row],[Bokat]]*Tabell2[[#This Row],[Inpris ex moms]],Tabell2[[#This Row],[Totalt lagervärde ex moms]])</f>
        <v>0</v>
      </c>
      <c r="N5726" s="2">
        <f>Tabell2[[#This Row],[Totalt lagervärde ex moms]]-Tabell2[[#This Row],[Varav bokat ex moms]]</f>
        <v>64.263999999999996</v>
      </c>
    </row>
    <row r="5727" spans="1:14" x14ac:dyDescent="0.2">
      <c r="A5727" t="s">
        <v>18247</v>
      </c>
      <c r="B5727" t="s">
        <v>18248</v>
      </c>
      <c r="C5727" s="2">
        <v>145</v>
      </c>
      <c r="D5727" s="2">
        <v>84</v>
      </c>
      <c r="E5727" s="2">
        <v>80.33</v>
      </c>
      <c r="F5727" s="2">
        <v>64.263999999999996</v>
      </c>
      <c r="G5727">
        <v>21</v>
      </c>
      <c r="H5727">
        <v>1</v>
      </c>
      <c r="I5727" s="2">
        <f>Tabell2[[#This Row],[Inköpspris (SEK)]]*Tabell2[[#This Row],[Antal]]</f>
        <v>1686.93</v>
      </c>
      <c r="J5727" s="2">
        <f>MIN(Tabell2[[#This Row],[Bokat]]*Tabell2[[#This Row],[Inköpspris (SEK)]],Tabell2[[#This Row],[Totalt lagervärde ink moms]])</f>
        <v>80.33</v>
      </c>
      <c r="K5727" s="2">
        <f>Tabell2[[#This Row],[Totalt lagervärde ink moms]]-Tabell2[[#This Row],[Varav bokat ink moms]]</f>
        <v>1606.6000000000001</v>
      </c>
      <c r="L5727" s="2">
        <f>Tabell2[[#This Row],[Antal]]*Tabell2[[#This Row],[Inpris ex moms]]</f>
        <v>1349.5439999999999</v>
      </c>
      <c r="M5727" s="2">
        <f>MIN(Tabell2[[#This Row],[Bokat]]*Tabell2[[#This Row],[Inpris ex moms]],Tabell2[[#This Row],[Totalt lagervärde ex moms]])</f>
        <v>64.263999999999996</v>
      </c>
      <c r="N5727" s="2">
        <f>Tabell2[[#This Row],[Totalt lagervärde ex moms]]-Tabell2[[#This Row],[Varav bokat ex moms]]</f>
        <v>1285.28</v>
      </c>
    </row>
    <row r="5728" spans="1:14" x14ac:dyDescent="0.2">
      <c r="A5728" t="s">
        <v>18356</v>
      </c>
      <c r="B5728" t="s">
        <v>18357</v>
      </c>
      <c r="C5728" s="2">
        <v>145</v>
      </c>
      <c r="D5728" s="2">
        <v>102</v>
      </c>
      <c r="E5728" s="2">
        <v>80.33</v>
      </c>
      <c r="F5728" s="2">
        <v>64.263999999999996</v>
      </c>
      <c r="G5728">
        <v>2</v>
      </c>
      <c r="H5728">
        <v>1</v>
      </c>
      <c r="I5728" s="2">
        <f>Tabell2[[#This Row],[Inköpspris (SEK)]]*Tabell2[[#This Row],[Antal]]</f>
        <v>160.66</v>
      </c>
      <c r="J5728" s="2">
        <f>MIN(Tabell2[[#This Row],[Bokat]]*Tabell2[[#This Row],[Inköpspris (SEK)]],Tabell2[[#This Row],[Totalt lagervärde ink moms]])</f>
        <v>80.33</v>
      </c>
      <c r="K5728" s="2">
        <f>Tabell2[[#This Row],[Totalt lagervärde ink moms]]-Tabell2[[#This Row],[Varav bokat ink moms]]</f>
        <v>80.33</v>
      </c>
      <c r="L5728" s="2">
        <f>Tabell2[[#This Row],[Antal]]*Tabell2[[#This Row],[Inpris ex moms]]</f>
        <v>128.52799999999999</v>
      </c>
      <c r="M5728" s="2">
        <f>MIN(Tabell2[[#This Row],[Bokat]]*Tabell2[[#This Row],[Inpris ex moms]],Tabell2[[#This Row],[Totalt lagervärde ex moms]])</f>
        <v>64.263999999999996</v>
      </c>
      <c r="N5728" s="2">
        <f>Tabell2[[#This Row],[Totalt lagervärde ex moms]]-Tabell2[[#This Row],[Varav bokat ex moms]]</f>
        <v>64.263999999999996</v>
      </c>
    </row>
    <row r="5729" spans="1:14" x14ac:dyDescent="0.2">
      <c r="A5729" t="s">
        <v>18376</v>
      </c>
      <c r="B5729" t="s">
        <v>18377</v>
      </c>
      <c r="C5729" s="2">
        <v>145</v>
      </c>
      <c r="D5729" s="2">
        <v>102</v>
      </c>
      <c r="E5729" s="2">
        <v>80.33</v>
      </c>
      <c r="F5729" s="2">
        <v>64.263999999999996</v>
      </c>
      <c r="G5729">
        <v>2</v>
      </c>
      <c r="H5729">
        <v>1</v>
      </c>
      <c r="I5729" s="2">
        <f>Tabell2[[#This Row],[Inköpspris (SEK)]]*Tabell2[[#This Row],[Antal]]</f>
        <v>160.66</v>
      </c>
      <c r="J5729" s="2">
        <f>MIN(Tabell2[[#This Row],[Bokat]]*Tabell2[[#This Row],[Inköpspris (SEK)]],Tabell2[[#This Row],[Totalt lagervärde ink moms]])</f>
        <v>80.33</v>
      </c>
      <c r="K5729" s="2">
        <f>Tabell2[[#This Row],[Totalt lagervärde ink moms]]-Tabell2[[#This Row],[Varav bokat ink moms]]</f>
        <v>80.33</v>
      </c>
      <c r="L5729" s="2">
        <f>Tabell2[[#This Row],[Antal]]*Tabell2[[#This Row],[Inpris ex moms]]</f>
        <v>128.52799999999999</v>
      </c>
      <c r="M5729" s="2">
        <f>MIN(Tabell2[[#This Row],[Bokat]]*Tabell2[[#This Row],[Inpris ex moms]],Tabell2[[#This Row],[Totalt lagervärde ex moms]])</f>
        <v>64.263999999999996</v>
      </c>
      <c r="N5729" s="2">
        <f>Tabell2[[#This Row],[Totalt lagervärde ex moms]]-Tabell2[[#This Row],[Varav bokat ex moms]]</f>
        <v>64.263999999999996</v>
      </c>
    </row>
    <row r="5730" spans="1:14" x14ac:dyDescent="0.2">
      <c r="A5730" t="s">
        <v>18468</v>
      </c>
      <c r="B5730" t="s">
        <v>18469</v>
      </c>
      <c r="C5730" s="2">
        <v>145</v>
      </c>
      <c r="D5730" s="2">
        <v>102</v>
      </c>
      <c r="E5730" s="2">
        <v>80.33</v>
      </c>
      <c r="F5730" s="2">
        <v>64.263999999999996</v>
      </c>
      <c r="G5730">
        <v>2</v>
      </c>
      <c r="H5730">
        <v>0</v>
      </c>
      <c r="I5730" s="2">
        <f>Tabell2[[#This Row],[Inköpspris (SEK)]]*Tabell2[[#This Row],[Antal]]</f>
        <v>160.66</v>
      </c>
      <c r="J5730" s="2">
        <f>MIN(Tabell2[[#This Row],[Bokat]]*Tabell2[[#This Row],[Inköpspris (SEK)]],Tabell2[[#This Row],[Totalt lagervärde ink moms]])</f>
        <v>0</v>
      </c>
      <c r="K5730" s="2">
        <f>Tabell2[[#This Row],[Totalt lagervärde ink moms]]-Tabell2[[#This Row],[Varav bokat ink moms]]</f>
        <v>160.66</v>
      </c>
      <c r="L5730" s="2">
        <f>Tabell2[[#This Row],[Antal]]*Tabell2[[#This Row],[Inpris ex moms]]</f>
        <v>128.52799999999999</v>
      </c>
      <c r="M5730" s="2">
        <f>MIN(Tabell2[[#This Row],[Bokat]]*Tabell2[[#This Row],[Inpris ex moms]],Tabell2[[#This Row],[Totalt lagervärde ex moms]])</f>
        <v>0</v>
      </c>
      <c r="N5730" s="2">
        <f>Tabell2[[#This Row],[Totalt lagervärde ex moms]]-Tabell2[[#This Row],[Varav bokat ex moms]]</f>
        <v>128.52799999999999</v>
      </c>
    </row>
    <row r="5731" spans="1:14" x14ac:dyDescent="0.2">
      <c r="A5731" t="s">
        <v>18498</v>
      </c>
      <c r="B5731" t="s">
        <v>18499</v>
      </c>
      <c r="C5731" s="2">
        <v>145</v>
      </c>
      <c r="E5731" s="2">
        <v>80.33</v>
      </c>
      <c r="F5731" s="2">
        <v>64.263999999999996</v>
      </c>
      <c r="G5731">
        <v>1</v>
      </c>
      <c r="H5731">
        <v>1</v>
      </c>
      <c r="I5731" s="2">
        <f>Tabell2[[#This Row],[Inköpspris (SEK)]]*Tabell2[[#This Row],[Antal]]</f>
        <v>80.33</v>
      </c>
      <c r="J5731" s="2">
        <f>MIN(Tabell2[[#This Row],[Bokat]]*Tabell2[[#This Row],[Inköpspris (SEK)]],Tabell2[[#This Row],[Totalt lagervärde ink moms]])</f>
        <v>80.33</v>
      </c>
      <c r="K5731" s="2">
        <f>Tabell2[[#This Row],[Totalt lagervärde ink moms]]-Tabell2[[#This Row],[Varav bokat ink moms]]</f>
        <v>0</v>
      </c>
      <c r="L5731" s="2">
        <f>Tabell2[[#This Row],[Antal]]*Tabell2[[#This Row],[Inpris ex moms]]</f>
        <v>64.263999999999996</v>
      </c>
      <c r="M5731" s="2">
        <f>MIN(Tabell2[[#This Row],[Bokat]]*Tabell2[[#This Row],[Inpris ex moms]],Tabell2[[#This Row],[Totalt lagervärde ex moms]])</f>
        <v>64.263999999999996</v>
      </c>
      <c r="N5731" s="2">
        <f>Tabell2[[#This Row],[Totalt lagervärde ex moms]]-Tabell2[[#This Row],[Varav bokat ex moms]]</f>
        <v>0</v>
      </c>
    </row>
    <row r="5732" spans="1:14" x14ac:dyDescent="0.2">
      <c r="A5732" t="s">
        <v>18500</v>
      </c>
      <c r="B5732" t="s">
        <v>18501</v>
      </c>
      <c r="C5732" s="2">
        <v>145</v>
      </c>
      <c r="D5732" s="2">
        <v>80</v>
      </c>
      <c r="E5732" s="2">
        <v>80.33</v>
      </c>
      <c r="F5732" s="2">
        <v>64.263999999999996</v>
      </c>
      <c r="G5732">
        <v>1</v>
      </c>
      <c r="H5732">
        <v>0</v>
      </c>
      <c r="I5732" s="2">
        <f>Tabell2[[#This Row],[Inköpspris (SEK)]]*Tabell2[[#This Row],[Antal]]</f>
        <v>80.33</v>
      </c>
      <c r="J5732" s="2">
        <f>MIN(Tabell2[[#This Row],[Bokat]]*Tabell2[[#This Row],[Inköpspris (SEK)]],Tabell2[[#This Row],[Totalt lagervärde ink moms]])</f>
        <v>0</v>
      </c>
      <c r="K5732" s="2">
        <f>Tabell2[[#This Row],[Totalt lagervärde ink moms]]-Tabell2[[#This Row],[Varav bokat ink moms]]</f>
        <v>80.33</v>
      </c>
      <c r="L5732" s="2">
        <f>Tabell2[[#This Row],[Antal]]*Tabell2[[#This Row],[Inpris ex moms]]</f>
        <v>64.263999999999996</v>
      </c>
      <c r="M5732" s="2">
        <f>MIN(Tabell2[[#This Row],[Bokat]]*Tabell2[[#This Row],[Inpris ex moms]],Tabell2[[#This Row],[Totalt lagervärde ex moms]])</f>
        <v>0</v>
      </c>
      <c r="N5732" s="2">
        <f>Tabell2[[#This Row],[Totalt lagervärde ex moms]]-Tabell2[[#This Row],[Varav bokat ex moms]]</f>
        <v>64.263999999999996</v>
      </c>
    </row>
    <row r="5733" spans="1:14" x14ac:dyDescent="0.2">
      <c r="A5733" t="s">
        <v>18502</v>
      </c>
      <c r="B5733" t="s">
        <v>18503</v>
      </c>
      <c r="C5733" s="2">
        <v>145</v>
      </c>
      <c r="D5733" s="2">
        <v>102</v>
      </c>
      <c r="E5733" s="2">
        <v>80.33</v>
      </c>
      <c r="F5733" s="2">
        <v>64.263999999999996</v>
      </c>
      <c r="G5733">
        <v>2</v>
      </c>
      <c r="H5733">
        <v>0</v>
      </c>
      <c r="I5733" s="2">
        <f>Tabell2[[#This Row],[Inköpspris (SEK)]]*Tabell2[[#This Row],[Antal]]</f>
        <v>160.66</v>
      </c>
      <c r="J5733" s="2">
        <f>MIN(Tabell2[[#This Row],[Bokat]]*Tabell2[[#This Row],[Inköpspris (SEK)]],Tabell2[[#This Row],[Totalt lagervärde ink moms]])</f>
        <v>0</v>
      </c>
      <c r="K5733" s="2">
        <f>Tabell2[[#This Row],[Totalt lagervärde ink moms]]-Tabell2[[#This Row],[Varav bokat ink moms]]</f>
        <v>160.66</v>
      </c>
      <c r="L5733" s="2">
        <f>Tabell2[[#This Row],[Antal]]*Tabell2[[#This Row],[Inpris ex moms]]</f>
        <v>128.52799999999999</v>
      </c>
      <c r="M5733" s="2">
        <f>MIN(Tabell2[[#This Row],[Bokat]]*Tabell2[[#This Row],[Inpris ex moms]],Tabell2[[#This Row],[Totalt lagervärde ex moms]])</f>
        <v>0</v>
      </c>
      <c r="N5733" s="2">
        <f>Tabell2[[#This Row],[Totalt lagervärde ex moms]]-Tabell2[[#This Row],[Varav bokat ex moms]]</f>
        <v>128.52799999999999</v>
      </c>
    </row>
    <row r="5734" spans="1:14" x14ac:dyDescent="0.2">
      <c r="A5734" t="s">
        <v>18508</v>
      </c>
      <c r="B5734" t="s">
        <v>18509</v>
      </c>
      <c r="C5734" s="2">
        <v>145</v>
      </c>
      <c r="D5734" s="2">
        <v>102</v>
      </c>
      <c r="E5734" s="2">
        <v>80.33</v>
      </c>
      <c r="F5734" s="2">
        <v>64.263999999999996</v>
      </c>
      <c r="G5734">
        <v>2</v>
      </c>
      <c r="H5734">
        <v>0</v>
      </c>
      <c r="I5734" s="2">
        <f>Tabell2[[#This Row],[Inköpspris (SEK)]]*Tabell2[[#This Row],[Antal]]</f>
        <v>160.66</v>
      </c>
      <c r="J5734" s="2">
        <f>MIN(Tabell2[[#This Row],[Bokat]]*Tabell2[[#This Row],[Inköpspris (SEK)]],Tabell2[[#This Row],[Totalt lagervärde ink moms]])</f>
        <v>0</v>
      </c>
      <c r="K5734" s="2">
        <f>Tabell2[[#This Row],[Totalt lagervärde ink moms]]-Tabell2[[#This Row],[Varav bokat ink moms]]</f>
        <v>160.66</v>
      </c>
      <c r="L5734" s="2">
        <f>Tabell2[[#This Row],[Antal]]*Tabell2[[#This Row],[Inpris ex moms]]</f>
        <v>128.52799999999999</v>
      </c>
      <c r="M5734" s="2">
        <f>MIN(Tabell2[[#This Row],[Bokat]]*Tabell2[[#This Row],[Inpris ex moms]],Tabell2[[#This Row],[Totalt lagervärde ex moms]])</f>
        <v>0</v>
      </c>
      <c r="N5734" s="2">
        <f>Tabell2[[#This Row],[Totalt lagervärde ex moms]]-Tabell2[[#This Row],[Varav bokat ex moms]]</f>
        <v>128.52799999999999</v>
      </c>
    </row>
    <row r="5735" spans="1:14" x14ac:dyDescent="0.2">
      <c r="A5735" t="s">
        <v>18512</v>
      </c>
      <c r="B5735" t="s">
        <v>18513</v>
      </c>
      <c r="C5735" s="2">
        <v>145</v>
      </c>
      <c r="D5735" s="2">
        <v>102</v>
      </c>
      <c r="E5735" s="2">
        <v>80.33</v>
      </c>
      <c r="F5735" s="2">
        <v>64.263999999999996</v>
      </c>
      <c r="G5735">
        <v>1</v>
      </c>
      <c r="H5735">
        <v>0</v>
      </c>
      <c r="I5735" s="2">
        <f>Tabell2[[#This Row],[Inköpspris (SEK)]]*Tabell2[[#This Row],[Antal]]</f>
        <v>80.33</v>
      </c>
      <c r="J5735" s="2">
        <f>MIN(Tabell2[[#This Row],[Bokat]]*Tabell2[[#This Row],[Inköpspris (SEK)]],Tabell2[[#This Row],[Totalt lagervärde ink moms]])</f>
        <v>0</v>
      </c>
      <c r="K5735" s="2">
        <f>Tabell2[[#This Row],[Totalt lagervärde ink moms]]-Tabell2[[#This Row],[Varav bokat ink moms]]</f>
        <v>80.33</v>
      </c>
      <c r="L5735" s="2">
        <f>Tabell2[[#This Row],[Antal]]*Tabell2[[#This Row],[Inpris ex moms]]</f>
        <v>64.263999999999996</v>
      </c>
      <c r="M5735" s="2">
        <f>MIN(Tabell2[[#This Row],[Bokat]]*Tabell2[[#This Row],[Inpris ex moms]],Tabell2[[#This Row],[Totalt lagervärde ex moms]])</f>
        <v>0</v>
      </c>
      <c r="N5735" s="2">
        <f>Tabell2[[#This Row],[Totalt lagervärde ex moms]]-Tabell2[[#This Row],[Varav bokat ex moms]]</f>
        <v>64.263999999999996</v>
      </c>
    </row>
    <row r="5736" spans="1:14" x14ac:dyDescent="0.2">
      <c r="A5736" t="s">
        <v>18528</v>
      </c>
      <c r="B5736" t="s">
        <v>18529</v>
      </c>
      <c r="C5736" s="2">
        <v>145</v>
      </c>
      <c r="D5736" s="2">
        <v>102</v>
      </c>
      <c r="E5736" s="2">
        <v>80.33</v>
      </c>
      <c r="F5736" s="2">
        <v>64.263999999999996</v>
      </c>
      <c r="G5736">
        <v>1</v>
      </c>
      <c r="H5736">
        <v>0</v>
      </c>
      <c r="I5736" s="2">
        <f>Tabell2[[#This Row],[Inköpspris (SEK)]]*Tabell2[[#This Row],[Antal]]</f>
        <v>80.33</v>
      </c>
      <c r="J5736" s="2">
        <f>MIN(Tabell2[[#This Row],[Bokat]]*Tabell2[[#This Row],[Inköpspris (SEK)]],Tabell2[[#This Row],[Totalt lagervärde ink moms]])</f>
        <v>0</v>
      </c>
      <c r="K5736" s="2">
        <f>Tabell2[[#This Row],[Totalt lagervärde ink moms]]-Tabell2[[#This Row],[Varav bokat ink moms]]</f>
        <v>80.33</v>
      </c>
      <c r="L5736" s="2">
        <f>Tabell2[[#This Row],[Antal]]*Tabell2[[#This Row],[Inpris ex moms]]</f>
        <v>64.263999999999996</v>
      </c>
      <c r="M5736" s="2">
        <f>MIN(Tabell2[[#This Row],[Bokat]]*Tabell2[[#This Row],[Inpris ex moms]],Tabell2[[#This Row],[Totalt lagervärde ex moms]])</f>
        <v>0</v>
      </c>
      <c r="N5736" s="2">
        <f>Tabell2[[#This Row],[Totalt lagervärde ex moms]]-Tabell2[[#This Row],[Varav bokat ex moms]]</f>
        <v>64.263999999999996</v>
      </c>
    </row>
    <row r="5737" spans="1:14" x14ac:dyDescent="0.2">
      <c r="A5737" t="s">
        <v>18530</v>
      </c>
      <c r="B5737" t="s">
        <v>18531</v>
      </c>
      <c r="C5737" s="2">
        <v>145</v>
      </c>
      <c r="D5737" s="2">
        <v>102</v>
      </c>
      <c r="E5737" s="2">
        <v>80.33</v>
      </c>
      <c r="F5737" s="2">
        <v>64.263999999999996</v>
      </c>
      <c r="G5737">
        <v>1</v>
      </c>
      <c r="H5737">
        <v>1</v>
      </c>
      <c r="I5737" s="2">
        <f>Tabell2[[#This Row],[Inköpspris (SEK)]]*Tabell2[[#This Row],[Antal]]</f>
        <v>80.33</v>
      </c>
      <c r="J5737" s="2">
        <f>MIN(Tabell2[[#This Row],[Bokat]]*Tabell2[[#This Row],[Inköpspris (SEK)]],Tabell2[[#This Row],[Totalt lagervärde ink moms]])</f>
        <v>80.33</v>
      </c>
      <c r="K5737" s="2">
        <f>Tabell2[[#This Row],[Totalt lagervärde ink moms]]-Tabell2[[#This Row],[Varav bokat ink moms]]</f>
        <v>0</v>
      </c>
      <c r="L5737" s="2">
        <f>Tabell2[[#This Row],[Antal]]*Tabell2[[#This Row],[Inpris ex moms]]</f>
        <v>64.263999999999996</v>
      </c>
      <c r="M5737" s="2">
        <f>MIN(Tabell2[[#This Row],[Bokat]]*Tabell2[[#This Row],[Inpris ex moms]],Tabell2[[#This Row],[Totalt lagervärde ex moms]])</f>
        <v>64.263999999999996</v>
      </c>
      <c r="N5737" s="2">
        <f>Tabell2[[#This Row],[Totalt lagervärde ex moms]]-Tabell2[[#This Row],[Varav bokat ex moms]]</f>
        <v>0</v>
      </c>
    </row>
    <row r="5738" spans="1:14" x14ac:dyDescent="0.2">
      <c r="A5738" t="s">
        <v>18624</v>
      </c>
      <c r="B5738" t="s">
        <v>18625</v>
      </c>
      <c r="C5738" s="2">
        <v>145</v>
      </c>
      <c r="D5738" s="2">
        <v>102</v>
      </c>
      <c r="E5738" s="2">
        <v>80.33</v>
      </c>
      <c r="F5738" s="2">
        <v>64.263999999999996</v>
      </c>
      <c r="G5738">
        <v>4</v>
      </c>
      <c r="H5738">
        <v>0</v>
      </c>
      <c r="I5738" s="2">
        <f>Tabell2[[#This Row],[Inköpspris (SEK)]]*Tabell2[[#This Row],[Antal]]</f>
        <v>321.32</v>
      </c>
      <c r="J5738" s="2">
        <f>MIN(Tabell2[[#This Row],[Bokat]]*Tabell2[[#This Row],[Inköpspris (SEK)]],Tabell2[[#This Row],[Totalt lagervärde ink moms]])</f>
        <v>0</v>
      </c>
      <c r="K5738" s="2">
        <f>Tabell2[[#This Row],[Totalt lagervärde ink moms]]-Tabell2[[#This Row],[Varav bokat ink moms]]</f>
        <v>321.32</v>
      </c>
      <c r="L5738" s="2">
        <f>Tabell2[[#This Row],[Antal]]*Tabell2[[#This Row],[Inpris ex moms]]</f>
        <v>257.05599999999998</v>
      </c>
      <c r="M5738" s="2">
        <f>MIN(Tabell2[[#This Row],[Bokat]]*Tabell2[[#This Row],[Inpris ex moms]],Tabell2[[#This Row],[Totalt lagervärde ex moms]])</f>
        <v>0</v>
      </c>
      <c r="N5738" s="2">
        <f>Tabell2[[#This Row],[Totalt lagervärde ex moms]]-Tabell2[[#This Row],[Varav bokat ex moms]]</f>
        <v>257.05599999999998</v>
      </c>
    </row>
    <row r="5739" spans="1:14" x14ac:dyDescent="0.2">
      <c r="A5739" t="s">
        <v>18644</v>
      </c>
      <c r="B5739" t="s">
        <v>18645</v>
      </c>
      <c r="C5739" s="2">
        <v>145</v>
      </c>
      <c r="E5739" s="2">
        <v>80.33</v>
      </c>
      <c r="F5739" s="2">
        <v>64.263999999999996</v>
      </c>
      <c r="G5739">
        <v>2</v>
      </c>
      <c r="H5739">
        <v>2</v>
      </c>
      <c r="I5739" s="2">
        <f>Tabell2[[#This Row],[Inköpspris (SEK)]]*Tabell2[[#This Row],[Antal]]</f>
        <v>160.66</v>
      </c>
      <c r="J5739" s="2">
        <f>MIN(Tabell2[[#This Row],[Bokat]]*Tabell2[[#This Row],[Inköpspris (SEK)]],Tabell2[[#This Row],[Totalt lagervärde ink moms]])</f>
        <v>160.66</v>
      </c>
      <c r="K5739" s="2">
        <f>Tabell2[[#This Row],[Totalt lagervärde ink moms]]-Tabell2[[#This Row],[Varav bokat ink moms]]</f>
        <v>0</v>
      </c>
      <c r="L5739" s="2">
        <f>Tabell2[[#This Row],[Antal]]*Tabell2[[#This Row],[Inpris ex moms]]</f>
        <v>128.52799999999999</v>
      </c>
      <c r="M5739" s="2">
        <f>MIN(Tabell2[[#This Row],[Bokat]]*Tabell2[[#This Row],[Inpris ex moms]],Tabell2[[#This Row],[Totalt lagervärde ex moms]])</f>
        <v>128.52799999999999</v>
      </c>
      <c r="N5739" s="2">
        <f>Tabell2[[#This Row],[Totalt lagervärde ex moms]]-Tabell2[[#This Row],[Varav bokat ex moms]]</f>
        <v>0</v>
      </c>
    </row>
    <row r="5740" spans="1:14" x14ac:dyDescent="0.2">
      <c r="A5740" t="s">
        <v>18670</v>
      </c>
      <c r="B5740" t="s">
        <v>18671</v>
      </c>
      <c r="C5740" s="2">
        <v>145</v>
      </c>
      <c r="D5740" s="2">
        <v>102</v>
      </c>
      <c r="E5740" s="2">
        <v>80.33</v>
      </c>
      <c r="F5740" s="2">
        <v>64.263999999999996</v>
      </c>
      <c r="G5740">
        <v>4</v>
      </c>
      <c r="H5740">
        <v>0</v>
      </c>
      <c r="I5740" s="2">
        <f>Tabell2[[#This Row],[Inköpspris (SEK)]]*Tabell2[[#This Row],[Antal]]</f>
        <v>321.32</v>
      </c>
      <c r="J5740" s="2">
        <f>MIN(Tabell2[[#This Row],[Bokat]]*Tabell2[[#This Row],[Inköpspris (SEK)]],Tabell2[[#This Row],[Totalt lagervärde ink moms]])</f>
        <v>0</v>
      </c>
      <c r="K5740" s="2">
        <f>Tabell2[[#This Row],[Totalt lagervärde ink moms]]-Tabell2[[#This Row],[Varav bokat ink moms]]</f>
        <v>321.32</v>
      </c>
      <c r="L5740" s="2">
        <f>Tabell2[[#This Row],[Antal]]*Tabell2[[#This Row],[Inpris ex moms]]</f>
        <v>257.05599999999998</v>
      </c>
      <c r="M5740" s="2">
        <f>MIN(Tabell2[[#This Row],[Bokat]]*Tabell2[[#This Row],[Inpris ex moms]],Tabell2[[#This Row],[Totalt lagervärde ex moms]])</f>
        <v>0</v>
      </c>
      <c r="N5740" s="2">
        <f>Tabell2[[#This Row],[Totalt lagervärde ex moms]]-Tabell2[[#This Row],[Varav bokat ex moms]]</f>
        <v>257.05599999999998</v>
      </c>
    </row>
    <row r="5741" spans="1:14" x14ac:dyDescent="0.2">
      <c r="A5741" t="s">
        <v>18688</v>
      </c>
      <c r="B5741" t="s">
        <v>18689</v>
      </c>
      <c r="C5741" s="2">
        <v>145</v>
      </c>
      <c r="D5741" s="2">
        <v>102</v>
      </c>
      <c r="E5741" s="2">
        <v>80.33</v>
      </c>
      <c r="F5741" s="2">
        <v>64.263999999999996</v>
      </c>
      <c r="G5741">
        <v>3</v>
      </c>
      <c r="H5741">
        <v>0</v>
      </c>
      <c r="I5741" s="2">
        <f>Tabell2[[#This Row],[Inköpspris (SEK)]]*Tabell2[[#This Row],[Antal]]</f>
        <v>240.99</v>
      </c>
      <c r="J5741" s="2">
        <f>MIN(Tabell2[[#This Row],[Bokat]]*Tabell2[[#This Row],[Inköpspris (SEK)]],Tabell2[[#This Row],[Totalt lagervärde ink moms]])</f>
        <v>0</v>
      </c>
      <c r="K5741" s="2">
        <f>Tabell2[[#This Row],[Totalt lagervärde ink moms]]-Tabell2[[#This Row],[Varav bokat ink moms]]</f>
        <v>240.99</v>
      </c>
      <c r="L5741" s="2">
        <f>Tabell2[[#This Row],[Antal]]*Tabell2[[#This Row],[Inpris ex moms]]</f>
        <v>192.79199999999997</v>
      </c>
      <c r="M5741" s="2">
        <f>MIN(Tabell2[[#This Row],[Bokat]]*Tabell2[[#This Row],[Inpris ex moms]],Tabell2[[#This Row],[Totalt lagervärde ex moms]])</f>
        <v>0</v>
      </c>
      <c r="N5741" s="2">
        <f>Tabell2[[#This Row],[Totalt lagervärde ex moms]]-Tabell2[[#This Row],[Varav bokat ex moms]]</f>
        <v>192.79199999999997</v>
      </c>
    </row>
    <row r="5742" spans="1:14" x14ac:dyDescent="0.2">
      <c r="A5742" t="s">
        <v>18694</v>
      </c>
      <c r="B5742" t="s">
        <v>18695</v>
      </c>
      <c r="C5742" s="2">
        <v>145</v>
      </c>
      <c r="D5742" s="2">
        <v>102</v>
      </c>
      <c r="E5742" s="2">
        <v>80.33</v>
      </c>
      <c r="F5742" s="2">
        <v>64.263999999999996</v>
      </c>
      <c r="G5742">
        <v>5</v>
      </c>
      <c r="H5742">
        <v>0</v>
      </c>
      <c r="I5742" s="2">
        <f>Tabell2[[#This Row],[Inköpspris (SEK)]]*Tabell2[[#This Row],[Antal]]</f>
        <v>401.65</v>
      </c>
      <c r="J5742" s="2">
        <f>MIN(Tabell2[[#This Row],[Bokat]]*Tabell2[[#This Row],[Inköpspris (SEK)]],Tabell2[[#This Row],[Totalt lagervärde ink moms]])</f>
        <v>0</v>
      </c>
      <c r="K5742" s="2">
        <f>Tabell2[[#This Row],[Totalt lagervärde ink moms]]-Tabell2[[#This Row],[Varav bokat ink moms]]</f>
        <v>401.65</v>
      </c>
      <c r="L5742" s="2">
        <f>Tabell2[[#This Row],[Antal]]*Tabell2[[#This Row],[Inpris ex moms]]</f>
        <v>321.32</v>
      </c>
      <c r="M5742" s="2">
        <f>MIN(Tabell2[[#This Row],[Bokat]]*Tabell2[[#This Row],[Inpris ex moms]],Tabell2[[#This Row],[Totalt lagervärde ex moms]])</f>
        <v>0</v>
      </c>
      <c r="N5742" s="2">
        <f>Tabell2[[#This Row],[Totalt lagervärde ex moms]]-Tabell2[[#This Row],[Varav bokat ex moms]]</f>
        <v>321.32</v>
      </c>
    </row>
    <row r="5743" spans="1:14" x14ac:dyDescent="0.2">
      <c r="A5743" t="s">
        <v>18700</v>
      </c>
      <c r="B5743" t="s">
        <v>18701</v>
      </c>
      <c r="C5743" s="2">
        <v>145</v>
      </c>
      <c r="D5743" s="2">
        <v>102</v>
      </c>
      <c r="E5743" s="2">
        <v>80.33</v>
      </c>
      <c r="F5743" s="2">
        <v>64.263999999999996</v>
      </c>
      <c r="G5743">
        <v>10</v>
      </c>
      <c r="H5743">
        <v>0</v>
      </c>
      <c r="I5743" s="2">
        <f>Tabell2[[#This Row],[Inköpspris (SEK)]]*Tabell2[[#This Row],[Antal]]</f>
        <v>803.3</v>
      </c>
      <c r="J5743" s="2">
        <f>MIN(Tabell2[[#This Row],[Bokat]]*Tabell2[[#This Row],[Inköpspris (SEK)]],Tabell2[[#This Row],[Totalt lagervärde ink moms]])</f>
        <v>0</v>
      </c>
      <c r="K5743" s="2">
        <f>Tabell2[[#This Row],[Totalt lagervärde ink moms]]-Tabell2[[#This Row],[Varav bokat ink moms]]</f>
        <v>803.3</v>
      </c>
      <c r="L5743" s="2">
        <f>Tabell2[[#This Row],[Antal]]*Tabell2[[#This Row],[Inpris ex moms]]</f>
        <v>642.64</v>
      </c>
      <c r="M5743" s="2">
        <f>MIN(Tabell2[[#This Row],[Bokat]]*Tabell2[[#This Row],[Inpris ex moms]],Tabell2[[#This Row],[Totalt lagervärde ex moms]])</f>
        <v>0</v>
      </c>
      <c r="N5743" s="2">
        <f>Tabell2[[#This Row],[Totalt lagervärde ex moms]]-Tabell2[[#This Row],[Varav bokat ex moms]]</f>
        <v>642.64</v>
      </c>
    </row>
    <row r="5744" spans="1:14" x14ac:dyDescent="0.2">
      <c r="A5744" t="s">
        <v>18837</v>
      </c>
      <c r="B5744" t="s">
        <v>18838</v>
      </c>
      <c r="C5744" s="2">
        <v>145</v>
      </c>
      <c r="D5744" s="2">
        <v>80</v>
      </c>
      <c r="E5744" s="2">
        <v>80.33</v>
      </c>
      <c r="F5744" s="2">
        <v>64.263999999999996</v>
      </c>
      <c r="G5744">
        <v>1</v>
      </c>
      <c r="H5744">
        <v>0</v>
      </c>
      <c r="I5744" s="2">
        <f>Tabell2[[#This Row],[Inköpspris (SEK)]]*Tabell2[[#This Row],[Antal]]</f>
        <v>80.33</v>
      </c>
      <c r="J5744" s="2">
        <f>MIN(Tabell2[[#This Row],[Bokat]]*Tabell2[[#This Row],[Inköpspris (SEK)]],Tabell2[[#This Row],[Totalt lagervärde ink moms]])</f>
        <v>0</v>
      </c>
      <c r="K5744" s="2">
        <f>Tabell2[[#This Row],[Totalt lagervärde ink moms]]-Tabell2[[#This Row],[Varav bokat ink moms]]</f>
        <v>80.33</v>
      </c>
      <c r="L5744" s="2">
        <f>Tabell2[[#This Row],[Antal]]*Tabell2[[#This Row],[Inpris ex moms]]</f>
        <v>64.263999999999996</v>
      </c>
      <c r="M5744" s="2">
        <f>MIN(Tabell2[[#This Row],[Bokat]]*Tabell2[[#This Row],[Inpris ex moms]],Tabell2[[#This Row],[Totalt lagervärde ex moms]])</f>
        <v>0</v>
      </c>
      <c r="N5744" s="2">
        <f>Tabell2[[#This Row],[Totalt lagervärde ex moms]]-Tabell2[[#This Row],[Varav bokat ex moms]]</f>
        <v>64.263999999999996</v>
      </c>
    </row>
    <row r="5745" spans="1:14" x14ac:dyDescent="0.2">
      <c r="A5745" t="s">
        <v>18871</v>
      </c>
      <c r="B5745" t="s">
        <v>18872</v>
      </c>
      <c r="C5745" s="2">
        <v>145</v>
      </c>
      <c r="E5745" s="2">
        <v>80.33</v>
      </c>
      <c r="F5745" s="2">
        <v>64.263999999999996</v>
      </c>
      <c r="G5745">
        <v>1</v>
      </c>
      <c r="H5745">
        <v>1</v>
      </c>
      <c r="I5745" s="2">
        <f>Tabell2[[#This Row],[Inköpspris (SEK)]]*Tabell2[[#This Row],[Antal]]</f>
        <v>80.33</v>
      </c>
      <c r="J5745" s="2">
        <f>MIN(Tabell2[[#This Row],[Bokat]]*Tabell2[[#This Row],[Inköpspris (SEK)]],Tabell2[[#This Row],[Totalt lagervärde ink moms]])</f>
        <v>80.33</v>
      </c>
      <c r="K5745" s="2">
        <f>Tabell2[[#This Row],[Totalt lagervärde ink moms]]-Tabell2[[#This Row],[Varav bokat ink moms]]</f>
        <v>0</v>
      </c>
      <c r="L5745" s="2">
        <f>Tabell2[[#This Row],[Antal]]*Tabell2[[#This Row],[Inpris ex moms]]</f>
        <v>64.263999999999996</v>
      </c>
      <c r="M5745" s="2">
        <f>MIN(Tabell2[[#This Row],[Bokat]]*Tabell2[[#This Row],[Inpris ex moms]],Tabell2[[#This Row],[Totalt lagervärde ex moms]])</f>
        <v>64.263999999999996</v>
      </c>
      <c r="N5745" s="2">
        <f>Tabell2[[#This Row],[Totalt lagervärde ex moms]]-Tabell2[[#This Row],[Varav bokat ex moms]]</f>
        <v>0</v>
      </c>
    </row>
    <row r="5746" spans="1:14" x14ac:dyDescent="0.2">
      <c r="A5746" t="s">
        <v>19153</v>
      </c>
      <c r="B5746" t="s">
        <v>19154</v>
      </c>
      <c r="C5746" s="2">
        <v>145</v>
      </c>
      <c r="E5746" s="2">
        <v>80.33</v>
      </c>
      <c r="F5746" s="2">
        <v>64.263999999999996</v>
      </c>
      <c r="G5746">
        <v>2</v>
      </c>
      <c r="H5746">
        <v>1</v>
      </c>
      <c r="I5746" s="2">
        <f>Tabell2[[#This Row],[Inköpspris (SEK)]]*Tabell2[[#This Row],[Antal]]</f>
        <v>160.66</v>
      </c>
      <c r="J5746" s="2">
        <f>MIN(Tabell2[[#This Row],[Bokat]]*Tabell2[[#This Row],[Inköpspris (SEK)]],Tabell2[[#This Row],[Totalt lagervärde ink moms]])</f>
        <v>80.33</v>
      </c>
      <c r="K5746" s="2">
        <f>Tabell2[[#This Row],[Totalt lagervärde ink moms]]-Tabell2[[#This Row],[Varav bokat ink moms]]</f>
        <v>80.33</v>
      </c>
      <c r="L5746" s="2">
        <f>Tabell2[[#This Row],[Antal]]*Tabell2[[#This Row],[Inpris ex moms]]</f>
        <v>128.52799999999999</v>
      </c>
      <c r="M5746" s="2">
        <f>MIN(Tabell2[[#This Row],[Bokat]]*Tabell2[[#This Row],[Inpris ex moms]],Tabell2[[#This Row],[Totalt lagervärde ex moms]])</f>
        <v>64.263999999999996</v>
      </c>
      <c r="N5746" s="2">
        <f>Tabell2[[#This Row],[Totalt lagervärde ex moms]]-Tabell2[[#This Row],[Varav bokat ex moms]]</f>
        <v>64.263999999999996</v>
      </c>
    </row>
    <row r="5747" spans="1:14" x14ac:dyDescent="0.2">
      <c r="A5747" t="s">
        <v>19155</v>
      </c>
      <c r="B5747" t="s">
        <v>19156</v>
      </c>
      <c r="C5747" s="2">
        <v>145</v>
      </c>
      <c r="E5747" s="2">
        <v>80.33</v>
      </c>
      <c r="F5747" s="2">
        <v>64.263999999999996</v>
      </c>
      <c r="G5747">
        <v>2</v>
      </c>
      <c r="H5747">
        <v>2</v>
      </c>
      <c r="I5747" s="2">
        <f>Tabell2[[#This Row],[Inköpspris (SEK)]]*Tabell2[[#This Row],[Antal]]</f>
        <v>160.66</v>
      </c>
      <c r="J5747" s="2">
        <f>MIN(Tabell2[[#This Row],[Bokat]]*Tabell2[[#This Row],[Inköpspris (SEK)]],Tabell2[[#This Row],[Totalt lagervärde ink moms]])</f>
        <v>160.66</v>
      </c>
      <c r="K5747" s="2">
        <f>Tabell2[[#This Row],[Totalt lagervärde ink moms]]-Tabell2[[#This Row],[Varav bokat ink moms]]</f>
        <v>0</v>
      </c>
      <c r="L5747" s="2">
        <f>Tabell2[[#This Row],[Antal]]*Tabell2[[#This Row],[Inpris ex moms]]</f>
        <v>128.52799999999999</v>
      </c>
      <c r="M5747" s="2">
        <f>MIN(Tabell2[[#This Row],[Bokat]]*Tabell2[[#This Row],[Inpris ex moms]],Tabell2[[#This Row],[Totalt lagervärde ex moms]])</f>
        <v>128.52799999999999</v>
      </c>
      <c r="N5747" s="2">
        <f>Tabell2[[#This Row],[Totalt lagervärde ex moms]]-Tabell2[[#This Row],[Varav bokat ex moms]]</f>
        <v>0</v>
      </c>
    </row>
    <row r="5748" spans="1:14" x14ac:dyDescent="0.2">
      <c r="A5748" t="s">
        <v>19196</v>
      </c>
      <c r="B5748" t="s">
        <v>19197</v>
      </c>
      <c r="C5748" s="2">
        <v>145</v>
      </c>
      <c r="D5748" s="2">
        <v>80</v>
      </c>
      <c r="E5748" s="2">
        <v>80.33</v>
      </c>
      <c r="F5748" s="2">
        <v>64.263999999999996</v>
      </c>
      <c r="G5748">
        <v>5</v>
      </c>
      <c r="H5748">
        <v>0</v>
      </c>
      <c r="I5748" s="2">
        <f>Tabell2[[#This Row],[Inköpspris (SEK)]]*Tabell2[[#This Row],[Antal]]</f>
        <v>401.65</v>
      </c>
      <c r="J5748" s="2">
        <f>MIN(Tabell2[[#This Row],[Bokat]]*Tabell2[[#This Row],[Inköpspris (SEK)]],Tabell2[[#This Row],[Totalt lagervärde ink moms]])</f>
        <v>0</v>
      </c>
      <c r="K5748" s="2">
        <f>Tabell2[[#This Row],[Totalt lagervärde ink moms]]-Tabell2[[#This Row],[Varav bokat ink moms]]</f>
        <v>401.65</v>
      </c>
      <c r="L5748" s="2">
        <f>Tabell2[[#This Row],[Antal]]*Tabell2[[#This Row],[Inpris ex moms]]</f>
        <v>321.32</v>
      </c>
      <c r="M5748" s="2">
        <f>MIN(Tabell2[[#This Row],[Bokat]]*Tabell2[[#This Row],[Inpris ex moms]],Tabell2[[#This Row],[Totalt lagervärde ex moms]])</f>
        <v>0</v>
      </c>
      <c r="N5748" s="2">
        <f>Tabell2[[#This Row],[Totalt lagervärde ex moms]]-Tabell2[[#This Row],[Varav bokat ex moms]]</f>
        <v>321.32</v>
      </c>
    </row>
    <row r="5749" spans="1:14" x14ac:dyDescent="0.2">
      <c r="A5749" t="s">
        <v>10972</v>
      </c>
      <c r="B5749" t="s">
        <v>10973</v>
      </c>
      <c r="C5749" s="2">
        <v>695</v>
      </c>
      <c r="D5749" s="2">
        <v>486</v>
      </c>
      <c r="E5749" s="2">
        <v>385</v>
      </c>
      <c r="F5749" s="2">
        <v>308</v>
      </c>
      <c r="G5749">
        <v>1</v>
      </c>
      <c r="H5749">
        <v>0</v>
      </c>
      <c r="I5749" s="2">
        <f>Tabell2[[#This Row],[Inköpspris (SEK)]]*Tabell2[[#This Row],[Antal]]</f>
        <v>385</v>
      </c>
      <c r="J5749" s="2">
        <f>MIN(Tabell2[[#This Row],[Bokat]]*Tabell2[[#This Row],[Inköpspris (SEK)]],Tabell2[[#This Row],[Totalt lagervärde ink moms]])</f>
        <v>0</v>
      </c>
      <c r="K5749" s="2">
        <f>Tabell2[[#This Row],[Totalt lagervärde ink moms]]-Tabell2[[#This Row],[Varav bokat ink moms]]</f>
        <v>385</v>
      </c>
      <c r="L5749" s="2">
        <f>Tabell2[[#This Row],[Antal]]*Tabell2[[#This Row],[Inpris ex moms]]</f>
        <v>308</v>
      </c>
      <c r="M5749" s="2">
        <f>MIN(Tabell2[[#This Row],[Bokat]]*Tabell2[[#This Row],[Inpris ex moms]],Tabell2[[#This Row],[Totalt lagervärde ex moms]])</f>
        <v>0</v>
      </c>
      <c r="N5749" s="2">
        <f>Tabell2[[#This Row],[Totalt lagervärde ex moms]]-Tabell2[[#This Row],[Varav bokat ex moms]]</f>
        <v>308</v>
      </c>
    </row>
    <row r="5750" spans="1:14" x14ac:dyDescent="0.2">
      <c r="A5750" t="s">
        <v>8349</v>
      </c>
      <c r="B5750" t="s">
        <v>8350</v>
      </c>
      <c r="C5750" s="2">
        <v>109</v>
      </c>
      <c r="D5750" s="2">
        <v>54</v>
      </c>
      <c r="E5750" s="2">
        <v>60.38</v>
      </c>
      <c r="F5750" s="2">
        <v>48.304000000000002</v>
      </c>
      <c r="G5750">
        <v>4</v>
      </c>
      <c r="H5750">
        <v>0</v>
      </c>
      <c r="I5750" s="2">
        <f>Tabell2[[#This Row],[Inköpspris (SEK)]]*Tabell2[[#This Row],[Antal]]</f>
        <v>241.52</v>
      </c>
      <c r="J5750" s="2">
        <f>MIN(Tabell2[[#This Row],[Bokat]]*Tabell2[[#This Row],[Inköpspris (SEK)]],Tabell2[[#This Row],[Totalt lagervärde ink moms]])</f>
        <v>0</v>
      </c>
      <c r="K5750" s="2">
        <f>Tabell2[[#This Row],[Totalt lagervärde ink moms]]-Tabell2[[#This Row],[Varav bokat ink moms]]</f>
        <v>241.52</v>
      </c>
      <c r="L5750" s="2">
        <f>Tabell2[[#This Row],[Antal]]*Tabell2[[#This Row],[Inpris ex moms]]</f>
        <v>193.21600000000001</v>
      </c>
      <c r="M5750" s="2">
        <f>MIN(Tabell2[[#This Row],[Bokat]]*Tabell2[[#This Row],[Inpris ex moms]],Tabell2[[#This Row],[Totalt lagervärde ex moms]])</f>
        <v>0</v>
      </c>
      <c r="N5750" s="2">
        <f>Tabell2[[#This Row],[Totalt lagervärde ex moms]]-Tabell2[[#This Row],[Varav bokat ex moms]]</f>
        <v>193.21600000000001</v>
      </c>
    </row>
    <row r="5751" spans="1:14" x14ac:dyDescent="0.2">
      <c r="A5751" t="s">
        <v>8351</v>
      </c>
      <c r="B5751" t="s">
        <v>8352</v>
      </c>
      <c r="C5751" s="2">
        <v>109</v>
      </c>
      <c r="D5751" s="2">
        <v>54</v>
      </c>
      <c r="E5751" s="2">
        <v>60.38</v>
      </c>
      <c r="F5751" s="2">
        <v>48.304000000000002</v>
      </c>
      <c r="G5751">
        <v>2</v>
      </c>
      <c r="H5751">
        <v>0</v>
      </c>
      <c r="I5751" s="2">
        <f>Tabell2[[#This Row],[Inköpspris (SEK)]]*Tabell2[[#This Row],[Antal]]</f>
        <v>120.76</v>
      </c>
      <c r="J5751" s="2">
        <f>MIN(Tabell2[[#This Row],[Bokat]]*Tabell2[[#This Row],[Inköpspris (SEK)]],Tabell2[[#This Row],[Totalt lagervärde ink moms]])</f>
        <v>0</v>
      </c>
      <c r="K5751" s="2">
        <f>Tabell2[[#This Row],[Totalt lagervärde ink moms]]-Tabell2[[#This Row],[Varav bokat ink moms]]</f>
        <v>120.76</v>
      </c>
      <c r="L5751" s="2">
        <f>Tabell2[[#This Row],[Antal]]*Tabell2[[#This Row],[Inpris ex moms]]</f>
        <v>96.608000000000004</v>
      </c>
      <c r="M5751" s="2">
        <f>MIN(Tabell2[[#This Row],[Bokat]]*Tabell2[[#This Row],[Inpris ex moms]],Tabell2[[#This Row],[Totalt lagervärde ex moms]])</f>
        <v>0</v>
      </c>
      <c r="N5751" s="2">
        <f>Tabell2[[#This Row],[Totalt lagervärde ex moms]]-Tabell2[[#This Row],[Varav bokat ex moms]]</f>
        <v>96.608000000000004</v>
      </c>
    </row>
    <row r="5752" spans="1:14" x14ac:dyDescent="0.2">
      <c r="A5752" t="s">
        <v>10914</v>
      </c>
      <c r="B5752" t="s">
        <v>10915</v>
      </c>
      <c r="C5752" s="2">
        <v>839</v>
      </c>
      <c r="D5752" s="2">
        <v>587</v>
      </c>
      <c r="E5752" s="2">
        <v>464.75</v>
      </c>
      <c r="F5752" s="2">
        <v>371.8</v>
      </c>
      <c r="G5752">
        <v>1</v>
      </c>
      <c r="H5752">
        <v>0</v>
      </c>
      <c r="I5752" s="2">
        <f>Tabell2[[#This Row],[Inköpspris (SEK)]]*Tabell2[[#This Row],[Antal]]</f>
        <v>464.75</v>
      </c>
      <c r="J5752" s="2">
        <f>MIN(Tabell2[[#This Row],[Bokat]]*Tabell2[[#This Row],[Inköpspris (SEK)]],Tabell2[[#This Row],[Totalt lagervärde ink moms]])</f>
        <v>0</v>
      </c>
      <c r="K5752" s="2">
        <f>Tabell2[[#This Row],[Totalt lagervärde ink moms]]-Tabell2[[#This Row],[Varav bokat ink moms]]</f>
        <v>464.75</v>
      </c>
      <c r="L5752" s="2">
        <f>Tabell2[[#This Row],[Antal]]*Tabell2[[#This Row],[Inpris ex moms]]</f>
        <v>371.8</v>
      </c>
      <c r="M5752" s="2">
        <f>MIN(Tabell2[[#This Row],[Bokat]]*Tabell2[[#This Row],[Inpris ex moms]],Tabell2[[#This Row],[Totalt lagervärde ex moms]])</f>
        <v>0</v>
      </c>
      <c r="N5752" s="2">
        <f>Tabell2[[#This Row],[Totalt lagervärde ex moms]]-Tabell2[[#This Row],[Varav bokat ex moms]]</f>
        <v>371.8</v>
      </c>
    </row>
    <row r="5753" spans="1:14" x14ac:dyDescent="0.2">
      <c r="A5753" t="s">
        <v>10916</v>
      </c>
      <c r="B5753" t="s">
        <v>10917</v>
      </c>
      <c r="C5753" s="2">
        <v>839</v>
      </c>
      <c r="D5753" s="2">
        <v>587</v>
      </c>
      <c r="E5753" s="2">
        <v>464.75</v>
      </c>
      <c r="F5753" s="2">
        <v>371.8</v>
      </c>
      <c r="G5753">
        <v>5</v>
      </c>
      <c r="H5753">
        <v>0</v>
      </c>
      <c r="I5753" s="2">
        <f>Tabell2[[#This Row],[Inköpspris (SEK)]]*Tabell2[[#This Row],[Antal]]</f>
        <v>2323.75</v>
      </c>
      <c r="J5753" s="2">
        <f>MIN(Tabell2[[#This Row],[Bokat]]*Tabell2[[#This Row],[Inköpspris (SEK)]],Tabell2[[#This Row],[Totalt lagervärde ink moms]])</f>
        <v>0</v>
      </c>
      <c r="K5753" s="2">
        <f>Tabell2[[#This Row],[Totalt lagervärde ink moms]]-Tabell2[[#This Row],[Varav bokat ink moms]]</f>
        <v>2323.75</v>
      </c>
      <c r="L5753" s="2">
        <f>Tabell2[[#This Row],[Antal]]*Tabell2[[#This Row],[Inpris ex moms]]</f>
        <v>1859</v>
      </c>
      <c r="M5753" s="2">
        <f>MIN(Tabell2[[#This Row],[Bokat]]*Tabell2[[#This Row],[Inpris ex moms]],Tabell2[[#This Row],[Totalt lagervärde ex moms]])</f>
        <v>0</v>
      </c>
      <c r="N5753" s="2">
        <f>Tabell2[[#This Row],[Totalt lagervärde ex moms]]-Tabell2[[#This Row],[Varav bokat ex moms]]</f>
        <v>1859</v>
      </c>
    </row>
    <row r="5754" spans="1:14" x14ac:dyDescent="0.2">
      <c r="A5754" t="s">
        <v>11022</v>
      </c>
      <c r="B5754" t="s">
        <v>11023</v>
      </c>
      <c r="C5754" s="2">
        <v>1615</v>
      </c>
      <c r="D5754" s="2">
        <v>1130</v>
      </c>
      <c r="E5754" s="2">
        <v>894.6</v>
      </c>
      <c r="F5754" s="2">
        <v>715.68000000000006</v>
      </c>
      <c r="G5754">
        <v>1</v>
      </c>
      <c r="H5754">
        <v>0</v>
      </c>
      <c r="I5754" s="2">
        <f>Tabell2[[#This Row],[Inköpspris (SEK)]]*Tabell2[[#This Row],[Antal]]</f>
        <v>894.6</v>
      </c>
      <c r="J5754" s="2">
        <f>MIN(Tabell2[[#This Row],[Bokat]]*Tabell2[[#This Row],[Inköpspris (SEK)]],Tabell2[[#This Row],[Totalt lagervärde ink moms]])</f>
        <v>0</v>
      </c>
      <c r="K5754" s="2">
        <f>Tabell2[[#This Row],[Totalt lagervärde ink moms]]-Tabell2[[#This Row],[Varav bokat ink moms]]</f>
        <v>894.6</v>
      </c>
      <c r="L5754" s="2">
        <f>Tabell2[[#This Row],[Antal]]*Tabell2[[#This Row],[Inpris ex moms]]</f>
        <v>715.68000000000006</v>
      </c>
      <c r="M5754" s="2">
        <f>MIN(Tabell2[[#This Row],[Bokat]]*Tabell2[[#This Row],[Inpris ex moms]],Tabell2[[#This Row],[Totalt lagervärde ex moms]])</f>
        <v>0</v>
      </c>
      <c r="N5754" s="2">
        <f>Tabell2[[#This Row],[Totalt lagervärde ex moms]]-Tabell2[[#This Row],[Varav bokat ex moms]]</f>
        <v>715.68000000000006</v>
      </c>
    </row>
    <row r="5755" spans="1:14" x14ac:dyDescent="0.2">
      <c r="A5755" t="s">
        <v>11024</v>
      </c>
      <c r="B5755" t="s">
        <v>11025</v>
      </c>
      <c r="C5755" s="2">
        <v>1615</v>
      </c>
      <c r="D5755" s="2">
        <v>1130</v>
      </c>
      <c r="E5755" s="2">
        <v>894.6</v>
      </c>
      <c r="F5755" s="2">
        <v>715.68000000000006</v>
      </c>
      <c r="G5755">
        <v>1</v>
      </c>
      <c r="H5755">
        <v>0</v>
      </c>
      <c r="I5755" s="2">
        <f>Tabell2[[#This Row],[Inköpspris (SEK)]]*Tabell2[[#This Row],[Antal]]</f>
        <v>894.6</v>
      </c>
      <c r="J5755" s="2">
        <f>MIN(Tabell2[[#This Row],[Bokat]]*Tabell2[[#This Row],[Inköpspris (SEK)]],Tabell2[[#This Row],[Totalt lagervärde ink moms]])</f>
        <v>0</v>
      </c>
      <c r="K5755" s="2">
        <f>Tabell2[[#This Row],[Totalt lagervärde ink moms]]-Tabell2[[#This Row],[Varav bokat ink moms]]</f>
        <v>894.6</v>
      </c>
      <c r="L5755" s="2">
        <f>Tabell2[[#This Row],[Antal]]*Tabell2[[#This Row],[Inpris ex moms]]</f>
        <v>715.68000000000006</v>
      </c>
      <c r="M5755" s="2">
        <f>MIN(Tabell2[[#This Row],[Bokat]]*Tabell2[[#This Row],[Inpris ex moms]],Tabell2[[#This Row],[Totalt lagervärde ex moms]])</f>
        <v>0</v>
      </c>
      <c r="N5755" s="2">
        <f>Tabell2[[#This Row],[Totalt lagervärde ex moms]]-Tabell2[[#This Row],[Varav bokat ex moms]]</f>
        <v>715.68000000000006</v>
      </c>
    </row>
    <row r="5756" spans="1:14" x14ac:dyDescent="0.2">
      <c r="A5756" t="s">
        <v>11026</v>
      </c>
      <c r="B5756" t="s">
        <v>11027</v>
      </c>
      <c r="C5756" s="2">
        <v>1615</v>
      </c>
      <c r="D5756" s="2">
        <v>1130</v>
      </c>
      <c r="E5756" s="2">
        <v>894.6</v>
      </c>
      <c r="F5756" s="2">
        <v>715.68000000000006</v>
      </c>
      <c r="G5756">
        <v>1</v>
      </c>
      <c r="H5756">
        <v>0</v>
      </c>
      <c r="I5756" s="2">
        <f>Tabell2[[#This Row],[Inköpspris (SEK)]]*Tabell2[[#This Row],[Antal]]</f>
        <v>894.6</v>
      </c>
      <c r="J5756" s="2">
        <f>MIN(Tabell2[[#This Row],[Bokat]]*Tabell2[[#This Row],[Inköpspris (SEK)]],Tabell2[[#This Row],[Totalt lagervärde ink moms]])</f>
        <v>0</v>
      </c>
      <c r="K5756" s="2">
        <f>Tabell2[[#This Row],[Totalt lagervärde ink moms]]-Tabell2[[#This Row],[Varav bokat ink moms]]</f>
        <v>894.6</v>
      </c>
      <c r="L5756" s="2">
        <f>Tabell2[[#This Row],[Antal]]*Tabell2[[#This Row],[Inpris ex moms]]</f>
        <v>715.68000000000006</v>
      </c>
      <c r="M5756" s="2">
        <f>MIN(Tabell2[[#This Row],[Bokat]]*Tabell2[[#This Row],[Inpris ex moms]],Tabell2[[#This Row],[Totalt lagervärde ex moms]])</f>
        <v>0</v>
      </c>
      <c r="N5756" s="2">
        <f>Tabell2[[#This Row],[Totalt lagervärde ex moms]]-Tabell2[[#This Row],[Varav bokat ex moms]]</f>
        <v>715.68000000000006</v>
      </c>
    </row>
    <row r="5757" spans="1:14" x14ac:dyDescent="0.2">
      <c r="A5757" t="s">
        <v>990</v>
      </c>
      <c r="B5757" t="s">
        <v>991</v>
      </c>
      <c r="C5757" s="2">
        <v>65</v>
      </c>
      <c r="D5757" s="2">
        <v>46</v>
      </c>
      <c r="E5757" s="2">
        <v>36</v>
      </c>
      <c r="F5757" s="2">
        <v>28.8</v>
      </c>
      <c r="G5757">
        <v>2</v>
      </c>
      <c r="H5757">
        <v>0</v>
      </c>
      <c r="I5757" s="2">
        <f>Tabell2[[#This Row],[Inköpspris (SEK)]]*Tabell2[[#This Row],[Antal]]</f>
        <v>72</v>
      </c>
      <c r="J5757" s="2">
        <f>MIN(Tabell2[[#This Row],[Bokat]]*Tabell2[[#This Row],[Inköpspris (SEK)]],Tabell2[[#This Row],[Totalt lagervärde ink moms]])</f>
        <v>0</v>
      </c>
      <c r="K5757" s="2">
        <f>Tabell2[[#This Row],[Totalt lagervärde ink moms]]-Tabell2[[#This Row],[Varav bokat ink moms]]</f>
        <v>72</v>
      </c>
      <c r="L5757" s="2">
        <f>Tabell2[[#This Row],[Antal]]*Tabell2[[#This Row],[Inpris ex moms]]</f>
        <v>57.6</v>
      </c>
      <c r="M5757" s="2">
        <f>MIN(Tabell2[[#This Row],[Bokat]]*Tabell2[[#This Row],[Inpris ex moms]],Tabell2[[#This Row],[Totalt lagervärde ex moms]])</f>
        <v>0</v>
      </c>
      <c r="N5757" s="2">
        <f>Tabell2[[#This Row],[Totalt lagervärde ex moms]]-Tabell2[[#This Row],[Varav bokat ex moms]]</f>
        <v>57.6</v>
      </c>
    </row>
    <row r="5758" spans="1:14" x14ac:dyDescent="0.2">
      <c r="A5758" t="s">
        <v>3617</v>
      </c>
      <c r="B5758" t="s">
        <v>3618</v>
      </c>
      <c r="C5758" s="2">
        <v>91</v>
      </c>
      <c r="D5758" s="2">
        <v>64</v>
      </c>
      <c r="E5758" s="2">
        <v>50.4</v>
      </c>
      <c r="F5758" s="2">
        <v>40.32</v>
      </c>
      <c r="G5758">
        <v>1</v>
      </c>
      <c r="H5758">
        <v>0</v>
      </c>
      <c r="I5758" s="2">
        <f>Tabell2[[#This Row],[Inköpspris (SEK)]]*Tabell2[[#This Row],[Antal]]</f>
        <v>50.4</v>
      </c>
      <c r="J5758" s="2">
        <f>MIN(Tabell2[[#This Row],[Bokat]]*Tabell2[[#This Row],[Inköpspris (SEK)]],Tabell2[[#This Row],[Totalt lagervärde ink moms]])</f>
        <v>0</v>
      </c>
      <c r="K5758" s="2">
        <f>Tabell2[[#This Row],[Totalt lagervärde ink moms]]-Tabell2[[#This Row],[Varav bokat ink moms]]</f>
        <v>50.4</v>
      </c>
      <c r="L5758" s="2">
        <f>Tabell2[[#This Row],[Antal]]*Tabell2[[#This Row],[Inpris ex moms]]</f>
        <v>40.32</v>
      </c>
      <c r="M5758" s="2">
        <f>MIN(Tabell2[[#This Row],[Bokat]]*Tabell2[[#This Row],[Inpris ex moms]],Tabell2[[#This Row],[Totalt lagervärde ex moms]])</f>
        <v>0</v>
      </c>
      <c r="N5758" s="2">
        <f>Tabell2[[#This Row],[Totalt lagervärde ex moms]]-Tabell2[[#This Row],[Varav bokat ex moms]]</f>
        <v>40.32</v>
      </c>
    </row>
    <row r="5759" spans="1:14" x14ac:dyDescent="0.2">
      <c r="A5759" t="s">
        <v>13000</v>
      </c>
      <c r="B5759" t="s">
        <v>13001</v>
      </c>
      <c r="C5759" s="2">
        <v>959</v>
      </c>
      <c r="D5759" s="2">
        <v>575</v>
      </c>
      <c r="E5759" s="2">
        <v>531</v>
      </c>
      <c r="F5759" s="2">
        <v>424.8</v>
      </c>
      <c r="G5759">
        <v>1</v>
      </c>
      <c r="H5759">
        <v>0</v>
      </c>
      <c r="I5759" s="2">
        <f>Tabell2[[#This Row],[Inköpspris (SEK)]]*Tabell2[[#This Row],[Antal]]</f>
        <v>531</v>
      </c>
      <c r="J5759" s="2">
        <f>MIN(Tabell2[[#This Row],[Bokat]]*Tabell2[[#This Row],[Inköpspris (SEK)]],Tabell2[[#This Row],[Totalt lagervärde ink moms]])</f>
        <v>0</v>
      </c>
      <c r="K5759" s="2">
        <f>Tabell2[[#This Row],[Totalt lagervärde ink moms]]-Tabell2[[#This Row],[Varav bokat ink moms]]</f>
        <v>531</v>
      </c>
      <c r="L5759" s="2">
        <f>Tabell2[[#This Row],[Antal]]*Tabell2[[#This Row],[Inpris ex moms]]</f>
        <v>424.8</v>
      </c>
      <c r="M5759" s="2">
        <f>MIN(Tabell2[[#This Row],[Bokat]]*Tabell2[[#This Row],[Inpris ex moms]],Tabell2[[#This Row],[Totalt lagervärde ex moms]])</f>
        <v>0</v>
      </c>
      <c r="N5759" s="2">
        <f>Tabell2[[#This Row],[Totalt lagervärde ex moms]]-Tabell2[[#This Row],[Varav bokat ex moms]]</f>
        <v>424.8</v>
      </c>
    </row>
    <row r="5760" spans="1:14" x14ac:dyDescent="0.2">
      <c r="A5760" t="s">
        <v>13002</v>
      </c>
      <c r="B5760" t="s">
        <v>13003</v>
      </c>
      <c r="C5760" s="2">
        <v>959</v>
      </c>
      <c r="D5760" s="2">
        <v>575</v>
      </c>
      <c r="E5760" s="2">
        <v>531</v>
      </c>
      <c r="F5760" s="2">
        <v>424.8</v>
      </c>
      <c r="G5760">
        <v>1</v>
      </c>
      <c r="H5760">
        <v>0</v>
      </c>
      <c r="I5760" s="2">
        <f>Tabell2[[#This Row],[Inköpspris (SEK)]]*Tabell2[[#This Row],[Antal]]</f>
        <v>531</v>
      </c>
      <c r="J5760" s="2">
        <f>MIN(Tabell2[[#This Row],[Bokat]]*Tabell2[[#This Row],[Inköpspris (SEK)]],Tabell2[[#This Row],[Totalt lagervärde ink moms]])</f>
        <v>0</v>
      </c>
      <c r="K5760" s="2">
        <f>Tabell2[[#This Row],[Totalt lagervärde ink moms]]-Tabell2[[#This Row],[Varav bokat ink moms]]</f>
        <v>531</v>
      </c>
      <c r="L5760" s="2">
        <f>Tabell2[[#This Row],[Antal]]*Tabell2[[#This Row],[Inpris ex moms]]</f>
        <v>424.8</v>
      </c>
      <c r="M5760" s="2">
        <f>MIN(Tabell2[[#This Row],[Bokat]]*Tabell2[[#This Row],[Inpris ex moms]],Tabell2[[#This Row],[Totalt lagervärde ex moms]])</f>
        <v>0</v>
      </c>
      <c r="N5760" s="2">
        <f>Tabell2[[#This Row],[Totalt lagervärde ex moms]]-Tabell2[[#This Row],[Varav bokat ex moms]]</f>
        <v>424.8</v>
      </c>
    </row>
    <row r="5761" spans="1:14" x14ac:dyDescent="0.2">
      <c r="A5761" t="s">
        <v>13004</v>
      </c>
      <c r="B5761" t="s">
        <v>13005</v>
      </c>
      <c r="C5761" s="2">
        <v>959</v>
      </c>
      <c r="D5761" s="2">
        <v>575</v>
      </c>
      <c r="E5761" s="2">
        <v>531</v>
      </c>
      <c r="F5761" s="2">
        <v>424.8</v>
      </c>
      <c r="G5761">
        <v>1</v>
      </c>
      <c r="H5761">
        <v>0</v>
      </c>
      <c r="I5761" s="2">
        <f>Tabell2[[#This Row],[Inköpspris (SEK)]]*Tabell2[[#This Row],[Antal]]</f>
        <v>531</v>
      </c>
      <c r="J5761" s="2">
        <f>MIN(Tabell2[[#This Row],[Bokat]]*Tabell2[[#This Row],[Inköpspris (SEK)]],Tabell2[[#This Row],[Totalt lagervärde ink moms]])</f>
        <v>0</v>
      </c>
      <c r="K5761" s="2">
        <f>Tabell2[[#This Row],[Totalt lagervärde ink moms]]-Tabell2[[#This Row],[Varav bokat ink moms]]</f>
        <v>531</v>
      </c>
      <c r="L5761" s="2">
        <f>Tabell2[[#This Row],[Antal]]*Tabell2[[#This Row],[Inpris ex moms]]</f>
        <v>424.8</v>
      </c>
      <c r="M5761" s="2">
        <f>MIN(Tabell2[[#This Row],[Bokat]]*Tabell2[[#This Row],[Inpris ex moms]],Tabell2[[#This Row],[Totalt lagervärde ex moms]])</f>
        <v>0</v>
      </c>
      <c r="N5761" s="2">
        <f>Tabell2[[#This Row],[Totalt lagervärde ex moms]]-Tabell2[[#This Row],[Varav bokat ex moms]]</f>
        <v>424.8</v>
      </c>
    </row>
    <row r="5762" spans="1:14" x14ac:dyDescent="0.2">
      <c r="A5762" t="s">
        <v>6425</v>
      </c>
      <c r="B5762" t="s">
        <v>6426</v>
      </c>
      <c r="C5762" s="2">
        <v>149</v>
      </c>
      <c r="D5762" s="2">
        <v>104</v>
      </c>
      <c r="E5762" s="2">
        <v>82.5</v>
      </c>
      <c r="F5762" s="2">
        <v>66</v>
      </c>
      <c r="G5762">
        <v>24</v>
      </c>
      <c r="H5762">
        <v>0</v>
      </c>
      <c r="I5762" s="2">
        <f>Tabell2[[#This Row],[Inköpspris (SEK)]]*Tabell2[[#This Row],[Antal]]</f>
        <v>1980</v>
      </c>
      <c r="J5762" s="2">
        <f>MIN(Tabell2[[#This Row],[Bokat]]*Tabell2[[#This Row],[Inköpspris (SEK)]],Tabell2[[#This Row],[Totalt lagervärde ink moms]])</f>
        <v>0</v>
      </c>
      <c r="K5762" s="2">
        <f>Tabell2[[#This Row],[Totalt lagervärde ink moms]]-Tabell2[[#This Row],[Varav bokat ink moms]]</f>
        <v>1980</v>
      </c>
      <c r="L5762" s="2">
        <f>Tabell2[[#This Row],[Antal]]*Tabell2[[#This Row],[Inpris ex moms]]</f>
        <v>1584</v>
      </c>
      <c r="M5762" s="2">
        <f>MIN(Tabell2[[#This Row],[Bokat]]*Tabell2[[#This Row],[Inpris ex moms]],Tabell2[[#This Row],[Totalt lagervärde ex moms]])</f>
        <v>0</v>
      </c>
      <c r="N5762" s="2">
        <f>Tabell2[[#This Row],[Totalt lagervärde ex moms]]-Tabell2[[#This Row],[Varav bokat ex moms]]</f>
        <v>1584</v>
      </c>
    </row>
    <row r="5763" spans="1:14" x14ac:dyDescent="0.2">
      <c r="A5763" t="s">
        <v>10958</v>
      </c>
      <c r="B5763" t="s">
        <v>10959</v>
      </c>
      <c r="C5763" s="2">
        <v>569</v>
      </c>
      <c r="D5763" s="2">
        <v>398</v>
      </c>
      <c r="E5763" s="2">
        <v>315</v>
      </c>
      <c r="F5763" s="2">
        <v>252</v>
      </c>
      <c r="G5763">
        <v>1</v>
      </c>
      <c r="H5763">
        <v>0</v>
      </c>
      <c r="I5763" s="2">
        <f>Tabell2[[#This Row],[Inköpspris (SEK)]]*Tabell2[[#This Row],[Antal]]</f>
        <v>315</v>
      </c>
      <c r="J5763" s="2">
        <f>MIN(Tabell2[[#This Row],[Bokat]]*Tabell2[[#This Row],[Inköpspris (SEK)]],Tabell2[[#This Row],[Totalt lagervärde ink moms]])</f>
        <v>0</v>
      </c>
      <c r="K5763" s="2">
        <f>Tabell2[[#This Row],[Totalt lagervärde ink moms]]-Tabell2[[#This Row],[Varav bokat ink moms]]</f>
        <v>315</v>
      </c>
      <c r="L5763" s="2">
        <f>Tabell2[[#This Row],[Antal]]*Tabell2[[#This Row],[Inpris ex moms]]</f>
        <v>252</v>
      </c>
      <c r="M5763" s="2">
        <f>MIN(Tabell2[[#This Row],[Bokat]]*Tabell2[[#This Row],[Inpris ex moms]],Tabell2[[#This Row],[Totalt lagervärde ex moms]])</f>
        <v>0</v>
      </c>
      <c r="N5763" s="2">
        <f>Tabell2[[#This Row],[Totalt lagervärde ex moms]]-Tabell2[[#This Row],[Varav bokat ex moms]]</f>
        <v>252</v>
      </c>
    </row>
    <row r="5764" spans="1:14" x14ac:dyDescent="0.2">
      <c r="A5764" t="s">
        <v>10960</v>
      </c>
      <c r="B5764" t="s">
        <v>10961</v>
      </c>
      <c r="C5764" s="2">
        <v>569</v>
      </c>
      <c r="D5764" s="2">
        <v>398</v>
      </c>
      <c r="E5764" s="2">
        <v>315</v>
      </c>
      <c r="F5764" s="2">
        <v>252</v>
      </c>
      <c r="G5764">
        <v>2</v>
      </c>
      <c r="H5764">
        <v>0</v>
      </c>
      <c r="I5764" s="2">
        <f>Tabell2[[#This Row],[Inköpspris (SEK)]]*Tabell2[[#This Row],[Antal]]</f>
        <v>630</v>
      </c>
      <c r="J5764" s="2">
        <f>MIN(Tabell2[[#This Row],[Bokat]]*Tabell2[[#This Row],[Inköpspris (SEK)]],Tabell2[[#This Row],[Totalt lagervärde ink moms]])</f>
        <v>0</v>
      </c>
      <c r="K5764" s="2">
        <f>Tabell2[[#This Row],[Totalt lagervärde ink moms]]-Tabell2[[#This Row],[Varav bokat ink moms]]</f>
        <v>630</v>
      </c>
      <c r="L5764" s="2">
        <f>Tabell2[[#This Row],[Antal]]*Tabell2[[#This Row],[Inpris ex moms]]</f>
        <v>504</v>
      </c>
      <c r="M5764" s="2">
        <f>MIN(Tabell2[[#This Row],[Bokat]]*Tabell2[[#This Row],[Inpris ex moms]],Tabell2[[#This Row],[Totalt lagervärde ex moms]])</f>
        <v>0</v>
      </c>
      <c r="N5764" s="2">
        <f>Tabell2[[#This Row],[Totalt lagervärde ex moms]]-Tabell2[[#This Row],[Varav bokat ex moms]]</f>
        <v>504</v>
      </c>
    </row>
    <row r="5765" spans="1:14" x14ac:dyDescent="0.2">
      <c r="A5765" t="s">
        <v>10962</v>
      </c>
      <c r="B5765" t="s">
        <v>10963</v>
      </c>
      <c r="C5765" s="2">
        <v>569</v>
      </c>
      <c r="D5765" s="2">
        <v>398</v>
      </c>
      <c r="E5765" s="2">
        <v>315</v>
      </c>
      <c r="F5765" s="2">
        <v>252</v>
      </c>
      <c r="G5765">
        <v>2</v>
      </c>
      <c r="H5765">
        <v>0</v>
      </c>
      <c r="I5765" s="2">
        <f>Tabell2[[#This Row],[Inköpspris (SEK)]]*Tabell2[[#This Row],[Antal]]</f>
        <v>630</v>
      </c>
      <c r="J5765" s="2">
        <f>MIN(Tabell2[[#This Row],[Bokat]]*Tabell2[[#This Row],[Inköpspris (SEK)]],Tabell2[[#This Row],[Totalt lagervärde ink moms]])</f>
        <v>0</v>
      </c>
      <c r="K5765" s="2">
        <f>Tabell2[[#This Row],[Totalt lagervärde ink moms]]-Tabell2[[#This Row],[Varav bokat ink moms]]</f>
        <v>630</v>
      </c>
      <c r="L5765" s="2">
        <f>Tabell2[[#This Row],[Antal]]*Tabell2[[#This Row],[Inpris ex moms]]</f>
        <v>504</v>
      </c>
      <c r="M5765" s="2">
        <f>MIN(Tabell2[[#This Row],[Bokat]]*Tabell2[[#This Row],[Inpris ex moms]],Tabell2[[#This Row],[Totalt lagervärde ex moms]])</f>
        <v>0</v>
      </c>
      <c r="N5765" s="2">
        <f>Tabell2[[#This Row],[Totalt lagervärde ex moms]]-Tabell2[[#This Row],[Varav bokat ex moms]]</f>
        <v>504</v>
      </c>
    </row>
    <row r="5766" spans="1:14" x14ac:dyDescent="0.2">
      <c r="A5766" t="s">
        <v>10980</v>
      </c>
      <c r="B5766" t="s">
        <v>10981</v>
      </c>
      <c r="C5766" s="2">
        <v>569</v>
      </c>
      <c r="D5766" s="2">
        <v>398</v>
      </c>
      <c r="E5766" s="2">
        <v>315</v>
      </c>
      <c r="F5766" s="2">
        <v>252</v>
      </c>
      <c r="G5766">
        <v>1</v>
      </c>
      <c r="H5766">
        <v>0</v>
      </c>
      <c r="I5766" s="2">
        <f>Tabell2[[#This Row],[Inköpspris (SEK)]]*Tabell2[[#This Row],[Antal]]</f>
        <v>315</v>
      </c>
      <c r="J5766" s="2">
        <f>MIN(Tabell2[[#This Row],[Bokat]]*Tabell2[[#This Row],[Inköpspris (SEK)]],Tabell2[[#This Row],[Totalt lagervärde ink moms]])</f>
        <v>0</v>
      </c>
      <c r="K5766" s="2">
        <f>Tabell2[[#This Row],[Totalt lagervärde ink moms]]-Tabell2[[#This Row],[Varav bokat ink moms]]</f>
        <v>315</v>
      </c>
      <c r="L5766" s="2">
        <f>Tabell2[[#This Row],[Antal]]*Tabell2[[#This Row],[Inpris ex moms]]</f>
        <v>252</v>
      </c>
      <c r="M5766" s="2">
        <f>MIN(Tabell2[[#This Row],[Bokat]]*Tabell2[[#This Row],[Inpris ex moms]],Tabell2[[#This Row],[Totalt lagervärde ex moms]])</f>
        <v>0</v>
      </c>
      <c r="N5766" s="2">
        <f>Tabell2[[#This Row],[Totalt lagervärde ex moms]]-Tabell2[[#This Row],[Varav bokat ex moms]]</f>
        <v>252</v>
      </c>
    </row>
    <row r="5767" spans="1:14" x14ac:dyDescent="0.2">
      <c r="A5767" t="s">
        <v>10982</v>
      </c>
      <c r="B5767" t="s">
        <v>10983</v>
      </c>
      <c r="C5767" s="2">
        <v>569</v>
      </c>
      <c r="D5767" s="2">
        <v>398</v>
      </c>
      <c r="E5767" s="2">
        <v>315</v>
      </c>
      <c r="F5767" s="2">
        <v>252</v>
      </c>
      <c r="G5767">
        <v>1</v>
      </c>
      <c r="H5767">
        <v>0</v>
      </c>
      <c r="I5767" s="2">
        <f>Tabell2[[#This Row],[Inköpspris (SEK)]]*Tabell2[[#This Row],[Antal]]</f>
        <v>315</v>
      </c>
      <c r="J5767" s="2">
        <f>MIN(Tabell2[[#This Row],[Bokat]]*Tabell2[[#This Row],[Inköpspris (SEK)]],Tabell2[[#This Row],[Totalt lagervärde ink moms]])</f>
        <v>0</v>
      </c>
      <c r="K5767" s="2">
        <f>Tabell2[[#This Row],[Totalt lagervärde ink moms]]-Tabell2[[#This Row],[Varav bokat ink moms]]</f>
        <v>315</v>
      </c>
      <c r="L5767" s="2">
        <f>Tabell2[[#This Row],[Antal]]*Tabell2[[#This Row],[Inpris ex moms]]</f>
        <v>252</v>
      </c>
      <c r="M5767" s="2">
        <f>MIN(Tabell2[[#This Row],[Bokat]]*Tabell2[[#This Row],[Inpris ex moms]],Tabell2[[#This Row],[Totalt lagervärde ex moms]])</f>
        <v>0</v>
      </c>
      <c r="N5767" s="2">
        <f>Tabell2[[#This Row],[Totalt lagervärde ex moms]]-Tabell2[[#This Row],[Varav bokat ex moms]]</f>
        <v>252</v>
      </c>
    </row>
    <row r="5768" spans="1:14" x14ac:dyDescent="0.2">
      <c r="A5768" t="s">
        <v>10984</v>
      </c>
      <c r="B5768" t="s">
        <v>10985</v>
      </c>
      <c r="C5768" s="2">
        <v>569</v>
      </c>
      <c r="D5768" s="2">
        <v>398</v>
      </c>
      <c r="E5768" s="2">
        <v>315</v>
      </c>
      <c r="F5768" s="2">
        <v>252</v>
      </c>
      <c r="G5768">
        <v>1</v>
      </c>
      <c r="H5768">
        <v>0</v>
      </c>
      <c r="I5768" s="2">
        <f>Tabell2[[#This Row],[Inköpspris (SEK)]]*Tabell2[[#This Row],[Antal]]</f>
        <v>315</v>
      </c>
      <c r="J5768" s="2">
        <f>MIN(Tabell2[[#This Row],[Bokat]]*Tabell2[[#This Row],[Inköpspris (SEK)]],Tabell2[[#This Row],[Totalt lagervärde ink moms]])</f>
        <v>0</v>
      </c>
      <c r="K5768" s="2">
        <f>Tabell2[[#This Row],[Totalt lagervärde ink moms]]-Tabell2[[#This Row],[Varav bokat ink moms]]</f>
        <v>315</v>
      </c>
      <c r="L5768" s="2">
        <f>Tabell2[[#This Row],[Antal]]*Tabell2[[#This Row],[Inpris ex moms]]</f>
        <v>252</v>
      </c>
      <c r="M5768" s="2">
        <f>MIN(Tabell2[[#This Row],[Bokat]]*Tabell2[[#This Row],[Inpris ex moms]],Tabell2[[#This Row],[Totalt lagervärde ex moms]])</f>
        <v>0</v>
      </c>
      <c r="N5768" s="2">
        <f>Tabell2[[#This Row],[Totalt lagervärde ex moms]]-Tabell2[[#This Row],[Varav bokat ex moms]]</f>
        <v>252</v>
      </c>
    </row>
    <row r="5769" spans="1:14" x14ac:dyDescent="0.2">
      <c r="A5769" t="s">
        <v>17711</v>
      </c>
      <c r="B5769" t="s">
        <v>17712</v>
      </c>
      <c r="C5769" s="2">
        <v>399</v>
      </c>
      <c r="D5769" s="2">
        <v>259</v>
      </c>
      <c r="E5769" s="2">
        <v>220.87</v>
      </c>
      <c r="F5769" s="2">
        <v>176.69600000000003</v>
      </c>
      <c r="G5769">
        <v>1</v>
      </c>
      <c r="H5769">
        <v>0</v>
      </c>
      <c r="I5769" s="2">
        <f>Tabell2[[#This Row],[Inköpspris (SEK)]]*Tabell2[[#This Row],[Antal]]</f>
        <v>220.87</v>
      </c>
      <c r="J5769" s="2">
        <f>MIN(Tabell2[[#This Row],[Bokat]]*Tabell2[[#This Row],[Inköpspris (SEK)]],Tabell2[[#This Row],[Totalt lagervärde ink moms]])</f>
        <v>0</v>
      </c>
      <c r="K5769" s="2">
        <f>Tabell2[[#This Row],[Totalt lagervärde ink moms]]-Tabell2[[#This Row],[Varav bokat ink moms]]</f>
        <v>220.87</v>
      </c>
      <c r="L5769" s="2">
        <f>Tabell2[[#This Row],[Antal]]*Tabell2[[#This Row],[Inpris ex moms]]</f>
        <v>176.69600000000003</v>
      </c>
      <c r="M5769" s="2">
        <f>MIN(Tabell2[[#This Row],[Bokat]]*Tabell2[[#This Row],[Inpris ex moms]],Tabell2[[#This Row],[Totalt lagervärde ex moms]])</f>
        <v>0</v>
      </c>
      <c r="N5769" s="2">
        <f>Tabell2[[#This Row],[Totalt lagervärde ex moms]]-Tabell2[[#This Row],[Varav bokat ex moms]]</f>
        <v>176.69600000000003</v>
      </c>
    </row>
    <row r="5770" spans="1:14" x14ac:dyDescent="0.2">
      <c r="A5770" t="s">
        <v>12338</v>
      </c>
      <c r="B5770" t="s">
        <v>12339</v>
      </c>
      <c r="C5770" s="2">
        <v>389</v>
      </c>
      <c r="D5770" s="2">
        <v>233</v>
      </c>
      <c r="E5770" s="2">
        <v>215.33</v>
      </c>
      <c r="F5770" s="2">
        <v>172.26400000000001</v>
      </c>
      <c r="G5770">
        <v>1</v>
      </c>
      <c r="H5770">
        <v>0</v>
      </c>
      <c r="I5770" s="2">
        <f>Tabell2[[#This Row],[Inköpspris (SEK)]]*Tabell2[[#This Row],[Antal]]</f>
        <v>215.33</v>
      </c>
      <c r="J5770" s="2">
        <f>MIN(Tabell2[[#This Row],[Bokat]]*Tabell2[[#This Row],[Inköpspris (SEK)]],Tabell2[[#This Row],[Totalt lagervärde ink moms]])</f>
        <v>0</v>
      </c>
      <c r="K5770" s="2">
        <f>Tabell2[[#This Row],[Totalt lagervärde ink moms]]-Tabell2[[#This Row],[Varav bokat ink moms]]</f>
        <v>215.33</v>
      </c>
      <c r="L5770" s="2">
        <f>Tabell2[[#This Row],[Antal]]*Tabell2[[#This Row],[Inpris ex moms]]</f>
        <v>172.26400000000001</v>
      </c>
      <c r="M5770" s="2">
        <f>MIN(Tabell2[[#This Row],[Bokat]]*Tabell2[[#This Row],[Inpris ex moms]],Tabell2[[#This Row],[Totalt lagervärde ex moms]])</f>
        <v>0</v>
      </c>
      <c r="N5770" s="2">
        <f>Tabell2[[#This Row],[Totalt lagervärde ex moms]]-Tabell2[[#This Row],[Varav bokat ex moms]]</f>
        <v>172.26400000000001</v>
      </c>
    </row>
    <row r="5771" spans="1:14" x14ac:dyDescent="0.2">
      <c r="A5771" t="s">
        <v>13523</v>
      </c>
      <c r="B5771" t="s">
        <v>13524</v>
      </c>
      <c r="C5771" s="2">
        <v>389</v>
      </c>
      <c r="D5771" s="2">
        <v>233</v>
      </c>
      <c r="E5771" s="2">
        <v>215.33</v>
      </c>
      <c r="F5771" s="2">
        <v>172.26400000000001</v>
      </c>
      <c r="G5771">
        <v>1</v>
      </c>
      <c r="H5771">
        <v>0</v>
      </c>
      <c r="I5771" s="2">
        <f>Tabell2[[#This Row],[Inköpspris (SEK)]]*Tabell2[[#This Row],[Antal]]</f>
        <v>215.33</v>
      </c>
      <c r="J5771" s="2">
        <f>MIN(Tabell2[[#This Row],[Bokat]]*Tabell2[[#This Row],[Inköpspris (SEK)]],Tabell2[[#This Row],[Totalt lagervärde ink moms]])</f>
        <v>0</v>
      </c>
      <c r="K5771" s="2">
        <f>Tabell2[[#This Row],[Totalt lagervärde ink moms]]-Tabell2[[#This Row],[Varav bokat ink moms]]</f>
        <v>215.33</v>
      </c>
      <c r="L5771" s="2">
        <f>Tabell2[[#This Row],[Antal]]*Tabell2[[#This Row],[Inpris ex moms]]</f>
        <v>172.26400000000001</v>
      </c>
      <c r="M5771" s="2">
        <f>MIN(Tabell2[[#This Row],[Bokat]]*Tabell2[[#This Row],[Inpris ex moms]],Tabell2[[#This Row],[Totalt lagervärde ex moms]])</f>
        <v>0</v>
      </c>
      <c r="N5771" s="2">
        <f>Tabell2[[#This Row],[Totalt lagervärde ex moms]]-Tabell2[[#This Row],[Varav bokat ex moms]]</f>
        <v>172.26400000000001</v>
      </c>
    </row>
    <row r="5772" spans="1:14" x14ac:dyDescent="0.2">
      <c r="A5772" t="s">
        <v>13610</v>
      </c>
      <c r="B5772" t="s">
        <v>13611</v>
      </c>
      <c r="C5772" s="2">
        <v>389</v>
      </c>
      <c r="D5772" s="2">
        <v>233</v>
      </c>
      <c r="E5772" s="2">
        <v>215.33</v>
      </c>
      <c r="F5772" s="2">
        <v>172.26400000000001</v>
      </c>
      <c r="G5772">
        <v>5</v>
      </c>
      <c r="H5772">
        <v>0</v>
      </c>
      <c r="I5772" s="2">
        <f>Tabell2[[#This Row],[Inköpspris (SEK)]]*Tabell2[[#This Row],[Antal]]</f>
        <v>1076.6500000000001</v>
      </c>
      <c r="J5772" s="2">
        <f>MIN(Tabell2[[#This Row],[Bokat]]*Tabell2[[#This Row],[Inköpspris (SEK)]],Tabell2[[#This Row],[Totalt lagervärde ink moms]])</f>
        <v>0</v>
      </c>
      <c r="K5772" s="2">
        <f>Tabell2[[#This Row],[Totalt lagervärde ink moms]]-Tabell2[[#This Row],[Varav bokat ink moms]]</f>
        <v>1076.6500000000001</v>
      </c>
      <c r="L5772" s="2">
        <f>Tabell2[[#This Row],[Antal]]*Tabell2[[#This Row],[Inpris ex moms]]</f>
        <v>861.32</v>
      </c>
      <c r="M5772" s="2">
        <f>MIN(Tabell2[[#This Row],[Bokat]]*Tabell2[[#This Row],[Inpris ex moms]],Tabell2[[#This Row],[Totalt lagervärde ex moms]])</f>
        <v>0</v>
      </c>
      <c r="N5772" s="2">
        <f>Tabell2[[#This Row],[Totalt lagervärde ex moms]]-Tabell2[[#This Row],[Varav bokat ex moms]]</f>
        <v>861.32</v>
      </c>
    </row>
    <row r="5773" spans="1:14" x14ac:dyDescent="0.2">
      <c r="A5773" t="s">
        <v>16481</v>
      </c>
      <c r="B5773" t="s">
        <v>16482</v>
      </c>
      <c r="C5773" s="2">
        <v>389</v>
      </c>
      <c r="D5773" s="2">
        <v>272</v>
      </c>
      <c r="E5773" s="2">
        <v>215.33</v>
      </c>
      <c r="F5773" s="2">
        <v>172.26400000000001</v>
      </c>
      <c r="G5773">
        <v>1</v>
      </c>
      <c r="H5773">
        <v>0</v>
      </c>
      <c r="I5773" s="2">
        <f>Tabell2[[#This Row],[Inköpspris (SEK)]]*Tabell2[[#This Row],[Antal]]</f>
        <v>215.33</v>
      </c>
      <c r="J5773" s="2">
        <f>MIN(Tabell2[[#This Row],[Bokat]]*Tabell2[[#This Row],[Inköpspris (SEK)]],Tabell2[[#This Row],[Totalt lagervärde ink moms]])</f>
        <v>0</v>
      </c>
      <c r="K5773" s="2">
        <f>Tabell2[[#This Row],[Totalt lagervärde ink moms]]-Tabell2[[#This Row],[Varav bokat ink moms]]</f>
        <v>215.33</v>
      </c>
      <c r="L5773" s="2">
        <f>Tabell2[[#This Row],[Antal]]*Tabell2[[#This Row],[Inpris ex moms]]</f>
        <v>172.26400000000001</v>
      </c>
      <c r="M5773" s="2">
        <f>MIN(Tabell2[[#This Row],[Bokat]]*Tabell2[[#This Row],[Inpris ex moms]],Tabell2[[#This Row],[Totalt lagervärde ex moms]])</f>
        <v>0</v>
      </c>
      <c r="N5773" s="2">
        <f>Tabell2[[#This Row],[Totalt lagervärde ex moms]]-Tabell2[[#This Row],[Varav bokat ex moms]]</f>
        <v>172.26400000000001</v>
      </c>
    </row>
    <row r="5774" spans="1:14" x14ac:dyDescent="0.2">
      <c r="A5774" t="s">
        <v>18594</v>
      </c>
      <c r="B5774" t="s">
        <v>18595</v>
      </c>
      <c r="C5774" s="2">
        <v>389</v>
      </c>
      <c r="D5774" s="2">
        <v>272</v>
      </c>
      <c r="E5774" s="2">
        <v>215.33</v>
      </c>
      <c r="F5774" s="2">
        <v>172.26400000000001</v>
      </c>
      <c r="G5774">
        <v>2</v>
      </c>
      <c r="H5774">
        <v>0</v>
      </c>
      <c r="I5774" s="2">
        <f>Tabell2[[#This Row],[Inköpspris (SEK)]]*Tabell2[[#This Row],[Antal]]</f>
        <v>430.66</v>
      </c>
      <c r="J5774" s="2">
        <f>MIN(Tabell2[[#This Row],[Bokat]]*Tabell2[[#This Row],[Inköpspris (SEK)]],Tabell2[[#This Row],[Totalt lagervärde ink moms]])</f>
        <v>0</v>
      </c>
      <c r="K5774" s="2">
        <f>Tabell2[[#This Row],[Totalt lagervärde ink moms]]-Tabell2[[#This Row],[Varav bokat ink moms]]</f>
        <v>430.66</v>
      </c>
      <c r="L5774" s="2">
        <f>Tabell2[[#This Row],[Antal]]*Tabell2[[#This Row],[Inpris ex moms]]</f>
        <v>344.52800000000002</v>
      </c>
      <c r="M5774" s="2">
        <f>MIN(Tabell2[[#This Row],[Bokat]]*Tabell2[[#This Row],[Inpris ex moms]],Tabell2[[#This Row],[Totalt lagervärde ex moms]])</f>
        <v>0</v>
      </c>
      <c r="N5774" s="2">
        <f>Tabell2[[#This Row],[Totalt lagervärde ex moms]]-Tabell2[[#This Row],[Varav bokat ex moms]]</f>
        <v>344.52800000000002</v>
      </c>
    </row>
    <row r="5775" spans="1:14" x14ac:dyDescent="0.2">
      <c r="A5775" t="s">
        <v>18596</v>
      </c>
      <c r="B5775" t="s">
        <v>18597</v>
      </c>
      <c r="C5775" s="2">
        <v>389</v>
      </c>
      <c r="D5775" s="2">
        <v>272</v>
      </c>
      <c r="E5775" s="2">
        <v>215.33</v>
      </c>
      <c r="F5775" s="2">
        <v>172.26400000000001</v>
      </c>
      <c r="G5775">
        <v>1</v>
      </c>
      <c r="H5775">
        <v>0</v>
      </c>
      <c r="I5775" s="2">
        <f>Tabell2[[#This Row],[Inköpspris (SEK)]]*Tabell2[[#This Row],[Antal]]</f>
        <v>215.33</v>
      </c>
      <c r="J5775" s="2">
        <f>MIN(Tabell2[[#This Row],[Bokat]]*Tabell2[[#This Row],[Inköpspris (SEK)]],Tabell2[[#This Row],[Totalt lagervärde ink moms]])</f>
        <v>0</v>
      </c>
      <c r="K5775" s="2">
        <f>Tabell2[[#This Row],[Totalt lagervärde ink moms]]-Tabell2[[#This Row],[Varav bokat ink moms]]</f>
        <v>215.33</v>
      </c>
      <c r="L5775" s="2">
        <f>Tabell2[[#This Row],[Antal]]*Tabell2[[#This Row],[Inpris ex moms]]</f>
        <v>172.26400000000001</v>
      </c>
      <c r="M5775" s="2">
        <f>MIN(Tabell2[[#This Row],[Bokat]]*Tabell2[[#This Row],[Inpris ex moms]],Tabell2[[#This Row],[Totalt lagervärde ex moms]])</f>
        <v>0</v>
      </c>
      <c r="N5775" s="2">
        <f>Tabell2[[#This Row],[Totalt lagervärde ex moms]]-Tabell2[[#This Row],[Varav bokat ex moms]]</f>
        <v>172.26400000000001</v>
      </c>
    </row>
    <row r="5776" spans="1:14" x14ac:dyDescent="0.2">
      <c r="A5776" t="s">
        <v>18751</v>
      </c>
      <c r="B5776" t="s">
        <v>18752</v>
      </c>
      <c r="C5776" s="2">
        <v>389</v>
      </c>
      <c r="D5776" s="2">
        <v>272</v>
      </c>
      <c r="E5776" s="2">
        <v>215.33</v>
      </c>
      <c r="F5776" s="2">
        <v>172.26400000000001</v>
      </c>
      <c r="G5776">
        <v>1</v>
      </c>
      <c r="H5776">
        <v>0</v>
      </c>
      <c r="I5776" s="2">
        <f>Tabell2[[#This Row],[Inköpspris (SEK)]]*Tabell2[[#This Row],[Antal]]</f>
        <v>215.33</v>
      </c>
      <c r="J5776" s="2">
        <f>MIN(Tabell2[[#This Row],[Bokat]]*Tabell2[[#This Row],[Inköpspris (SEK)]],Tabell2[[#This Row],[Totalt lagervärde ink moms]])</f>
        <v>0</v>
      </c>
      <c r="K5776" s="2">
        <f>Tabell2[[#This Row],[Totalt lagervärde ink moms]]-Tabell2[[#This Row],[Varav bokat ink moms]]</f>
        <v>215.33</v>
      </c>
      <c r="L5776" s="2">
        <f>Tabell2[[#This Row],[Antal]]*Tabell2[[#This Row],[Inpris ex moms]]</f>
        <v>172.26400000000001</v>
      </c>
      <c r="M5776" s="2">
        <f>MIN(Tabell2[[#This Row],[Bokat]]*Tabell2[[#This Row],[Inpris ex moms]],Tabell2[[#This Row],[Totalt lagervärde ex moms]])</f>
        <v>0</v>
      </c>
      <c r="N5776" s="2">
        <f>Tabell2[[#This Row],[Totalt lagervärde ex moms]]-Tabell2[[#This Row],[Varav bokat ex moms]]</f>
        <v>172.26400000000001</v>
      </c>
    </row>
    <row r="5777" spans="1:14" x14ac:dyDescent="0.2">
      <c r="A5777" t="s">
        <v>18921</v>
      </c>
      <c r="B5777" t="s">
        <v>18922</v>
      </c>
      <c r="C5777" s="2">
        <v>389</v>
      </c>
      <c r="D5777" s="2">
        <v>272</v>
      </c>
      <c r="E5777" s="2">
        <v>215.33</v>
      </c>
      <c r="F5777" s="2">
        <v>172.26400000000001</v>
      </c>
      <c r="G5777">
        <v>1</v>
      </c>
      <c r="H5777">
        <v>0</v>
      </c>
      <c r="I5777" s="2">
        <f>Tabell2[[#This Row],[Inköpspris (SEK)]]*Tabell2[[#This Row],[Antal]]</f>
        <v>215.33</v>
      </c>
      <c r="J5777" s="2">
        <f>MIN(Tabell2[[#This Row],[Bokat]]*Tabell2[[#This Row],[Inköpspris (SEK)]],Tabell2[[#This Row],[Totalt lagervärde ink moms]])</f>
        <v>0</v>
      </c>
      <c r="K5777" s="2">
        <f>Tabell2[[#This Row],[Totalt lagervärde ink moms]]-Tabell2[[#This Row],[Varav bokat ink moms]]</f>
        <v>215.33</v>
      </c>
      <c r="L5777" s="2">
        <f>Tabell2[[#This Row],[Antal]]*Tabell2[[#This Row],[Inpris ex moms]]</f>
        <v>172.26400000000001</v>
      </c>
      <c r="M5777" s="2">
        <f>MIN(Tabell2[[#This Row],[Bokat]]*Tabell2[[#This Row],[Inpris ex moms]],Tabell2[[#This Row],[Totalt lagervärde ex moms]])</f>
        <v>0</v>
      </c>
      <c r="N5777" s="2">
        <f>Tabell2[[#This Row],[Totalt lagervärde ex moms]]-Tabell2[[#This Row],[Varav bokat ex moms]]</f>
        <v>172.26400000000001</v>
      </c>
    </row>
    <row r="5778" spans="1:14" x14ac:dyDescent="0.2">
      <c r="A5778" t="s">
        <v>19107</v>
      </c>
      <c r="B5778" t="s">
        <v>19108</v>
      </c>
      <c r="C5778" s="2">
        <v>389</v>
      </c>
      <c r="D5778" s="2">
        <v>272</v>
      </c>
      <c r="E5778" s="2">
        <v>215.33</v>
      </c>
      <c r="F5778" s="2">
        <v>172.26400000000001</v>
      </c>
      <c r="G5778">
        <v>1</v>
      </c>
      <c r="H5778">
        <v>0</v>
      </c>
      <c r="I5778" s="2">
        <f>Tabell2[[#This Row],[Inköpspris (SEK)]]*Tabell2[[#This Row],[Antal]]</f>
        <v>215.33</v>
      </c>
      <c r="J5778" s="2">
        <f>MIN(Tabell2[[#This Row],[Bokat]]*Tabell2[[#This Row],[Inköpspris (SEK)]],Tabell2[[#This Row],[Totalt lagervärde ink moms]])</f>
        <v>0</v>
      </c>
      <c r="K5778" s="2">
        <f>Tabell2[[#This Row],[Totalt lagervärde ink moms]]-Tabell2[[#This Row],[Varav bokat ink moms]]</f>
        <v>215.33</v>
      </c>
      <c r="L5778" s="2">
        <f>Tabell2[[#This Row],[Antal]]*Tabell2[[#This Row],[Inpris ex moms]]</f>
        <v>172.26400000000001</v>
      </c>
      <c r="M5778" s="2">
        <f>MIN(Tabell2[[#This Row],[Bokat]]*Tabell2[[#This Row],[Inpris ex moms]],Tabell2[[#This Row],[Totalt lagervärde ex moms]])</f>
        <v>0</v>
      </c>
      <c r="N5778" s="2">
        <f>Tabell2[[#This Row],[Totalt lagervärde ex moms]]-Tabell2[[#This Row],[Varav bokat ex moms]]</f>
        <v>172.26400000000001</v>
      </c>
    </row>
    <row r="5779" spans="1:14" x14ac:dyDescent="0.2">
      <c r="A5779" t="s">
        <v>18340</v>
      </c>
      <c r="B5779" t="s">
        <v>18341</v>
      </c>
      <c r="C5779" s="2">
        <v>389</v>
      </c>
      <c r="D5779" s="2">
        <v>272</v>
      </c>
      <c r="E5779" s="2">
        <v>215.33</v>
      </c>
      <c r="F5779" s="2">
        <v>172.26400000000001</v>
      </c>
      <c r="G5779">
        <v>1</v>
      </c>
      <c r="H5779">
        <v>0</v>
      </c>
      <c r="I5779" s="2">
        <f>Tabell2[[#This Row],[Inköpspris (SEK)]]*Tabell2[[#This Row],[Antal]]</f>
        <v>215.33</v>
      </c>
      <c r="J5779" s="2">
        <f>MIN(Tabell2[[#This Row],[Bokat]]*Tabell2[[#This Row],[Inköpspris (SEK)]],Tabell2[[#This Row],[Totalt lagervärde ink moms]])</f>
        <v>0</v>
      </c>
      <c r="K5779" s="2">
        <f>Tabell2[[#This Row],[Totalt lagervärde ink moms]]-Tabell2[[#This Row],[Varav bokat ink moms]]</f>
        <v>215.33</v>
      </c>
      <c r="L5779" s="2">
        <f>Tabell2[[#This Row],[Antal]]*Tabell2[[#This Row],[Inpris ex moms]]</f>
        <v>172.26400000000001</v>
      </c>
      <c r="M5779" s="2">
        <f>MIN(Tabell2[[#This Row],[Bokat]]*Tabell2[[#This Row],[Inpris ex moms]],Tabell2[[#This Row],[Totalt lagervärde ex moms]])</f>
        <v>0</v>
      </c>
      <c r="N5779" s="2">
        <f>Tabell2[[#This Row],[Totalt lagervärde ex moms]]-Tabell2[[#This Row],[Varav bokat ex moms]]</f>
        <v>172.26400000000001</v>
      </c>
    </row>
    <row r="5780" spans="1:14" x14ac:dyDescent="0.2">
      <c r="A5780" t="s">
        <v>9636</v>
      </c>
      <c r="B5780" t="s">
        <v>9637</v>
      </c>
      <c r="C5780" s="2">
        <v>215</v>
      </c>
      <c r="D5780" s="2">
        <v>150</v>
      </c>
      <c r="E5780" s="2">
        <v>119</v>
      </c>
      <c r="F5780" s="2">
        <v>95.2</v>
      </c>
      <c r="G5780">
        <v>1</v>
      </c>
      <c r="H5780">
        <v>0</v>
      </c>
      <c r="I5780" s="2">
        <f>Tabell2[[#This Row],[Inköpspris (SEK)]]*Tabell2[[#This Row],[Antal]]</f>
        <v>119</v>
      </c>
      <c r="J5780" s="2">
        <f>MIN(Tabell2[[#This Row],[Bokat]]*Tabell2[[#This Row],[Inköpspris (SEK)]],Tabell2[[#This Row],[Totalt lagervärde ink moms]])</f>
        <v>0</v>
      </c>
      <c r="K5780" s="2">
        <f>Tabell2[[#This Row],[Totalt lagervärde ink moms]]-Tabell2[[#This Row],[Varav bokat ink moms]]</f>
        <v>119</v>
      </c>
      <c r="L5780" s="2">
        <f>Tabell2[[#This Row],[Antal]]*Tabell2[[#This Row],[Inpris ex moms]]</f>
        <v>95.2</v>
      </c>
      <c r="M5780" s="2">
        <f>MIN(Tabell2[[#This Row],[Bokat]]*Tabell2[[#This Row],[Inpris ex moms]],Tabell2[[#This Row],[Totalt lagervärde ex moms]])</f>
        <v>0</v>
      </c>
      <c r="N5780" s="2">
        <f>Tabell2[[#This Row],[Totalt lagervärde ex moms]]-Tabell2[[#This Row],[Varav bokat ex moms]]</f>
        <v>95.2</v>
      </c>
    </row>
    <row r="5781" spans="1:14" x14ac:dyDescent="0.2">
      <c r="A5781" t="s">
        <v>9638</v>
      </c>
      <c r="B5781" t="s">
        <v>9639</v>
      </c>
      <c r="C5781" s="2">
        <v>215</v>
      </c>
      <c r="D5781" s="2">
        <v>129</v>
      </c>
      <c r="E5781" s="2">
        <v>119</v>
      </c>
      <c r="F5781" s="2">
        <v>95.2</v>
      </c>
      <c r="G5781">
        <v>4</v>
      </c>
      <c r="H5781">
        <v>0</v>
      </c>
      <c r="I5781" s="2">
        <f>Tabell2[[#This Row],[Inköpspris (SEK)]]*Tabell2[[#This Row],[Antal]]</f>
        <v>476</v>
      </c>
      <c r="J5781" s="2">
        <f>MIN(Tabell2[[#This Row],[Bokat]]*Tabell2[[#This Row],[Inköpspris (SEK)]],Tabell2[[#This Row],[Totalt lagervärde ink moms]])</f>
        <v>0</v>
      </c>
      <c r="K5781" s="2">
        <f>Tabell2[[#This Row],[Totalt lagervärde ink moms]]-Tabell2[[#This Row],[Varav bokat ink moms]]</f>
        <v>476</v>
      </c>
      <c r="L5781" s="2">
        <f>Tabell2[[#This Row],[Antal]]*Tabell2[[#This Row],[Inpris ex moms]]</f>
        <v>380.8</v>
      </c>
      <c r="M5781" s="2">
        <f>MIN(Tabell2[[#This Row],[Bokat]]*Tabell2[[#This Row],[Inpris ex moms]],Tabell2[[#This Row],[Totalt lagervärde ex moms]])</f>
        <v>0</v>
      </c>
      <c r="N5781" s="2">
        <f>Tabell2[[#This Row],[Totalt lagervärde ex moms]]-Tabell2[[#This Row],[Varav bokat ex moms]]</f>
        <v>380.8</v>
      </c>
    </row>
    <row r="5782" spans="1:14" x14ac:dyDescent="0.2">
      <c r="A5782" t="s">
        <v>4856</v>
      </c>
      <c r="B5782" t="s">
        <v>4857</v>
      </c>
      <c r="C5782" s="2">
        <v>319</v>
      </c>
      <c r="D5782" s="2">
        <v>223</v>
      </c>
      <c r="E5782" s="2">
        <v>176.55</v>
      </c>
      <c r="F5782" s="2">
        <v>141.24</v>
      </c>
      <c r="G5782">
        <v>2</v>
      </c>
      <c r="H5782">
        <v>0</v>
      </c>
      <c r="I5782" s="2">
        <f>Tabell2[[#This Row],[Inköpspris (SEK)]]*Tabell2[[#This Row],[Antal]]</f>
        <v>353.1</v>
      </c>
      <c r="J5782" s="2">
        <f>MIN(Tabell2[[#This Row],[Bokat]]*Tabell2[[#This Row],[Inköpspris (SEK)]],Tabell2[[#This Row],[Totalt lagervärde ink moms]])</f>
        <v>0</v>
      </c>
      <c r="K5782" s="2">
        <f>Tabell2[[#This Row],[Totalt lagervärde ink moms]]-Tabell2[[#This Row],[Varav bokat ink moms]]</f>
        <v>353.1</v>
      </c>
      <c r="L5782" s="2">
        <f>Tabell2[[#This Row],[Antal]]*Tabell2[[#This Row],[Inpris ex moms]]</f>
        <v>282.48</v>
      </c>
      <c r="M5782" s="2">
        <f>MIN(Tabell2[[#This Row],[Bokat]]*Tabell2[[#This Row],[Inpris ex moms]],Tabell2[[#This Row],[Totalt lagervärde ex moms]])</f>
        <v>0</v>
      </c>
      <c r="N5782" s="2">
        <f>Tabell2[[#This Row],[Totalt lagervärde ex moms]]-Tabell2[[#This Row],[Varav bokat ex moms]]</f>
        <v>282.48</v>
      </c>
    </row>
    <row r="5783" spans="1:14" x14ac:dyDescent="0.2">
      <c r="A5783" t="s">
        <v>11034</v>
      </c>
      <c r="B5783" t="s">
        <v>11035</v>
      </c>
      <c r="C5783" s="2">
        <v>4045</v>
      </c>
      <c r="D5783" s="2">
        <v>2832</v>
      </c>
      <c r="E5783" s="2">
        <v>2238.6</v>
      </c>
      <c r="F5783" s="2">
        <v>1790.88</v>
      </c>
      <c r="G5783">
        <v>1</v>
      </c>
      <c r="H5783">
        <v>0</v>
      </c>
      <c r="I5783" s="2">
        <f>Tabell2[[#This Row],[Inköpspris (SEK)]]*Tabell2[[#This Row],[Antal]]</f>
        <v>2238.6</v>
      </c>
      <c r="J5783" s="2">
        <f>MIN(Tabell2[[#This Row],[Bokat]]*Tabell2[[#This Row],[Inköpspris (SEK)]],Tabell2[[#This Row],[Totalt lagervärde ink moms]])</f>
        <v>0</v>
      </c>
      <c r="K5783" s="2">
        <f>Tabell2[[#This Row],[Totalt lagervärde ink moms]]-Tabell2[[#This Row],[Varav bokat ink moms]]</f>
        <v>2238.6</v>
      </c>
      <c r="L5783" s="2">
        <f>Tabell2[[#This Row],[Antal]]*Tabell2[[#This Row],[Inpris ex moms]]</f>
        <v>1790.88</v>
      </c>
      <c r="M5783" s="2">
        <f>MIN(Tabell2[[#This Row],[Bokat]]*Tabell2[[#This Row],[Inpris ex moms]],Tabell2[[#This Row],[Totalt lagervärde ex moms]])</f>
        <v>0</v>
      </c>
      <c r="N5783" s="2">
        <f>Tabell2[[#This Row],[Totalt lagervärde ex moms]]-Tabell2[[#This Row],[Varav bokat ex moms]]</f>
        <v>1790.88</v>
      </c>
    </row>
    <row r="5784" spans="1:14" x14ac:dyDescent="0.2">
      <c r="A5784" t="s">
        <v>11036</v>
      </c>
      <c r="B5784" t="s">
        <v>11037</v>
      </c>
      <c r="C5784" s="2">
        <v>4045</v>
      </c>
      <c r="D5784" s="2">
        <v>2832</v>
      </c>
      <c r="E5784" s="2">
        <v>2238.6</v>
      </c>
      <c r="F5784" s="2">
        <v>1790.88</v>
      </c>
      <c r="G5784">
        <v>1</v>
      </c>
      <c r="H5784">
        <v>0</v>
      </c>
      <c r="I5784" s="2">
        <f>Tabell2[[#This Row],[Inköpspris (SEK)]]*Tabell2[[#This Row],[Antal]]</f>
        <v>2238.6</v>
      </c>
      <c r="J5784" s="2">
        <f>MIN(Tabell2[[#This Row],[Bokat]]*Tabell2[[#This Row],[Inköpspris (SEK)]],Tabell2[[#This Row],[Totalt lagervärde ink moms]])</f>
        <v>0</v>
      </c>
      <c r="K5784" s="2">
        <f>Tabell2[[#This Row],[Totalt lagervärde ink moms]]-Tabell2[[#This Row],[Varav bokat ink moms]]</f>
        <v>2238.6</v>
      </c>
      <c r="L5784" s="2">
        <f>Tabell2[[#This Row],[Antal]]*Tabell2[[#This Row],[Inpris ex moms]]</f>
        <v>1790.88</v>
      </c>
      <c r="M5784" s="2">
        <f>MIN(Tabell2[[#This Row],[Bokat]]*Tabell2[[#This Row],[Inpris ex moms]],Tabell2[[#This Row],[Totalt lagervärde ex moms]])</f>
        <v>0</v>
      </c>
      <c r="N5784" s="2">
        <f>Tabell2[[#This Row],[Totalt lagervärde ex moms]]-Tabell2[[#This Row],[Varav bokat ex moms]]</f>
        <v>1790.88</v>
      </c>
    </row>
    <row r="5785" spans="1:14" x14ac:dyDescent="0.2">
      <c r="A5785" t="s">
        <v>15381</v>
      </c>
      <c r="B5785" t="s">
        <v>15382</v>
      </c>
      <c r="C5785" s="2">
        <v>439</v>
      </c>
      <c r="D5785" s="2">
        <v>220</v>
      </c>
      <c r="E5785" s="2">
        <v>242.94</v>
      </c>
      <c r="F5785" s="2">
        <v>194.352</v>
      </c>
      <c r="G5785">
        <v>1</v>
      </c>
      <c r="H5785">
        <v>0</v>
      </c>
      <c r="I5785" s="2">
        <f>Tabell2[[#This Row],[Inköpspris (SEK)]]*Tabell2[[#This Row],[Antal]]</f>
        <v>242.94</v>
      </c>
      <c r="J5785" s="2">
        <f>MIN(Tabell2[[#This Row],[Bokat]]*Tabell2[[#This Row],[Inköpspris (SEK)]],Tabell2[[#This Row],[Totalt lagervärde ink moms]])</f>
        <v>0</v>
      </c>
      <c r="K5785" s="2">
        <f>Tabell2[[#This Row],[Totalt lagervärde ink moms]]-Tabell2[[#This Row],[Varav bokat ink moms]]</f>
        <v>242.94</v>
      </c>
      <c r="L5785" s="2">
        <f>Tabell2[[#This Row],[Antal]]*Tabell2[[#This Row],[Inpris ex moms]]</f>
        <v>194.352</v>
      </c>
      <c r="M5785" s="2">
        <f>MIN(Tabell2[[#This Row],[Bokat]]*Tabell2[[#This Row],[Inpris ex moms]],Tabell2[[#This Row],[Totalt lagervärde ex moms]])</f>
        <v>0</v>
      </c>
      <c r="N5785" s="2">
        <f>Tabell2[[#This Row],[Totalt lagervärde ex moms]]-Tabell2[[#This Row],[Varav bokat ex moms]]</f>
        <v>194.352</v>
      </c>
    </row>
    <row r="5786" spans="1:14" x14ac:dyDescent="0.2">
      <c r="A5786" t="s">
        <v>7856</v>
      </c>
      <c r="B5786" t="s">
        <v>7857</v>
      </c>
      <c r="C5786" s="2">
        <v>899</v>
      </c>
      <c r="D5786" s="2">
        <v>629</v>
      </c>
      <c r="E5786" s="2">
        <v>497.5</v>
      </c>
      <c r="F5786" s="2">
        <v>398</v>
      </c>
      <c r="G5786">
        <v>1</v>
      </c>
      <c r="H5786">
        <v>0</v>
      </c>
      <c r="I5786" s="2">
        <f>Tabell2[[#This Row],[Inköpspris (SEK)]]*Tabell2[[#This Row],[Antal]]</f>
        <v>497.5</v>
      </c>
      <c r="J5786" s="2">
        <f>MIN(Tabell2[[#This Row],[Bokat]]*Tabell2[[#This Row],[Inköpspris (SEK)]],Tabell2[[#This Row],[Totalt lagervärde ink moms]])</f>
        <v>0</v>
      </c>
      <c r="K5786" s="2">
        <f>Tabell2[[#This Row],[Totalt lagervärde ink moms]]-Tabell2[[#This Row],[Varav bokat ink moms]]</f>
        <v>497.5</v>
      </c>
      <c r="L5786" s="2">
        <f>Tabell2[[#This Row],[Antal]]*Tabell2[[#This Row],[Inpris ex moms]]</f>
        <v>398</v>
      </c>
      <c r="M5786" s="2">
        <f>MIN(Tabell2[[#This Row],[Bokat]]*Tabell2[[#This Row],[Inpris ex moms]],Tabell2[[#This Row],[Totalt lagervärde ex moms]])</f>
        <v>0</v>
      </c>
      <c r="N5786" s="2">
        <f>Tabell2[[#This Row],[Totalt lagervärde ex moms]]-Tabell2[[#This Row],[Varav bokat ex moms]]</f>
        <v>398</v>
      </c>
    </row>
    <row r="5787" spans="1:14" x14ac:dyDescent="0.2">
      <c r="A5787" t="s">
        <v>7858</v>
      </c>
      <c r="B5787" t="s">
        <v>7859</v>
      </c>
      <c r="C5787" s="2">
        <v>899</v>
      </c>
      <c r="D5787" s="2">
        <v>629</v>
      </c>
      <c r="E5787" s="2">
        <v>497.5</v>
      </c>
      <c r="F5787" s="2">
        <v>398</v>
      </c>
      <c r="G5787">
        <v>1</v>
      </c>
      <c r="H5787">
        <v>0</v>
      </c>
      <c r="I5787" s="2">
        <f>Tabell2[[#This Row],[Inköpspris (SEK)]]*Tabell2[[#This Row],[Antal]]</f>
        <v>497.5</v>
      </c>
      <c r="J5787" s="2">
        <f>MIN(Tabell2[[#This Row],[Bokat]]*Tabell2[[#This Row],[Inköpspris (SEK)]],Tabell2[[#This Row],[Totalt lagervärde ink moms]])</f>
        <v>0</v>
      </c>
      <c r="K5787" s="2">
        <f>Tabell2[[#This Row],[Totalt lagervärde ink moms]]-Tabell2[[#This Row],[Varav bokat ink moms]]</f>
        <v>497.5</v>
      </c>
      <c r="L5787" s="2">
        <f>Tabell2[[#This Row],[Antal]]*Tabell2[[#This Row],[Inpris ex moms]]</f>
        <v>398</v>
      </c>
      <c r="M5787" s="2">
        <f>MIN(Tabell2[[#This Row],[Bokat]]*Tabell2[[#This Row],[Inpris ex moms]],Tabell2[[#This Row],[Totalt lagervärde ex moms]])</f>
        <v>0</v>
      </c>
      <c r="N5787" s="2">
        <f>Tabell2[[#This Row],[Totalt lagervärde ex moms]]-Tabell2[[#This Row],[Varav bokat ex moms]]</f>
        <v>398</v>
      </c>
    </row>
    <row r="5788" spans="1:14" x14ac:dyDescent="0.2">
      <c r="A5788" t="s">
        <v>8</v>
      </c>
      <c r="B5788" t="s">
        <v>9</v>
      </c>
      <c r="C5788" s="2">
        <v>1695</v>
      </c>
      <c r="D5788" s="2">
        <v>1186</v>
      </c>
      <c r="E5788" s="2">
        <v>938</v>
      </c>
      <c r="F5788" s="2">
        <v>750.40000000000009</v>
      </c>
      <c r="G5788">
        <v>1</v>
      </c>
      <c r="H5788">
        <v>0</v>
      </c>
      <c r="I5788" s="2">
        <f>Tabell2[[#This Row],[Inköpspris (SEK)]]*Tabell2[[#This Row],[Antal]]</f>
        <v>938</v>
      </c>
      <c r="J5788" s="2">
        <f>MIN(Tabell2[[#This Row],[Bokat]]*Tabell2[[#This Row],[Inköpspris (SEK)]],Tabell2[[#This Row],[Totalt lagervärde ink moms]])</f>
        <v>0</v>
      </c>
      <c r="K5788" s="2">
        <f>Tabell2[[#This Row],[Totalt lagervärde ink moms]]-Tabell2[[#This Row],[Varav bokat ink moms]]</f>
        <v>938</v>
      </c>
      <c r="L5788" s="2">
        <f>Tabell2[[#This Row],[Antal]]*Tabell2[[#This Row],[Inpris ex moms]]</f>
        <v>750.40000000000009</v>
      </c>
      <c r="M5788" s="2">
        <f>MIN(Tabell2[[#This Row],[Bokat]]*Tabell2[[#This Row],[Inpris ex moms]],Tabell2[[#This Row],[Totalt lagervärde ex moms]])</f>
        <v>0</v>
      </c>
      <c r="N5788" s="2">
        <f>Tabell2[[#This Row],[Totalt lagervärde ex moms]]-Tabell2[[#This Row],[Varav bokat ex moms]]</f>
        <v>750.40000000000009</v>
      </c>
    </row>
    <row r="5789" spans="1:14" x14ac:dyDescent="0.2">
      <c r="A5789" t="s">
        <v>18275</v>
      </c>
      <c r="B5789" t="s">
        <v>18276</v>
      </c>
      <c r="C5789" s="2">
        <v>255</v>
      </c>
      <c r="D5789" s="2">
        <v>178</v>
      </c>
      <c r="E5789" s="2">
        <v>141.08000000000001</v>
      </c>
      <c r="F5789" s="2">
        <v>112.86400000000002</v>
      </c>
      <c r="G5789">
        <v>1</v>
      </c>
      <c r="H5789">
        <v>0</v>
      </c>
      <c r="I5789" s="2">
        <f>Tabell2[[#This Row],[Inköpspris (SEK)]]*Tabell2[[#This Row],[Antal]]</f>
        <v>141.08000000000001</v>
      </c>
      <c r="J5789" s="2">
        <f>MIN(Tabell2[[#This Row],[Bokat]]*Tabell2[[#This Row],[Inköpspris (SEK)]],Tabell2[[#This Row],[Totalt lagervärde ink moms]])</f>
        <v>0</v>
      </c>
      <c r="K5789" s="2">
        <f>Tabell2[[#This Row],[Totalt lagervärde ink moms]]-Tabell2[[#This Row],[Varav bokat ink moms]]</f>
        <v>141.08000000000001</v>
      </c>
      <c r="L5789" s="2">
        <f>Tabell2[[#This Row],[Antal]]*Tabell2[[#This Row],[Inpris ex moms]]</f>
        <v>112.86400000000002</v>
      </c>
      <c r="M5789" s="2">
        <f>MIN(Tabell2[[#This Row],[Bokat]]*Tabell2[[#This Row],[Inpris ex moms]],Tabell2[[#This Row],[Totalt lagervärde ex moms]])</f>
        <v>0</v>
      </c>
      <c r="N5789" s="2">
        <f>Tabell2[[#This Row],[Totalt lagervärde ex moms]]-Tabell2[[#This Row],[Varav bokat ex moms]]</f>
        <v>112.86400000000002</v>
      </c>
    </row>
    <row r="5790" spans="1:14" x14ac:dyDescent="0.2">
      <c r="A5790" t="s">
        <v>18656</v>
      </c>
      <c r="B5790" t="s">
        <v>18657</v>
      </c>
      <c r="C5790" s="2">
        <v>255</v>
      </c>
      <c r="D5790" s="2">
        <v>178</v>
      </c>
      <c r="E5790" s="2">
        <v>141.08000000000001</v>
      </c>
      <c r="F5790" s="2">
        <v>112.86400000000002</v>
      </c>
      <c r="G5790">
        <v>8</v>
      </c>
      <c r="H5790">
        <v>0</v>
      </c>
      <c r="I5790" s="2">
        <f>Tabell2[[#This Row],[Inköpspris (SEK)]]*Tabell2[[#This Row],[Antal]]</f>
        <v>1128.6400000000001</v>
      </c>
      <c r="J5790" s="2">
        <f>MIN(Tabell2[[#This Row],[Bokat]]*Tabell2[[#This Row],[Inköpspris (SEK)]],Tabell2[[#This Row],[Totalt lagervärde ink moms]])</f>
        <v>0</v>
      </c>
      <c r="K5790" s="2">
        <f>Tabell2[[#This Row],[Totalt lagervärde ink moms]]-Tabell2[[#This Row],[Varav bokat ink moms]]</f>
        <v>1128.6400000000001</v>
      </c>
      <c r="L5790" s="2">
        <f>Tabell2[[#This Row],[Antal]]*Tabell2[[#This Row],[Inpris ex moms]]</f>
        <v>902.91200000000015</v>
      </c>
      <c r="M5790" s="2">
        <f>MIN(Tabell2[[#This Row],[Bokat]]*Tabell2[[#This Row],[Inpris ex moms]],Tabell2[[#This Row],[Totalt lagervärde ex moms]])</f>
        <v>0</v>
      </c>
      <c r="N5790" s="2">
        <f>Tabell2[[#This Row],[Totalt lagervärde ex moms]]-Tabell2[[#This Row],[Varav bokat ex moms]]</f>
        <v>902.91200000000015</v>
      </c>
    </row>
    <row r="5791" spans="1:14" x14ac:dyDescent="0.2">
      <c r="A5791" t="s">
        <v>18660</v>
      </c>
      <c r="B5791" t="s">
        <v>18661</v>
      </c>
      <c r="C5791" s="2">
        <v>255</v>
      </c>
      <c r="D5791" s="2">
        <v>178</v>
      </c>
      <c r="E5791" s="2">
        <v>141.08000000000001</v>
      </c>
      <c r="F5791" s="2">
        <v>112.86400000000002</v>
      </c>
      <c r="G5791">
        <v>6</v>
      </c>
      <c r="H5791">
        <v>0</v>
      </c>
      <c r="I5791" s="2">
        <f>Tabell2[[#This Row],[Inköpspris (SEK)]]*Tabell2[[#This Row],[Antal]]</f>
        <v>846.48</v>
      </c>
      <c r="J5791" s="2">
        <f>MIN(Tabell2[[#This Row],[Bokat]]*Tabell2[[#This Row],[Inköpspris (SEK)]],Tabell2[[#This Row],[Totalt lagervärde ink moms]])</f>
        <v>0</v>
      </c>
      <c r="K5791" s="2">
        <f>Tabell2[[#This Row],[Totalt lagervärde ink moms]]-Tabell2[[#This Row],[Varav bokat ink moms]]</f>
        <v>846.48</v>
      </c>
      <c r="L5791" s="2">
        <f>Tabell2[[#This Row],[Antal]]*Tabell2[[#This Row],[Inpris ex moms]]</f>
        <v>677.18400000000008</v>
      </c>
      <c r="M5791" s="2">
        <f>MIN(Tabell2[[#This Row],[Bokat]]*Tabell2[[#This Row],[Inpris ex moms]],Tabell2[[#This Row],[Totalt lagervärde ex moms]])</f>
        <v>0</v>
      </c>
      <c r="N5791" s="2">
        <f>Tabell2[[#This Row],[Totalt lagervärde ex moms]]-Tabell2[[#This Row],[Varav bokat ex moms]]</f>
        <v>677.18400000000008</v>
      </c>
    </row>
    <row r="5792" spans="1:14" x14ac:dyDescent="0.2">
      <c r="A5792" t="s">
        <v>6035</v>
      </c>
      <c r="B5792" t="s">
        <v>6036</v>
      </c>
      <c r="C5792" s="2">
        <v>479</v>
      </c>
      <c r="D5792" s="2">
        <v>335</v>
      </c>
      <c r="E5792" s="2">
        <v>265</v>
      </c>
      <c r="F5792" s="2">
        <v>212</v>
      </c>
      <c r="G5792">
        <v>4</v>
      </c>
      <c r="H5792">
        <v>0</v>
      </c>
      <c r="I5792" s="2">
        <f>Tabell2[[#This Row],[Inköpspris (SEK)]]*Tabell2[[#This Row],[Antal]]</f>
        <v>1060</v>
      </c>
      <c r="J5792" s="2">
        <f>MIN(Tabell2[[#This Row],[Bokat]]*Tabell2[[#This Row],[Inköpspris (SEK)]],Tabell2[[#This Row],[Totalt lagervärde ink moms]])</f>
        <v>0</v>
      </c>
      <c r="K5792" s="2">
        <f>Tabell2[[#This Row],[Totalt lagervärde ink moms]]-Tabell2[[#This Row],[Varav bokat ink moms]]</f>
        <v>1060</v>
      </c>
      <c r="L5792" s="2">
        <f>Tabell2[[#This Row],[Antal]]*Tabell2[[#This Row],[Inpris ex moms]]</f>
        <v>848</v>
      </c>
      <c r="M5792" s="2">
        <f>MIN(Tabell2[[#This Row],[Bokat]]*Tabell2[[#This Row],[Inpris ex moms]],Tabell2[[#This Row],[Totalt lagervärde ex moms]])</f>
        <v>0</v>
      </c>
      <c r="N5792" s="2">
        <f>Tabell2[[#This Row],[Totalt lagervärde ex moms]]-Tabell2[[#This Row],[Varav bokat ex moms]]</f>
        <v>848</v>
      </c>
    </row>
    <row r="5793" spans="1:14" x14ac:dyDescent="0.2">
      <c r="A5793" t="s">
        <v>8423</v>
      </c>
      <c r="B5793" t="s">
        <v>8424</v>
      </c>
      <c r="C5793" s="2">
        <v>479</v>
      </c>
      <c r="E5793" s="2">
        <v>265</v>
      </c>
      <c r="F5793" s="2">
        <v>212</v>
      </c>
      <c r="G5793">
        <v>5</v>
      </c>
      <c r="H5793">
        <v>4</v>
      </c>
      <c r="I5793" s="2">
        <f>Tabell2[[#This Row],[Inköpspris (SEK)]]*Tabell2[[#This Row],[Antal]]</f>
        <v>1325</v>
      </c>
      <c r="J5793" s="2">
        <f>MIN(Tabell2[[#This Row],[Bokat]]*Tabell2[[#This Row],[Inköpspris (SEK)]],Tabell2[[#This Row],[Totalt lagervärde ink moms]])</f>
        <v>1060</v>
      </c>
      <c r="K5793" s="2">
        <f>Tabell2[[#This Row],[Totalt lagervärde ink moms]]-Tabell2[[#This Row],[Varav bokat ink moms]]</f>
        <v>265</v>
      </c>
      <c r="L5793" s="2">
        <f>Tabell2[[#This Row],[Antal]]*Tabell2[[#This Row],[Inpris ex moms]]</f>
        <v>1060</v>
      </c>
      <c r="M5793" s="2">
        <f>MIN(Tabell2[[#This Row],[Bokat]]*Tabell2[[#This Row],[Inpris ex moms]],Tabell2[[#This Row],[Totalt lagervärde ex moms]])</f>
        <v>848</v>
      </c>
      <c r="N5793" s="2">
        <f>Tabell2[[#This Row],[Totalt lagervärde ex moms]]-Tabell2[[#This Row],[Varav bokat ex moms]]</f>
        <v>212</v>
      </c>
    </row>
    <row r="5794" spans="1:14" x14ac:dyDescent="0.2">
      <c r="A5794" t="s">
        <v>8425</v>
      </c>
      <c r="B5794" t="s">
        <v>8426</v>
      </c>
      <c r="C5794" s="2">
        <v>479</v>
      </c>
      <c r="E5794" s="2">
        <v>265</v>
      </c>
      <c r="F5794" s="2">
        <v>212</v>
      </c>
      <c r="G5794">
        <v>1</v>
      </c>
      <c r="H5794">
        <v>1</v>
      </c>
      <c r="I5794" s="2">
        <f>Tabell2[[#This Row],[Inköpspris (SEK)]]*Tabell2[[#This Row],[Antal]]</f>
        <v>265</v>
      </c>
      <c r="J5794" s="2">
        <f>MIN(Tabell2[[#This Row],[Bokat]]*Tabell2[[#This Row],[Inköpspris (SEK)]],Tabell2[[#This Row],[Totalt lagervärde ink moms]])</f>
        <v>265</v>
      </c>
      <c r="K5794" s="2">
        <f>Tabell2[[#This Row],[Totalt lagervärde ink moms]]-Tabell2[[#This Row],[Varav bokat ink moms]]</f>
        <v>0</v>
      </c>
      <c r="L5794" s="2">
        <f>Tabell2[[#This Row],[Antal]]*Tabell2[[#This Row],[Inpris ex moms]]</f>
        <v>212</v>
      </c>
      <c r="M5794" s="2">
        <f>MIN(Tabell2[[#This Row],[Bokat]]*Tabell2[[#This Row],[Inpris ex moms]],Tabell2[[#This Row],[Totalt lagervärde ex moms]])</f>
        <v>212</v>
      </c>
      <c r="N5794" s="2">
        <f>Tabell2[[#This Row],[Totalt lagervärde ex moms]]-Tabell2[[#This Row],[Varav bokat ex moms]]</f>
        <v>0</v>
      </c>
    </row>
    <row r="5795" spans="1:14" x14ac:dyDescent="0.2">
      <c r="A5795" t="s">
        <v>18165</v>
      </c>
      <c r="B5795" t="s">
        <v>18166</v>
      </c>
      <c r="C5795" s="2">
        <v>72</v>
      </c>
      <c r="D5795" s="2">
        <v>50</v>
      </c>
      <c r="E5795" s="2">
        <v>39.83</v>
      </c>
      <c r="F5795" s="2">
        <v>31.864000000000001</v>
      </c>
      <c r="G5795">
        <v>1</v>
      </c>
      <c r="H5795">
        <v>0</v>
      </c>
      <c r="I5795" s="2">
        <f>Tabell2[[#This Row],[Inköpspris (SEK)]]*Tabell2[[#This Row],[Antal]]</f>
        <v>39.83</v>
      </c>
      <c r="J5795" s="2">
        <f>MIN(Tabell2[[#This Row],[Bokat]]*Tabell2[[#This Row],[Inköpspris (SEK)]],Tabell2[[#This Row],[Totalt lagervärde ink moms]])</f>
        <v>0</v>
      </c>
      <c r="K5795" s="2">
        <f>Tabell2[[#This Row],[Totalt lagervärde ink moms]]-Tabell2[[#This Row],[Varav bokat ink moms]]</f>
        <v>39.83</v>
      </c>
      <c r="L5795" s="2">
        <f>Tabell2[[#This Row],[Antal]]*Tabell2[[#This Row],[Inpris ex moms]]</f>
        <v>31.864000000000001</v>
      </c>
      <c r="M5795" s="2">
        <f>MIN(Tabell2[[#This Row],[Bokat]]*Tabell2[[#This Row],[Inpris ex moms]],Tabell2[[#This Row],[Totalt lagervärde ex moms]])</f>
        <v>0</v>
      </c>
      <c r="N5795" s="2">
        <f>Tabell2[[#This Row],[Totalt lagervärde ex moms]]-Tabell2[[#This Row],[Varav bokat ex moms]]</f>
        <v>31.864000000000001</v>
      </c>
    </row>
    <row r="5796" spans="1:14" x14ac:dyDescent="0.2">
      <c r="A5796" t="s">
        <v>18167</v>
      </c>
      <c r="B5796" t="s">
        <v>18168</v>
      </c>
      <c r="C5796" s="2">
        <v>72</v>
      </c>
      <c r="D5796" s="2">
        <v>50</v>
      </c>
      <c r="E5796" s="2">
        <v>39.83</v>
      </c>
      <c r="F5796" s="2">
        <v>31.864000000000001</v>
      </c>
      <c r="G5796">
        <v>2</v>
      </c>
      <c r="H5796">
        <v>0</v>
      </c>
      <c r="I5796" s="2">
        <f>Tabell2[[#This Row],[Inköpspris (SEK)]]*Tabell2[[#This Row],[Antal]]</f>
        <v>79.66</v>
      </c>
      <c r="J5796" s="2">
        <f>MIN(Tabell2[[#This Row],[Bokat]]*Tabell2[[#This Row],[Inköpspris (SEK)]],Tabell2[[#This Row],[Totalt lagervärde ink moms]])</f>
        <v>0</v>
      </c>
      <c r="K5796" s="2">
        <f>Tabell2[[#This Row],[Totalt lagervärde ink moms]]-Tabell2[[#This Row],[Varav bokat ink moms]]</f>
        <v>79.66</v>
      </c>
      <c r="L5796" s="2">
        <f>Tabell2[[#This Row],[Antal]]*Tabell2[[#This Row],[Inpris ex moms]]</f>
        <v>63.728000000000002</v>
      </c>
      <c r="M5796" s="2">
        <f>MIN(Tabell2[[#This Row],[Bokat]]*Tabell2[[#This Row],[Inpris ex moms]],Tabell2[[#This Row],[Totalt lagervärde ex moms]])</f>
        <v>0</v>
      </c>
      <c r="N5796" s="2">
        <f>Tabell2[[#This Row],[Totalt lagervärde ex moms]]-Tabell2[[#This Row],[Varav bokat ex moms]]</f>
        <v>63.728000000000002</v>
      </c>
    </row>
    <row r="5797" spans="1:14" x14ac:dyDescent="0.2">
      <c r="A5797" t="s">
        <v>18225</v>
      </c>
      <c r="B5797" t="s">
        <v>18226</v>
      </c>
      <c r="C5797" s="2">
        <v>72</v>
      </c>
      <c r="D5797" s="2">
        <v>50</v>
      </c>
      <c r="E5797" s="2">
        <v>39.83</v>
      </c>
      <c r="F5797" s="2">
        <v>31.864000000000001</v>
      </c>
      <c r="G5797">
        <v>7</v>
      </c>
      <c r="H5797">
        <v>0</v>
      </c>
      <c r="I5797" s="2">
        <f>Tabell2[[#This Row],[Inköpspris (SEK)]]*Tabell2[[#This Row],[Antal]]</f>
        <v>278.81</v>
      </c>
      <c r="J5797" s="2">
        <f>MIN(Tabell2[[#This Row],[Bokat]]*Tabell2[[#This Row],[Inköpspris (SEK)]],Tabell2[[#This Row],[Totalt lagervärde ink moms]])</f>
        <v>0</v>
      </c>
      <c r="K5797" s="2">
        <f>Tabell2[[#This Row],[Totalt lagervärde ink moms]]-Tabell2[[#This Row],[Varav bokat ink moms]]</f>
        <v>278.81</v>
      </c>
      <c r="L5797" s="2">
        <f>Tabell2[[#This Row],[Antal]]*Tabell2[[#This Row],[Inpris ex moms]]</f>
        <v>223.048</v>
      </c>
      <c r="M5797" s="2">
        <f>MIN(Tabell2[[#This Row],[Bokat]]*Tabell2[[#This Row],[Inpris ex moms]],Tabell2[[#This Row],[Totalt lagervärde ex moms]])</f>
        <v>0</v>
      </c>
      <c r="N5797" s="2">
        <f>Tabell2[[#This Row],[Totalt lagervärde ex moms]]-Tabell2[[#This Row],[Varav bokat ex moms]]</f>
        <v>223.048</v>
      </c>
    </row>
    <row r="5798" spans="1:14" x14ac:dyDescent="0.2">
      <c r="A5798" t="s">
        <v>18243</v>
      </c>
      <c r="B5798" t="s">
        <v>18244</v>
      </c>
      <c r="C5798" s="2">
        <v>72</v>
      </c>
      <c r="D5798" s="2">
        <v>40</v>
      </c>
      <c r="E5798" s="2">
        <v>39.83</v>
      </c>
      <c r="F5798" s="2">
        <v>31.864000000000001</v>
      </c>
      <c r="G5798">
        <v>1</v>
      </c>
      <c r="H5798">
        <v>0</v>
      </c>
      <c r="I5798" s="2">
        <f>Tabell2[[#This Row],[Inköpspris (SEK)]]*Tabell2[[#This Row],[Antal]]</f>
        <v>39.83</v>
      </c>
      <c r="J5798" s="2">
        <f>MIN(Tabell2[[#This Row],[Bokat]]*Tabell2[[#This Row],[Inköpspris (SEK)]],Tabell2[[#This Row],[Totalt lagervärde ink moms]])</f>
        <v>0</v>
      </c>
      <c r="K5798" s="2">
        <f>Tabell2[[#This Row],[Totalt lagervärde ink moms]]-Tabell2[[#This Row],[Varav bokat ink moms]]</f>
        <v>39.83</v>
      </c>
      <c r="L5798" s="2">
        <f>Tabell2[[#This Row],[Antal]]*Tabell2[[#This Row],[Inpris ex moms]]</f>
        <v>31.864000000000001</v>
      </c>
      <c r="M5798" s="2">
        <f>MIN(Tabell2[[#This Row],[Bokat]]*Tabell2[[#This Row],[Inpris ex moms]],Tabell2[[#This Row],[Totalt lagervärde ex moms]])</f>
        <v>0</v>
      </c>
      <c r="N5798" s="2">
        <f>Tabell2[[#This Row],[Totalt lagervärde ex moms]]-Tabell2[[#This Row],[Varav bokat ex moms]]</f>
        <v>31.864000000000001</v>
      </c>
    </row>
    <row r="5799" spans="1:14" x14ac:dyDescent="0.2">
      <c r="A5799" t="s">
        <v>18251</v>
      </c>
      <c r="B5799" t="s">
        <v>18252</v>
      </c>
      <c r="C5799" s="2">
        <v>72</v>
      </c>
      <c r="D5799" s="2">
        <v>50</v>
      </c>
      <c r="E5799" s="2">
        <v>39.83</v>
      </c>
      <c r="F5799" s="2">
        <v>31.864000000000001</v>
      </c>
      <c r="G5799">
        <v>1</v>
      </c>
      <c r="H5799">
        <v>0</v>
      </c>
      <c r="I5799" s="2">
        <f>Tabell2[[#This Row],[Inköpspris (SEK)]]*Tabell2[[#This Row],[Antal]]</f>
        <v>39.83</v>
      </c>
      <c r="J5799" s="2">
        <f>MIN(Tabell2[[#This Row],[Bokat]]*Tabell2[[#This Row],[Inköpspris (SEK)]],Tabell2[[#This Row],[Totalt lagervärde ink moms]])</f>
        <v>0</v>
      </c>
      <c r="K5799" s="2">
        <f>Tabell2[[#This Row],[Totalt lagervärde ink moms]]-Tabell2[[#This Row],[Varav bokat ink moms]]</f>
        <v>39.83</v>
      </c>
      <c r="L5799" s="2">
        <f>Tabell2[[#This Row],[Antal]]*Tabell2[[#This Row],[Inpris ex moms]]</f>
        <v>31.864000000000001</v>
      </c>
      <c r="M5799" s="2">
        <f>MIN(Tabell2[[#This Row],[Bokat]]*Tabell2[[#This Row],[Inpris ex moms]],Tabell2[[#This Row],[Totalt lagervärde ex moms]])</f>
        <v>0</v>
      </c>
      <c r="N5799" s="2">
        <f>Tabell2[[#This Row],[Totalt lagervärde ex moms]]-Tabell2[[#This Row],[Varav bokat ex moms]]</f>
        <v>31.864000000000001</v>
      </c>
    </row>
    <row r="5800" spans="1:14" x14ac:dyDescent="0.2">
      <c r="A5800" t="s">
        <v>18279</v>
      </c>
      <c r="B5800" t="s">
        <v>18280</v>
      </c>
      <c r="C5800" s="2">
        <v>72</v>
      </c>
      <c r="D5800" s="2">
        <v>50</v>
      </c>
      <c r="E5800" s="2">
        <v>39.83</v>
      </c>
      <c r="F5800" s="2">
        <v>31.864000000000001</v>
      </c>
      <c r="G5800">
        <v>1</v>
      </c>
      <c r="H5800">
        <v>0</v>
      </c>
      <c r="I5800" s="2">
        <f>Tabell2[[#This Row],[Inköpspris (SEK)]]*Tabell2[[#This Row],[Antal]]</f>
        <v>39.83</v>
      </c>
      <c r="J5800" s="2">
        <f>MIN(Tabell2[[#This Row],[Bokat]]*Tabell2[[#This Row],[Inköpspris (SEK)]],Tabell2[[#This Row],[Totalt lagervärde ink moms]])</f>
        <v>0</v>
      </c>
      <c r="K5800" s="2">
        <f>Tabell2[[#This Row],[Totalt lagervärde ink moms]]-Tabell2[[#This Row],[Varav bokat ink moms]]</f>
        <v>39.83</v>
      </c>
      <c r="L5800" s="2">
        <f>Tabell2[[#This Row],[Antal]]*Tabell2[[#This Row],[Inpris ex moms]]</f>
        <v>31.864000000000001</v>
      </c>
      <c r="M5800" s="2">
        <f>MIN(Tabell2[[#This Row],[Bokat]]*Tabell2[[#This Row],[Inpris ex moms]],Tabell2[[#This Row],[Totalt lagervärde ex moms]])</f>
        <v>0</v>
      </c>
      <c r="N5800" s="2">
        <f>Tabell2[[#This Row],[Totalt lagervärde ex moms]]-Tabell2[[#This Row],[Varav bokat ex moms]]</f>
        <v>31.864000000000001</v>
      </c>
    </row>
    <row r="5801" spans="1:14" x14ac:dyDescent="0.2">
      <c r="A5801" t="s">
        <v>18554</v>
      </c>
      <c r="B5801" t="s">
        <v>18555</v>
      </c>
      <c r="C5801" s="2">
        <v>72</v>
      </c>
      <c r="E5801" s="2">
        <v>39.83</v>
      </c>
      <c r="F5801" s="2">
        <v>31.864000000000001</v>
      </c>
      <c r="G5801">
        <v>2</v>
      </c>
      <c r="H5801">
        <v>2</v>
      </c>
      <c r="I5801" s="2">
        <f>Tabell2[[#This Row],[Inköpspris (SEK)]]*Tabell2[[#This Row],[Antal]]</f>
        <v>79.66</v>
      </c>
      <c r="J5801" s="2">
        <f>MIN(Tabell2[[#This Row],[Bokat]]*Tabell2[[#This Row],[Inköpspris (SEK)]],Tabell2[[#This Row],[Totalt lagervärde ink moms]])</f>
        <v>79.66</v>
      </c>
      <c r="K5801" s="2">
        <f>Tabell2[[#This Row],[Totalt lagervärde ink moms]]-Tabell2[[#This Row],[Varav bokat ink moms]]</f>
        <v>0</v>
      </c>
      <c r="L5801" s="2">
        <f>Tabell2[[#This Row],[Antal]]*Tabell2[[#This Row],[Inpris ex moms]]</f>
        <v>63.728000000000002</v>
      </c>
      <c r="M5801" s="2">
        <f>MIN(Tabell2[[#This Row],[Bokat]]*Tabell2[[#This Row],[Inpris ex moms]],Tabell2[[#This Row],[Totalt lagervärde ex moms]])</f>
        <v>63.728000000000002</v>
      </c>
      <c r="N5801" s="2">
        <f>Tabell2[[#This Row],[Totalt lagervärde ex moms]]-Tabell2[[#This Row],[Varav bokat ex moms]]</f>
        <v>0</v>
      </c>
    </row>
    <row r="5802" spans="1:14" x14ac:dyDescent="0.2">
      <c r="A5802" t="s">
        <v>18572</v>
      </c>
      <c r="B5802" t="s">
        <v>18573</v>
      </c>
      <c r="C5802" s="2">
        <v>72</v>
      </c>
      <c r="D5802" s="2">
        <v>40</v>
      </c>
      <c r="E5802" s="2">
        <v>39.83</v>
      </c>
      <c r="F5802" s="2">
        <v>31.864000000000001</v>
      </c>
      <c r="G5802">
        <v>1</v>
      </c>
      <c r="H5802">
        <v>0</v>
      </c>
      <c r="I5802" s="2">
        <f>Tabell2[[#This Row],[Inköpspris (SEK)]]*Tabell2[[#This Row],[Antal]]</f>
        <v>39.83</v>
      </c>
      <c r="J5802" s="2">
        <f>MIN(Tabell2[[#This Row],[Bokat]]*Tabell2[[#This Row],[Inköpspris (SEK)]],Tabell2[[#This Row],[Totalt lagervärde ink moms]])</f>
        <v>0</v>
      </c>
      <c r="K5802" s="2">
        <f>Tabell2[[#This Row],[Totalt lagervärde ink moms]]-Tabell2[[#This Row],[Varav bokat ink moms]]</f>
        <v>39.83</v>
      </c>
      <c r="L5802" s="2">
        <f>Tabell2[[#This Row],[Antal]]*Tabell2[[#This Row],[Inpris ex moms]]</f>
        <v>31.864000000000001</v>
      </c>
      <c r="M5802" s="2">
        <f>MIN(Tabell2[[#This Row],[Bokat]]*Tabell2[[#This Row],[Inpris ex moms]],Tabell2[[#This Row],[Totalt lagervärde ex moms]])</f>
        <v>0</v>
      </c>
      <c r="N5802" s="2">
        <f>Tabell2[[#This Row],[Totalt lagervärde ex moms]]-Tabell2[[#This Row],[Varav bokat ex moms]]</f>
        <v>31.864000000000001</v>
      </c>
    </row>
    <row r="5803" spans="1:14" x14ac:dyDescent="0.2">
      <c r="A5803" t="s">
        <v>18949</v>
      </c>
      <c r="B5803" t="s">
        <v>18950</v>
      </c>
      <c r="C5803" s="2">
        <v>72</v>
      </c>
      <c r="D5803" s="2">
        <v>50</v>
      </c>
      <c r="E5803" s="2">
        <v>39.83</v>
      </c>
      <c r="F5803" s="2">
        <v>31.864000000000001</v>
      </c>
      <c r="G5803">
        <v>1</v>
      </c>
      <c r="H5803">
        <v>0</v>
      </c>
      <c r="I5803" s="2">
        <f>Tabell2[[#This Row],[Inköpspris (SEK)]]*Tabell2[[#This Row],[Antal]]</f>
        <v>39.83</v>
      </c>
      <c r="J5803" s="2">
        <f>MIN(Tabell2[[#This Row],[Bokat]]*Tabell2[[#This Row],[Inköpspris (SEK)]],Tabell2[[#This Row],[Totalt lagervärde ink moms]])</f>
        <v>0</v>
      </c>
      <c r="K5803" s="2">
        <f>Tabell2[[#This Row],[Totalt lagervärde ink moms]]-Tabell2[[#This Row],[Varav bokat ink moms]]</f>
        <v>39.83</v>
      </c>
      <c r="L5803" s="2">
        <f>Tabell2[[#This Row],[Antal]]*Tabell2[[#This Row],[Inpris ex moms]]</f>
        <v>31.864000000000001</v>
      </c>
      <c r="M5803" s="2">
        <f>MIN(Tabell2[[#This Row],[Bokat]]*Tabell2[[#This Row],[Inpris ex moms]],Tabell2[[#This Row],[Totalt lagervärde ex moms]])</f>
        <v>0</v>
      </c>
      <c r="N5803" s="2">
        <f>Tabell2[[#This Row],[Totalt lagervärde ex moms]]-Tabell2[[#This Row],[Varav bokat ex moms]]</f>
        <v>31.864000000000001</v>
      </c>
    </row>
    <row r="5804" spans="1:14" x14ac:dyDescent="0.2">
      <c r="A5804" t="s">
        <v>19157</v>
      </c>
      <c r="B5804" t="s">
        <v>19158</v>
      </c>
      <c r="C5804" s="2">
        <v>72</v>
      </c>
      <c r="D5804" s="2">
        <v>50</v>
      </c>
      <c r="E5804" s="2">
        <v>39.83</v>
      </c>
      <c r="F5804" s="2">
        <v>31.864000000000001</v>
      </c>
      <c r="G5804">
        <v>2</v>
      </c>
      <c r="H5804">
        <v>0</v>
      </c>
      <c r="I5804" s="2">
        <f>Tabell2[[#This Row],[Inköpspris (SEK)]]*Tabell2[[#This Row],[Antal]]</f>
        <v>79.66</v>
      </c>
      <c r="J5804" s="2">
        <f>MIN(Tabell2[[#This Row],[Bokat]]*Tabell2[[#This Row],[Inköpspris (SEK)]],Tabell2[[#This Row],[Totalt lagervärde ink moms]])</f>
        <v>0</v>
      </c>
      <c r="K5804" s="2">
        <f>Tabell2[[#This Row],[Totalt lagervärde ink moms]]-Tabell2[[#This Row],[Varav bokat ink moms]]</f>
        <v>79.66</v>
      </c>
      <c r="L5804" s="2">
        <f>Tabell2[[#This Row],[Antal]]*Tabell2[[#This Row],[Inpris ex moms]]</f>
        <v>63.728000000000002</v>
      </c>
      <c r="M5804" s="2">
        <f>MIN(Tabell2[[#This Row],[Bokat]]*Tabell2[[#This Row],[Inpris ex moms]],Tabell2[[#This Row],[Totalt lagervärde ex moms]])</f>
        <v>0</v>
      </c>
      <c r="N5804" s="2">
        <f>Tabell2[[#This Row],[Totalt lagervärde ex moms]]-Tabell2[[#This Row],[Varav bokat ex moms]]</f>
        <v>63.728000000000002</v>
      </c>
    </row>
    <row r="5805" spans="1:14" x14ac:dyDescent="0.2">
      <c r="A5805" t="s">
        <v>19161</v>
      </c>
      <c r="B5805" t="s">
        <v>19162</v>
      </c>
      <c r="C5805" s="2">
        <v>72</v>
      </c>
      <c r="D5805" s="2">
        <v>50</v>
      </c>
      <c r="E5805" s="2">
        <v>39.83</v>
      </c>
      <c r="F5805" s="2">
        <v>31.864000000000001</v>
      </c>
      <c r="G5805">
        <v>2</v>
      </c>
      <c r="H5805">
        <v>0</v>
      </c>
      <c r="I5805" s="2">
        <f>Tabell2[[#This Row],[Inköpspris (SEK)]]*Tabell2[[#This Row],[Antal]]</f>
        <v>79.66</v>
      </c>
      <c r="J5805" s="2">
        <f>MIN(Tabell2[[#This Row],[Bokat]]*Tabell2[[#This Row],[Inköpspris (SEK)]],Tabell2[[#This Row],[Totalt lagervärde ink moms]])</f>
        <v>0</v>
      </c>
      <c r="K5805" s="2">
        <f>Tabell2[[#This Row],[Totalt lagervärde ink moms]]-Tabell2[[#This Row],[Varav bokat ink moms]]</f>
        <v>79.66</v>
      </c>
      <c r="L5805" s="2">
        <f>Tabell2[[#This Row],[Antal]]*Tabell2[[#This Row],[Inpris ex moms]]</f>
        <v>63.728000000000002</v>
      </c>
      <c r="M5805" s="2">
        <f>MIN(Tabell2[[#This Row],[Bokat]]*Tabell2[[#This Row],[Inpris ex moms]],Tabell2[[#This Row],[Totalt lagervärde ex moms]])</f>
        <v>0</v>
      </c>
      <c r="N5805" s="2">
        <f>Tabell2[[#This Row],[Totalt lagervärde ex moms]]-Tabell2[[#This Row],[Varav bokat ex moms]]</f>
        <v>63.728000000000002</v>
      </c>
    </row>
    <row r="5806" spans="1:14" x14ac:dyDescent="0.2">
      <c r="A5806" t="s">
        <v>9203</v>
      </c>
      <c r="B5806" t="s">
        <v>9204</v>
      </c>
      <c r="C5806" s="2">
        <v>125</v>
      </c>
      <c r="D5806" s="2">
        <v>88</v>
      </c>
      <c r="E5806" s="2">
        <v>69.14</v>
      </c>
      <c r="F5806" s="2">
        <v>55.312000000000005</v>
      </c>
      <c r="G5806">
        <v>2</v>
      </c>
      <c r="H5806">
        <v>0</v>
      </c>
      <c r="I5806" s="2">
        <f>Tabell2[[#This Row],[Inköpspris (SEK)]]*Tabell2[[#This Row],[Antal]]</f>
        <v>138.28</v>
      </c>
      <c r="J5806" s="2">
        <f>MIN(Tabell2[[#This Row],[Bokat]]*Tabell2[[#This Row],[Inköpspris (SEK)]],Tabell2[[#This Row],[Totalt lagervärde ink moms]])</f>
        <v>0</v>
      </c>
      <c r="K5806" s="2">
        <f>Tabell2[[#This Row],[Totalt lagervärde ink moms]]-Tabell2[[#This Row],[Varav bokat ink moms]]</f>
        <v>138.28</v>
      </c>
      <c r="L5806" s="2">
        <f>Tabell2[[#This Row],[Antal]]*Tabell2[[#This Row],[Inpris ex moms]]</f>
        <v>110.62400000000001</v>
      </c>
      <c r="M5806" s="2">
        <f>MIN(Tabell2[[#This Row],[Bokat]]*Tabell2[[#This Row],[Inpris ex moms]],Tabell2[[#This Row],[Totalt lagervärde ex moms]])</f>
        <v>0</v>
      </c>
      <c r="N5806" s="2">
        <f>Tabell2[[#This Row],[Totalt lagervärde ex moms]]-Tabell2[[#This Row],[Varav bokat ex moms]]</f>
        <v>110.62400000000001</v>
      </c>
    </row>
    <row r="5807" spans="1:14" x14ac:dyDescent="0.2">
      <c r="A5807" t="s">
        <v>11050</v>
      </c>
      <c r="B5807" t="s">
        <v>11051</v>
      </c>
      <c r="C5807" s="2">
        <v>529</v>
      </c>
      <c r="D5807" s="2">
        <v>370</v>
      </c>
      <c r="E5807" s="2">
        <v>292.60000000000002</v>
      </c>
      <c r="F5807" s="2">
        <v>234.08000000000004</v>
      </c>
      <c r="G5807">
        <v>2</v>
      </c>
      <c r="H5807">
        <v>0</v>
      </c>
      <c r="I5807" s="2">
        <f>Tabell2[[#This Row],[Inköpspris (SEK)]]*Tabell2[[#This Row],[Antal]]</f>
        <v>585.20000000000005</v>
      </c>
      <c r="J5807" s="2">
        <f>MIN(Tabell2[[#This Row],[Bokat]]*Tabell2[[#This Row],[Inköpspris (SEK)]],Tabell2[[#This Row],[Totalt lagervärde ink moms]])</f>
        <v>0</v>
      </c>
      <c r="K5807" s="2">
        <f>Tabell2[[#This Row],[Totalt lagervärde ink moms]]-Tabell2[[#This Row],[Varav bokat ink moms]]</f>
        <v>585.20000000000005</v>
      </c>
      <c r="L5807" s="2">
        <f>Tabell2[[#This Row],[Antal]]*Tabell2[[#This Row],[Inpris ex moms]]</f>
        <v>468.16000000000008</v>
      </c>
      <c r="M5807" s="2">
        <f>MIN(Tabell2[[#This Row],[Bokat]]*Tabell2[[#This Row],[Inpris ex moms]],Tabell2[[#This Row],[Totalt lagervärde ex moms]])</f>
        <v>0</v>
      </c>
      <c r="N5807" s="2">
        <f>Tabell2[[#This Row],[Totalt lagervärde ex moms]]-Tabell2[[#This Row],[Varav bokat ex moms]]</f>
        <v>468.16000000000008</v>
      </c>
    </row>
    <row r="5808" spans="1:14" x14ac:dyDescent="0.2">
      <c r="A5808" t="s">
        <v>16475</v>
      </c>
      <c r="B5808" t="s">
        <v>16476</v>
      </c>
      <c r="C5808" s="2">
        <v>339</v>
      </c>
      <c r="D5808" s="2">
        <v>203</v>
      </c>
      <c r="E5808" s="2">
        <v>187.5</v>
      </c>
      <c r="F5808" s="2">
        <v>150</v>
      </c>
      <c r="G5808">
        <v>2</v>
      </c>
      <c r="H5808">
        <v>0</v>
      </c>
      <c r="I5808" s="2">
        <f>Tabell2[[#This Row],[Inköpspris (SEK)]]*Tabell2[[#This Row],[Antal]]</f>
        <v>375</v>
      </c>
      <c r="J5808" s="2">
        <f>MIN(Tabell2[[#This Row],[Bokat]]*Tabell2[[#This Row],[Inköpspris (SEK)]],Tabell2[[#This Row],[Totalt lagervärde ink moms]])</f>
        <v>0</v>
      </c>
      <c r="K5808" s="2">
        <f>Tabell2[[#This Row],[Totalt lagervärde ink moms]]-Tabell2[[#This Row],[Varav bokat ink moms]]</f>
        <v>375</v>
      </c>
      <c r="L5808" s="2">
        <f>Tabell2[[#This Row],[Antal]]*Tabell2[[#This Row],[Inpris ex moms]]</f>
        <v>300</v>
      </c>
      <c r="M5808" s="2">
        <f>MIN(Tabell2[[#This Row],[Bokat]]*Tabell2[[#This Row],[Inpris ex moms]],Tabell2[[#This Row],[Totalt lagervärde ex moms]])</f>
        <v>0</v>
      </c>
      <c r="N5808" s="2">
        <f>Tabell2[[#This Row],[Totalt lagervärde ex moms]]-Tabell2[[#This Row],[Varav bokat ex moms]]</f>
        <v>300</v>
      </c>
    </row>
    <row r="5809" spans="1:14" x14ac:dyDescent="0.2">
      <c r="A5809" t="s">
        <v>9935</v>
      </c>
      <c r="B5809" t="s">
        <v>9936</v>
      </c>
      <c r="C5809" s="2">
        <v>339</v>
      </c>
      <c r="D5809" s="2">
        <v>254</v>
      </c>
      <c r="E5809" s="2">
        <v>187.5</v>
      </c>
      <c r="F5809" s="2">
        <v>150</v>
      </c>
      <c r="G5809">
        <v>1</v>
      </c>
      <c r="H5809">
        <v>0</v>
      </c>
      <c r="I5809" s="2">
        <f>Tabell2[[#This Row],[Inköpspris (SEK)]]*Tabell2[[#This Row],[Antal]]</f>
        <v>187.5</v>
      </c>
      <c r="J5809" s="2">
        <f>MIN(Tabell2[[#This Row],[Bokat]]*Tabell2[[#This Row],[Inköpspris (SEK)]],Tabell2[[#This Row],[Totalt lagervärde ink moms]])</f>
        <v>0</v>
      </c>
      <c r="K5809" s="2">
        <f>Tabell2[[#This Row],[Totalt lagervärde ink moms]]-Tabell2[[#This Row],[Varav bokat ink moms]]</f>
        <v>187.5</v>
      </c>
      <c r="L5809" s="2">
        <f>Tabell2[[#This Row],[Antal]]*Tabell2[[#This Row],[Inpris ex moms]]</f>
        <v>150</v>
      </c>
      <c r="M5809" s="2">
        <f>MIN(Tabell2[[#This Row],[Bokat]]*Tabell2[[#This Row],[Inpris ex moms]],Tabell2[[#This Row],[Totalt lagervärde ex moms]])</f>
        <v>0</v>
      </c>
      <c r="N5809" s="2">
        <f>Tabell2[[#This Row],[Totalt lagervärde ex moms]]-Tabell2[[#This Row],[Varav bokat ex moms]]</f>
        <v>150</v>
      </c>
    </row>
    <row r="5810" spans="1:14" x14ac:dyDescent="0.2">
      <c r="A5810" t="s">
        <v>9939</v>
      </c>
      <c r="B5810" t="s">
        <v>9940</v>
      </c>
      <c r="C5810" s="2">
        <v>339</v>
      </c>
      <c r="D5810" s="2">
        <v>254</v>
      </c>
      <c r="E5810" s="2">
        <v>187.5</v>
      </c>
      <c r="F5810" s="2">
        <v>150</v>
      </c>
      <c r="G5810">
        <v>5</v>
      </c>
      <c r="H5810">
        <v>0</v>
      </c>
      <c r="I5810" s="2">
        <f>Tabell2[[#This Row],[Inköpspris (SEK)]]*Tabell2[[#This Row],[Antal]]</f>
        <v>937.5</v>
      </c>
      <c r="J5810" s="2">
        <f>MIN(Tabell2[[#This Row],[Bokat]]*Tabell2[[#This Row],[Inköpspris (SEK)]],Tabell2[[#This Row],[Totalt lagervärde ink moms]])</f>
        <v>0</v>
      </c>
      <c r="K5810" s="2">
        <f>Tabell2[[#This Row],[Totalt lagervärde ink moms]]-Tabell2[[#This Row],[Varav bokat ink moms]]</f>
        <v>937.5</v>
      </c>
      <c r="L5810" s="2">
        <f>Tabell2[[#This Row],[Antal]]*Tabell2[[#This Row],[Inpris ex moms]]</f>
        <v>750</v>
      </c>
      <c r="M5810" s="2">
        <f>MIN(Tabell2[[#This Row],[Bokat]]*Tabell2[[#This Row],[Inpris ex moms]],Tabell2[[#This Row],[Totalt lagervärde ex moms]])</f>
        <v>0</v>
      </c>
      <c r="N5810" s="2">
        <f>Tabell2[[#This Row],[Totalt lagervärde ex moms]]-Tabell2[[#This Row],[Varav bokat ex moms]]</f>
        <v>750</v>
      </c>
    </row>
    <row r="5811" spans="1:14" x14ac:dyDescent="0.2">
      <c r="A5811" t="s">
        <v>14987</v>
      </c>
      <c r="B5811" t="s">
        <v>14988</v>
      </c>
      <c r="C5811" s="2">
        <v>609</v>
      </c>
      <c r="D5811" s="2">
        <v>365</v>
      </c>
      <c r="E5811" s="2">
        <v>336.83</v>
      </c>
      <c r="F5811" s="2">
        <v>269.464</v>
      </c>
      <c r="G5811">
        <v>1</v>
      </c>
      <c r="H5811">
        <v>0</v>
      </c>
      <c r="I5811" s="2">
        <f>Tabell2[[#This Row],[Inköpspris (SEK)]]*Tabell2[[#This Row],[Antal]]</f>
        <v>336.83</v>
      </c>
      <c r="J5811" s="2">
        <f>MIN(Tabell2[[#This Row],[Bokat]]*Tabell2[[#This Row],[Inköpspris (SEK)]],Tabell2[[#This Row],[Totalt lagervärde ink moms]])</f>
        <v>0</v>
      </c>
      <c r="K5811" s="2">
        <f>Tabell2[[#This Row],[Totalt lagervärde ink moms]]-Tabell2[[#This Row],[Varav bokat ink moms]]</f>
        <v>336.83</v>
      </c>
      <c r="L5811" s="2">
        <f>Tabell2[[#This Row],[Antal]]*Tabell2[[#This Row],[Inpris ex moms]]</f>
        <v>269.464</v>
      </c>
      <c r="M5811" s="2">
        <f>MIN(Tabell2[[#This Row],[Bokat]]*Tabell2[[#This Row],[Inpris ex moms]],Tabell2[[#This Row],[Totalt lagervärde ex moms]])</f>
        <v>0</v>
      </c>
      <c r="N5811" s="2">
        <f>Tabell2[[#This Row],[Totalt lagervärde ex moms]]-Tabell2[[#This Row],[Varav bokat ex moms]]</f>
        <v>269.464</v>
      </c>
    </row>
    <row r="5812" spans="1:14" x14ac:dyDescent="0.2">
      <c r="A5812" t="s">
        <v>15025</v>
      </c>
      <c r="B5812" t="s">
        <v>15026</v>
      </c>
      <c r="C5812" s="2">
        <v>609</v>
      </c>
      <c r="D5812" s="2">
        <v>426</v>
      </c>
      <c r="E5812" s="2">
        <v>336.83</v>
      </c>
      <c r="F5812" s="2">
        <v>269.464</v>
      </c>
      <c r="G5812">
        <v>1</v>
      </c>
      <c r="H5812">
        <v>0</v>
      </c>
      <c r="I5812" s="2">
        <f>Tabell2[[#This Row],[Inköpspris (SEK)]]*Tabell2[[#This Row],[Antal]]</f>
        <v>336.83</v>
      </c>
      <c r="J5812" s="2">
        <f>MIN(Tabell2[[#This Row],[Bokat]]*Tabell2[[#This Row],[Inköpspris (SEK)]],Tabell2[[#This Row],[Totalt lagervärde ink moms]])</f>
        <v>0</v>
      </c>
      <c r="K5812" s="2">
        <f>Tabell2[[#This Row],[Totalt lagervärde ink moms]]-Tabell2[[#This Row],[Varav bokat ink moms]]</f>
        <v>336.83</v>
      </c>
      <c r="L5812" s="2">
        <f>Tabell2[[#This Row],[Antal]]*Tabell2[[#This Row],[Inpris ex moms]]</f>
        <v>269.464</v>
      </c>
      <c r="M5812" s="2">
        <f>MIN(Tabell2[[#This Row],[Bokat]]*Tabell2[[#This Row],[Inpris ex moms]],Tabell2[[#This Row],[Totalt lagervärde ex moms]])</f>
        <v>0</v>
      </c>
      <c r="N5812" s="2">
        <f>Tabell2[[#This Row],[Totalt lagervärde ex moms]]-Tabell2[[#This Row],[Varav bokat ex moms]]</f>
        <v>269.464</v>
      </c>
    </row>
    <row r="5813" spans="1:14" x14ac:dyDescent="0.2">
      <c r="A5813" t="s">
        <v>15641</v>
      </c>
      <c r="B5813" t="s">
        <v>15642</v>
      </c>
      <c r="C5813" s="2">
        <v>609</v>
      </c>
      <c r="D5813" s="2">
        <v>426</v>
      </c>
      <c r="E5813" s="2">
        <v>336.83</v>
      </c>
      <c r="F5813" s="2">
        <v>269.464</v>
      </c>
      <c r="G5813">
        <v>1</v>
      </c>
      <c r="H5813">
        <v>0</v>
      </c>
      <c r="I5813" s="2">
        <f>Tabell2[[#This Row],[Inköpspris (SEK)]]*Tabell2[[#This Row],[Antal]]</f>
        <v>336.83</v>
      </c>
      <c r="J5813" s="2">
        <f>MIN(Tabell2[[#This Row],[Bokat]]*Tabell2[[#This Row],[Inköpspris (SEK)]],Tabell2[[#This Row],[Totalt lagervärde ink moms]])</f>
        <v>0</v>
      </c>
      <c r="K5813" s="2">
        <f>Tabell2[[#This Row],[Totalt lagervärde ink moms]]-Tabell2[[#This Row],[Varav bokat ink moms]]</f>
        <v>336.83</v>
      </c>
      <c r="L5813" s="2">
        <f>Tabell2[[#This Row],[Antal]]*Tabell2[[#This Row],[Inpris ex moms]]</f>
        <v>269.464</v>
      </c>
      <c r="M5813" s="2">
        <f>MIN(Tabell2[[#This Row],[Bokat]]*Tabell2[[#This Row],[Inpris ex moms]],Tabell2[[#This Row],[Totalt lagervärde ex moms]])</f>
        <v>0</v>
      </c>
      <c r="N5813" s="2">
        <f>Tabell2[[#This Row],[Totalt lagervärde ex moms]]-Tabell2[[#This Row],[Varav bokat ex moms]]</f>
        <v>269.464</v>
      </c>
    </row>
    <row r="5814" spans="1:14" x14ac:dyDescent="0.2">
      <c r="A5814" t="s">
        <v>18456</v>
      </c>
      <c r="B5814" t="s">
        <v>18457</v>
      </c>
      <c r="C5814" s="2">
        <v>609</v>
      </c>
      <c r="D5814" s="2">
        <v>426</v>
      </c>
      <c r="E5814" s="2">
        <v>336.83</v>
      </c>
      <c r="F5814" s="2">
        <v>269.464</v>
      </c>
      <c r="G5814">
        <v>4</v>
      </c>
      <c r="H5814">
        <v>0</v>
      </c>
      <c r="I5814" s="2">
        <f>Tabell2[[#This Row],[Inköpspris (SEK)]]*Tabell2[[#This Row],[Antal]]</f>
        <v>1347.32</v>
      </c>
      <c r="J5814" s="2">
        <f>MIN(Tabell2[[#This Row],[Bokat]]*Tabell2[[#This Row],[Inköpspris (SEK)]],Tabell2[[#This Row],[Totalt lagervärde ink moms]])</f>
        <v>0</v>
      </c>
      <c r="K5814" s="2">
        <f>Tabell2[[#This Row],[Totalt lagervärde ink moms]]-Tabell2[[#This Row],[Varav bokat ink moms]]</f>
        <v>1347.32</v>
      </c>
      <c r="L5814" s="2">
        <f>Tabell2[[#This Row],[Antal]]*Tabell2[[#This Row],[Inpris ex moms]]</f>
        <v>1077.856</v>
      </c>
      <c r="M5814" s="2">
        <f>MIN(Tabell2[[#This Row],[Bokat]]*Tabell2[[#This Row],[Inpris ex moms]],Tabell2[[#This Row],[Totalt lagervärde ex moms]])</f>
        <v>0</v>
      </c>
      <c r="N5814" s="2">
        <f>Tabell2[[#This Row],[Totalt lagervärde ex moms]]-Tabell2[[#This Row],[Varav bokat ex moms]]</f>
        <v>1077.856</v>
      </c>
    </row>
    <row r="5815" spans="1:14" x14ac:dyDescent="0.2">
      <c r="A5815" t="s">
        <v>18458</v>
      </c>
      <c r="B5815" t="s">
        <v>18459</v>
      </c>
      <c r="C5815" s="2">
        <v>609</v>
      </c>
      <c r="D5815" s="2">
        <v>426</v>
      </c>
      <c r="E5815" s="2">
        <v>336.83</v>
      </c>
      <c r="F5815" s="2">
        <v>269.464</v>
      </c>
      <c r="G5815">
        <v>1</v>
      </c>
      <c r="H5815">
        <v>0</v>
      </c>
      <c r="I5815" s="2">
        <f>Tabell2[[#This Row],[Inköpspris (SEK)]]*Tabell2[[#This Row],[Antal]]</f>
        <v>336.83</v>
      </c>
      <c r="J5815" s="2">
        <f>MIN(Tabell2[[#This Row],[Bokat]]*Tabell2[[#This Row],[Inköpspris (SEK)]],Tabell2[[#This Row],[Totalt lagervärde ink moms]])</f>
        <v>0</v>
      </c>
      <c r="K5815" s="2">
        <f>Tabell2[[#This Row],[Totalt lagervärde ink moms]]-Tabell2[[#This Row],[Varav bokat ink moms]]</f>
        <v>336.83</v>
      </c>
      <c r="L5815" s="2">
        <f>Tabell2[[#This Row],[Antal]]*Tabell2[[#This Row],[Inpris ex moms]]</f>
        <v>269.464</v>
      </c>
      <c r="M5815" s="2">
        <f>MIN(Tabell2[[#This Row],[Bokat]]*Tabell2[[#This Row],[Inpris ex moms]],Tabell2[[#This Row],[Totalt lagervärde ex moms]])</f>
        <v>0</v>
      </c>
      <c r="N5815" s="2">
        <f>Tabell2[[#This Row],[Totalt lagervärde ex moms]]-Tabell2[[#This Row],[Varav bokat ex moms]]</f>
        <v>269.464</v>
      </c>
    </row>
    <row r="5816" spans="1:14" x14ac:dyDescent="0.2">
      <c r="A5816" t="s">
        <v>13622</v>
      </c>
      <c r="B5816" t="s">
        <v>13623</v>
      </c>
      <c r="C5816" s="2">
        <v>505</v>
      </c>
      <c r="D5816" s="2">
        <v>303</v>
      </c>
      <c r="E5816" s="2">
        <v>279.3</v>
      </c>
      <c r="F5816" s="2">
        <v>223.44000000000003</v>
      </c>
      <c r="G5816">
        <v>1</v>
      </c>
      <c r="H5816">
        <v>0</v>
      </c>
      <c r="I5816" s="2">
        <f>Tabell2[[#This Row],[Inköpspris (SEK)]]*Tabell2[[#This Row],[Antal]]</f>
        <v>279.3</v>
      </c>
      <c r="J5816" s="2">
        <f>MIN(Tabell2[[#This Row],[Bokat]]*Tabell2[[#This Row],[Inköpspris (SEK)]],Tabell2[[#This Row],[Totalt lagervärde ink moms]])</f>
        <v>0</v>
      </c>
      <c r="K5816" s="2">
        <f>Tabell2[[#This Row],[Totalt lagervärde ink moms]]-Tabell2[[#This Row],[Varav bokat ink moms]]</f>
        <v>279.3</v>
      </c>
      <c r="L5816" s="2">
        <f>Tabell2[[#This Row],[Antal]]*Tabell2[[#This Row],[Inpris ex moms]]</f>
        <v>223.44000000000003</v>
      </c>
      <c r="M5816" s="2">
        <f>MIN(Tabell2[[#This Row],[Bokat]]*Tabell2[[#This Row],[Inpris ex moms]],Tabell2[[#This Row],[Totalt lagervärde ex moms]])</f>
        <v>0</v>
      </c>
      <c r="N5816" s="2">
        <f>Tabell2[[#This Row],[Totalt lagervärde ex moms]]-Tabell2[[#This Row],[Varav bokat ex moms]]</f>
        <v>223.44000000000003</v>
      </c>
    </row>
    <row r="5817" spans="1:14" x14ac:dyDescent="0.2">
      <c r="A5817" t="s">
        <v>4667</v>
      </c>
      <c r="B5817" t="s">
        <v>4668</v>
      </c>
      <c r="C5817" s="2">
        <v>569</v>
      </c>
      <c r="D5817" s="2">
        <v>398</v>
      </c>
      <c r="E5817" s="2">
        <v>314.69</v>
      </c>
      <c r="F5817" s="2">
        <v>251.75200000000001</v>
      </c>
      <c r="G5817">
        <v>1</v>
      </c>
      <c r="H5817">
        <v>0</v>
      </c>
      <c r="I5817" s="2">
        <f>Tabell2[[#This Row],[Inköpspris (SEK)]]*Tabell2[[#This Row],[Antal]]</f>
        <v>314.69</v>
      </c>
      <c r="J5817" s="2">
        <f>MIN(Tabell2[[#This Row],[Bokat]]*Tabell2[[#This Row],[Inköpspris (SEK)]],Tabell2[[#This Row],[Totalt lagervärde ink moms]])</f>
        <v>0</v>
      </c>
      <c r="K5817" s="2">
        <f>Tabell2[[#This Row],[Totalt lagervärde ink moms]]-Tabell2[[#This Row],[Varav bokat ink moms]]</f>
        <v>314.69</v>
      </c>
      <c r="L5817" s="2">
        <f>Tabell2[[#This Row],[Antal]]*Tabell2[[#This Row],[Inpris ex moms]]</f>
        <v>251.75200000000001</v>
      </c>
      <c r="M5817" s="2">
        <f>MIN(Tabell2[[#This Row],[Bokat]]*Tabell2[[#This Row],[Inpris ex moms]],Tabell2[[#This Row],[Totalt lagervärde ex moms]])</f>
        <v>0</v>
      </c>
      <c r="N5817" s="2">
        <f>Tabell2[[#This Row],[Totalt lagervärde ex moms]]-Tabell2[[#This Row],[Varav bokat ex moms]]</f>
        <v>251.75200000000001</v>
      </c>
    </row>
    <row r="5818" spans="1:14" x14ac:dyDescent="0.2">
      <c r="A5818" t="s">
        <v>11140</v>
      </c>
      <c r="B5818" t="s">
        <v>11141</v>
      </c>
      <c r="C5818" s="2">
        <v>599</v>
      </c>
      <c r="D5818" s="2">
        <v>419</v>
      </c>
      <c r="E5818" s="2">
        <v>331.25</v>
      </c>
      <c r="F5818" s="2">
        <v>265</v>
      </c>
      <c r="G5818">
        <v>1</v>
      </c>
      <c r="H5818">
        <v>0</v>
      </c>
      <c r="I5818" s="2">
        <f>Tabell2[[#This Row],[Inköpspris (SEK)]]*Tabell2[[#This Row],[Antal]]</f>
        <v>331.25</v>
      </c>
      <c r="J5818" s="2">
        <f>MIN(Tabell2[[#This Row],[Bokat]]*Tabell2[[#This Row],[Inköpspris (SEK)]],Tabell2[[#This Row],[Totalt lagervärde ink moms]])</f>
        <v>0</v>
      </c>
      <c r="K5818" s="2">
        <f>Tabell2[[#This Row],[Totalt lagervärde ink moms]]-Tabell2[[#This Row],[Varav bokat ink moms]]</f>
        <v>331.25</v>
      </c>
      <c r="L5818" s="2">
        <f>Tabell2[[#This Row],[Antal]]*Tabell2[[#This Row],[Inpris ex moms]]</f>
        <v>265</v>
      </c>
      <c r="M5818" s="2">
        <f>MIN(Tabell2[[#This Row],[Bokat]]*Tabell2[[#This Row],[Inpris ex moms]],Tabell2[[#This Row],[Totalt lagervärde ex moms]])</f>
        <v>0</v>
      </c>
      <c r="N5818" s="2">
        <f>Tabell2[[#This Row],[Totalt lagervärde ex moms]]-Tabell2[[#This Row],[Varav bokat ex moms]]</f>
        <v>265</v>
      </c>
    </row>
    <row r="5819" spans="1:14" x14ac:dyDescent="0.2">
      <c r="A5819" t="s">
        <v>11156</v>
      </c>
      <c r="B5819" t="s">
        <v>11157</v>
      </c>
      <c r="C5819" s="2">
        <v>599</v>
      </c>
      <c r="D5819" s="2">
        <v>419</v>
      </c>
      <c r="E5819" s="2">
        <v>331.25</v>
      </c>
      <c r="F5819" s="2">
        <v>265</v>
      </c>
      <c r="G5819">
        <v>2</v>
      </c>
      <c r="H5819">
        <v>0</v>
      </c>
      <c r="I5819" s="2">
        <f>Tabell2[[#This Row],[Inköpspris (SEK)]]*Tabell2[[#This Row],[Antal]]</f>
        <v>662.5</v>
      </c>
      <c r="J5819" s="2">
        <f>MIN(Tabell2[[#This Row],[Bokat]]*Tabell2[[#This Row],[Inköpspris (SEK)]],Tabell2[[#This Row],[Totalt lagervärde ink moms]])</f>
        <v>0</v>
      </c>
      <c r="K5819" s="2">
        <f>Tabell2[[#This Row],[Totalt lagervärde ink moms]]-Tabell2[[#This Row],[Varav bokat ink moms]]</f>
        <v>662.5</v>
      </c>
      <c r="L5819" s="2">
        <f>Tabell2[[#This Row],[Antal]]*Tabell2[[#This Row],[Inpris ex moms]]</f>
        <v>530</v>
      </c>
      <c r="M5819" s="2">
        <f>MIN(Tabell2[[#This Row],[Bokat]]*Tabell2[[#This Row],[Inpris ex moms]],Tabell2[[#This Row],[Totalt lagervärde ex moms]])</f>
        <v>0</v>
      </c>
      <c r="N5819" s="2">
        <f>Tabell2[[#This Row],[Totalt lagervärde ex moms]]-Tabell2[[#This Row],[Varav bokat ex moms]]</f>
        <v>530</v>
      </c>
    </row>
    <row r="5820" spans="1:14" x14ac:dyDescent="0.2">
      <c r="A5820" t="s">
        <v>11158</v>
      </c>
      <c r="B5820" t="s">
        <v>11159</v>
      </c>
      <c r="C5820" s="2">
        <v>599</v>
      </c>
      <c r="D5820" s="2">
        <v>419</v>
      </c>
      <c r="E5820" s="2">
        <v>331.25</v>
      </c>
      <c r="F5820" s="2">
        <v>265</v>
      </c>
      <c r="G5820">
        <v>2</v>
      </c>
      <c r="H5820">
        <v>0</v>
      </c>
      <c r="I5820" s="2">
        <f>Tabell2[[#This Row],[Inköpspris (SEK)]]*Tabell2[[#This Row],[Antal]]</f>
        <v>662.5</v>
      </c>
      <c r="J5820" s="2">
        <f>MIN(Tabell2[[#This Row],[Bokat]]*Tabell2[[#This Row],[Inköpspris (SEK)]],Tabell2[[#This Row],[Totalt lagervärde ink moms]])</f>
        <v>0</v>
      </c>
      <c r="K5820" s="2">
        <f>Tabell2[[#This Row],[Totalt lagervärde ink moms]]-Tabell2[[#This Row],[Varav bokat ink moms]]</f>
        <v>662.5</v>
      </c>
      <c r="L5820" s="2">
        <f>Tabell2[[#This Row],[Antal]]*Tabell2[[#This Row],[Inpris ex moms]]</f>
        <v>530</v>
      </c>
      <c r="M5820" s="2">
        <f>MIN(Tabell2[[#This Row],[Bokat]]*Tabell2[[#This Row],[Inpris ex moms]],Tabell2[[#This Row],[Totalt lagervärde ex moms]])</f>
        <v>0</v>
      </c>
      <c r="N5820" s="2">
        <f>Tabell2[[#This Row],[Totalt lagervärde ex moms]]-Tabell2[[#This Row],[Varav bokat ex moms]]</f>
        <v>530</v>
      </c>
    </row>
    <row r="5821" spans="1:14" x14ac:dyDescent="0.2">
      <c r="A5821" t="s">
        <v>11160</v>
      </c>
      <c r="B5821" t="s">
        <v>11161</v>
      </c>
      <c r="C5821" s="2">
        <v>599</v>
      </c>
      <c r="D5821" s="2">
        <v>419</v>
      </c>
      <c r="E5821" s="2">
        <v>331.25</v>
      </c>
      <c r="F5821" s="2">
        <v>265</v>
      </c>
      <c r="G5821">
        <v>3</v>
      </c>
      <c r="H5821">
        <v>0</v>
      </c>
      <c r="I5821" s="2">
        <f>Tabell2[[#This Row],[Inköpspris (SEK)]]*Tabell2[[#This Row],[Antal]]</f>
        <v>993.75</v>
      </c>
      <c r="J5821" s="2">
        <f>MIN(Tabell2[[#This Row],[Bokat]]*Tabell2[[#This Row],[Inköpspris (SEK)]],Tabell2[[#This Row],[Totalt lagervärde ink moms]])</f>
        <v>0</v>
      </c>
      <c r="K5821" s="2">
        <f>Tabell2[[#This Row],[Totalt lagervärde ink moms]]-Tabell2[[#This Row],[Varav bokat ink moms]]</f>
        <v>993.75</v>
      </c>
      <c r="L5821" s="2">
        <f>Tabell2[[#This Row],[Antal]]*Tabell2[[#This Row],[Inpris ex moms]]</f>
        <v>795</v>
      </c>
      <c r="M5821" s="2">
        <f>MIN(Tabell2[[#This Row],[Bokat]]*Tabell2[[#This Row],[Inpris ex moms]],Tabell2[[#This Row],[Totalt lagervärde ex moms]])</f>
        <v>0</v>
      </c>
      <c r="N5821" s="2">
        <f>Tabell2[[#This Row],[Totalt lagervärde ex moms]]-Tabell2[[#This Row],[Varav bokat ex moms]]</f>
        <v>795</v>
      </c>
    </row>
    <row r="5822" spans="1:14" x14ac:dyDescent="0.2">
      <c r="A5822" t="s">
        <v>11162</v>
      </c>
      <c r="B5822" t="s">
        <v>11163</v>
      </c>
      <c r="C5822" s="2">
        <v>599</v>
      </c>
      <c r="D5822" s="2">
        <v>419</v>
      </c>
      <c r="E5822" s="2">
        <v>331.25</v>
      </c>
      <c r="F5822" s="2">
        <v>265</v>
      </c>
      <c r="G5822">
        <v>1</v>
      </c>
      <c r="H5822">
        <v>0</v>
      </c>
      <c r="I5822" s="2">
        <f>Tabell2[[#This Row],[Inköpspris (SEK)]]*Tabell2[[#This Row],[Antal]]</f>
        <v>331.25</v>
      </c>
      <c r="J5822" s="2">
        <f>MIN(Tabell2[[#This Row],[Bokat]]*Tabell2[[#This Row],[Inköpspris (SEK)]],Tabell2[[#This Row],[Totalt lagervärde ink moms]])</f>
        <v>0</v>
      </c>
      <c r="K5822" s="2">
        <f>Tabell2[[#This Row],[Totalt lagervärde ink moms]]-Tabell2[[#This Row],[Varav bokat ink moms]]</f>
        <v>331.25</v>
      </c>
      <c r="L5822" s="2">
        <f>Tabell2[[#This Row],[Antal]]*Tabell2[[#This Row],[Inpris ex moms]]</f>
        <v>265</v>
      </c>
      <c r="M5822" s="2">
        <f>MIN(Tabell2[[#This Row],[Bokat]]*Tabell2[[#This Row],[Inpris ex moms]],Tabell2[[#This Row],[Totalt lagervärde ex moms]])</f>
        <v>0</v>
      </c>
      <c r="N5822" s="2">
        <f>Tabell2[[#This Row],[Totalt lagervärde ex moms]]-Tabell2[[#This Row],[Varav bokat ex moms]]</f>
        <v>265</v>
      </c>
    </row>
    <row r="5823" spans="1:14" x14ac:dyDescent="0.2">
      <c r="A5823" t="s">
        <v>18271</v>
      </c>
      <c r="B5823" t="s">
        <v>18272</v>
      </c>
      <c r="C5823" s="2">
        <v>94</v>
      </c>
      <c r="E5823" s="2">
        <v>51.98</v>
      </c>
      <c r="F5823" s="2">
        <v>41.584000000000003</v>
      </c>
      <c r="G5823">
        <v>1</v>
      </c>
      <c r="H5823">
        <v>1</v>
      </c>
      <c r="I5823" s="2">
        <f>Tabell2[[#This Row],[Inköpspris (SEK)]]*Tabell2[[#This Row],[Antal]]</f>
        <v>51.98</v>
      </c>
      <c r="J5823" s="2">
        <f>MIN(Tabell2[[#This Row],[Bokat]]*Tabell2[[#This Row],[Inköpspris (SEK)]],Tabell2[[#This Row],[Totalt lagervärde ink moms]])</f>
        <v>51.98</v>
      </c>
      <c r="K5823" s="2">
        <f>Tabell2[[#This Row],[Totalt lagervärde ink moms]]-Tabell2[[#This Row],[Varav bokat ink moms]]</f>
        <v>0</v>
      </c>
      <c r="L5823" s="2">
        <f>Tabell2[[#This Row],[Antal]]*Tabell2[[#This Row],[Inpris ex moms]]</f>
        <v>41.584000000000003</v>
      </c>
      <c r="M5823" s="2">
        <f>MIN(Tabell2[[#This Row],[Bokat]]*Tabell2[[#This Row],[Inpris ex moms]],Tabell2[[#This Row],[Totalt lagervärde ex moms]])</f>
        <v>41.584000000000003</v>
      </c>
      <c r="N5823" s="2">
        <f>Tabell2[[#This Row],[Totalt lagervärde ex moms]]-Tabell2[[#This Row],[Varav bokat ex moms]]</f>
        <v>0</v>
      </c>
    </row>
    <row r="5824" spans="1:14" x14ac:dyDescent="0.2">
      <c r="A5824" t="s">
        <v>12693</v>
      </c>
      <c r="B5824" t="s">
        <v>12694</v>
      </c>
      <c r="C5824" s="2">
        <v>269</v>
      </c>
      <c r="D5824" s="2">
        <v>161</v>
      </c>
      <c r="E5824" s="2">
        <v>148.75</v>
      </c>
      <c r="F5824" s="2">
        <v>119</v>
      </c>
      <c r="G5824">
        <v>1</v>
      </c>
      <c r="H5824">
        <v>0</v>
      </c>
      <c r="I5824" s="2">
        <f>Tabell2[[#This Row],[Inköpspris (SEK)]]*Tabell2[[#This Row],[Antal]]</f>
        <v>148.75</v>
      </c>
      <c r="J5824" s="2">
        <f>MIN(Tabell2[[#This Row],[Bokat]]*Tabell2[[#This Row],[Inköpspris (SEK)]],Tabell2[[#This Row],[Totalt lagervärde ink moms]])</f>
        <v>0</v>
      </c>
      <c r="K5824" s="2">
        <f>Tabell2[[#This Row],[Totalt lagervärde ink moms]]-Tabell2[[#This Row],[Varav bokat ink moms]]</f>
        <v>148.75</v>
      </c>
      <c r="L5824" s="2">
        <f>Tabell2[[#This Row],[Antal]]*Tabell2[[#This Row],[Inpris ex moms]]</f>
        <v>119</v>
      </c>
      <c r="M5824" s="2">
        <f>MIN(Tabell2[[#This Row],[Bokat]]*Tabell2[[#This Row],[Inpris ex moms]],Tabell2[[#This Row],[Totalt lagervärde ex moms]])</f>
        <v>0</v>
      </c>
      <c r="N5824" s="2">
        <f>Tabell2[[#This Row],[Totalt lagervärde ex moms]]-Tabell2[[#This Row],[Varav bokat ex moms]]</f>
        <v>119</v>
      </c>
    </row>
    <row r="5825" spans="1:14" x14ac:dyDescent="0.2">
      <c r="A5825" t="s">
        <v>7678</v>
      </c>
      <c r="B5825" t="s">
        <v>7679</v>
      </c>
      <c r="C5825" s="2">
        <v>269</v>
      </c>
      <c r="D5825" s="2">
        <v>188</v>
      </c>
      <c r="E5825" s="2">
        <v>148.75</v>
      </c>
      <c r="F5825" s="2">
        <v>119</v>
      </c>
      <c r="G5825">
        <v>3</v>
      </c>
      <c r="H5825">
        <v>0</v>
      </c>
      <c r="I5825" s="2">
        <f>Tabell2[[#This Row],[Inköpspris (SEK)]]*Tabell2[[#This Row],[Antal]]</f>
        <v>446.25</v>
      </c>
      <c r="J5825" s="2">
        <f>MIN(Tabell2[[#This Row],[Bokat]]*Tabell2[[#This Row],[Inköpspris (SEK)]],Tabell2[[#This Row],[Totalt lagervärde ink moms]])</f>
        <v>0</v>
      </c>
      <c r="K5825" s="2">
        <f>Tabell2[[#This Row],[Totalt lagervärde ink moms]]-Tabell2[[#This Row],[Varav bokat ink moms]]</f>
        <v>446.25</v>
      </c>
      <c r="L5825" s="2">
        <f>Tabell2[[#This Row],[Antal]]*Tabell2[[#This Row],[Inpris ex moms]]</f>
        <v>357</v>
      </c>
      <c r="M5825" s="2">
        <f>MIN(Tabell2[[#This Row],[Bokat]]*Tabell2[[#This Row],[Inpris ex moms]],Tabell2[[#This Row],[Totalt lagervärde ex moms]])</f>
        <v>0</v>
      </c>
      <c r="N5825" s="2">
        <f>Tabell2[[#This Row],[Totalt lagervärde ex moms]]-Tabell2[[#This Row],[Varav bokat ex moms]]</f>
        <v>357</v>
      </c>
    </row>
    <row r="5826" spans="1:14" x14ac:dyDescent="0.2">
      <c r="A5826" t="s">
        <v>13672</v>
      </c>
      <c r="B5826" t="s">
        <v>13673</v>
      </c>
      <c r="C5826" s="2">
        <v>365</v>
      </c>
      <c r="D5826" s="2">
        <v>219</v>
      </c>
      <c r="E5826" s="2">
        <v>201.83</v>
      </c>
      <c r="F5826" s="2">
        <v>161.46400000000003</v>
      </c>
      <c r="G5826">
        <v>1</v>
      </c>
      <c r="H5826">
        <v>0</v>
      </c>
      <c r="I5826" s="2">
        <f>Tabell2[[#This Row],[Inköpspris (SEK)]]*Tabell2[[#This Row],[Antal]]</f>
        <v>201.83</v>
      </c>
      <c r="J5826" s="2">
        <f>MIN(Tabell2[[#This Row],[Bokat]]*Tabell2[[#This Row],[Inköpspris (SEK)]],Tabell2[[#This Row],[Totalt lagervärde ink moms]])</f>
        <v>0</v>
      </c>
      <c r="K5826" s="2">
        <f>Tabell2[[#This Row],[Totalt lagervärde ink moms]]-Tabell2[[#This Row],[Varav bokat ink moms]]</f>
        <v>201.83</v>
      </c>
      <c r="L5826" s="2">
        <f>Tabell2[[#This Row],[Antal]]*Tabell2[[#This Row],[Inpris ex moms]]</f>
        <v>161.46400000000003</v>
      </c>
      <c r="M5826" s="2">
        <f>MIN(Tabell2[[#This Row],[Bokat]]*Tabell2[[#This Row],[Inpris ex moms]],Tabell2[[#This Row],[Totalt lagervärde ex moms]])</f>
        <v>0</v>
      </c>
      <c r="N5826" s="2">
        <f>Tabell2[[#This Row],[Totalt lagervärde ex moms]]-Tabell2[[#This Row],[Varav bokat ex moms]]</f>
        <v>161.46400000000003</v>
      </c>
    </row>
    <row r="5827" spans="1:14" x14ac:dyDescent="0.2">
      <c r="A5827" t="s">
        <v>15961</v>
      </c>
      <c r="B5827" t="s">
        <v>15962</v>
      </c>
      <c r="C5827" s="2">
        <v>365</v>
      </c>
      <c r="D5827" s="2">
        <v>219</v>
      </c>
      <c r="E5827" s="2">
        <v>201.83</v>
      </c>
      <c r="F5827" s="2">
        <v>161.46400000000003</v>
      </c>
      <c r="G5827">
        <v>2</v>
      </c>
      <c r="H5827">
        <v>0</v>
      </c>
      <c r="I5827" s="2">
        <f>Tabell2[[#This Row],[Inköpspris (SEK)]]*Tabell2[[#This Row],[Antal]]</f>
        <v>403.66</v>
      </c>
      <c r="J5827" s="2">
        <f>MIN(Tabell2[[#This Row],[Bokat]]*Tabell2[[#This Row],[Inköpspris (SEK)]],Tabell2[[#This Row],[Totalt lagervärde ink moms]])</f>
        <v>0</v>
      </c>
      <c r="K5827" s="2">
        <f>Tabell2[[#This Row],[Totalt lagervärde ink moms]]-Tabell2[[#This Row],[Varav bokat ink moms]]</f>
        <v>403.66</v>
      </c>
      <c r="L5827" s="2">
        <f>Tabell2[[#This Row],[Antal]]*Tabell2[[#This Row],[Inpris ex moms]]</f>
        <v>322.92800000000005</v>
      </c>
      <c r="M5827" s="2">
        <f>MIN(Tabell2[[#This Row],[Bokat]]*Tabell2[[#This Row],[Inpris ex moms]],Tabell2[[#This Row],[Totalt lagervärde ex moms]])</f>
        <v>0</v>
      </c>
      <c r="N5827" s="2">
        <f>Tabell2[[#This Row],[Totalt lagervärde ex moms]]-Tabell2[[#This Row],[Varav bokat ex moms]]</f>
        <v>322.92800000000005</v>
      </c>
    </row>
    <row r="5828" spans="1:14" x14ac:dyDescent="0.2">
      <c r="A5828" t="s">
        <v>16385</v>
      </c>
      <c r="B5828" t="s">
        <v>16386</v>
      </c>
      <c r="C5828" s="2">
        <v>365</v>
      </c>
      <c r="D5828" s="2">
        <v>255</v>
      </c>
      <c r="E5828" s="2">
        <v>201.83</v>
      </c>
      <c r="F5828" s="2">
        <v>161.46400000000003</v>
      </c>
      <c r="G5828">
        <v>1</v>
      </c>
      <c r="H5828">
        <v>0</v>
      </c>
      <c r="I5828" s="2">
        <f>Tabell2[[#This Row],[Inköpspris (SEK)]]*Tabell2[[#This Row],[Antal]]</f>
        <v>201.83</v>
      </c>
      <c r="J5828" s="2">
        <f>MIN(Tabell2[[#This Row],[Bokat]]*Tabell2[[#This Row],[Inköpspris (SEK)]],Tabell2[[#This Row],[Totalt lagervärde ink moms]])</f>
        <v>0</v>
      </c>
      <c r="K5828" s="2">
        <f>Tabell2[[#This Row],[Totalt lagervärde ink moms]]-Tabell2[[#This Row],[Varav bokat ink moms]]</f>
        <v>201.83</v>
      </c>
      <c r="L5828" s="2">
        <f>Tabell2[[#This Row],[Antal]]*Tabell2[[#This Row],[Inpris ex moms]]</f>
        <v>161.46400000000003</v>
      </c>
      <c r="M5828" s="2">
        <f>MIN(Tabell2[[#This Row],[Bokat]]*Tabell2[[#This Row],[Inpris ex moms]],Tabell2[[#This Row],[Totalt lagervärde ex moms]])</f>
        <v>0</v>
      </c>
      <c r="N5828" s="2">
        <f>Tabell2[[#This Row],[Totalt lagervärde ex moms]]-Tabell2[[#This Row],[Varav bokat ex moms]]</f>
        <v>161.46400000000003</v>
      </c>
    </row>
    <row r="5829" spans="1:14" x14ac:dyDescent="0.2">
      <c r="A5829" t="s">
        <v>16629</v>
      </c>
      <c r="B5829" t="s">
        <v>16630</v>
      </c>
      <c r="C5829" s="2">
        <v>365</v>
      </c>
      <c r="D5829" s="2">
        <v>255</v>
      </c>
      <c r="E5829" s="2">
        <v>201.83</v>
      </c>
      <c r="F5829" s="2">
        <v>161.46400000000003</v>
      </c>
      <c r="G5829">
        <v>1</v>
      </c>
      <c r="H5829">
        <v>0</v>
      </c>
      <c r="I5829" s="2">
        <f>Tabell2[[#This Row],[Inköpspris (SEK)]]*Tabell2[[#This Row],[Antal]]</f>
        <v>201.83</v>
      </c>
      <c r="J5829" s="2">
        <f>MIN(Tabell2[[#This Row],[Bokat]]*Tabell2[[#This Row],[Inköpspris (SEK)]],Tabell2[[#This Row],[Totalt lagervärde ink moms]])</f>
        <v>0</v>
      </c>
      <c r="K5829" s="2">
        <f>Tabell2[[#This Row],[Totalt lagervärde ink moms]]-Tabell2[[#This Row],[Varav bokat ink moms]]</f>
        <v>201.83</v>
      </c>
      <c r="L5829" s="2">
        <f>Tabell2[[#This Row],[Antal]]*Tabell2[[#This Row],[Inpris ex moms]]</f>
        <v>161.46400000000003</v>
      </c>
      <c r="M5829" s="2">
        <f>MIN(Tabell2[[#This Row],[Bokat]]*Tabell2[[#This Row],[Inpris ex moms]],Tabell2[[#This Row],[Totalt lagervärde ex moms]])</f>
        <v>0</v>
      </c>
      <c r="N5829" s="2">
        <f>Tabell2[[#This Row],[Totalt lagervärde ex moms]]-Tabell2[[#This Row],[Varav bokat ex moms]]</f>
        <v>161.46400000000003</v>
      </c>
    </row>
    <row r="5830" spans="1:14" x14ac:dyDescent="0.2">
      <c r="A5830" t="s">
        <v>16633</v>
      </c>
      <c r="B5830" t="s">
        <v>16634</v>
      </c>
      <c r="C5830" s="2">
        <v>365</v>
      </c>
      <c r="D5830" s="2">
        <v>255</v>
      </c>
      <c r="E5830" s="2">
        <v>201.83</v>
      </c>
      <c r="F5830" s="2">
        <v>161.46400000000003</v>
      </c>
      <c r="G5830">
        <v>1</v>
      </c>
      <c r="H5830">
        <v>0</v>
      </c>
      <c r="I5830" s="2">
        <f>Tabell2[[#This Row],[Inköpspris (SEK)]]*Tabell2[[#This Row],[Antal]]</f>
        <v>201.83</v>
      </c>
      <c r="J5830" s="2">
        <f>MIN(Tabell2[[#This Row],[Bokat]]*Tabell2[[#This Row],[Inköpspris (SEK)]],Tabell2[[#This Row],[Totalt lagervärde ink moms]])</f>
        <v>0</v>
      </c>
      <c r="K5830" s="2">
        <f>Tabell2[[#This Row],[Totalt lagervärde ink moms]]-Tabell2[[#This Row],[Varav bokat ink moms]]</f>
        <v>201.83</v>
      </c>
      <c r="L5830" s="2">
        <f>Tabell2[[#This Row],[Antal]]*Tabell2[[#This Row],[Inpris ex moms]]</f>
        <v>161.46400000000003</v>
      </c>
      <c r="M5830" s="2">
        <f>MIN(Tabell2[[#This Row],[Bokat]]*Tabell2[[#This Row],[Inpris ex moms]],Tabell2[[#This Row],[Totalt lagervärde ex moms]])</f>
        <v>0</v>
      </c>
      <c r="N5830" s="2">
        <f>Tabell2[[#This Row],[Totalt lagervärde ex moms]]-Tabell2[[#This Row],[Varav bokat ex moms]]</f>
        <v>161.46400000000003</v>
      </c>
    </row>
    <row r="5831" spans="1:14" x14ac:dyDescent="0.2">
      <c r="A5831" t="s">
        <v>16635</v>
      </c>
      <c r="B5831" t="s">
        <v>16636</v>
      </c>
      <c r="C5831" s="2">
        <v>365</v>
      </c>
      <c r="D5831" s="2">
        <v>255</v>
      </c>
      <c r="E5831" s="2">
        <v>201.83</v>
      </c>
      <c r="F5831" s="2">
        <v>161.46400000000003</v>
      </c>
      <c r="G5831">
        <v>1</v>
      </c>
      <c r="H5831">
        <v>0</v>
      </c>
      <c r="I5831" s="2">
        <f>Tabell2[[#This Row],[Inköpspris (SEK)]]*Tabell2[[#This Row],[Antal]]</f>
        <v>201.83</v>
      </c>
      <c r="J5831" s="2">
        <f>MIN(Tabell2[[#This Row],[Bokat]]*Tabell2[[#This Row],[Inköpspris (SEK)]],Tabell2[[#This Row],[Totalt lagervärde ink moms]])</f>
        <v>0</v>
      </c>
      <c r="K5831" s="2">
        <f>Tabell2[[#This Row],[Totalt lagervärde ink moms]]-Tabell2[[#This Row],[Varav bokat ink moms]]</f>
        <v>201.83</v>
      </c>
      <c r="L5831" s="2">
        <f>Tabell2[[#This Row],[Antal]]*Tabell2[[#This Row],[Inpris ex moms]]</f>
        <v>161.46400000000003</v>
      </c>
      <c r="M5831" s="2">
        <f>MIN(Tabell2[[#This Row],[Bokat]]*Tabell2[[#This Row],[Inpris ex moms]],Tabell2[[#This Row],[Totalt lagervärde ex moms]])</f>
        <v>0</v>
      </c>
      <c r="N5831" s="2">
        <f>Tabell2[[#This Row],[Totalt lagervärde ex moms]]-Tabell2[[#This Row],[Varav bokat ex moms]]</f>
        <v>161.46400000000003</v>
      </c>
    </row>
    <row r="5832" spans="1:14" x14ac:dyDescent="0.2">
      <c r="A5832" t="s">
        <v>18334</v>
      </c>
      <c r="B5832" t="s">
        <v>18335</v>
      </c>
      <c r="C5832" s="2">
        <v>365</v>
      </c>
      <c r="D5832" s="2">
        <v>255</v>
      </c>
      <c r="E5832" s="2">
        <v>201.83</v>
      </c>
      <c r="F5832" s="2">
        <v>161.46400000000003</v>
      </c>
      <c r="G5832">
        <v>2</v>
      </c>
      <c r="H5832">
        <v>1</v>
      </c>
      <c r="I5832" s="2">
        <f>Tabell2[[#This Row],[Inköpspris (SEK)]]*Tabell2[[#This Row],[Antal]]</f>
        <v>403.66</v>
      </c>
      <c r="J5832" s="2">
        <f>MIN(Tabell2[[#This Row],[Bokat]]*Tabell2[[#This Row],[Inköpspris (SEK)]],Tabell2[[#This Row],[Totalt lagervärde ink moms]])</f>
        <v>201.83</v>
      </c>
      <c r="K5832" s="2">
        <f>Tabell2[[#This Row],[Totalt lagervärde ink moms]]-Tabell2[[#This Row],[Varav bokat ink moms]]</f>
        <v>201.83</v>
      </c>
      <c r="L5832" s="2">
        <f>Tabell2[[#This Row],[Antal]]*Tabell2[[#This Row],[Inpris ex moms]]</f>
        <v>322.92800000000005</v>
      </c>
      <c r="M5832" s="2">
        <f>MIN(Tabell2[[#This Row],[Bokat]]*Tabell2[[#This Row],[Inpris ex moms]],Tabell2[[#This Row],[Totalt lagervärde ex moms]])</f>
        <v>161.46400000000003</v>
      </c>
      <c r="N5832" s="2">
        <f>Tabell2[[#This Row],[Totalt lagervärde ex moms]]-Tabell2[[#This Row],[Varav bokat ex moms]]</f>
        <v>161.46400000000003</v>
      </c>
    </row>
    <row r="5833" spans="1:14" x14ac:dyDescent="0.2">
      <c r="A5833" t="s">
        <v>18446</v>
      </c>
      <c r="B5833" t="s">
        <v>18447</v>
      </c>
      <c r="C5833" s="2">
        <v>365</v>
      </c>
      <c r="D5833" s="2">
        <v>255</v>
      </c>
      <c r="E5833" s="2">
        <v>201.83</v>
      </c>
      <c r="F5833" s="2">
        <v>161.46400000000003</v>
      </c>
      <c r="G5833">
        <v>1</v>
      </c>
      <c r="H5833">
        <v>0</v>
      </c>
      <c r="I5833" s="2">
        <f>Tabell2[[#This Row],[Inköpspris (SEK)]]*Tabell2[[#This Row],[Antal]]</f>
        <v>201.83</v>
      </c>
      <c r="J5833" s="2">
        <f>MIN(Tabell2[[#This Row],[Bokat]]*Tabell2[[#This Row],[Inköpspris (SEK)]],Tabell2[[#This Row],[Totalt lagervärde ink moms]])</f>
        <v>0</v>
      </c>
      <c r="K5833" s="2">
        <f>Tabell2[[#This Row],[Totalt lagervärde ink moms]]-Tabell2[[#This Row],[Varav bokat ink moms]]</f>
        <v>201.83</v>
      </c>
      <c r="L5833" s="2">
        <f>Tabell2[[#This Row],[Antal]]*Tabell2[[#This Row],[Inpris ex moms]]</f>
        <v>161.46400000000003</v>
      </c>
      <c r="M5833" s="2">
        <f>MIN(Tabell2[[#This Row],[Bokat]]*Tabell2[[#This Row],[Inpris ex moms]],Tabell2[[#This Row],[Totalt lagervärde ex moms]])</f>
        <v>0</v>
      </c>
      <c r="N5833" s="2">
        <f>Tabell2[[#This Row],[Totalt lagervärde ex moms]]-Tabell2[[#This Row],[Varav bokat ex moms]]</f>
        <v>161.46400000000003</v>
      </c>
    </row>
    <row r="5834" spans="1:14" x14ac:dyDescent="0.2">
      <c r="A5834" t="s">
        <v>18448</v>
      </c>
      <c r="B5834" t="s">
        <v>18449</v>
      </c>
      <c r="C5834" s="2">
        <v>365</v>
      </c>
      <c r="D5834" s="2">
        <v>255</v>
      </c>
      <c r="E5834" s="2">
        <v>201.83</v>
      </c>
      <c r="F5834" s="2">
        <v>161.46400000000003</v>
      </c>
      <c r="G5834">
        <v>1</v>
      </c>
      <c r="H5834">
        <v>0</v>
      </c>
      <c r="I5834" s="2">
        <f>Tabell2[[#This Row],[Inköpspris (SEK)]]*Tabell2[[#This Row],[Antal]]</f>
        <v>201.83</v>
      </c>
      <c r="J5834" s="2">
        <f>MIN(Tabell2[[#This Row],[Bokat]]*Tabell2[[#This Row],[Inköpspris (SEK)]],Tabell2[[#This Row],[Totalt lagervärde ink moms]])</f>
        <v>0</v>
      </c>
      <c r="K5834" s="2">
        <f>Tabell2[[#This Row],[Totalt lagervärde ink moms]]-Tabell2[[#This Row],[Varav bokat ink moms]]</f>
        <v>201.83</v>
      </c>
      <c r="L5834" s="2">
        <f>Tabell2[[#This Row],[Antal]]*Tabell2[[#This Row],[Inpris ex moms]]</f>
        <v>161.46400000000003</v>
      </c>
      <c r="M5834" s="2">
        <f>MIN(Tabell2[[#This Row],[Bokat]]*Tabell2[[#This Row],[Inpris ex moms]],Tabell2[[#This Row],[Totalt lagervärde ex moms]])</f>
        <v>0</v>
      </c>
      <c r="N5834" s="2">
        <f>Tabell2[[#This Row],[Totalt lagervärde ex moms]]-Tabell2[[#This Row],[Varav bokat ex moms]]</f>
        <v>161.46400000000003</v>
      </c>
    </row>
    <row r="5835" spans="1:14" x14ac:dyDescent="0.2">
      <c r="A5835" t="s">
        <v>18632</v>
      </c>
      <c r="B5835" t="s">
        <v>18633</v>
      </c>
      <c r="C5835" s="2">
        <v>365</v>
      </c>
      <c r="D5835" s="2">
        <v>255</v>
      </c>
      <c r="E5835" s="2">
        <v>201.83</v>
      </c>
      <c r="F5835" s="2">
        <v>161.46400000000003</v>
      </c>
      <c r="G5835">
        <v>5</v>
      </c>
      <c r="H5835">
        <v>0</v>
      </c>
      <c r="I5835" s="2">
        <f>Tabell2[[#This Row],[Inköpspris (SEK)]]*Tabell2[[#This Row],[Antal]]</f>
        <v>1009.1500000000001</v>
      </c>
      <c r="J5835" s="2">
        <f>MIN(Tabell2[[#This Row],[Bokat]]*Tabell2[[#This Row],[Inköpspris (SEK)]],Tabell2[[#This Row],[Totalt lagervärde ink moms]])</f>
        <v>0</v>
      </c>
      <c r="K5835" s="2">
        <f>Tabell2[[#This Row],[Totalt lagervärde ink moms]]-Tabell2[[#This Row],[Varav bokat ink moms]]</f>
        <v>1009.1500000000001</v>
      </c>
      <c r="L5835" s="2">
        <f>Tabell2[[#This Row],[Antal]]*Tabell2[[#This Row],[Inpris ex moms]]</f>
        <v>807.32000000000016</v>
      </c>
      <c r="M5835" s="2">
        <f>MIN(Tabell2[[#This Row],[Bokat]]*Tabell2[[#This Row],[Inpris ex moms]],Tabell2[[#This Row],[Totalt lagervärde ex moms]])</f>
        <v>0</v>
      </c>
      <c r="N5835" s="2">
        <f>Tabell2[[#This Row],[Totalt lagervärde ex moms]]-Tabell2[[#This Row],[Varav bokat ex moms]]</f>
        <v>807.32000000000016</v>
      </c>
    </row>
    <row r="5836" spans="1:14" x14ac:dyDescent="0.2">
      <c r="A5836" t="s">
        <v>18648</v>
      </c>
      <c r="B5836" t="s">
        <v>18649</v>
      </c>
      <c r="C5836" s="2">
        <v>365</v>
      </c>
      <c r="D5836" s="2">
        <v>219</v>
      </c>
      <c r="E5836" s="2">
        <v>201.83</v>
      </c>
      <c r="F5836" s="2">
        <v>161.46400000000003</v>
      </c>
      <c r="G5836">
        <v>6</v>
      </c>
      <c r="H5836">
        <v>0</v>
      </c>
      <c r="I5836" s="2">
        <f>Tabell2[[#This Row],[Inköpspris (SEK)]]*Tabell2[[#This Row],[Antal]]</f>
        <v>1210.98</v>
      </c>
      <c r="J5836" s="2">
        <f>MIN(Tabell2[[#This Row],[Bokat]]*Tabell2[[#This Row],[Inköpspris (SEK)]],Tabell2[[#This Row],[Totalt lagervärde ink moms]])</f>
        <v>0</v>
      </c>
      <c r="K5836" s="2">
        <f>Tabell2[[#This Row],[Totalt lagervärde ink moms]]-Tabell2[[#This Row],[Varav bokat ink moms]]</f>
        <v>1210.98</v>
      </c>
      <c r="L5836" s="2">
        <f>Tabell2[[#This Row],[Antal]]*Tabell2[[#This Row],[Inpris ex moms]]</f>
        <v>968.78400000000011</v>
      </c>
      <c r="M5836" s="2">
        <f>MIN(Tabell2[[#This Row],[Bokat]]*Tabell2[[#This Row],[Inpris ex moms]],Tabell2[[#This Row],[Totalt lagervärde ex moms]])</f>
        <v>0</v>
      </c>
      <c r="N5836" s="2">
        <f>Tabell2[[#This Row],[Totalt lagervärde ex moms]]-Tabell2[[#This Row],[Varav bokat ex moms]]</f>
        <v>968.78400000000011</v>
      </c>
    </row>
    <row r="5837" spans="1:14" x14ac:dyDescent="0.2">
      <c r="A5837" t="s">
        <v>18676</v>
      </c>
      <c r="B5837" t="s">
        <v>18677</v>
      </c>
      <c r="C5837" s="2">
        <v>365</v>
      </c>
      <c r="D5837" s="2">
        <v>255</v>
      </c>
      <c r="E5837" s="2">
        <v>201.83</v>
      </c>
      <c r="F5837" s="2">
        <v>161.46400000000003</v>
      </c>
      <c r="G5837">
        <v>5</v>
      </c>
      <c r="H5837">
        <v>0</v>
      </c>
      <c r="I5837" s="2">
        <f>Tabell2[[#This Row],[Inköpspris (SEK)]]*Tabell2[[#This Row],[Antal]]</f>
        <v>1009.1500000000001</v>
      </c>
      <c r="J5837" s="2">
        <f>MIN(Tabell2[[#This Row],[Bokat]]*Tabell2[[#This Row],[Inköpspris (SEK)]],Tabell2[[#This Row],[Totalt lagervärde ink moms]])</f>
        <v>0</v>
      </c>
      <c r="K5837" s="2">
        <f>Tabell2[[#This Row],[Totalt lagervärde ink moms]]-Tabell2[[#This Row],[Varav bokat ink moms]]</f>
        <v>1009.1500000000001</v>
      </c>
      <c r="L5837" s="2">
        <f>Tabell2[[#This Row],[Antal]]*Tabell2[[#This Row],[Inpris ex moms]]</f>
        <v>807.32000000000016</v>
      </c>
      <c r="M5837" s="2">
        <f>MIN(Tabell2[[#This Row],[Bokat]]*Tabell2[[#This Row],[Inpris ex moms]],Tabell2[[#This Row],[Totalt lagervärde ex moms]])</f>
        <v>0</v>
      </c>
      <c r="N5837" s="2">
        <f>Tabell2[[#This Row],[Totalt lagervärde ex moms]]-Tabell2[[#This Row],[Varav bokat ex moms]]</f>
        <v>807.32000000000016</v>
      </c>
    </row>
    <row r="5838" spans="1:14" x14ac:dyDescent="0.2">
      <c r="A5838" t="s">
        <v>18755</v>
      </c>
      <c r="B5838" t="s">
        <v>18756</v>
      </c>
      <c r="C5838" s="2">
        <v>365</v>
      </c>
      <c r="D5838" s="2">
        <v>255</v>
      </c>
      <c r="E5838" s="2">
        <v>201.83</v>
      </c>
      <c r="F5838" s="2">
        <v>161.46400000000003</v>
      </c>
      <c r="G5838">
        <v>1</v>
      </c>
      <c r="H5838">
        <v>0</v>
      </c>
      <c r="I5838" s="2">
        <f>Tabell2[[#This Row],[Inköpspris (SEK)]]*Tabell2[[#This Row],[Antal]]</f>
        <v>201.83</v>
      </c>
      <c r="J5838" s="2">
        <f>MIN(Tabell2[[#This Row],[Bokat]]*Tabell2[[#This Row],[Inköpspris (SEK)]],Tabell2[[#This Row],[Totalt lagervärde ink moms]])</f>
        <v>0</v>
      </c>
      <c r="K5838" s="2">
        <f>Tabell2[[#This Row],[Totalt lagervärde ink moms]]-Tabell2[[#This Row],[Varav bokat ink moms]]</f>
        <v>201.83</v>
      </c>
      <c r="L5838" s="2">
        <f>Tabell2[[#This Row],[Antal]]*Tabell2[[#This Row],[Inpris ex moms]]</f>
        <v>161.46400000000003</v>
      </c>
      <c r="M5838" s="2">
        <f>MIN(Tabell2[[#This Row],[Bokat]]*Tabell2[[#This Row],[Inpris ex moms]],Tabell2[[#This Row],[Totalt lagervärde ex moms]])</f>
        <v>0</v>
      </c>
      <c r="N5838" s="2">
        <f>Tabell2[[#This Row],[Totalt lagervärde ex moms]]-Tabell2[[#This Row],[Varav bokat ex moms]]</f>
        <v>161.46400000000003</v>
      </c>
    </row>
    <row r="5839" spans="1:14" x14ac:dyDescent="0.2">
      <c r="A5839" t="s">
        <v>19001</v>
      </c>
      <c r="B5839" t="s">
        <v>19002</v>
      </c>
      <c r="C5839" s="2">
        <v>365</v>
      </c>
      <c r="D5839" s="2">
        <v>255</v>
      </c>
      <c r="E5839" s="2">
        <v>201.83</v>
      </c>
      <c r="F5839" s="2">
        <v>161.46400000000003</v>
      </c>
      <c r="G5839">
        <v>2</v>
      </c>
      <c r="H5839">
        <v>0</v>
      </c>
      <c r="I5839" s="2">
        <f>Tabell2[[#This Row],[Inköpspris (SEK)]]*Tabell2[[#This Row],[Antal]]</f>
        <v>403.66</v>
      </c>
      <c r="J5839" s="2">
        <f>MIN(Tabell2[[#This Row],[Bokat]]*Tabell2[[#This Row],[Inköpspris (SEK)]],Tabell2[[#This Row],[Totalt lagervärde ink moms]])</f>
        <v>0</v>
      </c>
      <c r="K5839" s="2">
        <f>Tabell2[[#This Row],[Totalt lagervärde ink moms]]-Tabell2[[#This Row],[Varav bokat ink moms]]</f>
        <v>403.66</v>
      </c>
      <c r="L5839" s="2">
        <f>Tabell2[[#This Row],[Antal]]*Tabell2[[#This Row],[Inpris ex moms]]</f>
        <v>322.92800000000005</v>
      </c>
      <c r="M5839" s="2">
        <f>MIN(Tabell2[[#This Row],[Bokat]]*Tabell2[[#This Row],[Inpris ex moms]],Tabell2[[#This Row],[Totalt lagervärde ex moms]])</f>
        <v>0</v>
      </c>
      <c r="N5839" s="2">
        <f>Tabell2[[#This Row],[Totalt lagervärde ex moms]]-Tabell2[[#This Row],[Varav bokat ex moms]]</f>
        <v>322.92800000000005</v>
      </c>
    </row>
    <row r="5840" spans="1:14" x14ac:dyDescent="0.2">
      <c r="A5840" t="s">
        <v>19003</v>
      </c>
      <c r="B5840" t="s">
        <v>19004</v>
      </c>
      <c r="C5840" s="2">
        <v>365</v>
      </c>
      <c r="D5840" s="2">
        <v>255</v>
      </c>
      <c r="E5840" s="2">
        <v>201.83</v>
      </c>
      <c r="F5840" s="2">
        <v>161.46400000000003</v>
      </c>
      <c r="G5840">
        <v>2</v>
      </c>
      <c r="H5840">
        <v>0</v>
      </c>
      <c r="I5840" s="2">
        <f>Tabell2[[#This Row],[Inköpspris (SEK)]]*Tabell2[[#This Row],[Antal]]</f>
        <v>403.66</v>
      </c>
      <c r="J5840" s="2">
        <f>MIN(Tabell2[[#This Row],[Bokat]]*Tabell2[[#This Row],[Inköpspris (SEK)]],Tabell2[[#This Row],[Totalt lagervärde ink moms]])</f>
        <v>0</v>
      </c>
      <c r="K5840" s="2">
        <f>Tabell2[[#This Row],[Totalt lagervärde ink moms]]-Tabell2[[#This Row],[Varav bokat ink moms]]</f>
        <v>403.66</v>
      </c>
      <c r="L5840" s="2">
        <f>Tabell2[[#This Row],[Antal]]*Tabell2[[#This Row],[Inpris ex moms]]</f>
        <v>322.92800000000005</v>
      </c>
      <c r="M5840" s="2">
        <f>MIN(Tabell2[[#This Row],[Bokat]]*Tabell2[[#This Row],[Inpris ex moms]],Tabell2[[#This Row],[Totalt lagervärde ex moms]])</f>
        <v>0</v>
      </c>
      <c r="N5840" s="2">
        <f>Tabell2[[#This Row],[Totalt lagervärde ex moms]]-Tabell2[[#This Row],[Varav bokat ex moms]]</f>
        <v>322.92800000000005</v>
      </c>
    </row>
    <row r="5841" spans="1:14" x14ac:dyDescent="0.2">
      <c r="A5841" t="s">
        <v>3025</v>
      </c>
      <c r="B5841" t="s">
        <v>3026</v>
      </c>
      <c r="C5841" s="2">
        <v>149</v>
      </c>
      <c r="E5841" s="2">
        <v>82.39</v>
      </c>
      <c r="F5841" s="2">
        <v>65.912000000000006</v>
      </c>
      <c r="G5841">
        <v>1</v>
      </c>
      <c r="H5841">
        <v>3</v>
      </c>
      <c r="I5841" s="2">
        <f>Tabell2[[#This Row],[Inköpspris (SEK)]]*Tabell2[[#This Row],[Antal]]</f>
        <v>82.39</v>
      </c>
      <c r="J5841" s="2">
        <f>MIN(Tabell2[[#This Row],[Bokat]]*Tabell2[[#This Row],[Inköpspris (SEK)]],Tabell2[[#This Row],[Totalt lagervärde ink moms]])</f>
        <v>82.39</v>
      </c>
      <c r="K5841" s="2">
        <f>Tabell2[[#This Row],[Totalt lagervärde ink moms]]-Tabell2[[#This Row],[Varav bokat ink moms]]</f>
        <v>0</v>
      </c>
      <c r="L5841" s="2">
        <f>Tabell2[[#This Row],[Antal]]*Tabell2[[#This Row],[Inpris ex moms]]</f>
        <v>65.912000000000006</v>
      </c>
      <c r="M5841" s="2">
        <f>MIN(Tabell2[[#This Row],[Bokat]]*Tabell2[[#This Row],[Inpris ex moms]],Tabell2[[#This Row],[Totalt lagervärde ex moms]])</f>
        <v>65.912000000000006</v>
      </c>
      <c r="N5841" s="2">
        <f>Tabell2[[#This Row],[Totalt lagervärde ex moms]]-Tabell2[[#This Row],[Varav bokat ex moms]]</f>
        <v>0</v>
      </c>
    </row>
    <row r="5842" spans="1:14" x14ac:dyDescent="0.2">
      <c r="A5842" t="s">
        <v>3283</v>
      </c>
      <c r="B5842" t="s">
        <v>3284</v>
      </c>
      <c r="C5842" s="2">
        <v>149</v>
      </c>
      <c r="D5842" s="2">
        <v>104</v>
      </c>
      <c r="E5842" s="2">
        <v>82.39</v>
      </c>
      <c r="F5842" s="2">
        <v>65.912000000000006</v>
      </c>
      <c r="G5842">
        <v>1</v>
      </c>
      <c r="H5842">
        <v>0</v>
      </c>
      <c r="I5842" s="2">
        <f>Tabell2[[#This Row],[Inköpspris (SEK)]]*Tabell2[[#This Row],[Antal]]</f>
        <v>82.39</v>
      </c>
      <c r="J5842" s="2">
        <f>MIN(Tabell2[[#This Row],[Bokat]]*Tabell2[[#This Row],[Inköpspris (SEK)]],Tabell2[[#This Row],[Totalt lagervärde ink moms]])</f>
        <v>0</v>
      </c>
      <c r="K5842" s="2">
        <f>Tabell2[[#This Row],[Totalt lagervärde ink moms]]-Tabell2[[#This Row],[Varav bokat ink moms]]</f>
        <v>82.39</v>
      </c>
      <c r="L5842" s="2">
        <f>Tabell2[[#This Row],[Antal]]*Tabell2[[#This Row],[Inpris ex moms]]</f>
        <v>65.912000000000006</v>
      </c>
      <c r="M5842" s="2">
        <f>MIN(Tabell2[[#This Row],[Bokat]]*Tabell2[[#This Row],[Inpris ex moms]],Tabell2[[#This Row],[Totalt lagervärde ex moms]])</f>
        <v>0</v>
      </c>
      <c r="N5842" s="2">
        <f>Tabell2[[#This Row],[Totalt lagervärde ex moms]]-Tabell2[[#This Row],[Varav bokat ex moms]]</f>
        <v>65.912000000000006</v>
      </c>
    </row>
    <row r="5843" spans="1:14" x14ac:dyDescent="0.2">
      <c r="A5843" t="s">
        <v>3527</v>
      </c>
      <c r="B5843" t="s">
        <v>3528</v>
      </c>
      <c r="C5843" s="2">
        <v>149</v>
      </c>
      <c r="D5843" s="2">
        <v>82</v>
      </c>
      <c r="E5843" s="2">
        <v>82.39</v>
      </c>
      <c r="F5843" s="2">
        <v>65.912000000000006</v>
      </c>
      <c r="G5843">
        <v>1</v>
      </c>
      <c r="H5843">
        <v>0</v>
      </c>
      <c r="I5843" s="2">
        <f>Tabell2[[#This Row],[Inköpspris (SEK)]]*Tabell2[[#This Row],[Antal]]</f>
        <v>82.39</v>
      </c>
      <c r="J5843" s="2">
        <f>MIN(Tabell2[[#This Row],[Bokat]]*Tabell2[[#This Row],[Inköpspris (SEK)]],Tabell2[[#This Row],[Totalt lagervärde ink moms]])</f>
        <v>0</v>
      </c>
      <c r="K5843" s="2">
        <f>Tabell2[[#This Row],[Totalt lagervärde ink moms]]-Tabell2[[#This Row],[Varav bokat ink moms]]</f>
        <v>82.39</v>
      </c>
      <c r="L5843" s="2">
        <f>Tabell2[[#This Row],[Antal]]*Tabell2[[#This Row],[Inpris ex moms]]</f>
        <v>65.912000000000006</v>
      </c>
      <c r="M5843" s="2">
        <f>MIN(Tabell2[[#This Row],[Bokat]]*Tabell2[[#This Row],[Inpris ex moms]],Tabell2[[#This Row],[Totalt lagervärde ex moms]])</f>
        <v>0</v>
      </c>
      <c r="N5843" s="2">
        <f>Tabell2[[#This Row],[Totalt lagervärde ex moms]]-Tabell2[[#This Row],[Varav bokat ex moms]]</f>
        <v>65.912000000000006</v>
      </c>
    </row>
    <row r="5844" spans="1:14" x14ac:dyDescent="0.2">
      <c r="A5844" t="s">
        <v>2757</v>
      </c>
      <c r="B5844" t="s">
        <v>2758</v>
      </c>
      <c r="C5844" s="2">
        <v>719</v>
      </c>
      <c r="D5844" s="2">
        <v>467</v>
      </c>
      <c r="E5844" s="2">
        <v>397.56</v>
      </c>
      <c r="F5844" s="2">
        <v>318.04500000000002</v>
      </c>
      <c r="G5844">
        <v>1</v>
      </c>
      <c r="H5844">
        <v>1</v>
      </c>
      <c r="I5844" s="2">
        <f>Tabell2[[#This Row],[Inköpspris (SEK)]]*Tabell2[[#This Row],[Antal]]</f>
        <v>397.56</v>
      </c>
      <c r="J5844" s="2">
        <f>MIN(Tabell2[[#This Row],[Bokat]]*Tabell2[[#This Row],[Inköpspris (SEK)]],Tabell2[[#This Row],[Totalt lagervärde ink moms]])</f>
        <v>397.56</v>
      </c>
      <c r="K5844" s="2">
        <f>Tabell2[[#This Row],[Totalt lagervärde ink moms]]-Tabell2[[#This Row],[Varav bokat ink moms]]</f>
        <v>0</v>
      </c>
      <c r="L5844" s="2">
        <f>Tabell2[[#This Row],[Antal]]*Tabell2[[#This Row],[Inpris ex moms]]</f>
        <v>318.04500000000002</v>
      </c>
      <c r="M5844" s="2">
        <f>MIN(Tabell2[[#This Row],[Bokat]]*Tabell2[[#This Row],[Inpris ex moms]],Tabell2[[#This Row],[Totalt lagervärde ex moms]])</f>
        <v>318.04500000000002</v>
      </c>
      <c r="N5844" s="2">
        <f>Tabell2[[#This Row],[Totalt lagervärde ex moms]]-Tabell2[[#This Row],[Varav bokat ex moms]]</f>
        <v>0</v>
      </c>
    </row>
    <row r="5845" spans="1:14" x14ac:dyDescent="0.2">
      <c r="A5845" t="s">
        <v>4894</v>
      </c>
      <c r="B5845" t="s">
        <v>4895</v>
      </c>
      <c r="C5845" s="2">
        <v>189</v>
      </c>
      <c r="D5845" s="2">
        <v>142</v>
      </c>
      <c r="E5845" s="2">
        <v>104.5</v>
      </c>
      <c r="F5845" s="2">
        <v>83.600000000000009</v>
      </c>
      <c r="G5845">
        <v>1</v>
      </c>
      <c r="H5845">
        <v>0</v>
      </c>
      <c r="I5845" s="2">
        <f>Tabell2[[#This Row],[Inköpspris (SEK)]]*Tabell2[[#This Row],[Antal]]</f>
        <v>104.5</v>
      </c>
      <c r="J5845" s="2">
        <f>MIN(Tabell2[[#This Row],[Bokat]]*Tabell2[[#This Row],[Inköpspris (SEK)]],Tabell2[[#This Row],[Totalt lagervärde ink moms]])</f>
        <v>0</v>
      </c>
      <c r="K5845" s="2">
        <f>Tabell2[[#This Row],[Totalt lagervärde ink moms]]-Tabell2[[#This Row],[Varav bokat ink moms]]</f>
        <v>104.5</v>
      </c>
      <c r="L5845" s="2">
        <f>Tabell2[[#This Row],[Antal]]*Tabell2[[#This Row],[Inpris ex moms]]</f>
        <v>83.600000000000009</v>
      </c>
      <c r="M5845" s="2">
        <f>MIN(Tabell2[[#This Row],[Bokat]]*Tabell2[[#This Row],[Inpris ex moms]],Tabell2[[#This Row],[Totalt lagervärde ex moms]])</f>
        <v>0</v>
      </c>
      <c r="N5845" s="2">
        <f>Tabell2[[#This Row],[Totalt lagervärde ex moms]]-Tabell2[[#This Row],[Varav bokat ex moms]]</f>
        <v>83.600000000000009</v>
      </c>
    </row>
    <row r="5846" spans="1:14" x14ac:dyDescent="0.2">
      <c r="A5846" t="s">
        <v>18386</v>
      </c>
      <c r="B5846" t="s">
        <v>18387</v>
      </c>
      <c r="C5846" s="2">
        <v>829</v>
      </c>
      <c r="D5846" s="2">
        <v>580</v>
      </c>
      <c r="E5846" s="2">
        <v>458.33</v>
      </c>
      <c r="F5846" s="2">
        <v>366.66399999999999</v>
      </c>
      <c r="G5846">
        <v>1</v>
      </c>
      <c r="H5846">
        <v>0</v>
      </c>
      <c r="I5846" s="2">
        <f>Tabell2[[#This Row],[Inköpspris (SEK)]]*Tabell2[[#This Row],[Antal]]</f>
        <v>458.33</v>
      </c>
      <c r="J5846" s="2">
        <f>MIN(Tabell2[[#This Row],[Bokat]]*Tabell2[[#This Row],[Inköpspris (SEK)]],Tabell2[[#This Row],[Totalt lagervärde ink moms]])</f>
        <v>0</v>
      </c>
      <c r="K5846" s="2">
        <f>Tabell2[[#This Row],[Totalt lagervärde ink moms]]-Tabell2[[#This Row],[Varav bokat ink moms]]</f>
        <v>458.33</v>
      </c>
      <c r="L5846" s="2">
        <f>Tabell2[[#This Row],[Antal]]*Tabell2[[#This Row],[Inpris ex moms]]</f>
        <v>366.66399999999999</v>
      </c>
      <c r="M5846" s="2">
        <f>MIN(Tabell2[[#This Row],[Bokat]]*Tabell2[[#This Row],[Inpris ex moms]],Tabell2[[#This Row],[Totalt lagervärde ex moms]])</f>
        <v>0</v>
      </c>
      <c r="N5846" s="2">
        <f>Tabell2[[#This Row],[Totalt lagervärde ex moms]]-Tabell2[[#This Row],[Varav bokat ex moms]]</f>
        <v>366.66399999999999</v>
      </c>
    </row>
    <row r="5847" spans="1:14" x14ac:dyDescent="0.2">
      <c r="A5847" t="s">
        <v>11114</v>
      </c>
      <c r="B5847" t="s">
        <v>11115</v>
      </c>
      <c r="C5847" s="2">
        <v>2295</v>
      </c>
      <c r="D5847" s="2">
        <v>1606</v>
      </c>
      <c r="E5847" s="2">
        <v>1268.75</v>
      </c>
      <c r="F5847" s="2">
        <v>1015</v>
      </c>
      <c r="G5847">
        <v>1</v>
      </c>
      <c r="H5847">
        <v>0</v>
      </c>
      <c r="I5847" s="2">
        <f>Tabell2[[#This Row],[Inköpspris (SEK)]]*Tabell2[[#This Row],[Antal]]</f>
        <v>1268.75</v>
      </c>
      <c r="J5847" s="2">
        <f>MIN(Tabell2[[#This Row],[Bokat]]*Tabell2[[#This Row],[Inköpspris (SEK)]],Tabell2[[#This Row],[Totalt lagervärde ink moms]])</f>
        <v>0</v>
      </c>
      <c r="K5847" s="2">
        <f>Tabell2[[#This Row],[Totalt lagervärde ink moms]]-Tabell2[[#This Row],[Varav bokat ink moms]]</f>
        <v>1268.75</v>
      </c>
      <c r="L5847" s="2">
        <f>Tabell2[[#This Row],[Antal]]*Tabell2[[#This Row],[Inpris ex moms]]</f>
        <v>1015</v>
      </c>
      <c r="M5847" s="2">
        <f>MIN(Tabell2[[#This Row],[Bokat]]*Tabell2[[#This Row],[Inpris ex moms]],Tabell2[[#This Row],[Totalt lagervärde ex moms]])</f>
        <v>0</v>
      </c>
      <c r="N5847" s="2">
        <f>Tabell2[[#This Row],[Totalt lagervärde ex moms]]-Tabell2[[#This Row],[Varav bokat ex moms]]</f>
        <v>1015</v>
      </c>
    </row>
    <row r="5848" spans="1:14" x14ac:dyDescent="0.2">
      <c r="A5848" t="s">
        <v>11116</v>
      </c>
      <c r="B5848" t="s">
        <v>11117</v>
      </c>
      <c r="C5848" s="2">
        <v>2295</v>
      </c>
      <c r="D5848" s="2">
        <v>1606</v>
      </c>
      <c r="E5848" s="2">
        <v>1268.75</v>
      </c>
      <c r="F5848" s="2">
        <v>1015</v>
      </c>
      <c r="G5848">
        <v>1</v>
      </c>
      <c r="H5848">
        <v>0</v>
      </c>
      <c r="I5848" s="2">
        <f>Tabell2[[#This Row],[Inköpspris (SEK)]]*Tabell2[[#This Row],[Antal]]</f>
        <v>1268.75</v>
      </c>
      <c r="J5848" s="2">
        <f>MIN(Tabell2[[#This Row],[Bokat]]*Tabell2[[#This Row],[Inköpspris (SEK)]],Tabell2[[#This Row],[Totalt lagervärde ink moms]])</f>
        <v>0</v>
      </c>
      <c r="K5848" s="2">
        <f>Tabell2[[#This Row],[Totalt lagervärde ink moms]]-Tabell2[[#This Row],[Varav bokat ink moms]]</f>
        <v>1268.75</v>
      </c>
      <c r="L5848" s="2">
        <f>Tabell2[[#This Row],[Antal]]*Tabell2[[#This Row],[Inpris ex moms]]</f>
        <v>1015</v>
      </c>
      <c r="M5848" s="2">
        <f>MIN(Tabell2[[#This Row],[Bokat]]*Tabell2[[#This Row],[Inpris ex moms]],Tabell2[[#This Row],[Totalt lagervärde ex moms]])</f>
        <v>0</v>
      </c>
      <c r="N5848" s="2">
        <f>Tabell2[[#This Row],[Totalt lagervärde ex moms]]-Tabell2[[#This Row],[Varav bokat ex moms]]</f>
        <v>1015</v>
      </c>
    </row>
    <row r="5849" spans="1:14" x14ac:dyDescent="0.2">
      <c r="A5849" t="s">
        <v>11124</v>
      </c>
      <c r="B5849" t="s">
        <v>11125</v>
      </c>
      <c r="C5849" s="2">
        <v>2295</v>
      </c>
      <c r="D5849" s="2">
        <v>1606</v>
      </c>
      <c r="E5849" s="2">
        <v>1268.75</v>
      </c>
      <c r="F5849" s="2">
        <v>1015</v>
      </c>
      <c r="G5849">
        <v>1</v>
      </c>
      <c r="H5849">
        <v>0</v>
      </c>
      <c r="I5849" s="2">
        <f>Tabell2[[#This Row],[Inköpspris (SEK)]]*Tabell2[[#This Row],[Antal]]</f>
        <v>1268.75</v>
      </c>
      <c r="J5849" s="2">
        <f>MIN(Tabell2[[#This Row],[Bokat]]*Tabell2[[#This Row],[Inköpspris (SEK)]],Tabell2[[#This Row],[Totalt lagervärde ink moms]])</f>
        <v>0</v>
      </c>
      <c r="K5849" s="2">
        <f>Tabell2[[#This Row],[Totalt lagervärde ink moms]]-Tabell2[[#This Row],[Varav bokat ink moms]]</f>
        <v>1268.75</v>
      </c>
      <c r="L5849" s="2">
        <f>Tabell2[[#This Row],[Antal]]*Tabell2[[#This Row],[Inpris ex moms]]</f>
        <v>1015</v>
      </c>
      <c r="M5849" s="2">
        <f>MIN(Tabell2[[#This Row],[Bokat]]*Tabell2[[#This Row],[Inpris ex moms]],Tabell2[[#This Row],[Totalt lagervärde ex moms]])</f>
        <v>0</v>
      </c>
      <c r="N5849" s="2">
        <f>Tabell2[[#This Row],[Totalt lagervärde ex moms]]-Tabell2[[#This Row],[Varav bokat ex moms]]</f>
        <v>1015</v>
      </c>
    </row>
    <row r="5850" spans="1:14" x14ac:dyDescent="0.2">
      <c r="A5850" t="s">
        <v>11126</v>
      </c>
      <c r="B5850" t="s">
        <v>11127</v>
      </c>
      <c r="C5850" s="2">
        <v>2295</v>
      </c>
      <c r="D5850" s="2">
        <v>1606</v>
      </c>
      <c r="E5850" s="2">
        <v>1268.75</v>
      </c>
      <c r="F5850" s="2">
        <v>1015</v>
      </c>
      <c r="G5850">
        <v>1</v>
      </c>
      <c r="H5850">
        <v>0</v>
      </c>
      <c r="I5850" s="2">
        <f>Tabell2[[#This Row],[Inköpspris (SEK)]]*Tabell2[[#This Row],[Antal]]</f>
        <v>1268.75</v>
      </c>
      <c r="J5850" s="2">
        <f>MIN(Tabell2[[#This Row],[Bokat]]*Tabell2[[#This Row],[Inköpspris (SEK)]],Tabell2[[#This Row],[Totalt lagervärde ink moms]])</f>
        <v>0</v>
      </c>
      <c r="K5850" s="2">
        <f>Tabell2[[#This Row],[Totalt lagervärde ink moms]]-Tabell2[[#This Row],[Varav bokat ink moms]]</f>
        <v>1268.75</v>
      </c>
      <c r="L5850" s="2">
        <f>Tabell2[[#This Row],[Antal]]*Tabell2[[#This Row],[Inpris ex moms]]</f>
        <v>1015</v>
      </c>
      <c r="M5850" s="2">
        <f>MIN(Tabell2[[#This Row],[Bokat]]*Tabell2[[#This Row],[Inpris ex moms]],Tabell2[[#This Row],[Totalt lagervärde ex moms]])</f>
        <v>0</v>
      </c>
      <c r="N5850" s="2">
        <f>Tabell2[[#This Row],[Totalt lagervärde ex moms]]-Tabell2[[#This Row],[Varav bokat ex moms]]</f>
        <v>1015</v>
      </c>
    </row>
    <row r="5851" spans="1:14" x14ac:dyDescent="0.2">
      <c r="A5851" t="s">
        <v>11128</v>
      </c>
      <c r="B5851" t="s">
        <v>11129</v>
      </c>
      <c r="C5851" s="2">
        <v>2295</v>
      </c>
      <c r="D5851" s="2">
        <v>1606</v>
      </c>
      <c r="E5851" s="2">
        <v>1268.75</v>
      </c>
      <c r="F5851" s="2">
        <v>1015</v>
      </c>
      <c r="G5851">
        <v>1</v>
      </c>
      <c r="H5851">
        <v>0</v>
      </c>
      <c r="I5851" s="2">
        <f>Tabell2[[#This Row],[Inköpspris (SEK)]]*Tabell2[[#This Row],[Antal]]</f>
        <v>1268.75</v>
      </c>
      <c r="J5851" s="2">
        <f>MIN(Tabell2[[#This Row],[Bokat]]*Tabell2[[#This Row],[Inköpspris (SEK)]],Tabell2[[#This Row],[Totalt lagervärde ink moms]])</f>
        <v>0</v>
      </c>
      <c r="K5851" s="2">
        <f>Tabell2[[#This Row],[Totalt lagervärde ink moms]]-Tabell2[[#This Row],[Varav bokat ink moms]]</f>
        <v>1268.75</v>
      </c>
      <c r="L5851" s="2">
        <f>Tabell2[[#This Row],[Antal]]*Tabell2[[#This Row],[Inpris ex moms]]</f>
        <v>1015</v>
      </c>
      <c r="M5851" s="2">
        <f>MIN(Tabell2[[#This Row],[Bokat]]*Tabell2[[#This Row],[Inpris ex moms]],Tabell2[[#This Row],[Totalt lagervärde ex moms]])</f>
        <v>0</v>
      </c>
      <c r="N5851" s="2">
        <f>Tabell2[[#This Row],[Totalt lagervärde ex moms]]-Tabell2[[#This Row],[Varav bokat ex moms]]</f>
        <v>1015</v>
      </c>
    </row>
    <row r="5852" spans="1:14" x14ac:dyDescent="0.2">
      <c r="A5852" t="s">
        <v>11130</v>
      </c>
      <c r="B5852" t="s">
        <v>11131</v>
      </c>
      <c r="C5852" s="2">
        <v>2295</v>
      </c>
      <c r="D5852" s="2">
        <v>1606</v>
      </c>
      <c r="E5852" s="2">
        <v>1268.75</v>
      </c>
      <c r="F5852" s="2">
        <v>1015</v>
      </c>
      <c r="G5852">
        <v>1</v>
      </c>
      <c r="H5852">
        <v>0</v>
      </c>
      <c r="I5852" s="2">
        <f>Tabell2[[#This Row],[Inköpspris (SEK)]]*Tabell2[[#This Row],[Antal]]</f>
        <v>1268.75</v>
      </c>
      <c r="J5852" s="2">
        <f>MIN(Tabell2[[#This Row],[Bokat]]*Tabell2[[#This Row],[Inköpspris (SEK)]],Tabell2[[#This Row],[Totalt lagervärde ink moms]])</f>
        <v>0</v>
      </c>
      <c r="K5852" s="2">
        <f>Tabell2[[#This Row],[Totalt lagervärde ink moms]]-Tabell2[[#This Row],[Varav bokat ink moms]]</f>
        <v>1268.75</v>
      </c>
      <c r="L5852" s="2">
        <f>Tabell2[[#This Row],[Antal]]*Tabell2[[#This Row],[Inpris ex moms]]</f>
        <v>1015</v>
      </c>
      <c r="M5852" s="2">
        <f>MIN(Tabell2[[#This Row],[Bokat]]*Tabell2[[#This Row],[Inpris ex moms]],Tabell2[[#This Row],[Totalt lagervärde ex moms]])</f>
        <v>0</v>
      </c>
      <c r="N5852" s="2">
        <f>Tabell2[[#This Row],[Totalt lagervärde ex moms]]-Tabell2[[#This Row],[Varav bokat ex moms]]</f>
        <v>1015</v>
      </c>
    </row>
    <row r="5853" spans="1:14" x14ac:dyDescent="0.2">
      <c r="A5853" t="s">
        <v>11132</v>
      </c>
      <c r="B5853" t="s">
        <v>11133</v>
      </c>
      <c r="C5853" s="2">
        <v>2295</v>
      </c>
      <c r="D5853" s="2">
        <v>1606</v>
      </c>
      <c r="E5853" s="2">
        <v>1268.75</v>
      </c>
      <c r="F5853" s="2">
        <v>1015</v>
      </c>
      <c r="G5853">
        <v>2</v>
      </c>
      <c r="H5853">
        <v>0</v>
      </c>
      <c r="I5853" s="2">
        <f>Tabell2[[#This Row],[Inköpspris (SEK)]]*Tabell2[[#This Row],[Antal]]</f>
        <v>2537.5</v>
      </c>
      <c r="J5853" s="2">
        <f>MIN(Tabell2[[#This Row],[Bokat]]*Tabell2[[#This Row],[Inköpspris (SEK)]],Tabell2[[#This Row],[Totalt lagervärde ink moms]])</f>
        <v>0</v>
      </c>
      <c r="K5853" s="2">
        <f>Tabell2[[#This Row],[Totalt lagervärde ink moms]]-Tabell2[[#This Row],[Varav bokat ink moms]]</f>
        <v>2537.5</v>
      </c>
      <c r="L5853" s="2">
        <f>Tabell2[[#This Row],[Antal]]*Tabell2[[#This Row],[Inpris ex moms]]</f>
        <v>2030</v>
      </c>
      <c r="M5853" s="2">
        <f>MIN(Tabell2[[#This Row],[Bokat]]*Tabell2[[#This Row],[Inpris ex moms]],Tabell2[[#This Row],[Totalt lagervärde ex moms]])</f>
        <v>0</v>
      </c>
      <c r="N5853" s="2">
        <f>Tabell2[[#This Row],[Totalt lagervärde ex moms]]-Tabell2[[#This Row],[Varav bokat ex moms]]</f>
        <v>2030</v>
      </c>
    </row>
    <row r="5854" spans="1:14" x14ac:dyDescent="0.2">
      <c r="A5854" t="s">
        <v>18654</v>
      </c>
      <c r="B5854" t="s">
        <v>18655</v>
      </c>
      <c r="C5854" s="2">
        <v>475</v>
      </c>
      <c r="D5854" s="2">
        <v>332</v>
      </c>
      <c r="E5854" s="2">
        <v>262.58</v>
      </c>
      <c r="F5854" s="2">
        <v>210.06399999999999</v>
      </c>
      <c r="G5854">
        <v>6</v>
      </c>
      <c r="H5854">
        <v>0</v>
      </c>
      <c r="I5854" s="2">
        <f>Tabell2[[#This Row],[Inköpspris (SEK)]]*Tabell2[[#This Row],[Antal]]</f>
        <v>1575.48</v>
      </c>
      <c r="J5854" s="2">
        <f>MIN(Tabell2[[#This Row],[Bokat]]*Tabell2[[#This Row],[Inköpspris (SEK)]],Tabell2[[#This Row],[Totalt lagervärde ink moms]])</f>
        <v>0</v>
      </c>
      <c r="K5854" s="2">
        <f>Tabell2[[#This Row],[Totalt lagervärde ink moms]]-Tabell2[[#This Row],[Varav bokat ink moms]]</f>
        <v>1575.48</v>
      </c>
      <c r="L5854" s="2">
        <f>Tabell2[[#This Row],[Antal]]*Tabell2[[#This Row],[Inpris ex moms]]</f>
        <v>1260.384</v>
      </c>
      <c r="M5854" s="2">
        <f>MIN(Tabell2[[#This Row],[Bokat]]*Tabell2[[#This Row],[Inpris ex moms]],Tabell2[[#This Row],[Totalt lagervärde ex moms]])</f>
        <v>0</v>
      </c>
      <c r="N5854" s="2">
        <f>Tabell2[[#This Row],[Totalt lagervärde ex moms]]-Tabell2[[#This Row],[Varav bokat ex moms]]</f>
        <v>1260.384</v>
      </c>
    </row>
    <row r="5855" spans="1:14" x14ac:dyDescent="0.2">
      <c r="A5855" t="s">
        <v>5192</v>
      </c>
      <c r="B5855" t="s">
        <v>5193</v>
      </c>
      <c r="C5855" s="2">
        <v>199</v>
      </c>
      <c r="D5855" s="2">
        <v>139</v>
      </c>
      <c r="E5855" s="2">
        <v>110</v>
      </c>
      <c r="F5855" s="2">
        <v>88</v>
      </c>
      <c r="G5855">
        <v>3</v>
      </c>
      <c r="H5855">
        <v>0</v>
      </c>
      <c r="I5855" s="2">
        <f>Tabell2[[#This Row],[Inköpspris (SEK)]]*Tabell2[[#This Row],[Antal]]</f>
        <v>330</v>
      </c>
      <c r="J5855" s="2">
        <f>MIN(Tabell2[[#This Row],[Bokat]]*Tabell2[[#This Row],[Inköpspris (SEK)]],Tabell2[[#This Row],[Totalt lagervärde ink moms]])</f>
        <v>0</v>
      </c>
      <c r="K5855" s="2">
        <f>Tabell2[[#This Row],[Totalt lagervärde ink moms]]-Tabell2[[#This Row],[Varav bokat ink moms]]</f>
        <v>330</v>
      </c>
      <c r="L5855" s="2">
        <f>Tabell2[[#This Row],[Antal]]*Tabell2[[#This Row],[Inpris ex moms]]</f>
        <v>264</v>
      </c>
      <c r="M5855" s="2">
        <f>MIN(Tabell2[[#This Row],[Bokat]]*Tabell2[[#This Row],[Inpris ex moms]],Tabell2[[#This Row],[Totalt lagervärde ex moms]])</f>
        <v>0</v>
      </c>
      <c r="N5855" s="2">
        <f>Tabell2[[#This Row],[Totalt lagervärde ex moms]]-Tabell2[[#This Row],[Varav bokat ex moms]]</f>
        <v>264</v>
      </c>
    </row>
    <row r="5856" spans="1:14" x14ac:dyDescent="0.2">
      <c r="A5856" t="s">
        <v>7700</v>
      </c>
      <c r="B5856" t="s">
        <v>7701</v>
      </c>
      <c r="C5856" s="2">
        <v>199</v>
      </c>
      <c r="D5856" s="2">
        <v>139</v>
      </c>
      <c r="E5856" s="2">
        <v>110</v>
      </c>
      <c r="F5856" s="2">
        <v>88</v>
      </c>
      <c r="G5856">
        <v>1</v>
      </c>
      <c r="H5856">
        <v>0</v>
      </c>
      <c r="I5856" s="2">
        <f>Tabell2[[#This Row],[Inköpspris (SEK)]]*Tabell2[[#This Row],[Antal]]</f>
        <v>110</v>
      </c>
      <c r="J5856" s="2">
        <f>MIN(Tabell2[[#This Row],[Bokat]]*Tabell2[[#This Row],[Inköpspris (SEK)]],Tabell2[[#This Row],[Totalt lagervärde ink moms]])</f>
        <v>0</v>
      </c>
      <c r="K5856" s="2">
        <f>Tabell2[[#This Row],[Totalt lagervärde ink moms]]-Tabell2[[#This Row],[Varav bokat ink moms]]</f>
        <v>110</v>
      </c>
      <c r="L5856" s="2">
        <f>Tabell2[[#This Row],[Antal]]*Tabell2[[#This Row],[Inpris ex moms]]</f>
        <v>88</v>
      </c>
      <c r="M5856" s="2">
        <f>MIN(Tabell2[[#This Row],[Bokat]]*Tabell2[[#This Row],[Inpris ex moms]],Tabell2[[#This Row],[Totalt lagervärde ex moms]])</f>
        <v>0</v>
      </c>
      <c r="N5856" s="2">
        <f>Tabell2[[#This Row],[Totalt lagervärde ex moms]]-Tabell2[[#This Row],[Varav bokat ex moms]]</f>
        <v>88</v>
      </c>
    </row>
    <row r="5857" spans="1:14" x14ac:dyDescent="0.2">
      <c r="A5857" t="s">
        <v>7702</v>
      </c>
      <c r="B5857" t="s">
        <v>7703</v>
      </c>
      <c r="C5857" s="2">
        <v>199</v>
      </c>
      <c r="D5857" s="2">
        <v>139</v>
      </c>
      <c r="E5857" s="2">
        <v>110</v>
      </c>
      <c r="F5857" s="2">
        <v>88</v>
      </c>
      <c r="G5857">
        <v>1</v>
      </c>
      <c r="H5857">
        <v>0</v>
      </c>
      <c r="I5857" s="2">
        <f>Tabell2[[#This Row],[Inköpspris (SEK)]]*Tabell2[[#This Row],[Antal]]</f>
        <v>110</v>
      </c>
      <c r="J5857" s="2">
        <f>MIN(Tabell2[[#This Row],[Bokat]]*Tabell2[[#This Row],[Inköpspris (SEK)]],Tabell2[[#This Row],[Totalt lagervärde ink moms]])</f>
        <v>0</v>
      </c>
      <c r="K5857" s="2">
        <f>Tabell2[[#This Row],[Totalt lagervärde ink moms]]-Tabell2[[#This Row],[Varav bokat ink moms]]</f>
        <v>110</v>
      </c>
      <c r="L5857" s="2">
        <f>Tabell2[[#This Row],[Antal]]*Tabell2[[#This Row],[Inpris ex moms]]</f>
        <v>88</v>
      </c>
      <c r="M5857" s="2">
        <f>MIN(Tabell2[[#This Row],[Bokat]]*Tabell2[[#This Row],[Inpris ex moms]],Tabell2[[#This Row],[Totalt lagervärde ex moms]])</f>
        <v>0</v>
      </c>
      <c r="N5857" s="2">
        <f>Tabell2[[#This Row],[Totalt lagervärde ex moms]]-Tabell2[[#This Row],[Varav bokat ex moms]]</f>
        <v>88</v>
      </c>
    </row>
    <row r="5858" spans="1:14" x14ac:dyDescent="0.2">
      <c r="A5858" t="s">
        <v>7704</v>
      </c>
      <c r="B5858" t="s">
        <v>7705</v>
      </c>
      <c r="C5858" s="2">
        <v>199</v>
      </c>
      <c r="D5858" s="2">
        <v>139</v>
      </c>
      <c r="E5858" s="2">
        <v>110</v>
      </c>
      <c r="F5858" s="2">
        <v>88</v>
      </c>
      <c r="G5858">
        <v>1</v>
      </c>
      <c r="H5858">
        <v>0</v>
      </c>
      <c r="I5858" s="2">
        <f>Tabell2[[#This Row],[Inköpspris (SEK)]]*Tabell2[[#This Row],[Antal]]</f>
        <v>110</v>
      </c>
      <c r="J5858" s="2">
        <f>MIN(Tabell2[[#This Row],[Bokat]]*Tabell2[[#This Row],[Inköpspris (SEK)]],Tabell2[[#This Row],[Totalt lagervärde ink moms]])</f>
        <v>0</v>
      </c>
      <c r="K5858" s="2">
        <f>Tabell2[[#This Row],[Totalt lagervärde ink moms]]-Tabell2[[#This Row],[Varav bokat ink moms]]</f>
        <v>110</v>
      </c>
      <c r="L5858" s="2">
        <f>Tabell2[[#This Row],[Antal]]*Tabell2[[#This Row],[Inpris ex moms]]</f>
        <v>88</v>
      </c>
      <c r="M5858" s="2">
        <f>MIN(Tabell2[[#This Row],[Bokat]]*Tabell2[[#This Row],[Inpris ex moms]],Tabell2[[#This Row],[Totalt lagervärde ex moms]])</f>
        <v>0</v>
      </c>
      <c r="N5858" s="2">
        <f>Tabell2[[#This Row],[Totalt lagervärde ex moms]]-Tabell2[[#This Row],[Varav bokat ex moms]]</f>
        <v>88</v>
      </c>
    </row>
    <row r="5859" spans="1:14" x14ac:dyDescent="0.2">
      <c r="A5859" t="s">
        <v>7706</v>
      </c>
      <c r="B5859" t="s">
        <v>7707</v>
      </c>
      <c r="C5859" s="2">
        <v>199</v>
      </c>
      <c r="D5859" s="2">
        <v>139</v>
      </c>
      <c r="E5859" s="2">
        <v>110</v>
      </c>
      <c r="F5859" s="2">
        <v>88</v>
      </c>
      <c r="G5859">
        <v>1</v>
      </c>
      <c r="H5859">
        <v>0</v>
      </c>
      <c r="I5859" s="2">
        <f>Tabell2[[#This Row],[Inköpspris (SEK)]]*Tabell2[[#This Row],[Antal]]</f>
        <v>110</v>
      </c>
      <c r="J5859" s="2">
        <f>MIN(Tabell2[[#This Row],[Bokat]]*Tabell2[[#This Row],[Inköpspris (SEK)]],Tabell2[[#This Row],[Totalt lagervärde ink moms]])</f>
        <v>0</v>
      </c>
      <c r="K5859" s="2">
        <f>Tabell2[[#This Row],[Totalt lagervärde ink moms]]-Tabell2[[#This Row],[Varav bokat ink moms]]</f>
        <v>110</v>
      </c>
      <c r="L5859" s="2">
        <f>Tabell2[[#This Row],[Antal]]*Tabell2[[#This Row],[Inpris ex moms]]</f>
        <v>88</v>
      </c>
      <c r="M5859" s="2">
        <f>MIN(Tabell2[[#This Row],[Bokat]]*Tabell2[[#This Row],[Inpris ex moms]],Tabell2[[#This Row],[Totalt lagervärde ex moms]])</f>
        <v>0</v>
      </c>
      <c r="N5859" s="2">
        <f>Tabell2[[#This Row],[Totalt lagervärde ex moms]]-Tabell2[[#This Row],[Varav bokat ex moms]]</f>
        <v>88</v>
      </c>
    </row>
    <row r="5860" spans="1:14" x14ac:dyDescent="0.2">
      <c r="A5860" t="s">
        <v>7708</v>
      </c>
      <c r="B5860" t="s">
        <v>7709</v>
      </c>
      <c r="C5860" s="2">
        <v>199</v>
      </c>
      <c r="D5860" s="2">
        <v>139</v>
      </c>
      <c r="E5860" s="2">
        <v>110</v>
      </c>
      <c r="F5860" s="2">
        <v>88</v>
      </c>
      <c r="G5860">
        <v>1</v>
      </c>
      <c r="H5860">
        <v>0</v>
      </c>
      <c r="I5860" s="2">
        <f>Tabell2[[#This Row],[Inköpspris (SEK)]]*Tabell2[[#This Row],[Antal]]</f>
        <v>110</v>
      </c>
      <c r="J5860" s="2">
        <f>MIN(Tabell2[[#This Row],[Bokat]]*Tabell2[[#This Row],[Inköpspris (SEK)]],Tabell2[[#This Row],[Totalt lagervärde ink moms]])</f>
        <v>0</v>
      </c>
      <c r="K5860" s="2">
        <f>Tabell2[[#This Row],[Totalt lagervärde ink moms]]-Tabell2[[#This Row],[Varav bokat ink moms]]</f>
        <v>110</v>
      </c>
      <c r="L5860" s="2">
        <f>Tabell2[[#This Row],[Antal]]*Tabell2[[#This Row],[Inpris ex moms]]</f>
        <v>88</v>
      </c>
      <c r="M5860" s="2">
        <f>MIN(Tabell2[[#This Row],[Bokat]]*Tabell2[[#This Row],[Inpris ex moms]],Tabell2[[#This Row],[Totalt lagervärde ex moms]])</f>
        <v>0</v>
      </c>
      <c r="N5860" s="2">
        <f>Tabell2[[#This Row],[Totalt lagervärde ex moms]]-Tabell2[[#This Row],[Varav bokat ex moms]]</f>
        <v>88</v>
      </c>
    </row>
    <row r="5861" spans="1:14" x14ac:dyDescent="0.2">
      <c r="A5861" t="s">
        <v>7710</v>
      </c>
      <c r="B5861" t="s">
        <v>7711</v>
      </c>
      <c r="C5861" s="2">
        <v>199</v>
      </c>
      <c r="D5861" s="2">
        <v>139</v>
      </c>
      <c r="E5861" s="2">
        <v>110</v>
      </c>
      <c r="F5861" s="2">
        <v>88</v>
      </c>
      <c r="G5861">
        <v>1</v>
      </c>
      <c r="H5861">
        <v>0</v>
      </c>
      <c r="I5861" s="2">
        <f>Tabell2[[#This Row],[Inköpspris (SEK)]]*Tabell2[[#This Row],[Antal]]</f>
        <v>110</v>
      </c>
      <c r="J5861" s="2">
        <f>MIN(Tabell2[[#This Row],[Bokat]]*Tabell2[[#This Row],[Inköpspris (SEK)]],Tabell2[[#This Row],[Totalt lagervärde ink moms]])</f>
        <v>0</v>
      </c>
      <c r="K5861" s="2">
        <f>Tabell2[[#This Row],[Totalt lagervärde ink moms]]-Tabell2[[#This Row],[Varav bokat ink moms]]</f>
        <v>110</v>
      </c>
      <c r="L5861" s="2">
        <f>Tabell2[[#This Row],[Antal]]*Tabell2[[#This Row],[Inpris ex moms]]</f>
        <v>88</v>
      </c>
      <c r="M5861" s="2">
        <f>MIN(Tabell2[[#This Row],[Bokat]]*Tabell2[[#This Row],[Inpris ex moms]],Tabell2[[#This Row],[Totalt lagervärde ex moms]])</f>
        <v>0</v>
      </c>
      <c r="N5861" s="2">
        <f>Tabell2[[#This Row],[Totalt lagervärde ex moms]]-Tabell2[[#This Row],[Varav bokat ex moms]]</f>
        <v>88</v>
      </c>
    </row>
    <row r="5862" spans="1:14" x14ac:dyDescent="0.2">
      <c r="A5862" t="s">
        <v>17039</v>
      </c>
      <c r="B5862" t="s">
        <v>17040</v>
      </c>
      <c r="C5862" s="2">
        <v>439</v>
      </c>
      <c r="D5862" s="2">
        <v>263</v>
      </c>
      <c r="E5862" s="2">
        <v>242.65</v>
      </c>
      <c r="F5862" s="2">
        <v>194.12</v>
      </c>
      <c r="G5862">
        <v>1</v>
      </c>
      <c r="H5862">
        <v>0</v>
      </c>
      <c r="I5862" s="2">
        <f>Tabell2[[#This Row],[Inköpspris (SEK)]]*Tabell2[[#This Row],[Antal]]</f>
        <v>242.65</v>
      </c>
      <c r="J5862" s="2">
        <f>MIN(Tabell2[[#This Row],[Bokat]]*Tabell2[[#This Row],[Inköpspris (SEK)]],Tabell2[[#This Row],[Totalt lagervärde ink moms]])</f>
        <v>0</v>
      </c>
      <c r="K5862" s="2">
        <f>Tabell2[[#This Row],[Totalt lagervärde ink moms]]-Tabell2[[#This Row],[Varav bokat ink moms]]</f>
        <v>242.65</v>
      </c>
      <c r="L5862" s="2">
        <f>Tabell2[[#This Row],[Antal]]*Tabell2[[#This Row],[Inpris ex moms]]</f>
        <v>194.12</v>
      </c>
      <c r="M5862" s="2">
        <f>MIN(Tabell2[[#This Row],[Bokat]]*Tabell2[[#This Row],[Inpris ex moms]],Tabell2[[#This Row],[Totalt lagervärde ex moms]])</f>
        <v>0</v>
      </c>
      <c r="N5862" s="2">
        <f>Tabell2[[#This Row],[Totalt lagervärde ex moms]]-Tabell2[[#This Row],[Varav bokat ex moms]]</f>
        <v>194.12</v>
      </c>
    </row>
    <row r="5863" spans="1:14" x14ac:dyDescent="0.2">
      <c r="A5863" t="s">
        <v>18975</v>
      </c>
      <c r="B5863" t="s">
        <v>18976</v>
      </c>
      <c r="C5863" s="2">
        <v>11</v>
      </c>
      <c r="D5863" s="2">
        <v>8</v>
      </c>
      <c r="E5863" s="2">
        <v>6.08</v>
      </c>
      <c r="F5863" s="2">
        <v>4.8640000000000008</v>
      </c>
      <c r="G5863">
        <v>5</v>
      </c>
      <c r="H5863">
        <v>0</v>
      </c>
      <c r="I5863" s="2">
        <f>Tabell2[[#This Row],[Inköpspris (SEK)]]*Tabell2[[#This Row],[Antal]]</f>
        <v>30.4</v>
      </c>
      <c r="J5863" s="2">
        <f>MIN(Tabell2[[#This Row],[Bokat]]*Tabell2[[#This Row],[Inköpspris (SEK)]],Tabell2[[#This Row],[Totalt lagervärde ink moms]])</f>
        <v>0</v>
      </c>
      <c r="K5863" s="2">
        <f>Tabell2[[#This Row],[Totalt lagervärde ink moms]]-Tabell2[[#This Row],[Varav bokat ink moms]]</f>
        <v>30.4</v>
      </c>
      <c r="L5863" s="2">
        <f>Tabell2[[#This Row],[Antal]]*Tabell2[[#This Row],[Inpris ex moms]]</f>
        <v>24.320000000000004</v>
      </c>
      <c r="M5863" s="2">
        <f>MIN(Tabell2[[#This Row],[Bokat]]*Tabell2[[#This Row],[Inpris ex moms]],Tabell2[[#This Row],[Totalt lagervärde ex moms]])</f>
        <v>0</v>
      </c>
      <c r="N5863" s="2">
        <f>Tabell2[[#This Row],[Totalt lagervärde ex moms]]-Tabell2[[#This Row],[Varav bokat ex moms]]</f>
        <v>24.320000000000004</v>
      </c>
    </row>
    <row r="5864" spans="1:14" x14ac:dyDescent="0.2">
      <c r="A5864" t="s">
        <v>5879</v>
      </c>
      <c r="B5864" t="s">
        <v>5880</v>
      </c>
      <c r="C5864" s="2">
        <v>329</v>
      </c>
      <c r="D5864" s="2">
        <v>181</v>
      </c>
      <c r="E5864" s="2">
        <v>181.84</v>
      </c>
      <c r="F5864" s="2">
        <v>145.47200000000001</v>
      </c>
      <c r="G5864">
        <v>1</v>
      </c>
      <c r="H5864">
        <v>0</v>
      </c>
      <c r="I5864" s="2">
        <f>Tabell2[[#This Row],[Inköpspris (SEK)]]*Tabell2[[#This Row],[Antal]]</f>
        <v>181.84</v>
      </c>
      <c r="J5864" s="2">
        <f>MIN(Tabell2[[#This Row],[Bokat]]*Tabell2[[#This Row],[Inköpspris (SEK)]],Tabell2[[#This Row],[Totalt lagervärde ink moms]])</f>
        <v>0</v>
      </c>
      <c r="K5864" s="2">
        <f>Tabell2[[#This Row],[Totalt lagervärde ink moms]]-Tabell2[[#This Row],[Varav bokat ink moms]]</f>
        <v>181.84</v>
      </c>
      <c r="L5864" s="2">
        <f>Tabell2[[#This Row],[Antal]]*Tabell2[[#This Row],[Inpris ex moms]]</f>
        <v>145.47200000000001</v>
      </c>
      <c r="M5864" s="2">
        <f>MIN(Tabell2[[#This Row],[Bokat]]*Tabell2[[#This Row],[Inpris ex moms]],Tabell2[[#This Row],[Totalt lagervärde ex moms]])</f>
        <v>0</v>
      </c>
      <c r="N5864" s="2">
        <f>Tabell2[[#This Row],[Totalt lagervärde ex moms]]-Tabell2[[#This Row],[Varav bokat ex moms]]</f>
        <v>145.47200000000001</v>
      </c>
    </row>
    <row r="5865" spans="1:14" x14ac:dyDescent="0.2">
      <c r="A5865" t="s">
        <v>12066</v>
      </c>
      <c r="B5865" t="s">
        <v>12067</v>
      </c>
      <c r="C5865" s="2">
        <v>585</v>
      </c>
      <c r="D5865" s="2">
        <v>351</v>
      </c>
      <c r="E5865" s="2">
        <v>323.33</v>
      </c>
      <c r="F5865" s="2">
        <v>258.66399999999999</v>
      </c>
      <c r="G5865">
        <v>1</v>
      </c>
      <c r="H5865">
        <v>0</v>
      </c>
      <c r="I5865" s="2">
        <f>Tabell2[[#This Row],[Inköpspris (SEK)]]*Tabell2[[#This Row],[Antal]]</f>
        <v>323.33</v>
      </c>
      <c r="J5865" s="2">
        <f>MIN(Tabell2[[#This Row],[Bokat]]*Tabell2[[#This Row],[Inköpspris (SEK)]],Tabell2[[#This Row],[Totalt lagervärde ink moms]])</f>
        <v>0</v>
      </c>
      <c r="K5865" s="2">
        <f>Tabell2[[#This Row],[Totalt lagervärde ink moms]]-Tabell2[[#This Row],[Varav bokat ink moms]]</f>
        <v>323.33</v>
      </c>
      <c r="L5865" s="2">
        <f>Tabell2[[#This Row],[Antal]]*Tabell2[[#This Row],[Inpris ex moms]]</f>
        <v>258.66399999999999</v>
      </c>
      <c r="M5865" s="2">
        <f>MIN(Tabell2[[#This Row],[Bokat]]*Tabell2[[#This Row],[Inpris ex moms]],Tabell2[[#This Row],[Totalt lagervärde ex moms]])</f>
        <v>0</v>
      </c>
      <c r="N5865" s="2">
        <f>Tabell2[[#This Row],[Totalt lagervärde ex moms]]-Tabell2[[#This Row],[Varav bokat ex moms]]</f>
        <v>258.66399999999999</v>
      </c>
    </row>
    <row r="5866" spans="1:14" x14ac:dyDescent="0.2">
      <c r="A5866" t="s">
        <v>12108</v>
      </c>
      <c r="B5866" t="s">
        <v>12109</v>
      </c>
      <c r="C5866" s="2">
        <v>585</v>
      </c>
      <c r="D5866" s="2">
        <v>351</v>
      </c>
      <c r="E5866" s="2">
        <v>323.33</v>
      </c>
      <c r="F5866" s="2">
        <v>258.66399999999999</v>
      </c>
      <c r="G5866">
        <v>1</v>
      </c>
      <c r="H5866">
        <v>1</v>
      </c>
      <c r="I5866" s="2">
        <f>Tabell2[[#This Row],[Inköpspris (SEK)]]*Tabell2[[#This Row],[Antal]]</f>
        <v>323.33</v>
      </c>
      <c r="J5866" s="2">
        <f>MIN(Tabell2[[#This Row],[Bokat]]*Tabell2[[#This Row],[Inköpspris (SEK)]],Tabell2[[#This Row],[Totalt lagervärde ink moms]])</f>
        <v>323.33</v>
      </c>
      <c r="K5866" s="2">
        <f>Tabell2[[#This Row],[Totalt lagervärde ink moms]]-Tabell2[[#This Row],[Varav bokat ink moms]]</f>
        <v>0</v>
      </c>
      <c r="L5866" s="2">
        <f>Tabell2[[#This Row],[Antal]]*Tabell2[[#This Row],[Inpris ex moms]]</f>
        <v>258.66399999999999</v>
      </c>
      <c r="M5866" s="2">
        <f>MIN(Tabell2[[#This Row],[Bokat]]*Tabell2[[#This Row],[Inpris ex moms]],Tabell2[[#This Row],[Totalt lagervärde ex moms]])</f>
        <v>258.66399999999999</v>
      </c>
      <c r="N5866" s="2">
        <f>Tabell2[[#This Row],[Totalt lagervärde ex moms]]-Tabell2[[#This Row],[Varav bokat ex moms]]</f>
        <v>0</v>
      </c>
    </row>
    <row r="5867" spans="1:14" x14ac:dyDescent="0.2">
      <c r="A5867" t="s">
        <v>12482</v>
      </c>
      <c r="B5867" t="s">
        <v>12483</v>
      </c>
      <c r="C5867" s="2">
        <v>585</v>
      </c>
      <c r="D5867" s="2">
        <v>410</v>
      </c>
      <c r="E5867" s="2">
        <v>323.33</v>
      </c>
      <c r="F5867" s="2">
        <v>258.66399999999999</v>
      </c>
      <c r="G5867">
        <v>1</v>
      </c>
      <c r="H5867">
        <v>0</v>
      </c>
      <c r="I5867" s="2">
        <f>Tabell2[[#This Row],[Inköpspris (SEK)]]*Tabell2[[#This Row],[Antal]]</f>
        <v>323.33</v>
      </c>
      <c r="J5867" s="2">
        <f>MIN(Tabell2[[#This Row],[Bokat]]*Tabell2[[#This Row],[Inköpspris (SEK)]],Tabell2[[#This Row],[Totalt lagervärde ink moms]])</f>
        <v>0</v>
      </c>
      <c r="K5867" s="2">
        <f>Tabell2[[#This Row],[Totalt lagervärde ink moms]]-Tabell2[[#This Row],[Varav bokat ink moms]]</f>
        <v>323.33</v>
      </c>
      <c r="L5867" s="2">
        <f>Tabell2[[#This Row],[Antal]]*Tabell2[[#This Row],[Inpris ex moms]]</f>
        <v>258.66399999999999</v>
      </c>
      <c r="M5867" s="2">
        <f>MIN(Tabell2[[#This Row],[Bokat]]*Tabell2[[#This Row],[Inpris ex moms]],Tabell2[[#This Row],[Totalt lagervärde ex moms]])</f>
        <v>0</v>
      </c>
      <c r="N5867" s="2">
        <f>Tabell2[[#This Row],[Totalt lagervärde ex moms]]-Tabell2[[#This Row],[Varav bokat ex moms]]</f>
        <v>258.66399999999999</v>
      </c>
    </row>
    <row r="5868" spans="1:14" x14ac:dyDescent="0.2">
      <c r="A5868" t="s">
        <v>16323</v>
      </c>
      <c r="B5868" t="s">
        <v>16324</v>
      </c>
      <c r="C5868" s="2">
        <v>585</v>
      </c>
      <c r="D5868" s="2">
        <v>410</v>
      </c>
      <c r="E5868" s="2">
        <v>323.33</v>
      </c>
      <c r="F5868" s="2">
        <v>258.66399999999999</v>
      </c>
      <c r="G5868">
        <v>1</v>
      </c>
      <c r="H5868">
        <v>0</v>
      </c>
      <c r="I5868" s="2">
        <f>Tabell2[[#This Row],[Inköpspris (SEK)]]*Tabell2[[#This Row],[Antal]]</f>
        <v>323.33</v>
      </c>
      <c r="J5868" s="2">
        <f>MIN(Tabell2[[#This Row],[Bokat]]*Tabell2[[#This Row],[Inköpspris (SEK)]],Tabell2[[#This Row],[Totalt lagervärde ink moms]])</f>
        <v>0</v>
      </c>
      <c r="K5868" s="2">
        <f>Tabell2[[#This Row],[Totalt lagervärde ink moms]]-Tabell2[[#This Row],[Varav bokat ink moms]]</f>
        <v>323.33</v>
      </c>
      <c r="L5868" s="2">
        <f>Tabell2[[#This Row],[Antal]]*Tabell2[[#This Row],[Inpris ex moms]]</f>
        <v>258.66399999999999</v>
      </c>
      <c r="M5868" s="2">
        <f>MIN(Tabell2[[#This Row],[Bokat]]*Tabell2[[#This Row],[Inpris ex moms]],Tabell2[[#This Row],[Totalt lagervärde ex moms]])</f>
        <v>0</v>
      </c>
      <c r="N5868" s="2">
        <f>Tabell2[[#This Row],[Totalt lagervärde ex moms]]-Tabell2[[#This Row],[Varav bokat ex moms]]</f>
        <v>258.66399999999999</v>
      </c>
    </row>
    <row r="5869" spans="1:14" x14ac:dyDescent="0.2">
      <c r="A5869" t="s">
        <v>16835</v>
      </c>
      <c r="B5869" t="s">
        <v>16836</v>
      </c>
      <c r="C5869" s="2">
        <v>585</v>
      </c>
      <c r="D5869" s="2">
        <v>410</v>
      </c>
      <c r="E5869" s="2">
        <v>323.33</v>
      </c>
      <c r="F5869" s="2">
        <v>258.66399999999999</v>
      </c>
      <c r="G5869">
        <v>1</v>
      </c>
      <c r="H5869">
        <v>0</v>
      </c>
      <c r="I5869" s="2">
        <f>Tabell2[[#This Row],[Inköpspris (SEK)]]*Tabell2[[#This Row],[Antal]]</f>
        <v>323.33</v>
      </c>
      <c r="J5869" s="2">
        <f>MIN(Tabell2[[#This Row],[Bokat]]*Tabell2[[#This Row],[Inköpspris (SEK)]],Tabell2[[#This Row],[Totalt lagervärde ink moms]])</f>
        <v>0</v>
      </c>
      <c r="K5869" s="2">
        <f>Tabell2[[#This Row],[Totalt lagervärde ink moms]]-Tabell2[[#This Row],[Varav bokat ink moms]]</f>
        <v>323.33</v>
      </c>
      <c r="L5869" s="2">
        <f>Tabell2[[#This Row],[Antal]]*Tabell2[[#This Row],[Inpris ex moms]]</f>
        <v>258.66399999999999</v>
      </c>
      <c r="M5869" s="2">
        <f>MIN(Tabell2[[#This Row],[Bokat]]*Tabell2[[#This Row],[Inpris ex moms]],Tabell2[[#This Row],[Totalt lagervärde ex moms]])</f>
        <v>0</v>
      </c>
      <c r="N5869" s="2">
        <f>Tabell2[[#This Row],[Totalt lagervärde ex moms]]-Tabell2[[#This Row],[Varav bokat ex moms]]</f>
        <v>258.66399999999999</v>
      </c>
    </row>
    <row r="5870" spans="1:14" x14ac:dyDescent="0.2">
      <c r="A5870" t="s">
        <v>18285</v>
      </c>
      <c r="B5870" t="s">
        <v>18286</v>
      </c>
      <c r="C5870" s="2">
        <v>585</v>
      </c>
      <c r="D5870" s="2">
        <v>410</v>
      </c>
      <c r="E5870" s="2">
        <v>323.33</v>
      </c>
      <c r="F5870" s="2">
        <v>258.66399999999999</v>
      </c>
      <c r="G5870">
        <v>1</v>
      </c>
      <c r="H5870">
        <v>0</v>
      </c>
      <c r="I5870" s="2">
        <f>Tabell2[[#This Row],[Inköpspris (SEK)]]*Tabell2[[#This Row],[Antal]]</f>
        <v>323.33</v>
      </c>
      <c r="J5870" s="2">
        <f>MIN(Tabell2[[#This Row],[Bokat]]*Tabell2[[#This Row],[Inköpspris (SEK)]],Tabell2[[#This Row],[Totalt lagervärde ink moms]])</f>
        <v>0</v>
      </c>
      <c r="K5870" s="2">
        <f>Tabell2[[#This Row],[Totalt lagervärde ink moms]]-Tabell2[[#This Row],[Varav bokat ink moms]]</f>
        <v>323.33</v>
      </c>
      <c r="L5870" s="2">
        <f>Tabell2[[#This Row],[Antal]]*Tabell2[[#This Row],[Inpris ex moms]]</f>
        <v>258.66399999999999</v>
      </c>
      <c r="M5870" s="2">
        <f>MIN(Tabell2[[#This Row],[Bokat]]*Tabell2[[#This Row],[Inpris ex moms]],Tabell2[[#This Row],[Totalt lagervärde ex moms]])</f>
        <v>0</v>
      </c>
      <c r="N5870" s="2">
        <f>Tabell2[[#This Row],[Totalt lagervärde ex moms]]-Tabell2[[#This Row],[Varav bokat ex moms]]</f>
        <v>258.66399999999999</v>
      </c>
    </row>
    <row r="5871" spans="1:14" x14ac:dyDescent="0.2">
      <c r="A5871" t="s">
        <v>19077</v>
      </c>
      <c r="B5871" t="s">
        <v>19078</v>
      </c>
      <c r="C5871" s="2">
        <v>585</v>
      </c>
      <c r="D5871" s="2">
        <v>410</v>
      </c>
      <c r="E5871" s="2">
        <v>323.33</v>
      </c>
      <c r="F5871" s="2">
        <v>258.66399999999999</v>
      </c>
      <c r="G5871">
        <v>1</v>
      </c>
      <c r="H5871">
        <v>0</v>
      </c>
      <c r="I5871" s="2">
        <f>Tabell2[[#This Row],[Inköpspris (SEK)]]*Tabell2[[#This Row],[Antal]]</f>
        <v>323.33</v>
      </c>
      <c r="J5871" s="2">
        <f>MIN(Tabell2[[#This Row],[Bokat]]*Tabell2[[#This Row],[Inköpspris (SEK)]],Tabell2[[#This Row],[Totalt lagervärde ink moms]])</f>
        <v>0</v>
      </c>
      <c r="K5871" s="2">
        <f>Tabell2[[#This Row],[Totalt lagervärde ink moms]]-Tabell2[[#This Row],[Varav bokat ink moms]]</f>
        <v>323.33</v>
      </c>
      <c r="L5871" s="2">
        <f>Tabell2[[#This Row],[Antal]]*Tabell2[[#This Row],[Inpris ex moms]]</f>
        <v>258.66399999999999</v>
      </c>
      <c r="M5871" s="2">
        <f>MIN(Tabell2[[#This Row],[Bokat]]*Tabell2[[#This Row],[Inpris ex moms]],Tabell2[[#This Row],[Totalt lagervärde ex moms]])</f>
        <v>0</v>
      </c>
      <c r="N5871" s="2">
        <f>Tabell2[[#This Row],[Totalt lagervärde ex moms]]-Tabell2[[#This Row],[Varav bokat ex moms]]</f>
        <v>258.66399999999999</v>
      </c>
    </row>
    <row r="5872" spans="1:14" x14ac:dyDescent="0.2">
      <c r="A5872" t="s">
        <v>19079</v>
      </c>
      <c r="B5872" t="s">
        <v>19080</v>
      </c>
      <c r="C5872" s="2">
        <v>585</v>
      </c>
      <c r="D5872" s="2">
        <v>410</v>
      </c>
      <c r="E5872" s="2">
        <v>323.33</v>
      </c>
      <c r="F5872" s="2">
        <v>258.66399999999999</v>
      </c>
      <c r="G5872">
        <v>1</v>
      </c>
      <c r="H5872">
        <v>0</v>
      </c>
      <c r="I5872" s="2">
        <f>Tabell2[[#This Row],[Inköpspris (SEK)]]*Tabell2[[#This Row],[Antal]]</f>
        <v>323.33</v>
      </c>
      <c r="J5872" s="2">
        <f>MIN(Tabell2[[#This Row],[Bokat]]*Tabell2[[#This Row],[Inköpspris (SEK)]],Tabell2[[#This Row],[Totalt lagervärde ink moms]])</f>
        <v>0</v>
      </c>
      <c r="K5872" s="2">
        <f>Tabell2[[#This Row],[Totalt lagervärde ink moms]]-Tabell2[[#This Row],[Varav bokat ink moms]]</f>
        <v>323.33</v>
      </c>
      <c r="L5872" s="2">
        <f>Tabell2[[#This Row],[Antal]]*Tabell2[[#This Row],[Inpris ex moms]]</f>
        <v>258.66399999999999</v>
      </c>
      <c r="M5872" s="2">
        <f>MIN(Tabell2[[#This Row],[Bokat]]*Tabell2[[#This Row],[Inpris ex moms]],Tabell2[[#This Row],[Totalt lagervärde ex moms]])</f>
        <v>0</v>
      </c>
      <c r="N5872" s="2">
        <f>Tabell2[[#This Row],[Totalt lagervärde ex moms]]-Tabell2[[#This Row],[Varav bokat ex moms]]</f>
        <v>258.66399999999999</v>
      </c>
    </row>
    <row r="5873" spans="1:14" x14ac:dyDescent="0.2">
      <c r="A5873" t="s">
        <v>19081</v>
      </c>
      <c r="B5873" t="s">
        <v>19082</v>
      </c>
      <c r="C5873" s="2">
        <v>585</v>
      </c>
      <c r="D5873" s="2">
        <v>410</v>
      </c>
      <c r="E5873" s="2">
        <v>323.33</v>
      </c>
      <c r="F5873" s="2">
        <v>258.66399999999999</v>
      </c>
      <c r="G5873">
        <v>1</v>
      </c>
      <c r="H5873">
        <v>0</v>
      </c>
      <c r="I5873" s="2">
        <f>Tabell2[[#This Row],[Inköpspris (SEK)]]*Tabell2[[#This Row],[Antal]]</f>
        <v>323.33</v>
      </c>
      <c r="J5873" s="2">
        <f>MIN(Tabell2[[#This Row],[Bokat]]*Tabell2[[#This Row],[Inköpspris (SEK)]],Tabell2[[#This Row],[Totalt lagervärde ink moms]])</f>
        <v>0</v>
      </c>
      <c r="K5873" s="2">
        <f>Tabell2[[#This Row],[Totalt lagervärde ink moms]]-Tabell2[[#This Row],[Varav bokat ink moms]]</f>
        <v>323.33</v>
      </c>
      <c r="L5873" s="2">
        <f>Tabell2[[#This Row],[Antal]]*Tabell2[[#This Row],[Inpris ex moms]]</f>
        <v>258.66399999999999</v>
      </c>
      <c r="M5873" s="2">
        <f>MIN(Tabell2[[#This Row],[Bokat]]*Tabell2[[#This Row],[Inpris ex moms]],Tabell2[[#This Row],[Totalt lagervärde ex moms]])</f>
        <v>0</v>
      </c>
      <c r="N5873" s="2">
        <f>Tabell2[[#This Row],[Totalt lagervärde ex moms]]-Tabell2[[#This Row],[Varav bokat ex moms]]</f>
        <v>258.66399999999999</v>
      </c>
    </row>
    <row r="5874" spans="1:14" x14ac:dyDescent="0.2">
      <c r="A5874" t="s">
        <v>19083</v>
      </c>
      <c r="B5874" t="s">
        <v>19084</v>
      </c>
      <c r="C5874" s="2">
        <v>585</v>
      </c>
      <c r="D5874" s="2">
        <v>410</v>
      </c>
      <c r="E5874" s="2">
        <v>323.33</v>
      </c>
      <c r="F5874" s="2">
        <v>258.66399999999999</v>
      </c>
      <c r="G5874">
        <v>1</v>
      </c>
      <c r="H5874">
        <v>0</v>
      </c>
      <c r="I5874" s="2">
        <f>Tabell2[[#This Row],[Inköpspris (SEK)]]*Tabell2[[#This Row],[Antal]]</f>
        <v>323.33</v>
      </c>
      <c r="J5874" s="2">
        <f>MIN(Tabell2[[#This Row],[Bokat]]*Tabell2[[#This Row],[Inköpspris (SEK)]],Tabell2[[#This Row],[Totalt lagervärde ink moms]])</f>
        <v>0</v>
      </c>
      <c r="K5874" s="2">
        <f>Tabell2[[#This Row],[Totalt lagervärde ink moms]]-Tabell2[[#This Row],[Varav bokat ink moms]]</f>
        <v>323.33</v>
      </c>
      <c r="L5874" s="2">
        <f>Tabell2[[#This Row],[Antal]]*Tabell2[[#This Row],[Inpris ex moms]]</f>
        <v>258.66399999999999</v>
      </c>
      <c r="M5874" s="2">
        <f>MIN(Tabell2[[#This Row],[Bokat]]*Tabell2[[#This Row],[Inpris ex moms]],Tabell2[[#This Row],[Totalt lagervärde ex moms]])</f>
        <v>0</v>
      </c>
      <c r="N5874" s="2">
        <f>Tabell2[[#This Row],[Totalt lagervärde ex moms]]-Tabell2[[#This Row],[Varav bokat ex moms]]</f>
        <v>258.66399999999999</v>
      </c>
    </row>
    <row r="5875" spans="1:14" x14ac:dyDescent="0.2">
      <c r="A5875" t="s">
        <v>19085</v>
      </c>
      <c r="B5875" t="s">
        <v>19086</v>
      </c>
      <c r="C5875" s="2">
        <v>585</v>
      </c>
      <c r="D5875" s="2">
        <v>410</v>
      </c>
      <c r="E5875" s="2">
        <v>323.33</v>
      </c>
      <c r="F5875" s="2">
        <v>258.66399999999999</v>
      </c>
      <c r="G5875">
        <v>2</v>
      </c>
      <c r="H5875">
        <v>1</v>
      </c>
      <c r="I5875" s="2">
        <f>Tabell2[[#This Row],[Inköpspris (SEK)]]*Tabell2[[#This Row],[Antal]]</f>
        <v>646.66</v>
      </c>
      <c r="J5875" s="2">
        <f>MIN(Tabell2[[#This Row],[Bokat]]*Tabell2[[#This Row],[Inköpspris (SEK)]],Tabell2[[#This Row],[Totalt lagervärde ink moms]])</f>
        <v>323.33</v>
      </c>
      <c r="K5875" s="2">
        <f>Tabell2[[#This Row],[Totalt lagervärde ink moms]]-Tabell2[[#This Row],[Varav bokat ink moms]]</f>
        <v>323.33</v>
      </c>
      <c r="L5875" s="2">
        <f>Tabell2[[#This Row],[Antal]]*Tabell2[[#This Row],[Inpris ex moms]]</f>
        <v>517.32799999999997</v>
      </c>
      <c r="M5875" s="2">
        <f>MIN(Tabell2[[#This Row],[Bokat]]*Tabell2[[#This Row],[Inpris ex moms]],Tabell2[[#This Row],[Totalt lagervärde ex moms]])</f>
        <v>258.66399999999999</v>
      </c>
      <c r="N5875" s="2">
        <f>Tabell2[[#This Row],[Totalt lagervärde ex moms]]-Tabell2[[#This Row],[Varav bokat ex moms]]</f>
        <v>258.66399999999999</v>
      </c>
    </row>
    <row r="5876" spans="1:14" x14ac:dyDescent="0.2">
      <c r="A5876" t="s">
        <v>890</v>
      </c>
      <c r="B5876" t="s">
        <v>891</v>
      </c>
      <c r="C5876" s="2">
        <v>152</v>
      </c>
      <c r="E5876" s="2">
        <v>84</v>
      </c>
      <c r="F5876" s="2">
        <v>67.2</v>
      </c>
      <c r="G5876">
        <v>1</v>
      </c>
      <c r="H5876">
        <v>1</v>
      </c>
      <c r="I5876" s="2">
        <f>Tabell2[[#This Row],[Inköpspris (SEK)]]*Tabell2[[#This Row],[Antal]]</f>
        <v>84</v>
      </c>
      <c r="J5876" s="2">
        <f>MIN(Tabell2[[#This Row],[Bokat]]*Tabell2[[#This Row],[Inköpspris (SEK)]],Tabell2[[#This Row],[Totalt lagervärde ink moms]])</f>
        <v>84</v>
      </c>
      <c r="K5876" s="2">
        <f>Tabell2[[#This Row],[Totalt lagervärde ink moms]]-Tabell2[[#This Row],[Varav bokat ink moms]]</f>
        <v>0</v>
      </c>
      <c r="L5876" s="2">
        <f>Tabell2[[#This Row],[Antal]]*Tabell2[[#This Row],[Inpris ex moms]]</f>
        <v>67.2</v>
      </c>
      <c r="M5876" s="2">
        <f>MIN(Tabell2[[#This Row],[Bokat]]*Tabell2[[#This Row],[Inpris ex moms]],Tabell2[[#This Row],[Totalt lagervärde ex moms]])</f>
        <v>67.2</v>
      </c>
      <c r="N5876" s="2">
        <f>Tabell2[[#This Row],[Totalt lagervärde ex moms]]-Tabell2[[#This Row],[Varav bokat ex moms]]</f>
        <v>0</v>
      </c>
    </row>
    <row r="5877" spans="1:14" x14ac:dyDescent="0.2">
      <c r="A5877" t="s">
        <v>9433</v>
      </c>
      <c r="B5877" t="s">
        <v>9434</v>
      </c>
      <c r="C5877" s="2">
        <v>139</v>
      </c>
      <c r="D5877" s="2">
        <v>76</v>
      </c>
      <c r="E5877" s="2">
        <v>76.81</v>
      </c>
      <c r="F5877" s="2">
        <v>61.448000000000008</v>
      </c>
      <c r="G5877">
        <v>24</v>
      </c>
      <c r="H5877">
        <v>0</v>
      </c>
      <c r="I5877" s="2">
        <f>Tabell2[[#This Row],[Inköpspris (SEK)]]*Tabell2[[#This Row],[Antal]]</f>
        <v>1843.44</v>
      </c>
      <c r="J5877" s="2">
        <f>MIN(Tabell2[[#This Row],[Bokat]]*Tabell2[[#This Row],[Inköpspris (SEK)]],Tabell2[[#This Row],[Totalt lagervärde ink moms]])</f>
        <v>0</v>
      </c>
      <c r="K5877" s="2">
        <f>Tabell2[[#This Row],[Totalt lagervärde ink moms]]-Tabell2[[#This Row],[Varav bokat ink moms]]</f>
        <v>1843.44</v>
      </c>
      <c r="L5877" s="2">
        <f>Tabell2[[#This Row],[Antal]]*Tabell2[[#This Row],[Inpris ex moms]]</f>
        <v>1474.7520000000002</v>
      </c>
      <c r="M5877" s="2">
        <f>MIN(Tabell2[[#This Row],[Bokat]]*Tabell2[[#This Row],[Inpris ex moms]],Tabell2[[#This Row],[Totalt lagervärde ex moms]])</f>
        <v>0</v>
      </c>
      <c r="N5877" s="2">
        <f>Tabell2[[#This Row],[Totalt lagervärde ex moms]]-Tabell2[[#This Row],[Varav bokat ex moms]]</f>
        <v>1474.7520000000002</v>
      </c>
    </row>
    <row r="5878" spans="1:14" x14ac:dyDescent="0.2">
      <c r="A5878" t="s">
        <v>9435</v>
      </c>
      <c r="B5878" t="s">
        <v>9436</v>
      </c>
      <c r="C5878" s="2">
        <v>139</v>
      </c>
      <c r="D5878" s="2">
        <v>76</v>
      </c>
      <c r="E5878" s="2">
        <v>76.81</v>
      </c>
      <c r="F5878" s="2">
        <v>61.448000000000008</v>
      </c>
      <c r="G5878">
        <v>3</v>
      </c>
      <c r="H5878">
        <v>0</v>
      </c>
      <c r="I5878" s="2">
        <f>Tabell2[[#This Row],[Inköpspris (SEK)]]*Tabell2[[#This Row],[Antal]]</f>
        <v>230.43</v>
      </c>
      <c r="J5878" s="2">
        <f>MIN(Tabell2[[#This Row],[Bokat]]*Tabell2[[#This Row],[Inköpspris (SEK)]],Tabell2[[#This Row],[Totalt lagervärde ink moms]])</f>
        <v>0</v>
      </c>
      <c r="K5878" s="2">
        <f>Tabell2[[#This Row],[Totalt lagervärde ink moms]]-Tabell2[[#This Row],[Varav bokat ink moms]]</f>
        <v>230.43</v>
      </c>
      <c r="L5878" s="2">
        <f>Tabell2[[#This Row],[Antal]]*Tabell2[[#This Row],[Inpris ex moms]]</f>
        <v>184.34400000000002</v>
      </c>
      <c r="M5878" s="2">
        <f>MIN(Tabell2[[#This Row],[Bokat]]*Tabell2[[#This Row],[Inpris ex moms]],Tabell2[[#This Row],[Totalt lagervärde ex moms]])</f>
        <v>0</v>
      </c>
      <c r="N5878" s="2">
        <f>Tabell2[[#This Row],[Totalt lagervärde ex moms]]-Tabell2[[#This Row],[Varav bokat ex moms]]</f>
        <v>184.34400000000002</v>
      </c>
    </row>
    <row r="5879" spans="1:14" x14ac:dyDescent="0.2">
      <c r="A5879" t="s">
        <v>3583</v>
      </c>
      <c r="B5879" t="s">
        <v>3584</v>
      </c>
      <c r="C5879" s="2">
        <v>97</v>
      </c>
      <c r="D5879" s="2">
        <v>77</v>
      </c>
      <c r="E5879" s="2">
        <v>53.6</v>
      </c>
      <c r="F5879" s="2">
        <v>42.88</v>
      </c>
      <c r="G5879">
        <v>5</v>
      </c>
      <c r="H5879">
        <v>0</v>
      </c>
      <c r="I5879" s="2">
        <f>Tabell2[[#This Row],[Inköpspris (SEK)]]*Tabell2[[#This Row],[Antal]]</f>
        <v>268</v>
      </c>
      <c r="J5879" s="2">
        <f>MIN(Tabell2[[#This Row],[Bokat]]*Tabell2[[#This Row],[Inköpspris (SEK)]],Tabell2[[#This Row],[Totalt lagervärde ink moms]])</f>
        <v>0</v>
      </c>
      <c r="K5879" s="2">
        <f>Tabell2[[#This Row],[Totalt lagervärde ink moms]]-Tabell2[[#This Row],[Varav bokat ink moms]]</f>
        <v>268</v>
      </c>
      <c r="L5879" s="2">
        <f>Tabell2[[#This Row],[Antal]]*Tabell2[[#This Row],[Inpris ex moms]]</f>
        <v>214.4</v>
      </c>
      <c r="M5879" s="2">
        <f>MIN(Tabell2[[#This Row],[Bokat]]*Tabell2[[#This Row],[Inpris ex moms]],Tabell2[[#This Row],[Totalt lagervärde ex moms]])</f>
        <v>0</v>
      </c>
      <c r="N5879" s="2">
        <f>Tabell2[[#This Row],[Totalt lagervärde ex moms]]-Tabell2[[#This Row],[Varav bokat ex moms]]</f>
        <v>214.4</v>
      </c>
    </row>
    <row r="5880" spans="1:14" x14ac:dyDescent="0.2">
      <c r="A5880" t="s">
        <v>3585</v>
      </c>
      <c r="B5880" t="s">
        <v>3586</v>
      </c>
      <c r="C5880" s="2">
        <v>97</v>
      </c>
      <c r="D5880" s="2">
        <v>80</v>
      </c>
      <c r="E5880" s="2">
        <v>53.6</v>
      </c>
      <c r="F5880" s="2">
        <v>42.88</v>
      </c>
      <c r="G5880">
        <v>2</v>
      </c>
      <c r="H5880">
        <v>0</v>
      </c>
      <c r="I5880" s="2">
        <f>Tabell2[[#This Row],[Inköpspris (SEK)]]*Tabell2[[#This Row],[Antal]]</f>
        <v>107.2</v>
      </c>
      <c r="J5880" s="2">
        <f>MIN(Tabell2[[#This Row],[Bokat]]*Tabell2[[#This Row],[Inköpspris (SEK)]],Tabell2[[#This Row],[Totalt lagervärde ink moms]])</f>
        <v>0</v>
      </c>
      <c r="K5880" s="2">
        <f>Tabell2[[#This Row],[Totalt lagervärde ink moms]]-Tabell2[[#This Row],[Varav bokat ink moms]]</f>
        <v>107.2</v>
      </c>
      <c r="L5880" s="2">
        <f>Tabell2[[#This Row],[Antal]]*Tabell2[[#This Row],[Inpris ex moms]]</f>
        <v>85.76</v>
      </c>
      <c r="M5880" s="2">
        <f>MIN(Tabell2[[#This Row],[Bokat]]*Tabell2[[#This Row],[Inpris ex moms]],Tabell2[[#This Row],[Totalt lagervärde ex moms]])</f>
        <v>0</v>
      </c>
      <c r="N5880" s="2">
        <f>Tabell2[[#This Row],[Totalt lagervärde ex moms]]-Tabell2[[#This Row],[Varav bokat ex moms]]</f>
        <v>85.76</v>
      </c>
    </row>
    <row r="5881" spans="1:14" x14ac:dyDescent="0.2">
      <c r="A5881" t="s">
        <v>10084</v>
      </c>
      <c r="B5881" t="s">
        <v>10085</v>
      </c>
      <c r="C5881" s="2">
        <v>75</v>
      </c>
      <c r="D5881" s="2">
        <v>52</v>
      </c>
      <c r="E5881" s="2">
        <v>41.44</v>
      </c>
      <c r="F5881" s="2">
        <v>33.152000000000001</v>
      </c>
      <c r="G5881">
        <v>1</v>
      </c>
      <c r="H5881">
        <v>1</v>
      </c>
      <c r="I5881" s="2">
        <f>Tabell2[[#This Row],[Inköpspris (SEK)]]*Tabell2[[#This Row],[Antal]]</f>
        <v>41.44</v>
      </c>
      <c r="J5881" s="2">
        <f>MIN(Tabell2[[#This Row],[Bokat]]*Tabell2[[#This Row],[Inköpspris (SEK)]],Tabell2[[#This Row],[Totalt lagervärde ink moms]])</f>
        <v>41.44</v>
      </c>
      <c r="K5881" s="2">
        <f>Tabell2[[#This Row],[Totalt lagervärde ink moms]]-Tabell2[[#This Row],[Varav bokat ink moms]]</f>
        <v>0</v>
      </c>
      <c r="L5881" s="2">
        <f>Tabell2[[#This Row],[Antal]]*Tabell2[[#This Row],[Inpris ex moms]]</f>
        <v>33.152000000000001</v>
      </c>
      <c r="M5881" s="2">
        <f>MIN(Tabell2[[#This Row],[Bokat]]*Tabell2[[#This Row],[Inpris ex moms]],Tabell2[[#This Row],[Totalt lagervärde ex moms]])</f>
        <v>33.152000000000001</v>
      </c>
      <c r="N5881" s="2">
        <f>Tabell2[[#This Row],[Totalt lagervärde ex moms]]-Tabell2[[#This Row],[Varav bokat ex moms]]</f>
        <v>0</v>
      </c>
    </row>
    <row r="5882" spans="1:14" x14ac:dyDescent="0.2">
      <c r="A5882" t="s">
        <v>10086</v>
      </c>
      <c r="B5882" t="s">
        <v>10087</v>
      </c>
      <c r="C5882" s="2">
        <v>75</v>
      </c>
      <c r="D5882" s="2">
        <v>52</v>
      </c>
      <c r="E5882" s="2">
        <v>41.44</v>
      </c>
      <c r="F5882" s="2">
        <v>33.152000000000001</v>
      </c>
      <c r="G5882">
        <v>2</v>
      </c>
      <c r="H5882">
        <v>0</v>
      </c>
      <c r="I5882" s="2">
        <f>Tabell2[[#This Row],[Inköpspris (SEK)]]*Tabell2[[#This Row],[Antal]]</f>
        <v>82.88</v>
      </c>
      <c r="J5882" s="2">
        <f>MIN(Tabell2[[#This Row],[Bokat]]*Tabell2[[#This Row],[Inköpspris (SEK)]],Tabell2[[#This Row],[Totalt lagervärde ink moms]])</f>
        <v>0</v>
      </c>
      <c r="K5882" s="2">
        <f>Tabell2[[#This Row],[Totalt lagervärde ink moms]]-Tabell2[[#This Row],[Varav bokat ink moms]]</f>
        <v>82.88</v>
      </c>
      <c r="L5882" s="2">
        <f>Tabell2[[#This Row],[Antal]]*Tabell2[[#This Row],[Inpris ex moms]]</f>
        <v>66.304000000000002</v>
      </c>
      <c r="M5882" s="2">
        <f>MIN(Tabell2[[#This Row],[Bokat]]*Tabell2[[#This Row],[Inpris ex moms]],Tabell2[[#This Row],[Totalt lagervärde ex moms]])</f>
        <v>0</v>
      </c>
      <c r="N5882" s="2">
        <f>Tabell2[[#This Row],[Totalt lagervärde ex moms]]-Tabell2[[#This Row],[Varav bokat ex moms]]</f>
        <v>66.304000000000002</v>
      </c>
    </row>
    <row r="5883" spans="1:14" x14ac:dyDescent="0.2">
      <c r="A5883" t="s">
        <v>10088</v>
      </c>
      <c r="B5883" t="s">
        <v>10089</v>
      </c>
      <c r="C5883" s="2">
        <v>75</v>
      </c>
      <c r="D5883" s="2">
        <v>52</v>
      </c>
      <c r="E5883" s="2">
        <v>41.44</v>
      </c>
      <c r="F5883" s="2">
        <v>33.152000000000001</v>
      </c>
      <c r="G5883">
        <v>1</v>
      </c>
      <c r="H5883">
        <v>0</v>
      </c>
      <c r="I5883" s="2">
        <f>Tabell2[[#This Row],[Inköpspris (SEK)]]*Tabell2[[#This Row],[Antal]]</f>
        <v>41.44</v>
      </c>
      <c r="J5883" s="2">
        <f>MIN(Tabell2[[#This Row],[Bokat]]*Tabell2[[#This Row],[Inköpspris (SEK)]],Tabell2[[#This Row],[Totalt lagervärde ink moms]])</f>
        <v>0</v>
      </c>
      <c r="K5883" s="2">
        <f>Tabell2[[#This Row],[Totalt lagervärde ink moms]]-Tabell2[[#This Row],[Varav bokat ink moms]]</f>
        <v>41.44</v>
      </c>
      <c r="L5883" s="2">
        <f>Tabell2[[#This Row],[Antal]]*Tabell2[[#This Row],[Inpris ex moms]]</f>
        <v>33.152000000000001</v>
      </c>
      <c r="M5883" s="2">
        <f>MIN(Tabell2[[#This Row],[Bokat]]*Tabell2[[#This Row],[Inpris ex moms]],Tabell2[[#This Row],[Totalt lagervärde ex moms]])</f>
        <v>0</v>
      </c>
      <c r="N5883" s="2">
        <f>Tabell2[[#This Row],[Totalt lagervärde ex moms]]-Tabell2[[#This Row],[Varav bokat ex moms]]</f>
        <v>33.152000000000001</v>
      </c>
    </row>
    <row r="5884" spans="1:14" x14ac:dyDescent="0.2">
      <c r="A5884" t="s">
        <v>10090</v>
      </c>
      <c r="B5884" t="s">
        <v>10091</v>
      </c>
      <c r="C5884" s="2">
        <v>75</v>
      </c>
      <c r="D5884" s="2">
        <v>52</v>
      </c>
      <c r="E5884" s="2">
        <v>41.44</v>
      </c>
      <c r="F5884" s="2">
        <v>33.152000000000001</v>
      </c>
      <c r="G5884">
        <v>3</v>
      </c>
      <c r="H5884">
        <v>0</v>
      </c>
      <c r="I5884" s="2">
        <f>Tabell2[[#This Row],[Inköpspris (SEK)]]*Tabell2[[#This Row],[Antal]]</f>
        <v>124.32</v>
      </c>
      <c r="J5884" s="2">
        <f>MIN(Tabell2[[#This Row],[Bokat]]*Tabell2[[#This Row],[Inköpspris (SEK)]],Tabell2[[#This Row],[Totalt lagervärde ink moms]])</f>
        <v>0</v>
      </c>
      <c r="K5884" s="2">
        <f>Tabell2[[#This Row],[Totalt lagervärde ink moms]]-Tabell2[[#This Row],[Varav bokat ink moms]]</f>
        <v>124.32</v>
      </c>
      <c r="L5884" s="2">
        <f>Tabell2[[#This Row],[Antal]]*Tabell2[[#This Row],[Inpris ex moms]]</f>
        <v>99.456000000000003</v>
      </c>
      <c r="M5884" s="2">
        <f>MIN(Tabell2[[#This Row],[Bokat]]*Tabell2[[#This Row],[Inpris ex moms]],Tabell2[[#This Row],[Totalt lagervärde ex moms]])</f>
        <v>0</v>
      </c>
      <c r="N5884" s="2">
        <f>Tabell2[[#This Row],[Totalt lagervärde ex moms]]-Tabell2[[#This Row],[Varav bokat ex moms]]</f>
        <v>99.456000000000003</v>
      </c>
    </row>
    <row r="5885" spans="1:14" x14ac:dyDescent="0.2">
      <c r="A5885" t="s">
        <v>16857</v>
      </c>
      <c r="B5885" t="s">
        <v>16858</v>
      </c>
      <c r="C5885" s="2">
        <v>1599</v>
      </c>
      <c r="D5885" s="2">
        <v>1119</v>
      </c>
      <c r="E5885" s="2">
        <v>883.5</v>
      </c>
      <c r="F5885" s="2">
        <v>706.80000000000007</v>
      </c>
      <c r="G5885">
        <v>1</v>
      </c>
      <c r="H5885">
        <v>0</v>
      </c>
      <c r="I5885" s="2">
        <f>Tabell2[[#This Row],[Inköpspris (SEK)]]*Tabell2[[#This Row],[Antal]]</f>
        <v>883.5</v>
      </c>
      <c r="J5885" s="2">
        <f>MIN(Tabell2[[#This Row],[Bokat]]*Tabell2[[#This Row],[Inköpspris (SEK)]],Tabell2[[#This Row],[Totalt lagervärde ink moms]])</f>
        <v>0</v>
      </c>
      <c r="K5885" s="2">
        <f>Tabell2[[#This Row],[Totalt lagervärde ink moms]]-Tabell2[[#This Row],[Varav bokat ink moms]]</f>
        <v>883.5</v>
      </c>
      <c r="L5885" s="2">
        <f>Tabell2[[#This Row],[Antal]]*Tabell2[[#This Row],[Inpris ex moms]]</f>
        <v>706.80000000000007</v>
      </c>
      <c r="M5885" s="2">
        <f>MIN(Tabell2[[#This Row],[Bokat]]*Tabell2[[#This Row],[Inpris ex moms]],Tabell2[[#This Row],[Totalt lagervärde ex moms]])</f>
        <v>0</v>
      </c>
      <c r="N5885" s="2">
        <f>Tabell2[[#This Row],[Totalt lagervärde ex moms]]-Tabell2[[#This Row],[Varav bokat ex moms]]</f>
        <v>706.80000000000007</v>
      </c>
    </row>
    <row r="5886" spans="1:14" x14ac:dyDescent="0.2">
      <c r="A5886" t="s">
        <v>16859</v>
      </c>
      <c r="B5886" t="s">
        <v>16860</v>
      </c>
      <c r="C5886" s="2">
        <v>1599</v>
      </c>
      <c r="D5886" s="2">
        <v>1119</v>
      </c>
      <c r="E5886" s="2">
        <v>883.5</v>
      </c>
      <c r="F5886" s="2">
        <v>706.80000000000007</v>
      </c>
      <c r="G5886">
        <v>1</v>
      </c>
      <c r="H5886">
        <v>0</v>
      </c>
      <c r="I5886" s="2">
        <f>Tabell2[[#This Row],[Inköpspris (SEK)]]*Tabell2[[#This Row],[Antal]]</f>
        <v>883.5</v>
      </c>
      <c r="J5886" s="2">
        <f>MIN(Tabell2[[#This Row],[Bokat]]*Tabell2[[#This Row],[Inköpspris (SEK)]],Tabell2[[#This Row],[Totalt lagervärde ink moms]])</f>
        <v>0</v>
      </c>
      <c r="K5886" s="2">
        <f>Tabell2[[#This Row],[Totalt lagervärde ink moms]]-Tabell2[[#This Row],[Varav bokat ink moms]]</f>
        <v>883.5</v>
      </c>
      <c r="L5886" s="2">
        <f>Tabell2[[#This Row],[Antal]]*Tabell2[[#This Row],[Inpris ex moms]]</f>
        <v>706.80000000000007</v>
      </c>
      <c r="M5886" s="2">
        <f>MIN(Tabell2[[#This Row],[Bokat]]*Tabell2[[#This Row],[Inpris ex moms]],Tabell2[[#This Row],[Totalt lagervärde ex moms]])</f>
        <v>0</v>
      </c>
      <c r="N5886" s="2">
        <f>Tabell2[[#This Row],[Totalt lagervärde ex moms]]-Tabell2[[#This Row],[Varav bokat ex moms]]</f>
        <v>706.80000000000007</v>
      </c>
    </row>
    <row r="5887" spans="1:14" x14ac:dyDescent="0.2">
      <c r="A5887" t="s">
        <v>7244</v>
      </c>
      <c r="B5887" t="s">
        <v>7245</v>
      </c>
      <c r="C5887" s="2">
        <v>135</v>
      </c>
      <c r="D5887" s="2">
        <v>95</v>
      </c>
      <c r="E5887" s="2">
        <v>74.59</v>
      </c>
      <c r="F5887" s="2">
        <v>59.672000000000004</v>
      </c>
      <c r="G5887">
        <v>2</v>
      </c>
      <c r="H5887">
        <v>0</v>
      </c>
      <c r="I5887" s="2">
        <f>Tabell2[[#This Row],[Inköpspris (SEK)]]*Tabell2[[#This Row],[Antal]]</f>
        <v>149.18</v>
      </c>
      <c r="J5887" s="2">
        <f>MIN(Tabell2[[#This Row],[Bokat]]*Tabell2[[#This Row],[Inköpspris (SEK)]],Tabell2[[#This Row],[Totalt lagervärde ink moms]])</f>
        <v>0</v>
      </c>
      <c r="K5887" s="2">
        <f>Tabell2[[#This Row],[Totalt lagervärde ink moms]]-Tabell2[[#This Row],[Varav bokat ink moms]]</f>
        <v>149.18</v>
      </c>
      <c r="L5887" s="2">
        <f>Tabell2[[#This Row],[Antal]]*Tabell2[[#This Row],[Inpris ex moms]]</f>
        <v>119.34400000000001</v>
      </c>
      <c r="M5887" s="2">
        <f>MIN(Tabell2[[#This Row],[Bokat]]*Tabell2[[#This Row],[Inpris ex moms]],Tabell2[[#This Row],[Totalt lagervärde ex moms]])</f>
        <v>0</v>
      </c>
      <c r="N5887" s="2">
        <f>Tabell2[[#This Row],[Totalt lagervärde ex moms]]-Tabell2[[#This Row],[Varav bokat ex moms]]</f>
        <v>119.34400000000001</v>
      </c>
    </row>
    <row r="5888" spans="1:14" x14ac:dyDescent="0.2">
      <c r="A5888" t="s">
        <v>17115</v>
      </c>
      <c r="B5888" t="s">
        <v>17116</v>
      </c>
      <c r="C5888" s="2">
        <v>4095</v>
      </c>
      <c r="D5888" s="2">
        <v>2866</v>
      </c>
      <c r="E5888" s="2">
        <v>2262.5</v>
      </c>
      <c r="F5888" s="2">
        <v>1810</v>
      </c>
      <c r="G5888">
        <v>1</v>
      </c>
      <c r="H5888">
        <v>0</v>
      </c>
      <c r="I5888" s="2">
        <f>Tabell2[[#This Row],[Inköpspris (SEK)]]*Tabell2[[#This Row],[Antal]]</f>
        <v>2262.5</v>
      </c>
      <c r="J5888" s="2">
        <f>MIN(Tabell2[[#This Row],[Bokat]]*Tabell2[[#This Row],[Inköpspris (SEK)]],Tabell2[[#This Row],[Totalt lagervärde ink moms]])</f>
        <v>0</v>
      </c>
      <c r="K5888" s="2">
        <f>Tabell2[[#This Row],[Totalt lagervärde ink moms]]-Tabell2[[#This Row],[Varav bokat ink moms]]</f>
        <v>2262.5</v>
      </c>
      <c r="L5888" s="2">
        <f>Tabell2[[#This Row],[Antal]]*Tabell2[[#This Row],[Inpris ex moms]]</f>
        <v>1810</v>
      </c>
      <c r="M5888" s="2">
        <f>MIN(Tabell2[[#This Row],[Bokat]]*Tabell2[[#This Row],[Inpris ex moms]],Tabell2[[#This Row],[Totalt lagervärde ex moms]])</f>
        <v>0</v>
      </c>
      <c r="N5888" s="2">
        <f>Tabell2[[#This Row],[Totalt lagervärde ex moms]]-Tabell2[[#This Row],[Varav bokat ex moms]]</f>
        <v>1810</v>
      </c>
    </row>
    <row r="5889" spans="1:14" x14ac:dyDescent="0.2">
      <c r="A5889" t="s">
        <v>3615</v>
      </c>
      <c r="B5889" t="s">
        <v>3616</v>
      </c>
      <c r="C5889" s="2">
        <v>77</v>
      </c>
      <c r="D5889" s="2">
        <v>54</v>
      </c>
      <c r="E5889" s="2">
        <v>42.54</v>
      </c>
      <c r="F5889" s="2">
        <v>34.033999999999999</v>
      </c>
      <c r="G5889">
        <v>2</v>
      </c>
      <c r="H5889">
        <v>0</v>
      </c>
      <c r="I5889" s="2">
        <f>Tabell2[[#This Row],[Inköpspris (SEK)]]*Tabell2[[#This Row],[Antal]]</f>
        <v>85.08</v>
      </c>
      <c r="J5889" s="2">
        <f>MIN(Tabell2[[#This Row],[Bokat]]*Tabell2[[#This Row],[Inköpspris (SEK)]],Tabell2[[#This Row],[Totalt lagervärde ink moms]])</f>
        <v>0</v>
      </c>
      <c r="K5889" s="2">
        <f>Tabell2[[#This Row],[Totalt lagervärde ink moms]]-Tabell2[[#This Row],[Varav bokat ink moms]]</f>
        <v>85.08</v>
      </c>
      <c r="L5889" s="2">
        <f>Tabell2[[#This Row],[Antal]]*Tabell2[[#This Row],[Inpris ex moms]]</f>
        <v>68.067999999999998</v>
      </c>
      <c r="M5889" s="2">
        <f>MIN(Tabell2[[#This Row],[Bokat]]*Tabell2[[#This Row],[Inpris ex moms]],Tabell2[[#This Row],[Totalt lagervärde ex moms]])</f>
        <v>0</v>
      </c>
      <c r="N5889" s="2">
        <f>Tabell2[[#This Row],[Totalt lagervärde ex moms]]-Tabell2[[#This Row],[Varav bokat ex moms]]</f>
        <v>68.067999999999998</v>
      </c>
    </row>
    <row r="5890" spans="1:14" x14ac:dyDescent="0.2">
      <c r="A5890" t="s">
        <v>2655</v>
      </c>
      <c r="B5890" t="s">
        <v>2656</v>
      </c>
      <c r="C5890" s="2">
        <v>105</v>
      </c>
      <c r="D5890" s="2">
        <v>74</v>
      </c>
      <c r="E5890" s="2">
        <v>58.01</v>
      </c>
      <c r="F5890" s="2">
        <v>46.408000000000001</v>
      </c>
      <c r="G5890">
        <v>1</v>
      </c>
      <c r="H5890">
        <v>0</v>
      </c>
      <c r="I5890" s="2">
        <f>Tabell2[[#This Row],[Inköpspris (SEK)]]*Tabell2[[#This Row],[Antal]]</f>
        <v>58.01</v>
      </c>
      <c r="J5890" s="2">
        <f>MIN(Tabell2[[#This Row],[Bokat]]*Tabell2[[#This Row],[Inköpspris (SEK)]],Tabell2[[#This Row],[Totalt lagervärde ink moms]])</f>
        <v>0</v>
      </c>
      <c r="K5890" s="2">
        <f>Tabell2[[#This Row],[Totalt lagervärde ink moms]]-Tabell2[[#This Row],[Varav bokat ink moms]]</f>
        <v>58.01</v>
      </c>
      <c r="L5890" s="2">
        <f>Tabell2[[#This Row],[Antal]]*Tabell2[[#This Row],[Inpris ex moms]]</f>
        <v>46.408000000000001</v>
      </c>
      <c r="M5890" s="2">
        <f>MIN(Tabell2[[#This Row],[Bokat]]*Tabell2[[#This Row],[Inpris ex moms]],Tabell2[[#This Row],[Totalt lagervärde ex moms]])</f>
        <v>0</v>
      </c>
      <c r="N5890" s="2">
        <f>Tabell2[[#This Row],[Totalt lagervärde ex moms]]-Tabell2[[#This Row],[Varav bokat ex moms]]</f>
        <v>46.408000000000001</v>
      </c>
    </row>
    <row r="5891" spans="1:14" x14ac:dyDescent="0.2">
      <c r="A5891" t="s">
        <v>8409</v>
      </c>
      <c r="B5891" t="s">
        <v>8410</v>
      </c>
      <c r="C5891" s="2">
        <v>69</v>
      </c>
      <c r="D5891" s="2">
        <v>48</v>
      </c>
      <c r="E5891" s="2">
        <v>38.119999999999997</v>
      </c>
      <c r="F5891" s="2">
        <v>30.495999999999999</v>
      </c>
      <c r="G5891">
        <v>14</v>
      </c>
      <c r="H5891">
        <v>0</v>
      </c>
      <c r="I5891" s="2">
        <f>Tabell2[[#This Row],[Inköpspris (SEK)]]*Tabell2[[#This Row],[Antal]]</f>
        <v>533.67999999999995</v>
      </c>
      <c r="J5891" s="2">
        <f>MIN(Tabell2[[#This Row],[Bokat]]*Tabell2[[#This Row],[Inköpspris (SEK)]],Tabell2[[#This Row],[Totalt lagervärde ink moms]])</f>
        <v>0</v>
      </c>
      <c r="K5891" s="2">
        <f>Tabell2[[#This Row],[Totalt lagervärde ink moms]]-Tabell2[[#This Row],[Varav bokat ink moms]]</f>
        <v>533.67999999999995</v>
      </c>
      <c r="L5891" s="2">
        <f>Tabell2[[#This Row],[Antal]]*Tabell2[[#This Row],[Inpris ex moms]]</f>
        <v>426.94399999999996</v>
      </c>
      <c r="M5891" s="2">
        <f>MIN(Tabell2[[#This Row],[Bokat]]*Tabell2[[#This Row],[Inpris ex moms]],Tabell2[[#This Row],[Totalt lagervärde ex moms]])</f>
        <v>0</v>
      </c>
      <c r="N5891" s="2">
        <f>Tabell2[[#This Row],[Totalt lagervärde ex moms]]-Tabell2[[#This Row],[Varav bokat ex moms]]</f>
        <v>426.94399999999996</v>
      </c>
    </row>
    <row r="5892" spans="1:14" x14ac:dyDescent="0.2">
      <c r="A5892" t="s">
        <v>8411</v>
      </c>
      <c r="B5892" t="s">
        <v>8412</v>
      </c>
      <c r="C5892" s="2">
        <v>69</v>
      </c>
      <c r="D5892" s="2">
        <v>48</v>
      </c>
      <c r="E5892" s="2">
        <v>38.119999999999997</v>
      </c>
      <c r="F5892" s="2">
        <v>30.495999999999999</v>
      </c>
      <c r="G5892">
        <v>24</v>
      </c>
      <c r="H5892">
        <v>0</v>
      </c>
      <c r="I5892" s="2">
        <f>Tabell2[[#This Row],[Inköpspris (SEK)]]*Tabell2[[#This Row],[Antal]]</f>
        <v>914.87999999999988</v>
      </c>
      <c r="J5892" s="2">
        <f>MIN(Tabell2[[#This Row],[Bokat]]*Tabell2[[#This Row],[Inköpspris (SEK)]],Tabell2[[#This Row],[Totalt lagervärde ink moms]])</f>
        <v>0</v>
      </c>
      <c r="K5892" s="2">
        <f>Tabell2[[#This Row],[Totalt lagervärde ink moms]]-Tabell2[[#This Row],[Varav bokat ink moms]]</f>
        <v>914.87999999999988</v>
      </c>
      <c r="L5892" s="2">
        <f>Tabell2[[#This Row],[Antal]]*Tabell2[[#This Row],[Inpris ex moms]]</f>
        <v>731.904</v>
      </c>
      <c r="M5892" s="2">
        <f>MIN(Tabell2[[#This Row],[Bokat]]*Tabell2[[#This Row],[Inpris ex moms]],Tabell2[[#This Row],[Totalt lagervärde ex moms]])</f>
        <v>0</v>
      </c>
      <c r="N5892" s="2">
        <f>Tabell2[[#This Row],[Totalt lagervärde ex moms]]-Tabell2[[#This Row],[Varav bokat ex moms]]</f>
        <v>731.904</v>
      </c>
    </row>
    <row r="5893" spans="1:14" x14ac:dyDescent="0.2">
      <c r="A5893" t="s">
        <v>8413</v>
      </c>
      <c r="B5893" t="s">
        <v>8414</v>
      </c>
      <c r="C5893" s="2">
        <v>69</v>
      </c>
      <c r="D5893" s="2">
        <v>48</v>
      </c>
      <c r="E5893" s="2">
        <v>38.119999999999997</v>
      </c>
      <c r="F5893" s="2">
        <v>30.495999999999999</v>
      </c>
      <c r="G5893">
        <v>14</v>
      </c>
      <c r="H5893">
        <v>0</v>
      </c>
      <c r="I5893" s="2">
        <f>Tabell2[[#This Row],[Inköpspris (SEK)]]*Tabell2[[#This Row],[Antal]]</f>
        <v>533.67999999999995</v>
      </c>
      <c r="J5893" s="2">
        <f>MIN(Tabell2[[#This Row],[Bokat]]*Tabell2[[#This Row],[Inköpspris (SEK)]],Tabell2[[#This Row],[Totalt lagervärde ink moms]])</f>
        <v>0</v>
      </c>
      <c r="K5893" s="2">
        <f>Tabell2[[#This Row],[Totalt lagervärde ink moms]]-Tabell2[[#This Row],[Varav bokat ink moms]]</f>
        <v>533.67999999999995</v>
      </c>
      <c r="L5893" s="2">
        <f>Tabell2[[#This Row],[Antal]]*Tabell2[[#This Row],[Inpris ex moms]]</f>
        <v>426.94399999999996</v>
      </c>
      <c r="M5893" s="2">
        <f>MIN(Tabell2[[#This Row],[Bokat]]*Tabell2[[#This Row],[Inpris ex moms]],Tabell2[[#This Row],[Totalt lagervärde ex moms]])</f>
        <v>0</v>
      </c>
      <c r="N5893" s="2">
        <f>Tabell2[[#This Row],[Totalt lagervärde ex moms]]-Tabell2[[#This Row],[Varav bokat ex moms]]</f>
        <v>426.94399999999996</v>
      </c>
    </row>
    <row r="5894" spans="1:14" x14ac:dyDescent="0.2">
      <c r="A5894" t="s">
        <v>12723</v>
      </c>
      <c r="B5894" t="s">
        <v>12724</v>
      </c>
      <c r="C5894" s="2">
        <v>3099</v>
      </c>
      <c r="D5894" s="2">
        <v>1859</v>
      </c>
      <c r="E5894" s="2">
        <v>1712</v>
      </c>
      <c r="F5894" s="2">
        <v>1369.6000000000001</v>
      </c>
      <c r="G5894">
        <v>1</v>
      </c>
      <c r="H5894">
        <v>0</v>
      </c>
      <c r="I5894" s="2">
        <f>Tabell2[[#This Row],[Inköpspris (SEK)]]*Tabell2[[#This Row],[Antal]]</f>
        <v>1712</v>
      </c>
      <c r="J5894" s="2">
        <f>MIN(Tabell2[[#This Row],[Bokat]]*Tabell2[[#This Row],[Inköpspris (SEK)]],Tabell2[[#This Row],[Totalt lagervärde ink moms]])</f>
        <v>0</v>
      </c>
      <c r="K5894" s="2">
        <f>Tabell2[[#This Row],[Totalt lagervärde ink moms]]-Tabell2[[#This Row],[Varav bokat ink moms]]</f>
        <v>1712</v>
      </c>
      <c r="L5894" s="2">
        <f>Tabell2[[#This Row],[Antal]]*Tabell2[[#This Row],[Inpris ex moms]]</f>
        <v>1369.6000000000001</v>
      </c>
      <c r="M5894" s="2">
        <f>MIN(Tabell2[[#This Row],[Bokat]]*Tabell2[[#This Row],[Inpris ex moms]],Tabell2[[#This Row],[Totalt lagervärde ex moms]])</f>
        <v>0</v>
      </c>
      <c r="N5894" s="2">
        <f>Tabell2[[#This Row],[Totalt lagervärde ex moms]]-Tabell2[[#This Row],[Varav bokat ex moms]]</f>
        <v>1369.6000000000001</v>
      </c>
    </row>
    <row r="5895" spans="1:14" x14ac:dyDescent="0.2">
      <c r="A5895" t="s">
        <v>18358</v>
      </c>
      <c r="B5895" t="s">
        <v>18359</v>
      </c>
      <c r="C5895" s="2">
        <v>33</v>
      </c>
      <c r="D5895" s="2">
        <v>23</v>
      </c>
      <c r="E5895" s="2">
        <v>18.23</v>
      </c>
      <c r="F5895" s="2">
        <v>14.584000000000001</v>
      </c>
      <c r="G5895">
        <v>2</v>
      </c>
      <c r="H5895">
        <v>1</v>
      </c>
      <c r="I5895" s="2">
        <f>Tabell2[[#This Row],[Inköpspris (SEK)]]*Tabell2[[#This Row],[Antal]]</f>
        <v>36.46</v>
      </c>
      <c r="J5895" s="2">
        <f>MIN(Tabell2[[#This Row],[Bokat]]*Tabell2[[#This Row],[Inköpspris (SEK)]],Tabell2[[#This Row],[Totalt lagervärde ink moms]])</f>
        <v>18.23</v>
      </c>
      <c r="K5895" s="2">
        <f>Tabell2[[#This Row],[Totalt lagervärde ink moms]]-Tabell2[[#This Row],[Varav bokat ink moms]]</f>
        <v>18.23</v>
      </c>
      <c r="L5895" s="2">
        <f>Tabell2[[#This Row],[Antal]]*Tabell2[[#This Row],[Inpris ex moms]]</f>
        <v>29.168000000000003</v>
      </c>
      <c r="M5895" s="2">
        <f>MIN(Tabell2[[#This Row],[Bokat]]*Tabell2[[#This Row],[Inpris ex moms]],Tabell2[[#This Row],[Totalt lagervärde ex moms]])</f>
        <v>14.584000000000001</v>
      </c>
      <c r="N5895" s="2">
        <f>Tabell2[[#This Row],[Totalt lagervärde ex moms]]-Tabell2[[#This Row],[Varav bokat ex moms]]</f>
        <v>14.584000000000001</v>
      </c>
    </row>
    <row r="5896" spans="1:14" x14ac:dyDescent="0.2">
      <c r="A5896" t="s">
        <v>18474</v>
      </c>
      <c r="B5896" t="s">
        <v>18475</v>
      </c>
      <c r="C5896" s="2">
        <v>33</v>
      </c>
      <c r="D5896" s="2">
        <v>23</v>
      </c>
      <c r="E5896" s="2">
        <v>18.23</v>
      </c>
      <c r="F5896" s="2">
        <v>14.584000000000001</v>
      </c>
      <c r="G5896">
        <v>9</v>
      </c>
      <c r="H5896">
        <v>1</v>
      </c>
      <c r="I5896" s="2">
        <f>Tabell2[[#This Row],[Inköpspris (SEK)]]*Tabell2[[#This Row],[Antal]]</f>
        <v>164.07</v>
      </c>
      <c r="J5896" s="2">
        <f>MIN(Tabell2[[#This Row],[Bokat]]*Tabell2[[#This Row],[Inköpspris (SEK)]],Tabell2[[#This Row],[Totalt lagervärde ink moms]])</f>
        <v>18.23</v>
      </c>
      <c r="K5896" s="2">
        <f>Tabell2[[#This Row],[Totalt lagervärde ink moms]]-Tabell2[[#This Row],[Varav bokat ink moms]]</f>
        <v>145.84</v>
      </c>
      <c r="L5896" s="2">
        <f>Tabell2[[#This Row],[Antal]]*Tabell2[[#This Row],[Inpris ex moms]]</f>
        <v>131.256</v>
      </c>
      <c r="M5896" s="2">
        <f>MIN(Tabell2[[#This Row],[Bokat]]*Tabell2[[#This Row],[Inpris ex moms]],Tabell2[[#This Row],[Totalt lagervärde ex moms]])</f>
        <v>14.584000000000001</v>
      </c>
      <c r="N5896" s="2">
        <f>Tabell2[[#This Row],[Totalt lagervärde ex moms]]-Tabell2[[#This Row],[Varav bokat ex moms]]</f>
        <v>116.672</v>
      </c>
    </row>
    <row r="5897" spans="1:14" x14ac:dyDescent="0.2">
      <c r="A5897" t="s">
        <v>18556</v>
      </c>
      <c r="B5897" t="s">
        <v>18557</v>
      </c>
      <c r="C5897" s="2">
        <v>33</v>
      </c>
      <c r="D5897" s="2">
        <v>23</v>
      </c>
      <c r="E5897" s="2">
        <v>18.23</v>
      </c>
      <c r="F5897" s="2">
        <v>14.584000000000001</v>
      </c>
      <c r="G5897">
        <v>3</v>
      </c>
      <c r="H5897">
        <v>0</v>
      </c>
      <c r="I5897" s="2">
        <f>Tabell2[[#This Row],[Inköpspris (SEK)]]*Tabell2[[#This Row],[Antal]]</f>
        <v>54.69</v>
      </c>
      <c r="J5897" s="2">
        <f>MIN(Tabell2[[#This Row],[Bokat]]*Tabell2[[#This Row],[Inköpspris (SEK)]],Tabell2[[#This Row],[Totalt lagervärde ink moms]])</f>
        <v>0</v>
      </c>
      <c r="K5897" s="2">
        <f>Tabell2[[#This Row],[Totalt lagervärde ink moms]]-Tabell2[[#This Row],[Varav bokat ink moms]]</f>
        <v>54.69</v>
      </c>
      <c r="L5897" s="2">
        <f>Tabell2[[#This Row],[Antal]]*Tabell2[[#This Row],[Inpris ex moms]]</f>
        <v>43.752000000000002</v>
      </c>
      <c r="M5897" s="2">
        <f>MIN(Tabell2[[#This Row],[Bokat]]*Tabell2[[#This Row],[Inpris ex moms]],Tabell2[[#This Row],[Totalt lagervärde ex moms]])</f>
        <v>0</v>
      </c>
      <c r="N5897" s="2">
        <f>Tabell2[[#This Row],[Totalt lagervärde ex moms]]-Tabell2[[#This Row],[Varav bokat ex moms]]</f>
        <v>43.752000000000002</v>
      </c>
    </row>
    <row r="5898" spans="1:14" x14ac:dyDescent="0.2">
      <c r="A5898" t="s">
        <v>5687</v>
      </c>
      <c r="B5898" t="s">
        <v>5688</v>
      </c>
      <c r="C5898" s="2">
        <v>105</v>
      </c>
      <c r="D5898" s="2">
        <v>74</v>
      </c>
      <c r="E5898" s="2">
        <v>58</v>
      </c>
      <c r="F5898" s="2">
        <v>46.400000000000006</v>
      </c>
      <c r="G5898">
        <v>7</v>
      </c>
      <c r="H5898">
        <v>0</v>
      </c>
      <c r="I5898" s="2">
        <f>Tabell2[[#This Row],[Inköpspris (SEK)]]*Tabell2[[#This Row],[Antal]]</f>
        <v>406</v>
      </c>
      <c r="J5898" s="2">
        <f>MIN(Tabell2[[#This Row],[Bokat]]*Tabell2[[#This Row],[Inköpspris (SEK)]],Tabell2[[#This Row],[Totalt lagervärde ink moms]])</f>
        <v>0</v>
      </c>
      <c r="K5898" s="2">
        <f>Tabell2[[#This Row],[Totalt lagervärde ink moms]]-Tabell2[[#This Row],[Varav bokat ink moms]]</f>
        <v>406</v>
      </c>
      <c r="L5898" s="2">
        <f>Tabell2[[#This Row],[Antal]]*Tabell2[[#This Row],[Inpris ex moms]]</f>
        <v>324.80000000000007</v>
      </c>
      <c r="M5898" s="2">
        <f>MIN(Tabell2[[#This Row],[Bokat]]*Tabell2[[#This Row],[Inpris ex moms]],Tabell2[[#This Row],[Totalt lagervärde ex moms]])</f>
        <v>0</v>
      </c>
      <c r="N5898" s="2">
        <f>Tabell2[[#This Row],[Totalt lagervärde ex moms]]-Tabell2[[#This Row],[Varav bokat ex moms]]</f>
        <v>324.80000000000007</v>
      </c>
    </row>
    <row r="5899" spans="1:14" x14ac:dyDescent="0.2">
      <c r="A5899" t="s">
        <v>16211</v>
      </c>
      <c r="B5899" t="s">
        <v>16212</v>
      </c>
      <c r="C5899" s="2">
        <v>55</v>
      </c>
      <c r="D5899" s="2">
        <v>38</v>
      </c>
      <c r="E5899" s="2">
        <v>30.38</v>
      </c>
      <c r="F5899" s="2">
        <v>24.304000000000002</v>
      </c>
      <c r="G5899">
        <v>3</v>
      </c>
      <c r="H5899">
        <v>0</v>
      </c>
      <c r="I5899" s="2">
        <f>Tabell2[[#This Row],[Inköpspris (SEK)]]*Tabell2[[#This Row],[Antal]]</f>
        <v>91.14</v>
      </c>
      <c r="J5899" s="2">
        <f>MIN(Tabell2[[#This Row],[Bokat]]*Tabell2[[#This Row],[Inköpspris (SEK)]],Tabell2[[#This Row],[Totalt lagervärde ink moms]])</f>
        <v>0</v>
      </c>
      <c r="K5899" s="2">
        <f>Tabell2[[#This Row],[Totalt lagervärde ink moms]]-Tabell2[[#This Row],[Varav bokat ink moms]]</f>
        <v>91.14</v>
      </c>
      <c r="L5899" s="2">
        <f>Tabell2[[#This Row],[Antal]]*Tabell2[[#This Row],[Inpris ex moms]]</f>
        <v>72.912000000000006</v>
      </c>
      <c r="M5899" s="2">
        <f>MIN(Tabell2[[#This Row],[Bokat]]*Tabell2[[#This Row],[Inpris ex moms]],Tabell2[[#This Row],[Totalt lagervärde ex moms]])</f>
        <v>0</v>
      </c>
      <c r="N5899" s="2">
        <f>Tabell2[[#This Row],[Totalt lagervärde ex moms]]-Tabell2[[#This Row],[Varav bokat ex moms]]</f>
        <v>72.912000000000006</v>
      </c>
    </row>
    <row r="5900" spans="1:14" x14ac:dyDescent="0.2">
      <c r="A5900" t="s">
        <v>18301</v>
      </c>
      <c r="B5900" t="s">
        <v>18302</v>
      </c>
      <c r="C5900" s="2">
        <v>55</v>
      </c>
      <c r="D5900" s="2">
        <v>38</v>
      </c>
      <c r="E5900" s="2">
        <v>30.38</v>
      </c>
      <c r="F5900" s="2">
        <v>24.304000000000002</v>
      </c>
      <c r="G5900">
        <v>2</v>
      </c>
      <c r="H5900">
        <v>0</v>
      </c>
      <c r="I5900" s="2">
        <f>Tabell2[[#This Row],[Inköpspris (SEK)]]*Tabell2[[#This Row],[Antal]]</f>
        <v>60.76</v>
      </c>
      <c r="J5900" s="2">
        <f>MIN(Tabell2[[#This Row],[Bokat]]*Tabell2[[#This Row],[Inköpspris (SEK)]],Tabell2[[#This Row],[Totalt lagervärde ink moms]])</f>
        <v>0</v>
      </c>
      <c r="K5900" s="2">
        <f>Tabell2[[#This Row],[Totalt lagervärde ink moms]]-Tabell2[[#This Row],[Varav bokat ink moms]]</f>
        <v>60.76</v>
      </c>
      <c r="L5900" s="2">
        <f>Tabell2[[#This Row],[Antal]]*Tabell2[[#This Row],[Inpris ex moms]]</f>
        <v>48.608000000000004</v>
      </c>
      <c r="M5900" s="2">
        <f>MIN(Tabell2[[#This Row],[Bokat]]*Tabell2[[#This Row],[Inpris ex moms]],Tabell2[[#This Row],[Totalt lagervärde ex moms]])</f>
        <v>0</v>
      </c>
      <c r="N5900" s="2">
        <f>Tabell2[[#This Row],[Totalt lagervärde ex moms]]-Tabell2[[#This Row],[Varav bokat ex moms]]</f>
        <v>48.608000000000004</v>
      </c>
    </row>
    <row r="5901" spans="1:14" x14ac:dyDescent="0.2">
      <c r="A5901" t="s">
        <v>18303</v>
      </c>
      <c r="B5901" t="s">
        <v>18304</v>
      </c>
      <c r="C5901" s="2">
        <v>55</v>
      </c>
      <c r="D5901" s="2">
        <v>38</v>
      </c>
      <c r="E5901" s="2">
        <v>30.38</v>
      </c>
      <c r="F5901" s="2">
        <v>24.304000000000002</v>
      </c>
      <c r="G5901">
        <v>2</v>
      </c>
      <c r="H5901">
        <v>0</v>
      </c>
      <c r="I5901" s="2">
        <f>Tabell2[[#This Row],[Inköpspris (SEK)]]*Tabell2[[#This Row],[Antal]]</f>
        <v>60.76</v>
      </c>
      <c r="J5901" s="2">
        <f>MIN(Tabell2[[#This Row],[Bokat]]*Tabell2[[#This Row],[Inköpspris (SEK)]],Tabell2[[#This Row],[Totalt lagervärde ink moms]])</f>
        <v>0</v>
      </c>
      <c r="K5901" s="2">
        <f>Tabell2[[#This Row],[Totalt lagervärde ink moms]]-Tabell2[[#This Row],[Varav bokat ink moms]]</f>
        <v>60.76</v>
      </c>
      <c r="L5901" s="2">
        <f>Tabell2[[#This Row],[Antal]]*Tabell2[[#This Row],[Inpris ex moms]]</f>
        <v>48.608000000000004</v>
      </c>
      <c r="M5901" s="2">
        <f>MIN(Tabell2[[#This Row],[Bokat]]*Tabell2[[#This Row],[Inpris ex moms]],Tabell2[[#This Row],[Totalt lagervärde ex moms]])</f>
        <v>0</v>
      </c>
      <c r="N5901" s="2">
        <f>Tabell2[[#This Row],[Totalt lagervärde ex moms]]-Tabell2[[#This Row],[Varav bokat ex moms]]</f>
        <v>48.608000000000004</v>
      </c>
    </row>
    <row r="5902" spans="1:14" x14ac:dyDescent="0.2">
      <c r="A5902" t="s">
        <v>18332</v>
      </c>
      <c r="B5902" t="s">
        <v>18333</v>
      </c>
      <c r="C5902" s="2">
        <v>55</v>
      </c>
      <c r="D5902" s="2">
        <v>38</v>
      </c>
      <c r="E5902" s="2">
        <v>30.38</v>
      </c>
      <c r="F5902" s="2">
        <v>24.304000000000002</v>
      </c>
      <c r="G5902">
        <v>3</v>
      </c>
      <c r="H5902">
        <v>0</v>
      </c>
      <c r="I5902" s="2">
        <f>Tabell2[[#This Row],[Inköpspris (SEK)]]*Tabell2[[#This Row],[Antal]]</f>
        <v>91.14</v>
      </c>
      <c r="J5902" s="2">
        <f>MIN(Tabell2[[#This Row],[Bokat]]*Tabell2[[#This Row],[Inköpspris (SEK)]],Tabell2[[#This Row],[Totalt lagervärde ink moms]])</f>
        <v>0</v>
      </c>
      <c r="K5902" s="2">
        <f>Tabell2[[#This Row],[Totalt lagervärde ink moms]]-Tabell2[[#This Row],[Varav bokat ink moms]]</f>
        <v>91.14</v>
      </c>
      <c r="L5902" s="2">
        <f>Tabell2[[#This Row],[Antal]]*Tabell2[[#This Row],[Inpris ex moms]]</f>
        <v>72.912000000000006</v>
      </c>
      <c r="M5902" s="2">
        <f>MIN(Tabell2[[#This Row],[Bokat]]*Tabell2[[#This Row],[Inpris ex moms]],Tabell2[[#This Row],[Totalt lagervärde ex moms]])</f>
        <v>0</v>
      </c>
      <c r="N5902" s="2">
        <f>Tabell2[[#This Row],[Totalt lagervärde ex moms]]-Tabell2[[#This Row],[Varav bokat ex moms]]</f>
        <v>72.912000000000006</v>
      </c>
    </row>
    <row r="5903" spans="1:14" x14ac:dyDescent="0.2">
      <c r="A5903" t="s">
        <v>18929</v>
      </c>
      <c r="B5903" t="s">
        <v>18930</v>
      </c>
      <c r="C5903" s="2">
        <v>55</v>
      </c>
      <c r="D5903" s="2">
        <v>38</v>
      </c>
      <c r="E5903" s="2">
        <v>30.38</v>
      </c>
      <c r="F5903" s="2">
        <v>24.304000000000002</v>
      </c>
      <c r="G5903">
        <v>4</v>
      </c>
      <c r="H5903">
        <v>0</v>
      </c>
      <c r="I5903" s="2">
        <f>Tabell2[[#This Row],[Inköpspris (SEK)]]*Tabell2[[#This Row],[Antal]]</f>
        <v>121.52</v>
      </c>
      <c r="J5903" s="2">
        <f>MIN(Tabell2[[#This Row],[Bokat]]*Tabell2[[#This Row],[Inköpspris (SEK)]],Tabell2[[#This Row],[Totalt lagervärde ink moms]])</f>
        <v>0</v>
      </c>
      <c r="K5903" s="2">
        <f>Tabell2[[#This Row],[Totalt lagervärde ink moms]]-Tabell2[[#This Row],[Varav bokat ink moms]]</f>
        <v>121.52</v>
      </c>
      <c r="L5903" s="2">
        <f>Tabell2[[#This Row],[Antal]]*Tabell2[[#This Row],[Inpris ex moms]]</f>
        <v>97.216000000000008</v>
      </c>
      <c r="M5903" s="2">
        <f>MIN(Tabell2[[#This Row],[Bokat]]*Tabell2[[#This Row],[Inpris ex moms]],Tabell2[[#This Row],[Totalt lagervärde ex moms]])</f>
        <v>0</v>
      </c>
      <c r="N5903" s="2">
        <f>Tabell2[[#This Row],[Totalt lagervärde ex moms]]-Tabell2[[#This Row],[Varav bokat ex moms]]</f>
        <v>97.216000000000008</v>
      </c>
    </row>
    <row r="5904" spans="1:14" x14ac:dyDescent="0.2">
      <c r="A5904" t="s">
        <v>18947</v>
      </c>
      <c r="B5904" t="s">
        <v>18948</v>
      </c>
      <c r="C5904" s="2">
        <v>55</v>
      </c>
      <c r="D5904" s="2">
        <v>38</v>
      </c>
      <c r="E5904" s="2">
        <v>30.38</v>
      </c>
      <c r="F5904" s="2">
        <v>24.304000000000002</v>
      </c>
      <c r="G5904">
        <v>1</v>
      </c>
      <c r="H5904">
        <v>0</v>
      </c>
      <c r="I5904" s="2">
        <f>Tabell2[[#This Row],[Inköpspris (SEK)]]*Tabell2[[#This Row],[Antal]]</f>
        <v>30.38</v>
      </c>
      <c r="J5904" s="2">
        <f>MIN(Tabell2[[#This Row],[Bokat]]*Tabell2[[#This Row],[Inköpspris (SEK)]],Tabell2[[#This Row],[Totalt lagervärde ink moms]])</f>
        <v>0</v>
      </c>
      <c r="K5904" s="2">
        <f>Tabell2[[#This Row],[Totalt lagervärde ink moms]]-Tabell2[[#This Row],[Varav bokat ink moms]]</f>
        <v>30.38</v>
      </c>
      <c r="L5904" s="2">
        <f>Tabell2[[#This Row],[Antal]]*Tabell2[[#This Row],[Inpris ex moms]]</f>
        <v>24.304000000000002</v>
      </c>
      <c r="M5904" s="2">
        <f>MIN(Tabell2[[#This Row],[Bokat]]*Tabell2[[#This Row],[Inpris ex moms]],Tabell2[[#This Row],[Totalt lagervärde ex moms]])</f>
        <v>0</v>
      </c>
      <c r="N5904" s="2">
        <f>Tabell2[[#This Row],[Totalt lagervärde ex moms]]-Tabell2[[#This Row],[Varav bokat ex moms]]</f>
        <v>24.304000000000002</v>
      </c>
    </row>
    <row r="5905" spans="1:14" x14ac:dyDescent="0.2">
      <c r="A5905" t="s">
        <v>19073</v>
      </c>
      <c r="B5905" t="s">
        <v>19074</v>
      </c>
      <c r="C5905" s="2">
        <v>55</v>
      </c>
      <c r="D5905" s="2">
        <v>38</v>
      </c>
      <c r="E5905" s="2">
        <v>30.38</v>
      </c>
      <c r="F5905" s="2">
        <v>24.304000000000002</v>
      </c>
      <c r="G5905">
        <v>2</v>
      </c>
      <c r="H5905">
        <v>1</v>
      </c>
      <c r="I5905" s="2">
        <f>Tabell2[[#This Row],[Inköpspris (SEK)]]*Tabell2[[#This Row],[Antal]]</f>
        <v>60.76</v>
      </c>
      <c r="J5905" s="2">
        <f>MIN(Tabell2[[#This Row],[Bokat]]*Tabell2[[#This Row],[Inköpspris (SEK)]],Tabell2[[#This Row],[Totalt lagervärde ink moms]])</f>
        <v>30.38</v>
      </c>
      <c r="K5905" s="2">
        <f>Tabell2[[#This Row],[Totalt lagervärde ink moms]]-Tabell2[[#This Row],[Varav bokat ink moms]]</f>
        <v>30.38</v>
      </c>
      <c r="L5905" s="2">
        <f>Tabell2[[#This Row],[Antal]]*Tabell2[[#This Row],[Inpris ex moms]]</f>
        <v>48.608000000000004</v>
      </c>
      <c r="M5905" s="2">
        <f>MIN(Tabell2[[#This Row],[Bokat]]*Tabell2[[#This Row],[Inpris ex moms]],Tabell2[[#This Row],[Totalt lagervärde ex moms]])</f>
        <v>24.304000000000002</v>
      </c>
      <c r="N5905" s="2">
        <f>Tabell2[[#This Row],[Totalt lagervärde ex moms]]-Tabell2[[#This Row],[Varav bokat ex moms]]</f>
        <v>24.304000000000002</v>
      </c>
    </row>
    <row r="5906" spans="1:14" x14ac:dyDescent="0.2">
      <c r="A5906" t="s">
        <v>19075</v>
      </c>
      <c r="B5906" t="s">
        <v>19076</v>
      </c>
      <c r="C5906" s="2">
        <v>55</v>
      </c>
      <c r="D5906" s="2">
        <v>38</v>
      </c>
      <c r="E5906" s="2">
        <v>30.38</v>
      </c>
      <c r="F5906" s="2">
        <v>24.304000000000002</v>
      </c>
      <c r="G5906">
        <v>2</v>
      </c>
      <c r="H5906">
        <v>1</v>
      </c>
      <c r="I5906" s="2">
        <f>Tabell2[[#This Row],[Inköpspris (SEK)]]*Tabell2[[#This Row],[Antal]]</f>
        <v>60.76</v>
      </c>
      <c r="J5906" s="2">
        <f>MIN(Tabell2[[#This Row],[Bokat]]*Tabell2[[#This Row],[Inköpspris (SEK)]],Tabell2[[#This Row],[Totalt lagervärde ink moms]])</f>
        <v>30.38</v>
      </c>
      <c r="K5906" s="2">
        <f>Tabell2[[#This Row],[Totalt lagervärde ink moms]]-Tabell2[[#This Row],[Varav bokat ink moms]]</f>
        <v>30.38</v>
      </c>
      <c r="L5906" s="2">
        <f>Tabell2[[#This Row],[Antal]]*Tabell2[[#This Row],[Inpris ex moms]]</f>
        <v>48.608000000000004</v>
      </c>
      <c r="M5906" s="2">
        <f>MIN(Tabell2[[#This Row],[Bokat]]*Tabell2[[#This Row],[Inpris ex moms]],Tabell2[[#This Row],[Totalt lagervärde ex moms]])</f>
        <v>24.304000000000002</v>
      </c>
      <c r="N5906" s="2">
        <f>Tabell2[[#This Row],[Totalt lagervärde ex moms]]-Tabell2[[#This Row],[Varav bokat ex moms]]</f>
        <v>24.304000000000002</v>
      </c>
    </row>
    <row r="5907" spans="1:14" x14ac:dyDescent="0.2">
      <c r="A5907" t="s">
        <v>19147</v>
      </c>
      <c r="B5907" t="s">
        <v>19148</v>
      </c>
      <c r="C5907" s="2">
        <v>55</v>
      </c>
      <c r="D5907" s="2">
        <v>38</v>
      </c>
      <c r="E5907" s="2">
        <v>30.38</v>
      </c>
      <c r="F5907" s="2">
        <v>24.304000000000002</v>
      </c>
      <c r="G5907">
        <v>3</v>
      </c>
      <c r="H5907">
        <v>1</v>
      </c>
      <c r="I5907" s="2">
        <f>Tabell2[[#This Row],[Inköpspris (SEK)]]*Tabell2[[#This Row],[Antal]]</f>
        <v>91.14</v>
      </c>
      <c r="J5907" s="2">
        <f>MIN(Tabell2[[#This Row],[Bokat]]*Tabell2[[#This Row],[Inköpspris (SEK)]],Tabell2[[#This Row],[Totalt lagervärde ink moms]])</f>
        <v>30.38</v>
      </c>
      <c r="K5907" s="2">
        <f>Tabell2[[#This Row],[Totalt lagervärde ink moms]]-Tabell2[[#This Row],[Varav bokat ink moms]]</f>
        <v>60.760000000000005</v>
      </c>
      <c r="L5907" s="2">
        <f>Tabell2[[#This Row],[Antal]]*Tabell2[[#This Row],[Inpris ex moms]]</f>
        <v>72.912000000000006</v>
      </c>
      <c r="M5907" s="2">
        <f>MIN(Tabell2[[#This Row],[Bokat]]*Tabell2[[#This Row],[Inpris ex moms]],Tabell2[[#This Row],[Totalt lagervärde ex moms]])</f>
        <v>24.304000000000002</v>
      </c>
      <c r="N5907" s="2">
        <f>Tabell2[[#This Row],[Totalt lagervärde ex moms]]-Tabell2[[#This Row],[Varav bokat ex moms]]</f>
        <v>48.608000000000004</v>
      </c>
    </row>
    <row r="5908" spans="1:14" x14ac:dyDescent="0.2">
      <c r="A5908" t="s">
        <v>14217</v>
      </c>
      <c r="B5908" t="s">
        <v>14218</v>
      </c>
      <c r="C5908" s="2">
        <v>2069</v>
      </c>
      <c r="D5908" s="2">
        <v>1241</v>
      </c>
      <c r="E5908" s="2">
        <v>1142.8</v>
      </c>
      <c r="F5908" s="2">
        <v>914.24</v>
      </c>
      <c r="G5908">
        <v>1</v>
      </c>
      <c r="H5908">
        <v>0</v>
      </c>
      <c r="I5908" s="2">
        <f>Tabell2[[#This Row],[Inköpspris (SEK)]]*Tabell2[[#This Row],[Antal]]</f>
        <v>1142.8</v>
      </c>
      <c r="J5908" s="2">
        <f>MIN(Tabell2[[#This Row],[Bokat]]*Tabell2[[#This Row],[Inköpspris (SEK)]],Tabell2[[#This Row],[Totalt lagervärde ink moms]])</f>
        <v>0</v>
      </c>
      <c r="K5908" s="2">
        <f>Tabell2[[#This Row],[Totalt lagervärde ink moms]]-Tabell2[[#This Row],[Varav bokat ink moms]]</f>
        <v>1142.8</v>
      </c>
      <c r="L5908" s="2">
        <f>Tabell2[[#This Row],[Antal]]*Tabell2[[#This Row],[Inpris ex moms]]</f>
        <v>914.24</v>
      </c>
      <c r="M5908" s="2">
        <f>MIN(Tabell2[[#This Row],[Bokat]]*Tabell2[[#This Row],[Inpris ex moms]],Tabell2[[#This Row],[Totalt lagervärde ex moms]])</f>
        <v>0</v>
      </c>
      <c r="N5908" s="2">
        <f>Tabell2[[#This Row],[Totalt lagervärde ex moms]]-Tabell2[[#This Row],[Varav bokat ex moms]]</f>
        <v>914.24</v>
      </c>
    </row>
    <row r="5909" spans="1:14" x14ac:dyDescent="0.2">
      <c r="A5909" t="s">
        <v>10844</v>
      </c>
      <c r="B5909" t="s">
        <v>10845</v>
      </c>
      <c r="C5909" s="2">
        <v>169</v>
      </c>
      <c r="D5909" s="2">
        <v>118</v>
      </c>
      <c r="E5909" s="2">
        <v>93.34</v>
      </c>
      <c r="F5909" s="2">
        <v>74.672000000000011</v>
      </c>
      <c r="G5909">
        <v>2</v>
      </c>
      <c r="H5909">
        <v>0</v>
      </c>
      <c r="I5909" s="2">
        <f>Tabell2[[#This Row],[Inköpspris (SEK)]]*Tabell2[[#This Row],[Antal]]</f>
        <v>186.68</v>
      </c>
      <c r="J5909" s="2">
        <f>MIN(Tabell2[[#This Row],[Bokat]]*Tabell2[[#This Row],[Inköpspris (SEK)]],Tabell2[[#This Row],[Totalt lagervärde ink moms]])</f>
        <v>0</v>
      </c>
      <c r="K5909" s="2">
        <f>Tabell2[[#This Row],[Totalt lagervärde ink moms]]-Tabell2[[#This Row],[Varav bokat ink moms]]</f>
        <v>186.68</v>
      </c>
      <c r="L5909" s="2">
        <f>Tabell2[[#This Row],[Antal]]*Tabell2[[#This Row],[Inpris ex moms]]</f>
        <v>149.34400000000002</v>
      </c>
      <c r="M5909" s="2">
        <f>MIN(Tabell2[[#This Row],[Bokat]]*Tabell2[[#This Row],[Inpris ex moms]],Tabell2[[#This Row],[Totalt lagervärde ex moms]])</f>
        <v>0</v>
      </c>
      <c r="N5909" s="2">
        <f>Tabell2[[#This Row],[Totalt lagervärde ex moms]]-Tabell2[[#This Row],[Varav bokat ex moms]]</f>
        <v>149.34400000000002</v>
      </c>
    </row>
    <row r="5910" spans="1:14" x14ac:dyDescent="0.2">
      <c r="A5910" t="s">
        <v>11218</v>
      </c>
      <c r="B5910" t="s">
        <v>11219</v>
      </c>
      <c r="C5910" s="2">
        <v>249</v>
      </c>
      <c r="D5910" s="2">
        <v>174</v>
      </c>
      <c r="E5910" s="2">
        <v>137.5</v>
      </c>
      <c r="F5910" s="2">
        <v>110</v>
      </c>
      <c r="G5910">
        <v>23</v>
      </c>
      <c r="H5910">
        <v>1</v>
      </c>
      <c r="I5910" s="2">
        <f>Tabell2[[#This Row],[Inköpspris (SEK)]]*Tabell2[[#This Row],[Antal]]</f>
        <v>3162.5</v>
      </c>
      <c r="J5910" s="2">
        <f>MIN(Tabell2[[#This Row],[Bokat]]*Tabell2[[#This Row],[Inköpspris (SEK)]],Tabell2[[#This Row],[Totalt lagervärde ink moms]])</f>
        <v>137.5</v>
      </c>
      <c r="K5910" s="2">
        <f>Tabell2[[#This Row],[Totalt lagervärde ink moms]]-Tabell2[[#This Row],[Varav bokat ink moms]]</f>
        <v>3025</v>
      </c>
      <c r="L5910" s="2">
        <f>Tabell2[[#This Row],[Antal]]*Tabell2[[#This Row],[Inpris ex moms]]</f>
        <v>2530</v>
      </c>
      <c r="M5910" s="2">
        <f>MIN(Tabell2[[#This Row],[Bokat]]*Tabell2[[#This Row],[Inpris ex moms]],Tabell2[[#This Row],[Totalt lagervärde ex moms]])</f>
        <v>110</v>
      </c>
      <c r="N5910" s="2">
        <f>Tabell2[[#This Row],[Totalt lagervärde ex moms]]-Tabell2[[#This Row],[Varav bokat ex moms]]</f>
        <v>2420</v>
      </c>
    </row>
    <row r="5911" spans="1:14" x14ac:dyDescent="0.2">
      <c r="A5911" t="s">
        <v>11234</v>
      </c>
      <c r="B5911" t="s">
        <v>11235</v>
      </c>
      <c r="C5911" s="2">
        <v>249</v>
      </c>
      <c r="D5911" s="2">
        <v>174</v>
      </c>
      <c r="E5911" s="2">
        <v>137.5</v>
      </c>
      <c r="F5911" s="2">
        <v>110</v>
      </c>
      <c r="G5911">
        <v>1</v>
      </c>
      <c r="H5911">
        <v>0</v>
      </c>
      <c r="I5911" s="2">
        <f>Tabell2[[#This Row],[Inköpspris (SEK)]]*Tabell2[[#This Row],[Antal]]</f>
        <v>137.5</v>
      </c>
      <c r="J5911" s="2">
        <f>MIN(Tabell2[[#This Row],[Bokat]]*Tabell2[[#This Row],[Inköpspris (SEK)]],Tabell2[[#This Row],[Totalt lagervärde ink moms]])</f>
        <v>0</v>
      </c>
      <c r="K5911" s="2">
        <f>Tabell2[[#This Row],[Totalt lagervärde ink moms]]-Tabell2[[#This Row],[Varav bokat ink moms]]</f>
        <v>137.5</v>
      </c>
      <c r="L5911" s="2">
        <f>Tabell2[[#This Row],[Antal]]*Tabell2[[#This Row],[Inpris ex moms]]</f>
        <v>110</v>
      </c>
      <c r="M5911" s="2">
        <f>MIN(Tabell2[[#This Row],[Bokat]]*Tabell2[[#This Row],[Inpris ex moms]],Tabell2[[#This Row],[Totalt lagervärde ex moms]])</f>
        <v>0</v>
      </c>
      <c r="N5911" s="2">
        <f>Tabell2[[#This Row],[Totalt lagervärde ex moms]]-Tabell2[[#This Row],[Varav bokat ex moms]]</f>
        <v>110</v>
      </c>
    </row>
    <row r="5912" spans="1:14" x14ac:dyDescent="0.2">
      <c r="A5912" t="s">
        <v>17013</v>
      </c>
      <c r="B5912" t="s">
        <v>17014</v>
      </c>
      <c r="C5912" s="2">
        <v>849</v>
      </c>
      <c r="D5912" s="2">
        <v>509</v>
      </c>
      <c r="E5912" s="2">
        <v>468.75</v>
      </c>
      <c r="F5912" s="2">
        <v>375</v>
      </c>
      <c r="G5912">
        <v>1</v>
      </c>
      <c r="H5912">
        <v>0</v>
      </c>
      <c r="I5912" s="2">
        <f>Tabell2[[#This Row],[Inköpspris (SEK)]]*Tabell2[[#This Row],[Antal]]</f>
        <v>468.75</v>
      </c>
      <c r="J5912" s="2">
        <f>MIN(Tabell2[[#This Row],[Bokat]]*Tabell2[[#This Row],[Inköpspris (SEK)]],Tabell2[[#This Row],[Totalt lagervärde ink moms]])</f>
        <v>0</v>
      </c>
      <c r="K5912" s="2">
        <f>Tabell2[[#This Row],[Totalt lagervärde ink moms]]-Tabell2[[#This Row],[Varav bokat ink moms]]</f>
        <v>468.75</v>
      </c>
      <c r="L5912" s="2">
        <f>Tabell2[[#This Row],[Antal]]*Tabell2[[#This Row],[Inpris ex moms]]</f>
        <v>375</v>
      </c>
      <c r="M5912" s="2">
        <f>MIN(Tabell2[[#This Row],[Bokat]]*Tabell2[[#This Row],[Inpris ex moms]],Tabell2[[#This Row],[Totalt lagervärde ex moms]])</f>
        <v>0</v>
      </c>
      <c r="N5912" s="2">
        <f>Tabell2[[#This Row],[Totalt lagervärde ex moms]]-Tabell2[[#This Row],[Varav bokat ex moms]]</f>
        <v>375</v>
      </c>
    </row>
    <row r="5913" spans="1:14" x14ac:dyDescent="0.2">
      <c r="A5913" t="s">
        <v>13711</v>
      </c>
      <c r="B5913" t="s">
        <v>13712</v>
      </c>
      <c r="C5913" s="2">
        <v>659</v>
      </c>
      <c r="D5913" s="2">
        <v>395</v>
      </c>
      <c r="E5913" s="2">
        <v>363.83</v>
      </c>
      <c r="F5913" s="2">
        <v>291.06400000000002</v>
      </c>
      <c r="G5913">
        <v>1</v>
      </c>
      <c r="H5913">
        <v>0</v>
      </c>
      <c r="I5913" s="2">
        <f>Tabell2[[#This Row],[Inköpspris (SEK)]]*Tabell2[[#This Row],[Antal]]</f>
        <v>363.83</v>
      </c>
      <c r="J5913" s="2">
        <f>MIN(Tabell2[[#This Row],[Bokat]]*Tabell2[[#This Row],[Inköpspris (SEK)]],Tabell2[[#This Row],[Totalt lagervärde ink moms]])</f>
        <v>0</v>
      </c>
      <c r="K5913" s="2">
        <f>Tabell2[[#This Row],[Totalt lagervärde ink moms]]-Tabell2[[#This Row],[Varav bokat ink moms]]</f>
        <v>363.83</v>
      </c>
      <c r="L5913" s="2">
        <f>Tabell2[[#This Row],[Antal]]*Tabell2[[#This Row],[Inpris ex moms]]</f>
        <v>291.06400000000002</v>
      </c>
      <c r="M5913" s="2">
        <f>MIN(Tabell2[[#This Row],[Bokat]]*Tabell2[[#This Row],[Inpris ex moms]],Tabell2[[#This Row],[Totalt lagervärde ex moms]])</f>
        <v>0</v>
      </c>
      <c r="N5913" s="2">
        <f>Tabell2[[#This Row],[Totalt lagervärde ex moms]]-Tabell2[[#This Row],[Varav bokat ex moms]]</f>
        <v>291.06400000000002</v>
      </c>
    </row>
    <row r="5914" spans="1:14" x14ac:dyDescent="0.2">
      <c r="A5914" t="s">
        <v>16139</v>
      </c>
      <c r="B5914" t="s">
        <v>16140</v>
      </c>
      <c r="C5914" s="2">
        <v>659</v>
      </c>
      <c r="D5914" s="2">
        <v>461</v>
      </c>
      <c r="E5914" s="2">
        <v>363.83</v>
      </c>
      <c r="F5914" s="2">
        <v>291.06400000000002</v>
      </c>
      <c r="G5914">
        <v>1</v>
      </c>
      <c r="H5914">
        <v>0</v>
      </c>
      <c r="I5914" s="2">
        <f>Tabell2[[#This Row],[Inköpspris (SEK)]]*Tabell2[[#This Row],[Antal]]</f>
        <v>363.83</v>
      </c>
      <c r="J5914" s="2">
        <f>MIN(Tabell2[[#This Row],[Bokat]]*Tabell2[[#This Row],[Inköpspris (SEK)]],Tabell2[[#This Row],[Totalt lagervärde ink moms]])</f>
        <v>0</v>
      </c>
      <c r="K5914" s="2">
        <f>Tabell2[[#This Row],[Totalt lagervärde ink moms]]-Tabell2[[#This Row],[Varav bokat ink moms]]</f>
        <v>363.83</v>
      </c>
      <c r="L5914" s="2">
        <f>Tabell2[[#This Row],[Antal]]*Tabell2[[#This Row],[Inpris ex moms]]</f>
        <v>291.06400000000002</v>
      </c>
      <c r="M5914" s="2">
        <f>MIN(Tabell2[[#This Row],[Bokat]]*Tabell2[[#This Row],[Inpris ex moms]],Tabell2[[#This Row],[Totalt lagervärde ex moms]])</f>
        <v>0</v>
      </c>
      <c r="N5914" s="2">
        <f>Tabell2[[#This Row],[Totalt lagervärde ex moms]]-Tabell2[[#This Row],[Varav bokat ex moms]]</f>
        <v>291.06400000000002</v>
      </c>
    </row>
    <row r="5915" spans="1:14" x14ac:dyDescent="0.2">
      <c r="A5915" t="s">
        <v>18352</v>
      </c>
      <c r="B5915" t="s">
        <v>18353</v>
      </c>
      <c r="C5915" s="2">
        <v>659</v>
      </c>
      <c r="D5915" s="2">
        <v>461</v>
      </c>
      <c r="E5915" s="2">
        <v>363.83</v>
      </c>
      <c r="F5915" s="2">
        <v>291.06400000000002</v>
      </c>
      <c r="G5915">
        <v>1</v>
      </c>
      <c r="H5915">
        <v>0</v>
      </c>
      <c r="I5915" s="2">
        <f>Tabell2[[#This Row],[Inköpspris (SEK)]]*Tabell2[[#This Row],[Antal]]</f>
        <v>363.83</v>
      </c>
      <c r="J5915" s="2">
        <f>MIN(Tabell2[[#This Row],[Bokat]]*Tabell2[[#This Row],[Inköpspris (SEK)]],Tabell2[[#This Row],[Totalt lagervärde ink moms]])</f>
        <v>0</v>
      </c>
      <c r="K5915" s="2">
        <f>Tabell2[[#This Row],[Totalt lagervärde ink moms]]-Tabell2[[#This Row],[Varav bokat ink moms]]</f>
        <v>363.83</v>
      </c>
      <c r="L5915" s="2">
        <f>Tabell2[[#This Row],[Antal]]*Tabell2[[#This Row],[Inpris ex moms]]</f>
        <v>291.06400000000002</v>
      </c>
      <c r="M5915" s="2">
        <f>MIN(Tabell2[[#This Row],[Bokat]]*Tabell2[[#This Row],[Inpris ex moms]],Tabell2[[#This Row],[Totalt lagervärde ex moms]])</f>
        <v>0</v>
      </c>
      <c r="N5915" s="2">
        <f>Tabell2[[#This Row],[Totalt lagervärde ex moms]]-Tabell2[[#This Row],[Varav bokat ex moms]]</f>
        <v>291.06400000000002</v>
      </c>
    </row>
    <row r="5916" spans="1:14" x14ac:dyDescent="0.2">
      <c r="A5916" t="s">
        <v>18991</v>
      </c>
      <c r="B5916" t="s">
        <v>18992</v>
      </c>
      <c r="C5916" s="2">
        <v>659</v>
      </c>
      <c r="D5916" s="2">
        <v>461</v>
      </c>
      <c r="E5916" s="2">
        <v>363.83</v>
      </c>
      <c r="F5916" s="2">
        <v>291.06400000000002</v>
      </c>
      <c r="G5916">
        <v>1</v>
      </c>
      <c r="H5916">
        <v>0</v>
      </c>
      <c r="I5916" s="2">
        <f>Tabell2[[#This Row],[Inköpspris (SEK)]]*Tabell2[[#This Row],[Antal]]</f>
        <v>363.83</v>
      </c>
      <c r="J5916" s="2">
        <f>MIN(Tabell2[[#This Row],[Bokat]]*Tabell2[[#This Row],[Inköpspris (SEK)]],Tabell2[[#This Row],[Totalt lagervärde ink moms]])</f>
        <v>0</v>
      </c>
      <c r="K5916" s="2">
        <f>Tabell2[[#This Row],[Totalt lagervärde ink moms]]-Tabell2[[#This Row],[Varav bokat ink moms]]</f>
        <v>363.83</v>
      </c>
      <c r="L5916" s="2">
        <f>Tabell2[[#This Row],[Antal]]*Tabell2[[#This Row],[Inpris ex moms]]</f>
        <v>291.06400000000002</v>
      </c>
      <c r="M5916" s="2">
        <f>MIN(Tabell2[[#This Row],[Bokat]]*Tabell2[[#This Row],[Inpris ex moms]],Tabell2[[#This Row],[Totalt lagervärde ex moms]])</f>
        <v>0</v>
      </c>
      <c r="N5916" s="2">
        <f>Tabell2[[#This Row],[Totalt lagervärde ex moms]]-Tabell2[[#This Row],[Varav bokat ex moms]]</f>
        <v>291.06400000000002</v>
      </c>
    </row>
    <row r="5917" spans="1:14" x14ac:dyDescent="0.2">
      <c r="A5917" t="s">
        <v>3619</v>
      </c>
      <c r="B5917" t="s">
        <v>3620</v>
      </c>
      <c r="C5917" s="2">
        <v>97</v>
      </c>
      <c r="D5917" s="2">
        <v>68</v>
      </c>
      <c r="E5917" s="2">
        <v>53.55</v>
      </c>
      <c r="F5917" s="2">
        <v>42.84</v>
      </c>
      <c r="G5917">
        <v>3</v>
      </c>
      <c r="H5917">
        <v>0</v>
      </c>
      <c r="I5917" s="2">
        <f>Tabell2[[#This Row],[Inköpspris (SEK)]]*Tabell2[[#This Row],[Antal]]</f>
        <v>160.64999999999998</v>
      </c>
      <c r="J5917" s="2">
        <f>MIN(Tabell2[[#This Row],[Bokat]]*Tabell2[[#This Row],[Inköpspris (SEK)]],Tabell2[[#This Row],[Totalt lagervärde ink moms]])</f>
        <v>0</v>
      </c>
      <c r="K5917" s="2">
        <f>Tabell2[[#This Row],[Totalt lagervärde ink moms]]-Tabell2[[#This Row],[Varav bokat ink moms]]</f>
        <v>160.64999999999998</v>
      </c>
      <c r="L5917" s="2">
        <f>Tabell2[[#This Row],[Antal]]*Tabell2[[#This Row],[Inpris ex moms]]</f>
        <v>128.52000000000001</v>
      </c>
      <c r="M5917" s="2">
        <f>MIN(Tabell2[[#This Row],[Bokat]]*Tabell2[[#This Row],[Inpris ex moms]],Tabell2[[#This Row],[Totalt lagervärde ex moms]])</f>
        <v>0</v>
      </c>
      <c r="N5917" s="2">
        <f>Tabell2[[#This Row],[Totalt lagervärde ex moms]]-Tabell2[[#This Row],[Varav bokat ex moms]]</f>
        <v>128.52000000000001</v>
      </c>
    </row>
    <row r="5918" spans="1:14" x14ac:dyDescent="0.2">
      <c r="A5918" t="s">
        <v>3621</v>
      </c>
      <c r="B5918" t="s">
        <v>3622</v>
      </c>
      <c r="C5918" s="2">
        <v>97</v>
      </c>
      <c r="D5918" s="2">
        <v>68</v>
      </c>
      <c r="E5918" s="2">
        <v>53.55</v>
      </c>
      <c r="F5918" s="2">
        <v>42.84</v>
      </c>
      <c r="G5918">
        <v>3</v>
      </c>
      <c r="H5918">
        <v>0</v>
      </c>
      <c r="I5918" s="2">
        <f>Tabell2[[#This Row],[Inköpspris (SEK)]]*Tabell2[[#This Row],[Antal]]</f>
        <v>160.64999999999998</v>
      </c>
      <c r="J5918" s="2">
        <f>MIN(Tabell2[[#This Row],[Bokat]]*Tabell2[[#This Row],[Inköpspris (SEK)]],Tabell2[[#This Row],[Totalt lagervärde ink moms]])</f>
        <v>0</v>
      </c>
      <c r="K5918" s="2">
        <f>Tabell2[[#This Row],[Totalt lagervärde ink moms]]-Tabell2[[#This Row],[Varav bokat ink moms]]</f>
        <v>160.64999999999998</v>
      </c>
      <c r="L5918" s="2">
        <f>Tabell2[[#This Row],[Antal]]*Tabell2[[#This Row],[Inpris ex moms]]</f>
        <v>128.52000000000001</v>
      </c>
      <c r="M5918" s="2">
        <f>MIN(Tabell2[[#This Row],[Bokat]]*Tabell2[[#This Row],[Inpris ex moms]],Tabell2[[#This Row],[Totalt lagervärde ex moms]])</f>
        <v>0</v>
      </c>
      <c r="N5918" s="2">
        <f>Tabell2[[#This Row],[Totalt lagervärde ex moms]]-Tabell2[[#This Row],[Varav bokat ex moms]]</f>
        <v>128.52000000000001</v>
      </c>
    </row>
    <row r="5919" spans="1:14" x14ac:dyDescent="0.2">
      <c r="A5919" t="s">
        <v>13719</v>
      </c>
      <c r="B5919" t="s">
        <v>13720</v>
      </c>
      <c r="C5919" s="2">
        <v>549</v>
      </c>
      <c r="D5919" s="2">
        <v>329</v>
      </c>
      <c r="E5919" s="2">
        <v>303.08</v>
      </c>
      <c r="F5919" s="2">
        <v>242.464</v>
      </c>
      <c r="G5919">
        <v>1</v>
      </c>
      <c r="H5919">
        <v>0</v>
      </c>
      <c r="I5919" s="2">
        <f>Tabell2[[#This Row],[Inköpspris (SEK)]]*Tabell2[[#This Row],[Antal]]</f>
        <v>303.08</v>
      </c>
      <c r="J5919" s="2">
        <f>MIN(Tabell2[[#This Row],[Bokat]]*Tabell2[[#This Row],[Inköpspris (SEK)]],Tabell2[[#This Row],[Totalt lagervärde ink moms]])</f>
        <v>0</v>
      </c>
      <c r="K5919" s="2">
        <f>Tabell2[[#This Row],[Totalt lagervärde ink moms]]-Tabell2[[#This Row],[Varav bokat ink moms]]</f>
        <v>303.08</v>
      </c>
      <c r="L5919" s="2">
        <f>Tabell2[[#This Row],[Antal]]*Tabell2[[#This Row],[Inpris ex moms]]</f>
        <v>242.464</v>
      </c>
      <c r="M5919" s="2">
        <f>MIN(Tabell2[[#This Row],[Bokat]]*Tabell2[[#This Row],[Inpris ex moms]],Tabell2[[#This Row],[Totalt lagervärde ex moms]])</f>
        <v>0</v>
      </c>
      <c r="N5919" s="2">
        <f>Tabell2[[#This Row],[Totalt lagervärde ex moms]]-Tabell2[[#This Row],[Varav bokat ex moms]]</f>
        <v>242.464</v>
      </c>
    </row>
    <row r="5920" spans="1:14" x14ac:dyDescent="0.2">
      <c r="A5920" t="s">
        <v>13721</v>
      </c>
      <c r="B5920" t="s">
        <v>13722</v>
      </c>
      <c r="C5920" s="2">
        <v>549</v>
      </c>
      <c r="D5920" s="2">
        <v>329</v>
      </c>
      <c r="E5920" s="2">
        <v>303.08</v>
      </c>
      <c r="F5920" s="2">
        <v>242.464</v>
      </c>
      <c r="G5920">
        <v>1</v>
      </c>
      <c r="H5920">
        <v>0</v>
      </c>
      <c r="I5920" s="2">
        <f>Tabell2[[#This Row],[Inköpspris (SEK)]]*Tabell2[[#This Row],[Antal]]</f>
        <v>303.08</v>
      </c>
      <c r="J5920" s="2">
        <f>MIN(Tabell2[[#This Row],[Bokat]]*Tabell2[[#This Row],[Inköpspris (SEK)]],Tabell2[[#This Row],[Totalt lagervärde ink moms]])</f>
        <v>0</v>
      </c>
      <c r="K5920" s="2">
        <f>Tabell2[[#This Row],[Totalt lagervärde ink moms]]-Tabell2[[#This Row],[Varav bokat ink moms]]</f>
        <v>303.08</v>
      </c>
      <c r="L5920" s="2">
        <f>Tabell2[[#This Row],[Antal]]*Tabell2[[#This Row],[Inpris ex moms]]</f>
        <v>242.464</v>
      </c>
      <c r="M5920" s="2">
        <f>MIN(Tabell2[[#This Row],[Bokat]]*Tabell2[[#This Row],[Inpris ex moms]],Tabell2[[#This Row],[Totalt lagervärde ex moms]])</f>
        <v>0</v>
      </c>
      <c r="N5920" s="2">
        <f>Tabell2[[#This Row],[Totalt lagervärde ex moms]]-Tabell2[[#This Row],[Varav bokat ex moms]]</f>
        <v>242.464</v>
      </c>
    </row>
    <row r="5921" spans="1:14" x14ac:dyDescent="0.2">
      <c r="A5921" t="s">
        <v>6027</v>
      </c>
      <c r="B5921" t="s">
        <v>6028</v>
      </c>
      <c r="C5921" s="2">
        <v>269</v>
      </c>
      <c r="D5921" s="2">
        <v>188</v>
      </c>
      <c r="E5921" s="2">
        <v>148.5</v>
      </c>
      <c r="F5921" s="2">
        <v>118.80000000000001</v>
      </c>
      <c r="G5921">
        <v>7</v>
      </c>
      <c r="H5921">
        <v>0</v>
      </c>
      <c r="I5921" s="2">
        <f>Tabell2[[#This Row],[Inköpspris (SEK)]]*Tabell2[[#This Row],[Antal]]</f>
        <v>1039.5</v>
      </c>
      <c r="J5921" s="2">
        <f>MIN(Tabell2[[#This Row],[Bokat]]*Tabell2[[#This Row],[Inköpspris (SEK)]],Tabell2[[#This Row],[Totalt lagervärde ink moms]])</f>
        <v>0</v>
      </c>
      <c r="K5921" s="2">
        <f>Tabell2[[#This Row],[Totalt lagervärde ink moms]]-Tabell2[[#This Row],[Varav bokat ink moms]]</f>
        <v>1039.5</v>
      </c>
      <c r="L5921" s="2">
        <f>Tabell2[[#This Row],[Antal]]*Tabell2[[#This Row],[Inpris ex moms]]</f>
        <v>831.60000000000014</v>
      </c>
      <c r="M5921" s="2">
        <f>MIN(Tabell2[[#This Row],[Bokat]]*Tabell2[[#This Row],[Inpris ex moms]],Tabell2[[#This Row],[Totalt lagervärde ex moms]])</f>
        <v>0</v>
      </c>
      <c r="N5921" s="2">
        <f>Tabell2[[#This Row],[Totalt lagervärde ex moms]]-Tabell2[[#This Row],[Varav bokat ex moms]]</f>
        <v>831.60000000000014</v>
      </c>
    </row>
    <row r="5922" spans="1:14" x14ac:dyDescent="0.2">
      <c r="A5922" t="s">
        <v>6030</v>
      </c>
      <c r="B5922" t="s">
        <v>6028</v>
      </c>
      <c r="C5922" s="2">
        <v>269</v>
      </c>
      <c r="D5922" s="2">
        <v>188</v>
      </c>
      <c r="E5922" s="2">
        <v>148.5</v>
      </c>
      <c r="F5922" s="2">
        <v>118.80000000000001</v>
      </c>
      <c r="G5922">
        <v>5</v>
      </c>
      <c r="H5922">
        <v>0</v>
      </c>
      <c r="I5922" s="2">
        <f>Tabell2[[#This Row],[Inköpspris (SEK)]]*Tabell2[[#This Row],[Antal]]</f>
        <v>742.5</v>
      </c>
      <c r="J5922" s="2">
        <f>MIN(Tabell2[[#This Row],[Bokat]]*Tabell2[[#This Row],[Inköpspris (SEK)]],Tabell2[[#This Row],[Totalt lagervärde ink moms]])</f>
        <v>0</v>
      </c>
      <c r="K5922" s="2">
        <f>Tabell2[[#This Row],[Totalt lagervärde ink moms]]-Tabell2[[#This Row],[Varav bokat ink moms]]</f>
        <v>742.5</v>
      </c>
      <c r="L5922" s="2">
        <f>Tabell2[[#This Row],[Antal]]*Tabell2[[#This Row],[Inpris ex moms]]</f>
        <v>594</v>
      </c>
      <c r="M5922" s="2">
        <f>MIN(Tabell2[[#This Row],[Bokat]]*Tabell2[[#This Row],[Inpris ex moms]],Tabell2[[#This Row],[Totalt lagervärde ex moms]])</f>
        <v>0</v>
      </c>
      <c r="N5922" s="2">
        <f>Tabell2[[#This Row],[Totalt lagervärde ex moms]]-Tabell2[[#This Row],[Varav bokat ex moms]]</f>
        <v>594</v>
      </c>
    </row>
    <row r="5923" spans="1:14" x14ac:dyDescent="0.2">
      <c r="A5923" t="s">
        <v>11561</v>
      </c>
      <c r="B5923" t="s">
        <v>11562</v>
      </c>
      <c r="C5923" s="2">
        <v>199</v>
      </c>
      <c r="D5923" s="2">
        <v>139</v>
      </c>
      <c r="E5923" s="2">
        <v>109.85</v>
      </c>
      <c r="F5923" s="2">
        <v>87.88</v>
      </c>
      <c r="G5923">
        <v>4</v>
      </c>
      <c r="H5923">
        <v>1</v>
      </c>
      <c r="I5923" s="2">
        <f>Tabell2[[#This Row],[Inköpspris (SEK)]]*Tabell2[[#This Row],[Antal]]</f>
        <v>439.4</v>
      </c>
      <c r="J5923" s="2">
        <f>MIN(Tabell2[[#This Row],[Bokat]]*Tabell2[[#This Row],[Inköpspris (SEK)]],Tabell2[[#This Row],[Totalt lagervärde ink moms]])</f>
        <v>109.85</v>
      </c>
      <c r="K5923" s="2">
        <f>Tabell2[[#This Row],[Totalt lagervärde ink moms]]-Tabell2[[#This Row],[Varav bokat ink moms]]</f>
        <v>329.54999999999995</v>
      </c>
      <c r="L5923" s="2">
        <f>Tabell2[[#This Row],[Antal]]*Tabell2[[#This Row],[Inpris ex moms]]</f>
        <v>351.52</v>
      </c>
      <c r="M5923" s="2">
        <f>MIN(Tabell2[[#This Row],[Bokat]]*Tabell2[[#This Row],[Inpris ex moms]],Tabell2[[#This Row],[Totalt lagervärde ex moms]])</f>
        <v>87.88</v>
      </c>
      <c r="N5923" s="2">
        <f>Tabell2[[#This Row],[Totalt lagervärde ex moms]]-Tabell2[[#This Row],[Varav bokat ex moms]]</f>
        <v>263.64</v>
      </c>
    </row>
    <row r="5924" spans="1:14" x14ac:dyDescent="0.2">
      <c r="A5924" t="s">
        <v>11563</v>
      </c>
      <c r="B5924" t="s">
        <v>11564</v>
      </c>
      <c r="C5924" s="2">
        <v>199</v>
      </c>
      <c r="E5924" s="2">
        <v>109.85</v>
      </c>
      <c r="F5924" s="2">
        <v>87.88</v>
      </c>
      <c r="G5924">
        <v>1</v>
      </c>
      <c r="H5924">
        <v>0</v>
      </c>
      <c r="I5924" s="2">
        <f>Tabell2[[#This Row],[Inköpspris (SEK)]]*Tabell2[[#This Row],[Antal]]</f>
        <v>109.85</v>
      </c>
      <c r="J5924" s="2">
        <f>MIN(Tabell2[[#This Row],[Bokat]]*Tabell2[[#This Row],[Inköpspris (SEK)]],Tabell2[[#This Row],[Totalt lagervärde ink moms]])</f>
        <v>0</v>
      </c>
      <c r="K5924" s="2">
        <f>Tabell2[[#This Row],[Totalt lagervärde ink moms]]-Tabell2[[#This Row],[Varav bokat ink moms]]</f>
        <v>109.85</v>
      </c>
      <c r="L5924" s="2">
        <f>Tabell2[[#This Row],[Antal]]*Tabell2[[#This Row],[Inpris ex moms]]</f>
        <v>87.88</v>
      </c>
      <c r="M5924" s="2">
        <f>MIN(Tabell2[[#This Row],[Bokat]]*Tabell2[[#This Row],[Inpris ex moms]],Tabell2[[#This Row],[Totalt lagervärde ex moms]])</f>
        <v>0</v>
      </c>
      <c r="N5924" s="2">
        <f>Tabell2[[#This Row],[Totalt lagervärde ex moms]]-Tabell2[[#This Row],[Varav bokat ex moms]]</f>
        <v>87.88</v>
      </c>
    </row>
    <row r="5925" spans="1:14" x14ac:dyDescent="0.2">
      <c r="A5925" t="s">
        <v>13705</v>
      </c>
      <c r="B5925" t="s">
        <v>13706</v>
      </c>
      <c r="C5925" s="2">
        <v>439</v>
      </c>
      <c r="D5925" s="2">
        <v>263</v>
      </c>
      <c r="E5925" s="2">
        <v>242.33</v>
      </c>
      <c r="F5925" s="2">
        <v>193.86400000000003</v>
      </c>
      <c r="G5925">
        <v>1</v>
      </c>
      <c r="H5925">
        <v>0</v>
      </c>
      <c r="I5925" s="2">
        <f>Tabell2[[#This Row],[Inköpspris (SEK)]]*Tabell2[[#This Row],[Antal]]</f>
        <v>242.33</v>
      </c>
      <c r="J5925" s="2">
        <f>MIN(Tabell2[[#This Row],[Bokat]]*Tabell2[[#This Row],[Inköpspris (SEK)]],Tabell2[[#This Row],[Totalt lagervärde ink moms]])</f>
        <v>0</v>
      </c>
      <c r="K5925" s="2">
        <f>Tabell2[[#This Row],[Totalt lagervärde ink moms]]-Tabell2[[#This Row],[Varav bokat ink moms]]</f>
        <v>242.33</v>
      </c>
      <c r="L5925" s="2">
        <f>Tabell2[[#This Row],[Antal]]*Tabell2[[#This Row],[Inpris ex moms]]</f>
        <v>193.86400000000003</v>
      </c>
      <c r="M5925" s="2">
        <f>MIN(Tabell2[[#This Row],[Bokat]]*Tabell2[[#This Row],[Inpris ex moms]],Tabell2[[#This Row],[Totalt lagervärde ex moms]])</f>
        <v>0</v>
      </c>
      <c r="N5925" s="2">
        <f>Tabell2[[#This Row],[Totalt lagervärde ex moms]]-Tabell2[[#This Row],[Varav bokat ex moms]]</f>
        <v>193.86400000000003</v>
      </c>
    </row>
    <row r="5926" spans="1:14" x14ac:dyDescent="0.2">
      <c r="A5926" t="s">
        <v>14753</v>
      </c>
      <c r="B5926" t="s">
        <v>14754</v>
      </c>
      <c r="C5926" s="2">
        <v>439</v>
      </c>
      <c r="D5926" s="2">
        <v>307</v>
      </c>
      <c r="E5926" s="2">
        <v>242.33</v>
      </c>
      <c r="F5926" s="2">
        <v>193.86400000000003</v>
      </c>
      <c r="G5926">
        <v>1</v>
      </c>
      <c r="H5926">
        <v>0</v>
      </c>
      <c r="I5926" s="2">
        <f>Tabell2[[#This Row],[Inköpspris (SEK)]]*Tabell2[[#This Row],[Antal]]</f>
        <v>242.33</v>
      </c>
      <c r="J5926" s="2">
        <f>MIN(Tabell2[[#This Row],[Bokat]]*Tabell2[[#This Row],[Inköpspris (SEK)]],Tabell2[[#This Row],[Totalt lagervärde ink moms]])</f>
        <v>0</v>
      </c>
      <c r="K5926" s="2">
        <f>Tabell2[[#This Row],[Totalt lagervärde ink moms]]-Tabell2[[#This Row],[Varav bokat ink moms]]</f>
        <v>242.33</v>
      </c>
      <c r="L5926" s="2">
        <f>Tabell2[[#This Row],[Antal]]*Tabell2[[#This Row],[Inpris ex moms]]</f>
        <v>193.86400000000003</v>
      </c>
      <c r="M5926" s="2">
        <f>MIN(Tabell2[[#This Row],[Bokat]]*Tabell2[[#This Row],[Inpris ex moms]],Tabell2[[#This Row],[Totalt lagervärde ex moms]])</f>
        <v>0</v>
      </c>
      <c r="N5926" s="2">
        <f>Tabell2[[#This Row],[Totalt lagervärde ex moms]]-Tabell2[[#This Row],[Varav bokat ex moms]]</f>
        <v>193.86400000000003</v>
      </c>
    </row>
    <row r="5927" spans="1:14" x14ac:dyDescent="0.2">
      <c r="A5927" t="s">
        <v>18847</v>
      </c>
      <c r="B5927" t="s">
        <v>18848</v>
      </c>
      <c r="C5927" s="2">
        <v>439</v>
      </c>
      <c r="E5927" s="2">
        <v>242.33</v>
      </c>
      <c r="F5927" s="2">
        <v>193.86400000000003</v>
      </c>
      <c r="G5927">
        <v>1</v>
      </c>
      <c r="H5927">
        <v>1</v>
      </c>
      <c r="I5927" s="2">
        <f>Tabell2[[#This Row],[Inköpspris (SEK)]]*Tabell2[[#This Row],[Antal]]</f>
        <v>242.33</v>
      </c>
      <c r="J5927" s="2">
        <f>MIN(Tabell2[[#This Row],[Bokat]]*Tabell2[[#This Row],[Inköpspris (SEK)]],Tabell2[[#This Row],[Totalt lagervärde ink moms]])</f>
        <v>242.33</v>
      </c>
      <c r="K5927" s="2">
        <f>Tabell2[[#This Row],[Totalt lagervärde ink moms]]-Tabell2[[#This Row],[Varav bokat ink moms]]</f>
        <v>0</v>
      </c>
      <c r="L5927" s="2">
        <f>Tabell2[[#This Row],[Antal]]*Tabell2[[#This Row],[Inpris ex moms]]</f>
        <v>193.86400000000003</v>
      </c>
      <c r="M5927" s="2">
        <f>MIN(Tabell2[[#This Row],[Bokat]]*Tabell2[[#This Row],[Inpris ex moms]],Tabell2[[#This Row],[Totalt lagervärde ex moms]])</f>
        <v>193.86400000000003</v>
      </c>
      <c r="N5927" s="2">
        <f>Tabell2[[#This Row],[Totalt lagervärde ex moms]]-Tabell2[[#This Row],[Varav bokat ex moms]]</f>
        <v>0</v>
      </c>
    </row>
    <row r="5928" spans="1:14" x14ac:dyDescent="0.2">
      <c r="A5928" t="s">
        <v>19037</v>
      </c>
      <c r="B5928" t="s">
        <v>19038</v>
      </c>
      <c r="C5928" s="2">
        <v>439</v>
      </c>
      <c r="D5928" s="2">
        <v>307</v>
      </c>
      <c r="E5928" s="2">
        <v>242.33</v>
      </c>
      <c r="F5928" s="2">
        <v>193.86400000000003</v>
      </c>
      <c r="G5928">
        <v>1</v>
      </c>
      <c r="H5928">
        <v>0</v>
      </c>
      <c r="I5928" s="2">
        <f>Tabell2[[#This Row],[Inköpspris (SEK)]]*Tabell2[[#This Row],[Antal]]</f>
        <v>242.33</v>
      </c>
      <c r="J5928" s="2">
        <f>MIN(Tabell2[[#This Row],[Bokat]]*Tabell2[[#This Row],[Inköpspris (SEK)]],Tabell2[[#This Row],[Totalt lagervärde ink moms]])</f>
        <v>0</v>
      </c>
      <c r="K5928" s="2">
        <f>Tabell2[[#This Row],[Totalt lagervärde ink moms]]-Tabell2[[#This Row],[Varav bokat ink moms]]</f>
        <v>242.33</v>
      </c>
      <c r="L5928" s="2">
        <f>Tabell2[[#This Row],[Antal]]*Tabell2[[#This Row],[Inpris ex moms]]</f>
        <v>193.86400000000003</v>
      </c>
      <c r="M5928" s="2">
        <f>MIN(Tabell2[[#This Row],[Bokat]]*Tabell2[[#This Row],[Inpris ex moms]],Tabell2[[#This Row],[Totalt lagervärde ex moms]])</f>
        <v>0</v>
      </c>
      <c r="N5928" s="2">
        <f>Tabell2[[#This Row],[Totalt lagervärde ex moms]]-Tabell2[[#This Row],[Varav bokat ex moms]]</f>
        <v>193.86400000000003</v>
      </c>
    </row>
    <row r="5929" spans="1:14" x14ac:dyDescent="0.2">
      <c r="A5929" t="s">
        <v>12619</v>
      </c>
      <c r="B5929" t="s">
        <v>12620</v>
      </c>
      <c r="C5929" s="2">
        <v>1395</v>
      </c>
      <c r="D5929" s="2">
        <v>976</v>
      </c>
      <c r="E5929" s="2">
        <v>770</v>
      </c>
      <c r="F5929" s="2">
        <v>616</v>
      </c>
      <c r="G5929">
        <v>1</v>
      </c>
      <c r="H5929">
        <v>0</v>
      </c>
      <c r="I5929" s="2">
        <f>Tabell2[[#This Row],[Inköpspris (SEK)]]*Tabell2[[#This Row],[Antal]]</f>
        <v>770</v>
      </c>
      <c r="J5929" s="2">
        <f>MIN(Tabell2[[#This Row],[Bokat]]*Tabell2[[#This Row],[Inköpspris (SEK)]],Tabell2[[#This Row],[Totalt lagervärde ink moms]])</f>
        <v>0</v>
      </c>
      <c r="K5929" s="2">
        <f>Tabell2[[#This Row],[Totalt lagervärde ink moms]]-Tabell2[[#This Row],[Varav bokat ink moms]]</f>
        <v>770</v>
      </c>
      <c r="L5929" s="2">
        <f>Tabell2[[#This Row],[Antal]]*Tabell2[[#This Row],[Inpris ex moms]]</f>
        <v>616</v>
      </c>
      <c r="M5929" s="2">
        <f>MIN(Tabell2[[#This Row],[Bokat]]*Tabell2[[#This Row],[Inpris ex moms]],Tabell2[[#This Row],[Totalt lagervärde ex moms]])</f>
        <v>0</v>
      </c>
      <c r="N5929" s="2">
        <f>Tabell2[[#This Row],[Totalt lagervärde ex moms]]-Tabell2[[#This Row],[Varav bokat ex moms]]</f>
        <v>616</v>
      </c>
    </row>
    <row r="5930" spans="1:14" x14ac:dyDescent="0.2">
      <c r="A5930" t="s">
        <v>12621</v>
      </c>
      <c r="B5930" t="s">
        <v>12622</v>
      </c>
      <c r="C5930" s="2">
        <v>1395</v>
      </c>
      <c r="D5930" s="2">
        <v>976</v>
      </c>
      <c r="E5930" s="2">
        <v>770</v>
      </c>
      <c r="F5930" s="2">
        <v>616</v>
      </c>
      <c r="G5930">
        <v>1</v>
      </c>
      <c r="H5930">
        <v>0</v>
      </c>
      <c r="I5930" s="2">
        <f>Tabell2[[#This Row],[Inköpspris (SEK)]]*Tabell2[[#This Row],[Antal]]</f>
        <v>770</v>
      </c>
      <c r="J5930" s="2">
        <f>MIN(Tabell2[[#This Row],[Bokat]]*Tabell2[[#This Row],[Inköpspris (SEK)]],Tabell2[[#This Row],[Totalt lagervärde ink moms]])</f>
        <v>0</v>
      </c>
      <c r="K5930" s="2">
        <f>Tabell2[[#This Row],[Totalt lagervärde ink moms]]-Tabell2[[#This Row],[Varav bokat ink moms]]</f>
        <v>770</v>
      </c>
      <c r="L5930" s="2">
        <f>Tabell2[[#This Row],[Antal]]*Tabell2[[#This Row],[Inpris ex moms]]</f>
        <v>616</v>
      </c>
      <c r="M5930" s="2">
        <f>MIN(Tabell2[[#This Row],[Bokat]]*Tabell2[[#This Row],[Inpris ex moms]],Tabell2[[#This Row],[Totalt lagervärde ex moms]])</f>
        <v>0</v>
      </c>
      <c r="N5930" s="2">
        <f>Tabell2[[#This Row],[Totalt lagervärde ex moms]]-Tabell2[[#This Row],[Varav bokat ex moms]]</f>
        <v>616</v>
      </c>
    </row>
    <row r="5931" spans="1:14" x14ac:dyDescent="0.2">
      <c r="A5931" t="s">
        <v>9672</v>
      </c>
      <c r="B5931" t="s">
        <v>9673</v>
      </c>
      <c r="C5931" s="2">
        <v>599</v>
      </c>
      <c r="D5931" s="2">
        <v>419</v>
      </c>
      <c r="E5931" s="2">
        <v>330.6</v>
      </c>
      <c r="F5931" s="2">
        <v>264.48</v>
      </c>
      <c r="G5931">
        <v>4</v>
      </c>
      <c r="H5931">
        <v>0</v>
      </c>
      <c r="I5931" s="2">
        <f>Tabell2[[#This Row],[Inköpspris (SEK)]]*Tabell2[[#This Row],[Antal]]</f>
        <v>1322.4</v>
      </c>
      <c r="J5931" s="2">
        <f>MIN(Tabell2[[#This Row],[Bokat]]*Tabell2[[#This Row],[Inköpspris (SEK)]],Tabell2[[#This Row],[Totalt lagervärde ink moms]])</f>
        <v>0</v>
      </c>
      <c r="K5931" s="2">
        <f>Tabell2[[#This Row],[Totalt lagervärde ink moms]]-Tabell2[[#This Row],[Varav bokat ink moms]]</f>
        <v>1322.4</v>
      </c>
      <c r="L5931" s="2">
        <f>Tabell2[[#This Row],[Antal]]*Tabell2[[#This Row],[Inpris ex moms]]</f>
        <v>1057.92</v>
      </c>
      <c r="M5931" s="2">
        <f>MIN(Tabell2[[#This Row],[Bokat]]*Tabell2[[#This Row],[Inpris ex moms]],Tabell2[[#This Row],[Totalt lagervärde ex moms]])</f>
        <v>0</v>
      </c>
      <c r="N5931" s="2">
        <f>Tabell2[[#This Row],[Totalt lagervärde ex moms]]-Tabell2[[#This Row],[Varav bokat ex moms]]</f>
        <v>1057.92</v>
      </c>
    </row>
    <row r="5932" spans="1:14" x14ac:dyDescent="0.2">
      <c r="A5932" t="s">
        <v>18608</v>
      </c>
      <c r="B5932" t="s">
        <v>18609</v>
      </c>
      <c r="C5932" s="2">
        <v>329</v>
      </c>
      <c r="D5932" s="2">
        <v>247</v>
      </c>
      <c r="E5932" s="2">
        <v>181.58</v>
      </c>
      <c r="F5932" s="2">
        <v>145.26400000000001</v>
      </c>
      <c r="G5932">
        <v>7</v>
      </c>
      <c r="H5932">
        <v>0</v>
      </c>
      <c r="I5932" s="2">
        <f>Tabell2[[#This Row],[Inköpspris (SEK)]]*Tabell2[[#This Row],[Antal]]</f>
        <v>1271.0600000000002</v>
      </c>
      <c r="J5932" s="2">
        <f>MIN(Tabell2[[#This Row],[Bokat]]*Tabell2[[#This Row],[Inköpspris (SEK)]],Tabell2[[#This Row],[Totalt lagervärde ink moms]])</f>
        <v>0</v>
      </c>
      <c r="K5932" s="2">
        <f>Tabell2[[#This Row],[Totalt lagervärde ink moms]]-Tabell2[[#This Row],[Varav bokat ink moms]]</f>
        <v>1271.0600000000002</v>
      </c>
      <c r="L5932" s="2">
        <f>Tabell2[[#This Row],[Antal]]*Tabell2[[#This Row],[Inpris ex moms]]</f>
        <v>1016.8480000000001</v>
      </c>
      <c r="M5932" s="2">
        <f>MIN(Tabell2[[#This Row],[Bokat]]*Tabell2[[#This Row],[Inpris ex moms]],Tabell2[[#This Row],[Totalt lagervärde ex moms]])</f>
        <v>0</v>
      </c>
      <c r="N5932" s="2">
        <f>Tabell2[[#This Row],[Totalt lagervärde ex moms]]-Tabell2[[#This Row],[Varav bokat ex moms]]</f>
        <v>1016.8480000000001</v>
      </c>
    </row>
    <row r="5933" spans="1:14" x14ac:dyDescent="0.2">
      <c r="A5933" t="s">
        <v>18610</v>
      </c>
      <c r="B5933" t="s">
        <v>18611</v>
      </c>
      <c r="C5933" s="2">
        <v>329</v>
      </c>
      <c r="D5933" s="2">
        <v>247</v>
      </c>
      <c r="E5933" s="2">
        <v>181.58</v>
      </c>
      <c r="F5933" s="2">
        <v>145.26400000000001</v>
      </c>
      <c r="G5933">
        <v>4</v>
      </c>
      <c r="H5933">
        <v>0</v>
      </c>
      <c r="I5933" s="2">
        <f>Tabell2[[#This Row],[Inköpspris (SEK)]]*Tabell2[[#This Row],[Antal]]</f>
        <v>726.32</v>
      </c>
      <c r="J5933" s="2">
        <f>MIN(Tabell2[[#This Row],[Bokat]]*Tabell2[[#This Row],[Inköpspris (SEK)]],Tabell2[[#This Row],[Totalt lagervärde ink moms]])</f>
        <v>0</v>
      </c>
      <c r="K5933" s="2">
        <f>Tabell2[[#This Row],[Totalt lagervärde ink moms]]-Tabell2[[#This Row],[Varav bokat ink moms]]</f>
        <v>726.32</v>
      </c>
      <c r="L5933" s="2">
        <f>Tabell2[[#This Row],[Antal]]*Tabell2[[#This Row],[Inpris ex moms]]</f>
        <v>581.05600000000004</v>
      </c>
      <c r="M5933" s="2">
        <f>MIN(Tabell2[[#This Row],[Bokat]]*Tabell2[[#This Row],[Inpris ex moms]],Tabell2[[#This Row],[Totalt lagervärde ex moms]])</f>
        <v>0</v>
      </c>
      <c r="N5933" s="2">
        <f>Tabell2[[#This Row],[Totalt lagervärde ex moms]]-Tabell2[[#This Row],[Varav bokat ex moms]]</f>
        <v>581.05600000000004</v>
      </c>
    </row>
    <row r="5934" spans="1:14" x14ac:dyDescent="0.2">
      <c r="A5934" t="s">
        <v>5711</v>
      </c>
      <c r="B5934" t="s">
        <v>5712</v>
      </c>
      <c r="C5934" s="2">
        <v>549</v>
      </c>
      <c r="D5934" s="2">
        <v>302</v>
      </c>
      <c r="E5934" s="2">
        <v>303</v>
      </c>
      <c r="F5934" s="2">
        <v>242.4</v>
      </c>
      <c r="G5934">
        <v>1</v>
      </c>
      <c r="H5934">
        <v>0</v>
      </c>
      <c r="I5934" s="2">
        <f>Tabell2[[#This Row],[Inköpspris (SEK)]]*Tabell2[[#This Row],[Antal]]</f>
        <v>303</v>
      </c>
      <c r="J5934" s="2">
        <f>MIN(Tabell2[[#This Row],[Bokat]]*Tabell2[[#This Row],[Inköpspris (SEK)]],Tabell2[[#This Row],[Totalt lagervärde ink moms]])</f>
        <v>0</v>
      </c>
      <c r="K5934" s="2">
        <f>Tabell2[[#This Row],[Totalt lagervärde ink moms]]-Tabell2[[#This Row],[Varav bokat ink moms]]</f>
        <v>303</v>
      </c>
      <c r="L5934" s="2">
        <f>Tabell2[[#This Row],[Antal]]*Tabell2[[#This Row],[Inpris ex moms]]</f>
        <v>242.4</v>
      </c>
      <c r="M5934" s="2">
        <f>MIN(Tabell2[[#This Row],[Bokat]]*Tabell2[[#This Row],[Inpris ex moms]],Tabell2[[#This Row],[Totalt lagervärde ex moms]])</f>
        <v>0</v>
      </c>
      <c r="N5934" s="2">
        <f>Tabell2[[#This Row],[Totalt lagervärde ex moms]]-Tabell2[[#This Row],[Varav bokat ex moms]]</f>
        <v>242.4</v>
      </c>
    </row>
    <row r="5935" spans="1:14" x14ac:dyDescent="0.2">
      <c r="A5935" t="s">
        <v>9947</v>
      </c>
      <c r="B5935" t="s">
        <v>9948</v>
      </c>
      <c r="C5935" s="2">
        <v>265</v>
      </c>
      <c r="D5935" s="2">
        <v>198</v>
      </c>
      <c r="E5935" s="2">
        <v>146.25</v>
      </c>
      <c r="F5935" s="2">
        <v>117</v>
      </c>
      <c r="G5935">
        <v>1</v>
      </c>
      <c r="H5935">
        <v>0</v>
      </c>
      <c r="I5935" s="2">
        <f>Tabell2[[#This Row],[Inköpspris (SEK)]]*Tabell2[[#This Row],[Antal]]</f>
        <v>146.25</v>
      </c>
      <c r="J5935" s="2">
        <f>MIN(Tabell2[[#This Row],[Bokat]]*Tabell2[[#This Row],[Inköpspris (SEK)]],Tabell2[[#This Row],[Totalt lagervärde ink moms]])</f>
        <v>0</v>
      </c>
      <c r="K5935" s="2">
        <f>Tabell2[[#This Row],[Totalt lagervärde ink moms]]-Tabell2[[#This Row],[Varav bokat ink moms]]</f>
        <v>146.25</v>
      </c>
      <c r="L5935" s="2">
        <f>Tabell2[[#This Row],[Antal]]*Tabell2[[#This Row],[Inpris ex moms]]</f>
        <v>117</v>
      </c>
      <c r="M5935" s="2">
        <f>MIN(Tabell2[[#This Row],[Bokat]]*Tabell2[[#This Row],[Inpris ex moms]],Tabell2[[#This Row],[Totalt lagervärde ex moms]])</f>
        <v>0</v>
      </c>
      <c r="N5935" s="2">
        <f>Tabell2[[#This Row],[Totalt lagervärde ex moms]]-Tabell2[[#This Row],[Varav bokat ex moms]]</f>
        <v>117</v>
      </c>
    </row>
    <row r="5936" spans="1:14" x14ac:dyDescent="0.2">
      <c r="A5936" t="s">
        <v>9951</v>
      </c>
      <c r="B5936" t="s">
        <v>9952</v>
      </c>
      <c r="C5936" s="2">
        <v>265</v>
      </c>
      <c r="D5936" s="2">
        <v>198</v>
      </c>
      <c r="E5936" s="2">
        <v>146.25</v>
      </c>
      <c r="F5936" s="2">
        <v>117</v>
      </c>
      <c r="G5936">
        <v>2</v>
      </c>
      <c r="H5936">
        <v>0</v>
      </c>
      <c r="I5936" s="2">
        <f>Tabell2[[#This Row],[Inköpspris (SEK)]]*Tabell2[[#This Row],[Antal]]</f>
        <v>292.5</v>
      </c>
      <c r="J5936" s="2">
        <f>MIN(Tabell2[[#This Row],[Bokat]]*Tabell2[[#This Row],[Inköpspris (SEK)]],Tabell2[[#This Row],[Totalt lagervärde ink moms]])</f>
        <v>0</v>
      </c>
      <c r="K5936" s="2">
        <f>Tabell2[[#This Row],[Totalt lagervärde ink moms]]-Tabell2[[#This Row],[Varav bokat ink moms]]</f>
        <v>292.5</v>
      </c>
      <c r="L5936" s="2">
        <f>Tabell2[[#This Row],[Antal]]*Tabell2[[#This Row],[Inpris ex moms]]</f>
        <v>234</v>
      </c>
      <c r="M5936" s="2">
        <f>MIN(Tabell2[[#This Row],[Bokat]]*Tabell2[[#This Row],[Inpris ex moms]],Tabell2[[#This Row],[Totalt lagervärde ex moms]])</f>
        <v>0</v>
      </c>
      <c r="N5936" s="2">
        <f>Tabell2[[#This Row],[Totalt lagervärde ex moms]]-Tabell2[[#This Row],[Varav bokat ex moms]]</f>
        <v>234</v>
      </c>
    </row>
    <row r="5937" spans="1:14" x14ac:dyDescent="0.2">
      <c r="A5937" t="s">
        <v>3571</v>
      </c>
      <c r="B5937" t="s">
        <v>3572</v>
      </c>
      <c r="C5937" s="2">
        <v>85</v>
      </c>
      <c r="D5937" s="2">
        <v>59</v>
      </c>
      <c r="E5937" s="2">
        <v>46.91</v>
      </c>
      <c r="F5937" s="2">
        <v>37.527999999999999</v>
      </c>
      <c r="G5937">
        <v>4</v>
      </c>
      <c r="H5937">
        <v>0</v>
      </c>
      <c r="I5937" s="2">
        <f>Tabell2[[#This Row],[Inköpspris (SEK)]]*Tabell2[[#This Row],[Antal]]</f>
        <v>187.64</v>
      </c>
      <c r="J5937" s="2">
        <f>MIN(Tabell2[[#This Row],[Bokat]]*Tabell2[[#This Row],[Inköpspris (SEK)]],Tabell2[[#This Row],[Totalt lagervärde ink moms]])</f>
        <v>0</v>
      </c>
      <c r="K5937" s="2">
        <f>Tabell2[[#This Row],[Totalt lagervärde ink moms]]-Tabell2[[#This Row],[Varav bokat ink moms]]</f>
        <v>187.64</v>
      </c>
      <c r="L5937" s="2">
        <f>Tabell2[[#This Row],[Antal]]*Tabell2[[#This Row],[Inpris ex moms]]</f>
        <v>150.11199999999999</v>
      </c>
      <c r="M5937" s="2">
        <f>MIN(Tabell2[[#This Row],[Bokat]]*Tabell2[[#This Row],[Inpris ex moms]],Tabell2[[#This Row],[Totalt lagervärde ex moms]])</f>
        <v>0</v>
      </c>
      <c r="N5937" s="2">
        <f>Tabell2[[#This Row],[Totalt lagervärde ex moms]]-Tabell2[[#This Row],[Varav bokat ex moms]]</f>
        <v>150.11199999999999</v>
      </c>
    </row>
    <row r="5938" spans="1:14" x14ac:dyDescent="0.2">
      <c r="A5938" t="s">
        <v>3561</v>
      </c>
      <c r="B5938" t="s">
        <v>3562</v>
      </c>
      <c r="C5938" s="2">
        <v>135</v>
      </c>
      <c r="D5938" s="2">
        <v>94</v>
      </c>
      <c r="E5938" s="2">
        <v>74.5</v>
      </c>
      <c r="F5938" s="2">
        <v>59.6</v>
      </c>
      <c r="G5938">
        <v>4</v>
      </c>
      <c r="H5938">
        <v>0</v>
      </c>
      <c r="I5938" s="2">
        <f>Tabell2[[#This Row],[Inköpspris (SEK)]]*Tabell2[[#This Row],[Antal]]</f>
        <v>298</v>
      </c>
      <c r="J5938" s="2">
        <f>MIN(Tabell2[[#This Row],[Bokat]]*Tabell2[[#This Row],[Inköpspris (SEK)]],Tabell2[[#This Row],[Totalt lagervärde ink moms]])</f>
        <v>0</v>
      </c>
      <c r="K5938" s="2">
        <f>Tabell2[[#This Row],[Totalt lagervärde ink moms]]-Tabell2[[#This Row],[Varav bokat ink moms]]</f>
        <v>298</v>
      </c>
      <c r="L5938" s="2">
        <f>Tabell2[[#This Row],[Antal]]*Tabell2[[#This Row],[Inpris ex moms]]</f>
        <v>238.4</v>
      </c>
      <c r="M5938" s="2">
        <f>MIN(Tabell2[[#This Row],[Bokat]]*Tabell2[[#This Row],[Inpris ex moms]],Tabell2[[#This Row],[Totalt lagervärde ex moms]])</f>
        <v>0</v>
      </c>
      <c r="N5938" s="2">
        <f>Tabell2[[#This Row],[Totalt lagervärde ex moms]]-Tabell2[[#This Row],[Varav bokat ex moms]]</f>
        <v>238.4</v>
      </c>
    </row>
    <row r="5939" spans="1:14" x14ac:dyDescent="0.2">
      <c r="A5939" t="s">
        <v>3577</v>
      </c>
      <c r="B5939" t="s">
        <v>3578</v>
      </c>
      <c r="C5939" s="2">
        <v>135</v>
      </c>
      <c r="D5939" s="2">
        <v>74</v>
      </c>
      <c r="E5939" s="2">
        <v>74.5</v>
      </c>
      <c r="F5939" s="2">
        <v>59.6</v>
      </c>
      <c r="G5939">
        <v>3</v>
      </c>
      <c r="H5939">
        <v>0</v>
      </c>
      <c r="I5939" s="2">
        <f>Tabell2[[#This Row],[Inköpspris (SEK)]]*Tabell2[[#This Row],[Antal]]</f>
        <v>223.5</v>
      </c>
      <c r="J5939" s="2">
        <f>MIN(Tabell2[[#This Row],[Bokat]]*Tabell2[[#This Row],[Inköpspris (SEK)]],Tabell2[[#This Row],[Totalt lagervärde ink moms]])</f>
        <v>0</v>
      </c>
      <c r="K5939" s="2">
        <f>Tabell2[[#This Row],[Totalt lagervärde ink moms]]-Tabell2[[#This Row],[Varav bokat ink moms]]</f>
        <v>223.5</v>
      </c>
      <c r="L5939" s="2">
        <f>Tabell2[[#This Row],[Antal]]*Tabell2[[#This Row],[Inpris ex moms]]</f>
        <v>178.8</v>
      </c>
      <c r="M5939" s="2">
        <f>MIN(Tabell2[[#This Row],[Bokat]]*Tabell2[[#This Row],[Inpris ex moms]],Tabell2[[#This Row],[Totalt lagervärde ex moms]])</f>
        <v>0</v>
      </c>
      <c r="N5939" s="2">
        <f>Tabell2[[#This Row],[Totalt lagervärde ex moms]]-Tabell2[[#This Row],[Varav bokat ex moms]]</f>
        <v>178.8</v>
      </c>
    </row>
    <row r="5940" spans="1:14" x14ac:dyDescent="0.2">
      <c r="A5940" t="s">
        <v>8016</v>
      </c>
      <c r="B5940" t="s">
        <v>8017</v>
      </c>
      <c r="C5940" s="2">
        <v>1699</v>
      </c>
      <c r="D5940" s="2">
        <v>1189</v>
      </c>
      <c r="E5940" s="2">
        <v>937.5</v>
      </c>
      <c r="F5940" s="2">
        <v>750</v>
      </c>
      <c r="G5940">
        <v>1</v>
      </c>
      <c r="H5940">
        <v>0</v>
      </c>
      <c r="I5940" s="2">
        <f>Tabell2[[#This Row],[Inköpspris (SEK)]]*Tabell2[[#This Row],[Antal]]</f>
        <v>937.5</v>
      </c>
      <c r="J5940" s="2">
        <f>MIN(Tabell2[[#This Row],[Bokat]]*Tabell2[[#This Row],[Inköpspris (SEK)]],Tabell2[[#This Row],[Totalt lagervärde ink moms]])</f>
        <v>0</v>
      </c>
      <c r="K5940" s="2">
        <f>Tabell2[[#This Row],[Totalt lagervärde ink moms]]-Tabell2[[#This Row],[Varav bokat ink moms]]</f>
        <v>937.5</v>
      </c>
      <c r="L5940" s="2">
        <f>Tabell2[[#This Row],[Antal]]*Tabell2[[#This Row],[Inpris ex moms]]</f>
        <v>750</v>
      </c>
      <c r="M5940" s="2">
        <f>MIN(Tabell2[[#This Row],[Bokat]]*Tabell2[[#This Row],[Inpris ex moms]],Tabell2[[#This Row],[Totalt lagervärde ex moms]])</f>
        <v>0</v>
      </c>
      <c r="N5940" s="2">
        <f>Tabell2[[#This Row],[Totalt lagervärde ex moms]]-Tabell2[[#This Row],[Varav bokat ex moms]]</f>
        <v>750</v>
      </c>
    </row>
    <row r="5941" spans="1:14" x14ac:dyDescent="0.2">
      <c r="A5941" t="s">
        <v>16731</v>
      </c>
      <c r="B5941" t="s">
        <v>16732</v>
      </c>
      <c r="C5941" s="2">
        <v>1699</v>
      </c>
      <c r="D5941" s="2">
        <v>1189</v>
      </c>
      <c r="E5941" s="2">
        <v>937.5</v>
      </c>
      <c r="F5941" s="2">
        <v>750</v>
      </c>
      <c r="G5941">
        <v>1</v>
      </c>
      <c r="H5941">
        <v>0</v>
      </c>
      <c r="I5941" s="2">
        <f>Tabell2[[#This Row],[Inköpspris (SEK)]]*Tabell2[[#This Row],[Antal]]</f>
        <v>937.5</v>
      </c>
      <c r="J5941" s="2">
        <f>MIN(Tabell2[[#This Row],[Bokat]]*Tabell2[[#This Row],[Inköpspris (SEK)]],Tabell2[[#This Row],[Totalt lagervärde ink moms]])</f>
        <v>0</v>
      </c>
      <c r="K5941" s="2">
        <f>Tabell2[[#This Row],[Totalt lagervärde ink moms]]-Tabell2[[#This Row],[Varav bokat ink moms]]</f>
        <v>937.5</v>
      </c>
      <c r="L5941" s="2">
        <f>Tabell2[[#This Row],[Antal]]*Tabell2[[#This Row],[Inpris ex moms]]</f>
        <v>750</v>
      </c>
      <c r="M5941" s="2">
        <f>MIN(Tabell2[[#This Row],[Bokat]]*Tabell2[[#This Row],[Inpris ex moms]],Tabell2[[#This Row],[Totalt lagervärde ex moms]])</f>
        <v>0</v>
      </c>
      <c r="N5941" s="2">
        <f>Tabell2[[#This Row],[Totalt lagervärde ex moms]]-Tabell2[[#This Row],[Varav bokat ex moms]]</f>
        <v>750</v>
      </c>
    </row>
    <row r="5942" spans="1:14" x14ac:dyDescent="0.2">
      <c r="A5942" t="s">
        <v>16799</v>
      </c>
      <c r="B5942" t="s">
        <v>16800</v>
      </c>
      <c r="C5942" s="2">
        <v>1699</v>
      </c>
      <c r="D5942" s="2">
        <v>1189</v>
      </c>
      <c r="E5942" s="2">
        <v>937.5</v>
      </c>
      <c r="F5942" s="2">
        <v>750</v>
      </c>
      <c r="G5942">
        <v>1</v>
      </c>
      <c r="H5942">
        <v>0</v>
      </c>
      <c r="I5942" s="2">
        <f>Tabell2[[#This Row],[Inköpspris (SEK)]]*Tabell2[[#This Row],[Antal]]</f>
        <v>937.5</v>
      </c>
      <c r="J5942" s="2">
        <f>MIN(Tabell2[[#This Row],[Bokat]]*Tabell2[[#This Row],[Inköpspris (SEK)]],Tabell2[[#This Row],[Totalt lagervärde ink moms]])</f>
        <v>0</v>
      </c>
      <c r="K5942" s="2">
        <f>Tabell2[[#This Row],[Totalt lagervärde ink moms]]-Tabell2[[#This Row],[Varav bokat ink moms]]</f>
        <v>937.5</v>
      </c>
      <c r="L5942" s="2">
        <f>Tabell2[[#This Row],[Antal]]*Tabell2[[#This Row],[Inpris ex moms]]</f>
        <v>750</v>
      </c>
      <c r="M5942" s="2">
        <f>MIN(Tabell2[[#This Row],[Bokat]]*Tabell2[[#This Row],[Inpris ex moms]],Tabell2[[#This Row],[Totalt lagervärde ex moms]])</f>
        <v>0</v>
      </c>
      <c r="N5942" s="2">
        <f>Tabell2[[#This Row],[Totalt lagervärde ex moms]]-Tabell2[[#This Row],[Varav bokat ex moms]]</f>
        <v>750</v>
      </c>
    </row>
    <row r="5943" spans="1:14" x14ac:dyDescent="0.2">
      <c r="A5943" t="s">
        <v>16801</v>
      </c>
      <c r="B5943" t="s">
        <v>16802</v>
      </c>
      <c r="C5943" s="2">
        <v>1699</v>
      </c>
      <c r="D5943" s="2">
        <v>1189</v>
      </c>
      <c r="E5943" s="2">
        <v>937.5</v>
      </c>
      <c r="F5943" s="2">
        <v>750</v>
      </c>
      <c r="G5943">
        <v>1</v>
      </c>
      <c r="H5943">
        <v>0</v>
      </c>
      <c r="I5943" s="2">
        <f>Tabell2[[#This Row],[Inköpspris (SEK)]]*Tabell2[[#This Row],[Antal]]</f>
        <v>937.5</v>
      </c>
      <c r="J5943" s="2">
        <f>MIN(Tabell2[[#This Row],[Bokat]]*Tabell2[[#This Row],[Inköpspris (SEK)]],Tabell2[[#This Row],[Totalt lagervärde ink moms]])</f>
        <v>0</v>
      </c>
      <c r="K5943" s="2">
        <f>Tabell2[[#This Row],[Totalt lagervärde ink moms]]-Tabell2[[#This Row],[Varav bokat ink moms]]</f>
        <v>937.5</v>
      </c>
      <c r="L5943" s="2">
        <f>Tabell2[[#This Row],[Antal]]*Tabell2[[#This Row],[Inpris ex moms]]</f>
        <v>750</v>
      </c>
      <c r="M5943" s="2">
        <f>MIN(Tabell2[[#This Row],[Bokat]]*Tabell2[[#This Row],[Inpris ex moms]],Tabell2[[#This Row],[Totalt lagervärde ex moms]])</f>
        <v>0</v>
      </c>
      <c r="N5943" s="2">
        <f>Tabell2[[#This Row],[Totalt lagervärde ex moms]]-Tabell2[[#This Row],[Varav bokat ex moms]]</f>
        <v>750</v>
      </c>
    </row>
    <row r="5944" spans="1:14" x14ac:dyDescent="0.2">
      <c r="A5944" t="s">
        <v>10848</v>
      </c>
      <c r="B5944" t="s">
        <v>10849</v>
      </c>
      <c r="C5944" s="2">
        <v>169</v>
      </c>
      <c r="D5944" s="2">
        <v>118</v>
      </c>
      <c r="E5944" s="2">
        <v>93.25</v>
      </c>
      <c r="F5944" s="2">
        <v>74.600000000000009</v>
      </c>
      <c r="G5944">
        <v>5</v>
      </c>
      <c r="H5944">
        <v>1</v>
      </c>
      <c r="I5944" s="2">
        <f>Tabell2[[#This Row],[Inköpspris (SEK)]]*Tabell2[[#This Row],[Antal]]</f>
        <v>466.25</v>
      </c>
      <c r="J5944" s="2">
        <f>MIN(Tabell2[[#This Row],[Bokat]]*Tabell2[[#This Row],[Inköpspris (SEK)]],Tabell2[[#This Row],[Totalt lagervärde ink moms]])</f>
        <v>93.25</v>
      </c>
      <c r="K5944" s="2">
        <f>Tabell2[[#This Row],[Totalt lagervärde ink moms]]-Tabell2[[#This Row],[Varav bokat ink moms]]</f>
        <v>373</v>
      </c>
      <c r="L5944" s="2">
        <f>Tabell2[[#This Row],[Antal]]*Tabell2[[#This Row],[Inpris ex moms]]</f>
        <v>373.00000000000006</v>
      </c>
      <c r="M5944" s="2">
        <f>MIN(Tabell2[[#This Row],[Bokat]]*Tabell2[[#This Row],[Inpris ex moms]],Tabell2[[#This Row],[Totalt lagervärde ex moms]])</f>
        <v>74.600000000000009</v>
      </c>
      <c r="N5944" s="2">
        <f>Tabell2[[#This Row],[Totalt lagervärde ex moms]]-Tabell2[[#This Row],[Varav bokat ex moms]]</f>
        <v>298.40000000000003</v>
      </c>
    </row>
    <row r="5945" spans="1:14" x14ac:dyDescent="0.2">
      <c r="A5945" t="s">
        <v>18219</v>
      </c>
      <c r="B5945" t="s">
        <v>18220</v>
      </c>
      <c r="C5945" s="2">
        <v>219</v>
      </c>
      <c r="D5945" s="2">
        <v>153</v>
      </c>
      <c r="E5945" s="2">
        <v>120.83</v>
      </c>
      <c r="F5945" s="2">
        <v>96.664000000000001</v>
      </c>
      <c r="G5945">
        <v>1</v>
      </c>
      <c r="H5945">
        <v>0</v>
      </c>
      <c r="I5945" s="2">
        <f>Tabell2[[#This Row],[Inköpspris (SEK)]]*Tabell2[[#This Row],[Antal]]</f>
        <v>120.83</v>
      </c>
      <c r="J5945" s="2">
        <f>MIN(Tabell2[[#This Row],[Bokat]]*Tabell2[[#This Row],[Inköpspris (SEK)]],Tabell2[[#This Row],[Totalt lagervärde ink moms]])</f>
        <v>0</v>
      </c>
      <c r="K5945" s="2">
        <f>Tabell2[[#This Row],[Totalt lagervärde ink moms]]-Tabell2[[#This Row],[Varav bokat ink moms]]</f>
        <v>120.83</v>
      </c>
      <c r="L5945" s="2">
        <f>Tabell2[[#This Row],[Antal]]*Tabell2[[#This Row],[Inpris ex moms]]</f>
        <v>96.664000000000001</v>
      </c>
      <c r="M5945" s="2">
        <f>MIN(Tabell2[[#This Row],[Bokat]]*Tabell2[[#This Row],[Inpris ex moms]],Tabell2[[#This Row],[Totalt lagervärde ex moms]])</f>
        <v>0</v>
      </c>
      <c r="N5945" s="2">
        <f>Tabell2[[#This Row],[Totalt lagervärde ex moms]]-Tabell2[[#This Row],[Varav bokat ex moms]]</f>
        <v>96.664000000000001</v>
      </c>
    </row>
    <row r="5946" spans="1:14" x14ac:dyDescent="0.2">
      <c r="A5946" t="s">
        <v>18239</v>
      </c>
      <c r="B5946" t="s">
        <v>18240</v>
      </c>
      <c r="C5946" s="2">
        <v>219</v>
      </c>
      <c r="D5946" s="2">
        <v>153</v>
      </c>
      <c r="E5946" s="2">
        <v>120.83</v>
      </c>
      <c r="F5946" s="2">
        <v>96.664000000000001</v>
      </c>
      <c r="G5946">
        <v>14</v>
      </c>
      <c r="H5946">
        <v>0</v>
      </c>
      <c r="I5946" s="2">
        <f>Tabell2[[#This Row],[Inköpspris (SEK)]]*Tabell2[[#This Row],[Antal]]</f>
        <v>1691.62</v>
      </c>
      <c r="J5946" s="2">
        <f>MIN(Tabell2[[#This Row],[Bokat]]*Tabell2[[#This Row],[Inköpspris (SEK)]],Tabell2[[#This Row],[Totalt lagervärde ink moms]])</f>
        <v>0</v>
      </c>
      <c r="K5946" s="2">
        <f>Tabell2[[#This Row],[Totalt lagervärde ink moms]]-Tabell2[[#This Row],[Varav bokat ink moms]]</f>
        <v>1691.62</v>
      </c>
      <c r="L5946" s="2">
        <f>Tabell2[[#This Row],[Antal]]*Tabell2[[#This Row],[Inpris ex moms]]</f>
        <v>1353.296</v>
      </c>
      <c r="M5946" s="2">
        <f>MIN(Tabell2[[#This Row],[Bokat]]*Tabell2[[#This Row],[Inpris ex moms]],Tabell2[[#This Row],[Totalt lagervärde ex moms]])</f>
        <v>0</v>
      </c>
      <c r="N5946" s="2">
        <f>Tabell2[[#This Row],[Totalt lagervärde ex moms]]-Tabell2[[#This Row],[Varav bokat ex moms]]</f>
        <v>1353.296</v>
      </c>
    </row>
    <row r="5947" spans="1:14" x14ac:dyDescent="0.2">
      <c r="A5947" t="s">
        <v>18241</v>
      </c>
      <c r="B5947" t="s">
        <v>18242</v>
      </c>
      <c r="C5947" s="2">
        <v>219</v>
      </c>
      <c r="D5947" s="2">
        <v>153</v>
      </c>
      <c r="E5947" s="2">
        <v>120.83</v>
      </c>
      <c r="F5947" s="2">
        <v>96.664000000000001</v>
      </c>
      <c r="G5947">
        <v>6</v>
      </c>
      <c r="H5947">
        <v>0</v>
      </c>
      <c r="I5947" s="2">
        <f>Tabell2[[#This Row],[Inköpspris (SEK)]]*Tabell2[[#This Row],[Antal]]</f>
        <v>724.98</v>
      </c>
      <c r="J5947" s="2">
        <f>MIN(Tabell2[[#This Row],[Bokat]]*Tabell2[[#This Row],[Inköpspris (SEK)]],Tabell2[[#This Row],[Totalt lagervärde ink moms]])</f>
        <v>0</v>
      </c>
      <c r="K5947" s="2">
        <f>Tabell2[[#This Row],[Totalt lagervärde ink moms]]-Tabell2[[#This Row],[Varav bokat ink moms]]</f>
        <v>724.98</v>
      </c>
      <c r="L5947" s="2">
        <f>Tabell2[[#This Row],[Antal]]*Tabell2[[#This Row],[Inpris ex moms]]</f>
        <v>579.98400000000004</v>
      </c>
      <c r="M5947" s="2">
        <f>MIN(Tabell2[[#This Row],[Bokat]]*Tabell2[[#This Row],[Inpris ex moms]],Tabell2[[#This Row],[Totalt lagervärde ex moms]])</f>
        <v>0</v>
      </c>
      <c r="N5947" s="2">
        <f>Tabell2[[#This Row],[Totalt lagervärde ex moms]]-Tabell2[[#This Row],[Varav bokat ex moms]]</f>
        <v>579.98400000000004</v>
      </c>
    </row>
    <row r="5948" spans="1:14" x14ac:dyDescent="0.2">
      <c r="A5948" t="s">
        <v>18454</v>
      </c>
      <c r="B5948" t="s">
        <v>18455</v>
      </c>
      <c r="C5948" s="2">
        <v>219</v>
      </c>
      <c r="D5948" s="2">
        <v>153</v>
      </c>
      <c r="E5948" s="2">
        <v>120.83</v>
      </c>
      <c r="F5948" s="2">
        <v>96.664000000000001</v>
      </c>
      <c r="G5948">
        <v>4</v>
      </c>
      <c r="H5948">
        <v>0</v>
      </c>
      <c r="I5948" s="2">
        <f>Tabell2[[#This Row],[Inköpspris (SEK)]]*Tabell2[[#This Row],[Antal]]</f>
        <v>483.32</v>
      </c>
      <c r="J5948" s="2">
        <f>MIN(Tabell2[[#This Row],[Bokat]]*Tabell2[[#This Row],[Inköpspris (SEK)]],Tabell2[[#This Row],[Totalt lagervärde ink moms]])</f>
        <v>0</v>
      </c>
      <c r="K5948" s="2">
        <f>Tabell2[[#This Row],[Totalt lagervärde ink moms]]-Tabell2[[#This Row],[Varav bokat ink moms]]</f>
        <v>483.32</v>
      </c>
      <c r="L5948" s="2">
        <f>Tabell2[[#This Row],[Antal]]*Tabell2[[#This Row],[Inpris ex moms]]</f>
        <v>386.65600000000001</v>
      </c>
      <c r="M5948" s="2">
        <f>MIN(Tabell2[[#This Row],[Bokat]]*Tabell2[[#This Row],[Inpris ex moms]],Tabell2[[#This Row],[Totalt lagervärde ex moms]])</f>
        <v>0</v>
      </c>
      <c r="N5948" s="2">
        <f>Tabell2[[#This Row],[Totalt lagervärde ex moms]]-Tabell2[[#This Row],[Varav bokat ex moms]]</f>
        <v>386.65600000000001</v>
      </c>
    </row>
    <row r="5949" spans="1:14" x14ac:dyDescent="0.2">
      <c r="A5949" t="s">
        <v>18534</v>
      </c>
      <c r="B5949" t="s">
        <v>18535</v>
      </c>
      <c r="C5949" s="2">
        <v>219</v>
      </c>
      <c r="D5949" s="2">
        <v>153</v>
      </c>
      <c r="E5949" s="2">
        <v>120.83</v>
      </c>
      <c r="F5949" s="2">
        <v>96.664000000000001</v>
      </c>
      <c r="G5949">
        <v>2</v>
      </c>
      <c r="H5949">
        <v>0</v>
      </c>
      <c r="I5949" s="2">
        <f>Tabell2[[#This Row],[Inköpspris (SEK)]]*Tabell2[[#This Row],[Antal]]</f>
        <v>241.66</v>
      </c>
      <c r="J5949" s="2">
        <f>MIN(Tabell2[[#This Row],[Bokat]]*Tabell2[[#This Row],[Inköpspris (SEK)]],Tabell2[[#This Row],[Totalt lagervärde ink moms]])</f>
        <v>0</v>
      </c>
      <c r="K5949" s="2">
        <f>Tabell2[[#This Row],[Totalt lagervärde ink moms]]-Tabell2[[#This Row],[Varav bokat ink moms]]</f>
        <v>241.66</v>
      </c>
      <c r="L5949" s="2">
        <f>Tabell2[[#This Row],[Antal]]*Tabell2[[#This Row],[Inpris ex moms]]</f>
        <v>193.328</v>
      </c>
      <c r="M5949" s="2">
        <f>MIN(Tabell2[[#This Row],[Bokat]]*Tabell2[[#This Row],[Inpris ex moms]],Tabell2[[#This Row],[Totalt lagervärde ex moms]])</f>
        <v>0</v>
      </c>
      <c r="N5949" s="2">
        <f>Tabell2[[#This Row],[Totalt lagervärde ex moms]]-Tabell2[[#This Row],[Varav bokat ex moms]]</f>
        <v>193.328</v>
      </c>
    </row>
    <row r="5950" spans="1:14" x14ac:dyDescent="0.2">
      <c r="A5950" t="s">
        <v>18536</v>
      </c>
      <c r="B5950" t="s">
        <v>18537</v>
      </c>
      <c r="C5950" s="2">
        <v>219</v>
      </c>
      <c r="D5950" s="2">
        <v>153</v>
      </c>
      <c r="E5950" s="2">
        <v>120.83</v>
      </c>
      <c r="F5950" s="2">
        <v>96.664000000000001</v>
      </c>
      <c r="G5950">
        <v>4</v>
      </c>
      <c r="H5950">
        <v>1</v>
      </c>
      <c r="I5950" s="2">
        <f>Tabell2[[#This Row],[Inköpspris (SEK)]]*Tabell2[[#This Row],[Antal]]</f>
        <v>483.32</v>
      </c>
      <c r="J5950" s="2">
        <f>MIN(Tabell2[[#This Row],[Bokat]]*Tabell2[[#This Row],[Inköpspris (SEK)]],Tabell2[[#This Row],[Totalt lagervärde ink moms]])</f>
        <v>120.83</v>
      </c>
      <c r="K5950" s="2">
        <f>Tabell2[[#This Row],[Totalt lagervärde ink moms]]-Tabell2[[#This Row],[Varav bokat ink moms]]</f>
        <v>362.49</v>
      </c>
      <c r="L5950" s="2">
        <f>Tabell2[[#This Row],[Antal]]*Tabell2[[#This Row],[Inpris ex moms]]</f>
        <v>386.65600000000001</v>
      </c>
      <c r="M5950" s="2">
        <f>MIN(Tabell2[[#This Row],[Bokat]]*Tabell2[[#This Row],[Inpris ex moms]],Tabell2[[#This Row],[Totalt lagervärde ex moms]])</f>
        <v>96.664000000000001</v>
      </c>
      <c r="N5950" s="2">
        <f>Tabell2[[#This Row],[Totalt lagervärde ex moms]]-Tabell2[[#This Row],[Varav bokat ex moms]]</f>
        <v>289.99200000000002</v>
      </c>
    </row>
    <row r="5951" spans="1:14" x14ac:dyDescent="0.2">
      <c r="A5951" t="s">
        <v>18538</v>
      </c>
      <c r="B5951" t="s">
        <v>18539</v>
      </c>
      <c r="C5951" s="2">
        <v>219</v>
      </c>
      <c r="D5951" s="2">
        <v>153</v>
      </c>
      <c r="E5951" s="2">
        <v>120.83</v>
      </c>
      <c r="F5951" s="2">
        <v>96.664000000000001</v>
      </c>
      <c r="G5951">
        <v>1</v>
      </c>
      <c r="H5951">
        <v>1</v>
      </c>
      <c r="I5951" s="2">
        <f>Tabell2[[#This Row],[Inköpspris (SEK)]]*Tabell2[[#This Row],[Antal]]</f>
        <v>120.83</v>
      </c>
      <c r="J5951" s="2">
        <f>MIN(Tabell2[[#This Row],[Bokat]]*Tabell2[[#This Row],[Inköpspris (SEK)]],Tabell2[[#This Row],[Totalt lagervärde ink moms]])</f>
        <v>120.83</v>
      </c>
      <c r="K5951" s="2">
        <f>Tabell2[[#This Row],[Totalt lagervärde ink moms]]-Tabell2[[#This Row],[Varav bokat ink moms]]</f>
        <v>0</v>
      </c>
      <c r="L5951" s="2">
        <f>Tabell2[[#This Row],[Antal]]*Tabell2[[#This Row],[Inpris ex moms]]</f>
        <v>96.664000000000001</v>
      </c>
      <c r="M5951" s="2">
        <f>MIN(Tabell2[[#This Row],[Bokat]]*Tabell2[[#This Row],[Inpris ex moms]],Tabell2[[#This Row],[Totalt lagervärde ex moms]])</f>
        <v>96.664000000000001</v>
      </c>
      <c r="N5951" s="2">
        <f>Tabell2[[#This Row],[Totalt lagervärde ex moms]]-Tabell2[[#This Row],[Varav bokat ex moms]]</f>
        <v>0</v>
      </c>
    </row>
    <row r="5952" spans="1:14" x14ac:dyDescent="0.2">
      <c r="A5952" t="s">
        <v>18642</v>
      </c>
      <c r="B5952" t="s">
        <v>18643</v>
      </c>
      <c r="C5952" s="2">
        <v>219</v>
      </c>
      <c r="D5952" s="2">
        <v>153</v>
      </c>
      <c r="E5952" s="2">
        <v>120.83</v>
      </c>
      <c r="F5952" s="2">
        <v>96.664000000000001</v>
      </c>
      <c r="G5952">
        <v>4</v>
      </c>
      <c r="H5952">
        <v>0</v>
      </c>
      <c r="I5952" s="2">
        <f>Tabell2[[#This Row],[Inköpspris (SEK)]]*Tabell2[[#This Row],[Antal]]</f>
        <v>483.32</v>
      </c>
      <c r="J5952" s="2">
        <f>MIN(Tabell2[[#This Row],[Bokat]]*Tabell2[[#This Row],[Inköpspris (SEK)]],Tabell2[[#This Row],[Totalt lagervärde ink moms]])</f>
        <v>0</v>
      </c>
      <c r="K5952" s="2">
        <f>Tabell2[[#This Row],[Totalt lagervärde ink moms]]-Tabell2[[#This Row],[Varav bokat ink moms]]</f>
        <v>483.32</v>
      </c>
      <c r="L5952" s="2">
        <f>Tabell2[[#This Row],[Antal]]*Tabell2[[#This Row],[Inpris ex moms]]</f>
        <v>386.65600000000001</v>
      </c>
      <c r="M5952" s="2">
        <f>MIN(Tabell2[[#This Row],[Bokat]]*Tabell2[[#This Row],[Inpris ex moms]],Tabell2[[#This Row],[Totalt lagervärde ex moms]])</f>
        <v>0</v>
      </c>
      <c r="N5952" s="2">
        <f>Tabell2[[#This Row],[Totalt lagervärde ex moms]]-Tabell2[[#This Row],[Varav bokat ex moms]]</f>
        <v>386.65600000000001</v>
      </c>
    </row>
    <row r="5953" spans="1:14" x14ac:dyDescent="0.2">
      <c r="A5953" t="s">
        <v>18692</v>
      </c>
      <c r="B5953" t="s">
        <v>18693</v>
      </c>
      <c r="C5953" s="2">
        <v>219</v>
      </c>
      <c r="E5953" s="2">
        <v>120.83</v>
      </c>
      <c r="F5953" s="2">
        <v>96.664000000000001</v>
      </c>
      <c r="G5953">
        <v>4</v>
      </c>
      <c r="H5953">
        <v>0</v>
      </c>
      <c r="I5953" s="2">
        <f>Tabell2[[#This Row],[Inköpspris (SEK)]]*Tabell2[[#This Row],[Antal]]</f>
        <v>483.32</v>
      </c>
      <c r="J5953" s="2">
        <f>MIN(Tabell2[[#This Row],[Bokat]]*Tabell2[[#This Row],[Inköpspris (SEK)]],Tabell2[[#This Row],[Totalt lagervärde ink moms]])</f>
        <v>0</v>
      </c>
      <c r="K5953" s="2">
        <f>Tabell2[[#This Row],[Totalt lagervärde ink moms]]-Tabell2[[#This Row],[Varav bokat ink moms]]</f>
        <v>483.32</v>
      </c>
      <c r="L5953" s="2">
        <f>Tabell2[[#This Row],[Antal]]*Tabell2[[#This Row],[Inpris ex moms]]</f>
        <v>386.65600000000001</v>
      </c>
      <c r="M5953" s="2">
        <f>MIN(Tabell2[[#This Row],[Bokat]]*Tabell2[[#This Row],[Inpris ex moms]],Tabell2[[#This Row],[Totalt lagervärde ex moms]])</f>
        <v>0</v>
      </c>
      <c r="N5953" s="2">
        <f>Tabell2[[#This Row],[Totalt lagervärde ex moms]]-Tabell2[[#This Row],[Varav bokat ex moms]]</f>
        <v>386.65600000000001</v>
      </c>
    </row>
    <row r="5954" spans="1:14" x14ac:dyDescent="0.2">
      <c r="A5954" t="s">
        <v>18710</v>
      </c>
      <c r="B5954" t="s">
        <v>18711</v>
      </c>
      <c r="C5954" s="2">
        <v>219</v>
      </c>
      <c r="E5954" s="2">
        <v>120.83</v>
      </c>
      <c r="F5954" s="2">
        <v>96.664000000000001</v>
      </c>
      <c r="G5954">
        <v>2</v>
      </c>
      <c r="H5954">
        <v>2</v>
      </c>
      <c r="I5954" s="2">
        <f>Tabell2[[#This Row],[Inköpspris (SEK)]]*Tabell2[[#This Row],[Antal]]</f>
        <v>241.66</v>
      </c>
      <c r="J5954" s="2">
        <f>MIN(Tabell2[[#This Row],[Bokat]]*Tabell2[[#This Row],[Inköpspris (SEK)]],Tabell2[[#This Row],[Totalt lagervärde ink moms]])</f>
        <v>241.66</v>
      </c>
      <c r="K5954" s="2">
        <f>Tabell2[[#This Row],[Totalt lagervärde ink moms]]-Tabell2[[#This Row],[Varav bokat ink moms]]</f>
        <v>0</v>
      </c>
      <c r="L5954" s="2">
        <f>Tabell2[[#This Row],[Antal]]*Tabell2[[#This Row],[Inpris ex moms]]</f>
        <v>193.328</v>
      </c>
      <c r="M5954" s="2">
        <f>MIN(Tabell2[[#This Row],[Bokat]]*Tabell2[[#This Row],[Inpris ex moms]],Tabell2[[#This Row],[Totalt lagervärde ex moms]])</f>
        <v>193.328</v>
      </c>
      <c r="N5954" s="2">
        <f>Tabell2[[#This Row],[Totalt lagervärde ex moms]]-Tabell2[[#This Row],[Varav bokat ex moms]]</f>
        <v>0</v>
      </c>
    </row>
    <row r="5955" spans="1:14" x14ac:dyDescent="0.2">
      <c r="A5955" t="s">
        <v>18797</v>
      </c>
      <c r="B5955" t="s">
        <v>18798</v>
      </c>
      <c r="C5955" s="2">
        <v>219</v>
      </c>
      <c r="D5955" s="2">
        <v>153</v>
      </c>
      <c r="E5955" s="2">
        <v>120.83</v>
      </c>
      <c r="F5955" s="2">
        <v>96.664000000000001</v>
      </c>
      <c r="G5955">
        <v>1</v>
      </c>
      <c r="H5955">
        <v>0</v>
      </c>
      <c r="I5955" s="2">
        <f>Tabell2[[#This Row],[Inköpspris (SEK)]]*Tabell2[[#This Row],[Antal]]</f>
        <v>120.83</v>
      </c>
      <c r="J5955" s="2">
        <f>MIN(Tabell2[[#This Row],[Bokat]]*Tabell2[[#This Row],[Inköpspris (SEK)]],Tabell2[[#This Row],[Totalt lagervärde ink moms]])</f>
        <v>0</v>
      </c>
      <c r="K5955" s="2">
        <f>Tabell2[[#This Row],[Totalt lagervärde ink moms]]-Tabell2[[#This Row],[Varav bokat ink moms]]</f>
        <v>120.83</v>
      </c>
      <c r="L5955" s="2">
        <f>Tabell2[[#This Row],[Antal]]*Tabell2[[#This Row],[Inpris ex moms]]</f>
        <v>96.664000000000001</v>
      </c>
      <c r="M5955" s="2">
        <f>MIN(Tabell2[[#This Row],[Bokat]]*Tabell2[[#This Row],[Inpris ex moms]],Tabell2[[#This Row],[Totalt lagervärde ex moms]])</f>
        <v>0</v>
      </c>
      <c r="N5955" s="2">
        <f>Tabell2[[#This Row],[Totalt lagervärde ex moms]]-Tabell2[[#This Row],[Varav bokat ex moms]]</f>
        <v>96.664000000000001</v>
      </c>
    </row>
    <row r="5956" spans="1:14" x14ac:dyDescent="0.2">
      <c r="A5956" t="s">
        <v>18931</v>
      </c>
      <c r="B5956" t="s">
        <v>18932</v>
      </c>
      <c r="C5956" s="2">
        <v>219</v>
      </c>
      <c r="E5956" s="2">
        <v>120.83</v>
      </c>
      <c r="F5956" s="2">
        <v>96.664000000000001</v>
      </c>
      <c r="G5956">
        <v>2</v>
      </c>
      <c r="H5956">
        <v>2</v>
      </c>
      <c r="I5956" s="2">
        <f>Tabell2[[#This Row],[Inköpspris (SEK)]]*Tabell2[[#This Row],[Antal]]</f>
        <v>241.66</v>
      </c>
      <c r="J5956" s="2">
        <f>MIN(Tabell2[[#This Row],[Bokat]]*Tabell2[[#This Row],[Inköpspris (SEK)]],Tabell2[[#This Row],[Totalt lagervärde ink moms]])</f>
        <v>241.66</v>
      </c>
      <c r="K5956" s="2">
        <f>Tabell2[[#This Row],[Totalt lagervärde ink moms]]-Tabell2[[#This Row],[Varav bokat ink moms]]</f>
        <v>0</v>
      </c>
      <c r="L5956" s="2">
        <f>Tabell2[[#This Row],[Antal]]*Tabell2[[#This Row],[Inpris ex moms]]</f>
        <v>193.328</v>
      </c>
      <c r="M5956" s="2">
        <f>MIN(Tabell2[[#This Row],[Bokat]]*Tabell2[[#This Row],[Inpris ex moms]],Tabell2[[#This Row],[Totalt lagervärde ex moms]])</f>
        <v>193.328</v>
      </c>
      <c r="N5956" s="2">
        <f>Tabell2[[#This Row],[Totalt lagervärde ex moms]]-Tabell2[[#This Row],[Varav bokat ex moms]]</f>
        <v>0</v>
      </c>
    </row>
    <row r="5957" spans="1:14" x14ac:dyDescent="0.2">
      <c r="A5957" t="s">
        <v>19019</v>
      </c>
      <c r="B5957" t="s">
        <v>19020</v>
      </c>
      <c r="C5957" s="2">
        <v>219</v>
      </c>
      <c r="D5957" s="2">
        <v>153</v>
      </c>
      <c r="E5957" s="2">
        <v>120.83</v>
      </c>
      <c r="F5957" s="2">
        <v>96.664000000000001</v>
      </c>
      <c r="G5957">
        <v>1</v>
      </c>
      <c r="H5957">
        <v>0</v>
      </c>
      <c r="I5957" s="2">
        <f>Tabell2[[#This Row],[Inköpspris (SEK)]]*Tabell2[[#This Row],[Antal]]</f>
        <v>120.83</v>
      </c>
      <c r="J5957" s="2">
        <f>MIN(Tabell2[[#This Row],[Bokat]]*Tabell2[[#This Row],[Inköpspris (SEK)]],Tabell2[[#This Row],[Totalt lagervärde ink moms]])</f>
        <v>0</v>
      </c>
      <c r="K5957" s="2">
        <f>Tabell2[[#This Row],[Totalt lagervärde ink moms]]-Tabell2[[#This Row],[Varav bokat ink moms]]</f>
        <v>120.83</v>
      </c>
      <c r="L5957" s="2">
        <f>Tabell2[[#This Row],[Antal]]*Tabell2[[#This Row],[Inpris ex moms]]</f>
        <v>96.664000000000001</v>
      </c>
      <c r="M5957" s="2">
        <f>MIN(Tabell2[[#This Row],[Bokat]]*Tabell2[[#This Row],[Inpris ex moms]],Tabell2[[#This Row],[Totalt lagervärde ex moms]])</f>
        <v>0</v>
      </c>
      <c r="N5957" s="2">
        <f>Tabell2[[#This Row],[Totalt lagervärde ex moms]]-Tabell2[[#This Row],[Varav bokat ex moms]]</f>
        <v>96.664000000000001</v>
      </c>
    </row>
    <row r="5958" spans="1:14" x14ac:dyDescent="0.2">
      <c r="A5958" t="s">
        <v>19021</v>
      </c>
      <c r="B5958" t="s">
        <v>19022</v>
      </c>
      <c r="C5958" s="2">
        <v>219</v>
      </c>
      <c r="D5958" s="2">
        <v>153</v>
      </c>
      <c r="E5958" s="2">
        <v>120.83</v>
      </c>
      <c r="F5958" s="2">
        <v>96.664000000000001</v>
      </c>
      <c r="G5958">
        <v>3</v>
      </c>
      <c r="H5958">
        <v>0</v>
      </c>
      <c r="I5958" s="2">
        <f>Tabell2[[#This Row],[Inköpspris (SEK)]]*Tabell2[[#This Row],[Antal]]</f>
        <v>362.49</v>
      </c>
      <c r="J5958" s="2">
        <f>MIN(Tabell2[[#This Row],[Bokat]]*Tabell2[[#This Row],[Inköpspris (SEK)]],Tabell2[[#This Row],[Totalt lagervärde ink moms]])</f>
        <v>0</v>
      </c>
      <c r="K5958" s="2">
        <f>Tabell2[[#This Row],[Totalt lagervärde ink moms]]-Tabell2[[#This Row],[Varav bokat ink moms]]</f>
        <v>362.49</v>
      </c>
      <c r="L5958" s="2">
        <f>Tabell2[[#This Row],[Antal]]*Tabell2[[#This Row],[Inpris ex moms]]</f>
        <v>289.99200000000002</v>
      </c>
      <c r="M5958" s="2">
        <f>MIN(Tabell2[[#This Row],[Bokat]]*Tabell2[[#This Row],[Inpris ex moms]],Tabell2[[#This Row],[Totalt lagervärde ex moms]])</f>
        <v>0</v>
      </c>
      <c r="N5958" s="2">
        <f>Tabell2[[#This Row],[Totalt lagervärde ex moms]]-Tabell2[[#This Row],[Varav bokat ex moms]]</f>
        <v>289.99200000000002</v>
      </c>
    </row>
    <row r="5959" spans="1:14" x14ac:dyDescent="0.2">
      <c r="A5959" t="s">
        <v>162</v>
      </c>
      <c r="B5959" t="s">
        <v>163</v>
      </c>
      <c r="C5959" s="2">
        <v>29</v>
      </c>
      <c r="D5959" s="2">
        <v>17</v>
      </c>
      <c r="E5959" s="2">
        <v>16</v>
      </c>
      <c r="F5959" s="2">
        <v>12.8</v>
      </c>
      <c r="G5959">
        <v>1</v>
      </c>
      <c r="H5959">
        <v>0</v>
      </c>
      <c r="I5959" s="2">
        <f>Tabell2[[#This Row],[Inköpspris (SEK)]]*Tabell2[[#This Row],[Antal]]</f>
        <v>16</v>
      </c>
      <c r="J5959" s="2">
        <f>MIN(Tabell2[[#This Row],[Bokat]]*Tabell2[[#This Row],[Inköpspris (SEK)]],Tabell2[[#This Row],[Totalt lagervärde ink moms]])</f>
        <v>0</v>
      </c>
      <c r="K5959" s="2">
        <f>Tabell2[[#This Row],[Totalt lagervärde ink moms]]-Tabell2[[#This Row],[Varav bokat ink moms]]</f>
        <v>16</v>
      </c>
      <c r="L5959" s="2">
        <f>Tabell2[[#This Row],[Antal]]*Tabell2[[#This Row],[Inpris ex moms]]</f>
        <v>12.8</v>
      </c>
      <c r="M5959" s="2">
        <f>MIN(Tabell2[[#This Row],[Bokat]]*Tabell2[[#This Row],[Inpris ex moms]],Tabell2[[#This Row],[Totalt lagervärde ex moms]])</f>
        <v>0</v>
      </c>
      <c r="N5959" s="2">
        <f>Tabell2[[#This Row],[Totalt lagervärde ex moms]]-Tabell2[[#This Row],[Varav bokat ex moms]]</f>
        <v>12.8</v>
      </c>
    </row>
    <row r="5960" spans="1:14" x14ac:dyDescent="0.2">
      <c r="A5960" t="s">
        <v>11505</v>
      </c>
      <c r="B5960" t="s">
        <v>11506</v>
      </c>
      <c r="C5960" s="2">
        <v>29</v>
      </c>
      <c r="D5960" s="2">
        <v>20</v>
      </c>
      <c r="E5960" s="2">
        <v>16</v>
      </c>
      <c r="F5960" s="2">
        <v>12.8</v>
      </c>
      <c r="G5960">
        <v>2</v>
      </c>
      <c r="H5960">
        <v>0</v>
      </c>
      <c r="I5960" s="2">
        <f>Tabell2[[#This Row],[Inköpspris (SEK)]]*Tabell2[[#This Row],[Antal]]</f>
        <v>32</v>
      </c>
      <c r="J5960" s="2">
        <f>MIN(Tabell2[[#This Row],[Bokat]]*Tabell2[[#This Row],[Inköpspris (SEK)]],Tabell2[[#This Row],[Totalt lagervärde ink moms]])</f>
        <v>0</v>
      </c>
      <c r="K5960" s="2">
        <f>Tabell2[[#This Row],[Totalt lagervärde ink moms]]-Tabell2[[#This Row],[Varav bokat ink moms]]</f>
        <v>32</v>
      </c>
      <c r="L5960" s="2">
        <f>Tabell2[[#This Row],[Antal]]*Tabell2[[#This Row],[Inpris ex moms]]</f>
        <v>25.6</v>
      </c>
      <c r="M5960" s="2">
        <f>MIN(Tabell2[[#This Row],[Bokat]]*Tabell2[[#This Row],[Inpris ex moms]],Tabell2[[#This Row],[Totalt lagervärde ex moms]])</f>
        <v>0</v>
      </c>
      <c r="N5960" s="2">
        <f>Tabell2[[#This Row],[Totalt lagervärde ex moms]]-Tabell2[[#This Row],[Varav bokat ex moms]]</f>
        <v>25.6</v>
      </c>
    </row>
    <row r="5961" spans="1:14" x14ac:dyDescent="0.2">
      <c r="A5961" t="s">
        <v>11694</v>
      </c>
      <c r="B5961" t="s">
        <v>11695</v>
      </c>
      <c r="C5961" s="2">
        <v>29</v>
      </c>
      <c r="D5961" s="2">
        <v>17</v>
      </c>
      <c r="E5961" s="2">
        <v>16</v>
      </c>
      <c r="F5961" s="2">
        <v>12.8</v>
      </c>
      <c r="G5961">
        <v>1</v>
      </c>
      <c r="H5961">
        <v>0</v>
      </c>
      <c r="I5961" s="2">
        <f>Tabell2[[#This Row],[Inköpspris (SEK)]]*Tabell2[[#This Row],[Antal]]</f>
        <v>16</v>
      </c>
      <c r="J5961" s="2">
        <f>MIN(Tabell2[[#This Row],[Bokat]]*Tabell2[[#This Row],[Inköpspris (SEK)]],Tabell2[[#This Row],[Totalt lagervärde ink moms]])</f>
        <v>0</v>
      </c>
      <c r="K5961" s="2">
        <f>Tabell2[[#This Row],[Totalt lagervärde ink moms]]-Tabell2[[#This Row],[Varav bokat ink moms]]</f>
        <v>16</v>
      </c>
      <c r="L5961" s="2">
        <f>Tabell2[[#This Row],[Antal]]*Tabell2[[#This Row],[Inpris ex moms]]</f>
        <v>12.8</v>
      </c>
      <c r="M5961" s="2">
        <f>MIN(Tabell2[[#This Row],[Bokat]]*Tabell2[[#This Row],[Inpris ex moms]],Tabell2[[#This Row],[Totalt lagervärde ex moms]])</f>
        <v>0</v>
      </c>
      <c r="N5961" s="2">
        <f>Tabell2[[#This Row],[Totalt lagervärde ex moms]]-Tabell2[[#This Row],[Varav bokat ex moms]]</f>
        <v>12.8</v>
      </c>
    </row>
    <row r="5962" spans="1:14" x14ac:dyDescent="0.2">
      <c r="A5962" t="s">
        <v>19204</v>
      </c>
      <c r="B5962" t="s">
        <v>19205</v>
      </c>
      <c r="C5962" s="2">
        <v>29</v>
      </c>
      <c r="D5962" s="2">
        <v>17</v>
      </c>
      <c r="E5962" s="2">
        <v>16</v>
      </c>
      <c r="F5962" s="2">
        <v>12.8</v>
      </c>
      <c r="G5962">
        <v>1</v>
      </c>
      <c r="H5962">
        <v>0</v>
      </c>
      <c r="I5962" s="2">
        <f>Tabell2[[#This Row],[Inköpspris (SEK)]]*Tabell2[[#This Row],[Antal]]</f>
        <v>16</v>
      </c>
      <c r="J5962" s="2">
        <f>MIN(Tabell2[[#This Row],[Bokat]]*Tabell2[[#This Row],[Inköpspris (SEK)]],Tabell2[[#This Row],[Totalt lagervärde ink moms]])</f>
        <v>0</v>
      </c>
      <c r="K5962" s="2">
        <f>Tabell2[[#This Row],[Totalt lagervärde ink moms]]-Tabell2[[#This Row],[Varav bokat ink moms]]</f>
        <v>16</v>
      </c>
      <c r="L5962" s="2">
        <f>Tabell2[[#This Row],[Antal]]*Tabell2[[#This Row],[Inpris ex moms]]</f>
        <v>12.8</v>
      </c>
      <c r="M5962" s="2">
        <f>MIN(Tabell2[[#This Row],[Bokat]]*Tabell2[[#This Row],[Inpris ex moms]],Tabell2[[#This Row],[Totalt lagervärde ex moms]])</f>
        <v>0</v>
      </c>
      <c r="N5962" s="2">
        <f>Tabell2[[#This Row],[Totalt lagervärde ex moms]]-Tabell2[[#This Row],[Varav bokat ex moms]]</f>
        <v>12.8</v>
      </c>
    </row>
    <row r="5963" spans="1:14" x14ac:dyDescent="0.2">
      <c r="A5963" t="s">
        <v>7970</v>
      </c>
      <c r="B5963" t="s">
        <v>7971</v>
      </c>
      <c r="C5963" s="2">
        <v>179</v>
      </c>
      <c r="D5963" s="2">
        <v>125</v>
      </c>
      <c r="E5963" s="2">
        <v>98.75</v>
      </c>
      <c r="F5963" s="2">
        <v>79</v>
      </c>
      <c r="G5963">
        <v>2</v>
      </c>
      <c r="H5963">
        <v>0</v>
      </c>
      <c r="I5963" s="2">
        <f>Tabell2[[#This Row],[Inköpspris (SEK)]]*Tabell2[[#This Row],[Antal]]</f>
        <v>197.5</v>
      </c>
      <c r="J5963" s="2">
        <f>MIN(Tabell2[[#This Row],[Bokat]]*Tabell2[[#This Row],[Inköpspris (SEK)]],Tabell2[[#This Row],[Totalt lagervärde ink moms]])</f>
        <v>0</v>
      </c>
      <c r="K5963" s="2">
        <f>Tabell2[[#This Row],[Totalt lagervärde ink moms]]-Tabell2[[#This Row],[Varav bokat ink moms]]</f>
        <v>197.5</v>
      </c>
      <c r="L5963" s="2">
        <f>Tabell2[[#This Row],[Antal]]*Tabell2[[#This Row],[Inpris ex moms]]</f>
        <v>158</v>
      </c>
      <c r="M5963" s="2">
        <f>MIN(Tabell2[[#This Row],[Bokat]]*Tabell2[[#This Row],[Inpris ex moms]],Tabell2[[#This Row],[Totalt lagervärde ex moms]])</f>
        <v>0</v>
      </c>
      <c r="N5963" s="2">
        <f>Tabell2[[#This Row],[Totalt lagervärde ex moms]]-Tabell2[[#This Row],[Varav bokat ex moms]]</f>
        <v>158</v>
      </c>
    </row>
    <row r="5964" spans="1:14" x14ac:dyDescent="0.2">
      <c r="A5964" t="s">
        <v>7744</v>
      </c>
      <c r="B5964" t="s">
        <v>7745</v>
      </c>
      <c r="C5964" s="2">
        <v>179</v>
      </c>
      <c r="D5964" s="2">
        <v>125</v>
      </c>
      <c r="E5964" s="2">
        <v>98.75</v>
      </c>
      <c r="F5964" s="2">
        <v>79</v>
      </c>
      <c r="G5964">
        <v>1</v>
      </c>
      <c r="H5964">
        <v>0</v>
      </c>
      <c r="I5964" s="2">
        <f>Tabell2[[#This Row],[Inköpspris (SEK)]]*Tabell2[[#This Row],[Antal]]</f>
        <v>98.75</v>
      </c>
      <c r="J5964" s="2">
        <f>MIN(Tabell2[[#This Row],[Bokat]]*Tabell2[[#This Row],[Inköpspris (SEK)]],Tabell2[[#This Row],[Totalt lagervärde ink moms]])</f>
        <v>0</v>
      </c>
      <c r="K5964" s="2">
        <f>Tabell2[[#This Row],[Totalt lagervärde ink moms]]-Tabell2[[#This Row],[Varav bokat ink moms]]</f>
        <v>98.75</v>
      </c>
      <c r="L5964" s="2">
        <f>Tabell2[[#This Row],[Antal]]*Tabell2[[#This Row],[Inpris ex moms]]</f>
        <v>79</v>
      </c>
      <c r="M5964" s="2">
        <f>MIN(Tabell2[[#This Row],[Bokat]]*Tabell2[[#This Row],[Inpris ex moms]],Tabell2[[#This Row],[Totalt lagervärde ex moms]])</f>
        <v>0</v>
      </c>
      <c r="N5964" s="2">
        <f>Tabell2[[#This Row],[Totalt lagervärde ex moms]]-Tabell2[[#This Row],[Varav bokat ex moms]]</f>
        <v>79</v>
      </c>
    </row>
    <row r="5965" spans="1:14" x14ac:dyDescent="0.2">
      <c r="A5965" t="s">
        <v>9861</v>
      </c>
      <c r="B5965" t="s">
        <v>9862</v>
      </c>
      <c r="C5965" s="2">
        <v>179</v>
      </c>
      <c r="D5965" s="2">
        <v>131</v>
      </c>
      <c r="E5965" s="2">
        <v>98.75</v>
      </c>
      <c r="F5965" s="2">
        <v>79</v>
      </c>
      <c r="G5965">
        <v>2</v>
      </c>
      <c r="H5965">
        <v>0</v>
      </c>
      <c r="I5965" s="2">
        <f>Tabell2[[#This Row],[Inköpspris (SEK)]]*Tabell2[[#This Row],[Antal]]</f>
        <v>197.5</v>
      </c>
      <c r="J5965" s="2">
        <f>MIN(Tabell2[[#This Row],[Bokat]]*Tabell2[[#This Row],[Inköpspris (SEK)]],Tabell2[[#This Row],[Totalt lagervärde ink moms]])</f>
        <v>0</v>
      </c>
      <c r="K5965" s="2">
        <f>Tabell2[[#This Row],[Totalt lagervärde ink moms]]-Tabell2[[#This Row],[Varav bokat ink moms]]</f>
        <v>197.5</v>
      </c>
      <c r="L5965" s="2">
        <f>Tabell2[[#This Row],[Antal]]*Tabell2[[#This Row],[Inpris ex moms]]</f>
        <v>158</v>
      </c>
      <c r="M5965" s="2">
        <f>MIN(Tabell2[[#This Row],[Bokat]]*Tabell2[[#This Row],[Inpris ex moms]],Tabell2[[#This Row],[Totalt lagervärde ex moms]])</f>
        <v>0</v>
      </c>
      <c r="N5965" s="2">
        <f>Tabell2[[#This Row],[Totalt lagervärde ex moms]]-Tabell2[[#This Row],[Varav bokat ex moms]]</f>
        <v>158</v>
      </c>
    </row>
    <row r="5966" spans="1:14" x14ac:dyDescent="0.2">
      <c r="A5966" t="s">
        <v>4998</v>
      </c>
      <c r="B5966" t="s">
        <v>4999</v>
      </c>
      <c r="C5966" s="2">
        <v>139</v>
      </c>
      <c r="D5966" s="2">
        <v>97</v>
      </c>
      <c r="E5966" s="2">
        <v>76.680000000000007</v>
      </c>
      <c r="F5966" s="2">
        <v>61.344000000000008</v>
      </c>
      <c r="G5966">
        <v>2</v>
      </c>
      <c r="H5966">
        <v>0</v>
      </c>
      <c r="I5966" s="2">
        <f>Tabell2[[#This Row],[Inköpspris (SEK)]]*Tabell2[[#This Row],[Antal]]</f>
        <v>153.36000000000001</v>
      </c>
      <c r="J5966" s="2">
        <f>MIN(Tabell2[[#This Row],[Bokat]]*Tabell2[[#This Row],[Inköpspris (SEK)]],Tabell2[[#This Row],[Totalt lagervärde ink moms]])</f>
        <v>0</v>
      </c>
      <c r="K5966" s="2">
        <f>Tabell2[[#This Row],[Totalt lagervärde ink moms]]-Tabell2[[#This Row],[Varav bokat ink moms]]</f>
        <v>153.36000000000001</v>
      </c>
      <c r="L5966" s="2">
        <f>Tabell2[[#This Row],[Antal]]*Tabell2[[#This Row],[Inpris ex moms]]</f>
        <v>122.68800000000002</v>
      </c>
      <c r="M5966" s="2">
        <f>MIN(Tabell2[[#This Row],[Bokat]]*Tabell2[[#This Row],[Inpris ex moms]],Tabell2[[#This Row],[Totalt lagervärde ex moms]])</f>
        <v>0</v>
      </c>
      <c r="N5966" s="2">
        <f>Tabell2[[#This Row],[Totalt lagervärde ex moms]]-Tabell2[[#This Row],[Varav bokat ex moms]]</f>
        <v>122.68800000000002</v>
      </c>
    </row>
    <row r="5967" spans="1:14" x14ac:dyDescent="0.2">
      <c r="A5967" t="s">
        <v>17725</v>
      </c>
      <c r="B5967" t="s">
        <v>17726</v>
      </c>
      <c r="C5967" s="2">
        <v>249</v>
      </c>
      <c r="D5967" s="2">
        <v>174</v>
      </c>
      <c r="E5967" s="2">
        <v>137.36000000000001</v>
      </c>
      <c r="F5967" s="2">
        <v>109.88800000000002</v>
      </c>
      <c r="G5967">
        <v>7</v>
      </c>
      <c r="H5967">
        <v>0</v>
      </c>
      <c r="I5967" s="2">
        <f>Tabell2[[#This Row],[Inköpspris (SEK)]]*Tabell2[[#This Row],[Antal]]</f>
        <v>961.5200000000001</v>
      </c>
      <c r="J5967" s="2">
        <f>MIN(Tabell2[[#This Row],[Bokat]]*Tabell2[[#This Row],[Inköpspris (SEK)]],Tabell2[[#This Row],[Totalt lagervärde ink moms]])</f>
        <v>0</v>
      </c>
      <c r="K5967" s="2">
        <f>Tabell2[[#This Row],[Totalt lagervärde ink moms]]-Tabell2[[#This Row],[Varav bokat ink moms]]</f>
        <v>961.5200000000001</v>
      </c>
      <c r="L5967" s="2">
        <f>Tabell2[[#This Row],[Antal]]*Tabell2[[#This Row],[Inpris ex moms]]</f>
        <v>769.21600000000012</v>
      </c>
      <c r="M5967" s="2">
        <f>MIN(Tabell2[[#This Row],[Bokat]]*Tabell2[[#This Row],[Inpris ex moms]],Tabell2[[#This Row],[Totalt lagervärde ex moms]])</f>
        <v>0</v>
      </c>
      <c r="N5967" s="2">
        <f>Tabell2[[#This Row],[Totalt lagervärde ex moms]]-Tabell2[[#This Row],[Varav bokat ex moms]]</f>
        <v>769.21600000000012</v>
      </c>
    </row>
    <row r="5968" spans="1:14" x14ac:dyDescent="0.2">
      <c r="A5968" t="s">
        <v>17727</v>
      </c>
      <c r="B5968" t="s">
        <v>17728</v>
      </c>
      <c r="C5968" s="2">
        <v>249</v>
      </c>
      <c r="D5968" s="2">
        <v>174</v>
      </c>
      <c r="E5968" s="2">
        <v>137.36000000000001</v>
      </c>
      <c r="F5968" s="2">
        <v>109.88800000000002</v>
      </c>
      <c r="G5968">
        <v>6</v>
      </c>
      <c r="H5968">
        <v>0</v>
      </c>
      <c r="I5968" s="2">
        <f>Tabell2[[#This Row],[Inköpspris (SEK)]]*Tabell2[[#This Row],[Antal]]</f>
        <v>824.16000000000008</v>
      </c>
      <c r="J5968" s="2">
        <f>MIN(Tabell2[[#This Row],[Bokat]]*Tabell2[[#This Row],[Inköpspris (SEK)]],Tabell2[[#This Row],[Totalt lagervärde ink moms]])</f>
        <v>0</v>
      </c>
      <c r="K5968" s="2">
        <f>Tabell2[[#This Row],[Totalt lagervärde ink moms]]-Tabell2[[#This Row],[Varav bokat ink moms]]</f>
        <v>824.16000000000008</v>
      </c>
      <c r="L5968" s="2">
        <f>Tabell2[[#This Row],[Antal]]*Tabell2[[#This Row],[Inpris ex moms]]</f>
        <v>659.32800000000009</v>
      </c>
      <c r="M5968" s="2">
        <f>MIN(Tabell2[[#This Row],[Bokat]]*Tabell2[[#This Row],[Inpris ex moms]],Tabell2[[#This Row],[Totalt lagervärde ex moms]])</f>
        <v>0</v>
      </c>
      <c r="N5968" s="2">
        <f>Tabell2[[#This Row],[Totalt lagervärde ex moms]]-Tabell2[[#This Row],[Varav bokat ex moms]]</f>
        <v>659.32800000000009</v>
      </c>
    </row>
    <row r="5969" spans="1:14" x14ac:dyDescent="0.2">
      <c r="A5969" t="s">
        <v>17729</v>
      </c>
      <c r="B5969" t="s">
        <v>17730</v>
      </c>
      <c r="C5969" s="2">
        <v>249</v>
      </c>
      <c r="D5969" s="2">
        <v>174</v>
      </c>
      <c r="E5969" s="2">
        <v>137.36000000000001</v>
      </c>
      <c r="F5969" s="2">
        <v>109.88800000000002</v>
      </c>
      <c r="G5969">
        <v>1</v>
      </c>
      <c r="H5969">
        <v>0</v>
      </c>
      <c r="I5969" s="2">
        <f>Tabell2[[#This Row],[Inköpspris (SEK)]]*Tabell2[[#This Row],[Antal]]</f>
        <v>137.36000000000001</v>
      </c>
      <c r="J5969" s="2">
        <f>MIN(Tabell2[[#This Row],[Bokat]]*Tabell2[[#This Row],[Inköpspris (SEK)]],Tabell2[[#This Row],[Totalt lagervärde ink moms]])</f>
        <v>0</v>
      </c>
      <c r="K5969" s="2">
        <f>Tabell2[[#This Row],[Totalt lagervärde ink moms]]-Tabell2[[#This Row],[Varav bokat ink moms]]</f>
        <v>137.36000000000001</v>
      </c>
      <c r="L5969" s="2">
        <f>Tabell2[[#This Row],[Antal]]*Tabell2[[#This Row],[Inpris ex moms]]</f>
        <v>109.88800000000002</v>
      </c>
      <c r="M5969" s="2">
        <f>MIN(Tabell2[[#This Row],[Bokat]]*Tabell2[[#This Row],[Inpris ex moms]],Tabell2[[#This Row],[Totalt lagervärde ex moms]])</f>
        <v>0</v>
      </c>
      <c r="N5969" s="2">
        <f>Tabell2[[#This Row],[Totalt lagervärde ex moms]]-Tabell2[[#This Row],[Varav bokat ex moms]]</f>
        <v>109.88800000000002</v>
      </c>
    </row>
    <row r="5970" spans="1:14" x14ac:dyDescent="0.2">
      <c r="A5970" t="s">
        <v>17731</v>
      </c>
      <c r="B5970" t="s">
        <v>17732</v>
      </c>
      <c r="C5970" s="2">
        <v>249</v>
      </c>
      <c r="D5970" s="2">
        <v>174</v>
      </c>
      <c r="E5970" s="2">
        <v>137.36000000000001</v>
      </c>
      <c r="F5970" s="2">
        <v>109.88800000000002</v>
      </c>
      <c r="G5970">
        <v>1</v>
      </c>
      <c r="H5970">
        <v>0</v>
      </c>
      <c r="I5970" s="2">
        <f>Tabell2[[#This Row],[Inköpspris (SEK)]]*Tabell2[[#This Row],[Antal]]</f>
        <v>137.36000000000001</v>
      </c>
      <c r="J5970" s="2">
        <f>MIN(Tabell2[[#This Row],[Bokat]]*Tabell2[[#This Row],[Inköpspris (SEK)]],Tabell2[[#This Row],[Totalt lagervärde ink moms]])</f>
        <v>0</v>
      </c>
      <c r="K5970" s="2">
        <f>Tabell2[[#This Row],[Totalt lagervärde ink moms]]-Tabell2[[#This Row],[Varav bokat ink moms]]</f>
        <v>137.36000000000001</v>
      </c>
      <c r="L5970" s="2">
        <f>Tabell2[[#This Row],[Antal]]*Tabell2[[#This Row],[Inpris ex moms]]</f>
        <v>109.88800000000002</v>
      </c>
      <c r="M5970" s="2">
        <f>MIN(Tabell2[[#This Row],[Bokat]]*Tabell2[[#This Row],[Inpris ex moms]],Tabell2[[#This Row],[Totalt lagervärde ex moms]])</f>
        <v>0</v>
      </c>
      <c r="N5970" s="2">
        <f>Tabell2[[#This Row],[Totalt lagervärde ex moms]]-Tabell2[[#This Row],[Varav bokat ex moms]]</f>
        <v>109.88800000000002</v>
      </c>
    </row>
    <row r="5971" spans="1:14" x14ac:dyDescent="0.2">
      <c r="A5971" t="s">
        <v>17733</v>
      </c>
      <c r="B5971" t="s">
        <v>17734</v>
      </c>
      <c r="C5971" s="2">
        <v>249</v>
      </c>
      <c r="D5971" s="2">
        <v>174</v>
      </c>
      <c r="E5971" s="2">
        <v>137.36000000000001</v>
      </c>
      <c r="F5971" s="2">
        <v>109.88800000000002</v>
      </c>
      <c r="G5971">
        <v>3</v>
      </c>
      <c r="H5971">
        <v>0</v>
      </c>
      <c r="I5971" s="2">
        <f>Tabell2[[#This Row],[Inköpspris (SEK)]]*Tabell2[[#This Row],[Antal]]</f>
        <v>412.08000000000004</v>
      </c>
      <c r="J5971" s="2">
        <f>MIN(Tabell2[[#This Row],[Bokat]]*Tabell2[[#This Row],[Inköpspris (SEK)]],Tabell2[[#This Row],[Totalt lagervärde ink moms]])</f>
        <v>0</v>
      </c>
      <c r="K5971" s="2">
        <f>Tabell2[[#This Row],[Totalt lagervärde ink moms]]-Tabell2[[#This Row],[Varav bokat ink moms]]</f>
        <v>412.08000000000004</v>
      </c>
      <c r="L5971" s="2">
        <f>Tabell2[[#This Row],[Antal]]*Tabell2[[#This Row],[Inpris ex moms]]</f>
        <v>329.66400000000004</v>
      </c>
      <c r="M5971" s="2">
        <f>MIN(Tabell2[[#This Row],[Bokat]]*Tabell2[[#This Row],[Inpris ex moms]],Tabell2[[#This Row],[Totalt lagervärde ex moms]])</f>
        <v>0</v>
      </c>
      <c r="N5971" s="2">
        <f>Tabell2[[#This Row],[Totalt lagervärde ex moms]]-Tabell2[[#This Row],[Varav bokat ex moms]]</f>
        <v>329.66400000000004</v>
      </c>
    </row>
    <row r="5972" spans="1:14" x14ac:dyDescent="0.2">
      <c r="A5972" t="s">
        <v>18370</v>
      </c>
      <c r="B5972" t="s">
        <v>18371</v>
      </c>
      <c r="C5972" s="2">
        <v>1039</v>
      </c>
      <c r="D5972" s="2">
        <v>727</v>
      </c>
      <c r="E5972" s="2">
        <v>573.08000000000004</v>
      </c>
      <c r="F5972" s="2">
        <v>458.46400000000006</v>
      </c>
      <c r="G5972">
        <v>1</v>
      </c>
      <c r="H5972">
        <v>0</v>
      </c>
      <c r="I5972" s="2">
        <f>Tabell2[[#This Row],[Inköpspris (SEK)]]*Tabell2[[#This Row],[Antal]]</f>
        <v>573.08000000000004</v>
      </c>
      <c r="J5972" s="2">
        <f>MIN(Tabell2[[#This Row],[Bokat]]*Tabell2[[#This Row],[Inköpspris (SEK)]],Tabell2[[#This Row],[Totalt lagervärde ink moms]])</f>
        <v>0</v>
      </c>
      <c r="K5972" s="2">
        <f>Tabell2[[#This Row],[Totalt lagervärde ink moms]]-Tabell2[[#This Row],[Varav bokat ink moms]]</f>
        <v>573.08000000000004</v>
      </c>
      <c r="L5972" s="2">
        <f>Tabell2[[#This Row],[Antal]]*Tabell2[[#This Row],[Inpris ex moms]]</f>
        <v>458.46400000000006</v>
      </c>
      <c r="M5972" s="2">
        <f>MIN(Tabell2[[#This Row],[Bokat]]*Tabell2[[#This Row],[Inpris ex moms]],Tabell2[[#This Row],[Totalt lagervärde ex moms]])</f>
        <v>0</v>
      </c>
      <c r="N5972" s="2">
        <f>Tabell2[[#This Row],[Totalt lagervärde ex moms]]-Tabell2[[#This Row],[Varav bokat ex moms]]</f>
        <v>458.46400000000006</v>
      </c>
    </row>
    <row r="5973" spans="1:14" x14ac:dyDescent="0.2">
      <c r="A5973" t="s">
        <v>10654</v>
      </c>
      <c r="B5973" t="s">
        <v>10655</v>
      </c>
      <c r="C5973" s="2">
        <v>119</v>
      </c>
      <c r="D5973" s="2">
        <v>83</v>
      </c>
      <c r="E5973" s="2">
        <v>65.63</v>
      </c>
      <c r="F5973" s="2">
        <v>52.503999999999998</v>
      </c>
      <c r="G5973">
        <v>10</v>
      </c>
      <c r="H5973">
        <v>0</v>
      </c>
      <c r="I5973" s="2">
        <f>Tabell2[[#This Row],[Inköpspris (SEK)]]*Tabell2[[#This Row],[Antal]]</f>
        <v>656.3</v>
      </c>
      <c r="J5973" s="2">
        <f>MIN(Tabell2[[#This Row],[Bokat]]*Tabell2[[#This Row],[Inköpspris (SEK)]],Tabell2[[#This Row],[Totalt lagervärde ink moms]])</f>
        <v>0</v>
      </c>
      <c r="K5973" s="2">
        <f>Tabell2[[#This Row],[Totalt lagervärde ink moms]]-Tabell2[[#This Row],[Varav bokat ink moms]]</f>
        <v>656.3</v>
      </c>
      <c r="L5973" s="2">
        <f>Tabell2[[#This Row],[Antal]]*Tabell2[[#This Row],[Inpris ex moms]]</f>
        <v>525.04</v>
      </c>
      <c r="M5973" s="2">
        <f>MIN(Tabell2[[#This Row],[Bokat]]*Tabell2[[#This Row],[Inpris ex moms]],Tabell2[[#This Row],[Totalt lagervärde ex moms]])</f>
        <v>0</v>
      </c>
      <c r="N5973" s="2">
        <f>Tabell2[[#This Row],[Totalt lagervärde ex moms]]-Tabell2[[#This Row],[Varav bokat ex moms]]</f>
        <v>525.04</v>
      </c>
    </row>
    <row r="5974" spans="1:14" x14ac:dyDescent="0.2">
      <c r="A5974" t="s">
        <v>15481</v>
      </c>
      <c r="B5974" t="s">
        <v>15482</v>
      </c>
      <c r="C5974" s="2">
        <v>935</v>
      </c>
      <c r="D5974" s="2">
        <v>654</v>
      </c>
      <c r="E5974" s="2">
        <v>515.64</v>
      </c>
      <c r="F5974" s="2">
        <v>412.512</v>
      </c>
      <c r="G5974">
        <v>1</v>
      </c>
      <c r="H5974">
        <v>0</v>
      </c>
      <c r="I5974" s="2">
        <f>Tabell2[[#This Row],[Inköpspris (SEK)]]*Tabell2[[#This Row],[Antal]]</f>
        <v>515.64</v>
      </c>
      <c r="J5974" s="2">
        <f>MIN(Tabell2[[#This Row],[Bokat]]*Tabell2[[#This Row],[Inköpspris (SEK)]],Tabell2[[#This Row],[Totalt lagervärde ink moms]])</f>
        <v>0</v>
      </c>
      <c r="K5974" s="2">
        <f>Tabell2[[#This Row],[Totalt lagervärde ink moms]]-Tabell2[[#This Row],[Varav bokat ink moms]]</f>
        <v>515.64</v>
      </c>
      <c r="L5974" s="2">
        <f>Tabell2[[#This Row],[Antal]]*Tabell2[[#This Row],[Inpris ex moms]]</f>
        <v>412.512</v>
      </c>
      <c r="M5974" s="2">
        <f>MIN(Tabell2[[#This Row],[Bokat]]*Tabell2[[#This Row],[Inpris ex moms]],Tabell2[[#This Row],[Totalt lagervärde ex moms]])</f>
        <v>0</v>
      </c>
      <c r="N5974" s="2">
        <f>Tabell2[[#This Row],[Totalt lagervärde ex moms]]-Tabell2[[#This Row],[Varav bokat ex moms]]</f>
        <v>412.512</v>
      </c>
    </row>
    <row r="5975" spans="1:14" x14ac:dyDescent="0.2">
      <c r="A5975" t="s">
        <v>12052</v>
      </c>
      <c r="B5975" t="s">
        <v>12053</v>
      </c>
      <c r="C5975" s="2">
        <v>929</v>
      </c>
      <c r="D5975" s="2">
        <v>557</v>
      </c>
      <c r="E5975" s="2">
        <v>512.33000000000004</v>
      </c>
      <c r="F5975" s="2">
        <v>409.86400000000003</v>
      </c>
      <c r="G5975">
        <v>1</v>
      </c>
      <c r="H5975">
        <v>0</v>
      </c>
      <c r="I5975" s="2">
        <f>Tabell2[[#This Row],[Inköpspris (SEK)]]*Tabell2[[#This Row],[Antal]]</f>
        <v>512.33000000000004</v>
      </c>
      <c r="J5975" s="2">
        <f>MIN(Tabell2[[#This Row],[Bokat]]*Tabell2[[#This Row],[Inköpspris (SEK)]],Tabell2[[#This Row],[Totalt lagervärde ink moms]])</f>
        <v>0</v>
      </c>
      <c r="K5975" s="2">
        <f>Tabell2[[#This Row],[Totalt lagervärde ink moms]]-Tabell2[[#This Row],[Varav bokat ink moms]]</f>
        <v>512.33000000000004</v>
      </c>
      <c r="L5975" s="2">
        <f>Tabell2[[#This Row],[Antal]]*Tabell2[[#This Row],[Inpris ex moms]]</f>
        <v>409.86400000000003</v>
      </c>
      <c r="M5975" s="2">
        <f>MIN(Tabell2[[#This Row],[Bokat]]*Tabell2[[#This Row],[Inpris ex moms]],Tabell2[[#This Row],[Totalt lagervärde ex moms]])</f>
        <v>0</v>
      </c>
      <c r="N5975" s="2">
        <f>Tabell2[[#This Row],[Totalt lagervärde ex moms]]-Tabell2[[#This Row],[Varav bokat ex moms]]</f>
        <v>409.86400000000003</v>
      </c>
    </row>
    <row r="5976" spans="1:14" x14ac:dyDescent="0.2">
      <c r="A5976" t="s">
        <v>12154</v>
      </c>
      <c r="B5976" t="s">
        <v>12155</v>
      </c>
      <c r="C5976" s="2">
        <v>929</v>
      </c>
      <c r="D5976" s="2">
        <v>557</v>
      </c>
      <c r="E5976" s="2">
        <v>512.33000000000004</v>
      </c>
      <c r="F5976" s="2">
        <v>409.86400000000003</v>
      </c>
      <c r="G5976">
        <v>2</v>
      </c>
      <c r="H5976">
        <v>0</v>
      </c>
      <c r="I5976" s="2">
        <f>Tabell2[[#This Row],[Inköpspris (SEK)]]*Tabell2[[#This Row],[Antal]]</f>
        <v>1024.6600000000001</v>
      </c>
      <c r="J5976" s="2">
        <f>MIN(Tabell2[[#This Row],[Bokat]]*Tabell2[[#This Row],[Inköpspris (SEK)]],Tabell2[[#This Row],[Totalt lagervärde ink moms]])</f>
        <v>0</v>
      </c>
      <c r="K5976" s="2">
        <f>Tabell2[[#This Row],[Totalt lagervärde ink moms]]-Tabell2[[#This Row],[Varav bokat ink moms]]</f>
        <v>1024.6600000000001</v>
      </c>
      <c r="L5976" s="2">
        <f>Tabell2[[#This Row],[Antal]]*Tabell2[[#This Row],[Inpris ex moms]]</f>
        <v>819.72800000000007</v>
      </c>
      <c r="M5976" s="2">
        <f>MIN(Tabell2[[#This Row],[Bokat]]*Tabell2[[#This Row],[Inpris ex moms]],Tabell2[[#This Row],[Totalt lagervärde ex moms]])</f>
        <v>0</v>
      </c>
      <c r="N5976" s="2">
        <f>Tabell2[[#This Row],[Totalt lagervärde ex moms]]-Tabell2[[#This Row],[Varav bokat ex moms]]</f>
        <v>819.72800000000007</v>
      </c>
    </row>
    <row r="5977" spans="1:14" x14ac:dyDescent="0.2">
      <c r="A5977" t="s">
        <v>12398</v>
      </c>
      <c r="B5977" t="s">
        <v>12399</v>
      </c>
      <c r="C5977" s="2">
        <v>929</v>
      </c>
      <c r="D5977" s="2">
        <v>557</v>
      </c>
      <c r="E5977" s="2">
        <v>512.33000000000004</v>
      </c>
      <c r="F5977" s="2">
        <v>409.86400000000003</v>
      </c>
      <c r="G5977">
        <v>2</v>
      </c>
      <c r="H5977">
        <v>0</v>
      </c>
      <c r="I5977" s="2">
        <f>Tabell2[[#This Row],[Inköpspris (SEK)]]*Tabell2[[#This Row],[Antal]]</f>
        <v>1024.6600000000001</v>
      </c>
      <c r="J5977" s="2">
        <f>MIN(Tabell2[[#This Row],[Bokat]]*Tabell2[[#This Row],[Inköpspris (SEK)]],Tabell2[[#This Row],[Totalt lagervärde ink moms]])</f>
        <v>0</v>
      </c>
      <c r="K5977" s="2">
        <f>Tabell2[[#This Row],[Totalt lagervärde ink moms]]-Tabell2[[#This Row],[Varav bokat ink moms]]</f>
        <v>1024.6600000000001</v>
      </c>
      <c r="L5977" s="2">
        <f>Tabell2[[#This Row],[Antal]]*Tabell2[[#This Row],[Inpris ex moms]]</f>
        <v>819.72800000000007</v>
      </c>
      <c r="M5977" s="2">
        <f>MIN(Tabell2[[#This Row],[Bokat]]*Tabell2[[#This Row],[Inpris ex moms]],Tabell2[[#This Row],[Totalt lagervärde ex moms]])</f>
        <v>0</v>
      </c>
      <c r="N5977" s="2">
        <f>Tabell2[[#This Row],[Totalt lagervärde ex moms]]-Tabell2[[#This Row],[Varav bokat ex moms]]</f>
        <v>819.72800000000007</v>
      </c>
    </row>
    <row r="5978" spans="1:14" x14ac:dyDescent="0.2">
      <c r="A5978" t="s">
        <v>13628</v>
      </c>
      <c r="B5978" t="s">
        <v>13629</v>
      </c>
      <c r="C5978" s="2">
        <v>929</v>
      </c>
      <c r="D5978" s="2">
        <v>557</v>
      </c>
      <c r="E5978" s="2">
        <v>512.33000000000004</v>
      </c>
      <c r="F5978" s="2">
        <v>409.86400000000003</v>
      </c>
      <c r="G5978">
        <v>1</v>
      </c>
      <c r="H5978">
        <v>0</v>
      </c>
      <c r="I5978" s="2">
        <f>Tabell2[[#This Row],[Inköpspris (SEK)]]*Tabell2[[#This Row],[Antal]]</f>
        <v>512.33000000000004</v>
      </c>
      <c r="J5978" s="2">
        <f>MIN(Tabell2[[#This Row],[Bokat]]*Tabell2[[#This Row],[Inköpspris (SEK)]],Tabell2[[#This Row],[Totalt lagervärde ink moms]])</f>
        <v>0</v>
      </c>
      <c r="K5978" s="2">
        <f>Tabell2[[#This Row],[Totalt lagervärde ink moms]]-Tabell2[[#This Row],[Varav bokat ink moms]]</f>
        <v>512.33000000000004</v>
      </c>
      <c r="L5978" s="2">
        <f>Tabell2[[#This Row],[Antal]]*Tabell2[[#This Row],[Inpris ex moms]]</f>
        <v>409.86400000000003</v>
      </c>
      <c r="M5978" s="2">
        <f>MIN(Tabell2[[#This Row],[Bokat]]*Tabell2[[#This Row],[Inpris ex moms]],Tabell2[[#This Row],[Totalt lagervärde ex moms]])</f>
        <v>0</v>
      </c>
      <c r="N5978" s="2">
        <f>Tabell2[[#This Row],[Totalt lagervärde ex moms]]-Tabell2[[#This Row],[Varav bokat ex moms]]</f>
        <v>409.86400000000003</v>
      </c>
    </row>
    <row r="5979" spans="1:14" x14ac:dyDescent="0.2">
      <c r="A5979" t="s">
        <v>14497</v>
      </c>
      <c r="B5979" t="s">
        <v>14498</v>
      </c>
      <c r="C5979" s="2">
        <v>929</v>
      </c>
      <c r="D5979" s="2">
        <v>557</v>
      </c>
      <c r="E5979" s="2">
        <v>512.33000000000004</v>
      </c>
      <c r="F5979" s="2">
        <v>409.86400000000003</v>
      </c>
      <c r="G5979">
        <v>1</v>
      </c>
      <c r="H5979">
        <v>0</v>
      </c>
      <c r="I5979" s="2">
        <f>Tabell2[[#This Row],[Inköpspris (SEK)]]*Tabell2[[#This Row],[Antal]]</f>
        <v>512.33000000000004</v>
      </c>
      <c r="J5979" s="2">
        <f>MIN(Tabell2[[#This Row],[Bokat]]*Tabell2[[#This Row],[Inköpspris (SEK)]],Tabell2[[#This Row],[Totalt lagervärde ink moms]])</f>
        <v>0</v>
      </c>
      <c r="K5979" s="2">
        <f>Tabell2[[#This Row],[Totalt lagervärde ink moms]]-Tabell2[[#This Row],[Varav bokat ink moms]]</f>
        <v>512.33000000000004</v>
      </c>
      <c r="L5979" s="2">
        <f>Tabell2[[#This Row],[Antal]]*Tabell2[[#This Row],[Inpris ex moms]]</f>
        <v>409.86400000000003</v>
      </c>
      <c r="M5979" s="2">
        <f>MIN(Tabell2[[#This Row],[Bokat]]*Tabell2[[#This Row],[Inpris ex moms]],Tabell2[[#This Row],[Totalt lagervärde ex moms]])</f>
        <v>0</v>
      </c>
      <c r="N5979" s="2">
        <f>Tabell2[[#This Row],[Totalt lagervärde ex moms]]-Tabell2[[#This Row],[Varav bokat ex moms]]</f>
        <v>409.86400000000003</v>
      </c>
    </row>
    <row r="5980" spans="1:14" x14ac:dyDescent="0.2">
      <c r="A5980" t="s">
        <v>14509</v>
      </c>
      <c r="B5980" t="s">
        <v>14510</v>
      </c>
      <c r="C5980" s="2">
        <v>929</v>
      </c>
      <c r="D5980" s="2">
        <v>557</v>
      </c>
      <c r="E5980" s="2">
        <v>512.33000000000004</v>
      </c>
      <c r="F5980" s="2">
        <v>409.86400000000003</v>
      </c>
      <c r="G5980">
        <v>1</v>
      </c>
      <c r="H5980">
        <v>0</v>
      </c>
      <c r="I5980" s="2">
        <f>Tabell2[[#This Row],[Inköpspris (SEK)]]*Tabell2[[#This Row],[Antal]]</f>
        <v>512.33000000000004</v>
      </c>
      <c r="J5980" s="2">
        <f>MIN(Tabell2[[#This Row],[Bokat]]*Tabell2[[#This Row],[Inköpspris (SEK)]],Tabell2[[#This Row],[Totalt lagervärde ink moms]])</f>
        <v>0</v>
      </c>
      <c r="K5980" s="2">
        <f>Tabell2[[#This Row],[Totalt lagervärde ink moms]]-Tabell2[[#This Row],[Varav bokat ink moms]]</f>
        <v>512.33000000000004</v>
      </c>
      <c r="L5980" s="2">
        <f>Tabell2[[#This Row],[Antal]]*Tabell2[[#This Row],[Inpris ex moms]]</f>
        <v>409.86400000000003</v>
      </c>
      <c r="M5980" s="2">
        <f>MIN(Tabell2[[#This Row],[Bokat]]*Tabell2[[#This Row],[Inpris ex moms]],Tabell2[[#This Row],[Totalt lagervärde ex moms]])</f>
        <v>0</v>
      </c>
      <c r="N5980" s="2">
        <f>Tabell2[[#This Row],[Totalt lagervärde ex moms]]-Tabell2[[#This Row],[Varav bokat ex moms]]</f>
        <v>409.86400000000003</v>
      </c>
    </row>
    <row r="5981" spans="1:14" x14ac:dyDescent="0.2">
      <c r="A5981" t="s">
        <v>16341</v>
      </c>
      <c r="B5981" t="s">
        <v>16342</v>
      </c>
      <c r="C5981" s="2">
        <v>929</v>
      </c>
      <c r="D5981" s="2">
        <v>650</v>
      </c>
      <c r="E5981" s="2">
        <v>512.33000000000004</v>
      </c>
      <c r="F5981" s="2">
        <v>409.86400000000003</v>
      </c>
      <c r="G5981">
        <v>1</v>
      </c>
      <c r="H5981">
        <v>0</v>
      </c>
      <c r="I5981" s="2">
        <f>Tabell2[[#This Row],[Inköpspris (SEK)]]*Tabell2[[#This Row],[Antal]]</f>
        <v>512.33000000000004</v>
      </c>
      <c r="J5981" s="2">
        <f>MIN(Tabell2[[#This Row],[Bokat]]*Tabell2[[#This Row],[Inköpspris (SEK)]],Tabell2[[#This Row],[Totalt lagervärde ink moms]])</f>
        <v>0</v>
      </c>
      <c r="K5981" s="2">
        <f>Tabell2[[#This Row],[Totalt lagervärde ink moms]]-Tabell2[[#This Row],[Varav bokat ink moms]]</f>
        <v>512.33000000000004</v>
      </c>
      <c r="L5981" s="2">
        <f>Tabell2[[#This Row],[Antal]]*Tabell2[[#This Row],[Inpris ex moms]]</f>
        <v>409.86400000000003</v>
      </c>
      <c r="M5981" s="2">
        <f>MIN(Tabell2[[#This Row],[Bokat]]*Tabell2[[#This Row],[Inpris ex moms]],Tabell2[[#This Row],[Totalt lagervärde ex moms]])</f>
        <v>0</v>
      </c>
      <c r="N5981" s="2">
        <f>Tabell2[[#This Row],[Totalt lagervärde ex moms]]-Tabell2[[#This Row],[Varav bokat ex moms]]</f>
        <v>409.86400000000003</v>
      </c>
    </row>
    <row r="5982" spans="1:14" x14ac:dyDescent="0.2">
      <c r="A5982" t="s">
        <v>16557</v>
      </c>
      <c r="B5982" t="s">
        <v>16558</v>
      </c>
      <c r="C5982" s="2">
        <v>929</v>
      </c>
      <c r="D5982" s="2">
        <v>650</v>
      </c>
      <c r="E5982" s="2">
        <v>512.33000000000004</v>
      </c>
      <c r="F5982" s="2">
        <v>409.86400000000003</v>
      </c>
      <c r="G5982">
        <v>1</v>
      </c>
      <c r="H5982">
        <v>0</v>
      </c>
      <c r="I5982" s="2">
        <f>Tabell2[[#This Row],[Inköpspris (SEK)]]*Tabell2[[#This Row],[Antal]]</f>
        <v>512.33000000000004</v>
      </c>
      <c r="J5982" s="2">
        <f>MIN(Tabell2[[#This Row],[Bokat]]*Tabell2[[#This Row],[Inköpspris (SEK)]],Tabell2[[#This Row],[Totalt lagervärde ink moms]])</f>
        <v>0</v>
      </c>
      <c r="K5982" s="2">
        <f>Tabell2[[#This Row],[Totalt lagervärde ink moms]]-Tabell2[[#This Row],[Varav bokat ink moms]]</f>
        <v>512.33000000000004</v>
      </c>
      <c r="L5982" s="2">
        <f>Tabell2[[#This Row],[Antal]]*Tabell2[[#This Row],[Inpris ex moms]]</f>
        <v>409.86400000000003</v>
      </c>
      <c r="M5982" s="2">
        <f>MIN(Tabell2[[#This Row],[Bokat]]*Tabell2[[#This Row],[Inpris ex moms]],Tabell2[[#This Row],[Totalt lagervärde ex moms]])</f>
        <v>0</v>
      </c>
      <c r="N5982" s="2">
        <f>Tabell2[[#This Row],[Totalt lagervärde ex moms]]-Tabell2[[#This Row],[Varav bokat ex moms]]</f>
        <v>409.86400000000003</v>
      </c>
    </row>
    <row r="5983" spans="1:14" x14ac:dyDescent="0.2">
      <c r="A5983" t="s">
        <v>16559</v>
      </c>
      <c r="B5983" t="s">
        <v>16560</v>
      </c>
      <c r="C5983" s="2">
        <v>929</v>
      </c>
      <c r="D5983" s="2">
        <v>650</v>
      </c>
      <c r="E5983" s="2">
        <v>512.33000000000004</v>
      </c>
      <c r="F5983" s="2">
        <v>409.86400000000003</v>
      </c>
      <c r="G5983">
        <v>1</v>
      </c>
      <c r="H5983">
        <v>0</v>
      </c>
      <c r="I5983" s="2">
        <f>Tabell2[[#This Row],[Inköpspris (SEK)]]*Tabell2[[#This Row],[Antal]]</f>
        <v>512.33000000000004</v>
      </c>
      <c r="J5983" s="2">
        <f>MIN(Tabell2[[#This Row],[Bokat]]*Tabell2[[#This Row],[Inköpspris (SEK)]],Tabell2[[#This Row],[Totalt lagervärde ink moms]])</f>
        <v>0</v>
      </c>
      <c r="K5983" s="2">
        <f>Tabell2[[#This Row],[Totalt lagervärde ink moms]]-Tabell2[[#This Row],[Varav bokat ink moms]]</f>
        <v>512.33000000000004</v>
      </c>
      <c r="L5983" s="2">
        <f>Tabell2[[#This Row],[Antal]]*Tabell2[[#This Row],[Inpris ex moms]]</f>
        <v>409.86400000000003</v>
      </c>
      <c r="M5983" s="2">
        <f>MIN(Tabell2[[#This Row],[Bokat]]*Tabell2[[#This Row],[Inpris ex moms]],Tabell2[[#This Row],[Totalt lagervärde ex moms]])</f>
        <v>0</v>
      </c>
      <c r="N5983" s="2">
        <f>Tabell2[[#This Row],[Totalt lagervärde ex moms]]-Tabell2[[#This Row],[Varav bokat ex moms]]</f>
        <v>409.86400000000003</v>
      </c>
    </row>
    <row r="5984" spans="1:14" x14ac:dyDescent="0.2">
      <c r="A5984" t="s">
        <v>16561</v>
      </c>
      <c r="B5984" t="s">
        <v>16562</v>
      </c>
      <c r="C5984" s="2">
        <v>929</v>
      </c>
      <c r="D5984" s="2">
        <v>650</v>
      </c>
      <c r="E5984" s="2">
        <v>512.33000000000004</v>
      </c>
      <c r="F5984" s="2">
        <v>409.86400000000003</v>
      </c>
      <c r="G5984">
        <v>1</v>
      </c>
      <c r="H5984">
        <v>0</v>
      </c>
      <c r="I5984" s="2">
        <f>Tabell2[[#This Row],[Inköpspris (SEK)]]*Tabell2[[#This Row],[Antal]]</f>
        <v>512.33000000000004</v>
      </c>
      <c r="J5984" s="2">
        <f>MIN(Tabell2[[#This Row],[Bokat]]*Tabell2[[#This Row],[Inköpspris (SEK)]],Tabell2[[#This Row],[Totalt lagervärde ink moms]])</f>
        <v>0</v>
      </c>
      <c r="K5984" s="2">
        <f>Tabell2[[#This Row],[Totalt lagervärde ink moms]]-Tabell2[[#This Row],[Varav bokat ink moms]]</f>
        <v>512.33000000000004</v>
      </c>
      <c r="L5984" s="2">
        <f>Tabell2[[#This Row],[Antal]]*Tabell2[[#This Row],[Inpris ex moms]]</f>
        <v>409.86400000000003</v>
      </c>
      <c r="M5984" s="2">
        <f>MIN(Tabell2[[#This Row],[Bokat]]*Tabell2[[#This Row],[Inpris ex moms]],Tabell2[[#This Row],[Totalt lagervärde ex moms]])</f>
        <v>0</v>
      </c>
      <c r="N5984" s="2">
        <f>Tabell2[[#This Row],[Totalt lagervärde ex moms]]-Tabell2[[#This Row],[Varav bokat ex moms]]</f>
        <v>409.86400000000003</v>
      </c>
    </row>
    <row r="5985" spans="1:14" x14ac:dyDescent="0.2">
      <c r="A5985" t="s">
        <v>16853</v>
      </c>
      <c r="B5985" t="s">
        <v>16854</v>
      </c>
      <c r="C5985" s="2">
        <v>929</v>
      </c>
      <c r="D5985" s="2">
        <v>650</v>
      </c>
      <c r="E5985" s="2">
        <v>512.33000000000004</v>
      </c>
      <c r="F5985" s="2">
        <v>409.86400000000003</v>
      </c>
      <c r="G5985">
        <v>2</v>
      </c>
      <c r="H5985">
        <v>0</v>
      </c>
      <c r="I5985" s="2">
        <f>Tabell2[[#This Row],[Inköpspris (SEK)]]*Tabell2[[#This Row],[Antal]]</f>
        <v>1024.6600000000001</v>
      </c>
      <c r="J5985" s="2">
        <f>MIN(Tabell2[[#This Row],[Bokat]]*Tabell2[[#This Row],[Inköpspris (SEK)]],Tabell2[[#This Row],[Totalt lagervärde ink moms]])</f>
        <v>0</v>
      </c>
      <c r="K5985" s="2">
        <f>Tabell2[[#This Row],[Totalt lagervärde ink moms]]-Tabell2[[#This Row],[Varav bokat ink moms]]</f>
        <v>1024.6600000000001</v>
      </c>
      <c r="L5985" s="2">
        <f>Tabell2[[#This Row],[Antal]]*Tabell2[[#This Row],[Inpris ex moms]]</f>
        <v>819.72800000000007</v>
      </c>
      <c r="M5985" s="2">
        <f>MIN(Tabell2[[#This Row],[Bokat]]*Tabell2[[#This Row],[Inpris ex moms]],Tabell2[[#This Row],[Totalt lagervärde ex moms]])</f>
        <v>0</v>
      </c>
      <c r="N5985" s="2">
        <f>Tabell2[[#This Row],[Totalt lagervärde ex moms]]-Tabell2[[#This Row],[Varav bokat ex moms]]</f>
        <v>819.72800000000007</v>
      </c>
    </row>
    <row r="5986" spans="1:14" x14ac:dyDescent="0.2">
      <c r="A5986" t="s">
        <v>18368</v>
      </c>
      <c r="B5986" t="s">
        <v>18369</v>
      </c>
      <c r="C5986" s="2">
        <v>929</v>
      </c>
      <c r="D5986" s="2">
        <v>650</v>
      </c>
      <c r="E5986" s="2">
        <v>512.33000000000004</v>
      </c>
      <c r="F5986" s="2">
        <v>409.86400000000003</v>
      </c>
      <c r="G5986">
        <v>1</v>
      </c>
      <c r="H5986">
        <v>0</v>
      </c>
      <c r="I5986" s="2">
        <f>Tabell2[[#This Row],[Inköpspris (SEK)]]*Tabell2[[#This Row],[Antal]]</f>
        <v>512.33000000000004</v>
      </c>
      <c r="J5986" s="2">
        <f>MIN(Tabell2[[#This Row],[Bokat]]*Tabell2[[#This Row],[Inköpspris (SEK)]],Tabell2[[#This Row],[Totalt lagervärde ink moms]])</f>
        <v>0</v>
      </c>
      <c r="K5986" s="2">
        <f>Tabell2[[#This Row],[Totalt lagervärde ink moms]]-Tabell2[[#This Row],[Varav bokat ink moms]]</f>
        <v>512.33000000000004</v>
      </c>
      <c r="L5986" s="2">
        <f>Tabell2[[#This Row],[Antal]]*Tabell2[[#This Row],[Inpris ex moms]]</f>
        <v>409.86400000000003</v>
      </c>
      <c r="M5986" s="2">
        <f>MIN(Tabell2[[#This Row],[Bokat]]*Tabell2[[#This Row],[Inpris ex moms]],Tabell2[[#This Row],[Totalt lagervärde ex moms]])</f>
        <v>0</v>
      </c>
      <c r="N5986" s="2">
        <f>Tabell2[[#This Row],[Totalt lagervärde ex moms]]-Tabell2[[#This Row],[Varav bokat ex moms]]</f>
        <v>409.86400000000003</v>
      </c>
    </row>
    <row r="5987" spans="1:14" x14ac:dyDescent="0.2">
      <c r="A5987" t="s">
        <v>3593</v>
      </c>
      <c r="B5987" t="s">
        <v>3594</v>
      </c>
      <c r="C5987" s="2">
        <v>295</v>
      </c>
      <c r="D5987" s="2">
        <v>206</v>
      </c>
      <c r="E5987" s="2">
        <v>162.68</v>
      </c>
      <c r="F5987" s="2">
        <v>130.14400000000001</v>
      </c>
      <c r="G5987">
        <v>3</v>
      </c>
      <c r="H5987">
        <v>0</v>
      </c>
      <c r="I5987" s="2">
        <f>Tabell2[[#This Row],[Inköpspris (SEK)]]*Tabell2[[#This Row],[Antal]]</f>
        <v>488.04</v>
      </c>
      <c r="J5987" s="2">
        <f>MIN(Tabell2[[#This Row],[Bokat]]*Tabell2[[#This Row],[Inköpspris (SEK)]],Tabell2[[#This Row],[Totalt lagervärde ink moms]])</f>
        <v>0</v>
      </c>
      <c r="K5987" s="2">
        <f>Tabell2[[#This Row],[Totalt lagervärde ink moms]]-Tabell2[[#This Row],[Varav bokat ink moms]]</f>
        <v>488.04</v>
      </c>
      <c r="L5987" s="2">
        <f>Tabell2[[#This Row],[Antal]]*Tabell2[[#This Row],[Inpris ex moms]]</f>
        <v>390.43200000000002</v>
      </c>
      <c r="M5987" s="2">
        <f>MIN(Tabell2[[#This Row],[Bokat]]*Tabell2[[#This Row],[Inpris ex moms]],Tabell2[[#This Row],[Totalt lagervärde ex moms]])</f>
        <v>0</v>
      </c>
      <c r="N5987" s="2">
        <f>Tabell2[[#This Row],[Totalt lagervärde ex moms]]-Tabell2[[#This Row],[Varav bokat ex moms]]</f>
        <v>390.43200000000002</v>
      </c>
    </row>
    <row r="5988" spans="1:14" x14ac:dyDescent="0.2">
      <c r="A5988" t="s">
        <v>13749</v>
      </c>
      <c r="B5988" t="s">
        <v>13750</v>
      </c>
      <c r="C5988" s="2">
        <v>415</v>
      </c>
      <c r="D5988" s="2">
        <v>249</v>
      </c>
      <c r="E5988" s="2">
        <v>228.83</v>
      </c>
      <c r="F5988" s="2">
        <v>183.06400000000002</v>
      </c>
      <c r="G5988">
        <v>1</v>
      </c>
      <c r="H5988">
        <v>0</v>
      </c>
      <c r="I5988" s="2">
        <f>Tabell2[[#This Row],[Inköpspris (SEK)]]*Tabell2[[#This Row],[Antal]]</f>
        <v>228.83</v>
      </c>
      <c r="J5988" s="2">
        <f>MIN(Tabell2[[#This Row],[Bokat]]*Tabell2[[#This Row],[Inköpspris (SEK)]],Tabell2[[#This Row],[Totalt lagervärde ink moms]])</f>
        <v>0</v>
      </c>
      <c r="K5988" s="2">
        <f>Tabell2[[#This Row],[Totalt lagervärde ink moms]]-Tabell2[[#This Row],[Varav bokat ink moms]]</f>
        <v>228.83</v>
      </c>
      <c r="L5988" s="2">
        <f>Tabell2[[#This Row],[Antal]]*Tabell2[[#This Row],[Inpris ex moms]]</f>
        <v>183.06400000000002</v>
      </c>
      <c r="M5988" s="2">
        <f>MIN(Tabell2[[#This Row],[Bokat]]*Tabell2[[#This Row],[Inpris ex moms]],Tabell2[[#This Row],[Totalt lagervärde ex moms]])</f>
        <v>0</v>
      </c>
      <c r="N5988" s="2">
        <f>Tabell2[[#This Row],[Totalt lagervärde ex moms]]-Tabell2[[#This Row],[Varav bokat ex moms]]</f>
        <v>183.06400000000002</v>
      </c>
    </row>
    <row r="5989" spans="1:14" x14ac:dyDescent="0.2">
      <c r="A5989" t="s">
        <v>13795</v>
      </c>
      <c r="B5989" t="s">
        <v>13796</v>
      </c>
      <c r="C5989" s="2">
        <v>415</v>
      </c>
      <c r="D5989" s="2">
        <v>249</v>
      </c>
      <c r="E5989" s="2">
        <v>228.83</v>
      </c>
      <c r="F5989" s="2">
        <v>183.06400000000002</v>
      </c>
      <c r="G5989">
        <v>1</v>
      </c>
      <c r="H5989">
        <v>0</v>
      </c>
      <c r="I5989" s="2">
        <f>Tabell2[[#This Row],[Inköpspris (SEK)]]*Tabell2[[#This Row],[Antal]]</f>
        <v>228.83</v>
      </c>
      <c r="J5989" s="2">
        <f>MIN(Tabell2[[#This Row],[Bokat]]*Tabell2[[#This Row],[Inköpspris (SEK)]],Tabell2[[#This Row],[Totalt lagervärde ink moms]])</f>
        <v>0</v>
      </c>
      <c r="K5989" s="2">
        <f>Tabell2[[#This Row],[Totalt lagervärde ink moms]]-Tabell2[[#This Row],[Varav bokat ink moms]]</f>
        <v>228.83</v>
      </c>
      <c r="L5989" s="2">
        <f>Tabell2[[#This Row],[Antal]]*Tabell2[[#This Row],[Inpris ex moms]]</f>
        <v>183.06400000000002</v>
      </c>
      <c r="M5989" s="2">
        <f>MIN(Tabell2[[#This Row],[Bokat]]*Tabell2[[#This Row],[Inpris ex moms]],Tabell2[[#This Row],[Totalt lagervärde ex moms]])</f>
        <v>0</v>
      </c>
      <c r="N5989" s="2">
        <f>Tabell2[[#This Row],[Totalt lagervärde ex moms]]-Tabell2[[#This Row],[Varav bokat ex moms]]</f>
        <v>183.06400000000002</v>
      </c>
    </row>
    <row r="5990" spans="1:14" x14ac:dyDescent="0.2">
      <c r="A5990" t="s">
        <v>16785</v>
      </c>
      <c r="B5990" t="s">
        <v>16786</v>
      </c>
      <c r="C5990" s="2">
        <v>415</v>
      </c>
      <c r="D5990" s="2">
        <v>249</v>
      </c>
      <c r="E5990" s="2">
        <v>228.83</v>
      </c>
      <c r="F5990" s="2">
        <v>183.06400000000002</v>
      </c>
      <c r="G5990">
        <v>1</v>
      </c>
      <c r="H5990">
        <v>0</v>
      </c>
      <c r="I5990" s="2">
        <f>Tabell2[[#This Row],[Inköpspris (SEK)]]*Tabell2[[#This Row],[Antal]]</f>
        <v>228.83</v>
      </c>
      <c r="J5990" s="2">
        <f>MIN(Tabell2[[#This Row],[Bokat]]*Tabell2[[#This Row],[Inköpspris (SEK)]],Tabell2[[#This Row],[Totalt lagervärde ink moms]])</f>
        <v>0</v>
      </c>
      <c r="K5990" s="2">
        <f>Tabell2[[#This Row],[Totalt lagervärde ink moms]]-Tabell2[[#This Row],[Varav bokat ink moms]]</f>
        <v>228.83</v>
      </c>
      <c r="L5990" s="2">
        <f>Tabell2[[#This Row],[Antal]]*Tabell2[[#This Row],[Inpris ex moms]]</f>
        <v>183.06400000000002</v>
      </c>
      <c r="M5990" s="2">
        <f>MIN(Tabell2[[#This Row],[Bokat]]*Tabell2[[#This Row],[Inpris ex moms]],Tabell2[[#This Row],[Totalt lagervärde ex moms]])</f>
        <v>0</v>
      </c>
      <c r="N5990" s="2">
        <f>Tabell2[[#This Row],[Totalt lagervärde ex moms]]-Tabell2[[#This Row],[Varav bokat ex moms]]</f>
        <v>183.06400000000002</v>
      </c>
    </row>
    <row r="5991" spans="1:14" x14ac:dyDescent="0.2">
      <c r="A5991" t="s">
        <v>18263</v>
      </c>
      <c r="B5991" t="s">
        <v>18264</v>
      </c>
      <c r="C5991" s="2">
        <v>415</v>
      </c>
      <c r="D5991" s="2">
        <v>290</v>
      </c>
      <c r="E5991" s="2">
        <v>228.83</v>
      </c>
      <c r="F5991" s="2">
        <v>183.06400000000002</v>
      </c>
      <c r="G5991">
        <v>1</v>
      </c>
      <c r="H5991">
        <v>0</v>
      </c>
      <c r="I5991" s="2">
        <f>Tabell2[[#This Row],[Inköpspris (SEK)]]*Tabell2[[#This Row],[Antal]]</f>
        <v>228.83</v>
      </c>
      <c r="J5991" s="2">
        <f>MIN(Tabell2[[#This Row],[Bokat]]*Tabell2[[#This Row],[Inköpspris (SEK)]],Tabell2[[#This Row],[Totalt lagervärde ink moms]])</f>
        <v>0</v>
      </c>
      <c r="K5991" s="2">
        <f>Tabell2[[#This Row],[Totalt lagervärde ink moms]]-Tabell2[[#This Row],[Varav bokat ink moms]]</f>
        <v>228.83</v>
      </c>
      <c r="L5991" s="2">
        <f>Tabell2[[#This Row],[Antal]]*Tabell2[[#This Row],[Inpris ex moms]]</f>
        <v>183.06400000000002</v>
      </c>
      <c r="M5991" s="2">
        <f>MIN(Tabell2[[#This Row],[Bokat]]*Tabell2[[#This Row],[Inpris ex moms]],Tabell2[[#This Row],[Totalt lagervärde ex moms]])</f>
        <v>0</v>
      </c>
      <c r="N5991" s="2">
        <f>Tabell2[[#This Row],[Totalt lagervärde ex moms]]-Tabell2[[#This Row],[Varav bokat ex moms]]</f>
        <v>183.06400000000002</v>
      </c>
    </row>
    <row r="5992" spans="1:14" x14ac:dyDescent="0.2">
      <c r="A5992" t="s">
        <v>18630</v>
      </c>
      <c r="B5992" t="s">
        <v>18631</v>
      </c>
      <c r="C5992" s="2">
        <v>415</v>
      </c>
      <c r="D5992" s="2">
        <v>290</v>
      </c>
      <c r="E5992" s="2">
        <v>228.83</v>
      </c>
      <c r="F5992" s="2">
        <v>183.06400000000002</v>
      </c>
      <c r="G5992">
        <v>5</v>
      </c>
      <c r="H5992">
        <v>0</v>
      </c>
      <c r="I5992" s="2">
        <f>Tabell2[[#This Row],[Inköpspris (SEK)]]*Tabell2[[#This Row],[Antal]]</f>
        <v>1144.1500000000001</v>
      </c>
      <c r="J5992" s="2">
        <f>MIN(Tabell2[[#This Row],[Bokat]]*Tabell2[[#This Row],[Inköpspris (SEK)]],Tabell2[[#This Row],[Totalt lagervärde ink moms]])</f>
        <v>0</v>
      </c>
      <c r="K5992" s="2">
        <f>Tabell2[[#This Row],[Totalt lagervärde ink moms]]-Tabell2[[#This Row],[Varav bokat ink moms]]</f>
        <v>1144.1500000000001</v>
      </c>
      <c r="L5992" s="2">
        <f>Tabell2[[#This Row],[Antal]]*Tabell2[[#This Row],[Inpris ex moms]]</f>
        <v>915.32000000000016</v>
      </c>
      <c r="M5992" s="2">
        <f>MIN(Tabell2[[#This Row],[Bokat]]*Tabell2[[#This Row],[Inpris ex moms]],Tabell2[[#This Row],[Totalt lagervärde ex moms]])</f>
        <v>0</v>
      </c>
      <c r="N5992" s="2">
        <f>Tabell2[[#This Row],[Totalt lagervärde ex moms]]-Tabell2[[#This Row],[Varav bokat ex moms]]</f>
        <v>915.32000000000016</v>
      </c>
    </row>
    <row r="5993" spans="1:14" x14ac:dyDescent="0.2">
      <c r="A5993" t="s">
        <v>18664</v>
      </c>
      <c r="B5993" t="s">
        <v>18665</v>
      </c>
      <c r="C5993" s="2">
        <v>415</v>
      </c>
      <c r="D5993" s="2">
        <v>290</v>
      </c>
      <c r="E5993" s="2">
        <v>228.83</v>
      </c>
      <c r="F5993" s="2">
        <v>183.06400000000002</v>
      </c>
      <c r="G5993">
        <v>6</v>
      </c>
      <c r="H5993">
        <v>0</v>
      </c>
      <c r="I5993" s="2">
        <f>Tabell2[[#This Row],[Inköpspris (SEK)]]*Tabell2[[#This Row],[Antal]]</f>
        <v>1372.98</v>
      </c>
      <c r="J5993" s="2">
        <f>MIN(Tabell2[[#This Row],[Bokat]]*Tabell2[[#This Row],[Inköpspris (SEK)]],Tabell2[[#This Row],[Totalt lagervärde ink moms]])</f>
        <v>0</v>
      </c>
      <c r="K5993" s="2">
        <f>Tabell2[[#This Row],[Totalt lagervärde ink moms]]-Tabell2[[#This Row],[Varav bokat ink moms]]</f>
        <v>1372.98</v>
      </c>
      <c r="L5993" s="2">
        <f>Tabell2[[#This Row],[Antal]]*Tabell2[[#This Row],[Inpris ex moms]]</f>
        <v>1098.384</v>
      </c>
      <c r="M5993" s="2">
        <f>MIN(Tabell2[[#This Row],[Bokat]]*Tabell2[[#This Row],[Inpris ex moms]],Tabell2[[#This Row],[Totalt lagervärde ex moms]])</f>
        <v>0</v>
      </c>
      <c r="N5993" s="2">
        <f>Tabell2[[#This Row],[Totalt lagervärde ex moms]]-Tabell2[[#This Row],[Varav bokat ex moms]]</f>
        <v>1098.384</v>
      </c>
    </row>
    <row r="5994" spans="1:14" x14ac:dyDescent="0.2">
      <c r="A5994" t="s">
        <v>18666</v>
      </c>
      <c r="B5994" t="s">
        <v>18667</v>
      </c>
      <c r="C5994" s="2">
        <v>415</v>
      </c>
      <c r="D5994" s="2">
        <v>290</v>
      </c>
      <c r="E5994" s="2">
        <v>228.83</v>
      </c>
      <c r="F5994" s="2">
        <v>183.06400000000002</v>
      </c>
      <c r="G5994">
        <v>5</v>
      </c>
      <c r="H5994">
        <v>0</v>
      </c>
      <c r="I5994" s="2">
        <f>Tabell2[[#This Row],[Inköpspris (SEK)]]*Tabell2[[#This Row],[Antal]]</f>
        <v>1144.1500000000001</v>
      </c>
      <c r="J5994" s="2">
        <f>MIN(Tabell2[[#This Row],[Bokat]]*Tabell2[[#This Row],[Inköpspris (SEK)]],Tabell2[[#This Row],[Totalt lagervärde ink moms]])</f>
        <v>0</v>
      </c>
      <c r="K5994" s="2">
        <f>Tabell2[[#This Row],[Totalt lagervärde ink moms]]-Tabell2[[#This Row],[Varav bokat ink moms]]</f>
        <v>1144.1500000000001</v>
      </c>
      <c r="L5994" s="2">
        <f>Tabell2[[#This Row],[Antal]]*Tabell2[[#This Row],[Inpris ex moms]]</f>
        <v>915.32000000000016</v>
      </c>
      <c r="M5994" s="2">
        <f>MIN(Tabell2[[#This Row],[Bokat]]*Tabell2[[#This Row],[Inpris ex moms]],Tabell2[[#This Row],[Totalt lagervärde ex moms]])</f>
        <v>0</v>
      </c>
      <c r="N5994" s="2">
        <f>Tabell2[[#This Row],[Totalt lagervärde ex moms]]-Tabell2[[#This Row],[Varav bokat ex moms]]</f>
        <v>915.32000000000016</v>
      </c>
    </row>
    <row r="5995" spans="1:14" x14ac:dyDescent="0.2">
      <c r="A5995" t="s">
        <v>19071</v>
      </c>
      <c r="B5995" t="s">
        <v>19072</v>
      </c>
      <c r="C5995" s="2">
        <v>415</v>
      </c>
      <c r="D5995" s="2">
        <v>290</v>
      </c>
      <c r="E5995" s="2">
        <v>228.83</v>
      </c>
      <c r="F5995" s="2">
        <v>183.06400000000002</v>
      </c>
      <c r="G5995">
        <v>2</v>
      </c>
      <c r="H5995">
        <v>0</v>
      </c>
      <c r="I5995" s="2">
        <f>Tabell2[[#This Row],[Inköpspris (SEK)]]*Tabell2[[#This Row],[Antal]]</f>
        <v>457.66</v>
      </c>
      <c r="J5995" s="2">
        <f>MIN(Tabell2[[#This Row],[Bokat]]*Tabell2[[#This Row],[Inköpspris (SEK)]],Tabell2[[#This Row],[Totalt lagervärde ink moms]])</f>
        <v>0</v>
      </c>
      <c r="K5995" s="2">
        <f>Tabell2[[#This Row],[Totalt lagervärde ink moms]]-Tabell2[[#This Row],[Varav bokat ink moms]]</f>
        <v>457.66</v>
      </c>
      <c r="L5995" s="2">
        <f>Tabell2[[#This Row],[Antal]]*Tabell2[[#This Row],[Inpris ex moms]]</f>
        <v>366.12800000000004</v>
      </c>
      <c r="M5995" s="2">
        <f>MIN(Tabell2[[#This Row],[Bokat]]*Tabell2[[#This Row],[Inpris ex moms]],Tabell2[[#This Row],[Totalt lagervärde ex moms]])</f>
        <v>0</v>
      </c>
      <c r="N5995" s="2">
        <f>Tabell2[[#This Row],[Totalt lagervärde ex moms]]-Tabell2[[#This Row],[Varav bokat ex moms]]</f>
        <v>366.12800000000004</v>
      </c>
    </row>
    <row r="5996" spans="1:14" x14ac:dyDescent="0.2">
      <c r="A5996" t="s">
        <v>14613</v>
      </c>
      <c r="B5996" t="s">
        <v>14614</v>
      </c>
      <c r="C5996" s="2">
        <v>1349</v>
      </c>
      <c r="D5996" s="2">
        <v>944</v>
      </c>
      <c r="E5996" s="2">
        <v>743.75</v>
      </c>
      <c r="F5996" s="2">
        <v>595</v>
      </c>
      <c r="G5996">
        <v>1</v>
      </c>
      <c r="H5996">
        <v>0</v>
      </c>
      <c r="I5996" s="2">
        <f>Tabell2[[#This Row],[Inköpspris (SEK)]]*Tabell2[[#This Row],[Antal]]</f>
        <v>743.75</v>
      </c>
      <c r="J5996" s="2">
        <f>MIN(Tabell2[[#This Row],[Bokat]]*Tabell2[[#This Row],[Inköpspris (SEK)]],Tabell2[[#This Row],[Totalt lagervärde ink moms]])</f>
        <v>0</v>
      </c>
      <c r="K5996" s="2">
        <f>Tabell2[[#This Row],[Totalt lagervärde ink moms]]-Tabell2[[#This Row],[Varav bokat ink moms]]</f>
        <v>743.75</v>
      </c>
      <c r="L5996" s="2">
        <f>Tabell2[[#This Row],[Antal]]*Tabell2[[#This Row],[Inpris ex moms]]</f>
        <v>595</v>
      </c>
      <c r="M5996" s="2">
        <f>MIN(Tabell2[[#This Row],[Bokat]]*Tabell2[[#This Row],[Inpris ex moms]],Tabell2[[#This Row],[Totalt lagervärde ex moms]])</f>
        <v>0</v>
      </c>
      <c r="N5996" s="2">
        <f>Tabell2[[#This Row],[Totalt lagervärde ex moms]]-Tabell2[[#This Row],[Varav bokat ex moms]]</f>
        <v>595</v>
      </c>
    </row>
    <row r="5997" spans="1:14" x14ac:dyDescent="0.2">
      <c r="A5997" t="s">
        <v>18316</v>
      </c>
      <c r="B5997" t="s">
        <v>18317</v>
      </c>
      <c r="C5997" s="2">
        <v>60</v>
      </c>
      <c r="D5997" s="2">
        <v>33</v>
      </c>
      <c r="E5997" s="2">
        <v>33.08</v>
      </c>
      <c r="F5997" s="2">
        <v>26.463999999999999</v>
      </c>
      <c r="G5997">
        <v>2</v>
      </c>
      <c r="H5997">
        <v>0</v>
      </c>
      <c r="I5997" s="2">
        <f>Tabell2[[#This Row],[Inköpspris (SEK)]]*Tabell2[[#This Row],[Antal]]</f>
        <v>66.16</v>
      </c>
      <c r="J5997" s="2">
        <f>MIN(Tabell2[[#This Row],[Bokat]]*Tabell2[[#This Row],[Inköpspris (SEK)]],Tabell2[[#This Row],[Totalt lagervärde ink moms]])</f>
        <v>0</v>
      </c>
      <c r="K5997" s="2">
        <f>Tabell2[[#This Row],[Totalt lagervärde ink moms]]-Tabell2[[#This Row],[Varav bokat ink moms]]</f>
        <v>66.16</v>
      </c>
      <c r="L5997" s="2">
        <f>Tabell2[[#This Row],[Antal]]*Tabell2[[#This Row],[Inpris ex moms]]</f>
        <v>52.927999999999997</v>
      </c>
      <c r="M5997" s="2">
        <f>MIN(Tabell2[[#This Row],[Bokat]]*Tabell2[[#This Row],[Inpris ex moms]],Tabell2[[#This Row],[Totalt lagervärde ex moms]])</f>
        <v>0</v>
      </c>
      <c r="N5997" s="2">
        <f>Tabell2[[#This Row],[Totalt lagervärde ex moms]]-Tabell2[[#This Row],[Varav bokat ex moms]]</f>
        <v>52.927999999999997</v>
      </c>
    </row>
    <row r="5998" spans="1:14" x14ac:dyDescent="0.2">
      <c r="A5998" t="s">
        <v>18318</v>
      </c>
      <c r="B5998" t="s">
        <v>18319</v>
      </c>
      <c r="C5998" s="2">
        <v>60</v>
      </c>
      <c r="D5998" s="2">
        <v>33</v>
      </c>
      <c r="E5998" s="2">
        <v>33.08</v>
      </c>
      <c r="F5998" s="2">
        <v>26.463999999999999</v>
      </c>
      <c r="G5998">
        <v>1</v>
      </c>
      <c r="H5998">
        <v>0</v>
      </c>
      <c r="I5998" s="2">
        <f>Tabell2[[#This Row],[Inköpspris (SEK)]]*Tabell2[[#This Row],[Antal]]</f>
        <v>33.08</v>
      </c>
      <c r="J5998" s="2">
        <f>MIN(Tabell2[[#This Row],[Bokat]]*Tabell2[[#This Row],[Inköpspris (SEK)]],Tabell2[[#This Row],[Totalt lagervärde ink moms]])</f>
        <v>0</v>
      </c>
      <c r="K5998" s="2">
        <f>Tabell2[[#This Row],[Totalt lagervärde ink moms]]-Tabell2[[#This Row],[Varav bokat ink moms]]</f>
        <v>33.08</v>
      </c>
      <c r="L5998" s="2">
        <f>Tabell2[[#This Row],[Antal]]*Tabell2[[#This Row],[Inpris ex moms]]</f>
        <v>26.463999999999999</v>
      </c>
      <c r="M5998" s="2">
        <f>MIN(Tabell2[[#This Row],[Bokat]]*Tabell2[[#This Row],[Inpris ex moms]],Tabell2[[#This Row],[Totalt lagervärde ex moms]])</f>
        <v>0</v>
      </c>
      <c r="N5998" s="2">
        <f>Tabell2[[#This Row],[Totalt lagervärde ex moms]]-Tabell2[[#This Row],[Varav bokat ex moms]]</f>
        <v>26.463999999999999</v>
      </c>
    </row>
    <row r="5999" spans="1:14" x14ac:dyDescent="0.2">
      <c r="A5999" t="s">
        <v>18320</v>
      </c>
      <c r="B5999" t="s">
        <v>18321</v>
      </c>
      <c r="C5999" s="2">
        <v>60</v>
      </c>
      <c r="D5999" s="2">
        <v>33</v>
      </c>
      <c r="E5999" s="2">
        <v>33.08</v>
      </c>
      <c r="F5999" s="2">
        <v>26.463999999999999</v>
      </c>
      <c r="G5999">
        <v>3</v>
      </c>
      <c r="H5999">
        <v>0</v>
      </c>
      <c r="I5999" s="2">
        <f>Tabell2[[#This Row],[Inköpspris (SEK)]]*Tabell2[[#This Row],[Antal]]</f>
        <v>99.24</v>
      </c>
      <c r="J5999" s="2">
        <f>MIN(Tabell2[[#This Row],[Bokat]]*Tabell2[[#This Row],[Inköpspris (SEK)]],Tabell2[[#This Row],[Totalt lagervärde ink moms]])</f>
        <v>0</v>
      </c>
      <c r="K5999" s="2">
        <f>Tabell2[[#This Row],[Totalt lagervärde ink moms]]-Tabell2[[#This Row],[Varav bokat ink moms]]</f>
        <v>99.24</v>
      </c>
      <c r="L5999" s="2">
        <f>Tabell2[[#This Row],[Antal]]*Tabell2[[#This Row],[Inpris ex moms]]</f>
        <v>79.391999999999996</v>
      </c>
      <c r="M5999" s="2">
        <f>MIN(Tabell2[[#This Row],[Bokat]]*Tabell2[[#This Row],[Inpris ex moms]],Tabell2[[#This Row],[Totalt lagervärde ex moms]])</f>
        <v>0</v>
      </c>
      <c r="N5999" s="2">
        <f>Tabell2[[#This Row],[Totalt lagervärde ex moms]]-Tabell2[[#This Row],[Varav bokat ex moms]]</f>
        <v>79.391999999999996</v>
      </c>
    </row>
    <row r="6000" spans="1:14" x14ac:dyDescent="0.2">
      <c r="A6000" t="s">
        <v>18684</v>
      </c>
      <c r="B6000" t="s">
        <v>18685</v>
      </c>
      <c r="C6000" s="2">
        <v>60</v>
      </c>
      <c r="D6000" s="2">
        <v>42</v>
      </c>
      <c r="E6000" s="2">
        <v>33.08</v>
      </c>
      <c r="F6000" s="2">
        <v>26.463999999999999</v>
      </c>
      <c r="G6000">
        <v>8</v>
      </c>
      <c r="H6000">
        <v>0</v>
      </c>
      <c r="I6000" s="2">
        <f>Tabell2[[#This Row],[Inköpspris (SEK)]]*Tabell2[[#This Row],[Antal]]</f>
        <v>264.64</v>
      </c>
      <c r="J6000" s="2">
        <f>MIN(Tabell2[[#This Row],[Bokat]]*Tabell2[[#This Row],[Inköpspris (SEK)]],Tabell2[[#This Row],[Totalt lagervärde ink moms]])</f>
        <v>0</v>
      </c>
      <c r="K6000" s="2">
        <f>Tabell2[[#This Row],[Totalt lagervärde ink moms]]-Tabell2[[#This Row],[Varav bokat ink moms]]</f>
        <v>264.64</v>
      </c>
      <c r="L6000" s="2">
        <f>Tabell2[[#This Row],[Antal]]*Tabell2[[#This Row],[Inpris ex moms]]</f>
        <v>211.71199999999999</v>
      </c>
      <c r="M6000" s="2">
        <f>MIN(Tabell2[[#This Row],[Bokat]]*Tabell2[[#This Row],[Inpris ex moms]],Tabell2[[#This Row],[Totalt lagervärde ex moms]])</f>
        <v>0</v>
      </c>
      <c r="N6000" s="2">
        <f>Tabell2[[#This Row],[Totalt lagervärde ex moms]]-Tabell2[[#This Row],[Varav bokat ex moms]]</f>
        <v>211.71199999999999</v>
      </c>
    </row>
    <row r="6001" spans="1:14" x14ac:dyDescent="0.2">
      <c r="A6001" t="s">
        <v>18865</v>
      </c>
      <c r="B6001" t="s">
        <v>18866</v>
      </c>
      <c r="C6001" s="2">
        <v>60</v>
      </c>
      <c r="E6001" s="2">
        <v>33.08</v>
      </c>
      <c r="F6001" s="2">
        <v>26.463999999999999</v>
      </c>
      <c r="G6001">
        <v>2</v>
      </c>
      <c r="H6001">
        <v>1</v>
      </c>
      <c r="I6001" s="2">
        <f>Tabell2[[#This Row],[Inköpspris (SEK)]]*Tabell2[[#This Row],[Antal]]</f>
        <v>66.16</v>
      </c>
      <c r="J6001" s="2">
        <f>MIN(Tabell2[[#This Row],[Bokat]]*Tabell2[[#This Row],[Inköpspris (SEK)]],Tabell2[[#This Row],[Totalt lagervärde ink moms]])</f>
        <v>33.08</v>
      </c>
      <c r="K6001" s="2">
        <f>Tabell2[[#This Row],[Totalt lagervärde ink moms]]-Tabell2[[#This Row],[Varav bokat ink moms]]</f>
        <v>33.08</v>
      </c>
      <c r="L6001" s="2">
        <f>Tabell2[[#This Row],[Antal]]*Tabell2[[#This Row],[Inpris ex moms]]</f>
        <v>52.927999999999997</v>
      </c>
      <c r="M6001" s="2">
        <f>MIN(Tabell2[[#This Row],[Bokat]]*Tabell2[[#This Row],[Inpris ex moms]],Tabell2[[#This Row],[Totalt lagervärde ex moms]])</f>
        <v>26.463999999999999</v>
      </c>
      <c r="N6001" s="2">
        <f>Tabell2[[#This Row],[Totalt lagervärde ex moms]]-Tabell2[[#This Row],[Varav bokat ex moms]]</f>
        <v>26.463999999999999</v>
      </c>
    </row>
    <row r="6002" spans="1:14" x14ac:dyDescent="0.2">
      <c r="A6002" t="s">
        <v>18869</v>
      </c>
      <c r="B6002" t="s">
        <v>18870</v>
      </c>
      <c r="C6002" s="2">
        <v>60</v>
      </c>
      <c r="D6002" s="2">
        <v>42</v>
      </c>
      <c r="E6002" s="2">
        <v>33.08</v>
      </c>
      <c r="F6002" s="2">
        <v>26.463999999999999</v>
      </c>
      <c r="G6002">
        <v>1</v>
      </c>
      <c r="H6002">
        <v>0</v>
      </c>
      <c r="I6002" s="2">
        <f>Tabell2[[#This Row],[Inköpspris (SEK)]]*Tabell2[[#This Row],[Antal]]</f>
        <v>33.08</v>
      </c>
      <c r="J6002" s="2">
        <f>MIN(Tabell2[[#This Row],[Bokat]]*Tabell2[[#This Row],[Inköpspris (SEK)]],Tabell2[[#This Row],[Totalt lagervärde ink moms]])</f>
        <v>0</v>
      </c>
      <c r="K6002" s="2">
        <f>Tabell2[[#This Row],[Totalt lagervärde ink moms]]-Tabell2[[#This Row],[Varav bokat ink moms]]</f>
        <v>33.08</v>
      </c>
      <c r="L6002" s="2">
        <f>Tabell2[[#This Row],[Antal]]*Tabell2[[#This Row],[Inpris ex moms]]</f>
        <v>26.463999999999999</v>
      </c>
      <c r="M6002" s="2">
        <f>MIN(Tabell2[[#This Row],[Bokat]]*Tabell2[[#This Row],[Inpris ex moms]],Tabell2[[#This Row],[Totalt lagervärde ex moms]])</f>
        <v>0</v>
      </c>
      <c r="N6002" s="2">
        <f>Tabell2[[#This Row],[Totalt lagervärde ex moms]]-Tabell2[[#This Row],[Varav bokat ex moms]]</f>
        <v>26.463999999999999</v>
      </c>
    </row>
    <row r="6003" spans="1:14" x14ac:dyDescent="0.2">
      <c r="A6003" t="s">
        <v>18901</v>
      </c>
      <c r="B6003" t="s">
        <v>18902</v>
      </c>
      <c r="C6003" s="2">
        <v>60</v>
      </c>
      <c r="D6003" s="2">
        <v>42</v>
      </c>
      <c r="E6003" s="2">
        <v>33.08</v>
      </c>
      <c r="F6003" s="2">
        <v>26.463999999999999</v>
      </c>
      <c r="G6003">
        <v>3</v>
      </c>
      <c r="H6003">
        <v>1</v>
      </c>
      <c r="I6003" s="2">
        <f>Tabell2[[#This Row],[Inköpspris (SEK)]]*Tabell2[[#This Row],[Antal]]</f>
        <v>99.24</v>
      </c>
      <c r="J6003" s="2">
        <f>MIN(Tabell2[[#This Row],[Bokat]]*Tabell2[[#This Row],[Inköpspris (SEK)]],Tabell2[[#This Row],[Totalt lagervärde ink moms]])</f>
        <v>33.08</v>
      </c>
      <c r="K6003" s="2">
        <f>Tabell2[[#This Row],[Totalt lagervärde ink moms]]-Tabell2[[#This Row],[Varav bokat ink moms]]</f>
        <v>66.16</v>
      </c>
      <c r="L6003" s="2">
        <f>Tabell2[[#This Row],[Antal]]*Tabell2[[#This Row],[Inpris ex moms]]</f>
        <v>79.391999999999996</v>
      </c>
      <c r="M6003" s="2">
        <f>MIN(Tabell2[[#This Row],[Bokat]]*Tabell2[[#This Row],[Inpris ex moms]],Tabell2[[#This Row],[Totalt lagervärde ex moms]])</f>
        <v>26.463999999999999</v>
      </c>
      <c r="N6003" s="2">
        <f>Tabell2[[#This Row],[Totalt lagervärde ex moms]]-Tabell2[[#This Row],[Varav bokat ex moms]]</f>
        <v>52.927999999999997</v>
      </c>
    </row>
    <row r="6004" spans="1:14" x14ac:dyDescent="0.2">
      <c r="A6004" t="s">
        <v>18963</v>
      </c>
      <c r="B6004" t="s">
        <v>18964</v>
      </c>
      <c r="C6004" s="2">
        <v>60</v>
      </c>
      <c r="D6004" s="2">
        <v>42</v>
      </c>
      <c r="E6004" s="2">
        <v>33.08</v>
      </c>
      <c r="F6004" s="2">
        <v>26.463999999999999</v>
      </c>
      <c r="G6004">
        <v>1</v>
      </c>
      <c r="H6004">
        <v>0</v>
      </c>
      <c r="I6004" s="2">
        <f>Tabell2[[#This Row],[Inköpspris (SEK)]]*Tabell2[[#This Row],[Antal]]</f>
        <v>33.08</v>
      </c>
      <c r="J6004" s="2">
        <f>MIN(Tabell2[[#This Row],[Bokat]]*Tabell2[[#This Row],[Inköpspris (SEK)]],Tabell2[[#This Row],[Totalt lagervärde ink moms]])</f>
        <v>0</v>
      </c>
      <c r="K6004" s="2">
        <f>Tabell2[[#This Row],[Totalt lagervärde ink moms]]-Tabell2[[#This Row],[Varav bokat ink moms]]</f>
        <v>33.08</v>
      </c>
      <c r="L6004" s="2">
        <f>Tabell2[[#This Row],[Antal]]*Tabell2[[#This Row],[Inpris ex moms]]</f>
        <v>26.463999999999999</v>
      </c>
      <c r="M6004" s="2">
        <f>MIN(Tabell2[[#This Row],[Bokat]]*Tabell2[[#This Row],[Inpris ex moms]],Tabell2[[#This Row],[Totalt lagervärde ex moms]])</f>
        <v>0</v>
      </c>
      <c r="N6004" s="2">
        <f>Tabell2[[#This Row],[Totalt lagervärde ex moms]]-Tabell2[[#This Row],[Varav bokat ex moms]]</f>
        <v>26.463999999999999</v>
      </c>
    </row>
    <row r="6005" spans="1:14" x14ac:dyDescent="0.2">
      <c r="A6005" t="s">
        <v>19149</v>
      </c>
      <c r="B6005" t="s">
        <v>19150</v>
      </c>
      <c r="C6005" s="2">
        <v>60</v>
      </c>
      <c r="D6005" s="2">
        <v>42</v>
      </c>
      <c r="E6005" s="2">
        <v>33.08</v>
      </c>
      <c r="F6005" s="2">
        <v>26.463999999999999</v>
      </c>
      <c r="G6005">
        <v>1</v>
      </c>
      <c r="H6005">
        <v>0</v>
      </c>
      <c r="I6005" s="2">
        <f>Tabell2[[#This Row],[Inköpspris (SEK)]]*Tabell2[[#This Row],[Antal]]</f>
        <v>33.08</v>
      </c>
      <c r="J6005" s="2">
        <f>MIN(Tabell2[[#This Row],[Bokat]]*Tabell2[[#This Row],[Inköpspris (SEK)]],Tabell2[[#This Row],[Totalt lagervärde ink moms]])</f>
        <v>0</v>
      </c>
      <c r="K6005" s="2">
        <f>Tabell2[[#This Row],[Totalt lagervärde ink moms]]-Tabell2[[#This Row],[Varav bokat ink moms]]</f>
        <v>33.08</v>
      </c>
      <c r="L6005" s="2">
        <f>Tabell2[[#This Row],[Antal]]*Tabell2[[#This Row],[Inpris ex moms]]</f>
        <v>26.463999999999999</v>
      </c>
      <c r="M6005" s="2">
        <f>MIN(Tabell2[[#This Row],[Bokat]]*Tabell2[[#This Row],[Inpris ex moms]],Tabell2[[#This Row],[Totalt lagervärde ex moms]])</f>
        <v>0</v>
      </c>
      <c r="N6005" s="2">
        <f>Tabell2[[#This Row],[Totalt lagervärde ex moms]]-Tabell2[[#This Row],[Varav bokat ex moms]]</f>
        <v>26.463999999999999</v>
      </c>
    </row>
    <row r="6006" spans="1:14" x14ac:dyDescent="0.2">
      <c r="A6006" t="s">
        <v>10238</v>
      </c>
      <c r="B6006" t="s">
        <v>10239</v>
      </c>
      <c r="C6006" s="2">
        <v>229</v>
      </c>
      <c r="E6006" s="2">
        <v>126.25</v>
      </c>
      <c r="F6006" s="2">
        <v>101</v>
      </c>
      <c r="G6006">
        <v>3</v>
      </c>
      <c r="H6006">
        <v>0</v>
      </c>
      <c r="I6006" s="2">
        <f>Tabell2[[#This Row],[Inköpspris (SEK)]]*Tabell2[[#This Row],[Antal]]</f>
        <v>378.75</v>
      </c>
      <c r="J6006" s="2">
        <f>MIN(Tabell2[[#This Row],[Bokat]]*Tabell2[[#This Row],[Inköpspris (SEK)]],Tabell2[[#This Row],[Totalt lagervärde ink moms]])</f>
        <v>0</v>
      </c>
      <c r="K6006" s="2">
        <f>Tabell2[[#This Row],[Totalt lagervärde ink moms]]-Tabell2[[#This Row],[Varav bokat ink moms]]</f>
        <v>378.75</v>
      </c>
      <c r="L6006" s="2">
        <f>Tabell2[[#This Row],[Antal]]*Tabell2[[#This Row],[Inpris ex moms]]</f>
        <v>303</v>
      </c>
      <c r="M6006" s="2">
        <f>MIN(Tabell2[[#This Row],[Bokat]]*Tabell2[[#This Row],[Inpris ex moms]],Tabell2[[#This Row],[Totalt lagervärde ex moms]])</f>
        <v>0</v>
      </c>
      <c r="N6006" s="2">
        <f>Tabell2[[#This Row],[Totalt lagervärde ex moms]]-Tabell2[[#This Row],[Varav bokat ex moms]]</f>
        <v>303</v>
      </c>
    </row>
    <row r="6007" spans="1:14" x14ac:dyDescent="0.2">
      <c r="A6007" t="s">
        <v>3567</v>
      </c>
      <c r="B6007" t="s">
        <v>3568</v>
      </c>
      <c r="C6007" s="2">
        <v>80</v>
      </c>
      <c r="D6007" s="2">
        <v>44</v>
      </c>
      <c r="E6007" s="2">
        <v>44.1</v>
      </c>
      <c r="F6007" s="2">
        <v>35.28</v>
      </c>
      <c r="G6007">
        <v>6</v>
      </c>
      <c r="H6007">
        <v>0</v>
      </c>
      <c r="I6007" s="2">
        <f>Tabell2[[#This Row],[Inköpspris (SEK)]]*Tabell2[[#This Row],[Antal]]</f>
        <v>264.60000000000002</v>
      </c>
      <c r="J6007" s="2">
        <f>MIN(Tabell2[[#This Row],[Bokat]]*Tabell2[[#This Row],[Inköpspris (SEK)]],Tabell2[[#This Row],[Totalt lagervärde ink moms]])</f>
        <v>0</v>
      </c>
      <c r="K6007" s="2">
        <f>Tabell2[[#This Row],[Totalt lagervärde ink moms]]-Tabell2[[#This Row],[Varav bokat ink moms]]</f>
        <v>264.60000000000002</v>
      </c>
      <c r="L6007" s="2">
        <f>Tabell2[[#This Row],[Antal]]*Tabell2[[#This Row],[Inpris ex moms]]</f>
        <v>211.68</v>
      </c>
      <c r="M6007" s="2">
        <f>MIN(Tabell2[[#This Row],[Bokat]]*Tabell2[[#This Row],[Inpris ex moms]],Tabell2[[#This Row],[Totalt lagervärde ex moms]])</f>
        <v>0</v>
      </c>
      <c r="N6007" s="2">
        <f>Tabell2[[#This Row],[Totalt lagervärde ex moms]]-Tabell2[[#This Row],[Varav bokat ex moms]]</f>
        <v>211.68</v>
      </c>
    </row>
    <row r="6008" spans="1:14" x14ac:dyDescent="0.2">
      <c r="A6008" t="s">
        <v>12460</v>
      </c>
      <c r="B6008" t="s">
        <v>12461</v>
      </c>
      <c r="C6008" s="2">
        <v>709</v>
      </c>
      <c r="D6008" s="2">
        <v>496</v>
      </c>
      <c r="E6008" s="2">
        <v>390.83</v>
      </c>
      <c r="F6008" s="2">
        <v>312.66399999999999</v>
      </c>
      <c r="G6008">
        <v>1</v>
      </c>
      <c r="H6008">
        <v>0</v>
      </c>
      <c r="I6008" s="2">
        <f>Tabell2[[#This Row],[Inköpspris (SEK)]]*Tabell2[[#This Row],[Antal]]</f>
        <v>390.83</v>
      </c>
      <c r="J6008" s="2">
        <f>MIN(Tabell2[[#This Row],[Bokat]]*Tabell2[[#This Row],[Inköpspris (SEK)]],Tabell2[[#This Row],[Totalt lagervärde ink moms]])</f>
        <v>0</v>
      </c>
      <c r="K6008" s="2">
        <f>Tabell2[[#This Row],[Totalt lagervärde ink moms]]-Tabell2[[#This Row],[Varav bokat ink moms]]</f>
        <v>390.83</v>
      </c>
      <c r="L6008" s="2">
        <f>Tabell2[[#This Row],[Antal]]*Tabell2[[#This Row],[Inpris ex moms]]</f>
        <v>312.66399999999999</v>
      </c>
      <c r="M6008" s="2">
        <f>MIN(Tabell2[[#This Row],[Bokat]]*Tabell2[[#This Row],[Inpris ex moms]],Tabell2[[#This Row],[Totalt lagervärde ex moms]])</f>
        <v>0</v>
      </c>
      <c r="N6008" s="2">
        <f>Tabell2[[#This Row],[Totalt lagervärde ex moms]]-Tabell2[[#This Row],[Varav bokat ex moms]]</f>
        <v>312.66399999999999</v>
      </c>
    </row>
    <row r="6009" spans="1:14" x14ac:dyDescent="0.2">
      <c r="A6009" t="s">
        <v>13519</v>
      </c>
      <c r="B6009" t="s">
        <v>13520</v>
      </c>
      <c r="C6009" s="2">
        <v>709</v>
      </c>
      <c r="D6009" s="2">
        <v>425</v>
      </c>
      <c r="E6009" s="2">
        <v>390.83</v>
      </c>
      <c r="F6009" s="2">
        <v>312.66399999999999</v>
      </c>
      <c r="G6009">
        <v>1</v>
      </c>
      <c r="H6009">
        <v>0</v>
      </c>
      <c r="I6009" s="2">
        <f>Tabell2[[#This Row],[Inköpspris (SEK)]]*Tabell2[[#This Row],[Antal]]</f>
        <v>390.83</v>
      </c>
      <c r="J6009" s="2">
        <f>MIN(Tabell2[[#This Row],[Bokat]]*Tabell2[[#This Row],[Inköpspris (SEK)]],Tabell2[[#This Row],[Totalt lagervärde ink moms]])</f>
        <v>0</v>
      </c>
      <c r="K6009" s="2">
        <f>Tabell2[[#This Row],[Totalt lagervärde ink moms]]-Tabell2[[#This Row],[Varav bokat ink moms]]</f>
        <v>390.83</v>
      </c>
      <c r="L6009" s="2">
        <f>Tabell2[[#This Row],[Antal]]*Tabell2[[#This Row],[Inpris ex moms]]</f>
        <v>312.66399999999999</v>
      </c>
      <c r="M6009" s="2">
        <f>MIN(Tabell2[[#This Row],[Bokat]]*Tabell2[[#This Row],[Inpris ex moms]],Tabell2[[#This Row],[Totalt lagervärde ex moms]])</f>
        <v>0</v>
      </c>
      <c r="N6009" s="2">
        <f>Tabell2[[#This Row],[Totalt lagervärde ex moms]]-Tabell2[[#This Row],[Varav bokat ex moms]]</f>
        <v>312.66399999999999</v>
      </c>
    </row>
    <row r="6010" spans="1:14" x14ac:dyDescent="0.2">
      <c r="A6010" t="s">
        <v>13860</v>
      </c>
      <c r="B6010" t="s">
        <v>13861</v>
      </c>
      <c r="C6010" s="2">
        <v>709</v>
      </c>
      <c r="D6010" s="2">
        <v>425</v>
      </c>
      <c r="E6010" s="2">
        <v>390.83</v>
      </c>
      <c r="F6010" s="2">
        <v>312.66399999999999</v>
      </c>
      <c r="G6010">
        <v>2</v>
      </c>
      <c r="H6010">
        <v>0</v>
      </c>
      <c r="I6010" s="2">
        <f>Tabell2[[#This Row],[Inköpspris (SEK)]]*Tabell2[[#This Row],[Antal]]</f>
        <v>781.66</v>
      </c>
      <c r="J6010" s="2">
        <f>MIN(Tabell2[[#This Row],[Bokat]]*Tabell2[[#This Row],[Inköpspris (SEK)]],Tabell2[[#This Row],[Totalt lagervärde ink moms]])</f>
        <v>0</v>
      </c>
      <c r="K6010" s="2">
        <f>Tabell2[[#This Row],[Totalt lagervärde ink moms]]-Tabell2[[#This Row],[Varav bokat ink moms]]</f>
        <v>781.66</v>
      </c>
      <c r="L6010" s="2">
        <f>Tabell2[[#This Row],[Antal]]*Tabell2[[#This Row],[Inpris ex moms]]</f>
        <v>625.32799999999997</v>
      </c>
      <c r="M6010" s="2">
        <f>MIN(Tabell2[[#This Row],[Bokat]]*Tabell2[[#This Row],[Inpris ex moms]],Tabell2[[#This Row],[Totalt lagervärde ex moms]])</f>
        <v>0</v>
      </c>
      <c r="N6010" s="2">
        <f>Tabell2[[#This Row],[Totalt lagervärde ex moms]]-Tabell2[[#This Row],[Varav bokat ex moms]]</f>
        <v>625.32799999999997</v>
      </c>
    </row>
    <row r="6011" spans="1:14" x14ac:dyDescent="0.2">
      <c r="A6011" t="s">
        <v>13864</v>
      </c>
      <c r="B6011" t="s">
        <v>13865</v>
      </c>
      <c r="C6011" s="2">
        <v>709</v>
      </c>
      <c r="D6011" s="2">
        <v>425</v>
      </c>
      <c r="E6011" s="2">
        <v>390.83</v>
      </c>
      <c r="F6011" s="2">
        <v>312.66399999999999</v>
      </c>
      <c r="G6011">
        <v>1</v>
      </c>
      <c r="H6011">
        <v>0</v>
      </c>
      <c r="I6011" s="2">
        <f>Tabell2[[#This Row],[Inköpspris (SEK)]]*Tabell2[[#This Row],[Antal]]</f>
        <v>390.83</v>
      </c>
      <c r="J6011" s="2">
        <f>MIN(Tabell2[[#This Row],[Bokat]]*Tabell2[[#This Row],[Inköpspris (SEK)]],Tabell2[[#This Row],[Totalt lagervärde ink moms]])</f>
        <v>0</v>
      </c>
      <c r="K6011" s="2">
        <f>Tabell2[[#This Row],[Totalt lagervärde ink moms]]-Tabell2[[#This Row],[Varav bokat ink moms]]</f>
        <v>390.83</v>
      </c>
      <c r="L6011" s="2">
        <f>Tabell2[[#This Row],[Antal]]*Tabell2[[#This Row],[Inpris ex moms]]</f>
        <v>312.66399999999999</v>
      </c>
      <c r="M6011" s="2">
        <f>MIN(Tabell2[[#This Row],[Bokat]]*Tabell2[[#This Row],[Inpris ex moms]],Tabell2[[#This Row],[Totalt lagervärde ex moms]])</f>
        <v>0</v>
      </c>
      <c r="N6011" s="2">
        <f>Tabell2[[#This Row],[Totalt lagervärde ex moms]]-Tabell2[[#This Row],[Varav bokat ex moms]]</f>
        <v>312.66399999999999</v>
      </c>
    </row>
    <row r="6012" spans="1:14" x14ac:dyDescent="0.2">
      <c r="A6012" t="s">
        <v>16555</v>
      </c>
      <c r="B6012" t="s">
        <v>16556</v>
      </c>
      <c r="C6012" s="2">
        <v>709</v>
      </c>
      <c r="D6012" s="2">
        <v>496</v>
      </c>
      <c r="E6012" s="2">
        <v>390.83</v>
      </c>
      <c r="F6012" s="2">
        <v>312.66399999999999</v>
      </c>
      <c r="G6012">
        <v>1</v>
      </c>
      <c r="H6012">
        <v>0</v>
      </c>
      <c r="I6012" s="2">
        <f>Tabell2[[#This Row],[Inköpspris (SEK)]]*Tabell2[[#This Row],[Antal]]</f>
        <v>390.83</v>
      </c>
      <c r="J6012" s="2">
        <f>MIN(Tabell2[[#This Row],[Bokat]]*Tabell2[[#This Row],[Inköpspris (SEK)]],Tabell2[[#This Row],[Totalt lagervärde ink moms]])</f>
        <v>0</v>
      </c>
      <c r="K6012" s="2">
        <f>Tabell2[[#This Row],[Totalt lagervärde ink moms]]-Tabell2[[#This Row],[Varav bokat ink moms]]</f>
        <v>390.83</v>
      </c>
      <c r="L6012" s="2">
        <f>Tabell2[[#This Row],[Antal]]*Tabell2[[#This Row],[Inpris ex moms]]</f>
        <v>312.66399999999999</v>
      </c>
      <c r="M6012" s="2">
        <f>MIN(Tabell2[[#This Row],[Bokat]]*Tabell2[[#This Row],[Inpris ex moms]],Tabell2[[#This Row],[Totalt lagervärde ex moms]])</f>
        <v>0</v>
      </c>
      <c r="N6012" s="2">
        <f>Tabell2[[#This Row],[Totalt lagervärde ex moms]]-Tabell2[[#This Row],[Varav bokat ex moms]]</f>
        <v>312.66399999999999</v>
      </c>
    </row>
    <row r="6013" spans="1:14" x14ac:dyDescent="0.2">
      <c r="A6013" t="s">
        <v>19061</v>
      </c>
      <c r="B6013" t="s">
        <v>19062</v>
      </c>
      <c r="C6013" s="2">
        <v>349</v>
      </c>
      <c r="D6013" s="2">
        <v>244</v>
      </c>
      <c r="E6013" s="2">
        <v>192.38</v>
      </c>
      <c r="F6013" s="2">
        <v>153.904</v>
      </c>
      <c r="G6013">
        <v>1</v>
      </c>
      <c r="H6013">
        <v>0</v>
      </c>
      <c r="I6013" s="2">
        <f>Tabell2[[#This Row],[Inköpspris (SEK)]]*Tabell2[[#This Row],[Antal]]</f>
        <v>192.38</v>
      </c>
      <c r="J6013" s="2">
        <f>MIN(Tabell2[[#This Row],[Bokat]]*Tabell2[[#This Row],[Inköpspris (SEK)]],Tabell2[[#This Row],[Totalt lagervärde ink moms]])</f>
        <v>0</v>
      </c>
      <c r="K6013" s="2">
        <f>Tabell2[[#This Row],[Totalt lagervärde ink moms]]-Tabell2[[#This Row],[Varav bokat ink moms]]</f>
        <v>192.38</v>
      </c>
      <c r="L6013" s="2">
        <f>Tabell2[[#This Row],[Antal]]*Tabell2[[#This Row],[Inpris ex moms]]</f>
        <v>153.904</v>
      </c>
      <c r="M6013" s="2">
        <f>MIN(Tabell2[[#This Row],[Bokat]]*Tabell2[[#This Row],[Inpris ex moms]],Tabell2[[#This Row],[Totalt lagervärde ex moms]])</f>
        <v>0</v>
      </c>
      <c r="N6013" s="2">
        <f>Tabell2[[#This Row],[Totalt lagervärde ex moms]]-Tabell2[[#This Row],[Varav bokat ex moms]]</f>
        <v>153.904</v>
      </c>
    </row>
    <row r="6014" spans="1:14" x14ac:dyDescent="0.2">
      <c r="A6014" t="s">
        <v>18155</v>
      </c>
      <c r="B6014" t="s">
        <v>18156</v>
      </c>
      <c r="C6014" s="2">
        <v>109</v>
      </c>
      <c r="E6014" s="2">
        <v>60.08</v>
      </c>
      <c r="F6014" s="2">
        <v>48.064</v>
      </c>
      <c r="G6014">
        <v>1</v>
      </c>
      <c r="H6014">
        <v>1</v>
      </c>
      <c r="I6014" s="2">
        <f>Tabell2[[#This Row],[Inköpspris (SEK)]]*Tabell2[[#This Row],[Antal]]</f>
        <v>60.08</v>
      </c>
      <c r="J6014" s="2">
        <f>MIN(Tabell2[[#This Row],[Bokat]]*Tabell2[[#This Row],[Inköpspris (SEK)]],Tabell2[[#This Row],[Totalt lagervärde ink moms]])</f>
        <v>60.08</v>
      </c>
      <c r="K6014" s="2">
        <f>Tabell2[[#This Row],[Totalt lagervärde ink moms]]-Tabell2[[#This Row],[Varav bokat ink moms]]</f>
        <v>0</v>
      </c>
      <c r="L6014" s="2">
        <f>Tabell2[[#This Row],[Antal]]*Tabell2[[#This Row],[Inpris ex moms]]</f>
        <v>48.064</v>
      </c>
      <c r="M6014" s="2">
        <f>MIN(Tabell2[[#This Row],[Bokat]]*Tabell2[[#This Row],[Inpris ex moms]],Tabell2[[#This Row],[Totalt lagervärde ex moms]])</f>
        <v>48.064</v>
      </c>
      <c r="N6014" s="2">
        <f>Tabell2[[#This Row],[Totalt lagervärde ex moms]]-Tabell2[[#This Row],[Varav bokat ex moms]]</f>
        <v>0</v>
      </c>
    </row>
    <row r="6015" spans="1:14" x14ac:dyDescent="0.2">
      <c r="A6015" t="s">
        <v>18157</v>
      </c>
      <c r="B6015" t="s">
        <v>18158</v>
      </c>
      <c r="C6015" s="2">
        <v>109</v>
      </c>
      <c r="D6015" s="2">
        <v>76</v>
      </c>
      <c r="E6015" s="2">
        <v>60.08</v>
      </c>
      <c r="F6015" s="2">
        <v>48.064</v>
      </c>
      <c r="G6015">
        <v>2</v>
      </c>
      <c r="H6015">
        <v>0</v>
      </c>
      <c r="I6015" s="2">
        <f>Tabell2[[#This Row],[Inköpspris (SEK)]]*Tabell2[[#This Row],[Antal]]</f>
        <v>120.16</v>
      </c>
      <c r="J6015" s="2">
        <f>MIN(Tabell2[[#This Row],[Bokat]]*Tabell2[[#This Row],[Inköpspris (SEK)]],Tabell2[[#This Row],[Totalt lagervärde ink moms]])</f>
        <v>0</v>
      </c>
      <c r="K6015" s="2">
        <f>Tabell2[[#This Row],[Totalt lagervärde ink moms]]-Tabell2[[#This Row],[Varav bokat ink moms]]</f>
        <v>120.16</v>
      </c>
      <c r="L6015" s="2">
        <f>Tabell2[[#This Row],[Antal]]*Tabell2[[#This Row],[Inpris ex moms]]</f>
        <v>96.128</v>
      </c>
      <c r="M6015" s="2">
        <f>MIN(Tabell2[[#This Row],[Bokat]]*Tabell2[[#This Row],[Inpris ex moms]],Tabell2[[#This Row],[Totalt lagervärde ex moms]])</f>
        <v>0</v>
      </c>
      <c r="N6015" s="2">
        <f>Tabell2[[#This Row],[Totalt lagervärde ex moms]]-Tabell2[[#This Row],[Varav bokat ex moms]]</f>
        <v>96.128</v>
      </c>
    </row>
    <row r="6016" spans="1:14" x14ac:dyDescent="0.2">
      <c r="A6016" t="s">
        <v>18215</v>
      </c>
      <c r="B6016" t="s">
        <v>18216</v>
      </c>
      <c r="C6016" s="2">
        <v>109</v>
      </c>
      <c r="D6016" s="2">
        <v>76</v>
      </c>
      <c r="E6016" s="2">
        <v>60.08</v>
      </c>
      <c r="F6016" s="2">
        <v>48.064</v>
      </c>
      <c r="G6016">
        <v>5</v>
      </c>
      <c r="H6016">
        <v>0</v>
      </c>
      <c r="I6016" s="2">
        <f>Tabell2[[#This Row],[Inköpspris (SEK)]]*Tabell2[[#This Row],[Antal]]</f>
        <v>300.39999999999998</v>
      </c>
      <c r="J6016" s="2">
        <f>MIN(Tabell2[[#This Row],[Bokat]]*Tabell2[[#This Row],[Inköpspris (SEK)]],Tabell2[[#This Row],[Totalt lagervärde ink moms]])</f>
        <v>0</v>
      </c>
      <c r="K6016" s="2">
        <f>Tabell2[[#This Row],[Totalt lagervärde ink moms]]-Tabell2[[#This Row],[Varav bokat ink moms]]</f>
        <v>300.39999999999998</v>
      </c>
      <c r="L6016" s="2">
        <f>Tabell2[[#This Row],[Antal]]*Tabell2[[#This Row],[Inpris ex moms]]</f>
        <v>240.32</v>
      </c>
      <c r="M6016" s="2">
        <f>MIN(Tabell2[[#This Row],[Bokat]]*Tabell2[[#This Row],[Inpris ex moms]],Tabell2[[#This Row],[Totalt lagervärde ex moms]])</f>
        <v>0</v>
      </c>
      <c r="N6016" s="2">
        <f>Tabell2[[#This Row],[Totalt lagervärde ex moms]]-Tabell2[[#This Row],[Varav bokat ex moms]]</f>
        <v>240.32</v>
      </c>
    </row>
    <row r="6017" spans="1:14" x14ac:dyDescent="0.2">
      <c r="A6017" t="s">
        <v>18217</v>
      </c>
      <c r="B6017" t="s">
        <v>18218</v>
      </c>
      <c r="C6017" s="2">
        <v>109</v>
      </c>
      <c r="D6017" s="2">
        <v>76</v>
      </c>
      <c r="E6017" s="2">
        <v>60.08</v>
      </c>
      <c r="F6017" s="2">
        <v>48.064</v>
      </c>
      <c r="G6017">
        <v>4</v>
      </c>
      <c r="H6017">
        <v>0</v>
      </c>
      <c r="I6017" s="2">
        <f>Tabell2[[#This Row],[Inköpspris (SEK)]]*Tabell2[[#This Row],[Antal]]</f>
        <v>240.32</v>
      </c>
      <c r="J6017" s="2">
        <f>MIN(Tabell2[[#This Row],[Bokat]]*Tabell2[[#This Row],[Inköpspris (SEK)]],Tabell2[[#This Row],[Totalt lagervärde ink moms]])</f>
        <v>0</v>
      </c>
      <c r="K6017" s="2">
        <f>Tabell2[[#This Row],[Totalt lagervärde ink moms]]-Tabell2[[#This Row],[Varav bokat ink moms]]</f>
        <v>240.32</v>
      </c>
      <c r="L6017" s="2">
        <f>Tabell2[[#This Row],[Antal]]*Tabell2[[#This Row],[Inpris ex moms]]</f>
        <v>192.256</v>
      </c>
      <c r="M6017" s="2">
        <f>MIN(Tabell2[[#This Row],[Bokat]]*Tabell2[[#This Row],[Inpris ex moms]],Tabell2[[#This Row],[Totalt lagervärde ex moms]])</f>
        <v>0</v>
      </c>
      <c r="N6017" s="2">
        <f>Tabell2[[#This Row],[Totalt lagervärde ex moms]]-Tabell2[[#This Row],[Varav bokat ex moms]]</f>
        <v>192.256</v>
      </c>
    </row>
    <row r="6018" spans="1:14" x14ac:dyDescent="0.2">
      <c r="A6018" t="s">
        <v>18273</v>
      </c>
      <c r="B6018" t="s">
        <v>18274</v>
      </c>
      <c r="C6018" s="2">
        <v>109</v>
      </c>
      <c r="D6018" s="2">
        <v>76</v>
      </c>
      <c r="E6018" s="2">
        <v>60.08</v>
      </c>
      <c r="F6018" s="2">
        <v>48.064</v>
      </c>
      <c r="G6018">
        <v>5</v>
      </c>
      <c r="H6018">
        <v>0</v>
      </c>
      <c r="I6018" s="2">
        <f>Tabell2[[#This Row],[Inköpspris (SEK)]]*Tabell2[[#This Row],[Antal]]</f>
        <v>300.39999999999998</v>
      </c>
      <c r="J6018" s="2">
        <f>MIN(Tabell2[[#This Row],[Bokat]]*Tabell2[[#This Row],[Inköpspris (SEK)]],Tabell2[[#This Row],[Totalt lagervärde ink moms]])</f>
        <v>0</v>
      </c>
      <c r="K6018" s="2">
        <f>Tabell2[[#This Row],[Totalt lagervärde ink moms]]-Tabell2[[#This Row],[Varav bokat ink moms]]</f>
        <v>300.39999999999998</v>
      </c>
      <c r="L6018" s="2">
        <f>Tabell2[[#This Row],[Antal]]*Tabell2[[#This Row],[Inpris ex moms]]</f>
        <v>240.32</v>
      </c>
      <c r="M6018" s="2">
        <f>MIN(Tabell2[[#This Row],[Bokat]]*Tabell2[[#This Row],[Inpris ex moms]],Tabell2[[#This Row],[Totalt lagervärde ex moms]])</f>
        <v>0</v>
      </c>
      <c r="N6018" s="2">
        <f>Tabell2[[#This Row],[Totalt lagervärde ex moms]]-Tabell2[[#This Row],[Varav bokat ex moms]]</f>
        <v>240.32</v>
      </c>
    </row>
    <row r="6019" spans="1:14" x14ac:dyDescent="0.2">
      <c r="A6019" t="s">
        <v>18526</v>
      </c>
      <c r="B6019" t="s">
        <v>18527</v>
      </c>
      <c r="C6019" s="2">
        <v>109</v>
      </c>
      <c r="D6019" s="2">
        <v>76</v>
      </c>
      <c r="E6019" s="2">
        <v>60.08</v>
      </c>
      <c r="F6019" s="2">
        <v>48.064</v>
      </c>
      <c r="G6019">
        <v>1</v>
      </c>
      <c r="H6019">
        <v>0</v>
      </c>
      <c r="I6019" s="2">
        <f>Tabell2[[#This Row],[Inköpspris (SEK)]]*Tabell2[[#This Row],[Antal]]</f>
        <v>60.08</v>
      </c>
      <c r="J6019" s="2">
        <f>MIN(Tabell2[[#This Row],[Bokat]]*Tabell2[[#This Row],[Inköpspris (SEK)]],Tabell2[[#This Row],[Totalt lagervärde ink moms]])</f>
        <v>0</v>
      </c>
      <c r="K6019" s="2">
        <f>Tabell2[[#This Row],[Totalt lagervärde ink moms]]-Tabell2[[#This Row],[Varav bokat ink moms]]</f>
        <v>60.08</v>
      </c>
      <c r="L6019" s="2">
        <f>Tabell2[[#This Row],[Antal]]*Tabell2[[#This Row],[Inpris ex moms]]</f>
        <v>48.064</v>
      </c>
      <c r="M6019" s="2">
        <f>MIN(Tabell2[[#This Row],[Bokat]]*Tabell2[[#This Row],[Inpris ex moms]],Tabell2[[#This Row],[Totalt lagervärde ex moms]])</f>
        <v>0</v>
      </c>
      <c r="N6019" s="2">
        <f>Tabell2[[#This Row],[Totalt lagervärde ex moms]]-Tabell2[[#This Row],[Varav bokat ex moms]]</f>
        <v>48.064</v>
      </c>
    </row>
    <row r="6020" spans="1:14" x14ac:dyDescent="0.2">
      <c r="A6020" t="s">
        <v>18546</v>
      </c>
      <c r="B6020" t="s">
        <v>18547</v>
      </c>
      <c r="C6020" s="2">
        <v>109</v>
      </c>
      <c r="D6020" s="2">
        <v>76</v>
      </c>
      <c r="E6020" s="2">
        <v>60.08</v>
      </c>
      <c r="F6020" s="2">
        <v>48.064</v>
      </c>
      <c r="G6020">
        <v>1</v>
      </c>
      <c r="H6020">
        <v>0</v>
      </c>
      <c r="I6020" s="2">
        <f>Tabell2[[#This Row],[Inköpspris (SEK)]]*Tabell2[[#This Row],[Antal]]</f>
        <v>60.08</v>
      </c>
      <c r="J6020" s="2">
        <f>MIN(Tabell2[[#This Row],[Bokat]]*Tabell2[[#This Row],[Inköpspris (SEK)]],Tabell2[[#This Row],[Totalt lagervärde ink moms]])</f>
        <v>0</v>
      </c>
      <c r="K6020" s="2">
        <f>Tabell2[[#This Row],[Totalt lagervärde ink moms]]-Tabell2[[#This Row],[Varav bokat ink moms]]</f>
        <v>60.08</v>
      </c>
      <c r="L6020" s="2">
        <f>Tabell2[[#This Row],[Antal]]*Tabell2[[#This Row],[Inpris ex moms]]</f>
        <v>48.064</v>
      </c>
      <c r="M6020" s="2">
        <f>MIN(Tabell2[[#This Row],[Bokat]]*Tabell2[[#This Row],[Inpris ex moms]],Tabell2[[#This Row],[Totalt lagervärde ex moms]])</f>
        <v>0</v>
      </c>
      <c r="N6020" s="2">
        <f>Tabell2[[#This Row],[Totalt lagervärde ex moms]]-Tabell2[[#This Row],[Varav bokat ex moms]]</f>
        <v>48.064</v>
      </c>
    </row>
    <row r="6021" spans="1:14" x14ac:dyDescent="0.2">
      <c r="A6021" t="s">
        <v>18807</v>
      </c>
      <c r="B6021" t="s">
        <v>18808</v>
      </c>
      <c r="C6021" s="2">
        <v>109</v>
      </c>
      <c r="D6021" s="2">
        <v>76</v>
      </c>
      <c r="E6021" s="2">
        <v>60.08</v>
      </c>
      <c r="F6021" s="2">
        <v>48.064</v>
      </c>
      <c r="G6021">
        <v>1</v>
      </c>
      <c r="H6021">
        <v>0</v>
      </c>
      <c r="I6021" s="2">
        <f>Tabell2[[#This Row],[Inköpspris (SEK)]]*Tabell2[[#This Row],[Antal]]</f>
        <v>60.08</v>
      </c>
      <c r="J6021" s="2">
        <f>MIN(Tabell2[[#This Row],[Bokat]]*Tabell2[[#This Row],[Inköpspris (SEK)]],Tabell2[[#This Row],[Totalt lagervärde ink moms]])</f>
        <v>0</v>
      </c>
      <c r="K6021" s="2">
        <f>Tabell2[[#This Row],[Totalt lagervärde ink moms]]-Tabell2[[#This Row],[Varav bokat ink moms]]</f>
        <v>60.08</v>
      </c>
      <c r="L6021" s="2">
        <f>Tabell2[[#This Row],[Antal]]*Tabell2[[#This Row],[Inpris ex moms]]</f>
        <v>48.064</v>
      </c>
      <c r="M6021" s="2">
        <f>MIN(Tabell2[[#This Row],[Bokat]]*Tabell2[[#This Row],[Inpris ex moms]],Tabell2[[#This Row],[Totalt lagervärde ex moms]])</f>
        <v>0</v>
      </c>
      <c r="N6021" s="2">
        <f>Tabell2[[#This Row],[Totalt lagervärde ex moms]]-Tabell2[[#This Row],[Varav bokat ex moms]]</f>
        <v>48.064</v>
      </c>
    </row>
    <row r="6022" spans="1:14" x14ac:dyDescent="0.2">
      <c r="A6022" t="s">
        <v>18873</v>
      </c>
      <c r="B6022" t="s">
        <v>18874</v>
      </c>
      <c r="C6022" s="2">
        <v>109</v>
      </c>
      <c r="D6022" s="2">
        <v>76</v>
      </c>
      <c r="E6022" s="2">
        <v>60.08</v>
      </c>
      <c r="F6022" s="2">
        <v>48.064</v>
      </c>
      <c r="G6022">
        <v>1</v>
      </c>
      <c r="H6022">
        <v>0</v>
      </c>
      <c r="I6022" s="2">
        <f>Tabell2[[#This Row],[Inköpspris (SEK)]]*Tabell2[[#This Row],[Antal]]</f>
        <v>60.08</v>
      </c>
      <c r="J6022" s="2">
        <f>MIN(Tabell2[[#This Row],[Bokat]]*Tabell2[[#This Row],[Inköpspris (SEK)]],Tabell2[[#This Row],[Totalt lagervärde ink moms]])</f>
        <v>0</v>
      </c>
      <c r="K6022" s="2">
        <f>Tabell2[[#This Row],[Totalt lagervärde ink moms]]-Tabell2[[#This Row],[Varav bokat ink moms]]</f>
        <v>60.08</v>
      </c>
      <c r="L6022" s="2">
        <f>Tabell2[[#This Row],[Antal]]*Tabell2[[#This Row],[Inpris ex moms]]</f>
        <v>48.064</v>
      </c>
      <c r="M6022" s="2">
        <f>MIN(Tabell2[[#This Row],[Bokat]]*Tabell2[[#This Row],[Inpris ex moms]],Tabell2[[#This Row],[Totalt lagervärde ex moms]])</f>
        <v>0</v>
      </c>
      <c r="N6022" s="2">
        <f>Tabell2[[#This Row],[Totalt lagervärde ex moms]]-Tabell2[[#This Row],[Varav bokat ex moms]]</f>
        <v>48.064</v>
      </c>
    </row>
    <row r="6023" spans="1:14" x14ac:dyDescent="0.2">
      <c r="A6023" t="s">
        <v>18875</v>
      </c>
      <c r="B6023" t="s">
        <v>18876</v>
      </c>
      <c r="C6023" s="2">
        <v>109</v>
      </c>
      <c r="D6023" s="2">
        <v>60</v>
      </c>
      <c r="E6023" s="2">
        <v>60.08</v>
      </c>
      <c r="F6023" s="2">
        <v>48.064</v>
      </c>
      <c r="G6023">
        <v>5</v>
      </c>
      <c r="H6023">
        <v>0</v>
      </c>
      <c r="I6023" s="2">
        <f>Tabell2[[#This Row],[Inköpspris (SEK)]]*Tabell2[[#This Row],[Antal]]</f>
        <v>300.39999999999998</v>
      </c>
      <c r="J6023" s="2">
        <f>MIN(Tabell2[[#This Row],[Bokat]]*Tabell2[[#This Row],[Inköpspris (SEK)]],Tabell2[[#This Row],[Totalt lagervärde ink moms]])</f>
        <v>0</v>
      </c>
      <c r="K6023" s="2">
        <f>Tabell2[[#This Row],[Totalt lagervärde ink moms]]-Tabell2[[#This Row],[Varav bokat ink moms]]</f>
        <v>300.39999999999998</v>
      </c>
      <c r="L6023" s="2">
        <f>Tabell2[[#This Row],[Antal]]*Tabell2[[#This Row],[Inpris ex moms]]</f>
        <v>240.32</v>
      </c>
      <c r="M6023" s="2">
        <f>MIN(Tabell2[[#This Row],[Bokat]]*Tabell2[[#This Row],[Inpris ex moms]],Tabell2[[#This Row],[Totalt lagervärde ex moms]])</f>
        <v>0</v>
      </c>
      <c r="N6023" s="2">
        <f>Tabell2[[#This Row],[Totalt lagervärde ex moms]]-Tabell2[[#This Row],[Varav bokat ex moms]]</f>
        <v>240.32</v>
      </c>
    </row>
    <row r="6024" spans="1:14" x14ac:dyDescent="0.2">
      <c r="A6024" t="s">
        <v>9519</v>
      </c>
      <c r="B6024" t="s">
        <v>9520</v>
      </c>
      <c r="C6024" s="2">
        <v>699</v>
      </c>
      <c r="D6024" s="2">
        <v>489</v>
      </c>
      <c r="E6024" s="2">
        <v>385.25</v>
      </c>
      <c r="F6024" s="2">
        <v>308.20000000000005</v>
      </c>
      <c r="G6024">
        <v>7</v>
      </c>
      <c r="H6024">
        <v>0</v>
      </c>
      <c r="I6024" s="2">
        <f>Tabell2[[#This Row],[Inköpspris (SEK)]]*Tabell2[[#This Row],[Antal]]</f>
        <v>2696.75</v>
      </c>
      <c r="J6024" s="2">
        <f>MIN(Tabell2[[#This Row],[Bokat]]*Tabell2[[#This Row],[Inköpspris (SEK)]],Tabell2[[#This Row],[Totalt lagervärde ink moms]])</f>
        <v>0</v>
      </c>
      <c r="K6024" s="2">
        <f>Tabell2[[#This Row],[Totalt lagervärde ink moms]]-Tabell2[[#This Row],[Varav bokat ink moms]]</f>
        <v>2696.75</v>
      </c>
      <c r="L6024" s="2">
        <f>Tabell2[[#This Row],[Antal]]*Tabell2[[#This Row],[Inpris ex moms]]</f>
        <v>2157.4000000000005</v>
      </c>
      <c r="M6024" s="2">
        <f>MIN(Tabell2[[#This Row],[Bokat]]*Tabell2[[#This Row],[Inpris ex moms]],Tabell2[[#This Row],[Totalt lagervärde ex moms]])</f>
        <v>0</v>
      </c>
      <c r="N6024" s="2">
        <f>Tabell2[[#This Row],[Totalt lagervärde ex moms]]-Tabell2[[#This Row],[Varav bokat ex moms]]</f>
        <v>2157.4000000000005</v>
      </c>
    </row>
    <row r="6025" spans="1:14" x14ac:dyDescent="0.2">
      <c r="A6025" t="s">
        <v>12545</v>
      </c>
      <c r="B6025" t="s">
        <v>12546</v>
      </c>
      <c r="C6025" s="2">
        <v>499</v>
      </c>
      <c r="D6025" s="2">
        <v>299</v>
      </c>
      <c r="E6025" s="2">
        <v>275</v>
      </c>
      <c r="F6025" s="2">
        <v>220</v>
      </c>
      <c r="G6025">
        <v>1</v>
      </c>
      <c r="H6025">
        <v>0</v>
      </c>
      <c r="I6025" s="2">
        <f>Tabell2[[#This Row],[Inköpspris (SEK)]]*Tabell2[[#This Row],[Antal]]</f>
        <v>275</v>
      </c>
      <c r="J6025" s="2">
        <f>MIN(Tabell2[[#This Row],[Bokat]]*Tabell2[[#This Row],[Inköpspris (SEK)]],Tabell2[[#This Row],[Totalt lagervärde ink moms]])</f>
        <v>0</v>
      </c>
      <c r="K6025" s="2">
        <f>Tabell2[[#This Row],[Totalt lagervärde ink moms]]-Tabell2[[#This Row],[Varav bokat ink moms]]</f>
        <v>275</v>
      </c>
      <c r="L6025" s="2">
        <f>Tabell2[[#This Row],[Antal]]*Tabell2[[#This Row],[Inpris ex moms]]</f>
        <v>220</v>
      </c>
      <c r="M6025" s="2">
        <f>MIN(Tabell2[[#This Row],[Bokat]]*Tabell2[[#This Row],[Inpris ex moms]],Tabell2[[#This Row],[Totalt lagervärde ex moms]])</f>
        <v>0</v>
      </c>
      <c r="N6025" s="2">
        <f>Tabell2[[#This Row],[Totalt lagervärde ex moms]]-Tabell2[[#This Row],[Varav bokat ex moms]]</f>
        <v>220</v>
      </c>
    </row>
    <row r="6026" spans="1:14" x14ac:dyDescent="0.2">
      <c r="A6026" t="s">
        <v>16383</v>
      </c>
      <c r="B6026" t="s">
        <v>16384</v>
      </c>
      <c r="C6026" s="2">
        <v>305</v>
      </c>
      <c r="D6026" s="2">
        <v>214</v>
      </c>
      <c r="E6026" s="2">
        <v>168.08</v>
      </c>
      <c r="F6026" s="2">
        <v>134.46400000000003</v>
      </c>
      <c r="G6026">
        <v>1</v>
      </c>
      <c r="H6026">
        <v>0</v>
      </c>
      <c r="I6026" s="2">
        <f>Tabell2[[#This Row],[Inköpspris (SEK)]]*Tabell2[[#This Row],[Antal]]</f>
        <v>168.08</v>
      </c>
      <c r="J6026" s="2">
        <f>MIN(Tabell2[[#This Row],[Bokat]]*Tabell2[[#This Row],[Inköpspris (SEK)]],Tabell2[[#This Row],[Totalt lagervärde ink moms]])</f>
        <v>0</v>
      </c>
      <c r="K6026" s="2">
        <f>Tabell2[[#This Row],[Totalt lagervärde ink moms]]-Tabell2[[#This Row],[Varav bokat ink moms]]</f>
        <v>168.08</v>
      </c>
      <c r="L6026" s="2">
        <f>Tabell2[[#This Row],[Antal]]*Tabell2[[#This Row],[Inpris ex moms]]</f>
        <v>134.46400000000003</v>
      </c>
      <c r="M6026" s="2">
        <f>MIN(Tabell2[[#This Row],[Bokat]]*Tabell2[[#This Row],[Inpris ex moms]],Tabell2[[#This Row],[Totalt lagervärde ex moms]])</f>
        <v>0</v>
      </c>
      <c r="N6026" s="2">
        <f>Tabell2[[#This Row],[Totalt lagervärde ex moms]]-Tabell2[[#This Row],[Varav bokat ex moms]]</f>
        <v>134.46400000000003</v>
      </c>
    </row>
    <row r="6027" spans="1:14" x14ac:dyDescent="0.2">
      <c r="A6027" t="s">
        <v>18163</v>
      </c>
      <c r="B6027" t="s">
        <v>18164</v>
      </c>
      <c r="C6027" s="2">
        <v>305</v>
      </c>
      <c r="D6027" s="2">
        <v>168</v>
      </c>
      <c r="E6027" s="2">
        <v>168.08</v>
      </c>
      <c r="F6027" s="2">
        <v>134.46400000000003</v>
      </c>
      <c r="G6027">
        <v>1</v>
      </c>
      <c r="H6027">
        <v>0</v>
      </c>
      <c r="I6027" s="2">
        <f>Tabell2[[#This Row],[Inköpspris (SEK)]]*Tabell2[[#This Row],[Antal]]</f>
        <v>168.08</v>
      </c>
      <c r="J6027" s="2">
        <f>MIN(Tabell2[[#This Row],[Bokat]]*Tabell2[[#This Row],[Inköpspris (SEK)]],Tabell2[[#This Row],[Totalt lagervärde ink moms]])</f>
        <v>0</v>
      </c>
      <c r="K6027" s="2">
        <f>Tabell2[[#This Row],[Totalt lagervärde ink moms]]-Tabell2[[#This Row],[Varav bokat ink moms]]</f>
        <v>168.08</v>
      </c>
      <c r="L6027" s="2">
        <f>Tabell2[[#This Row],[Antal]]*Tabell2[[#This Row],[Inpris ex moms]]</f>
        <v>134.46400000000003</v>
      </c>
      <c r="M6027" s="2">
        <f>MIN(Tabell2[[#This Row],[Bokat]]*Tabell2[[#This Row],[Inpris ex moms]],Tabell2[[#This Row],[Totalt lagervärde ex moms]])</f>
        <v>0</v>
      </c>
      <c r="N6027" s="2">
        <f>Tabell2[[#This Row],[Totalt lagervärde ex moms]]-Tabell2[[#This Row],[Varav bokat ex moms]]</f>
        <v>134.46400000000003</v>
      </c>
    </row>
    <row r="6028" spans="1:14" x14ac:dyDescent="0.2">
      <c r="A6028" t="s">
        <v>19027</v>
      </c>
      <c r="B6028" t="s">
        <v>19028</v>
      </c>
      <c r="C6028" s="2">
        <v>305</v>
      </c>
      <c r="D6028" s="2">
        <v>214</v>
      </c>
      <c r="E6028" s="2">
        <v>168.08</v>
      </c>
      <c r="F6028" s="2">
        <v>134.46400000000003</v>
      </c>
      <c r="G6028">
        <v>1</v>
      </c>
      <c r="H6028">
        <v>0</v>
      </c>
      <c r="I6028" s="2">
        <f>Tabell2[[#This Row],[Inköpspris (SEK)]]*Tabell2[[#This Row],[Antal]]</f>
        <v>168.08</v>
      </c>
      <c r="J6028" s="2">
        <f>MIN(Tabell2[[#This Row],[Bokat]]*Tabell2[[#This Row],[Inköpspris (SEK)]],Tabell2[[#This Row],[Totalt lagervärde ink moms]])</f>
        <v>0</v>
      </c>
      <c r="K6028" s="2">
        <f>Tabell2[[#This Row],[Totalt lagervärde ink moms]]-Tabell2[[#This Row],[Varav bokat ink moms]]</f>
        <v>168.08</v>
      </c>
      <c r="L6028" s="2">
        <f>Tabell2[[#This Row],[Antal]]*Tabell2[[#This Row],[Inpris ex moms]]</f>
        <v>134.46400000000003</v>
      </c>
      <c r="M6028" s="2">
        <f>MIN(Tabell2[[#This Row],[Bokat]]*Tabell2[[#This Row],[Inpris ex moms]],Tabell2[[#This Row],[Totalt lagervärde ex moms]])</f>
        <v>0</v>
      </c>
      <c r="N6028" s="2">
        <f>Tabell2[[#This Row],[Totalt lagervärde ex moms]]-Tabell2[[#This Row],[Varav bokat ex moms]]</f>
        <v>134.46400000000003</v>
      </c>
    </row>
    <row r="6029" spans="1:14" x14ac:dyDescent="0.2">
      <c r="A6029" t="s">
        <v>992</v>
      </c>
      <c r="B6029" t="s">
        <v>993</v>
      </c>
      <c r="C6029" s="2">
        <v>49</v>
      </c>
      <c r="D6029" s="2">
        <v>34</v>
      </c>
      <c r="E6029" s="2">
        <v>27</v>
      </c>
      <c r="F6029" s="2">
        <v>21.6</v>
      </c>
      <c r="G6029">
        <v>10</v>
      </c>
      <c r="H6029">
        <v>0</v>
      </c>
      <c r="I6029" s="2">
        <f>Tabell2[[#This Row],[Inköpspris (SEK)]]*Tabell2[[#This Row],[Antal]]</f>
        <v>270</v>
      </c>
      <c r="J6029" s="2">
        <f>MIN(Tabell2[[#This Row],[Bokat]]*Tabell2[[#This Row],[Inköpspris (SEK)]],Tabell2[[#This Row],[Totalt lagervärde ink moms]])</f>
        <v>0</v>
      </c>
      <c r="K6029" s="2">
        <f>Tabell2[[#This Row],[Totalt lagervärde ink moms]]-Tabell2[[#This Row],[Varav bokat ink moms]]</f>
        <v>270</v>
      </c>
      <c r="L6029" s="2">
        <f>Tabell2[[#This Row],[Antal]]*Tabell2[[#This Row],[Inpris ex moms]]</f>
        <v>216</v>
      </c>
      <c r="M6029" s="2">
        <f>MIN(Tabell2[[#This Row],[Bokat]]*Tabell2[[#This Row],[Inpris ex moms]],Tabell2[[#This Row],[Totalt lagervärde ex moms]])</f>
        <v>0</v>
      </c>
      <c r="N6029" s="2">
        <f>Tabell2[[#This Row],[Totalt lagervärde ex moms]]-Tabell2[[#This Row],[Varav bokat ex moms]]</f>
        <v>216</v>
      </c>
    </row>
    <row r="6030" spans="1:14" x14ac:dyDescent="0.2">
      <c r="A6030" t="s">
        <v>11318</v>
      </c>
      <c r="B6030" t="s">
        <v>11319</v>
      </c>
      <c r="C6030" s="2">
        <v>49</v>
      </c>
      <c r="D6030" s="2">
        <v>27</v>
      </c>
      <c r="E6030" s="2">
        <v>27</v>
      </c>
      <c r="F6030" s="2">
        <v>21.6</v>
      </c>
      <c r="G6030">
        <v>1</v>
      </c>
      <c r="H6030">
        <v>0</v>
      </c>
      <c r="I6030" s="2">
        <f>Tabell2[[#This Row],[Inköpspris (SEK)]]*Tabell2[[#This Row],[Antal]]</f>
        <v>27</v>
      </c>
      <c r="J6030" s="2">
        <f>MIN(Tabell2[[#This Row],[Bokat]]*Tabell2[[#This Row],[Inköpspris (SEK)]],Tabell2[[#This Row],[Totalt lagervärde ink moms]])</f>
        <v>0</v>
      </c>
      <c r="K6030" s="2">
        <f>Tabell2[[#This Row],[Totalt lagervärde ink moms]]-Tabell2[[#This Row],[Varav bokat ink moms]]</f>
        <v>27</v>
      </c>
      <c r="L6030" s="2">
        <f>Tabell2[[#This Row],[Antal]]*Tabell2[[#This Row],[Inpris ex moms]]</f>
        <v>21.6</v>
      </c>
      <c r="M6030" s="2">
        <f>MIN(Tabell2[[#This Row],[Bokat]]*Tabell2[[#This Row],[Inpris ex moms]],Tabell2[[#This Row],[Totalt lagervärde ex moms]])</f>
        <v>0</v>
      </c>
      <c r="N6030" s="2">
        <f>Tabell2[[#This Row],[Totalt lagervärde ex moms]]-Tabell2[[#This Row],[Varav bokat ex moms]]</f>
        <v>21.6</v>
      </c>
    </row>
    <row r="6031" spans="1:14" x14ac:dyDescent="0.2">
      <c r="A6031" t="s">
        <v>13634</v>
      </c>
      <c r="B6031" t="s">
        <v>13635</v>
      </c>
      <c r="C6031" s="2">
        <v>375</v>
      </c>
      <c r="D6031" s="2">
        <v>225</v>
      </c>
      <c r="E6031" s="2">
        <v>206.63</v>
      </c>
      <c r="F6031" s="2">
        <v>165.304</v>
      </c>
      <c r="G6031">
        <v>1</v>
      </c>
      <c r="H6031">
        <v>0</v>
      </c>
      <c r="I6031" s="2">
        <f>Tabell2[[#This Row],[Inköpspris (SEK)]]*Tabell2[[#This Row],[Antal]]</f>
        <v>206.63</v>
      </c>
      <c r="J6031" s="2">
        <f>MIN(Tabell2[[#This Row],[Bokat]]*Tabell2[[#This Row],[Inköpspris (SEK)]],Tabell2[[#This Row],[Totalt lagervärde ink moms]])</f>
        <v>0</v>
      </c>
      <c r="K6031" s="2">
        <f>Tabell2[[#This Row],[Totalt lagervärde ink moms]]-Tabell2[[#This Row],[Varav bokat ink moms]]</f>
        <v>206.63</v>
      </c>
      <c r="L6031" s="2">
        <f>Tabell2[[#This Row],[Antal]]*Tabell2[[#This Row],[Inpris ex moms]]</f>
        <v>165.304</v>
      </c>
      <c r="M6031" s="2">
        <f>MIN(Tabell2[[#This Row],[Bokat]]*Tabell2[[#This Row],[Inpris ex moms]],Tabell2[[#This Row],[Totalt lagervärde ex moms]])</f>
        <v>0</v>
      </c>
      <c r="N6031" s="2">
        <f>Tabell2[[#This Row],[Totalt lagervärde ex moms]]-Tabell2[[#This Row],[Varav bokat ex moms]]</f>
        <v>165.304</v>
      </c>
    </row>
    <row r="6032" spans="1:14" x14ac:dyDescent="0.2">
      <c r="A6032" t="s">
        <v>12768</v>
      </c>
      <c r="B6032" t="s">
        <v>12769</v>
      </c>
      <c r="C6032" s="2">
        <v>549</v>
      </c>
      <c r="D6032" s="2">
        <v>329</v>
      </c>
      <c r="E6032" s="2">
        <v>302.5</v>
      </c>
      <c r="F6032" s="2">
        <v>242</v>
      </c>
      <c r="G6032">
        <v>1</v>
      </c>
      <c r="H6032">
        <v>0</v>
      </c>
      <c r="I6032" s="2">
        <f>Tabell2[[#This Row],[Inköpspris (SEK)]]*Tabell2[[#This Row],[Antal]]</f>
        <v>302.5</v>
      </c>
      <c r="J6032" s="2">
        <f>MIN(Tabell2[[#This Row],[Bokat]]*Tabell2[[#This Row],[Inköpspris (SEK)]],Tabell2[[#This Row],[Totalt lagervärde ink moms]])</f>
        <v>0</v>
      </c>
      <c r="K6032" s="2">
        <f>Tabell2[[#This Row],[Totalt lagervärde ink moms]]-Tabell2[[#This Row],[Varav bokat ink moms]]</f>
        <v>302.5</v>
      </c>
      <c r="L6032" s="2">
        <f>Tabell2[[#This Row],[Antal]]*Tabell2[[#This Row],[Inpris ex moms]]</f>
        <v>242</v>
      </c>
      <c r="M6032" s="2">
        <f>MIN(Tabell2[[#This Row],[Bokat]]*Tabell2[[#This Row],[Inpris ex moms]],Tabell2[[#This Row],[Totalt lagervärde ex moms]])</f>
        <v>0</v>
      </c>
      <c r="N6032" s="2">
        <f>Tabell2[[#This Row],[Totalt lagervärde ex moms]]-Tabell2[[#This Row],[Varav bokat ex moms]]</f>
        <v>242</v>
      </c>
    </row>
    <row r="6033" spans="1:14" x14ac:dyDescent="0.2">
      <c r="A6033" t="s">
        <v>9885</v>
      </c>
      <c r="B6033" t="s">
        <v>9886</v>
      </c>
      <c r="C6033" s="2">
        <v>549</v>
      </c>
      <c r="D6033" s="2">
        <v>376</v>
      </c>
      <c r="E6033" s="2">
        <v>302.5</v>
      </c>
      <c r="F6033" s="2">
        <v>242</v>
      </c>
      <c r="G6033">
        <v>1</v>
      </c>
      <c r="H6033">
        <v>0</v>
      </c>
      <c r="I6033" s="2">
        <f>Tabell2[[#This Row],[Inköpspris (SEK)]]*Tabell2[[#This Row],[Antal]]</f>
        <v>302.5</v>
      </c>
      <c r="J6033" s="2">
        <f>MIN(Tabell2[[#This Row],[Bokat]]*Tabell2[[#This Row],[Inköpspris (SEK)]],Tabell2[[#This Row],[Totalt lagervärde ink moms]])</f>
        <v>0</v>
      </c>
      <c r="K6033" s="2">
        <f>Tabell2[[#This Row],[Totalt lagervärde ink moms]]-Tabell2[[#This Row],[Varav bokat ink moms]]</f>
        <v>302.5</v>
      </c>
      <c r="L6033" s="2">
        <f>Tabell2[[#This Row],[Antal]]*Tabell2[[#This Row],[Inpris ex moms]]</f>
        <v>242</v>
      </c>
      <c r="M6033" s="2">
        <f>MIN(Tabell2[[#This Row],[Bokat]]*Tabell2[[#This Row],[Inpris ex moms]],Tabell2[[#This Row],[Totalt lagervärde ex moms]])</f>
        <v>0</v>
      </c>
      <c r="N6033" s="2">
        <f>Tabell2[[#This Row],[Totalt lagervärde ex moms]]-Tabell2[[#This Row],[Varav bokat ex moms]]</f>
        <v>242</v>
      </c>
    </row>
    <row r="6034" spans="1:14" x14ac:dyDescent="0.2">
      <c r="A6034" t="s">
        <v>9887</v>
      </c>
      <c r="B6034" t="s">
        <v>9888</v>
      </c>
      <c r="C6034" s="2">
        <v>549</v>
      </c>
      <c r="D6034" s="2">
        <v>376</v>
      </c>
      <c r="E6034" s="2">
        <v>302.5</v>
      </c>
      <c r="F6034" s="2">
        <v>242</v>
      </c>
      <c r="G6034">
        <v>1</v>
      </c>
      <c r="H6034">
        <v>0</v>
      </c>
      <c r="I6034" s="2">
        <f>Tabell2[[#This Row],[Inköpspris (SEK)]]*Tabell2[[#This Row],[Antal]]</f>
        <v>302.5</v>
      </c>
      <c r="J6034" s="2">
        <f>MIN(Tabell2[[#This Row],[Bokat]]*Tabell2[[#This Row],[Inköpspris (SEK)]],Tabell2[[#This Row],[Totalt lagervärde ink moms]])</f>
        <v>0</v>
      </c>
      <c r="K6034" s="2">
        <f>Tabell2[[#This Row],[Totalt lagervärde ink moms]]-Tabell2[[#This Row],[Varav bokat ink moms]]</f>
        <v>302.5</v>
      </c>
      <c r="L6034" s="2">
        <f>Tabell2[[#This Row],[Antal]]*Tabell2[[#This Row],[Inpris ex moms]]</f>
        <v>242</v>
      </c>
      <c r="M6034" s="2">
        <f>MIN(Tabell2[[#This Row],[Bokat]]*Tabell2[[#This Row],[Inpris ex moms]],Tabell2[[#This Row],[Totalt lagervärde ex moms]])</f>
        <v>0</v>
      </c>
      <c r="N6034" s="2">
        <f>Tabell2[[#This Row],[Totalt lagervärde ex moms]]-Tabell2[[#This Row],[Varav bokat ex moms]]</f>
        <v>242</v>
      </c>
    </row>
    <row r="6035" spans="1:14" x14ac:dyDescent="0.2">
      <c r="A6035" t="s">
        <v>9889</v>
      </c>
      <c r="B6035" t="s">
        <v>9890</v>
      </c>
      <c r="C6035" s="2">
        <v>549</v>
      </c>
      <c r="D6035" s="2">
        <v>376</v>
      </c>
      <c r="E6035" s="2">
        <v>302.5</v>
      </c>
      <c r="F6035" s="2">
        <v>242</v>
      </c>
      <c r="G6035">
        <v>1</v>
      </c>
      <c r="H6035">
        <v>0</v>
      </c>
      <c r="I6035" s="2">
        <f>Tabell2[[#This Row],[Inköpspris (SEK)]]*Tabell2[[#This Row],[Antal]]</f>
        <v>302.5</v>
      </c>
      <c r="J6035" s="2">
        <f>MIN(Tabell2[[#This Row],[Bokat]]*Tabell2[[#This Row],[Inköpspris (SEK)]],Tabell2[[#This Row],[Totalt lagervärde ink moms]])</f>
        <v>0</v>
      </c>
      <c r="K6035" s="2">
        <f>Tabell2[[#This Row],[Totalt lagervärde ink moms]]-Tabell2[[#This Row],[Varav bokat ink moms]]</f>
        <v>302.5</v>
      </c>
      <c r="L6035" s="2">
        <f>Tabell2[[#This Row],[Antal]]*Tabell2[[#This Row],[Inpris ex moms]]</f>
        <v>242</v>
      </c>
      <c r="M6035" s="2">
        <f>MIN(Tabell2[[#This Row],[Bokat]]*Tabell2[[#This Row],[Inpris ex moms]],Tabell2[[#This Row],[Totalt lagervärde ex moms]])</f>
        <v>0</v>
      </c>
      <c r="N6035" s="2">
        <f>Tabell2[[#This Row],[Totalt lagervärde ex moms]]-Tabell2[[#This Row],[Varav bokat ex moms]]</f>
        <v>242</v>
      </c>
    </row>
    <row r="6036" spans="1:14" x14ac:dyDescent="0.2">
      <c r="A6036" t="s">
        <v>13668</v>
      </c>
      <c r="B6036" t="s">
        <v>13669</v>
      </c>
      <c r="C6036" s="2">
        <v>569</v>
      </c>
      <c r="D6036" s="2">
        <v>341</v>
      </c>
      <c r="E6036" s="2">
        <v>313.5</v>
      </c>
      <c r="F6036" s="2">
        <v>250.8</v>
      </c>
      <c r="G6036">
        <v>1</v>
      </c>
      <c r="H6036">
        <v>0</v>
      </c>
      <c r="I6036" s="2">
        <f>Tabell2[[#This Row],[Inköpspris (SEK)]]*Tabell2[[#This Row],[Antal]]</f>
        <v>313.5</v>
      </c>
      <c r="J6036" s="2">
        <f>MIN(Tabell2[[#This Row],[Bokat]]*Tabell2[[#This Row],[Inköpspris (SEK)]],Tabell2[[#This Row],[Totalt lagervärde ink moms]])</f>
        <v>0</v>
      </c>
      <c r="K6036" s="2">
        <f>Tabell2[[#This Row],[Totalt lagervärde ink moms]]-Tabell2[[#This Row],[Varav bokat ink moms]]</f>
        <v>313.5</v>
      </c>
      <c r="L6036" s="2">
        <f>Tabell2[[#This Row],[Antal]]*Tabell2[[#This Row],[Inpris ex moms]]</f>
        <v>250.8</v>
      </c>
      <c r="M6036" s="2">
        <f>MIN(Tabell2[[#This Row],[Bokat]]*Tabell2[[#This Row],[Inpris ex moms]],Tabell2[[#This Row],[Totalt lagervärde ex moms]])</f>
        <v>0</v>
      </c>
      <c r="N6036" s="2">
        <f>Tabell2[[#This Row],[Totalt lagervärde ex moms]]-Tabell2[[#This Row],[Varav bokat ex moms]]</f>
        <v>250.8</v>
      </c>
    </row>
    <row r="6037" spans="1:14" x14ac:dyDescent="0.2">
      <c r="A6037" t="s">
        <v>16301</v>
      </c>
      <c r="B6037" t="s">
        <v>16302</v>
      </c>
      <c r="C6037" s="2">
        <v>875</v>
      </c>
      <c r="D6037" s="2">
        <v>612</v>
      </c>
      <c r="E6037" s="2">
        <v>482.09</v>
      </c>
      <c r="F6037" s="2">
        <v>385.67200000000003</v>
      </c>
      <c r="G6037">
        <v>1</v>
      </c>
      <c r="H6037">
        <v>0</v>
      </c>
      <c r="I6037" s="2">
        <f>Tabell2[[#This Row],[Inköpspris (SEK)]]*Tabell2[[#This Row],[Antal]]</f>
        <v>482.09</v>
      </c>
      <c r="J6037" s="2">
        <f>MIN(Tabell2[[#This Row],[Bokat]]*Tabell2[[#This Row],[Inköpspris (SEK)]],Tabell2[[#This Row],[Totalt lagervärde ink moms]])</f>
        <v>0</v>
      </c>
      <c r="K6037" s="2">
        <f>Tabell2[[#This Row],[Totalt lagervärde ink moms]]-Tabell2[[#This Row],[Varav bokat ink moms]]</f>
        <v>482.09</v>
      </c>
      <c r="L6037" s="2">
        <f>Tabell2[[#This Row],[Antal]]*Tabell2[[#This Row],[Inpris ex moms]]</f>
        <v>385.67200000000003</v>
      </c>
      <c r="M6037" s="2">
        <f>MIN(Tabell2[[#This Row],[Bokat]]*Tabell2[[#This Row],[Inpris ex moms]],Tabell2[[#This Row],[Totalt lagervärde ex moms]])</f>
        <v>0</v>
      </c>
      <c r="N6037" s="2">
        <f>Tabell2[[#This Row],[Totalt lagervärde ex moms]]-Tabell2[[#This Row],[Varav bokat ex moms]]</f>
        <v>385.67200000000003</v>
      </c>
    </row>
    <row r="6038" spans="1:14" x14ac:dyDescent="0.2">
      <c r="A6038" t="s">
        <v>16313</v>
      </c>
      <c r="B6038" t="s">
        <v>16314</v>
      </c>
      <c r="C6038" s="2">
        <v>875</v>
      </c>
      <c r="D6038" s="2">
        <v>612</v>
      </c>
      <c r="E6038" s="2">
        <v>482.09</v>
      </c>
      <c r="F6038" s="2">
        <v>385.67200000000003</v>
      </c>
      <c r="G6038">
        <v>1</v>
      </c>
      <c r="H6038">
        <v>0</v>
      </c>
      <c r="I6038" s="2">
        <f>Tabell2[[#This Row],[Inköpspris (SEK)]]*Tabell2[[#This Row],[Antal]]</f>
        <v>482.09</v>
      </c>
      <c r="J6038" s="2">
        <f>MIN(Tabell2[[#This Row],[Bokat]]*Tabell2[[#This Row],[Inköpspris (SEK)]],Tabell2[[#This Row],[Totalt lagervärde ink moms]])</f>
        <v>0</v>
      </c>
      <c r="K6038" s="2">
        <f>Tabell2[[#This Row],[Totalt lagervärde ink moms]]-Tabell2[[#This Row],[Varav bokat ink moms]]</f>
        <v>482.09</v>
      </c>
      <c r="L6038" s="2">
        <f>Tabell2[[#This Row],[Antal]]*Tabell2[[#This Row],[Inpris ex moms]]</f>
        <v>385.67200000000003</v>
      </c>
      <c r="M6038" s="2">
        <f>MIN(Tabell2[[#This Row],[Bokat]]*Tabell2[[#This Row],[Inpris ex moms]],Tabell2[[#This Row],[Totalt lagervärde ex moms]])</f>
        <v>0</v>
      </c>
      <c r="N6038" s="2">
        <f>Tabell2[[#This Row],[Totalt lagervärde ex moms]]-Tabell2[[#This Row],[Varav bokat ex moms]]</f>
        <v>385.67200000000003</v>
      </c>
    </row>
    <row r="6039" spans="1:14" x14ac:dyDescent="0.2">
      <c r="A6039" t="s">
        <v>12218</v>
      </c>
      <c r="B6039" t="s">
        <v>12219</v>
      </c>
      <c r="C6039" s="2">
        <v>1469</v>
      </c>
      <c r="D6039" s="2">
        <v>881</v>
      </c>
      <c r="E6039" s="2">
        <v>809.33</v>
      </c>
      <c r="F6039" s="2">
        <v>647.46400000000006</v>
      </c>
      <c r="G6039">
        <v>1</v>
      </c>
      <c r="H6039">
        <v>0</v>
      </c>
      <c r="I6039" s="2">
        <f>Tabell2[[#This Row],[Inköpspris (SEK)]]*Tabell2[[#This Row],[Antal]]</f>
        <v>809.33</v>
      </c>
      <c r="J6039" s="2">
        <f>MIN(Tabell2[[#This Row],[Bokat]]*Tabell2[[#This Row],[Inköpspris (SEK)]],Tabell2[[#This Row],[Totalt lagervärde ink moms]])</f>
        <v>0</v>
      </c>
      <c r="K6039" s="2">
        <f>Tabell2[[#This Row],[Totalt lagervärde ink moms]]-Tabell2[[#This Row],[Varav bokat ink moms]]</f>
        <v>809.33</v>
      </c>
      <c r="L6039" s="2">
        <f>Tabell2[[#This Row],[Antal]]*Tabell2[[#This Row],[Inpris ex moms]]</f>
        <v>647.46400000000006</v>
      </c>
      <c r="M6039" s="2">
        <f>MIN(Tabell2[[#This Row],[Bokat]]*Tabell2[[#This Row],[Inpris ex moms]],Tabell2[[#This Row],[Totalt lagervärde ex moms]])</f>
        <v>0</v>
      </c>
      <c r="N6039" s="2">
        <f>Tabell2[[#This Row],[Totalt lagervärde ex moms]]-Tabell2[[#This Row],[Varav bokat ex moms]]</f>
        <v>647.46400000000006</v>
      </c>
    </row>
    <row r="6040" spans="1:14" x14ac:dyDescent="0.2">
      <c r="A6040" t="s">
        <v>13505</v>
      </c>
      <c r="B6040" t="s">
        <v>13506</v>
      </c>
      <c r="C6040" s="2">
        <v>1469</v>
      </c>
      <c r="D6040" s="2">
        <v>1028</v>
      </c>
      <c r="E6040" s="2">
        <v>809.33</v>
      </c>
      <c r="F6040" s="2">
        <v>647.46400000000006</v>
      </c>
      <c r="G6040">
        <v>1</v>
      </c>
      <c r="H6040">
        <v>0</v>
      </c>
      <c r="I6040" s="2">
        <f>Tabell2[[#This Row],[Inköpspris (SEK)]]*Tabell2[[#This Row],[Antal]]</f>
        <v>809.33</v>
      </c>
      <c r="J6040" s="2">
        <f>MIN(Tabell2[[#This Row],[Bokat]]*Tabell2[[#This Row],[Inköpspris (SEK)]],Tabell2[[#This Row],[Totalt lagervärde ink moms]])</f>
        <v>0</v>
      </c>
      <c r="K6040" s="2">
        <f>Tabell2[[#This Row],[Totalt lagervärde ink moms]]-Tabell2[[#This Row],[Varav bokat ink moms]]</f>
        <v>809.33</v>
      </c>
      <c r="L6040" s="2">
        <f>Tabell2[[#This Row],[Antal]]*Tabell2[[#This Row],[Inpris ex moms]]</f>
        <v>647.46400000000006</v>
      </c>
      <c r="M6040" s="2">
        <f>MIN(Tabell2[[#This Row],[Bokat]]*Tabell2[[#This Row],[Inpris ex moms]],Tabell2[[#This Row],[Totalt lagervärde ex moms]])</f>
        <v>0</v>
      </c>
      <c r="N6040" s="2">
        <f>Tabell2[[#This Row],[Totalt lagervärde ex moms]]-Tabell2[[#This Row],[Varav bokat ex moms]]</f>
        <v>647.46400000000006</v>
      </c>
    </row>
    <row r="6041" spans="1:14" x14ac:dyDescent="0.2">
      <c r="A6041" t="s">
        <v>13507</v>
      </c>
      <c r="B6041" t="s">
        <v>13508</v>
      </c>
      <c r="C6041" s="2">
        <v>1469</v>
      </c>
      <c r="D6041" s="2">
        <v>1028</v>
      </c>
      <c r="E6041" s="2">
        <v>809.33</v>
      </c>
      <c r="F6041" s="2">
        <v>647.46400000000006</v>
      </c>
      <c r="G6041">
        <v>1</v>
      </c>
      <c r="H6041">
        <v>0</v>
      </c>
      <c r="I6041" s="2">
        <f>Tabell2[[#This Row],[Inköpspris (SEK)]]*Tabell2[[#This Row],[Antal]]</f>
        <v>809.33</v>
      </c>
      <c r="J6041" s="2">
        <f>MIN(Tabell2[[#This Row],[Bokat]]*Tabell2[[#This Row],[Inköpspris (SEK)]],Tabell2[[#This Row],[Totalt lagervärde ink moms]])</f>
        <v>0</v>
      </c>
      <c r="K6041" s="2">
        <f>Tabell2[[#This Row],[Totalt lagervärde ink moms]]-Tabell2[[#This Row],[Varav bokat ink moms]]</f>
        <v>809.33</v>
      </c>
      <c r="L6041" s="2">
        <f>Tabell2[[#This Row],[Antal]]*Tabell2[[#This Row],[Inpris ex moms]]</f>
        <v>647.46400000000006</v>
      </c>
      <c r="M6041" s="2">
        <f>MIN(Tabell2[[#This Row],[Bokat]]*Tabell2[[#This Row],[Inpris ex moms]],Tabell2[[#This Row],[Totalt lagervärde ex moms]])</f>
        <v>0</v>
      </c>
      <c r="N6041" s="2">
        <f>Tabell2[[#This Row],[Totalt lagervärde ex moms]]-Tabell2[[#This Row],[Varav bokat ex moms]]</f>
        <v>647.46400000000006</v>
      </c>
    </row>
    <row r="6042" spans="1:14" x14ac:dyDescent="0.2">
      <c r="A6042" t="s">
        <v>13767</v>
      </c>
      <c r="B6042" t="s">
        <v>13768</v>
      </c>
      <c r="C6042" s="2">
        <v>1469</v>
      </c>
      <c r="D6042" s="2">
        <v>881</v>
      </c>
      <c r="E6042" s="2">
        <v>809.33</v>
      </c>
      <c r="F6042" s="2">
        <v>647.46400000000006</v>
      </c>
      <c r="G6042">
        <v>1</v>
      </c>
      <c r="H6042">
        <v>0</v>
      </c>
      <c r="I6042" s="2">
        <f>Tabell2[[#This Row],[Inköpspris (SEK)]]*Tabell2[[#This Row],[Antal]]</f>
        <v>809.33</v>
      </c>
      <c r="J6042" s="2">
        <f>MIN(Tabell2[[#This Row],[Bokat]]*Tabell2[[#This Row],[Inköpspris (SEK)]],Tabell2[[#This Row],[Totalt lagervärde ink moms]])</f>
        <v>0</v>
      </c>
      <c r="K6042" s="2">
        <f>Tabell2[[#This Row],[Totalt lagervärde ink moms]]-Tabell2[[#This Row],[Varav bokat ink moms]]</f>
        <v>809.33</v>
      </c>
      <c r="L6042" s="2">
        <f>Tabell2[[#This Row],[Antal]]*Tabell2[[#This Row],[Inpris ex moms]]</f>
        <v>647.46400000000006</v>
      </c>
      <c r="M6042" s="2">
        <f>MIN(Tabell2[[#This Row],[Bokat]]*Tabell2[[#This Row],[Inpris ex moms]],Tabell2[[#This Row],[Totalt lagervärde ex moms]])</f>
        <v>0</v>
      </c>
      <c r="N6042" s="2">
        <f>Tabell2[[#This Row],[Totalt lagervärde ex moms]]-Tabell2[[#This Row],[Varav bokat ex moms]]</f>
        <v>647.46400000000006</v>
      </c>
    </row>
    <row r="6043" spans="1:14" x14ac:dyDescent="0.2">
      <c r="A6043" t="s">
        <v>14525</v>
      </c>
      <c r="B6043" t="s">
        <v>14526</v>
      </c>
      <c r="C6043" s="2">
        <v>1469</v>
      </c>
      <c r="D6043" s="2">
        <v>1028</v>
      </c>
      <c r="E6043" s="2">
        <v>809.33</v>
      </c>
      <c r="F6043" s="2">
        <v>647.46400000000006</v>
      </c>
      <c r="G6043">
        <v>1</v>
      </c>
      <c r="H6043">
        <v>0</v>
      </c>
      <c r="I6043" s="2">
        <f>Tabell2[[#This Row],[Inköpspris (SEK)]]*Tabell2[[#This Row],[Antal]]</f>
        <v>809.33</v>
      </c>
      <c r="J6043" s="2">
        <f>MIN(Tabell2[[#This Row],[Bokat]]*Tabell2[[#This Row],[Inköpspris (SEK)]],Tabell2[[#This Row],[Totalt lagervärde ink moms]])</f>
        <v>0</v>
      </c>
      <c r="K6043" s="2">
        <f>Tabell2[[#This Row],[Totalt lagervärde ink moms]]-Tabell2[[#This Row],[Varav bokat ink moms]]</f>
        <v>809.33</v>
      </c>
      <c r="L6043" s="2">
        <f>Tabell2[[#This Row],[Antal]]*Tabell2[[#This Row],[Inpris ex moms]]</f>
        <v>647.46400000000006</v>
      </c>
      <c r="M6043" s="2">
        <f>MIN(Tabell2[[#This Row],[Bokat]]*Tabell2[[#This Row],[Inpris ex moms]],Tabell2[[#This Row],[Totalt lagervärde ex moms]])</f>
        <v>0</v>
      </c>
      <c r="N6043" s="2">
        <f>Tabell2[[#This Row],[Totalt lagervärde ex moms]]-Tabell2[[#This Row],[Varav bokat ex moms]]</f>
        <v>647.46400000000006</v>
      </c>
    </row>
    <row r="6044" spans="1:14" x14ac:dyDescent="0.2">
      <c r="A6044" t="s">
        <v>16421</v>
      </c>
      <c r="B6044" t="s">
        <v>16422</v>
      </c>
      <c r="C6044" s="2">
        <v>1469</v>
      </c>
      <c r="D6044" s="2">
        <v>881</v>
      </c>
      <c r="E6044" s="2">
        <v>809.33</v>
      </c>
      <c r="F6044" s="2">
        <v>647.46400000000006</v>
      </c>
      <c r="G6044">
        <v>1</v>
      </c>
      <c r="H6044">
        <v>0</v>
      </c>
      <c r="I6044" s="2">
        <f>Tabell2[[#This Row],[Inköpspris (SEK)]]*Tabell2[[#This Row],[Antal]]</f>
        <v>809.33</v>
      </c>
      <c r="J6044" s="2">
        <f>MIN(Tabell2[[#This Row],[Bokat]]*Tabell2[[#This Row],[Inköpspris (SEK)]],Tabell2[[#This Row],[Totalt lagervärde ink moms]])</f>
        <v>0</v>
      </c>
      <c r="K6044" s="2">
        <f>Tabell2[[#This Row],[Totalt lagervärde ink moms]]-Tabell2[[#This Row],[Varav bokat ink moms]]</f>
        <v>809.33</v>
      </c>
      <c r="L6044" s="2">
        <f>Tabell2[[#This Row],[Antal]]*Tabell2[[#This Row],[Inpris ex moms]]</f>
        <v>647.46400000000006</v>
      </c>
      <c r="M6044" s="2">
        <f>MIN(Tabell2[[#This Row],[Bokat]]*Tabell2[[#This Row],[Inpris ex moms]],Tabell2[[#This Row],[Totalt lagervärde ex moms]])</f>
        <v>0</v>
      </c>
      <c r="N6044" s="2">
        <f>Tabell2[[#This Row],[Totalt lagervärde ex moms]]-Tabell2[[#This Row],[Varav bokat ex moms]]</f>
        <v>647.46400000000006</v>
      </c>
    </row>
    <row r="6045" spans="1:14" x14ac:dyDescent="0.2">
      <c r="A6045" t="s">
        <v>7680</v>
      </c>
      <c r="B6045" t="s">
        <v>7681</v>
      </c>
      <c r="C6045" s="2">
        <v>329</v>
      </c>
      <c r="D6045" s="2">
        <v>230</v>
      </c>
      <c r="E6045" s="2">
        <v>181.25</v>
      </c>
      <c r="F6045" s="2">
        <v>145</v>
      </c>
      <c r="G6045">
        <v>2</v>
      </c>
      <c r="H6045">
        <v>0</v>
      </c>
      <c r="I6045" s="2">
        <f>Tabell2[[#This Row],[Inköpspris (SEK)]]*Tabell2[[#This Row],[Antal]]</f>
        <v>362.5</v>
      </c>
      <c r="J6045" s="2">
        <f>MIN(Tabell2[[#This Row],[Bokat]]*Tabell2[[#This Row],[Inköpspris (SEK)]],Tabell2[[#This Row],[Totalt lagervärde ink moms]])</f>
        <v>0</v>
      </c>
      <c r="K6045" s="2">
        <f>Tabell2[[#This Row],[Totalt lagervärde ink moms]]-Tabell2[[#This Row],[Varav bokat ink moms]]</f>
        <v>362.5</v>
      </c>
      <c r="L6045" s="2">
        <f>Tabell2[[#This Row],[Antal]]*Tabell2[[#This Row],[Inpris ex moms]]</f>
        <v>290</v>
      </c>
      <c r="M6045" s="2">
        <f>MIN(Tabell2[[#This Row],[Bokat]]*Tabell2[[#This Row],[Inpris ex moms]],Tabell2[[#This Row],[Totalt lagervärde ex moms]])</f>
        <v>0</v>
      </c>
      <c r="N6045" s="2">
        <f>Tabell2[[#This Row],[Totalt lagervärde ex moms]]-Tabell2[[#This Row],[Varav bokat ex moms]]</f>
        <v>290</v>
      </c>
    </row>
    <row r="6046" spans="1:14" x14ac:dyDescent="0.2">
      <c r="A6046" t="s">
        <v>13533</v>
      </c>
      <c r="B6046" t="s">
        <v>13534</v>
      </c>
      <c r="C6046" s="2">
        <v>979</v>
      </c>
      <c r="D6046" s="2">
        <v>587</v>
      </c>
      <c r="E6046" s="2">
        <v>539.33000000000004</v>
      </c>
      <c r="F6046" s="2">
        <v>431.46400000000006</v>
      </c>
      <c r="G6046">
        <v>1</v>
      </c>
      <c r="H6046">
        <v>0</v>
      </c>
      <c r="I6046" s="2">
        <f>Tabell2[[#This Row],[Inköpspris (SEK)]]*Tabell2[[#This Row],[Antal]]</f>
        <v>539.33000000000004</v>
      </c>
      <c r="J6046" s="2">
        <f>MIN(Tabell2[[#This Row],[Bokat]]*Tabell2[[#This Row],[Inköpspris (SEK)]],Tabell2[[#This Row],[Totalt lagervärde ink moms]])</f>
        <v>0</v>
      </c>
      <c r="K6046" s="2">
        <f>Tabell2[[#This Row],[Totalt lagervärde ink moms]]-Tabell2[[#This Row],[Varav bokat ink moms]]</f>
        <v>539.33000000000004</v>
      </c>
      <c r="L6046" s="2">
        <f>Tabell2[[#This Row],[Antal]]*Tabell2[[#This Row],[Inpris ex moms]]</f>
        <v>431.46400000000006</v>
      </c>
      <c r="M6046" s="2">
        <f>MIN(Tabell2[[#This Row],[Bokat]]*Tabell2[[#This Row],[Inpris ex moms]],Tabell2[[#This Row],[Totalt lagervärde ex moms]])</f>
        <v>0</v>
      </c>
      <c r="N6046" s="2">
        <f>Tabell2[[#This Row],[Totalt lagervärde ex moms]]-Tabell2[[#This Row],[Varav bokat ex moms]]</f>
        <v>431.46400000000006</v>
      </c>
    </row>
    <row r="6047" spans="1:14" x14ac:dyDescent="0.2">
      <c r="A6047" t="s">
        <v>16015</v>
      </c>
      <c r="B6047" t="s">
        <v>16016</v>
      </c>
      <c r="C6047" s="2">
        <v>979</v>
      </c>
      <c r="D6047" s="2">
        <v>587</v>
      </c>
      <c r="E6047" s="2">
        <v>539.33000000000004</v>
      </c>
      <c r="F6047" s="2">
        <v>431.46400000000006</v>
      </c>
      <c r="G6047">
        <v>1</v>
      </c>
      <c r="H6047">
        <v>0</v>
      </c>
      <c r="I6047" s="2">
        <f>Tabell2[[#This Row],[Inköpspris (SEK)]]*Tabell2[[#This Row],[Antal]]</f>
        <v>539.33000000000004</v>
      </c>
      <c r="J6047" s="2">
        <f>MIN(Tabell2[[#This Row],[Bokat]]*Tabell2[[#This Row],[Inköpspris (SEK)]],Tabell2[[#This Row],[Totalt lagervärde ink moms]])</f>
        <v>0</v>
      </c>
      <c r="K6047" s="2">
        <f>Tabell2[[#This Row],[Totalt lagervärde ink moms]]-Tabell2[[#This Row],[Varav bokat ink moms]]</f>
        <v>539.33000000000004</v>
      </c>
      <c r="L6047" s="2">
        <f>Tabell2[[#This Row],[Antal]]*Tabell2[[#This Row],[Inpris ex moms]]</f>
        <v>431.46400000000006</v>
      </c>
      <c r="M6047" s="2">
        <f>MIN(Tabell2[[#This Row],[Bokat]]*Tabell2[[#This Row],[Inpris ex moms]],Tabell2[[#This Row],[Totalt lagervärde ex moms]])</f>
        <v>0</v>
      </c>
      <c r="N6047" s="2">
        <f>Tabell2[[#This Row],[Totalt lagervärde ex moms]]-Tabell2[[#This Row],[Varav bokat ex moms]]</f>
        <v>431.46400000000006</v>
      </c>
    </row>
    <row r="6048" spans="1:14" x14ac:dyDescent="0.2">
      <c r="A6048" t="s">
        <v>19129</v>
      </c>
      <c r="B6048" t="s">
        <v>19130</v>
      </c>
      <c r="C6048" s="2">
        <v>979</v>
      </c>
      <c r="D6048" s="2">
        <v>685</v>
      </c>
      <c r="E6048" s="2">
        <v>539.33000000000004</v>
      </c>
      <c r="F6048" s="2">
        <v>431.46400000000006</v>
      </c>
      <c r="G6048">
        <v>1</v>
      </c>
      <c r="H6048">
        <v>0</v>
      </c>
      <c r="I6048" s="2">
        <f>Tabell2[[#This Row],[Inköpspris (SEK)]]*Tabell2[[#This Row],[Antal]]</f>
        <v>539.33000000000004</v>
      </c>
      <c r="J6048" s="2">
        <f>MIN(Tabell2[[#This Row],[Bokat]]*Tabell2[[#This Row],[Inköpspris (SEK)]],Tabell2[[#This Row],[Totalt lagervärde ink moms]])</f>
        <v>0</v>
      </c>
      <c r="K6048" s="2">
        <f>Tabell2[[#This Row],[Totalt lagervärde ink moms]]-Tabell2[[#This Row],[Varav bokat ink moms]]</f>
        <v>539.33000000000004</v>
      </c>
      <c r="L6048" s="2">
        <f>Tabell2[[#This Row],[Antal]]*Tabell2[[#This Row],[Inpris ex moms]]</f>
        <v>431.46400000000006</v>
      </c>
      <c r="M6048" s="2">
        <f>MIN(Tabell2[[#This Row],[Bokat]]*Tabell2[[#This Row],[Inpris ex moms]],Tabell2[[#This Row],[Totalt lagervärde ex moms]])</f>
        <v>0</v>
      </c>
      <c r="N6048" s="2">
        <f>Tabell2[[#This Row],[Totalt lagervärde ex moms]]-Tabell2[[#This Row],[Varav bokat ex moms]]</f>
        <v>431.46400000000006</v>
      </c>
    </row>
    <row r="6049" spans="1:14" x14ac:dyDescent="0.2">
      <c r="A6049" t="s">
        <v>7728</v>
      </c>
      <c r="B6049" t="s">
        <v>7729</v>
      </c>
      <c r="C6049" s="2">
        <v>59</v>
      </c>
      <c r="D6049" s="2">
        <v>41</v>
      </c>
      <c r="E6049" s="2">
        <v>32.5</v>
      </c>
      <c r="F6049" s="2">
        <v>26</v>
      </c>
      <c r="G6049">
        <v>1</v>
      </c>
      <c r="H6049">
        <v>0</v>
      </c>
      <c r="I6049" s="2">
        <f>Tabell2[[#This Row],[Inköpspris (SEK)]]*Tabell2[[#This Row],[Antal]]</f>
        <v>32.5</v>
      </c>
      <c r="J6049" s="2">
        <f>MIN(Tabell2[[#This Row],[Bokat]]*Tabell2[[#This Row],[Inköpspris (SEK)]],Tabell2[[#This Row],[Totalt lagervärde ink moms]])</f>
        <v>0</v>
      </c>
      <c r="K6049" s="2">
        <f>Tabell2[[#This Row],[Totalt lagervärde ink moms]]-Tabell2[[#This Row],[Varav bokat ink moms]]</f>
        <v>32.5</v>
      </c>
      <c r="L6049" s="2">
        <f>Tabell2[[#This Row],[Antal]]*Tabell2[[#This Row],[Inpris ex moms]]</f>
        <v>26</v>
      </c>
      <c r="M6049" s="2">
        <f>MIN(Tabell2[[#This Row],[Bokat]]*Tabell2[[#This Row],[Inpris ex moms]],Tabell2[[#This Row],[Totalt lagervärde ex moms]])</f>
        <v>0</v>
      </c>
      <c r="N6049" s="2">
        <f>Tabell2[[#This Row],[Totalt lagervärde ex moms]]-Tabell2[[#This Row],[Varav bokat ex moms]]</f>
        <v>26</v>
      </c>
    </row>
    <row r="6050" spans="1:14" x14ac:dyDescent="0.2">
      <c r="A6050" t="s">
        <v>7730</v>
      </c>
      <c r="B6050" t="s">
        <v>7731</v>
      </c>
      <c r="C6050" s="2">
        <v>59</v>
      </c>
      <c r="D6050" s="2">
        <v>41</v>
      </c>
      <c r="E6050" s="2">
        <v>32.5</v>
      </c>
      <c r="F6050" s="2">
        <v>26</v>
      </c>
      <c r="G6050">
        <v>1</v>
      </c>
      <c r="H6050">
        <v>0</v>
      </c>
      <c r="I6050" s="2">
        <f>Tabell2[[#This Row],[Inköpspris (SEK)]]*Tabell2[[#This Row],[Antal]]</f>
        <v>32.5</v>
      </c>
      <c r="J6050" s="2">
        <f>MIN(Tabell2[[#This Row],[Bokat]]*Tabell2[[#This Row],[Inköpspris (SEK)]],Tabell2[[#This Row],[Totalt lagervärde ink moms]])</f>
        <v>0</v>
      </c>
      <c r="K6050" s="2">
        <f>Tabell2[[#This Row],[Totalt lagervärde ink moms]]-Tabell2[[#This Row],[Varav bokat ink moms]]</f>
        <v>32.5</v>
      </c>
      <c r="L6050" s="2">
        <f>Tabell2[[#This Row],[Antal]]*Tabell2[[#This Row],[Inpris ex moms]]</f>
        <v>26</v>
      </c>
      <c r="M6050" s="2">
        <f>MIN(Tabell2[[#This Row],[Bokat]]*Tabell2[[#This Row],[Inpris ex moms]],Tabell2[[#This Row],[Totalt lagervärde ex moms]])</f>
        <v>0</v>
      </c>
      <c r="N6050" s="2">
        <f>Tabell2[[#This Row],[Totalt lagervärde ex moms]]-Tabell2[[#This Row],[Varav bokat ex moms]]</f>
        <v>26</v>
      </c>
    </row>
    <row r="6051" spans="1:14" x14ac:dyDescent="0.2">
      <c r="A6051" t="s">
        <v>7734</v>
      </c>
      <c r="B6051" t="s">
        <v>7735</v>
      </c>
      <c r="C6051" s="2">
        <v>59</v>
      </c>
      <c r="D6051" s="2">
        <v>41</v>
      </c>
      <c r="E6051" s="2">
        <v>32.5</v>
      </c>
      <c r="F6051" s="2">
        <v>26</v>
      </c>
      <c r="G6051">
        <v>1</v>
      </c>
      <c r="H6051">
        <v>0</v>
      </c>
      <c r="I6051" s="2">
        <f>Tabell2[[#This Row],[Inköpspris (SEK)]]*Tabell2[[#This Row],[Antal]]</f>
        <v>32.5</v>
      </c>
      <c r="J6051" s="2">
        <f>MIN(Tabell2[[#This Row],[Bokat]]*Tabell2[[#This Row],[Inköpspris (SEK)]],Tabell2[[#This Row],[Totalt lagervärde ink moms]])</f>
        <v>0</v>
      </c>
      <c r="K6051" s="2">
        <f>Tabell2[[#This Row],[Totalt lagervärde ink moms]]-Tabell2[[#This Row],[Varav bokat ink moms]]</f>
        <v>32.5</v>
      </c>
      <c r="L6051" s="2">
        <f>Tabell2[[#This Row],[Antal]]*Tabell2[[#This Row],[Inpris ex moms]]</f>
        <v>26</v>
      </c>
      <c r="M6051" s="2">
        <f>MIN(Tabell2[[#This Row],[Bokat]]*Tabell2[[#This Row],[Inpris ex moms]],Tabell2[[#This Row],[Totalt lagervärde ex moms]])</f>
        <v>0</v>
      </c>
      <c r="N6051" s="2">
        <f>Tabell2[[#This Row],[Totalt lagervärde ex moms]]-Tabell2[[#This Row],[Varav bokat ex moms]]</f>
        <v>26</v>
      </c>
    </row>
    <row r="6052" spans="1:14" x14ac:dyDescent="0.2">
      <c r="A6052" t="s">
        <v>12356</v>
      </c>
      <c r="B6052" t="s">
        <v>12357</v>
      </c>
      <c r="C6052" s="2">
        <v>685</v>
      </c>
      <c r="D6052" s="2">
        <v>411</v>
      </c>
      <c r="E6052" s="2">
        <v>377.33</v>
      </c>
      <c r="F6052" s="2">
        <v>301.86399999999998</v>
      </c>
      <c r="G6052">
        <v>1</v>
      </c>
      <c r="H6052">
        <v>0</v>
      </c>
      <c r="I6052" s="2">
        <f>Tabell2[[#This Row],[Inköpspris (SEK)]]*Tabell2[[#This Row],[Antal]]</f>
        <v>377.33</v>
      </c>
      <c r="J6052" s="2">
        <f>MIN(Tabell2[[#This Row],[Bokat]]*Tabell2[[#This Row],[Inköpspris (SEK)]],Tabell2[[#This Row],[Totalt lagervärde ink moms]])</f>
        <v>0</v>
      </c>
      <c r="K6052" s="2">
        <f>Tabell2[[#This Row],[Totalt lagervärde ink moms]]-Tabell2[[#This Row],[Varav bokat ink moms]]</f>
        <v>377.33</v>
      </c>
      <c r="L6052" s="2">
        <f>Tabell2[[#This Row],[Antal]]*Tabell2[[#This Row],[Inpris ex moms]]</f>
        <v>301.86399999999998</v>
      </c>
      <c r="M6052" s="2">
        <f>MIN(Tabell2[[#This Row],[Bokat]]*Tabell2[[#This Row],[Inpris ex moms]],Tabell2[[#This Row],[Totalt lagervärde ex moms]])</f>
        <v>0</v>
      </c>
      <c r="N6052" s="2">
        <f>Tabell2[[#This Row],[Totalt lagervärde ex moms]]-Tabell2[[#This Row],[Varav bokat ex moms]]</f>
        <v>301.86399999999998</v>
      </c>
    </row>
    <row r="6053" spans="1:14" x14ac:dyDescent="0.2">
      <c r="A6053" t="s">
        <v>13725</v>
      </c>
      <c r="B6053" t="s">
        <v>13726</v>
      </c>
      <c r="C6053" s="2">
        <v>685</v>
      </c>
      <c r="D6053" s="2">
        <v>411</v>
      </c>
      <c r="E6053" s="2">
        <v>377.33</v>
      </c>
      <c r="F6053" s="2">
        <v>301.86399999999998</v>
      </c>
      <c r="G6053">
        <v>3</v>
      </c>
      <c r="H6053">
        <v>0</v>
      </c>
      <c r="I6053" s="2">
        <f>Tabell2[[#This Row],[Inköpspris (SEK)]]*Tabell2[[#This Row],[Antal]]</f>
        <v>1131.99</v>
      </c>
      <c r="J6053" s="2">
        <f>MIN(Tabell2[[#This Row],[Bokat]]*Tabell2[[#This Row],[Inköpspris (SEK)]],Tabell2[[#This Row],[Totalt lagervärde ink moms]])</f>
        <v>0</v>
      </c>
      <c r="K6053" s="2">
        <f>Tabell2[[#This Row],[Totalt lagervärde ink moms]]-Tabell2[[#This Row],[Varav bokat ink moms]]</f>
        <v>1131.99</v>
      </c>
      <c r="L6053" s="2">
        <f>Tabell2[[#This Row],[Antal]]*Tabell2[[#This Row],[Inpris ex moms]]</f>
        <v>905.59199999999987</v>
      </c>
      <c r="M6053" s="2">
        <f>MIN(Tabell2[[#This Row],[Bokat]]*Tabell2[[#This Row],[Inpris ex moms]],Tabell2[[#This Row],[Totalt lagervärde ex moms]])</f>
        <v>0</v>
      </c>
      <c r="N6053" s="2">
        <f>Tabell2[[#This Row],[Totalt lagervärde ex moms]]-Tabell2[[#This Row],[Varav bokat ex moms]]</f>
        <v>905.59199999999987</v>
      </c>
    </row>
    <row r="6054" spans="1:14" x14ac:dyDescent="0.2">
      <c r="A6054" t="s">
        <v>14407</v>
      </c>
      <c r="B6054" t="s">
        <v>14408</v>
      </c>
      <c r="C6054" s="2">
        <v>685</v>
      </c>
      <c r="D6054" s="2">
        <v>411</v>
      </c>
      <c r="E6054" s="2">
        <v>377.33</v>
      </c>
      <c r="F6054" s="2">
        <v>301.86399999999998</v>
      </c>
      <c r="G6054">
        <v>3</v>
      </c>
      <c r="H6054">
        <v>0</v>
      </c>
      <c r="I6054" s="2">
        <f>Tabell2[[#This Row],[Inköpspris (SEK)]]*Tabell2[[#This Row],[Antal]]</f>
        <v>1131.99</v>
      </c>
      <c r="J6054" s="2">
        <f>MIN(Tabell2[[#This Row],[Bokat]]*Tabell2[[#This Row],[Inköpspris (SEK)]],Tabell2[[#This Row],[Totalt lagervärde ink moms]])</f>
        <v>0</v>
      </c>
      <c r="K6054" s="2">
        <f>Tabell2[[#This Row],[Totalt lagervärde ink moms]]-Tabell2[[#This Row],[Varav bokat ink moms]]</f>
        <v>1131.99</v>
      </c>
      <c r="L6054" s="2">
        <f>Tabell2[[#This Row],[Antal]]*Tabell2[[#This Row],[Inpris ex moms]]</f>
        <v>905.59199999999987</v>
      </c>
      <c r="M6054" s="2">
        <f>MIN(Tabell2[[#This Row],[Bokat]]*Tabell2[[#This Row],[Inpris ex moms]],Tabell2[[#This Row],[Totalt lagervärde ex moms]])</f>
        <v>0</v>
      </c>
      <c r="N6054" s="2">
        <f>Tabell2[[#This Row],[Totalt lagervärde ex moms]]-Tabell2[[#This Row],[Varav bokat ex moms]]</f>
        <v>905.59199999999987</v>
      </c>
    </row>
    <row r="6055" spans="1:14" x14ac:dyDescent="0.2">
      <c r="A6055" t="s">
        <v>14901</v>
      </c>
      <c r="B6055" t="s">
        <v>14902</v>
      </c>
      <c r="C6055" s="2">
        <v>685</v>
      </c>
      <c r="D6055" s="2">
        <v>479</v>
      </c>
      <c r="E6055" s="2">
        <v>377.33</v>
      </c>
      <c r="F6055" s="2">
        <v>301.86399999999998</v>
      </c>
      <c r="G6055">
        <v>1</v>
      </c>
      <c r="H6055">
        <v>0</v>
      </c>
      <c r="I6055" s="2">
        <f>Tabell2[[#This Row],[Inköpspris (SEK)]]*Tabell2[[#This Row],[Antal]]</f>
        <v>377.33</v>
      </c>
      <c r="J6055" s="2">
        <f>MIN(Tabell2[[#This Row],[Bokat]]*Tabell2[[#This Row],[Inköpspris (SEK)]],Tabell2[[#This Row],[Totalt lagervärde ink moms]])</f>
        <v>0</v>
      </c>
      <c r="K6055" s="2">
        <f>Tabell2[[#This Row],[Totalt lagervärde ink moms]]-Tabell2[[#This Row],[Varav bokat ink moms]]</f>
        <v>377.33</v>
      </c>
      <c r="L6055" s="2">
        <f>Tabell2[[#This Row],[Antal]]*Tabell2[[#This Row],[Inpris ex moms]]</f>
        <v>301.86399999999998</v>
      </c>
      <c r="M6055" s="2">
        <f>MIN(Tabell2[[#This Row],[Bokat]]*Tabell2[[#This Row],[Inpris ex moms]],Tabell2[[#This Row],[Totalt lagervärde ex moms]])</f>
        <v>0</v>
      </c>
      <c r="N6055" s="2">
        <f>Tabell2[[#This Row],[Totalt lagervärde ex moms]]-Tabell2[[#This Row],[Varav bokat ex moms]]</f>
        <v>301.86399999999998</v>
      </c>
    </row>
    <row r="6056" spans="1:14" x14ac:dyDescent="0.2">
      <c r="A6056" t="s">
        <v>16175</v>
      </c>
      <c r="B6056" t="s">
        <v>16176</v>
      </c>
      <c r="C6056" s="2">
        <v>685</v>
      </c>
      <c r="D6056" s="2">
        <v>411</v>
      </c>
      <c r="E6056" s="2">
        <v>377.33</v>
      </c>
      <c r="F6056" s="2">
        <v>301.86399999999998</v>
      </c>
      <c r="G6056">
        <v>1</v>
      </c>
      <c r="H6056">
        <v>0</v>
      </c>
      <c r="I6056" s="2">
        <f>Tabell2[[#This Row],[Inköpspris (SEK)]]*Tabell2[[#This Row],[Antal]]</f>
        <v>377.33</v>
      </c>
      <c r="J6056" s="2">
        <f>MIN(Tabell2[[#This Row],[Bokat]]*Tabell2[[#This Row],[Inköpspris (SEK)]],Tabell2[[#This Row],[Totalt lagervärde ink moms]])</f>
        <v>0</v>
      </c>
      <c r="K6056" s="2">
        <f>Tabell2[[#This Row],[Totalt lagervärde ink moms]]-Tabell2[[#This Row],[Varav bokat ink moms]]</f>
        <v>377.33</v>
      </c>
      <c r="L6056" s="2">
        <f>Tabell2[[#This Row],[Antal]]*Tabell2[[#This Row],[Inpris ex moms]]</f>
        <v>301.86399999999998</v>
      </c>
      <c r="M6056" s="2">
        <f>MIN(Tabell2[[#This Row],[Bokat]]*Tabell2[[#This Row],[Inpris ex moms]],Tabell2[[#This Row],[Totalt lagervärde ex moms]])</f>
        <v>0</v>
      </c>
      <c r="N6056" s="2">
        <f>Tabell2[[#This Row],[Totalt lagervärde ex moms]]-Tabell2[[#This Row],[Varav bokat ex moms]]</f>
        <v>301.86399999999998</v>
      </c>
    </row>
    <row r="6057" spans="1:14" x14ac:dyDescent="0.2">
      <c r="A6057" t="s">
        <v>16343</v>
      </c>
      <c r="B6057" t="s">
        <v>16344</v>
      </c>
      <c r="C6057" s="2">
        <v>685</v>
      </c>
      <c r="D6057" s="2">
        <v>479</v>
      </c>
      <c r="E6057" s="2">
        <v>377.33</v>
      </c>
      <c r="F6057" s="2">
        <v>301.86399999999998</v>
      </c>
      <c r="G6057">
        <v>1</v>
      </c>
      <c r="H6057">
        <v>0</v>
      </c>
      <c r="I6057" s="2">
        <f>Tabell2[[#This Row],[Inköpspris (SEK)]]*Tabell2[[#This Row],[Antal]]</f>
        <v>377.33</v>
      </c>
      <c r="J6057" s="2">
        <f>MIN(Tabell2[[#This Row],[Bokat]]*Tabell2[[#This Row],[Inköpspris (SEK)]],Tabell2[[#This Row],[Totalt lagervärde ink moms]])</f>
        <v>0</v>
      </c>
      <c r="K6057" s="2">
        <f>Tabell2[[#This Row],[Totalt lagervärde ink moms]]-Tabell2[[#This Row],[Varav bokat ink moms]]</f>
        <v>377.33</v>
      </c>
      <c r="L6057" s="2">
        <f>Tabell2[[#This Row],[Antal]]*Tabell2[[#This Row],[Inpris ex moms]]</f>
        <v>301.86399999999998</v>
      </c>
      <c r="M6057" s="2">
        <f>MIN(Tabell2[[#This Row],[Bokat]]*Tabell2[[#This Row],[Inpris ex moms]],Tabell2[[#This Row],[Totalt lagervärde ex moms]])</f>
        <v>0</v>
      </c>
      <c r="N6057" s="2">
        <f>Tabell2[[#This Row],[Totalt lagervärde ex moms]]-Tabell2[[#This Row],[Varav bokat ex moms]]</f>
        <v>301.86399999999998</v>
      </c>
    </row>
    <row r="6058" spans="1:14" x14ac:dyDescent="0.2">
      <c r="A6058" t="s">
        <v>16395</v>
      </c>
      <c r="B6058" t="s">
        <v>16396</v>
      </c>
      <c r="C6058" s="2">
        <v>685</v>
      </c>
      <c r="D6058" s="2">
        <v>479</v>
      </c>
      <c r="E6058" s="2">
        <v>377.33</v>
      </c>
      <c r="F6058" s="2">
        <v>301.86399999999998</v>
      </c>
      <c r="G6058">
        <v>1</v>
      </c>
      <c r="H6058">
        <v>0</v>
      </c>
      <c r="I6058" s="2">
        <f>Tabell2[[#This Row],[Inköpspris (SEK)]]*Tabell2[[#This Row],[Antal]]</f>
        <v>377.33</v>
      </c>
      <c r="J6058" s="2">
        <f>MIN(Tabell2[[#This Row],[Bokat]]*Tabell2[[#This Row],[Inköpspris (SEK)]],Tabell2[[#This Row],[Totalt lagervärde ink moms]])</f>
        <v>0</v>
      </c>
      <c r="K6058" s="2">
        <f>Tabell2[[#This Row],[Totalt lagervärde ink moms]]-Tabell2[[#This Row],[Varav bokat ink moms]]</f>
        <v>377.33</v>
      </c>
      <c r="L6058" s="2">
        <f>Tabell2[[#This Row],[Antal]]*Tabell2[[#This Row],[Inpris ex moms]]</f>
        <v>301.86399999999998</v>
      </c>
      <c r="M6058" s="2">
        <f>MIN(Tabell2[[#This Row],[Bokat]]*Tabell2[[#This Row],[Inpris ex moms]],Tabell2[[#This Row],[Totalt lagervärde ex moms]])</f>
        <v>0</v>
      </c>
      <c r="N6058" s="2">
        <f>Tabell2[[#This Row],[Totalt lagervärde ex moms]]-Tabell2[[#This Row],[Varav bokat ex moms]]</f>
        <v>301.86399999999998</v>
      </c>
    </row>
    <row r="6059" spans="1:14" x14ac:dyDescent="0.2">
      <c r="A6059" t="s">
        <v>18418</v>
      </c>
      <c r="B6059" t="s">
        <v>18419</v>
      </c>
      <c r="C6059" s="2">
        <v>685</v>
      </c>
      <c r="D6059" s="2">
        <v>475</v>
      </c>
      <c r="E6059" s="2">
        <v>377.33</v>
      </c>
      <c r="F6059" s="2">
        <v>301.86399999999998</v>
      </c>
      <c r="G6059">
        <v>1</v>
      </c>
      <c r="H6059">
        <v>0</v>
      </c>
      <c r="I6059" s="2">
        <f>Tabell2[[#This Row],[Inköpspris (SEK)]]*Tabell2[[#This Row],[Antal]]</f>
        <v>377.33</v>
      </c>
      <c r="J6059" s="2">
        <f>MIN(Tabell2[[#This Row],[Bokat]]*Tabell2[[#This Row],[Inköpspris (SEK)]],Tabell2[[#This Row],[Totalt lagervärde ink moms]])</f>
        <v>0</v>
      </c>
      <c r="K6059" s="2">
        <f>Tabell2[[#This Row],[Totalt lagervärde ink moms]]-Tabell2[[#This Row],[Varav bokat ink moms]]</f>
        <v>377.33</v>
      </c>
      <c r="L6059" s="2">
        <f>Tabell2[[#This Row],[Antal]]*Tabell2[[#This Row],[Inpris ex moms]]</f>
        <v>301.86399999999998</v>
      </c>
      <c r="M6059" s="2">
        <f>MIN(Tabell2[[#This Row],[Bokat]]*Tabell2[[#This Row],[Inpris ex moms]],Tabell2[[#This Row],[Totalt lagervärde ex moms]])</f>
        <v>0</v>
      </c>
      <c r="N6059" s="2">
        <f>Tabell2[[#This Row],[Totalt lagervärde ex moms]]-Tabell2[[#This Row],[Varav bokat ex moms]]</f>
        <v>301.86399999999998</v>
      </c>
    </row>
    <row r="6060" spans="1:14" x14ac:dyDescent="0.2">
      <c r="A6060" t="s">
        <v>18420</v>
      </c>
      <c r="B6060" t="s">
        <v>18421</v>
      </c>
      <c r="C6060" s="2">
        <v>685</v>
      </c>
      <c r="D6060" s="2">
        <v>475</v>
      </c>
      <c r="E6060" s="2">
        <v>377.33</v>
      </c>
      <c r="F6060" s="2">
        <v>301.86399999999998</v>
      </c>
      <c r="G6060">
        <v>1</v>
      </c>
      <c r="H6060">
        <v>0</v>
      </c>
      <c r="I6060" s="2">
        <f>Tabell2[[#This Row],[Inköpspris (SEK)]]*Tabell2[[#This Row],[Antal]]</f>
        <v>377.33</v>
      </c>
      <c r="J6060" s="2">
        <f>MIN(Tabell2[[#This Row],[Bokat]]*Tabell2[[#This Row],[Inköpspris (SEK)]],Tabell2[[#This Row],[Totalt lagervärde ink moms]])</f>
        <v>0</v>
      </c>
      <c r="K6060" s="2">
        <f>Tabell2[[#This Row],[Totalt lagervärde ink moms]]-Tabell2[[#This Row],[Varav bokat ink moms]]</f>
        <v>377.33</v>
      </c>
      <c r="L6060" s="2">
        <f>Tabell2[[#This Row],[Antal]]*Tabell2[[#This Row],[Inpris ex moms]]</f>
        <v>301.86399999999998</v>
      </c>
      <c r="M6060" s="2">
        <f>MIN(Tabell2[[#This Row],[Bokat]]*Tabell2[[#This Row],[Inpris ex moms]],Tabell2[[#This Row],[Totalt lagervärde ex moms]])</f>
        <v>0</v>
      </c>
      <c r="N6060" s="2">
        <f>Tabell2[[#This Row],[Totalt lagervärde ex moms]]-Tabell2[[#This Row],[Varav bokat ex moms]]</f>
        <v>301.86399999999998</v>
      </c>
    </row>
    <row r="6061" spans="1:14" x14ac:dyDescent="0.2">
      <c r="A6061" t="s">
        <v>18422</v>
      </c>
      <c r="B6061" t="s">
        <v>18423</v>
      </c>
      <c r="C6061" s="2">
        <v>685</v>
      </c>
      <c r="D6061" s="2">
        <v>475</v>
      </c>
      <c r="E6061" s="2">
        <v>377.33</v>
      </c>
      <c r="F6061" s="2">
        <v>301.86399999999998</v>
      </c>
      <c r="G6061">
        <v>3</v>
      </c>
      <c r="H6061">
        <v>0</v>
      </c>
      <c r="I6061" s="2">
        <f>Tabell2[[#This Row],[Inköpspris (SEK)]]*Tabell2[[#This Row],[Antal]]</f>
        <v>1131.99</v>
      </c>
      <c r="J6061" s="2">
        <f>MIN(Tabell2[[#This Row],[Bokat]]*Tabell2[[#This Row],[Inköpspris (SEK)]],Tabell2[[#This Row],[Totalt lagervärde ink moms]])</f>
        <v>0</v>
      </c>
      <c r="K6061" s="2">
        <f>Tabell2[[#This Row],[Totalt lagervärde ink moms]]-Tabell2[[#This Row],[Varav bokat ink moms]]</f>
        <v>1131.99</v>
      </c>
      <c r="L6061" s="2">
        <f>Tabell2[[#This Row],[Antal]]*Tabell2[[#This Row],[Inpris ex moms]]</f>
        <v>905.59199999999987</v>
      </c>
      <c r="M6061" s="2">
        <f>MIN(Tabell2[[#This Row],[Bokat]]*Tabell2[[#This Row],[Inpris ex moms]],Tabell2[[#This Row],[Totalt lagervärde ex moms]])</f>
        <v>0</v>
      </c>
      <c r="N6061" s="2">
        <f>Tabell2[[#This Row],[Totalt lagervärde ex moms]]-Tabell2[[#This Row],[Varav bokat ex moms]]</f>
        <v>905.59199999999987</v>
      </c>
    </row>
    <row r="6062" spans="1:14" x14ac:dyDescent="0.2">
      <c r="A6062" t="s">
        <v>18424</v>
      </c>
      <c r="B6062" t="s">
        <v>18425</v>
      </c>
      <c r="C6062" s="2">
        <v>685</v>
      </c>
      <c r="D6062" s="2">
        <v>475</v>
      </c>
      <c r="E6062" s="2">
        <v>377.33</v>
      </c>
      <c r="F6062" s="2">
        <v>301.86399999999998</v>
      </c>
      <c r="G6062">
        <v>4</v>
      </c>
      <c r="H6062">
        <v>0</v>
      </c>
      <c r="I6062" s="2">
        <f>Tabell2[[#This Row],[Inköpspris (SEK)]]*Tabell2[[#This Row],[Antal]]</f>
        <v>1509.32</v>
      </c>
      <c r="J6062" s="2">
        <f>MIN(Tabell2[[#This Row],[Bokat]]*Tabell2[[#This Row],[Inköpspris (SEK)]],Tabell2[[#This Row],[Totalt lagervärde ink moms]])</f>
        <v>0</v>
      </c>
      <c r="K6062" s="2">
        <f>Tabell2[[#This Row],[Totalt lagervärde ink moms]]-Tabell2[[#This Row],[Varav bokat ink moms]]</f>
        <v>1509.32</v>
      </c>
      <c r="L6062" s="2">
        <f>Tabell2[[#This Row],[Antal]]*Tabell2[[#This Row],[Inpris ex moms]]</f>
        <v>1207.4559999999999</v>
      </c>
      <c r="M6062" s="2">
        <f>MIN(Tabell2[[#This Row],[Bokat]]*Tabell2[[#This Row],[Inpris ex moms]],Tabell2[[#This Row],[Totalt lagervärde ex moms]])</f>
        <v>0</v>
      </c>
      <c r="N6062" s="2">
        <f>Tabell2[[#This Row],[Totalt lagervärde ex moms]]-Tabell2[[#This Row],[Varav bokat ex moms]]</f>
        <v>1207.4559999999999</v>
      </c>
    </row>
    <row r="6063" spans="1:14" x14ac:dyDescent="0.2">
      <c r="A6063" t="s">
        <v>18426</v>
      </c>
      <c r="B6063" t="s">
        <v>18427</v>
      </c>
      <c r="C6063" s="2">
        <v>685</v>
      </c>
      <c r="D6063" s="2">
        <v>475</v>
      </c>
      <c r="E6063" s="2">
        <v>377.33</v>
      </c>
      <c r="F6063" s="2">
        <v>301.86399999999998</v>
      </c>
      <c r="G6063">
        <v>1</v>
      </c>
      <c r="H6063">
        <v>0</v>
      </c>
      <c r="I6063" s="2">
        <f>Tabell2[[#This Row],[Inköpspris (SEK)]]*Tabell2[[#This Row],[Antal]]</f>
        <v>377.33</v>
      </c>
      <c r="J6063" s="2">
        <f>MIN(Tabell2[[#This Row],[Bokat]]*Tabell2[[#This Row],[Inköpspris (SEK)]],Tabell2[[#This Row],[Totalt lagervärde ink moms]])</f>
        <v>0</v>
      </c>
      <c r="K6063" s="2">
        <f>Tabell2[[#This Row],[Totalt lagervärde ink moms]]-Tabell2[[#This Row],[Varav bokat ink moms]]</f>
        <v>377.33</v>
      </c>
      <c r="L6063" s="2">
        <f>Tabell2[[#This Row],[Antal]]*Tabell2[[#This Row],[Inpris ex moms]]</f>
        <v>301.86399999999998</v>
      </c>
      <c r="M6063" s="2">
        <f>MIN(Tabell2[[#This Row],[Bokat]]*Tabell2[[#This Row],[Inpris ex moms]],Tabell2[[#This Row],[Totalt lagervärde ex moms]])</f>
        <v>0</v>
      </c>
      <c r="N6063" s="2">
        <f>Tabell2[[#This Row],[Totalt lagervärde ex moms]]-Tabell2[[#This Row],[Varav bokat ex moms]]</f>
        <v>301.86399999999998</v>
      </c>
    </row>
    <row r="6064" spans="1:14" x14ac:dyDescent="0.2">
      <c r="A6064" t="s">
        <v>18428</v>
      </c>
      <c r="B6064" t="s">
        <v>18429</v>
      </c>
      <c r="C6064" s="2">
        <v>685</v>
      </c>
      <c r="D6064" s="2">
        <v>479</v>
      </c>
      <c r="E6064" s="2">
        <v>377.33</v>
      </c>
      <c r="F6064" s="2">
        <v>301.86399999999998</v>
      </c>
      <c r="G6064">
        <v>2</v>
      </c>
      <c r="H6064">
        <v>0</v>
      </c>
      <c r="I6064" s="2">
        <f>Tabell2[[#This Row],[Inköpspris (SEK)]]*Tabell2[[#This Row],[Antal]]</f>
        <v>754.66</v>
      </c>
      <c r="J6064" s="2">
        <f>MIN(Tabell2[[#This Row],[Bokat]]*Tabell2[[#This Row],[Inköpspris (SEK)]],Tabell2[[#This Row],[Totalt lagervärde ink moms]])</f>
        <v>0</v>
      </c>
      <c r="K6064" s="2">
        <f>Tabell2[[#This Row],[Totalt lagervärde ink moms]]-Tabell2[[#This Row],[Varav bokat ink moms]]</f>
        <v>754.66</v>
      </c>
      <c r="L6064" s="2">
        <f>Tabell2[[#This Row],[Antal]]*Tabell2[[#This Row],[Inpris ex moms]]</f>
        <v>603.72799999999995</v>
      </c>
      <c r="M6064" s="2">
        <f>MIN(Tabell2[[#This Row],[Bokat]]*Tabell2[[#This Row],[Inpris ex moms]],Tabell2[[#This Row],[Totalt lagervärde ex moms]])</f>
        <v>0</v>
      </c>
      <c r="N6064" s="2">
        <f>Tabell2[[#This Row],[Totalt lagervärde ex moms]]-Tabell2[[#This Row],[Varav bokat ex moms]]</f>
        <v>603.72799999999995</v>
      </c>
    </row>
    <row r="6065" spans="1:14" x14ac:dyDescent="0.2">
      <c r="A6065" t="s">
        <v>19121</v>
      </c>
      <c r="B6065" t="s">
        <v>19122</v>
      </c>
      <c r="C6065" s="2">
        <v>685</v>
      </c>
      <c r="D6065" s="2">
        <v>479</v>
      </c>
      <c r="E6065" s="2">
        <v>377.33</v>
      </c>
      <c r="F6065" s="2">
        <v>301.86399999999998</v>
      </c>
      <c r="G6065">
        <v>1</v>
      </c>
      <c r="H6065">
        <v>0</v>
      </c>
      <c r="I6065" s="2">
        <f>Tabell2[[#This Row],[Inköpspris (SEK)]]*Tabell2[[#This Row],[Antal]]</f>
        <v>377.33</v>
      </c>
      <c r="J6065" s="2">
        <f>MIN(Tabell2[[#This Row],[Bokat]]*Tabell2[[#This Row],[Inköpspris (SEK)]],Tabell2[[#This Row],[Totalt lagervärde ink moms]])</f>
        <v>0</v>
      </c>
      <c r="K6065" s="2">
        <f>Tabell2[[#This Row],[Totalt lagervärde ink moms]]-Tabell2[[#This Row],[Varav bokat ink moms]]</f>
        <v>377.33</v>
      </c>
      <c r="L6065" s="2">
        <f>Tabell2[[#This Row],[Antal]]*Tabell2[[#This Row],[Inpris ex moms]]</f>
        <v>301.86399999999998</v>
      </c>
      <c r="M6065" s="2">
        <f>MIN(Tabell2[[#This Row],[Bokat]]*Tabell2[[#This Row],[Inpris ex moms]],Tabell2[[#This Row],[Totalt lagervärde ex moms]])</f>
        <v>0</v>
      </c>
      <c r="N6065" s="2">
        <f>Tabell2[[#This Row],[Totalt lagervärde ex moms]]-Tabell2[[#This Row],[Varav bokat ex moms]]</f>
        <v>301.86399999999998</v>
      </c>
    </row>
    <row r="6066" spans="1:14" x14ac:dyDescent="0.2">
      <c r="A6066" t="s">
        <v>19123</v>
      </c>
      <c r="B6066" t="s">
        <v>19124</v>
      </c>
      <c r="C6066" s="2">
        <v>685</v>
      </c>
      <c r="D6066" s="2">
        <v>479</v>
      </c>
      <c r="E6066" s="2">
        <v>377.33</v>
      </c>
      <c r="F6066" s="2">
        <v>301.86399999999998</v>
      </c>
      <c r="G6066">
        <v>1</v>
      </c>
      <c r="H6066">
        <v>0</v>
      </c>
      <c r="I6066" s="2">
        <f>Tabell2[[#This Row],[Inköpspris (SEK)]]*Tabell2[[#This Row],[Antal]]</f>
        <v>377.33</v>
      </c>
      <c r="J6066" s="2">
        <f>MIN(Tabell2[[#This Row],[Bokat]]*Tabell2[[#This Row],[Inköpspris (SEK)]],Tabell2[[#This Row],[Totalt lagervärde ink moms]])</f>
        <v>0</v>
      </c>
      <c r="K6066" s="2">
        <f>Tabell2[[#This Row],[Totalt lagervärde ink moms]]-Tabell2[[#This Row],[Varav bokat ink moms]]</f>
        <v>377.33</v>
      </c>
      <c r="L6066" s="2">
        <f>Tabell2[[#This Row],[Antal]]*Tabell2[[#This Row],[Inpris ex moms]]</f>
        <v>301.86399999999998</v>
      </c>
      <c r="M6066" s="2">
        <f>MIN(Tabell2[[#This Row],[Bokat]]*Tabell2[[#This Row],[Inpris ex moms]],Tabell2[[#This Row],[Totalt lagervärde ex moms]])</f>
        <v>0</v>
      </c>
      <c r="N6066" s="2">
        <f>Tabell2[[#This Row],[Totalt lagervärde ex moms]]-Tabell2[[#This Row],[Varav bokat ex moms]]</f>
        <v>301.86399999999998</v>
      </c>
    </row>
    <row r="6067" spans="1:14" x14ac:dyDescent="0.2">
      <c r="A6067" t="s">
        <v>10468</v>
      </c>
      <c r="B6067" t="s">
        <v>10469</v>
      </c>
      <c r="C6067" s="2">
        <v>169</v>
      </c>
      <c r="D6067" s="2">
        <v>118</v>
      </c>
      <c r="E6067" s="2">
        <v>93.09</v>
      </c>
      <c r="F6067" s="2">
        <v>74.472000000000008</v>
      </c>
      <c r="G6067">
        <v>4</v>
      </c>
      <c r="H6067">
        <v>0</v>
      </c>
      <c r="I6067" s="2">
        <f>Tabell2[[#This Row],[Inköpspris (SEK)]]*Tabell2[[#This Row],[Antal]]</f>
        <v>372.36</v>
      </c>
      <c r="J6067" s="2">
        <f>MIN(Tabell2[[#This Row],[Bokat]]*Tabell2[[#This Row],[Inköpspris (SEK)]],Tabell2[[#This Row],[Totalt lagervärde ink moms]])</f>
        <v>0</v>
      </c>
      <c r="K6067" s="2">
        <f>Tabell2[[#This Row],[Totalt lagervärde ink moms]]-Tabell2[[#This Row],[Varav bokat ink moms]]</f>
        <v>372.36</v>
      </c>
      <c r="L6067" s="2">
        <f>Tabell2[[#This Row],[Antal]]*Tabell2[[#This Row],[Inpris ex moms]]</f>
        <v>297.88800000000003</v>
      </c>
      <c r="M6067" s="2">
        <f>MIN(Tabell2[[#This Row],[Bokat]]*Tabell2[[#This Row],[Inpris ex moms]],Tabell2[[#This Row],[Totalt lagervärde ex moms]])</f>
        <v>0</v>
      </c>
      <c r="N6067" s="2">
        <f>Tabell2[[#This Row],[Totalt lagervärde ex moms]]-Tabell2[[#This Row],[Varav bokat ex moms]]</f>
        <v>297.88800000000003</v>
      </c>
    </row>
    <row r="6068" spans="1:14" x14ac:dyDescent="0.2">
      <c r="A6068" t="s">
        <v>7433</v>
      </c>
      <c r="B6068" t="s">
        <v>7434</v>
      </c>
      <c r="C6068" s="2">
        <v>89</v>
      </c>
      <c r="D6068" s="2">
        <v>62</v>
      </c>
      <c r="E6068" s="2">
        <v>49.02</v>
      </c>
      <c r="F6068" s="2">
        <v>39.216000000000008</v>
      </c>
      <c r="G6068">
        <v>2</v>
      </c>
      <c r="H6068">
        <v>0</v>
      </c>
      <c r="I6068" s="2">
        <f>Tabell2[[#This Row],[Inköpspris (SEK)]]*Tabell2[[#This Row],[Antal]]</f>
        <v>98.04</v>
      </c>
      <c r="J6068" s="2">
        <f>MIN(Tabell2[[#This Row],[Bokat]]*Tabell2[[#This Row],[Inköpspris (SEK)]],Tabell2[[#This Row],[Totalt lagervärde ink moms]])</f>
        <v>0</v>
      </c>
      <c r="K6068" s="2">
        <f>Tabell2[[#This Row],[Totalt lagervärde ink moms]]-Tabell2[[#This Row],[Varav bokat ink moms]]</f>
        <v>98.04</v>
      </c>
      <c r="L6068" s="2">
        <f>Tabell2[[#This Row],[Antal]]*Tabell2[[#This Row],[Inpris ex moms]]</f>
        <v>78.432000000000016</v>
      </c>
      <c r="M6068" s="2">
        <f>MIN(Tabell2[[#This Row],[Bokat]]*Tabell2[[#This Row],[Inpris ex moms]],Tabell2[[#This Row],[Totalt lagervärde ex moms]])</f>
        <v>0</v>
      </c>
      <c r="N6068" s="2">
        <f>Tabell2[[#This Row],[Totalt lagervärde ex moms]]-Tabell2[[#This Row],[Varav bokat ex moms]]</f>
        <v>78.432000000000016</v>
      </c>
    </row>
    <row r="6069" spans="1:14" x14ac:dyDescent="0.2">
      <c r="A6069" t="s">
        <v>12106</v>
      </c>
      <c r="B6069" t="s">
        <v>12107</v>
      </c>
      <c r="C6069" s="2">
        <v>489</v>
      </c>
      <c r="D6069" s="2">
        <v>293</v>
      </c>
      <c r="E6069" s="2">
        <v>269.33</v>
      </c>
      <c r="F6069" s="2">
        <v>215.464</v>
      </c>
      <c r="G6069">
        <v>1</v>
      </c>
      <c r="H6069">
        <v>0</v>
      </c>
      <c r="I6069" s="2">
        <f>Tabell2[[#This Row],[Inköpspris (SEK)]]*Tabell2[[#This Row],[Antal]]</f>
        <v>269.33</v>
      </c>
      <c r="J6069" s="2">
        <f>MIN(Tabell2[[#This Row],[Bokat]]*Tabell2[[#This Row],[Inköpspris (SEK)]],Tabell2[[#This Row],[Totalt lagervärde ink moms]])</f>
        <v>0</v>
      </c>
      <c r="K6069" s="2">
        <f>Tabell2[[#This Row],[Totalt lagervärde ink moms]]-Tabell2[[#This Row],[Varav bokat ink moms]]</f>
        <v>269.33</v>
      </c>
      <c r="L6069" s="2">
        <f>Tabell2[[#This Row],[Antal]]*Tabell2[[#This Row],[Inpris ex moms]]</f>
        <v>215.464</v>
      </c>
      <c r="M6069" s="2">
        <f>MIN(Tabell2[[#This Row],[Bokat]]*Tabell2[[#This Row],[Inpris ex moms]],Tabell2[[#This Row],[Totalt lagervärde ex moms]])</f>
        <v>0</v>
      </c>
      <c r="N6069" s="2">
        <f>Tabell2[[#This Row],[Totalt lagervärde ex moms]]-Tabell2[[#This Row],[Varav bokat ex moms]]</f>
        <v>215.464</v>
      </c>
    </row>
    <row r="6070" spans="1:14" x14ac:dyDescent="0.2">
      <c r="A6070" t="s">
        <v>12533</v>
      </c>
      <c r="B6070" t="s">
        <v>12534</v>
      </c>
      <c r="C6070" s="2">
        <v>489</v>
      </c>
      <c r="D6070" s="2">
        <v>293</v>
      </c>
      <c r="E6070" s="2">
        <v>269.33</v>
      </c>
      <c r="F6070" s="2">
        <v>215.464</v>
      </c>
      <c r="G6070">
        <v>1</v>
      </c>
      <c r="H6070">
        <v>1</v>
      </c>
      <c r="I6070" s="2">
        <f>Tabell2[[#This Row],[Inköpspris (SEK)]]*Tabell2[[#This Row],[Antal]]</f>
        <v>269.33</v>
      </c>
      <c r="J6070" s="2">
        <f>MIN(Tabell2[[#This Row],[Bokat]]*Tabell2[[#This Row],[Inköpspris (SEK)]],Tabell2[[#This Row],[Totalt lagervärde ink moms]])</f>
        <v>269.33</v>
      </c>
      <c r="K6070" s="2">
        <f>Tabell2[[#This Row],[Totalt lagervärde ink moms]]-Tabell2[[#This Row],[Varav bokat ink moms]]</f>
        <v>0</v>
      </c>
      <c r="L6070" s="2">
        <f>Tabell2[[#This Row],[Antal]]*Tabell2[[#This Row],[Inpris ex moms]]</f>
        <v>215.464</v>
      </c>
      <c r="M6070" s="2">
        <f>MIN(Tabell2[[#This Row],[Bokat]]*Tabell2[[#This Row],[Inpris ex moms]],Tabell2[[#This Row],[Totalt lagervärde ex moms]])</f>
        <v>215.464</v>
      </c>
      <c r="N6070" s="2">
        <f>Tabell2[[#This Row],[Totalt lagervärde ex moms]]-Tabell2[[#This Row],[Varav bokat ex moms]]</f>
        <v>0</v>
      </c>
    </row>
    <row r="6071" spans="1:14" x14ac:dyDescent="0.2">
      <c r="A6071" t="s">
        <v>12593</v>
      </c>
      <c r="B6071" t="s">
        <v>12594</v>
      </c>
      <c r="C6071" s="2">
        <v>489</v>
      </c>
      <c r="D6071" s="2">
        <v>293</v>
      </c>
      <c r="E6071" s="2">
        <v>269.33</v>
      </c>
      <c r="F6071" s="2">
        <v>215.464</v>
      </c>
      <c r="G6071">
        <v>1</v>
      </c>
      <c r="H6071">
        <v>0</v>
      </c>
      <c r="I6071" s="2">
        <f>Tabell2[[#This Row],[Inköpspris (SEK)]]*Tabell2[[#This Row],[Antal]]</f>
        <v>269.33</v>
      </c>
      <c r="J6071" s="2">
        <f>MIN(Tabell2[[#This Row],[Bokat]]*Tabell2[[#This Row],[Inköpspris (SEK)]],Tabell2[[#This Row],[Totalt lagervärde ink moms]])</f>
        <v>0</v>
      </c>
      <c r="K6071" s="2">
        <f>Tabell2[[#This Row],[Totalt lagervärde ink moms]]-Tabell2[[#This Row],[Varav bokat ink moms]]</f>
        <v>269.33</v>
      </c>
      <c r="L6071" s="2">
        <f>Tabell2[[#This Row],[Antal]]*Tabell2[[#This Row],[Inpris ex moms]]</f>
        <v>215.464</v>
      </c>
      <c r="M6071" s="2">
        <f>MIN(Tabell2[[#This Row],[Bokat]]*Tabell2[[#This Row],[Inpris ex moms]],Tabell2[[#This Row],[Totalt lagervärde ex moms]])</f>
        <v>0</v>
      </c>
      <c r="N6071" s="2">
        <f>Tabell2[[#This Row],[Totalt lagervärde ex moms]]-Tabell2[[#This Row],[Varav bokat ex moms]]</f>
        <v>215.464</v>
      </c>
    </row>
    <row r="6072" spans="1:14" x14ac:dyDescent="0.2">
      <c r="A6072" t="s">
        <v>12611</v>
      </c>
      <c r="B6072" t="s">
        <v>12612</v>
      </c>
      <c r="C6072" s="2">
        <v>489</v>
      </c>
      <c r="D6072" s="2">
        <v>293</v>
      </c>
      <c r="E6072" s="2">
        <v>269.33</v>
      </c>
      <c r="F6072" s="2">
        <v>215.464</v>
      </c>
      <c r="G6072">
        <v>1</v>
      </c>
      <c r="H6072">
        <v>0</v>
      </c>
      <c r="I6072" s="2">
        <f>Tabell2[[#This Row],[Inköpspris (SEK)]]*Tabell2[[#This Row],[Antal]]</f>
        <v>269.33</v>
      </c>
      <c r="J6072" s="2">
        <f>MIN(Tabell2[[#This Row],[Bokat]]*Tabell2[[#This Row],[Inköpspris (SEK)]],Tabell2[[#This Row],[Totalt lagervärde ink moms]])</f>
        <v>0</v>
      </c>
      <c r="K6072" s="2">
        <f>Tabell2[[#This Row],[Totalt lagervärde ink moms]]-Tabell2[[#This Row],[Varav bokat ink moms]]</f>
        <v>269.33</v>
      </c>
      <c r="L6072" s="2">
        <f>Tabell2[[#This Row],[Antal]]*Tabell2[[#This Row],[Inpris ex moms]]</f>
        <v>215.464</v>
      </c>
      <c r="M6072" s="2">
        <f>MIN(Tabell2[[#This Row],[Bokat]]*Tabell2[[#This Row],[Inpris ex moms]],Tabell2[[#This Row],[Totalt lagervärde ex moms]])</f>
        <v>0</v>
      </c>
      <c r="N6072" s="2">
        <f>Tabell2[[#This Row],[Totalt lagervärde ex moms]]-Tabell2[[#This Row],[Varav bokat ex moms]]</f>
        <v>215.464</v>
      </c>
    </row>
    <row r="6073" spans="1:14" x14ac:dyDescent="0.2">
      <c r="A6073" t="s">
        <v>13688</v>
      </c>
      <c r="B6073" t="s">
        <v>13689</v>
      </c>
      <c r="C6073" s="2">
        <v>489</v>
      </c>
      <c r="D6073" s="2">
        <v>293</v>
      </c>
      <c r="E6073" s="2">
        <v>269.33</v>
      </c>
      <c r="F6073" s="2">
        <v>215.464</v>
      </c>
      <c r="G6073">
        <v>1</v>
      </c>
      <c r="H6073">
        <v>0</v>
      </c>
      <c r="I6073" s="2">
        <f>Tabell2[[#This Row],[Inköpspris (SEK)]]*Tabell2[[#This Row],[Antal]]</f>
        <v>269.33</v>
      </c>
      <c r="J6073" s="2">
        <f>MIN(Tabell2[[#This Row],[Bokat]]*Tabell2[[#This Row],[Inköpspris (SEK)]],Tabell2[[#This Row],[Totalt lagervärde ink moms]])</f>
        <v>0</v>
      </c>
      <c r="K6073" s="2">
        <f>Tabell2[[#This Row],[Totalt lagervärde ink moms]]-Tabell2[[#This Row],[Varav bokat ink moms]]</f>
        <v>269.33</v>
      </c>
      <c r="L6073" s="2">
        <f>Tabell2[[#This Row],[Antal]]*Tabell2[[#This Row],[Inpris ex moms]]</f>
        <v>215.464</v>
      </c>
      <c r="M6073" s="2">
        <f>MIN(Tabell2[[#This Row],[Bokat]]*Tabell2[[#This Row],[Inpris ex moms]],Tabell2[[#This Row],[Totalt lagervärde ex moms]])</f>
        <v>0</v>
      </c>
      <c r="N6073" s="2">
        <f>Tabell2[[#This Row],[Totalt lagervärde ex moms]]-Tabell2[[#This Row],[Varav bokat ex moms]]</f>
        <v>215.464</v>
      </c>
    </row>
    <row r="6074" spans="1:14" x14ac:dyDescent="0.2">
      <c r="A6074" t="s">
        <v>13777</v>
      </c>
      <c r="B6074" t="s">
        <v>13778</v>
      </c>
      <c r="C6074" s="2">
        <v>489</v>
      </c>
      <c r="D6074" s="2">
        <v>293</v>
      </c>
      <c r="E6074" s="2">
        <v>269.33</v>
      </c>
      <c r="F6074" s="2">
        <v>215.464</v>
      </c>
      <c r="G6074">
        <v>2</v>
      </c>
      <c r="H6074">
        <v>0</v>
      </c>
      <c r="I6074" s="2">
        <f>Tabell2[[#This Row],[Inköpspris (SEK)]]*Tabell2[[#This Row],[Antal]]</f>
        <v>538.66</v>
      </c>
      <c r="J6074" s="2">
        <f>MIN(Tabell2[[#This Row],[Bokat]]*Tabell2[[#This Row],[Inköpspris (SEK)]],Tabell2[[#This Row],[Totalt lagervärde ink moms]])</f>
        <v>0</v>
      </c>
      <c r="K6074" s="2">
        <f>Tabell2[[#This Row],[Totalt lagervärde ink moms]]-Tabell2[[#This Row],[Varav bokat ink moms]]</f>
        <v>538.66</v>
      </c>
      <c r="L6074" s="2">
        <f>Tabell2[[#This Row],[Antal]]*Tabell2[[#This Row],[Inpris ex moms]]</f>
        <v>430.928</v>
      </c>
      <c r="M6074" s="2">
        <f>MIN(Tabell2[[#This Row],[Bokat]]*Tabell2[[#This Row],[Inpris ex moms]],Tabell2[[#This Row],[Totalt lagervärde ex moms]])</f>
        <v>0</v>
      </c>
      <c r="N6074" s="2">
        <f>Tabell2[[#This Row],[Totalt lagervärde ex moms]]-Tabell2[[#This Row],[Varav bokat ex moms]]</f>
        <v>430.928</v>
      </c>
    </row>
    <row r="6075" spans="1:14" x14ac:dyDescent="0.2">
      <c r="A6075" t="s">
        <v>13793</v>
      </c>
      <c r="B6075" t="s">
        <v>13794</v>
      </c>
      <c r="C6075" s="2">
        <v>489</v>
      </c>
      <c r="D6075" s="2">
        <v>293</v>
      </c>
      <c r="E6075" s="2">
        <v>269.33</v>
      </c>
      <c r="F6075" s="2">
        <v>215.464</v>
      </c>
      <c r="G6075">
        <v>1</v>
      </c>
      <c r="H6075">
        <v>0</v>
      </c>
      <c r="I6075" s="2">
        <f>Tabell2[[#This Row],[Inköpspris (SEK)]]*Tabell2[[#This Row],[Antal]]</f>
        <v>269.33</v>
      </c>
      <c r="J6075" s="2">
        <f>MIN(Tabell2[[#This Row],[Bokat]]*Tabell2[[#This Row],[Inköpspris (SEK)]],Tabell2[[#This Row],[Totalt lagervärde ink moms]])</f>
        <v>0</v>
      </c>
      <c r="K6075" s="2">
        <f>Tabell2[[#This Row],[Totalt lagervärde ink moms]]-Tabell2[[#This Row],[Varav bokat ink moms]]</f>
        <v>269.33</v>
      </c>
      <c r="L6075" s="2">
        <f>Tabell2[[#This Row],[Antal]]*Tabell2[[#This Row],[Inpris ex moms]]</f>
        <v>215.464</v>
      </c>
      <c r="M6075" s="2">
        <f>MIN(Tabell2[[#This Row],[Bokat]]*Tabell2[[#This Row],[Inpris ex moms]],Tabell2[[#This Row],[Totalt lagervärde ex moms]])</f>
        <v>0</v>
      </c>
      <c r="N6075" s="2">
        <f>Tabell2[[#This Row],[Totalt lagervärde ex moms]]-Tabell2[[#This Row],[Varav bokat ex moms]]</f>
        <v>215.464</v>
      </c>
    </row>
    <row r="6076" spans="1:14" x14ac:dyDescent="0.2">
      <c r="A6076" t="s">
        <v>13797</v>
      </c>
      <c r="B6076" t="s">
        <v>13798</v>
      </c>
      <c r="C6076" s="2">
        <v>489</v>
      </c>
      <c r="D6076" s="2">
        <v>293</v>
      </c>
      <c r="E6076" s="2">
        <v>269.33</v>
      </c>
      <c r="F6076" s="2">
        <v>215.464</v>
      </c>
      <c r="G6076">
        <v>5</v>
      </c>
      <c r="H6076">
        <v>1</v>
      </c>
      <c r="I6076" s="2">
        <f>Tabell2[[#This Row],[Inköpspris (SEK)]]*Tabell2[[#This Row],[Antal]]</f>
        <v>1346.6499999999999</v>
      </c>
      <c r="J6076" s="2">
        <f>MIN(Tabell2[[#This Row],[Bokat]]*Tabell2[[#This Row],[Inköpspris (SEK)]],Tabell2[[#This Row],[Totalt lagervärde ink moms]])</f>
        <v>269.33</v>
      </c>
      <c r="K6076" s="2">
        <f>Tabell2[[#This Row],[Totalt lagervärde ink moms]]-Tabell2[[#This Row],[Varav bokat ink moms]]</f>
        <v>1077.32</v>
      </c>
      <c r="L6076" s="2">
        <f>Tabell2[[#This Row],[Antal]]*Tabell2[[#This Row],[Inpris ex moms]]</f>
        <v>1077.32</v>
      </c>
      <c r="M6076" s="2">
        <f>MIN(Tabell2[[#This Row],[Bokat]]*Tabell2[[#This Row],[Inpris ex moms]],Tabell2[[#This Row],[Totalt lagervärde ex moms]])</f>
        <v>215.464</v>
      </c>
      <c r="N6076" s="2">
        <f>Tabell2[[#This Row],[Totalt lagervärde ex moms]]-Tabell2[[#This Row],[Varav bokat ex moms]]</f>
        <v>861.85599999999999</v>
      </c>
    </row>
    <row r="6077" spans="1:14" x14ac:dyDescent="0.2">
      <c r="A6077" t="s">
        <v>13850</v>
      </c>
      <c r="B6077" t="s">
        <v>13851</v>
      </c>
      <c r="C6077" s="2">
        <v>489</v>
      </c>
      <c r="D6077" s="2">
        <v>293</v>
      </c>
      <c r="E6077" s="2">
        <v>269.33</v>
      </c>
      <c r="F6077" s="2">
        <v>215.464</v>
      </c>
      <c r="G6077">
        <v>1</v>
      </c>
      <c r="H6077">
        <v>0</v>
      </c>
      <c r="I6077" s="2">
        <f>Tabell2[[#This Row],[Inköpspris (SEK)]]*Tabell2[[#This Row],[Antal]]</f>
        <v>269.33</v>
      </c>
      <c r="J6077" s="2">
        <f>MIN(Tabell2[[#This Row],[Bokat]]*Tabell2[[#This Row],[Inköpspris (SEK)]],Tabell2[[#This Row],[Totalt lagervärde ink moms]])</f>
        <v>0</v>
      </c>
      <c r="K6077" s="2">
        <f>Tabell2[[#This Row],[Totalt lagervärde ink moms]]-Tabell2[[#This Row],[Varav bokat ink moms]]</f>
        <v>269.33</v>
      </c>
      <c r="L6077" s="2">
        <f>Tabell2[[#This Row],[Antal]]*Tabell2[[#This Row],[Inpris ex moms]]</f>
        <v>215.464</v>
      </c>
      <c r="M6077" s="2">
        <f>MIN(Tabell2[[#This Row],[Bokat]]*Tabell2[[#This Row],[Inpris ex moms]],Tabell2[[#This Row],[Totalt lagervärde ex moms]])</f>
        <v>0</v>
      </c>
      <c r="N6077" s="2">
        <f>Tabell2[[#This Row],[Totalt lagervärde ex moms]]-Tabell2[[#This Row],[Varav bokat ex moms]]</f>
        <v>215.464</v>
      </c>
    </row>
    <row r="6078" spans="1:14" x14ac:dyDescent="0.2">
      <c r="A6078" t="s">
        <v>13854</v>
      </c>
      <c r="B6078" t="s">
        <v>13855</v>
      </c>
      <c r="C6078" s="2">
        <v>489</v>
      </c>
      <c r="D6078" s="2">
        <v>293</v>
      </c>
      <c r="E6078" s="2">
        <v>269.33</v>
      </c>
      <c r="F6078" s="2">
        <v>215.464</v>
      </c>
      <c r="G6078">
        <v>1</v>
      </c>
      <c r="H6078">
        <v>0</v>
      </c>
      <c r="I6078" s="2">
        <f>Tabell2[[#This Row],[Inköpspris (SEK)]]*Tabell2[[#This Row],[Antal]]</f>
        <v>269.33</v>
      </c>
      <c r="J6078" s="2">
        <f>MIN(Tabell2[[#This Row],[Bokat]]*Tabell2[[#This Row],[Inköpspris (SEK)]],Tabell2[[#This Row],[Totalt lagervärde ink moms]])</f>
        <v>0</v>
      </c>
      <c r="K6078" s="2">
        <f>Tabell2[[#This Row],[Totalt lagervärde ink moms]]-Tabell2[[#This Row],[Varav bokat ink moms]]</f>
        <v>269.33</v>
      </c>
      <c r="L6078" s="2">
        <f>Tabell2[[#This Row],[Antal]]*Tabell2[[#This Row],[Inpris ex moms]]</f>
        <v>215.464</v>
      </c>
      <c r="M6078" s="2">
        <f>MIN(Tabell2[[#This Row],[Bokat]]*Tabell2[[#This Row],[Inpris ex moms]],Tabell2[[#This Row],[Totalt lagervärde ex moms]])</f>
        <v>0</v>
      </c>
      <c r="N6078" s="2">
        <f>Tabell2[[#This Row],[Totalt lagervärde ex moms]]-Tabell2[[#This Row],[Varav bokat ex moms]]</f>
        <v>215.464</v>
      </c>
    </row>
    <row r="6079" spans="1:14" x14ac:dyDescent="0.2">
      <c r="A6079" t="s">
        <v>13856</v>
      </c>
      <c r="B6079" t="s">
        <v>13857</v>
      </c>
      <c r="C6079" s="2">
        <v>489</v>
      </c>
      <c r="D6079" s="2">
        <v>293</v>
      </c>
      <c r="E6079" s="2">
        <v>269.33</v>
      </c>
      <c r="F6079" s="2">
        <v>215.464</v>
      </c>
      <c r="G6079">
        <v>1</v>
      </c>
      <c r="H6079">
        <v>0</v>
      </c>
      <c r="I6079" s="2">
        <f>Tabell2[[#This Row],[Inköpspris (SEK)]]*Tabell2[[#This Row],[Antal]]</f>
        <v>269.33</v>
      </c>
      <c r="J6079" s="2">
        <f>MIN(Tabell2[[#This Row],[Bokat]]*Tabell2[[#This Row],[Inköpspris (SEK)]],Tabell2[[#This Row],[Totalt lagervärde ink moms]])</f>
        <v>0</v>
      </c>
      <c r="K6079" s="2">
        <f>Tabell2[[#This Row],[Totalt lagervärde ink moms]]-Tabell2[[#This Row],[Varav bokat ink moms]]</f>
        <v>269.33</v>
      </c>
      <c r="L6079" s="2">
        <f>Tabell2[[#This Row],[Antal]]*Tabell2[[#This Row],[Inpris ex moms]]</f>
        <v>215.464</v>
      </c>
      <c r="M6079" s="2">
        <f>MIN(Tabell2[[#This Row],[Bokat]]*Tabell2[[#This Row],[Inpris ex moms]],Tabell2[[#This Row],[Totalt lagervärde ex moms]])</f>
        <v>0</v>
      </c>
      <c r="N6079" s="2">
        <f>Tabell2[[#This Row],[Totalt lagervärde ex moms]]-Tabell2[[#This Row],[Varav bokat ex moms]]</f>
        <v>215.464</v>
      </c>
    </row>
    <row r="6080" spans="1:14" x14ac:dyDescent="0.2">
      <c r="A6080" t="s">
        <v>16627</v>
      </c>
      <c r="B6080" t="s">
        <v>16628</v>
      </c>
      <c r="C6080" s="2">
        <v>489</v>
      </c>
      <c r="D6080" s="2">
        <v>342</v>
      </c>
      <c r="E6080" s="2">
        <v>269.33</v>
      </c>
      <c r="F6080" s="2">
        <v>215.464</v>
      </c>
      <c r="G6080">
        <v>1</v>
      </c>
      <c r="H6080">
        <v>0</v>
      </c>
      <c r="I6080" s="2">
        <f>Tabell2[[#This Row],[Inköpspris (SEK)]]*Tabell2[[#This Row],[Antal]]</f>
        <v>269.33</v>
      </c>
      <c r="J6080" s="2">
        <f>MIN(Tabell2[[#This Row],[Bokat]]*Tabell2[[#This Row],[Inköpspris (SEK)]],Tabell2[[#This Row],[Totalt lagervärde ink moms]])</f>
        <v>0</v>
      </c>
      <c r="K6080" s="2">
        <f>Tabell2[[#This Row],[Totalt lagervärde ink moms]]-Tabell2[[#This Row],[Varav bokat ink moms]]</f>
        <v>269.33</v>
      </c>
      <c r="L6080" s="2">
        <f>Tabell2[[#This Row],[Antal]]*Tabell2[[#This Row],[Inpris ex moms]]</f>
        <v>215.464</v>
      </c>
      <c r="M6080" s="2">
        <f>MIN(Tabell2[[#This Row],[Bokat]]*Tabell2[[#This Row],[Inpris ex moms]],Tabell2[[#This Row],[Totalt lagervärde ex moms]])</f>
        <v>0</v>
      </c>
      <c r="N6080" s="2">
        <f>Tabell2[[#This Row],[Totalt lagervärde ex moms]]-Tabell2[[#This Row],[Varav bokat ex moms]]</f>
        <v>215.464</v>
      </c>
    </row>
    <row r="6081" spans="1:14" x14ac:dyDescent="0.2">
      <c r="A6081" t="s">
        <v>18582</v>
      </c>
      <c r="B6081" t="s">
        <v>18583</v>
      </c>
      <c r="C6081" s="2">
        <v>489</v>
      </c>
      <c r="D6081" s="2">
        <v>342</v>
      </c>
      <c r="E6081" s="2">
        <v>269.33</v>
      </c>
      <c r="F6081" s="2">
        <v>215.464</v>
      </c>
      <c r="G6081">
        <v>3</v>
      </c>
      <c r="H6081">
        <v>0</v>
      </c>
      <c r="I6081" s="2">
        <f>Tabell2[[#This Row],[Inköpspris (SEK)]]*Tabell2[[#This Row],[Antal]]</f>
        <v>807.99</v>
      </c>
      <c r="J6081" s="2">
        <f>MIN(Tabell2[[#This Row],[Bokat]]*Tabell2[[#This Row],[Inköpspris (SEK)]],Tabell2[[#This Row],[Totalt lagervärde ink moms]])</f>
        <v>0</v>
      </c>
      <c r="K6081" s="2">
        <f>Tabell2[[#This Row],[Totalt lagervärde ink moms]]-Tabell2[[#This Row],[Varav bokat ink moms]]</f>
        <v>807.99</v>
      </c>
      <c r="L6081" s="2">
        <f>Tabell2[[#This Row],[Antal]]*Tabell2[[#This Row],[Inpris ex moms]]</f>
        <v>646.39200000000005</v>
      </c>
      <c r="M6081" s="2">
        <f>MIN(Tabell2[[#This Row],[Bokat]]*Tabell2[[#This Row],[Inpris ex moms]],Tabell2[[#This Row],[Totalt lagervärde ex moms]])</f>
        <v>0</v>
      </c>
      <c r="N6081" s="2">
        <f>Tabell2[[#This Row],[Totalt lagervärde ex moms]]-Tabell2[[#This Row],[Varav bokat ex moms]]</f>
        <v>646.39200000000005</v>
      </c>
    </row>
    <row r="6082" spans="1:14" x14ac:dyDescent="0.2">
      <c r="A6082" t="s">
        <v>19143</v>
      </c>
      <c r="B6082" t="s">
        <v>19144</v>
      </c>
      <c r="C6082" s="2">
        <v>489</v>
      </c>
      <c r="D6082" s="2">
        <v>342</v>
      </c>
      <c r="E6082" s="2">
        <v>269.33</v>
      </c>
      <c r="F6082" s="2">
        <v>215.464</v>
      </c>
      <c r="G6082">
        <v>1</v>
      </c>
      <c r="H6082">
        <v>1</v>
      </c>
      <c r="I6082" s="2">
        <f>Tabell2[[#This Row],[Inköpspris (SEK)]]*Tabell2[[#This Row],[Antal]]</f>
        <v>269.33</v>
      </c>
      <c r="J6082" s="2">
        <f>MIN(Tabell2[[#This Row],[Bokat]]*Tabell2[[#This Row],[Inköpspris (SEK)]],Tabell2[[#This Row],[Totalt lagervärde ink moms]])</f>
        <v>269.33</v>
      </c>
      <c r="K6082" s="2">
        <f>Tabell2[[#This Row],[Totalt lagervärde ink moms]]-Tabell2[[#This Row],[Varav bokat ink moms]]</f>
        <v>0</v>
      </c>
      <c r="L6082" s="2">
        <f>Tabell2[[#This Row],[Antal]]*Tabell2[[#This Row],[Inpris ex moms]]</f>
        <v>215.464</v>
      </c>
      <c r="M6082" s="2">
        <f>MIN(Tabell2[[#This Row],[Bokat]]*Tabell2[[#This Row],[Inpris ex moms]],Tabell2[[#This Row],[Totalt lagervärde ex moms]])</f>
        <v>215.464</v>
      </c>
      <c r="N6082" s="2">
        <f>Tabell2[[#This Row],[Totalt lagervärde ex moms]]-Tabell2[[#This Row],[Varav bokat ex moms]]</f>
        <v>0</v>
      </c>
    </row>
    <row r="6083" spans="1:14" x14ac:dyDescent="0.2">
      <c r="A6083" t="s">
        <v>19145</v>
      </c>
      <c r="B6083" t="s">
        <v>19146</v>
      </c>
      <c r="C6083" s="2">
        <v>489</v>
      </c>
      <c r="D6083" s="2">
        <v>342</v>
      </c>
      <c r="E6083" s="2">
        <v>269.33</v>
      </c>
      <c r="F6083" s="2">
        <v>215.464</v>
      </c>
      <c r="G6083">
        <v>1</v>
      </c>
      <c r="H6083">
        <v>0</v>
      </c>
      <c r="I6083" s="2">
        <f>Tabell2[[#This Row],[Inköpspris (SEK)]]*Tabell2[[#This Row],[Antal]]</f>
        <v>269.33</v>
      </c>
      <c r="J6083" s="2">
        <f>MIN(Tabell2[[#This Row],[Bokat]]*Tabell2[[#This Row],[Inköpspris (SEK)]],Tabell2[[#This Row],[Totalt lagervärde ink moms]])</f>
        <v>0</v>
      </c>
      <c r="K6083" s="2">
        <f>Tabell2[[#This Row],[Totalt lagervärde ink moms]]-Tabell2[[#This Row],[Varav bokat ink moms]]</f>
        <v>269.33</v>
      </c>
      <c r="L6083" s="2">
        <f>Tabell2[[#This Row],[Antal]]*Tabell2[[#This Row],[Inpris ex moms]]</f>
        <v>215.464</v>
      </c>
      <c r="M6083" s="2">
        <f>MIN(Tabell2[[#This Row],[Bokat]]*Tabell2[[#This Row],[Inpris ex moms]],Tabell2[[#This Row],[Totalt lagervärde ex moms]])</f>
        <v>0</v>
      </c>
      <c r="N6083" s="2">
        <f>Tabell2[[#This Row],[Totalt lagervärde ex moms]]-Tabell2[[#This Row],[Varav bokat ex moms]]</f>
        <v>215.464</v>
      </c>
    </row>
    <row r="6084" spans="1:14" x14ac:dyDescent="0.2">
      <c r="A6084" t="s">
        <v>11052</v>
      </c>
      <c r="B6084" t="s">
        <v>11053</v>
      </c>
      <c r="C6084" s="2">
        <v>2585</v>
      </c>
      <c r="D6084" s="2">
        <v>1551</v>
      </c>
      <c r="E6084" s="2">
        <v>1423.75</v>
      </c>
      <c r="F6084" s="2">
        <v>1139</v>
      </c>
      <c r="G6084">
        <v>2</v>
      </c>
      <c r="H6084">
        <v>0</v>
      </c>
      <c r="I6084" s="2">
        <f>Tabell2[[#This Row],[Inköpspris (SEK)]]*Tabell2[[#This Row],[Antal]]</f>
        <v>2847.5</v>
      </c>
      <c r="J6084" s="2">
        <f>MIN(Tabell2[[#This Row],[Bokat]]*Tabell2[[#This Row],[Inköpspris (SEK)]],Tabell2[[#This Row],[Totalt lagervärde ink moms]])</f>
        <v>0</v>
      </c>
      <c r="K6084" s="2">
        <f>Tabell2[[#This Row],[Totalt lagervärde ink moms]]-Tabell2[[#This Row],[Varav bokat ink moms]]</f>
        <v>2847.5</v>
      </c>
      <c r="L6084" s="2">
        <f>Tabell2[[#This Row],[Antal]]*Tabell2[[#This Row],[Inpris ex moms]]</f>
        <v>2278</v>
      </c>
      <c r="M6084" s="2">
        <f>MIN(Tabell2[[#This Row],[Bokat]]*Tabell2[[#This Row],[Inpris ex moms]],Tabell2[[#This Row],[Totalt lagervärde ex moms]])</f>
        <v>0</v>
      </c>
      <c r="N6084" s="2">
        <f>Tabell2[[#This Row],[Totalt lagervärde ex moms]]-Tabell2[[#This Row],[Varav bokat ex moms]]</f>
        <v>2278</v>
      </c>
    </row>
    <row r="6085" spans="1:14" x14ac:dyDescent="0.2">
      <c r="A6085" t="s">
        <v>11054</v>
      </c>
      <c r="B6085" t="s">
        <v>11055</v>
      </c>
      <c r="C6085" s="2">
        <v>2585</v>
      </c>
      <c r="D6085" s="2">
        <v>1551</v>
      </c>
      <c r="E6085" s="2">
        <v>1423.75</v>
      </c>
      <c r="F6085" s="2">
        <v>1139</v>
      </c>
      <c r="G6085">
        <v>2</v>
      </c>
      <c r="H6085">
        <v>0</v>
      </c>
      <c r="I6085" s="2">
        <f>Tabell2[[#This Row],[Inköpspris (SEK)]]*Tabell2[[#This Row],[Antal]]</f>
        <v>2847.5</v>
      </c>
      <c r="J6085" s="2">
        <f>MIN(Tabell2[[#This Row],[Bokat]]*Tabell2[[#This Row],[Inköpspris (SEK)]],Tabell2[[#This Row],[Totalt lagervärde ink moms]])</f>
        <v>0</v>
      </c>
      <c r="K6085" s="2">
        <f>Tabell2[[#This Row],[Totalt lagervärde ink moms]]-Tabell2[[#This Row],[Varav bokat ink moms]]</f>
        <v>2847.5</v>
      </c>
      <c r="L6085" s="2">
        <f>Tabell2[[#This Row],[Antal]]*Tabell2[[#This Row],[Inpris ex moms]]</f>
        <v>2278</v>
      </c>
      <c r="M6085" s="2">
        <f>MIN(Tabell2[[#This Row],[Bokat]]*Tabell2[[#This Row],[Inpris ex moms]],Tabell2[[#This Row],[Totalt lagervärde ex moms]])</f>
        <v>0</v>
      </c>
      <c r="N6085" s="2">
        <f>Tabell2[[#This Row],[Totalt lagervärde ex moms]]-Tabell2[[#This Row],[Varav bokat ex moms]]</f>
        <v>2278</v>
      </c>
    </row>
    <row r="6086" spans="1:14" x14ac:dyDescent="0.2">
      <c r="A6086" t="s">
        <v>11056</v>
      </c>
      <c r="B6086" t="s">
        <v>11057</v>
      </c>
      <c r="C6086" s="2">
        <v>2585</v>
      </c>
      <c r="D6086" s="2">
        <v>1551</v>
      </c>
      <c r="E6086" s="2">
        <v>1423.75</v>
      </c>
      <c r="F6086" s="2">
        <v>1139</v>
      </c>
      <c r="G6086">
        <v>2</v>
      </c>
      <c r="H6086">
        <v>0</v>
      </c>
      <c r="I6086" s="2">
        <f>Tabell2[[#This Row],[Inköpspris (SEK)]]*Tabell2[[#This Row],[Antal]]</f>
        <v>2847.5</v>
      </c>
      <c r="J6086" s="2">
        <f>MIN(Tabell2[[#This Row],[Bokat]]*Tabell2[[#This Row],[Inköpspris (SEK)]],Tabell2[[#This Row],[Totalt lagervärde ink moms]])</f>
        <v>0</v>
      </c>
      <c r="K6086" s="2">
        <f>Tabell2[[#This Row],[Totalt lagervärde ink moms]]-Tabell2[[#This Row],[Varav bokat ink moms]]</f>
        <v>2847.5</v>
      </c>
      <c r="L6086" s="2">
        <f>Tabell2[[#This Row],[Antal]]*Tabell2[[#This Row],[Inpris ex moms]]</f>
        <v>2278</v>
      </c>
      <c r="M6086" s="2">
        <f>MIN(Tabell2[[#This Row],[Bokat]]*Tabell2[[#This Row],[Inpris ex moms]],Tabell2[[#This Row],[Totalt lagervärde ex moms]])</f>
        <v>0</v>
      </c>
      <c r="N6086" s="2">
        <f>Tabell2[[#This Row],[Totalt lagervärde ex moms]]-Tabell2[[#This Row],[Varav bokat ex moms]]</f>
        <v>2278</v>
      </c>
    </row>
    <row r="6087" spans="1:14" x14ac:dyDescent="0.2">
      <c r="A6087" t="s">
        <v>8167</v>
      </c>
      <c r="B6087" t="s">
        <v>8168</v>
      </c>
      <c r="C6087" s="2">
        <v>195</v>
      </c>
      <c r="D6087" s="2">
        <v>136</v>
      </c>
      <c r="E6087" s="2">
        <v>107.4</v>
      </c>
      <c r="F6087" s="2">
        <v>85.920000000000016</v>
      </c>
      <c r="G6087">
        <v>3</v>
      </c>
      <c r="H6087">
        <v>0</v>
      </c>
      <c r="I6087" s="2">
        <f>Tabell2[[#This Row],[Inköpspris (SEK)]]*Tabell2[[#This Row],[Antal]]</f>
        <v>322.20000000000005</v>
      </c>
      <c r="J6087" s="2">
        <f>MIN(Tabell2[[#This Row],[Bokat]]*Tabell2[[#This Row],[Inköpspris (SEK)]],Tabell2[[#This Row],[Totalt lagervärde ink moms]])</f>
        <v>0</v>
      </c>
      <c r="K6087" s="2">
        <f>Tabell2[[#This Row],[Totalt lagervärde ink moms]]-Tabell2[[#This Row],[Varav bokat ink moms]]</f>
        <v>322.20000000000005</v>
      </c>
      <c r="L6087" s="2">
        <f>Tabell2[[#This Row],[Antal]]*Tabell2[[#This Row],[Inpris ex moms]]</f>
        <v>257.76000000000005</v>
      </c>
      <c r="M6087" s="2">
        <f>MIN(Tabell2[[#This Row],[Bokat]]*Tabell2[[#This Row],[Inpris ex moms]],Tabell2[[#This Row],[Totalt lagervärde ex moms]])</f>
        <v>0</v>
      </c>
      <c r="N6087" s="2">
        <f>Tabell2[[#This Row],[Totalt lagervärde ex moms]]-Tabell2[[#This Row],[Varav bokat ex moms]]</f>
        <v>257.76000000000005</v>
      </c>
    </row>
    <row r="6088" spans="1:14" x14ac:dyDescent="0.2">
      <c r="A6088" t="s">
        <v>996</v>
      </c>
      <c r="B6088" t="s">
        <v>997</v>
      </c>
      <c r="C6088" s="2">
        <v>69</v>
      </c>
      <c r="D6088" s="2">
        <v>48</v>
      </c>
      <c r="E6088" s="2">
        <v>38</v>
      </c>
      <c r="F6088" s="2">
        <v>30.400000000000002</v>
      </c>
      <c r="G6088">
        <v>16</v>
      </c>
      <c r="H6088">
        <v>0</v>
      </c>
      <c r="I6088" s="2">
        <f>Tabell2[[#This Row],[Inköpspris (SEK)]]*Tabell2[[#This Row],[Antal]]</f>
        <v>608</v>
      </c>
      <c r="J6088" s="2">
        <f>MIN(Tabell2[[#This Row],[Bokat]]*Tabell2[[#This Row],[Inköpspris (SEK)]],Tabell2[[#This Row],[Totalt lagervärde ink moms]])</f>
        <v>0</v>
      </c>
      <c r="K6088" s="2">
        <f>Tabell2[[#This Row],[Totalt lagervärde ink moms]]-Tabell2[[#This Row],[Varav bokat ink moms]]</f>
        <v>608</v>
      </c>
      <c r="L6088" s="2">
        <f>Tabell2[[#This Row],[Antal]]*Tabell2[[#This Row],[Inpris ex moms]]</f>
        <v>486.40000000000003</v>
      </c>
      <c r="M6088" s="2">
        <f>MIN(Tabell2[[#This Row],[Bokat]]*Tabell2[[#This Row],[Inpris ex moms]],Tabell2[[#This Row],[Totalt lagervärde ex moms]])</f>
        <v>0</v>
      </c>
      <c r="N6088" s="2">
        <f>Tabell2[[#This Row],[Totalt lagervärde ex moms]]-Tabell2[[#This Row],[Varav bokat ex moms]]</f>
        <v>486.40000000000003</v>
      </c>
    </row>
    <row r="6089" spans="1:14" x14ac:dyDescent="0.2">
      <c r="A6089" t="s">
        <v>10308</v>
      </c>
      <c r="B6089" t="s">
        <v>10309</v>
      </c>
      <c r="C6089" s="2">
        <v>715</v>
      </c>
      <c r="D6089" s="2">
        <v>500</v>
      </c>
      <c r="E6089" s="2">
        <v>393.75</v>
      </c>
      <c r="F6089" s="2">
        <v>315</v>
      </c>
      <c r="G6089">
        <v>1</v>
      </c>
      <c r="H6089">
        <v>0</v>
      </c>
      <c r="I6089" s="2">
        <f>Tabell2[[#This Row],[Inköpspris (SEK)]]*Tabell2[[#This Row],[Antal]]</f>
        <v>393.75</v>
      </c>
      <c r="J6089" s="2">
        <f>MIN(Tabell2[[#This Row],[Bokat]]*Tabell2[[#This Row],[Inköpspris (SEK)]],Tabell2[[#This Row],[Totalt lagervärde ink moms]])</f>
        <v>0</v>
      </c>
      <c r="K6089" s="2">
        <f>Tabell2[[#This Row],[Totalt lagervärde ink moms]]-Tabell2[[#This Row],[Varav bokat ink moms]]</f>
        <v>393.75</v>
      </c>
      <c r="L6089" s="2">
        <f>Tabell2[[#This Row],[Antal]]*Tabell2[[#This Row],[Inpris ex moms]]</f>
        <v>315</v>
      </c>
      <c r="M6089" s="2">
        <f>MIN(Tabell2[[#This Row],[Bokat]]*Tabell2[[#This Row],[Inpris ex moms]],Tabell2[[#This Row],[Totalt lagervärde ex moms]])</f>
        <v>0</v>
      </c>
      <c r="N6089" s="2">
        <f>Tabell2[[#This Row],[Totalt lagervärde ex moms]]-Tabell2[[#This Row],[Varav bokat ex moms]]</f>
        <v>315</v>
      </c>
    </row>
    <row r="6090" spans="1:14" x14ac:dyDescent="0.2">
      <c r="A6090" t="s">
        <v>13606</v>
      </c>
      <c r="B6090" t="s">
        <v>13607</v>
      </c>
      <c r="C6090" s="2">
        <v>419</v>
      </c>
      <c r="D6090" s="2">
        <v>251</v>
      </c>
      <c r="E6090" s="2">
        <v>230.71</v>
      </c>
      <c r="F6090" s="2">
        <v>184.56800000000001</v>
      </c>
      <c r="G6090">
        <v>2</v>
      </c>
      <c r="H6090">
        <v>1</v>
      </c>
      <c r="I6090" s="2">
        <f>Tabell2[[#This Row],[Inköpspris (SEK)]]*Tabell2[[#This Row],[Antal]]</f>
        <v>461.42</v>
      </c>
      <c r="J6090" s="2">
        <f>MIN(Tabell2[[#This Row],[Bokat]]*Tabell2[[#This Row],[Inköpspris (SEK)]],Tabell2[[#This Row],[Totalt lagervärde ink moms]])</f>
        <v>230.71</v>
      </c>
      <c r="K6090" s="2">
        <f>Tabell2[[#This Row],[Totalt lagervärde ink moms]]-Tabell2[[#This Row],[Varav bokat ink moms]]</f>
        <v>230.71</v>
      </c>
      <c r="L6090" s="2">
        <f>Tabell2[[#This Row],[Antal]]*Tabell2[[#This Row],[Inpris ex moms]]</f>
        <v>369.13600000000002</v>
      </c>
      <c r="M6090" s="2">
        <f>MIN(Tabell2[[#This Row],[Bokat]]*Tabell2[[#This Row],[Inpris ex moms]],Tabell2[[#This Row],[Totalt lagervärde ex moms]])</f>
        <v>184.56800000000001</v>
      </c>
      <c r="N6090" s="2">
        <f>Tabell2[[#This Row],[Totalt lagervärde ex moms]]-Tabell2[[#This Row],[Varav bokat ex moms]]</f>
        <v>184.56800000000001</v>
      </c>
    </row>
    <row r="6091" spans="1:14" x14ac:dyDescent="0.2">
      <c r="A6091" t="s">
        <v>2643</v>
      </c>
      <c r="B6091" t="s">
        <v>2644</v>
      </c>
      <c r="C6091" s="2">
        <v>309</v>
      </c>
      <c r="E6091" s="2">
        <v>170.14</v>
      </c>
      <c r="F6091" s="2">
        <v>136.11199999999999</v>
      </c>
      <c r="G6091">
        <v>1</v>
      </c>
      <c r="H6091">
        <v>0</v>
      </c>
      <c r="I6091" s="2">
        <f>Tabell2[[#This Row],[Inköpspris (SEK)]]*Tabell2[[#This Row],[Antal]]</f>
        <v>170.14</v>
      </c>
      <c r="J6091" s="2">
        <f>MIN(Tabell2[[#This Row],[Bokat]]*Tabell2[[#This Row],[Inköpspris (SEK)]],Tabell2[[#This Row],[Totalt lagervärde ink moms]])</f>
        <v>0</v>
      </c>
      <c r="K6091" s="2">
        <f>Tabell2[[#This Row],[Totalt lagervärde ink moms]]-Tabell2[[#This Row],[Varav bokat ink moms]]</f>
        <v>170.14</v>
      </c>
      <c r="L6091" s="2">
        <f>Tabell2[[#This Row],[Antal]]*Tabell2[[#This Row],[Inpris ex moms]]</f>
        <v>136.11199999999999</v>
      </c>
      <c r="M6091" s="2">
        <f>MIN(Tabell2[[#This Row],[Bokat]]*Tabell2[[#This Row],[Inpris ex moms]],Tabell2[[#This Row],[Totalt lagervärde ex moms]])</f>
        <v>0</v>
      </c>
      <c r="N6091" s="2">
        <f>Tabell2[[#This Row],[Totalt lagervärde ex moms]]-Tabell2[[#This Row],[Varav bokat ex moms]]</f>
        <v>136.11199999999999</v>
      </c>
    </row>
    <row r="6092" spans="1:14" x14ac:dyDescent="0.2">
      <c r="A6092" t="s">
        <v>2707</v>
      </c>
      <c r="B6092" t="s">
        <v>2708</v>
      </c>
      <c r="C6092" s="2">
        <v>309</v>
      </c>
      <c r="D6092" s="2">
        <v>216</v>
      </c>
      <c r="E6092" s="2">
        <v>170.14</v>
      </c>
      <c r="F6092" s="2">
        <v>136.11199999999999</v>
      </c>
      <c r="G6092">
        <v>1</v>
      </c>
      <c r="H6092">
        <v>0</v>
      </c>
      <c r="I6092" s="2">
        <f>Tabell2[[#This Row],[Inköpspris (SEK)]]*Tabell2[[#This Row],[Antal]]</f>
        <v>170.14</v>
      </c>
      <c r="J6092" s="2">
        <f>MIN(Tabell2[[#This Row],[Bokat]]*Tabell2[[#This Row],[Inköpspris (SEK)]],Tabell2[[#This Row],[Totalt lagervärde ink moms]])</f>
        <v>0</v>
      </c>
      <c r="K6092" s="2">
        <f>Tabell2[[#This Row],[Totalt lagervärde ink moms]]-Tabell2[[#This Row],[Varav bokat ink moms]]</f>
        <v>170.14</v>
      </c>
      <c r="L6092" s="2">
        <f>Tabell2[[#This Row],[Antal]]*Tabell2[[#This Row],[Inpris ex moms]]</f>
        <v>136.11199999999999</v>
      </c>
      <c r="M6092" s="2">
        <f>MIN(Tabell2[[#This Row],[Bokat]]*Tabell2[[#This Row],[Inpris ex moms]],Tabell2[[#This Row],[Totalt lagervärde ex moms]])</f>
        <v>0</v>
      </c>
      <c r="N6092" s="2">
        <f>Tabell2[[#This Row],[Totalt lagervärde ex moms]]-Tabell2[[#This Row],[Varav bokat ex moms]]</f>
        <v>136.11199999999999</v>
      </c>
    </row>
    <row r="6093" spans="1:14" x14ac:dyDescent="0.2">
      <c r="A6093" t="s">
        <v>2709</v>
      </c>
      <c r="B6093" t="s">
        <v>2710</v>
      </c>
      <c r="C6093" s="2">
        <v>309</v>
      </c>
      <c r="D6093" s="2">
        <v>216</v>
      </c>
      <c r="E6093" s="2">
        <v>170.14</v>
      </c>
      <c r="F6093" s="2">
        <v>136.11199999999999</v>
      </c>
      <c r="G6093">
        <v>1</v>
      </c>
      <c r="H6093">
        <v>0</v>
      </c>
      <c r="I6093" s="2">
        <f>Tabell2[[#This Row],[Inköpspris (SEK)]]*Tabell2[[#This Row],[Antal]]</f>
        <v>170.14</v>
      </c>
      <c r="J6093" s="2">
        <f>MIN(Tabell2[[#This Row],[Bokat]]*Tabell2[[#This Row],[Inköpspris (SEK)]],Tabell2[[#This Row],[Totalt lagervärde ink moms]])</f>
        <v>0</v>
      </c>
      <c r="K6093" s="2">
        <f>Tabell2[[#This Row],[Totalt lagervärde ink moms]]-Tabell2[[#This Row],[Varav bokat ink moms]]</f>
        <v>170.14</v>
      </c>
      <c r="L6093" s="2">
        <f>Tabell2[[#This Row],[Antal]]*Tabell2[[#This Row],[Inpris ex moms]]</f>
        <v>136.11199999999999</v>
      </c>
      <c r="M6093" s="2">
        <f>MIN(Tabell2[[#This Row],[Bokat]]*Tabell2[[#This Row],[Inpris ex moms]],Tabell2[[#This Row],[Totalt lagervärde ex moms]])</f>
        <v>0</v>
      </c>
      <c r="N6093" s="2">
        <f>Tabell2[[#This Row],[Totalt lagervärde ex moms]]-Tabell2[[#This Row],[Varav bokat ex moms]]</f>
        <v>136.11199999999999</v>
      </c>
    </row>
    <row r="6094" spans="1:14" x14ac:dyDescent="0.2">
      <c r="A6094" t="s">
        <v>12607</v>
      </c>
      <c r="B6094" t="s">
        <v>12608</v>
      </c>
      <c r="C6094" s="2">
        <v>309</v>
      </c>
      <c r="D6094" s="2">
        <v>185</v>
      </c>
      <c r="E6094" s="2">
        <v>170.14</v>
      </c>
      <c r="F6094" s="2">
        <v>136.11199999999999</v>
      </c>
      <c r="G6094">
        <v>1</v>
      </c>
      <c r="H6094">
        <v>0</v>
      </c>
      <c r="I6094" s="2">
        <f>Tabell2[[#This Row],[Inköpspris (SEK)]]*Tabell2[[#This Row],[Antal]]</f>
        <v>170.14</v>
      </c>
      <c r="J6094" s="2">
        <f>MIN(Tabell2[[#This Row],[Bokat]]*Tabell2[[#This Row],[Inköpspris (SEK)]],Tabell2[[#This Row],[Totalt lagervärde ink moms]])</f>
        <v>0</v>
      </c>
      <c r="K6094" s="2">
        <f>Tabell2[[#This Row],[Totalt lagervärde ink moms]]-Tabell2[[#This Row],[Varav bokat ink moms]]</f>
        <v>170.14</v>
      </c>
      <c r="L6094" s="2">
        <f>Tabell2[[#This Row],[Antal]]*Tabell2[[#This Row],[Inpris ex moms]]</f>
        <v>136.11199999999999</v>
      </c>
      <c r="M6094" s="2">
        <f>MIN(Tabell2[[#This Row],[Bokat]]*Tabell2[[#This Row],[Inpris ex moms]],Tabell2[[#This Row],[Totalt lagervärde ex moms]])</f>
        <v>0</v>
      </c>
      <c r="N6094" s="2">
        <f>Tabell2[[#This Row],[Totalt lagervärde ex moms]]-Tabell2[[#This Row],[Varav bokat ex moms]]</f>
        <v>136.11199999999999</v>
      </c>
    </row>
    <row r="6095" spans="1:14" x14ac:dyDescent="0.2">
      <c r="A6095" t="s">
        <v>12609</v>
      </c>
      <c r="B6095" t="s">
        <v>12610</v>
      </c>
      <c r="C6095" s="2">
        <v>309</v>
      </c>
      <c r="D6095" s="2">
        <v>185</v>
      </c>
      <c r="E6095" s="2">
        <v>170.14</v>
      </c>
      <c r="F6095" s="2">
        <v>136.11199999999999</v>
      </c>
      <c r="G6095">
        <v>1</v>
      </c>
      <c r="H6095">
        <v>0</v>
      </c>
      <c r="I6095" s="2">
        <f>Tabell2[[#This Row],[Inköpspris (SEK)]]*Tabell2[[#This Row],[Antal]]</f>
        <v>170.14</v>
      </c>
      <c r="J6095" s="2">
        <f>MIN(Tabell2[[#This Row],[Bokat]]*Tabell2[[#This Row],[Inköpspris (SEK)]],Tabell2[[#This Row],[Totalt lagervärde ink moms]])</f>
        <v>0</v>
      </c>
      <c r="K6095" s="2">
        <f>Tabell2[[#This Row],[Totalt lagervärde ink moms]]-Tabell2[[#This Row],[Varav bokat ink moms]]</f>
        <v>170.14</v>
      </c>
      <c r="L6095" s="2">
        <f>Tabell2[[#This Row],[Antal]]*Tabell2[[#This Row],[Inpris ex moms]]</f>
        <v>136.11199999999999</v>
      </c>
      <c r="M6095" s="2">
        <f>MIN(Tabell2[[#This Row],[Bokat]]*Tabell2[[#This Row],[Inpris ex moms]],Tabell2[[#This Row],[Totalt lagervärde ex moms]])</f>
        <v>0</v>
      </c>
      <c r="N6095" s="2">
        <f>Tabell2[[#This Row],[Totalt lagervärde ex moms]]-Tabell2[[#This Row],[Varav bokat ex moms]]</f>
        <v>136.11199999999999</v>
      </c>
    </row>
    <row r="6096" spans="1:14" x14ac:dyDescent="0.2">
      <c r="A6096" t="s">
        <v>12764</v>
      </c>
      <c r="B6096" t="s">
        <v>12765</v>
      </c>
      <c r="C6096" s="2">
        <v>309</v>
      </c>
      <c r="D6096" s="2">
        <v>185</v>
      </c>
      <c r="E6096" s="2">
        <v>170.14</v>
      </c>
      <c r="F6096" s="2">
        <v>136.11199999999999</v>
      </c>
      <c r="G6096">
        <v>1</v>
      </c>
      <c r="H6096">
        <v>0</v>
      </c>
      <c r="I6096" s="2">
        <f>Tabell2[[#This Row],[Inköpspris (SEK)]]*Tabell2[[#This Row],[Antal]]</f>
        <v>170.14</v>
      </c>
      <c r="J6096" s="2">
        <f>MIN(Tabell2[[#This Row],[Bokat]]*Tabell2[[#This Row],[Inköpspris (SEK)]],Tabell2[[#This Row],[Totalt lagervärde ink moms]])</f>
        <v>0</v>
      </c>
      <c r="K6096" s="2">
        <f>Tabell2[[#This Row],[Totalt lagervärde ink moms]]-Tabell2[[#This Row],[Varav bokat ink moms]]</f>
        <v>170.14</v>
      </c>
      <c r="L6096" s="2">
        <f>Tabell2[[#This Row],[Antal]]*Tabell2[[#This Row],[Inpris ex moms]]</f>
        <v>136.11199999999999</v>
      </c>
      <c r="M6096" s="2">
        <f>MIN(Tabell2[[#This Row],[Bokat]]*Tabell2[[#This Row],[Inpris ex moms]],Tabell2[[#This Row],[Totalt lagervärde ex moms]])</f>
        <v>0</v>
      </c>
      <c r="N6096" s="2">
        <f>Tabell2[[#This Row],[Totalt lagervärde ex moms]]-Tabell2[[#This Row],[Varav bokat ex moms]]</f>
        <v>136.11199999999999</v>
      </c>
    </row>
    <row r="6097" spans="1:14" x14ac:dyDescent="0.2">
      <c r="A6097" t="s">
        <v>12766</v>
      </c>
      <c r="B6097" t="s">
        <v>12767</v>
      </c>
      <c r="C6097" s="2">
        <v>309</v>
      </c>
      <c r="D6097" s="2">
        <v>185</v>
      </c>
      <c r="E6097" s="2">
        <v>170.14</v>
      </c>
      <c r="F6097" s="2">
        <v>136.11199999999999</v>
      </c>
      <c r="G6097">
        <v>1</v>
      </c>
      <c r="H6097">
        <v>0</v>
      </c>
      <c r="I6097" s="2">
        <f>Tabell2[[#This Row],[Inköpspris (SEK)]]*Tabell2[[#This Row],[Antal]]</f>
        <v>170.14</v>
      </c>
      <c r="J6097" s="2">
        <f>MIN(Tabell2[[#This Row],[Bokat]]*Tabell2[[#This Row],[Inköpspris (SEK)]],Tabell2[[#This Row],[Totalt lagervärde ink moms]])</f>
        <v>0</v>
      </c>
      <c r="K6097" s="2">
        <f>Tabell2[[#This Row],[Totalt lagervärde ink moms]]-Tabell2[[#This Row],[Varav bokat ink moms]]</f>
        <v>170.14</v>
      </c>
      <c r="L6097" s="2">
        <f>Tabell2[[#This Row],[Antal]]*Tabell2[[#This Row],[Inpris ex moms]]</f>
        <v>136.11199999999999</v>
      </c>
      <c r="M6097" s="2">
        <f>MIN(Tabell2[[#This Row],[Bokat]]*Tabell2[[#This Row],[Inpris ex moms]],Tabell2[[#This Row],[Totalt lagervärde ex moms]])</f>
        <v>0</v>
      </c>
      <c r="N6097" s="2">
        <f>Tabell2[[#This Row],[Totalt lagervärde ex moms]]-Tabell2[[#This Row],[Varav bokat ex moms]]</f>
        <v>136.11199999999999</v>
      </c>
    </row>
    <row r="6098" spans="1:14" x14ac:dyDescent="0.2">
      <c r="A6098" t="s">
        <v>12898</v>
      </c>
      <c r="B6098" t="s">
        <v>12899</v>
      </c>
      <c r="C6098" s="2">
        <v>309</v>
      </c>
      <c r="D6098" s="2">
        <v>185</v>
      </c>
      <c r="E6098" s="2">
        <v>170.14</v>
      </c>
      <c r="F6098" s="2">
        <v>136.11199999999999</v>
      </c>
      <c r="G6098">
        <v>2</v>
      </c>
      <c r="H6098">
        <v>0</v>
      </c>
      <c r="I6098" s="2">
        <f>Tabell2[[#This Row],[Inköpspris (SEK)]]*Tabell2[[#This Row],[Antal]]</f>
        <v>340.28</v>
      </c>
      <c r="J6098" s="2">
        <f>MIN(Tabell2[[#This Row],[Bokat]]*Tabell2[[#This Row],[Inköpspris (SEK)]],Tabell2[[#This Row],[Totalt lagervärde ink moms]])</f>
        <v>0</v>
      </c>
      <c r="K6098" s="2">
        <f>Tabell2[[#This Row],[Totalt lagervärde ink moms]]-Tabell2[[#This Row],[Varav bokat ink moms]]</f>
        <v>340.28</v>
      </c>
      <c r="L6098" s="2">
        <f>Tabell2[[#This Row],[Antal]]*Tabell2[[#This Row],[Inpris ex moms]]</f>
        <v>272.22399999999999</v>
      </c>
      <c r="M6098" s="2">
        <f>MIN(Tabell2[[#This Row],[Bokat]]*Tabell2[[#This Row],[Inpris ex moms]],Tabell2[[#This Row],[Totalt lagervärde ex moms]])</f>
        <v>0</v>
      </c>
      <c r="N6098" s="2">
        <f>Tabell2[[#This Row],[Totalt lagervärde ex moms]]-Tabell2[[#This Row],[Varav bokat ex moms]]</f>
        <v>272.22399999999999</v>
      </c>
    </row>
    <row r="6099" spans="1:14" x14ac:dyDescent="0.2">
      <c r="A6099" t="s">
        <v>13168</v>
      </c>
      <c r="B6099" t="s">
        <v>13169</v>
      </c>
      <c r="C6099" s="2">
        <v>309</v>
      </c>
      <c r="D6099" s="2">
        <v>185</v>
      </c>
      <c r="E6099" s="2">
        <v>170.14</v>
      </c>
      <c r="F6099" s="2">
        <v>136.11199999999999</v>
      </c>
      <c r="G6099">
        <v>1</v>
      </c>
      <c r="H6099">
        <v>0</v>
      </c>
      <c r="I6099" s="2">
        <f>Tabell2[[#This Row],[Inköpspris (SEK)]]*Tabell2[[#This Row],[Antal]]</f>
        <v>170.14</v>
      </c>
      <c r="J6099" s="2">
        <f>MIN(Tabell2[[#This Row],[Bokat]]*Tabell2[[#This Row],[Inköpspris (SEK)]],Tabell2[[#This Row],[Totalt lagervärde ink moms]])</f>
        <v>0</v>
      </c>
      <c r="K6099" s="2">
        <f>Tabell2[[#This Row],[Totalt lagervärde ink moms]]-Tabell2[[#This Row],[Varav bokat ink moms]]</f>
        <v>170.14</v>
      </c>
      <c r="L6099" s="2">
        <f>Tabell2[[#This Row],[Antal]]*Tabell2[[#This Row],[Inpris ex moms]]</f>
        <v>136.11199999999999</v>
      </c>
      <c r="M6099" s="2">
        <f>MIN(Tabell2[[#This Row],[Bokat]]*Tabell2[[#This Row],[Inpris ex moms]],Tabell2[[#This Row],[Totalt lagervärde ex moms]])</f>
        <v>0</v>
      </c>
      <c r="N6099" s="2">
        <f>Tabell2[[#This Row],[Totalt lagervärde ex moms]]-Tabell2[[#This Row],[Varav bokat ex moms]]</f>
        <v>136.11199999999999</v>
      </c>
    </row>
    <row r="6100" spans="1:14" x14ac:dyDescent="0.2">
      <c r="A6100" t="s">
        <v>13170</v>
      </c>
      <c r="B6100" t="s">
        <v>13171</v>
      </c>
      <c r="C6100" s="2">
        <v>309</v>
      </c>
      <c r="D6100" s="2">
        <v>185</v>
      </c>
      <c r="E6100" s="2">
        <v>170.14</v>
      </c>
      <c r="F6100" s="2">
        <v>136.11199999999999</v>
      </c>
      <c r="G6100">
        <v>2</v>
      </c>
      <c r="H6100">
        <v>0</v>
      </c>
      <c r="I6100" s="2">
        <f>Tabell2[[#This Row],[Inköpspris (SEK)]]*Tabell2[[#This Row],[Antal]]</f>
        <v>340.28</v>
      </c>
      <c r="J6100" s="2">
        <f>MIN(Tabell2[[#This Row],[Bokat]]*Tabell2[[#This Row],[Inköpspris (SEK)]],Tabell2[[#This Row],[Totalt lagervärde ink moms]])</f>
        <v>0</v>
      </c>
      <c r="K6100" s="2">
        <f>Tabell2[[#This Row],[Totalt lagervärde ink moms]]-Tabell2[[#This Row],[Varav bokat ink moms]]</f>
        <v>340.28</v>
      </c>
      <c r="L6100" s="2">
        <f>Tabell2[[#This Row],[Antal]]*Tabell2[[#This Row],[Inpris ex moms]]</f>
        <v>272.22399999999999</v>
      </c>
      <c r="M6100" s="2">
        <f>MIN(Tabell2[[#This Row],[Bokat]]*Tabell2[[#This Row],[Inpris ex moms]],Tabell2[[#This Row],[Totalt lagervärde ex moms]])</f>
        <v>0</v>
      </c>
      <c r="N6100" s="2">
        <f>Tabell2[[#This Row],[Totalt lagervärde ex moms]]-Tabell2[[#This Row],[Varav bokat ex moms]]</f>
        <v>272.22399999999999</v>
      </c>
    </row>
    <row r="6101" spans="1:14" x14ac:dyDescent="0.2">
      <c r="A6101" t="s">
        <v>13224</v>
      </c>
      <c r="B6101" t="s">
        <v>12767</v>
      </c>
      <c r="C6101" s="2">
        <v>309</v>
      </c>
      <c r="D6101" s="2">
        <v>185</v>
      </c>
      <c r="E6101" s="2">
        <v>170.14</v>
      </c>
      <c r="F6101" s="2">
        <v>136.11199999999999</v>
      </c>
      <c r="G6101">
        <v>1</v>
      </c>
      <c r="H6101">
        <v>0</v>
      </c>
      <c r="I6101" s="2">
        <f>Tabell2[[#This Row],[Inköpspris (SEK)]]*Tabell2[[#This Row],[Antal]]</f>
        <v>170.14</v>
      </c>
      <c r="J6101" s="2">
        <f>MIN(Tabell2[[#This Row],[Bokat]]*Tabell2[[#This Row],[Inköpspris (SEK)]],Tabell2[[#This Row],[Totalt lagervärde ink moms]])</f>
        <v>0</v>
      </c>
      <c r="K6101" s="2">
        <f>Tabell2[[#This Row],[Totalt lagervärde ink moms]]-Tabell2[[#This Row],[Varav bokat ink moms]]</f>
        <v>170.14</v>
      </c>
      <c r="L6101" s="2">
        <f>Tabell2[[#This Row],[Antal]]*Tabell2[[#This Row],[Inpris ex moms]]</f>
        <v>136.11199999999999</v>
      </c>
      <c r="M6101" s="2">
        <f>MIN(Tabell2[[#This Row],[Bokat]]*Tabell2[[#This Row],[Inpris ex moms]],Tabell2[[#This Row],[Totalt lagervärde ex moms]])</f>
        <v>0</v>
      </c>
      <c r="N6101" s="2">
        <f>Tabell2[[#This Row],[Totalt lagervärde ex moms]]-Tabell2[[#This Row],[Varav bokat ex moms]]</f>
        <v>136.11199999999999</v>
      </c>
    </row>
    <row r="6102" spans="1:14" x14ac:dyDescent="0.2">
      <c r="A6102" t="s">
        <v>13265</v>
      </c>
      <c r="B6102" t="s">
        <v>13266</v>
      </c>
      <c r="C6102" s="2">
        <v>309</v>
      </c>
      <c r="D6102" s="2">
        <v>185</v>
      </c>
      <c r="E6102" s="2">
        <v>170.14</v>
      </c>
      <c r="F6102" s="2">
        <v>136.11199999999999</v>
      </c>
      <c r="G6102">
        <v>1</v>
      </c>
      <c r="H6102">
        <v>0</v>
      </c>
      <c r="I6102" s="2">
        <f>Tabell2[[#This Row],[Inköpspris (SEK)]]*Tabell2[[#This Row],[Antal]]</f>
        <v>170.14</v>
      </c>
      <c r="J6102" s="2">
        <f>MIN(Tabell2[[#This Row],[Bokat]]*Tabell2[[#This Row],[Inköpspris (SEK)]],Tabell2[[#This Row],[Totalt lagervärde ink moms]])</f>
        <v>0</v>
      </c>
      <c r="K6102" s="2">
        <f>Tabell2[[#This Row],[Totalt lagervärde ink moms]]-Tabell2[[#This Row],[Varav bokat ink moms]]</f>
        <v>170.14</v>
      </c>
      <c r="L6102" s="2">
        <f>Tabell2[[#This Row],[Antal]]*Tabell2[[#This Row],[Inpris ex moms]]</f>
        <v>136.11199999999999</v>
      </c>
      <c r="M6102" s="2">
        <f>MIN(Tabell2[[#This Row],[Bokat]]*Tabell2[[#This Row],[Inpris ex moms]],Tabell2[[#This Row],[Totalt lagervärde ex moms]])</f>
        <v>0</v>
      </c>
      <c r="N6102" s="2">
        <f>Tabell2[[#This Row],[Totalt lagervärde ex moms]]-Tabell2[[#This Row],[Varav bokat ex moms]]</f>
        <v>136.11199999999999</v>
      </c>
    </row>
    <row r="6103" spans="1:14" x14ac:dyDescent="0.2">
      <c r="A6103" t="s">
        <v>13283</v>
      </c>
      <c r="B6103" t="s">
        <v>13284</v>
      </c>
      <c r="C6103" s="2">
        <v>309</v>
      </c>
      <c r="D6103" s="2">
        <v>185</v>
      </c>
      <c r="E6103" s="2">
        <v>170.14</v>
      </c>
      <c r="F6103" s="2">
        <v>136.11199999999999</v>
      </c>
      <c r="G6103">
        <v>2</v>
      </c>
      <c r="H6103">
        <v>0</v>
      </c>
      <c r="I6103" s="2">
        <f>Tabell2[[#This Row],[Inköpspris (SEK)]]*Tabell2[[#This Row],[Antal]]</f>
        <v>340.28</v>
      </c>
      <c r="J6103" s="2">
        <f>MIN(Tabell2[[#This Row],[Bokat]]*Tabell2[[#This Row],[Inköpspris (SEK)]],Tabell2[[#This Row],[Totalt lagervärde ink moms]])</f>
        <v>0</v>
      </c>
      <c r="K6103" s="2">
        <f>Tabell2[[#This Row],[Totalt lagervärde ink moms]]-Tabell2[[#This Row],[Varav bokat ink moms]]</f>
        <v>340.28</v>
      </c>
      <c r="L6103" s="2">
        <f>Tabell2[[#This Row],[Antal]]*Tabell2[[#This Row],[Inpris ex moms]]</f>
        <v>272.22399999999999</v>
      </c>
      <c r="M6103" s="2">
        <f>MIN(Tabell2[[#This Row],[Bokat]]*Tabell2[[#This Row],[Inpris ex moms]],Tabell2[[#This Row],[Totalt lagervärde ex moms]])</f>
        <v>0</v>
      </c>
      <c r="N6103" s="2">
        <f>Tabell2[[#This Row],[Totalt lagervärde ex moms]]-Tabell2[[#This Row],[Varav bokat ex moms]]</f>
        <v>272.22399999999999</v>
      </c>
    </row>
    <row r="6104" spans="1:14" x14ac:dyDescent="0.2">
      <c r="A6104" t="s">
        <v>13285</v>
      </c>
      <c r="B6104" t="s">
        <v>13286</v>
      </c>
      <c r="C6104" s="2">
        <v>309</v>
      </c>
      <c r="D6104" s="2">
        <v>185</v>
      </c>
      <c r="E6104" s="2">
        <v>170.14</v>
      </c>
      <c r="F6104" s="2">
        <v>136.11199999999999</v>
      </c>
      <c r="G6104">
        <v>1</v>
      </c>
      <c r="H6104">
        <v>0</v>
      </c>
      <c r="I6104" s="2">
        <f>Tabell2[[#This Row],[Inköpspris (SEK)]]*Tabell2[[#This Row],[Antal]]</f>
        <v>170.14</v>
      </c>
      <c r="J6104" s="2">
        <f>MIN(Tabell2[[#This Row],[Bokat]]*Tabell2[[#This Row],[Inköpspris (SEK)]],Tabell2[[#This Row],[Totalt lagervärde ink moms]])</f>
        <v>0</v>
      </c>
      <c r="K6104" s="2">
        <f>Tabell2[[#This Row],[Totalt lagervärde ink moms]]-Tabell2[[#This Row],[Varav bokat ink moms]]</f>
        <v>170.14</v>
      </c>
      <c r="L6104" s="2">
        <f>Tabell2[[#This Row],[Antal]]*Tabell2[[#This Row],[Inpris ex moms]]</f>
        <v>136.11199999999999</v>
      </c>
      <c r="M6104" s="2">
        <f>MIN(Tabell2[[#This Row],[Bokat]]*Tabell2[[#This Row],[Inpris ex moms]],Tabell2[[#This Row],[Totalt lagervärde ex moms]])</f>
        <v>0</v>
      </c>
      <c r="N6104" s="2">
        <f>Tabell2[[#This Row],[Totalt lagervärde ex moms]]-Tabell2[[#This Row],[Varav bokat ex moms]]</f>
        <v>136.11199999999999</v>
      </c>
    </row>
    <row r="6105" spans="1:14" x14ac:dyDescent="0.2">
      <c r="A6105" t="s">
        <v>13601</v>
      </c>
      <c r="B6105" t="s">
        <v>13602</v>
      </c>
      <c r="C6105" s="2">
        <v>309</v>
      </c>
      <c r="D6105" s="2">
        <v>185</v>
      </c>
      <c r="E6105" s="2">
        <v>170.14</v>
      </c>
      <c r="F6105" s="2">
        <v>136.11199999999999</v>
      </c>
      <c r="G6105">
        <v>1</v>
      </c>
      <c r="H6105">
        <v>0</v>
      </c>
      <c r="I6105" s="2">
        <f>Tabell2[[#This Row],[Inköpspris (SEK)]]*Tabell2[[#This Row],[Antal]]</f>
        <v>170.14</v>
      </c>
      <c r="J6105" s="2">
        <f>MIN(Tabell2[[#This Row],[Bokat]]*Tabell2[[#This Row],[Inköpspris (SEK)]],Tabell2[[#This Row],[Totalt lagervärde ink moms]])</f>
        <v>0</v>
      </c>
      <c r="K6105" s="2">
        <f>Tabell2[[#This Row],[Totalt lagervärde ink moms]]-Tabell2[[#This Row],[Varav bokat ink moms]]</f>
        <v>170.14</v>
      </c>
      <c r="L6105" s="2">
        <f>Tabell2[[#This Row],[Antal]]*Tabell2[[#This Row],[Inpris ex moms]]</f>
        <v>136.11199999999999</v>
      </c>
      <c r="M6105" s="2">
        <f>MIN(Tabell2[[#This Row],[Bokat]]*Tabell2[[#This Row],[Inpris ex moms]],Tabell2[[#This Row],[Totalt lagervärde ex moms]])</f>
        <v>0</v>
      </c>
      <c r="N6105" s="2">
        <f>Tabell2[[#This Row],[Totalt lagervärde ex moms]]-Tabell2[[#This Row],[Varav bokat ex moms]]</f>
        <v>136.11199999999999</v>
      </c>
    </row>
    <row r="6106" spans="1:14" x14ac:dyDescent="0.2">
      <c r="A6106" t="s">
        <v>15929</v>
      </c>
      <c r="B6106" t="s">
        <v>15930</v>
      </c>
      <c r="C6106" s="2">
        <v>309</v>
      </c>
      <c r="D6106" s="2">
        <v>185</v>
      </c>
      <c r="E6106" s="2">
        <v>170.14</v>
      </c>
      <c r="F6106" s="2">
        <v>136.11199999999999</v>
      </c>
      <c r="G6106">
        <v>1</v>
      </c>
      <c r="H6106">
        <v>0</v>
      </c>
      <c r="I6106" s="2">
        <f>Tabell2[[#This Row],[Inköpspris (SEK)]]*Tabell2[[#This Row],[Antal]]</f>
        <v>170.14</v>
      </c>
      <c r="J6106" s="2">
        <f>MIN(Tabell2[[#This Row],[Bokat]]*Tabell2[[#This Row],[Inköpspris (SEK)]],Tabell2[[#This Row],[Totalt lagervärde ink moms]])</f>
        <v>0</v>
      </c>
      <c r="K6106" s="2">
        <f>Tabell2[[#This Row],[Totalt lagervärde ink moms]]-Tabell2[[#This Row],[Varav bokat ink moms]]</f>
        <v>170.14</v>
      </c>
      <c r="L6106" s="2">
        <f>Tabell2[[#This Row],[Antal]]*Tabell2[[#This Row],[Inpris ex moms]]</f>
        <v>136.11199999999999</v>
      </c>
      <c r="M6106" s="2">
        <f>MIN(Tabell2[[#This Row],[Bokat]]*Tabell2[[#This Row],[Inpris ex moms]],Tabell2[[#This Row],[Totalt lagervärde ex moms]])</f>
        <v>0</v>
      </c>
      <c r="N6106" s="2">
        <f>Tabell2[[#This Row],[Totalt lagervärde ex moms]]-Tabell2[[#This Row],[Varav bokat ex moms]]</f>
        <v>136.11199999999999</v>
      </c>
    </row>
    <row r="6107" spans="1:14" x14ac:dyDescent="0.2">
      <c r="A6107" t="s">
        <v>2958</v>
      </c>
      <c r="B6107" t="s">
        <v>2959</v>
      </c>
      <c r="C6107" s="2">
        <v>309</v>
      </c>
      <c r="D6107" s="2">
        <v>216</v>
      </c>
      <c r="E6107" s="2">
        <v>170.14</v>
      </c>
      <c r="F6107" s="2">
        <v>136.11000000000001</v>
      </c>
      <c r="G6107">
        <v>1</v>
      </c>
      <c r="H6107">
        <v>0</v>
      </c>
      <c r="I6107" s="2">
        <f>Tabell2[[#This Row],[Inköpspris (SEK)]]*Tabell2[[#This Row],[Antal]]</f>
        <v>170.14</v>
      </c>
      <c r="J6107" s="2">
        <f>MIN(Tabell2[[#This Row],[Bokat]]*Tabell2[[#This Row],[Inköpspris (SEK)]],Tabell2[[#This Row],[Totalt lagervärde ink moms]])</f>
        <v>0</v>
      </c>
      <c r="K6107" s="2">
        <f>Tabell2[[#This Row],[Totalt lagervärde ink moms]]-Tabell2[[#This Row],[Varav bokat ink moms]]</f>
        <v>170.14</v>
      </c>
      <c r="L6107" s="2">
        <f>Tabell2[[#This Row],[Antal]]*Tabell2[[#This Row],[Inpris ex moms]]</f>
        <v>136.11000000000001</v>
      </c>
      <c r="M6107" s="2">
        <f>MIN(Tabell2[[#This Row],[Bokat]]*Tabell2[[#This Row],[Inpris ex moms]],Tabell2[[#This Row],[Totalt lagervärde ex moms]])</f>
        <v>0</v>
      </c>
      <c r="N6107" s="2">
        <f>Tabell2[[#This Row],[Totalt lagervärde ex moms]]-Tabell2[[#This Row],[Varav bokat ex moms]]</f>
        <v>136.11000000000001</v>
      </c>
    </row>
    <row r="6108" spans="1:14" x14ac:dyDescent="0.2">
      <c r="A6108" t="s">
        <v>3569</v>
      </c>
      <c r="B6108" t="s">
        <v>3570</v>
      </c>
      <c r="C6108" s="2">
        <v>83</v>
      </c>
      <c r="D6108" s="2">
        <v>58</v>
      </c>
      <c r="E6108" s="2">
        <v>45.7</v>
      </c>
      <c r="F6108" s="2">
        <v>36.56</v>
      </c>
      <c r="G6108">
        <v>3</v>
      </c>
      <c r="H6108">
        <v>0</v>
      </c>
      <c r="I6108" s="2">
        <f>Tabell2[[#This Row],[Inköpspris (SEK)]]*Tabell2[[#This Row],[Antal]]</f>
        <v>137.10000000000002</v>
      </c>
      <c r="J6108" s="2">
        <f>MIN(Tabell2[[#This Row],[Bokat]]*Tabell2[[#This Row],[Inköpspris (SEK)]],Tabell2[[#This Row],[Totalt lagervärde ink moms]])</f>
        <v>0</v>
      </c>
      <c r="K6108" s="2">
        <f>Tabell2[[#This Row],[Totalt lagervärde ink moms]]-Tabell2[[#This Row],[Varav bokat ink moms]]</f>
        <v>137.10000000000002</v>
      </c>
      <c r="L6108" s="2">
        <f>Tabell2[[#This Row],[Antal]]*Tabell2[[#This Row],[Inpris ex moms]]</f>
        <v>109.68</v>
      </c>
      <c r="M6108" s="2">
        <f>MIN(Tabell2[[#This Row],[Bokat]]*Tabell2[[#This Row],[Inpris ex moms]],Tabell2[[#This Row],[Totalt lagervärde ex moms]])</f>
        <v>0</v>
      </c>
      <c r="N6108" s="2">
        <f>Tabell2[[#This Row],[Totalt lagervärde ex moms]]-Tabell2[[#This Row],[Varav bokat ex moms]]</f>
        <v>109.68</v>
      </c>
    </row>
    <row r="6109" spans="1:14" x14ac:dyDescent="0.2">
      <c r="A6109" t="s">
        <v>11104</v>
      </c>
      <c r="B6109" t="s">
        <v>11105</v>
      </c>
      <c r="C6109" s="2">
        <v>2895</v>
      </c>
      <c r="D6109" s="2">
        <v>2316</v>
      </c>
      <c r="E6109" s="2">
        <v>1593.75</v>
      </c>
      <c r="F6109" s="2">
        <v>1275</v>
      </c>
      <c r="G6109">
        <v>1</v>
      </c>
      <c r="H6109">
        <v>0</v>
      </c>
      <c r="I6109" s="2">
        <f>Tabell2[[#This Row],[Inköpspris (SEK)]]*Tabell2[[#This Row],[Antal]]</f>
        <v>1593.75</v>
      </c>
      <c r="J6109" s="2">
        <f>MIN(Tabell2[[#This Row],[Bokat]]*Tabell2[[#This Row],[Inköpspris (SEK)]],Tabell2[[#This Row],[Totalt lagervärde ink moms]])</f>
        <v>0</v>
      </c>
      <c r="K6109" s="2">
        <f>Tabell2[[#This Row],[Totalt lagervärde ink moms]]-Tabell2[[#This Row],[Varav bokat ink moms]]</f>
        <v>1593.75</v>
      </c>
      <c r="L6109" s="2">
        <f>Tabell2[[#This Row],[Antal]]*Tabell2[[#This Row],[Inpris ex moms]]</f>
        <v>1275</v>
      </c>
      <c r="M6109" s="2">
        <f>MIN(Tabell2[[#This Row],[Bokat]]*Tabell2[[#This Row],[Inpris ex moms]],Tabell2[[#This Row],[Totalt lagervärde ex moms]])</f>
        <v>0</v>
      </c>
      <c r="N6109" s="2">
        <f>Tabell2[[#This Row],[Totalt lagervärde ex moms]]-Tabell2[[#This Row],[Varav bokat ex moms]]</f>
        <v>1275</v>
      </c>
    </row>
    <row r="6110" spans="1:14" x14ac:dyDescent="0.2">
      <c r="A6110" t="s">
        <v>11106</v>
      </c>
      <c r="B6110" t="s">
        <v>11107</v>
      </c>
      <c r="C6110" s="2">
        <v>2895</v>
      </c>
      <c r="D6110" s="2">
        <v>2316</v>
      </c>
      <c r="E6110" s="2">
        <v>1593.75</v>
      </c>
      <c r="F6110" s="2">
        <v>1275</v>
      </c>
      <c r="G6110">
        <v>1</v>
      </c>
      <c r="H6110">
        <v>0</v>
      </c>
      <c r="I6110" s="2">
        <f>Tabell2[[#This Row],[Inköpspris (SEK)]]*Tabell2[[#This Row],[Antal]]</f>
        <v>1593.75</v>
      </c>
      <c r="J6110" s="2">
        <f>MIN(Tabell2[[#This Row],[Bokat]]*Tabell2[[#This Row],[Inköpspris (SEK)]],Tabell2[[#This Row],[Totalt lagervärde ink moms]])</f>
        <v>0</v>
      </c>
      <c r="K6110" s="2">
        <f>Tabell2[[#This Row],[Totalt lagervärde ink moms]]-Tabell2[[#This Row],[Varav bokat ink moms]]</f>
        <v>1593.75</v>
      </c>
      <c r="L6110" s="2">
        <f>Tabell2[[#This Row],[Antal]]*Tabell2[[#This Row],[Inpris ex moms]]</f>
        <v>1275</v>
      </c>
      <c r="M6110" s="2">
        <f>MIN(Tabell2[[#This Row],[Bokat]]*Tabell2[[#This Row],[Inpris ex moms]],Tabell2[[#This Row],[Totalt lagervärde ex moms]])</f>
        <v>0</v>
      </c>
      <c r="N6110" s="2">
        <f>Tabell2[[#This Row],[Totalt lagervärde ex moms]]-Tabell2[[#This Row],[Varav bokat ex moms]]</f>
        <v>1275</v>
      </c>
    </row>
    <row r="6111" spans="1:14" x14ac:dyDescent="0.2">
      <c r="A6111" t="s">
        <v>12715</v>
      </c>
      <c r="B6111" t="s">
        <v>12716</v>
      </c>
      <c r="C6111" s="2">
        <v>2895</v>
      </c>
      <c r="D6111" s="2">
        <v>2026</v>
      </c>
      <c r="E6111" s="2">
        <v>1593.75</v>
      </c>
      <c r="F6111" s="2">
        <v>1275</v>
      </c>
      <c r="G6111">
        <v>1</v>
      </c>
      <c r="H6111">
        <v>0</v>
      </c>
      <c r="I6111" s="2">
        <f>Tabell2[[#This Row],[Inköpspris (SEK)]]*Tabell2[[#This Row],[Antal]]</f>
        <v>1593.75</v>
      </c>
      <c r="J6111" s="2">
        <f>MIN(Tabell2[[#This Row],[Bokat]]*Tabell2[[#This Row],[Inköpspris (SEK)]],Tabell2[[#This Row],[Totalt lagervärde ink moms]])</f>
        <v>0</v>
      </c>
      <c r="K6111" s="2">
        <f>Tabell2[[#This Row],[Totalt lagervärde ink moms]]-Tabell2[[#This Row],[Varav bokat ink moms]]</f>
        <v>1593.75</v>
      </c>
      <c r="L6111" s="2">
        <f>Tabell2[[#This Row],[Antal]]*Tabell2[[#This Row],[Inpris ex moms]]</f>
        <v>1275</v>
      </c>
      <c r="M6111" s="2">
        <f>MIN(Tabell2[[#This Row],[Bokat]]*Tabell2[[#This Row],[Inpris ex moms]],Tabell2[[#This Row],[Totalt lagervärde ex moms]])</f>
        <v>0</v>
      </c>
      <c r="N6111" s="2">
        <f>Tabell2[[#This Row],[Totalt lagervärde ex moms]]-Tabell2[[#This Row],[Varav bokat ex moms]]</f>
        <v>1275</v>
      </c>
    </row>
    <row r="6112" spans="1:14" x14ac:dyDescent="0.2">
      <c r="A6112" t="s">
        <v>14237</v>
      </c>
      <c r="B6112" t="s">
        <v>14238</v>
      </c>
      <c r="C6112" s="2">
        <v>2895</v>
      </c>
      <c r="D6112" s="2">
        <v>2026</v>
      </c>
      <c r="E6112" s="2">
        <v>1593.75</v>
      </c>
      <c r="F6112" s="2">
        <v>1275</v>
      </c>
      <c r="G6112">
        <v>1</v>
      </c>
      <c r="H6112">
        <v>0</v>
      </c>
      <c r="I6112" s="2">
        <f>Tabell2[[#This Row],[Inköpspris (SEK)]]*Tabell2[[#This Row],[Antal]]</f>
        <v>1593.75</v>
      </c>
      <c r="J6112" s="2">
        <f>MIN(Tabell2[[#This Row],[Bokat]]*Tabell2[[#This Row],[Inköpspris (SEK)]],Tabell2[[#This Row],[Totalt lagervärde ink moms]])</f>
        <v>0</v>
      </c>
      <c r="K6112" s="2">
        <f>Tabell2[[#This Row],[Totalt lagervärde ink moms]]-Tabell2[[#This Row],[Varav bokat ink moms]]</f>
        <v>1593.75</v>
      </c>
      <c r="L6112" s="2">
        <f>Tabell2[[#This Row],[Antal]]*Tabell2[[#This Row],[Inpris ex moms]]</f>
        <v>1275</v>
      </c>
      <c r="M6112" s="2">
        <f>MIN(Tabell2[[#This Row],[Bokat]]*Tabell2[[#This Row],[Inpris ex moms]],Tabell2[[#This Row],[Totalt lagervärde ex moms]])</f>
        <v>0</v>
      </c>
      <c r="N6112" s="2">
        <f>Tabell2[[#This Row],[Totalt lagervärde ex moms]]-Tabell2[[#This Row],[Varav bokat ex moms]]</f>
        <v>1275</v>
      </c>
    </row>
    <row r="6113" spans="1:14" x14ac:dyDescent="0.2">
      <c r="A6113" t="s">
        <v>1224</v>
      </c>
      <c r="B6113" t="s">
        <v>1225</v>
      </c>
      <c r="C6113" s="2">
        <v>59</v>
      </c>
      <c r="D6113" s="2">
        <v>41</v>
      </c>
      <c r="E6113" s="2">
        <v>32.479999999999997</v>
      </c>
      <c r="F6113" s="2">
        <v>25.983999999999998</v>
      </c>
      <c r="G6113">
        <v>12</v>
      </c>
      <c r="H6113">
        <v>0</v>
      </c>
      <c r="I6113" s="2">
        <f>Tabell2[[#This Row],[Inköpspris (SEK)]]*Tabell2[[#This Row],[Antal]]</f>
        <v>389.76</v>
      </c>
      <c r="J6113" s="2">
        <f>MIN(Tabell2[[#This Row],[Bokat]]*Tabell2[[#This Row],[Inköpspris (SEK)]],Tabell2[[#This Row],[Totalt lagervärde ink moms]])</f>
        <v>0</v>
      </c>
      <c r="K6113" s="2">
        <f>Tabell2[[#This Row],[Totalt lagervärde ink moms]]-Tabell2[[#This Row],[Varav bokat ink moms]]</f>
        <v>389.76</v>
      </c>
      <c r="L6113" s="2">
        <f>Tabell2[[#This Row],[Antal]]*Tabell2[[#This Row],[Inpris ex moms]]</f>
        <v>311.80799999999999</v>
      </c>
      <c r="M6113" s="2">
        <f>MIN(Tabell2[[#This Row],[Bokat]]*Tabell2[[#This Row],[Inpris ex moms]],Tabell2[[#This Row],[Totalt lagervärde ex moms]])</f>
        <v>0</v>
      </c>
      <c r="N6113" s="2">
        <f>Tabell2[[#This Row],[Totalt lagervärde ex moms]]-Tabell2[[#This Row],[Varav bokat ex moms]]</f>
        <v>311.80799999999999</v>
      </c>
    </row>
    <row r="6114" spans="1:14" x14ac:dyDescent="0.2">
      <c r="A6114" t="s">
        <v>13805</v>
      </c>
      <c r="B6114" t="s">
        <v>13806</v>
      </c>
      <c r="C6114" s="2">
        <v>1789</v>
      </c>
      <c r="D6114" s="2">
        <v>1073</v>
      </c>
      <c r="E6114" s="2">
        <v>984.83</v>
      </c>
      <c r="F6114" s="2">
        <v>787.86400000000003</v>
      </c>
      <c r="G6114">
        <v>1</v>
      </c>
      <c r="H6114">
        <v>0</v>
      </c>
      <c r="I6114" s="2">
        <f>Tabell2[[#This Row],[Inköpspris (SEK)]]*Tabell2[[#This Row],[Antal]]</f>
        <v>984.83</v>
      </c>
      <c r="J6114" s="2">
        <f>MIN(Tabell2[[#This Row],[Bokat]]*Tabell2[[#This Row],[Inköpspris (SEK)]],Tabell2[[#This Row],[Totalt lagervärde ink moms]])</f>
        <v>0</v>
      </c>
      <c r="K6114" s="2">
        <f>Tabell2[[#This Row],[Totalt lagervärde ink moms]]-Tabell2[[#This Row],[Varav bokat ink moms]]</f>
        <v>984.83</v>
      </c>
      <c r="L6114" s="2">
        <f>Tabell2[[#This Row],[Antal]]*Tabell2[[#This Row],[Inpris ex moms]]</f>
        <v>787.86400000000003</v>
      </c>
      <c r="M6114" s="2">
        <f>MIN(Tabell2[[#This Row],[Bokat]]*Tabell2[[#This Row],[Inpris ex moms]],Tabell2[[#This Row],[Totalt lagervärde ex moms]])</f>
        <v>0</v>
      </c>
      <c r="N6114" s="2">
        <f>Tabell2[[#This Row],[Totalt lagervärde ex moms]]-Tabell2[[#This Row],[Varav bokat ex moms]]</f>
        <v>787.86400000000003</v>
      </c>
    </row>
    <row r="6115" spans="1:14" x14ac:dyDescent="0.2">
      <c r="A6115" t="s">
        <v>12038</v>
      </c>
      <c r="B6115" t="s">
        <v>12039</v>
      </c>
      <c r="C6115" s="2">
        <v>1225</v>
      </c>
      <c r="D6115" s="2">
        <v>735</v>
      </c>
      <c r="E6115" s="2">
        <v>674.33</v>
      </c>
      <c r="F6115" s="2">
        <v>539.46400000000006</v>
      </c>
      <c r="G6115">
        <v>1</v>
      </c>
      <c r="H6115">
        <v>0</v>
      </c>
      <c r="I6115" s="2">
        <f>Tabell2[[#This Row],[Inköpspris (SEK)]]*Tabell2[[#This Row],[Antal]]</f>
        <v>674.33</v>
      </c>
      <c r="J6115" s="2">
        <f>MIN(Tabell2[[#This Row],[Bokat]]*Tabell2[[#This Row],[Inköpspris (SEK)]],Tabell2[[#This Row],[Totalt lagervärde ink moms]])</f>
        <v>0</v>
      </c>
      <c r="K6115" s="2">
        <f>Tabell2[[#This Row],[Totalt lagervärde ink moms]]-Tabell2[[#This Row],[Varav bokat ink moms]]</f>
        <v>674.33</v>
      </c>
      <c r="L6115" s="2">
        <f>Tabell2[[#This Row],[Antal]]*Tabell2[[#This Row],[Inpris ex moms]]</f>
        <v>539.46400000000006</v>
      </c>
      <c r="M6115" s="2">
        <f>MIN(Tabell2[[#This Row],[Bokat]]*Tabell2[[#This Row],[Inpris ex moms]],Tabell2[[#This Row],[Totalt lagervärde ex moms]])</f>
        <v>0</v>
      </c>
      <c r="N6115" s="2">
        <f>Tabell2[[#This Row],[Totalt lagervärde ex moms]]-Tabell2[[#This Row],[Varav bokat ex moms]]</f>
        <v>539.46400000000006</v>
      </c>
    </row>
    <row r="6116" spans="1:14" x14ac:dyDescent="0.2">
      <c r="A6116" t="s">
        <v>12238</v>
      </c>
      <c r="B6116" t="s">
        <v>12239</v>
      </c>
      <c r="C6116" s="2">
        <v>1225</v>
      </c>
      <c r="D6116" s="2">
        <v>735</v>
      </c>
      <c r="E6116" s="2">
        <v>674.33</v>
      </c>
      <c r="F6116" s="2">
        <v>539.46400000000006</v>
      </c>
      <c r="G6116">
        <v>1</v>
      </c>
      <c r="H6116">
        <v>0</v>
      </c>
      <c r="I6116" s="2">
        <f>Tabell2[[#This Row],[Inköpspris (SEK)]]*Tabell2[[#This Row],[Antal]]</f>
        <v>674.33</v>
      </c>
      <c r="J6116" s="2">
        <f>MIN(Tabell2[[#This Row],[Bokat]]*Tabell2[[#This Row],[Inköpspris (SEK)]],Tabell2[[#This Row],[Totalt lagervärde ink moms]])</f>
        <v>0</v>
      </c>
      <c r="K6116" s="2">
        <f>Tabell2[[#This Row],[Totalt lagervärde ink moms]]-Tabell2[[#This Row],[Varav bokat ink moms]]</f>
        <v>674.33</v>
      </c>
      <c r="L6116" s="2">
        <f>Tabell2[[#This Row],[Antal]]*Tabell2[[#This Row],[Inpris ex moms]]</f>
        <v>539.46400000000006</v>
      </c>
      <c r="M6116" s="2">
        <f>MIN(Tabell2[[#This Row],[Bokat]]*Tabell2[[#This Row],[Inpris ex moms]],Tabell2[[#This Row],[Totalt lagervärde ex moms]])</f>
        <v>0</v>
      </c>
      <c r="N6116" s="2">
        <f>Tabell2[[#This Row],[Totalt lagervärde ex moms]]-Tabell2[[#This Row],[Varav bokat ex moms]]</f>
        <v>539.46400000000006</v>
      </c>
    </row>
    <row r="6117" spans="1:14" x14ac:dyDescent="0.2">
      <c r="A6117" t="s">
        <v>14511</v>
      </c>
      <c r="B6117" t="s">
        <v>14512</v>
      </c>
      <c r="C6117" s="2">
        <v>1225</v>
      </c>
      <c r="D6117" s="2">
        <v>735</v>
      </c>
      <c r="E6117" s="2">
        <v>674.33</v>
      </c>
      <c r="F6117" s="2">
        <v>539.46400000000006</v>
      </c>
      <c r="G6117">
        <v>1</v>
      </c>
      <c r="H6117">
        <v>0</v>
      </c>
      <c r="I6117" s="2">
        <f>Tabell2[[#This Row],[Inköpspris (SEK)]]*Tabell2[[#This Row],[Antal]]</f>
        <v>674.33</v>
      </c>
      <c r="J6117" s="2">
        <f>MIN(Tabell2[[#This Row],[Bokat]]*Tabell2[[#This Row],[Inköpspris (SEK)]],Tabell2[[#This Row],[Totalt lagervärde ink moms]])</f>
        <v>0</v>
      </c>
      <c r="K6117" s="2">
        <f>Tabell2[[#This Row],[Totalt lagervärde ink moms]]-Tabell2[[#This Row],[Varav bokat ink moms]]</f>
        <v>674.33</v>
      </c>
      <c r="L6117" s="2">
        <f>Tabell2[[#This Row],[Antal]]*Tabell2[[#This Row],[Inpris ex moms]]</f>
        <v>539.46400000000006</v>
      </c>
      <c r="M6117" s="2">
        <f>MIN(Tabell2[[#This Row],[Bokat]]*Tabell2[[#This Row],[Inpris ex moms]],Tabell2[[#This Row],[Totalt lagervärde ex moms]])</f>
        <v>0</v>
      </c>
      <c r="N6117" s="2">
        <f>Tabell2[[#This Row],[Totalt lagervärde ex moms]]-Tabell2[[#This Row],[Varav bokat ex moms]]</f>
        <v>539.46400000000006</v>
      </c>
    </row>
    <row r="6118" spans="1:14" x14ac:dyDescent="0.2">
      <c r="A6118" t="s">
        <v>10816</v>
      </c>
      <c r="B6118" t="s">
        <v>10817</v>
      </c>
      <c r="C6118" s="2">
        <v>109</v>
      </c>
      <c r="D6118" s="2">
        <v>60</v>
      </c>
      <c r="E6118" s="2">
        <v>60</v>
      </c>
      <c r="F6118" s="2">
        <v>48</v>
      </c>
      <c r="G6118">
        <v>5</v>
      </c>
      <c r="H6118">
        <v>0</v>
      </c>
      <c r="I6118" s="2">
        <f>Tabell2[[#This Row],[Inköpspris (SEK)]]*Tabell2[[#This Row],[Antal]]</f>
        <v>300</v>
      </c>
      <c r="J6118" s="2">
        <f>MIN(Tabell2[[#This Row],[Bokat]]*Tabell2[[#This Row],[Inköpspris (SEK)]],Tabell2[[#This Row],[Totalt lagervärde ink moms]])</f>
        <v>0</v>
      </c>
      <c r="K6118" s="2">
        <f>Tabell2[[#This Row],[Totalt lagervärde ink moms]]-Tabell2[[#This Row],[Varav bokat ink moms]]</f>
        <v>300</v>
      </c>
      <c r="L6118" s="2">
        <f>Tabell2[[#This Row],[Antal]]*Tabell2[[#This Row],[Inpris ex moms]]</f>
        <v>240</v>
      </c>
      <c r="M6118" s="2">
        <f>MIN(Tabell2[[#This Row],[Bokat]]*Tabell2[[#This Row],[Inpris ex moms]],Tabell2[[#This Row],[Totalt lagervärde ex moms]])</f>
        <v>0</v>
      </c>
      <c r="N6118" s="2">
        <f>Tabell2[[#This Row],[Totalt lagervärde ex moms]]-Tabell2[[#This Row],[Varav bokat ex moms]]</f>
        <v>240</v>
      </c>
    </row>
    <row r="6119" spans="1:14" x14ac:dyDescent="0.2">
      <c r="A6119" t="s">
        <v>18147</v>
      </c>
      <c r="B6119" t="s">
        <v>18148</v>
      </c>
      <c r="C6119" s="2">
        <v>195</v>
      </c>
      <c r="D6119" s="2">
        <v>146</v>
      </c>
      <c r="E6119" s="2">
        <v>107.33</v>
      </c>
      <c r="F6119" s="2">
        <v>85.864000000000004</v>
      </c>
      <c r="G6119">
        <v>4</v>
      </c>
      <c r="H6119">
        <v>0</v>
      </c>
      <c r="I6119" s="2">
        <f>Tabell2[[#This Row],[Inköpspris (SEK)]]*Tabell2[[#This Row],[Antal]]</f>
        <v>429.32</v>
      </c>
      <c r="J6119" s="2">
        <f>MIN(Tabell2[[#This Row],[Bokat]]*Tabell2[[#This Row],[Inköpspris (SEK)]],Tabell2[[#This Row],[Totalt lagervärde ink moms]])</f>
        <v>0</v>
      </c>
      <c r="K6119" s="2">
        <f>Tabell2[[#This Row],[Totalt lagervärde ink moms]]-Tabell2[[#This Row],[Varav bokat ink moms]]</f>
        <v>429.32</v>
      </c>
      <c r="L6119" s="2">
        <f>Tabell2[[#This Row],[Antal]]*Tabell2[[#This Row],[Inpris ex moms]]</f>
        <v>343.45600000000002</v>
      </c>
      <c r="M6119" s="2">
        <f>MIN(Tabell2[[#This Row],[Bokat]]*Tabell2[[#This Row],[Inpris ex moms]],Tabell2[[#This Row],[Totalt lagervärde ex moms]])</f>
        <v>0</v>
      </c>
      <c r="N6119" s="2">
        <f>Tabell2[[#This Row],[Totalt lagervärde ex moms]]-Tabell2[[#This Row],[Varav bokat ex moms]]</f>
        <v>343.45600000000002</v>
      </c>
    </row>
    <row r="6120" spans="1:14" x14ac:dyDescent="0.2">
      <c r="A6120" t="s">
        <v>18187</v>
      </c>
      <c r="B6120" t="s">
        <v>18188</v>
      </c>
      <c r="C6120" s="2">
        <v>195</v>
      </c>
      <c r="D6120" s="2">
        <v>136</v>
      </c>
      <c r="E6120" s="2">
        <v>107.33</v>
      </c>
      <c r="F6120" s="2">
        <v>85.864000000000004</v>
      </c>
      <c r="G6120">
        <v>1</v>
      </c>
      <c r="H6120">
        <v>0</v>
      </c>
      <c r="I6120" s="2">
        <f>Tabell2[[#This Row],[Inköpspris (SEK)]]*Tabell2[[#This Row],[Antal]]</f>
        <v>107.33</v>
      </c>
      <c r="J6120" s="2">
        <f>MIN(Tabell2[[#This Row],[Bokat]]*Tabell2[[#This Row],[Inköpspris (SEK)]],Tabell2[[#This Row],[Totalt lagervärde ink moms]])</f>
        <v>0</v>
      </c>
      <c r="K6120" s="2">
        <f>Tabell2[[#This Row],[Totalt lagervärde ink moms]]-Tabell2[[#This Row],[Varav bokat ink moms]]</f>
        <v>107.33</v>
      </c>
      <c r="L6120" s="2">
        <f>Tabell2[[#This Row],[Antal]]*Tabell2[[#This Row],[Inpris ex moms]]</f>
        <v>85.864000000000004</v>
      </c>
      <c r="M6120" s="2">
        <f>MIN(Tabell2[[#This Row],[Bokat]]*Tabell2[[#This Row],[Inpris ex moms]],Tabell2[[#This Row],[Totalt lagervärde ex moms]])</f>
        <v>0</v>
      </c>
      <c r="N6120" s="2">
        <f>Tabell2[[#This Row],[Totalt lagervärde ex moms]]-Tabell2[[#This Row],[Varav bokat ex moms]]</f>
        <v>85.864000000000004</v>
      </c>
    </row>
    <row r="6121" spans="1:14" x14ac:dyDescent="0.2">
      <c r="A6121" t="s">
        <v>18203</v>
      </c>
      <c r="B6121" t="s">
        <v>18204</v>
      </c>
      <c r="C6121" s="2">
        <v>195</v>
      </c>
      <c r="D6121" s="2">
        <v>136</v>
      </c>
      <c r="E6121" s="2">
        <v>107.33</v>
      </c>
      <c r="F6121" s="2">
        <v>85.864000000000004</v>
      </c>
      <c r="G6121">
        <v>1</v>
      </c>
      <c r="H6121">
        <v>0</v>
      </c>
      <c r="I6121" s="2">
        <f>Tabell2[[#This Row],[Inköpspris (SEK)]]*Tabell2[[#This Row],[Antal]]</f>
        <v>107.33</v>
      </c>
      <c r="J6121" s="2">
        <f>MIN(Tabell2[[#This Row],[Bokat]]*Tabell2[[#This Row],[Inköpspris (SEK)]],Tabell2[[#This Row],[Totalt lagervärde ink moms]])</f>
        <v>0</v>
      </c>
      <c r="K6121" s="2">
        <f>Tabell2[[#This Row],[Totalt lagervärde ink moms]]-Tabell2[[#This Row],[Varav bokat ink moms]]</f>
        <v>107.33</v>
      </c>
      <c r="L6121" s="2">
        <f>Tabell2[[#This Row],[Antal]]*Tabell2[[#This Row],[Inpris ex moms]]</f>
        <v>85.864000000000004</v>
      </c>
      <c r="M6121" s="2">
        <f>MIN(Tabell2[[#This Row],[Bokat]]*Tabell2[[#This Row],[Inpris ex moms]],Tabell2[[#This Row],[Totalt lagervärde ex moms]])</f>
        <v>0</v>
      </c>
      <c r="N6121" s="2">
        <f>Tabell2[[#This Row],[Totalt lagervärde ex moms]]-Tabell2[[#This Row],[Varav bokat ex moms]]</f>
        <v>85.864000000000004</v>
      </c>
    </row>
    <row r="6122" spans="1:14" x14ac:dyDescent="0.2">
      <c r="A6122" t="s">
        <v>18253</v>
      </c>
      <c r="B6122" t="s">
        <v>18254</v>
      </c>
      <c r="C6122" s="2">
        <v>195</v>
      </c>
      <c r="D6122" s="2">
        <v>136</v>
      </c>
      <c r="E6122" s="2">
        <v>107.33</v>
      </c>
      <c r="F6122" s="2">
        <v>85.864000000000004</v>
      </c>
      <c r="G6122">
        <v>11</v>
      </c>
      <c r="H6122">
        <v>0</v>
      </c>
      <c r="I6122" s="2">
        <f>Tabell2[[#This Row],[Inköpspris (SEK)]]*Tabell2[[#This Row],[Antal]]</f>
        <v>1180.6299999999999</v>
      </c>
      <c r="J6122" s="2">
        <f>MIN(Tabell2[[#This Row],[Bokat]]*Tabell2[[#This Row],[Inköpspris (SEK)]],Tabell2[[#This Row],[Totalt lagervärde ink moms]])</f>
        <v>0</v>
      </c>
      <c r="K6122" s="2">
        <f>Tabell2[[#This Row],[Totalt lagervärde ink moms]]-Tabell2[[#This Row],[Varav bokat ink moms]]</f>
        <v>1180.6299999999999</v>
      </c>
      <c r="L6122" s="2">
        <f>Tabell2[[#This Row],[Antal]]*Tabell2[[#This Row],[Inpris ex moms]]</f>
        <v>944.50400000000002</v>
      </c>
      <c r="M6122" s="2">
        <f>MIN(Tabell2[[#This Row],[Bokat]]*Tabell2[[#This Row],[Inpris ex moms]],Tabell2[[#This Row],[Totalt lagervärde ex moms]])</f>
        <v>0</v>
      </c>
      <c r="N6122" s="2">
        <f>Tabell2[[#This Row],[Totalt lagervärde ex moms]]-Tabell2[[#This Row],[Varav bokat ex moms]]</f>
        <v>944.50400000000002</v>
      </c>
    </row>
    <row r="6123" spans="1:14" x14ac:dyDescent="0.2">
      <c r="A6123" t="s">
        <v>18255</v>
      </c>
      <c r="B6123" t="s">
        <v>18256</v>
      </c>
      <c r="C6123" s="2">
        <v>195</v>
      </c>
      <c r="D6123" s="2">
        <v>136</v>
      </c>
      <c r="E6123" s="2">
        <v>107.33</v>
      </c>
      <c r="F6123" s="2">
        <v>85.864000000000004</v>
      </c>
      <c r="G6123">
        <v>9</v>
      </c>
      <c r="H6123">
        <v>0</v>
      </c>
      <c r="I6123" s="2">
        <f>Tabell2[[#This Row],[Inköpspris (SEK)]]*Tabell2[[#This Row],[Antal]]</f>
        <v>965.97</v>
      </c>
      <c r="J6123" s="2">
        <f>MIN(Tabell2[[#This Row],[Bokat]]*Tabell2[[#This Row],[Inköpspris (SEK)]],Tabell2[[#This Row],[Totalt lagervärde ink moms]])</f>
        <v>0</v>
      </c>
      <c r="K6123" s="2">
        <f>Tabell2[[#This Row],[Totalt lagervärde ink moms]]-Tabell2[[#This Row],[Varav bokat ink moms]]</f>
        <v>965.97</v>
      </c>
      <c r="L6123" s="2">
        <f>Tabell2[[#This Row],[Antal]]*Tabell2[[#This Row],[Inpris ex moms]]</f>
        <v>772.77600000000007</v>
      </c>
      <c r="M6123" s="2">
        <f>MIN(Tabell2[[#This Row],[Bokat]]*Tabell2[[#This Row],[Inpris ex moms]],Tabell2[[#This Row],[Totalt lagervärde ex moms]])</f>
        <v>0</v>
      </c>
      <c r="N6123" s="2">
        <f>Tabell2[[#This Row],[Totalt lagervärde ex moms]]-Tabell2[[#This Row],[Varav bokat ex moms]]</f>
        <v>772.77600000000007</v>
      </c>
    </row>
    <row r="6124" spans="1:14" x14ac:dyDescent="0.2">
      <c r="A6124" t="s">
        <v>18297</v>
      </c>
      <c r="B6124" t="s">
        <v>18298</v>
      </c>
      <c r="C6124" s="2">
        <v>195</v>
      </c>
      <c r="D6124" s="2">
        <v>136</v>
      </c>
      <c r="E6124" s="2">
        <v>107.33</v>
      </c>
      <c r="F6124" s="2">
        <v>85.864000000000004</v>
      </c>
      <c r="G6124">
        <v>2</v>
      </c>
      <c r="H6124">
        <v>1</v>
      </c>
      <c r="I6124" s="2">
        <f>Tabell2[[#This Row],[Inköpspris (SEK)]]*Tabell2[[#This Row],[Antal]]</f>
        <v>214.66</v>
      </c>
      <c r="J6124" s="2">
        <f>MIN(Tabell2[[#This Row],[Bokat]]*Tabell2[[#This Row],[Inköpspris (SEK)]],Tabell2[[#This Row],[Totalt lagervärde ink moms]])</f>
        <v>107.33</v>
      </c>
      <c r="K6124" s="2">
        <f>Tabell2[[#This Row],[Totalt lagervärde ink moms]]-Tabell2[[#This Row],[Varav bokat ink moms]]</f>
        <v>107.33</v>
      </c>
      <c r="L6124" s="2">
        <f>Tabell2[[#This Row],[Antal]]*Tabell2[[#This Row],[Inpris ex moms]]</f>
        <v>171.72800000000001</v>
      </c>
      <c r="M6124" s="2">
        <f>MIN(Tabell2[[#This Row],[Bokat]]*Tabell2[[#This Row],[Inpris ex moms]],Tabell2[[#This Row],[Totalt lagervärde ex moms]])</f>
        <v>85.864000000000004</v>
      </c>
      <c r="N6124" s="2">
        <f>Tabell2[[#This Row],[Totalt lagervärde ex moms]]-Tabell2[[#This Row],[Varav bokat ex moms]]</f>
        <v>85.864000000000004</v>
      </c>
    </row>
    <row r="6125" spans="1:14" x14ac:dyDescent="0.2">
      <c r="A6125" t="s">
        <v>18532</v>
      </c>
      <c r="B6125" t="s">
        <v>18533</v>
      </c>
      <c r="C6125" s="2">
        <v>195</v>
      </c>
      <c r="E6125" s="2">
        <v>107.33</v>
      </c>
      <c r="F6125" s="2">
        <v>85.864000000000004</v>
      </c>
      <c r="G6125">
        <v>1</v>
      </c>
      <c r="H6125">
        <v>1</v>
      </c>
      <c r="I6125" s="2">
        <f>Tabell2[[#This Row],[Inköpspris (SEK)]]*Tabell2[[#This Row],[Antal]]</f>
        <v>107.33</v>
      </c>
      <c r="J6125" s="2">
        <f>MIN(Tabell2[[#This Row],[Bokat]]*Tabell2[[#This Row],[Inköpspris (SEK)]],Tabell2[[#This Row],[Totalt lagervärde ink moms]])</f>
        <v>107.33</v>
      </c>
      <c r="K6125" s="2">
        <f>Tabell2[[#This Row],[Totalt lagervärde ink moms]]-Tabell2[[#This Row],[Varav bokat ink moms]]</f>
        <v>0</v>
      </c>
      <c r="L6125" s="2">
        <f>Tabell2[[#This Row],[Antal]]*Tabell2[[#This Row],[Inpris ex moms]]</f>
        <v>85.864000000000004</v>
      </c>
      <c r="M6125" s="2">
        <f>MIN(Tabell2[[#This Row],[Bokat]]*Tabell2[[#This Row],[Inpris ex moms]],Tabell2[[#This Row],[Totalt lagervärde ex moms]])</f>
        <v>85.864000000000004</v>
      </c>
      <c r="N6125" s="2">
        <f>Tabell2[[#This Row],[Totalt lagervärde ex moms]]-Tabell2[[#This Row],[Varav bokat ex moms]]</f>
        <v>0</v>
      </c>
    </row>
    <row r="6126" spans="1:14" x14ac:dyDescent="0.2">
      <c r="A6126" t="s">
        <v>18544</v>
      </c>
      <c r="B6126" t="s">
        <v>18545</v>
      </c>
      <c r="C6126" s="2">
        <v>195</v>
      </c>
      <c r="D6126" s="2">
        <v>107</v>
      </c>
      <c r="E6126" s="2">
        <v>107.33</v>
      </c>
      <c r="F6126" s="2">
        <v>85.864000000000004</v>
      </c>
      <c r="G6126">
        <v>2</v>
      </c>
      <c r="H6126">
        <v>0</v>
      </c>
      <c r="I6126" s="2">
        <f>Tabell2[[#This Row],[Inköpspris (SEK)]]*Tabell2[[#This Row],[Antal]]</f>
        <v>214.66</v>
      </c>
      <c r="J6126" s="2">
        <f>MIN(Tabell2[[#This Row],[Bokat]]*Tabell2[[#This Row],[Inköpspris (SEK)]],Tabell2[[#This Row],[Totalt lagervärde ink moms]])</f>
        <v>0</v>
      </c>
      <c r="K6126" s="2">
        <f>Tabell2[[#This Row],[Totalt lagervärde ink moms]]-Tabell2[[#This Row],[Varav bokat ink moms]]</f>
        <v>214.66</v>
      </c>
      <c r="L6126" s="2">
        <f>Tabell2[[#This Row],[Antal]]*Tabell2[[#This Row],[Inpris ex moms]]</f>
        <v>171.72800000000001</v>
      </c>
      <c r="M6126" s="2">
        <f>MIN(Tabell2[[#This Row],[Bokat]]*Tabell2[[#This Row],[Inpris ex moms]],Tabell2[[#This Row],[Totalt lagervärde ex moms]])</f>
        <v>0</v>
      </c>
      <c r="N6126" s="2">
        <f>Tabell2[[#This Row],[Totalt lagervärde ex moms]]-Tabell2[[#This Row],[Varav bokat ex moms]]</f>
        <v>171.72800000000001</v>
      </c>
    </row>
    <row r="6127" spans="1:14" x14ac:dyDescent="0.2">
      <c r="A6127" t="s">
        <v>18612</v>
      </c>
      <c r="B6127" t="s">
        <v>18613</v>
      </c>
      <c r="C6127" s="2">
        <v>195</v>
      </c>
      <c r="D6127" s="2">
        <v>107</v>
      </c>
      <c r="E6127" s="2">
        <v>107.33</v>
      </c>
      <c r="F6127" s="2">
        <v>85.864000000000004</v>
      </c>
      <c r="G6127">
        <v>1</v>
      </c>
      <c r="H6127">
        <v>0</v>
      </c>
      <c r="I6127" s="2">
        <f>Tabell2[[#This Row],[Inköpspris (SEK)]]*Tabell2[[#This Row],[Antal]]</f>
        <v>107.33</v>
      </c>
      <c r="J6127" s="2">
        <f>MIN(Tabell2[[#This Row],[Bokat]]*Tabell2[[#This Row],[Inköpspris (SEK)]],Tabell2[[#This Row],[Totalt lagervärde ink moms]])</f>
        <v>0</v>
      </c>
      <c r="K6127" s="2">
        <f>Tabell2[[#This Row],[Totalt lagervärde ink moms]]-Tabell2[[#This Row],[Varav bokat ink moms]]</f>
        <v>107.33</v>
      </c>
      <c r="L6127" s="2">
        <f>Tabell2[[#This Row],[Antal]]*Tabell2[[#This Row],[Inpris ex moms]]</f>
        <v>85.864000000000004</v>
      </c>
      <c r="M6127" s="2">
        <f>MIN(Tabell2[[#This Row],[Bokat]]*Tabell2[[#This Row],[Inpris ex moms]],Tabell2[[#This Row],[Totalt lagervärde ex moms]])</f>
        <v>0</v>
      </c>
      <c r="N6127" s="2">
        <f>Tabell2[[#This Row],[Totalt lagervärde ex moms]]-Tabell2[[#This Row],[Varav bokat ex moms]]</f>
        <v>85.864000000000004</v>
      </c>
    </row>
    <row r="6128" spans="1:14" x14ac:dyDescent="0.2">
      <c r="A6128" t="s">
        <v>18618</v>
      </c>
      <c r="B6128" t="s">
        <v>18619</v>
      </c>
      <c r="C6128" s="2">
        <v>195</v>
      </c>
      <c r="D6128" s="2">
        <v>136</v>
      </c>
      <c r="E6128" s="2">
        <v>107.33</v>
      </c>
      <c r="F6128" s="2">
        <v>85.864000000000004</v>
      </c>
      <c r="G6128">
        <v>3</v>
      </c>
      <c r="H6128">
        <v>0</v>
      </c>
      <c r="I6128" s="2">
        <f>Tabell2[[#This Row],[Inköpspris (SEK)]]*Tabell2[[#This Row],[Antal]]</f>
        <v>321.99</v>
      </c>
      <c r="J6128" s="2">
        <f>MIN(Tabell2[[#This Row],[Bokat]]*Tabell2[[#This Row],[Inköpspris (SEK)]],Tabell2[[#This Row],[Totalt lagervärde ink moms]])</f>
        <v>0</v>
      </c>
      <c r="K6128" s="2">
        <f>Tabell2[[#This Row],[Totalt lagervärde ink moms]]-Tabell2[[#This Row],[Varav bokat ink moms]]</f>
        <v>321.99</v>
      </c>
      <c r="L6128" s="2">
        <f>Tabell2[[#This Row],[Antal]]*Tabell2[[#This Row],[Inpris ex moms]]</f>
        <v>257.59199999999998</v>
      </c>
      <c r="M6128" s="2">
        <f>MIN(Tabell2[[#This Row],[Bokat]]*Tabell2[[#This Row],[Inpris ex moms]],Tabell2[[#This Row],[Totalt lagervärde ex moms]])</f>
        <v>0</v>
      </c>
      <c r="N6128" s="2">
        <f>Tabell2[[#This Row],[Totalt lagervärde ex moms]]-Tabell2[[#This Row],[Varav bokat ex moms]]</f>
        <v>257.59199999999998</v>
      </c>
    </row>
    <row r="6129" spans="1:14" x14ac:dyDescent="0.2">
      <c r="A6129" t="s">
        <v>18622</v>
      </c>
      <c r="B6129" t="s">
        <v>18623</v>
      </c>
      <c r="C6129" s="2">
        <v>195</v>
      </c>
      <c r="D6129" s="2">
        <v>136</v>
      </c>
      <c r="E6129" s="2">
        <v>107.33</v>
      </c>
      <c r="F6129" s="2">
        <v>85.864000000000004</v>
      </c>
      <c r="G6129">
        <v>1</v>
      </c>
      <c r="H6129">
        <v>0</v>
      </c>
      <c r="I6129" s="2">
        <f>Tabell2[[#This Row],[Inköpspris (SEK)]]*Tabell2[[#This Row],[Antal]]</f>
        <v>107.33</v>
      </c>
      <c r="J6129" s="2">
        <f>MIN(Tabell2[[#This Row],[Bokat]]*Tabell2[[#This Row],[Inköpspris (SEK)]],Tabell2[[#This Row],[Totalt lagervärde ink moms]])</f>
        <v>0</v>
      </c>
      <c r="K6129" s="2">
        <f>Tabell2[[#This Row],[Totalt lagervärde ink moms]]-Tabell2[[#This Row],[Varav bokat ink moms]]</f>
        <v>107.33</v>
      </c>
      <c r="L6129" s="2">
        <f>Tabell2[[#This Row],[Antal]]*Tabell2[[#This Row],[Inpris ex moms]]</f>
        <v>85.864000000000004</v>
      </c>
      <c r="M6129" s="2">
        <f>MIN(Tabell2[[#This Row],[Bokat]]*Tabell2[[#This Row],[Inpris ex moms]],Tabell2[[#This Row],[Totalt lagervärde ex moms]])</f>
        <v>0</v>
      </c>
      <c r="N6129" s="2">
        <f>Tabell2[[#This Row],[Totalt lagervärde ex moms]]-Tabell2[[#This Row],[Varav bokat ex moms]]</f>
        <v>85.864000000000004</v>
      </c>
    </row>
    <row r="6130" spans="1:14" x14ac:dyDescent="0.2">
      <c r="A6130" t="s">
        <v>18638</v>
      </c>
      <c r="B6130" t="s">
        <v>18639</v>
      </c>
      <c r="C6130" s="2">
        <v>195</v>
      </c>
      <c r="D6130" s="2">
        <v>136</v>
      </c>
      <c r="E6130" s="2">
        <v>107.33</v>
      </c>
      <c r="F6130" s="2">
        <v>85.864000000000004</v>
      </c>
      <c r="G6130">
        <v>4</v>
      </c>
      <c r="H6130">
        <v>1</v>
      </c>
      <c r="I6130" s="2">
        <f>Tabell2[[#This Row],[Inköpspris (SEK)]]*Tabell2[[#This Row],[Antal]]</f>
        <v>429.32</v>
      </c>
      <c r="J6130" s="2">
        <f>MIN(Tabell2[[#This Row],[Bokat]]*Tabell2[[#This Row],[Inköpspris (SEK)]],Tabell2[[#This Row],[Totalt lagervärde ink moms]])</f>
        <v>107.33</v>
      </c>
      <c r="K6130" s="2">
        <f>Tabell2[[#This Row],[Totalt lagervärde ink moms]]-Tabell2[[#This Row],[Varav bokat ink moms]]</f>
        <v>321.99</v>
      </c>
      <c r="L6130" s="2">
        <f>Tabell2[[#This Row],[Antal]]*Tabell2[[#This Row],[Inpris ex moms]]</f>
        <v>343.45600000000002</v>
      </c>
      <c r="M6130" s="2">
        <f>MIN(Tabell2[[#This Row],[Bokat]]*Tabell2[[#This Row],[Inpris ex moms]],Tabell2[[#This Row],[Totalt lagervärde ex moms]])</f>
        <v>85.864000000000004</v>
      </c>
      <c r="N6130" s="2">
        <f>Tabell2[[#This Row],[Totalt lagervärde ex moms]]-Tabell2[[#This Row],[Varav bokat ex moms]]</f>
        <v>257.59199999999998</v>
      </c>
    </row>
    <row r="6131" spans="1:14" x14ac:dyDescent="0.2">
      <c r="A6131" t="s">
        <v>18686</v>
      </c>
      <c r="B6131" t="s">
        <v>18687</v>
      </c>
      <c r="C6131" s="2">
        <v>195</v>
      </c>
      <c r="D6131" s="2">
        <v>136</v>
      </c>
      <c r="E6131" s="2">
        <v>107.33</v>
      </c>
      <c r="F6131" s="2">
        <v>85.864000000000004</v>
      </c>
      <c r="G6131">
        <v>2</v>
      </c>
      <c r="H6131">
        <v>0</v>
      </c>
      <c r="I6131" s="2">
        <f>Tabell2[[#This Row],[Inköpspris (SEK)]]*Tabell2[[#This Row],[Antal]]</f>
        <v>214.66</v>
      </c>
      <c r="J6131" s="2">
        <f>MIN(Tabell2[[#This Row],[Bokat]]*Tabell2[[#This Row],[Inköpspris (SEK)]],Tabell2[[#This Row],[Totalt lagervärde ink moms]])</f>
        <v>0</v>
      </c>
      <c r="K6131" s="2">
        <f>Tabell2[[#This Row],[Totalt lagervärde ink moms]]-Tabell2[[#This Row],[Varav bokat ink moms]]</f>
        <v>214.66</v>
      </c>
      <c r="L6131" s="2">
        <f>Tabell2[[#This Row],[Antal]]*Tabell2[[#This Row],[Inpris ex moms]]</f>
        <v>171.72800000000001</v>
      </c>
      <c r="M6131" s="2">
        <f>MIN(Tabell2[[#This Row],[Bokat]]*Tabell2[[#This Row],[Inpris ex moms]],Tabell2[[#This Row],[Totalt lagervärde ex moms]])</f>
        <v>0</v>
      </c>
      <c r="N6131" s="2">
        <f>Tabell2[[#This Row],[Totalt lagervärde ex moms]]-Tabell2[[#This Row],[Varav bokat ex moms]]</f>
        <v>171.72800000000001</v>
      </c>
    </row>
    <row r="6132" spans="1:14" x14ac:dyDescent="0.2">
      <c r="A6132" t="s">
        <v>18747</v>
      </c>
      <c r="B6132" t="s">
        <v>18748</v>
      </c>
      <c r="C6132" s="2">
        <v>195</v>
      </c>
      <c r="D6132" s="2">
        <v>136</v>
      </c>
      <c r="E6132" s="2">
        <v>107.33</v>
      </c>
      <c r="F6132" s="2">
        <v>85.864000000000004</v>
      </c>
      <c r="G6132">
        <v>1</v>
      </c>
      <c r="H6132">
        <v>0</v>
      </c>
      <c r="I6132" s="2">
        <f>Tabell2[[#This Row],[Inköpspris (SEK)]]*Tabell2[[#This Row],[Antal]]</f>
        <v>107.33</v>
      </c>
      <c r="J6132" s="2">
        <f>MIN(Tabell2[[#This Row],[Bokat]]*Tabell2[[#This Row],[Inköpspris (SEK)]],Tabell2[[#This Row],[Totalt lagervärde ink moms]])</f>
        <v>0</v>
      </c>
      <c r="K6132" s="2">
        <f>Tabell2[[#This Row],[Totalt lagervärde ink moms]]-Tabell2[[#This Row],[Varav bokat ink moms]]</f>
        <v>107.33</v>
      </c>
      <c r="L6132" s="2">
        <f>Tabell2[[#This Row],[Antal]]*Tabell2[[#This Row],[Inpris ex moms]]</f>
        <v>85.864000000000004</v>
      </c>
      <c r="M6132" s="2">
        <f>MIN(Tabell2[[#This Row],[Bokat]]*Tabell2[[#This Row],[Inpris ex moms]],Tabell2[[#This Row],[Totalt lagervärde ex moms]])</f>
        <v>0</v>
      </c>
      <c r="N6132" s="2">
        <f>Tabell2[[#This Row],[Totalt lagervärde ex moms]]-Tabell2[[#This Row],[Varav bokat ex moms]]</f>
        <v>85.864000000000004</v>
      </c>
    </row>
    <row r="6133" spans="1:14" x14ac:dyDescent="0.2">
      <c r="A6133" t="s">
        <v>18749</v>
      </c>
      <c r="B6133" t="s">
        <v>18750</v>
      </c>
      <c r="C6133" s="2">
        <v>195</v>
      </c>
      <c r="E6133" s="2">
        <v>107.33</v>
      </c>
      <c r="F6133" s="2">
        <v>85.864000000000004</v>
      </c>
      <c r="G6133">
        <v>1</v>
      </c>
      <c r="H6133">
        <v>1</v>
      </c>
      <c r="I6133" s="2">
        <f>Tabell2[[#This Row],[Inköpspris (SEK)]]*Tabell2[[#This Row],[Antal]]</f>
        <v>107.33</v>
      </c>
      <c r="J6133" s="2">
        <f>MIN(Tabell2[[#This Row],[Bokat]]*Tabell2[[#This Row],[Inköpspris (SEK)]],Tabell2[[#This Row],[Totalt lagervärde ink moms]])</f>
        <v>107.33</v>
      </c>
      <c r="K6133" s="2">
        <f>Tabell2[[#This Row],[Totalt lagervärde ink moms]]-Tabell2[[#This Row],[Varav bokat ink moms]]</f>
        <v>0</v>
      </c>
      <c r="L6133" s="2">
        <f>Tabell2[[#This Row],[Antal]]*Tabell2[[#This Row],[Inpris ex moms]]</f>
        <v>85.864000000000004</v>
      </c>
      <c r="M6133" s="2">
        <f>MIN(Tabell2[[#This Row],[Bokat]]*Tabell2[[#This Row],[Inpris ex moms]],Tabell2[[#This Row],[Totalt lagervärde ex moms]])</f>
        <v>85.864000000000004</v>
      </c>
      <c r="N6133" s="2">
        <f>Tabell2[[#This Row],[Totalt lagervärde ex moms]]-Tabell2[[#This Row],[Varav bokat ex moms]]</f>
        <v>0</v>
      </c>
    </row>
    <row r="6134" spans="1:14" x14ac:dyDescent="0.2">
      <c r="A6134" t="s">
        <v>18843</v>
      </c>
      <c r="B6134" t="s">
        <v>18844</v>
      </c>
      <c r="C6134" s="2">
        <v>195</v>
      </c>
      <c r="D6134" s="2">
        <v>136</v>
      </c>
      <c r="E6134" s="2">
        <v>107.33</v>
      </c>
      <c r="F6134" s="2">
        <v>85.864000000000004</v>
      </c>
      <c r="G6134">
        <v>1</v>
      </c>
      <c r="H6134">
        <v>0</v>
      </c>
      <c r="I6134" s="2">
        <f>Tabell2[[#This Row],[Inköpspris (SEK)]]*Tabell2[[#This Row],[Antal]]</f>
        <v>107.33</v>
      </c>
      <c r="J6134" s="2">
        <f>MIN(Tabell2[[#This Row],[Bokat]]*Tabell2[[#This Row],[Inköpspris (SEK)]],Tabell2[[#This Row],[Totalt lagervärde ink moms]])</f>
        <v>0</v>
      </c>
      <c r="K6134" s="2">
        <f>Tabell2[[#This Row],[Totalt lagervärde ink moms]]-Tabell2[[#This Row],[Varav bokat ink moms]]</f>
        <v>107.33</v>
      </c>
      <c r="L6134" s="2">
        <f>Tabell2[[#This Row],[Antal]]*Tabell2[[#This Row],[Inpris ex moms]]</f>
        <v>85.864000000000004</v>
      </c>
      <c r="M6134" s="2">
        <f>MIN(Tabell2[[#This Row],[Bokat]]*Tabell2[[#This Row],[Inpris ex moms]],Tabell2[[#This Row],[Totalt lagervärde ex moms]])</f>
        <v>0</v>
      </c>
      <c r="N6134" s="2">
        <f>Tabell2[[#This Row],[Totalt lagervärde ex moms]]-Tabell2[[#This Row],[Varav bokat ex moms]]</f>
        <v>85.864000000000004</v>
      </c>
    </row>
    <row r="6135" spans="1:14" x14ac:dyDescent="0.2">
      <c r="A6135" t="s">
        <v>19198</v>
      </c>
      <c r="B6135" t="s">
        <v>19199</v>
      </c>
      <c r="C6135" s="2">
        <v>195</v>
      </c>
      <c r="D6135" s="2">
        <v>136</v>
      </c>
      <c r="E6135" s="2">
        <v>107.33</v>
      </c>
      <c r="F6135" s="2">
        <v>85.864000000000004</v>
      </c>
      <c r="G6135">
        <v>4</v>
      </c>
      <c r="H6135">
        <v>0</v>
      </c>
      <c r="I6135" s="2">
        <f>Tabell2[[#This Row],[Inköpspris (SEK)]]*Tabell2[[#This Row],[Antal]]</f>
        <v>429.32</v>
      </c>
      <c r="J6135" s="2">
        <f>MIN(Tabell2[[#This Row],[Bokat]]*Tabell2[[#This Row],[Inköpspris (SEK)]],Tabell2[[#This Row],[Totalt lagervärde ink moms]])</f>
        <v>0</v>
      </c>
      <c r="K6135" s="2">
        <f>Tabell2[[#This Row],[Totalt lagervärde ink moms]]-Tabell2[[#This Row],[Varav bokat ink moms]]</f>
        <v>429.32</v>
      </c>
      <c r="L6135" s="2">
        <f>Tabell2[[#This Row],[Antal]]*Tabell2[[#This Row],[Inpris ex moms]]</f>
        <v>343.45600000000002</v>
      </c>
      <c r="M6135" s="2">
        <f>MIN(Tabell2[[#This Row],[Bokat]]*Tabell2[[#This Row],[Inpris ex moms]],Tabell2[[#This Row],[Totalt lagervärde ex moms]])</f>
        <v>0</v>
      </c>
      <c r="N6135" s="2">
        <f>Tabell2[[#This Row],[Totalt lagervärde ex moms]]-Tabell2[[#This Row],[Varav bokat ex moms]]</f>
        <v>343.45600000000002</v>
      </c>
    </row>
    <row r="6136" spans="1:14" x14ac:dyDescent="0.2">
      <c r="A6136" t="s">
        <v>11102</v>
      </c>
      <c r="B6136" t="s">
        <v>11103</v>
      </c>
      <c r="C6136" s="2">
        <v>3895</v>
      </c>
      <c r="D6136" s="2">
        <v>2726</v>
      </c>
      <c r="E6136" s="2">
        <v>2143.75</v>
      </c>
      <c r="F6136" s="2">
        <v>1715</v>
      </c>
      <c r="G6136">
        <v>1</v>
      </c>
      <c r="H6136">
        <v>0</v>
      </c>
      <c r="I6136" s="2">
        <f>Tabell2[[#This Row],[Inköpspris (SEK)]]*Tabell2[[#This Row],[Antal]]</f>
        <v>2143.75</v>
      </c>
      <c r="J6136" s="2">
        <f>MIN(Tabell2[[#This Row],[Bokat]]*Tabell2[[#This Row],[Inköpspris (SEK)]],Tabell2[[#This Row],[Totalt lagervärde ink moms]])</f>
        <v>0</v>
      </c>
      <c r="K6136" s="2">
        <f>Tabell2[[#This Row],[Totalt lagervärde ink moms]]-Tabell2[[#This Row],[Varav bokat ink moms]]</f>
        <v>2143.75</v>
      </c>
      <c r="L6136" s="2">
        <f>Tabell2[[#This Row],[Antal]]*Tabell2[[#This Row],[Inpris ex moms]]</f>
        <v>1715</v>
      </c>
      <c r="M6136" s="2">
        <f>MIN(Tabell2[[#This Row],[Bokat]]*Tabell2[[#This Row],[Inpris ex moms]],Tabell2[[#This Row],[Totalt lagervärde ex moms]])</f>
        <v>0</v>
      </c>
      <c r="N6136" s="2">
        <f>Tabell2[[#This Row],[Totalt lagervärde ex moms]]-Tabell2[[#This Row],[Varav bokat ex moms]]</f>
        <v>1715</v>
      </c>
    </row>
    <row r="6137" spans="1:14" x14ac:dyDescent="0.2">
      <c r="A6137" t="s">
        <v>15119</v>
      </c>
      <c r="B6137" t="s">
        <v>15120</v>
      </c>
      <c r="C6137" s="2">
        <v>1029</v>
      </c>
      <c r="D6137" s="2">
        <v>617</v>
      </c>
      <c r="E6137" s="2">
        <v>566.33000000000004</v>
      </c>
      <c r="F6137" s="2">
        <v>453.06400000000008</v>
      </c>
      <c r="G6137">
        <v>1</v>
      </c>
      <c r="H6137">
        <v>0</v>
      </c>
      <c r="I6137" s="2">
        <f>Tabell2[[#This Row],[Inköpspris (SEK)]]*Tabell2[[#This Row],[Antal]]</f>
        <v>566.33000000000004</v>
      </c>
      <c r="J6137" s="2">
        <f>MIN(Tabell2[[#This Row],[Bokat]]*Tabell2[[#This Row],[Inköpspris (SEK)]],Tabell2[[#This Row],[Totalt lagervärde ink moms]])</f>
        <v>0</v>
      </c>
      <c r="K6137" s="2">
        <f>Tabell2[[#This Row],[Totalt lagervärde ink moms]]-Tabell2[[#This Row],[Varav bokat ink moms]]</f>
        <v>566.33000000000004</v>
      </c>
      <c r="L6137" s="2">
        <f>Tabell2[[#This Row],[Antal]]*Tabell2[[#This Row],[Inpris ex moms]]</f>
        <v>453.06400000000008</v>
      </c>
      <c r="M6137" s="2">
        <f>MIN(Tabell2[[#This Row],[Bokat]]*Tabell2[[#This Row],[Inpris ex moms]],Tabell2[[#This Row],[Totalt lagervärde ex moms]])</f>
        <v>0</v>
      </c>
      <c r="N6137" s="2">
        <f>Tabell2[[#This Row],[Totalt lagervärde ex moms]]-Tabell2[[#This Row],[Varav bokat ex moms]]</f>
        <v>453.06400000000008</v>
      </c>
    </row>
    <row r="6138" spans="1:14" x14ac:dyDescent="0.2">
      <c r="A6138" t="s">
        <v>18366</v>
      </c>
      <c r="B6138" t="s">
        <v>18367</v>
      </c>
      <c r="C6138" s="2">
        <v>1029</v>
      </c>
      <c r="D6138" s="2">
        <v>720</v>
      </c>
      <c r="E6138" s="2">
        <v>566.33000000000004</v>
      </c>
      <c r="F6138" s="2">
        <v>453.06400000000008</v>
      </c>
      <c r="G6138">
        <v>1</v>
      </c>
      <c r="H6138">
        <v>0</v>
      </c>
      <c r="I6138" s="2">
        <f>Tabell2[[#This Row],[Inköpspris (SEK)]]*Tabell2[[#This Row],[Antal]]</f>
        <v>566.33000000000004</v>
      </c>
      <c r="J6138" s="2">
        <f>MIN(Tabell2[[#This Row],[Bokat]]*Tabell2[[#This Row],[Inköpspris (SEK)]],Tabell2[[#This Row],[Totalt lagervärde ink moms]])</f>
        <v>0</v>
      </c>
      <c r="K6138" s="2">
        <f>Tabell2[[#This Row],[Totalt lagervärde ink moms]]-Tabell2[[#This Row],[Varav bokat ink moms]]</f>
        <v>566.33000000000004</v>
      </c>
      <c r="L6138" s="2">
        <f>Tabell2[[#This Row],[Antal]]*Tabell2[[#This Row],[Inpris ex moms]]</f>
        <v>453.06400000000008</v>
      </c>
      <c r="M6138" s="2">
        <f>MIN(Tabell2[[#This Row],[Bokat]]*Tabell2[[#This Row],[Inpris ex moms]],Tabell2[[#This Row],[Totalt lagervärde ex moms]])</f>
        <v>0</v>
      </c>
      <c r="N6138" s="2">
        <f>Tabell2[[#This Row],[Totalt lagervärde ex moms]]-Tabell2[[#This Row],[Varav bokat ex moms]]</f>
        <v>453.06400000000008</v>
      </c>
    </row>
    <row r="6139" spans="1:14" x14ac:dyDescent="0.2">
      <c r="A6139" t="s">
        <v>18430</v>
      </c>
      <c r="B6139" t="s">
        <v>18431</v>
      </c>
      <c r="C6139" s="2">
        <v>1029</v>
      </c>
      <c r="D6139" s="2">
        <v>720</v>
      </c>
      <c r="E6139" s="2">
        <v>566.33000000000004</v>
      </c>
      <c r="F6139" s="2">
        <v>453.06400000000008</v>
      </c>
      <c r="G6139">
        <v>1</v>
      </c>
      <c r="H6139">
        <v>0</v>
      </c>
      <c r="I6139" s="2">
        <f>Tabell2[[#This Row],[Inköpspris (SEK)]]*Tabell2[[#This Row],[Antal]]</f>
        <v>566.33000000000004</v>
      </c>
      <c r="J6139" s="2">
        <f>MIN(Tabell2[[#This Row],[Bokat]]*Tabell2[[#This Row],[Inköpspris (SEK)]],Tabell2[[#This Row],[Totalt lagervärde ink moms]])</f>
        <v>0</v>
      </c>
      <c r="K6139" s="2">
        <f>Tabell2[[#This Row],[Totalt lagervärde ink moms]]-Tabell2[[#This Row],[Varav bokat ink moms]]</f>
        <v>566.33000000000004</v>
      </c>
      <c r="L6139" s="2">
        <f>Tabell2[[#This Row],[Antal]]*Tabell2[[#This Row],[Inpris ex moms]]</f>
        <v>453.06400000000008</v>
      </c>
      <c r="M6139" s="2">
        <f>MIN(Tabell2[[#This Row],[Bokat]]*Tabell2[[#This Row],[Inpris ex moms]],Tabell2[[#This Row],[Totalt lagervärde ex moms]])</f>
        <v>0</v>
      </c>
      <c r="N6139" s="2">
        <f>Tabell2[[#This Row],[Totalt lagervärde ex moms]]-Tabell2[[#This Row],[Varav bokat ex moms]]</f>
        <v>453.06400000000008</v>
      </c>
    </row>
    <row r="6140" spans="1:14" x14ac:dyDescent="0.2">
      <c r="A6140" t="s">
        <v>18432</v>
      </c>
      <c r="B6140" t="s">
        <v>18433</v>
      </c>
      <c r="C6140" s="2">
        <v>1029</v>
      </c>
      <c r="D6140" s="2">
        <v>720</v>
      </c>
      <c r="E6140" s="2">
        <v>566.33000000000004</v>
      </c>
      <c r="F6140" s="2">
        <v>453.06400000000008</v>
      </c>
      <c r="G6140">
        <v>1</v>
      </c>
      <c r="H6140">
        <v>0</v>
      </c>
      <c r="I6140" s="2">
        <f>Tabell2[[#This Row],[Inköpspris (SEK)]]*Tabell2[[#This Row],[Antal]]</f>
        <v>566.33000000000004</v>
      </c>
      <c r="J6140" s="2">
        <f>MIN(Tabell2[[#This Row],[Bokat]]*Tabell2[[#This Row],[Inköpspris (SEK)]],Tabell2[[#This Row],[Totalt lagervärde ink moms]])</f>
        <v>0</v>
      </c>
      <c r="K6140" s="2">
        <f>Tabell2[[#This Row],[Totalt lagervärde ink moms]]-Tabell2[[#This Row],[Varav bokat ink moms]]</f>
        <v>566.33000000000004</v>
      </c>
      <c r="L6140" s="2">
        <f>Tabell2[[#This Row],[Antal]]*Tabell2[[#This Row],[Inpris ex moms]]</f>
        <v>453.06400000000008</v>
      </c>
      <c r="M6140" s="2">
        <f>MIN(Tabell2[[#This Row],[Bokat]]*Tabell2[[#This Row],[Inpris ex moms]],Tabell2[[#This Row],[Totalt lagervärde ex moms]])</f>
        <v>0</v>
      </c>
      <c r="N6140" s="2">
        <f>Tabell2[[#This Row],[Totalt lagervärde ex moms]]-Tabell2[[#This Row],[Varav bokat ex moms]]</f>
        <v>453.06400000000008</v>
      </c>
    </row>
    <row r="6141" spans="1:14" x14ac:dyDescent="0.2">
      <c r="A6141" t="s">
        <v>18434</v>
      </c>
      <c r="B6141" t="s">
        <v>18435</v>
      </c>
      <c r="C6141" s="2">
        <v>1029</v>
      </c>
      <c r="D6141" s="2">
        <v>720</v>
      </c>
      <c r="E6141" s="2">
        <v>566.33000000000004</v>
      </c>
      <c r="F6141" s="2">
        <v>453.06400000000008</v>
      </c>
      <c r="G6141">
        <v>1</v>
      </c>
      <c r="H6141">
        <v>0</v>
      </c>
      <c r="I6141" s="2">
        <f>Tabell2[[#This Row],[Inköpspris (SEK)]]*Tabell2[[#This Row],[Antal]]</f>
        <v>566.33000000000004</v>
      </c>
      <c r="J6141" s="2">
        <f>MIN(Tabell2[[#This Row],[Bokat]]*Tabell2[[#This Row],[Inköpspris (SEK)]],Tabell2[[#This Row],[Totalt lagervärde ink moms]])</f>
        <v>0</v>
      </c>
      <c r="K6141" s="2">
        <f>Tabell2[[#This Row],[Totalt lagervärde ink moms]]-Tabell2[[#This Row],[Varav bokat ink moms]]</f>
        <v>566.33000000000004</v>
      </c>
      <c r="L6141" s="2">
        <f>Tabell2[[#This Row],[Antal]]*Tabell2[[#This Row],[Inpris ex moms]]</f>
        <v>453.06400000000008</v>
      </c>
      <c r="M6141" s="2">
        <f>MIN(Tabell2[[#This Row],[Bokat]]*Tabell2[[#This Row],[Inpris ex moms]],Tabell2[[#This Row],[Totalt lagervärde ex moms]])</f>
        <v>0</v>
      </c>
      <c r="N6141" s="2">
        <f>Tabell2[[#This Row],[Totalt lagervärde ex moms]]-Tabell2[[#This Row],[Varav bokat ex moms]]</f>
        <v>453.06400000000008</v>
      </c>
    </row>
    <row r="6142" spans="1:14" x14ac:dyDescent="0.2">
      <c r="A6142" t="s">
        <v>18436</v>
      </c>
      <c r="B6142" t="s">
        <v>18437</v>
      </c>
      <c r="C6142" s="2">
        <v>1029</v>
      </c>
      <c r="D6142" s="2">
        <v>720</v>
      </c>
      <c r="E6142" s="2">
        <v>566.33000000000004</v>
      </c>
      <c r="F6142" s="2">
        <v>453.06400000000008</v>
      </c>
      <c r="G6142">
        <v>1</v>
      </c>
      <c r="H6142">
        <v>0</v>
      </c>
      <c r="I6142" s="2">
        <f>Tabell2[[#This Row],[Inköpspris (SEK)]]*Tabell2[[#This Row],[Antal]]</f>
        <v>566.33000000000004</v>
      </c>
      <c r="J6142" s="2">
        <f>MIN(Tabell2[[#This Row],[Bokat]]*Tabell2[[#This Row],[Inköpspris (SEK)]],Tabell2[[#This Row],[Totalt lagervärde ink moms]])</f>
        <v>0</v>
      </c>
      <c r="K6142" s="2">
        <f>Tabell2[[#This Row],[Totalt lagervärde ink moms]]-Tabell2[[#This Row],[Varav bokat ink moms]]</f>
        <v>566.33000000000004</v>
      </c>
      <c r="L6142" s="2">
        <f>Tabell2[[#This Row],[Antal]]*Tabell2[[#This Row],[Inpris ex moms]]</f>
        <v>453.06400000000008</v>
      </c>
      <c r="M6142" s="2">
        <f>MIN(Tabell2[[#This Row],[Bokat]]*Tabell2[[#This Row],[Inpris ex moms]],Tabell2[[#This Row],[Totalt lagervärde ex moms]])</f>
        <v>0</v>
      </c>
      <c r="N6142" s="2">
        <f>Tabell2[[#This Row],[Totalt lagervärde ex moms]]-Tabell2[[#This Row],[Varav bokat ex moms]]</f>
        <v>453.06400000000008</v>
      </c>
    </row>
    <row r="6143" spans="1:14" x14ac:dyDescent="0.2">
      <c r="A6143" t="s">
        <v>18438</v>
      </c>
      <c r="B6143" t="s">
        <v>18439</v>
      </c>
      <c r="C6143" s="2">
        <v>1029</v>
      </c>
      <c r="D6143" s="2">
        <v>720</v>
      </c>
      <c r="E6143" s="2">
        <v>566.33000000000004</v>
      </c>
      <c r="F6143" s="2">
        <v>453.06400000000008</v>
      </c>
      <c r="G6143">
        <v>1</v>
      </c>
      <c r="H6143">
        <v>0</v>
      </c>
      <c r="I6143" s="2">
        <f>Tabell2[[#This Row],[Inköpspris (SEK)]]*Tabell2[[#This Row],[Antal]]</f>
        <v>566.33000000000004</v>
      </c>
      <c r="J6143" s="2">
        <f>MIN(Tabell2[[#This Row],[Bokat]]*Tabell2[[#This Row],[Inköpspris (SEK)]],Tabell2[[#This Row],[Totalt lagervärde ink moms]])</f>
        <v>0</v>
      </c>
      <c r="K6143" s="2">
        <f>Tabell2[[#This Row],[Totalt lagervärde ink moms]]-Tabell2[[#This Row],[Varav bokat ink moms]]</f>
        <v>566.33000000000004</v>
      </c>
      <c r="L6143" s="2">
        <f>Tabell2[[#This Row],[Antal]]*Tabell2[[#This Row],[Inpris ex moms]]</f>
        <v>453.06400000000008</v>
      </c>
      <c r="M6143" s="2">
        <f>MIN(Tabell2[[#This Row],[Bokat]]*Tabell2[[#This Row],[Inpris ex moms]],Tabell2[[#This Row],[Totalt lagervärde ex moms]])</f>
        <v>0</v>
      </c>
      <c r="N6143" s="2">
        <f>Tabell2[[#This Row],[Totalt lagervärde ex moms]]-Tabell2[[#This Row],[Varav bokat ex moms]]</f>
        <v>453.06400000000008</v>
      </c>
    </row>
    <row r="6144" spans="1:14" x14ac:dyDescent="0.2">
      <c r="A6144" t="s">
        <v>18440</v>
      </c>
      <c r="B6144" t="s">
        <v>18441</v>
      </c>
      <c r="C6144" s="2">
        <v>1029</v>
      </c>
      <c r="D6144" s="2">
        <v>720</v>
      </c>
      <c r="E6144" s="2">
        <v>566.33000000000004</v>
      </c>
      <c r="F6144" s="2">
        <v>453.06400000000008</v>
      </c>
      <c r="G6144">
        <v>1</v>
      </c>
      <c r="H6144">
        <v>0</v>
      </c>
      <c r="I6144" s="2">
        <f>Tabell2[[#This Row],[Inköpspris (SEK)]]*Tabell2[[#This Row],[Antal]]</f>
        <v>566.33000000000004</v>
      </c>
      <c r="J6144" s="2">
        <f>MIN(Tabell2[[#This Row],[Bokat]]*Tabell2[[#This Row],[Inköpspris (SEK)]],Tabell2[[#This Row],[Totalt lagervärde ink moms]])</f>
        <v>0</v>
      </c>
      <c r="K6144" s="2">
        <f>Tabell2[[#This Row],[Totalt lagervärde ink moms]]-Tabell2[[#This Row],[Varav bokat ink moms]]</f>
        <v>566.33000000000004</v>
      </c>
      <c r="L6144" s="2">
        <f>Tabell2[[#This Row],[Antal]]*Tabell2[[#This Row],[Inpris ex moms]]</f>
        <v>453.06400000000008</v>
      </c>
      <c r="M6144" s="2">
        <f>MIN(Tabell2[[#This Row],[Bokat]]*Tabell2[[#This Row],[Inpris ex moms]],Tabell2[[#This Row],[Totalt lagervärde ex moms]])</f>
        <v>0</v>
      </c>
      <c r="N6144" s="2">
        <f>Tabell2[[#This Row],[Totalt lagervärde ex moms]]-Tabell2[[#This Row],[Varav bokat ex moms]]</f>
        <v>453.06400000000008</v>
      </c>
    </row>
    <row r="6145" spans="1:14" x14ac:dyDescent="0.2">
      <c r="A6145" t="s">
        <v>18442</v>
      </c>
      <c r="B6145" t="s">
        <v>18443</v>
      </c>
      <c r="C6145" s="2">
        <v>1029</v>
      </c>
      <c r="D6145" s="2">
        <v>720</v>
      </c>
      <c r="E6145" s="2">
        <v>566.33000000000004</v>
      </c>
      <c r="F6145" s="2">
        <v>453.06400000000008</v>
      </c>
      <c r="G6145">
        <v>2</v>
      </c>
      <c r="H6145">
        <v>0</v>
      </c>
      <c r="I6145" s="2">
        <f>Tabell2[[#This Row],[Inköpspris (SEK)]]*Tabell2[[#This Row],[Antal]]</f>
        <v>1132.6600000000001</v>
      </c>
      <c r="J6145" s="2">
        <f>MIN(Tabell2[[#This Row],[Bokat]]*Tabell2[[#This Row],[Inköpspris (SEK)]],Tabell2[[#This Row],[Totalt lagervärde ink moms]])</f>
        <v>0</v>
      </c>
      <c r="K6145" s="2">
        <f>Tabell2[[#This Row],[Totalt lagervärde ink moms]]-Tabell2[[#This Row],[Varav bokat ink moms]]</f>
        <v>1132.6600000000001</v>
      </c>
      <c r="L6145" s="2">
        <f>Tabell2[[#This Row],[Antal]]*Tabell2[[#This Row],[Inpris ex moms]]</f>
        <v>906.12800000000016</v>
      </c>
      <c r="M6145" s="2">
        <f>MIN(Tabell2[[#This Row],[Bokat]]*Tabell2[[#This Row],[Inpris ex moms]],Tabell2[[#This Row],[Totalt lagervärde ex moms]])</f>
        <v>0</v>
      </c>
      <c r="N6145" s="2">
        <f>Tabell2[[#This Row],[Totalt lagervärde ex moms]]-Tabell2[[#This Row],[Varav bokat ex moms]]</f>
        <v>906.12800000000016</v>
      </c>
    </row>
    <row r="6146" spans="1:14" x14ac:dyDescent="0.2">
      <c r="A6146" t="s">
        <v>18849</v>
      </c>
      <c r="B6146" t="s">
        <v>18850</v>
      </c>
      <c r="C6146" s="2">
        <v>92</v>
      </c>
      <c r="D6146" s="2">
        <v>64</v>
      </c>
      <c r="E6146" s="2">
        <v>50.63</v>
      </c>
      <c r="F6146" s="2">
        <v>40.504000000000005</v>
      </c>
      <c r="G6146">
        <v>2</v>
      </c>
      <c r="H6146">
        <v>0</v>
      </c>
      <c r="I6146" s="2">
        <f>Tabell2[[#This Row],[Inköpspris (SEK)]]*Tabell2[[#This Row],[Antal]]</f>
        <v>101.26</v>
      </c>
      <c r="J6146" s="2">
        <f>MIN(Tabell2[[#This Row],[Bokat]]*Tabell2[[#This Row],[Inköpspris (SEK)]],Tabell2[[#This Row],[Totalt lagervärde ink moms]])</f>
        <v>0</v>
      </c>
      <c r="K6146" s="2">
        <f>Tabell2[[#This Row],[Totalt lagervärde ink moms]]-Tabell2[[#This Row],[Varav bokat ink moms]]</f>
        <v>101.26</v>
      </c>
      <c r="L6146" s="2">
        <f>Tabell2[[#This Row],[Antal]]*Tabell2[[#This Row],[Inpris ex moms]]</f>
        <v>81.00800000000001</v>
      </c>
      <c r="M6146" s="2">
        <f>MIN(Tabell2[[#This Row],[Bokat]]*Tabell2[[#This Row],[Inpris ex moms]],Tabell2[[#This Row],[Totalt lagervärde ex moms]])</f>
        <v>0</v>
      </c>
      <c r="N6146" s="2">
        <f>Tabell2[[#This Row],[Totalt lagervärde ex moms]]-Tabell2[[#This Row],[Varav bokat ex moms]]</f>
        <v>81.00800000000001</v>
      </c>
    </row>
    <row r="6147" spans="1:14" x14ac:dyDescent="0.2">
      <c r="A6147" t="s">
        <v>18927</v>
      </c>
      <c r="B6147" t="s">
        <v>18928</v>
      </c>
      <c r="C6147" s="2">
        <v>92</v>
      </c>
      <c r="D6147" s="2">
        <v>64</v>
      </c>
      <c r="E6147" s="2">
        <v>50.63</v>
      </c>
      <c r="F6147" s="2">
        <v>40.504000000000005</v>
      </c>
      <c r="G6147">
        <v>2</v>
      </c>
      <c r="H6147">
        <v>0</v>
      </c>
      <c r="I6147" s="2">
        <f>Tabell2[[#This Row],[Inköpspris (SEK)]]*Tabell2[[#This Row],[Antal]]</f>
        <v>101.26</v>
      </c>
      <c r="J6147" s="2">
        <f>MIN(Tabell2[[#This Row],[Bokat]]*Tabell2[[#This Row],[Inköpspris (SEK)]],Tabell2[[#This Row],[Totalt lagervärde ink moms]])</f>
        <v>0</v>
      </c>
      <c r="K6147" s="2">
        <f>Tabell2[[#This Row],[Totalt lagervärde ink moms]]-Tabell2[[#This Row],[Varav bokat ink moms]]</f>
        <v>101.26</v>
      </c>
      <c r="L6147" s="2">
        <f>Tabell2[[#This Row],[Antal]]*Tabell2[[#This Row],[Inpris ex moms]]</f>
        <v>81.00800000000001</v>
      </c>
      <c r="M6147" s="2">
        <f>MIN(Tabell2[[#This Row],[Bokat]]*Tabell2[[#This Row],[Inpris ex moms]],Tabell2[[#This Row],[Totalt lagervärde ex moms]])</f>
        <v>0</v>
      </c>
      <c r="N6147" s="2">
        <f>Tabell2[[#This Row],[Totalt lagervärde ex moms]]-Tabell2[[#This Row],[Varav bokat ex moms]]</f>
        <v>81.00800000000001</v>
      </c>
    </row>
    <row r="6148" spans="1:14" x14ac:dyDescent="0.2">
      <c r="A6148" t="s">
        <v>18939</v>
      </c>
      <c r="B6148" t="s">
        <v>18940</v>
      </c>
      <c r="C6148" s="2">
        <v>92</v>
      </c>
      <c r="D6148" s="2">
        <v>64</v>
      </c>
      <c r="E6148" s="2">
        <v>50.63</v>
      </c>
      <c r="F6148" s="2">
        <v>40.504000000000005</v>
      </c>
      <c r="G6148">
        <v>1</v>
      </c>
      <c r="H6148">
        <v>0</v>
      </c>
      <c r="I6148" s="2">
        <f>Tabell2[[#This Row],[Inköpspris (SEK)]]*Tabell2[[#This Row],[Antal]]</f>
        <v>50.63</v>
      </c>
      <c r="J6148" s="2">
        <f>MIN(Tabell2[[#This Row],[Bokat]]*Tabell2[[#This Row],[Inköpspris (SEK)]],Tabell2[[#This Row],[Totalt lagervärde ink moms]])</f>
        <v>0</v>
      </c>
      <c r="K6148" s="2">
        <f>Tabell2[[#This Row],[Totalt lagervärde ink moms]]-Tabell2[[#This Row],[Varav bokat ink moms]]</f>
        <v>50.63</v>
      </c>
      <c r="L6148" s="2">
        <f>Tabell2[[#This Row],[Antal]]*Tabell2[[#This Row],[Inpris ex moms]]</f>
        <v>40.504000000000005</v>
      </c>
      <c r="M6148" s="2">
        <f>MIN(Tabell2[[#This Row],[Bokat]]*Tabell2[[#This Row],[Inpris ex moms]],Tabell2[[#This Row],[Totalt lagervärde ex moms]])</f>
        <v>0</v>
      </c>
      <c r="N6148" s="2">
        <f>Tabell2[[#This Row],[Totalt lagervärde ex moms]]-Tabell2[[#This Row],[Varav bokat ex moms]]</f>
        <v>40.504000000000005</v>
      </c>
    </row>
    <row r="6149" spans="1:14" x14ac:dyDescent="0.2">
      <c r="A6149" t="s">
        <v>18965</v>
      </c>
      <c r="B6149" t="s">
        <v>18966</v>
      </c>
      <c r="C6149" s="2">
        <v>92</v>
      </c>
      <c r="D6149" s="2">
        <v>64</v>
      </c>
      <c r="E6149" s="2">
        <v>50.63</v>
      </c>
      <c r="F6149" s="2">
        <v>40.504000000000005</v>
      </c>
      <c r="G6149">
        <v>4</v>
      </c>
      <c r="H6149">
        <v>0</v>
      </c>
      <c r="I6149" s="2">
        <f>Tabell2[[#This Row],[Inköpspris (SEK)]]*Tabell2[[#This Row],[Antal]]</f>
        <v>202.52</v>
      </c>
      <c r="J6149" s="2">
        <f>MIN(Tabell2[[#This Row],[Bokat]]*Tabell2[[#This Row],[Inköpspris (SEK)]],Tabell2[[#This Row],[Totalt lagervärde ink moms]])</f>
        <v>0</v>
      </c>
      <c r="K6149" s="2">
        <f>Tabell2[[#This Row],[Totalt lagervärde ink moms]]-Tabell2[[#This Row],[Varav bokat ink moms]]</f>
        <v>202.52</v>
      </c>
      <c r="L6149" s="2">
        <f>Tabell2[[#This Row],[Antal]]*Tabell2[[#This Row],[Inpris ex moms]]</f>
        <v>162.01600000000002</v>
      </c>
      <c r="M6149" s="2">
        <f>MIN(Tabell2[[#This Row],[Bokat]]*Tabell2[[#This Row],[Inpris ex moms]],Tabell2[[#This Row],[Totalt lagervärde ex moms]])</f>
        <v>0</v>
      </c>
      <c r="N6149" s="2">
        <f>Tabell2[[#This Row],[Totalt lagervärde ex moms]]-Tabell2[[#This Row],[Varav bokat ex moms]]</f>
        <v>162.01600000000002</v>
      </c>
    </row>
    <row r="6150" spans="1:14" x14ac:dyDescent="0.2">
      <c r="A6150" t="s">
        <v>19067</v>
      </c>
      <c r="B6150" t="s">
        <v>19068</v>
      </c>
      <c r="C6150" s="2">
        <v>92</v>
      </c>
      <c r="D6150" s="2">
        <v>64</v>
      </c>
      <c r="E6150" s="2">
        <v>50.63</v>
      </c>
      <c r="F6150" s="2">
        <v>40.504000000000005</v>
      </c>
      <c r="G6150">
        <v>1</v>
      </c>
      <c r="H6150">
        <v>0</v>
      </c>
      <c r="I6150" s="2">
        <f>Tabell2[[#This Row],[Inköpspris (SEK)]]*Tabell2[[#This Row],[Antal]]</f>
        <v>50.63</v>
      </c>
      <c r="J6150" s="2">
        <f>MIN(Tabell2[[#This Row],[Bokat]]*Tabell2[[#This Row],[Inköpspris (SEK)]],Tabell2[[#This Row],[Totalt lagervärde ink moms]])</f>
        <v>0</v>
      </c>
      <c r="K6150" s="2">
        <f>Tabell2[[#This Row],[Totalt lagervärde ink moms]]-Tabell2[[#This Row],[Varav bokat ink moms]]</f>
        <v>50.63</v>
      </c>
      <c r="L6150" s="2">
        <f>Tabell2[[#This Row],[Antal]]*Tabell2[[#This Row],[Inpris ex moms]]</f>
        <v>40.504000000000005</v>
      </c>
      <c r="M6150" s="2">
        <f>MIN(Tabell2[[#This Row],[Bokat]]*Tabell2[[#This Row],[Inpris ex moms]],Tabell2[[#This Row],[Totalt lagervärde ex moms]])</f>
        <v>0</v>
      </c>
      <c r="N6150" s="2">
        <f>Tabell2[[#This Row],[Totalt lagervärde ex moms]]-Tabell2[[#This Row],[Varav bokat ex moms]]</f>
        <v>40.504000000000005</v>
      </c>
    </row>
    <row r="6151" spans="1:14" x14ac:dyDescent="0.2">
      <c r="A6151" t="s">
        <v>19069</v>
      </c>
      <c r="B6151" t="s">
        <v>19070</v>
      </c>
      <c r="C6151" s="2">
        <v>92</v>
      </c>
      <c r="D6151" s="2">
        <v>51</v>
      </c>
      <c r="E6151" s="2">
        <v>50.63</v>
      </c>
      <c r="F6151" s="2">
        <v>40.504000000000005</v>
      </c>
      <c r="G6151">
        <v>9</v>
      </c>
      <c r="H6151">
        <v>0</v>
      </c>
      <c r="I6151" s="2">
        <f>Tabell2[[#This Row],[Inköpspris (SEK)]]*Tabell2[[#This Row],[Antal]]</f>
        <v>455.67</v>
      </c>
      <c r="J6151" s="2">
        <f>MIN(Tabell2[[#This Row],[Bokat]]*Tabell2[[#This Row],[Inköpspris (SEK)]],Tabell2[[#This Row],[Totalt lagervärde ink moms]])</f>
        <v>0</v>
      </c>
      <c r="K6151" s="2">
        <f>Tabell2[[#This Row],[Totalt lagervärde ink moms]]-Tabell2[[#This Row],[Varav bokat ink moms]]</f>
        <v>455.67</v>
      </c>
      <c r="L6151" s="2">
        <f>Tabell2[[#This Row],[Antal]]*Tabell2[[#This Row],[Inpris ex moms]]</f>
        <v>364.53600000000006</v>
      </c>
      <c r="M6151" s="2">
        <f>MIN(Tabell2[[#This Row],[Bokat]]*Tabell2[[#This Row],[Inpris ex moms]],Tabell2[[#This Row],[Totalt lagervärde ex moms]])</f>
        <v>0</v>
      </c>
      <c r="N6151" s="2">
        <f>Tabell2[[#This Row],[Totalt lagervärde ex moms]]-Tabell2[[#This Row],[Varav bokat ex moms]]</f>
        <v>364.53600000000006</v>
      </c>
    </row>
    <row r="6152" spans="1:14" x14ac:dyDescent="0.2">
      <c r="A6152" t="s">
        <v>19159</v>
      </c>
      <c r="B6152" t="s">
        <v>19160</v>
      </c>
      <c r="C6152" s="2">
        <v>92</v>
      </c>
      <c r="D6152" s="2">
        <v>64</v>
      </c>
      <c r="E6152" s="2">
        <v>50.63</v>
      </c>
      <c r="F6152" s="2">
        <v>40.504000000000005</v>
      </c>
      <c r="G6152">
        <v>1</v>
      </c>
      <c r="H6152">
        <v>0</v>
      </c>
      <c r="I6152" s="2">
        <f>Tabell2[[#This Row],[Inköpspris (SEK)]]*Tabell2[[#This Row],[Antal]]</f>
        <v>50.63</v>
      </c>
      <c r="J6152" s="2">
        <f>MIN(Tabell2[[#This Row],[Bokat]]*Tabell2[[#This Row],[Inköpspris (SEK)]],Tabell2[[#This Row],[Totalt lagervärde ink moms]])</f>
        <v>0</v>
      </c>
      <c r="K6152" s="2">
        <f>Tabell2[[#This Row],[Totalt lagervärde ink moms]]-Tabell2[[#This Row],[Varav bokat ink moms]]</f>
        <v>50.63</v>
      </c>
      <c r="L6152" s="2">
        <f>Tabell2[[#This Row],[Antal]]*Tabell2[[#This Row],[Inpris ex moms]]</f>
        <v>40.504000000000005</v>
      </c>
      <c r="M6152" s="2">
        <f>MIN(Tabell2[[#This Row],[Bokat]]*Tabell2[[#This Row],[Inpris ex moms]],Tabell2[[#This Row],[Totalt lagervärde ex moms]])</f>
        <v>0</v>
      </c>
      <c r="N6152" s="2">
        <f>Tabell2[[#This Row],[Totalt lagervärde ex moms]]-Tabell2[[#This Row],[Varav bokat ex moms]]</f>
        <v>40.504000000000005</v>
      </c>
    </row>
    <row r="6153" spans="1:14" x14ac:dyDescent="0.2">
      <c r="A6153" t="s">
        <v>2615</v>
      </c>
      <c r="B6153" t="s">
        <v>2616</v>
      </c>
      <c r="C6153" s="2">
        <v>31</v>
      </c>
      <c r="D6153" s="2">
        <v>20</v>
      </c>
      <c r="E6153" s="2">
        <v>17.059999999999999</v>
      </c>
      <c r="F6153" s="2">
        <v>13.648</v>
      </c>
      <c r="G6153">
        <v>4</v>
      </c>
      <c r="H6153">
        <v>0</v>
      </c>
      <c r="I6153" s="2">
        <f>Tabell2[[#This Row],[Inköpspris (SEK)]]*Tabell2[[#This Row],[Antal]]</f>
        <v>68.239999999999995</v>
      </c>
      <c r="J6153" s="2">
        <f>MIN(Tabell2[[#This Row],[Bokat]]*Tabell2[[#This Row],[Inköpspris (SEK)]],Tabell2[[#This Row],[Totalt lagervärde ink moms]])</f>
        <v>0</v>
      </c>
      <c r="K6153" s="2">
        <f>Tabell2[[#This Row],[Totalt lagervärde ink moms]]-Tabell2[[#This Row],[Varav bokat ink moms]]</f>
        <v>68.239999999999995</v>
      </c>
      <c r="L6153" s="2">
        <f>Tabell2[[#This Row],[Antal]]*Tabell2[[#This Row],[Inpris ex moms]]</f>
        <v>54.591999999999999</v>
      </c>
      <c r="M6153" s="2">
        <f>MIN(Tabell2[[#This Row],[Bokat]]*Tabell2[[#This Row],[Inpris ex moms]],Tabell2[[#This Row],[Totalt lagervärde ex moms]])</f>
        <v>0</v>
      </c>
      <c r="N6153" s="2">
        <f>Tabell2[[#This Row],[Totalt lagervärde ex moms]]-Tabell2[[#This Row],[Varav bokat ex moms]]</f>
        <v>54.591999999999999</v>
      </c>
    </row>
    <row r="6154" spans="1:14" x14ac:dyDescent="0.2">
      <c r="A6154" t="s">
        <v>2617</v>
      </c>
      <c r="B6154" t="s">
        <v>2618</v>
      </c>
      <c r="C6154" s="2">
        <v>31</v>
      </c>
      <c r="D6154" s="2">
        <v>20</v>
      </c>
      <c r="E6154" s="2">
        <v>17.059999999999999</v>
      </c>
      <c r="F6154" s="2">
        <v>13.648</v>
      </c>
      <c r="G6154">
        <v>4</v>
      </c>
      <c r="H6154">
        <v>1</v>
      </c>
      <c r="I6154" s="2">
        <f>Tabell2[[#This Row],[Inköpspris (SEK)]]*Tabell2[[#This Row],[Antal]]</f>
        <v>68.239999999999995</v>
      </c>
      <c r="J6154" s="2">
        <f>MIN(Tabell2[[#This Row],[Bokat]]*Tabell2[[#This Row],[Inköpspris (SEK)]],Tabell2[[#This Row],[Totalt lagervärde ink moms]])</f>
        <v>17.059999999999999</v>
      </c>
      <c r="K6154" s="2">
        <f>Tabell2[[#This Row],[Totalt lagervärde ink moms]]-Tabell2[[#This Row],[Varav bokat ink moms]]</f>
        <v>51.179999999999993</v>
      </c>
      <c r="L6154" s="2">
        <f>Tabell2[[#This Row],[Antal]]*Tabell2[[#This Row],[Inpris ex moms]]</f>
        <v>54.591999999999999</v>
      </c>
      <c r="M6154" s="2">
        <f>MIN(Tabell2[[#This Row],[Bokat]]*Tabell2[[#This Row],[Inpris ex moms]],Tabell2[[#This Row],[Totalt lagervärde ex moms]])</f>
        <v>13.648</v>
      </c>
      <c r="N6154" s="2">
        <f>Tabell2[[#This Row],[Totalt lagervärde ex moms]]-Tabell2[[#This Row],[Varav bokat ex moms]]</f>
        <v>40.944000000000003</v>
      </c>
    </row>
    <row r="6155" spans="1:14" x14ac:dyDescent="0.2">
      <c r="A6155" t="s">
        <v>120</v>
      </c>
      <c r="B6155" t="s">
        <v>121</v>
      </c>
      <c r="C6155" s="2">
        <v>795</v>
      </c>
      <c r="D6155" s="2">
        <v>556</v>
      </c>
      <c r="E6155" s="2">
        <v>437.5</v>
      </c>
      <c r="F6155" s="2">
        <v>350</v>
      </c>
      <c r="G6155">
        <v>1</v>
      </c>
      <c r="H6155">
        <v>0</v>
      </c>
      <c r="I6155" s="2">
        <f>Tabell2[[#This Row],[Inköpspris (SEK)]]*Tabell2[[#This Row],[Antal]]</f>
        <v>437.5</v>
      </c>
      <c r="J6155" s="2">
        <f>MIN(Tabell2[[#This Row],[Bokat]]*Tabell2[[#This Row],[Inköpspris (SEK)]],Tabell2[[#This Row],[Totalt lagervärde ink moms]])</f>
        <v>0</v>
      </c>
      <c r="K6155" s="2">
        <f>Tabell2[[#This Row],[Totalt lagervärde ink moms]]-Tabell2[[#This Row],[Varav bokat ink moms]]</f>
        <v>437.5</v>
      </c>
      <c r="L6155" s="2">
        <f>Tabell2[[#This Row],[Antal]]*Tabell2[[#This Row],[Inpris ex moms]]</f>
        <v>350</v>
      </c>
      <c r="M6155" s="2">
        <f>MIN(Tabell2[[#This Row],[Bokat]]*Tabell2[[#This Row],[Inpris ex moms]],Tabell2[[#This Row],[Totalt lagervärde ex moms]])</f>
        <v>0</v>
      </c>
      <c r="N6155" s="2">
        <f>Tabell2[[#This Row],[Totalt lagervärde ex moms]]-Tabell2[[#This Row],[Varav bokat ex moms]]</f>
        <v>350</v>
      </c>
    </row>
    <row r="6156" spans="1:14" x14ac:dyDescent="0.2">
      <c r="A6156" t="s">
        <v>13389</v>
      </c>
      <c r="B6156" t="s">
        <v>13390</v>
      </c>
      <c r="C6156" s="2">
        <v>795</v>
      </c>
      <c r="D6156" s="2">
        <v>477</v>
      </c>
      <c r="E6156" s="2">
        <v>437.5</v>
      </c>
      <c r="F6156" s="2">
        <v>350</v>
      </c>
      <c r="G6156">
        <v>1</v>
      </c>
      <c r="H6156">
        <v>0</v>
      </c>
      <c r="I6156" s="2">
        <f>Tabell2[[#This Row],[Inköpspris (SEK)]]*Tabell2[[#This Row],[Antal]]</f>
        <v>437.5</v>
      </c>
      <c r="J6156" s="2">
        <f>MIN(Tabell2[[#This Row],[Bokat]]*Tabell2[[#This Row],[Inköpspris (SEK)]],Tabell2[[#This Row],[Totalt lagervärde ink moms]])</f>
        <v>0</v>
      </c>
      <c r="K6156" s="2">
        <f>Tabell2[[#This Row],[Totalt lagervärde ink moms]]-Tabell2[[#This Row],[Varav bokat ink moms]]</f>
        <v>437.5</v>
      </c>
      <c r="L6156" s="2">
        <f>Tabell2[[#This Row],[Antal]]*Tabell2[[#This Row],[Inpris ex moms]]</f>
        <v>350</v>
      </c>
      <c r="M6156" s="2">
        <f>MIN(Tabell2[[#This Row],[Bokat]]*Tabell2[[#This Row],[Inpris ex moms]],Tabell2[[#This Row],[Totalt lagervärde ex moms]])</f>
        <v>0</v>
      </c>
      <c r="N6156" s="2">
        <f>Tabell2[[#This Row],[Totalt lagervärde ex moms]]-Tabell2[[#This Row],[Varav bokat ex moms]]</f>
        <v>350</v>
      </c>
    </row>
    <row r="6157" spans="1:14" x14ac:dyDescent="0.2">
      <c r="A6157" t="s">
        <v>13391</v>
      </c>
      <c r="B6157" t="s">
        <v>13392</v>
      </c>
      <c r="C6157" s="2">
        <v>795</v>
      </c>
      <c r="D6157" s="2">
        <v>477</v>
      </c>
      <c r="E6157" s="2">
        <v>437.5</v>
      </c>
      <c r="F6157" s="2">
        <v>350</v>
      </c>
      <c r="G6157">
        <v>1</v>
      </c>
      <c r="H6157">
        <v>0</v>
      </c>
      <c r="I6157" s="2">
        <f>Tabell2[[#This Row],[Inköpspris (SEK)]]*Tabell2[[#This Row],[Antal]]</f>
        <v>437.5</v>
      </c>
      <c r="J6157" s="2">
        <f>MIN(Tabell2[[#This Row],[Bokat]]*Tabell2[[#This Row],[Inköpspris (SEK)]],Tabell2[[#This Row],[Totalt lagervärde ink moms]])</f>
        <v>0</v>
      </c>
      <c r="K6157" s="2">
        <f>Tabell2[[#This Row],[Totalt lagervärde ink moms]]-Tabell2[[#This Row],[Varav bokat ink moms]]</f>
        <v>437.5</v>
      </c>
      <c r="L6157" s="2">
        <f>Tabell2[[#This Row],[Antal]]*Tabell2[[#This Row],[Inpris ex moms]]</f>
        <v>350</v>
      </c>
      <c r="M6157" s="2">
        <f>MIN(Tabell2[[#This Row],[Bokat]]*Tabell2[[#This Row],[Inpris ex moms]],Tabell2[[#This Row],[Totalt lagervärde ex moms]])</f>
        <v>0</v>
      </c>
      <c r="N6157" s="2">
        <f>Tabell2[[#This Row],[Totalt lagervärde ex moms]]-Tabell2[[#This Row],[Varav bokat ex moms]]</f>
        <v>350</v>
      </c>
    </row>
    <row r="6158" spans="1:14" x14ac:dyDescent="0.2">
      <c r="A6158" t="s">
        <v>13409</v>
      </c>
      <c r="B6158" t="s">
        <v>13410</v>
      </c>
      <c r="C6158" s="2">
        <v>795</v>
      </c>
      <c r="D6158" s="2">
        <v>477</v>
      </c>
      <c r="E6158" s="2">
        <v>437.5</v>
      </c>
      <c r="F6158" s="2">
        <v>350</v>
      </c>
      <c r="G6158">
        <v>1</v>
      </c>
      <c r="H6158">
        <v>0</v>
      </c>
      <c r="I6158" s="2">
        <f>Tabell2[[#This Row],[Inköpspris (SEK)]]*Tabell2[[#This Row],[Antal]]</f>
        <v>437.5</v>
      </c>
      <c r="J6158" s="2">
        <f>MIN(Tabell2[[#This Row],[Bokat]]*Tabell2[[#This Row],[Inköpspris (SEK)]],Tabell2[[#This Row],[Totalt lagervärde ink moms]])</f>
        <v>0</v>
      </c>
      <c r="K6158" s="2">
        <f>Tabell2[[#This Row],[Totalt lagervärde ink moms]]-Tabell2[[#This Row],[Varav bokat ink moms]]</f>
        <v>437.5</v>
      </c>
      <c r="L6158" s="2">
        <f>Tabell2[[#This Row],[Antal]]*Tabell2[[#This Row],[Inpris ex moms]]</f>
        <v>350</v>
      </c>
      <c r="M6158" s="2">
        <f>MIN(Tabell2[[#This Row],[Bokat]]*Tabell2[[#This Row],[Inpris ex moms]],Tabell2[[#This Row],[Totalt lagervärde ex moms]])</f>
        <v>0</v>
      </c>
      <c r="N6158" s="2">
        <f>Tabell2[[#This Row],[Totalt lagervärde ex moms]]-Tabell2[[#This Row],[Varav bokat ex moms]]</f>
        <v>350</v>
      </c>
    </row>
    <row r="6159" spans="1:14" x14ac:dyDescent="0.2">
      <c r="A6159" t="s">
        <v>12118</v>
      </c>
      <c r="B6159" t="s">
        <v>12119</v>
      </c>
      <c r="C6159" s="2">
        <v>1299</v>
      </c>
      <c r="D6159" s="2">
        <v>779</v>
      </c>
      <c r="E6159" s="2">
        <v>714.83</v>
      </c>
      <c r="F6159" s="2">
        <v>571.86400000000003</v>
      </c>
      <c r="G6159">
        <v>1</v>
      </c>
      <c r="H6159">
        <v>1</v>
      </c>
      <c r="I6159" s="2">
        <f>Tabell2[[#This Row],[Inköpspris (SEK)]]*Tabell2[[#This Row],[Antal]]</f>
        <v>714.83</v>
      </c>
      <c r="J6159" s="2">
        <f>MIN(Tabell2[[#This Row],[Bokat]]*Tabell2[[#This Row],[Inköpspris (SEK)]],Tabell2[[#This Row],[Totalt lagervärde ink moms]])</f>
        <v>714.83</v>
      </c>
      <c r="K6159" s="2">
        <f>Tabell2[[#This Row],[Totalt lagervärde ink moms]]-Tabell2[[#This Row],[Varav bokat ink moms]]</f>
        <v>0</v>
      </c>
      <c r="L6159" s="2">
        <f>Tabell2[[#This Row],[Antal]]*Tabell2[[#This Row],[Inpris ex moms]]</f>
        <v>571.86400000000003</v>
      </c>
      <c r="M6159" s="2">
        <f>MIN(Tabell2[[#This Row],[Bokat]]*Tabell2[[#This Row],[Inpris ex moms]],Tabell2[[#This Row],[Totalt lagervärde ex moms]])</f>
        <v>571.86400000000003</v>
      </c>
      <c r="N6159" s="2">
        <f>Tabell2[[#This Row],[Totalt lagervärde ex moms]]-Tabell2[[#This Row],[Varav bokat ex moms]]</f>
        <v>0</v>
      </c>
    </row>
    <row r="6160" spans="1:14" x14ac:dyDescent="0.2">
      <c r="A6160" t="s">
        <v>13870</v>
      </c>
      <c r="B6160" t="s">
        <v>13871</v>
      </c>
      <c r="C6160" s="2">
        <v>1299</v>
      </c>
      <c r="D6160" s="2">
        <v>779</v>
      </c>
      <c r="E6160" s="2">
        <v>714.83</v>
      </c>
      <c r="F6160" s="2">
        <v>571.86400000000003</v>
      </c>
      <c r="G6160">
        <v>1</v>
      </c>
      <c r="H6160">
        <v>0</v>
      </c>
      <c r="I6160" s="2">
        <f>Tabell2[[#This Row],[Inköpspris (SEK)]]*Tabell2[[#This Row],[Antal]]</f>
        <v>714.83</v>
      </c>
      <c r="J6160" s="2">
        <f>MIN(Tabell2[[#This Row],[Bokat]]*Tabell2[[#This Row],[Inköpspris (SEK)]],Tabell2[[#This Row],[Totalt lagervärde ink moms]])</f>
        <v>0</v>
      </c>
      <c r="K6160" s="2">
        <f>Tabell2[[#This Row],[Totalt lagervärde ink moms]]-Tabell2[[#This Row],[Varav bokat ink moms]]</f>
        <v>714.83</v>
      </c>
      <c r="L6160" s="2">
        <f>Tabell2[[#This Row],[Antal]]*Tabell2[[#This Row],[Inpris ex moms]]</f>
        <v>571.86400000000003</v>
      </c>
      <c r="M6160" s="2">
        <f>MIN(Tabell2[[#This Row],[Bokat]]*Tabell2[[#This Row],[Inpris ex moms]],Tabell2[[#This Row],[Totalt lagervärde ex moms]])</f>
        <v>0</v>
      </c>
      <c r="N6160" s="2">
        <f>Tabell2[[#This Row],[Totalt lagervärde ex moms]]-Tabell2[[#This Row],[Varav bokat ex moms]]</f>
        <v>571.86400000000003</v>
      </c>
    </row>
    <row r="6161" spans="1:14" x14ac:dyDescent="0.2">
      <c r="A6161" t="s">
        <v>13920</v>
      </c>
      <c r="B6161" t="s">
        <v>13921</v>
      </c>
      <c r="C6161" s="2">
        <v>1299</v>
      </c>
      <c r="D6161" s="2">
        <v>779</v>
      </c>
      <c r="E6161" s="2">
        <v>714.83</v>
      </c>
      <c r="F6161" s="2">
        <v>571.86400000000003</v>
      </c>
      <c r="G6161">
        <v>2</v>
      </c>
      <c r="H6161">
        <v>0</v>
      </c>
      <c r="I6161" s="2">
        <f>Tabell2[[#This Row],[Inköpspris (SEK)]]*Tabell2[[#This Row],[Antal]]</f>
        <v>1429.66</v>
      </c>
      <c r="J6161" s="2">
        <f>MIN(Tabell2[[#This Row],[Bokat]]*Tabell2[[#This Row],[Inköpspris (SEK)]],Tabell2[[#This Row],[Totalt lagervärde ink moms]])</f>
        <v>0</v>
      </c>
      <c r="K6161" s="2">
        <f>Tabell2[[#This Row],[Totalt lagervärde ink moms]]-Tabell2[[#This Row],[Varav bokat ink moms]]</f>
        <v>1429.66</v>
      </c>
      <c r="L6161" s="2">
        <f>Tabell2[[#This Row],[Antal]]*Tabell2[[#This Row],[Inpris ex moms]]</f>
        <v>1143.7280000000001</v>
      </c>
      <c r="M6161" s="2">
        <f>MIN(Tabell2[[#This Row],[Bokat]]*Tabell2[[#This Row],[Inpris ex moms]],Tabell2[[#This Row],[Totalt lagervärde ex moms]])</f>
        <v>0</v>
      </c>
      <c r="N6161" s="2">
        <f>Tabell2[[#This Row],[Totalt lagervärde ex moms]]-Tabell2[[#This Row],[Varav bokat ex moms]]</f>
        <v>1143.7280000000001</v>
      </c>
    </row>
    <row r="6162" spans="1:14" x14ac:dyDescent="0.2">
      <c r="A6162" t="s">
        <v>16653</v>
      </c>
      <c r="B6162" t="s">
        <v>16654</v>
      </c>
      <c r="C6162" s="2">
        <v>1299</v>
      </c>
      <c r="D6162" s="2">
        <v>909</v>
      </c>
      <c r="E6162" s="2">
        <v>714.83</v>
      </c>
      <c r="F6162" s="2">
        <v>571.86400000000003</v>
      </c>
      <c r="G6162">
        <v>1</v>
      </c>
      <c r="H6162">
        <v>0</v>
      </c>
      <c r="I6162" s="2">
        <f>Tabell2[[#This Row],[Inköpspris (SEK)]]*Tabell2[[#This Row],[Antal]]</f>
        <v>714.83</v>
      </c>
      <c r="J6162" s="2">
        <f>MIN(Tabell2[[#This Row],[Bokat]]*Tabell2[[#This Row],[Inköpspris (SEK)]],Tabell2[[#This Row],[Totalt lagervärde ink moms]])</f>
        <v>0</v>
      </c>
      <c r="K6162" s="2">
        <f>Tabell2[[#This Row],[Totalt lagervärde ink moms]]-Tabell2[[#This Row],[Varav bokat ink moms]]</f>
        <v>714.83</v>
      </c>
      <c r="L6162" s="2">
        <f>Tabell2[[#This Row],[Antal]]*Tabell2[[#This Row],[Inpris ex moms]]</f>
        <v>571.86400000000003</v>
      </c>
      <c r="M6162" s="2">
        <f>MIN(Tabell2[[#This Row],[Bokat]]*Tabell2[[#This Row],[Inpris ex moms]],Tabell2[[#This Row],[Totalt lagervärde ex moms]])</f>
        <v>0</v>
      </c>
      <c r="N6162" s="2">
        <f>Tabell2[[#This Row],[Totalt lagervärde ex moms]]-Tabell2[[#This Row],[Varav bokat ex moms]]</f>
        <v>571.86400000000003</v>
      </c>
    </row>
    <row r="6163" spans="1:14" x14ac:dyDescent="0.2">
      <c r="A6163" t="s">
        <v>16757</v>
      </c>
      <c r="B6163" t="s">
        <v>16758</v>
      </c>
      <c r="C6163" s="2">
        <v>1299</v>
      </c>
      <c r="D6163" s="2">
        <v>909</v>
      </c>
      <c r="E6163" s="2">
        <v>714.83</v>
      </c>
      <c r="F6163" s="2">
        <v>571.86400000000003</v>
      </c>
      <c r="G6163">
        <v>2</v>
      </c>
      <c r="H6163">
        <v>0</v>
      </c>
      <c r="I6163" s="2">
        <f>Tabell2[[#This Row],[Inköpspris (SEK)]]*Tabell2[[#This Row],[Antal]]</f>
        <v>1429.66</v>
      </c>
      <c r="J6163" s="2">
        <f>MIN(Tabell2[[#This Row],[Bokat]]*Tabell2[[#This Row],[Inköpspris (SEK)]],Tabell2[[#This Row],[Totalt lagervärde ink moms]])</f>
        <v>0</v>
      </c>
      <c r="K6163" s="2">
        <f>Tabell2[[#This Row],[Totalt lagervärde ink moms]]-Tabell2[[#This Row],[Varav bokat ink moms]]</f>
        <v>1429.66</v>
      </c>
      <c r="L6163" s="2">
        <f>Tabell2[[#This Row],[Antal]]*Tabell2[[#This Row],[Inpris ex moms]]</f>
        <v>1143.7280000000001</v>
      </c>
      <c r="M6163" s="2">
        <f>MIN(Tabell2[[#This Row],[Bokat]]*Tabell2[[#This Row],[Inpris ex moms]],Tabell2[[#This Row],[Totalt lagervärde ex moms]])</f>
        <v>0</v>
      </c>
      <c r="N6163" s="2">
        <f>Tabell2[[#This Row],[Totalt lagervärde ex moms]]-Tabell2[[#This Row],[Varav bokat ex moms]]</f>
        <v>1143.7280000000001</v>
      </c>
    </row>
    <row r="6164" spans="1:14" x14ac:dyDescent="0.2">
      <c r="A6164" t="s">
        <v>5835</v>
      </c>
      <c r="B6164" t="s">
        <v>5836</v>
      </c>
      <c r="C6164" s="2">
        <v>69</v>
      </c>
      <c r="D6164" s="2">
        <v>48</v>
      </c>
      <c r="E6164" s="2">
        <v>37.97</v>
      </c>
      <c r="F6164" s="2">
        <v>30.376000000000001</v>
      </c>
      <c r="G6164">
        <v>1</v>
      </c>
      <c r="H6164">
        <v>0</v>
      </c>
      <c r="I6164" s="2">
        <f>Tabell2[[#This Row],[Inköpspris (SEK)]]*Tabell2[[#This Row],[Antal]]</f>
        <v>37.97</v>
      </c>
      <c r="J6164" s="2">
        <f>MIN(Tabell2[[#This Row],[Bokat]]*Tabell2[[#This Row],[Inköpspris (SEK)]],Tabell2[[#This Row],[Totalt lagervärde ink moms]])</f>
        <v>0</v>
      </c>
      <c r="K6164" s="2">
        <f>Tabell2[[#This Row],[Totalt lagervärde ink moms]]-Tabell2[[#This Row],[Varav bokat ink moms]]</f>
        <v>37.97</v>
      </c>
      <c r="L6164" s="2">
        <f>Tabell2[[#This Row],[Antal]]*Tabell2[[#This Row],[Inpris ex moms]]</f>
        <v>30.376000000000001</v>
      </c>
      <c r="M6164" s="2">
        <f>MIN(Tabell2[[#This Row],[Bokat]]*Tabell2[[#This Row],[Inpris ex moms]],Tabell2[[#This Row],[Totalt lagervärde ex moms]])</f>
        <v>0</v>
      </c>
      <c r="N6164" s="2">
        <f>Tabell2[[#This Row],[Totalt lagervärde ex moms]]-Tabell2[[#This Row],[Varav bokat ex moms]]</f>
        <v>30.376000000000001</v>
      </c>
    </row>
    <row r="6165" spans="1:14" x14ac:dyDescent="0.2">
      <c r="A6165" t="s">
        <v>5837</v>
      </c>
      <c r="B6165" t="s">
        <v>5838</v>
      </c>
      <c r="C6165" s="2">
        <v>69</v>
      </c>
      <c r="D6165" s="2">
        <v>48</v>
      </c>
      <c r="E6165" s="2">
        <v>37.97</v>
      </c>
      <c r="F6165" s="2">
        <v>30.376000000000001</v>
      </c>
      <c r="G6165">
        <v>2</v>
      </c>
      <c r="H6165">
        <v>0</v>
      </c>
      <c r="I6165" s="2">
        <f>Tabell2[[#This Row],[Inköpspris (SEK)]]*Tabell2[[#This Row],[Antal]]</f>
        <v>75.94</v>
      </c>
      <c r="J6165" s="2">
        <f>MIN(Tabell2[[#This Row],[Bokat]]*Tabell2[[#This Row],[Inköpspris (SEK)]],Tabell2[[#This Row],[Totalt lagervärde ink moms]])</f>
        <v>0</v>
      </c>
      <c r="K6165" s="2">
        <f>Tabell2[[#This Row],[Totalt lagervärde ink moms]]-Tabell2[[#This Row],[Varav bokat ink moms]]</f>
        <v>75.94</v>
      </c>
      <c r="L6165" s="2">
        <f>Tabell2[[#This Row],[Antal]]*Tabell2[[#This Row],[Inpris ex moms]]</f>
        <v>60.752000000000002</v>
      </c>
      <c r="M6165" s="2">
        <f>MIN(Tabell2[[#This Row],[Bokat]]*Tabell2[[#This Row],[Inpris ex moms]],Tabell2[[#This Row],[Totalt lagervärde ex moms]])</f>
        <v>0</v>
      </c>
      <c r="N6165" s="2">
        <f>Tabell2[[#This Row],[Totalt lagervärde ex moms]]-Tabell2[[#This Row],[Varav bokat ex moms]]</f>
        <v>60.752000000000002</v>
      </c>
    </row>
    <row r="6166" spans="1:14" x14ac:dyDescent="0.2">
      <c r="A6166" t="s">
        <v>5839</v>
      </c>
      <c r="B6166" t="s">
        <v>5840</v>
      </c>
      <c r="C6166" s="2">
        <v>69</v>
      </c>
      <c r="D6166" s="2">
        <v>48</v>
      </c>
      <c r="E6166" s="2">
        <v>37.97</v>
      </c>
      <c r="F6166" s="2">
        <v>30.376000000000001</v>
      </c>
      <c r="G6166">
        <v>2</v>
      </c>
      <c r="H6166">
        <v>0</v>
      </c>
      <c r="I6166" s="2">
        <f>Tabell2[[#This Row],[Inköpspris (SEK)]]*Tabell2[[#This Row],[Antal]]</f>
        <v>75.94</v>
      </c>
      <c r="J6166" s="2">
        <f>MIN(Tabell2[[#This Row],[Bokat]]*Tabell2[[#This Row],[Inköpspris (SEK)]],Tabell2[[#This Row],[Totalt lagervärde ink moms]])</f>
        <v>0</v>
      </c>
      <c r="K6166" s="2">
        <f>Tabell2[[#This Row],[Totalt lagervärde ink moms]]-Tabell2[[#This Row],[Varav bokat ink moms]]</f>
        <v>75.94</v>
      </c>
      <c r="L6166" s="2">
        <f>Tabell2[[#This Row],[Antal]]*Tabell2[[#This Row],[Inpris ex moms]]</f>
        <v>60.752000000000002</v>
      </c>
      <c r="M6166" s="2">
        <f>MIN(Tabell2[[#This Row],[Bokat]]*Tabell2[[#This Row],[Inpris ex moms]],Tabell2[[#This Row],[Totalt lagervärde ex moms]])</f>
        <v>0</v>
      </c>
      <c r="N6166" s="2">
        <f>Tabell2[[#This Row],[Totalt lagervärde ex moms]]-Tabell2[[#This Row],[Varav bokat ex moms]]</f>
        <v>60.752000000000002</v>
      </c>
    </row>
    <row r="6167" spans="1:14" x14ac:dyDescent="0.2">
      <c r="A6167" t="s">
        <v>9845</v>
      </c>
      <c r="B6167" t="s">
        <v>9846</v>
      </c>
      <c r="C6167" s="2">
        <v>209</v>
      </c>
      <c r="D6167" s="2">
        <v>146</v>
      </c>
      <c r="E6167" s="2">
        <v>115</v>
      </c>
      <c r="F6167" s="2">
        <v>92</v>
      </c>
      <c r="G6167">
        <v>1</v>
      </c>
      <c r="H6167">
        <v>0</v>
      </c>
      <c r="I6167" s="2">
        <f>Tabell2[[#This Row],[Inköpspris (SEK)]]*Tabell2[[#This Row],[Antal]]</f>
        <v>115</v>
      </c>
      <c r="J6167" s="2">
        <f>MIN(Tabell2[[#This Row],[Bokat]]*Tabell2[[#This Row],[Inköpspris (SEK)]],Tabell2[[#This Row],[Totalt lagervärde ink moms]])</f>
        <v>0</v>
      </c>
      <c r="K6167" s="2">
        <f>Tabell2[[#This Row],[Totalt lagervärde ink moms]]-Tabell2[[#This Row],[Varav bokat ink moms]]</f>
        <v>115</v>
      </c>
      <c r="L6167" s="2">
        <f>Tabell2[[#This Row],[Antal]]*Tabell2[[#This Row],[Inpris ex moms]]</f>
        <v>92</v>
      </c>
      <c r="M6167" s="2">
        <f>MIN(Tabell2[[#This Row],[Bokat]]*Tabell2[[#This Row],[Inpris ex moms]],Tabell2[[#This Row],[Totalt lagervärde ex moms]])</f>
        <v>0</v>
      </c>
      <c r="N6167" s="2">
        <f>Tabell2[[#This Row],[Totalt lagervärde ex moms]]-Tabell2[[#This Row],[Varav bokat ex moms]]</f>
        <v>92</v>
      </c>
    </row>
    <row r="6168" spans="1:14" x14ac:dyDescent="0.2">
      <c r="A6168" t="s">
        <v>16779</v>
      </c>
      <c r="B6168" t="s">
        <v>16780</v>
      </c>
      <c r="C6168" s="2">
        <v>1839</v>
      </c>
      <c r="D6168" s="2">
        <v>1103</v>
      </c>
      <c r="E6168" s="2">
        <v>1011.83</v>
      </c>
      <c r="F6168" s="2">
        <v>809.46400000000006</v>
      </c>
      <c r="G6168">
        <v>1</v>
      </c>
      <c r="H6168">
        <v>0</v>
      </c>
      <c r="I6168" s="2">
        <f>Tabell2[[#This Row],[Inköpspris (SEK)]]*Tabell2[[#This Row],[Antal]]</f>
        <v>1011.83</v>
      </c>
      <c r="J6168" s="2">
        <f>MIN(Tabell2[[#This Row],[Bokat]]*Tabell2[[#This Row],[Inköpspris (SEK)]],Tabell2[[#This Row],[Totalt lagervärde ink moms]])</f>
        <v>0</v>
      </c>
      <c r="K6168" s="2">
        <f>Tabell2[[#This Row],[Totalt lagervärde ink moms]]-Tabell2[[#This Row],[Varav bokat ink moms]]</f>
        <v>1011.83</v>
      </c>
      <c r="L6168" s="2">
        <f>Tabell2[[#This Row],[Antal]]*Tabell2[[#This Row],[Inpris ex moms]]</f>
        <v>809.46400000000006</v>
      </c>
      <c r="M6168" s="2">
        <f>MIN(Tabell2[[#This Row],[Bokat]]*Tabell2[[#This Row],[Inpris ex moms]],Tabell2[[#This Row],[Totalt lagervärde ex moms]])</f>
        <v>0</v>
      </c>
      <c r="N6168" s="2">
        <f>Tabell2[[#This Row],[Totalt lagervärde ex moms]]-Tabell2[[#This Row],[Varav bokat ex moms]]</f>
        <v>809.46400000000006</v>
      </c>
    </row>
    <row r="6169" spans="1:14" x14ac:dyDescent="0.2">
      <c r="A6169" t="s">
        <v>15059</v>
      </c>
      <c r="B6169" t="s">
        <v>15060</v>
      </c>
      <c r="C6169" s="2">
        <v>465</v>
      </c>
      <c r="D6169" s="2">
        <v>326</v>
      </c>
      <c r="E6169" s="2">
        <v>255.83</v>
      </c>
      <c r="F6169" s="2">
        <v>204.66400000000002</v>
      </c>
      <c r="G6169">
        <v>1</v>
      </c>
      <c r="H6169">
        <v>0</v>
      </c>
      <c r="I6169" s="2">
        <f>Tabell2[[#This Row],[Inköpspris (SEK)]]*Tabell2[[#This Row],[Antal]]</f>
        <v>255.83</v>
      </c>
      <c r="J6169" s="2">
        <f>MIN(Tabell2[[#This Row],[Bokat]]*Tabell2[[#This Row],[Inköpspris (SEK)]],Tabell2[[#This Row],[Totalt lagervärde ink moms]])</f>
        <v>0</v>
      </c>
      <c r="K6169" s="2">
        <f>Tabell2[[#This Row],[Totalt lagervärde ink moms]]-Tabell2[[#This Row],[Varav bokat ink moms]]</f>
        <v>255.83</v>
      </c>
      <c r="L6169" s="2">
        <f>Tabell2[[#This Row],[Antal]]*Tabell2[[#This Row],[Inpris ex moms]]</f>
        <v>204.66400000000002</v>
      </c>
      <c r="M6169" s="2">
        <f>MIN(Tabell2[[#This Row],[Bokat]]*Tabell2[[#This Row],[Inpris ex moms]],Tabell2[[#This Row],[Totalt lagervärde ex moms]])</f>
        <v>0</v>
      </c>
      <c r="N6169" s="2">
        <f>Tabell2[[#This Row],[Totalt lagervärde ex moms]]-Tabell2[[#This Row],[Varav bokat ex moms]]</f>
        <v>204.66400000000002</v>
      </c>
    </row>
    <row r="6170" spans="1:14" x14ac:dyDescent="0.2">
      <c r="A6170" t="s">
        <v>16327</v>
      </c>
      <c r="B6170" t="s">
        <v>16328</v>
      </c>
      <c r="C6170" s="2">
        <v>465</v>
      </c>
      <c r="D6170" s="2">
        <v>326</v>
      </c>
      <c r="E6170" s="2">
        <v>255.83</v>
      </c>
      <c r="F6170" s="2">
        <v>204.66400000000002</v>
      </c>
      <c r="G6170">
        <v>1</v>
      </c>
      <c r="H6170">
        <v>1</v>
      </c>
      <c r="I6170" s="2">
        <f>Tabell2[[#This Row],[Inköpspris (SEK)]]*Tabell2[[#This Row],[Antal]]</f>
        <v>255.83</v>
      </c>
      <c r="J6170" s="2">
        <f>MIN(Tabell2[[#This Row],[Bokat]]*Tabell2[[#This Row],[Inköpspris (SEK)]],Tabell2[[#This Row],[Totalt lagervärde ink moms]])</f>
        <v>255.83</v>
      </c>
      <c r="K6170" s="2">
        <f>Tabell2[[#This Row],[Totalt lagervärde ink moms]]-Tabell2[[#This Row],[Varav bokat ink moms]]</f>
        <v>0</v>
      </c>
      <c r="L6170" s="2">
        <f>Tabell2[[#This Row],[Antal]]*Tabell2[[#This Row],[Inpris ex moms]]</f>
        <v>204.66400000000002</v>
      </c>
      <c r="M6170" s="2">
        <f>MIN(Tabell2[[#This Row],[Bokat]]*Tabell2[[#This Row],[Inpris ex moms]],Tabell2[[#This Row],[Totalt lagervärde ex moms]])</f>
        <v>204.66400000000002</v>
      </c>
      <c r="N6170" s="2">
        <f>Tabell2[[#This Row],[Totalt lagervärde ex moms]]-Tabell2[[#This Row],[Varav bokat ex moms]]</f>
        <v>0</v>
      </c>
    </row>
    <row r="6171" spans="1:14" x14ac:dyDescent="0.2">
      <c r="A6171" t="s">
        <v>16649</v>
      </c>
      <c r="B6171" t="s">
        <v>16650</v>
      </c>
      <c r="C6171" s="2">
        <v>465</v>
      </c>
      <c r="D6171" s="2">
        <v>326</v>
      </c>
      <c r="E6171" s="2">
        <v>255.83</v>
      </c>
      <c r="F6171" s="2">
        <v>204.66400000000002</v>
      </c>
      <c r="G6171">
        <v>1</v>
      </c>
      <c r="H6171">
        <v>0</v>
      </c>
      <c r="I6171" s="2">
        <f>Tabell2[[#This Row],[Inköpspris (SEK)]]*Tabell2[[#This Row],[Antal]]</f>
        <v>255.83</v>
      </c>
      <c r="J6171" s="2">
        <f>MIN(Tabell2[[#This Row],[Bokat]]*Tabell2[[#This Row],[Inköpspris (SEK)]],Tabell2[[#This Row],[Totalt lagervärde ink moms]])</f>
        <v>0</v>
      </c>
      <c r="K6171" s="2">
        <f>Tabell2[[#This Row],[Totalt lagervärde ink moms]]-Tabell2[[#This Row],[Varav bokat ink moms]]</f>
        <v>255.83</v>
      </c>
      <c r="L6171" s="2">
        <f>Tabell2[[#This Row],[Antal]]*Tabell2[[#This Row],[Inpris ex moms]]</f>
        <v>204.66400000000002</v>
      </c>
      <c r="M6171" s="2">
        <f>MIN(Tabell2[[#This Row],[Bokat]]*Tabell2[[#This Row],[Inpris ex moms]],Tabell2[[#This Row],[Totalt lagervärde ex moms]])</f>
        <v>0</v>
      </c>
      <c r="N6171" s="2">
        <f>Tabell2[[#This Row],[Totalt lagervärde ex moms]]-Tabell2[[#This Row],[Varav bokat ex moms]]</f>
        <v>204.66400000000002</v>
      </c>
    </row>
    <row r="6172" spans="1:14" x14ac:dyDescent="0.2">
      <c r="A6172" t="s">
        <v>18149</v>
      </c>
      <c r="B6172" t="s">
        <v>18150</v>
      </c>
      <c r="C6172" s="2">
        <v>465</v>
      </c>
      <c r="D6172" s="2">
        <v>326</v>
      </c>
      <c r="E6172" s="2">
        <v>255.83</v>
      </c>
      <c r="F6172" s="2">
        <v>204.66400000000002</v>
      </c>
      <c r="G6172">
        <v>1</v>
      </c>
      <c r="H6172">
        <v>0</v>
      </c>
      <c r="I6172" s="2">
        <f>Tabell2[[#This Row],[Inköpspris (SEK)]]*Tabell2[[#This Row],[Antal]]</f>
        <v>255.83</v>
      </c>
      <c r="J6172" s="2">
        <f>MIN(Tabell2[[#This Row],[Bokat]]*Tabell2[[#This Row],[Inköpspris (SEK)]],Tabell2[[#This Row],[Totalt lagervärde ink moms]])</f>
        <v>0</v>
      </c>
      <c r="K6172" s="2">
        <f>Tabell2[[#This Row],[Totalt lagervärde ink moms]]-Tabell2[[#This Row],[Varav bokat ink moms]]</f>
        <v>255.83</v>
      </c>
      <c r="L6172" s="2">
        <f>Tabell2[[#This Row],[Antal]]*Tabell2[[#This Row],[Inpris ex moms]]</f>
        <v>204.66400000000002</v>
      </c>
      <c r="M6172" s="2">
        <f>MIN(Tabell2[[#This Row],[Bokat]]*Tabell2[[#This Row],[Inpris ex moms]],Tabell2[[#This Row],[Totalt lagervärde ex moms]])</f>
        <v>0</v>
      </c>
      <c r="N6172" s="2">
        <f>Tabell2[[#This Row],[Totalt lagervärde ex moms]]-Tabell2[[#This Row],[Varav bokat ex moms]]</f>
        <v>204.66400000000002</v>
      </c>
    </row>
    <row r="6173" spans="1:14" x14ac:dyDescent="0.2">
      <c r="A6173" t="s">
        <v>18911</v>
      </c>
      <c r="B6173" t="s">
        <v>18912</v>
      </c>
      <c r="C6173" s="2">
        <v>465</v>
      </c>
      <c r="D6173" s="2">
        <v>326</v>
      </c>
      <c r="E6173" s="2">
        <v>255.83</v>
      </c>
      <c r="F6173" s="2">
        <v>204.66400000000002</v>
      </c>
      <c r="G6173">
        <v>1</v>
      </c>
      <c r="H6173">
        <v>0</v>
      </c>
      <c r="I6173" s="2">
        <f>Tabell2[[#This Row],[Inköpspris (SEK)]]*Tabell2[[#This Row],[Antal]]</f>
        <v>255.83</v>
      </c>
      <c r="J6173" s="2">
        <f>MIN(Tabell2[[#This Row],[Bokat]]*Tabell2[[#This Row],[Inköpspris (SEK)]],Tabell2[[#This Row],[Totalt lagervärde ink moms]])</f>
        <v>0</v>
      </c>
      <c r="K6173" s="2">
        <f>Tabell2[[#This Row],[Totalt lagervärde ink moms]]-Tabell2[[#This Row],[Varav bokat ink moms]]</f>
        <v>255.83</v>
      </c>
      <c r="L6173" s="2">
        <f>Tabell2[[#This Row],[Antal]]*Tabell2[[#This Row],[Inpris ex moms]]</f>
        <v>204.66400000000002</v>
      </c>
      <c r="M6173" s="2">
        <f>MIN(Tabell2[[#This Row],[Bokat]]*Tabell2[[#This Row],[Inpris ex moms]],Tabell2[[#This Row],[Totalt lagervärde ex moms]])</f>
        <v>0</v>
      </c>
      <c r="N6173" s="2">
        <f>Tabell2[[#This Row],[Totalt lagervärde ex moms]]-Tabell2[[#This Row],[Varav bokat ex moms]]</f>
        <v>204.66400000000002</v>
      </c>
    </row>
    <row r="6174" spans="1:14" x14ac:dyDescent="0.2">
      <c r="A6174" t="s">
        <v>12332</v>
      </c>
      <c r="B6174" t="s">
        <v>12333</v>
      </c>
      <c r="C6174" s="2">
        <v>359</v>
      </c>
      <c r="D6174" s="2">
        <v>215</v>
      </c>
      <c r="E6174" s="2">
        <v>197.5</v>
      </c>
      <c r="F6174" s="2">
        <v>158</v>
      </c>
      <c r="G6174">
        <v>2</v>
      </c>
      <c r="H6174">
        <v>0</v>
      </c>
      <c r="I6174" s="2">
        <f>Tabell2[[#This Row],[Inköpspris (SEK)]]*Tabell2[[#This Row],[Antal]]</f>
        <v>395</v>
      </c>
      <c r="J6174" s="2">
        <f>MIN(Tabell2[[#This Row],[Bokat]]*Tabell2[[#This Row],[Inköpspris (SEK)]],Tabell2[[#This Row],[Totalt lagervärde ink moms]])</f>
        <v>0</v>
      </c>
      <c r="K6174" s="2">
        <f>Tabell2[[#This Row],[Totalt lagervärde ink moms]]-Tabell2[[#This Row],[Varav bokat ink moms]]</f>
        <v>395</v>
      </c>
      <c r="L6174" s="2">
        <f>Tabell2[[#This Row],[Antal]]*Tabell2[[#This Row],[Inpris ex moms]]</f>
        <v>316</v>
      </c>
      <c r="M6174" s="2">
        <f>MIN(Tabell2[[#This Row],[Bokat]]*Tabell2[[#This Row],[Inpris ex moms]],Tabell2[[#This Row],[Totalt lagervärde ex moms]])</f>
        <v>0</v>
      </c>
      <c r="N6174" s="2">
        <f>Tabell2[[#This Row],[Totalt lagervärde ex moms]]-Tabell2[[#This Row],[Varav bokat ex moms]]</f>
        <v>316</v>
      </c>
    </row>
    <row r="6175" spans="1:14" x14ac:dyDescent="0.2">
      <c r="A6175" t="s">
        <v>13028</v>
      </c>
      <c r="B6175" t="s">
        <v>13029</v>
      </c>
      <c r="C6175" s="2">
        <v>735</v>
      </c>
      <c r="D6175" s="2">
        <v>514</v>
      </c>
      <c r="E6175" s="2">
        <v>404.33</v>
      </c>
      <c r="F6175" s="2">
        <v>323.464</v>
      </c>
      <c r="G6175">
        <v>1</v>
      </c>
      <c r="H6175">
        <v>0</v>
      </c>
      <c r="I6175" s="2">
        <f>Tabell2[[#This Row],[Inköpspris (SEK)]]*Tabell2[[#This Row],[Antal]]</f>
        <v>404.33</v>
      </c>
      <c r="J6175" s="2">
        <f>MIN(Tabell2[[#This Row],[Bokat]]*Tabell2[[#This Row],[Inköpspris (SEK)]],Tabell2[[#This Row],[Totalt lagervärde ink moms]])</f>
        <v>0</v>
      </c>
      <c r="K6175" s="2">
        <f>Tabell2[[#This Row],[Totalt lagervärde ink moms]]-Tabell2[[#This Row],[Varav bokat ink moms]]</f>
        <v>404.33</v>
      </c>
      <c r="L6175" s="2">
        <f>Tabell2[[#This Row],[Antal]]*Tabell2[[#This Row],[Inpris ex moms]]</f>
        <v>323.464</v>
      </c>
      <c r="M6175" s="2">
        <f>MIN(Tabell2[[#This Row],[Bokat]]*Tabell2[[#This Row],[Inpris ex moms]],Tabell2[[#This Row],[Totalt lagervärde ex moms]])</f>
        <v>0</v>
      </c>
      <c r="N6175" s="2">
        <f>Tabell2[[#This Row],[Totalt lagervärde ex moms]]-Tabell2[[#This Row],[Varav bokat ex moms]]</f>
        <v>323.464</v>
      </c>
    </row>
    <row r="6176" spans="1:14" x14ac:dyDescent="0.2">
      <c r="A6176" t="s">
        <v>16355</v>
      </c>
      <c r="B6176" t="s">
        <v>16356</v>
      </c>
      <c r="C6176" s="2">
        <v>735</v>
      </c>
      <c r="D6176" s="2">
        <v>514</v>
      </c>
      <c r="E6176" s="2">
        <v>404.33</v>
      </c>
      <c r="F6176" s="2">
        <v>323.464</v>
      </c>
      <c r="G6176">
        <v>1</v>
      </c>
      <c r="H6176">
        <v>0</v>
      </c>
      <c r="I6176" s="2">
        <f>Tabell2[[#This Row],[Inköpspris (SEK)]]*Tabell2[[#This Row],[Antal]]</f>
        <v>404.33</v>
      </c>
      <c r="J6176" s="2">
        <f>MIN(Tabell2[[#This Row],[Bokat]]*Tabell2[[#This Row],[Inköpspris (SEK)]],Tabell2[[#This Row],[Totalt lagervärde ink moms]])</f>
        <v>0</v>
      </c>
      <c r="K6176" s="2">
        <f>Tabell2[[#This Row],[Totalt lagervärde ink moms]]-Tabell2[[#This Row],[Varav bokat ink moms]]</f>
        <v>404.33</v>
      </c>
      <c r="L6176" s="2">
        <f>Tabell2[[#This Row],[Antal]]*Tabell2[[#This Row],[Inpris ex moms]]</f>
        <v>323.464</v>
      </c>
      <c r="M6176" s="2">
        <f>MIN(Tabell2[[#This Row],[Bokat]]*Tabell2[[#This Row],[Inpris ex moms]],Tabell2[[#This Row],[Totalt lagervärde ex moms]])</f>
        <v>0</v>
      </c>
      <c r="N6176" s="2">
        <f>Tabell2[[#This Row],[Totalt lagervärde ex moms]]-Tabell2[[#This Row],[Varav bokat ex moms]]</f>
        <v>323.464</v>
      </c>
    </row>
    <row r="6177" spans="1:14" x14ac:dyDescent="0.2">
      <c r="A6177" t="s">
        <v>18380</v>
      </c>
      <c r="B6177" t="s">
        <v>18381</v>
      </c>
      <c r="C6177" s="2">
        <v>735</v>
      </c>
      <c r="E6177" s="2">
        <v>404.33</v>
      </c>
      <c r="F6177" s="2">
        <v>323.464</v>
      </c>
      <c r="G6177">
        <v>1</v>
      </c>
      <c r="H6177">
        <v>1</v>
      </c>
      <c r="I6177" s="2">
        <f>Tabell2[[#This Row],[Inköpspris (SEK)]]*Tabell2[[#This Row],[Antal]]</f>
        <v>404.33</v>
      </c>
      <c r="J6177" s="2">
        <f>MIN(Tabell2[[#This Row],[Bokat]]*Tabell2[[#This Row],[Inköpspris (SEK)]],Tabell2[[#This Row],[Totalt lagervärde ink moms]])</f>
        <v>404.33</v>
      </c>
      <c r="K6177" s="2">
        <f>Tabell2[[#This Row],[Totalt lagervärde ink moms]]-Tabell2[[#This Row],[Varav bokat ink moms]]</f>
        <v>0</v>
      </c>
      <c r="L6177" s="2">
        <f>Tabell2[[#This Row],[Antal]]*Tabell2[[#This Row],[Inpris ex moms]]</f>
        <v>323.464</v>
      </c>
      <c r="M6177" s="2">
        <f>MIN(Tabell2[[#This Row],[Bokat]]*Tabell2[[#This Row],[Inpris ex moms]],Tabell2[[#This Row],[Totalt lagervärde ex moms]])</f>
        <v>323.464</v>
      </c>
      <c r="N6177" s="2">
        <f>Tabell2[[#This Row],[Totalt lagervärde ex moms]]-Tabell2[[#This Row],[Varav bokat ex moms]]</f>
        <v>0</v>
      </c>
    </row>
    <row r="6178" spans="1:14" x14ac:dyDescent="0.2">
      <c r="A6178" t="s">
        <v>13208</v>
      </c>
      <c r="B6178" t="s">
        <v>13209</v>
      </c>
      <c r="C6178" s="2">
        <v>549</v>
      </c>
      <c r="D6178" s="2">
        <v>329</v>
      </c>
      <c r="E6178" s="2">
        <v>302</v>
      </c>
      <c r="F6178" s="2">
        <v>241.60000000000002</v>
      </c>
      <c r="G6178">
        <v>1</v>
      </c>
      <c r="H6178">
        <v>0</v>
      </c>
      <c r="I6178" s="2">
        <f>Tabell2[[#This Row],[Inköpspris (SEK)]]*Tabell2[[#This Row],[Antal]]</f>
        <v>302</v>
      </c>
      <c r="J6178" s="2">
        <f>MIN(Tabell2[[#This Row],[Bokat]]*Tabell2[[#This Row],[Inköpspris (SEK)]],Tabell2[[#This Row],[Totalt lagervärde ink moms]])</f>
        <v>0</v>
      </c>
      <c r="K6178" s="2">
        <f>Tabell2[[#This Row],[Totalt lagervärde ink moms]]-Tabell2[[#This Row],[Varav bokat ink moms]]</f>
        <v>302</v>
      </c>
      <c r="L6178" s="2">
        <f>Tabell2[[#This Row],[Antal]]*Tabell2[[#This Row],[Inpris ex moms]]</f>
        <v>241.60000000000002</v>
      </c>
      <c r="M6178" s="2">
        <f>MIN(Tabell2[[#This Row],[Bokat]]*Tabell2[[#This Row],[Inpris ex moms]],Tabell2[[#This Row],[Totalt lagervärde ex moms]])</f>
        <v>0</v>
      </c>
      <c r="N6178" s="2">
        <f>Tabell2[[#This Row],[Totalt lagervärde ex moms]]-Tabell2[[#This Row],[Varav bokat ex moms]]</f>
        <v>241.60000000000002</v>
      </c>
    </row>
    <row r="6179" spans="1:14" x14ac:dyDescent="0.2">
      <c r="A6179" t="s">
        <v>5008</v>
      </c>
      <c r="B6179" t="s">
        <v>5009</v>
      </c>
      <c r="C6179" s="2">
        <v>149</v>
      </c>
      <c r="D6179" s="2">
        <v>122</v>
      </c>
      <c r="E6179" s="2">
        <v>81.96</v>
      </c>
      <c r="F6179" s="2">
        <v>65.569999999999993</v>
      </c>
      <c r="G6179">
        <v>4</v>
      </c>
      <c r="H6179">
        <v>0</v>
      </c>
      <c r="I6179" s="2">
        <f>Tabell2[[#This Row],[Inköpspris (SEK)]]*Tabell2[[#This Row],[Antal]]</f>
        <v>327.84</v>
      </c>
      <c r="J6179" s="2">
        <f>MIN(Tabell2[[#This Row],[Bokat]]*Tabell2[[#This Row],[Inköpspris (SEK)]],Tabell2[[#This Row],[Totalt lagervärde ink moms]])</f>
        <v>0</v>
      </c>
      <c r="K6179" s="2">
        <f>Tabell2[[#This Row],[Totalt lagervärde ink moms]]-Tabell2[[#This Row],[Varav bokat ink moms]]</f>
        <v>327.84</v>
      </c>
      <c r="L6179" s="2">
        <f>Tabell2[[#This Row],[Antal]]*Tabell2[[#This Row],[Inpris ex moms]]</f>
        <v>262.27999999999997</v>
      </c>
      <c r="M6179" s="2">
        <f>MIN(Tabell2[[#This Row],[Bokat]]*Tabell2[[#This Row],[Inpris ex moms]],Tabell2[[#This Row],[Totalt lagervärde ex moms]])</f>
        <v>0</v>
      </c>
      <c r="N6179" s="2">
        <f>Tabell2[[#This Row],[Totalt lagervärde ex moms]]-Tabell2[[#This Row],[Varav bokat ex moms]]</f>
        <v>262.27999999999997</v>
      </c>
    </row>
    <row r="6180" spans="1:14" x14ac:dyDescent="0.2">
      <c r="A6180" t="s">
        <v>544</v>
      </c>
      <c r="B6180" t="s">
        <v>545</v>
      </c>
      <c r="C6180" s="2">
        <v>2399</v>
      </c>
      <c r="D6180" s="2">
        <v>1679</v>
      </c>
      <c r="E6180" s="2">
        <v>1319.45</v>
      </c>
      <c r="F6180" s="2">
        <v>1055.5600000000002</v>
      </c>
      <c r="G6180">
        <v>1</v>
      </c>
      <c r="H6180">
        <v>0</v>
      </c>
      <c r="I6180" s="2">
        <f>Tabell2[[#This Row],[Inköpspris (SEK)]]*Tabell2[[#This Row],[Antal]]</f>
        <v>1319.45</v>
      </c>
      <c r="J6180" s="2">
        <f>MIN(Tabell2[[#This Row],[Bokat]]*Tabell2[[#This Row],[Inköpspris (SEK)]],Tabell2[[#This Row],[Totalt lagervärde ink moms]])</f>
        <v>0</v>
      </c>
      <c r="K6180" s="2">
        <f>Tabell2[[#This Row],[Totalt lagervärde ink moms]]-Tabell2[[#This Row],[Varav bokat ink moms]]</f>
        <v>1319.45</v>
      </c>
      <c r="L6180" s="2">
        <f>Tabell2[[#This Row],[Antal]]*Tabell2[[#This Row],[Inpris ex moms]]</f>
        <v>1055.5600000000002</v>
      </c>
      <c r="M6180" s="2">
        <f>MIN(Tabell2[[#This Row],[Bokat]]*Tabell2[[#This Row],[Inpris ex moms]],Tabell2[[#This Row],[Totalt lagervärde ex moms]])</f>
        <v>0</v>
      </c>
      <c r="N6180" s="2">
        <f>Tabell2[[#This Row],[Totalt lagervärde ex moms]]-Tabell2[[#This Row],[Varav bokat ex moms]]</f>
        <v>1055.5600000000002</v>
      </c>
    </row>
    <row r="6181" spans="1:14" x14ac:dyDescent="0.2">
      <c r="A6181" t="s">
        <v>18071</v>
      </c>
      <c r="B6181" t="s">
        <v>18072</v>
      </c>
      <c r="C6181" s="2">
        <v>14</v>
      </c>
      <c r="E6181" s="2">
        <v>7.7</v>
      </c>
      <c r="F6181" s="2">
        <v>6.16</v>
      </c>
      <c r="G6181">
        <v>1</v>
      </c>
      <c r="H6181">
        <v>1</v>
      </c>
      <c r="I6181" s="2">
        <f>Tabell2[[#This Row],[Inköpspris (SEK)]]*Tabell2[[#This Row],[Antal]]</f>
        <v>7.7</v>
      </c>
      <c r="J6181" s="2">
        <f>MIN(Tabell2[[#This Row],[Bokat]]*Tabell2[[#This Row],[Inköpspris (SEK)]],Tabell2[[#This Row],[Totalt lagervärde ink moms]])</f>
        <v>7.7</v>
      </c>
      <c r="K6181" s="2">
        <f>Tabell2[[#This Row],[Totalt lagervärde ink moms]]-Tabell2[[#This Row],[Varav bokat ink moms]]</f>
        <v>0</v>
      </c>
      <c r="L6181" s="2">
        <f>Tabell2[[#This Row],[Antal]]*Tabell2[[#This Row],[Inpris ex moms]]</f>
        <v>6.16</v>
      </c>
      <c r="M6181" s="2">
        <f>MIN(Tabell2[[#This Row],[Bokat]]*Tabell2[[#This Row],[Inpris ex moms]],Tabell2[[#This Row],[Totalt lagervärde ex moms]])</f>
        <v>6.16</v>
      </c>
      <c r="N6181" s="2">
        <f>Tabell2[[#This Row],[Totalt lagervärde ex moms]]-Tabell2[[#This Row],[Varav bokat ex moms]]</f>
        <v>0</v>
      </c>
    </row>
    <row r="6182" spans="1:14" x14ac:dyDescent="0.2">
      <c r="A6182" t="s">
        <v>18073</v>
      </c>
      <c r="B6182" t="s">
        <v>18074</v>
      </c>
      <c r="C6182" s="2">
        <v>14</v>
      </c>
      <c r="E6182" s="2">
        <v>7.7</v>
      </c>
      <c r="F6182" s="2">
        <v>6.16</v>
      </c>
      <c r="G6182">
        <v>1</v>
      </c>
      <c r="H6182">
        <v>1</v>
      </c>
      <c r="I6182" s="2">
        <f>Tabell2[[#This Row],[Inköpspris (SEK)]]*Tabell2[[#This Row],[Antal]]</f>
        <v>7.7</v>
      </c>
      <c r="J6182" s="2">
        <f>MIN(Tabell2[[#This Row],[Bokat]]*Tabell2[[#This Row],[Inköpspris (SEK)]],Tabell2[[#This Row],[Totalt lagervärde ink moms]])</f>
        <v>7.7</v>
      </c>
      <c r="K6182" s="2">
        <f>Tabell2[[#This Row],[Totalt lagervärde ink moms]]-Tabell2[[#This Row],[Varav bokat ink moms]]</f>
        <v>0</v>
      </c>
      <c r="L6182" s="2">
        <f>Tabell2[[#This Row],[Antal]]*Tabell2[[#This Row],[Inpris ex moms]]</f>
        <v>6.16</v>
      </c>
      <c r="M6182" s="2">
        <f>MIN(Tabell2[[#This Row],[Bokat]]*Tabell2[[#This Row],[Inpris ex moms]],Tabell2[[#This Row],[Totalt lagervärde ex moms]])</f>
        <v>6.16</v>
      </c>
      <c r="N6182" s="2">
        <f>Tabell2[[#This Row],[Totalt lagervärde ex moms]]-Tabell2[[#This Row],[Varav bokat ex moms]]</f>
        <v>0</v>
      </c>
    </row>
    <row r="6183" spans="1:14" x14ac:dyDescent="0.2">
      <c r="A6183" t="s">
        <v>18119</v>
      </c>
      <c r="B6183" t="s">
        <v>18120</v>
      </c>
      <c r="C6183" s="2">
        <v>14</v>
      </c>
      <c r="D6183" s="2">
        <v>10</v>
      </c>
      <c r="E6183" s="2">
        <v>7.7</v>
      </c>
      <c r="F6183" s="2">
        <v>6.16</v>
      </c>
      <c r="G6183">
        <v>90</v>
      </c>
      <c r="H6183">
        <v>31</v>
      </c>
      <c r="I6183" s="2">
        <f>Tabell2[[#This Row],[Inköpspris (SEK)]]*Tabell2[[#This Row],[Antal]]</f>
        <v>693</v>
      </c>
      <c r="J6183" s="2">
        <f>MIN(Tabell2[[#This Row],[Bokat]]*Tabell2[[#This Row],[Inköpspris (SEK)]],Tabell2[[#This Row],[Totalt lagervärde ink moms]])</f>
        <v>238.70000000000002</v>
      </c>
      <c r="K6183" s="2">
        <f>Tabell2[[#This Row],[Totalt lagervärde ink moms]]-Tabell2[[#This Row],[Varav bokat ink moms]]</f>
        <v>454.29999999999995</v>
      </c>
      <c r="L6183" s="2">
        <f>Tabell2[[#This Row],[Antal]]*Tabell2[[#This Row],[Inpris ex moms]]</f>
        <v>554.4</v>
      </c>
      <c r="M6183" s="2">
        <f>MIN(Tabell2[[#This Row],[Bokat]]*Tabell2[[#This Row],[Inpris ex moms]],Tabell2[[#This Row],[Totalt lagervärde ex moms]])</f>
        <v>190.96</v>
      </c>
      <c r="N6183" s="2">
        <f>Tabell2[[#This Row],[Totalt lagervärde ex moms]]-Tabell2[[#This Row],[Varav bokat ex moms]]</f>
        <v>363.43999999999994</v>
      </c>
    </row>
    <row r="6184" spans="1:14" x14ac:dyDescent="0.2">
      <c r="A6184" t="s">
        <v>18077</v>
      </c>
      <c r="B6184" t="s">
        <v>18078</v>
      </c>
      <c r="C6184" s="2">
        <v>15</v>
      </c>
      <c r="D6184" s="2">
        <v>10</v>
      </c>
      <c r="E6184" s="2">
        <v>8.25</v>
      </c>
      <c r="F6184" s="2">
        <v>6.6000000000000005</v>
      </c>
      <c r="G6184">
        <v>6</v>
      </c>
      <c r="H6184">
        <v>0</v>
      </c>
      <c r="I6184" s="2">
        <f>Tabell2[[#This Row],[Inköpspris (SEK)]]*Tabell2[[#This Row],[Antal]]</f>
        <v>49.5</v>
      </c>
      <c r="J6184" s="2">
        <f>MIN(Tabell2[[#This Row],[Bokat]]*Tabell2[[#This Row],[Inköpspris (SEK)]],Tabell2[[#This Row],[Totalt lagervärde ink moms]])</f>
        <v>0</v>
      </c>
      <c r="K6184" s="2">
        <f>Tabell2[[#This Row],[Totalt lagervärde ink moms]]-Tabell2[[#This Row],[Varav bokat ink moms]]</f>
        <v>49.5</v>
      </c>
      <c r="L6184" s="2">
        <f>Tabell2[[#This Row],[Antal]]*Tabell2[[#This Row],[Inpris ex moms]]</f>
        <v>39.6</v>
      </c>
      <c r="M6184" s="2">
        <f>MIN(Tabell2[[#This Row],[Bokat]]*Tabell2[[#This Row],[Inpris ex moms]],Tabell2[[#This Row],[Totalt lagervärde ex moms]])</f>
        <v>0</v>
      </c>
      <c r="N6184" s="2">
        <f>Tabell2[[#This Row],[Totalt lagervärde ex moms]]-Tabell2[[#This Row],[Varav bokat ex moms]]</f>
        <v>39.6</v>
      </c>
    </row>
    <row r="6185" spans="1:14" x14ac:dyDescent="0.2">
      <c r="A6185" t="s">
        <v>7958</v>
      </c>
      <c r="B6185" t="s">
        <v>7959</v>
      </c>
      <c r="C6185" s="2">
        <v>25</v>
      </c>
      <c r="D6185" s="2">
        <v>18</v>
      </c>
      <c r="E6185" s="2">
        <v>13.75</v>
      </c>
      <c r="F6185" s="2">
        <v>11</v>
      </c>
      <c r="G6185">
        <v>1</v>
      </c>
      <c r="H6185">
        <v>0</v>
      </c>
      <c r="I6185" s="2">
        <f>Tabell2[[#This Row],[Inköpspris (SEK)]]*Tabell2[[#This Row],[Antal]]</f>
        <v>13.75</v>
      </c>
      <c r="J6185" s="2">
        <f>MIN(Tabell2[[#This Row],[Bokat]]*Tabell2[[#This Row],[Inköpspris (SEK)]],Tabell2[[#This Row],[Totalt lagervärde ink moms]])</f>
        <v>0</v>
      </c>
      <c r="K6185" s="2">
        <f>Tabell2[[#This Row],[Totalt lagervärde ink moms]]-Tabell2[[#This Row],[Varav bokat ink moms]]</f>
        <v>13.75</v>
      </c>
      <c r="L6185" s="2">
        <f>Tabell2[[#This Row],[Antal]]*Tabell2[[#This Row],[Inpris ex moms]]</f>
        <v>11</v>
      </c>
      <c r="M6185" s="2">
        <f>MIN(Tabell2[[#This Row],[Bokat]]*Tabell2[[#This Row],[Inpris ex moms]],Tabell2[[#This Row],[Totalt lagervärde ex moms]])</f>
        <v>0</v>
      </c>
      <c r="N6185" s="2">
        <f>Tabell2[[#This Row],[Totalt lagervärde ex moms]]-Tabell2[[#This Row],[Varav bokat ex moms]]</f>
        <v>11</v>
      </c>
    </row>
    <row r="6186" spans="1:14" x14ac:dyDescent="0.2">
      <c r="A6186" t="s">
        <v>7960</v>
      </c>
      <c r="B6186" t="s">
        <v>7961</v>
      </c>
      <c r="C6186" s="2">
        <v>25</v>
      </c>
      <c r="E6186" s="2">
        <v>13.75</v>
      </c>
      <c r="F6186" s="2">
        <v>11</v>
      </c>
      <c r="G6186">
        <v>1</v>
      </c>
      <c r="H6186">
        <v>1</v>
      </c>
      <c r="I6186" s="2">
        <f>Tabell2[[#This Row],[Inköpspris (SEK)]]*Tabell2[[#This Row],[Antal]]</f>
        <v>13.75</v>
      </c>
      <c r="J6186" s="2">
        <f>MIN(Tabell2[[#This Row],[Bokat]]*Tabell2[[#This Row],[Inköpspris (SEK)]],Tabell2[[#This Row],[Totalt lagervärde ink moms]])</f>
        <v>13.75</v>
      </c>
      <c r="K6186" s="2">
        <f>Tabell2[[#This Row],[Totalt lagervärde ink moms]]-Tabell2[[#This Row],[Varav bokat ink moms]]</f>
        <v>0</v>
      </c>
      <c r="L6186" s="2">
        <f>Tabell2[[#This Row],[Antal]]*Tabell2[[#This Row],[Inpris ex moms]]</f>
        <v>11</v>
      </c>
      <c r="M6186" s="2">
        <f>MIN(Tabell2[[#This Row],[Bokat]]*Tabell2[[#This Row],[Inpris ex moms]],Tabell2[[#This Row],[Totalt lagervärde ex moms]])</f>
        <v>11</v>
      </c>
      <c r="N6186" s="2">
        <f>Tabell2[[#This Row],[Totalt lagervärde ex moms]]-Tabell2[[#This Row],[Varav bokat ex moms]]</f>
        <v>0</v>
      </c>
    </row>
    <row r="6187" spans="1:14" x14ac:dyDescent="0.2">
      <c r="A6187" t="s">
        <v>10944</v>
      </c>
      <c r="B6187" t="s">
        <v>10945</v>
      </c>
      <c r="C6187" s="2">
        <v>25</v>
      </c>
      <c r="D6187" s="2">
        <v>18</v>
      </c>
      <c r="E6187" s="2">
        <v>13.75</v>
      </c>
      <c r="F6187" s="2">
        <v>11</v>
      </c>
      <c r="G6187">
        <v>1</v>
      </c>
      <c r="H6187">
        <v>0</v>
      </c>
      <c r="I6187" s="2">
        <f>Tabell2[[#This Row],[Inköpspris (SEK)]]*Tabell2[[#This Row],[Antal]]</f>
        <v>13.75</v>
      </c>
      <c r="J6187" s="2">
        <f>MIN(Tabell2[[#This Row],[Bokat]]*Tabell2[[#This Row],[Inköpspris (SEK)]],Tabell2[[#This Row],[Totalt lagervärde ink moms]])</f>
        <v>0</v>
      </c>
      <c r="K6187" s="2">
        <f>Tabell2[[#This Row],[Totalt lagervärde ink moms]]-Tabell2[[#This Row],[Varav bokat ink moms]]</f>
        <v>13.75</v>
      </c>
      <c r="L6187" s="2">
        <f>Tabell2[[#This Row],[Antal]]*Tabell2[[#This Row],[Inpris ex moms]]</f>
        <v>11</v>
      </c>
      <c r="M6187" s="2">
        <f>MIN(Tabell2[[#This Row],[Bokat]]*Tabell2[[#This Row],[Inpris ex moms]],Tabell2[[#This Row],[Totalt lagervärde ex moms]])</f>
        <v>0</v>
      </c>
      <c r="N6187" s="2">
        <f>Tabell2[[#This Row],[Totalt lagervärde ex moms]]-Tabell2[[#This Row],[Varav bokat ex moms]]</f>
        <v>11</v>
      </c>
    </row>
    <row r="6188" spans="1:14" x14ac:dyDescent="0.2">
      <c r="A6188" t="s">
        <v>10946</v>
      </c>
      <c r="B6188" t="s">
        <v>10947</v>
      </c>
      <c r="C6188" s="2">
        <v>25</v>
      </c>
      <c r="D6188" s="2">
        <v>18</v>
      </c>
      <c r="E6188" s="2">
        <v>13.75</v>
      </c>
      <c r="F6188" s="2">
        <v>11</v>
      </c>
      <c r="G6188">
        <v>1</v>
      </c>
      <c r="H6188">
        <v>0</v>
      </c>
      <c r="I6188" s="2">
        <f>Tabell2[[#This Row],[Inköpspris (SEK)]]*Tabell2[[#This Row],[Antal]]</f>
        <v>13.75</v>
      </c>
      <c r="J6188" s="2">
        <f>MIN(Tabell2[[#This Row],[Bokat]]*Tabell2[[#This Row],[Inköpspris (SEK)]],Tabell2[[#This Row],[Totalt lagervärde ink moms]])</f>
        <v>0</v>
      </c>
      <c r="K6188" s="2">
        <f>Tabell2[[#This Row],[Totalt lagervärde ink moms]]-Tabell2[[#This Row],[Varav bokat ink moms]]</f>
        <v>13.75</v>
      </c>
      <c r="L6188" s="2">
        <f>Tabell2[[#This Row],[Antal]]*Tabell2[[#This Row],[Inpris ex moms]]</f>
        <v>11</v>
      </c>
      <c r="M6188" s="2">
        <f>MIN(Tabell2[[#This Row],[Bokat]]*Tabell2[[#This Row],[Inpris ex moms]],Tabell2[[#This Row],[Totalt lagervärde ex moms]])</f>
        <v>0</v>
      </c>
      <c r="N6188" s="2">
        <f>Tabell2[[#This Row],[Totalt lagervärde ex moms]]-Tabell2[[#This Row],[Varav bokat ex moms]]</f>
        <v>11</v>
      </c>
    </row>
    <row r="6189" spans="1:14" x14ac:dyDescent="0.2">
      <c r="A6189" t="s">
        <v>9239</v>
      </c>
      <c r="B6189" t="s">
        <v>9240</v>
      </c>
      <c r="C6189" s="2">
        <v>45</v>
      </c>
      <c r="D6189" s="2">
        <v>31</v>
      </c>
      <c r="E6189" s="2">
        <v>24.75</v>
      </c>
      <c r="F6189" s="2">
        <v>19.8</v>
      </c>
      <c r="G6189">
        <v>4</v>
      </c>
      <c r="H6189">
        <v>0</v>
      </c>
      <c r="I6189" s="2">
        <f>Tabell2[[#This Row],[Inköpspris (SEK)]]*Tabell2[[#This Row],[Antal]]</f>
        <v>99</v>
      </c>
      <c r="J6189" s="2">
        <f>MIN(Tabell2[[#This Row],[Bokat]]*Tabell2[[#This Row],[Inköpspris (SEK)]],Tabell2[[#This Row],[Totalt lagervärde ink moms]])</f>
        <v>0</v>
      </c>
      <c r="K6189" s="2">
        <f>Tabell2[[#This Row],[Totalt lagervärde ink moms]]-Tabell2[[#This Row],[Varav bokat ink moms]]</f>
        <v>99</v>
      </c>
      <c r="L6189" s="2">
        <f>Tabell2[[#This Row],[Antal]]*Tabell2[[#This Row],[Inpris ex moms]]</f>
        <v>79.2</v>
      </c>
      <c r="M6189" s="2">
        <f>MIN(Tabell2[[#This Row],[Bokat]]*Tabell2[[#This Row],[Inpris ex moms]],Tabell2[[#This Row],[Totalt lagervärde ex moms]])</f>
        <v>0</v>
      </c>
      <c r="N6189" s="2">
        <f>Tabell2[[#This Row],[Totalt lagervärde ex moms]]-Tabell2[[#This Row],[Varav bokat ex moms]]</f>
        <v>79.2</v>
      </c>
    </row>
    <row r="6190" spans="1:14" x14ac:dyDescent="0.2">
      <c r="A6190" t="s">
        <v>10562</v>
      </c>
      <c r="B6190" t="s">
        <v>10563</v>
      </c>
      <c r="C6190" s="2">
        <v>45</v>
      </c>
      <c r="D6190" s="2">
        <v>31</v>
      </c>
      <c r="E6190" s="2">
        <v>24.75</v>
      </c>
      <c r="F6190" s="2">
        <v>19.8</v>
      </c>
      <c r="G6190">
        <v>10</v>
      </c>
      <c r="H6190">
        <v>1</v>
      </c>
      <c r="I6190" s="2">
        <f>Tabell2[[#This Row],[Inköpspris (SEK)]]*Tabell2[[#This Row],[Antal]]</f>
        <v>247.5</v>
      </c>
      <c r="J6190" s="2">
        <f>MIN(Tabell2[[#This Row],[Bokat]]*Tabell2[[#This Row],[Inköpspris (SEK)]],Tabell2[[#This Row],[Totalt lagervärde ink moms]])</f>
        <v>24.75</v>
      </c>
      <c r="K6190" s="2">
        <f>Tabell2[[#This Row],[Totalt lagervärde ink moms]]-Tabell2[[#This Row],[Varav bokat ink moms]]</f>
        <v>222.75</v>
      </c>
      <c r="L6190" s="2">
        <f>Tabell2[[#This Row],[Antal]]*Tabell2[[#This Row],[Inpris ex moms]]</f>
        <v>198</v>
      </c>
      <c r="M6190" s="2">
        <f>MIN(Tabell2[[#This Row],[Bokat]]*Tabell2[[#This Row],[Inpris ex moms]],Tabell2[[#This Row],[Totalt lagervärde ex moms]])</f>
        <v>19.8</v>
      </c>
      <c r="N6190" s="2">
        <f>Tabell2[[#This Row],[Totalt lagervärde ex moms]]-Tabell2[[#This Row],[Varav bokat ex moms]]</f>
        <v>178.2</v>
      </c>
    </row>
    <row r="6191" spans="1:14" x14ac:dyDescent="0.2">
      <c r="A6191" t="s">
        <v>8169</v>
      </c>
      <c r="B6191" t="s">
        <v>8170</v>
      </c>
      <c r="C6191" s="2">
        <v>49</v>
      </c>
      <c r="D6191" s="2">
        <v>34</v>
      </c>
      <c r="E6191" s="2">
        <v>26.95</v>
      </c>
      <c r="F6191" s="2">
        <v>21.560000000000002</v>
      </c>
      <c r="G6191">
        <v>9</v>
      </c>
      <c r="H6191">
        <v>0</v>
      </c>
      <c r="I6191" s="2">
        <f>Tabell2[[#This Row],[Inköpspris (SEK)]]*Tabell2[[#This Row],[Antal]]</f>
        <v>242.54999999999998</v>
      </c>
      <c r="J6191" s="2">
        <f>MIN(Tabell2[[#This Row],[Bokat]]*Tabell2[[#This Row],[Inköpspris (SEK)]],Tabell2[[#This Row],[Totalt lagervärde ink moms]])</f>
        <v>0</v>
      </c>
      <c r="K6191" s="2">
        <f>Tabell2[[#This Row],[Totalt lagervärde ink moms]]-Tabell2[[#This Row],[Varav bokat ink moms]]</f>
        <v>242.54999999999998</v>
      </c>
      <c r="L6191" s="2">
        <f>Tabell2[[#This Row],[Antal]]*Tabell2[[#This Row],[Inpris ex moms]]</f>
        <v>194.04000000000002</v>
      </c>
      <c r="M6191" s="2">
        <f>MIN(Tabell2[[#This Row],[Bokat]]*Tabell2[[#This Row],[Inpris ex moms]],Tabell2[[#This Row],[Totalt lagervärde ex moms]])</f>
        <v>0</v>
      </c>
      <c r="N6191" s="2">
        <f>Tabell2[[#This Row],[Totalt lagervärde ex moms]]-Tabell2[[#This Row],[Varav bokat ex moms]]</f>
        <v>194.04000000000002</v>
      </c>
    </row>
    <row r="6192" spans="1:14" x14ac:dyDescent="0.2">
      <c r="A6192" t="s">
        <v>8171</v>
      </c>
      <c r="B6192" t="s">
        <v>8172</v>
      </c>
      <c r="C6192" s="2">
        <v>49</v>
      </c>
      <c r="D6192" s="2">
        <v>34</v>
      </c>
      <c r="E6192" s="2">
        <v>26.95</v>
      </c>
      <c r="F6192" s="2">
        <v>21.560000000000002</v>
      </c>
      <c r="G6192">
        <v>1</v>
      </c>
      <c r="H6192">
        <v>0</v>
      </c>
      <c r="I6192" s="2">
        <f>Tabell2[[#This Row],[Inköpspris (SEK)]]*Tabell2[[#This Row],[Antal]]</f>
        <v>26.95</v>
      </c>
      <c r="J6192" s="2">
        <f>MIN(Tabell2[[#This Row],[Bokat]]*Tabell2[[#This Row],[Inköpspris (SEK)]],Tabell2[[#This Row],[Totalt lagervärde ink moms]])</f>
        <v>0</v>
      </c>
      <c r="K6192" s="2">
        <f>Tabell2[[#This Row],[Totalt lagervärde ink moms]]-Tabell2[[#This Row],[Varav bokat ink moms]]</f>
        <v>26.95</v>
      </c>
      <c r="L6192" s="2">
        <f>Tabell2[[#This Row],[Antal]]*Tabell2[[#This Row],[Inpris ex moms]]</f>
        <v>21.560000000000002</v>
      </c>
      <c r="M6192" s="2">
        <f>MIN(Tabell2[[#This Row],[Bokat]]*Tabell2[[#This Row],[Inpris ex moms]],Tabell2[[#This Row],[Totalt lagervärde ex moms]])</f>
        <v>0</v>
      </c>
      <c r="N6192" s="2">
        <f>Tabell2[[#This Row],[Totalt lagervärde ex moms]]-Tabell2[[#This Row],[Varav bokat ex moms]]</f>
        <v>21.560000000000002</v>
      </c>
    </row>
    <row r="6193" spans="1:14" x14ac:dyDescent="0.2">
      <c r="A6193" t="s">
        <v>8173</v>
      </c>
      <c r="B6193" t="s">
        <v>8174</v>
      </c>
      <c r="C6193" s="2">
        <v>49</v>
      </c>
      <c r="E6193" s="2">
        <v>26.95</v>
      </c>
      <c r="F6193" s="2">
        <v>21.560000000000002</v>
      </c>
      <c r="G6193">
        <v>1</v>
      </c>
      <c r="H6193">
        <v>1</v>
      </c>
      <c r="I6193" s="2">
        <f>Tabell2[[#This Row],[Inköpspris (SEK)]]*Tabell2[[#This Row],[Antal]]</f>
        <v>26.95</v>
      </c>
      <c r="J6193" s="2">
        <f>MIN(Tabell2[[#This Row],[Bokat]]*Tabell2[[#This Row],[Inköpspris (SEK)]],Tabell2[[#This Row],[Totalt lagervärde ink moms]])</f>
        <v>26.95</v>
      </c>
      <c r="K6193" s="2">
        <f>Tabell2[[#This Row],[Totalt lagervärde ink moms]]-Tabell2[[#This Row],[Varav bokat ink moms]]</f>
        <v>0</v>
      </c>
      <c r="L6193" s="2">
        <f>Tabell2[[#This Row],[Antal]]*Tabell2[[#This Row],[Inpris ex moms]]</f>
        <v>21.560000000000002</v>
      </c>
      <c r="M6193" s="2">
        <f>MIN(Tabell2[[#This Row],[Bokat]]*Tabell2[[#This Row],[Inpris ex moms]],Tabell2[[#This Row],[Totalt lagervärde ex moms]])</f>
        <v>21.560000000000002</v>
      </c>
      <c r="N6193" s="2">
        <f>Tabell2[[#This Row],[Totalt lagervärde ex moms]]-Tabell2[[#This Row],[Varav bokat ex moms]]</f>
        <v>0</v>
      </c>
    </row>
    <row r="6194" spans="1:14" x14ac:dyDescent="0.2">
      <c r="A6194" t="s">
        <v>8175</v>
      </c>
      <c r="B6194" t="s">
        <v>8176</v>
      </c>
      <c r="C6194" s="2">
        <v>49</v>
      </c>
      <c r="D6194" s="2">
        <v>34</v>
      </c>
      <c r="E6194" s="2">
        <v>26.95</v>
      </c>
      <c r="F6194" s="2">
        <v>21.560000000000002</v>
      </c>
      <c r="G6194">
        <v>17</v>
      </c>
      <c r="H6194">
        <v>0</v>
      </c>
      <c r="I6194" s="2">
        <f>Tabell2[[#This Row],[Inköpspris (SEK)]]*Tabell2[[#This Row],[Antal]]</f>
        <v>458.15</v>
      </c>
      <c r="J6194" s="2">
        <f>MIN(Tabell2[[#This Row],[Bokat]]*Tabell2[[#This Row],[Inköpspris (SEK)]],Tabell2[[#This Row],[Totalt lagervärde ink moms]])</f>
        <v>0</v>
      </c>
      <c r="K6194" s="2">
        <f>Tabell2[[#This Row],[Totalt lagervärde ink moms]]-Tabell2[[#This Row],[Varav bokat ink moms]]</f>
        <v>458.15</v>
      </c>
      <c r="L6194" s="2">
        <f>Tabell2[[#This Row],[Antal]]*Tabell2[[#This Row],[Inpris ex moms]]</f>
        <v>366.52000000000004</v>
      </c>
      <c r="M6194" s="2">
        <f>MIN(Tabell2[[#This Row],[Bokat]]*Tabell2[[#This Row],[Inpris ex moms]],Tabell2[[#This Row],[Totalt lagervärde ex moms]])</f>
        <v>0</v>
      </c>
      <c r="N6194" s="2">
        <f>Tabell2[[#This Row],[Totalt lagervärde ex moms]]-Tabell2[[#This Row],[Varav bokat ex moms]]</f>
        <v>366.52000000000004</v>
      </c>
    </row>
    <row r="6195" spans="1:14" x14ac:dyDescent="0.2">
      <c r="A6195" t="s">
        <v>8177</v>
      </c>
      <c r="B6195" t="s">
        <v>8178</v>
      </c>
      <c r="C6195" s="2">
        <v>49</v>
      </c>
      <c r="D6195" s="2">
        <v>34</v>
      </c>
      <c r="E6195" s="2">
        <v>26.95</v>
      </c>
      <c r="F6195" s="2">
        <v>21.560000000000002</v>
      </c>
      <c r="G6195">
        <v>18</v>
      </c>
      <c r="H6195">
        <v>0</v>
      </c>
      <c r="I6195" s="2">
        <f>Tabell2[[#This Row],[Inköpspris (SEK)]]*Tabell2[[#This Row],[Antal]]</f>
        <v>485.09999999999997</v>
      </c>
      <c r="J6195" s="2">
        <f>MIN(Tabell2[[#This Row],[Bokat]]*Tabell2[[#This Row],[Inköpspris (SEK)]],Tabell2[[#This Row],[Totalt lagervärde ink moms]])</f>
        <v>0</v>
      </c>
      <c r="K6195" s="2">
        <f>Tabell2[[#This Row],[Totalt lagervärde ink moms]]-Tabell2[[#This Row],[Varav bokat ink moms]]</f>
        <v>485.09999999999997</v>
      </c>
      <c r="L6195" s="2">
        <f>Tabell2[[#This Row],[Antal]]*Tabell2[[#This Row],[Inpris ex moms]]</f>
        <v>388.08000000000004</v>
      </c>
      <c r="M6195" s="2">
        <f>MIN(Tabell2[[#This Row],[Bokat]]*Tabell2[[#This Row],[Inpris ex moms]],Tabell2[[#This Row],[Totalt lagervärde ex moms]])</f>
        <v>0</v>
      </c>
      <c r="N6195" s="2">
        <f>Tabell2[[#This Row],[Totalt lagervärde ex moms]]-Tabell2[[#This Row],[Varav bokat ex moms]]</f>
        <v>388.08000000000004</v>
      </c>
    </row>
    <row r="6196" spans="1:14" x14ac:dyDescent="0.2">
      <c r="A6196" t="s">
        <v>8179</v>
      </c>
      <c r="B6196" t="s">
        <v>8180</v>
      </c>
      <c r="C6196" s="2">
        <v>49</v>
      </c>
      <c r="D6196" s="2">
        <v>34</v>
      </c>
      <c r="E6196" s="2">
        <v>26.95</v>
      </c>
      <c r="F6196" s="2">
        <v>21.560000000000002</v>
      </c>
      <c r="G6196">
        <v>7</v>
      </c>
      <c r="H6196">
        <v>0</v>
      </c>
      <c r="I6196" s="2">
        <f>Tabell2[[#This Row],[Inköpspris (SEK)]]*Tabell2[[#This Row],[Antal]]</f>
        <v>188.65</v>
      </c>
      <c r="J6196" s="2">
        <f>MIN(Tabell2[[#This Row],[Bokat]]*Tabell2[[#This Row],[Inköpspris (SEK)]],Tabell2[[#This Row],[Totalt lagervärde ink moms]])</f>
        <v>0</v>
      </c>
      <c r="K6196" s="2">
        <f>Tabell2[[#This Row],[Totalt lagervärde ink moms]]-Tabell2[[#This Row],[Varav bokat ink moms]]</f>
        <v>188.65</v>
      </c>
      <c r="L6196" s="2">
        <f>Tabell2[[#This Row],[Antal]]*Tabell2[[#This Row],[Inpris ex moms]]</f>
        <v>150.92000000000002</v>
      </c>
      <c r="M6196" s="2">
        <f>MIN(Tabell2[[#This Row],[Bokat]]*Tabell2[[#This Row],[Inpris ex moms]],Tabell2[[#This Row],[Totalt lagervärde ex moms]])</f>
        <v>0</v>
      </c>
      <c r="N6196" s="2">
        <f>Tabell2[[#This Row],[Totalt lagervärde ex moms]]-Tabell2[[#This Row],[Varav bokat ex moms]]</f>
        <v>150.92000000000002</v>
      </c>
    </row>
    <row r="6197" spans="1:14" x14ac:dyDescent="0.2">
      <c r="A6197" t="s">
        <v>8181</v>
      </c>
      <c r="B6197" t="s">
        <v>8182</v>
      </c>
      <c r="C6197" s="2">
        <v>49</v>
      </c>
      <c r="D6197" s="2">
        <v>34</v>
      </c>
      <c r="E6197" s="2">
        <v>26.95</v>
      </c>
      <c r="F6197" s="2">
        <v>21.560000000000002</v>
      </c>
      <c r="G6197">
        <v>18</v>
      </c>
      <c r="H6197">
        <v>0</v>
      </c>
      <c r="I6197" s="2">
        <f>Tabell2[[#This Row],[Inköpspris (SEK)]]*Tabell2[[#This Row],[Antal]]</f>
        <v>485.09999999999997</v>
      </c>
      <c r="J6197" s="2">
        <f>MIN(Tabell2[[#This Row],[Bokat]]*Tabell2[[#This Row],[Inköpspris (SEK)]],Tabell2[[#This Row],[Totalt lagervärde ink moms]])</f>
        <v>0</v>
      </c>
      <c r="K6197" s="2">
        <f>Tabell2[[#This Row],[Totalt lagervärde ink moms]]-Tabell2[[#This Row],[Varav bokat ink moms]]</f>
        <v>485.09999999999997</v>
      </c>
      <c r="L6197" s="2">
        <f>Tabell2[[#This Row],[Antal]]*Tabell2[[#This Row],[Inpris ex moms]]</f>
        <v>388.08000000000004</v>
      </c>
      <c r="M6197" s="2">
        <f>MIN(Tabell2[[#This Row],[Bokat]]*Tabell2[[#This Row],[Inpris ex moms]],Tabell2[[#This Row],[Totalt lagervärde ex moms]])</f>
        <v>0</v>
      </c>
      <c r="N6197" s="2">
        <f>Tabell2[[#This Row],[Totalt lagervärde ex moms]]-Tabell2[[#This Row],[Varav bokat ex moms]]</f>
        <v>388.08000000000004</v>
      </c>
    </row>
    <row r="6198" spans="1:14" x14ac:dyDescent="0.2">
      <c r="A6198" t="s">
        <v>8183</v>
      </c>
      <c r="B6198" t="s">
        <v>8184</v>
      </c>
      <c r="C6198" s="2">
        <v>49</v>
      </c>
      <c r="D6198" s="2">
        <v>34</v>
      </c>
      <c r="E6198" s="2">
        <v>26.95</v>
      </c>
      <c r="F6198" s="2">
        <v>21.560000000000002</v>
      </c>
      <c r="G6198">
        <v>9</v>
      </c>
      <c r="H6198">
        <v>0</v>
      </c>
      <c r="I6198" s="2">
        <f>Tabell2[[#This Row],[Inköpspris (SEK)]]*Tabell2[[#This Row],[Antal]]</f>
        <v>242.54999999999998</v>
      </c>
      <c r="J6198" s="2">
        <f>MIN(Tabell2[[#This Row],[Bokat]]*Tabell2[[#This Row],[Inköpspris (SEK)]],Tabell2[[#This Row],[Totalt lagervärde ink moms]])</f>
        <v>0</v>
      </c>
      <c r="K6198" s="2">
        <f>Tabell2[[#This Row],[Totalt lagervärde ink moms]]-Tabell2[[#This Row],[Varav bokat ink moms]]</f>
        <v>242.54999999999998</v>
      </c>
      <c r="L6198" s="2">
        <f>Tabell2[[#This Row],[Antal]]*Tabell2[[#This Row],[Inpris ex moms]]</f>
        <v>194.04000000000002</v>
      </c>
      <c r="M6198" s="2">
        <f>MIN(Tabell2[[#This Row],[Bokat]]*Tabell2[[#This Row],[Inpris ex moms]],Tabell2[[#This Row],[Totalt lagervärde ex moms]])</f>
        <v>0</v>
      </c>
      <c r="N6198" s="2">
        <f>Tabell2[[#This Row],[Totalt lagervärde ex moms]]-Tabell2[[#This Row],[Varav bokat ex moms]]</f>
        <v>194.04000000000002</v>
      </c>
    </row>
    <row r="6199" spans="1:14" x14ac:dyDescent="0.2">
      <c r="A6199" t="s">
        <v>17759</v>
      </c>
      <c r="B6199" t="s">
        <v>17760</v>
      </c>
      <c r="C6199" s="2">
        <v>49</v>
      </c>
      <c r="D6199" s="2">
        <v>34</v>
      </c>
      <c r="E6199" s="2">
        <v>26.95</v>
      </c>
      <c r="F6199" s="2">
        <v>21.560000000000002</v>
      </c>
      <c r="G6199">
        <v>3</v>
      </c>
      <c r="H6199">
        <v>0</v>
      </c>
      <c r="I6199" s="2">
        <f>Tabell2[[#This Row],[Inköpspris (SEK)]]*Tabell2[[#This Row],[Antal]]</f>
        <v>80.849999999999994</v>
      </c>
      <c r="J6199" s="2">
        <f>MIN(Tabell2[[#This Row],[Bokat]]*Tabell2[[#This Row],[Inköpspris (SEK)]],Tabell2[[#This Row],[Totalt lagervärde ink moms]])</f>
        <v>0</v>
      </c>
      <c r="K6199" s="2">
        <f>Tabell2[[#This Row],[Totalt lagervärde ink moms]]-Tabell2[[#This Row],[Varav bokat ink moms]]</f>
        <v>80.849999999999994</v>
      </c>
      <c r="L6199" s="2">
        <f>Tabell2[[#This Row],[Antal]]*Tabell2[[#This Row],[Inpris ex moms]]</f>
        <v>64.680000000000007</v>
      </c>
      <c r="M6199" s="2">
        <f>MIN(Tabell2[[#This Row],[Bokat]]*Tabell2[[#This Row],[Inpris ex moms]],Tabell2[[#This Row],[Totalt lagervärde ex moms]])</f>
        <v>0</v>
      </c>
      <c r="N6199" s="2">
        <f>Tabell2[[#This Row],[Totalt lagervärde ex moms]]-Tabell2[[#This Row],[Varav bokat ex moms]]</f>
        <v>64.680000000000007</v>
      </c>
    </row>
    <row r="6200" spans="1:14" x14ac:dyDescent="0.2">
      <c r="A6200" t="s">
        <v>17791</v>
      </c>
      <c r="B6200" t="s">
        <v>17792</v>
      </c>
      <c r="C6200" s="2">
        <v>49</v>
      </c>
      <c r="D6200" s="2">
        <v>27</v>
      </c>
      <c r="E6200" s="2">
        <v>26.95</v>
      </c>
      <c r="F6200" s="2">
        <v>21.560000000000002</v>
      </c>
      <c r="G6200">
        <v>3</v>
      </c>
      <c r="H6200">
        <v>0</v>
      </c>
      <c r="I6200" s="2">
        <f>Tabell2[[#This Row],[Inköpspris (SEK)]]*Tabell2[[#This Row],[Antal]]</f>
        <v>80.849999999999994</v>
      </c>
      <c r="J6200" s="2">
        <f>MIN(Tabell2[[#This Row],[Bokat]]*Tabell2[[#This Row],[Inköpspris (SEK)]],Tabell2[[#This Row],[Totalt lagervärde ink moms]])</f>
        <v>0</v>
      </c>
      <c r="K6200" s="2">
        <f>Tabell2[[#This Row],[Totalt lagervärde ink moms]]-Tabell2[[#This Row],[Varav bokat ink moms]]</f>
        <v>80.849999999999994</v>
      </c>
      <c r="L6200" s="2">
        <f>Tabell2[[#This Row],[Antal]]*Tabell2[[#This Row],[Inpris ex moms]]</f>
        <v>64.680000000000007</v>
      </c>
      <c r="M6200" s="2">
        <f>MIN(Tabell2[[#This Row],[Bokat]]*Tabell2[[#This Row],[Inpris ex moms]],Tabell2[[#This Row],[Totalt lagervärde ex moms]])</f>
        <v>0</v>
      </c>
      <c r="N6200" s="2">
        <f>Tabell2[[#This Row],[Totalt lagervärde ex moms]]-Tabell2[[#This Row],[Varav bokat ex moms]]</f>
        <v>64.680000000000007</v>
      </c>
    </row>
    <row r="6201" spans="1:14" x14ac:dyDescent="0.2">
      <c r="A6201" t="s">
        <v>17797</v>
      </c>
      <c r="B6201" t="s">
        <v>17798</v>
      </c>
      <c r="C6201" s="2">
        <v>49</v>
      </c>
      <c r="E6201" s="2">
        <v>26.95</v>
      </c>
      <c r="F6201" s="2">
        <v>21.560000000000002</v>
      </c>
      <c r="G6201">
        <v>1</v>
      </c>
      <c r="H6201">
        <v>1</v>
      </c>
      <c r="I6201" s="2">
        <f>Tabell2[[#This Row],[Inköpspris (SEK)]]*Tabell2[[#This Row],[Antal]]</f>
        <v>26.95</v>
      </c>
      <c r="J6201" s="2">
        <f>MIN(Tabell2[[#This Row],[Bokat]]*Tabell2[[#This Row],[Inköpspris (SEK)]],Tabell2[[#This Row],[Totalt lagervärde ink moms]])</f>
        <v>26.95</v>
      </c>
      <c r="K6201" s="2">
        <f>Tabell2[[#This Row],[Totalt lagervärde ink moms]]-Tabell2[[#This Row],[Varav bokat ink moms]]</f>
        <v>0</v>
      </c>
      <c r="L6201" s="2">
        <f>Tabell2[[#This Row],[Antal]]*Tabell2[[#This Row],[Inpris ex moms]]</f>
        <v>21.560000000000002</v>
      </c>
      <c r="M6201" s="2">
        <f>MIN(Tabell2[[#This Row],[Bokat]]*Tabell2[[#This Row],[Inpris ex moms]],Tabell2[[#This Row],[Totalt lagervärde ex moms]])</f>
        <v>21.560000000000002</v>
      </c>
      <c r="N6201" s="2">
        <f>Tabell2[[#This Row],[Totalt lagervärde ex moms]]-Tabell2[[#This Row],[Varav bokat ex moms]]</f>
        <v>0</v>
      </c>
    </row>
    <row r="6202" spans="1:14" x14ac:dyDescent="0.2">
      <c r="A6202" t="s">
        <v>17799</v>
      </c>
      <c r="B6202" t="s">
        <v>17800</v>
      </c>
      <c r="C6202" s="2">
        <v>49</v>
      </c>
      <c r="D6202" s="2">
        <v>34</v>
      </c>
      <c r="E6202" s="2">
        <v>26.95</v>
      </c>
      <c r="F6202" s="2">
        <v>21.560000000000002</v>
      </c>
      <c r="G6202">
        <v>1</v>
      </c>
      <c r="H6202">
        <v>0</v>
      </c>
      <c r="I6202" s="2">
        <f>Tabell2[[#This Row],[Inköpspris (SEK)]]*Tabell2[[#This Row],[Antal]]</f>
        <v>26.95</v>
      </c>
      <c r="J6202" s="2">
        <f>MIN(Tabell2[[#This Row],[Bokat]]*Tabell2[[#This Row],[Inköpspris (SEK)]],Tabell2[[#This Row],[Totalt lagervärde ink moms]])</f>
        <v>0</v>
      </c>
      <c r="K6202" s="2">
        <f>Tabell2[[#This Row],[Totalt lagervärde ink moms]]-Tabell2[[#This Row],[Varav bokat ink moms]]</f>
        <v>26.95</v>
      </c>
      <c r="L6202" s="2">
        <f>Tabell2[[#This Row],[Antal]]*Tabell2[[#This Row],[Inpris ex moms]]</f>
        <v>21.560000000000002</v>
      </c>
      <c r="M6202" s="2">
        <f>MIN(Tabell2[[#This Row],[Bokat]]*Tabell2[[#This Row],[Inpris ex moms]],Tabell2[[#This Row],[Totalt lagervärde ex moms]])</f>
        <v>0</v>
      </c>
      <c r="N6202" s="2">
        <f>Tabell2[[#This Row],[Totalt lagervärde ex moms]]-Tabell2[[#This Row],[Varav bokat ex moms]]</f>
        <v>21.560000000000002</v>
      </c>
    </row>
    <row r="6203" spans="1:14" x14ac:dyDescent="0.2">
      <c r="A6203" t="s">
        <v>17953</v>
      </c>
      <c r="B6203" t="s">
        <v>17954</v>
      </c>
      <c r="C6203" s="2">
        <v>49</v>
      </c>
      <c r="D6203" s="2">
        <v>34</v>
      </c>
      <c r="E6203" s="2">
        <v>26.95</v>
      </c>
      <c r="F6203" s="2">
        <v>21.560000000000002</v>
      </c>
      <c r="G6203">
        <v>2</v>
      </c>
      <c r="H6203">
        <v>0</v>
      </c>
      <c r="I6203" s="2">
        <f>Tabell2[[#This Row],[Inköpspris (SEK)]]*Tabell2[[#This Row],[Antal]]</f>
        <v>53.9</v>
      </c>
      <c r="J6203" s="2">
        <f>MIN(Tabell2[[#This Row],[Bokat]]*Tabell2[[#This Row],[Inköpspris (SEK)]],Tabell2[[#This Row],[Totalt lagervärde ink moms]])</f>
        <v>0</v>
      </c>
      <c r="K6203" s="2">
        <f>Tabell2[[#This Row],[Totalt lagervärde ink moms]]-Tabell2[[#This Row],[Varav bokat ink moms]]</f>
        <v>53.9</v>
      </c>
      <c r="L6203" s="2">
        <f>Tabell2[[#This Row],[Antal]]*Tabell2[[#This Row],[Inpris ex moms]]</f>
        <v>43.120000000000005</v>
      </c>
      <c r="M6203" s="2">
        <f>MIN(Tabell2[[#This Row],[Bokat]]*Tabell2[[#This Row],[Inpris ex moms]],Tabell2[[#This Row],[Totalt lagervärde ex moms]])</f>
        <v>0</v>
      </c>
      <c r="N6203" s="2">
        <f>Tabell2[[#This Row],[Totalt lagervärde ex moms]]-Tabell2[[#This Row],[Varav bokat ex moms]]</f>
        <v>43.120000000000005</v>
      </c>
    </row>
    <row r="6204" spans="1:14" x14ac:dyDescent="0.2">
      <c r="A6204" t="s">
        <v>17993</v>
      </c>
      <c r="B6204" t="s">
        <v>17994</v>
      </c>
      <c r="C6204" s="2">
        <v>49</v>
      </c>
      <c r="D6204" s="2">
        <v>34</v>
      </c>
      <c r="E6204" s="2">
        <v>26.95</v>
      </c>
      <c r="F6204" s="2">
        <v>21.560000000000002</v>
      </c>
      <c r="G6204">
        <v>1</v>
      </c>
      <c r="H6204">
        <v>0</v>
      </c>
      <c r="I6204" s="2">
        <f>Tabell2[[#This Row],[Inköpspris (SEK)]]*Tabell2[[#This Row],[Antal]]</f>
        <v>26.95</v>
      </c>
      <c r="J6204" s="2">
        <f>MIN(Tabell2[[#This Row],[Bokat]]*Tabell2[[#This Row],[Inköpspris (SEK)]],Tabell2[[#This Row],[Totalt lagervärde ink moms]])</f>
        <v>0</v>
      </c>
      <c r="K6204" s="2">
        <f>Tabell2[[#This Row],[Totalt lagervärde ink moms]]-Tabell2[[#This Row],[Varav bokat ink moms]]</f>
        <v>26.95</v>
      </c>
      <c r="L6204" s="2">
        <f>Tabell2[[#This Row],[Antal]]*Tabell2[[#This Row],[Inpris ex moms]]</f>
        <v>21.560000000000002</v>
      </c>
      <c r="M6204" s="2">
        <f>MIN(Tabell2[[#This Row],[Bokat]]*Tabell2[[#This Row],[Inpris ex moms]],Tabell2[[#This Row],[Totalt lagervärde ex moms]])</f>
        <v>0</v>
      </c>
      <c r="N6204" s="2">
        <f>Tabell2[[#This Row],[Totalt lagervärde ex moms]]-Tabell2[[#This Row],[Varav bokat ex moms]]</f>
        <v>21.560000000000002</v>
      </c>
    </row>
    <row r="6205" spans="1:14" x14ac:dyDescent="0.2">
      <c r="A6205" t="s">
        <v>18033</v>
      </c>
      <c r="B6205" t="s">
        <v>18034</v>
      </c>
      <c r="C6205" s="2">
        <v>49</v>
      </c>
      <c r="D6205" s="2">
        <v>34</v>
      </c>
      <c r="E6205" s="2">
        <v>26.95</v>
      </c>
      <c r="F6205" s="2">
        <v>21.560000000000002</v>
      </c>
      <c r="G6205">
        <v>1</v>
      </c>
      <c r="H6205">
        <v>0</v>
      </c>
      <c r="I6205" s="2">
        <f>Tabell2[[#This Row],[Inköpspris (SEK)]]*Tabell2[[#This Row],[Antal]]</f>
        <v>26.95</v>
      </c>
      <c r="J6205" s="2">
        <f>MIN(Tabell2[[#This Row],[Bokat]]*Tabell2[[#This Row],[Inköpspris (SEK)]],Tabell2[[#This Row],[Totalt lagervärde ink moms]])</f>
        <v>0</v>
      </c>
      <c r="K6205" s="2">
        <f>Tabell2[[#This Row],[Totalt lagervärde ink moms]]-Tabell2[[#This Row],[Varav bokat ink moms]]</f>
        <v>26.95</v>
      </c>
      <c r="L6205" s="2">
        <f>Tabell2[[#This Row],[Antal]]*Tabell2[[#This Row],[Inpris ex moms]]</f>
        <v>21.560000000000002</v>
      </c>
      <c r="M6205" s="2">
        <f>MIN(Tabell2[[#This Row],[Bokat]]*Tabell2[[#This Row],[Inpris ex moms]],Tabell2[[#This Row],[Totalt lagervärde ex moms]])</f>
        <v>0</v>
      </c>
      <c r="N6205" s="2">
        <f>Tabell2[[#This Row],[Totalt lagervärde ex moms]]-Tabell2[[#This Row],[Varav bokat ex moms]]</f>
        <v>21.560000000000002</v>
      </c>
    </row>
    <row r="6206" spans="1:14" x14ac:dyDescent="0.2">
      <c r="A6206" t="s">
        <v>18049</v>
      </c>
      <c r="B6206" t="s">
        <v>18050</v>
      </c>
      <c r="C6206" s="2">
        <v>49</v>
      </c>
      <c r="D6206" s="2">
        <v>34</v>
      </c>
      <c r="E6206" s="2">
        <v>26.95</v>
      </c>
      <c r="F6206" s="2">
        <v>21.560000000000002</v>
      </c>
      <c r="G6206">
        <v>1</v>
      </c>
      <c r="H6206">
        <v>0</v>
      </c>
      <c r="I6206" s="2">
        <f>Tabell2[[#This Row],[Inköpspris (SEK)]]*Tabell2[[#This Row],[Antal]]</f>
        <v>26.95</v>
      </c>
      <c r="J6206" s="2">
        <f>MIN(Tabell2[[#This Row],[Bokat]]*Tabell2[[#This Row],[Inköpspris (SEK)]],Tabell2[[#This Row],[Totalt lagervärde ink moms]])</f>
        <v>0</v>
      </c>
      <c r="K6206" s="2">
        <f>Tabell2[[#This Row],[Totalt lagervärde ink moms]]-Tabell2[[#This Row],[Varav bokat ink moms]]</f>
        <v>26.95</v>
      </c>
      <c r="L6206" s="2">
        <f>Tabell2[[#This Row],[Antal]]*Tabell2[[#This Row],[Inpris ex moms]]</f>
        <v>21.560000000000002</v>
      </c>
      <c r="M6206" s="2">
        <f>MIN(Tabell2[[#This Row],[Bokat]]*Tabell2[[#This Row],[Inpris ex moms]],Tabell2[[#This Row],[Totalt lagervärde ex moms]])</f>
        <v>0</v>
      </c>
      <c r="N6206" s="2">
        <f>Tabell2[[#This Row],[Totalt lagervärde ex moms]]-Tabell2[[#This Row],[Varav bokat ex moms]]</f>
        <v>21.560000000000002</v>
      </c>
    </row>
    <row r="6207" spans="1:14" x14ac:dyDescent="0.2">
      <c r="A6207" t="s">
        <v>18097</v>
      </c>
      <c r="B6207" t="s">
        <v>18098</v>
      </c>
      <c r="C6207" s="2">
        <v>49</v>
      </c>
      <c r="D6207" s="2">
        <v>34</v>
      </c>
      <c r="E6207" s="2">
        <v>26.95</v>
      </c>
      <c r="F6207" s="2">
        <v>21.560000000000002</v>
      </c>
      <c r="G6207">
        <v>1</v>
      </c>
      <c r="H6207">
        <v>0</v>
      </c>
      <c r="I6207" s="2">
        <f>Tabell2[[#This Row],[Inköpspris (SEK)]]*Tabell2[[#This Row],[Antal]]</f>
        <v>26.95</v>
      </c>
      <c r="J6207" s="2">
        <f>MIN(Tabell2[[#This Row],[Bokat]]*Tabell2[[#This Row],[Inköpspris (SEK)]],Tabell2[[#This Row],[Totalt lagervärde ink moms]])</f>
        <v>0</v>
      </c>
      <c r="K6207" s="2">
        <f>Tabell2[[#This Row],[Totalt lagervärde ink moms]]-Tabell2[[#This Row],[Varav bokat ink moms]]</f>
        <v>26.95</v>
      </c>
      <c r="L6207" s="2">
        <f>Tabell2[[#This Row],[Antal]]*Tabell2[[#This Row],[Inpris ex moms]]</f>
        <v>21.560000000000002</v>
      </c>
      <c r="M6207" s="2">
        <f>MIN(Tabell2[[#This Row],[Bokat]]*Tabell2[[#This Row],[Inpris ex moms]],Tabell2[[#This Row],[Totalt lagervärde ex moms]])</f>
        <v>0</v>
      </c>
      <c r="N6207" s="2">
        <f>Tabell2[[#This Row],[Totalt lagervärde ex moms]]-Tabell2[[#This Row],[Varav bokat ex moms]]</f>
        <v>21.560000000000002</v>
      </c>
    </row>
    <row r="6208" spans="1:14" x14ac:dyDescent="0.2">
      <c r="A6208" t="s">
        <v>18123</v>
      </c>
      <c r="B6208" t="s">
        <v>18124</v>
      </c>
      <c r="C6208" s="2">
        <v>49</v>
      </c>
      <c r="D6208" s="2">
        <v>34</v>
      </c>
      <c r="E6208" s="2">
        <v>26.95</v>
      </c>
      <c r="F6208" s="2">
        <v>21.560000000000002</v>
      </c>
      <c r="G6208">
        <v>1</v>
      </c>
      <c r="H6208">
        <v>0</v>
      </c>
      <c r="I6208" s="2">
        <f>Tabell2[[#This Row],[Inköpspris (SEK)]]*Tabell2[[#This Row],[Antal]]</f>
        <v>26.95</v>
      </c>
      <c r="J6208" s="2">
        <f>MIN(Tabell2[[#This Row],[Bokat]]*Tabell2[[#This Row],[Inköpspris (SEK)]],Tabell2[[#This Row],[Totalt lagervärde ink moms]])</f>
        <v>0</v>
      </c>
      <c r="K6208" s="2">
        <f>Tabell2[[#This Row],[Totalt lagervärde ink moms]]-Tabell2[[#This Row],[Varav bokat ink moms]]</f>
        <v>26.95</v>
      </c>
      <c r="L6208" s="2">
        <f>Tabell2[[#This Row],[Antal]]*Tabell2[[#This Row],[Inpris ex moms]]</f>
        <v>21.560000000000002</v>
      </c>
      <c r="M6208" s="2">
        <f>MIN(Tabell2[[#This Row],[Bokat]]*Tabell2[[#This Row],[Inpris ex moms]],Tabell2[[#This Row],[Totalt lagervärde ex moms]])</f>
        <v>0</v>
      </c>
      <c r="N6208" s="2">
        <f>Tabell2[[#This Row],[Totalt lagervärde ex moms]]-Tabell2[[#This Row],[Varav bokat ex moms]]</f>
        <v>21.560000000000002</v>
      </c>
    </row>
    <row r="6209" spans="1:14" x14ac:dyDescent="0.2">
      <c r="A6209" t="s">
        <v>17963</v>
      </c>
      <c r="B6209" t="s">
        <v>17964</v>
      </c>
      <c r="C6209" s="2">
        <v>59</v>
      </c>
      <c r="D6209" s="2">
        <v>41</v>
      </c>
      <c r="E6209" s="2">
        <v>32.450000000000003</v>
      </c>
      <c r="F6209" s="2">
        <v>25.960000000000004</v>
      </c>
      <c r="G6209">
        <v>5</v>
      </c>
      <c r="H6209">
        <v>0</v>
      </c>
      <c r="I6209" s="2">
        <f>Tabell2[[#This Row],[Inköpspris (SEK)]]*Tabell2[[#This Row],[Antal]]</f>
        <v>162.25</v>
      </c>
      <c r="J6209" s="2">
        <f>MIN(Tabell2[[#This Row],[Bokat]]*Tabell2[[#This Row],[Inköpspris (SEK)]],Tabell2[[#This Row],[Totalt lagervärde ink moms]])</f>
        <v>0</v>
      </c>
      <c r="K6209" s="2">
        <f>Tabell2[[#This Row],[Totalt lagervärde ink moms]]-Tabell2[[#This Row],[Varav bokat ink moms]]</f>
        <v>162.25</v>
      </c>
      <c r="L6209" s="2">
        <f>Tabell2[[#This Row],[Antal]]*Tabell2[[#This Row],[Inpris ex moms]]</f>
        <v>129.80000000000001</v>
      </c>
      <c r="M6209" s="2">
        <f>MIN(Tabell2[[#This Row],[Bokat]]*Tabell2[[#This Row],[Inpris ex moms]],Tabell2[[#This Row],[Totalt lagervärde ex moms]])</f>
        <v>0</v>
      </c>
      <c r="N6209" s="2">
        <f>Tabell2[[#This Row],[Totalt lagervärde ex moms]]-Tabell2[[#This Row],[Varav bokat ex moms]]</f>
        <v>129.80000000000001</v>
      </c>
    </row>
    <row r="6210" spans="1:14" x14ac:dyDescent="0.2">
      <c r="A6210" t="s">
        <v>18075</v>
      </c>
      <c r="B6210" t="s">
        <v>18076</v>
      </c>
      <c r="C6210" s="2">
        <v>59</v>
      </c>
      <c r="E6210" s="2">
        <v>32.450000000000003</v>
      </c>
      <c r="F6210" s="2">
        <v>25.960000000000004</v>
      </c>
      <c r="G6210">
        <v>1</v>
      </c>
      <c r="H6210">
        <v>1</v>
      </c>
      <c r="I6210" s="2">
        <f>Tabell2[[#This Row],[Inköpspris (SEK)]]*Tabell2[[#This Row],[Antal]]</f>
        <v>32.450000000000003</v>
      </c>
      <c r="J6210" s="2">
        <f>MIN(Tabell2[[#This Row],[Bokat]]*Tabell2[[#This Row],[Inköpspris (SEK)]],Tabell2[[#This Row],[Totalt lagervärde ink moms]])</f>
        <v>32.450000000000003</v>
      </c>
      <c r="K6210" s="2">
        <f>Tabell2[[#This Row],[Totalt lagervärde ink moms]]-Tabell2[[#This Row],[Varav bokat ink moms]]</f>
        <v>0</v>
      </c>
      <c r="L6210" s="2">
        <f>Tabell2[[#This Row],[Antal]]*Tabell2[[#This Row],[Inpris ex moms]]</f>
        <v>25.960000000000004</v>
      </c>
      <c r="M6210" s="2">
        <f>MIN(Tabell2[[#This Row],[Bokat]]*Tabell2[[#This Row],[Inpris ex moms]],Tabell2[[#This Row],[Totalt lagervärde ex moms]])</f>
        <v>25.960000000000004</v>
      </c>
      <c r="N6210" s="2">
        <f>Tabell2[[#This Row],[Totalt lagervärde ex moms]]-Tabell2[[#This Row],[Varav bokat ex moms]]</f>
        <v>0</v>
      </c>
    </row>
    <row r="6211" spans="1:14" x14ac:dyDescent="0.2">
      <c r="A6211" t="s">
        <v>1226</v>
      </c>
      <c r="B6211" t="s">
        <v>1227</v>
      </c>
      <c r="C6211" s="2">
        <v>69</v>
      </c>
      <c r="E6211" s="2">
        <v>37.950000000000003</v>
      </c>
      <c r="F6211" s="2">
        <v>30.360000000000003</v>
      </c>
      <c r="G6211">
        <v>16</v>
      </c>
      <c r="H6211">
        <v>0</v>
      </c>
      <c r="I6211" s="2">
        <f>Tabell2[[#This Row],[Inköpspris (SEK)]]*Tabell2[[#This Row],[Antal]]</f>
        <v>607.20000000000005</v>
      </c>
      <c r="J6211" s="2">
        <f>MIN(Tabell2[[#This Row],[Bokat]]*Tabell2[[#This Row],[Inköpspris (SEK)]],Tabell2[[#This Row],[Totalt lagervärde ink moms]])</f>
        <v>0</v>
      </c>
      <c r="K6211" s="2">
        <f>Tabell2[[#This Row],[Totalt lagervärde ink moms]]-Tabell2[[#This Row],[Varav bokat ink moms]]</f>
        <v>607.20000000000005</v>
      </c>
      <c r="L6211" s="2">
        <f>Tabell2[[#This Row],[Antal]]*Tabell2[[#This Row],[Inpris ex moms]]</f>
        <v>485.76000000000005</v>
      </c>
      <c r="M6211" s="2">
        <f>MIN(Tabell2[[#This Row],[Bokat]]*Tabell2[[#This Row],[Inpris ex moms]],Tabell2[[#This Row],[Totalt lagervärde ex moms]])</f>
        <v>0</v>
      </c>
      <c r="N6211" s="2">
        <f>Tabell2[[#This Row],[Totalt lagervärde ex moms]]-Tabell2[[#This Row],[Varav bokat ex moms]]</f>
        <v>485.76000000000005</v>
      </c>
    </row>
    <row r="6212" spans="1:14" x14ac:dyDescent="0.2">
      <c r="A6212" t="s">
        <v>1228</v>
      </c>
      <c r="B6212" t="s">
        <v>1229</v>
      </c>
      <c r="C6212" s="2">
        <v>69</v>
      </c>
      <c r="D6212" s="2">
        <v>55</v>
      </c>
      <c r="E6212" s="2">
        <v>37.950000000000003</v>
      </c>
      <c r="F6212" s="2">
        <v>30.360000000000003</v>
      </c>
      <c r="G6212">
        <v>12</v>
      </c>
      <c r="H6212">
        <v>0</v>
      </c>
      <c r="I6212" s="2">
        <f>Tabell2[[#This Row],[Inköpspris (SEK)]]*Tabell2[[#This Row],[Antal]]</f>
        <v>455.40000000000003</v>
      </c>
      <c r="J6212" s="2">
        <f>MIN(Tabell2[[#This Row],[Bokat]]*Tabell2[[#This Row],[Inköpspris (SEK)]],Tabell2[[#This Row],[Totalt lagervärde ink moms]])</f>
        <v>0</v>
      </c>
      <c r="K6212" s="2">
        <f>Tabell2[[#This Row],[Totalt lagervärde ink moms]]-Tabell2[[#This Row],[Varav bokat ink moms]]</f>
        <v>455.40000000000003</v>
      </c>
      <c r="L6212" s="2">
        <f>Tabell2[[#This Row],[Antal]]*Tabell2[[#This Row],[Inpris ex moms]]</f>
        <v>364.32000000000005</v>
      </c>
      <c r="M6212" s="2">
        <f>MIN(Tabell2[[#This Row],[Bokat]]*Tabell2[[#This Row],[Inpris ex moms]],Tabell2[[#This Row],[Totalt lagervärde ex moms]])</f>
        <v>0</v>
      </c>
      <c r="N6212" s="2">
        <f>Tabell2[[#This Row],[Totalt lagervärde ex moms]]-Tabell2[[#This Row],[Varav bokat ex moms]]</f>
        <v>364.32000000000005</v>
      </c>
    </row>
    <row r="6213" spans="1:14" x14ac:dyDescent="0.2">
      <c r="A6213" t="s">
        <v>5833</v>
      </c>
      <c r="B6213" t="s">
        <v>5834</v>
      </c>
      <c r="C6213" s="2">
        <v>69</v>
      </c>
      <c r="D6213" s="2">
        <v>48</v>
      </c>
      <c r="E6213" s="2">
        <v>37.950000000000003</v>
      </c>
      <c r="F6213" s="2">
        <v>30.360000000000003</v>
      </c>
      <c r="G6213">
        <v>2</v>
      </c>
      <c r="H6213">
        <v>0</v>
      </c>
      <c r="I6213" s="2">
        <f>Tabell2[[#This Row],[Inköpspris (SEK)]]*Tabell2[[#This Row],[Antal]]</f>
        <v>75.900000000000006</v>
      </c>
      <c r="J6213" s="2">
        <f>MIN(Tabell2[[#This Row],[Bokat]]*Tabell2[[#This Row],[Inköpspris (SEK)]],Tabell2[[#This Row],[Totalt lagervärde ink moms]])</f>
        <v>0</v>
      </c>
      <c r="K6213" s="2">
        <f>Tabell2[[#This Row],[Totalt lagervärde ink moms]]-Tabell2[[#This Row],[Varav bokat ink moms]]</f>
        <v>75.900000000000006</v>
      </c>
      <c r="L6213" s="2">
        <f>Tabell2[[#This Row],[Antal]]*Tabell2[[#This Row],[Inpris ex moms]]</f>
        <v>60.720000000000006</v>
      </c>
      <c r="M6213" s="2">
        <f>MIN(Tabell2[[#This Row],[Bokat]]*Tabell2[[#This Row],[Inpris ex moms]],Tabell2[[#This Row],[Totalt lagervärde ex moms]])</f>
        <v>0</v>
      </c>
      <c r="N6213" s="2">
        <f>Tabell2[[#This Row],[Totalt lagervärde ex moms]]-Tabell2[[#This Row],[Varav bokat ex moms]]</f>
        <v>60.720000000000006</v>
      </c>
    </row>
    <row r="6214" spans="1:14" x14ac:dyDescent="0.2">
      <c r="A6214" t="s">
        <v>8385</v>
      </c>
      <c r="B6214" t="s">
        <v>8386</v>
      </c>
      <c r="C6214" s="2">
        <v>69</v>
      </c>
      <c r="D6214" s="2">
        <v>48</v>
      </c>
      <c r="E6214" s="2">
        <v>37.950000000000003</v>
      </c>
      <c r="F6214" s="2">
        <v>30.360000000000003</v>
      </c>
      <c r="G6214">
        <v>23</v>
      </c>
      <c r="H6214">
        <v>1</v>
      </c>
      <c r="I6214" s="2">
        <f>Tabell2[[#This Row],[Inköpspris (SEK)]]*Tabell2[[#This Row],[Antal]]</f>
        <v>872.85</v>
      </c>
      <c r="J6214" s="2">
        <f>MIN(Tabell2[[#This Row],[Bokat]]*Tabell2[[#This Row],[Inköpspris (SEK)]],Tabell2[[#This Row],[Totalt lagervärde ink moms]])</f>
        <v>37.950000000000003</v>
      </c>
      <c r="K6214" s="2">
        <f>Tabell2[[#This Row],[Totalt lagervärde ink moms]]-Tabell2[[#This Row],[Varav bokat ink moms]]</f>
        <v>834.9</v>
      </c>
      <c r="L6214" s="2">
        <f>Tabell2[[#This Row],[Antal]]*Tabell2[[#This Row],[Inpris ex moms]]</f>
        <v>698.28000000000009</v>
      </c>
      <c r="M6214" s="2">
        <f>MIN(Tabell2[[#This Row],[Bokat]]*Tabell2[[#This Row],[Inpris ex moms]],Tabell2[[#This Row],[Totalt lagervärde ex moms]])</f>
        <v>30.360000000000003</v>
      </c>
      <c r="N6214" s="2">
        <f>Tabell2[[#This Row],[Totalt lagervärde ex moms]]-Tabell2[[#This Row],[Varav bokat ex moms]]</f>
        <v>667.92000000000007</v>
      </c>
    </row>
    <row r="6215" spans="1:14" x14ac:dyDescent="0.2">
      <c r="A6215" t="s">
        <v>8395</v>
      </c>
      <c r="B6215" t="s">
        <v>8396</v>
      </c>
      <c r="C6215" s="2">
        <v>69</v>
      </c>
      <c r="D6215" s="2">
        <v>48</v>
      </c>
      <c r="E6215" s="2">
        <v>37.950000000000003</v>
      </c>
      <c r="F6215" s="2">
        <v>30.360000000000003</v>
      </c>
      <c r="G6215">
        <v>24</v>
      </c>
      <c r="H6215">
        <v>4</v>
      </c>
      <c r="I6215" s="2">
        <f>Tabell2[[#This Row],[Inköpspris (SEK)]]*Tabell2[[#This Row],[Antal]]</f>
        <v>910.80000000000007</v>
      </c>
      <c r="J6215" s="2">
        <f>MIN(Tabell2[[#This Row],[Bokat]]*Tabell2[[#This Row],[Inköpspris (SEK)]],Tabell2[[#This Row],[Totalt lagervärde ink moms]])</f>
        <v>151.80000000000001</v>
      </c>
      <c r="K6215" s="2">
        <f>Tabell2[[#This Row],[Totalt lagervärde ink moms]]-Tabell2[[#This Row],[Varav bokat ink moms]]</f>
        <v>759</v>
      </c>
      <c r="L6215" s="2">
        <f>Tabell2[[#This Row],[Antal]]*Tabell2[[#This Row],[Inpris ex moms]]</f>
        <v>728.6400000000001</v>
      </c>
      <c r="M6215" s="2">
        <f>MIN(Tabell2[[#This Row],[Bokat]]*Tabell2[[#This Row],[Inpris ex moms]],Tabell2[[#This Row],[Totalt lagervärde ex moms]])</f>
        <v>121.44000000000001</v>
      </c>
      <c r="N6215" s="2">
        <f>Tabell2[[#This Row],[Totalt lagervärde ex moms]]-Tabell2[[#This Row],[Varav bokat ex moms]]</f>
        <v>607.20000000000005</v>
      </c>
    </row>
    <row r="6216" spans="1:14" x14ac:dyDescent="0.2">
      <c r="A6216" t="s">
        <v>8415</v>
      </c>
      <c r="B6216" t="s">
        <v>8416</v>
      </c>
      <c r="C6216" s="2">
        <v>69</v>
      </c>
      <c r="D6216" s="2">
        <v>48</v>
      </c>
      <c r="E6216" s="2">
        <v>37.950000000000003</v>
      </c>
      <c r="F6216" s="2">
        <v>30.360000000000003</v>
      </c>
      <c r="G6216">
        <v>20</v>
      </c>
      <c r="H6216">
        <v>0</v>
      </c>
      <c r="I6216" s="2">
        <f>Tabell2[[#This Row],[Inköpspris (SEK)]]*Tabell2[[#This Row],[Antal]]</f>
        <v>759</v>
      </c>
      <c r="J6216" s="2">
        <f>MIN(Tabell2[[#This Row],[Bokat]]*Tabell2[[#This Row],[Inköpspris (SEK)]],Tabell2[[#This Row],[Totalt lagervärde ink moms]])</f>
        <v>0</v>
      </c>
      <c r="K6216" s="2">
        <f>Tabell2[[#This Row],[Totalt lagervärde ink moms]]-Tabell2[[#This Row],[Varav bokat ink moms]]</f>
        <v>759</v>
      </c>
      <c r="L6216" s="2">
        <f>Tabell2[[#This Row],[Antal]]*Tabell2[[#This Row],[Inpris ex moms]]</f>
        <v>607.20000000000005</v>
      </c>
      <c r="M6216" s="2">
        <f>MIN(Tabell2[[#This Row],[Bokat]]*Tabell2[[#This Row],[Inpris ex moms]],Tabell2[[#This Row],[Totalt lagervärde ex moms]])</f>
        <v>0</v>
      </c>
      <c r="N6216" s="2">
        <f>Tabell2[[#This Row],[Totalt lagervärde ex moms]]-Tabell2[[#This Row],[Varav bokat ex moms]]</f>
        <v>607.20000000000005</v>
      </c>
    </row>
    <row r="6217" spans="1:14" x14ac:dyDescent="0.2">
      <c r="A6217" t="s">
        <v>8427</v>
      </c>
      <c r="B6217" t="s">
        <v>8428</v>
      </c>
      <c r="C6217" s="2">
        <v>69</v>
      </c>
      <c r="D6217" s="2">
        <v>48</v>
      </c>
      <c r="E6217" s="2">
        <v>37.950000000000003</v>
      </c>
      <c r="F6217" s="2">
        <v>30.360000000000003</v>
      </c>
      <c r="G6217">
        <v>23</v>
      </c>
      <c r="H6217">
        <v>0</v>
      </c>
      <c r="I6217" s="2">
        <f>Tabell2[[#This Row],[Inköpspris (SEK)]]*Tabell2[[#This Row],[Antal]]</f>
        <v>872.85</v>
      </c>
      <c r="J6217" s="2">
        <f>MIN(Tabell2[[#This Row],[Bokat]]*Tabell2[[#This Row],[Inköpspris (SEK)]],Tabell2[[#This Row],[Totalt lagervärde ink moms]])</f>
        <v>0</v>
      </c>
      <c r="K6217" s="2">
        <f>Tabell2[[#This Row],[Totalt lagervärde ink moms]]-Tabell2[[#This Row],[Varav bokat ink moms]]</f>
        <v>872.85</v>
      </c>
      <c r="L6217" s="2">
        <f>Tabell2[[#This Row],[Antal]]*Tabell2[[#This Row],[Inpris ex moms]]</f>
        <v>698.28000000000009</v>
      </c>
      <c r="M6217" s="2">
        <f>MIN(Tabell2[[#This Row],[Bokat]]*Tabell2[[#This Row],[Inpris ex moms]],Tabell2[[#This Row],[Totalt lagervärde ex moms]])</f>
        <v>0</v>
      </c>
      <c r="N6217" s="2">
        <f>Tabell2[[#This Row],[Totalt lagervärde ex moms]]-Tabell2[[#This Row],[Varav bokat ex moms]]</f>
        <v>698.28000000000009</v>
      </c>
    </row>
    <row r="6218" spans="1:14" x14ac:dyDescent="0.2">
      <c r="A6218" t="s">
        <v>8429</v>
      </c>
      <c r="B6218" t="s">
        <v>8430</v>
      </c>
      <c r="C6218" s="2">
        <v>69</v>
      </c>
      <c r="E6218" s="2">
        <v>37.950000000000003</v>
      </c>
      <c r="F6218" s="2">
        <v>30.360000000000003</v>
      </c>
      <c r="G6218">
        <v>1</v>
      </c>
      <c r="H6218">
        <v>1</v>
      </c>
      <c r="I6218" s="2">
        <f>Tabell2[[#This Row],[Inköpspris (SEK)]]*Tabell2[[#This Row],[Antal]]</f>
        <v>37.950000000000003</v>
      </c>
      <c r="J6218" s="2">
        <f>MIN(Tabell2[[#This Row],[Bokat]]*Tabell2[[#This Row],[Inköpspris (SEK)]],Tabell2[[#This Row],[Totalt lagervärde ink moms]])</f>
        <v>37.950000000000003</v>
      </c>
      <c r="K6218" s="2">
        <f>Tabell2[[#This Row],[Totalt lagervärde ink moms]]-Tabell2[[#This Row],[Varav bokat ink moms]]</f>
        <v>0</v>
      </c>
      <c r="L6218" s="2">
        <f>Tabell2[[#This Row],[Antal]]*Tabell2[[#This Row],[Inpris ex moms]]</f>
        <v>30.360000000000003</v>
      </c>
      <c r="M6218" s="2">
        <f>MIN(Tabell2[[#This Row],[Bokat]]*Tabell2[[#This Row],[Inpris ex moms]],Tabell2[[#This Row],[Totalt lagervärde ex moms]])</f>
        <v>30.360000000000003</v>
      </c>
      <c r="N6218" s="2">
        <f>Tabell2[[#This Row],[Totalt lagervärde ex moms]]-Tabell2[[#This Row],[Varav bokat ex moms]]</f>
        <v>0</v>
      </c>
    </row>
    <row r="6219" spans="1:14" x14ac:dyDescent="0.2">
      <c r="A6219" t="s">
        <v>8431</v>
      </c>
      <c r="B6219" t="s">
        <v>8432</v>
      </c>
      <c r="C6219" s="2">
        <v>69</v>
      </c>
      <c r="E6219" s="2">
        <v>37.950000000000003</v>
      </c>
      <c r="F6219" s="2">
        <v>30.360000000000003</v>
      </c>
      <c r="G6219">
        <v>14</v>
      </c>
      <c r="H6219">
        <v>0</v>
      </c>
      <c r="I6219" s="2">
        <f>Tabell2[[#This Row],[Inköpspris (SEK)]]*Tabell2[[#This Row],[Antal]]</f>
        <v>531.30000000000007</v>
      </c>
      <c r="J6219" s="2">
        <f>MIN(Tabell2[[#This Row],[Bokat]]*Tabell2[[#This Row],[Inköpspris (SEK)]],Tabell2[[#This Row],[Totalt lagervärde ink moms]])</f>
        <v>0</v>
      </c>
      <c r="K6219" s="2">
        <f>Tabell2[[#This Row],[Totalt lagervärde ink moms]]-Tabell2[[#This Row],[Varav bokat ink moms]]</f>
        <v>531.30000000000007</v>
      </c>
      <c r="L6219" s="2">
        <f>Tabell2[[#This Row],[Antal]]*Tabell2[[#This Row],[Inpris ex moms]]</f>
        <v>425.04</v>
      </c>
      <c r="M6219" s="2">
        <f>MIN(Tabell2[[#This Row],[Bokat]]*Tabell2[[#This Row],[Inpris ex moms]],Tabell2[[#This Row],[Totalt lagervärde ex moms]])</f>
        <v>0</v>
      </c>
      <c r="N6219" s="2">
        <f>Tabell2[[#This Row],[Totalt lagervärde ex moms]]-Tabell2[[#This Row],[Varav bokat ex moms]]</f>
        <v>425.04</v>
      </c>
    </row>
    <row r="6220" spans="1:14" x14ac:dyDescent="0.2">
      <c r="A6220" t="s">
        <v>8433</v>
      </c>
      <c r="B6220" t="s">
        <v>8434</v>
      </c>
      <c r="C6220" s="2">
        <v>69</v>
      </c>
      <c r="D6220" s="2">
        <v>48</v>
      </c>
      <c r="E6220" s="2">
        <v>37.950000000000003</v>
      </c>
      <c r="F6220" s="2">
        <v>30.360000000000003</v>
      </c>
      <c r="G6220">
        <v>30</v>
      </c>
      <c r="H6220">
        <v>1</v>
      </c>
      <c r="I6220" s="2">
        <f>Tabell2[[#This Row],[Inköpspris (SEK)]]*Tabell2[[#This Row],[Antal]]</f>
        <v>1138.5</v>
      </c>
      <c r="J6220" s="2">
        <f>MIN(Tabell2[[#This Row],[Bokat]]*Tabell2[[#This Row],[Inköpspris (SEK)]],Tabell2[[#This Row],[Totalt lagervärde ink moms]])</f>
        <v>37.950000000000003</v>
      </c>
      <c r="K6220" s="2">
        <f>Tabell2[[#This Row],[Totalt lagervärde ink moms]]-Tabell2[[#This Row],[Varav bokat ink moms]]</f>
        <v>1100.55</v>
      </c>
      <c r="L6220" s="2">
        <f>Tabell2[[#This Row],[Antal]]*Tabell2[[#This Row],[Inpris ex moms]]</f>
        <v>910.80000000000007</v>
      </c>
      <c r="M6220" s="2">
        <f>MIN(Tabell2[[#This Row],[Bokat]]*Tabell2[[#This Row],[Inpris ex moms]],Tabell2[[#This Row],[Totalt lagervärde ex moms]])</f>
        <v>30.360000000000003</v>
      </c>
      <c r="N6220" s="2">
        <f>Tabell2[[#This Row],[Totalt lagervärde ex moms]]-Tabell2[[#This Row],[Varav bokat ex moms]]</f>
        <v>880.44</v>
      </c>
    </row>
    <row r="6221" spans="1:14" x14ac:dyDescent="0.2">
      <c r="A6221" t="s">
        <v>8435</v>
      </c>
      <c r="B6221" t="s">
        <v>8436</v>
      </c>
      <c r="C6221" s="2">
        <v>69</v>
      </c>
      <c r="D6221" s="2">
        <v>48</v>
      </c>
      <c r="E6221" s="2">
        <v>37.950000000000003</v>
      </c>
      <c r="F6221" s="2">
        <v>30.360000000000003</v>
      </c>
      <c r="G6221">
        <v>4</v>
      </c>
      <c r="H6221">
        <v>0</v>
      </c>
      <c r="I6221" s="2">
        <f>Tabell2[[#This Row],[Inköpspris (SEK)]]*Tabell2[[#This Row],[Antal]]</f>
        <v>151.80000000000001</v>
      </c>
      <c r="J6221" s="2">
        <f>MIN(Tabell2[[#This Row],[Bokat]]*Tabell2[[#This Row],[Inköpspris (SEK)]],Tabell2[[#This Row],[Totalt lagervärde ink moms]])</f>
        <v>0</v>
      </c>
      <c r="K6221" s="2">
        <f>Tabell2[[#This Row],[Totalt lagervärde ink moms]]-Tabell2[[#This Row],[Varav bokat ink moms]]</f>
        <v>151.80000000000001</v>
      </c>
      <c r="L6221" s="2">
        <f>Tabell2[[#This Row],[Antal]]*Tabell2[[#This Row],[Inpris ex moms]]</f>
        <v>121.44000000000001</v>
      </c>
      <c r="M6221" s="2">
        <f>MIN(Tabell2[[#This Row],[Bokat]]*Tabell2[[#This Row],[Inpris ex moms]],Tabell2[[#This Row],[Totalt lagervärde ex moms]])</f>
        <v>0</v>
      </c>
      <c r="N6221" s="2">
        <f>Tabell2[[#This Row],[Totalt lagervärde ex moms]]-Tabell2[[#This Row],[Varav bokat ex moms]]</f>
        <v>121.44000000000001</v>
      </c>
    </row>
    <row r="6222" spans="1:14" x14ac:dyDescent="0.2">
      <c r="A6222" t="s">
        <v>8437</v>
      </c>
      <c r="B6222" t="s">
        <v>8438</v>
      </c>
      <c r="C6222" s="2">
        <v>69</v>
      </c>
      <c r="D6222" s="2">
        <v>48</v>
      </c>
      <c r="E6222" s="2">
        <v>37.950000000000003</v>
      </c>
      <c r="F6222" s="2">
        <v>30.360000000000003</v>
      </c>
      <c r="G6222">
        <v>1</v>
      </c>
      <c r="H6222">
        <v>0</v>
      </c>
      <c r="I6222" s="2">
        <f>Tabell2[[#This Row],[Inköpspris (SEK)]]*Tabell2[[#This Row],[Antal]]</f>
        <v>37.950000000000003</v>
      </c>
      <c r="J6222" s="2">
        <f>MIN(Tabell2[[#This Row],[Bokat]]*Tabell2[[#This Row],[Inköpspris (SEK)]],Tabell2[[#This Row],[Totalt lagervärde ink moms]])</f>
        <v>0</v>
      </c>
      <c r="K6222" s="2">
        <f>Tabell2[[#This Row],[Totalt lagervärde ink moms]]-Tabell2[[#This Row],[Varav bokat ink moms]]</f>
        <v>37.950000000000003</v>
      </c>
      <c r="L6222" s="2">
        <f>Tabell2[[#This Row],[Antal]]*Tabell2[[#This Row],[Inpris ex moms]]</f>
        <v>30.360000000000003</v>
      </c>
      <c r="M6222" s="2">
        <f>MIN(Tabell2[[#This Row],[Bokat]]*Tabell2[[#This Row],[Inpris ex moms]],Tabell2[[#This Row],[Totalt lagervärde ex moms]])</f>
        <v>0</v>
      </c>
      <c r="N6222" s="2">
        <f>Tabell2[[#This Row],[Totalt lagervärde ex moms]]-Tabell2[[#This Row],[Varav bokat ex moms]]</f>
        <v>30.360000000000003</v>
      </c>
    </row>
    <row r="6223" spans="1:14" x14ac:dyDescent="0.2">
      <c r="A6223" t="s">
        <v>8439</v>
      </c>
      <c r="B6223" t="s">
        <v>8440</v>
      </c>
      <c r="C6223" s="2">
        <v>69</v>
      </c>
      <c r="D6223" s="2">
        <v>48</v>
      </c>
      <c r="E6223" s="2">
        <v>37.950000000000003</v>
      </c>
      <c r="F6223" s="2">
        <v>30.360000000000003</v>
      </c>
      <c r="G6223">
        <v>9</v>
      </c>
      <c r="H6223">
        <v>0</v>
      </c>
      <c r="I6223" s="2">
        <f>Tabell2[[#This Row],[Inköpspris (SEK)]]*Tabell2[[#This Row],[Antal]]</f>
        <v>341.55</v>
      </c>
      <c r="J6223" s="2">
        <f>MIN(Tabell2[[#This Row],[Bokat]]*Tabell2[[#This Row],[Inköpspris (SEK)]],Tabell2[[#This Row],[Totalt lagervärde ink moms]])</f>
        <v>0</v>
      </c>
      <c r="K6223" s="2">
        <f>Tabell2[[#This Row],[Totalt lagervärde ink moms]]-Tabell2[[#This Row],[Varav bokat ink moms]]</f>
        <v>341.55</v>
      </c>
      <c r="L6223" s="2">
        <f>Tabell2[[#This Row],[Antal]]*Tabell2[[#This Row],[Inpris ex moms]]</f>
        <v>273.24</v>
      </c>
      <c r="M6223" s="2">
        <f>MIN(Tabell2[[#This Row],[Bokat]]*Tabell2[[#This Row],[Inpris ex moms]],Tabell2[[#This Row],[Totalt lagervärde ex moms]])</f>
        <v>0</v>
      </c>
      <c r="N6223" s="2">
        <f>Tabell2[[#This Row],[Totalt lagervärde ex moms]]-Tabell2[[#This Row],[Varav bokat ex moms]]</f>
        <v>273.24</v>
      </c>
    </row>
    <row r="6224" spans="1:14" x14ac:dyDescent="0.2">
      <c r="A6224" t="s">
        <v>17933</v>
      </c>
      <c r="B6224" t="s">
        <v>17934</v>
      </c>
      <c r="C6224" s="2">
        <v>69</v>
      </c>
      <c r="E6224" s="2">
        <v>37.950000000000003</v>
      </c>
      <c r="F6224" s="2">
        <v>30.360000000000003</v>
      </c>
      <c r="G6224">
        <v>1</v>
      </c>
      <c r="H6224">
        <v>1</v>
      </c>
      <c r="I6224" s="2">
        <f>Tabell2[[#This Row],[Inköpspris (SEK)]]*Tabell2[[#This Row],[Antal]]</f>
        <v>37.950000000000003</v>
      </c>
      <c r="J6224" s="2">
        <f>MIN(Tabell2[[#This Row],[Bokat]]*Tabell2[[#This Row],[Inköpspris (SEK)]],Tabell2[[#This Row],[Totalt lagervärde ink moms]])</f>
        <v>37.950000000000003</v>
      </c>
      <c r="K6224" s="2">
        <f>Tabell2[[#This Row],[Totalt lagervärde ink moms]]-Tabell2[[#This Row],[Varav bokat ink moms]]</f>
        <v>0</v>
      </c>
      <c r="L6224" s="2">
        <f>Tabell2[[#This Row],[Antal]]*Tabell2[[#This Row],[Inpris ex moms]]</f>
        <v>30.360000000000003</v>
      </c>
      <c r="M6224" s="2">
        <f>MIN(Tabell2[[#This Row],[Bokat]]*Tabell2[[#This Row],[Inpris ex moms]],Tabell2[[#This Row],[Totalt lagervärde ex moms]])</f>
        <v>30.360000000000003</v>
      </c>
      <c r="N6224" s="2">
        <f>Tabell2[[#This Row],[Totalt lagervärde ex moms]]-Tabell2[[#This Row],[Varav bokat ex moms]]</f>
        <v>0</v>
      </c>
    </row>
    <row r="6225" spans="1:14" x14ac:dyDescent="0.2">
      <c r="A6225" t="s">
        <v>18027</v>
      </c>
      <c r="B6225" t="s">
        <v>18028</v>
      </c>
      <c r="C6225" s="2">
        <v>69</v>
      </c>
      <c r="D6225" s="2">
        <v>48</v>
      </c>
      <c r="E6225" s="2">
        <v>37.950000000000003</v>
      </c>
      <c r="F6225" s="2">
        <v>30.360000000000003</v>
      </c>
      <c r="G6225">
        <v>2</v>
      </c>
      <c r="H6225">
        <v>0</v>
      </c>
      <c r="I6225" s="2">
        <f>Tabell2[[#This Row],[Inköpspris (SEK)]]*Tabell2[[#This Row],[Antal]]</f>
        <v>75.900000000000006</v>
      </c>
      <c r="J6225" s="2">
        <f>MIN(Tabell2[[#This Row],[Bokat]]*Tabell2[[#This Row],[Inköpspris (SEK)]],Tabell2[[#This Row],[Totalt lagervärde ink moms]])</f>
        <v>0</v>
      </c>
      <c r="K6225" s="2">
        <f>Tabell2[[#This Row],[Totalt lagervärde ink moms]]-Tabell2[[#This Row],[Varav bokat ink moms]]</f>
        <v>75.900000000000006</v>
      </c>
      <c r="L6225" s="2">
        <f>Tabell2[[#This Row],[Antal]]*Tabell2[[#This Row],[Inpris ex moms]]</f>
        <v>60.720000000000006</v>
      </c>
      <c r="M6225" s="2">
        <f>MIN(Tabell2[[#This Row],[Bokat]]*Tabell2[[#This Row],[Inpris ex moms]],Tabell2[[#This Row],[Totalt lagervärde ex moms]])</f>
        <v>0</v>
      </c>
      <c r="N6225" s="2">
        <f>Tabell2[[#This Row],[Totalt lagervärde ex moms]]-Tabell2[[#This Row],[Varav bokat ex moms]]</f>
        <v>60.720000000000006</v>
      </c>
    </row>
    <row r="6226" spans="1:14" x14ac:dyDescent="0.2">
      <c r="A6226" t="s">
        <v>18029</v>
      </c>
      <c r="B6226" t="s">
        <v>18030</v>
      </c>
      <c r="C6226" s="2">
        <v>69</v>
      </c>
      <c r="D6226" s="2">
        <v>48</v>
      </c>
      <c r="E6226" s="2">
        <v>37.950000000000003</v>
      </c>
      <c r="F6226" s="2">
        <v>30.360000000000003</v>
      </c>
      <c r="G6226">
        <v>2</v>
      </c>
      <c r="H6226">
        <v>0</v>
      </c>
      <c r="I6226" s="2">
        <f>Tabell2[[#This Row],[Inköpspris (SEK)]]*Tabell2[[#This Row],[Antal]]</f>
        <v>75.900000000000006</v>
      </c>
      <c r="J6226" s="2">
        <f>MIN(Tabell2[[#This Row],[Bokat]]*Tabell2[[#This Row],[Inköpspris (SEK)]],Tabell2[[#This Row],[Totalt lagervärde ink moms]])</f>
        <v>0</v>
      </c>
      <c r="K6226" s="2">
        <f>Tabell2[[#This Row],[Totalt lagervärde ink moms]]-Tabell2[[#This Row],[Varav bokat ink moms]]</f>
        <v>75.900000000000006</v>
      </c>
      <c r="L6226" s="2">
        <f>Tabell2[[#This Row],[Antal]]*Tabell2[[#This Row],[Inpris ex moms]]</f>
        <v>60.720000000000006</v>
      </c>
      <c r="M6226" s="2">
        <f>MIN(Tabell2[[#This Row],[Bokat]]*Tabell2[[#This Row],[Inpris ex moms]],Tabell2[[#This Row],[Totalt lagervärde ex moms]])</f>
        <v>0</v>
      </c>
      <c r="N6226" s="2">
        <f>Tabell2[[#This Row],[Totalt lagervärde ex moms]]-Tabell2[[#This Row],[Varav bokat ex moms]]</f>
        <v>60.720000000000006</v>
      </c>
    </row>
    <row r="6227" spans="1:14" x14ac:dyDescent="0.2">
      <c r="A6227" t="s">
        <v>18031</v>
      </c>
      <c r="B6227" t="s">
        <v>18032</v>
      </c>
      <c r="C6227" s="2">
        <v>69</v>
      </c>
      <c r="D6227" s="2">
        <v>48</v>
      </c>
      <c r="E6227" s="2">
        <v>37.950000000000003</v>
      </c>
      <c r="F6227" s="2">
        <v>30.360000000000003</v>
      </c>
      <c r="G6227">
        <v>2</v>
      </c>
      <c r="H6227">
        <v>1</v>
      </c>
      <c r="I6227" s="2">
        <f>Tabell2[[#This Row],[Inköpspris (SEK)]]*Tabell2[[#This Row],[Antal]]</f>
        <v>75.900000000000006</v>
      </c>
      <c r="J6227" s="2">
        <f>MIN(Tabell2[[#This Row],[Bokat]]*Tabell2[[#This Row],[Inköpspris (SEK)]],Tabell2[[#This Row],[Totalt lagervärde ink moms]])</f>
        <v>37.950000000000003</v>
      </c>
      <c r="K6227" s="2">
        <f>Tabell2[[#This Row],[Totalt lagervärde ink moms]]-Tabell2[[#This Row],[Varav bokat ink moms]]</f>
        <v>37.950000000000003</v>
      </c>
      <c r="L6227" s="2">
        <f>Tabell2[[#This Row],[Antal]]*Tabell2[[#This Row],[Inpris ex moms]]</f>
        <v>60.720000000000006</v>
      </c>
      <c r="M6227" s="2">
        <f>MIN(Tabell2[[#This Row],[Bokat]]*Tabell2[[#This Row],[Inpris ex moms]],Tabell2[[#This Row],[Totalt lagervärde ex moms]])</f>
        <v>30.360000000000003</v>
      </c>
      <c r="N6227" s="2">
        <f>Tabell2[[#This Row],[Totalt lagervärde ex moms]]-Tabell2[[#This Row],[Varav bokat ex moms]]</f>
        <v>30.360000000000003</v>
      </c>
    </row>
    <row r="6228" spans="1:14" x14ac:dyDescent="0.2">
      <c r="A6228" t="s">
        <v>18039</v>
      </c>
      <c r="B6228" t="s">
        <v>18040</v>
      </c>
      <c r="C6228" s="2">
        <v>69</v>
      </c>
      <c r="D6228" s="2">
        <v>48</v>
      </c>
      <c r="E6228" s="2">
        <v>37.950000000000003</v>
      </c>
      <c r="F6228" s="2">
        <v>30.360000000000003</v>
      </c>
      <c r="G6228">
        <v>1</v>
      </c>
      <c r="H6228">
        <v>0</v>
      </c>
      <c r="I6228" s="2">
        <f>Tabell2[[#This Row],[Inköpspris (SEK)]]*Tabell2[[#This Row],[Antal]]</f>
        <v>37.950000000000003</v>
      </c>
      <c r="J6228" s="2">
        <f>MIN(Tabell2[[#This Row],[Bokat]]*Tabell2[[#This Row],[Inköpspris (SEK)]],Tabell2[[#This Row],[Totalt lagervärde ink moms]])</f>
        <v>0</v>
      </c>
      <c r="K6228" s="2">
        <f>Tabell2[[#This Row],[Totalt lagervärde ink moms]]-Tabell2[[#This Row],[Varav bokat ink moms]]</f>
        <v>37.950000000000003</v>
      </c>
      <c r="L6228" s="2">
        <f>Tabell2[[#This Row],[Antal]]*Tabell2[[#This Row],[Inpris ex moms]]</f>
        <v>30.360000000000003</v>
      </c>
      <c r="M6228" s="2">
        <f>MIN(Tabell2[[#This Row],[Bokat]]*Tabell2[[#This Row],[Inpris ex moms]],Tabell2[[#This Row],[Totalt lagervärde ex moms]])</f>
        <v>0</v>
      </c>
      <c r="N6228" s="2">
        <f>Tabell2[[#This Row],[Totalt lagervärde ex moms]]-Tabell2[[#This Row],[Varav bokat ex moms]]</f>
        <v>30.360000000000003</v>
      </c>
    </row>
    <row r="6229" spans="1:14" x14ac:dyDescent="0.2">
      <c r="A6229" t="s">
        <v>18059</v>
      </c>
      <c r="B6229" t="s">
        <v>18060</v>
      </c>
      <c r="C6229" s="2">
        <v>69</v>
      </c>
      <c r="D6229" s="2">
        <v>48</v>
      </c>
      <c r="E6229" s="2">
        <v>37.950000000000003</v>
      </c>
      <c r="F6229" s="2">
        <v>30.360000000000003</v>
      </c>
      <c r="G6229">
        <v>1</v>
      </c>
      <c r="H6229">
        <v>0</v>
      </c>
      <c r="I6229" s="2">
        <f>Tabell2[[#This Row],[Inköpspris (SEK)]]*Tabell2[[#This Row],[Antal]]</f>
        <v>37.950000000000003</v>
      </c>
      <c r="J6229" s="2">
        <f>MIN(Tabell2[[#This Row],[Bokat]]*Tabell2[[#This Row],[Inköpspris (SEK)]],Tabell2[[#This Row],[Totalt lagervärde ink moms]])</f>
        <v>0</v>
      </c>
      <c r="K6229" s="2">
        <f>Tabell2[[#This Row],[Totalt lagervärde ink moms]]-Tabell2[[#This Row],[Varav bokat ink moms]]</f>
        <v>37.950000000000003</v>
      </c>
      <c r="L6229" s="2">
        <f>Tabell2[[#This Row],[Antal]]*Tabell2[[#This Row],[Inpris ex moms]]</f>
        <v>30.360000000000003</v>
      </c>
      <c r="M6229" s="2">
        <f>MIN(Tabell2[[#This Row],[Bokat]]*Tabell2[[#This Row],[Inpris ex moms]],Tabell2[[#This Row],[Totalt lagervärde ex moms]])</f>
        <v>0</v>
      </c>
      <c r="N6229" s="2">
        <f>Tabell2[[#This Row],[Totalt lagervärde ex moms]]-Tabell2[[#This Row],[Varav bokat ex moms]]</f>
        <v>30.360000000000003</v>
      </c>
    </row>
    <row r="6230" spans="1:14" x14ac:dyDescent="0.2">
      <c r="A6230" t="s">
        <v>18085</v>
      </c>
      <c r="B6230" t="s">
        <v>18086</v>
      </c>
      <c r="C6230" s="2">
        <v>69</v>
      </c>
      <c r="D6230" s="2">
        <v>48</v>
      </c>
      <c r="E6230" s="2">
        <v>37.950000000000003</v>
      </c>
      <c r="F6230" s="2">
        <v>30.360000000000003</v>
      </c>
      <c r="G6230">
        <v>1</v>
      </c>
      <c r="H6230">
        <v>0</v>
      </c>
      <c r="I6230" s="2">
        <f>Tabell2[[#This Row],[Inköpspris (SEK)]]*Tabell2[[#This Row],[Antal]]</f>
        <v>37.950000000000003</v>
      </c>
      <c r="J6230" s="2">
        <f>MIN(Tabell2[[#This Row],[Bokat]]*Tabell2[[#This Row],[Inköpspris (SEK)]],Tabell2[[#This Row],[Totalt lagervärde ink moms]])</f>
        <v>0</v>
      </c>
      <c r="K6230" s="2">
        <f>Tabell2[[#This Row],[Totalt lagervärde ink moms]]-Tabell2[[#This Row],[Varav bokat ink moms]]</f>
        <v>37.950000000000003</v>
      </c>
      <c r="L6230" s="2">
        <f>Tabell2[[#This Row],[Antal]]*Tabell2[[#This Row],[Inpris ex moms]]</f>
        <v>30.360000000000003</v>
      </c>
      <c r="M6230" s="2">
        <f>MIN(Tabell2[[#This Row],[Bokat]]*Tabell2[[#This Row],[Inpris ex moms]],Tabell2[[#This Row],[Totalt lagervärde ex moms]])</f>
        <v>0</v>
      </c>
      <c r="N6230" s="2">
        <f>Tabell2[[#This Row],[Totalt lagervärde ex moms]]-Tabell2[[#This Row],[Varav bokat ex moms]]</f>
        <v>30.360000000000003</v>
      </c>
    </row>
    <row r="6231" spans="1:14" x14ac:dyDescent="0.2">
      <c r="A6231" t="s">
        <v>8195</v>
      </c>
      <c r="B6231" t="s">
        <v>8196</v>
      </c>
      <c r="C6231" s="2">
        <v>79</v>
      </c>
      <c r="D6231" s="2">
        <v>55</v>
      </c>
      <c r="E6231" s="2">
        <v>43.45</v>
      </c>
      <c r="F6231" s="2">
        <v>34.760000000000005</v>
      </c>
      <c r="G6231">
        <v>8</v>
      </c>
      <c r="H6231">
        <v>0</v>
      </c>
      <c r="I6231" s="2">
        <f>Tabell2[[#This Row],[Inköpspris (SEK)]]*Tabell2[[#This Row],[Antal]]</f>
        <v>347.6</v>
      </c>
      <c r="J6231" s="2">
        <f>MIN(Tabell2[[#This Row],[Bokat]]*Tabell2[[#This Row],[Inköpspris (SEK)]],Tabell2[[#This Row],[Totalt lagervärde ink moms]])</f>
        <v>0</v>
      </c>
      <c r="K6231" s="2">
        <f>Tabell2[[#This Row],[Totalt lagervärde ink moms]]-Tabell2[[#This Row],[Varav bokat ink moms]]</f>
        <v>347.6</v>
      </c>
      <c r="L6231" s="2">
        <f>Tabell2[[#This Row],[Antal]]*Tabell2[[#This Row],[Inpris ex moms]]</f>
        <v>278.08000000000004</v>
      </c>
      <c r="M6231" s="2">
        <f>MIN(Tabell2[[#This Row],[Bokat]]*Tabell2[[#This Row],[Inpris ex moms]],Tabell2[[#This Row],[Totalt lagervärde ex moms]])</f>
        <v>0</v>
      </c>
      <c r="N6231" s="2">
        <f>Tabell2[[#This Row],[Totalt lagervärde ex moms]]-Tabell2[[#This Row],[Varav bokat ex moms]]</f>
        <v>278.08000000000004</v>
      </c>
    </row>
    <row r="6232" spans="1:14" x14ac:dyDescent="0.2">
      <c r="A6232" t="s">
        <v>17705</v>
      </c>
      <c r="B6232" t="s">
        <v>17706</v>
      </c>
      <c r="C6232" s="2">
        <v>79</v>
      </c>
      <c r="E6232" s="2">
        <v>43.45</v>
      </c>
      <c r="F6232" s="2">
        <v>34.760000000000005</v>
      </c>
      <c r="G6232">
        <v>1</v>
      </c>
      <c r="H6232">
        <v>1</v>
      </c>
      <c r="I6232" s="2">
        <f>Tabell2[[#This Row],[Inköpspris (SEK)]]*Tabell2[[#This Row],[Antal]]</f>
        <v>43.45</v>
      </c>
      <c r="J6232" s="2">
        <f>MIN(Tabell2[[#This Row],[Bokat]]*Tabell2[[#This Row],[Inköpspris (SEK)]],Tabell2[[#This Row],[Totalt lagervärde ink moms]])</f>
        <v>43.45</v>
      </c>
      <c r="K6232" s="2">
        <f>Tabell2[[#This Row],[Totalt lagervärde ink moms]]-Tabell2[[#This Row],[Varav bokat ink moms]]</f>
        <v>0</v>
      </c>
      <c r="L6232" s="2">
        <f>Tabell2[[#This Row],[Antal]]*Tabell2[[#This Row],[Inpris ex moms]]</f>
        <v>34.760000000000005</v>
      </c>
      <c r="M6232" s="2">
        <f>MIN(Tabell2[[#This Row],[Bokat]]*Tabell2[[#This Row],[Inpris ex moms]],Tabell2[[#This Row],[Totalt lagervärde ex moms]])</f>
        <v>34.760000000000005</v>
      </c>
      <c r="N6232" s="2">
        <f>Tabell2[[#This Row],[Totalt lagervärde ex moms]]-Tabell2[[#This Row],[Varav bokat ex moms]]</f>
        <v>0</v>
      </c>
    </row>
    <row r="6233" spans="1:14" x14ac:dyDescent="0.2">
      <c r="A6233" t="s">
        <v>17761</v>
      </c>
      <c r="B6233" t="s">
        <v>17762</v>
      </c>
      <c r="C6233" s="2">
        <v>79</v>
      </c>
      <c r="E6233" s="2">
        <v>43.45</v>
      </c>
      <c r="F6233" s="2">
        <v>34.760000000000005</v>
      </c>
      <c r="G6233">
        <v>1</v>
      </c>
      <c r="H6233">
        <v>1</v>
      </c>
      <c r="I6233" s="2">
        <f>Tabell2[[#This Row],[Inköpspris (SEK)]]*Tabell2[[#This Row],[Antal]]</f>
        <v>43.45</v>
      </c>
      <c r="J6233" s="2">
        <f>MIN(Tabell2[[#This Row],[Bokat]]*Tabell2[[#This Row],[Inköpspris (SEK)]],Tabell2[[#This Row],[Totalt lagervärde ink moms]])</f>
        <v>43.45</v>
      </c>
      <c r="K6233" s="2">
        <f>Tabell2[[#This Row],[Totalt lagervärde ink moms]]-Tabell2[[#This Row],[Varav bokat ink moms]]</f>
        <v>0</v>
      </c>
      <c r="L6233" s="2">
        <f>Tabell2[[#This Row],[Antal]]*Tabell2[[#This Row],[Inpris ex moms]]</f>
        <v>34.760000000000005</v>
      </c>
      <c r="M6233" s="2">
        <f>MIN(Tabell2[[#This Row],[Bokat]]*Tabell2[[#This Row],[Inpris ex moms]],Tabell2[[#This Row],[Totalt lagervärde ex moms]])</f>
        <v>34.760000000000005</v>
      </c>
      <c r="N6233" s="2">
        <f>Tabell2[[#This Row],[Totalt lagervärde ex moms]]-Tabell2[[#This Row],[Varav bokat ex moms]]</f>
        <v>0</v>
      </c>
    </row>
    <row r="6234" spans="1:14" x14ac:dyDescent="0.2">
      <c r="A6234" t="s">
        <v>17969</v>
      </c>
      <c r="B6234" t="s">
        <v>17970</v>
      </c>
      <c r="C6234" s="2">
        <v>79</v>
      </c>
      <c r="E6234" s="2">
        <v>43.45</v>
      </c>
      <c r="F6234" s="2">
        <v>34.760000000000005</v>
      </c>
      <c r="G6234">
        <v>2</v>
      </c>
      <c r="H6234">
        <v>3</v>
      </c>
      <c r="I6234" s="2">
        <f>Tabell2[[#This Row],[Inköpspris (SEK)]]*Tabell2[[#This Row],[Antal]]</f>
        <v>86.9</v>
      </c>
      <c r="J6234" s="2">
        <f>MIN(Tabell2[[#This Row],[Bokat]]*Tabell2[[#This Row],[Inköpspris (SEK)]],Tabell2[[#This Row],[Totalt lagervärde ink moms]])</f>
        <v>86.9</v>
      </c>
      <c r="K6234" s="2">
        <f>Tabell2[[#This Row],[Totalt lagervärde ink moms]]-Tabell2[[#This Row],[Varav bokat ink moms]]</f>
        <v>0</v>
      </c>
      <c r="L6234" s="2">
        <f>Tabell2[[#This Row],[Antal]]*Tabell2[[#This Row],[Inpris ex moms]]</f>
        <v>69.52000000000001</v>
      </c>
      <c r="M6234" s="2">
        <f>MIN(Tabell2[[#This Row],[Bokat]]*Tabell2[[#This Row],[Inpris ex moms]],Tabell2[[#This Row],[Totalt lagervärde ex moms]])</f>
        <v>69.52000000000001</v>
      </c>
      <c r="N6234" s="2">
        <f>Tabell2[[#This Row],[Totalt lagervärde ex moms]]-Tabell2[[#This Row],[Varav bokat ex moms]]</f>
        <v>0</v>
      </c>
    </row>
    <row r="6235" spans="1:14" x14ac:dyDescent="0.2">
      <c r="A6235" t="s">
        <v>18035</v>
      </c>
      <c r="B6235" t="s">
        <v>18036</v>
      </c>
      <c r="C6235" s="2">
        <v>79</v>
      </c>
      <c r="D6235" s="2">
        <v>55</v>
      </c>
      <c r="E6235" s="2">
        <v>43.45</v>
      </c>
      <c r="F6235" s="2">
        <v>34.760000000000005</v>
      </c>
      <c r="G6235">
        <v>3</v>
      </c>
      <c r="H6235">
        <v>0</v>
      </c>
      <c r="I6235" s="2">
        <f>Tabell2[[#This Row],[Inköpspris (SEK)]]*Tabell2[[#This Row],[Antal]]</f>
        <v>130.35000000000002</v>
      </c>
      <c r="J6235" s="2">
        <f>MIN(Tabell2[[#This Row],[Bokat]]*Tabell2[[#This Row],[Inköpspris (SEK)]],Tabell2[[#This Row],[Totalt lagervärde ink moms]])</f>
        <v>0</v>
      </c>
      <c r="K6235" s="2">
        <f>Tabell2[[#This Row],[Totalt lagervärde ink moms]]-Tabell2[[#This Row],[Varav bokat ink moms]]</f>
        <v>130.35000000000002</v>
      </c>
      <c r="L6235" s="2">
        <f>Tabell2[[#This Row],[Antal]]*Tabell2[[#This Row],[Inpris ex moms]]</f>
        <v>104.28000000000002</v>
      </c>
      <c r="M6235" s="2">
        <f>MIN(Tabell2[[#This Row],[Bokat]]*Tabell2[[#This Row],[Inpris ex moms]],Tabell2[[#This Row],[Totalt lagervärde ex moms]])</f>
        <v>0</v>
      </c>
      <c r="N6235" s="2">
        <f>Tabell2[[#This Row],[Totalt lagervärde ex moms]]-Tabell2[[#This Row],[Varav bokat ex moms]]</f>
        <v>104.28000000000002</v>
      </c>
    </row>
    <row r="6236" spans="1:14" x14ac:dyDescent="0.2">
      <c r="A6236" t="s">
        <v>18041</v>
      </c>
      <c r="B6236" t="s">
        <v>18042</v>
      </c>
      <c r="C6236" s="2">
        <v>79</v>
      </c>
      <c r="E6236" s="2">
        <v>43.45</v>
      </c>
      <c r="F6236" s="2">
        <v>34.760000000000005</v>
      </c>
      <c r="G6236">
        <v>1</v>
      </c>
      <c r="H6236">
        <v>1</v>
      </c>
      <c r="I6236" s="2">
        <f>Tabell2[[#This Row],[Inköpspris (SEK)]]*Tabell2[[#This Row],[Antal]]</f>
        <v>43.45</v>
      </c>
      <c r="J6236" s="2">
        <f>MIN(Tabell2[[#This Row],[Bokat]]*Tabell2[[#This Row],[Inköpspris (SEK)]],Tabell2[[#This Row],[Totalt lagervärde ink moms]])</f>
        <v>43.45</v>
      </c>
      <c r="K6236" s="2">
        <f>Tabell2[[#This Row],[Totalt lagervärde ink moms]]-Tabell2[[#This Row],[Varav bokat ink moms]]</f>
        <v>0</v>
      </c>
      <c r="L6236" s="2">
        <f>Tabell2[[#This Row],[Antal]]*Tabell2[[#This Row],[Inpris ex moms]]</f>
        <v>34.760000000000005</v>
      </c>
      <c r="M6236" s="2">
        <f>MIN(Tabell2[[#This Row],[Bokat]]*Tabell2[[#This Row],[Inpris ex moms]],Tabell2[[#This Row],[Totalt lagervärde ex moms]])</f>
        <v>34.760000000000005</v>
      </c>
      <c r="N6236" s="2">
        <f>Tabell2[[#This Row],[Totalt lagervärde ex moms]]-Tabell2[[#This Row],[Varav bokat ex moms]]</f>
        <v>0</v>
      </c>
    </row>
    <row r="6237" spans="1:14" x14ac:dyDescent="0.2">
      <c r="A6237" t="s">
        <v>18063</v>
      </c>
      <c r="B6237" t="s">
        <v>18064</v>
      </c>
      <c r="C6237" s="2">
        <v>79</v>
      </c>
      <c r="D6237" s="2">
        <v>55</v>
      </c>
      <c r="E6237" s="2">
        <v>43.45</v>
      </c>
      <c r="F6237" s="2">
        <v>34.760000000000005</v>
      </c>
      <c r="G6237">
        <v>3</v>
      </c>
      <c r="H6237">
        <v>0</v>
      </c>
      <c r="I6237" s="2">
        <f>Tabell2[[#This Row],[Inköpspris (SEK)]]*Tabell2[[#This Row],[Antal]]</f>
        <v>130.35000000000002</v>
      </c>
      <c r="J6237" s="2">
        <f>MIN(Tabell2[[#This Row],[Bokat]]*Tabell2[[#This Row],[Inköpspris (SEK)]],Tabell2[[#This Row],[Totalt lagervärde ink moms]])</f>
        <v>0</v>
      </c>
      <c r="K6237" s="2">
        <f>Tabell2[[#This Row],[Totalt lagervärde ink moms]]-Tabell2[[#This Row],[Varav bokat ink moms]]</f>
        <v>130.35000000000002</v>
      </c>
      <c r="L6237" s="2">
        <f>Tabell2[[#This Row],[Antal]]*Tabell2[[#This Row],[Inpris ex moms]]</f>
        <v>104.28000000000002</v>
      </c>
      <c r="M6237" s="2">
        <f>MIN(Tabell2[[#This Row],[Bokat]]*Tabell2[[#This Row],[Inpris ex moms]],Tabell2[[#This Row],[Totalt lagervärde ex moms]])</f>
        <v>0</v>
      </c>
      <c r="N6237" s="2">
        <f>Tabell2[[#This Row],[Totalt lagervärde ex moms]]-Tabell2[[#This Row],[Varav bokat ex moms]]</f>
        <v>104.28000000000002</v>
      </c>
    </row>
    <row r="6238" spans="1:14" x14ac:dyDescent="0.2">
      <c r="A6238" t="s">
        <v>18087</v>
      </c>
      <c r="B6238" t="s">
        <v>18088</v>
      </c>
      <c r="C6238" s="2">
        <v>79</v>
      </c>
      <c r="D6238" s="2">
        <v>55</v>
      </c>
      <c r="E6238" s="2">
        <v>43.45</v>
      </c>
      <c r="F6238" s="2">
        <v>34.760000000000005</v>
      </c>
      <c r="G6238">
        <v>2</v>
      </c>
      <c r="H6238">
        <v>0</v>
      </c>
      <c r="I6238" s="2">
        <f>Tabell2[[#This Row],[Inköpspris (SEK)]]*Tabell2[[#This Row],[Antal]]</f>
        <v>86.9</v>
      </c>
      <c r="J6238" s="2">
        <f>MIN(Tabell2[[#This Row],[Bokat]]*Tabell2[[#This Row],[Inköpspris (SEK)]],Tabell2[[#This Row],[Totalt lagervärde ink moms]])</f>
        <v>0</v>
      </c>
      <c r="K6238" s="2">
        <f>Tabell2[[#This Row],[Totalt lagervärde ink moms]]-Tabell2[[#This Row],[Varav bokat ink moms]]</f>
        <v>86.9</v>
      </c>
      <c r="L6238" s="2">
        <f>Tabell2[[#This Row],[Antal]]*Tabell2[[#This Row],[Inpris ex moms]]</f>
        <v>69.52000000000001</v>
      </c>
      <c r="M6238" s="2">
        <f>MIN(Tabell2[[#This Row],[Bokat]]*Tabell2[[#This Row],[Inpris ex moms]],Tabell2[[#This Row],[Totalt lagervärde ex moms]])</f>
        <v>0</v>
      </c>
      <c r="N6238" s="2">
        <f>Tabell2[[#This Row],[Totalt lagervärde ex moms]]-Tabell2[[#This Row],[Varav bokat ex moms]]</f>
        <v>69.52000000000001</v>
      </c>
    </row>
    <row r="6239" spans="1:14" x14ac:dyDescent="0.2">
      <c r="A6239" t="s">
        <v>18117</v>
      </c>
      <c r="B6239" t="s">
        <v>18118</v>
      </c>
      <c r="C6239" s="2">
        <v>89</v>
      </c>
      <c r="D6239" s="2">
        <v>49</v>
      </c>
      <c r="E6239" s="2">
        <v>48.95</v>
      </c>
      <c r="F6239" s="2">
        <v>39.160000000000004</v>
      </c>
      <c r="G6239">
        <v>6</v>
      </c>
      <c r="H6239">
        <v>0</v>
      </c>
      <c r="I6239" s="2">
        <f>Tabell2[[#This Row],[Inköpspris (SEK)]]*Tabell2[[#This Row],[Antal]]</f>
        <v>293.70000000000005</v>
      </c>
      <c r="J6239" s="2">
        <f>MIN(Tabell2[[#This Row],[Bokat]]*Tabell2[[#This Row],[Inköpspris (SEK)]],Tabell2[[#This Row],[Totalt lagervärde ink moms]])</f>
        <v>0</v>
      </c>
      <c r="K6239" s="2">
        <f>Tabell2[[#This Row],[Totalt lagervärde ink moms]]-Tabell2[[#This Row],[Varav bokat ink moms]]</f>
        <v>293.70000000000005</v>
      </c>
      <c r="L6239" s="2">
        <f>Tabell2[[#This Row],[Antal]]*Tabell2[[#This Row],[Inpris ex moms]]</f>
        <v>234.96000000000004</v>
      </c>
      <c r="M6239" s="2">
        <f>MIN(Tabell2[[#This Row],[Bokat]]*Tabell2[[#This Row],[Inpris ex moms]],Tabell2[[#This Row],[Totalt lagervärde ex moms]])</f>
        <v>0</v>
      </c>
      <c r="N6239" s="2">
        <f>Tabell2[[#This Row],[Totalt lagervärde ex moms]]-Tabell2[[#This Row],[Varav bokat ex moms]]</f>
        <v>234.96000000000004</v>
      </c>
    </row>
    <row r="6240" spans="1:14" x14ac:dyDescent="0.2">
      <c r="A6240" t="s">
        <v>8193</v>
      </c>
      <c r="B6240" t="s">
        <v>8194</v>
      </c>
      <c r="C6240" s="2">
        <v>99</v>
      </c>
      <c r="D6240" s="2">
        <v>69</v>
      </c>
      <c r="E6240" s="2">
        <v>54.45</v>
      </c>
      <c r="F6240" s="2">
        <v>43.56</v>
      </c>
      <c r="G6240">
        <v>10</v>
      </c>
      <c r="H6240">
        <v>0</v>
      </c>
      <c r="I6240" s="2">
        <f>Tabell2[[#This Row],[Inköpspris (SEK)]]*Tabell2[[#This Row],[Antal]]</f>
        <v>544.5</v>
      </c>
      <c r="J6240" s="2">
        <f>MIN(Tabell2[[#This Row],[Bokat]]*Tabell2[[#This Row],[Inköpspris (SEK)]],Tabell2[[#This Row],[Totalt lagervärde ink moms]])</f>
        <v>0</v>
      </c>
      <c r="K6240" s="2">
        <f>Tabell2[[#This Row],[Totalt lagervärde ink moms]]-Tabell2[[#This Row],[Varav bokat ink moms]]</f>
        <v>544.5</v>
      </c>
      <c r="L6240" s="2">
        <f>Tabell2[[#This Row],[Antal]]*Tabell2[[#This Row],[Inpris ex moms]]</f>
        <v>435.6</v>
      </c>
      <c r="M6240" s="2">
        <f>MIN(Tabell2[[#This Row],[Bokat]]*Tabell2[[#This Row],[Inpris ex moms]],Tabell2[[#This Row],[Totalt lagervärde ex moms]])</f>
        <v>0</v>
      </c>
      <c r="N6240" s="2">
        <f>Tabell2[[#This Row],[Totalt lagervärde ex moms]]-Tabell2[[#This Row],[Varav bokat ex moms]]</f>
        <v>435.6</v>
      </c>
    </row>
    <row r="6241" spans="1:14" x14ac:dyDescent="0.2">
      <c r="A6241" t="s">
        <v>7978</v>
      </c>
      <c r="B6241" t="s">
        <v>7979</v>
      </c>
      <c r="C6241" s="2">
        <v>125</v>
      </c>
      <c r="D6241" s="2">
        <v>88</v>
      </c>
      <c r="E6241" s="2">
        <v>68.75</v>
      </c>
      <c r="F6241" s="2">
        <v>55</v>
      </c>
      <c r="G6241">
        <v>1</v>
      </c>
      <c r="H6241">
        <v>0</v>
      </c>
      <c r="I6241" s="2">
        <f>Tabell2[[#This Row],[Inköpspris (SEK)]]*Tabell2[[#This Row],[Antal]]</f>
        <v>68.75</v>
      </c>
      <c r="J6241" s="2">
        <f>MIN(Tabell2[[#This Row],[Bokat]]*Tabell2[[#This Row],[Inköpspris (SEK)]],Tabell2[[#This Row],[Totalt lagervärde ink moms]])</f>
        <v>0</v>
      </c>
      <c r="K6241" s="2">
        <f>Tabell2[[#This Row],[Totalt lagervärde ink moms]]-Tabell2[[#This Row],[Varav bokat ink moms]]</f>
        <v>68.75</v>
      </c>
      <c r="L6241" s="2">
        <f>Tabell2[[#This Row],[Antal]]*Tabell2[[#This Row],[Inpris ex moms]]</f>
        <v>55</v>
      </c>
      <c r="M6241" s="2">
        <f>MIN(Tabell2[[#This Row],[Bokat]]*Tabell2[[#This Row],[Inpris ex moms]],Tabell2[[#This Row],[Totalt lagervärde ex moms]])</f>
        <v>0</v>
      </c>
      <c r="N6241" s="2">
        <f>Tabell2[[#This Row],[Totalt lagervärde ex moms]]-Tabell2[[#This Row],[Varav bokat ex moms]]</f>
        <v>55</v>
      </c>
    </row>
    <row r="6242" spans="1:14" x14ac:dyDescent="0.2">
      <c r="A6242" t="s">
        <v>8391</v>
      </c>
      <c r="B6242" t="s">
        <v>8392</v>
      </c>
      <c r="C6242" s="2">
        <v>149</v>
      </c>
      <c r="D6242" s="2">
        <v>104</v>
      </c>
      <c r="E6242" s="2">
        <v>81.95</v>
      </c>
      <c r="F6242" s="2">
        <v>65.56</v>
      </c>
      <c r="G6242">
        <v>5</v>
      </c>
      <c r="H6242">
        <v>1</v>
      </c>
      <c r="I6242" s="2">
        <f>Tabell2[[#This Row],[Inköpspris (SEK)]]*Tabell2[[#This Row],[Antal]]</f>
        <v>409.75</v>
      </c>
      <c r="J6242" s="2">
        <f>MIN(Tabell2[[#This Row],[Bokat]]*Tabell2[[#This Row],[Inköpspris (SEK)]],Tabell2[[#This Row],[Totalt lagervärde ink moms]])</f>
        <v>81.95</v>
      </c>
      <c r="K6242" s="2">
        <f>Tabell2[[#This Row],[Totalt lagervärde ink moms]]-Tabell2[[#This Row],[Varav bokat ink moms]]</f>
        <v>327.8</v>
      </c>
      <c r="L6242" s="2">
        <f>Tabell2[[#This Row],[Antal]]*Tabell2[[#This Row],[Inpris ex moms]]</f>
        <v>327.8</v>
      </c>
      <c r="M6242" s="2">
        <f>MIN(Tabell2[[#This Row],[Bokat]]*Tabell2[[#This Row],[Inpris ex moms]],Tabell2[[#This Row],[Totalt lagervärde ex moms]])</f>
        <v>65.56</v>
      </c>
      <c r="N6242" s="2">
        <f>Tabell2[[#This Row],[Totalt lagervärde ex moms]]-Tabell2[[#This Row],[Varav bokat ex moms]]</f>
        <v>262.24</v>
      </c>
    </row>
    <row r="6243" spans="1:14" x14ac:dyDescent="0.2">
      <c r="A6243" t="s">
        <v>17677</v>
      </c>
      <c r="B6243" t="s">
        <v>17678</v>
      </c>
      <c r="C6243" s="2">
        <v>149</v>
      </c>
      <c r="D6243" s="2">
        <v>104</v>
      </c>
      <c r="E6243" s="2">
        <v>81.95</v>
      </c>
      <c r="F6243" s="2">
        <v>65.56</v>
      </c>
      <c r="G6243">
        <v>2</v>
      </c>
      <c r="H6243">
        <v>0</v>
      </c>
      <c r="I6243" s="2">
        <f>Tabell2[[#This Row],[Inköpspris (SEK)]]*Tabell2[[#This Row],[Antal]]</f>
        <v>163.9</v>
      </c>
      <c r="J6243" s="2">
        <f>MIN(Tabell2[[#This Row],[Bokat]]*Tabell2[[#This Row],[Inköpspris (SEK)]],Tabell2[[#This Row],[Totalt lagervärde ink moms]])</f>
        <v>0</v>
      </c>
      <c r="K6243" s="2">
        <f>Tabell2[[#This Row],[Totalt lagervärde ink moms]]-Tabell2[[#This Row],[Varav bokat ink moms]]</f>
        <v>163.9</v>
      </c>
      <c r="L6243" s="2">
        <f>Tabell2[[#This Row],[Antal]]*Tabell2[[#This Row],[Inpris ex moms]]</f>
        <v>131.12</v>
      </c>
      <c r="M6243" s="2">
        <f>MIN(Tabell2[[#This Row],[Bokat]]*Tabell2[[#This Row],[Inpris ex moms]],Tabell2[[#This Row],[Totalt lagervärde ex moms]])</f>
        <v>0</v>
      </c>
      <c r="N6243" s="2">
        <f>Tabell2[[#This Row],[Totalt lagervärde ex moms]]-Tabell2[[#This Row],[Varav bokat ex moms]]</f>
        <v>131.12</v>
      </c>
    </row>
    <row r="6244" spans="1:14" x14ac:dyDescent="0.2">
      <c r="A6244" t="s">
        <v>4908</v>
      </c>
      <c r="B6244" t="s">
        <v>4909</v>
      </c>
      <c r="C6244" s="2">
        <v>179</v>
      </c>
      <c r="D6244" s="2">
        <v>98</v>
      </c>
      <c r="E6244" s="2">
        <v>98.45</v>
      </c>
      <c r="F6244" s="2">
        <v>78.760000000000005</v>
      </c>
      <c r="G6244">
        <v>10</v>
      </c>
      <c r="H6244">
        <v>0</v>
      </c>
      <c r="I6244" s="2">
        <f>Tabell2[[#This Row],[Inköpspris (SEK)]]*Tabell2[[#This Row],[Antal]]</f>
        <v>984.5</v>
      </c>
      <c r="J6244" s="2">
        <f>MIN(Tabell2[[#This Row],[Bokat]]*Tabell2[[#This Row],[Inköpspris (SEK)]],Tabell2[[#This Row],[Totalt lagervärde ink moms]])</f>
        <v>0</v>
      </c>
      <c r="K6244" s="2">
        <f>Tabell2[[#This Row],[Totalt lagervärde ink moms]]-Tabell2[[#This Row],[Varav bokat ink moms]]</f>
        <v>984.5</v>
      </c>
      <c r="L6244" s="2">
        <f>Tabell2[[#This Row],[Antal]]*Tabell2[[#This Row],[Inpris ex moms]]</f>
        <v>787.6</v>
      </c>
      <c r="M6244" s="2">
        <f>MIN(Tabell2[[#This Row],[Bokat]]*Tabell2[[#This Row],[Inpris ex moms]],Tabell2[[#This Row],[Totalt lagervärde ex moms]])</f>
        <v>0</v>
      </c>
      <c r="N6244" s="2">
        <f>Tabell2[[#This Row],[Totalt lagervärde ex moms]]-Tabell2[[#This Row],[Varav bokat ex moms]]</f>
        <v>787.6</v>
      </c>
    </row>
    <row r="6245" spans="1:14" x14ac:dyDescent="0.2">
      <c r="A6245" t="s">
        <v>8421</v>
      </c>
      <c r="B6245" t="s">
        <v>8422</v>
      </c>
      <c r="C6245" s="2">
        <v>199</v>
      </c>
      <c r="D6245" s="2">
        <v>139</v>
      </c>
      <c r="E6245" s="2">
        <v>109.45</v>
      </c>
      <c r="F6245" s="2">
        <v>87.56</v>
      </c>
      <c r="G6245">
        <v>2</v>
      </c>
      <c r="H6245">
        <v>1</v>
      </c>
      <c r="I6245" s="2">
        <f>Tabell2[[#This Row],[Inköpspris (SEK)]]*Tabell2[[#This Row],[Antal]]</f>
        <v>218.9</v>
      </c>
      <c r="J6245" s="2">
        <f>MIN(Tabell2[[#This Row],[Bokat]]*Tabell2[[#This Row],[Inköpspris (SEK)]],Tabell2[[#This Row],[Totalt lagervärde ink moms]])</f>
        <v>109.45</v>
      </c>
      <c r="K6245" s="2">
        <f>Tabell2[[#This Row],[Totalt lagervärde ink moms]]-Tabell2[[#This Row],[Varav bokat ink moms]]</f>
        <v>109.45</v>
      </c>
      <c r="L6245" s="2">
        <f>Tabell2[[#This Row],[Antal]]*Tabell2[[#This Row],[Inpris ex moms]]</f>
        <v>175.12</v>
      </c>
      <c r="M6245" s="2">
        <f>MIN(Tabell2[[#This Row],[Bokat]]*Tabell2[[#This Row],[Inpris ex moms]],Tabell2[[#This Row],[Totalt lagervärde ex moms]])</f>
        <v>87.56</v>
      </c>
      <c r="N6245" s="2">
        <f>Tabell2[[#This Row],[Totalt lagervärde ex moms]]-Tabell2[[#This Row],[Varav bokat ex moms]]</f>
        <v>87.56</v>
      </c>
    </row>
    <row r="6246" spans="1:14" x14ac:dyDescent="0.2">
      <c r="A6246" t="s">
        <v>17979</v>
      </c>
      <c r="B6246" t="s">
        <v>17980</v>
      </c>
      <c r="C6246" s="2">
        <v>229</v>
      </c>
      <c r="D6246" s="2">
        <v>160</v>
      </c>
      <c r="E6246" s="2">
        <v>125.95</v>
      </c>
      <c r="F6246" s="2">
        <v>100.76</v>
      </c>
      <c r="G6246">
        <v>6</v>
      </c>
      <c r="H6246">
        <v>0</v>
      </c>
      <c r="I6246" s="2">
        <f>Tabell2[[#This Row],[Inköpspris (SEK)]]*Tabell2[[#This Row],[Antal]]</f>
        <v>755.7</v>
      </c>
      <c r="J6246" s="2">
        <f>MIN(Tabell2[[#This Row],[Bokat]]*Tabell2[[#This Row],[Inköpspris (SEK)]],Tabell2[[#This Row],[Totalt lagervärde ink moms]])</f>
        <v>0</v>
      </c>
      <c r="K6246" s="2">
        <f>Tabell2[[#This Row],[Totalt lagervärde ink moms]]-Tabell2[[#This Row],[Varav bokat ink moms]]</f>
        <v>755.7</v>
      </c>
      <c r="L6246" s="2">
        <f>Tabell2[[#This Row],[Antal]]*Tabell2[[#This Row],[Inpris ex moms]]</f>
        <v>604.56000000000006</v>
      </c>
      <c r="M6246" s="2">
        <f>MIN(Tabell2[[#This Row],[Bokat]]*Tabell2[[#This Row],[Inpris ex moms]],Tabell2[[#This Row],[Totalt lagervärde ex moms]])</f>
        <v>0</v>
      </c>
      <c r="N6246" s="2">
        <f>Tabell2[[#This Row],[Totalt lagervärde ex moms]]-Tabell2[[#This Row],[Varav bokat ex moms]]</f>
        <v>604.56000000000006</v>
      </c>
    </row>
    <row r="6247" spans="1:14" x14ac:dyDescent="0.2">
      <c r="A6247" t="s">
        <v>9674</v>
      </c>
      <c r="B6247" t="s">
        <v>9675</v>
      </c>
      <c r="C6247" s="2">
        <v>459</v>
      </c>
      <c r="D6247" s="2">
        <v>321</v>
      </c>
      <c r="E6247" s="2">
        <v>252.45</v>
      </c>
      <c r="F6247" s="2">
        <v>201.96</v>
      </c>
      <c r="G6247">
        <v>1</v>
      </c>
      <c r="H6247">
        <v>0</v>
      </c>
      <c r="I6247" s="2">
        <f>Tabell2[[#This Row],[Inköpspris (SEK)]]*Tabell2[[#This Row],[Antal]]</f>
        <v>252.45</v>
      </c>
      <c r="J6247" s="2">
        <f>MIN(Tabell2[[#This Row],[Bokat]]*Tabell2[[#This Row],[Inköpspris (SEK)]],Tabell2[[#This Row],[Totalt lagervärde ink moms]])</f>
        <v>0</v>
      </c>
      <c r="K6247" s="2">
        <f>Tabell2[[#This Row],[Totalt lagervärde ink moms]]-Tabell2[[#This Row],[Varav bokat ink moms]]</f>
        <v>252.45</v>
      </c>
      <c r="L6247" s="2">
        <f>Tabell2[[#This Row],[Antal]]*Tabell2[[#This Row],[Inpris ex moms]]</f>
        <v>201.96</v>
      </c>
      <c r="M6247" s="2">
        <f>MIN(Tabell2[[#This Row],[Bokat]]*Tabell2[[#This Row],[Inpris ex moms]],Tabell2[[#This Row],[Totalt lagervärde ex moms]])</f>
        <v>0</v>
      </c>
      <c r="N6247" s="2">
        <f>Tabell2[[#This Row],[Totalt lagervärde ex moms]]-Tabell2[[#This Row],[Varav bokat ex moms]]</f>
        <v>201.96</v>
      </c>
    </row>
    <row r="6248" spans="1:14" x14ac:dyDescent="0.2">
      <c r="A6248" t="s">
        <v>9676</v>
      </c>
      <c r="B6248" t="s">
        <v>9677</v>
      </c>
      <c r="C6248" s="2">
        <v>459</v>
      </c>
      <c r="D6248" s="2">
        <v>321</v>
      </c>
      <c r="E6248" s="2">
        <v>252.45</v>
      </c>
      <c r="F6248" s="2">
        <v>201.96</v>
      </c>
      <c r="G6248">
        <v>1</v>
      </c>
      <c r="H6248">
        <v>0</v>
      </c>
      <c r="I6248" s="2">
        <f>Tabell2[[#This Row],[Inköpspris (SEK)]]*Tabell2[[#This Row],[Antal]]</f>
        <v>252.45</v>
      </c>
      <c r="J6248" s="2">
        <f>MIN(Tabell2[[#This Row],[Bokat]]*Tabell2[[#This Row],[Inköpspris (SEK)]],Tabell2[[#This Row],[Totalt lagervärde ink moms]])</f>
        <v>0</v>
      </c>
      <c r="K6248" s="2">
        <f>Tabell2[[#This Row],[Totalt lagervärde ink moms]]-Tabell2[[#This Row],[Varav bokat ink moms]]</f>
        <v>252.45</v>
      </c>
      <c r="L6248" s="2">
        <f>Tabell2[[#This Row],[Antal]]*Tabell2[[#This Row],[Inpris ex moms]]</f>
        <v>201.96</v>
      </c>
      <c r="M6248" s="2">
        <f>MIN(Tabell2[[#This Row],[Bokat]]*Tabell2[[#This Row],[Inpris ex moms]],Tabell2[[#This Row],[Totalt lagervärde ex moms]])</f>
        <v>0</v>
      </c>
      <c r="N6248" s="2">
        <f>Tabell2[[#This Row],[Totalt lagervärde ex moms]]-Tabell2[[#This Row],[Varav bokat ex moms]]</f>
        <v>201.96</v>
      </c>
    </row>
    <row r="6249" spans="1:14" x14ac:dyDescent="0.2">
      <c r="A6249" t="s">
        <v>12254</v>
      </c>
      <c r="B6249" t="s">
        <v>12255</v>
      </c>
      <c r="C6249" s="2">
        <v>1299</v>
      </c>
      <c r="D6249" s="2">
        <v>779</v>
      </c>
      <c r="E6249" s="2">
        <v>714.45</v>
      </c>
      <c r="F6249" s="2">
        <v>571.56000000000006</v>
      </c>
      <c r="G6249">
        <v>1</v>
      </c>
      <c r="H6249">
        <v>0</v>
      </c>
      <c r="I6249" s="2">
        <f>Tabell2[[#This Row],[Inköpspris (SEK)]]*Tabell2[[#This Row],[Antal]]</f>
        <v>714.45</v>
      </c>
      <c r="J6249" s="2">
        <f>MIN(Tabell2[[#This Row],[Bokat]]*Tabell2[[#This Row],[Inköpspris (SEK)]],Tabell2[[#This Row],[Totalt lagervärde ink moms]])</f>
        <v>0</v>
      </c>
      <c r="K6249" s="2">
        <f>Tabell2[[#This Row],[Totalt lagervärde ink moms]]-Tabell2[[#This Row],[Varav bokat ink moms]]</f>
        <v>714.45</v>
      </c>
      <c r="L6249" s="2">
        <f>Tabell2[[#This Row],[Antal]]*Tabell2[[#This Row],[Inpris ex moms]]</f>
        <v>571.56000000000006</v>
      </c>
      <c r="M6249" s="2">
        <f>MIN(Tabell2[[#This Row],[Bokat]]*Tabell2[[#This Row],[Inpris ex moms]],Tabell2[[#This Row],[Totalt lagervärde ex moms]])</f>
        <v>0</v>
      </c>
      <c r="N6249" s="2">
        <f>Tabell2[[#This Row],[Totalt lagervärde ex moms]]-Tabell2[[#This Row],[Varav bokat ex moms]]</f>
        <v>571.56000000000006</v>
      </c>
    </row>
    <row r="6250" spans="1:14" x14ac:dyDescent="0.2">
      <c r="A6250" t="s">
        <v>492</v>
      </c>
      <c r="B6250" t="s">
        <v>493</v>
      </c>
      <c r="C6250" s="2">
        <v>1099</v>
      </c>
      <c r="D6250" s="2">
        <v>919</v>
      </c>
      <c r="E6250" s="2">
        <v>604.45000000000005</v>
      </c>
      <c r="F6250" s="2">
        <v>483.56</v>
      </c>
      <c r="G6250">
        <v>1</v>
      </c>
      <c r="H6250">
        <v>0</v>
      </c>
      <c r="I6250" s="2">
        <f>Tabell2[[#This Row],[Inköpspris (SEK)]]*Tabell2[[#This Row],[Antal]]</f>
        <v>604.45000000000005</v>
      </c>
      <c r="J6250" s="2">
        <f>MIN(Tabell2[[#This Row],[Bokat]]*Tabell2[[#This Row],[Inköpspris (SEK)]],Tabell2[[#This Row],[Totalt lagervärde ink moms]])</f>
        <v>0</v>
      </c>
      <c r="K6250" s="2">
        <f>Tabell2[[#This Row],[Totalt lagervärde ink moms]]-Tabell2[[#This Row],[Varav bokat ink moms]]</f>
        <v>604.45000000000005</v>
      </c>
      <c r="L6250" s="2">
        <f>Tabell2[[#This Row],[Antal]]*Tabell2[[#This Row],[Inpris ex moms]]</f>
        <v>483.56</v>
      </c>
      <c r="M6250" s="2">
        <f>MIN(Tabell2[[#This Row],[Bokat]]*Tabell2[[#This Row],[Inpris ex moms]],Tabell2[[#This Row],[Totalt lagervärde ex moms]])</f>
        <v>0</v>
      </c>
      <c r="N6250" s="2">
        <f>Tabell2[[#This Row],[Totalt lagervärde ex moms]]-Tabell2[[#This Row],[Varav bokat ex moms]]</f>
        <v>483.56</v>
      </c>
    </row>
    <row r="6251" spans="1:14" x14ac:dyDescent="0.2">
      <c r="A6251" t="s">
        <v>380</v>
      </c>
      <c r="B6251" t="s">
        <v>381</v>
      </c>
      <c r="C6251" s="2">
        <v>1799</v>
      </c>
      <c r="D6251" s="2">
        <v>1259</v>
      </c>
      <c r="E6251" s="2">
        <v>989.45</v>
      </c>
      <c r="F6251" s="2">
        <v>791.56000000000006</v>
      </c>
      <c r="G6251">
        <v>1</v>
      </c>
      <c r="H6251">
        <v>0</v>
      </c>
      <c r="I6251" s="2">
        <f>Tabell2[[#This Row],[Inköpspris (SEK)]]*Tabell2[[#This Row],[Antal]]</f>
        <v>989.45</v>
      </c>
      <c r="J6251" s="2">
        <f>MIN(Tabell2[[#This Row],[Bokat]]*Tabell2[[#This Row],[Inköpspris (SEK)]],Tabell2[[#This Row],[Totalt lagervärde ink moms]])</f>
        <v>0</v>
      </c>
      <c r="K6251" s="2">
        <f>Tabell2[[#This Row],[Totalt lagervärde ink moms]]-Tabell2[[#This Row],[Varav bokat ink moms]]</f>
        <v>989.45</v>
      </c>
      <c r="L6251" s="2">
        <f>Tabell2[[#This Row],[Antal]]*Tabell2[[#This Row],[Inpris ex moms]]</f>
        <v>791.56000000000006</v>
      </c>
      <c r="M6251" s="2">
        <f>MIN(Tabell2[[#This Row],[Bokat]]*Tabell2[[#This Row],[Inpris ex moms]],Tabell2[[#This Row],[Totalt lagervärde ex moms]])</f>
        <v>0</v>
      </c>
      <c r="N6251" s="2">
        <f>Tabell2[[#This Row],[Totalt lagervärde ex moms]]-Tabell2[[#This Row],[Varav bokat ex moms]]</f>
        <v>791.56000000000006</v>
      </c>
    </row>
    <row r="6252" spans="1:14" x14ac:dyDescent="0.2">
      <c r="A6252" t="s">
        <v>17989</v>
      </c>
      <c r="B6252" t="s">
        <v>17990</v>
      </c>
      <c r="C6252" s="2">
        <v>19</v>
      </c>
      <c r="D6252" s="2">
        <v>13</v>
      </c>
      <c r="E6252" s="2">
        <v>10.45</v>
      </c>
      <c r="F6252" s="2">
        <v>8.36</v>
      </c>
      <c r="G6252">
        <v>2</v>
      </c>
      <c r="H6252">
        <v>0</v>
      </c>
      <c r="I6252" s="2">
        <f>Tabell2[[#This Row],[Inköpspris (SEK)]]*Tabell2[[#This Row],[Antal]]</f>
        <v>20.9</v>
      </c>
      <c r="J6252" s="2">
        <f>MIN(Tabell2[[#This Row],[Bokat]]*Tabell2[[#This Row],[Inköpspris (SEK)]],Tabell2[[#This Row],[Totalt lagervärde ink moms]])</f>
        <v>0</v>
      </c>
      <c r="K6252" s="2">
        <f>Tabell2[[#This Row],[Totalt lagervärde ink moms]]-Tabell2[[#This Row],[Varav bokat ink moms]]</f>
        <v>20.9</v>
      </c>
      <c r="L6252" s="2">
        <f>Tabell2[[#This Row],[Antal]]*Tabell2[[#This Row],[Inpris ex moms]]</f>
        <v>16.72</v>
      </c>
      <c r="M6252" s="2">
        <f>MIN(Tabell2[[#This Row],[Bokat]]*Tabell2[[#This Row],[Inpris ex moms]],Tabell2[[#This Row],[Totalt lagervärde ex moms]])</f>
        <v>0</v>
      </c>
      <c r="N6252" s="2">
        <f>Tabell2[[#This Row],[Totalt lagervärde ex moms]]-Tabell2[[#This Row],[Varav bokat ex moms]]</f>
        <v>16.72</v>
      </c>
    </row>
    <row r="6253" spans="1:14" x14ac:dyDescent="0.2">
      <c r="A6253" t="s">
        <v>18079</v>
      </c>
      <c r="B6253" t="s">
        <v>18080</v>
      </c>
      <c r="C6253" s="2">
        <v>19</v>
      </c>
      <c r="D6253" s="2">
        <v>13</v>
      </c>
      <c r="E6253" s="2">
        <v>10.45</v>
      </c>
      <c r="F6253" s="2">
        <v>8.36</v>
      </c>
      <c r="G6253">
        <v>2</v>
      </c>
      <c r="H6253">
        <v>1</v>
      </c>
      <c r="I6253" s="2">
        <f>Tabell2[[#This Row],[Inköpspris (SEK)]]*Tabell2[[#This Row],[Antal]]</f>
        <v>20.9</v>
      </c>
      <c r="J6253" s="2">
        <f>MIN(Tabell2[[#This Row],[Bokat]]*Tabell2[[#This Row],[Inköpspris (SEK)]],Tabell2[[#This Row],[Totalt lagervärde ink moms]])</f>
        <v>10.45</v>
      </c>
      <c r="K6253" s="2">
        <f>Tabell2[[#This Row],[Totalt lagervärde ink moms]]-Tabell2[[#This Row],[Varav bokat ink moms]]</f>
        <v>10.45</v>
      </c>
      <c r="L6253" s="2">
        <f>Tabell2[[#This Row],[Antal]]*Tabell2[[#This Row],[Inpris ex moms]]</f>
        <v>16.72</v>
      </c>
      <c r="M6253" s="2">
        <f>MIN(Tabell2[[#This Row],[Bokat]]*Tabell2[[#This Row],[Inpris ex moms]],Tabell2[[#This Row],[Totalt lagervärde ex moms]])</f>
        <v>8.36</v>
      </c>
      <c r="N6253" s="2">
        <f>Tabell2[[#This Row],[Totalt lagervärde ex moms]]-Tabell2[[#This Row],[Varav bokat ex moms]]</f>
        <v>8.36</v>
      </c>
    </row>
    <row r="6254" spans="1:14" x14ac:dyDescent="0.2">
      <c r="A6254" t="s">
        <v>17987</v>
      </c>
      <c r="B6254" t="s">
        <v>17988</v>
      </c>
      <c r="C6254" s="2">
        <v>29</v>
      </c>
      <c r="D6254" s="2">
        <v>20</v>
      </c>
      <c r="E6254" s="2">
        <v>15.95</v>
      </c>
      <c r="F6254" s="2">
        <v>12.76</v>
      </c>
      <c r="G6254">
        <v>1</v>
      </c>
      <c r="H6254">
        <v>0</v>
      </c>
      <c r="I6254" s="2">
        <f>Tabell2[[#This Row],[Inköpspris (SEK)]]*Tabell2[[#This Row],[Antal]]</f>
        <v>15.95</v>
      </c>
      <c r="J6254" s="2">
        <f>MIN(Tabell2[[#This Row],[Bokat]]*Tabell2[[#This Row],[Inköpspris (SEK)]],Tabell2[[#This Row],[Totalt lagervärde ink moms]])</f>
        <v>0</v>
      </c>
      <c r="K6254" s="2">
        <f>Tabell2[[#This Row],[Totalt lagervärde ink moms]]-Tabell2[[#This Row],[Varav bokat ink moms]]</f>
        <v>15.95</v>
      </c>
      <c r="L6254" s="2">
        <f>Tabell2[[#This Row],[Antal]]*Tabell2[[#This Row],[Inpris ex moms]]</f>
        <v>12.76</v>
      </c>
      <c r="M6254" s="2">
        <f>MIN(Tabell2[[#This Row],[Bokat]]*Tabell2[[#This Row],[Inpris ex moms]],Tabell2[[#This Row],[Totalt lagervärde ex moms]])</f>
        <v>0</v>
      </c>
      <c r="N6254" s="2">
        <f>Tabell2[[#This Row],[Totalt lagervärde ex moms]]-Tabell2[[#This Row],[Varav bokat ex moms]]</f>
        <v>12.76</v>
      </c>
    </row>
    <row r="6255" spans="1:14" x14ac:dyDescent="0.2">
      <c r="A6255" t="s">
        <v>18069</v>
      </c>
      <c r="B6255" t="s">
        <v>18070</v>
      </c>
      <c r="C6255" s="2">
        <v>29</v>
      </c>
      <c r="D6255" s="2">
        <v>20</v>
      </c>
      <c r="E6255" s="2">
        <v>15.95</v>
      </c>
      <c r="F6255" s="2">
        <v>12.76</v>
      </c>
      <c r="G6255">
        <v>2</v>
      </c>
      <c r="H6255">
        <v>0</v>
      </c>
      <c r="I6255" s="2">
        <f>Tabell2[[#This Row],[Inköpspris (SEK)]]*Tabell2[[#This Row],[Antal]]</f>
        <v>31.9</v>
      </c>
      <c r="J6255" s="2">
        <f>MIN(Tabell2[[#This Row],[Bokat]]*Tabell2[[#This Row],[Inköpspris (SEK)]],Tabell2[[#This Row],[Totalt lagervärde ink moms]])</f>
        <v>0</v>
      </c>
      <c r="K6255" s="2">
        <f>Tabell2[[#This Row],[Totalt lagervärde ink moms]]-Tabell2[[#This Row],[Varav bokat ink moms]]</f>
        <v>31.9</v>
      </c>
      <c r="L6255" s="2">
        <f>Tabell2[[#This Row],[Antal]]*Tabell2[[#This Row],[Inpris ex moms]]</f>
        <v>25.52</v>
      </c>
      <c r="M6255" s="2">
        <f>MIN(Tabell2[[#This Row],[Bokat]]*Tabell2[[#This Row],[Inpris ex moms]],Tabell2[[#This Row],[Totalt lagervärde ex moms]])</f>
        <v>0</v>
      </c>
      <c r="N6255" s="2">
        <f>Tabell2[[#This Row],[Totalt lagervärde ex moms]]-Tabell2[[#This Row],[Varav bokat ex moms]]</f>
        <v>25.52</v>
      </c>
    </row>
    <row r="6256" spans="1:14" x14ac:dyDescent="0.2">
      <c r="A6256" t="s">
        <v>18109</v>
      </c>
      <c r="B6256" t="s">
        <v>18110</v>
      </c>
      <c r="C6256" s="2">
        <v>29</v>
      </c>
      <c r="D6256" s="2">
        <v>20</v>
      </c>
      <c r="E6256" s="2">
        <v>15.95</v>
      </c>
      <c r="F6256" s="2">
        <v>12.76</v>
      </c>
      <c r="G6256">
        <v>1</v>
      </c>
      <c r="H6256">
        <v>0</v>
      </c>
      <c r="I6256" s="2">
        <f>Tabell2[[#This Row],[Inköpspris (SEK)]]*Tabell2[[#This Row],[Antal]]</f>
        <v>15.95</v>
      </c>
      <c r="J6256" s="2">
        <f>MIN(Tabell2[[#This Row],[Bokat]]*Tabell2[[#This Row],[Inköpspris (SEK)]],Tabell2[[#This Row],[Totalt lagervärde ink moms]])</f>
        <v>0</v>
      </c>
      <c r="K6256" s="2">
        <f>Tabell2[[#This Row],[Totalt lagervärde ink moms]]-Tabell2[[#This Row],[Varav bokat ink moms]]</f>
        <v>15.95</v>
      </c>
      <c r="L6256" s="2">
        <f>Tabell2[[#This Row],[Antal]]*Tabell2[[#This Row],[Inpris ex moms]]</f>
        <v>12.76</v>
      </c>
      <c r="M6256" s="2">
        <f>MIN(Tabell2[[#This Row],[Bokat]]*Tabell2[[#This Row],[Inpris ex moms]],Tabell2[[#This Row],[Totalt lagervärde ex moms]])</f>
        <v>0</v>
      </c>
      <c r="N6256" s="2">
        <f>Tabell2[[#This Row],[Totalt lagervärde ex moms]]-Tabell2[[#This Row],[Varav bokat ex moms]]</f>
        <v>12.76</v>
      </c>
    </row>
    <row r="6257" spans="1:14" x14ac:dyDescent="0.2">
      <c r="A6257" t="s">
        <v>8199</v>
      </c>
      <c r="B6257" t="s">
        <v>8200</v>
      </c>
      <c r="C6257" s="2">
        <v>39</v>
      </c>
      <c r="D6257" s="2">
        <v>27</v>
      </c>
      <c r="E6257" s="2">
        <v>21.45</v>
      </c>
      <c r="F6257" s="2">
        <v>17.16</v>
      </c>
      <c r="G6257">
        <v>27</v>
      </c>
      <c r="H6257">
        <v>0</v>
      </c>
      <c r="I6257" s="2">
        <f>Tabell2[[#This Row],[Inköpspris (SEK)]]*Tabell2[[#This Row],[Antal]]</f>
        <v>579.15</v>
      </c>
      <c r="J6257" s="2">
        <f>MIN(Tabell2[[#This Row],[Bokat]]*Tabell2[[#This Row],[Inköpspris (SEK)]],Tabell2[[#This Row],[Totalt lagervärde ink moms]])</f>
        <v>0</v>
      </c>
      <c r="K6257" s="2">
        <f>Tabell2[[#This Row],[Totalt lagervärde ink moms]]-Tabell2[[#This Row],[Varav bokat ink moms]]</f>
        <v>579.15</v>
      </c>
      <c r="L6257" s="2">
        <f>Tabell2[[#This Row],[Antal]]*Tabell2[[#This Row],[Inpris ex moms]]</f>
        <v>463.32</v>
      </c>
      <c r="M6257" s="2">
        <f>MIN(Tabell2[[#This Row],[Bokat]]*Tabell2[[#This Row],[Inpris ex moms]],Tabell2[[#This Row],[Totalt lagervärde ex moms]])</f>
        <v>0</v>
      </c>
      <c r="N6257" s="2">
        <f>Tabell2[[#This Row],[Totalt lagervärde ex moms]]-Tabell2[[#This Row],[Varav bokat ex moms]]</f>
        <v>463.32</v>
      </c>
    </row>
    <row r="6258" spans="1:14" x14ac:dyDescent="0.2">
      <c r="A6258" t="s">
        <v>8201</v>
      </c>
      <c r="B6258" t="s">
        <v>8202</v>
      </c>
      <c r="C6258" s="2">
        <v>39</v>
      </c>
      <c r="D6258" s="2">
        <v>27</v>
      </c>
      <c r="E6258" s="2">
        <v>21.45</v>
      </c>
      <c r="F6258" s="2">
        <v>17.16</v>
      </c>
      <c r="G6258">
        <v>6</v>
      </c>
      <c r="H6258">
        <v>0</v>
      </c>
      <c r="I6258" s="2">
        <f>Tabell2[[#This Row],[Inköpspris (SEK)]]*Tabell2[[#This Row],[Antal]]</f>
        <v>128.69999999999999</v>
      </c>
      <c r="J6258" s="2">
        <f>MIN(Tabell2[[#This Row],[Bokat]]*Tabell2[[#This Row],[Inköpspris (SEK)]],Tabell2[[#This Row],[Totalt lagervärde ink moms]])</f>
        <v>0</v>
      </c>
      <c r="K6258" s="2">
        <f>Tabell2[[#This Row],[Totalt lagervärde ink moms]]-Tabell2[[#This Row],[Varav bokat ink moms]]</f>
        <v>128.69999999999999</v>
      </c>
      <c r="L6258" s="2">
        <f>Tabell2[[#This Row],[Antal]]*Tabell2[[#This Row],[Inpris ex moms]]</f>
        <v>102.96000000000001</v>
      </c>
      <c r="M6258" s="2">
        <f>MIN(Tabell2[[#This Row],[Bokat]]*Tabell2[[#This Row],[Inpris ex moms]],Tabell2[[#This Row],[Totalt lagervärde ex moms]])</f>
        <v>0</v>
      </c>
      <c r="N6258" s="2">
        <f>Tabell2[[#This Row],[Totalt lagervärde ex moms]]-Tabell2[[#This Row],[Varav bokat ex moms]]</f>
        <v>102.96000000000001</v>
      </c>
    </row>
    <row r="6259" spans="1:14" x14ac:dyDescent="0.2">
      <c r="A6259" t="s">
        <v>8203</v>
      </c>
      <c r="B6259" t="s">
        <v>8204</v>
      </c>
      <c r="C6259" s="2">
        <v>39</v>
      </c>
      <c r="D6259" s="2">
        <v>27</v>
      </c>
      <c r="E6259" s="2">
        <v>21.45</v>
      </c>
      <c r="F6259" s="2">
        <v>17.16</v>
      </c>
      <c r="G6259">
        <v>38</v>
      </c>
      <c r="H6259">
        <v>0</v>
      </c>
      <c r="I6259" s="2">
        <f>Tabell2[[#This Row],[Inköpspris (SEK)]]*Tabell2[[#This Row],[Antal]]</f>
        <v>815.1</v>
      </c>
      <c r="J6259" s="2">
        <f>MIN(Tabell2[[#This Row],[Bokat]]*Tabell2[[#This Row],[Inköpspris (SEK)]],Tabell2[[#This Row],[Totalt lagervärde ink moms]])</f>
        <v>0</v>
      </c>
      <c r="K6259" s="2">
        <f>Tabell2[[#This Row],[Totalt lagervärde ink moms]]-Tabell2[[#This Row],[Varav bokat ink moms]]</f>
        <v>815.1</v>
      </c>
      <c r="L6259" s="2">
        <f>Tabell2[[#This Row],[Antal]]*Tabell2[[#This Row],[Inpris ex moms]]</f>
        <v>652.08000000000004</v>
      </c>
      <c r="M6259" s="2">
        <f>MIN(Tabell2[[#This Row],[Bokat]]*Tabell2[[#This Row],[Inpris ex moms]],Tabell2[[#This Row],[Totalt lagervärde ex moms]])</f>
        <v>0</v>
      </c>
      <c r="N6259" s="2">
        <f>Tabell2[[#This Row],[Totalt lagervärde ex moms]]-Tabell2[[#This Row],[Varav bokat ex moms]]</f>
        <v>652.08000000000004</v>
      </c>
    </row>
    <row r="6260" spans="1:14" x14ac:dyDescent="0.2">
      <c r="A6260" t="s">
        <v>8205</v>
      </c>
      <c r="B6260" t="s">
        <v>8206</v>
      </c>
      <c r="C6260" s="2">
        <v>39</v>
      </c>
      <c r="D6260" s="2">
        <v>27</v>
      </c>
      <c r="E6260" s="2">
        <v>21.45</v>
      </c>
      <c r="F6260" s="2">
        <v>17.16</v>
      </c>
      <c r="G6260">
        <v>18</v>
      </c>
      <c r="H6260">
        <v>0</v>
      </c>
      <c r="I6260" s="2">
        <f>Tabell2[[#This Row],[Inköpspris (SEK)]]*Tabell2[[#This Row],[Antal]]</f>
        <v>386.09999999999997</v>
      </c>
      <c r="J6260" s="2">
        <f>MIN(Tabell2[[#This Row],[Bokat]]*Tabell2[[#This Row],[Inköpspris (SEK)]],Tabell2[[#This Row],[Totalt lagervärde ink moms]])</f>
        <v>0</v>
      </c>
      <c r="K6260" s="2">
        <f>Tabell2[[#This Row],[Totalt lagervärde ink moms]]-Tabell2[[#This Row],[Varav bokat ink moms]]</f>
        <v>386.09999999999997</v>
      </c>
      <c r="L6260" s="2">
        <f>Tabell2[[#This Row],[Antal]]*Tabell2[[#This Row],[Inpris ex moms]]</f>
        <v>308.88</v>
      </c>
      <c r="M6260" s="2">
        <f>MIN(Tabell2[[#This Row],[Bokat]]*Tabell2[[#This Row],[Inpris ex moms]],Tabell2[[#This Row],[Totalt lagervärde ex moms]])</f>
        <v>0</v>
      </c>
      <c r="N6260" s="2">
        <f>Tabell2[[#This Row],[Totalt lagervärde ex moms]]-Tabell2[[#This Row],[Varav bokat ex moms]]</f>
        <v>308.88</v>
      </c>
    </row>
    <row r="6261" spans="1:14" x14ac:dyDescent="0.2">
      <c r="A6261" t="s">
        <v>17957</v>
      </c>
      <c r="B6261" t="s">
        <v>17958</v>
      </c>
      <c r="C6261" s="2">
        <v>39</v>
      </c>
      <c r="D6261" s="2">
        <v>27</v>
      </c>
      <c r="E6261" s="2">
        <v>21.45</v>
      </c>
      <c r="F6261" s="2">
        <v>17.16</v>
      </c>
      <c r="G6261">
        <v>1</v>
      </c>
      <c r="H6261">
        <v>0</v>
      </c>
      <c r="I6261" s="2">
        <f>Tabell2[[#This Row],[Inköpspris (SEK)]]*Tabell2[[#This Row],[Antal]]</f>
        <v>21.45</v>
      </c>
      <c r="J6261" s="2">
        <f>MIN(Tabell2[[#This Row],[Bokat]]*Tabell2[[#This Row],[Inköpspris (SEK)]],Tabell2[[#This Row],[Totalt lagervärde ink moms]])</f>
        <v>0</v>
      </c>
      <c r="K6261" s="2">
        <f>Tabell2[[#This Row],[Totalt lagervärde ink moms]]-Tabell2[[#This Row],[Varav bokat ink moms]]</f>
        <v>21.45</v>
      </c>
      <c r="L6261" s="2">
        <f>Tabell2[[#This Row],[Antal]]*Tabell2[[#This Row],[Inpris ex moms]]</f>
        <v>17.16</v>
      </c>
      <c r="M6261" s="2">
        <f>MIN(Tabell2[[#This Row],[Bokat]]*Tabell2[[#This Row],[Inpris ex moms]],Tabell2[[#This Row],[Totalt lagervärde ex moms]])</f>
        <v>0</v>
      </c>
      <c r="N6261" s="2">
        <f>Tabell2[[#This Row],[Totalt lagervärde ex moms]]-Tabell2[[#This Row],[Varav bokat ex moms]]</f>
        <v>17.16</v>
      </c>
    </row>
    <row r="6262" spans="1:14" x14ac:dyDescent="0.2">
      <c r="A6262" t="s">
        <v>17959</v>
      </c>
      <c r="B6262" t="s">
        <v>17960</v>
      </c>
      <c r="C6262" s="2">
        <v>39</v>
      </c>
      <c r="D6262" s="2">
        <v>27</v>
      </c>
      <c r="E6262" s="2">
        <v>21.45</v>
      </c>
      <c r="F6262" s="2">
        <v>17.16</v>
      </c>
      <c r="G6262">
        <v>8</v>
      </c>
      <c r="H6262">
        <v>0</v>
      </c>
      <c r="I6262" s="2">
        <f>Tabell2[[#This Row],[Inköpspris (SEK)]]*Tabell2[[#This Row],[Antal]]</f>
        <v>171.6</v>
      </c>
      <c r="J6262" s="2">
        <f>MIN(Tabell2[[#This Row],[Bokat]]*Tabell2[[#This Row],[Inköpspris (SEK)]],Tabell2[[#This Row],[Totalt lagervärde ink moms]])</f>
        <v>0</v>
      </c>
      <c r="K6262" s="2">
        <f>Tabell2[[#This Row],[Totalt lagervärde ink moms]]-Tabell2[[#This Row],[Varav bokat ink moms]]</f>
        <v>171.6</v>
      </c>
      <c r="L6262" s="2">
        <f>Tabell2[[#This Row],[Antal]]*Tabell2[[#This Row],[Inpris ex moms]]</f>
        <v>137.28</v>
      </c>
      <c r="M6262" s="2">
        <f>MIN(Tabell2[[#This Row],[Bokat]]*Tabell2[[#This Row],[Inpris ex moms]],Tabell2[[#This Row],[Totalt lagervärde ex moms]])</f>
        <v>0</v>
      </c>
      <c r="N6262" s="2">
        <f>Tabell2[[#This Row],[Totalt lagervärde ex moms]]-Tabell2[[#This Row],[Varav bokat ex moms]]</f>
        <v>137.28</v>
      </c>
    </row>
    <row r="6263" spans="1:14" x14ac:dyDescent="0.2">
      <c r="A6263" t="s">
        <v>17961</v>
      </c>
      <c r="B6263" t="s">
        <v>17962</v>
      </c>
      <c r="C6263" s="2">
        <v>39</v>
      </c>
      <c r="D6263" s="2">
        <v>27</v>
      </c>
      <c r="E6263" s="2">
        <v>21.45</v>
      </c>
      <c r="F6263" s="2">
        <v>17.16</v>
      </c>
      <c r="G6263">
        <v>2</v>
      </c>
      <c r="H6263">
        <v>0</v>
      </c>
      <c r="I6263" s="2">
        <f>Tabell2[[#This Row],[Inköpspris (SEK)]]*Tabell2[[#This Row],[Antal]]</f>
        <v>42.9</v>
      </c>
      <c r="J6263" s="2">
        <f>MIN(Tabell2[[#This Row],[Bokat]]*Tabell2[[#This Row],[Inköpspris (SEK)]],Tabell2[[#This Row],[Totalt lagervärde ink moms]])</f>
        <v>0</v>
      </c>
      <c r="K6263" s="2">
        <f>Tabell2[[#This Row],[Totalt lagervärde ink moms]]-Tabell2[[#This Row],[Varav bokat ink moms]]</f>
        <v>42.9</v>
      </c>
      <c r="L6263" s="2">
        <f>Tabell2[[#This Row],[Antal]]*Tabell2[[#This Row],[Inpris ex moms]]</f>
        <v>34.32</v>
      </c>
      <c r="M6263" s="2">
        <f>MIN(Tabell2[[#This Row],[Bokat]]*Tabell2[[#This Row],[Inpris ex moms]],Tabell2[[#This Row],[Totalt lagervärde ex moms]])</f>
        <v>0</v>
      </c>
      <c r="N6263" s="2">
        <f>Tabell2[[#This Row],[Totalt lagervärde ex moms]]-Tabell2[[#This Row],[Varav bokat ex moms]]</f>
        <v>34.32</v>
      </c>
    </row>
    <row r="6264" spans="1:14" x14ac:dyDescent="0.2">
      <c r="A6264" t="s">
        <v>18061</v>
      </c>
      <c r="B6264" t="s">
        <v>18062</v>
      </c>
      <c r="C6264" s="2">
        <v>39</v>
      </c>
      <c r="E6264" s="2">
        <v>21.45</v>
      </c>
      <c r="F6264" s="2">
        <v>17.16</v>
      </c>
      <c r="G6264">
        <v>1</v>
      </c>
      <c r="H6264">
        <v>0</v>
      </c>
      <c r="I6264" s="2">
        <f>Tabell2[[#This Row],[Inköpspris (SEK)]]*Tabell2[[#This Row],[Antal]]</f>
        <v>21.45</v>
      </c>
      <c r="J6264" s="2">
        <f>MIN(Tabell2[[#This Row],[Bokat]]*Tabell2[[#This Row],[Inköpspris (SEK)]],Tabell2[[#This Row],[Totalt lagervärde ink moms]])</f>
        <v>0</v>
      </c>
      <c r="K6264" s="2">
        <f>Tabell2[[#This Row],[Totalt lagervärde ink moms]]-Tabell2[[#This Row],[Varav bokat ink moms]]</f>
        <v>21.45</v>
      </c>
      <c r="L6264" s="2">
        <f>Tabell2[[#This Row],[Antal]]*Tabell2[[#This Row],[Inpris ex moms]]</f>
        <v>17.16</v>
      </c>
      <c r="M6264" s="2">
        <f>MIN(Tabell2[[#This Row],[Bokat]]*Tabell2[[#This Row],[Inpris ex moms]],Tabell2[[#This Row],[Totalt lagervärde ex moms]])</f>
        <v>0</v>
      </c>
      <c r="N6264" s="2">
        <f>Tabell2[[#This Row],[Totalt lagervärde ex moms]]-Tabell2[[#This Row],[Varav bokat ex moms]]</f>
        <v>17.16</v>
      </c>
    </row>
    <row r="6265" spans="1:14" x14ac:dyDescent="0.2">
      <c r="A6265" t="s">
        <v>18083</v>
      </c>
      <c r="B6265" t="s">
        <v>18084</v>
      </c>
      <c r="C6265" s="2">
        <v>39</v>
      </c>
      <c r="D6265" s="2">
        <v>27</v>
      </c>
      <c r="E6265" s="2">
        <v>21.45</v>
      </c>
      <c r="F6265" s="2">
        <v>17.16</v>
      </c>
      <c r="G6265">
        <v>1</v>
      </c>
      <c r="H6265">
        <v>0</v>
      </c>
      <c r="I6265" s="2">
        <f>Tabell2[[#This Row],[Inköpspris (SEK)]]*Tabell2[[#This Row],[Antal]]</f>
        <v>21.45</v>
      </c>
      <c r="J6265" s="2">
        <f>MIN(Tabell2[[#This Row],[Bokat]]*Tabell2[[#This Row],[Inköpspris (SEK)]],Tabell2[[#This Row],[Totalt lagervärde ink moms]])</f>
        <v>0</v>
      </c>
      <c r="K6265" s="2">
        <f>Tabell2[[#This Row],[Totalt lagervärde ink moms]]-Tabell2[[#This Row],[Varav bokat ink moms]]</f>
        <v>21.45</v>
      </c>
      <c r="L6265" s="2">
        <f>Tabell2[[#This Row],[Antal]]*Tabell2[[#This Row],[Inpris ex moms]]</f>
        <v>17.16</v>
      </c>
      <c r="M6265" s="2">
        <f>MIN(Tabell2[[#This Row],[Bokat]]*Tabell2[[#This Row],[Inpris ex moms]],Tabell2[[#This Row],[Totalt lagervärde ex moms]])</f>
        <v>0</v>
      </c>
      <c r="N6265" s="2">
        <f>Tabell2[[#This Row],[Totalt lagervärde ex moms]]-Tabell2[[#This Row],[Varav bokat ex moms]]</f>
        <v>17.16</v>
      </c>
    </row>
    <row r="6266" spans="1:14" x14ac:dyDescent="0.2">
      <c r="A6266" t="s">
        <v>16317</v>
      </c>
      <c r="B6266" t="s">
        <v>16318</v>
      </c>
      <c r="C6266" s="2">
        <v>899</v>
      </c>
      <c r="D6266" s="2">
        <v>629</v>
      </c>
      <c r="E6266" s="2">
        <v>494.45</v>
      </c>
      <c r="F6266" s="2">
        <v>395.56</v>
      </c>
      <c r="G6266">
        <v>1</v>
      </c>
      <c r="H6266">
        <v>0</v>
      </c>
      <c r="I6266" s="2">
        <f>Tabell2[[#This Row],[Inköpspris (SEK)]]*Tabell2[[#This Row],[Antal]]</f>
        <v>494.45</v>
      </c>
      <c r="J6266" s="2">
        <f>MIN(Tabell2[[#This Row],[Bokat]]*Tabell2[[#This Row],[Inköpspris (SEK)]],Tabell2[[#This Row],[Totalt lagervärde ink moms]])</f>
        <v>0</v>
      </c>
      <c r="K6266" s="2">
        <f>Tabell2[[#This Row],[Totalt lagervärde ink moms]]-Tabell2[[#This Row],[Varav bokat ink moms]]</f>
        <v>494.45</v>
      </c>
      <c r="L6266" s="2">
        <f>Tabell2[[#This Row],[Antal]]*Tabell2[[#This Row],[Inpris ex moms]]</f>
        <v>395.56</v>
      </c>
      <c r="M6266" s="2">
        <f>MIN(Tabell2[[#This Row],[Bokat]]*Tabell2[[#This Row],[Inpris ex moms]],Tabell2[[#This Row],[Totalt lagervärde ex moms]])</f>
        <v>0</v>
      </c>
      <c r="N6266" s="2">
        <f>Tabell2[[#This Row],[Totalt lagervärde ex moms]]-Tabell2[[#This Row],[Varav bokat ex moms]]</f>
        <v>395.56</v>
      </c>
    </row>
    <row r="6267" spans="1:14" x14ac:dyDescent="0.2">
      <c r="A6267" t="s">
        <v>488</v>
      </c>
      <c r="B6267" t="s">
        <v>489</v>
      </c>
      <c r="C6267" s="2">
        <v>699</v>
      </c>
      <c r="D6267" s="2">
        <v>519</v>
      </c>
      <c r="E6267" s="2">
        <v>384.45</v>
      </c>
      <c r="F6267" s="2">
        <v>307.56</v>
      </c>
      <c r="G6267">
        <v>1</v>
      </c>
      <c r="H6267">
        <v>1</v>
      </c>
      <c r="I6267" s="2">
        <f>Tabell2[[#This Row],[Inköpspris (SEK)]]*Tabell2[[#This Row],[Antal]]</f>
        <v>384.45</v>
      </c>
      <c r="J6267" s="2">
        <f>MIN(Tabell2[[#This Row],[Bokat]]*Tabell2[[#This Row],[Inköpspris (SEK)]],Tabell2[[#This Row],[Totalt lagervärde ink moms]])</f>
        <v>384.45</v>
      </c>
      <c r="K6267" s="2">
        <f>Tabell2[[#This Row],[Totalt lagervärde ink moms]]-Tabell2[[#This Row],[Varav bokat ink moms]]</f>
        <v>0</v>
      </c>
      <c r="L6267" s="2">
        <f>Tabell2[[#This Row],[Antal]]*Tabell2[[#This Row],[Inpris ex moms]]</f>
        <v>307.56</v>
      </c>
      <c r="M6267" s="2">
        <f>MIN(Tabell2[[#This Row],[Bokat]]*Tabell2[[#This Row],[Inpris ex moms]],Tabell2[[#This Row],[Totalt lagervärde ex moms]])</f>
        <v>307.56</v>
      </c>
      <c r="N6267" s="2">
        <f>Tabell2[[#This Row],[Totalt lagervärde ex moms]]-Tabell2[[#This Row],[Varav bokat ex moms]]</f>
        <v>0</v>
      </c>
    </row>
    <row r="6268" spans="1:14" x14ac:dyDescent="0.2">
      <c r="A6268" t="s">
        <v>466</v>
      </c>
      <c r="B6268" t="s">
        <v>467</v>
      </c>
      <c r="C6268" s="2">
        <v>799</v>
      </c>
      <c r="E6268" s="2">
        <v>439.45</v>
      </c>
      <c r="F6268" s="2">
        <v>351.56</v>
      </c>
      <c r="G6268">
        <v>1</v>
      </c>
      <c r="H6268">
        <v>0</v>
      </c>
      <c r="I6268" s="2">
        <f>Tabell2[[#This Row],[Inköpspris (SEK)]]*Tabell2[[#This Row],[Antal]]</f>
        <v>439.45</v>
      </c>
      <c r="J6268" s="2">
        <f>MIN(Tabell2[[#This Row],[Bokat]]*Tabell2[[#This Row],[Inköpspris (SEK)]],Tabell2[[#This Row],[Totalt lagervärde ink moms]])</f>
        <v>0</v>
      </c>
      <c r="K6268" s="2">
        <f>Tabell2[[#This Row],[Totalt lagervärde ink moms]]-Tabell2[[#This Row],[Varav bokat ink moms]]</f>
        <v>439.45</v>
      </c>
      <c r="L6268" s="2">
        <f>Tabell2[[#This Row],[Antal]]*Tabell2[[#This Row],[Inpris ex moms]]</f>
        <v>351.56</v>
      </c>
      <c r="M6268" s="2">
        <f>MIN(Tabell2[[#This Row],[Bokat]]*Tabell2[[#This Row],[Inpris ex moms]],Tabell2[[#This Row],[Totalt lagervärde ex moms]])</f>
        <v>0</v>
      </c>
      <c r="N6268" s="2">
        <f>Tabell2[[#This Row],[Totalt lagervärde ex moms]]-Tabell2[[#This Row],[Varav bokat ex moms]]</f>
        <v>351.56</v>
      </c>
    </row>
    <row r="6269" spans="1:14" x14ac:dyDescent="0.2">
      <c r="A6269" t="s">
        <v>490</v>
      </c>
      <c r="B6269" t="s">
        <v>491</v>
      </c>
      <c r="C6269" s="2">
        <v>899</v>
      </c>
      <c r="D6269" s="2">
        <v>719</v>
      </c>
      <c r="E6269" s="2">
        <v>494.45</v>
      </c>
      <c r="F6269" s="2">
        <v>395.56</v>
      </c>
      <c r="G6269">
        <v>1</v>
      </c>
      <c r="H6269">
        <v>0</v>
      </c>
      <c r="I6269" s="2">
        <f>Tabell2[[#This Row],[Inköpspris (SEK)]]*Tabell2[[#This Row],[Antal]]</f>
        <v>494.45</v>
      </c>
      <c r="J6269" s="2">
        <f>MIN(Tabell2[[#This Row],[Bokat]]*Tabell2[[#This Row],[Inköpspris (SEK)]],Tabell2[[#This Row],[Totalt lagervärde ink moms]])</f>
        <v>0</v>
      </c>
      <c r="K6269" s="2">
        <f>Tabell2[[#This Row],[Totalt lagervärde ink moms]]-Tabell2[[#This Row],[Varav bokat ink moms]]</f>
        <v>494.45</v>
      </c>
      <c r="L6269" s="2">
        <f>Tabell2[[#This Row],[Antal]]*Tabell2[[#This Row],[Inpris ex moms]]</f>
        <v>395.56</v>
      </c>
      <c r="M6269" s="2">
        <f>MIN(Tabell2[[#This Row],[Bokat]]*Tabell2[[#This Row],[Inpris ex moms]],Tabell2[[#This Row],[Totalt lagervärde ex moms]])</f>
        <v>0</v>
      </c>
      <c r="N6269" s="2">
        <f>Tabell2[[#This Row],[Totalt lagervärde ex moms]]-Tabell2[[#This Row],[Varav bokat ex moms]]</f>
        <v>395.56</v>
      </c>
    </row>
    <row r="6270" spans="1:14" x14ac:dyDescent="0.2">
      <c r="A6270" t="s">
        <v>14467</v>
      </c>
      <c r="B6270" t="s">
        <v>14468</v>
      </c>
      <c r="C6270" s="2">
        <v>1599</v>
      </c>
      <c r="D6270" s="2">
        <v>959</v>
      </c>
      <c r="E6270" s="2">
        <v>879.43</v>
      </c>
      <c r="F6270" s="2">
        <v>703.54399999999998</v>
      </c>
      <c r="G6270">
        <v>1</v>
      </c>
      <c r="H6270">
        <v>0</v>
      </c>
      <c r="I6270" s="2">
        <f>Tabell2[[#This Row],[Inköpspris (SEK)]]*Tabell2[[#This Row],[Antal]]</f>
        <v>879.43</v>
      </c>
      <c r="J6270" s="2">
        <f>MIN(Tabell2[[#This Row],[Bokat]]*Tabell2[[#This Row],[Inköpspris (SEK)]],Tabell2[[#This Row],[Totalt lagervärde ink moms]])</f>
        <v>0</v>
      </c>
      <c r="K6270" s="2">
        <f>Tabell2[[#This Row],[Totalt lagervärde ink moms]]-Tabell2[[#This Row],[Varav bokat ink moms]]</f>
        <v>879.43</v>
      </c>
      <c r="L6270" s="2">
        <f>Tabell2[[#This Row],[Antal]]*Tabell2[[#This Row],[Inpris ex moms]]</f>
        <v>703.54399999999998</v>
      </c>
      <c r="M6270" s="2">
        <f>MIN(Tabell2[[#This Row],[Bokat]]*Tabell2[[#This Row],[Inpris ex moms]],Tabell2[[#This Row],[Totalt lagervärde ex moms]])</f>
        <v>0</v>
      </c>
      <c r="N6270" s="2">
        <f>Tabell2[[#This Row],[Totalt lagervärde ex moms]]-Tabell2[[#This Row],[Varav bokat ex moms]]</f>
        <v>703.54399999999998</v>
      </c>
    </row>
    <row r="6271" spans="1:14" x14ac:dyDescent="0.2">
      <c r="A6271" t="s">
        <v>12034</v>
      </c>
      <c r="B6271" t="s">
        <v>12035</v>
      </c>
      <c r="C6271" s="2">
        <v>9995</v>
      </c>
      <c r="D6271" s="2">
        <v>5997</v>
      </c>
      <c r="E6271" s="2">
        <v>5497</v>
      </c>
      <c r="F6271" s="2">
        <v>4397.6000000000004</v>
      </c>
      <c r="G6271">
        <v>1</v>
      </c>
      <c r="H6271">
        <v>0</v>
      </c>
      <c r="I6271" s="2">
        <f>Tabell2[[#This Row],[Inköpspris (SEK)]]*Tabell2[[#This Row],[Antal]]</f>
        <v>5497</v>
      </c>
      <c r="J6271" s="2">
        <f>MIN(Tabell2[[#This Row],[Bokat]]*Tabell2[[#This Row],[Inköpspris (SEK)]],Tabell2[[#This Row],[Totalt lagervärde ink moms]])</f>
        <v>0</v>
      </c>
      <c r="K6271" s="2">
        <f>Tabell2[[#This Row],[Totalt lagervärde ink moms]]-Tabell2[[#This Row],[Varav bokat ink moms]]</f>
        <v>5497</v>
      </c>
      <c r="L6271" s="2">
        <f>Tabell2[[#This Row],[Antal]]*Tabell2[[#This Row],[Inpris ex moms]]</f>
        <v>4397.6000000000004</v>
      </c>
      <c r="M6271" s="2">
        <f>MIN(Tabell2[[#This Row],[Bokat]]*Tabell2[[#This Row],[Inpris ex moms]],Tabell2[[#This Row],[Totalt lagervärde ex moms]])</f>
        <v>0</v>
      </c>
      <c r="N6271" s="2">
        <f>Tabell2[[#This Row],[Totalt lagervärde ex moms]]-Tabell2[[#This Row],[Varav bokat ex moms]]</f>
        <v>4397.6000000000004</v>
      </c>
    </row>
    <row r="6272" spans="1:14" x14ac:dyDescent="0.2">
      <c r="A6272" t="s">
        <v>12128</v>
      </c>
      <c r="B6272" t="s">
        <v>12129</v>
      </c>
      <c r="C6272" s="2">
        <v>1349</v>
      </c>
      <c r="D6272" s="2">
        <v>809</v>
      </c>
      <c r="E6272" s="2">
        <v>741.83</v>
      </c>
      <c r="F6272" s="2">
        <v>593.46400000000006</v>
      </c>
      <c r="G6272">
        <v>1</v>
      </c>
      <c r="H6272">
        <v>0</v>
      </c>
      <c r="I6272" s="2">
        <f>Tabell2[[#This Row],[Inköpspris (SEK)]]*Tabell2[[#This Row],[Antal]]</f>
        <v>741.83</v>
      </c>
      <c r="J6272" s="2">
        <f>MIN(Tabell2[[#This Row],[Bokat]]*Tabell2[[#This Row],[Inköpspris (SEK)]],Tabell2[[#This Row],[Totalt lagervärde ink moms]])</f>
        <v>0</v>
      </c>
      <c r="K6272" s="2">
        <f>Tabell2[[#This Row],[Totalt lagervärde ink moms]]-Tabell2[[#This Row],[Varav bokat ink moms]]</f>
        <v>741.83</v>
      </c>
      <c r="L6272" s="2">
        <f>Tabell2[[#This Row],[Antal]]*Tabell2[[#This Row],[Inpris ex moms]]</f>
        <v>593.46400000000006</v>
      </c>
      <c r="M6272" s="2">
        <f>MIN(Tabell2[[#This Row],[Bokat]]*Tabell2[[#This Row],[Inpris ex moms]],Tabell2[[#This Row],[Totalt lagervärde ex moms]])</f>
        <v>0</v>
      </c>
      <c r="N6272" s="2">
        <f>Tabell2[[#This Row],[Totalt lagervärde ex moms]]-Tabell2[[#This Row],[Varav bokat ex moms]]</f>
        <v>593.46400000000006</v>
      </c>
    </row>
    <row r="6273" spans="1:14" x14ac:dyDescent="0.2">
      <c r="A6273" t="s">
        <v>13809</v>
      </c>
      <c r="B6273" t="s">
        <v>13810</v>
      </c>
      <c r="C6273" s="2">
        <v>1079</v>
      </c>
      <c r="D6273" s="2">
        <v>647</v>
      </c>
      <c r="E6273" s="2">
        <v>593.33000000000004</v>
      </c>
      <c r="F6273" s="2">
        <v>474.66400000000004</v>
      </c>
      <c r="G6273">
        <v>1</v>
      </c>
      <c r="H6273">
        <v>0</v>
      </c>
      <c r="I6273" s="2">
        <f>Tabell2[[#This Row],[Inköpspris (SEK)]]*Tabell2[[#This Row],[Antal]]</f>
        <v>593.33000000000004</v>
      </c>
      <c r="J6273" s="2">
        <f>MIN(Tabell2[[#This Row],[Bokat]]*Tabell2[[#This Row],[Inköpspris (SEK)]],Tabell2[[#This Row],[Totalt lagervärde ink moms]])</f>
        <v>0</v>
      </c>
      <c r="K6273" s="2">
        <f>Tabell2[[#This Row],[Totalt lagervärde ink moms]]-Tabell2[[#This Row],[Varav bokat ink moms]]</f>
        <v>593.33000000000004</v>
      </c>
      <c r="L6273" s="2">
        <f>Tabell2[[#This Row],[Antal]]*Tabell2[[#This Row],[Inpris ex moms]]</f>
        <v>474.66400000000004</v>
      </c>
      <c r="M6273" s="2">
        <f>MIN(Tabell2[[#This Row],[Bokat]]*Tabell2[[#This Row],[Inpris ex moms]],Tabell2[[#This Row],[Totalt lagervärde ex moms]])</f>
        <v>0</v>
      </c>
      <c r="N6273" s="2">
        <f>Tabell2[[#This Row],[Totalt lagervärde ex moms]]-Tabell2[[#This Row],[Varav bokat ex moms]]</f>
        <v>474.66400000000004</v>
      </c>
    </row>
    <row r="6274" spans="1:14" x14ac:dyDescent="0.2">
      <c r="A6274" t="s">
        <v>13886</v>
      </c>
      <c r="B6274" t="s">
        <v>13887</v>
      </c>
      <c r="C6274" s="2">
        <v>1079</v>
      </c>
      <c r="D6274" s="2">
        <v>647</v>
      </c>
      <c r="E6274" s="2">
        <v>593.33000000000004</v>
      </c>
      <c r="F6274" s="2">
        <v>474.66400000000004</v>
      </c>
      <c r="G6274">
        <v>1</v>
      </c>
      <c r="H6274">
        <v>0</v>
      </c>
      <c r="I6274" s="2">
        <f>Tabell2[[#This Row],[Inköpspris (SEK)]]*Tabell2[[#This Row],[Antal]]</f>
        <v>593.33000000000004</v>
      </c>
      <c r="J6274" s="2">
        <f>MIN(Tabell2[[#This Row],[Bokat]]*Tabell2[[#This Row],[Inköpspris (SEK)]],Tabell2[[#This Row],[Totalt lagervärde ink moms]])</f>
        <v>0</v>
      </c>
      <c r="K6274" s="2">
        <f>Tabell2[[#This Row],[Totalt lagervärde ink moms]]-Tabell2[[#This Row],[Varav bokat ink moms]]</f>
        <v>593.33000000000004</v>
      </c>
      <c r="L6274" s="2">
        <f>Tabell2[[#This Row],[Antal]]*Tabell2[[#This Row],[Inpris ex moms]]</f>
        <v>474.66400000000004</v>
      </c>
      <c r="M6274" s="2">
        <f>MIN(Tabell2[[#This Row],[Bokat]]*Tabell2[[#This Row],[Inpris ex moms]],Tabell2[[#This Row],[Totalt lagervärde ex moms]])</f>
        <v>0</v>
      </c>
      <c r="N6274" s="2">
        <f>Tabell2[[#This Row],[Totalt lagervärde ex moms]]-Tabell2[[#This Row],[Varav bokat ex moms]]</f>
        <v>474.66400000000004</v>
      </c>
    </row>
    <row r="6275" spans="1:14" x14ac:dyDescent="0.2">
      <c r="A6275" t="s">
        <v>13912</v>
      </c>
      <c r="B6275" t="s">
        <v>13913</v>
      </c>
      <c r="C6275" s="2">
        <v>1079</v>
      </c>
      <c r="D6275" s="2">
        <v>647</v>
      </c>
      <c r="E6275" s="2">
        <v>593.33000000000004</v>
      </c>
      <c r="F6275" s="2">
        <v>474.66400000000004</v>
      </c>
      <c r="G6275">
        <v>1</v>
      </c>
      <c r="H6275">
        <v>0</v>
      </c>
      <c r="I6275" s="2">
        <f>Tabell2[[#This Row],[Inköpspris (SEK)]]*Tabell2[[#This Row],[Antal]]</f>
        <v>593.33000000000004</v>
      </c>
      <c r="J6275" s="2">
        <f>MIN(Tabell2[[#This Row],[Bokat]]*Tabell2[[#This Row],[Inköpspris (SEK)]],Tabell2[[#This Row],[Totalt lagervärde ink moms]])</f>
        <v>0</v>
      </c>
      <c r="K6275" s="2">
        <f>Tabell2[[#This Row],[Totalt lagervärde ink moms]]-Tabell2[[#This Row],[Varav bokat ink moms]]</f>
        <v>593.33000000000004</v>
      </c>
      <c r="L6275" s="2">
        <f>Tabell2[[#This Row],[Antal]]*Tabell2[[#This Row],[Inpris ex moms]]</f>
        <v>474.66400000000004</v>
      </c>
      <c r="M6275" s="2">
        <f>MIN(Tabell2[[#This Row],[Bokat]]*Tabell2[[#This Row],[Inpris ex moms]],Tabell2[[#This Row],[Totalt lagervärde ex moms]])</f>
        <v>0</v>
      </c>
      <c r="N6275" s="2">
        <f>Tabell2[[#This Row],[Totalt lagervärde ex moms]]-Tabell2[[#This Row],[Varav bokat ex moms]]</f>
        <v>474.66400000000004</v>
      </c>
    </row>
    <row r="6276" spans="1:14" x14ac:dyDescent="0.2">
      <c r="A6276" t="s">
        <v>13676</v>
      </c>
      <c r="B6276" t="s">
        <v>13677</v>
      </c>
      <c r="C6276" s="2">
        <v>809</v>
      </c>
      <c r="D6276" s="2">
        <v>485</v>
      </c>
      <c r="E6276" s="2">
        <v>444.83</v>
      </c>
      <c r="F6276" s="2">
        <v>355.86400000000003</v>
      </c>
      <c r="G6276">
        <v>1</v>
      </c>
      <c r="H6276">
        <v>0</v>
      </c>
      <c r="I6276" s="2">
        <f>Tabell2[[#This Row],[Inköpspris (SEK)]]*Tabell2[[#This Row],[Antal]]</f>
        <v>444.83</v>
      </c>
      <c r="J6276" s="2">
        <f>MIN(Tabell2[[#This Row],[Bokat]]*Tabell2[[#This Row],[Inköpspris (SEK)]],Tabell2[[#This Row],[Totalt lagervärde ink moms]])</f>
        <v>0</v>
      </c>
      <c r="K6276" s="2">
        <f>Tabell2[[#This Row],[Totalt lagervärde ink moms]]-Tabell2[[#This Row],[Varav bokat ink moms]]</f>
        <v>444.83</v>
      </c>
      <c r="L6276" s="2">
        <f>Tabell2[[#This Row],[Antal]]*Tabell2[[#This Row],[Inpris ex moms]]</f>
        <v>355.86400000000003</v>
      </c>
      <c r="M6276" s="2">
        <f>MIN(Tabell2[[#This Row],[Bokat]]*Tabell2[[#This Row],[Inpris ex moms]],Tabell2[[#This Row],[Totalt lagervärde ex moms]])</f>
        <v>0</v>
      </c>
      <c r="N6276" s="2">
        <f>Tabell2[[#This Row],[Totalt lagervärde ex moms]]-Tabell2[[#This Row],[Varav bokat ex moms]]</f>
        <v>355.86400000000003</v>
      </c>
    </row>
    <row r="6277" spans="1:14" x14ac:dyDescent="0.2">
      <c r="A6277" t="s">
        <v>14459</v>
      </c>
      <c r="B6277" t="s">
        <v>14460</v>
      </c>
      <c r="C6277" s="2">
        <v>809</v>
      </c>
      <c r="D6277" s="2">
        <v>485</v>
      </c>
      <c r="E6277" s="2">
        <v>444.83</v>
      </c>
      <c r="F6277" s="2">
        <v>355.86400000000003</v>
      </c>
      <c r="G6277">
        <v>1</v>
      </c>
      <c r="H6277">
        <v>0</v>
      </c>
      <c r="I6277" s="2">
        <f>Tabell2[[#This Row],[Inköpspris (SEK)]]*Tabell2[[#This Row],[Antal]]</f>
        <v>444.83</v>
      </c>
      <c r="J6277" s="2">
        <f>MIN(Tabell2[[#This Row],[Bokat]]*Tabell2[[#This Row],[Inköpspris (SEK)]],Tabell2[[#This Row],[Totalt lagervärde ink moms]])</f>
        <v>0</v>
      </c>
      <c r="K6277" s="2">
        <f>Tabell2[[#This Row],[Totalt lagervärde ink moms]]-Tabell2[[#This Row],[Varav bokat ink moms]]</f>
        <v>444.83</v>
      </c>
      <c r="L6277" s="2">
        <f>Tabell2[[#This Row],[Antal]]*Tabell2[[#This Row],[Inpris ex moms]]</f>
        <v>355.86400000000003</v>
      </c>
      <c r="M6277" s="2">
        <f>MIN(Tabell2[[#This Row],[Bokat]]*Tabell2[[#This Row],[Inpris ex moms]],Tabell2[[#This Row],[Totalt lagervärde ex moms]])</f>
        <v>0</v>
      </c>
      <c r="N6277" s="2">
        <f>Tabell2[[#This Row],[Totalt lagervärde ex moms]]-Tabell2[[#This Row],[Varav bokat ex moms]]</f>
        <v>355.86400000000003</v>
      </c>
    </row>
    <row r="6278" spans="1:14" x14ac:dyDescent="0.2">
      <c r="A6278" t="s">
        <v>14521</v>
      </c>
      <c r="B6278" t="s">
        <v>14522</v>
      </c>
      <c r="C6278" s="2">
        <v>809</v>
      </c>
      <c r="D6278" s="2">
        <v>566</v>
      </c>
      <c r="E6278" s="2">
        <v>444.83</v>
      </c>
      <c r="F6278" s="2">
        <v>355.86400000000003</v>
      </c>
      <c r="G6278">
        <v>1</v>
      </c>
      <c r="H6278">
        <v>0</v>
      </c>
      <c r="I6278" s="2">
        <f>Tabell2[[#This Row],[Inköpspris (SEK)]]*Tabell2[[#This Row],[Antal]]</f>
        <v>444.83</v>
      </c>
      <c r="J6278" s="2">
        <f>MIN(Tabell2[[#This Row],[Bokat]]*Tabell2[[#This Row],[Inköpspris (SEK)]],Tabell2[[#This Row],[Totalt lagervärde ink moms]])</f>
        <v>0</v>
      </c>
      <c r="K6278" s="2">
        <f>Tabell2[[#This Row],[Totalt lagervärde ink moms]]-Tabell2[[#This Row],[Varav bokat ink moms]]</f>
        <v>444.83</v>
      </c>
      <c r="L6278" s="2">
        <f>Tabell2[[#This Row],[Antal]]*Tabell2[[#This Row],[Inpris ex moms]]</f>
        <v>355.86400000000003</v>
      </c>
      <c r="M6278" s="2">
        <f>MIN(Tabell2[[#This Row],[Bokat]]*Tabell2[[#This Row],[Inpris ex moms]],Tabell2[[#This Row],[Totalt lagervärde ex moms]])</f>
        <v>0</v>
      </c>
      <c r="N6278" s="2">
        <f>Tabell2[[#This Row],[Totalt lagervärde ex moms]]-Tabell2[[#This Row],[Varav bokat ex moms]]</f>
        <v>355.86400000000003</v>
      </c>
    </row>
    <row r="6279" spans="1:14" x14ac:dyDescent="0.2">
      <c r="A6279" t="s">
        <v>16191</v>
      </c>
      <c r="B6279" t="s">
        <v>16192</v>
      </c>
      <c r="C6279" s="2">
        <v>809</v>
      </c>
      <c r="D6279" s="2">
        <v>485</v>
      </c>
      <c r="E6279" s="2">
        <v>444.83</v>
      </c>
      <c r="F6279" s="2">
        <v>355.86400000000003</v>
      </c>
      <c r="G6279">
        <v>1</v>
      </c>
      <c r="H6279">
        <v>0</v>
      </c>
      <c r="I6279" s="2">
        <f>Tabell2[[#This Row],[Inköpspris (SEK)]]*Tabell2[[#This Row],[Antal]]</f>
        <v>444.83</v>
      </c>
      <c r="J6279" s="2">
        <f>MIN(Tabell2[[#This Row],[Bokat]]*Tabell2[[#This Row],[Inköpspris (SEK)]],Tabell2[[#This Row],[Totalt lagervärde ink moms]])</f>
        <v>0</v>
      </c>
      <c r="K6279" s="2">
        <f>Tabell2[[#This Row],[Totalt lagervärde ink moms]]-Tabell2[[#This Row],[Varav bokat ink moms]]</f>
        <v>444.83</v>
      </c>
      <c r="L6279" s="2">
        <f>Tabell2[[#This Row],[Antal]]*Tabell2[[#This Row],[Inpris ex moms]]</f>
        <v>355.86400000000003</v>
      </c>
      <c r="M6279" s="2">
        <f>MIN(Tabell2[[#This Row],[Bokat]]*Tabell2[[#This Row],[Inpris ex moms]],Tabell2[[#This Row],[Totalt lagervärde ex moms]])</f>
        <v>0</v>
      </c>
      <c r="N6279" s="2">
        <f>Tabell2[[#This Row],[Totalt lagervärde ex moms]]-Tabell2[[#This Row],[Varav bokat ex moms]]</f>
        <v>355.86400000000003</v>
      </c>
    </row>
    <row r="6280" spans="1:14" x14ac:dyDescent="0.2">
      <c r="A6280" t="s">
        <v>16401</v>
      </c>
      <c r="B6280" t="s">
        <v>16402</v>
      </c>
      <c r="C6280" s="2">
        <v>809</v>
      </c>
      <c r="D6280" s="2">
        <v>566</v>
      </c>
      <c r="E6280" s="2">
        <v>444.83</v>
      </c>
      <c r="F6280" s="2">
        <v>355.86400000000003</v>
      </c>
      <c r="G6280">
        <v>1</v>
      </c>
      <c r="H6280">
        <v>0</v>
      </c>
      <c r="I6280" s="2">
        <f>Tabell2[[#This Row],[Inköpspris (SEK)]]*Tabell2[[#This Row],[Antal]]</f>
        <v>444.83</v>
      </c>
      <c r="J6280" s="2">
        <f>MIN(Tabell2[[#This Row],[Bokat]]*Tabell2[[#This Row],[Inköpspris (SEK)]],Tabell2[[#This Row],[Totalt lagervärde ink moms]])</f>
        <v>0</v>
      </c>
      <c r="K6280" s="2">
        <f>Tabell2[[#This Row],[Totalt lagervärde ink moms]]-Tabell2[[#This Row],[Varav bokat ink moms]]</f>
        <v>444.83</v>
      </c>
      <c r="L6280" s="2">
        <f>Tabell2[[#This Row],[Antal]]*Tabell2[[#This Row],[Inpris ex moms]]</f>
        <v>355.86400000000003</v>
      </c>
      <c r="M6280" s="2">
        <f>MIN(Tabell2[[#This Row],[Bokat]]*Tabell2[[#This Row],[Inpris ex moms]],Tabell2[[#This Row],[Totalt lagervärde ex moms]])</f>
        <v>0</v>
      </c>
      <c r="N6280" s="2">
        <f>Tabell2[[#This Row],[Totalt lagervärde ex moms]]-Tabell2[[#This Row],[Varav bokat ex moms]]</f>
        <v>355.86400000000003</v>
      </c>
    </row>
    <row r="6281" spans="1:14" x14ac:dyDescent="0.2">
      <c r="A6281" t="s">
        <v>18384</v>
      </c>
      <c r="B6281" t="s">
        <v>18385</v>
      </c>
      <c r="C6281" s="2">
        <v>809</v>
      </c>
      <c r="D6281" s="2">
        <v>566</v>
      </c>
      <c r="E6281" s="2">
        <v>444.83</v>
      </c>
      <c r="F6281" s="2">
        <v>355.86400000000003</v>
      </c>
      <c r="G6281">
        <v>1</v>
      </c>
      <c r="H6281">
        <v>0</v>
      </c>
      <c r="I6281" s="2">
        <f>Tabell2[[#This Row],[Inköpspris (SEK)]]*Tabell2[[#This Row],[Antal]]</f>
        <v>444.83</v>
      </c>
      <c r="J6281" s="2">
        <f>MIN(Tabell2[[#This Row],[Bokat]]*Tabell2[[#This Row],[Inköpspris (SEK)]],Tabell2[[#This Row],[Totalt lagervärde ink moms]])</f>
        <v>0</v>
      </c>
      <c r="K6281" s="2">
        <f>Tabell2[[#This Row],[Totalt lagervärde ink moms]]-Tabell2[[#This Row],[Varav bokat ink moms]]</f>
        <v>444.83</v>
      </c>
      <c r="L6281" s="2">
        <f>Tabell2[[#This Row],[Antal]]*Tabell2[[#This Row],[Inpris ex moms]]</f>
        <v>355.86400000000003</v>
      </c>
      <c r="M6281" s="2">
        <f>MIN(Tabell2[[#This Row],[Bokat]]*Tabell2[[#This Row],[Inpris ex moms]],Tabell2[[#This Row],[Totalt lagervärde ex moms]])</f>
        <v>0</v>
      </c>
      <c r="N6281" s="2">
        <f>Tabell2[[#This Row],[Totalt lagervärde ex moms]]-Tabell2[[#This Row],[Varav bokat ex moms]]</f>
        <v>355.86400000000003</v>
      </c>
    </row>
    <row r="6282" spans="1:14" x14ac:dyDescent="0.2">
      <c r="A6282" t="s">
        <v>19023</v>
      </c>
      <c r="B6282" t="s">
        <v>19024</v>
      </c>
      <c r="C6282" s="2">
        <v>809</v>
      </c>
      <c r="D6282" s="2">
        <v>566</v>
      </c>
      <c r="E6282" s="2">
        <v>444.83</v>
      </c>
      <c r="F6282" s="2">
        <v>355.86400000000003</v>
      </c>
      <c r="G6282">
        <v>1</v>
      </c>
      <c r="H6282">
        <v>0</v>
      </c>
      <c r="I6282" s="2">
        <f>Tabell2[[#This Row],[Inköpspris (SEK)]]*Tabell2[[#This Row],[Antal]]</f>
        <v>444.83</v>
      </c>
      <c r="J6282" s="2">
        <f>MIN(Tabell2[[#This Row],[Bokat]]*Tabell2[[#This Row],[Inköpspris (SEK)]],Tabell2[[#This Row],[Totalt lagervärde ink moms]])</f>
        <v>0</v>
      </c>
      <c r="K6282" s="2">
        <f>Tabell2[[#This Row],[Totalt lagervärde ink moms]]-Tabell2[[#This Row],[Varav bokat ink moms]]</f>
        <v>444.83</v>
      </c>
      <c r="L6282" s="2">
        <f>Tabell2[[#This Row],[Antal]]*Tabell2[[#This Row],[Inpris ex moms]]</f>
        <v>355.86400000000003</v>
      </c>
      <c r="M6282" s="2">
        <f>MIN(Tabell2[[#This Row],[Bokat]]*Tabell2[[#This Row],[Inpris ex moms]],Tabell2[[#This Row],[Totalt lagervärde ex moms]])</f>
        <v>0</v>
      </c>
      <c r="N6282" s="2">
        <f>Tabell2[[#This Row],[Totalt lagervärde ex moms]]-Tabell2[[#This Row],[Varav bokat ex moms]]</f>
        <v>355.86400000000003</v>
      </c>
    </row>
    <row r="6283" spans="1:14" x14ac:dyDescent="0.2">
      <c r="A6283" t="s">
        <v>19025</v>
      </c>
      <c r="B6283" t="s">
        <v>19026</v>
      </c>
      <c r="C6283" s="2">
        <v>809</v>
      </c>
      <c r="D6283" s="2">
        <v>566</v>
      </c>
      <c r="E6283" s="2">
        <v>444.83</v>
      </c>
      <c r="F6283" s="2">
        <v>355.86400000000003</v>
      </c>
      <c r="G6283">
        <v>3</v>
      </c>
      <c r="H6283">
        <v>0</v>
      </c>
      <c r="I6283" s="2">
        <f>Tabell2[[#This Row],[Inköpspris (SEK)]]*Tabell2[[#This Row],[Antal]]</f>
        <v>1334.49</v>
      </c>
      <c r="J6283" s="2">
        <f>MIN(Tabell2[[#This Row],[Bokat]]*Tabell2[[#This Row],[Inköpspris (SEK)]],Tabell2[[#This Row],[Totalt lagervärde ink moms]])</f>
        <v>0</v>
      </c>
      <c r="K6283" s="2">
        <f>Tabell2[[#This Row],[Totalt lagervärde ink moms]]-Tabell2[[#This Row],[Varav bokat ink moms]]</f>
        <v>1334.49</v>
      </c>
      <c r="L6283" s="2">
        <f>Tabell2[[#This Row],[Antal]]*Tabell2[[#This Row],[Inpris ex moms]]</f>
        <v>1067.5920000000001</v>
      </c>
      <c r="M6283" s="2">
        <f>MIN(Tabell2[[#This Row],[Bokat]]*Tabell2[[#This Row],[Inpris ex moms]],Tabell2[[#This Row],[Totalt lagervärde ex moms]])</f>
        <v>0</v>
      </c>
      <c r="N6283" s="2">
        <f>Tabell2[[#This Row],[Totalt lagervärde ex moms]]-Tabell2[[#This Row],[Varav bokat ex moms]]</f>
        <v>1067.5920000000001</v>
      </c>
    </row>
    <row r="6284" spans="1:14" x14ac:dyDescent="0.2">
      <c r="A6284" t="s">
        <v>10660</v>
      </c>
      <c r="B6284" t="s">
        <v>10661</v>
      </c>
      <c r="C6284" s="2">
        <v>59</v>
      </c>
      <c r="D6284" s="2">
        <v>41</v>
      </c>
      <c r="E6284" s="2">
        <v>32.44</v>
      </c>
      <c r="F6284" s="2">
        <v>25.951999999999998</v>
      </c>
      <c r="G6284">
        <v>2</v>
      </c>
      <c r="H6284">
        <v>0</v>
      </c>
      <c r="I6284" s="2">
        <f>Tabell2[[#This Row],[Inköpspris (SEK)]]*Tabell2[[#This Row],[Antal]]</f>
        <v>64.88</v>
      </c>
      <c r="J6284" s="2">
        <f>MIN(Tabell2[[#This Row],[Bokat]]*Tabell2[[#This Row],[Inköpspris (SEK)]],Tabell2[[#This Row],[Totalt lagervärde ink moms]])</f>
        <v>0</v>
      </c>
      <c r="K6284" s="2">
        <f>Tabell2[[#This Row],[Totalt lagervärde ink moms]]-Tabell2[[#This Row],[Varav bokat ink moms]]</f>
        <v>64.88</v>
      </c>
      <c r="L6284" s="2">
        <f>Tabell2[[#This Row],[Antal]]*Tabell2[[#This Row],[Inpris ex moms]]</f>
        <v>51.903999999999996</v>
      </c>
      <c r="M6284" s="2">
        <f>MIN(Tabell2[[#This Row],[Bokat]]*Tabell2[[#This Row],[Inpris ex moms]],Tabell2[[#This Row],[Totalt lagervärde ex moms]])</f>
        <v>0</v>
      </c>
      <c r="N6284" s="2">
        <f>Tabell2[[#This Row],[Totalt lagervärde ex moms]]-Tabell2[[#This Row],[Varav bokat ex moms]]</f>
        <v>51.903999999999996</v>
      </c>
    </row>
    <row r="6285" spans="1:14" x14ac:dyDescent="0.2">
      <c r="A6285" t="s">
        <v>18183</v>
      </c>
      <c r="B6285" t="s">
        <v>18184</v>
      </c>
      <c r="C6285" s="2">
        <v>97</v>
      </c>
      <c r="E6285" s="2">
        <v>53.33</v>
      </c>
      <c r="F6285" s="2">
        <v>42.664000000000001</v>
      </c>
      <c r="G6285">
        <v>1</v>
      </c>
      <c r="H6285">
        <v>1</v>
      </c>
      <c r="I6285" s="2">
        <f>Tabell2[[#This Row],[Inköpspris (SEK)]]*Tabell2[[#This Row],[Antal]]</f>
        <v>53.33</v>
      </c>
      <c r="J6285" s="2">
        <f>MIN(Tabell2[[#This Row],[Bokat]]*Tabell2[[#This Row],[Inköpspris (SEK)]],Tabell2[[#This Row],[Totalt lagervärde ink moms]])</f>
        <v>53.33</v>
      </c>
      <c r="K6285" s="2">
        <f>Tabell2[[#This Row],[Totalt lagervärde ink moms]]-Tabell2[[#This Row],[Varav bokat ink moms]]</f>
        <v>0</v>
      </c>
      <c r="L6285" s="2">
        <f>Tabell2[[#This Row],[Antal]]*Tabell2[[#This Row],[Inpris ex moms]]</f>
        <v>42.664000000000001</v>
      </c>
      <c r="M6285" s="2">
        <f>MIN(Tabell2[[#This Row],[Bokat]]*Tabell2[[#This Row],[Inpris ex moms]],Tabell2[[#This Row],[Totalt lagervärde ex moms]])</f>
        <v>42.664000000000001</v>
      </c>
      <c r="N6285" s="2">
        <f>Tabell2[[#This Row],[Totalt lagervärde ex moms]]-Tabell2[[#This Row],[Varav bokat ex moms]]</f>
        <v>0</v>
      </c>
    </row>
    <row r="6286" spans="1:14" x14ac:dyDescent="0.2">
      <c r="A6286" t="s">
        <v>18185</v>
      </c>
      <c r="B6286" t="s">
        <v>18186</v>
      </c>
      <c r="C6286" s="2">
        <v>97</v>
      </c>
      <c r="D6286" s="2">
        <v>68</v>
      </c>
      <c r="E6286" s="2">
        <v>53.33</v>
      </c>
      <c r="F6286" s="2">
        <v>42.664000000000001</v>
      </c>
      <c r="G6286">
        <v>3</v>
      </c>
      <c r="H6286">
        <v>2</v>
      </c>
      <c r="I6286" s="2">
        <f>Tabell2[[#This Row],[Inköpspris (SEK)]]*Tabell2[[#This Row],[Antal]]</f>
        <v>159.99</v>
      </c>
      <c r="J6286" s="2">
        <f>MIN(Tabell2[[#This Row],[Bokat]]*Tabell2[[#This Row],[Inköpspris (SEK)]],Tabell2[[#This Row],[Totalt lagervärde ink moms]])</f>
        <v>106.66</v>
      </c>
      <c r="K6286" s="2">
        <f>Tabell2[[#This Row],[Totalt lagervärde ink moms]]-Tabell2[[#This Row],[Varav bokat ink moms]]</f>
        <v>53.330000000000013</v>
      </c>
      <c r="L6286" s="2">
        <f>Tabell2[[#This Row],[Antal]]*Tabell2[[#This Row],[Inpris ex moms]]</f>
        <v>127.992</v>
      </c>
      <c r="M6286" s="2">
        <f>MIN(Tabell2[[#This Row],[Bokat]]*Tabell2[[#This Row],[Inpris ex moms]],Tabell2[[#This Row],[Totalt lagervärde ex moms]])</f>
        <v>85.328000000000003</v>
      </c>
      <c r="N6286" s="2">
        <f>Tabell2[[#This Row],[Totalt lagervärde ex moms]]-Tabell2[[#This Row],[Varav bokat ex moms]]</f>
        <v>42.664000000000001</v>
      </c>
    </row>
    <row r="6287" spans="1:14" x14ac:dyDescent="0.2">
      <c r="A6287" t="s">
        <v>18257</v>
      </c>
      <c r="B6287" t="s">
        <v>18258</v>
      </c>
      <c r="C6287" s="2">
        <v>97</v>
      </c>
      <c r="D6287" s="2">
        <v>68</v>
      </c>
      <c r="E6287" s="2">
        <v>53.33</v>
      </c>
      <c r="F6287" s="2">
        <v>42.664000000000001</v>
      </c>
      <c r="G6287">
        <v>1</v>
      </c>
      <c r="H6287">
        <v>0</v>
      </c>
      <c r="I6287" s="2">
        <f>Tabell2[[#This Row],[Inköpspris (SEK)]]*Tabell2[[#This Row],[Antal]]</f>
        <v>53.33</v>
      </c>
      <c r="J6287" s="2">
        <f>MIN(Tabell2[[#This Row],[Bokat]]*Tabell2[[#This Row],[Inköpspris (SEK)]],Tabell2[[#This Row],[Totalt lagervärde ink moms]])</f>
        <v>0</v>
      </c>
      <c r="K6287" s="2">
        <f>Tabell2[[#This Row],[Totalt lagervärde ink moms]]-Tabell2[[#This Row],[Varav bokat ink moms]]</f>
        <v>53.33</v>
      </c>
      <c r="L6287" s="2">
        <f>Tabell2[[#This Row],[Antal]]*Tabell2[[#This Row],[Inpris ex moms]]</f>
        <v>42.664000000000001</v>
      </c>
      <c r="M6287" s="2">
        <f>MIN(Tabell2[[#This Row],[Bokat]]*Tabell2[[#This Row],[Inpris ex moms]],Tabell2[[#This Row],[Totalt lagervärde ex moms]])</f>
        <v>0</v>
      </c>
      <c r="N6287" s="2">
        <f>Tabell2[[#This Row],[Totalt lagervärde ex moms]]-Tabell2[[#This Row],[Varav bokat ex moms]]</f>
        <v>42.664000000000001</v>
      </c>
    </row>
    <row r="6288" spans="1:14" x14ac:dyDescent="0.2">
      <c r="A6288" t="s">
        <v>18287</v>
      </c>
      <c r="B6288" t="s">
        <v>18288</v>
      </c>
      <c r="C6288" s="2">
        <v>97</v>
      </c>
      <c r="E6288" s="2">
        <v>53.33</v>
      </c>
      <c r="F6288" s="2">
        <v>42.664000000000001</v>
      </c>
      <c r="G6288">
        <v>7</v>
      </c>
      <c r="H6288">
        <v>19</v>
      </c>
      <c r="I6288" s="2">
        <f>Tabell2[[#This Row],[Inköpspris (SEK)]]*Tabell2[[#This Row],[Antal]]</f>
        <v>373.31</v>
      </c>
      <c r="J6288" s="2">
        <f>MIN(Tabell2[[#This Row],[Bokat]]*Tabell2[[#This Row],[Inköpspris (SEK)]],Tabell2[[#This Row],[Totalt lagervärde ink moms]])</f>
        <v>373.31</v>
      </c>
      <c r="K6288" s="2">
        <f>Tabell2[[#This Row],[Totalt lagervärde ink moms]]-Tabell2[[#This Row],[Varav bokat ink moms]]</f>
        <v>0</v>
      </c>
      <c r="L6288" s="2">
        <f>Tabell2[[#This Row],[Antal]]*Tabell2[[#This Row],[Inpris ex moms]]</f>
        <v>298.64800000000002</v>
      </c>
      <c r="M6288" s="2">
        <f>MIN(Tabell2[[#This Row],[Bokat]]*Tabell2[[#This Row],[Inpris ex moms]],Tabell2[[#This Row],[Totalt lagervärde ex moms]])</f>
        <v>298.64800000000002</v>
      </c>
      <c r="N6288" s="2">
        <f>Tabell2[[#This Row],[Totalt lagervärde ex moms]]-Tabell2[[#This Row],[Varav bokat ex moms]]</f>
        <v>0</v>
      </c>
    </row>
    <row r="6289" spans="1:14" x14ac:dyDescent="0.2">
      <c r="A6289" t="s">
        <v>18757</v>
      </c>
      <c r="B6289" t="s">
        <v>18758</v>
      </c>
      <c r="C6289" s="2">
        <v>97</v>
      </c>
      <c r="D6289" s="2">
        <v>68</v>
      </c>
      <c r="E6289" s="2">
        <v>53.33</v>
      </c>
      <c r="F6289" s="2">
        <v>42.664000000000001</v>
      </c>
      <c r="G6289">
        <v>2</v>
      </c>
      <c r="H6289">
        <v>0</v>
      </c>
      <c r="I6289" s="2">
        <f>Tabell2[[#This Row],[Inköpspris (SEK)]]*Tabell2[[#This Row],[Antal]]</f>
        <v>106.66</v>
      </c>
      <c r="J6289" s="2">
        <f>MIN(Tabell2[[#This Row],[Bokat]]*Tabell2[[#This Row],[Inköpspris (SEK)]],Tabell2[[#This Row],[Totalt lagervärde ink moms]])</f>
        <v>0</v>
      </c>
      <c r="K6289" s="2">
        <f>Tabell2[[#This Row],[Totalt lagervärde ink moms]]-Tabell2[[#This Row],[Varav bokat ink moms]]</f>
        <v>106.66</v>
      </c>
      <c r="L6289" s="2">
        <f>Tabell2[[#This Row],[Antal]]*Tabell2[[#This Row],[Inpris ex moms]]</f>
        <v>85.328000000000003</v>
      </c>
      <c r="M6289" s="2">
        <f>MIN(Tabell2[[#This Row],[Bokat]]*Tabell2[[#This Row],[Inpris ex moms]],Tabell2[[#This Row],[Totalt lagervärde ex moms]])</f>
        <v>0</v>
      </c>
      <c r="N6289" s="2">
        <f>Tabell2[[#This Row],[Totalt lagervärde ex moms]]-Tabell2[[#This Row],[Varav bokat ex moms]]</f>
        <v>85.328000000000003</v>
      </c>
    </row>
    <row r="6290" spans="1:14" x14ac:dyDescent="0.2">
      <c r="A6290" t="s">
        <v>18759</v>
      </c>
      <c r="B6290" t="s">
        <v>18760</v>
      </c>
      <c r="C6290" s="2">
        <v>97</v>
      </c>
      <c r="D6290" s="2">
        <v>53</v>
      </c>
      <c r="E6290" s="2">
        <v>53.33</v>
      </c>
      <c r="F6290" s="2">
        <v>42.664000000000001</v>
      </c>
      <c r="G6290">
        <v>1</v>
      </c>
      <c r="H6290">
        <v>0</v>
      </c>
      <c r="I6290" s="2">
        <f>Tabell2[[#This Row],[Inköpspris (SEK)]]*Tabell2[[#This Row],[Antal]]</f>
        <v>53.33</v>
      </c>
      <c r="J6290" s="2">
        <f>MIN(Tabell2[[#This Row],[Bokat]]*Tabell2[[#This Row],[Inköpspris (SEK)]],Tabell2[[#This Row],[Totalt lagervärde ink moms]])</f>
        <v>0</v>
      </c>
      <c r="K6290" s="2">
        <f>Tabell2[[#This Row],[Totalt lagervärde ink moms]]-Tabell2[[#This Row],[Varav bokat ink moms]]</f>
        <v>53.33</v>
      </c>
      <c r="L6290" s="2">
        <f>Tabell2[[#This Row],[Antal]]*Tabell2[[#This Row],[Inpris ex moms]]</f>
        <v>42.664000000000001</v>
      </c>
      <c r="M6290" s="2">
        <f>MIN(Tabell2[[#This Row],[Bokat]]*Tabell2[[#This Row],[Inpris ex moms]],Tabell2[[#This Row],[Totalt lagervärde ex moms]])</f>
        <v>0</v>
      </c>
      <c r="N6290" s="2">
        <f>Tabell2[[#This Row],[Totalt lagervärde ex moms]]-Tabell2[[#This Row],[Varav bokat ex moms]]</f>
        <v>42.664000000000001</v>
      </c>
    </row>
    <row r="6291" spans="1:14" x14ac:dyDescent="0.2">
      <c r="A6291" t="s">
        <v>18857</v>
      </c>
      <c r="B6291" t="s">
        <v>18858</v>
      </c>
      <c r="C6291" s="2">
        <v>97</v>
      </c>
      <c r="E6291" s="2">
        <v>53.33</v>
      </c>
      <c r="F6291" s="2">
        <v>42.664000000000001</v>
      </c>
      <c r="G6291">
        <v>1</v>
      </c>
      <c r="H6291">
        <v>1</v>
      </c>
      <c r="I6291" s="2">
        <f>Tabell2[[#This Row],[Inköpspris (SEK)]]*Tabell2[[#This Row],[Antal]]</f>
        <v>53.33</v>
      </c>
      <c r="J6291" s="2">
        <f>MIN(Tabell2[[#This Row],[Bokat]]*Tabell2[[#This Row],[Inköpspris (SEK)]],Tabell2[[#This Row],[Totalt lagervärde ink moms]])</f>
        <v>53.33</v>
      </c>
      <c r="K6291" s="2">
        <f>Tabell2[[#This Row],[Totalt lagervärde ink moms]]-Tabell2[[#This Row],[Varav bokat ink moms]]</f>
        <v>0</v>
      </c>
      <c r="L6291" s="2">
        <f>Tabell2[[#This Row],[Antal]]*Tabell2[[#This Row],[Inpris ex moms]]</f>
        <v>42.664000000000001</v>
      </c>
      <c r="M6291" s="2">
        <f>MIN(Tabell2[[#This Row],[Bokat]]*Tabell2[[#This Row],[Inpris ex moms]],Tabell2[[#This Row],[Totalt lagervärde ex moms]])</f>
        <v>42.664000000000001</v>
      </c>
      <c r="N6291" s="2">
        <f>Tabell2[[#This Row],[Totalt lagervärde ex moms]]-Tabell2[[#This Row],[Varav bokat ex moms]]</f>
        <v>0</v>
      </c>
    </row>
    <row r="6292" spans="1:14" x14ac:dyDescent="0.2">
      <c r="A6292" t="s">
        <v>18925</v>
      </c>
      <c r="B6292" t="s">
        <v>18926</v>
      </c>
      <c r="C6292" s="2">
        <v>97</v>
      </c>
      <c r="D6292" s="2">
        <v>68</v>
      </c>
      <c r="E6292" s="2">
        <v>53.33</v>
      </c>
      <c r="F6292" s="2">
        <v>42.664000000000001</v>
      </c>
      <c r="G6292">
        <v>2</v>
      </c>
      <c r="H6292">
        <v>0</v>
      </c>
      <c r="I6292" s="2">
        <f>Tabell2[[#This Row],[Inköpspris (SEK)]]*Tabell2[[#This Row],[Antal]]</f>
        <v>106.66</v>
      </c>
      <c r="J6292" s="2">
        <f>MIN(Tabell2[[#This Row],[Bokat]]*Tabell2[[#This Row],[Inköpspris (SEK)]],Tabell2[[#This Row],[Totalt lagervärde ink moms]])</f>
        <v>0</v>
      </c>
      <c r="K6292" s="2">
        <f>Tabell2[[#This Row],[Totalt lagervärde ink moms]]-Tabell2[[#This Row],[Varav bokat ink moms]]</f>
        <v>106.66</v>
      </c>
      <c r="L6292" s="2">
        <f>Tabell2[[#This Row],[Antal]]*Tabell2[[#This Row],[Inpris ex moms]]</f>
        <v>85.328000000000003</v>
      </c>
      <c r="M6292" s="2">
        <f>MIN(Tabell2[[#This Row],[Bokat]]*Tabell2[[#This Row],[Inpris ex moms]],Tabell2[[#This Row],[Totalt lagervärde ex moms]])</f>
        <v>0</v>
      </c>
      <c r="N6292" s="2">
        <f>Tabell2[[#This Row],[Totalt lagervärde ex moms]]-Tabell2[[#This Row],[Varav bokat ex moms]]</f>
        <v>85.328000000000003</v>
      </c>
    </row>
    <row r="6293" spans="1:14" x14ac:dyDescent="0.2">
      <c r="A6293" t="s">
        <v>19168</v>
      </c>
      <c r="B6293" t="s">
        <v>19169</v>
      </c>
      <c r="C6293" s="2">
        <v>97</v>
      </c>
      <c r="D6293" s="2">
        <v>68</v>
      </c>
      <c r="E6293" s="2">
        <v>53.33</v>
      </c>
      <c r="F6293" s="2">
        <v>42.664000000000001</v>
      </c>
      <c r="G6293">
        <v>2</v>
      </c>
      <c r="H6293">
        <v>0</v>
      </c>
      <c r="I6293" s="2">
        <f>Tabell2[[#This Row],[Inköpspris (SEK)]]*Tabell2[[#This Row],[Antal]]</f>
        <v>106.66</v>
      </c>
      <c r="J6293" s="2">
        <f>MIN(Tabell2[[#This Row],[Bokat]]*Tabell2[[#This Row],[Inköpspris (SEK)]],Tabell2[[#This Row],[Totalt lagervärde ink moms]])</f>
        <v>0</v>
      </c>
      <c r="K6293" s="2">
        <f>Tabell2[[#This Row],[Totalt lagervärde ink moms]]-Tabell2[[#This Row],[Varav bokat ink moms]]</f>
        <v>106.66</v>
      </c>
      <c r="L6293" s="2">
        <f>Tabell2[[#This Row],[Antal]]*Tabell2[[#This Row],[Inpris ex moms]]</f>
        <v>85.328000000000003</v>
      </c>
      <c r="M6293" s="2">
        <f>MIN(Tabell2[[#This Row],[Bokat]]*Tabell2[[#This Row],[Inpris ex moms]],Tabell2[[#This Row],[Totalt lagervärde ex moms]])</f>
        <v>0</v>
      </c>
      <c r="N6293" s="2">
        <f>Tabell2[[#This Row],[Totalt lagervärde ex moms]]-Tabell2[[#This Row],[Varav bokat ex moms]]</f>
        <v>85.328000000000003</v>
      </c>
    </row>
    <row r="6294" spans="1:14" x14ac:dyDescent="0.2">
      <c r="A6294" t="s">
        <v>4129</v>
      </c>
      <c r="B6294" t="s">
        <v>4130</v>
      </c>
      <c r="C6294" s="2">
        <v>1145</v>
      </c>
      <c r="D6294" s="2">
        <v>936</v>
      </c>
      <c r="E6294" s="2">
        <v>629.5</v>
      </c>
      <c r="F6294" s="2">
        <v>503.6</v>
      </c>
      <c r="G6294">
        <v>1</v>
      </c>
      <c r="H6294">
        <v>0</v>
      </c>
      <c r="I6294" s="2">
        <f>Tabell2[[#This Row],[Inköpspris (SEK)]]*Tabell2[[#This Row],[Antal]]</f>
        <v>629.5</v>
      </c>
      <c r="J6294" s="2">
        <f>MIN(Tabell2[[#This Row],[Bokat]]*Tabell2[[#This Row],[Inköpspris (SEK)]],Tabell2[[#This Row],[Totalt lagervärde ink moms]])</f>
        <v>0</v>
      </c>
      <c r="K6294" s="2">
        <f>Tabell2[[#This Row],[Totalt lagervärde ink moms]]-Tabell2[[#This Row],[Varav bokat ink moms]]</f>
        <v>629.5</v>
      </c>
      <c r="L6294" s="2">
        <f>Tabell2[[#This Row],[Antal]]*Tabell2[[#This Row],[Inpris ex moms]]</f>
        <v>503.6</v>
      </c>
      <c r="M6294" s="2">
        <f>MIN(Tabell2[[#This Row],[Bokat]]*Tabell2[[#This Row],[Inpris ex moms]],Tabell2[[#This Row],[Totalt lagervärde ex moms]])</f>
        <v>0</v>
      </c>
      <c r="N6294" s="2">
        <f>Tabell2[[#This Row],[Totalt lagervärde ex moms]]-Tabell2[[#This Row],[Varav bokat ex moms]]</f>
        <v>503.6</v>
      </c>
    </row>
    <row r="6295" spans="1:14" x14ac:dyDescent="0.2">
      <c r="A6295" t="s">
        <v>12396</v>
      </c>
      <c r="B6295" t="s">
        <v>12397</v>
      </c>
      <c r="C6295" s="2">
        <v>539</v>
      </c>
      <c r="D6295" s="2">
        <v>323</v>
      </c>
      <c r="E6295" s="2">
        <v>296.33</v>
      </c>
      <c r="F6295" s="2">
        <v>237.06399999999999</v>
      </c>
      <c r="G6295">
        <v>1</v>
      </c>
      <c r="H6295">
        <v>1</v>
      </c>
      <c r="I6295" s="2">
        <f>Tabell2[[#This Row],[Inköpspris (SEK)]]*Tabell2[[#This Row],[Antal]]</f>
        <v>296.33</v>
      </c>
      <c r="J6295" s="2">
        <f>MIN(Tabell2[[#This Row],[Bokat]]*Tabell2[[#This Row],[Inköpspris (SEK)]],Tabell2[[#This Row],[Totalt lagervärde ink moms]])</f>
        <v>296.33</v>
      </c>
      <c r="K6295" s="2">
        <f>Tabell2[[#This Row],[Totalt lagervärde ink moms]]-Tabell2[[#This Row],[Varav bokat ink moms]]</f>
        <v>0</v>
      </c>
      <c r="L6295" s="2">
        <f>Tabell2[[#This Row],[Antal]]*Tabell2[[#This Row],[Inpris ex moms]]</f>
        <v>237.06399999999999</v>
      </c>
      <c r="M6295" s="2">
        <f>MIN(Tabell2[[#This Row],[Bokat]]*Tabell2[[#This Row],[Inpris ex moms]],Tabell2[[#This Row],[Totalt lagervärde ex moms]])</f>
        <v>237.06399999999999</v>
      </c>
      <c r="N6295" s="2">
        <f>Tabell2[[#This Row],[Totalt lagervärde ex moms]]-Tabell2[[#This Row],[Varav bokat ex moms]]</f>
        <v>0</v>
      </c>
    </row>
    <row r="6296" spans="1:14" x14ac:dyDescent="0.2">
      <c r="A6296" t="s">
        <v>13680</v>
      </c>
      <c r="B6296" t="s">
        <v>13681</v>
      </c>
      <c r="C6296" s="2">
        <v>539</v>
      </c>
      <c r="D6296" s="2">
        <v>323</v>
      </c>
      <c r="E6296" s="2">
        <v>296.33</v>
      </c>
      <c r="F6296" s="2">
        <v>237.06399999999999</v>
      </c>
      <c r="G6296">
        <v>1</v>
      </c>
      <c r="H6296">
        <v>0</v>
      </c>
      <c r="I6296" s="2">
        <f>Tabell2[[#This Row],[Inköpspris (SEK)]]*Tabell2[[#This Row],[Antal]]</f>
        <v>296.33</v>
      </c>
      <c r="J6296" s="2">
        <f>MIN(Tabell2[[#This Row],[Bokat]]*Tabell2[[#This Row],[Inköpspris (SEK)]],Tabell2[[#This Row],[Totalt lagervärde ink moms]])</f>
        <v>0</v>
      </c>
      <c r="K6296" s="2">
        <f>Tabell2[[#This Row],[Totalt lagervärde ink moms]]-Tabell2[[#This Row],[Varav bokat ink moms]]</f>
        <v>296.33</v>
      </c>
      <c r="L6296" s="2">
        <f>Tabell2[[#This Row],[Antal]]*Tabell2[[#This Row],[Inpris ex moms]]</f>
        <v>237.06399999999999</v>
      </c>
      <c r="M6296" s="2">
        <f>MIN(Tabell2[[#This Row],[Bokat]]*Tabell2[[#This Row],[Inpris ex moms]],Tabell2[[#This Row],[Totalt lagervärde ex moms]])</f>
        <v>0</v>
      </c>
      <c r="N6296" s="2">
        <f>Tabell2[[#This Row],[Totalt lagervärde ex moms]]-Tabell2[[#This Row],[Varav bokat ex moms]]</f>
        <v>237.06399999999999</v>
      </c>
    </row>
    <row r="6297" spans="1:14" x14ac:dyDescent="0.2">
      <c r="A6297" t="s">
        <v>13682</v>
      </c>
      <c r="B6297" t="s">
        <v>13683</v>
      </c>
      <c r="C6297" s="2">
        <v>539</v>
      </c>
      <c r="D6297" s="2">
        <v>323</v>
      </c>
      <c r="E6297" s="2">
        <v>296.33</v>
      </c>
      <c r="F6297" s="2">
        <v>237.06399999999999</v>
      </c>
      <c r="G6297">
        <v>1</v>
      </c>
      <c r="H6297">
        <v>0</v>
      </c>
      <c r="I6297" s="2">
        <f>Tabell2[[#This Row],[Inköpspris (SEK)]]*Tabell2[[#This Row],[Antal]]</f>
        <v>296.33</v>
      </c>
      <c r="J6297" s="2">
        <f>MIN(Tabell2[[#This Row],[Bokat]]*Tabell2[[#This Row],[Inköpspris (SEK)]],Tabell2[[#This Row],[Totalt lagervärde ink moms]])</f>
        <v>0</v>
      </c>
      <c r="K6297" s="2">
        <f>Tabell2[[#This Row],[Totalt lagervärde ink moms]]-Tabell2[[#This Row],[Varav bokat ink moms]]</f>
        <v>296.33</v>
      </c>
      <c r="L6297" s="2">
        <f>Tabell2[[#This Row],[Antal]]*Tabell2[[#This Row],[Inpris ex moms]]</f>
        <v>237.06399999999999</v>
      </c>
      <c r="M6297" s="2">
        <f>MIN(Tabell2[[#This Row],[Bokat]]*Tabell2[[#This Row],[Inpris ex moms]],Tabell2[[#This Row],[Totalt lagervärde ex moms]])</f>
        <v>0</v>
      </c>
      <c r="N6297" s="2">
        <f>Tabell2[[#This Row],[Totalt lagervärde ex moms]]-Tabell2[[#This Row],[Varav bokat ex moms]]</f>
        <v>237.06399999999999</v>
      </c>
    </row>
    <row r="6298" spans="1:14" x14ac:dyDescent="0.2">
      <c r="A6298" t="s">
        <v>13684</v>
      </c>
      <c r="B6298" t="s">
        <v>13685</v>
      </c>
      <c r="C6298" s="2">
        <v>539</v>
      </c>
      <c r="D6298" s="2">
        <v>323</v>
      </c>
      <c r="E6298" s="2">
        <v>296.33</v>
      </c>
      <c r="F6298" s="2">
        <v>237.06399999999999</v>
      </c>
      <c r="G6298">
        <v>1</v>
      </c>
      <c r="H6298">
        <v>0</v>
      </c>
      <c r="I6298" s="2">
        <f>Tabell2[[#This Row],[Inköpspris (SEK)]]*Tabell2[[#This Row],[Antal]]</f>
        <v>296.33</v>
      </c>
      <c r="J6298" s="2">
        <f>MIN(Tabell2[[#This Row],[Bokat]]*Tabell2[[#This Row],[Inköpspris (SEK)]],Tabell2[[#This Row],[Totalt lagervärde ink moms]])</f>
        <v>0</v>
      </c>
      <c r="K6298" s="2">
        <f>Tabell2[[#This Row],[Totalt lagervärde ink moms]]-Tabell2[[#This Row],[Varav bokat ink moms]]</f>
        <v>296.33</v>
      </c>
      <c r="L6298" s="2">
        <f>Tabell2[[#This Row],[Antal]]*Tabell2[[#This Row],[Inpris ex moms]]</f>
        <v>237.06399999999999</v>
      </c>
      <c r="M6298" s="2">
        <f>MIN(Tabell2[[#This Row],[Bokat]]*Tabell2[[#This Row],[Inpris ex moms]],Tabell2[[#This Row],[Totalt lagervärde ex moms]])</f>
        <v>0</v>
      </c>
      <c r="N6298" s="2">
        <f>Tabell2[[#This Row],[Totalt lagervärde ex moms]]-Tabell2[[#This Row],[Varav bokat ex moms]]</f>
        <v>237.06399999999999</v>
      </c>
    </row>
    <row r="6299" spans="1:14" x14ac:dyDescent="0.2">
      <c r="A6299" t="s">
        <v>16465</v>
      </c>
      <c r="B6299" t="s">
        <v>16466</v>
      </c>
      <c r="C6299" s="2">
        <v>539</v>
      </c>
      <c r="D6299" s="2">
        <v>377</v>
      </c>
      <c r="E6299" s="2">
        <v>296.33</v>
      </c>
      <c r="F6299" s="2">
        <v>237.06399999999999</v>
      </c>
      <c r="G6299">
        <v>2</v>
      </c>
      <c r="H6299">
        <v>0</v>
      </c>
      <c r="I6299" s="2">
        <f>Tabell2[[#This Row],[Inköpspris (SEK)]]*Tabell2[[#This Row],[Antal]]</f>
        <v>592.66</v>
      </c>
      <c r="J6299" s="2">
        <f>MIN(Tabell2[[#This Row],[Bokat]]*Tabell2[[#This Row],[Inköpspris (SEK)]],Tabell2[[#This Row],[Totalt lagervärde ink moms]])</f>
        <v>0</v>
      </c>
      <c r="K6299" s="2">
        <f>Tabell2[[#This Row],[Totalt lagervärde ink moms]]-Tabell2[[#This Row],[Varav bokat ink moms]]</f>
        <v>592.66</v>
      </c>
      <c r="L6299" s="2">
        <f>Tabell2[[#This Row],[Antal]]*Tabell2[[#This Row],[Inpris ex moms]]</f>
        <v>474.12799999999999</v>
      </c>
      <c r="M6299" s="2">
        <f>MIN(Tabell2[[#This Row],[Bokat]]*Tabell2[[#This Row],[Inpris ex moms]],Tabell2[[#This Row],[Totalt lagervärde ex moms]])</f>
        <v>0</v>
      </c>
      <c r="N6299" s="2">
        <f>Tabell2[[#This Row],[Totalt lagervärde ex moms]]-Tabell2[[#This Row],[Varav bokat ex moms]]</f>
        <v>474.12799999999999</v>
      </c>
    </row>
    <row r="6300" spans="1:14" x14ac:dyDescent="0.2">
      <c r="A6300" t="s">
        <v>17439</v>
      </c>
      <c r="B6300" t="s">
        <v>17440</v>
      </c>
      <c r="C6300" s="2">
        <v>539</v>
      </c>
      <c r="D6300" s="2">
        <v>323</v>
      </c>
      <c r="E6300" s="2">
        <v>296.33</v>
      </c>
      <c r="F6300" s="2">
        <v>237.06399999999999</v>
      </c>
      <c r="G6300">
        <v>1</v>
      </c>
      <c r="H6300">
        <v>0</v>
      </c>
      <c r="I6300" s="2">
        <f>Tabell2[[#This Row],[Inköpspris (SEK)]]*Tabell2[[#This Row],[Antal]]</f>
        <v>296.33</v>
      </c>
      <c r="J6300" s="2">
        <f>MIN(Tabell2[[#This Row],[Bokat]]*Tabell2[[#This Row],[Inköpspris (SEK)]],Tabell2[[#This Row],[Totalt lagervärde ink moms]])</f>
        <v>0</v>
      </c>
      <c r="K6300" s="2">
        <f>Tabell2[[#This Row],[Totalt lagervärde ink moms]]-Tabell2[[#This Row],[Varav bokat ink moms]]</f>
        <v>296.33</v>
      </c>
      <c r="L6300" s="2">
        <f>Tabell2[[#This Row],[Antal]]*Tabell2[[#This Row],[Inpris ex moms]]</f>
        <v>237.06399999999999</v>
      </c>
      <c r="M6300" s="2">
        <f>MIN(Tabell2[[#This Row],[Bokat]]*Tabell2[[#This Row],[Inpris ex moms]],Tabell2[[#This Row],[Totalt lagervärde ex moms]])</f>
        <v>0</v>
      </c>
      <c r="N6300" s="2">
        <f>Tabell2[[#This Row],[Totalt lagervärde ex moms]]-Tabell2[[#This Row],[Varav bokat ex moms]]</f>
        <v>237.06399999999999</v>
      </c>
    </row>
    <row r="6301" spans="1:14" x14ac:dyDescent="0.2">
      <c r="A6301" t="s">
        <v>18586</v>
      </c>
      <c r="B6301" t="s">
        <v>18587</v>
      </c>
      <c r="C6301" s="2">
        <v>539</v>
      </c>
      <c r="E6301" s="2">
        <v>296.33</v>
      </c>
      <c r="F6301" s="2">
        <v>237.06399999999999</v>
      </c>
      <c r="G6301">
        <v>1</v>
      </c>
      <c r="H6301">
        <v>1</v>
      </c>
      <c r="I6301" s="2">
        <f>Tabell2[[#This Row],[Inköpspris (SEK)]]*Tabell2[[#This Row],[Antal]]</f>
        <v>296.33</v>
      </c>
      <c r="J6301" s="2">
        <f>MIN(Tabell2[[#This Row],[Bokat]]*Tabell2[[#This Row],[Inköpspris (SEK)]],Tabell2[[#This Row],[Totalt lagervärde ink moms]])</f>
        <v>296.33</v>
      </c>
      <c r="K6301" s="2">
        <f>Tabell2[[#This Row],[Totalt lagervärde ink moms]]-Tabell2[[#This Row],[Varav bokat ink moms]]</f>
        <v>0</v>
      </c>
      <c r="L6301" s="2">
        <f>Tabell2[[#This Row],[Antal]]*Tabell2[[#This Row],[Inpris ex moms]]</f>
        <v>237.06399999999999</v>
      </c>
      <c r="M6301" s="2">
        <f>MIN(Tabell2[[#This Row],[Bokat]]*Tabell2[[#This Row],[Inpris ex moms]],Tabell2[[#This Row],[Totalt lagervärde ex moms]])</f>
        <v>237.06399999999999</v>
      </c>
      <c r="N6301" s="2">
        <f>Tabell2[[#This Row],[Totalt lagervärde ex moms]]-Tabell2[[#This Row],[Varav bokat ex moms]]</f>
        <v>0</v>
      </c>
    </row>
    <row r="6302" spans="1:14" x14ac:dyDescent="0.2">
      <c r="A6302" t="s">
        <v>11252</v>
      </c>
      <c r="B6302" t="s">
        <v>11253</v>
      </c>
      <c r="C6302" s="2">
        <v>235</v>
      </c>
      <c r="D6302" s="2">
        <v>153</v>
      </c>
      <c r="E6302" s="2">
        <v>129.19</v>
      </c>
      <c r="F6302" s="2">
        <v>103.352</v>
      </c>
      <c r="G6302">
        <v>5</v>
      </c>
      <c r="H6302">
        <v>0</v>
      </c>
      <c r="I6302" s="2">
        <f>Tabell2[[#This Row],[Inköpspris (SEK)]]*Tabell2[[#This Row],[Antal]]</f>
        <v>645.95000000000005</v>
      </c>
      <c r="J6302" s="2">
        <f>MIN(Tabell2[[#This Row],[Bokat]]*Tabell2[[#This Row],[Inköpspris (SEK)]],Tabell2[[#This Row],[Totalt lagervärde ink moms]])</f>
        <v>0</v>
      </c>
      <c r="K6302" s="2">
        <f>Tabell2[[#This Row],[Totalt lagervärde ink moms]]-Tabell2[[#This Row],[Varav bokat ink moms]]</f>
        <v>645.95000000000005</v>
      </c>
      <c r="L6302" s="2">
        <f>Tabell2[[#This Row],[Antal]]*Tabell2[[#This Row],[Inpris ex moms]]</f>
        <v>516.76</v>
      </c>
      <c r="M6302" s="2">
        <f>MIN(Tabell2[[#This Row],[Bokat]]*Tabell2[[#This Row],[Inpris ex moms]],Tabell2[[#This Row],[Totalt lagervärde ex moms]])</f>
        <v>0</v>
      </c>
      <c r="N6302" s="2">
        <f>Tabell2[[#This Row],[Totalt lagervärde ex moms]]-Tabell2[[#This Row],[Varav bokat ex moms]]</f>
        <v>516.76</v>
      </c>
    </row>
    <row r="6303" spans="1:14" x14ac:dyDescent="0.2">
      <c r="A6303" t="s">
        <v>11256</v>
      </c>
      <c r="B6303" t="s">
        <v>11257</v>
      </c>
      <c r="C6303" s="2">
        <v>235</v>
      </c>
      <c r="D6303" s="2">
        <v>129</v>
      </c>
      <c r="E6303" s="2">
        <v>129.19</v>
      </c>
      <c r="F6303" s="2">
        <v>103.352</v>
      </c>
      <c r="G6303">
        <v>7</v>
      </c>
      <c r="H6303">
        <v>0</v>
      </c>
      <c r="I6303" s="2">
        <f>Tabell2[[#This Row],[Inköpspris (SEK)]]*Tabell2[[#This Row],[Antal]]</f>
        <v>904.32999999999993</v>
      </c>
      <c r="J6303" s="2">
        <f>MIN(Tabell2[[#This Row],[Bokat]]*Tabell2[[#This Row],[Inköpspris (SEK)]],Tabell2[[#This Row],[Totalt lagervärde ink moms]])</f>
        <v>0</v>
      </c>
      <c r="K6303" s="2">
        <f>Tabell2[[#This Row],[Totalt lagervärde ink moms]]-Tabell2[[#This Row],[Varav bokat ink moms]]</f>
        <v>904.32999999999993</v>
      </c>
      <c r="L6303" s="2">
        <f>Tabell2[[#This Row],[Antal]]*Tabell2[[#This Row],[Inpris ex moms]]</f>
        <v>723.46400000000006</v>
      </c>
      <c r="M6303" s="2">
        <f>MIN(Tabell2[[#This Row],[Bokat]]*Tabell2[[#This Row],[Inpris ex moms]],Tabell2[[#This Row],[Totalt lagervärde ex moms]])</f>
        <v>0</v>
      </c>
      <c r="N6303" s="2">
        <f>Tabell2[[#This Row],[Totalt lagervärde ex moms]]-Tabell2[[#This Row],[Varav bokat ex moms]]</f>
        <v>723.46400000000006</v>
      </c>
    </row>
    <row r="6304" spans="1:14" x14ac:dyDescent="0.2">
      <c r="A6304" t="s">
        <v>10406</v>
      </c>
      <c r="B6304" t="s">
        <v>10407</v>
      </c>
      <c r="C6304" s="2">
        <v>265</v>
      </c>
      <c r="D6304" s="2">
        <v>186</v>
      </c>
      <c r="E6304" s="2">
        <v>145.68</v>
      </c>
      <c r="F6304" s="2">
        <v>116.54400000000001</v>
      </c>
      <c r="G6304">
        <v>3</v>
      </c>
      <c r="H6304">
        <v>0</v>
      </c>
      <c r="I6304" s="2">
        <f>Tabell2[[#This Row],[Inköpspris (SEK)]]*Tabell2[[#This Row],[Antal]]</f>
        <v>437.04</v>
      </c>
      <c r="J6304" s="2">
        <f>MIN(Tabell2[[#This Row],[Bokat]]*Tabell2[[#This Row],[Inköpspris (SEK)]],Tabell2[[#This Row],[Totalt lagervärde ink moms]])</f>
        <v>0</v>
      </c>
      <c r="K6304" s="2">
        <f>Tabell2[[#This Row],[Totalt lagervärde ink moms]]-Tabell2[[#This Row],[Varav bokat ink moms]]</f>
        <v>437.04</v>
      </c>
      <c r="L6304" s="2">
        <f>Tabell2[[#This Row],[Antal]]*Tabell2[[#This Row],[Inpris ex moms]]</f>
        <v>349.63200000000006</v>
      </c>
      <c r="M6304" s="2">
        <f>MIN(Tabell2[[#This Row],[Bokat]]*Tabell2[[#This Row],[Inpris ex moms]],Tabell2[[#This Row],[Totalt lagervärde ex moms]])</f>
        <v>0</v>
      </c>
      <c r="N6304" s="2">
        <f>Tabell2[[#This Row],[Totalt lagervärde ex moms]]-Tabell2[[#This Row],[Varav bokat ex moms]]</f>
        <v>349.63200000000006</v>
      </c>
    </row>
    <row r="6305" spans="1:14" x14ac:dyDescent="0.2">
      <c r="A6305" t="s">
        <v>13765</v>
      </c>
      <c r="B6305" t="s">
        <v>13766</v>
      </c>
      <c r="C6305" s="2">
        <v>1669</v>
      </c>
      <c r="D6305" s="2">
        <v>1001</v>
      </c>
      <c r="E6305" s="2">
        <v>917.33</v>
      </c>
      <c r="F6305" s="2">
        <v>733.86400000000003</v>
      </c>
      <c r="G6305">
        <v>1</v>
      </c>
      <c r="H6305">
        <v>0</v>
      </c>
      <c r="I6305" s="2">
        <f>Tabell2[[#This Row],[Inköpspris (SEK)]]*Tabell2[[#This Row],[Antal]]</f>
        <v>917.33</v>
      </c>
      <c r="J6305" s="2">
        <f>MIN(Tabell2[[#This Row],[Bokat]]*Tabell2[[#This Row],[Inköpspris (SEK)]],Tabell2[[#This Row],[Totalt lagervärde ink moms]])</f>
        <v>0</v>
      </c>
      <c r="K6305" s="2">
        <f>Tabell2[[#This Row],[Totalt lagervärde ink moms]]-Tabell2[[#This Row],[Varav bokat ink moms]]</f>
        <v>917.33</v>
      </c>
      <c r="L6305" s="2">
        <f>Tabell2[[#This Row],[Antal]]*Tabell2[[#This Row],[Inpris ex moms]]</f>
        <v>733.86400000000003</v>
      </c>
      <c r="M6305" s="2">
        <f>MIN(Tabell2[[#This Row],[Bokat]]*Tabell2[[#This Row],[Inpris ex moms]],Tabell2[[#This Row],[Totalt lagervärde ex moms]])</f>
        <v>0</v>
      </c>
      <c r="N6305" s="2">
        <f>Tabell2[[#This Row],[Totalt lagervärde ex moms]]-Tabell2[[#This Row],[Varav bokat ex moms]]</f>
        <v>733.86400000000003</v>
      </c>
    </row>
    <row r="6306" spans="1:14" x14ac:dyDescent="0.2">
      <c r="A6306" t="s">
        <v>9893</v>
      </c>
      <c r="B6306" t="s">
        <v>9894</v>
      </c>
      <c r="C6306" s="2">
        <v>655</v>
      </c>
      <c r="D6306" s="2">
        <v>482</v>
      </c>
      <c r="E6306" s="2">
        <v>360</v>
      </c>
      <c r="F6306" s="2">
        <v>288</v>
      </c>
      <c r="G6306">
        <v>1</v>
      </c>
      <c r="H6306">
        <v>0</v>
      </c>
      <c r="I6306" s="2">
        <f>Tabell2[[#This Row],[Inköpspris (SEK)]]*Tabell2[[#This Row],[Antal]]</f>
        <v>360</v>
      </c>
      <c r="J6306" s="2">
        <f>MIN(Tabell2[[#This Row],[Bokat]]*Tabell2[[#This Row],[Inköpspris (SEK)]],Tabell2[[#This Row],[Totalt lagervärde ink moms]])</f>
        <v>0</v>
      </c>
      <c r="K6306" s="2">
        <f>Tabell2[[#This Row],[Totalt lagervärde ink moms]]-Tabell2[[#This Row],[Varav bokat ink moms]]</f>
        <v>360</v>
      </c>
      <c r="L6306" s="2">
        <f>Tabell2[[#This Row],[Antal]]*Tabell2[[#This Row],[Inpris ex moms]]</f>
        <v>288</v>
      </c>
      <c r="M6306" s="2">
        <f>MIN(Tabell2[[#This Row],[Bokat]]*Tabell2[[#This Row],[Inpris ex moms]],Tabell2[[#This Row],[Totalt lagervärde ex moms]])</f>
        <v>0</v>
      </c>
      <c r="N6306" s="2">
        <f>Tabell2[[#This Row],[Totalt lagervärde ex moms]]-Tabell2[[#This Row],[Varav bokat ex moms]]</f>
        <v>288</v>
      </c>
    </row>
    <row r="6307" spans="1:14" x14ac:dyDescent="0.2">
      <c r="A6307" t="s">
        <v>9895</v>
      </c>
      <c r="B6307" t="s">
        <v>9896</v>
      </c>
      <c r="C6307" s="2">
        <v>655</v>
      </c>
      <c r="D6307" s="2">
        <v>482</v>
      </c>
      <c r="E6307" s="2">
        <v>360</v>
      </c>
      <c r="F6307" s="2">
        <v>288</v>
      </c>
      <c r="G6307">
        <v>2</v>
      </c>
      <c r="H6307">
        <v>0</v>
      </c>
      <c r="I6307" s="2">
        <f>Tabell2[[#This Row],[Inköpspris (SEK)]]*Tabell2[[#This Row],[Antal]]</f>
        <v>720</v>
      </c>
      <c r="J6307" s="2">
        <f>MIN(Tabell2[[#This Row],[Bokat]]*Tabell2[[#This Row],[Inköpspris (SEK)]],Tabell2[[#This Row],[Totalt lagervärde ink moms]])</f>
        <v>0</v>
      </c>
      <c r="K6307" s="2">
        <f>Tabell2[[#This Row],[Totalt lagervärde ink moms]]-Tabell2[[#This Row],[Varav bokat ink moms]]</f>
        <v>720</v>
      </c>
      <c r="L6307" s="2">
        <f>Tabell2[[#This Row],[Antal]]*Tabell2[[#This Row],[Inpris ex moms]]</f>
        <v>576</v>
      </c>
      <c r="M6307" s="2">
        <f>MIN(Tabell2[[#This Row],[Bokat]]*Tabell2[[#This Row],[Inpris ex moms]],Tabell2[[#This Row],[Totalt lagervärde ex moms]])</f>
        <v>0</v>
      </c>
      <c r="N6307" s="2">
        <f>Tabell2[[#This Row],[Totalt lagervärde ex moms]]-Tabell2[[#This Row],[Varav bokat ex moms]]</f>
        <v>576</v>
      </c>
    </row>
    <row r="6308" spans="1:14" x14ac:dyDescent="0.2">
      <c r="A6308" t="s">
        <v>15769</v>
      </c>
      <c r="B6308" t="s">
        <v>15770</v>
      </c>
      <c r="C6308" s="2">
        <v>1055</v>
      </c>
      <c r="D6308" s="2">
        <v>738</v>
      </c>
      <c r="E6308" s="2">
        <v>579.83000000000004</v>
      </c>
      <c r="F6308" s="2">
        <v>463.86400000000003</v>
      </c>
      <c r="G6308">
        <v>1</v>
      </c>
      <c r="H6308">
        <v>0</v>
      </c>
      <c r="I6308" s="2">
        <f>Tabell2[[#This Row],[Inköpspris (SEK)]]*Tabell2[[#This Row],[Antal]]</f>
        <v>579.83000000000004</v>
      </c>
      <c r="J6308" s="2">
        <f>MIN(Tabell2[[#This Row],[Bokat]]*Tabell2[[#This Row],[Inköpspris (SEK)]],Tabell2[[#This Row],[Totalt lagervärde ink moms]])</f>
        <v>0</v>
      </c>
      <c r="K6308" s="2">
        <f>Tabell2[[#This Row],[Totalt lagervärde ink moms]]-Tabell2[[#This Row],[Varav bokat ink moms]]</f>
        <v>579.83000000000004</v>
      </c>
      <c r="L6308" s="2">
        <f>Tabell2[[#This Row],[Antal]]*Tabell2[[#This Row],[Inpris ex moms]]</f>
        <v>463.86400000000003</v>
      </c>
      <c r="M6308" s="2">
        <f>MIN(Tabell2[[#This Row],[Bokat]]*Tabell2[[#This Row],[Inpris ex moms]],Tabell2[[#This Row],[Totalt lagervärde ex moms]])</f>
        <v>0</v>
      </c>
      <c r="N6308" s="2">
        <f>Tabell2[[#This Row],[Totalt lagervärde ex moms]]-Tabell2[[#This Row],[Varav bokat ex moms]]</f>
        <v>463.86400000000003</v>
      </c>
    </row>
    <row r="6309" spans="1:14" x14ac:dyDescent="0.2">
      <c r="A6309" t="s">
        <v>16167</v>
      </c>
      <c r="B6309" t="s">
        <v>16168</v>
      </c>
      <c r="C6309" s="2">
        <v>1055</v>
      </c>
      <c r="D6309" s="2">
        <v>633</v>
      </c>
      <c r="E6309" s="2">
        <v>579.83000000000004</v>
      </c>
      <c r="F6309" s="2">
        <v>463.86400000000003</v>
      </c>
      <c r="G6309">
        <v>1</v>
      </c>
      <c r="H6309">
        <v>0</v>
      </c>
      <c r="I6309" s="2">
        <f>Tabell2[[#This Row],[Inköpspris (SEK)]]*Tabell2[[#This Row],[Antal]]</f>
        <v>579.83000000000004</v>
      </c>
      <c r="J6309" s="2">
        <f>MIN(Tabell2[[#This Row],[Bokat]]*Tabell2[[#This Row],[Inköpspris (SEK)]],Tabell2[[#This Row],[Totalt lagervärde ink moms]])</f>
        <v>0</v>
      </c>
      <c r="K6309" s="2">
        <f>Tabell2[[#This Row],[Totalt lagervärde ink moms]]-Tabell2[[#This Row],[Varav bokat ink moms]]</f>
        <v>579.83000000000004</v>
      </c>
      <c r="L6309" s="2">
        <f>Tabell2[[#This Row],[Antal]]*Tabell2[[#This Row],[Inpris ex moms]]</f>
        <v>463.86400000000003</v>
      </c>
      <c r="M6309" s="2">
        <f>MIN(Tabell2[[#This Row],[Bokat]]*Tabell2[[#This Row],[Inpris ex moms]],Tabell2[[#This Row],[Totalt lagervärde ex moms]])</f>
        <v>0</v>
      </c>
      <c r="N6309" s="2">
        <f>Tabell2[[#This Row],[Totalt lagervärde ex moms]]-Tabell2[[#This Row],[Varav bokat ex moms]]</f>
        <v>463.86400000000003</v>
      </c>
    </row>
    <row r="6310" spans="1:14" x14ac:dyDescent="0.2">
      <c r="A6310" t="s">
        <v>16417</v>
      </c>
      <c r="B6310" t="s">
        <v>16418</v>
      </c>
      <c r="C6310" s="2">
        <v>1055</v>
      </c>
      <c r="D6310" s="2">
        <v>738</v>
      </c>
      <c r="E6310" s="2">
        <v>579.83000000000004</v>
      </c>
      <c r="F6310" s="2">
        <v>463.86400000000003</v>
      </c>
      <c r="G6310">
        <v>1</v>
      </c>
      <c r="H6310">
        <v>0</v>
      </c>
      <c r="I6310" s="2">
        <f>Tabell2[[#This Row],[Inköpspris (SEK)]]*Tabell2[[#This Row],[Antal]]</f>
        <v>579.83000000000004</v>
      </c>
      <c r="J6310" s="2">
        <f>MIN(Tabell2[[#This Row],[Bokat]]*Tabell2[[#This Row],[Inköpspris (SEK)]],Tabell2[[#This Row],[Totalt lagervärde ink moms]])</f>
        <v>0</v>
      </c>
      <c r="K6310" s="2">
        <f>Tabell2[[#This Row],[Totalt lagervärde ink moms]]-Tabell2[[#This Row],[Varav bokat ink moms]]</f>
        <v>579.83000000000004</v>
      </c>
      <c r="L6310" s="2">
        <f>Tabell2[[#This Row],[Antal]]*Tabell2[[#This Row],[Inpris ex moms]]</f>
        <v>463.86400000000003</v>
      </c>
      <c r="M6310" s="2">
        <f>MIN(Tabell2[[#This Row],[Bokat]]*Tabell2[[#This Row],[Inpris ex moms]],Tabell2[[#This Row],[Totalt lagervärde ex moms]])</f>
        <v>0</v>
      </c>
      <c r="N6310" s="2">
        <f>Tabell2[[#This Row],[Totalt lagervärde ex moms]]-Tabell2[[#This Row],[Varav bokat ex moms]]</f>
        <v>463.86400000000003</v>
      </c>
    </row>
    <row r="6311" spans="1:14" x14ac:dyDescent="0.2">
      <c r="A6311" t="s">
        <v>16579</v>
      </c>
      <c r="B6311" t="s">
        <v>16580</v>
      </c>
      <c r="C6311" s="2">
        <v>1055</v>
      </c>
      <c r="D6311" s="2">
        <v>738</v>
      </c>
      <c r="E6311" s="2">
        <v>579.83000000000004</v>
      </c>
      <c r="F6311" s="2">
        <v>463.86400000000003</v>
      </c>
      <c r="G6311">
        <v>1</v>
      </c>
      <c r="H6311">
        <v>0</v>
      </c>
      <c r="I6311" s="2">
        <f>Tabell2[[#This Row],[Inköpspris (SEK)]]*Tabell2[[#This Row],[Antal]]</f>
        <v>579.83000000000004</v>
      </c>
      <c r="J6311" s="2">
        <f>MIN(Tabell2[[#This Row],[Bokat]]*Tabell2[[#This Row],[Inköpspris (SEK)]],Tabell2[[#This Row],[Totalt lagervärde ink moms]])</f>
        <v>0</v>
      </c>
      <c r="K6311" s="2">
        <f>Tabell2[[#This Row],[Totalt lagervärde ink moms]]-Tabell2[[#This Row],[Varav bokat ink moms]]</f>
        <v>579.83000000000004</v>
      </c>
      <c r="L6311" s="2">
        <f>Tabell2[[#This Row],[Antal]]*Tabell2[[#This Row],[Inpris ex moms]]</f>
        <v>463.86400000000003</v>
      </c>
      <c r="M6311" s="2">
        <f>MIN(Tabell2[[#This Row],[Bokat]]*Tabell2[[#This Row],[Inpris ex moms]],Tabell2[[#This Row],[Totalt lagervärde ex moms]])</f>
        <v>0</v>
      </c>
      <c r="N6311" s="2">
        <f>Tabell2[[#This Row],[Totalt lagervärde ex moms]]-Tabell2[[#This Row],[Varav bokat ex moms]]</f>
        <v>463.86400000000003</v>
      </c>
    </row>
    <row r="6312" spans="1:14" x14ac:dyDescent="0.2">
      <c r="A6312" t="s">
        <v>19105</v>
      </c>
      <c r="B6312" t="s">
        <v>19106</v>
      </c>
      <c r="C6312" s="2">
        <v>1055</v>
      </c>
      <c r="D6312" s="2">
        <v>738</v>
      </c>
      <c r="E6312" s="2">
        <v>579.83000000000004</v>
      </c>
      <c r="F6312" s="2">
        <v>463.86400000000003</v>
      </c>
      <c r="G6312">
        <v>1</v>
      </c>
      <c r="H6312">
        <v>0</v>
      </c>
      <c r="I6312" s="2">
        <f>Tabell2[[#This Row],[Inköpspris (SEK)]]*Tabell2[[#This Row],[Antal]]</f>
        <v>579.83000000000004</v>
      </c>
      <c r="J6312" s="2">
        <f>MIN(Tabell2[[#This Row],[Bokat]]*Tabell2[[#This Row],[Inköpspris (SEK)]],Tabell2[[#This Row],[Totalt lagervärde ink moms]])</f>
        <v>0</v>
      </c>
      <c r="K6312" s="2">
        <f>Tabell2[[#This Row],[Totalt lagervärde ink moms]]-Tabell2[[#This Row],[Varav bokat ink moms]]</f>
        <v>579.83000000000004</v>
      </c>
      <c r="L6312" s="2">
        <f>Tabell2[[#This Row],[Antal]]*Tabell2[[#This Row],[Inpris ex moms]]</f>
        <v>463.86400000000003</v>
      </c>
      <c r="M6312" s="2">
        <f>MIN(Tabell2[[#This Row],[Bokat]]*Tabell2[[#This Row],[Inpris ex moms]],Tabell2[[#This Row],[Totalt lagervärde ex moms]])</f>
        <v>0</v>
      </c>
      <c r="N6312" s="2">
        <f>Tabell2[[#This Row],[Totalt lagervärde ex moms]]-Tabell2[[#This Row],[Varav bokat ex moms]]</f>
        <v>463.86400000000003</v>
      </c>
    </row>
    <row r="6313" spans="1:14" x14ac:dyDescent="0.2">
      <c r="A6313" t="s">
        <v>13646</v>
      </c>
      <c r="B6313" t="s">
        <v>13647</v>
      </c>
      <c r="C6313" s="2">
        <v>279</v>
      </c>
      <c r="D6313" s="2">
        <v>167</v>
      </c>
      <c r="E6313" s="2">
        <v>153.33000000000001</v>
      </c>
      <c r="F6313" s="2">
        <v>122.66400000000002</v>
      </c>
      <c r="G6313">
        <v>1</v>
      </c>
      <c r="H6313">
        <v>0</v>
      </c>
      <c r="I6313" s="2">
        <f>Tabell2[[#This Row],[Inköpspris (SEK)]]*Tabell2[[#This Row],[Antal]]</f>
        <v>153.33000000000001</v>
      </c>
      <c r="J6313" s="2">
        <f>MIN(Tabell2[[#This Row],[Bokat]]*Tabell2[[#This Row],[Inköpspris (SEK)]],Tabell2[[#This Row],[Totalt lagervärde ink moms]])</f>
        <v>0</v>
      </c>
      <c r="K6313" s="2">
        <f>Tabell2[[#This Row],[Totalt lagervärde ink moms]]-Tabell2[[#This Row],[Varav bokat ink moms]]</f>
        <v>153.33000000000001</v>
      </c>
      <c r="L6313" s="2">
        <f>Tabell2[[#This Row],[Antal]]*Tabell2[[#This Row],[Inpris ex moms]]</f>
        <v>122.66400000000002</v>
      </c>
      <c r="M6313" s="2">
        <f>MIN(Tabell2[[#This Row],[Bokat]]*Tabell2[[#This Row],[Inpris ex moms]],Tabell2[[#This Row],[Totalt lagervärde ex moms]])</f>
        <v>0</v>
      </c>
      <c r="N6313" s="2">
        <f>Tabell2[[#This Row],[Totalt lagervärde ex moms]]-Tabell2[[#This Row],[Varav bokat ex moms]]</f>
        <v>122.66400000000002</v>
      </c>
    </row>
    <row r="6314" spans="1:14" x14ac:dyDescent="0.2">
      <c r="A6314" t="s">
        <v>12124</v>
      </c>
      <c r="B6314" t="s">
        <v>12125</v>
      </c>
      <c r="C6314" s="2">
        <v>1399</v>
      </c>
      <c r="D6314" s="2">
        <v>839</v>
      </c>
      <c r="E6314" s="2">
        <v>768.83</v>
      </c>
      <c r="F6314" s="2">
        <v>615.06400000000008</v>
      </c>
      <c r="G6314">
        <v>1</v>
      </c>
      <c r="H6314">
        <v>0</v>
      </c>
      <c r="I6314" s="2">
        <f>Tabell2[[#This Row],[Inköpspris (SEK)]]*Tabell2[[#This Row],[Antal]]</f>
        <v>768.83</v>
      </c>
      <c r="J6314" s="2">
        <f>MIN(Tabell2[[#This Row],[Bokat]]*Tabell2[[#This Row],[Inköpspris (SEK)]],Tabell2[[#This Row],[Totalt lagervärde ink moms]])</f>
        <v>0</v>
      </c>
      <c r="K6314" s="2">
        <f>Tabell2[[#This Row],[Totalt lagervärde ink moms]]-Tabell2[[#This Row],[Varav bokat ink moms]]</f>
        <v>768.83</v>
      </c>
      <c r="L6314" s="2">
        <f>Tabell2[[#This Row],[Antal]]*Tabell2[[#This Row],[Inpris ex moms]]</f>
        <v>615.06400000000008</v>
      </c>
      <c r="M6314" s="2">
        <f>MIN(Tabell2[[#This Row],[Bokat]]*Tabell2[[#This Row],[Inpris ex moms]],Tabell2[[#This Row],[Totalt lagervärde ex moms]])</f>
        <v>0</v>
      </c>
      <c r="N6314" s="2">
        <f>Tabell2[[#This Row],[Totalt lagervärde ex moms]]-Tabell2[[#This Row],[Varav bokat ex moms]]</f>
        <v>615.06400000000008</v>
      </c>
    </row>
    <row r="6315" spans="1:14" x14ac:dyDescent="0.2">
      <c r="A6315" t="s">
        <v>13914</v>
      </c>
      <c r="B6315" t="s">
        <v>13915</v>
      </c>
      <c r="C6315" s="2">
        <v>1399</v>
      </c>
      <c r="D6315" s="2">
        <v>839</v>
      </c>
      <c r="E6315" s="2">
        <v>768.83</v>
      </c>
      <c r="F6315" s="2">
        <v>615.06400000000008</v>
      </c>
      <c r="G6315">
        <v>1</v>
      </c>
      <c r="H6315">
        <v>0</v>
      </c>
      <c r="I6315" s="2">
        <f>Tabell2[[#This Row],[Inköpspris (SEK)]]*Tabell2[[#This Row],[Antal]]</f>
        <v>768.83</v>
      </c>
      <c r="J6315" s="2">
        <f>MIN(Tabell2[[#This Row],[Bokat]]*Tabell2[[#This Row],[Inköpspris (SEK)]],Tabell2[[#This Row],[Totalt lagervärde ink moms]])</f>
        <v>0</v>
      </c>
      <c r="K6315" s="2">
        <f>Tabell2[[#This Row],[Totalt lagervärde ink moms]]-Tabell2[[#This Row],[Varav bokat ink moms]]</f>
        <v>768.83</v>
      </c>
      <c r="L6315" s="2">
        <f>Tabell2[[#This Row],[Antal]]*Tabell2[[#This Row],[Inpris ex moms]]</f>
        <v>615.06400000000008</v>
      </c>
      <c r="M6315" s="2">
        <f>MIN(Tabell2[[#This Row],[Bokat]]*Tabell2[[#This Row],[Inpris ex moms]],Tabell2[[#This Row],[Totalt lagervärde ex moms]])</f>
        <v>0</v>
      </c>
      <c r="N6315" s="2">
        <f>Tabell2[[#This Row],[Totalt lagervärde ex moms]]-Tabell2[[#This Row],[Varav bokat ex moms]]</f>
        <v>615.06400000000008</v>
      </c>
    </row>
    <row r="6316" spans="1:14" x14ac:dyDescent="0.2">
      <c r="A6316" t="s">
        <v>13918</v>
      </c>
      <c r="B6316" t="s">
        <v>13919</v>
      </c>
      <c r="C6316" s="2">
        <v>1399</v>
      </c>
      <c r="D6316" s="2">
        <v>839</v>
      </c>
      <c r="E6316" s="2">
        <v>768.83</v>
      </c>
      <c r="F6316" s="2">
        <v>615.06400000000008</v>
      </c>
      <c r="G6316">
        <v>1</v>
      </c>
      <c r="H6316">
        <v>0</v>
      </c>
      <c r="I6316" s="2">
        <f>Tabell2[[#This Row],[Inköpspris (SEK)]]*Tabell2[[#This Row],[Antal]]</f>
        <v>768.83</v>
      </c>
      <c r="J6316" s="2">
        <f>MIN(Tabell2[[#This Row],[Bokat]]*Tabell2[[#This Row],[Inköpspris (SEK)]],Tabell2[[#This Row],[Totalt lagervärde ink moms]])</f>
        <v>0</v>
      </c>
      <c r="K6316" s="2">
        <f>Tabell2[[#This Row],[Totalt lagervärde ink moms]]-Tabell2[[#This Row],[Varav bokat ink moms]]</f>
        <v>768.83</v>
      </c>
      <c r="L6316" s="2">
        <f>Tabell2[[#This Row],[Antal]]*Tabell2[[#This Row],[Inpris ex moms]]</f>
        <v>615.06400000000008</v>
      </c>
      <c r="M6316" s="2">
        <f>MIN(Tabell2[[#This Row],[Bokat]]*Tabell2[[#This Row],[Inpris ex moms]],Tabell2[[#This Row],[Totalt lagervärde ex moms]])</f>
        <v>0</v>
      </c>
      <c r="N6316" s="2">
        <f>Tabell2[[#This Row],[Totalt lagervärde ex moms]]-Tabell2[[#This Row],[Varav bokat ex moms]]</f>
        <v>615.06400000000008</v>
      </c>
    </row>
    <row r="6317" spans="1:14" x14ac:dyDescent="0.2">
      <c r="A6317" t="s">
        <v>16147</v>
      </c>
      <c r="B6317" t="s">
        <v>16148</v>
      </c>
      <c r="C6317" s="2">
        <v>1399</v>
      </c>
      <c r="D6317" s="2">
        <v>839</v>
      </c>
      <c r="E6317" s="2">
        <v>768.83</v>
      </c>
      <c r="F6317" s="2">
        <v>615.06400000000008</v>
      </c>
      <c r="G6317">
        <v>1</v>
      </c>
      <c r="H6317">
        <v>0</v>
      </c>
      <c r="I6317" s="2">
        <f>Tabell2[[#This Row],[Inköpspris (SEK)]]*Tabell2[[#This Row],[Antal]]</f>
        <v>768.83</v>
      </c>
      <c r="J6317" s="2">
        <f>MIN(Tabell2[[#This Row],[Bokat]]*Tabell2[[#This Row],[Inköpspris (SEK)]],Tabell2[[#This Row],[Totalt lagervärde ink moms]])</f>
        <v>0</v>
      </c>
      <c r="K6317" s="2">
        <f>Tabell2[[#This Row],[Totalt lagervärde ink moms]]-Tabell2[[#This Row],[Varav bokat ink moms]]</f>
        <v>768.83</v>
      </c>
      <c r="L6317" s="2">
        <f>Tabell2[[#This Row],[Antal]]*Tabell2[[#This Row],[Inpris ex moms]]</f>
        <v>615.06400000000008</v>
      </c>
      <c r="M6317" s="2">
        <f>MIN(Tabell2[[#This Row],[Bokat]]*Tabell2[[#This Row],[Inpris ex moms]],Tabell2[[#This Row],[Totalt lagervärde ex moms]])</f>
        <v>0</v>
      </c>
      <c r="N6317" s="2">
        <f>Tabell2[[#This Row],[Totalt lagervärde ex moms]]-Tabell2[[#This Row],[Varav bokat ex moms]]</f>
        <v>615.06400000000008</v>
      </c>
    </row>
    <row r="6318" spans="1:14" x14ac:dyDescent="0.2">
      <c r="A6318" t="s">
        <v>13339</v>
      </c>
      <c r="B6318" t="s">
        <v>13340</v>
      </c>
      <c r="C6318" s="2">
        <v>269</v>
      </c>
      <c r="D6318" s="2">
        <v>188</v>
      </c>
      <c r="E6318" s="2">
        <v>147.83000000000001</v>
      </c>
      <c r="F6318" s="2">
        <v>118.26400000000001</v>
      </c>
      <c r="G6318">
        <v>2</v>
      </c>
      <c r="H6318">
        <v>0</v>
      </c>
      <c r="I6318" s="2">
        <f>Tabell2[[#This Row],[Inköpspris (SEK)]]*Tabell2[[#This Row],[Antal]]</f>
        <v>295.66000000000003</v>
      </c>
      <c r="J6318" s="2">
        <f>MIN(Tabell2[[#This Row],[Bokat]]*Tabell2[[#This Row],[Inköpspris (SEK)]],Tabell2[[#This Row],[Totalt lagervärde ink moms]])</f>
        <v>0</v>
      </c>
      <c r="K6318" s="2">
        <f>Tabell2[[#This Row],[Totalt lagervärde ink moms]]-Tabell2[[#This Row],[Varav bokat ink moms]]</f>
        <v>295.66000000000003</v>
      </c>
      <c r="L6318" s="2">
        <f>Tabell2[[#This Row],[Antal]]*Tabell2[[#This Row],[Inpris ex moms]]</f>
        <v>236.52800000000002</v>
      </c>
      <c r="M6318" s="2">
        <f>MIN(Tabell2[[#This Row],[Bokat]]*Tabell2[[#This Row],[Inpris ex moms]],Tabell2[[#This Row],[Totalt lagervärde ex moms]])</f>
        <v>0</v>
      </c>
      <c r="N6318" s="2">
        <f>Tabell2[[#This Row],[Totalt lagervärde ex moms]]-Tabell2[[#This Row],[Varav bokat ex moms]]</f>
        <v>236.52800000000002</v>
      </c>
    </row>
    <row r="6319" spans="1:14" x14ac:dyDescent="0.2">
      <c r="A6319" t="s">
        <v>13527</v>
      </c>
      <c r="B6319" t="s">
        <v>13528</v>
      </c>
      <c r="C6319" s="2">
        <v>269</v>
      </c>
      <c r="D6319" s="2">
        <v>161</v>
      </c>
      <c r="E6319" s="2">
        <v>147.83000000000001</v>
      </c>
      <c r="F6319" s="2">
        <v>118.26400000000001</v>
      </c>
      <c r="G6319">
        <v>1</v>
      </c>
      <c r="H6319">
        <v>0</v>
      </c>
      <c r="I6319" s="2">
        <f>Tabell2[[#This Row],[Inköpspris (SEK)]]*Tabell2[[#This Row],[Antal]]</f>
        <v>147.83000000000001</v>
      </c>
      <c r="J6319" s="2">
        <f>MIN(Tabell2[[#This Row],[Bokat]]*Tabell2[[#This Row],[Inköpspris (SEK)]],Tabell2[[#This Row],[Totalt lagervärde ink moms]])</f>
        <v>0</v>
      </c>
      <c r="K6319" s="2">
        <f>Tabell2[[#This Row],[Totalt lagervärde ink moms]]-Tabell2[[#This Row],[Varav bokat ink moms]]</f>
        <v>147.83000000000001</v>
      </c>
      <c r="L6319" s="2">
        <f>Tabell2[[#This Row],[Antal]]*Tabell2[[#This Row],[Inpris ex moms]]</f>
        <v>118.26400000000001</v>
      </c>
      <c r="M6319" s="2">
        <f>MIN(Tabell2[[#This Row],[Bokat]]*Tabell2[[#This Row],[Inpris ex moms]],Tabell2[[#This Row],[Totalt lagervärde ex moms]])</f>
        <v>0</v>
      </c>
      <c r="N6319" s="2">
        <f>Tabell2[[#This Row],[Totalt lagervärde ex moms]]-Tabell2[[#This Row],[Varav bokat ex moms]]</f>
        <v>118.26400000000001</v>
      </c>
    </row>
    <row r="6320" spans="1:14" x14ac:dyDescent="0.2">
      <c r="A6320" t="s">
        <v>16453</v>
      </c>
      <c r="B6320" t="s">
        <v>16454</v>
      </c>
      <c r="C6320" s="2">
        <v>269</v>
      </c>
      <c r="D6320" s="2">
        <v>175</v>
      </c>
      <c r="E6320" s="2">
        <v>147.83000000000001</v>
      </c>
      <c r="F6320" s="2">
        <v>118.26400000000001</v>
      </c>
      <c r="G6320">
        <v>1</v>
      </c>
      <c r="H6320">
        <v>0</v>
      </c>
      <c r="I6320" s="2">
        <f>Tabell2[[#This Row],[Inköpspris (SEK)]]*Tabell2[[#This Row],[Antal]]</f>
        <v>147.83000000000001</v>
      </c>
      <c r="J6320" s="2">
        <f>MIN(Tabell2[[#This Row],[Bokat]]*Tabell2[[#This Row],[Inköpspris (SEK)]],Tabell2[[#This Row],[Totalt lagervärde ink moms]])</f>
        <v>0</v>
      </c>
      <c r="K6320" s="2">
        <f>Tabell2[[#This Row],[Totalt lagervärde ink moms]]-Tabell2[[#This Row],[Varav bokat ink moms]]</f>
        <v>147.83000000000001</v>
      </c>
      <c r="L6320" s="2">
        <f>Tabell2[[#This Row],[Antal]]*Tabell2[[#This Row],[Inpris ex moms]]</f>
        <v>118.26400000000001</v>
      </c>
      <c r="M6320" s="2">
        <f>MIN(Tabell2[[#This Row],[Bokat]]*Tabell2[[#This Row],[Inpris ex moms]],Tabell2[[#This Row],[Totalt lagervärde ex moms]])</f>
        <v>0</v>
      </c>
      <c r="N6320" s="2">
        <f>Tabell2[[#This Row],[Totalt lagervärde ex moms]]-Tabell2[[#This Row],[Varav bokat ex moms]]</f>
        <v>118.26400000000001</v>
      </c>
    </row>
    <row r="6321" spans="1:14" x14ac:dyDescent="0.2">
      <c r="A6321" t="s">
        <v>16769</v>
      </c>
      <c r="B6321" t="s">
        <v>16770</v>
      </c>
      <c r="C6321" s="2">
        <v>269</v>
      </c>
      <c r="D6321" s="2">
        <v>161</v>
      </c>
      <c r="E6321" s="2">
        <v>147.83000000000001</v>
      </c>
      <c r="F6321" s="2">
        <v>118.26400000000001</v>
      </c>
      <c r="G6321">
        <v>1</v>
      </c>
      <c r="H6321">
        <v>0</v>
      </c>
      <c r="I6321" s="2">
        <f>Tabell2[[#This Row],[Inköpspris (SEK)]]*Tabell2[[#This Row],[Antal]]</f>
        <v>147.83000000000001</v>
      </c>
      <c r="J6321" s="2">
        <f>MIN(Tabell2[[#This Row],[Bokat]]*Tabell2[[#This Row],[Inköpspris (SEK)]],Tabell2[[#This Row],[Totalt lagervärde ink moms]])</f>
        <v>0</v>
      </c>
      <c r="K6321" s="2">
        <f>Tabell2[[#This Row],[Totalt lagervärde ink moms]]-Tabell2[[#This Row],[Varav bokat ink moms]]</f>
        <v>147.83000000000001</v>
      </c>
      <c r="L6321" s="2">
        <f>Tabell2[[#This Row],[Antal]]*Tabell2[[#This Row],[Inpris ex moms]]</f>
        <v>118.26400000000001</v>
      </c>
      <c r="M6321" s="2">
        <f>MIN(Tabell2[[#This Row],[Bokat]]*Tabell2[[#This Row],[Inpris ex moms]],Tabell2[[#This Row],[Totalt lagervärde ex moms]])</f>
        <v>0</v>
      </c>
      <c r="N6321" s="2">
        <f>Tabell2[[#This Row],[Totalt lagervärde ex moms]]-Tabell2[[#This Row],[Varav bokat ex moms]]</f>
        <v>118.26400000000001</v>
      </c>
    </row>
    <row r="6322" spans="1:14" x14ac:dyDescent="0.2">
      <c r="A6322" t="s">
        <v>18283</v>
      </c>
      <c r="B6322" t="s">
        <v>18284</v>
      </c>
      <c r="C6322" s="2">
        <v>269</v>
      </c>
      <c r="D6322" s="2">
        <v>188</v>
      </c>
      <c r="E6322" s="2">
        <v>147.83000000000001</v>
      </c>
      <c r="F6322" s="2">
        <v>118.26400000000001</v>
      </c>
      <c r="G6322">
        <v>2</v>
      </c>
      <c r="H6322">
        <v>0</v>
      </c>
      <c r="I6322" s="2">
        <f>Tabell2[[#This Row],[Inköpspris (SEK)]]*Tabell2[[#This Row],[Antal]]</f>
        <v>295.66000000000003</v>
      </c>
      <c r="J6322" s="2">
        <f>MIN(Tabell2[[#This Row],[Bokat]]*Tabell2[[#This Row],[Inköpspris (SEK)]],Tabell2[[#This Row],[Totalt lagervärde ink moms]])</f>
        <v>0</v>
      </c>
      <c r="K6322" s="2">
        <f>Tabell2[[#This Row],[Totalt lagervärde ink moms]]-Tabell2[[#This Row],[Varav bokat ink moms]]</f>
        <v>295.66000000000003</v>
      </c>
      <c r="L6322" s="2">
        <f>Tabell2[[#This Row],[Antal]]*Tabell2[[#This Row],[Inpris ex moms]]</f>
        <v>236.52800000000002</v>
      </c>
      <c r="M6322" s="2">
        <f>MIN(Tabell2[[#This Row],[Bokat]]*Tabell2[[#This Row],[Inpris ex moms]],Tabell2[[#This Row],[Totalt lagervärde ex moms]])</f>
        <v>0</v>
      </c>
      <c r="N6322" s="2">
        <f>Tabell2[[#This Row],[Totalt lagervärde ex moms]]-Tabell2[[#This Row],[Varav bokat ex moms]]</f>
        <v>236.52800000000002</v>
      </c>
    </row>
    <row r="6323" spans="1:14" x14ac:dyDescent="0.2">
      <c r="A6323" t="s">
        <v>18959</v>
      </c>
      <c r="B6323" t="s">
        <v>18960</v>
      </c>
      <c r="C6323" s="2">
        <v>269</v>
      </c>
      <c r="D6323" s="2">
        <v>148</v>
      </c>
      <c r="E6323" s="2">
        <v>147.83000000000001</v>
      </c>
      <c r="F6323" s="2">
        <v>118.26400000000001</v>
      </c>
      <c r="G6323">
        <v>5</v>
      </c>
      <c r="H6323">
        <v>0</v>
      </c>
      <c r="I6323" s="2">
        <f>Tabell2[[#This Row],[Inköpspris (SEK)]]*Tabell2[[#This Row],[Antal]]</f>
        <v>739.15000000000009</v>
      </c>
      <c r="J6323" s="2">
        <f>MIN(Tabell2[[#This Row],[Bokat]]*Tabell2[[#This Row],[Inköpspris (SEK)]],Tabell2[[#This Row],[Totalt lagervärde ink moms]])</f>
        <v>0</v>
      </c>
      <c r="K6323" s="2">
        <f>Tabell2[[#This Row],[Totalt lagervärde ink moms]]-Tabell2[[#This Row],[Varav bokat ink moms]]</f>
        <v>739.15000000000009</v>
      </c>
      <c r="L6323" s="2">
        <f>Tabell2[[#This Row],[Antal]]*Tabell2[[#This Row],[Inpris ex moms]]</f>
        <v>591.32000000000005</v>
      </c>
      <c r="M6323" s="2">
        <f>MIN(Tabell2[[#This Row],[Bokat]]*Tabell2[[#This Row],[Inpris ex moms]],Tabell2[[#This Row],[Totalt lagervärde ex moms]])</f>
        <v>0</v>
      </c>
      <c r="N6323" s="2">
        <f>Tabell2[[#This Row],[Totalt lagervärde ex moms]]-Tabell2[[#This Row],[Varav bokat ex moms]]</f>
        <v>591.32000000000005</v>
      </c>
    </row>
    <row r="6324" spans="1:14" x14ac:dyDescent="0.2">
      <c r="A6324" t="s">
        <v>18961</v>
      </c>
      <c r="B6324" t="s">
        <v>18962</v>
      </c>
      <c r="C6324" s="2">
        <v>269</v>
      </c>
      <c r="D6324" s="2">
        <v>148</v>
      </c>
      <c r="E6324" s="2">
        <v>147.83000000000001</v>
      </c>
      <c r="F6324" s="2">
        <v>118.26400000000001</v>
      </c>
      <c r="G6324">
        <v>3</v>
      </c>
      <c r="H6324">
        <v>0</v>
      </c>
      <c r="I6324" s="2">
        <f>Tabell2[[#This Row],[Inköpspris (SEK)]]*Tabell2[[#This Row],[Antal]]</f>
        <v>443.49</v>
      </c>
      <c r="J6324" s="2">
        <f>MIN(Tabell2[[#This Row],[Bokat]]*Tabell2[[#This Row],[Inköpspris (SEK)]],Tabell2[[#This Row],[Totalt lagervärde ink moms]])</f>
        <v>0</v>
      </c>
      <c r="K6324" s="2">
        <f>Tabell2[[#This Row],[Totalt lagervärde ink moms]]-Tabell2[[#This Row],[Varav bokat ink moms]]</f>
        <v>443.49</v>
      </c>
      <c r="L6324" s="2">
        <f>Tabell2[[#This Row],[Antal]]*Tabell2[[#This Row],[Inpris ex moms]]</f>
        <v>354.79200000000003</v>
      </c>
      <c r="M6324" s="2">
        <f>MIN(Tabell2[[#This Row],[Bokat]]*Tabell2[[#This Row],[Inpris ex moms]],Tabell2[[#This Row],[Totalt lagervärde ex moms]])</f>
        <v>0</v>
      </c>
      <c r="N6324" s="2">
        <f>Tabell2[[#This Row],[Totalt lagervärde ex moms]]-Tabell2[[#This Row],[Varav bokat ex moms]]</f>
        <v>354.79200000000003</v>
      </c>
    </row>
    <row r="6325" spans="1:14" x14ac:dyDescent="0.2">
      <c r="A6325" t="s">
        <v>18973</v>
      </c>
      <c r="B6325" t="s">
        <v>18974</v>
      </c>
      <c r="C6325" s="2">
        <v>269</v>
      </c>
      <c r="D6325" s="2">
        <v>188</v>
      </c>
      <c r="E6325" s="2">
        <v>147.83000000000001</v>
      </c>
      <c r="F6325" s="2">
        <v>118.26400000000001</v>
      </c>
      <c r="G6325">
        <v>1</v>
      </c>
      <c r="H6325">
        <v>0</v>
      </c>
      <c r="I6325" s="2">
        <f>Tabell2[[#This Row],[Inköpspris (SEK)]]*Tabell2[[#This Row],[Antal]]</f>
        <v>147.83000000000001</v>
      </c>
      <c r="J6325" s="2">
        <f>MIN(Tabell2[[#This Row],[Bokat]]*Tabell2[[#This Row],[Inköpspris (SEK)]],Tabell2[[#This Row],[Totalt lagervärde ink moms]])</f>
        <v>0</v>
      </c>
      <c r="K6325" s="2">
        <f>Tabell2[[#This Row],[Totalt lagervärde ink moms]]-Tabell2[[#This Row],[Varav bokat ink moms]]</f>
        <v>147.83000000000001</v>
      </c>
      <c r="L6325" s="2">
        <f>Tabell2[[#This Row],[Antal]]*Tabell2[[#This Row],[Inpris ex moms]]</f>
        <v>118.26400000000001</v>
      </c>
      <c r="M6325" s="2">
        <f>MIN(Tabell2[[#This Row],[Bokat]]*Tabell2[[#This Row],[Inpris ex moms]],Tabell2[[#This Row],[Totalt lagervärde ex moms]])</f>
        <v>0</v>
      </c>
      <c r="N6325" s="2">
        <f>Tabell2[[#This Row],[Totalt lagervärde ex moms]]-Tabell2[[#This Row],[Varav bokat ex moms]]</f>
        <v>118.26400000000001</v>
      </c>
    </row>
    <row r="6326" spans="1:14" x14ac:dyDescent="0.2">
      <c r="A6326" t="s">
        <v>18985</v>
      </c>
      <c r="B6326" t="s">
        <v>18986</v>
      </c>
      <c r="C6326" s="2">
        <v>269</v>
      </c>
      <c r="D6326" s="2">
        <v>188</v>
      </c>
      <c r="E6326" s="2">
        <v>147.83000000000001</v>
      </c>
      <c r="F6326" s="2">
        <v>118.26400000000001</v>
      </c>
      <c r="G6326">
        <v>5</v>
      </c>
      <c r="H6326">
        <v>0</v>
      </c>
      <c r="I6326" s="2">
        <f>Tabell2[[#This Row],[Inköpspris (SEK)]]*Tabell2[[#This Row],[Antal]]</f>
        <v>739.15000000000009</v>
      </c>
      <c r="J6326" s="2">
        <f>MIN(Tabell2[[#This Row],[Bokat]]*Tabell2[[#This Row],[Inköpspris (SEK)]],Tabell2[[#This Row],[Totalt lagervärde ink moms]])</f>
        <v>0</v>
      </c>
      <c r="K6326" s="2">
        <f>Tabell2[[#This Row],[Totalt lagervärde ink moms]]-Tabell2[[#This Row],[Varav bokat ink moms]]</f>
        <v>739.15000000000009</v>
      </c>
      <c r="L6326" s="2">
        <f>Tabell2[[#This Row],[Antal]]*Tabell2[[#This Row],[Inpris ex moms]]</f>
        <v>591.32000000000005</v>
      </c>
      <c r="M6326" s="2">
        <f>MIN(Tabell2[[#This Row],[Bokat]]*Tabell2[[#This Row],[Inpris ex moms]],Tabell2[[#This Row],[Totalt lagervärde ex moms]])</f>
        <v>0</v>
      </c>
      <c r="N6326" s="2">
        <f>Tabell2[[#This Row],[Totalt lagervärde ex moms]]-Tabell2[[#This Row],[Varav bokat ex moms]]</f>
        <v>591.32000000000005</v>
      </c>
    </row>
    <row r="6327" spans="1:14" x14ac:dyDescent="0.2">
      <c r="A6327" t="s">
        <v>19141</v>
      </c>
      <c r="B6327" t="s">
        <v>19142</v>
      </c>
      <c r="C6327" s="2">
        <v>269</v>
      </c>
      <c r="E6327" s="2">
        <v>147.83000000000001</v>
      </c>
      <c r="F6327" s="2">
        <v>118.26400000000001</v>
      </c>
      <c r="G6327">
        <v>1</v>
      </c>
      <c r="H6327">
        <v>1</v>
      </c>
      <c r="I6327" s="2">
        <f>Tabell2[[#This Row],[Inköpspris (SEK)]]*Tabell2[[#This Row],[Antal]]</f>
        <v>147.83000000000001</v>
      </c>
      <c r="J6327" s="2">
        <f>MIN(Tabell2[[#This Row],[Bokat]]*Tabell2[[#This Row],[Inköpspris (SEK)]],Tabell2[[#This Row],[Totalt lagervärde ink moms]])</f>
        <v>147.83000000000001</v>
      </c>
      <c r="K6327" s="2">
        <f>Tabell2[[#This Row],[Totalt lagervärde ink moms]]-Tabell2[[#This Row],[Varav bokat ink moms]]</f>
        <v>0</v>
      </c>
      <c r="L6327" s="2">
        <f>Tabell2[[#This Row],[Antal]]*Tabell2[[#This Row],[Inpris ex moms]]</f>
        <v>118.26400000000001</v>
      </c>
      <c r="M6327" s="2">
        <f>MIN(Tabell2[[#This Row],[Bokat]]*Tabell2[[#This Row],[Inpris ex moms]],Tabell2[[#This Row],[Totalt lagervärde ex moms]])</f>
        <v>118.26400000000001</v>
      </c>
      <c r="N6327" s="2">
        <f>Tabell2[[#This Row],[Totalt lagervärde ex moms]]-Tabell2[[#This Row],[Varav bokat ex moms]]</f>
        <v>0</v>
      </c>
    </row>
    <row r="6328" spans="1:14" x14ac:dyDescent="0.2">
      <c r="A6328" t="s">
        <v>18372</v>
      </c>
      <c r="B6328" t="s">
        <v>18373</v>
      </c>
      <c r="C6328" s="2">
        <v>43</v>
      </c>
      <c r="D6328" s="2">
        <v>30</v>
      </c>
      <c r="E6328" s="2">
        <v>23.63</v>
      </c>
      <c r="F6328" s="2">
        <v>18.904</v>
      </c>
      <c r="G6328">
        <v>4</v>
      </c>
      <c r="H6328">
        <v>0</v>
      </c>
      <c r="I6328" s="2">
        <f>Tabell2[[#This Row],[Inköpspris (SEK)]]*Tabell2[[#This Row],[Antal]]</f>
        <v>94.52</v>
      </c>
      <c r="J6328" s="2">
        <f>MIN(Tabell2[[#This Row],[Bokat]]*Tabell2[[#This Row],[Inköpspris (SEK)]],Tabell2[[#This Row],[Totalt lagervärde ink moms]])</f>
        <v>0</v>
      </c>
      <c r="K6328" s="2">
        <f>Tabell2[[#This Row],[Totalt lagervärde ink moms]]-Tabell2[[#This Row],[Varav bokat ink moms]]</f>
        <v>94.52</v>
      </c>
      <c r="L6328" s="2">
        <f>Tabell2[[#This Row],[Antal]]*Tabell2[[#This Row],[Inpris ex moms]]</f>
        <v>75.616</v>
      </c>
      <c r="M6328" s="2">
        <f>MIN(Tabell2[[#This Row],[Bokat]]*Tabell2[[#This Row],[Inpris ex moms]],Tabell2[[#This Row],[Totalt lagervärde ex moms]])</f>
        <v>0</v>
      </c>
      <c r="N6328" s="2">
        <f>Tabell2[[#This Row],[Totalt lagervärde ex moms]]-Tabell2[[#This Row],[Varav bokat ex moms]]</f>
        <v>75.616</v>
      </c>
    </row>
    <row r="6329" spans="1:14" x14ac:dyDescent="0.2">
      <c r="A6329" t="s">
        <v>18510</v>
      </c>
      <c r="B6329" t="s">
        <v>18511</v>
      </c>
      <c r="C6329" s="2">
        <v>43</v>
      </c>
      <c r="D6329" s="2">
        <v>30</v>
      </c>
      <c r="E6329" s="2">
        <v>23.63</v>
      </c>
      <c r="F6329" s="2">
        <v>18.904</v>
      </c>
      <c r="G6329">
        <v>4</v>
      </c>
      <c r="H6329">
        <v>0</v>
      </c>
      <c r="I6329" s="2">
        <f>Tabell2[[#This Row],[Inköpspris (SEK)]]*Tabell2[[#This Row],[Antal]]</f>
        <v>94.52</v>
      </c>
      <c r="J6329" s="2">
        <f>MIN(Tabell2[[#This Row],[Bokat]]*Tabell2[[#This Row],[Inköpspris (SEK)]],Tabell2[[#This Row],[Totalt lagervärde ink moms]])</f>
        <v>0</v>
      </c>
      <c r="K6329" s="2">
        <f>Tabell2[[#This Row],[Totalt lagervärde ink moms]]-Tabell2[[#This Row],[Varav bokat ink moms]]</f>
        <v>94.52</v>
      </c>
      <c r="L6329" s="2">
        <f>Tabell2[[#This Row],[Antal]]*Tabell2[[#This Row],[Inpris ex moms]]</f>
        <v>75.616</v>
      </c>
      <c r="M6329" s="2">
        <f>MIN(Tabell2[[#This Row],[Bokat]]*Tabell2[[#This Row],[Inpris ex moms]],Tabell2[[#This Row],[Totalt lagervärde ex moms]])</f>
        <v>0</v>
      </c>
      <c r="N6329" s="2">
        <f>Tabell2[[#This Row],[Totalt lagervärde ex moms]]-Tabell2[[#This Row],[Varav bokat ex moms]]</f>
        <v>75.616</v>
      </c>
    </row>
    <row r="6330" spans="1:14" x14ac:dyDescent="0.2">
      <c r="A6330" t="s">
        <v>18853</v>
      </c>
      <c r="B6330" t="s">
        <v>18854</v>
      </c>
      <c r="C6330" s="2">
        <v>43</v>
      </c>
      <c r="D6330" s="2">
        <v>30</v>
      </c>
      <c r="E6330" s="2">
        <v>23.63</v>
      </c>
      <c r="F6330" s="2">
        <v>18.904</v>
      </c>
      <c r="G6330">
        <v>2</v>
      </c>
      <c r="H6330">
        <v>0</v>
      </c>
      <c r="I6330" s="2">
        <f>Tabell2[[#This Row],[Inköpspris (SEK)]]*Tabell2[[#This Row],[Antal]]</f>
        <v>47.26</v>
      </c>
      <c r="J6330" s="2">
        <f>MIN(Tabell2[[#This Row],[Bokat]]*Tabell2[[#This Row],[Inköpspris (SEK)]],Tabell2[[#This Row],[Totalt lagervärde ink moms]])</f>
        <v>0</v>
      </c>
      <c r="K6330" s="2">
        <f>Tabell2[[#This Row],[Totalt lagervärde ink moms]]-Tabell2[[#This Row],[Varav bokat ink moms]]</f>
        <v>47.26</v>
      </c>
      <c r="L6330" s="2">
        <f>Tabell2[[#This Row],[Antal]]*Tabell2[[#This Row],[Inpris ex moms]]</f>
        <v>37.808</v>
      </c>
      <c r="M6330" s="2">
        <f>MIN(Tabell2[[#This Row],[Bokat]]*Tabell2[[#This Row],[Inpris ex moms]],Tabell2[[#This Row],[Totalt lagervärde ex moms]])</f>
        <v>0</v>
      </c>
      <c r="N6330" s="2">
        <f>Tabell2[[#This Row],[Totalt lagervärde ex moms]]-Tabell2[[#This Row],[Varav bokat ex moms]]</f>
        <v>37.808</v>
      </c>
    </row>
    <row r="6331" spans="1:14" x14ac:dyDescent="0.2">
      <c r="A6331" t="s">
        <v>16459</v>
      </c>
      <c r="B6331" t="s">
        <v>16460</v>
      </c>
      <c r="C6331" s="2">
        <v>355</v>
      </c>
      <c r="D6331" s="2">
        <v>248</v>
      </c>
      <c r="E6331" s="2">
        <v>195.08</v>
      </c>
      <c r="F6331" s="2">
        <v>156.06400000000002</v>
      </c>
      <c r="G6331">
        <v>2</v>
      </c>
      <c r="H6331">
        <v>0</v>
      </c>
      <c r="I6331" s="2">
        <f>Tabell2[[#This Row],[Inköpspris (SEK)]]*Tabell2[[#This Row],[Antal]]</f>
        <v>390.16</v>
      </c>
      <c r="J6331" s="2">
        <f>MIN(Tabell2[[#This Row],[Bokat]]*Tabell2[[#This Row],[Inköpspris (SEK)]],Tabell2[[#This Row],[Totalt lagervärde ink moms]])</f>
        <v>0</v>
      </c>
      <c r="K6331" s="2">
        <f>Tabell2[[#This Row],[Totalt lagervärde ink moms]]-Tabell2[[#This Row],[Varav bokat ink moms]]</f>
        <v>390.16</v>
      </c>
      <c r="L6331" s="2">
        <f>Tabell2[[#This Row],[Antal]]*Tabell2[[#This Row],[Inpris ex moms]]</f>
        <v>312.12800000000004</v>
      </c>
      <c r="M6331" s="2">
        <f>MIN(Tabell2[[#This Row],[Bokat]]*Tabell2[[#This Row],[Inpris ex moms]],Tabell2[[#This Row],[Totalt lagervärde ex moms]])</f>
        <v>0</v>
      </c>
      <c r="N6331" s="2">
        <f>Tabell2[[#This Row],[Totalt lagervärde ex moms]]-Tabell2[[#This Row],[Varav bokat ex moms]]</f>
        <v>312.12800000000004</v>
      </c>
    </row>
    <row r="6332" spans="1:14" x14ac:dyDescent="0.2">
      <c r="A6332" t="s">
        <v>18999</v>
      </c>
      <c r="B6332" t="s">
        <v>19000</v>
      </c>
      <c r="C6332" s="2">
        <v>355</v>
      </c>
      <c r="D6332" s="2">
        <v>248</v>
      </c>
      <c r="E6332" s="2">
        <v>195.08</v>
      </c>
      <c r="F6332" s="2">
        <v>156.06400000000002</v>
      </c>
      <c r="G6332">
        <v>6</v>
      </c>
      <c r="H6332">
        <v>0</v>
      </c>
      <c r="I6332" s="2">
        <f>Tabell2[[#This Row],[Inköpspris (SEK)]]*Tabell2[[#This Row],[Antal]]</f>
        <v>1170.48</v>
      </c>
      <c r="J6332" s="2">
        <f>MIN(Tabell2[[#This Row],[Bokat]]*Tabell2[[#This Row],[Inköpspris (SEK)]],Tabell2[[#This Row],[Totalt lagervärde ink moms]])</f>
        <v>0</v>
      </c>
      <c r="K6332" s="2">
        <f>Tabell2[[#This Row],[Totalt lagervärde ink moms]]-Tabell2[[#This Row],[Varav bokat ink moms]]</f>
        <v>1170.48</v>
      </c>
      <c r="L6332" s="2">
        <f>Tabell2[[#This Row],[Antal]]*Tabell2[[#This Row],[Inpris ex moms]]</f>
        <v>936.38400000000013</v>
      </c>
      <c r="M6332" s="2">
        <f>MIN(Tabell2[[#This Row],[Bokat]]*Tabell2[[#This Row],[Inpris ex moms]],Tabell2[[#This Row],[Totalt lagervärde ex moms]])</f>
        <v>0</v>
      </c>
      <c r="N6332" s="2">
        <f>Tabell2[[#This Row],[Totalt lagervärde ex moms]]-Tabell2[[#This Row],[Varav bokat ex moms]]</f>
        <v>936.38400000000013</v>
      </c>
    </row>
    <row r="6333" spans="1:14" x14ac:dyDescent="0.2">
      <c r="A6333" t="s">
        <v>17721</v>
      </c>
      <c r="B6333" t="s">
        <v>17722</v>
      </c>
      <c r="C6333" s="2">
        <v>389</v>
      </c>
      <c r="D6333" s="2">
        <v>214</v>
      </c>
      <c r="E6333" s="2">
        <v>213.75</v>
      </c>
      <c r="F6333" s="2">
        <v>171</v>
      </c>
      <c r="G6333">
        <v>1</v>
      </c>
      <c r="H6333">
        <v>0</v>
      </c>
      <c r="I6333" s="2">
        <f>Tabell2[[#This Row],[Inköpspris (SEK)]]*Tabell2[[#This Row],[Antal]]</f>
        <v>213.75</v>
      </c>
      <c r="J6333" s="2">
        <f>MIN(Tabell2[[#This Row],[Bokat]]*Tabell2[[#This Row],[Inköpspris (SEK)]],Tabell2[[#This Row],[Totalt lagervärde ink moms]])</f>
        <v>0</v>
      </c>
      <c r="K6333" s="2">
        <f>Tabell2[[#This Row],[Totalt lagervärde ink moms]]-Tabell2[[#This Row],[Varav bokat ink moms]]</f>
        <v>213.75</v>
      </c>
      <c r="L6333" s="2">
        <f>Tabell2[[#This Row],[Antal]]*Tabell2[[#This Row],[Inpris ex moms]]</f>
        <v>171</v>
      </c>
      <c r="M6333" s="2">
        <f>MIN(Tabell2[[#This Row],[Bokat]]*Tabell2[[#This Row],[Inpris ex moms]],Tabell2[[#This Row],[Totalt lagervärde ex moms]])</f>
        <v>0</v>
      </c>
      <c r="N6333" s="2">
        <f>Tabell2[[#This Row],[Totalt lagervärde ex moms]]-Tabell2[[#This Row],[Varav bokat ex moms]]</f>
        <v>171</v>
      </c>
    </row>
    <row r="6334" spans="1:14" x14ac:dyDescent="0.2">
      <c r="A6334" t="s">
        <v>18281</v>
      </c>
      <c r="B6334" t="s">
        <v>18282</v>
      </c>
      <c r="C6334" s="2">
        <v>129</v>
      </c>
      <c r="D6334" s="2">
        <v>90</v>
      </c>
      <c r="E6334" s="2">
        <v>70.88</v>
      </c>
      <c r="F6334" s="2">
        <v>56.704000000000001</v>
      </c>
      <c r="G6334">
        <v>6</v>
      </c>
      <c r="H6334">
        <v>2</v>
      </c>
      <c r="I6334" s="2">
        <f>Tabell2[[#This Row],[Inköpspris (SEK)]]*Tabell2[[#This Row],[Antal]]</f>
        <v>425.28</v>
      </c>
      <c r="J6334" s="2">
        <f>MIN(Tabell2[[#This Row],[Bokat]]*Tabell2[[#This Row],[Inköpspris (SEK)]],Tabell2[[#This Row],[Totalt lagervärde ink moms]])</f>
        <v>141.76</v>
      </c>
      <c r="K6334" s="2">
        <f>Tabell2[[#This Row],[Totalt lagervärde ink moms]]-Tabell2[[#This Row],[Varav bokat ink moms]]</f>
        <v>283.52</v>
      </c>
      <c r="L6334" s="2">
        <f>Tabell2[[#This Row],[Antal]]*Tabell2[[#This Row],[Inpris ex moms]]</f>
        <v>340.22399999999999</v>
      </c>
      <c r="M6334" s="2">
        <f>MIN(Tabell2[[#This Row],[Bokat]]*Tabell2[[#This Row],[Inpris ex moms]],Tabell2[[#This Row],[Totalt lagervärde ex moms]])</f>
        <v>113.408</v>
      </c>
      <c r="N6334" s="2">
        <f>Tabell2[[#This Row],[Totalt lagervärde ex moms]]-Tabell2[[#This Row],[Varav bokat ex moms]]</f>
        <v>226.81599999999997</v>
      </c>
    </row>
    <row r="6335" spans="1:14" x14ac:dyDescent="0.2">
      <c r="A6335" t="s">
        <v>18913</v>
      </c>
      <c r="B6335" t="s">
        <v>18914</v>
      </c>
      <c r="C6335" s="2">
        <v>129</v>
      </c>
      <c r="D6335" s="2">
        <v>90</v>
      </c>
      <c r="E6335" s="2">
        <v>70.88</v>
      </c>
      <c r="F6335" s="2">
        <v>56.704000000000001</v>
      </c>
      <c r="G6335">
        <v>2</v>
      </c>
      <c r="H6335">
        <v>0</v>
      </c>
      <c r="I6335" s="2">
        <f>Tabell2[[#This Row],[Inköpspris (SEK)]]*Tabell2[[#This Row],[Antal]]</f>
        <v>141.76</v>
      </c>
      <c r="J6335" s="2">
        <f>MIN(Tabell2[[#This Row],[Bokat]]*Tabell2[[#This Row],[Inköpspris (SEK)]],Tabell2[[#This Row],[Totalt lagervärde ink moms]])</f>
        <v>0</v>
      </c>
      <c r="K6335" s="2">
        <f>Tabell2[[#This Row],[Totalt lagervärde ink moms]]-Tabell2[[#This Row],[Varav bokat ink moms]]</f>
        <v>141.76</v>
      </c>
      <c r="L6335" s="2">
        <f>Tabell2[[#This Row],[Antal]]*Tabell2[[#This Row],[Inpris ex moms]]</f>
        <v>113.408</v>
      </c>
      <c r="M6335" s="2">
        <f>MIN(Tabell2[[#This Row],[Bokat]]*Tabell2[[#This Row],[Inpris ex moms]],Tabell2[[#This Row],[Totalt lagervärde ex moms]])</f>
        <v>0</v>
      </c>
      <c r="N6335" s="2">
        <f>Tabell2[[#This Row],[Totalt lagervärde ex moms]]-Tabell2[[#This Row],[Varav bokat ex moms]]</f>
        <v>113.408</v>
      </c>
    </row>
    <row r="6336" spans="1:14" x14ac:dyDescent="0.2">
      <c r="A6336" t="s">
        <v>9937</v>
      </c>
      <c r="B6336" t="s">
        <v>9938</v>
      </c>
      <c r="C6336" s="2">
        <v>455</v>
      </c>
      <c r="D6336" s="2">
        <v>370</v>
      </c>
      <c r="E6336" s="2">
        <v>250</v>
      </c>
      <c r="F6336" s="2">
        <v>200</v>
      </c>
      <c r="G6336">
        <v>2</v>
      </c>
      <c r="H6336">
        <v>0</v>
      </c>
      <c r="I6336" s="2">
        <f>Tabell2[[#This Row],[Inköpspris (SEK)]]*Tabell2[[#This Row],[Antal]]</f>
        <v>500</v>
      </c>
      <c r="J6336" s="2">
        <f>MIN(Tabell2[[#This Row],[Bokat]]*Tabell2[[#This Row],[Inköpspris (SEK)]],Tabell2[[#This Row],[Totalt lagervärde ink moms]])</f>
        <v>0</v>
      </c>
      <c r="K6336" s="2">
        <f>Tabell2[[#This Row],[Totalt lagervärde ink moms]]-Tabell2[[#This Row],[Varav bokat ink moms]]</f>
        <v>500</v>
      </c>
      <c r="L6336" s="2">
        <f>Tabell2[[#This Row],[Antal]]*Tabell2[[#This Row],[Inpris ex moms]]</f>
        <v>400</v>
      </c>
      <c r="M6336" s="2">
        <f>MIN(Tabell2[[#This Row],[Bokat]]*Tabell2[[#This Row],[Inpris ex moms]],Tabell2[[#This Row],[Totalt lagervärde ex moms]])</f>
        <v>0</v>
      </c>
      <c r="N6336" s="2">
        <f>Tabell2[[#This Row],[Totalt lagervärde ex moms]]-Tabell2[[#This Row],[Varav bokat ex moms]]</f>
        <v>400</v>
      </c>
    </row>
    <row r="6337" spans="1:14" x14ac:dyDescent="0.2">
      <c r="A6337" t="s">
        <v>4577</v>
      </c>
      <c r="B6337" t="s">
        <v>4578</v>
      </c>
      <c r="C6337" s="2">
        <v>989</v>
      </c>
      <c r="D6337" s="2">
        <v>692</v>
      </c>
      <c r="E6337" s="2">
        <v>543.4</v>
      </c>
      <c r="F6337" s="2">
        <v>434.72</v>
      </c>
      <c r="G6337">
        <v>1</v>
      </c>
      <c r="H6337">
        <v>0</v>
      </c>
      <c r="I6337" s="2">
        <f>Tabell2[[#This Row],[Inköpspris (SEK)]]*Tabell2[[#This Row],[Antal]]</f>
        <v>543.4</v>
      </c>
      <c r="J6337" s="2">
        <f>MIN(Tabell2[[#This Row],[Bokat]]*Tabell2[[#This Row],[Inköpspris (SEK)]],Tabell2[[#This Row],[Totalt lagervärde ink moms]])</f>
        <v>0</v>
      </c>
      <c r="K6337" s="2">
        <f>Tabell2[[#This Row],[Totalt lagervärde ink moms]]-Tabell2[[#This Row],[Varav bokat ink moms]]</f>
        <v>543.4</v>
      </c>
      <c r="L6337" s="2">
        <f>Tabell2[[#This Row],[Antal]]*Tabell2[[#This Row],[Inpris ex moms]]</f>
        <v>434.72</v>
      </c>
      <c r="M6337" s="2">
        <f>MIN(Tabell2[[#This Row],[Bokat]]*Tabell2[[#This Row],[Inpris ex moms]],Tabell2[[#This Row],[Totalt lagervärde ex moms]])</f>
        <v>0</v>
      </c>
      <c r="N6337" s="2">
        <f>Tabell2[[#This Row],[Totalt lagervärde ex moms]]-Tabell2[[#This Row],[Varav bokat ex moms]]</f>
        <v>434.72</v>
      </c>
    </row>
    <row r="6338" spans="1:14" x14ac:dyDescent="0.2">
      <c r="A6338" t="s">
        <v>4579</v>
      </c>
      <c r="B6338" t="s">
        <v>4580</v>
      </c>
      <c r="C6338" s="2">
        <v>989</v>
      </c>
      <c r="D6338" s="2">
        <v>692</v>
      </c>
      <c r="E6338" s="2">
        <v>543.4</v>
      </c>
      <c r="F6338" s="2">
        <v>434.72</v>
      </c>
      <c r="G6338">
        <v>2</v>
      </c>
      <c r="H6338">
        <v>0</v>
      </c>
      <c r="I6338" s="2">
        <f>Tabell2[[#This Row],[Inköpspris (SEK)]]*Tabell2[[#This Row],[Antal]]</f>
        <v>1086.8</v>
      </c>
      <c r="J6338" s="2">
        <f>MIN(Tabell2[[#This Row],[Bokat]]*Tabell2[[#This Row],[Inköpspris (SEK)]],Tabell2[[#This Row],[Totalt lagervärde ink moms]])</f>
        <v>0</v>
      </c>
      <c r="K6338" s="2">
        <f>Tabell2[[#This Row],[Totalt lagervärde ink moms]]-Tabell2[[#This Row],[Varav bokat ink moms]]</f>
        <v>1086.8</v>
      </c>
      <c r="L6338" s="2">
        <f>Tabell2[[#This Row],[Antal]]*Tabell2[[#This Row],[Inpris ex moms]]</f>
        <v>869.44</v>
      </c>
      <c r="M6338" s="2">
        <f>MIN(Tabell2[[#This Row],[Bokat]]*Tabell2[[#This Row],[Inpris ex moms]],Tabell2[[#This Row],[Totalt lagervärde ex moms]])</f>
        <v>0</v>
      </c>
      <c r="N6338" s="2">
        <f>Tabell2[[#This Row],[Totalt lagervärde ex moms]]-Tabell2[[#This Row],[Varav bokat ex moms]]</f>
        <v>869.44</v>
      </c>
    </row>
    <row r="6339" spans="1:14" x14ac:dyDescent="0.2">
      <c r="A6339" t="s">
        <v>4581</v>
      </c>
      <c r="B6339" t="s">
        <v>4582</v>
      </c>
      <c r="C6339" s="2">
        <v>989</v>
      </c>
      <c r="D6339" s="2">
        <v>692</v>
      </c>
      <c r="E6339" s="2">
        <v>543.4</v>
      </c>
      <c r="F6339" s="2">
        <v>434.72</v>
      </c>
      <c r="G6339">
        <v>1</v>
      </c>
      <c r="H6339">
        <v>0</v>
      </c>
      <c r="I6339" s="2">
        <f>Tabell2[[#This Row],[Inköpspris (SEK)]]*Tabell2[[#This Row],[Antal]]</f>
        <v>543.4</v>
      </c>
      <c r="J6339" s="2">
        <f>MIN(Tabell2[[#This Row],[Bokat]]*Tabell2[[#This Row],[Inköpspris (SEK)]],Tabell2[[#This Row],[Totalt lagervärde ink moms]])</f>
        <v>0</v>
      </c>
      <c r="K6339" s="2">
        <f>Tabell2[[#This Row],[Totalt lagervärde ink moms]]-Tabell2[[#This Row],[Varav bokat ink moms]]</f>
        <v>543.4</v>
      </c>
      <c r="L6339" s="2">
        <f>Tabell2[[#This Row],[Antal]]*Tabell2[[#This Row],[Inpris ex moms]]</f>
        <v>434.72</v>
      </c>
      <c r="M6339" s="2">
        <f>MIN(Tabell2[[#This Row],[Bokat]]*Tabell2[[#This Row],[Inpris ex moms]],Tabell2[[#This Row],[Totalt lagervärde ex moms]])</f>
        <v>0</v>
      </c>
      <c r="N6339" s="2">
        <f>Tabell2[[#This Row],[Totalt lagervärde ex moms]]-Tabell2[[#This Row],[Varav bokat ex moms]]</f>
        <v>434.72</v>
      </c>
    </row>
    <row r="6340" spans="1:14" x14ac:dyDescent="0.2">
      <c r="A6340" t="s">
        <v>16989</v>
      </c>
      <c r="B6340" t="s">
        <v>16990</v>
      </c>
      <c r="C6340" s="2">
        <v>799</v>
      </c>
      <c r="D6340" s="2">
        <v>479</v>
      </c>
      <c r="E6340" s="2">
        <v>439</v>
      </c>
      <c r="F6340" s="2">
        <v>351.20000000000005</v>
      </c>
      <c r="G6340">
        <v>1</v>
      </c>
      <c r="H6340">
        <v>0</v>
      </c>
      <c r="I6340" s="2">
        <f>Tabell2[[#This Row],[Inköpspris (SEK)]]*Tabell2[[#This Row],[Antal]]</f>
        <v>439</v>
      </c>
      <c r="J6340" s="2">
        <f>MIN(Tabell2[[#This Row],[Bokat]]*Tabell2[[#This Row],[Inköpspris (SEK)]],Tabell2[[#This Row],[Totalt lagervärde ink moms]])</f>
        <v>0</v>
      </c>
      <c r="K6340" s="2">
        <f>Tabell2[[#This Row],[Totalt lagervärde ink moms]]-Tabell2[[#This Row],[Varav bokat ink moms]]</f>
        <v>439</v>
      </c>
      <c r="L6340" s="2">
        <f>Tabell2[[#This Row],[Antal]]*Tabell2[[#This Row],[Inpris ex moms]]</f>
        <v>351.20000000000005</v>
      </c>
      <c r="M6340" s="2">
        <f>MIN(Tabell2[[#This Row],[Bokat]]*Tabell2[[#This Row],[Inpris ex moms]],Tabell2[[#This Row],[Totalt lagervärde ex moms]])</f>
        <v>0</v>
      </c>
      <c r="N6340" s="2">
        <f>Tabell2[[#This Row],[Totalt lagervärde ex moms]]-Tabell2[[#This Row],[Varav bokat ex moms]]</f>
        <v>351.20000000000005</v>
      </c>
    </row>
    <row r="6341" spans="1:14" x14ac:dyDescent="0.2">
      <c r="A6341" t="s">
        <v>7864</v>
      </c>
      <c r="B6341" t="s">
        <v>7865</v>
      </c>
      <c r="C6341" s="2">
        <v>339</v>
      </c>
      <c r="D6341" s="2">
        <v>237</v>
      </c>
      <c r="E6341" s="2">
        <v>186.25</v>
      </c>
      <c r="F6341" s="2">
        <v>149</v>
      </c>
      <c r="G6341">
        <v>2</v>
      </c>
      <c r="H6341">
        <v>0</v>
      </c>
      <c r="I6341" s="2">
        <f>Tabell2[[#This Row],[Inköpspris (SEK)]]*Tabell2[[#This Row],[Antal]]</f>
        <v>372.5</v>
      </c>
      <c r="J6341" s="2">
        <f>MIN(Tabell2[[#This Row],[Bokat]]*Tabell2[[#This Row],[Inköpspris (SEK)]],Tabell2[[#This Row],[Totalt lagervärde ink moms]])</f>
        <v>0</v>
      </c>
      <c r="K6341" s="2">
        <f>Tabell2[[#This Row],[Totalt lagervärde ink moms]]-Tabell2[[#This Row],[Varav bokat ink moms]]</f>
        <v>372.5</v>
      </c>
      <c r="L6341" s="2">
        <f>Tabell2[[#This Row],[Antal]]*Tabell2[[#This Row],[Inpris ex moms]]</f>
        <v>298</v>
      </c>
      <c r="M6341" s="2">
        <f>MIN(Tabell2[[#This Row],[Bokat]]*Tabell2[[#This Row],[Inpris ex moms]],Tabell2[[#This Row],[Totalt lagervärde ex moms]])</f>
        <v>0</v>
      </c>
      <c r="N6341" s="2">
        <f>Tabell2[[#This Row],[Totalt lagervärde ex moms]]-Tabell2[[#This Row],[Varav bokat ex moms]]</f>
        <v>298</v>
      </c>
    </row>
    <row r="6342" spans="1:14" x14ac:dyDescent="0.2">
      <c r="A6342" t="s">
        <v>13614</v>
      </c>
      <c r="B6342" t="s">
        <v>13615</v>
      </c>
      <c r="C6342" s="2">
        <v>339</v>
      </c>
      <c r="D6342" s="2">
        <v>203</v>
      </c>
      <c r="E6342" s="2">
        <v>186.25</v>
      </c>
      <c r="F6342" s="2">
        <v>149</v>
      </c>
      <c r="G6342">
        <v>1</v>
      </c>
      <c r="H6342">
        <v>0</v>
      </c>
      <c r="I6342" s="2">
        <f>Tabell2[[#This Row],[Inköpspris (SEK)]]*Tabell2[[#This Row],[Antal]]</f>
        <v>186.25</v>
      </c>
      <c r="J6342" s="2">
        <f>MIN(Tabell2[[#This Row],[Bokat]]*Tabell2[[#This Row],[Inköpspris (SEK)]],Tabell2[[#This Row],[Totalt lagervärde ink moms]])</f>
        <v>0</v>
      </c>
      <c r="K6342" s="2">
        <f>Tabell2[[#This Row],[Totalt lagervärde ink moms]]-Tabell2[[#This Row],[Varav bokat ink moms]]</f>
        <v>186.25</v>
      </c>
      <c r="L6342" s="2">
        <f>Tabell2[[#This Row],[Antal]]*Tabell2[[#This Row],[Inpris ex moms]]</f>
        <v>149</v>
      </c>
      <c r="M6342" s="2">
        <f>MIN(Tabell2[[#This Row],[Bokat]]*Tabell2[[#This Row],[Inpris ex moms]],Tabell2[[#This Row],[Totalt lagervärde ex moms]])</f>
        <v>0</v>
      </c>
      <c r="N6342" s="2">
        <f>Tabell2[[#This Row],[Totalt lagervärde ex moms]]-Tabell2[[#This Row],[Varav bokat ex moms]]</f>
        <v>149</v>
      </c>
    </row>
    <row r="6343" spans="1:14" x14ac:dyDescent="0.2">
      <c r="A6343" t="s">
        <v>13704</v>
      </c>
      <c r="B6343" t="s">
        <v>13615</v>
      </c>
      <c r="C6343" s="2">
        <v>339</v>
      </c>
      <c r="D6343" s="2">
        <v>203</v>
      </c>
      <c r="E6343" s="2">
        <v>186.25</v>
      </c>
      <c r="F6343" s="2">
        <v>149</v>
      </c>
      <c r="G6343">
        <v>1</v>
      </c>
      <c r="H6343">
        <v>0</v>
      </c>
      <c r="I6343" s="2">
        <f>Tabell2[[#This Row],[Inköpspris (SEK)]]*Tabell2[[#This Row],[Antal]]</f>
        <v>186.25</v>
      </c>
      <c r="J6343" s="2">
        <f>MIN(Tabell2[[#This Row],[Bokat]]*Tabell2[[#This Row],[Inköpspris (SEK)]],Tabell2[[#This Row],[Totalt lagervärde ink moms]])</f>
        <v>0</v>
      </c>
      <c r="K6343" s="2">
        <f>Tabell2[[#This Row],[Totalt lagervärde ink moms]]-Tabell2[[#This Row],[Varav bokat ink moms]]</f>
        <v>186.25</v>
      </c>
      <c r="L6343" s="2">
        <f>Tabell2[[#This Row],[Antal]]*Tabell2[[#This Row],[Inpris ex moms]]</f>
        <v>149</v>
      </c>
      <c r="M6343" s="2">
        <f>MIN(Tabell2[[#This Row],[Bokat]]*Tabell2[[#This Row],[Inpris ex moms]],Tabell2[[#This Row],[Totalt lagervärde ex moms]])</f>
        <v>0</v>
      </c>
      <c r="N6343" s="2">
        <f>Tabell2[[#This Row],[Totalt lagervärde ex moms]]-Tabell2[[#This Row],[Varav bokat ex moms]]</f>
        <v>149</v>
      </c>
    </row>
    <row r="6344" spans="1:14" x14ac:dyDescent="0.2">
      <c r="A6344" t="s">
        <v>13739</v>
      </c>
      <c r="B6344" t="s">
        <v>13740</v>
      </c>
      <c r="C6344" s="2">
        <v>339</v>
      </c>
      <c r="D6344" s="2">
        <v>203</v>
      </c>
      <c r="E6344" s="2">
        <v>186.25</v>
      </c>
      <c r="F6344" s="2">
        <v>149</v>
      </c>
      <c r="G6344">
        <v>1</v>
      </c>
      <c r="H6344">
        <v>0</v>
      </c>
      <c r="I6344" s="2">
        <f>Tabell2[[#This Row],[Inköpspris (SEK)]]*Tabell2[[#This Row],[Antal]]</f>
        <v>186.25</v>
      </c>
      <c r="J6344" s="2">
        <f>MIN(Tabell2[[#This Row],[Bokat]]*Tabell2[[#This Row],[Inköpspris (SEK)]],Tabell2[[#This Row],[Totalt lagervärde ink moms]])</f>
        <v>0</v>
      </c>
      <c r="K6344" s="2">
        <f>Tabell2[[#This Row],[Totalt lagervärde ink moms]]-Tabell2[[#This Row],[Varav bokat ink moms]]</f>
        <v>186.25</v>
      </c>
      <c r="L6344" s="2">
        <f>Tabell2[[#This Row],[Antal]]*Tabell2[[#This Row],[Inpris ex moms]]</f>
        <v>149</v>
      </c>
      <c r="M6344" s="2">
        <f>MIN(Tabell2[[#This Row],[Bokat]]*Tabell2[[#This Row],[Inpris ex moms]],Tabell2[[#This Row],[Totalt lagervärde ex moms]])</f>
        <v>0</v>
      </c>
      <c r="N6344" s="2">
        <f>Tabell2[[#This Row],[Totalt lagervärde ex moms]]-Tabell2[[#This Row],[Varav bokat ex moms]]</f>
        <v>149</v>
      </c>
    </row>
    <row r="6345" spans="1:14" x14ac:dyDescent="0.2">
      <c r="A6345" t="s">
        <v>7668</v>
      </c>
      <c r="B6345" t="s">
        <v>7669</v>
      </c>
      <c r="C6345" s="2">
        <v>339</v>
      </c>
      <c r="D6345" s="2">
        <v>237</v>
      </c>
      <c r="E6345" s="2">
        <v>186.25</v>
      </c>
      <c r="F6345" s="2">
        <v>149</v>
      </c>
      <c r="G6345">
        <v>1</v>
      </c>
      <c r="H6345">
        <v>0</v>
      </c>
      <c r="I6345" s="2">
        <f>Tabell2[[#This Row],[Inköpspris (SEK)]]*Tabell2[[#This Row],[Antal]]</f>
        <v>186.25</v>
      </c>
      <c r="J6345" s="2">
        <f>MIN(Tabell2[[#This Row],[Bokat]]*Tabell2[[#This Row],[Inköpspris (SEK)]],Tabell2[[#This Row],[Totalt lagervärde ink moms]])</f>
        <v>0</v>
      </c>
      <c r="K6345" s="2">
        <f>Tabell2[[#This Row],[Totalt lagervärde ink moms]]-Tabell2[[#This Row],[Varav bokat ink moms]]</f>
        <v>186.25</v>
      </c>
      <c r="L6345" s="2">
        <f>Tabell2[[#This Row],[Antal]]*Tabell2[[#This Row],[Inpris ex moms]]</f>
        <v>149</v>
      </c>
      <c r="M6345" s="2">
        <f>MIN(Tabell2[[#This Row],[Bokat]]*Tabell2[[#This Row],[Inpris ex moms]],Tabell2[[#This Row],[Totalt lagervärde ex moms]])</f>
        <v>0</v>
      </c>
      <c r="N6345" s="2">
        <f>Tabell2[[#This Row],[Totalt lagervärde ex moms]]-Tabell2[[#This Row],[Varav bokat ex moms]]</f>
        <v>149</v>
      </c>
    </row>
    <row r="6346" spans="1:14" x14ac:dyDescent="0.2">
      <c r="A6346" t="s">
        <v>5989</v>
      </c>
      <c r="B6346" t="s">
        <v>5990</v>
      </c>
      <c r="C6346" s="2">
        <v>699</v>
      </c>
      <c r="D6346" s="2">
        <v>489</v>
      </c>
      <c r="E6346" s="2">
        <v>384</v>
      </c>
      <c r="F6346" s="2">
        <v>307.20000000000005</v>
      </c>
      <c r="G6346">
        <v>1</v>
      </c>
      <c r="H6346">
        <v>0</v>
      </c>
      <c r="I6346" s="2">
        <f>Tabell2[[#This Row],[Inköpspris (SEK)]]*Tabell2[[#This Row],[Antal]]</f>
        <v>384</v>
      </c>
      <c r="J6346" s="2">
        <f>MIN(Tabell2[[#This Row],[Bokat]]*Tabell2[[#This Row],[Inköpspris (SEK)]],Tabell2[[#This Row],[Totalt lagervärde ink moms]])</f>
        <v>0</v>
      </c>
      <c r="K6346" s="2">
        <f>Tabell2[[#This Row],[Totalt lagervärde ink moms]]-Tabell2[[#This Row],[Varav bokat ink moms]]</f>
        <v>384</v>
      </c>
      <c r="L6346" s="2">
        <f>Tabell2[[#This Row],[Antal]]*Tabell2[[#This Row],[Inpris ex moms]]</f>
        <v>307.20000000000005</v>
      </c>
      <c r="M6346" s="2">
        <f>MIN(Tabell2[[#This Row],[Bokat]]*Tabell2[[#This Row],[Inpris ex moms]],Tabell2[[#This Row],[Totalt lagervärde ex moms]])</f>
        <v>0</v>
      </c>
      <c r="N6346" s="2">
        <f>Tabell2[[#This Row],[Totalt lagervärde ex moms]]-Tabell2[[#This Row],[Varav bokat ex moms]]</f>
        <v>307.20000000000005</v>
      </c>
    </row>
    <row r="6347" spans="1:14" x14ac:dyDescent="0.2">
      <c r="A6347" t="s">
        <v>5991</v>
      </c>
      <c r="B6347" t="s">
        <v>5992</v>
      </c>
      <c r="C6347" s="2">
        <v>699</v>
      </c>
      <c r="D6347" s="2">
        <v>489</v>
      </c>
      <c r="E6347" s="2">
        <v>384</v>
      </c>
      <c r="F6347" s="2">
        <v>307.20000000000005</v>
      </c>
      <c r="G6347">
        <v>2</v>
      </c>
      <c r="H6347">
        <v>0</v>
      </c>
      <c r="I6347" s="2">
        <f>Tabell2[[#This Row],[Inköpspris (SEK)]]*Tabell2[[#This Row],[Antal]]</f>
        <v>768</v>
      </c>
      <c r="J6347" s="2">
        <f>MIN(Tabell2[[#This Row],[Bokat]]*Tabell2[[#This Row],[Inköpspris (SEK)]],Tabell2[[#This Row],[Totalt lagervärde ink moms]])</f>
        <v>0</v>
      </c>
      <c r="K6347" s="2">
        <f>Tabell2[[#This Row],[Totalt lagervärde ink moms]]-Tabell2[[#This Row],[Varav bokat ink moms]]</f>
        <v>768</v>
      </c>
      <c r="L6347" s="2">
        <f>Tabell2[[#This Row],[Antal]]*Tabell2[[#This Row],[Inpris ex moms]]</f>
        <v>614.40000000000009</v>
      </c>
      <c r="M6347" s="2">
        <f>MIN(Tabell2[[#This Row],[Bokat]]*Tabell2[[#This Row],[Inpris ex moms]],Tabell2[[#This Row],[Totalt lagervärde ex moms]])</f>
        <v>0</v>
      </c>
      <c r="N6347" s="2">
        <f>Tabell2[[#This Row],[Totalt lagervärde ex moms]]-Tabell2[[#This Row],[Varav bokat ex moms]]</f>
        <v>614.40000000000009</v>
      </c>
    </row>
    <row r="6348" spans="1:14" x14ac:dyDescent="0.2">
      <c r="A6348" t="s">
        <v>5993</v>
      </c>
      <c r="B6348" t="s">
        <v>5994</v>
      </c>
      <c r="C6348" s="2">
        <v>699</v>
      </c>
      <c r="D6348" s="2">
        <v>489</v>
      </c>
      <c r="E6348" s="2">
        <v>384</v>
      </c>
      <c r="F6348" s="2">
        <v>307.20000000000005</v>
      </c>
      <c r="G6348">
        <v>2</v>
      </c>
      <c r="H6348">
        <v>0</v>
      </c>
      <c r="I6348" s="2">
        <f>Tabell2[[#This Row],[Inköpspris (SEK)]]*Tabell2[[#This Row],[Antal]]</f>
        <v>768</v>
      </c>
      <c r="J6348" s="2">
        <f>MIN(Tabell2[[#This Row],[Bokat]]*Tabell2[[#This Row],[Inköpspris (SEK)]],Tabell2[[#This Row],[Totalt lagervärde ink moms]])</f>
        <v>0</v>
      </c>
      <c r="K6348" s="2">
        <f>Tabell2[[#This Row],[Totalt lagervärde ink moms]]-Tabell2[[#This Row],[Varav bokat ink moms]]</f>
        <v>768</v>
      </c>
      <c r="L6348" s="2">
        <f>Tabell2[[#This Row],[Antal]]*Tabell2[[#This Row],[Inpris ex moms]]</f>
        <v>614.40000000000009</v>
      </c>
      <c r="M6348" s="2">
        <f>MIN(Tabell2[[#This Row],[Bokat]]*Tabell2[[#This Row],[Inpris ex moms]],Tabell2[[#This Row],[Totalt lagervärde ex moms]])</f>
        <v>0</v>
      </c>
      <c r="N6348" s="2">
        <f>Tabell2[[#This Row],[Totalt lagervärde ex moms]]-Tabell2[[#This Row],[Varav bokat ex moms]]</f>
        <v>614.40000000000009</v>
      </c>
    </row>
    <row r="6349" spans="1:14" x14ac:dyDescent="0.2">
      <c r="A6349" t="s">
        <v>5995</v>
      </c>
      <c r="B6349" t="s">
        <v>5996</v>
      </c>
      <c r="C6349" s="2">
        <v>699</v>
      </c>
      <c r="D6349" s="2">
        <v>489</v>
      </c>
      <c r="E6349" s="2">
        <v>384</v>
      </c>
      <c r="F6349" s="2">
        <v>307.20000000000005</v>
      </c>
      <c r="G6349">
        <v>1</v>
      </c>
      <c r="H6349">
        <v>0</v>
      </c>
      <c r="I6349" s="2">
        <f>Tabell2[[#This Row],[Inköpspris (SEK)]]*Tabell2[[#This Row],[Antal]]</f>
        <v>384</v>
      </c>
      <c r="J6349" s="2">
        <f>MIN(Tabell2[[#This Row],[Bokat]]*Tabell2[[#This Row],[Inköpspris (SEK)]],Tabell2[[#This Row],[Totalt lagervärde ink moms]])</f>
        <v>0</v>
      </c>
      <c r="K6349" s="2">
        <f>Tabell2[[#This Row],[Totalt lagervärde ink moms]]-Tabell2[[#This Row],[Varav bokat ink moms]]</f>
        <v>384</v>
      </c>
      <c r="L6349" s="2">
        <f>Tabell2[[#This Row],[Antal]]*Tabell2[[#This Row],[Inpris ex moms]]</f>
        <v>307.20000000000005</v>
      </c>
      <c r="M6349" s="2">
        <f>MIN(Tabell2[[#This Row],[Bokat]]*Tabell2[[#This Row],[Inpris ex moms]],Tabell2[[#This Row],[Totalt lagervärde ex moms]])</f>
        <v>0</v>
      </c>
      <c r="N6349" s="2">
        <f>Tabell2[[#This Row],[Totalt lagervärde ex moms]]-Tabell2[[#This Row],[Varav bokat ex moms]]</f>
        <v>307.20000000000005</v>
      </c>
    </row>
    <row r="6350" spans="1:14" x14ac:dyDescent="0.2">
      <c r="A6350" t="s">
        <v>13431</v>
      </c>
      <c r="B6350" t="s">
        <v>13432</v>
      </c>
      <c r="C6350" s="2">
        <v>1995</v>
      </c>
      <c r="D6350" s="2">
        <v>1197</v>
      </c>
      <c r="E6350" s="2">
        <v>1095.82</v>
      </c>
      <c r="F6350" s="2">
        <v>876.65599999999995</v>
      </c>
      <c r="G6350">
        <v>1</v>
      </c>
      <c r="H6350">
        <v>0</v>
      </c>
      <c r="I6350" s="2">
        <f>Tabell2[[#This Row],[Inköpspris (SEK)]]*Tabell2[[#This Row],[Antal]]</f>
        <v>1095.82</v>
      </c>
      <c r="J6350" s="2">
        <f>MIN(Tabell2[[#This Row],[Bokat]]*Tabell2[[#This Row],[Inköpspris (SEK)]],Tabell2[[#This Row],[Totalt lagervärde ink moms]])</f>
        <v>0</v>
      </c>
      <c r="K6350" s="2">
        <f>Tabell2[[#This Row],[Totalt lagervärde ink moms]]-Tabell2[[#This Row],[Varav bokat ink moms]]</f>
        <v>1095.82</v>
      </c>
      <c r="L6350" s="2">
        <f>Tabell2[[#This Row],[Antal]]*Tabell2[[#This Row],[Inpris ex moms]]</f>
        <v>876.65599999999995</v>
      </c>
      <c r="M6350" s="2">
        <f>MIN(Tabell2[[#This Row],[Bokat]]*Tabell2[[#This Row],[Inpris ex moms]],Tabell2[[#This Row],[Totalt lagervärde ex moms]])</f>
        <v>0</v>
      </c>
      <c r="N6350" s="2">
        <f>Tabell2[[#This Row],[Totalt lagervärde ex moms]]-Tabell2[[#This Row],[Varav bokat ex moms]]</f>
        <v>876.65599999999995</v>
      </c>
    </row>
    <row r="6351" spans="1:14" x14ac:dyDescent="0.2">
      <c r="A6351" t="s">
        <v>13433</v>
      </c>
      <c r="B6351" t="s">
        <v>13434</v>
      </c>
      <c r="C6351" s="2">
        <v>1995</v>
      </c>
      <c r="D6351" s="2">
        <v>1197</v>
      </c>
      <c r="E6351" s="2">
        <v>1095.82</v>
      </c>
      <c r="F6351" s="2">
        <v>876.65599999999995</v>
      </c>
      <c r="G6351">
        <v>1</v>
      </c>
      <c r="H6351">
        <v>0</v>
      </c>
      <c r="I6351" s="2">
        <f>Tabell2[[#This Row],[Inköpspris (SEK)]]*Tabell2[[#This Row],[Antal]]</f>
        <v>1095.82</v>
      </c>
      <c r="J6351" s="2">
        <f>MIN(Tabell2[[#This Row],[Bokat]]*Tabell2[[#This Row],[Inköpspris (SEK)]],Tabell2[[#This Row],[Totalt lagervärde ink moms]])</f>
        <v>0</v>
      </c>
      <c r="K6351" s="2">
        <f>Tabell2[[#This Row],[Totalt lagervärde ink moms]]-Tabell2[[#This Row],[Varav bokat ink moms]]</f>
        <v>1095.82</v>
      </c>
      <c r="L6351" s="2">
        <f>Tabell2[[#This Row],[Antal]]*Tabell2[[#This Row],[Inpris ex moms]]</f>
        <v>876.65599999999995</v>
      </c>
      <c r="M6351" s="2">
        <f>MIN(Tabell2[[#This Row],[Bokat]]*Tabell2[[#This Row],[Inpris ex moms]],Tabell2[[#This Row],[Totalt lagervärde ex moms]])</f>
        <v>0</v>
      </c>
      <c r="N6351" s="2">
        <f>Tabell2[[#This Row],[Totalt lagervärde ex moms]]-Tabell2[[#This Row],[Varav bokat ex moms]]</f>
        <v>876.65599999999995</v>
      </c>
    </row>
    <row r="6352" spans="1:14" x14ac:dyDescent="0.2">
      <c r="A6352" t="s">
        <v>12410</v>
      </c>
      <c r="B6352" t="s">
        <v>12411</v>
      </c>
      <c r="C6352" s="2">
        <v>859</v>
      </c>
      <c r="D6352" s="2">
        <v>515</v>
      </c>
      <c r="E6352" s="2">
        <v>471.83</v>
      </c>
      <c r="F6352" s="2">
        <v>377.464</v>
      </c>
      <c r="G6352">
        <v>1</v>
      </c>
      <c r="H6352">
        <v>0</v>
      </c>
      <c r="I6352" s="2">
        <f>Tabell2[[#This Row],[Inköpspris (SEK)]]*Tabell2[[#This Row],[Antal]]</f>
        <v>471.83</v>
      </c>
      <c r="J6352" s="2">
        <f>MIN(Tabell2[[#This Row],[Bokat]]*Tabell2[[#This Row],[Inköpspris (SEK)]],Tabell2[[#This Row],[Totalt lagervärde ink moms]])</f>
        <v>0</v>
      </c>
      <c r="K6352" s="2">
        <f>Tabell2[[#This Row],[Totalt lagervärde ink moms]]-Tabell2[[#This Row],[Varav bokat ink moms]]</f>
        <v>471.83</v>
      </c>
      <c r="L6352" s="2">
        <f>Tabell2[[#This Row],[Antal]]*Tabell2[[#This Row],[Inpris ex moms]]</f>
        <v>377.464</v>
      </c>
      <c r="M6352" s="2">
        <f>MIN(Tabell2[[#This Row],[Bokat]]*Tabell2[[#This Row],[Inpris ex moms]],Tabell2[[#This Row],[Totalt lagervärde ex moms]])</f>
        <v>0</v>
      </c>
      <c r="N6352" s="2">
        <f>Tabell2[[#This Row],[Totalt lagervärde ex moms]]-Tabell2[[#This Row],[Varav bokat ex moms]]</f>
        <v>377.464</v>
      </c>
    </row>
    <row r="6353" spans="1:14" x14ac:dyDescent="0.2">
      <c r="A6353" t="s">
        <v>12430</v>
      </c>
      <c r="B6353" t="s">
        <v>12431</v>
      </c>
      <c r="C6353" s="2">
        <v>859</v>
      </c>
      <c r="D6353" s="2">
        <v>515</v>
      </c>
      <c r="E6353" s="2">
        <v>471.83</v>
      </c>
      <c r="F6353" s="2">
        <v>377.464</v>
      </c>
      <c r="G6353">
        <v>3</v>
      </c>
      <c r="H6353">
        <v>0</v>
      </c>
      <c r="I6353" s="2">
        <f>Tabell2[[#This Row],[Inköpspris (SEK)]]*Tabell2[[#This Row],[Antal]]</f>
        <v>1415.49</v>
      </c>
      <c r="J6353" s="2">
        <f>MIN(Tabell2[[#This Row],[Bokat]]*Tabell2[[#This Row],[Inköpspris (SEK)]],Tabell2[[#This Row],[Totalt lagervärde ink moms]])</f>
        <v>0</v>
      </c>
      <c r="K6353" s="2">
        <f>Tabell2[[#This Row],[Totalt lagervärde ink moms]]-Tabell2[[#This Row],[Varav bokat ink moms]]</f>
        <v>1415.49</v>
      </c>
      <c r="L6353" s="2">
        <f>Tabell2[[#This Row],[Antal]]*Tabell2[[#This Row],[Inpris ex moms]]</f>
        <v>1132.3920000000001</v>
      </c>
      <c r="M6353" s="2">
        <f>MIN(Tabell2[[#This Row],[Bokat]]*Tabell2[[#This Row],[Inpris ex moms]],Tabell2[[#This Row],[Totalt lagervärde ex moms]])</f>
        <v>0</v>
      </c>
      <c r="N6353" s="2">
        <f>Tabell2[[#This Row],[Totalt lagervärde ex moms]]-Tabell2[[#This Row],[Varav bokat ex moms]]</f>
        <v>1132.3920000000001</v>
      </c>
    </row>
    <row r="6354" spans="1:14" x14ac:dyDescent="0.2">
      <c r="A6354" t="s">
        <v>13904</v>
      </c>
      <c r="B6354" t="s">
        <v>13905</v>
      </c>
      <c r="C6354" s="2">
        <v>859</v>
      </c>
      <c r="D6354" s="2">
        <v>515</v>
      </c>
      <c r="E6354" s="2">
        <v>471.83</v>
      </c>
      <c r="F6354" s="2">
        <v>377.464</v>
      </c>
      <c r="G6354">
        <v>1</v>
      </c>
      <c r="H6354">
        <v>0</v>
      </c>
      <c r="I6354" s="2">
        <f>Tabell2[[#This Row],[Inköpspris (SEK)]]*Tabell2[[#This Row],[Antal]]</f>
        <v>471.83</v>
      </c>
      <c r="J6354" s="2">
        <f>MIN(Tabell2[[#This Row],[Bokat]]*Tabell2[[#This Row],[Inköpspris (SEK)]],Tabell2[[#This Row],[Totalt lagervärde ink moms]])</f>
        <v>0</v>
      </c>
      <c r="K6354" s="2">
        <f>Tabell2[[#This Row],[Totalt lagervärde ink moms]]-Tabell2[[#This Row],[Varav bokat ink moms]]</f>
        <v>471.83</v>
      </c>
      <c r="L6354" s="2">
        <f>Tabell2[[#This Row],[Antal]]*Tabell2[[#This Row],[Inpris ex moms]]</f>
        <v>377.464</v>
      </c>
      <c r="M6354" s="2">
        <f>MIN(Tabell2[[#This Row],[Bokat]]*Tabell2[[#This Row],[Inpris ex moms]],Tabell2[[#This Row],[Totalt lagervärde ex moms]])</f>
        <v>0</v>
      </c>
      <c r="N6354" s="2">
        <f>Tabell2[[#This Row],[Totalt lagervärde ex moms]]-Tabell2[[#This Row],[Varav bokat ex moms]]</f>
        <v>377.464</v>
      </c>
    </row>
    <row r="6355" spans="1:14" x14ac:dyDescent="0.2">
      <c r="A6355" t="s">
        <v>18362</v>
      </c>
      <c r="B6355" t="s">
        <v>18363</v>
      </c>
      <c r="C6355" s="2">
        <v>859</v>
      </c>
      <c r="D6355" s="2">
        <v>601</v>
      </c>
      <c r="E6355" s="2">
        <v>471.83</v>
      </c>
      <c r="F6355" s="2">
        <v>377.464</v>
      </c>
      <c r="G6355">
        <v>1</v>
      </c>
      <c r="H6355">
        <v>0</v>
      </c>
      <c r="I6355" s="2">
        <f>Tabell2[[#This Row],[Inköpspris (SEK)]]*Tabell2[[#This Row],[Antal]]</f>
        <v>471.83</v>
      </c>
      <c r="J6355" s="2">
        <f>MIN(Tabell2[[#This Row],[Bokat]]*Tabell2[[#This Row],[Inköpspris (SEK)]],Tabell2[[#This Row],[Totalt lagervärde ink moms]])</f>
        <v>0</v>
      </c>
      <c r="K6355" s="2">
        <f>Tabell2[[#This Row],[Totalt lagervärde ink moms]]-Tabell2[[#This Row],[Varav bokat ink moms]]</f>
        <v>471.83</v>
      </c>
      <c r="L6355" s="2">
        <f>Tabell2[[#This Row],[Antal]]*Tabell2[[#This Row],[Inpris ex moms]]</f>
        <v>377.464</v>
      </c>
      <c r="M6355" s="2">
        <f>MIN(Tabell2[[#This Row],[Bokat]]*Tabell2[[#This Row],[Inpris ex moms]],Tabell2[[#This Row],[Totalt lagervärde ex moms]])</f>
        <v>0</v>
      </c>
      <c r="N6355" s="2">
        <f>Tabell2[[#This Row],[Totalt lagervärde ex moms]]-Tabell2[[#This Row],[Varav bokat ex moms]]</f>
        <v>377.464</v>
      </c>
    </row>
    <row r="6356" spans="1:14" x14ac:dyDescent="0.2">
      <c r="A6356" t="s">
        <v>18364</v>
      </c>
      <c r="B6356" t="s">
        <v>18365</v>
      </c>
      <c r="C6356" s="2">
        <v>859</v>
      </c>
      <c r="D6356" s="2">
        <v>601</v>
      </c>
      <c r="E6356" s="2">
        <v>471.83</v>
      </c>
      <c r="F6356" s="2">
        <v>377.464</v>
      </c>
      <c r="G6356">
        <v>1</v>
      </c>
      <c r="H6356">
        <v>0</v>
      </c>
      <c r="I6356" s="2">
        <f>Tabell2[[#This Row],[Inköpspris (SEK)]]*Tabell2[[#This Row],[Antal]]</f>
        <v>471.83</v>
      </c>
      <c r="J6356" s="2">
        <f>MIN(Tabell2[[#This Row],[Bokat]]*Tabell2[[#This Row],[Inköpspris (SEK)]],Tabell2[[#This Row],[Totalt lagervärde ink moms]])</f>
        <v>0</v>
      </c>
      <c r="K6356" s="2">
        <f>Tabell2[[#This Row],[Totalt lagervärde ink moms]]-Tabell2[[#This Row],[Varav bokat ink moms]]</f>
        <v>471.83</v>
      </c>
      <c r="L6356" s="2">
        <f>Tabell2[[#This Row],[Antal]]*Tabell2[[#This Row],[Inpris ex moms]]</f>
        <v>377.464</v>
      </c>
      <c r="M6356" s="2">
        <f>MIN(Tabell2[[#This Row],[Bokat]]*Tabell2[[#This Row],[Inpris ex moms]],Tabell2[[#This Row],[Totalt lagervärde ex moms]])</f>
        <v>0</v>
      </c>
      <c r="N6356" s="2">
        <f>Tabell2[[#This Row],[Totalt lagervärde ex moms]]-Tabell2[[#This Row],[Varav bokat ex moms]]</f>
        <v>377.464</v>
      </c>
    </row>
    <row r="6357" spans="1:14" x14ac:dyDescent="0.2">
      <c r="A6357" t="s">
        <v>18859</v>
      </c>
      <c r="B6357" t="s">
        <v>18860</v>
      </c>
      <c r="C6357" s="2">
        <v>859</v>
      </c>
      <c r="D6357" s="2">
        <v>601</v>
      </c>
      <c r="E6357" s="2">
        <v>471.83</v>
      </c>
      <c r="F6357" s="2">
        <v>377.464</v>
      </c>
      <c r="G6357">
        <v>1</v>
      </c>
      <c r="H6357">
        <v>0</v>
      </c>
      <c r="I6357" s="2">
        <f>Tabell2[[#This Row],[Inköpspris (SEK)]]*Tabell2[[#This Row],[Antal]]</f>
        <v>471.83</v>
      </c>
      <c r="J6357" s="2">
        <f>MIN(Tabell2[[#This Row],[Bokat]]*Tabell2[[#This Row],[Inköpspris (SEK)]],Tabell2[[#This Row],[Totalt lagervärde ink moms]])</f>
        <v>0</v>
      </c>
      <c r="K6357" s="2">
        <f>Tabell2[[#This Row],[Totalt lagervärde ink moms]]-Tabell2[[#This Row],[Varav bokat ink moms]]</f>
        <v>471.83</v>
      </c>
      <c r="L6357" s="2">
        <f>Tabell2[[#This Row],[Antal]]*Tabell2[[#This Row],[Inpris ex moms]]</f>
        <v>377.464</v>
      </c>
      <c r="M6357" s="2">
        <f>MIN(Tabell2[[#This Row],[Bokat]]*Tabell2[[#This Row],[Inpris ex moms]],Tabell2[[#This Row],[Totalt lagervärde ex moms]])</f>
        <v>0</v>
      </c>
      <c r="N6357" s="2">
        <f>Tabell2[[#This Row],[Totalt lagervärde ex moms]]-Tabell2[[#This Row],[Varav bokat ex moms]]</f>
        <v>377.464</v>
      </c>
    </row>
    <row r="6358" spans="1:14" x14ac:dyDescent="0.2">
      <c r="A6358" t="s">
        <v>19093</v>
      </c>
      <c r="B6358" t="s">
        <v>19094</v>
      </c>
      <c r="C6358" s="2">
        <v>1965</v>
      </c>
      <c r="D6358" s="2">
        <v>1376</v>
      </c>
      <c r="E6358" s="2">
        <v>1079.33</v>
      </c>
      <c r="F6358" s="2">
        <v>863.46399999999994</v>
      </c>
      <c r="G6358">
        <v>1</v>
      </c>
      <c r="H6358">
        <v>0</v>
      </c>
      <c r="I6358" s="2">
        <f>Tabell2[[#This Row],[Inköpspris (SEK)]]*Tabell2[[#This Row],[Antal]]</f>
        <v>1079.33</v>
      </c>
      <c r="J6358" s="2">
        <f>MIN(Tabell2[[#This Row],[Bokat]]*Tabell2[[#This Row],[Inköpspris (SEK)]],Tabell2[[#This Row],[Totalt lagervärde ink moms]])</f>
        <v>0</v>
      </c>
      <c r="K6358" s="2">
        <f>Tabell2[[#This Row],[Totalt lagervärde ink moms]]-Tabell2[[#This Row],[Varav bokat ink moms]]</f>
        <v>1079.33</v>
      </c>
      <c r="L6358" s="2">
        <f>Tabell2[[#This Row],[Antal]]*Tabell2[[#This Row],[Inpris ex moms]]</f>
        <v>863.46399999999994</v>
      </c>
      <c r="M6358" s="2">
        <f>MIN(Tabell2[[#This Row],[Bokat]]*Tabell2[[#This Row],[Inpris ex moms]],Tabell2[[#This Row],[Totalt lagervärde ex moms]])</f>
        <v>0</v>
      </c>
      <c r="N6358" s="2">
        <f>Tabell2[[#This Row],[Totalt lagervärde ex moms]]-Tabell2[[#This Row],[Varav bokat ex moms]]</f>
        <v>863.46399999999994</v>
      </c>
    </row>
    <row r="6359" spans="1:14" x14ac:dyDescent="0.2">
      <c r="A6359" t="s">
        <v>16969</v>
      </c>
      <c r="B6359" t="s">
        <v>16970</v>
      </c>
      <c r="C6359" s="2">
        <v>589</v>
      </c>
      <c r="D6359" s="2">
        <v>353</v>
      </c>
      <c r="E6359" s="2">
        <v>323.5</v>
      </c>
      <c r="F6359" s="2">
        <v>258.8</v>
      </c>
      <c r="G6359">
        <v>1</v>
      </c>
      <c r="H6359">
        <v>0</v>
      </c>
      <c r="I6359" s="2">
        <f>Tabell2[[#This Row],[Inköpspris (SEK)]]*Tabell2[[#This Row],[Antal]]</f>
        <v>323.5</v>
      </c>
      <c r="J6359" s="2">
        <f>MIN(Tabell2[[#This Row],[Bokat]]*Tabell2[[#This Row],[Inköpspris (SEK)]],Tabell2[[#This Row],[Totalt lagervärde ink moms]])</f>
        <v>0</v>
      </c>
      <c r="K6359" s="2">
        <f>Tabell2[[#This Row],[Totalt lagervärde ink moms]]-Tabell2[[#This Row],[Varav bokat ink moms]]</f>
        <v>323.5</v>
      </c>
      <c r="L6359" s="2">
        <f>Tabell2[[#This Row],[Antal]]*Tabell2[[#This Row],[Inpris ex moms]]</f>
        <v>258.8</v>
      </c>
      <c r="M6359" s="2">
        <f>MIN(Tabell2[[#This Row],[Bokat]]*Tabell2[[#This Row],[Inpris ex moms]],Tabell2[[#This Row],[Totalt lagervärde ex moms]])</f>
        <v>0</v>
      </c>
      <c r="N6359" s="2">
        <f>Tabell2[[#This Row],[Totalt lagervärde ex moms]]-Tabell2[[#This Row],[Varav bokat ex moms]]</f>
        <v>258.8</v>
      </c>
    </row>
    <row r="6360" spans="1:14" x14ac:dyDescent="0.2">
      <c r="A6360" t="s">
        <v>9863</v>
      </c>
      <c r="B6360" t="s">
        <v>9864</v>
      </c>
      <c r="C6360" s="2">
        <v>569</v>
      </c>
      <c r="D6360" s="2">
        <v>398</v>
      </c>
      <c r="E6360" s="2">
        <v>312.5</v>
      </c>
      <c r="F6360" s="2">
        <v>250</v>
      </c>
      <c r="G6360">
        <v>2</v>
      </c>
      <c r="H6360">
        <v>0</v>
      </c>
      <c r="I6360" s="2">
        <f>Tabell2[[#This Row],[Inköpspris (SEK)]]*Tabell2[[#This Row],[Antal]]</f>
        <v>625</v>
      </c>
      <c r="J6360" s="2">
        <f>MIN(Tabell2[[#This Row],[Bokat]]*Tabell2[[#This Row],[Inköpspris (SEK)]],Tabell2[[#This Row],[Totalt lagervärde ink moms]])</f>
        <v>0</v>
      </c>
      <c r="K6360" s="2">
        <f>Tabell2[[#This Row],[Totalt lagervärde ink moms]]-Tabell2[[#This Row],[Varav bokat ink moms]]</f>
        <v>625</v>
      </c>
      <c r="L6360" s="2">
        <f>Tabell2[[#This Row],[Antal]]*Tabell2[[#This Row],[Inpris ex moms]]</f>
        <v>500</v>
      </c>
      <c r="M6360" s="2">
        <f>MIN(Tabell2[[#This Row],[Bokat]]*Tabell2[[#This Row],[Inpris ex moms]],Tabell2[[#This Row],[Totalt lagervärde ex moms]])</f>
        <v>0</v>
      </c>
      <c r="N6360" s="2">
        <f>Tabell2[[#This Row],[Totalt lagervärde ex moms]]-Tabell2[[#This Row],[Varav bokat ex moms]]</f>
        <v>500</v>
      </c>
    </row>
    <row r="6361" spans="1:14" x14ac:dyDescent="0.2">
      <c r="A6361" t="s">
        <v>9999</v>
      </c>
      <c r="B6361" t="s">
        <v>10000</v>
      </c>
      <c r="C6361" s="2">
        <v>569</v>
      </c>
      <c r="D6361" s="2">
        <v>398</v>
      </c>
      <c r="E6361" s="2">
        <v>312.5</v>
      </c>
      <c r="F6361" s="2">
        <v>250</v>
      </c>
      <c r="G6361">
        <v>1</v>
      </c>
      <c r="H6361">
        <v>0</v>
      </c>
      <c r="I6361" s="2">
        <f>Tabell2[[#This Row],[Inköpspris (SEK)]]*Tabell2[[#This Row],[Antal]]</f>
        <v>312.5</v>
      </c>
      <c r="J6361" s="2">
        <f>MIN(Tabell2[[#This Row],[Bokat]]*Tabell2[[#This Row],[Inköpspris (SEK)]],Tabell2[[#This Row],[Totalt lagervärde ink moms]])</f>
        <v>0</v>
      </c>
      <c r="K6361" s="2">
        <f>Tabell2[[#This Row],[Totalt lagervärde ink moms]]-Tabell2[[#This Row],[Varav bokat ink moms]]</f>
        <v>312.5</v>
      </c>
      <c r="L6361" s="2">
        <f>Tabell2[[#This Row],[Antal]]*Tabell2[[#This Row],[Inpris ex moms]]</f>
        <v>250</v>
      </c>
      <c r="M6361" s="2">
        <f>MIN(Tabell2[[#This Row],[Bokat]]*Tabell2[[#This Row],[Inpris ex moms]],Tabell2[[#This Row],[Totalt lagervärde ex moms]])</f>
        <v>0</v>
      </c>
      <c r="N6361" s="2">
        <f>Tabell2[[#This Row],[Totalt lagervärde ex moms]]-Tabell2[[#This Row],[Varav bokat ex moms]]</f>
        <v>250</v>
      </c>
    </row>
    <row r="6362" spans="1:14" x14ac:dyDescent="0.2">
      <c r="A6362" t="s">
        <v>10001</v>
      </c>
      <c r="B6362" t="s">
        <v>10002</v>
      </c>
      <c r="C6362" s="2">
        <v>569</v>
      </c>
      <c r="D6362" s="2">
        <v>398</v>
      </c>
      <c r="E6362" s="2">
        <v>312.5</v>
      </c>
      <c r="F6362" s="2">
        <v>250</v>
      </c>
      <c r="G6362">
        <v>2</v>
      </c>
      <c r="H6362">
        <v>0</v>
      </c>
      <c r="I6362" s="2">
        <f>Tabell2[[#This Row],[Inköpspris (SEK)]]*Tabell2[[#This Row],[Antal]]</f>
        <v>625</v>
      </c>
      <c r="J6362" s="2">
        <f>MIN(Tabell2[[#This Row],[Bokat]]*Tabell2[[#This Row],[Inköpspris (SEK)]],Tabell2[[#This Row],[Totalt lagervärde ink moms]])</f>
        <v>0</v>
      </c>
      <c r="K6362" s="2">
        <f>Tabell2[[#This Row],[Totalt lagervärde ink moms]]-Tabell2[[#This Row],[Varav bokat ink moms]]</f>
        <v>625</v>
      </c>
      <c r="L6362" s="2">
        <f>Tabell2[[#This Row],[Antal]]*Tabell2[[#This Row],[Inpris ex moms]]</f>
        <v>500</v>
      </c>
      <c r="M6362" s="2">
        <f>MIN(Tabell2[[#This Row],[Bokat]]*Tabell2[[#This Row],[Inpris ex moms]],Tabell2[[#This Row],[Totalt lagervärde ex moms]])</f>
        <v>0</v>
      </c>
      <c r="N6362" s="2">
        <f>Tabell2[[#This Row],[Totalt lagervärde ex moms]]-Tabell2[[#This Row],[Varav bokat ex moms]]</f>
        <v>500</v>
      </c>
    </row>
    <row r="6363" spans="1:14" x14ac:dyDescent="0.2">
      <c r="A6363" t="s">
        <v>10003</v>
      </c>
      <c r="B6363" t="s">
        <v>10004</v>
      </c>
      <c r="C6363" s="2">
        <v>569</v>
      </c>
      <c r="D6363" s="2">
        <v>398</v>
      </c>
      <c r="E6363" s="2">
        <v>312.5</v>
      </c>
      <c r="F6363" s="2">
        <v>250</v>
      </c>
      <c r="G6363">
        <v>1</v>
      </c>
      <c r="H6363">
        <v>0</v>
      </c>
      <c r="I6363" s="2">
        <f>Tabell2[[#This Row],[Inköpspris (SEK)]]*Tabell2[[#This Row],[Antal]]</f>
        <v>312.5</v>
      </c>
      <c r="J6363" s="2">
        <f>MIN(Tabell2[[#This Row],[Bokat]]*Tabell2[[#This Row],[Inköpspris (SEK)]],Tabell2[[#This Row],[Totalt lagervärde ink moms]])</f>
        <v>0</v>
      </c>
      <c r="K6363" s="2">
        <f>Tabell2[[#This Row],[Totalt lagervärde ink moms]]-Tabell2[[#This Row],[Varav bokat ink moms]]</f>
        <v>312.5</v>
      </c>
      <c r="L6363" s="2">
        <f>Tabell2[[#This Row],[Antal]]*Tabell2[[#This Row],[Inpris ex moms]]</f>
        <v>250</v>
      </c>
      <c r="M6363" s="2">
        <f>MIN(Tabell2[[#This Row],[Bokat]]*Tabell2[[#This Row],[Inpris ex moms]],Tabell2[[#This Row],[Totalt lagervärde ex moms]])</f>
        <v>0</v>
      </c>
      <c r="N6363" s="2">
        <f>Tabell2[[#This Row],[Totalt lagervärde ex moms]]-Tabell2[[#This Row],[Varav bokat ex moms]]</f>
        <v>250</v>
      </c>
    </row>
    <row r="6364" spans="1:14" x14ac:dyDescent="0.2">
      <c r="A6364" t="s">
        <v>18646</v>
      </c>
      <c r="B6364" t="s">
        <v>18647</v>
      </c>
      <c r="C6364" s="2">
        <v>515</v>
      </c>
      <c r="D6364" s="2">
        <v>283</v>
      </c>
      <c r="E6364" s="2">
        <v>282.83</v>
      </c>
      <c r="F6364" s="2">
        <v>226.26400000000001</v>
      </c>
      <c r="G6364">
        <v>4</v>
      </c>
      <c r="H6364">
        <v>0</v>
      </c>
      <c r="I6364" s="2">
        <f>Tabell2[[#This Row],[Inköpspris (SEK)]]*Tabell2[[#This Row],[Antal]]</f>
        <v>1131.32</v>
      </c>
      <c r="J6364" s="2">
        <f>MIN(Tabell2[[#This Row],[Bokat]]*Tabell2[[#This Row],[Inköpspris (SEK)]],Tabell2[[#This Row],[Totalt lagervärde ink moms]])</f>
        <v>0</v>
      </c>
      <c r="K6364" s="2">
        <f>Tabell2[[#This Row],[Totalt lagervärde ink moms]]-Tabell2[[#This Row],[Varav bokat ink moms]]</f>
        <v>1131.32</v>
      </c>
      <c r="L6364" s="2">
        <f>Tabell2[[#This Row],[Antal]]*Tabell2[[#This Row],[Inpris ex moms]]</f>
        <v>905.05600000000004</v>
      </c>
      <c r="M6364" s="2">
        <f>MIN(Tabell2[[#This Row],[Bokat]]*Tabell2[[#This Row],[Inpris ex moms]],Tabell2[[#This Row],[Totalt lagervärde ex moms]])</f>
        <v>0</v>
      </c>
      <c r="N6364" s="2">
        <f>Tabell2[[#This Row],[Totalt lagervärde ex moms]]-Tabell2[[#This Row],[Varav bokat ex moms]]</f>
        <v>905.05600000000004</v>
      </c>
    </row>
    <row r="6365" spans="1:14" x14ac:dyDescent="0.2">
      <c r="A6365" t="s">
        <v>876</v>
      </c>
      <c r="B6365" t="s">
        <v>877</v>
      </c>
      <c r="C6365" s="2">
        <v>122</v>
      </c>
      <c r="E6365" s="2">
        <v>67</v>
      </c>
      <c r="F6365" s="2">
        <v>53.6</v>
      </c>
      <c r="G6365">
        <v>3</v>
      </c>
      <c r="H6365">
        <v>3</v>
      </c>
      <c r="I6365" s="2">
        <f>Tabell2[[#This Row],[Inköpspris (SEK)]]*Tabell2[[#This Row],[Antal]]</f>
        <v>201</v>
      </c>
      <c r="J6365" s="2">
        <f>MIN(Tabell2[[#This Row],[Bokat]]*Tabell2[[#This Row],[Inköpspris (SEK)]],Tabell2[[#This Row],[Totalt lagervärde ink moms]])</f>
        <v>201</v>
      </c>
      <c r="K6365" s="2">
        <f>Tabell2[[#This Row],[Totalt lagervärde ink moms]]-Tabell2[[#This Row],[Varav bokat ink moms]]</f>
        <v>0</v>
      </c>
      <c r="L6365" s="2">
        <f>Tabell2[[#This Row],[Antal]]*Tabell2[[#This Row],[Inpris ex moms]]</f>
        <v>160.80000000000001</v>
      </c>
      <c r="M6365" s="2">
        <f>MIN(Tabell2[[#This Row],[Bokat]]*Tabell2[[#This Row],[Inpris ex moms]],Tabell2[[#This Row],[Totalt lagervärde ex moms]])</f>
        <v>160.80000000000001</v>
      </c>
      <c r="N6365" s="2">
        <f>Tabell2[[#This Row],[Totalt lagervärde ex moms]]-Tabell2[[#This Row],[Varav bokat ex moms]]</f>
        <v>0</v>
      </c>
    </row>
    <row r="6366" spans="1:14" x14ac:dyDescent="0.2">
      <c r="A6366" t="s">
        <v>16049</v>
      </c>
      <c r="B6366" t="s">
        <v>16050</v>
      </c>
      <c r="C6366" s="2">
        <v>1105</v>
      </c>
      <c r="D6366" s="2">
        <v>663</v>
      </c>
      <c r="E6366" s="2">
        <v>606.83000000000004</v>
      </c>
      <c r="F6366" s="2">
        <v>485.46400000000006</v>
      </c>
      <c r="G6366">
        <v>1</v>
      </c>
      <c r="H6366">
        <v>0</v>
      </c>
      <c r="I6366" s="2">
        <f>Tabell2[[#This Row],[Inköpspris (SEK)]]*Tabell2[[#This Row],[Antal]]</f>
        <v>606.83000000000004</v>
      </c>
      <c r="J6366" s="2">
        <f>MIN(Tabell2[[#This Row],[Bokat]]*Tabell2[[#This Row],[Inköpspris (SEK)]],Tabell2[[#This Row],[Totalt lagervärde ink moms]])</f>
        <v>0</v>
      </c>
      <c r="K6366" s="2">
        <f>Tabell2[[#This Row],[Totalt lagervärde ink moms]]-Tabell2[[#This Row],[Varav bokat ink moms]]</f>
        <v>606.83000000000004</v>
      </c>
      <c r="L6366" s="2">
        <f>Tabell2[[#This Row],[Antal]]*Tabell2[[#This Row],[Inpris ex moms]]</f>
        <v>485.46400000000006</v>
      </c>
      <c r="M6366" s="2">
        <f>MIN(Tabell2[[#This Row],[Bokat]]*Tabell2[[#This Row],[Inpris ex moms]],Tabell2[[#This Row],[Totalt lagervärde ex moms]])</f>
        <v>0</v>
      </c>
      <c r="N6366" s="2">
        <f>Tabell2[[#This Row],[Totalt lagervärde ex moms]]-Tabell2[[#This Row],[Varav bokat ex moms]]</f>
        <v>485.46400000000006</v>
      </c>
    </row>
    <row r="6367" spans="1:14" x14ac:dyDescent="0.2">
      <c r="A6367" t="s">
        <v>7998</v>
      </c>
      <c r="B6367" t="s">
        <v>7999</v>
      </c>
      <c r="C6367" s="2">
        <v>239</v>
      </c>
      <c r="D6367" s="2">
        <v>167</v>
      </c>
      <c r="E6367" s="2">
        <v>131.25</v>
      </c>
      <c r="F6367" s="2">
        <v>105</v>
      </c>
      <c r="G6367">
        <v>1</v>
      </c>
      <c r="H6367">
        <v>0</v>
      </c>
      <c r="I6367" s="2">
        <f>Tabell2[[#This Row],[Inköpspris (SEK)]]*Tabell2[[#This Row],[Antal]]</f>
        <v>131.25</v>
      </c>
      <c r="J6367" s="2">
        <f>MIN(Tabell2[[#This Row],[Bokat]]*Tabell2[[#This Row],[Inköpspris (SEK)]],Tabell2[[#This Row],[Totalt lagervärde ink moms]])</f>
        <v>0</v>
      </c>
      <c r="K6367" s="2">
        <f>Tabell2[[#This Row],[Totalt lagervärde ink moms]]-Tabell2[[#This Row],[Varav bokat ink moms]]</f>
        <v>131.25</v>
      </c>
      <c r="L6367" s="2">
        <f>Tabell2[[#This Row],[Antal]]*Tabell2[[#This Row],[Inpris ex moms]]</f>
        <v>105</v>
      </c>
      <c r="M6367" s="2">
        <f>MIN(Tabell2[[#This Row],[Bokat]]*Tabell2[[#This Row],[Inpris ex moms]],Tabell2[[#This Row],[Totalt lagervärde ex moms]])</f>
        <v>0</v>
      </c>
      <c r="N6367" s="2">
        <f>Tabell2[[#This Row],[Totalt lagervärde ex moms]]-Tabell2[[#This Row],[Varav bokat ex moms]]</f>
        <v>105</v>
      </c>
    </row>
    <row r="6368" spans="1:14" x14ac:dyDescent="0.2">
      <c r="A6368" t="s">
        <v>7672</v>
      </c>
      <c r="B6368" t="s">
        <v>7673</v>
      </c>
      <c r="C6368" s="2">
        <v>239</v>
      </c>
      <c r="D6368" s="2">
        <v>167</v>
      </c>
      <c r="E6368" s="2">
        <v>131.25</v>
      </c>
      <c r="F6368" s="2">
        <v>105</v>
      </c>
      <c r="G6368">
        <v>1</v>
      </c>
      <c r="H6368">
        <v>0</v>
      </c>
      <c r="I6368" s="2">
        <f>Tabell2[[#This Row],[Inköpspris (SEK)]]*Tabell2[[#This Row],[Antal]]</f>
        <v>131.25</v>
      </c>
      <c r="J6368" s="2">
        <f>MIN(Tabell2[[#This Row],[Bokat]]*Tabell2[[#This Row],[Inköpspris (SEK)]],Tabell2[[#This Row],[Totalt lagervärde ink moms]])</f>
        <v>0</v>
      </c>
      <c r="K6368" s="2">
        <f>Tabell2[[#This Row],[Totalt lagervärde ink moms]]-Tabell2[[#This Row],[Varav bokat ink moms]]</f>
        <v>131.25</v>
      </c>
      <c r="L6368" s="2">
        <f>Tabell2[[#This Row],[Antal]]*Tabell2[[#This Row],[Inpris ex moms]]</f>
        <v>105</v>
      </c>
      <c r="M6368" s="2">
        <f>MIN(Tabell2[[#This Row],[Bokat]]*Tabell2[[#This Row],[Inpris ex moms]],Tabell2[[#This Row],[Totalt lagervärde ex moms]])</f>
        <v>0</v>
      </c>
      <c r="N6368" s="2">
        <f>Tabell2[[#This Row],[Totalt lagervärde ex moms]]-Tabell2[[#This Row],[Varav bokat ex moms]]</f>
        <v>105</v>
      </c>
    </row>
    <row r="6369" spans="1:14" x14ac:dyDescent="0.2">
      <c r="A6369" t="s">
        <v>8977</v>
      </c>
      <c r="B6369" t="s">
        <v>8978</v>
      </c>
      <c r="C6369" s="2">
        <v>165</v>
      </c>
      <c r="D6369" s="2">
        <v>99</v>
      </c>
      <c r="E6369" s="2">
        <v>90.61</v>
      </c>
      <c r="F6369" s="2">
        <v>72.488</v>
      </c>
      <c r="G6369">
        <v>4</v>
      </c>
      <c r="H6369">
        <v>0</v>
      </c>
      <c r="I6369" s="2">
        <f>Tabell2[[#This Row],[Inköpspris (SEK)]]*Tabell2[[#This Row],[Antal]]</f>
        <v>362.44</v>
      </c>
      <c r="J6369" s="2">
        <f>MIN(Tabell2[[#This Row],[Bokat]]*Tabell2[[#This Row],[Inköpspris (SEK)]],Tabell2[[#This Row],[Totalt lagervärde ink moms]])</f>
        <v>0</v>
      </c>
      <c r="K6369" s="2">
        <f>Tabell2[[#This Row],[Totalt lagervärde ink moms]]-Tabell2[[#This Row],[Varav bokat ink moms]]</f>
        <v>362.44</v>
      </c>
      <c r="L6369" s="2">
        <f>Tabell2[[#This Row],[Antal]]*Tabell2[[#This Row],[Inpris ex moms]]</f>
        <v>289.952</v>
      </c>
      <c r="M6369" s="2">
        <f>MIN(Tabell2[[#This Row],[Bokat]]*Tabell2[[#This Row],[Inpris ex moms]],Tabell2[[#This Row],[Totalt lagervärde ex moms]])</f>
        <v>0</v>
      </c>
      <c r="N6369" s="2">
        <f>Tabell2[[#This Row],[Totalt lagervärde ex moms]]-Tabell2[[#This Row],[Varav bokat ex moms]]</f>
        <v>289.952</v>
      </c>
    </row>
    <row r="6370" spans="1:14" x14ac:dyDescent="0.2">
      <c r="A6370" t="s">
        <v>13713</v>
      </c>
      <c r="B6370" t="s">
        <v>13714</v>
      </c>
      <c r="C6370" s="2">
        <v>429</v>
      </c>
      <c r="D6370" s="2">
        <v>257</v>
      </c>
      <c r="E6370" s="2">
        <v>235.58</v>
      </c>
      <c r="F6370" s="2">
        <v>188.46400000000003</v>
      </c>
      <c r="G6370">
        <v>1</v>
      </c>
      <c r="H6370">
        <v>0</v>
      </c>
      <c r="I6370" s="2">
        <f>Tabell2[[#This Row],[Inköpspris (SEK)]]*Tabell2[[#This Row],[Antal]]</f>
        <v>235.58</v>
      </c>
      <c r="J6370" s="2">
        <f>MIN(Tabell2[[#This Row],[Bokat]]*Tabell2[[#This Row],[Inköpspris (SEK)]],Tabell2[[#This Row],[Totalt lagervärde ink moms]])</f>
        <v>0</v>
      </c>
      <c r="K6370" s="2">
        <f>Tabell2[[#This Row],[Totalt lagervärde ink moms]]-Tabell2[[#This Row],[Varav bokat ink moms]]</f>
        <v>235.58</v>
      </c>
      <c r="L6370" s="2">
        <f>Tabell2[[#This Row],[Antal]]*Tabell2[[#This Row],[Inpris ex moms]]</f>
        <v>188.46400000000003</v>
      </c>
      <c r="M6370" s="2">
        <f>MIN(Tabell2[[#This Row],[Bokat]]*Tabell2[[#This Row],[Inpris ex moms]],Tabell2[[#This Row],[Totalt lagervärde ex moms]])</f>
        <v>0</v>
      </c>
      <c r="N6370" s="2">
        <f>Tabell2[[#This Row],[Totalt lagervärde ex moms]]-Tabell2[[#This Row],[Varav bokat ex moms]]</f>
        <v>188.46400000000003</v>
      </c>
    </row>
    <row r="6371" spans="1:14" x14ac:dyDescent="0.2">
      <c r="A6371" t="s">
        <v>19057</v>
      </c>
      <c r="B6371" t="s">
        <v>19058</v>
      </c>
      <c r="C6371" s="2">
        <v>429</v>
      </c>
      <c r="D6371" s="2">
        <v>300</v>
      </c>
      <c r="E6371" s="2">
        <v>235.58</v>
      </c>
      <c r="F6371" s="2">
        <v>188.46400000000003</v>
      </c>
      <c r="G6371">
        <v>1</v>
      </c>
      <c r="H6371">
        <v>0</v>
      </c>
      <c r="I6371" s="2">
        <f>Tabell2[[#This Row],[Inköpspris (SEK)]]*Tabell2[[#This Row],[Antal]]</f>
        <v>235.58</v>
      </c>
      <c r="J6371" s="2">
        <f>MIN(Tabell2[[#This Row],[Bokat]]*Tabell2[[#This Row],[Inköpspris (SEK)]],Tabell2[[#This Row],[Totalt lagervärde ink moms]])</f>
        <v>0</v>
      </c>
      <c r="K6371" s="2">
        <f>Tabell2[[#This Row],[Totalt lagervärde ink moms]]-Tabell2[[#This Row],[Varav bokat ink moms]]</f>
        <v>235.58</v>
      </c>
      <c r="L6371" s="2">
        <f>Tabell2[[#This Row],[Antal]]*Tabell2[[#This Row],[Inpris ex moms]]</f>
        <v>188.46400000000003</v>
      </c>
      <c r="M6371" s="2">
        <f>MIN(Tabell2[[#This Row],[Bokat]]*Tabell2[[#This Row],[Inpris ex moms]],Tabell2[[#This Row],[Totalt lagervärde ex moms]])</f>
        <v>0</v>
      </c>
      <c r="N6371" s="2">
        <f>Tabell2[[#This Row],[Totalt lagervärde ex moms]]-Tabell2[[#This Row],[Varav bokat ex moms]]</f>
        <v>188.46400000000003</v>
      </c>
    </row>
    <row r="6372" spans="1:14" x14ac:dyDescent="0.2">
      <c r="A6372" t="s">
        <v>18877</v>
      </c>
      <c r="B6372" t="s">
        <v>18878</v>
      </c>
      <c r="C6372" s="2">
        <v>2949</v>
      </c>
      <c r="D6372" s="2">
        <v>2064</v>
      </c>
      <c r="E6372" s="2">
        <v>1619.33</v>
      </c>
      <c r="F6372" s="2">
        <v>1295.4639999999999</v>
      </c>
      <c r="G6372">
        <v>2</v>
      </c>
      <c r="H6372">
        <v>0</v>
      </c>
      <c r="I6372" s="2">
        <f>Tabell2[[#This Row],[Inköpspris (SEK)]]*Tabell2[[#This Row],[Antal]]</f>
        <v>3238.66</v>
      </c>
      <c r="J6372" s="2">
        <f>MIN(Tabell2[[#This Row],[Bokat]]*Tabell2[[#This Row],[Inköpspris (SEK)]],Tabell2[[#This Row],[Totalt lagervärde ink moms]])</f>
        <v>0</v>
      </c>
      <c r="K6372" s="2">
        <f>Tabell2[[#This Row],[Totalt lagervärde ink moms]]-Tabell2[[#This Row],[Varav bokat ink moms]]</f>
        <v>3238.66</v>
      </c>
      <c r="L6372" s="2">
        <f>Tabell2[[#This Row],[Antal]]*Tabell2[[#This Row],[Inpris ex moms]]</f>
        <v>2590.9279999999999</v>
      </c>
      <c r="M6372" s="2">
        <f>MIN(Tabell2[[#This Row],[Bokat]]*Tabell2[[#This Row],[Inpris ex moms]],Tabell2[[#This Row],[Totalt lagervärde ex moms]])</f>
        <v>0</v>
      </c>
      <c r="N6372" s="2">
        <f>Tabell2[[#This Row],[Totalt lagervärde ex moms]]-Tabell2[[#This Row],[Varav bokat ex moms]]</f>
        <v>2590.9279999999999</v>
      </c>
    </row>
    <row r="6373" spans="1:14" x14ac:dyDescent="0.2">
      <c r="A6373" t="s">
        <v>18879</v>
      </c>
      <c r="B6373" t="s">
        <v>18880</v>
      </c>
      <c r="C6373" s="2">
        <v>2949</v>
      </c>
      <c r="D6373" s="2">
        <v>2064</v>
      </c>
      <c r="E6373" s="2">
        <v>1619.33</v>
      </c>
      <c r="F6373" s="2">
        <v>1295.4639999999999</v>
      </c>
      <c r="G6373">
        <v>1</v>
      </c>
      <c r="H6373">
        <v>0</v>
      </c>
      <c r="I6373" s="2">
        <f>Tabell2[[#This Row],[Inköpspris (SEK)]]*Tabell2[[#This Row],[Antal]]</f>
        <v>1619.33</v>
      </c>
      <c r="J6373" s="2">
        <f>MIN(Tabell2[[#This Row],[Bokat]]*Tabell2[[#This Row],[Inköpspris (SEK)]],Tabell2[[#This Row],[Totalt lagervärde ink moms]])</f>
        <v>0</v>
      </c>
      <c r="K6373" s="2">
        <f>Tabell2[[#This Row],[Totalt lagervärde ink moms]]-Tabell2[[#This Row],[Varav bokat ink moms]]</f>
        <v>1619.33</v>
      </c>
      <c r="L6373" s="2">
        <f>Tabell2[[#This Row],[Antal]]*Tabell2[[#This Row],[Inpris ex moms]]</f>
        <v>1295.4639999999999</v>
      </c>
      <c r="M6373" s="2">
        <f>MIN(Tabell2[[#This Row],[Bokat]]*Tabell2[[#This Row],[Inpris ex moms]],Tabell2[[#This Row],[Totalt lagervärde ex moms]])</f>
        <v>0</v>
      </c>
      <c r="N6373" s="2">
        <f>Tabell2[[#This Row],[Totalt lagervärde ex moms]]-Tabell2[[#This Row],[Varav bokat ex moms]]</f>
        <v>1295.4639999999999</v>
      </c>
    </row>
    <row r="6374" spans="1:14" x14ac:dyDescent="0.2">
      <c r="A6374" t="s">
        <v>18881</v>
      </c>
      <c r="B6374" t="s">
        <v>18882</v>
      </c>
      <c r="C6374" s="2">
        <v>2949</v>
      </c>
      <c r="D6374" s="2">
        <v>2064</v>
      </c>
      <c r="E6374" s="2">
        <v>1619.33</v>
      </c>
      <c r="F6374" s="2">
        <v>1295.4639999999999</v>
      </c>
      <c r="G6374">
        <v>1</v>
      </c>
      <c r="H6374">
        <v>0</v>
      </c>
      <c r="I6374" s="2">
        <f>Tabell2[[#This Row],[Inköpspris (SEK)]]*Tabell2[[#This Row],[Antal]]</f>
        <v>1619.33</v>
      </c>
      <c r="J6374" s="2">
        <f>MIN(Tabell2[[#This Row],[Bokat]]*Tabell2[[#This Row],[Inköpspris (SEK)]],Tabell2[[#This Row],[Totalt lagervärde ink moms]])</f>
        <v>0</v>
      </c>
      <c r="K6374" s="2">
        <f>Tabell2[[#This Row],[Totalt lagervärde ink moms]]-Tabell2[[#This Row],[Varav bokat ink moms]]</f>
        <v>1619.33</v>
      </c>
      <c r="L6374" s="2">
        <f>Tabell2[[#This Row],[Antal]]*Tabell2[[#This Row],[Inpris ex moms]]</f>
        <v>1295.4639999999999</v>
      </c>
      <c r="M6374" s="2">
        <f>MIN(Tabell2[[#This Row],[Bokat]]*Tabell2[[#This Row],[Inpris ex moms]],Tabell2[[#This Row],[Totalt lagervärde ex moms]])</f>
        <v>0</v>
      </c>
      <c r="N6374" s="2">
        <f>Tabell2[[#This Row],[Totalt lagervärde ex moms]]-Tabell2[[#This Row],[Varav bokat ex moms]]</f>
        <v>1295.4639999999999</v>
      </c>
    </row>
    <row r="6375" spans="1:14" x14ac:dyDescent="0.2">
      <c r="A6375" t="s">
        <v>12170</v>
      </c>
      <c r="B6375" t="s">
        <v>12171</v>
      </c>
      <c r="C6375" s="2">
        <v>1179</v>
      </c>
      <c r="D6375" s="2">
        <v>707</v>
      </c>
      <c r="E6375" s="2">
        <v>647.33000000000004</v>
      </c>
      <c r="F6375" s="2">
        <v>517.86400000000003</v>
      </c>
      <c r="G6375">
        <v>1</v>
      </c>
      <c r="H6375">
        <v>0</v>
      </c>
      <c r="I6375" s="2">
        <f>Tabell2[[#This Row],[Inköpspris (SEK)]]*Tabell2[[#This Row],[Antal]]</f>
        <v>647.33000000000004</v>
      </c>
      <c r="J6375" s="2">
        <f>MIN(Tabell2[[#This Row],[Bokat]]*Tabell2[[#This Row],[Inköpspris (SEK)]],Tabell2[[#This Row],[Totalt lagervärde ink moms]])</f>
        <v>0</v>
      </c>
      <c r="K6375" s="2">
        <f>Tabell2[[#This Row],[Totalt lagervärde ink moms]]-Tabell2[[#This Row],[Varav bokat ink moms]]</f>
        <v>647.33000000000004</v>
      </c>
      <c r="L6375" s="2">
        <f>Tabell2[[#This Row],[Antal]]*Tabell2[[#This Row],[Inpris ex moms]]</f>
        <v>517.86400000000003</v>
      </c>
      <c r="M6375" s="2">
        <f>MIN(Tabell2[[#This Row],[Bokat]]*Tabell2[[#This Row],[Inpris ex moms]],Tabell2[[#This Row],[Totalt lagervärde ex moms]])</f>
        <v>0</v>
      </c>
      <c r="N6375" s="2">
        <f>Tabell2[[#This Row],[Totalt lagervärde ex moms]]-Tabell2[[#This Row],[Varav bokat ex moms]]</f>
        <v>517.86400000000003</v>
      </c>
    </row>
    <row r="6376" spans="1:14" x14ac:dyDescent="0.2">
      <c r="A6376" t="s">
        <v>13824</v>
      </c>
      <c r="B6376" t="s">
        <v>13825</v>
      </c>
      <c r="C6376" s="2">
        <v>1179</v>
      </c>
      <c r="D6376" s="2">
        <v>707</v>
      </c>
      <c r="E6376" s="2">
        <v>647.33000000000004</v>
      </c>
      <c r="F6376" s="2">
        <v>517.86400000000003</v>
      </c>
      <c r="G6376">
        <v>1</v>
      </c>
      <c r="H6376">
        <v>0</v>
      </c>
      <c r="I6376" s="2">
        <f>Tabell2[[#This Row],[Inköpspris (SEK)]]*Tabell2[[#This Row],[Antal]]</f>
        <v>647.33000000000004</v>
      </c>
      <c r="J6376" s="2">
        <f>MIN(Tabell2[[#This Row],[Bokat]]*Tabell2[[#This Row],[Inköpspris (SEK)]],Tabell2[[#This Row],[Totalt lagervärde ink moms]])</f>
        <v>0</v>
      </c>
      <c r="K6376" s="2">
        <f>Tabell2[[#This Row],[Totalt lagervärde ink moms]]-Tabell2[[#This Row],[Varav bokat ink moms]]</f>
        <v>647.33000000000004</v>
      </c>
      <c r="L6376" s="2">
        <f>Tabell2[[#This Row],[Antal]]*Tabell2[[#This Row],[Inpris ex moms]]</f>
        <v>517.86400000000003</v>
      </c>
      <c r="M6376" s="2">
        <f>MIN(Tabell2[[#This Row],[Bokat]]*Tabell2[[#This Row],[Inpris ex moms]],Tabell2[[#This Row],[Totalt lagervärde ex moms]])</f>
        <v>0</v>
      </c>
      <c r="N6376" s="2">
        <f>Tabell2[[#This Row],[Totalt lagervärde ex moms]]-Tabell2[[#This Row],[Varav bokat ex moms]]</f>
        <v>517.86400000000003</v>
      </c>
    </row>
    <row r="6377" spans="1:14" x14ac:dyDescent="0.2">
      <c r="A6377" t="s">
        <v>14451</v>
      </c>
      <c r="B6377" t="s">
        <v>14452</v>
      </c>
      <c r="C6377" s="2">
        <v>1179</v>
      </c>
      <c r="D6377" s="2">
        <v>707</v>
      </c>
      <c r="E6377" s="2">
        <v>647.33000000000004</v>
      </c>
      <c r="F6377" s="2">
        <v>517.86400000000003</v>
      </c>
      <c r="G6377">
        <v>1</v>
      </c>
      <c r="H6377">
        <v>0</v>
      </c>
      <c r="I6377" s="2">
        <f>Tabell2[[#This Row],[Inköpspris (SEK)]]*Tabell2[[#This Row],[Antal]]</f>
        <v>647.33000000000004</v>
      </c>
      <c r="J6377" s="2">
        <f>MIN(Tabell2[[#This Row],[Bokat]]*Tabell2[[#This Row],[Inköpspris (SEK)]],Tabell2[[#This Row],[Totalt lagervärde ink moms]])</f>
        <v>0</v>
      </c>
      <c r="K6377" s="2">
        <f>Tabell2[[#This Row],[Totalt lagervärde ink moms]]-Tabell2[[#This Row],[Varav bokat ink moms]]</f>
        <v>647.33000000000004</v>
      </c>
      <c r="L6377" s="2">
        <f>Tabell2[[#This Row],[Antal]]*Tabell2[[#This Row],[Inpris ex moms]]</f>
        <v>517.86400000000003</v>
      </c>
      <c r="M6377" s="2">
        <f>MIN(Tabell2[[#This Row],[Bokat]]*Tabell2[[#This Row],[Inpris ex moms]],Tabell2[[#This Row],[Totalt lagervärde ex moms]])</f>
        <v>0</v>
      </c>
      <c r="N6377" s="2">
        <f>Tabell2[[#This Row],[Totalt lagervärde ex moms]]-Tabell2[[#This Row],[Varav bokat ex moms]]</f>
        <v>517.86400000000003</v>
      </c>
    </row>
    <row r="6378" spans="1:14" x14ac:dyDescent="0.2">
      <c r="A6378" t="s">
        <v>16351</v>
      </c>
      <c r="B6378" t="s">
        <v>16352</v>
      </c>
      <c r="C6378" s="2">
        <v>1179</v>
      </c>
      <c r="D6378" s="2">
        <v>825</v>
      </c>
      <c r="E6378" s="2">
        <v>647.33000000000004</v>
      </c>
      <c r="F6378" s="2">
        <v>517.86400000000003</v>
      </c>
      <c r="G6378">
        <v>1</v>
      </c>
      <c r="H6378">
        <v>0</v>
      </c>
      <c r="I6378" s="2">
        <f>Tabell2[[#This Row],[Inköpspris (SEK)]]*Tabell2[[#This Row],[Antal]]</f>
        <v>647.33000000000004</v>
      </c>
      <c r="J6378" s="2">
        <f>MIN(Tabell2[[#This Row],[Bokat]]*Tabell2[[#This Row],[Inköpspris (SEK)]],Tabell2[[#This Row],[Totalt lagervärde ink moms]])</f>
        <v>0</v>
      </c>
      <c r="K6378" s="2">
        <f>Tabell2[[#This Row],[Totalt lagervärde ink moms]]-Tabell2[[#This Row],[Varav bokat ink moms]]</f>
        <v>647.33000000000004</v>
      </c>
      <c r="L6378" s="2">
        <f>Tabell2[[#This Row],[Antal]]*Tabell2[[#This Row],[Inpris ex moms]]</f>
        <v>517.86400000000003</v>
      </c>
      <c r="M6378" s="2">
        <f>MIN(Tabell2[[#This Row],[Bokat]]*Tabell2[[#This Row],[Inpris ex moms]],Tabell2[[#This Row],[Totalt lagervärde ex moms]])</f>
        <v>0</v>
      </c>
      <c r="N6378" s="2">
        <f>Tabell2[[#This Row],[Totalt lagervärde ex moms]]-Tabell2[[#This Row],[Varav bokat ex moms]]</f>
        <v>517.86400000000003</v>
      </c>
    </row>
    <row r="6379" spans="1:14" x14ac:dyDescent="0.2">
      <c r="A6379" t="s">
        <v>16467</v>
      </c>
      <c r="B6379" t="s">
        <v>16468</v>
      </c>
      <c r="C6379" s="2">
        <v>1179</v>
      </c>
      <c r="D6379" s="2">
        <v>825</v>
      </c>
      <c r="E6379" s="2">
        <v>647.33000000000004</v>
      </c>
      <c r="F6379" s="2">
        <v>517.86400000000003</v>
      </c>
      <c r="G6379">
        <v>1</v>
      </c>
      <c r="H6379">
        <v>0</v>
      </c>
      <c r="I6379" s="2">
        <f>Tabell2[[#This Row],[Inköpspris (SEK)]]*Tabell2[[#This Row],[Antal]]</f>
        <v>647.33000000000004</v>
      </c>
      <c r="J6379" s="2">
        <f>MIN(Tabell2[[#This Row],[Bokat]]*Tabell2[[#This Row],[Inköpspris (SEK)]],Tabell2[[#This Row],[Totalt lagervärde ink moms]])</f>
        <v>0</v>
      </c>
      <c r="K6379" s="2">
        <f>Tabell2[[#This Row],[Totalt lagervärde ink moms]]-Tabell2[[#This Row],[Varav bokat ink moms]]</f>
        <v>647.33000000000004</v>
      </c>
      <c r="L6379" s="2">
        <f>Tabell2[[#This Row],[Antal]]*Tabell2[[#This Row],[Inpris ex moms]]</f>
        <v>517.86400000000003</v>
      </c>
      <c r="M6379" s="2">
        <f>MIN(Tabell2[[#This Row],[Bokat]]*Tabell2[[#This Row],[Inpris ex moms]],Tabell2[[#This Row],[Totalt lagervärde ex moms]])</f>
        <v>0</v>
      </c>
      <c r="N6379" s="2">
        <f>Tabell2[[#This Row],[Totalt lagervärde ex moms]]-Tabell2[[#This Row],[Varav bokat ex moms]]</f>
        <v>517.86400000000003</v>
      </c>
    </row>
    <row r="6380" spans="1:14" x14ac:dyDescent="0.2">
      <c r="A6380" t="s">
        <v>16829</v>
      </c>
      <c r="B6380" t="s">
        <v>16830</v>
      </c>
      <c r="C6380" s="2">
        <v>1179</v>
      </c>
      <c r="D6380" s="2">
        <v>825</v>
      </c>
      <c r="E6380" s="2">
        <v>647.33000000000004</v>
      </c>
      <c r="F6380" s="2">
        <v>517.86400000000003</v>
      </c>
      <c r="G6380">
        <v>1</v>
      </c>
      <c r="H6380">
        <v>0</v>
      </c>
      <c r="I6380" s="2">
        <f>Tabell2[[#This Row],[Inköpspris (SEK)]]*Tabell2[[#This Row],[Antal]]</f>
        <v>647.33000000000004</v>
      </c>
      <c r="J6380" s="2">
        <f>MIN(Tabell2[[#This Row],[Bokat]]*Tabell2[[#This Row],[Inköpspris (SEK)]],Tabell2[[#This Row],[Totalt lagervärde ink moms]])</f>
        <v>0</v>
      </c>
      <c r="K6380" s="2">
        <f>Tabell2[[#This Row],[Totalt lagervärde ink moms]]-Tabell2[[#This Row],[Varav bokat ink moms]]</f>
        <v>647.33000000000004</v>
      </c>
      <c r="L6380" s="2">
        <f>Tabell2[[#This Row],[Antal]]*Tabell2[[#This Row],[Inpris ex moms]]</f>
        <v>517.86400000000003</v>
      </c>
      <c r="M6380" s="2">
        <f>MIN(Tabell2[[#This Row],[Bokat]]*Tabell2[[#This Row],[Inpris ex moms]],Tabell2[[#This Row],[Totalt lagervärde ex moms]])</f>
        <v>0</v>
      </c>
      <c r="N6380" s="2">
        <f>Tabell2[[#This Row],[Totalt lagervärde ex moms]]-Tabell2[[#This Row],[Varav bokat ex moms]]</f>
        <v>517.86400000000003</v>
      </c>
    </row>
    <row r="6381" spans="1:14" x14ac:dyDescent="0.2">
      <c r="A6381" t="s">
        <v>13082</v>
      </c>
      <c r="B6381" t="s">
        <v>13083</v>
      </c>
      <c r="C6381" s="2">
        <v>2089</v>
      </c>
      <c r="D6381" s="2">
        <v>1462</v>
      </c>
      <c r="E6381" s="2">
        <v>1146.83</v>
      </c>
      <c r="F6381" s="2">
        <v>917.46399999999994</v>
      </c>
      <c r="G6381">
        <v>1</v>
      </c>
      <c r="H6381">
        <v>0</v>
      </c>
      <c r="I6381" s="2">
        <f>Tabell2[[#This Row],[Inköpspris (SEK)]]*Tabell2[[#This Row],[Antal]]</f>
        <v>1146.83</v>
      </c>
      <c r="J6381" s="2">
        <f>MIN(Tabell2[[#This Row],[Bokat]]*Tabell2[[#This Row],[Inköpspris (SEK)]],Tabell2[[#This Row],[Totalt lagervärde ink moms]])</f>
        <v>0</v>
      </c>
      <c r="K6381" s="2">
        <f>Tabell2[[#This Row],[Totalt lagervärde ink moms]]-Tabell2[[#This Row],[Varav bokat ink moms]]</f>
        <v>1146.83</v>
      </c>
      <c r="L6381" s="2">
        <f>Tabell2[[#This Row],[Antal]]*Tabell2[[#This Row],[Inpris ex moms]]</f>
        <v>917.46399999999994</v>
      </c>
      <c r="M6381" s="2">
        <f>MIN(Tabell2[[#This Row],[Bokat]]*Tabell2[[#This Row],[Inpris ex moms]],Tabell2[[#This Row],[Totalt lagervärde ex moms]])</f>
        <v>0</v>
      </c>
      <c r="N6381" s="2">
        <f>Tabell2[[#This Row],[Totalt lagervärde ex moms]]-Tabell2[[#This Row],[Varav bokat ex moms]]</f>
        <v>917.46399999999994</v>
      </c>
    </row>
    <row r="6382" spans="1:14" x14ac:dyDescent="0.2">
      <c r="A6382" t="s">
        <v>9495</v>
      </c>
      <c r="B6382" t="s">
        <v>9496</v>
      </c>
      <c r="C6382" s="2">
        <v>439</v>
      </c>
      <c r="D6382" s="2">
        <v>307</v>
      </c>
      <c r="E6382" s="2">
        <v>241</v>
      </c>
      <c r="F6382" s="2">
        <v>192.8</v>
      </c>
      <c r="G6382">
        <v>1</v>
      </c>
      <c r="H6382">
        <v>0</v>
      </c>
      <c r="I6382" s="2">
        <f>Tabell2[[#This Row],[Inköpspris (SEK)]]*Tabell2[[#This Row],[Antal]]</f>
        <v>241</v>
      </c>
      <c r="J6382" s="2">
        <f>MIN(Tabell2[[#This Row],[Bokat]]*Tabell2[[#This Row],[Inköpspris (SEK)]],Tabell2[[#This Row],[Totalt lagervärde ink moms]])</f>
        <v>0</v>
      </c>
      <c r="K6382" s="2">
        <f>Tabell2[[#This Row],[Totalt lagervärde ink moms]]-Tabell2[[#This Row],[Varav bokat ink moms]]</f>
        <v>241</v>
      </c>
      <c r="L6382" s="2">
        <f>Tabell2[[#This Row],[Antal]]*Tabell2[[#This Row],[Inpris ex moms]]</f>
        <v>192.8</v>
      </c>
      <c r="M6382" s="2">
        <f>MIN(Tabell2[[#This Row],[Bokat]]*Tabell2[[#This Row],[Inpris ex moms]],Tabell2[[#This Row],[Totalt lagervärde ex moms]])</f>
        <v>0</v>
      </c>
      <c r="N6382" s="2">
        <f>Tabell2[[#This Row],[Totalt lagervärde ex moms]]-Tabell2[[#This Row],[Varav bokat ex moms]]</f>
        <v>192.8</v>
      </c>
    </row>
    <row r="6383" spans="1:14" x14ac:dyDescent="0.2">
      <c r="A6383" t="s">
        <v>9145</v>
      </c>
      <c r="B6383" t="s">
        <v>9146</v>
      </c>
      <c r="C6383" s="2">
        <v>119</v>
      </c>
      <c r="D6383" s="2">
        <v>83</v>
      </c>
      <c r="E6383" s="2">
        <v>65.319999999999993</v>
      </c>
      <c r="F6383" s="2">
        <v>52.256</v>
      </c>
      <c r="G6383">
        <v>8</v>
      </c>
      <c r="H6383">
        <v>1</v>
      </c>
      <c r="I6383" s="2">
        <f>Tabell2[[#This Row],[Inköpspris (SEK)]]*Tabell2[[#This Row],[Antal]]</f>
        <v>522.55999999999995</v>
      </c>
      <c r="J6383" s="2">
        <f>MIN(Tabell2[[#This Row],[Bokat]]*Tabell2[[#This Row],[Inköpspris (SEK)]],Tabell2[[#This Row],[Totalt lagervärde ink moms]])</f>
        <v>65.319999999999993</v>
      </c>
      <c r="K6383" s="2">
        <f>Tabell2[[#This Row],[Totalt lagervärde ink moms]]-Tabell2[[#This Row],[Varav bokat ink moms]]</f>
        <v>457.23999999999995</v>
      </c>
      <c r="L6383" s="2">
        <f>Tabell2[[#This Row],[Antal]]*Tabell2[[#This Row],[Inpris ex moms]]</f>
        <v>418.048</v>
      </c>
      <c r="M6383" s="2">
        <f>MIN(Tabell2[[#This Row],[Bokat]]*Tabell2[[#This Row],[Inpris ex moms]],Tabell2[[#This Row],[Totalt lagervärde ex moms]])</f>
        <v>52.256</v>
      </c>
      <c r="N6383" s="2">
        <f>Tabell2[[#This Row],[Totalt lagervärde ex moms]]-Tabell2[[#This Row],[Varav bokat ex moms]]</f>
        <v>365.79200000000003</v>
      </c>
    </row>
    <row r="6384" spans="1:14" x14ac:dyDescent="0.2">
      <c r="A6384" t="s">
        <v>9891</v>
      </c>
      <c r="B6384" t="s">
        <v>9892</v>
      </c>
      <c r="C6384" s="2">
        <v>599</v>
      </c>
      <c r="D6384" s="2">
        <v>426</v>
      </c>
      <c r="E6384" s="2">
        <v>328.75</v>
      </c>
      <c r="F6384" s="2">
        <v>263</v>
      </c>
      <c r="G6384">
        <v>1</v>
      </c>
      <c r="H6384">
        <v>0</v>
      </c>
      <c r="I6384" s="2">
        <f>Tabell2[[#This Row],[Inköpspris (SEK)]]*Tabell2[[#This Row],[Antal]]</f>
        <v>328.75</v>
      </c>
      <c r="J6384" s="2">
        <f>MIN(Tabell2[[#This Row],[Bokat]]*Tabell2[[#This Row],[Inköpspris (SEK)]],Tabell2[[#This Row],[Totalt lagervärde ink moms]])</f>
        <v>0</v>
      </c>
      <c r="K6384" s="2">
        <f>Tabell2[[#This Row],[Totalt lagervärde ink moms]]-Tabell2[[#This Row],[Varav bokat ink moms]]</f>
        <v>328.75</v>
      </c>
      <c r="L6384" s="2">
        <f>Tabell2[[#This Row],[Antal]]*Tabell2[[#This Row],[Inpris ex moms]]</f>
        <v>263</v>
      </c>
      <c r="M6384" s="2">
        <f>MIN(Tabell2[[#This Row],[Bokat]]*Tabell2[[#This Row],[Inpris ex moms]],Tabell2[[#This Row],[Totalt lagervärde ex moms]])</f>
        <v>0</v>
      </c>
      <c r="N6384" s="2">
        <f>Tabell2[[#This Row],[Totalt lagervärde ex moms]]-Tabell2[[#This Row],[Varav bokat ex moms]]</f>
        <v>263</v>
      </c>
    </row>
    <row r="6385" spans="1:14" x14ac:dyDescent="0.2">
      <c r="A6385" t="s">
        <v>2743</v>
      </c>
      <c r="B6385" t="s">
        <v>2744</v>
      </c>
      <c r="C6385" s="2">
        <v>159</v>
      </c>
      <c r="D6385" s="2">
        <v>111</v>
      </c>
      <c r="E6385" s="2">
        <v>87.26</v>
      </c>
      <c r="F6385" s="2">
        <v>69.808000000000007</v>
      </c>
      <c r="G6385">
        <v>1</v>
      </c>
      <c r="H6385">
        <v>0</v>
      </c>
      <c r="I6385" s="2">
        <f>Tabell2[[#This Row],[Inköpspris (SEK)]]*Tabell2[[#This Row],[Antal]]</f>
        <v>87.26</v>
      </c>
      <c r="J6385" s="2">
        <f>MIN(Tabell2[[#This Row],[Bokat]]*Tabell2[[#This Row],[Inköpspris (SEK)]],Tabell2[[#This Row],[Totalt lagervärde ink moms]])</f>
        <v>0</v>
      </c>
      <c r="K6385" s="2">
        <f>Tabell2[[#This Row],[Totalt lagervärde ink moms]]-Tabell2[[#This Row],[Varav bokat ink moms]]</f>
        <v>87.26</v>
      </c>
      <c r="L6385" s="2">
        <f>Tabell2[[#This Row],[Antal]]*Tabell2[[#This Row],[Inpris ex moms]]</f>
        <v>69.808000000000007</v>
      </c>
      <c r="M6385" s="2">
        <f>MIN(Tabell2[[#This Row],[Bokat]]*Tabell2[[#This Row],[Inpris ex moms]],Tabell2[[#This Row],[Totalt lagervärde ex moms]])</f>
        <v>0</v>
      </c>
      <c r="N6385" s="2">
        <f>Tabell2[[#This Row],[Totalt lagervärde ex moms]]-Tabell2[[#This Row],[Varav bokat ex moms]]</f>
        <v>69.808000000000007</v>
      </c>
    </row>
    <row r="6386" spans="1:14" x14ac:dyDescent="0.2">
      <c r="A6386" t="s">
        <v>2745</v>
      </c>
      <c r="B6386" t="s">
        <v>2746</v>
      </c>
      <c r="C6386" s="2">
        <v>159</v>
      </c>
      <c r="D6386" s="2">
        <v>110</v>
      </c>
      <c r="E6386" s="2">
        <v>87.26</v>
      </c>
      <c r="F6386" s="2">
        <v>69.808000000000007</v>
      </c>
      <c r="G6386">
        <v>6</v>
      </c>
      <c r="H6386">
        <v>0</v>
      </c>
      <c r="I6386" s="2">
        <f>Tabell2[[#This Row],[Inköpspris (SEK)]]*Tabell2[[#This Row],[Antal]]</f>
        <v>523.56000000000006</v>
      </c>
      <c r="J6386" s="2">
        <f>MIN(Tabell2[[#This Row],[Bokat]]*Tabell2[[#This Row],[Inköpspris (SEK)]],Tabell2[[#This Row],[Totalt lagervärde ink moms]])</f>
        <v>0</v>
      </c>
      <c r="K6386" s="2">
        <f>Tabell2[[#This Row],[Totalt lagervärde ink moms]]-Tabell2[[#This Row],[Varav bokat ink moms]]</f>
        <v>523.56000000000006</v>
      </c>
      <c r="L6386" s="2">
        <f>Tabell2[[#This Row],[Antal]]*Tabell2[[#This Row],[Inpris ex moms]]</f>
        <v>418.84800000000007</v>
      </c>
      <c r="M6386" s="2">
        <f>MIN(Tabell2[[#This Row],[Bokat]]*Tabell2[[#This Row],[Inpris ex moms]],Tabell2[[#This Row],[Totalt lagervärde ex moms]])</f>
        <v>0</v>
      </c>
      <c r="N6386" s="2">
        <f>Tabell2[[#This Row],[Totalt lagervärde ex moms]]-Tabell2[[#This Row],[Varav bokat ex moms]]</f>
        <v>418.84800000000007</v>
      </c>
    </row>
    <row r="6387" spans="1:14" x14ac:dyDescent="0.2">
      <c r="A6387" t="s">
        <v>3529</v>
      </c>
      <c r="B6387" t="s">
        <v>3530</v>
      </c>
      <c r="C6387" s="2">
        <v>159</v>
      </c>
      <c r="D6387" s="2">
        <v>103</v>
      </c>
      <c r="E6387" s="2">
        <v>87.26</v>
      </c>
      <c r="F6387" s="2">
        <v>69.808000000000007</v>
      </c>
      <c r="G6387">
        <v>1</v>
      </c>
      <c r="H6387">
        <v>1</v>
      </c>
      <c r="I6387" s="2">
        <f>Tabell2[[#This Row],[Inköpspris (SEK)]]*Tabell2[[#This Row],[Antal]]</f>
        <v>87.26</v>
      </c>
      <c r="J6387" s="2">
        <f>MIN(Tabell2[[#This Row],[Bokat]]*Tabell2[[#This Row],[Inköpspris (SEK)]],Tabell2[[#This Row],[Totalt lagervärde ink moms]])</f>
        <v>87.26</v>
      </c>
      <c r="K6387" s="2">
        <f>Tabell2[[#This Row],[Totalt lagervärde ink moms]]-Tabell2[[#This Row],[Varav bokat ink moms]]</f>
        <v>0</v>
      </c>
      <c r="L6387" s="2">
        <f>Tabell2[[#This Row],[Antal]]*Tabell2[[#This Row],[Inpris ex moms]]</f>
        <v>69.808000000000007</v>
      </c>
      <c r="M6387" s="2">
        <f>MIN(Tabell2[[#This Row],[Bokat]]*Tabell2[[#This Row],[Inpris ex moms]],Tabell2[[#This Row],[Totalt lagervärde ex moms]])</f>
        <v>69.808000000000007</v>
      </c>
      <c r="N6387" s="2">
        <f>Tabell2[[#This Row],[Totalt lagervärde ex moms]]-Tabell2[[#This Row],[Varav bokat ex moms]]</f>
        <v>0</v>
      </c>
    </row>
    <row r="6388" spans="1:14" x14ac:dyDescent="0.2">
      <c r="A6388" t="s">
        <v>7924</v>
      </c>
      <c r="B6388" t="s">
        <v>7925</v>
      </c>
      <c r="C6388" s="2">
        <v>205</v>
      </c>
      <c r="D6388" s="2">
        <v>144</v>
      </c>
      <c r="E6388" s="2">
        <v>112.5</v>
      </c>
      <c r="F6388" s="2">
        <v>90</v>
      </c>
      <c r="G6388">
        <v>5</v>
      </c>
      <c r="H6388">
        <v>0</v>
      </c>
      <c r="I6388" s="2">
        <f>Tabell2[[#This Row],[Inköpspris (SEK)]]*Tabell2[[#This Row],[Antal]]</f>
        <v>562.5</v>
      </c>
      <c r="J6388" s="2">
        <f>MIN(Tabell2[[#This Row],[Bokat]]*Tabell2[[#This Row],[Inköpspris (SEK)]],Tabell2[[#This Row],[Totalt lagervärde ink moms]])</f>
        <v>0</v>
      </c>
      <c r="K6388" s="2">
        <f>Tabell2[[#This Row],[Totalt lagervärde ink moms]]-Tabell2[[#This Row],[Varav bokat ink moms]]</f>
        <v>562.5</v>
      </c>
      <c r="L6388" s="2">
        <f>Tabell2[[#This Row],[Antal]]*Tabell2[[#This Row],[Inpris ex moms]]</f>
        <v>450</v>
      </c>
      <c r="M6388" s="2">
        <f>MIN(Tabell2[[#This Row],[Bokat]]*Tabell2[[#This Row],[Inpris ex moms]],Tabell2[[#This Row],[Totalt lagervärde ex moms]])</f>
        <v>0</v>
      </c>
      <c r="N6388" s="2">
        <f>Tabell2[[#This Row],[Totalt lagervärde ex moms]]-Tabell2[[#This Row],[Varav bokat ex moms]]</f>
        <v>450</v>
      </c>
    </row>
    <row r="6389" spans="1:14" x14ac:dyDescent="0.2">
      <c r="A6389" t="s">
        <v>4621</v>
      </c>
      <c r="B6389" t="s">
        <v>4622</v>
      </c>
      <c r="C6389" s="2">
        <v>199</v>
      </c>
      <c r="D6389" s="2">
        <v>149</v>
      </c>
      <c r="E6389" s="2">
        <v>109.2</v>
      </c>
      <c r="F6389" s="2">
        <v>87.360000000000014</v>
      </c>
      <c r="G6389">
        <v>7</v>
      </c>
      <c r="H6389">
        <v>0</v>
      </c>
      <c r="I6389" s="2">
        <f>Tabell2[[#This Row],[Inköpspris (SEK)]]*Tabell2[[#This Row],[Antal]]</f>
        <v>764.4</v>
      </c>
      <c r="J6389" s="2">
        <f>MIN(Tabell2[[#This Row],[Bokat]]*Tabell2[[#This Row],[Inköpspris (SEK)]],Tabell2[[#This Row],[Totalt lagervärde ink moms]])</f>
        <v>0</v>
      </c>
      <c r="K6389" s="2">
        <f>Tabell2[[#This Row],[Totalt lagervärde ink moms]]-Tabell2[[#This Row],[Varav bokat ink moms]]</f>
        <v>764.4</v>
      </c>
      <c r="L6389" s="2">
        <f>Tabell2[[#This Row],[Antal]]*Tabell2[[#This Row],[Inpris ex moms]]</f>
        <v>611.5200000000001</v>
      </c>
      <c r="M6389" s="2">
        <f>MIN(Tabell2[[#This Row],[Bokat]]*Tabell2[[#This Row],[Inpris ex moms]],Tabell2[[#This Row],[Totalt lagervärde ex moms]])</f>
        <v>0</v>
      </c>
      <c r="N6389" s="2">
        <f>Tabell2[[#This Row],[Totalt lagervärde ex moms]]-Tabell2[[#This Row],[Varav bokat ex moms]]</f>
        <v>611.5200000000001</v>
      </c>
    </row>
    <row r="6390" spans="1:14" x14ac:dyDescent="0.2">
      <c r="A6390" t="s">
        <v>2561</v>
      </c>
      <c r="B6390" t="s">
        <v>2562</v>
      </c>
      <c r="C6390" s="2">
        <v>239</v>
      </c>
      <c r="D6390" s="2">
        <v>167</v>
      </c>
      <c r="E6390" s="2">
        <v>131.13999999999999</v>
      </c>
      <c r="F6390" s="2">
        <v>104.91199999999999</v>
      </c>
      <c r="G6390">
        <v>3</v>
      </c>
      <c r="H6390">
        <v>0</v>
      </c>
      <c r="I6390" s="2">
        <f>Tabell2[[#This Row],[Inköpspris (SEK)]]*Tabell2[[#This Row],[Antal]]</f>
        <v>393.41999999999996</v>
      </c>
      <c r="J6390" s="2">
        <f>MIN(Tabell2[[#This Row],[Bokat]]*Tabell2[[#This Row],[Inköpspris (SEK)]],Tabell2[[#This Row],[Totalt lagervärde ink moms]])</f>
        <v>0</v>
      </c>
      <c r="K6390" s="2">
        <f>Tabell2[[#This Row],[Totalt lagervärde ink moms]]-Tabell2[[#This Row],[Varav bokat ink moms]]</f>
        <v>393.41999999999996</v>
      </c>
      <c r="L6390" s="2">
        <f>Tabell2[[#This Row],[Antal]]*Tabell2[[#This Row],[Inpris ex moms]]</f>
        <v>314.73599999999999</v>
      </c>
      <c r="M6390" s="2">
        <f>MIN(Tabell2[[#This Row],[Bokat]]*Tabell2[[#This Row],[Inpris ex moms]],Tabell2[[#This Row],[Totalt lagervärde ex moms]])</f>
        <v>0</v>
      </c>
      <c r="N6390" s="2">
        <f>Tabell2[[#This Row],[Totalt lagervärde ex moms]]-Tabell2[[#This Row],[Varav bokat ex moms]]</f>
        <v>314.73599999999999</v>
      </c>
    </row>
    <row r="6391" spans="1:14" x14ac:dyDescent="0.2">
      <c r="A6391" t="s">
        <v>2663</v>
      </c>
      <c r="B6391" t="s">
        <v>2664</v>
      </c>
      <c r="C6391" s="2">
        <v>239</v>
      </c>
      <c r="D6391" s="2">
        <v>143</v>
      </c>
      <c r="E6391" s="2">
        <v>131.13999999999999</v>
      </c>
      <c r="F6391" s="2">
        <v>104.91199999999999</v>
      </c>
      <c r="G6391">
        <v>1</v>
      </c>
      <c r="H6391">
        <v>0</v>
      </c>
      <c r="I6391" s="2">
        <f>Tabell2[[#This Row],[Inköpspris (SEK)]]*Tabell2[[#This Row],[Antal]]</f>
        <v>131.13999999999999</v>
      </c>
      <c r="J6391" s="2">
        <f>MIN(Tabell2[[#This Row],[Bokat]]*Tabell2[[#This Row],[Inköpspris (SEK)]],Tabell2[[#This Row],[Totalt lagervärde ink moms]])</f>
        <v>0</v>
      </c>
      <c r="K6391" s="2">
        <f>Tabell2[[#This Row],[Totalt lagervärde ink moms]]-Tabell2[[#This Row],[Varav bokat ink moms]]</f>
        <v>131.13999999999999</v>
      </c>
      <c r="L6391" s="2">
        <f>Tabell2[[#This Row],[Antal]]*Tabell2[[#This Row],[Inpris ex moms]]</f>
        <v>104.91199999999999</v>
      </c>
      <c r="M6391" s="2">
        <f>MIN(Tabell2[[#This Row],[Bokat]]*Tabell2[[#This Row],[Inpris ex moms]],Tabell2[[#This Row],[Totalt lagervärde ex moms]])</f>
        <v>0</v>
      </c>
      <c r="N6391" s="2">
        <f>Tabell2[[#This Row],[Totalt lagervärde ex moms]]-Tabell2[[#This Row],[Varav bokat ex moms]]</f>
        <v>104.91199999999999</v>
      </c>
    </row>
    <row r="6392" spans="1:14" x14ac:dyDescent="0.2">
      <c r="A6392" t="s">
        <v>2665</v>
      </c>
      <c r="B6392" t="s">
        <v>2666</v>
      </c>
      <c r="C6392" s="2">
        <v>239</v>
      </c>
      <c r="D6392" s="2">
        <v>143</v>
      </c>
      <c r="E6392" s="2">
        <v>131.13999999999999</v>
      </c>
      <c r="F6392" s="2">
        <v>104.91199999999999</v>
      </c>
      <c r="G6392">
        <v>4</v>
      </c>
      <c r="H6392">
        <v>0</v>
      </c>
      <c r="I6392" s="2">
        <f>Tabell2[[#This Row],[Inköpspris (SEK)]]*Tabell2[[#This Row],[Antal]]</f>
        <v>524.55999999999995</v>
      </c>
      <c r="J6392" s="2">
        <f>MIN(Tabell2[[#This Row],[Bokat]]*Tabell2[[#This Row],[Inköpspris (SEK)]],Tabell2[[#This Row],[Totalt lagervärde ink moms]])</f>
        <v>0</v>
      </c>
      <c r="K6392" s="2">
        <f>Tabell2[[#This Row],[Totalt lagervärde ink moms]]-Tabell2[[#This Row],[Varav bokat ink moms]]</f>
        <v>524.55999999999995</v>
      </c>
      <c r="L6392" s="2">
        <f>Tabell2[[#This Row],[Antal]]*Tabell2[[#This Row],[Inpris ex moms]]</f>
        <v>419.64799999999997</v>
      </c>
      <c r="M6392" s="2">
        <f>MIN(Tabell2[[#This Row],[Bokat]]*Tabell2[[#This Row],[Inpris ex moms]],Tabell2[[#This Row],[Totalt lagervärde ex moms]])</f>
        <v>0</v>
      </c>
      <c r="N6392" s="2">
        <f>Tabell2[[#This Row],[Totalt lagervärde ex moms]]-Tabell2[[#This Row],[Varav bokat ex moms]]</f>
        <v>419.64799999999997</v>
      </c>
    </row>
    <row r="6393" spans="1:14" x14ac:dyDescent="0.2">
      <c r="A6393" t="s">
        <v>13723</v>
      </c>
      <c r="B6393" t="s">
        <v>13724</v>
      </c>
      <c r="C6393" s="2">
        <v>385</v>
      </c>
      <c r="D6393" s="2">
        <v>231</v>
      </c>
      <c r="E6393" s="2">
        <v>211.25</v>
      </c>
      <c r="F6393" s="2">
        <v>169</v>
      </c>
      <c r="G6393">
        <v>2</v>
      </c>
      <c r="H6393">
        <v>1</v>
      </c>
      <c r="I6393" s="2">
        <f>Tabell2[[#This Row],[Inköpspris (SEK)]]*Tabell2[[#This Row],[Antal]]</f>
        <v>422.5</v>
      </c>
      <c r="J6393" s="2">
        <f>MIN(Tabell2[[#This Row],[Bokat]]*Tabell2[[#This Row],[Inköpspris (SEK)]],Tabell2[[#This Row],[Totalt lagervärde ink moms]])</f>
        <v>211.25</v>
      </c>
      <c r="K6393" s="2">
        <f>Tabell2[[#This Row],[Totalt lagervärde ink moms]]-Tabell2[[#This Row],[Varav bokat ink moms]]</f>
        <v>211.25</v>
      </c>
      <c r="L6393" s="2">
        <f>Tabell2[[#This Row],[Antal]]*Tabell2[[#This Row],[Inpris ex moms]]</f>
        <v>338</v>
      </c>
      <c r="M6393" s="2">
        <f>MIN(Tabell2[[#This Row],[Bokat]]*Tabell2[[#This Row],[Inpris ex moms]],Tabell2[[#This Row],[Totalt lagervärde ex moms]])</f>
        <v>169</v>
      </c>
      <c r="N6393" s="2">
        <f>Tabell2[[#This Row],[Totalt lagervärde ex moms]]-Tabell2[[#This Row],[Varav bokat ex moms]]</f>
        <v>169</v>
      </c>
    </row>
    <row r="6394" spans="1:14" x14ac:dyDescent="0.2">
      <c r="A6394" t="s">
        <v>12484</v>
      </c>
      <c r="B6394" t="s">
        <v>12485</v>
      </c>
      <c r="C6394" s="2">
        <v>319</v>
      </c>
      <c r="D6394" s="2">
        <v>191</v>
      </c>
      <c r="E6394" s="2">
        <v>175.01</v>
      </c>
      <c r="F6394" s="2">
        <v>140.00800000000001</v>
      </c>
      <c r="G6394">
        <v>1</v>
      </c>
      <c r="H6394">
        <v>0</v>
      </c>
      <c r="I6394" s="2">
        <f>Tabell2[[#This Row],[Inköpspris (SEK)]]*Tabell2[[#This Row],[Antal]]</f>
        <v>175.01</v>
      </c>
      <c r="J6394" s="2">
        <f>MIN(Tabell2[[#This Row],[Bokat]]*Tabell2[[#This Row],[Inköpspris (SEK)]],Tabell2[[#This Row],[Totalt lagervärde ink moms]])</f>
        <v>0</v>
      </c>
      <c r="K6394" s="2">
        <f>Tabell2[[#This Row],[Totalt lagervärde ink moms]]-Tabell2[[#This Row],[Varav bokat ink moms]]</f>
        <v>175.01</v>
      </c>
      <c r="L6394" s="2">
        <f>Tabell2[[#This Row],[Antal]]*Tabell2[[#This Row],[Inpris ex moms]]</f>
        <v>140.00800000000001</v>
      </c>
      <c r="M6394" s="2">
        <f>MIN(Tabell2[[#This Row],[Bokat]]*Tabell2[[#This Row],[Inpris ex moms]],Tabell2[[#This Row],[Totalt lagervärde ex moms]])</f>
        <v>0</v>
      </c>
      <c r="N6394" s="2">
        <f>Tabell2[[#This Row],[Totalt lagervärde ex moms]]-Tabell2[[#This Row],[Varav bokat ex moms]]</f>
        <v>140.00800000000001</v>
      </c>
    </row>
    <row r="6395" spans="1:14" x14ac:dyDescent="0.2">
      <c r="A6395" t="s">
        <v>12623</v>
      </c>
      <c r="B6395" t="s">
        <v>12624</v>
      </c>
      <c r="C6395" s="2">
        <v>319</v>
      </c>
      <c r="D6395" s="2">
        <v>191</v>
      </c>
      <c r="E6395" s="2">
        <v>175.01</v>
      </c>
      <c r="F6395" s="2">
        <v>140.00800000000001</v>
      </c>
      <c r="G6395">
        <v>1</v>
      </c>
      <c r="H6395">
        <v>0</v>
      </c>
      <c r="I6395" s="2">
        <f>Tabell2[[#This Row],[Inköpspris (SEK)]]*Tabell2[[#This Row],[Antal]]</f>
        <v>175.01</v>
      </c>
      <c r="J6395" s="2">
        <f>MIN(Tabell2[[#This Row],[Bokat]]*Tabell2[[#This Row],[Inköpspris (SEK)]],Tabell2[[#This Row],[Totalt lagervärde ink moms]])</f>
        <v>0</v>
      </c>
      <c r="K6395" s="2">
        <f>Tabell2[[#This Row],[Totalt lagervärde ink moms]]-Tabell2[[#This Row],[Varav bokat ink moms]]</f>
        <v>175.01</v>
      </c>
      <c r="L6395" s="2">
        <f>Tabell2[[#This Row],[Antal]]*Tabell2[[#This Row],[Inpris ex moms]]</f>
        <v>140.00800000000001</v>
      </c>
      <c r="M6395" s="2">
        <f>MIN(Tabell2[[#This Row],[Bokat]]*Tabell2[[#This Row],[Inpris ex moms]],Tabell2[[#This Row],[Totalt lagervärde ex moms]])</f>
        <v>0</v>
      </c>
      <c r="N6395" s="2">
        <f>Tabell2[[#This Row],[Totalt lagervärde ex moms]]-Tabell2[[#This Row],[Varav bokat ex moms]]</f>
        <v>140.00800000000001</v>
      </c>
    </row>
    <row r="6396" spans="1:14" x14ac:dyDescent="0.2">
      <c r="A6396" t="s">
        <v>2885</v>
      </c>
      <c r="B6396" t="s">
        <v>2886</v>
      </c>
      <c r="C6396" s="2">
        <v>399</v>
      </c>
      <c r="D6396" s="2">
        <v>279</v>
      </c>
      <c r="E6396" s="2">
        <v>218.89</v>
      </c>
      <c r="F6396" s="2">
        <v>175.11199999999999</v>
      </c>
      <c r="G6396">
        <v>1</v>
      </c>
      <c r="H6396">
        <v>0</v>
      </c>
      <c r="I6396" s="2">
        <f>Tabell2[[#This Row],[Inköpspris (SEK)]]*Tabell2[[#This Row],[Antal]]</f>
        <v>218.89</v>
      </c>
      <c r="J6396" s="2">
        <f>MIN(Tabell2[[#This Row],[Bokat]]*Tabell2[[#This Row],[Inköpspris (SEK)]],Tabell2[[#This Row],[Totalt lagervärde ink moms]])</f>
        <v>0</v>
      </c>
      <c r="K6396" s="2">
        <f>Tabell2[[#This Row],[Totalt lagervärde ink moms]]-Tabell2[[#This Row],[Varav bokat ink moms]]</f>
        <v>218.89</v>
      </c>
      <c r="L6396" s="2">
        <f>Tabell2[[#This Row],[Antal]]*Tabell2[[#This Row],[Inpris ex moms]]</f>
        <v>175.11199999999999</v>
      </c>
      <c r="M6396" s="2">
        <f>MIN(Tabell2[[#This Row],[Bokat]]*Tabell2[[#This Row],[Inpris ex moms]],Tabell2[[#This Row],[Totalt lagervärde ex moms]])</f>
        <v>0</v>
      </c>
      <c r="N6396" s="2">
        <f>Tabell2[[#This Row],[Totalt lagervärde ex moms]]-Tabell2[[#This Row],[Varav bokat ex moms]]</f>
        <v>175.11199999999999</v>
      </c>
    </row>
    <row r="6397" spans="1:14" x14ac:dyDescent="0.2">
      <c r="A6397" t="s">
        <v>3000</v>
      </c>
      <c r="B6397" t="s">
        <v>3001</v>
      </c>
      <c r="C6397" s="2">
        <v>399</v>
      </c>
      <c r="E6397" s="2">
        <v>218.89</v>
      </c>
      <c r="F6397" s="2">
        <v>175.11199999999999</v>
      </c>
      <c r="G6397">
        <v>1</v>
      </c>
      <c r="H6397">
        <v>1</v>
      </c>
      <c r="I6397" s="2">
        <f>Tabell2[[#This Row],[Inköpspris (SEK)]]*Tabell2[[#This Row],[Antal]]</f>
        <v>218.89</v>
      </c>
      <c r="J6397" s="2">
        <f>MIN(Tabell2[[#This Row],[Bokat]]*Tabell2[[#This Row],[Inköpspris (SEK)]],Tabell2[[#This Row],[Totalt lagervärde ink moms]])</f>
        <v>218.89</v>
      </c>
      <c r="K6397" s="2">
        <f>Tabell2[[#This Row],[Totalt lagervärde ink moms]]-Tabell2[[#This Row],[Varav bokat ink moms]]</f>
        <v>0</v>
      </c>
      <c r="L6397" s="2">
        <f>Tabell2[[#This Row],[Antal]]*Tabell2[[#This Row],[Inpris ex moms]]</f>
        <v>175.11199999999999</v>
      </c>
      <c r="M6397" s="2">
        <f>MIN(Tabell2[[#This Row],[Bokat]]*Tabell2[[#This Row],[Inpris ex moms]],Tabell2[[#This Row],[Totalt lagervärde ex moms]])</f>
        <v>175.11199999999999</v>
      </c>
      <c r="N6397" s="2">
        <f>Tabell2[[#This Row],[Totalt lagervärde ex moms]]-Tabell2[[#This Row],[Varav bokat ex moms]]</f>
        <v>0</v>
      </c>
    </row>
    <row r="6398" spans="1:14" x14ac:dyDescent="0.2">
      <c r="A6398" t="s">
        <v>3002</v>
      </c>
      <c r="B6398" t="s">
        <v>3003</v>
      </c>
      <c r="C6398" s="2">
        <v>399</v>
      </c>
      <c r="E6398" s="2">
        <v>218.89</v>
      </c>
      <c r="F6398" s="2">
        <v>175.11199999999999</v>
      </c>
      <c r="G6398">
        <v>1</v>
      </c>
      <c r="H6398">
        <v>0</v>
      </c>
      <c r="I6398" s="2">
        <f>Tabell2[[#This Row],[Inköpspris (SEK)]]*Tabell2[[#This Row],[Antal]]</f>
        <v>218.89</v>
      </c>
      <c r="J6398" s="2">
        <f>MIN(Tabell2[[#This Row],[Bokat]]*Tabell2[[#This Row],[Inköpspris (SEK)]],Tabell2[[#This Row],[Totalt lagervärde ink moms]])</f>
        <v>0</v>
      </c>
      <c r="K6398" s="2">
        <f>Tabell2[[#This Row],[Totalt lagervärde ink moms]]-Tabell2[[#This Row],[Varav bokat ink moms]]</f>
        <v>218.89</v>
      </c>
      <c r="L6398" s="2">
        <f>Tabell2[[#This Row],[Antal]]*Tabell2[[#This Row],[Inpris ex moms]]</f>
        <v>175.11199999999999</v>
      </c>
      <c r="M6398" s="2">
        <f>MIN(Tabell2[[#This Row],[Bokat]]*Tabell2[[#This Row],[Inpris ex moms]],Tabell2[[#This Row],[Totalt lagervärde ex moms]])</f>
        <v>0</v>
      </c>
      <c r="N6398" s="2">
        <f>Tabell2[[#This Row],[Totalt lagervärde ex moms]]-Tabell2[[#This Row],[Varav bokat ex moms]]</f>
        <v>175.11199999999999</v>
      </c>
    </row>
    <row r="6399" spans="1:14" x14ac:dyDescent="0.2">
      <c r="A6399" t="s">
        <v>3307</v>
      </c>
      <c r="B6399" t="s">
        <v>3308</v>
      </c>
      <c r="C6399" s="2">
        <v>399</v>
      </c>
      <c r="D6399" s="2">
        <v>259</v>
      </c>
      <c r="E6399" s="2">
        <v>218.89</v>
      </c>
      <c r="F6399" s="2">
        <v>175.11199999999999</v>
      </c>
      <c r="G6399">
        <v>1</v>
      </c>
      <c r="H6399">
        <v>4</v>
      </c>
      <c r="I6399" s="2">
        <f>Tabell2[[#This Row],[Inköpspris (SEK)]]*Tabell2[[#This Row],[Antal]]</f>
        <v>218.89</v>
      </c>
      <c r="J6399" s="2">
        <f>MIN(Tabell2[[#This Row],[Bokat]]*Tabell2[[#This Row],[Inköpspris (SEK)]],Tabell2[[#This Row],[Totalt lagervärde ink moms]])</f>
        <v>218.89</v>
      </c>
      <c r="K6399" s="2">
        <f>Tabell2[[#This Row],[Totalt lagervärde ink moms]]-Tabell2[[#This Row],[Varav bokat ink moms]]</f>
        <v>0</v>
      </c>
      <c r="L6399" s="2">
        <f>Tabell2[[#This Row],[Antal]]*Tabell2[[#This Row],[Inpris ex moms]]</f>
        <v>175.11199999999999</v>
      </c>
      <c r="M6399" s="2">
        <f>MIN(Tabell2[[#This Row],[Bokat]]*Tabell2[[#This Row],[Inpris ex moms]],Tabell2[[#This Row],[Totalt lagervärde ex moms]])</f>
        <v>175.11199999999999</v>
      </c>
      <c r="N6399" s="2">
        <f>Tabell2[[#This Row],[Totalt lagervärde ex moms]]-Tabell2[[#This Row],[Varav bokat ex moms]]</f>
        <v>0</v>
      </c>
    </row>
    <row r="6400" spans="1:14" x14ac:dyDescent="0.2">
      <c r="A6400" t="s">
        <v>12527</v>
      </c>
      <c r="B6400" t="s">
        <v>12528</v>
      </c>
      <c r="C6400" s="2">
        <v>399</v>
      </c>
      <c r="D6400" s="2">
        <v>239</v>
      </c>
      <c r="E6400" s="2">
        <v>218.89</v>
      </c>
      <c r="F6400" s="2">
        <v>175.11199999999999</v>
      </c>
      <c r="G6400">
        <v>1</v>
      </c>
      <c r="H6400">
        <v>0</v>
      </c>
      <c r="I6400" s="2">
        <f>Tabell2[[#This Row],[Inköpspris (SEK)]]*Tabell2[[#This Row],[Antal]]</f>
        <v>218.89</v>
      </c>
      <c r="J6400" s="2">
        <f>MIN(Tabell2[[#This Row],[Bokat]]*Tabell2[[#This Row],[Inköpspris (SEK)]],Tabell2[[#This Row],[Totalt lagervärde ink moms]])</f>
        <v>0</v>
      </c>
      <c r="K6400" s="2">
        <f>Tabell2[[#This Row],[Totalt lagervärde ink moms]]-Tabell2[[#This Row],[Varav bokat ink moms]]</f>
        <v>218.89</v>
      </c>
      <c r="L6400" s="2">
        <f>Tabell2[[#This Row],[Antal]]*Tabell2[[#This Row],[Inpris ex moms]]</f>
        <v>175.11199999999999</v>
      </c>
      <c r="M6400" s="2">
        <f>MIN(Tabell2[[#This Row],[Bokat]]*Tabell2[[#This Row],[Inpris ex moms]],Tabell2[[#This Row],[Totalt lagervärde ex moms]])</f>
        <v>0</v>
      </c>
      <c r="N6400" s="2">
        <f>Tabell2[[#This Row],[Totalt lagervärde ex moms]]-Tabell2[[#This Row],[Varav bokat ex moms]]</f>
        <v>175.11199999999999</v>
      </c>
    </row>
    <row r="6401" spans="1:14" x14ac:dyDescent="0.2">
      <c r="A6401" t="s">
        <v>12902</v>
      </c>
      <c r="B6401" t="s">
        <v>12903</v>
      </c>
      <c r="C6401" s="2">
        <v>399</v>
      </c>
      <c r="D6401" s="2">
        <v>239</v>
      </c>
      <c r="E6401" s="2">
        <v>218.89</v>
      </c>
      <c r="F6401" s="2">
        <v>175.11199999999999</v>
      </c>
      <c r="G6401">
        <v>1</v>
      </c>
      <c r="H6401">
        <v>0</v>
      </c>
      <c r="I6401" s="2">
        <f>Tabell2[[#This Row],[Inköpspris (SEK)]]*Tabell2[[#This Row],[Antal]]</f>
        <v>218.89</v>
      </c>
      <c r="J6401" s="2">
        <f>MIN(Tabell2[[#This Row],[Bokat]]*Tabell2[[#This Row],[Inköpspris (SEK)]],Tabell2[[#This Row],[Totalt lagervärde ink moms]])</f>
        <v>0</v>
      </c>
      <c r="K6401" s="2">
        <f>Tabell2[[#This Row],[Totalt lagervärde ink moms]]-Tabell2[[#This Row],[Varav bokat ink moms]]</f>
        <v>218.89</v>
      </c>
      <c r="L6401" s="2">
        <f>Tabell2[[#This Row],[Antal]]*Tabell2[[#This Row],[Inpris ex moms]]</f>
        <v>175.11199999999999</v>
      </c>
      <c r="M6401" s="2">
        <f>MIN(Tabell2[[#This Row],[Bokat]]*Tabell2[[#This Row],[Inpris ex moms]],Tabell2[[#This Row],[Totalt lagervärde ex moms]])</f>
        <v>0</v>
      </c>
      <c r="N6401" s="2">
        <f>Tabell2[[#This Row],[Totalt lagervärde ex moms]]-Tabell2[[#This Row],[Varav bokat ex moms]]</f>
        <v>175.11199999999999</v>
      </c>
    </row>
    <row r="6402" spans="1:14" x14ac:dyDescent="0.2">
      <c r="A6402" t="s">
        <v>12904</v>
      </c>
      <c r="B6402" t="s">
        <v>12905</v>
      </c>
      <c r="C6402" s="2">
        <v>399</v>
      </c>
      <c r="D6402" s="2">
        <v>239</v>
      </c>
      <c r="E6402" s="2">
        <v>218.89</v>
      </c>
      <c r="F6402" s="2">
        <v>175.11199999999999</v>
      </c>
      <c r="G6402">
        <v>1</v>
      </c>
      <c r="H6402">
        <v>0</v>
      </c>
      <c r="I6402" s="2">
        <f>Tabell2[[#This Row],[Inköpspris (SEK)]]*Tabell2[[#This Row],[Antal]]</f>
        <v>218.89</v>
      </c>
      <c r="J6402" s="2">
        <f>MIN(Tabell2[[#This Row],[Bokat]]*Tabell2[[#This Row],[Inköpspris (SEK)]],Tabell2[[#This Row],[Totalt lagervärde ink moms]])</f>
        <v>0</v>
      </c>
      <c r="K6402" s="2">
        <f>Tabell2[[#This Row],[Totalt lagervärde ink moms]]-Tabell2[[#This Row],[Varav bokat ink moms]]</f>
        <v>218.89</v>
      </c>
      <c r="L6402" s="2">
        <f>Tabell2[[#This Row],[Antal]]*Tabell2[[#This Row],[Inpris ex moms]]</f>
        <v>175.11199999999999</v>
      </c>
      <c r="M6402" s="2">
        <f>MIN(Tabell2[[#This Row],[Bokat]]*Tabell2[[#This Row],[Inpris ex moms]],Tabell2[[#This Row],[Totalt lagervärde ex moms]])</f>
        <v>0</v>
      </c>
      <c r="N6402" s="2">
        <f>Tabell2[[#This Row],[Totalt lagervärde ex moms]]-Tabell2[[#This Row],[Varav bokat ex moms]]</f>
        <v>175.11199999999999</v>
      </c>
    </row>
    <row r="6403" spans="1:14" x14ac:dyDescent="0.2">
      <c r="A6403" t="s">
        <v>12950</v>
      </c>
      <c r="B6403" t="s">
        <v>12951</v>
      </c>
      <c r="C6403" s="2">
        <v>399</v>
      </c>
      <c r="D6403" s="2">
        <v>239</v>
      </c>
      <c r="E6403" s="2">
        <v>218.89</v>
      </c>
      <c r="F6403" s="2">
        <v>175.11199999999999</v>
      </c>
      <c r="G6403">
        <v>1</v>
      </c>
      <c r="H6403">
        <v>0</v>
      </c>
      <c r="I6403" s="2">
        <f>Tabell2[[#This Row],[Inköpspris (SEK)]]*Tabell2[[#This Row],[Antal]]</f>
        <v>218.89</v>
      </c>
      <c r="J6403" s="2">
        <f>MIN(Tabell2[[#This Row],[Bokat]]*Tabell2[[#This Row],[Inköpspris (SEK)]],Tabell2[[#This Row],[Totalt lagervärde ink moms]])</f>
        <v>0</v>
      </c>
      <c r="K6403" s="2">
        <f>Tabell2[[#This Row],[Totalt lagervärde ink moms]]-Tabell2[[#This Row],[Varav bokat ink moms]]</f>
        <v>218.89</v>
      </c>
      <c r="L6403" s="2">
        <f>Tabell2[[#This Row],[Antal]]*Tabell2[[#This Row],[Inpris ex moms]]</f>
        <v>175.11199999999999</v>
      </c>
      <c r="M6403" s="2">
        <f>MIN(Tabell2[[#This Row],[Bokat]]*Tabell2[[#This Row],[Inpris ex moms]],Tabell2[[#This Row],[Totalt lagervärde ex moms]])</f>
        <v>0</v>
      </c>
      <c r="N6403" s="2">
        <f>Tabell2[[#This Row],[Totalt lagervärde ex moms]]-Tabell2[[#This Row],[Varav bokat ex moms]]</f>
        <v>175.11199999999999</v>
      </c>
    </row>
    <row r="6404" spans="1:14" x14ac:dyDescent="0.2">
      <c r="A6404" t="s">
        <v>8389</v>
      </c>
      <c r="B6404" t="s">
        <v>8390</v>
      </c>
      <c r="C6404" s="2">
        <v>139</v>
      </c>
      <c r="D6404" s="2">
        <v>97</v>
      </c>
      <c r="E6404" s="2">
        <v>76.25</v>
      </c>
      <c r="F6404" s="2">
        <v>61</v>
      </c>
      <c r="G6404">
        <v>6</v>
      </c>
      <c r="H6404">
        <v>0</v>
      </c>
      <c r="I6404" s="2">
        <f>Tabell2[[#This Row],[Inköpspris (SEK)]]*Tabell2[[#This Row],[Antal]]</f>
        <v>457.5</v>
      </c>
      <c r="J6404" s="2">
        <f>MIN(Tabell2[[#This Row],[Bokat]]*Tabell2[[#This Row],[Inköpspris (SEK)]],Tabell2[[#This Row],[Totalt lagervärde ink moms]])</f>
        <v>0</v>
      </c>
      <c r="K6404" s="2">
        <f>Tabell2[[#This Row],[Totalt lagervärde ink moms]]-Tabell2[[#This Row],[Varav bokat ink moms]]</f>
        <v>457.5</v>
      </c>
      <c r="L6404" s="2">
        <f>Tabell2[[#This Row],[Antal]]*Tabell2[[#This Row],[Inpris ex moms]]</f>
        <v>366</v>
      </c>
      <c r="M6404" s="2">
        <f>MIN(Tabell2[[#This Row],[Bokat]]*Tabell2[[#This Row],[Inpris ex moms]],Tabell2[[#This Row],[Totalt lagervärde ex moms]])</f>
        <v>0</v>
      </c>
      <c r="N6404" s="2">
        <f>Tabell2[[#This Row],[Totalt lagervärde ex moms]]-Tabell2[[#This Row],[Varav bokat ex moms]]</f>
        <v>366</v>
      </c>
    </row>
    <row r="6405" spans="1:14" x14ac:dyDescent="0.2">
      <c r="A6405" t="s">
        <v>704</v>
      </c>
      <c r="B6405" t="s">
        <v>705</v>
      </c>
      <c r="C6405" s="2">
        <v>899</v>
      </c>
      <c r="D6405" s="2">
        <v>629</v>
      </c>
      <c r="E6405" s="2">
        <v>493</v>
      </c>
      <c r="F6405" s="2">
        <v>394.40000000000003</v>
      </c>
      <c r="G6405">
        <v>1</v>
      </c>
      <c r="H6405">
        <v>0</v>
      </c>
      <c r="I6405" s="2">
        <f>Tabell2[[#This Row],[Inköpspris (SEK)]]*Tabell2[[#This Row],[Antal]]</f>
        <v>493</v>
      </c>
      <c r="J6405" s="2">
        <f>MIN(Tabell2[[#This Row],[Bokat]]*Tabell2[[#This Row],[Inköpspris (SEK)]],Tabell2[[#This Row],[Totalt lagervärde ink moms]])</f>
        <v>0</v>
      </c>
      <c r="K6405" s="2">
        <f>Tabell2[[#This Row],[Totalt lagervärde ink moms]]-Tabell2[[#This Row],[Varav bokat ink moms]]</f>
        <v>493</v>
      </c>
      <c r="L6405" s="2">
        <f>Tabell2[[#This Row],[Antal]]*Tabell2[[#This Row],[Inpris ex moms]]</f>
        <v>394.40000000000003</v>
      </c>
      <c r="M6405" s="2">
        <f>MIN(Tabell2[[#This Row],[Bokat]]*Tabell2[[#This Row],[Inpris ex moms]],Tabell2[[#This Row],[Totalt lagervärde ex moms]])</f>
        <v>0</v>
      </c>
      <c r="N6405" s="2">
        <f>Tabell2[[#This Row],[Totalt lagervärde ex moms]]-Tabell2[[#This Row],[Varav bokat ex moms]]</f>
        <v>394.40000000000003</v>
      </c>
    </row>
    <row r="6406" spans="1:14" x14ac:dyDescent="0.2">
      <c r="A6406" t="s">
        <v>706</v>
      </c>
      <c r="B6406" t="s">
        <v>707</v>
      </c>
      <c r="C6406" s="2">
        <v>899</v>
      </c>
      <c r="D6406" s="2">
        <v>629</v>
      </c>
      <c r="E6406" s="2">
        <v>493</v>
      </c>
      <c r="F6406" s="2">
        <v>394.40000000000003</v>
      </c>
      <c r="G6406">
        <v>1</v>
      </c>
      <c r="H6406">
        <v>0</v>
      </c>
      <c r="I6406" s="2">
        <f>Tabell2[[#This Row],[Inköpspris (SEK)]]*Tabell2[[#This Row],[Antal]]</f>
        <v>493</v>
      </c>
      <c r="J6406" s="2">
        <f>MIN(Tabell2[[#This Row],[Bokat]]*Tabell2[[#This Row],[Inköpspris (SEK)]],Tabell2[[#This Row],[Totalt lagervärde ink moms]])</f>
        <v>0</v>
      </c>
      <c r="K6406" s="2">
        <f>Tabell2[[#This Row],[Totalt lagervärde ink moms]]-Tabell2[[#This Row],[Varav bokat ink moms]]</f>
        <v>493</v>
      </c>
      <c r="L6406" s="2">
        <f>Tabell2[[#This Row],[Antal]]*Tabell2[[#This Row],[Inpris ex moms]]</f>
        <v>394.40000000000003</v>
      </c>
      <c r="M6406" s="2">
        <f>MIN(Tabell2[[#This Row],[Bokat]]*Tabell2[[#This Row],[Inpris ex moms]],Tabell2[[#This Row],[Totalt lagervärde ex moms]])</f>
        <v>0</v>
      </c>
      <c r="N6406" s="2">
        <f>Tabell2[[#This Row],[Totalt lagervärde ex moms]]-Tabell2[[#This Row],[Varav bokat ex moms]]</f>
        <v>394.40000000000003</v>
      </c>
    </row>
    <row r="6407" spans="1:14" x14ac:dyDescent="0.2">
      <c r="A6407" t="s">
        <v>708</v>
      </c>
      <c r="B6407" t="s">
        <v>709</v>
      </c>
      <c r="C6407" s="2">
        <v>899</v>
      </c>
      <c r="D6407" s="2">
        <v>629</v>
      </c>
      <c r="E6407" s="2">
        <v>493</v>
      </c>
      <c r="F6407" s="2">
        <v>394.40000000000003</v>
      </c>
      <c r="G6407">
        <v>1</v>
      </c>
      <c r="H6407">
        <v>0</v>
      </c>
      <c r="I6407" s="2">
        <f>Tabell2[[#This Row],[Inköpspris (SEK)]]*Tabell2[[#This Row],[Antal]]</f>
        <v>493</v>
      </c>
      <c r="J6407" s="2">
        <f>MIN(Tabell2[[#This Row],[Bokat]]*Tabell2[[#This Row],[Inköpspris (SEK)]],Tabell2[[#This Row],[Totalt lagervärde ink moms]])</f>
        <v>0</v>
      </c>
      <c r="K6407" s="2">
        <f>Tabell2[[#This Row],[Totalt lagervärde ink moms]]-Tabell2[[#This Row],[Varav bokat ink moms]]</f>
        <v>493</v>
      </c>
      <c r="L6407" s="2">
        <f>Tabell2[[#This Row],[Antal]]*Tabell2[[#This Row],[Inpris ex moms]]</f>
        <v>394.40000000000003</v>
      </c>
      <c r="M6407" s="2">
        <f>MIN(Tabell2[[#This Row],[Bokat]]*Tabell2[[#This Row],[Inpris ex moms]],Tabell2[[#This Row],[Totalt lagervärde ex moms]])</f>
        <v>0</v>
      </c>
      <c r="N6407" s="2">
        <f>Tabell2[[#This Row],[Totalt lagervärde ex moms]]-Tabell2[[#This Row],[Varav bokat ex moms]]</f>
        <v>394.40000000000003</v>
      </c>
    </row>
    <row r="6408" spans="1:14" x14ac:dyDescent="0.2">
      <c r="A6408" t="s">
        <v>710</v>
      </c>
      <c r="B6408" t="s">
        <v>711</v>
      </c>
      <c r="C6408" s="2">
        <v>899</v>
      </c>
      <c r="D6408" s="2">
        <v>629</v>
      </c>
      <c r="E6408" s="2">
        <v>493</v>
      </c>
      <c r="F6408" s="2">
        <v>394.40000000000003</v>
      </c>
      <c r="G6408">
        <v>1</v>
      </c>
      <c r="H6408">
        <v>0</v>
      </c>
      <c r="I6408" s="2">
        <f>Tabell2[[#This Row],[Inköpspris (SEK)]]*Tabell2[[#This Row],[Antal]]</f>
        <v>493</v>
      </c>
      <c r="J6408" s="2">
        <f>MIN(Tabell2[[#This Row],[Bokat]]*Tabell2[[#This Row],[Inköpspris (SEK)]],Tabell2[[#This Row],[Totalt lagervärde ink moms]])</f>
        <v>0</v>
      </c>
      <c r="K6408" s="2">
        <f>Tabell2[[#This Row],[Totalt lagervärde ink moms]]-Tabell2[[#This Row],[Varav bokat ink moms]]</f>
        <v>493</v>
      </c>
      <c r="L6408" s="2">
        <f>Tabell2[[#This Row],[Antal]]*Tabell2[[#This Row],[Inpris ex moms]]</f>
        <v>394.40000000000003</v>
      </c>
      <c r="M6408" s="2">
        <f>MIN(Tabell2[[#This Row],[Bokat]]*Tabell2[[#This Row],[Inpris ex moms]],Tabell2[[#This Row],[Totalt lagervärde ex moms]])</f>
        <v>0</v>
      </c>
      <c r="N6408" s="2">
        <f>Tabell2[[#This Row],[Totalt lagervärde ex moms]]-Tabell2[[#This Row],[Varav bokat ex moms]]</f>
        <v>394.40000000000003</v>
      </c>
    </row>
    <row r="6409" spans="1:14" x14ac:dyDescent="0.2">
      <c r="A6409" t="s">
        <v>10664</v>
      </c>
      <c r="B6409" t="s">
        <v>10665</v>
      </c>
      <c r="C6409" s="2">
        <v>159</v>
      </c>
      <c r="D6409" s="2">
        <v>87</v>
      </c>
      <c r="E6409" s="2">
        <v>87.19</v>
      </c>
      <c r="F6409" s="2">
        <v>69.751999999999995</v>
      </c>
      <c r="G6409">
        <v>4</v>
      </c>
      <c r="H6409">
        <v>1</v>
      </c>
      <c r="I6409" s="2">
        <f>Tabell2[[#This Row],[Inköpspris (SEK)]]*Tabell2[[#This Row],[Antal]]</f>
        <v>348.76</v>
      </c>
      <c r="J6409" s="2">
        <f>MIN(Tabell2[[#This Row],[Bokat]]*Tabell2[[#This Row],[Inköpspris (SEK)]],Tabell2[[#This Row],[Totalt lagervärde ink moms]])</f>
        <v>87.19</v>
      </c>
      <c r="K6409" s="2">
        <f>Tabell2[[#This Row],[Totalt lagervärde ink moms]]-Tabell2[[#This Row],[Varav bokat ink moms]]</f>
        <v>261.57</v>
      </c>
      <c r="L6409" s="2">
        <f>Tabell2[[#This Row],[Antal]]*Tabell2[[#This Row],[Inpris ex moms]]</f>
        <v>279.00799999999998</v>
      </c>
      <c r="M6409" s="2">
        <f>MIN(Tabell2[[#This Row],[Bokat]]*Tabell2[[#This Row],[Inpris ex moms]],Tabell2[[#This Row],[Totalt lagervärde ex moms]])</f>
        <v>69.751999999999995</v>
      </c>
      <c r="N6409" s="2">
        <f>Tabell2[[#This Row],[Totalt lagervärde ex moms]]-Tabell2[[#This Row],[Varav bokat ex moms]]</f>
        <v>209.25599999999997</v>
      </c>
    </row>
    <row r="6410" spans="1:14" x14ac:dyDescent="0.2">
      <c r="A6410" t="s">
        <v>5377</v>
      </c>
      <c r="B6410" t="s">
        <v>5378</v>
      </c>
      <c r="C6410" s="2">
        <v>2389</v>
      </c>
      <c r="E6410" s="2">
        <v>1310</v>
      </c>
      <c r="F6410" s="2">
        <v>1048</v>
      </c>
      <c r="G6410">
        <v>1</v>
      </c>
      <c r="H6410">
        <v>1</v>
      </c>
      <c r="I6410" s="2">
        <f>Tabell2[[#This Row],[Inköpspris (SEK)]]*Tabell2[[#This Row],[Antal]]</f>
        <v>1310</v>
      </c>
      <c r="J6410" s="2">
        <f>MIN(Tabell2[[#This Row],[Bokat]]*Tabell2[[#This Row],[Inköpspris (SEK)]],Tabell2[[#This Row],[Totalt lagervärde ink moms]])</f>
        <v>1310</v>
      </c>
      <c r="K6410" s="2">
        <f>Tabell2[[#This Row],[Totalt lagervärde ink moms]]-Tabell2[[#This Row],[Varav bokat ink moms]]</f>
        <v>0</v>
      </c>
      <c r="L6410" s="2">
        <f>Tabell2[[#This Row],[Antal]]*Tabell2[[#This Row],[Inpris ex moms]]</f>
        <v>1048</v>
      </c>
      <c r="M6410" s="2">
        <f>MIN(Tabell2[[#This Row],[Bokat]]*Tabell2[[#This Row],[Inpris ex moms]],Tabell2[[#This Row],[Totalt lagervärde ex moms]])</f>
        <v>1048</v>
      </c>
      <c r="N6410" s="2">
        <f>Tabell2[[#This Row],[Totalt lagervärde ex moms]]-Tabell2[[#This Row],[Varav bokat ex moms]]</f>
        <v>0</v>
      </c>
    </row>
    <row r="6411" spans="1:14" x14ac:dyDescent="0.2">
      <c r="A6411" t="s">
        <v>6025</v>
      </c>
      <c r="B6411" t="s">
        <v>6026</v>
      </c>
      <c r="C6411" s="2">
        <v>249</v>
      </c>
      <c r="D6411" s="2">
        <v>174</v>
      </c>
      <c r="E6411" s="2">
        <v>136.53</v>
      </c>
      <c r="F6411" s="2">
        <v>109.224</v>
      </c>
      <c r="G6411">
        <v>6</v>
      </c>
      <c r="H6411">
        <v>0</v>
      </c>
      <c r="I6411" s="2">
        <f>Tabell2[[#This Row],[Inköpspris (SEK)]]*Tabell2[[#This Row],[Antal]]</f>
        <v>819.18000000000006</v>
      </c>
      <c r="J6411" s="2">
        <f>MIN(Tabell2[[#This Row],[Bokat]]*Tabell2[[#This Row],[Inköpspris (SEK)]],Tabell2[[#This Row],[Totalt lagervärde ink moms]])</f>
        <v>0</v>
      </c>
      <c r="K6411" s="2">
        <f>Tabell2[[#This Row],[Totalt lagervärde ink moms]]-Tabell2[[#This Row],[Varav bokat ink moms]]</f>
        <v>819.18000000000006</v>
      </c>
      <c r="L6411" s="2">
        <f>Tabell2[[#This Row],[Antal]]*Tabell2[[#This Row],[Inpris ex moms]]</f>
        <v>655.34400000000005</v>
      </c>
      <c r="M6411" s="2">
        <f>MIN(Tabell2[[#This Row],[Bokat]]*Tabell2[[#This Row],[Inpris ex moms]],Tabell2[[#This Row],[Totalt lagervärde ex moms]])</f>
        <v>0</v>
      </c>
      <c r="N6411" s="2">
        <f>Tabell2[[#This Row],[Totalt lagervärde ex moms]]-Tabell2[[#This Row],[Varav bokat ex moms]]</f>
        <v>655.34400000000005</v>
      </c>
    </row>
    <row r="6412" spans="1:14" x14ac:dyDescent="0.2">
      <c r="A6412" t="s">
        <v>9941</v>
      </c>
      <c r="B6412" t="s">
        <v>9942</v>
      </c>
      <c r="C6412" s="2">
        <v>285</v>
      </c>
      <c r="D6412" s="2">
        <v>200</v>
      </c>
      <c r="E6412" s="2">
        <v>156.25</v>
      </c>
      <c r="F6412" s="2">
        <v>125</v>
      </c>
      <c r="G6412">
        <v>3</v>
      </c>
      <c r="H6412">
        <v>0</v>
      </c>
      <c r="I6412" s="2">
        <f>Tabell2[[#This Row],[Inköpspris (SEK)]]*Tabell2[[#This Row],[Antal]]</f>
        <v>468.75</v>
      </c>
      <c r="J6412" s="2">
        <f>MIN(Tabell2[[#This Row],[Bokat]]*Tabell2[[#This Row],[Inköpspris (SEK)]],Tabell2[[#This Row],[Totalt lagervärde ink moms]])</f>
        <v>0</v>
      </c>
      <c r="K6412" s="2">
        <f>Tabell2[[#This Row],[Totalt lagervärde ink moms]]-Tabell2[[#This Row],[Varav bokat ink moms]]</f>
        <v>468.75</v>
      </c>
      <c r="L6412" s="2">
        <f>Tabell2[[#This Row],[Antal]]*Tabell2[[#This Row],[Inpris ex moms]]</f>
        <v>375</v>
      </c>
      <c r="M6412" s="2">
        <f>MIN(Tabell2[[#This Row],[Bokat]]*Tabell2[[#This Row],[Inpris ex moms]],Tabell2[[#This Row],[Totalt lagervärde ex moms]])</f>
        <v>0</v>
      </c>
      <c r="N6412" s="2">
        <f>Tabell2[[#This Row],[Totalt lagervärde ex moms]]-Tabell2[[#This Row],[Varav bokat ex moms]]</f>
        <v>375</v>
      </c>
    </row>
    <row r="6413" spans="1:14" x14ac:dyDescent="0.2">
      <c r="A6413" t="s">
        <v>9981</v>
      </c>
      <c r="B6413" t="s">
        <v>9982</v>
      </c>
      <c r="C6413" s="2">
        <v>285</v>
      </c>
      <c r="D6413" s="2">
        <v>200</v>
      </c>
      <c r="E6413" s="2">
        <v>156.25</v>
      </c>
      <c r="F6413" s="2">
        <v>125</v>
      </c>
      <c r="G6413">
        <v>14</v>
      </c>
      <c r="H6413">
        <v>0</v>
      </c>
      <c r="I6413" s="2">
        <f>Tabell2[[#This Row],[Inköpspris (SEK)]]*Tabell2[[#This Row],[Antal]]</f>
        <v>2187.5</v>
      </c>
      <c r="J6413" s="2">
        <f>MIN(Tabell2[[#This Row],[Bokat]]*Tabell2[[#This Row],[Inköpspris (SEK)]],Tabell2[[#This Row],[Totalt lagervärde ink moms]])</f>
        <v>0</v>
      </c>
      <c r="K6413" s="2">
        <f>Tabell2[[#This Row],[Totalt lagervärde ink moms]]-Tabell2[[#This Row],[Varav bokat ink moms]]</f>
        <v>2187.5</v>
      </c>
      <c r="L6413" s="2">
        <f>Tabell2[[#This Row],[Antal]]*Tabell2[[#This Row],[Inpris ex moms]]</f>
        <v>1750</v>
      </c>
      <c r="M6413" s="2">
        <f>MIN(Tabell2[[#This Row],[Bokat]]*Tabell2[[#This Row],[Inpris ex moms]],Tabell2[[#This Row],[Totalt lagervärde ex moms]])</f>
        <v>0</v>
      </c>
      <c r="N6413" s="2">
        <f>Tabell2[[#This Row],[Totalt lagervärde ex moms]]-Tabell2[[#This Row],[Varav bokat ex moms]]</f>
        <v>1750</v>
      </c>
    </row>
    <row r="6414" spans="1:14" x14ac:dyDescent="0.2">
      <c r="A6414" t="s">
        <v>7578</v>
      </c>
      <c r="B6414" t="s">
        <v>7579</v>
      </c>
      <c r="C6414" s="2">
        <v>399</v>
      </c>
      <c r="D6414" s="2">
        <v>219</v>
      </c>
      <c r="E6414" s="2">
        <v>218.75</v>
      </c>
      <c r="F6414" s="2">
        <v>175</v>
      </c>
      <c r="G6414">
        <v>1</v>
      </c>
      <c r="H6414">
        <v>0</v>
      </c>
      <c r="I6414" s="2">
        <f>Tabell2[[#This Row],[Inköpspris (SEK)]]*Tabell2[[#This Row],[Antal]]</f>
        <v>218.75</v>
      </c>
      <c r="J6414" s="2">
        <f>MIN(Tabell2[[#This Row],[Bokat]]*Tabell2[[#This Row],[Inköpspris (SEK)]],Tabell2[[#This Row],[Totalt lagervärde ink moms]])</f>
        <v>0</v>
      </c>
      <c r="K6414" s="2">
        <f>Tabell2[[#This Row],[Totalt lagervärde ink moms]]-Tabell2[[#This Row],[Varav bokat ink moms]]</f>
        <v>218.75</v>
      </c>
      <c r="L6414" s="2">
        <f>Tabell2[[#This Row],[Antal]]*Tabell2[[#This Row],[Inpris ex moms]]</f>
        <v>175</v>
      </c>
      <c r="M6414" s="2">
        <f>MIN(Tabell2[[#This Row],[Bokat]]*Tabell2[[#This Row],[Inpris ex moms]],Tabell2[[#This Row],[Totalt lagervärde ex moms]])</f>
        <v>0</v>
      </c>
      <c r="N6414" s="2">
        <f>Tabell2[[#This Row],[Totalt lagervärde ex moms]]-Tabell2[[#This Row],[Varav bokat ex moms]]</f>
        <v>175</v>
      </c>
    </row>
    <row r="6415" spans="1:14" x14ac:dyDescent="0.2">
      <c r="A6415" t="s">
        <v>9869</v>
      </c>
      <c r="B6415" t="s">
        <v>9870</v>
      </c>
      <c r="C6415" s="2">
        <v>399</v>
      </c>
      <c r="D6415" s="2">
        <v>279</v>
      </c>
      <c r="E6415" s="2">
        <v>218.75</v>
      </c>
      <c r="F6415" s="2">
        <v>175</v>
      </c>
      <c r="G6415">
        <v>1</v>
      </c>
      <c r="H6415">
        <v>0</v>
      </c>
      <c r="I6415" s="2">
        <f>Tabell2[[#This Row],[Inköpspris (SEK)]]*Tabell2[[#This Row],[Antal]]</f>
        <v>218.75</v>
      </c>
      <c r="J6415" s="2">
        <f>MIN(Tabell2[[#This Row],[Bokat]]*Tabell2[[#This Row],[Inköpspris (SEK)]],Tabell2[[#This Row],[Totalt lagervärde ink moms]])</f>
        <v>0</v>
      </c>
      <c r="K6415" s="2">
        <f>Tabell2[[#This Row],[Totalt lagervärde ink moms]]-Tabell2[[#This Row],[Varav bokat ink moms]]</f>
        <v>218.75</v>
      </c>
      <c r="L6415" s="2">
        <f>Tabell2[[#This Row],[Antal]]*Tabell2[[#This Row],[Inpris ex moms]]</f>
        <v>175</v>
      </c>
      <c r="M6415" s="2">
        <f>MIN(Tabell2[[#This Row],[Bokat]]*Tabell2[[#This Row],[Inpris ex moms]],Tabell2[[#This Row],[Totalt lagervärde ex moms]])</f>
        <v>0</v>
      </c>
      <c r="N6415" s="2">
        <f>Tabell2[[#This Row],[Totalt lagervärde ex moms]]-Tabell2[[#This Row],[Varav bokat ex moms]]</f>
        <v>175</v>
      </c>
    </row>
    <row r="6416" spans="1:14" x14ac:dyDescent="0.2">
      <c r="A6416" t="s">
        <v>9933</v>
      </c>
      <c r="B6416" t="s">
        <v>9934</v>
      </c>
      <c r="C6416" s="2">
        <v>399</v>
      </c>
      <c r="D6416" s="2">
        <v>314</v>
      </c>
      <c r="E6416" s="2">
        <v>218.75</v>
      </c>
      <c r="F6416" s="2">
        <v>175</v>
      </c>
      <c r="G6416">
        <v>4</v>
      </c>
      <c r="H6416">
        <v>0</v>
      </c>
      <c r="I6416" s="2">
        <f>Tabell2[[#This Row],[Inköpspris (SEK)]]*Tabell2[[#This Row],[Antal]]</f>
        <v>875</v>
      </c>
      <c r="J6416" s="2">
        <f>MIN(Tabell2[[#This Row],[Bokat]]*Tabell2[[#This Row],[Inköpspris (SEK)]],Tabell2[[#This Row],[Totalt lagervärde ink moms]])</f>
        <v>0</v>
      </c>
      <c r="K6416" s="2">
        <f>Tabell2[[#This Row],[Totalt lagervärde ink moms]]-Tabell2[[#This Row],[Varav bokat ink moms]]</f>
        <v>875</v>
      </c>
      <c r="L6416" s="2">
        <f>Tabell2[[#This Row],[Antal]]*Tabell2[[#This Row],[Inpris ex moms]]</f>
        <v>700</v>
      </c>
      <c r="M6416" s="2">
        <f>MIN(Tabell2[[#This Row],[Bokat]]*Tabell2[[#This Row],[Inpris ex moms]],Tabell2[[#This Row],[Totalt lagervärde ex moms]])</f>
        <v>0</v>
      </c>
      <c r="N6416" s="2">
        <f>Tabell2[[#This Row],[Totalt lagervärde ex moms]]-Tabell2[[#This Row],[Varav bokat ex moms]]</f>
        <v>700</v>
      </c>
    </row>
    <row r="6417" spans="1:14" x14ac:dyDescent="0.2">
      <c r="A6417" t="s">
        <v>9949</v>
      </c>
      <c r="B6417" t="s">
        <v>9950</v>
      </c>
      <c r="C6417" s="2">
        <v>399</v>
      </c>
      <c r="D6417" s="2">
        <v>332</v>
      </c>
      <c r="E6417" s="2">
        <v>218.75</v>
      </c>
      <c r="F6417" s="2">
        <v>175</v>
      </c>
      <c r="G6417">
        <v>4</v>
      </c>
      <c r="H6417">
        <v>0</v>
      </c>
      <c r="I6417" s="2">
        <f>Tabell2[[#This Row],[Inköpspris (SEK)]]*Tabell2[[#This Row],[Antal]]</f>
        <v>875</v>
      </c>
      <c r="J6417" s="2">
        <f>MIN(Tabell2[[#This Row],[Bokat]]*Tabell2[[#This Row],[Inköpspris (SEK)]],Tabell2[[#This Row],[Totalt lagervärde ink moms]])</f>
        <v>0</v>
      </c>
      <c r="K6417" s="2">
        <f>Tabell2[[#This Row],[Totalt lagervärde ink moms]]-Tabell2[[#This Row],[Varav bokat ink moms]]</f>
        <v>875</v>
      </c>
      <c r="L6417" s="2">
        <f>Tabell2[[#This Row],[Antal]]*Tabell2[[#This Row],[Inpris ex moms]]</f>
        <v>700</v>
      </c>
      <c r="M6417" s="2">
        <f>MIN(Tabell2[[#This Row],[Bokat]]*Tabell2[[#This Row],[Inpris ex moms]],Tabell2[[#This Row],[Totalt lagervärde ex moms]])</f>
        <v>0</v>
      </c>
      <c r="N6417" s="2">
        <f>Tabell2[[#This Row],[Totalt lagervärde ex moms]]-Tabell2[[#This Row],[Varav bokat ex moms]]</f>
        <v>700</v>
      </c>
    </row>
    <row r="6418" spans="1:14" x14ac:dyDescent="0.2">
      <c r="A6418" t="s">
        <v>9953</v>
      </c>
      <c r="B6418" t="s">
        <v>9954</v>
      </c>
      <c r="C6418" s="2">
        <v>399</v>
      </c>
      <c r="D6418" s="2">
        <v>332</v>
      </c>
      <c r="E6418" s="2">
        <v>218.75</v>
      </c>
      <c r="F6418" s="2">
        <v>175</v>
      </c>
      <c r="G6418">
        <v>1</v>
      </c>
      <c r="H6418">
        <v>0</v>
      </c>
      <c r="I6418" s="2">
        <f>Tabell2[[#This Row],[Inköpspris (SEK)]]*Tabell2[[#This Row],[Antal]]</f>
        <v>218.75</v>
      </c>
      <c r="J6418" s="2">
        <f>MIN(Tabell2[[#This Row],[Bokat]]*Tabell2[[#This Row],[Inköpspris (SEK)]],Tabell2[[#This Row],[Totalt lagervärde ink moms]])</f>
        <v>0</v>
      </c>
      <c r="K6418" s="2">
        <f>Tabell2[[#This Row],[Totalt lagervärde ink moms]]-Tabell2[[#This Row],[Varav bokat ink moms]]</f>
        <v>218.75</v>
      </c>
      <c r="L6418" s="2">
        <f>Tabell2[[#This Row],[Antal]]*Tabell2[[#This Row],[Inpris ex moms]]</f>
        <v>175</v>
      </c>
      <c r="M6418" s="2">
        <f>MIN(Tabell2[[#This Row],[Bokat]]*Tabell2[[#This Row],[Inpris ex moms]],Tabell2[[#This Row],[Totalt lagervärde ex moms]])</f>
        <v>0</v>
      </c>
      <c r="N6418" s="2">
        <f>Tabell2[[#This Row],[Totalt lagervärde ex moms]]-Tabell2[[#This Row],[Varav bokat ex moms]]</f>
        <v>175</v>
      </c>
    </row>
    <row r="6419" spans="1:14" x14ac:dyDescent="0.2">
      <c r="A6419" t="s">
        <v>1538</v>
      </c>
      <c r="B6419" t="s">
        <v>1539</v>
      </c>
      <c r="C6419" s="2">
        <v>79</v>
      </c>
      <c r="D6419" s="2">
        <v>55</v>
      </c>
      <c r="E6419" s="2">
        <v>43.31</v>
      </c>
      <c r="F6419" s="2">
        <v>34.648000000000003</v>
      </c>
      <c r="G6419">
        <v>1</v>
      </c>
      <c r="H6419">
        <v>0</v>
      </c>
      <c r="I6419" s="2">
        <f>Tabell2[[#This Row],[Inköpspris (SEK)]]*Tabell2[[#This Row],[Antal]]</f>
        <v>43.31</v>
      </c>
      <c r="J6419" s="2">
        <f>MIN(Tabell2[[#This Row],[Bokat]]*Tabell2[[#This Row],[Inköpspris (SEK)]],Tabell2[[#This Row],[Totalt lagervärde ink moms]])</f>
        <v>0</v>
      </c>
      <c r="K6419" s="2">
        <f>Tabell2[[#This Row],[Totalt lagervärde ink moms]]-Tabell2[[#This Row],[Varav bokat ink moms]]</f>
        <v>43.31</v>
      </c>
      <c r="L6419" s="2">
        <f>Tabell2[[#This Row],[Antal]]*Tabell2[[#This Row],[Inpris ex moms]]</f>
        <v>34.648000000000003</v>
      </c>
      <c r="M6419" s="2">
        <f>MIN(Tabell2[[#This Row],[Bokat]]*Tabell2[[#This Row],[Inpris ex moms]],Tabell2[[#This Row],[Totalt lagervärde ex moms]])</f>
        <v>0</v>
      </c>
      <c r="N6419" s="2">
        <f>Tabell2[[#This Row],[Totalt lagervärde ex moms]]-Tabell2[[#This Row],[Varav bokat ex moms]]</f>
        <v>34.648000000000003</v>
      </c>
    </row>
    <row r="6420" spans="1:14" x14ac:dyDescent="0.2">
      <c r="A6420" t="s">
        <v>16051</v>
      </c>
      <c r="B6420" t="s">
        <v>16052</v>
      </c>
      <c r="C6420" s="2">
        <v>2895</v>
      </c>
      <c r="D6420" s="2">
        <v>1737</v>
      </c>
      <c r="E6420" s="2">
        <v>1586.94</v>
      </c>
      <c r="F6420" s="2">
        <v>1269.5520000000001</v>
      </c>
      <c r="G6420">
        <v>1</v>
      </c>
      <c r="H6420">
        <v>0</v>
      </c>
      <c r="I6420" s="2">
        <f>Tabell2[[#This Row],[Inköpspris (SEK)]]*Tabell2[[#This Row],[Antal]]</f>
        <v>1586.94</v>
      </c>
      <c r="J6420" s="2">
        <f>MIN(Tabell2[[#This Row],[Bokat]]*Tabell2[[#This Row],[Inköpspris (SEK)]],Tabell2[[#This Row],[Totalt lagervärde ink moms]])</f>
        <v>0</v>
      </c>
      <c r="K6420" s="2">
        <f>Tabell2[[#This Row],[Totalt lagervärde ink moms]]-Tabell2[[#This Row],[Varav bokat ink moms]]</f>
        <v>1586.94</v>
      </c>
      <c r="L6420" s="2">
        <f>Tabell2[[#This Row],[Antal]]*Tabell2[[#This Row],[Inpris ex moms]]</f>
        <v>1269.5520000000001</v>
      </c>
      <c r="M6420" s="2">
        <f>MIN(Tabell2[[#This Row],[Bokat]]*Tabell2[[#This Row],[Inpris ex moms]],Tabell2[[#This Row],[Totalt lagervärde ex moms]])</f>
        <v>0</v>
      </c>
      <c r="N6420" s="2">
        <f>Tabell2[[#This Row],[Totalt lagervärde ex moms]]-Tabell2[[#This Row],[Varav bokat ex moms]]</f>
        <v>1269.5520000000001</v>
      </c>
    </row>
    <row r="6421" spans="1:14" x14ac:dyDescent="0.2">
      <c r="A6421" t="s">
        <v>16053</v>
      </c>
      <c r="B6421" t="s">
        <v>16054</v>
      </c>
      <c r="C6421" s="2">
        <v>2895</v>
      </c>
      <c r="D6421" s="2">
        <v>1737</v>
      </c>
      <c r="E6421" s="2">
        <v>1586.94</v>
      </c>
      <c r="F6421" s="2">
        <v>1269.5520000000001</v>
      </c>
      <c r="G6421">
        <v>2</v>
      </c>
      <c r="H6421">
        <v>0</v>
      </c>
      <c r="I6421" s="2">
        <f>Tabell2[[#This Row],[Inköpspris (SEK)]]*Tabell2[[#This Row],[Antal]]</f>
        <v>3173.88</v>
      </c>
      <c r="J6421" s="2">
        <f>MIN(Tabell2[[#This Row],[Bokat]]*Tabell2[[#This Row],[Inköpspris (SEK)]],Tabell2[[#This Row],[Totalt lagervärde ink moms]])</f>
        <v>0</v>
      </c>
      <c r="K6421" s="2">
        <f>Tabell2[[#This Row],[Totalt lagervärde ink moms]]-Tabell2[[#This Row],[Varav bokat ink moms]]</f>
        <v>3173.88</v>
      </c>
      <c r="L6421" s="2">
        <f>Tabell2[[#This Row],[Antal]]*Tabell2[[#This Row],[Inpris ex moms]]</f>
        <v>2539.1040000000003</v>
      </c>
      <c r="M6421" s="2">
        <f>MIN(Tabell2[[#This Row],[Bokat]]*Tabell2[[#This Row],[Inpris ex moms]],Tabell2[[#This Row],[Totalt lagervärde ex moms]])</f>
        <v>0</v>
      </c>
      <c r="N6421" s="2">
        <f>Tabell2[[#This Row],[Totalt lagervärde ex moms]]-Tabell2[[#This Row],[Varav bokat ex moms]]</f>
        <v>2539.1040000000003</v>
      </c>
    </row>
    <row r="6422" spans="1:14" x14ac:dyDescent="0.2">
      <c r="A6422" t="s">
        <v>5921</v>
      </c>
      <c r="B6422" t="s">
        <v>5922</v>
      </c>
      <c r="C6422" s="2">
        <v>645</v>
      </c>
      <c r="D6422" s="2">
        <v>355</v>
      </c>
      <c r="E6422" s="2">
        <v>353.54</v>
      </c>
      <c r="F6422" s="2">
        <v>282.834</v>
      </c>
      <c r="G6422">
        <v>1</v>
      </c>
      <c r="H6422">
        <v>0</v>
      </c>
      <c r="I6422" s="2">
        <f>Tabell2[[#This Row],[Inköpspris (SEK)]]*Tabell2[[#This Row],[Antal]]</f>
        <v>353.54</v>
      </c>
      <c r="J6422" s="2">
        <f>MIN(Tabell2[[#This Row],[Bokat]]*Tabell2[[#This Row],[Inköpspris (SEK)]],Tabell2[[#This Row],[Totalt lagervärde ink moms]])</f>
        <v>0</v>
      </c>
      <c r="K6422" s="2">
        <f>Tabell2[[#This Row],[Totalt lagervärde ink moms]]-Tabell2[[#This Row],[Varav bokat ink moms]]</f>
        <v>353.54</v>
      </c>
      <c r="L6422" s="2">
        <f>Tabell2[[#This Row],[Antal]]*Tabell2[[#This Row],[Inpris ex moms]]</f>
        <v>282.834</v>
      </c>
      <c r="M6422" s="2">
        <f>MIN(Tabell2[[#This Row],[Bokat]]*Tabell2[[#This Row],[Inpris ex moms]],Tabell2[[#This Row],[Totalt lagervärde ex moms]])</f>
        <v>0</v>
      </c>
      <c r="N6422" s="2">
        <f>Tabell2[[#This Row],[Totalt lagervärde ex moms]]-Tabell2[[#This Row],[Varav bokat ex moms]]</f>
        <v>282.834</v>
      </c>
    </row>
    <row r="6423" spans="1:14" x14ac:dyDescent="0.2">
      <c r="A6423" t="s">
        <v>6751</v>
      </c>
      <c r="B6423" t="s">
        <v>6752</v>
      </c>
      <c r="C6423" s="2">
        <v>429</v>
      </c>
      <c r="D6423" s="2">
        <v>279</v>
      </c>
      <c r="E6423" s="2">
        <v>235.13</v>
      </c>
      <c r="F6423" s="2">
        <v>188.10400000000001</v>
      </c>
      <c r="G6423">
        <v>4</v>
      </c>
      <c r="H6423">
        <v>0</v>
      </c>
      <c r="I6423" s="2">
        <f>Tabell2[[#This Row],[Inköpspris (SEK)]]*Tabell2[[#This Row],[Antal]]</f>
        <v>940.52</v>
      </c>
      <c r="J6423" s="2">
        <f>MIN(Tabell2[[#This Row],[Bokat]]*Tabell2[[#This Row],[Inköpspris (SEK)]],Tabell2[[#This Row],[Totalt lagervärde ink moms]])</f>
        <v>0</v>
      </c>
      <c r="K6423" s="2">
        <f>Tabell2[[#This Row],[Totalt lagervärde ink moms]]-Tabell2[[#This Row],[Varav bokat ink moms]]</f>
        <v>940.52</v>
      </c>
      <c r="L6423" s="2">
        <f>Tabell2[[#This Row],[Antal]]*Tabell2[[#This Row],[Inpris ex moms]]</f>
        <v>752.41600000000005</v>
      </c>
      <c r="M6423" s="2">
        <f>MIN(Tabell2[[#This Row],[Bokat]]*Tabell2[[#This Row],[Inpris ex moms]],Tabell2[[#This Row],[Totalt lagervärde ex moms]])</f>
        <v>0</v>
      </c>
      <c r="N6423" s="2">
        <f>Tabell2[[#This Row],[Totalt lagervärde ex moms]]-Tabell2[[#This Row],[Varav bokat ex moms]]</f>
        <v>752.41600000000005</v>
      </c>
    </row>
    <row r="6424" spans="1:14" x14ac:dyDescent="0.2">
      <c r="A6424" t="s">
        <v>6753</v>
      </c>
      <c r="B6424" t="s">
        <v>6754</v>
      </c>
      <c r="C6424" s="2">
        <v>429</v>
      </c>
      <c r="D6424" s="2">
        <v>279</v>
      </c>
      <c r="E6424" s="2">
        <v>235.13</v>
      </c>
      <c r="F6424" s="2">
        <v>188.10400000000001</v>
      </c>
      <c r="G6424">
        <v>3</v>
      </c>
      <c r="H6424">
        <v>0</v>
      </c>
      <c r="I6424" s="2">
        <f>Tabell2[[#This Row],[Inköpspris (SEK)]]*Tabell2[[#This Row],[Antal]]</f>
        <v>705.39</v>
      </c>
      <c r="J6424" s="2">
        <f>MIN(Tabell2[[#This Row],[Bokat]]*Tabell2[[#This Row],[Inköpspris (SEK)]],Tabell2[[#This Row],[Totalt lagervärde ink moms]])</f>
        <v>0</v>
      </c>
      <c r="K6424" s="2">
        <f>Tabell2[[#This Row],[Totalt lagervärde ink moms]]-Tabell2[[#This Row],[Varav bokat ink moms]]</f>
        <v>705.39</v>
      </c>
      <c r="L6424" s="2">
        <f>Tabell2[[#This Row],[Antal]]*Tabell2[[#This Row],[Inpris ex moms]]</f>
        <v>564.31200000000001</v>
      </c>
      <c r="M6424" s="2">
        <f>MIN(Tabell2[[#This Row],[Bokat]]*Tabell2[[#This Row],[Inpris ex moms]],Tabell2[[#This Row],[Totalt lagervärde ex moms]])</f>
        <v>0</v>
      </c>
      <c r="N6424" s="2">
        <f>Tabell2[[#This Row],[Totalt lagervärde ex moms]]-Tabell2[[#This Row],[Varav bokat ex moms]]</f>
        <v>564.31200000000001</v>
      </c>
    </row>
    <row r="6425" spans="1:14" x14ac:dyDescent="0.2">
      <c r="A6425" t="s">
        <v>6755</v>
      </c>
      <c r="B6425" t="s">
        <v>6756</v>
      </c>
      <c r="C6425" s="2">
        <v>429</v>
      </c>
      <c r="D6425" s="2">
        <v>279</v>
      </c>
      <c r="E6425" s="2">
        <v>235.13</v>
      </c>
      <c r="F6425" s="2">
        <v>188.10400000000001</v>
      </c>
      <c r="G6425">
        <v>1</v>
      </c>
      <c r="H6425">
        <v>0</v>
      </c>
      <c r="I6425" s="2">
        <f>Tabell2[[#This Row],[Inköpspris (SEK)]]*Tabell2[[#This Row],[Antal]]</f>
        <v>235.13</v>
      </c>
      <c r="J6425" s="2">
        <f>MIN(Tabell2[[#This Row],[Bokat]]*Tabell2[[#This Row],[Inköpspris (SEK)]],Tabell2[[#This Row],[Totalt lagervärde ink moms]])</f>
        <v>0</v>
      </c>
      <c r="K6425" s="2">
        <f>Tabell2[[#This Row],[Totalt lagervärde ink moms]]-Tabell2[[#This Row],[Varav bokat ink moms]]</f>
        <v>235.13</v>
      </c>
      <c r="L6425" s="2">
        <f>Tabell2[[#This Row],[Antal]]*Tabell2[[#This Row],[Inpris ex moms]]</f>
        <v>188.10400000000001</v>
      </c>
      <c r="M6425" s="2">
        <f>MIN(Tabell2[[#This Row],[Bokat]]*Tabell2[[#This Row],[Inpris ex moms]],Tabell2[[#This Row],[Totalt lagervärde ex moms]])</f>
        <v>0</v>
      </c>
      <c r="N6425" s="2">
        <f>Tabell2[[#This Row],[Totalt lagervärde ex moms]]-Tabell2[[#This Row],[Varav bokat ex moms]]</f>
        <v>188.10400000000001</v>
      </c>
    </row>
    <row r="6426" spans="1:14" x14ac:dyDescent="0.2">
      <c r="A6426" t="s">
        <v>4595</v>
      </c>
      <c r="B6426" t="s">
        <v>4596</v>
      </c>
      <c r="C6426" s="2">
        <v>455</v>
      </c>
      <c r="D6426" s="2">
        <v>250</v>
      </c>
      <c r="E6426" s="2">
        <v>249.38</v>
      </c>
      <c r="F6426" s="2">
        <v>199.50400000000002</v>
      </c>
      <c r="G6426">
        <v>3</v>
      </c>
      <c r="H6426">
        <v>0</v>
      </c>
      <c r="I6426" s="2">
        <f>Tabell2[[#This Row],[Inköpspris (SEK)]]*Tabell2[[#This Row],[Antal]]</f>
        <v>748.14</v>
      </c>
      <c r="J6426" s="2">
        <f>MIN(Tabell2[[#This Row],[Bokat]]*Tabell2[[#This Row],[Inköpspris (SEK)]],Tabell2[[#This Row],[Totalt lagervärde ink moms]])</f>
        <v>0</v>
      </c>
      <c r="K6426" s="2">
        <f>Tabell2[[#This Row],[Totalt lagervärde ink moms]]-Tabell2[[#This Row],[Varav bokat ink moms]]</f>
        <v>748.14</v>
      </c>
      <c r="L6426" s="2">
        <f>Tabell2[[#This Row],[Antal]]*Tabell2[[#This Row],[Inpris ex moms]]</f>
        <v>598.51200000000006</v>
      </c>
      <c r="M6426" s="2">
        <f>MIN(Tabell2[[#This Row],[Bokat]]*Tabell2[[#This Row],[Inpris ex moms]],Tabell2[[#This Row],[Totalt lagervärde ex moms]])</f>
        <v>0</v>
      </c>
      <c r="N6426" s="2">
        <f>Tabell2[[#This Row],[Totalt lagervärde ex moms]]-Tabell2[[#This Row],[Varav bokat ex moms]]</f>
        <v>598.51200000000006</v>
      </c>
    </row>
    <row r="6427" spans="1:14" x14ac:dyDescent="0.2">
      <c r="A6427" t="s">
        <v>9881</v>
      </c>
      <c r="B6427" t="s">
        <v>9882</v>
      </c>
      <c r="C6427" s="2">
        <v>495</v>
      </c>
      <c r="D6427" s="2">
        <v>322</v>
      </c>
      <c r="E6427" s="2">
        <v>271.25</v>
      </c>
      <c r="F6427" s="2">
        <v>217</v>
      </c>
      <c r="G6427">
        <v>2</v>
      </c>
      <c r="H6427">
        <v>0</v>
      </c>
      <c r="I6427" s="2">
        <f>Tabell2[[#This Row],[Inköpspris (SEK)]]*Tabell2[[#This Row],[Antal]]</f>
        <v>542.5</v>
      </c>
      <c r="J6427" s="2">
        <f>MIN(Tabell2[[#This Row],[Bokat]]*Tabell2[[#This Row],[Inköpspris (SEK)]],Tabell2[[#This Row],[Totalt lagervärde ink moms]])</f>
        <v>0</v>
      </c>
      <c r="K6427" s="2">
        <f>Tabell2[[#This Row],[Totalt lagervärde ink moms]]-Tabell2[[#This Row],[Varav bokat ink moms]]</f>
        <v>542.5</v>
      </c>
      <c r="L6427" s="2">
        <f>Tabell2[[#This Row],[Antal]]*Tabell2[[#This Row],[Inpris ex moms]]</f>
        <v>434</v>
      </c>
      <c r="M6427" s="2">
        <f>MIN(Tabell2[[#This Row],[Bokat]]*Tabell2[[#This Row],[Inpris ex moms]],Tabell2[[#This Row],[Totalt lagervärde ex moms]])</f>
        <v>0</v>
      </c>
      <c r="N6427" s="2">
        <f>Tabell2[[#This Row],[Totalt lagervärde ex moms]]-Tabell2[[#This Row],[Varav bokat ex moms]]</f>
        <v>434</v>
      </c>
    </row>
    <row r="6428" spans="1:14" x14ac:dyDescent="0.2">
      <c r="A6428" t="s">
        <v>9883</v>
      </c>
      <c r="B6428" t="s">
        <v>9884</v>
      </c>
      <c r="C6428" s="2">
        <v>495</v>
      </c>
      <c r="D6428" s="2">
        <v>322</v>
      </c>
      <c r="E6428" s="2">
        <v>271.25</v>
      </c>
      <c r="F6428" s="2">
        <v>217</v>
      </c>
      <c r="G6428">
        <v>1</v>
      </c>
      <c r="H6428">
        <v>0</v>
      </c>
      <c r="I6428" s="2">
        <f>Tabell2[[#This Row],[Inköpspris (SEK)]]*Tabell2[[#This Row],[Antal]]</f>
        <v>271.25</v>
      </c>
      <c r="J6428" s="2">
        <f>MIN(Tabell2[[#This Row],[Bokat]]*Tabell2[[#This Row],[Inköpspris (SEK)]],Tabell2[[#This Row],[Totalt lagervärde ink moms]])</f>
        <v>0</v>
      </c>
      <c r="K6428" s="2">
        <f>Tabell2[[#This Row],[Totalt lagervärde ink moms]]-Tabell2[[#This Row],[Varav bokat ink moms]]</f>
        <v>271.25</v>
      </c>
      <c r="L6428" s="2">
        <f>Tabell2[[#This Row],[Antal]]*Tabell2[[#This Row],[Inpris ex moms]]</f>
        <v>217</v>
      </c>
      <c r="M6428" s="2">
        <f>MIN(Tabell2[[#This Row],[Bokat]]*Tabell2[[#This Row],[Inpris ex moms]],Tabell2[[#This Row],[Totalt lagervärde ex moms]])</f>
        <v>0</v>
      </c>
      <c r="N6428" s="2">
        <f>Tabell2[[#This Row],[Totalt lagervärde ex moms]]-Tabell2[[#This Row],[Varav bokat ex moms]]</f>
        <v>217</v>
      </c>
    </row>
    <row r="6429" spans="1:14" x14ac:dyDescent="0.2">
      <c r="A6429" t="s">
        <v>7984</v>
      </c>
      <c r="B6429" t="s">
        <v>7985</v>
      </c>
      <c r="C6429" s="2">
        <v>73</v>
      </c>
      <c r="D6429" s="2">
        <v>51</v>
      </c>
      <c r="E6429" s="2">
        <v>40</v>
      </c>
      <c r="F6429" s="2">
        <v>32</v>
      </c>
      <c r="G6429">
        <v>2</v>
      </c>
      <c r="H6429">
        <v>1</v>
      </c>
      <c r="I6429" s="2">
        <f>Tabell2[[#This Row],[Inköpspris (SEK)]]*Tabell2[[#This Row],[Antal]]</f>
        <v>80</v>
      </c>
      <c r="J6429" s="2">
        <f>MIN(Tabell2[[#This Row],[Bokat]]*Tabell2[[#This Row],[Inköpspris (SEK)]],Tabell2[[#This Row],[Totalt lagervärde ink moms]])</f>
        <v>40</v>
      </c>
      <c r="K6429" s="2">
        <f>Tabell2[[#This Row],[Totalt lagervärde ink moms]]-Tabell2[[#This Row],[Varav bokat ink moms]]</f>
        <v>40</v>
      </c>
      <c r="L6429" s="2">
        <f>Tabell2[[#This Row],[Antal]]*Tabell2[[#This Row],[Inpris ex moms]]</f>
        <v>64</v>
      </c>
      <c r="M6429" s="2">
        <f>MIN(Tabell2[[#This Row],[Bokat]]*Tabell2[[#This Row],[Inpris ex moms]],Tabell2[[#This Row],[Totalt lagervärde ex moms]])</f>
        <v>32</v>
      </c>
      <c r="N6429" s="2">
        <f>Tabell2[[#This Row],[Totalt lagervärde ex moms]]-Tabell2[[#This Row],[Varav bokat ex moms]]</f>
        <v>32</v>
      </c>
    </row>
    <row r="6430" spans="1:14" x14ac:dyDescent="0.2">
      <c r="A6430" t="s">
        <v>6303</v>
      </c>
      <c r="B6430" t="s">
        <v>6304</v>
      </c>
      <c r="C6430" s="2">
        <v>219</v>
      </c>
      <c r="D6430" s="2">
        <v>120</v>
      </c>
      <c r="E6430" s="2">
        <v>120</v>
      </c>
      <c r="F6430" s="2">
        <v>96</v>
      </c>
      <c r="G6430">
        <v>2</v>
      </c>
      <c r="H6430">
        <v>0</v>
      </c>
      <c r="I6430" s="2">
        <f>Tabell2[[#This Row],[Inköpspris (SEK)]]*Tabell2[[#This Row],[Antal]]</f>
        <v>240</v>
      </c>
      <c r="J6430" s="2">
        <f>MIN(Tabell2[[#This Row],[Bokat]]*Tabell2[[#This Row],[Inköpspris (SEK)]],Tabell2[[#This Row],[Totalt lagervärde ink moms]])</f>
        <v>0</v>
      </c>
      <c r="K6430" s="2">
        <f>Tabell2[[#This Row],[Totalt lagervärde ink moms]]-Tabell2[[#This Row],[Varav bokat ink moms]]</f>
        <v>240</v>
      </c>
      <c r="L6430" s="2">
        <f>Tabell2[[#This Row],[Antal]]*Tabell2[[#This Row],[Inpris ex moms]]</f>
        <v>192</v>
      </c>
      <c r="M6430" s="2">
        <f>MIN(Tabell2[[#This Row],[Bokat]]*Tabell2[[#This Row],[Inpris ex moms]],Tabell2[[#This Row],[Totalt lagervärde ex moms]])</f>
        <v>0</v>
      </c>
      <c r="N6430" s="2">
        <f>Tabell2[[#This Row],[Totalt lagervärde ex moms]]-Tabell2[[#This Row],[Varav bokat ex moms]]</f>
        <v>192</v>
      </c>
    </row>
    <row r="6431" spans="1:14" x14ac:dyDescent="0.2">
      <c r="A6431" t="s">
        <v>7848</v>
      </c>
      <c r="B6431" t="s">
        <v>7849</v>
      </c>
      <c r="C6431" s="2">
        <v>219</v>
      </c>
      <c r="D6431" s="2">
        <v>153</v>
      </c>
      <c r="E6431" s="2">
        <v>120</v>
      </c>
      <c r="F6431" s="2">
        <v>96</v>
      </c>
      <c r="G6431">
        <v>2</v>
      </c>
      <c r="H6431">
        <v>0</v>
      </c>
      <c r="I6431" s="2">
        <f>Tabell2[[#This Row],[Inköpspris (SEK)]]*Tabell2[[#This Row],[Antal]]</f>
        <v>240</v>
      </c>
      <c r="J6431" s="2">
        <f>MIN(Tabell2[[#This Row],[Bokat]]*Tabell2[[#This Row],[Inköpspris (SEK)]],Tabell2[[#This Row],[Totalt lagervärde ink moms]])</f>
        <v>0</v>
      </c>
      <c r="K6431" s="2">
        <f>Tabell2[[#This Row],[Totalt lagervärde ink moms]]-Tabell2[[#This Row],[Varav bokat ink moms]]</f>
        <v>240</v>
      </c>
      <c r="L6431" s="2">
        <f>Tabell2[[#This Row],[Antal]]*Tabell2[[#This Row],[Inpris ex moms]]</f>
        <v>192</v>
      </c>
      <c r="M6431" s="2">
        <f>MIN(Tabell2[[#This Row],[Bokat]]*Tabell2[[#This Row],[Inpris ex moms]],Tabell2[[#This Row],[Totalt lagervärde ex moms]])</f>
        <v>0</v>
      </c>
      <c r="N6431" s="2">
        <f>Tabell2[[#This Row],[Totalt lagervärde ex moms]]-Tabell2[[#This Row],[Varav bokat ex moms]]</f>
        <v>192</v>
      </c>
    </row>
    <row r="6432" spans="1:14" x14ac:dyDescent="0.2">
      <c r="A6432" t="s">
        <v>9849</v>
      </c>
      <c r="B6432" t="s">
        <v>9850</v>
      </c>
      <c r="C6432" s="2">
        <v>219</v>
      </c>
      <c r="D6432" s="2">
        <v>156</v>
      </c>
      <c r="E6432" s="2">
        <v>120</v>
      </c>
      <c r="F6432" s="2">
        <v>96</v>
      </c>
      <c r="G6432">
        <v>1</v>
      </c>
      <c r="H6432">
        <v>0</v>
      </c>
      <c r="I6432" s="2">
        <f>Tabell2[[#This Row],[Inköpspris (SEK)]]*Tabell2[[#This Row],[Antal]]</f>
        <v>120</v>
      </c>
      <c r="J6432" s="2">
        <f>MIN(Tabell2[[#This Row],[Bokat]]*Tabell2[[#This Row],[Inköpspris (SEK)]],Tabell2[[#This Row],[Totalt lagervärde ink moms]])</f>
        <v>0</v>
      </c>
      <c r="K6432" s="2">
        <f>Tabell2[[#This Row],[Totalt lagervärde ink moms]]-Tabell2[[#This Row],[Varav bokat ink moms]]</f>
        <v>120</v>
      </c>
      <c r="L6432" s="2">
        <f>Tabell2[[#This Row],[Antal]]*Tabell2[[#This Row],[Inpris ex moms]]</f>
        <v>96</v>
      </c>
      <c r="M6432" s="2">
        <f>MIN(Tabell2[[#This Row],[Bokat]]*Tabell2[[#This Row],[Inpris ex moms]],Tabell2[[#This Row],[Totalt lagervärde ex moms]])</f>
        <v>0</v>
      </c>
      <c r="N6432" s="2">
        <f>Tabell2[[#This Row],[Totalt lagervärde ex moms]]-Tabell2[[#This Row],[Varav bokat ex moms]]</f>
        <v>96</v>
      </c>
    </row>
    <row r="6433" spans="1:14" x14ac:dyDescent="0.2">
      <c r="A6433" t="s">
        <v>9857</v>
      </c>
      <c r="B6433" t="s">
        <v>9858</v>
      </c>
      <c r="C6433" s="2">
        <v>219</v>
      </c>
      <c r="D6433" s="2">
        <v>153</v>
      </c>
      <c r="E6433" s="2">
        <v>120</v>
      </c>
      <c r="F6433" s="2">
        <v>96</v>
      </c>
      <c r="G6433">
        <v>8</v>
      </c>
      <c r="H6433">
        <v>0</v>
      </c>
      <c r="I6433" s="2">
        <f>Tabell2[[#This Row],[Inköpspris (SEK)]]*Tabell2[[#This Row],[Antal]]</f>
        <v>960</v>
      </c>
      <c r="J6433" s="2">
        <f>MIN(Tabell2[[#This Row],[Bokat]]*Tabell2[[#This Row],[Inköpspris (SEK)]],Tabell2[[#This Row],[Totalt lagervärde ink moms]])</f>
        <v>0</v>
      </c>
      <c r="K6433" s="2">
        <f>Tabell2[[#This Row],[Totalt lagervärde ink moms]]-Tabell2[[#This Row],[Varav bokat ink moms]]</f>
        <v>960</v>
      </c>
      <c r="L6433" s="2">
        <f>Tabell2[[#This Row],[Antal]]*Tabell2[[#This Row],[Inpris ex moms]]</f>
        <v>768</v>
      </c>
      <c r="M6433" s="2">
        <f>MIN(Tabell2[[#This Row],[Bokat]]*Tabell2[[#This Row],[Inpris ex moms]],Tabell2[[#This Row],[Totalt lagervärde ex moms]])</f>
        <v>0</v>
      </c>
      <c r="N6433" s="2">
        <f>Tabell2[[#This Row],[Totalt lagervärde ex moms]]-Tabell2[[#This Row],[Varav bokat ex moms]]</f>
        <v>768</v>
      </c>
    </row>
    <row r="6434" spans="1:14" x14ac:dyDescent="0.2">
      <c r="A6434" t="s">
        <v>12314</v>
      </c>
      <c r="B6434" t="s">
        <v>12315</v>
      </c>
      <c r="C6434" s="2">
        <v>749</v>
      </c>
      <c r="D6434" s="2">
        <v>449</v>
      </c>
      <c r="E6434" s="2">
        <v>410.4</v>
      </c>
      <c r="F6434" s="2">
        <v>328.32</v>
      </c>
      <c r="G6434">
        <v>1</v>
      </c>
      <c r="H6434">
        <v>0</v>
      </c>
      <c r="I6434" s="2">
        <f>Tabell2[[#This Row],[Inköpspris (SEK)]]*Tabell2[[#This Row],[Antal]]</f>
        <v>410.4</v>
      </c>
      <c r="J6434" s="2">
        <f>MIN(Tabell2[[#This Row],[Bokat]]*Tabell2[[#This Row],[Inköpspris (SEK)]],Tabell2[[#This Row],[Totalt lagervärde ink moms]])</f>
        <v>0</v>
      </c>
      <c r="K6434" s="2">
        <f>Tabell2[[#This Row],[Totalt lagervärde ink moms]]-Tabell2[[#This Row],[Varav bokat ink moms]]</f>
        <v>410.4</v>
      </c>
      <c r="L6434" s="2">
        <f>Tabell2[[#This Row],[Antal]]*Tabell2[[#This Row],[Inpris ex moms]]</f>
        <v>328.32</v>
      </c>
      <c r="M6434" s="2">
        <f>MIN(Tabell2[[#This Row],[Bokat]]*Tabell2[[#This Row],[Inpris ex moms]],Tabell2[[#This Row],[Totalt lagervärde ex moms]])</f>
        <v>0</v>
      </c>
      <c r="N6434" s="2">
        <f>Tabell2[[#This Row],[Totalt lagervärde ex moms]]-Tabell2[[#This Row],[Varav bokat ex moms]]</f>
        <v>328.32</v>
      </c>
    </row>
    <row r="6435" spans="1:14" x14ac:dyDescent="0.2">
      <c r="A6435" t="s">
        <v>12342</v>
      </c>
      <c r="B6435" t="s">
        <v>12343</v>
      </c>
      <c r="C6435" s="2">
        <v>749</v>
      </c>
      <c r="D6435" s="2">
        <v>449</v>
      </c>
      <c r="E6435" s="2">
        <v>410.4</v>
      </c>
      <c r="F6435" s="2">
        <v>328.32</v>
      </c>
      <c r="G6435">
        <v>1</v>
      </c>
      <c r="H6435">
        <v>0</v>
      </c>
      <c r="I6435" s="2">
        <f>Tabell2[[#This Row],[Inköpspris (SEK)]]*Tabell2[[#This Row],[Antal]]</f>
        <v>410.4</v>
      </c>
      <c r="J6435" s="2">
        <f>MIN(Tabell2[[#This Row],[Bokat]]*Tabell2[[#This Row],[Inköpspris (SEK)]],Tabell2[[#This Row],[Totalt lagervärde ink moms]])</f>
        <v>0</v>
      </c>
      <c r="K6435" s="2">
        <f>Tabell2[[#This Row],[Totalt lagervärde ink moms]]-Tabell2[[#This Row],[Varav bokat ink moms]]</f>
        <v>410.4</v>
      </c>
      <c r="L6435" s="2">
        <f>Tabell2[[#This Row],[Antal]]*Tabell2[[#This Row],[Inpris ex moms]]</f>
        <v>328.32</v>
      </c>
      <c r="M6435" s="2">
        <f>MIN(Tabell2[[#This Row],[Bokat]]*Tabell2[[#This Row],[Inpris ex moms]],Tabell2[[#This Row],[Totalt lagervärde ex moms]])</f>
        <v>0</v>
      </c>
      <c r="N6435" s="2">
        <f>Tabell2[[#This Row],[Totalt lagervärde ex moms]]-Tabell2[[#This Row],[Varav bokat ex moms]]</f>
        <v>328.32</v>
      </c>
    </row>
    <row r="6436" spans="1:14" x14ac:dyDescent="0.2">
      <c r="A6436" t="s">
        <v>18111</v>
      </c>
      <c r="B6436" t="s">
        <v>18112</v>
      </c>
      <c r="C6436" s="2">
        <v>1495</v>
      </c>
      <c r="D6436" s="2">
        <v>1047</v>
      </c>
      <c r="E6436" s="2">
        <v>819</v>
      </c>
      <c r="F6436" s="2">
        <v>655.20000000000005</v>
      </c>
      <c r="G6436">
        <v>2</v>
      </c>
      <c r="H6436">
        <v>0</v>
      </c>
      <c r="I6436" s="2">
        <f>Tabell2[[#This Row],[Inköpspris (SEK)]]*Tabell2[[#This Row],[Antal]]</f>
        <v>1638</v>
      </c>
      <c r="J6436" s="2">
        <f>MIN(Tabell2[[#This Row],[Bokat]]*Tabell2[[#This Row],[Inköpspris (SEK)]],Tabell2[[#This Row],[Totalt lagervärde ink moms]])</f>
        <v>0</v>
      </c>
      <c r="K6436" s="2">
        <f>Tabell2[[#This Row],[Totalt lagervärde ink moms]]-Tabell2[[#This Row],[Varav bokat ink moms]]</f>
        <v>1638</v>
      </c>
      <c r="L6436" s="2">
        <f>Tabell2[[#This Row],[Antal]]*Tabell2[[#This Row],[Inpris ex moms]]</f>
        <v>1310.4000000000001</v>
      </c>
      <c r="M6436" s="2">
        <f>MIN(Tabell2[[#This Row],[Bokat]]*Tabell2[[#This Row],[Inpris ex moms]],Tabell2[[#This Row],[Totalt lagervärde ex moms]])</f>
        <v>0</v>
      </c>
      <c r="N6436" s="2">
        <f>Tabell2[[#This Row],[Totalt lagervärde ex moms]]-Tabell2[[#This Row],[Varav bokat ex moms]]</f>
        <v>1310.4000000000001</v>
      </c>
    </row>
    <row r="6437" spans="1:14" x14ac:dyDescent="0.2">
      <c r="A6437" t="s">
        <v>1168</v>
      </c>
      <c r="B6437" t="s">
        <v>1169</v>
      </c>
      <c r="C6437" s="2">
        <v>1279</v>
      </c>
      <c r="D6437" s="2">
        <v>925</v>
      </c>
      <c r="E6437" s="2">
        <v>700.63</v>
      </c>
      <c r="F6437" s="2">
        <v>560.50400000000002</v>
      </c>
      <c r="G6437">
        <v>1</v>
      </c>
      <c r="H6437">
        <v>0</v>
      </c>
      <c r="I6437" s="2">
        <f>Tabell2[[#This Row],[Inköpspris (SEK)]]*Tabell2[[#This Row],[Antal]]</f>
        <v>700.63</v>
      </c>
      <c r="J6437" s="2">
        <f>MIN(Tabell2[[#This Row],[Bokat]]*Tabell2[[#This Row],[Inköpspris (SEK)]],Tabell2[[#This Row],[Totalt lagervärde ink moms]])</f>
        <v>0</v>
      </c>
      <c r="K6437" s="2">
        <f>Tabell2[[#This Row],[Totalt lagervärde ink moms]]-Tabell2[[#This Row],[Varav bokat ink moms]]</f>
        <v>700.63</v>
      </c>
      <c r="L6437" s="2">
        <f>Tabell2[[#This Row],[Antal]]*Tabell2[[#This Row],[Inpris ex moms]]</f>
        <v>560.50400000000002</v>
      </c>
      <c r="M6437" s="2">
        <f>MIN(Tabell2[[#This Row],[Bokat]]*Tabell2[[#This Row],[Inpris ex moms]],Tabell2[[#This Row],[Totalt lagervärde ex moms]])</f>
        <v>0</v>
      </c>
      <c r="N6437" s="2">
        <f>Tabell2[[#This Row],[Totalt lagervärde ex moms]]-Tabell2[[#This Row],[Varav bokat ex moms]]</f>
        <v>560.50400000000002</v>
      </c>
    </row>
    <row r="6438" spans="1:14" x14ac:dyDescent="0.2">
      <c r="A6438" t="s">
        <v>1170</v>
      </c>
      <c r="B6438" t="s">
        <v>1171</v>
      </c>
      <c r="C6438" s="2">
        <v>1279</v>
      </c>
      <c r="D6438" s="2">
        <v>925</v>
      </c>
      <c r="E6438" s="2">
        <v>700.63</v>
      </c>
      <c r="F6438" s="2">
        <v>560.50400000000002</v>
      </c>
      <c r="G6438">
        <v>1</v>
      </c>
      <c r="H6438">
        <v>0</v>
      </c>
      <c r="I6438" s="2">
        <f>Tabell2[[#This Row],[Inköpspris (SEK)]]*Tabell2[[#This Row],[Antal]]</f>
        <v>700.63</v>
      </c>
      <c r="J6438" s="2">
        <f>MIN(Tabell2[[#This Row],[Bokat]]*Tabell2[[#This Row],[Inköpspris (SEK)]],Tabell2[[#This Row],[Totalt lagervärde ink moms]])</f>
        <v>0</v>
      </c>
      <c r="K6438" s="2">
        <f>Tabell2[[#This Row],[Totalt lagervärde ink moms]]-Tabell2[[#This Row],[Varav bokat ink moms]]</f>
        <v>700.63</v>
      </c>
      <c r="L6438" s="2">
        <f>Tabell2[[#This Row],[Antal]]*Tabell2[[#This Row],[Inpris ex moms]]</f>
        <v>560.50400000000002</v>
      </c>
      <c r="M6438" s="2">
        <f>MIN(Tabell2[[#This Row],[Bokat]]*Tabell2[[#This Row],[Inpris ex moms]],Tabell2[[#This Row],[Totalt lagervärde ex moms]])</f>
        <v>0</v>
      </c>
      <c r="N6438" s="2">
        <f>Tabell2[[#This Row],[Totalt lagervärde ex moms]]-Tabell2[[#This Row],[Varav bokat ex moms]]</f>
        <v>560.50400000000002</v>
      </c>
    </row>
    <row r="6439" spans="1:14" x14ac:dyDescent="0.2">
      <c r="A6439" t="s">
        <v>4617</v>
      </c>
      <c r="B6439" t="s">
        <v>4618</v>
      </c>
      <c r="C6439" s="2">
        <v>199</v>
      </c>
      <c r="D6439" s="2">
        <v>109</v>
      </c>
      <c r="E6439" s="2">
        <v>109</v>
      </c>
      <c r="F6439" s="2">
        <v>87.2</v>
      </c>
      <c r="G6439">
        <v>6</v>
      </c>
      <c r="H6439">
        <v>0</v>
      </c>
      <c r="I6439" s="2">
        <f>Tabell2[[#This Row],[Inköpspris (SEK)]]*Tabell2[[#This Row],[Antal]]</f>
        <v>654</v>
      </c>
      <c r="J6439" s="2">
        <f>MIN(Tabell2[[#This Row],[Bokat]]*Tabell2[[#This Row],[Inköpspris (SEK)]],Tabell2[[#This Row],[Totalt lagervärde ink moms]])</f>
        <v>0</v>
      </c>
      <c r="K6439" s="2">
        <f>Tabell2[[#This Row],[Totalt lagervärde ink moms]]-Tabell2[[#This Row],[Varav bokat ink moms]]</f>
        <v>654</v>
      </c>
      <c r="L6439" s="2">
        <f>Tabell2[[#This Row],[Antal]]*Tabell2[[#This Row],[Inpris ex moms]]</f>
        <v>523.20000000000005</v>
      </c>
      <c r="M6439" s="2">
        <f>MIN(Tabell2[[#This Row],[Bokat]]*Tabell2[[#This Row],[Inpris ex moms]],Tabell2[[#This Row],[Totalt lagervärde ex moms]])</f>
        <v>0</v>
      </c>
      <c r="N6439" s="2">
        <f>Tabell2[[#This Row],[Totalt lagervärde ex moms]]-Tabell2[[#This Row],[Varav bokat ex moms]]</f>
        <v>523.20000000000005</v>
      </c>
    </row>
    <row r="6440" spans="1:14" x14ac:dyDescent="0.2">
      <c r="A6440" t="s">
        <v>8419</v>
      </c>
      <c r="B6440" t="s">
        <v>8420</v>
      </c>
      <c r="C6440" s="2">
        <v>199</v>
      </c>
      <c r="D6440" s="2">
        <v>139</v>
      </c>
      <c r="E6440" s="2">
        <v>109</v>
      </c>
      <c r="F6440" s="2">
        <v>87.2</v>
      </c>
      <c r="G6440">
        <v>2</v>
      </c>
      <c r="H6440">
        <v>2</v>
      </c>
      <c r="I6440" s="2">
        <f>Tabell2[[#This Row],[Inköpspris (SEK)]]*Tabell2[[#This Row],[Antal]]</f>
        <v>218</v>
      </c>
      <c r="J6440" s="2">
        <f>MIN(Tabell2[[#This Row],[Bokat]]*Tabell2[[#This Row],[Inköpspris (SEK)]],Tabell2[[#This Row],[Totalt lagervärde ink moms]])</f>
        <v>218</v>
      </c>
      <c r="K6440" s="2">
        <f>Tabell2[[#This Row],[Totalt lagervärde ink moms]]-Tabell2[[#This Row],[Varav bokat ink moms]]</f>
        <v>0</v>
      </c>
      <c r="L6440" s="2">
        <f>Tabell2[[#This Row],[Antal]]*Tabell2[[#This Row],[Inpris ex moms]]</f>
        <v>174.4</v>
      </c>
      <c r="M6440" s="2">
        <f>MIN(Tabell2[[#This Row],[Bokat]]*Tabell2[[#This Row],[Inpris ex moms]],Tabell2[[#This Row],[Totalt lagervärde ex moms]])</f>
        <v>174.4</v>
      </c>
      <c r="N6440" s="2">
        <f>Tabell2[[#This Row],[Totalt lagervärde ex moms]]-Tabell2[[#This Row],[Varav bokat ex moms]]</f>
        <v>0</v>
      </c>
    </row>
    <row r="6441" spans="1:14" x14ac:dyDescent="0.2">
      <c r="A6441" t="s">
        <v>2687</v>
      </c>
      <c r="B6441" t="s">
        <v>2688</v>
      </c>
      <c r="C6441" s="2">
        <v>195</v>
      </c>
      <c r="D6441" s="2">
        <v>136</v>
      </c>
      <c r="E6441" s="2">
        <v>106.76</v>
      </c>
      <c r="F6441" s="2">
        <v>85.41</v>
      </c>
      <c r="G6441">
        <v>1</v>
      </c>
      <c r="H6441">
        <v>0</v>
      </c>
      <c r="I6441" s="2">
        <f>Tabell2[[#This Row],[Inköpspris (SEK)]]*Tabell2[[#This Row],[Antal]]</f>
        <v>106.76</v>
      </c>
      <c r="J6441" s="2">
        <f>MIN(Tabell2[[#This Row],[Bokat]]*Tabell2[[#This Row],[Inköpspris (SEK)]],Tabell2[[#This Row],[Totalt lagervärde ink moms]])</f>
        <v>0</v>
      </c>
      <c r="K6441" s="2">
        <f>Tabell2[[#This Row],[Totalt lagervärde ink moms]]-Tabell2[[#This Row],[Varav bokat ink moms]]</f>
        <v>106.76</v>
      </c>
      <c r="L6441" s="2">
        <f>Tabell2[[#This Row],[Antal]]*Tabell2[[#This Row],[Inpris ex moms]]</f>
        <v>85.41</v>
      </c>
      <c r="M6441" s="2">
        <f>MIN(Tabell2[[#This Row],[Bokat]]*Tabell2[[#This Row],[Inpris ex moms]],Tabell2[[#This Row],[Totalt lagervärde ex moms]])</f>
        <v>0</v>
      </c>
      <c r="N6441" s="2">
        <f>Tabell2[[#This Row],[Totalt lagervärde ex moms]]-Tabell2[[#This Row],[Varav bokat ex moms]]</f>
        <v>85.41</v>
      </c>
    </row>
    <row r="6442" spans="1:14" x14ac:dyDescent="0.2">
      <c r="A6442" t="s">
        <v>2689</v>
      </c>
      <c r="B6442" t="s">
        <v>2690</v>
      </c>
      <c r="C6442" s="2">
        <v>195</v>
      </c>
      <c r="D6442" s="2">
        <v>136</v>
      </c>
      <c r="E6442" s="2">
        <v>106.76</v>
      </c>
      <c r="F6442" s="2">
        <v>85.408000000000015</v>
      </c>
      <c r="G6442">
        <v>1</v>
      </c>
      <c r="H6442">
        <v>0</v>
      </c>
      <c r="I6442" s="2">
        <f>Tabell2[[#This Row],[Inköpspris (SEK)]]*Tabell2[[#This Row],[Antal]]</f>
        <v>106.76</v>
      </c>
      <c r="J6442" s="2">
        <f>MIN(Tabell2[[#This Row],[Bokat]]*Tabell2[[#This Row],[Inköpspris (SEK)]],Tabell2[[#This Row],[Totalt lagervärde ink moms]])</f>
        <v>0</v>
      </c>
      <c r="K6442" s="2">
        <f>Tabell2[[#This Row],[Totalt lagervärde ink moms]]-Tabell2[[#This Row],[Varav bokat ink moms]]</f>
        <v>106.76</v>
      </c>
      <c r="L6442" s="2">
        <f>Tabell2[[#This Row],[Antal]]*Tabell2[[#This Row],[Inpris ex moms]]</f>
        <v>85.408000000000015</v>
      </c>
      <c r="M6442" s="2">
        <f>MIN(Tabell2[[#This Row],[Bokat]]*Tabell2[[#This Row],[Inpris ex moms]],Tabell2[[#This Row],[Totalt lagervärde ex moms]])</f>
        <v>0</v>
      </c>
      <c r="N6442" s="2">
        <f>Tabell2[[#This Row],[Totalt lagervärde ex moms]]-Tabell2[[#This Row],[Varav bokat ex moms]]</f>
        <v>85.408000000000015</v>
      </c>
    </row>
    <row r="6443" spans="1:14" x14ac:dyDescent="0.2">
      <c r="A6443" t="s">
        <v>17193</v>
      </c>
      <c r="B6443" t="s">
        <v>17194</v>
      </c>
      <c r="C6443" s="2">
        <v>2899</v>
      </c>
      <c r="D6443" s="2">
        <v>1739</v>
      </c>
      <c r="E6443" s="2">
        <v>1586.97</v>
      </c>
      <c r="F6443" s="2">
        <v>1269.576</v>
      </c>
      <c r="G6443">
        <v>1</v>
      </c>
      <c r="H6443">
        <v>0</v>
      </c>
      <c r="I6443" s="2">
        <f>Tabell2[[#This Row],[Inköpspris (SEK)]]*Tabell2[[#This Row],[Antal]]</f>
        <v>1586.97</v>
      </c>
      <c r="J6443" s="2">
        <f>MIN(Tabell2[[#This Row],[Bokat]]*Tabell2[[#This Row],[Inköpspris (SEK)]],Tabell2[[#This Row],[Totalt lagervärde ink moms]])</f>
        <v>0</v>
      </c>
      <c r="K6443" s="2">
        <f>Tabell2[[#This Row],[Totalt lagervärde ink moms]]-Tabell2[[#This Row],[Varav bokat ink moms]]</f>
        <v>1586.97</v>
      </c>
      <c r="L6443" s="2">
        <f>Tabell2[[#This Row],[Antal]]*Tabell2[[#This Row],[Inpris ex moms]]</f>
        <v>1269.576</v>
      </c>
      <c r="M6443" s="2">
        <f>MIN(Tabell2[[#This Row],[Bokat]]*Tabell2[[#This Row],[Inpris ex moms]],Tabell2[[#This Row],[Totalt lagervärde ex moms]])</f>
        <v>0</v>
      </c>
      <c r="N6443" s="2">
        <f>Tabell2[[#This Row],[Totalt lagervärde ex moms]]-Tabell2[[#This Row],[Varav bokat ex moms]]</f>
        <v>1269.576</v>
      </c>
    </row>
    <row r="6444" spans="1:14" x14ac:dyDescent="0.2">
      <c r="A6444" t="s">
        <v>17235</v>
      </c>
      <c r="B6444" t="s">
        <v>17236</v>
      </c>
      <c r="C6444" s="2">
        <v>2899</v>
      </c>
      <c r="D6444" s="2">
        <v>1739</v>
      </c>
      <c r="E6444" s="2">
        <v>1586.97</v>
      </c>
      <c r="F6444" s="2">
        <v>1269.576</v>
      </c>
      <c r="G6444">
        <v>1</v>
      </c>
      <c r="H6444">
        <v>0</v>
      </c>
      <c r="I6444" s="2">
        <f>Tabell2[[#This Row],[Inköpspris (SEK)]]*Tabell2[[#This Row],[Antal]]</f>
        <v>1586.97</v>
      </c>
      <c r="J6444" s="2">
        <f>MIN(Tabell2[[#This Row],[Bokat]]*Tabell2[[#This Row],[Inköpspris (SEK)]],Tabell2[[#This Row],[Totalt lagervärde ink moms]])</f>
        <v>0</v>
      </c>
      <c r="K6444" s="2">
        <f>Tabell2[[#This Row],[Totalt lagervärde ink moms]]-Tabell2[[#This Row],[Varav bokat ink moms]]</f>
        <v>1586.97</v>
      </c>
      <c r="L6444" s="2">
        <f>Tabell2[[#This Row],[Antal]]*Tabell2[[#This Row],[Inpris ex moms]]</f>
        <v>1269.576</v>
      </c>
      <c r="M6444" s="2">
        <f>MIN(Tabell2[[#This Row],[Bokat]]*Tabell2[[#This Row],[Inpris ex moms]],Tabell2[[#This Row],[Totalt lagervärde ex moms]])</f>
        <v>0</v>
      </c>
      <c r="N6444" s="2">
        <f>Tabell2[[#This Row],[Totalt lagervärde ex moms]]-Tabell2[[#This Row],[Varav bokat ex moms]]</f>
        <v>1269.576</v>
      </c>
    </row>
    <row r="6445" spans="1:14" x14ac:dyDescent="0.2">
      <c r="A6445" t="s">
        <v>15809</v>
      </c>
      <c r="B6445" t="s">
        <v>15810</v>
      </c>
      <c r="C6445" s="2">
        <v>2795</v>
      </c>
      <c r="D6445" s="2">
        <v>1677</v>
      </c>
      <c r="E6445" s="2">
        <v>1530</v>
      </c>
      <c r="F6445" s="2">
        <v>1224</v>
      </c>
      <c r="G6445">
        <v>3</v>
      </c>
      <c r="H6445">
        <v>0</v>
      </c>
      <c r="I6445" s="2">
        <f>Tabell2[[#This Row],[Inköpspris (SEK)]]*Tabell2[[#This Row],[Antal]]</f>
        <v>4590</v>
      </c>
      <c r="J6445" s="2">
        <f>MIN(Tabell2[[#This Row],[Bokat]]*Tabell2[[#This Row],[Inköpspris (SEK)]],Tabell2[[#This Row],[Totalt lagervärde ink moms]])</f>
        <v>0</v>
      </c>
      <c r="K6445" s="2">
        <f>Tabell2[[#This Row],[Totalt lagervärde ink moms]]-Tabell2[[#This Row],[Varav bokat ink moms]]</f>
        <v>4590</v>
      </c>
      <c r="L6445" s="2">
        <f>Tabell2[[#This Row],[Antal]]*Tabell2[[#This Row],[Inpris ex moms]]</f>
        <v>3672</v>
      </c>
      <c r="M6445" s="2">
        <f>MIN(Tabell2[[#This Row],[Bokat]]*Tabell2[[#This Row],[Inpris ex moms]],Tabell2[[#This Row],[Totalt lagervärde ex moms]])</f>
        <v>0</v>
      </c>
      <c r="N6445" s="2">
        <f>Tabell2[[#This Row],[Totalt lagervärde ex moms]]-Tabell2[[#This Row],[Varav bokat ex moms]]</f>
        <v>3672</v>
      </c>
    </row>
    <row r="6446" spans="1:14" x14ac:dyDescent="0.2">
      <c r="A6446" t="s">
        <v>15811</v>
      </c>
      <c r="B6446" t="s">
        <v>15812</v>
      </c>
      <c r="C6446" s="2">
        <v>2795</v>
      </c>
      <c r="D6446" s="2">
        <v>1677</v>
      </c>
      <c r="E6446" s="2">
        <v>1530</v>
      </c>
      <c r="F6446" s="2">
        <v>1224</v>
      </c>
      <c r="G6446">
        <v>1</v>
      </c>
      <c r="H6446">
        <v>0</v>
      </c>
      <c r="I6446" s="2">
        <f>Tabell2[[#This Row],[Inköpspris (SEK)]]*Tabell2[[#This Row],[Antal]]</f>
        <v>1530</v>
      </c>
      <c r="J6446" s="2">
        <f>MIN(Tabell2[[#This Row],[Bokat]]*Tabell2[[#This Row],[Inköpspris (SEK)]],Tabell2[[#This Row],[Totalt lagervärde ink moms]])</f>
        <v>0</v>
      </c>
      <c r="K6446" s="2">
        <f>Tabell2[[#This Row],[Totalt lagervärde ink moms]]-Tabell2[[#This Row],[Varav bokat ink moms]]</f>
        <v>1530</v>
      </c>
      <c r="L6446" s="2">
        <f>Tabell2[[#This Row],[Antal]]*Tabell2[[#This Row],[Inpris ex moms]]</f>
        <v>1224</v>
      </c>
      <c r="M6446" s="2">
        <f>MIN(Tabell2[[#This Row],[Bokat]]*Tabell2[[#This Row],[Inpris ex moms]],Tabell2[[#This Row],[Totalt lagervärde ex moms]])</f>
        <v>0</v>
      </c>
      <c r="N6446" s="2">
        <f>Tabell2[[#This Row],[Totalt lagervärde ex moms]]-Tabell2[[#This Row],[Varav bokat ex moms]]</f>
        <v>1224</v>
      </c>
    </row>
    <row r="6447" spans="1:14" x14ac:dyDescent="0.2">
      <c r="A6447" t="s">
        <v>16977</v>
      </c>
      <c r="B6447" t="s">
        <v>16978</v>
      </c>
      <c r="C6447" s="2">
        <v>1549</v>
      </c>
      <c r="D6447" s="2">
        <v>929</v>
      </c>
      <c r="E6447" s="2">
        <v>847.85</v>
      </c>
      <c r="F6447" s="2">
        <v>678.28000000000009</v>
      </c>
      <c r="G6447">
        <v>1</v>
      </c>
      <c r="H6447">
        <v>0</v>
      </c>
      <c r="I6447" s="2">
        <f>Tabell2[[#This Row],[Inköpspris (SEK)]]*Tabell2[[#This Row],[Antal]]</f>
        <v>847.85</v>
      </c>
      <c r="J6447" s="2">
        <f>MIN(Tabell2[[#This Row],[Bokat]]*Tabell2[[#This Row],[Inköpspris (SEK)]],Tabell2[[#This Row],[Totalt lagervärde ink moms]])</f>
        <v>0</v>
      </c>
      <c r="K6447" s="2">
        <f>Tabell2[[#This Row],[Totalt lagervärde ink moms]]-Tabell2[[#This Row],[Varav bokat ink moms]]</f>
        <v>847.85</v>
      </c>
      <c r="L6447" s="2">
        <f>Tabell2[[#This Row],[Antal]]*Tabell2[[#This Row],[Inpris ex moms]]</f>
        <v>678.28000000000009</v>
      </c>
      <c r="M6447" s="2">
        <f>MIN(Tabell2[[#This Row],[Bokat]]*Tabell2[[#This Row],[Inpris ex moms]],Tabell2[[#This Row],[Totalt lagervärde ex moms]])</f>
        <v>0</v>
      </c>
      <c r="N6447" s="2">
        <f>Tabell2[[#This Row],[Totalt lagervärde ex moms]]-Tabell2[[#This Row],[Varav bokat ex moms]]</f>
        <v>678.28000000000009</v>
      </c>
    </row>
    <row r="6448" spans="1:14" x14ac:dyDescent="0.2">
      <c r="A6448" t="s">
        <v>14529</v>
      </c>
      <c r="B6448" t="s">
        <v>14530</v>
      </c>
      <c r="C6448" s="2">
        <v>489</v>
      </c>
      <c r="D6448" s="2">
        <v>342</v>
      </c>
      <c r="E6448" s="2">
        <v>267.64</v>
      </c>
      <c r="F6448" s="2">
        <v>214.11199999999999</v>
      </c>
      <c r="G6448">
        <v>1</v>
      </c>
      <c r="H6448">
        <v>0</v>
      </c>
      <c r="I6448" s="2">
        <f>Tabell2[[#This Row],[Inköpspris (SEK)]]*Tabell2[[#This Row],[Antal]]</f>
        <v>267.64</v>
      </c>
      <c r="J6448" s="2">
        <f>MIN(Tabell2[[#This Row],[Bokat]]*Tabell2[[#This Row],[Inköpspris (SEK)]],Tabell2[[#This Row],[Totalt lagervärde ink moms]])</f>
        <v>0</v>
      </c>
      <c r="K6448" s="2">
        <f>Tabell2[[#This Row],[Totalt lagervärde ink moms]]-Tabell2[[#This Row],[Varav bokat ink moms]]</f>
        <v>267.64</v>
      </c>
      <c r="L6448" s="2">
        <f>Tabell2[[#This Row],[Antal]]*Tabell2[[#This Row],[Inpris ex moms]]</f>
        <v>214.11199999999999</v>
      </c>
      <c r="M6448" s="2">
        <f>MIN(Tabell2[[#This Row],[Bokat]]*Tabell2[[#This Row],[Inpris ex moms]],Tabell2[[#This Row],[Totalt lagervärde ex moms]])</f>
        <v>0</v>
      </c>
      <c r="N6448" s="2">
        <f>Tabell2[[#This Row],[Totalt lagervärde ex moms]]-Tabell2[[#This Row],[Varav bokat ex moms]]</f>
        <v>214.11199999999999</v>
      </c>
    </row>
    <row r="6449" spans="1:14" x14ac:dyDescent="0.2">
      <c r="A6449" t="s">
        <v>3055</v>
      </c>
      <c r="B6449" t="s">
        <v>3056</v>
      </c>
      <c r="C6449" s="2">
        <v>489</v>
      </c>
      <c r="E6449" s="2">
        <v>267.64</v>
      </c>
      <c r="F6449" s="2">
        <v>214.11</v>
      </c>
      <c r="G6449">
        <v>1</v>
      </c>
      <c r="H6449">
        <v>1</v>
      </c>
      <c r="I6449" s="2">
        <f>Tabell2[[#This Row],[Inköpspris (SEK)]]*Tabell2[[#This Row],[Antal]]</f>
        <v>267.64</v>
      </c>
      <c r="J6449" s="2">
        <f>MIN(Tabell2[[#This Row],[Bokat]]*Tabell2[[#This Row],[Inköpspris (SEK)]],Tabell2[[#This Row],[Totalt lagervärde ink moms]])</f>
        <v>267.64</v>
      </c>
      <c r="K6449" s="2">
        <f>Tabell2[[#This Row],[Totalt lagervärde ink moms]]-Tabell2[[#This Row],[Varav bokat ink moms]]</f>
        <v>0</v>
      </c>
      <c r="L6449" s="2">
        <f>Tabell2[[#This Row],[Antal]]*Tabell2[[#This Row],[Inpris ex moms]]</f>
        <v>214.11</v>
      </c>
      <c r="M6449" s="2">
        <f>MIN(Tabell2[[#This Row],[Bokat]]*Tabell2[[#This Row],[Inpris ex moms]],Tabell2[[#This Row],[Totalt lagervärde ex moms]])</f>
        <v>214.11</v>
      </c>
      <c r="N6449" s="2">
        <f>Tabell2[[#This Row],[Totalt lagervärde ex moms]]-Tabell2[[#This Row],[Varav bokat ex moms]]</f>
        <v>0</v>
      </c>
    </row>
    <row r="6450" spans="1:14" x14ac:dyDescent="0.2">
      <c r="A6450" t="s">
        <v>10048</v>
      </c>
      <c r="B6450" t="s">
        <v>10049</v>
      </c>
      <c r="C6450" s="2">
        <v>1649</v>
      </c>
      <c r="D6450" s="2">
        <v>1154</v>
      </c>
      <c r="E6450" s="2">
        <v>902.5</v>
      </c>
      <c r="F6450" s="2">
        <v>722</v>
      </c>
      <c r="G6450">
        <v>1</v>
      </c>
      <c r="H6450">
        <v>0</v>
      </c>
      <c r="I6450" s="2">
        <f>Tabell2[[#This Row],[Inköpspris (SEK)]]*Tabell2[[#This Row],[Antal]]</f>
        <v>902.5</v>
      </c>
      <c r="J6450" s="2">
        <f>MIN(Tabell2[[#This Row],[Bokat]]*Tabell2[[#This Row],[Inköpspris (SEK)]],Tabell2[[#This Row],[Totalt lagervärde ink moms]])</f>
        <v>0</v>
      </c>
      <c r="K6450" s="2">
        <f>Tabell2[[#This Row],[Totalt lagervärde ink moms]]-Tabell2[[#This Row],[Varav bokat ink moms]]</f>
        <v>902.5</v>
      </c>
      <c r="L6450" s="2">
        <f>Tabell2[[#This Row],[Antal]]*Tabell2[[#This Row],[Inpris ex moms]]</f>
        <v>722</v>
      </c>
      <c r="M6450" s="2">
        <f>MIN(Tabell2[[#This Row],[Bokat]]*Tabell2[[#This Row],[Inpris ex moms]],Tabell2[[#This Row],[Totalt lagervärde ex moms]])</f>
        <v>0</v>
      </c>
      <c r="N6450" s="2">
        <f>Tabell2[[#This Row],[Totalt lagervärde ex moms]]-Tabell2[[#This Row],[Varav bokat ex moms]]</f>
        <v>722</v>
      </c>
    </row>
    <row r="6451" spans="1:14" x14ac:dyDescent="0.2">
      <c r="A6451" t="s">
        <v>10052</v>
      </c>
      <c r="B6451" t="s">
        <v>10053</v>
      </c>
      <c r="C6451" s="2">
        <v>1649</v>
      </c>
      <c r="D6451" s="2">
        <v>1154</v>
      </c>
      <c r="E6451" s="2">
        <v>902.5</v>
      </c>
      <c r="F6451" s="2">
        <v>722</v>
      </c>
      <c r="G6451">
        <v>1</v>
      </c>
      <c r="H6451">
        <v>0</v>
      </c>
      <c r="I6451" s="2">
        <f>Tabell2[[#This Row],[Inköpspris (SEK)]]*Tabell2[[#This Row],[Antal]]</f>
        <v>902.5</v>
      </c>
      <c r="J6451" s="2">
        <f>MIN(Tabell2[[#This Row],[Bokat]]*Tabell2[[#This Row],[Inköpspris (SEK)]],Tabell2[[#This Row],[Totalt lagervärde ink moms]])</f>
        <v>0</v>
      </c>
      <c r="K6451" s="2">
        <f>Tabell2[[#This Row],[Totalt lagervärde ink moms]]-Tabell2[[#This Row],[Varav bokat ink moms]]</f>
        <v>902.5</v>
      </c>
      <c r="L6451" s="2">
        <f>Tabell2[[#This Row],[Antal]]*Tabell2[[#This Row],[Inpris ex moms]]</f>
        <v>722</v>
      </c>
      <c r="M6451" s="2">
        <f>MIN(Tabell2[[#This Row],[Bokat]]*Tabell2[[#This Row],[Inpris ex moms]],Tabell2[[#This Row],[Totalt lagervärde ex moms]])</f>
        <v>0</v>
      </c>
      <c r="N6451" s="2">
        <f>Tabell2[[#This Row],[Totalt lagervärde ex moms]]-Tabell2[[#This Row],[Varav bokat ex moms]]</f>
        <v>722</v>
      </c>
    </row>
    <row r="6452" spans="1:14" x14ac:dyDescent="0.2">
      <c r="A6452" t="s">
        <v>16265</v>
      </c>
      <c r="B6452" t="s">
        <v>16266</v>
      </c>
      <c r="C6452" s="2">
        <v>1649</v>
      </c>
      <c r="D6452" s="2">
        <v>989</v>
      </c>
      <c r="E6452" s="2">
        <v>902.5</v>
      </c>
      <c r="F6452" s="2">
        <v>722</v>
      </c>
      <c r="G6452">
        <v>2</v>
      </c>
      <c r="H6452">
        <v>0</v>
      </c>
      <c r="I6452" s="2">
        <f>Tabell2[[#This Row],[Inköpspris (SEK)]]*Tabell2[[#This Row],[Antal]]</f>
        <v>1805</v>
      </c>
      <c r="J6452" s="2">
        <f>MIN(Tabell2[[#This Row],[Bokat]]*Tabell2[[#This Row],[Inköpspris (SEK)]],Tabell2[[#This Row],[Totalt lagervärde ink moms]])</f>
        <v>0</v>
      </c>
      <c r="K6452" s="2">
        <f>Tabell2[[#This Row],[Totalt lagervärde ink moms]]-Tabell2[[#This Row],[Varav bokat ink moms]]</f>
        <v>1805</v>
      </c>
      <c r="L6452" s="2">
        <f>Tabell2[[#This Row],[Antal]]*Tabell2[[#This Row],[Inpris ex moms]]</f>
        <v>1444</v>
      </c>
      <c r="M6452" s="2">
        <f>MIN(Tabell2[[#This Row],[Bokat]]*Tabell2[[#This Row],[Inpris ex moms]],Tabell2[[#This Row],[Totalt lagervärde ex moms]])</f>
        <v>0</v>
      </c>
      <c r="N6452" s="2">
        <f>Tabell2[[#This Row],[Totalt lagervärde ex moms]]-Tabell2[[#This Row],[Varav bokat ex moms]]</f>
        <v>1444</v>
      </c>
    </row>
    <row r="6453" spans="1:14" x14ac:dyDescent="0.2">
      <c r="A6453" t="s">
        <v>16267</v>
      </c>
      <c r="B6453" t="s">
        <v>16268</v>
      </c>
      <c r="C6453" s="2">
        <v>1649</v>
      </c>
      <c r="D6453" s="2">
        <v>989</v>
      </c>
      <c r="E6453" s="2">
        <v>902.5</v>
      </c>
      <c r="F6453" s="2">
        <v>722</v>
      </c>
      <c r="G6453">
        <v>1</v>
      </c>
      <c r="H6453">
        <v>0</v>
      </c>
      <c r="I6453" s="2">
        <f>Tabell2[[#This Row],[Inköpspris (SEK)]]*Tabell2[[#This Row],[Antal]]</f>
        <v>902.5</v>
      </c>
      <c r="J6453" s="2">
        <f>MIN(Tabell2[[#This Row],[Bokat]]*Tabell2[[#This Row],[Inköpspris (SEK)]],Tabell2[[#This Row],[Totalt lagervärde ink moms]])</f>
        <v>0</v>
      </c>
      <c r="K6453" s="2">
        <f>Tabell2[[#This Row],[Totalt lagervärde ink moms]]-Tabell2[[#This Row],[Varav bokat ink moms]]</f>
        <v>902.5</v>
      </c>
      <c r="L6453" s="2">
        <f>Tabell2[[#This Row],[Antal]]*Tabell2[[#This Row],[Inpris ex moms]]</f>
        <v>722</v>
      </c>
      <c r="M6453" s="2">
        <f>MIN(Tabell2[[#This Row],[Bokat]]*Tabell2[[#This Row],[Inpris ex moms]],Tabell2[[#This Row],[Totalt lagervärde ex moms]])</f>
        <v>0</v>
      </c>
      <c r="N6453" s="2">
        <f>Tabell2[[#This Row],[Totalt lagervärde ex moms]]-Tabell2[[#This Row],[Varav bokat ex moms]]</f>
        <v>722</v>
      </c>
    </row>
    <row r="6454" spans="1:14" x14ac:dyDescent="0.2">
      <c r="A6454" t="s">
        <v>5218</v>
      </c>
      <c r="B6454" t="s">
        <v>5219</v>
      </c>
      <c r="C6454" s="2">
        <v>199</v>
      </c>
      <c r="D6454" s="2">
        <v>139</v>
      </c>
      <c r="E6454" s="2">
        <v>108.9</v>
      </c>
      <c r="F6454" s="2">
        <v>87.12</v>
      </c>
      <c r="G6454">
        <v>6</v>
      </c>
      <c r="H6454">
        <v>0</v>
      </c>
      <c r="I6454" s="2">
        <f>Tabell2[[#This Row],[Inköpspris (SEK)]]*Tabell2[[#This Row],[Antal]]</f>
        <v>653.40000000000009</v>
      </c>
      <c r="J6454" s="2">
        <f>MIN(Tabell2[[#This Row],[Bokat]]*Tabell2[[#This Row],[Inköpspris (SEK)]],Tabell2[[#This Row],[Totalt lagervärde ink moms]])</f>
        <v>0</v>
      </c>
      <c r="K6454" s="2">
        <f>Tabell2[[#This Row],[Totalt lagervärde ink moms]]-Tabell2[[#This Row],[Varav bokat ink moms]]</f>
        <v>653.40000000000009</v>
      </c>
      <c r="L6454" s="2">
        <f>Tabell2[[#This Row],[Antal]]*Tabell2[[#This Row],[Inpris ex moms]]</f>
        <v>522.72</v>
      </c>
      <c r="M6454" s="2">
        <f>MIN(Tabell2[[#This Row],[Bokat]]*Tabell2[[#This Row],[Inpris ex moms]],Tabell2[[#This Row],[Totalt lagervärde ex moms]])</f>
        <v>0</v>
      </c>
      <c r="N6454" s="2">
        <f>Tabell2[[#This Row],[Totalt lagervärde ex moms]]-Tabell2[[#This Row],[Varav bokat ex moms]]</f>
        <v>522.72</v>
      </c>
    </row>
    <row r="6455" spans="1:14" x14ac:dyDescent="0.2">
      <c r="A6455" t="s">
        <v>10290</v>
      </c>
      <c r="B6455" t="s">
        <v>10291</v>
      </c>
      <c r="C6455" s="2">
        <v>675</v>
      </c>
      <c r="D6455" s="2">
        <v>472</v>
      </c>
      <c r="E6455" s="2">
        <v>369.37</v>
      </c>
      <c r="F6455" s="2">
        <v>295.49600000000004</v>
      </c>
      <c r="G6455">
        <v>1</v>
      </c>
      <c r="H6455">
        <v>0</v>
      </c>
      <c r="I6455" s="2">
        <f>Tabell2[[#This Row],[Inköpspris (SEK)]]*Tabell2[[#This Row],[Antal]]</f>
        <v>369.37</v>
      </c>
      <c r="J6455" s="2">
        <f>MIN(Tabell2[[#This Row],[Bokat]]*Tabell2[[#This Row],[Inköpspris (SEK)]],Tabell2[[#This Row],[Totalt lagervärde ink moms]])</f>
        <v>0</v>
      </c>
      <c r="K6455" s="2">
        <f>Tabell2[[#This Row],[Totalt lagervärde ink moms]]-Tabell2[[#This Row],[Varav bokat ink moms]]</f>
        <v>369.37</v>
      </c>
      <c r="L6455" s="2">
        <f>Tabell2[[#This Row],[Antal]]*Tabell2[[#This Row],[Inpris ex moms]]</f>
        <v>295.49600000000004</v>
      </c>
      <c r="M6455" s="2">
        <f>MIN(Tabell2[[#This Row],[Bokat]]*Tabell2[[#This Row],[Inpris ex moms]],Tabell2[[#This Row],[Totalt lagervärde ex moms]])</f>
        <v>0</v>
      </c>
      <c r="N6455" s="2">
        <f>Tabell2[[#This Row],[Totalt lagervärde ex moms]]-Tabell2[[#This Row],[Varav bokat ex moms]]</f>
        <v>295.49600000000004</v>
      </c>
    </row>
    <row r="6456" spans="1:14" x14ac:dyDescent="0.2">
      <c r="A6456" t="s">
        <v>10292</v>
      </c>
      <c r="B6456" t="s">
        <v>10293</v>
      </c>
      <c r="C6456" s="2">
        <v>675</v>
      </c>
      <c r="D6456" s="2">
        <v>472</v>
      </c>
      <c r="E6456" s="2">
        <v>369.37</v>
      </c>
      <c r="F6456" s="2">
        <v>295.49600000000004</v>
      </c>
      <c r="G6456">
        <v>1</v>
      </c>
      <c r="H6456">
        <v>0</v>
      </c>
      <c r="I6456" s="2">
        <f>Tabell2[[#This Row],[Inköpspris (SEK)]]*Tabell2[[#This Row],[Antal]]</f>
        <v>369.37</v>
      </c>
      <c r="J6456" s="2">
        <f>MIN(Tabell2[[#This Row],[Bokat]]*Tabell2[[#This Row],[Inköpspris (SEK)]],Tabell2[[#This Row],[Totalt lagervärde ink moms]])</f>
        <v>0</v>
      </c>
      <c r="K6456" s="2">
        <f>Tabell2[[#This Row],[Totalt lagervärde ink moms]]-Tabell2[[#This Row],[Varav bokat ink moms]]</f>
        <v>369.37</v>
      </c>
      <c r="L6456" s="2">
        <f>Tabell2[[#This Row],[Antal]]*Tabell2[[#This Row],[Inpris ex moms]]</f>
        <v>295.49600000000004</v>
      </c>
      <c r="M6456" s="2">
        <f>MIN(Tabell2[[#This Row],[Bokat]]*Tabell2[[#This Row],[Inpris ex moms]],Tabell2[[#This Row],[Totalt lagervärde ex moms]])</f>
        <v>0</v>
      </c>
      <c r="N6456" s="2">
        <f>Tabell2[[#This Row],[Totalt lagervärde ex moms]]-Tabell2[[#This Row],[Varav bokat ex moms]]</f>
        <v>295.49600000000004</v>
      </c>
    </row>
    <row r="6457" spans="1:14" x14ac:dyDescent="0.2">
      <c r="A6457" t="s">
        <v>10294</v>
      </c>
      <c r="B6457" t="s">
        <v>10295</v>
      </c>
      <c r="C6457" s="2">
        <v>675</v>
      </c>
      <c r="D6457" s="2">
        <v>472</v>
      </c>
      <c r="E6457" s="2">
        <v>369.37</v>
      </c>
      <c r="F6457" s="2">
        <v>295.49600000000004</v>
      </c>
      <c r="G6457">
        <v>1</v>
      </c>
      <c r="H6457">
        <v>0</v>
      </c>
      <c r="I6457" s="2">
        <f>Tabell2[[#This Row],[Inköpspris (SEK)]]*Tabell2[[#This Row],[Antal]]</f>
        <v>369.37</v>
      </c>
      <c r="J6457" s="2">
        <f>MIN(Tabell2[[#This Row],[Bokat]]*Tabell2[[#This Row],[Inköpspris (SEK)]],Tabell2[[#This Row],[Totalt lagervärde ink moms]])</f>
        <v>0</v>
      </c>
      <c r="K6457" s="2">
        <f>Tabell2[[#This Row],[Totalt lagervärde ink moms]]-Tabell2[[#This Row],[Varav bokat ink moms]]</f>
        <v>369.37</v>
      </c>
      <c r="L6457" s="2">
        <f>Tabell2[[#This Row],[Antal]]*Tabell2[[#This Row],[Inpris ex moms]]</f>
        <v>295.49600000000004</v>
      </c>
      <c r="M6457" s="2">
        <f>MIN(Tabell2[[#This Row],[Bokat]]*Tabell2[[#This Row],[Inpris ex moms]],Tabell2[[#This Row],[Totalt lagervärde ex moms]])</f>
        <v>0</v>
      </c>
      <c r="N6457" s="2">
        <f>Tabell2[[#This Row],[Totalt lagervärde ex moms]]-Tabell2[[#This Row],[Varav bokat ex moms]]</f>
        <v>295.49600000000004</v>
      </c>
    </row>
    <row r="6458" spans="1:14" x14ac:dyDescent="0.2">
      <c r="A6458" t="s">
        <v>10296</v>
      </c>
      <c r="B6458" t="s">
        <v>10297</v>
      </c>
      <c r="C6458" s="2">
        <v>675</v>
      </c>
      <c r="D6458" s="2">
        <v>472</v>
      </c>
      <c r="E6458" s="2">
        <v>369.37</v>
      </c>
      <c r="F6458" s="2">
        <v>295.49600000000004</v>
      </c>
      <c r="G6458">
        <v>1</v>
      </c>
      <c r="H6458">
        <v>0</v>
      </c>
      <c r="I6458" s="2">
        <f>Tabell2[[#This Row],[Inköpspris (SEK)]]*Tabell2[[#This Row],[Antal]]</f>
        <v>369.37</v>
      </c>
      <c r="J6458" s="2">
        <f>MIN(Tabell2[[#This Row],[Bokat]]*Tabell2[[#This Row],[Inköpspris (SEK)]],Tabell2[[#This Row],[Totalt lagervärde ink moms]])</f>
        <v>0</v>
      </c>
      <c r="K6458" s="2">
        <f>Tabell2[[#This Row],[Totalt lagervärde ink moms]]-Tabell2[[#This Row],[Varav bokat ink moms]]</f>
        <v>369.37</v>
      </c>
      <c r="L6458" s="2">
        <f>Tabell2[[#This Row],[Antal]]*Tabell2[[#This Row],[Inpris ex moms]]</f>
        <v>295.49600000000004</v>
      </c>
      <c r="M6458" s="2">
        <f>MIN(Tabell2[[#This Row],[Bokat]]*Tabell2[[#This Row],[Inpris ex moms]],Tabell2[[#This Row],[Totalt lagervärde ex moms]])</f>
        <v>0</v>
      </c>
      <c r="N6458" s="2">
        <f>Tabell2[[#This Row],[Totalt lagervärde ex moms]]-Tabell2[[#This Row],[Varav bokat ex moms]]</f>
        <v>295.49600000000004</v>
      </c>
    </row>
    <row r="6459" spans="1:14" x14ac:dyDescent="0.2">
      <c r="A6459" t="s">
        <v>10298</v>
      </c>
      <c r="B6459" t="s">
        <v>10299</v>
      </c>
      <c r="C6459" s="2">
        <v>675</v>
      </c>
      <c r="D6459" s="2">
        <v>472</v>
      </c>
      <c r="E6459" s="2">
        <v>369.37</v>
      </c>
      <c r="F6459" s="2">
        <v>295.49600000000004</v>
      </c>
      <c r="G6459">
        <v>1</v>
      </c>
      <c r="H6459">
        <v>0</v>
      </c>
      <c r="I6459" s="2">
        <f>Tabell2[[#This Row],[Inköpspris (SEK)]]*Tabell2[[#This Row],[Antal]]</f>
        <v>369.37</v>
      </c>
      <c r="J6459" s="2">
        <f>MIN(Tabell2[[#This Row],[Bokat]]*Tabell2[[#This Row],[Inköpspris (SEK)]],Tabell2[[#This Row],[Totalt lagervärde ink moms]])</f>
        <v>0</v>
      </c>
      <c r="K6459" s="2">
        <f>Tabell2[[#This Row],[Totalt lagervärde ink moms]]-Tabell2[[#This Row],[Varav bokat ink moms]]</f>
        <v>369.37</v>
      </c>
      <c r="L6459" s="2">
        <f>Tabell2[[#This Row],[Antal]]*Tabell2[[#This Row],[Inpris ex moms]]</f>
        <v>295.49600000000004</v>
      </c>
      <c r="M6459" s="2">
        <f>MIN(Tabell2[[#This Row],[Bokat]]*Tabell2[[#This Row],[Inpris ex moms]],Tabell2[[#This Row],[Totalt lagervärde ex moms]])</f>
        <v>0</v>
      </c>
      <c r="N6459" s="2">
        <f>Tabell2[[#This Row],[Totalt lagervärde ex moms]]-Tabell2[[#This Row],[Varav bokat ex moms]]</f>
        <v>295.49600000000004</v>
      </c>
    </row>
    <row r="6460" spans="1:14" x14ac:dyDescent="0.2">
      <c r="A6460" t="s">
        <v>7676</v>
      </c>
      <c r="B6460" t="s">
        <v>7677</v>
      </c>
      <c r="C6460" s="2">
        <v>249</v>
      </c>
      <c r="D6460" s="2">
        <v>174</v>
      </c>
      <c r="E6460" s="2">
        <v>136.25</v>
      </c>
      <c r="F6460" s="2">
        <v>109</v>
      </c>
      <c r="G6460">
        <v>2</v>
      </c>
      <c r="H6460">
        <v>0</v>
      </c>
      <c r="I6460" s="2">
        <f>Tabell2[[#This Row],[Inköpspris (SEK)]]*Tabell2[[#This Row],[Antal]]</f>
        <v>272.5</v>
      </c>
      <c r="J6460" s="2">
        <f>MIN(Tabell2[[#This Row],[Bokat]]*Tabell2[[#This Row],[Inköpspris (SEK)]],Tabell2[[#This Row],[Totalt lagervärde ink moms]])</f>
        <v>0</v>
      </c>
      <c r="K6460" s="2">
        <f>Tabell2[[#This Row],[Totalt lagervärde ink moms]]-Tabell2[[#This Row],[Varav bokat ink moms]]</f>
        <v>272.5</v>
      </c>
      <c r="L6460" s="2">
        <f>Tabell2[[#This Row],[Antal]]*Tabell2[[#This Row],[Inpris ex moms]]</f>
        <v>218</v>
      </c>
      <c r="M6460" s="2">
        <f>MIN(Tabell2[[#This Row],[Bokat]]*Tabell2[[#This Row],[Inpris ex moms]],Tabell2[[#This Row],[Totalt lagervärde ex moms]])</f>
        <v>0</v>
      </c>
      <c r="N6460" s="2">
        <f>Tabell2[[#This Row],[Totalt lagervärde ex moms]]-Tabell2[[#This Row],[Varav bokat ex moms]]</f>
        <v>218</v>
      </c>
    </row>
    <row r="6461" spans="1:14" x14ac:dyDescent="0.2">
      <c r="A6461" t="s">
        <v>7870</v>
      </c>
      <c r="B6461" t="s">
        <v>7871</v>
      </c>
      <c r="C6461" s="2">
        <v>249</v>
      </c>
      <c r="D6461" s="2">
        <v>174</v>
      </c>
      <c r="E6461" s="2">
        <v>136.25</v>
      </c>
      <c r="F6461" s="2">
        <v>109</v>
      </c>
      <c r="G6461">
        <v>1</v>
      </c>
      <c r="H6461">
        <v>0</v>
      </c>
      <c r="I6461" s="2">
        <f>Tabell2[[#This Row],[Inköpspris (SEK)]]*Tabell2[[#This Row],[Antal]]</f>
        <v>136.25</v>
      </c>
      <c r="J6461" s="2">
        <f>MIN(Tabell2[[#This Row],[Bokat]]*Tabell2[[#This Row],[Inköpspris (SEK)]],Tabell2[[#This Row],[Totalt lagervärde ink moms]])</f>
        <v>0</v>
      </c>
      <c r="K6461" s="2">
        <f>Tabell2[[#This Row],[Totalt lagervärde ink moms]]-Tabell2[[#This Row],[Varav bokat ink moms]]</f>
        <v>136.25</v>
      </c>
      <c r="L6461" s="2">
        <f>Tabell2[[#This Row],[Antal]]*Tabell2[[#This Row],[Inpris ex moms]]</f>
        <v>109</v>
      </c>
      <c r="M6461" s="2">
        <f>MIN(Tabell2[[#This Row],[Bokat]]*Tabell2[[#This Row],[Inpris ex moms]],Tabell2[[#This Row],[Totalt lagervärde ex moms]])</f>
        <v>0</v>
      </c>
      <c r="N6461" s="2">
        <f>Tabell2[[#This Row],[Totalt lagervärde ex moms]]-Tabell2[[#This Row],[Varav bokat ex moms]]</f>
        <v>109</v>
      </c>
    </row>
    <row r="6462" spans="1:14" x14ac:dyDescent="0.2">
      <c r="A6462" t="s">
        <v>16901</v>
      </c>
      <c r="B6462" t="s">
        <v>16902</v>
      </c>
      <c r="C6462" s="2">
        <v>3359</v>
      </c>
      <c r="D6462" s="2">
        <v>2183</v>
      </c>
      <c r="E6462" s="2">
        <v>1838</v>
      </c>
      <c r="F6462" s="2">
        <v>1470.4</v>
      </c>
      <c r="G6462">
        <v>1</v>
      </c>
      <c r="H6462">
        <v>0</v>
      </c>
      <c r="I6462" s="2">
        <f>Tabell2[[#This Row],[Inköpspris (SEK)]]*Tabell2[[#This Row],[Antal]]</f>
        <v>1838</v>
      </c>
      <c r="J6462" s="2">
        <f>MIN(Tabell2[[#This Row],[Bokat]]*Tabell2[[#This Row],[Inköpspris (SEK)]],Tabell2[[#This Row],[Totalt lagervärde ink moms]])</f>
        <v>0</v>
      </c>
      <c r="K6462" s="2">
        <f>Tabell2[[#This Row],[Totalt lagervärde ink moms]]-Tabell2[[#This Row],[Varav bokat ink moms]]</f>
        <v>1838</v>
      </c>
      <c r="L6462" s="2">
        <f>Tabell2[[#This Row],[Antal]]*Tabell2[[#This Row],[Inpris ex moms]]</f>
        <v>1470.4</v>
      </c>
      <c r="M6462" s="2">
        <f>MIN(Tabell2[[#This Row],[Bokat]]*Tabell2[[#This Row],[Inpris ex moms]],Tabell2[[#This Row],[Totalt lagervärde ex moms]])</f>
        <v>0</v>
      </c>
      <c r="N6462" s="2">
        <f>Tabell2[[#This Row],[Totalt lagervärde ex moms]]-Tabell2[[#This Row],[Varav bokat ex moms]]</f>
        <v>1470.4</v>
      </c>
    </row>
    <row r="6463" spans="1:14" x14ac:dyDescent="0.2">
      <c r="A6463" t="s">
        <v>16565</v>
      </c>
      <c r="B6463" t="s">
        <v>16566</v>
      </c>
      <c r="C6463" s="2">
        <v>1999</v>
      </c>
      <c r="D6463" s="2">
        <v>1399</v>
      </c>
      <c r="E6463" s="2">
        <v>1093.75</v>
      </c>
      <c r="F6463" s="2">
        <v>875</v>
      </c>
      <c r="G6463">
        <v>1</v>
      </c>
      <c r="H6463">
        <v>0</v>
      </c>
      <c r="I6463" s="2">
        <f>Tabell2[[#This Row],[Inköpspris (SEK)]]*Tabell2[[#This Row],[Antal]]</f>
        <v>1093.75</v>
      </c>
      <c r="J6463" s="2">
        <f>MIN(Tabell2[[#This Row],[Bokat]]*Tabell2[[#This Row],[Inköpspris (SEK)]],Tabell2[[#This Row],[Totalt lagervärde ink moms]])</f>
        <v>0</v>
      </c>
      <c r="K6463" s="2">
        <f>Tabell2[[#This Row],[Totalt lagervärde ink moms]]-Tabell2[[#This Row],[Varav bokat ink moms]]</f>
        <v>1093.75</v>
      </c>
      <c r="L6463" s="2">
        <f>Tabell2[[#This Row],[Antal]]*Tabell2[[#This Row],[Inpris ex moms]]</f>
        <v>875</v>
      </c>
      <c r="M6463" s="2">
        <f>MIN(Tabell2[[#This Row],[Bokat]]*Tabell2[[#This Row],[Inpris ex moms]],Tabell2[[#This Row],[Totalt lagervärde ex moms]])</f>
        <v>0</v>
      </c>
      <c r="N6463" s="2">
        <f>Tabell2[[#This Row],[Totalt lagervärde ex moms]]-Tabell2[[#This Row],[Varav bokat ex moms]]</f>
        <v>875</v>
      </c>
    </row>
    <row r="6464" spans="1:14" x14ac:dyDescent="0.2">
      <c r="A6464" t="s">
        <v>7605</v>
      </c>
      <c r="B6464" t="s">
        <v>7606</v>
      </c>
      <c r="C6464" s="2">
        <v>329</v>
      </c>
      <c r="D6464" s="2">
        <v>230</v>
      </c>
      <c r="E6464" s="2">
        <v>180</v>
      </c>
      <c r="F6464" s="2">
        <v>144</v>
      </c>
      <c r="G6464">
        <v>3</v>
      </c>
      <c r="H6464">
        <v>0</v>
      </c>
      <c r="I6464" s="2">
        <f>Tabell2[[#This Row],[Inköpspris (SEK)]]*Tabell2[[#This Row],[Antal]]</f>
        <v>540</v>
      </c>
      <c r="J6464" s="2">
        <f>MIN(Tabell2[[#This Row],[Bokat]]*Tabell2[[#This Row],[Inköpspris (SEK)]],Tabell2[[#This Row],[Totalt lagervärde ink moms]])</f>
        <v>0</v>
      </c>
      <c r="K6464" s="2">
        <f>Tabell2[[#This Row],[Totalt lagervärde ink moms]]-Tabell2[[#This Row],[Varav bokat ink moms]]</f>
        <v>540</v>
      </c>
      <c r="L6464" s="2">
        <f>Tabell2[[#This Row],[Antal]]*Tabell2[[#This Row],[Inpris ex moms]]</f>
        <v>432</v>
      </c>
      <c r="M6464" s="2">
        <f>MIN(Tabell2[[#This Row],[Bokat]]*Tabell2[[#This Row],[Inpris ex moms]],Tabell2[[#This Row],[Totalt lagervärde ex moms]])</f>
        <v>0</v>
      </c>
      <c r="N6464" s="2">
        <f>Tabell2[[#This Row],[Totalt lagervärde ex moms]]-Tabell2[[#This Row],[Varav bokat ex moms]]</f>
        <v>432</v>
      </c>
    </row>
    <row r="6465" spans="1:14" x14ac:dyDescent="0.2">
      <c r="A6465" t="s">
        <v>13761</v>
      </c>
      <c r="B6465" t="s">
        <v>13762</v>
      </c>
      <c r="C6465" s="2">
        <v>729</v>
      </c>
      <c r="D6465" s="2">
        <v>437</v>
      </c>
      <c r="E6465" s="2">
        <v>398.75</v>
      </c>
      <c r="F6465" s="2">
        <v>319</v>
      </c>
      <c r="G6465">
        <v>1</v>
      </c>
      <c r="H6465">
        <v>0</v>
      </c>
      <c r="I6465" s="2">
        <f>Tabell2[[#This Row],[Inköpspris (SEK)]]*Tabell2[[#This Row],[Antal]]</f>
        <v>398.75</v>
      </c>
      <c r="J6465" s="2">
        <f>MIN(Tabell2[[#This Row],[Bokat]]*Tabell2[[#This Row],[Inköpspris (SEK)]],Tabell2[[#This Row],[Totalt lagervärde ink moms]])</f>
        <v>0</v>
      </c>
      <c r="K6465" s="2">
        <f>Tabell2[[#This Row],[Totalt lagervärde ink moms]]-Tabell2[[#This Row],[Varav bokat ink moms]]</f>
        <v>398.75</v>
      </c>
      <c r="L6465" s="2">
        <f>Tabell2[[#This Row],[Antal]]*Tabell2[[#This Row],[Inpris ex moms]]</f>
        <v>319</v>
      </c>
      <c r="M6465" s="2">
        <f>MIN(Tabell2[[#This Row],[Bokat]]*Tabell2[[#This Row],[Inpris ex moms]],Tabell2[[#This Row],[Totalt lagervärde ex moms]])</f>
        <v>0</v>
      </c>
      <c r="N6465" s="2">
        <f>Tabell2[[#This Row],[Totalt lagervärde ex moms]]-Tabell2[[#This Row],[Varav bokat ex moms]]</f>
        <v>319</v>
      </c>
    </row>
    <row r="6466" spans="1:14" x14ac:dyDescent="0.2">
      <c r="A6466" t="s">
        <v>13763</v>
      </c>
      <c r="B6466" t="s">
        <v>13764</v>
      </c>
      <c r="C6466" s="2">
        <v>729</v>
      </c>
      <c r="D6466" s="2">
        <v>437</v>
      </c>
      <c r="E6466" s="2">
        <v>398.75</v>
      </c>
      <c r="F6466" s="2">
        <v>319</v>
      </c>
      <c r="G6466">
        <v>1</v>
      </c>
      <c r="H6466">
        <v>0</v>
      </c>
      <c r="I6466" s="2">
        <f>Tabell2[[#This Row],[Inköpspris (SEK)]]*Tabell2[[#This Row],[Antal]]</f>
        <v>398.75</v>
      </c>
      <c r="J6466" s="2">
        <f>MIN(Tabell2[[#This Row],[Bokat]]*Tabell2[[#This Row],[Inköpspris (SEK)]],Tabell2[[#This Row],[Totalt lagervärde ink moms]])</f>
        <v>0</v>
      </c>
      <c r="K6466" s="2">
        <f>Tabell2[[#This Row],[Totalt lagervärde ink moms]]-Tabell2[[#This Row],[Varav bokat ink moms]]</f>
        <v>398.75</v>
      </c>
      <c r="L6466" s="2">
        <f>Tabell2[[#This Row],[Antal]]*Tabell2[[#This Row],[Inpris ex moms]]</f>
        <v>319</v>
      </c>
      <c r="M6466" s="2">
        <f>MIN(Tabell2[[#This Row],[Bokat]]*Tabell2[[#This Row],[Inpris ex moms]],Tabell2[[#This Row],[Totalt lagervärde ex moms]])</f>
        <v>0</v>
      </c>
      <c r="N6466" s="2">
        <f>Tabell2[[#This Row],[Totalt lagervärde ex moms]]-Tabell2[[#This Row],[Varav bokat ex moms]]</f>
        <v>319</v>
      </c>
    </row>
    <row r="6467" spans="1:14" x14ac:dyDescent="0.2">
      <c r="A6467" t="s">
        <v>13817</v>
      </c>
      <c r="B6467" t="s">
        <v>13818</v>
      </c>
      <c r="C6467" s="2">
        <v>729</v>
      </c>
      <c r="D6467" s="2">
        <v>437</v>
      </c>
      <c r="E6467" s="2">
        <v>398.75</v>
      </c>
      <c r="F6467" s="2">
        <v>319</v>
      </c>
      <c r="G6467">
        <v>1</v>
      </c>
      <c r="H6467">
        <v>0</v>
      </c>
      <c r="I6467" s="2">
        <f>Tabell2[[#This Row],[Inköpspris (SEK)]]*Tabell2[[#This Row],[Antal]]</f>
        <v>398.75</v>
      </c>
      <c r="J6467" s="2">
        <f>MIN(Tabell2[[#This Row],[Bokat]]*Tabell2[[#This Row],[Inköpspris (SEK)]],Tabell2[[#This Row],[Totalt lagervärde ink moms]])</f>
        <v>0</v>
      </c>
      <c r="K6467" s="2">
        <f>Tabell2[[#This Row],[Totalt lagervärde ink moms]]-Tabell2[[#This Row],[Varav bokat ink moms]]</f>
        <v>398.75</v>
      </c>
      <c r="L6467" s="2">
        <f>Tabell2[[#This Row],[Antal]]*Tabell2[[#This Row],[Inpris ex moms]]</f>
        <v>319</v>
      </c>
      <c r="M6467" s="2">
        <f>MIN(Tabell2[[#This Row],[Bokat]]*Tabell2[[#This Row],[Inpris ex moms]],Tabell2[[#This Row],[Totalt lagervärde ex moms]])</f>
        <v>0</v>
      </c>
      <c r="N6467" s="2">
        <f>Tabell2[[#This Row],[Totalt lagervärde ex moms]]-Tabell2[[#This Row],[Varav bokat ex moms]]</f>
        <v>319</v>
      </c>
    </row>
    <row r="6468" spans="1:14" x14ac:dyDescent="0.2">
      <c r="A6468" t="s">
        <v>9397</v>
      </c>
      <c r="B6468" t="s">
        <v>9398</v>
      </c>
      <c r="C6468" s="2">
        <v>335</v>
      </c>
      <c r="D6468" s="2">
        <v>184</v>
      </c>
      <c r="E6468" s="2">
        <v>183.22</v>
      </c>
      <c r="F6468" s="2">
        <v>146.57599999999999</v>
      </c>
      <c r="G6468">
        <v>2</v>
      </c>
      <c r="H6468">
        <v>0</v>
      </c>
      <c r="I6468" s="2">
        <f>Tabell2[[#This Row],[Inköpspris (SEK)]]*Tabell2[[#This Row],[Antal]]</f>
        <v>366.44</v>
      </c>
      <c r="J6468" s="2">
        <f>MIN(Tabell2[[#This Row],[Bokat]]*Tabell2[[#This Row],[Inköpspris (SEK)]],Tabell2[[#This Row],[Totalt lagervärde ink moms]])</f>
        <v>0</v>
      </c>
      <c r="K6468" s="2">
        <f>Tabell2[[#This Row],[Totalt lagervärde ink moms]]-Tabell2[[#This Row],[Varav bokat ink moms]]</f>
        <v>366.44</v>
      </c>
      <c r="L6468" s="2">
        <f>Tabell2[[#This Row],[Antal]]*Tabell2[[#This Row],[Inpris ex moms]]</f>
        <v>293.15199999999999</v>
      </c>
      <c r="M6468" s="2">
        <f>MIN(Tabell2[[#This Row],[Bokat]]*Tabell2[[#This Row],[Inpris ex moms]],Tabell2[[#This Row],[Totalt lagervärde ex moms]])</f>
        <v>0</v>
      </c>
      <c r="N6468" s="2">
        <f>Tabell2[[#This Row],[Totalt lagervärde ex moms]]-Tabell2[[#This Row],[Varav bokat ex moms]]</f>
        <v>293.15199999999999</v>
      </c>
    </row>
    <row r="6469" spans="1:14" x14ac:dyDescent="0.2">
      <c r="A6469" t="s">
        <v>3521</v>
      </c>
      <c r="B6469" t="s">
        <v>3522</v>
      </c>
      <c r="C6469" s="2">
        <v>329</v>
      </c>
      <c r="E6469" s="2">
        <v>179.89</v>
      </c>
      <c r="F6469" s="2">
        <v>143.91200000000001</v>
      </c>
      <c r="G6469">
        <v>1</v>
      </c>
      <c r="H6469">
        <v>1</v>
      </c>
      <c r="I6469" s="2">
        <f>Tabell2[[#This Row],[Inköpspris (SEK)]]*Tabell2[[#This Row],[Antal]]</f>
        <v>179.89</v>
      </c>
      <c r="J6469" s="2">
        <f>MIN(Tabell2[[#This Row],[Bokat]]*Tabell2[[#This Row],[Inköpspris (SEK)]],Tabell2[[#This Row],[Totalt lagervärde ink moms]])</f>
        <v>179.89</v>
      </c>
      <c r="K6469" s="2">
        <f>Tabell2[[#This Row],[Totalt lagervärde ink moms]]-Tabell2[[#This Row],[Varav bokat ink moms]]</f>
        <v>0</v>
      </c>
      <c r="L6469" s="2">
        <f>Tabell2[[#This Row],[Antal]]*Tabell2[[#This Row],[Inpris ex moms]]</f>
        <v>143.91200000000001</v>
      </c>
      <c r="M6469" s="2">
        <f>MIN(Tabell2[[#This Row],[Bokat]]*Tabell2[[#This Row],[Inpris ex moms]],Tabell2[[#This Row],[Totalt lagervärde ex moms]])</f>
        <v>143.91200000000001</v>
      </c>
      <c r="N6469" s="2">
        <f>Tabell2[[#This Row],[Totalt lagervärde ex moms]]-Tabell2[[#This Row],[Varav bokat ex moms]]</f>
        <v>0</v>
      </c>
    </row>
    <row r="6470" spans="1:14" x14ac:dyDescent="0.2">
      <c r="A6470" t="s">
        <v>12755</v>
      </c>
      <c r="B6470" t="s">
        <v>12756</v>
      </c>
      <c r="C6470" s="2">
        <v>329</v>
      </c>
      <c r="D6470" s="2">
        <v>197</v>
      </c>
      <c r="E6470" s="2">
        <v>179.89</v>
      </c>
      <c r="F6470" s="2">
        <v>143.91200000000001</v>
      </c>
      <c r="G6470">
        <v>1</v>
      </c>
      <c r="H6470">
        <v>0</v>
      </c>
      <c r="I6470" s="2">
        <f>Tabell2[[#This Row],[Inköpspris (SEK)]]*Tabell2[[#This Row],[Antal]]</f>
        <v>179.89</v>
      </c>
      <c r="J6470" s="2">
        <f>MIN(Tabell2[[#This Row],[Bokat]]*Tabell2[[#This Row],[Inköpspris (SEK)]],Tabell2[[#This Row],[Totalt lagervärde ink moms]])</f>
        <v>0</v>
      </c>
      <c r="K6470" s="2">
        <f>Tabell2[[#This Row],[Totalt lagervärde ink moms]]-Tabell2[[#This Row],[Varav bokat ink moms]]</f>
        <v>179.89</v>
      </c>
      <c r="L6470" s="2">
        <f>Tabell2[[#This Row],[Antal]]*Tabell2[[#This Row],[Inpris ex moms]]</f>
        <v>143.91200000000001</v>
      </c>
      <c r="M6470" s="2">
        <f>MIN(Tabell2[[#This Row],[Bokat]]*Tabell2[[#This Row],[Inpris ex moms]],Tabell2[[#This Row],[Totalt lagervärde ex moms]])</f>
        <v>0</v>
      </c>
      <c r="N6470" s="2">
        <f>Tabell2[[#This Row],[Totalt lagervärde ex moms]]-Tabell2[[#This Row],[Varav bokat ex moms]]</f>
        <v>143.91200000000001</v>
      </c>
    </row>
    <row r="6471" spans="1:14" x14ac:dyDescent="0.2">
      <c r="A6471" t="s">
        <v>13032</v>
      </c>
      <c r="B6471" t="s">
        <v>13033</v>
      </c>
      <c r="C6471" s="2">
        <v>329</v>
      </c>
      <c r="D6471" s="2">
        <v>197</v>
      </c>
      <c r="E6471" s="2">
        <v>179.89</v>
      </c>
      <c r="F6471" s="2">
        <v>143.91200000000001</v>
      </c>
      <c r="G6471">
        <v>1</v>
      </c>
      <c r="H6471">
        <v>0</v>
      </c>
      <c r="I6471" s="2">
        <f>Tabell2[[#This Row],[Inköpspris (SEK)]]*Tabell2[[#This Row],[Antal]]</f>
        <v>179.89</v>
      </c>
      <c r="J6471" s="2">
        <f>MIN(Tabell2[[#This Row],[Bokat]]*Tabell2[[#This Row],[Inköpspris (SEK)]],Tabell2[[#This Row],[Totalt lagervärde ink moms]])</f>
        <v>0</v>
      </c>
      <c r="K6471" s="2">
        <f>Tabell2[[#This Row],[Totalt lagervärde ink moms]]-Tabell2[[#This Row],[Varav bokat ink moms]]</f>
        <v>179.89</v>
      </c>
      <c r="L6471" s="2">
        <f>Tabell2[[#This Row],[Antal]]*Tabell2[[#This Row],[Inpris ex moms]]</f>
        <v>143.91200000000001</v>
      </c>
      <c r="M6471" s="2">
        <f>MIN(Tabell2[[#This Row],[Bokat]]*Tabell2[[#This Row],[Inpris ex moms]],Tabell2[[#This Row],[Totalt lagervärde ex moms]])</f>
        <v>0</v>
      </c>
      <c r="N6471" s="2">
        <f>Tabell2[[#This Row],[Totalt lagervärde ex moms]]-Tabell2[[#This Row],[Varav bokat ex moms]]</f>
        <v>143.91200000000001</v>
      </c>
    </row>
    <row r="6472" spans="1:14" x14ac:dyDescent="0.2">
      <c r="A6472" t="s">
        <v>13098</v>
      </c>
      <c r="B6472" t="s">
        <v>13099</v>
      </c>
      <c r="C6472" s="2">
        <v>329</v>
      </c>
      <c r="D6472" s="2">
        <v>197</v>
      </c>
      <c r="E6472" s="2">
        <v>179.89</v>
      </c>
      <c r="F6472" s="2">
        <v>143.91200000000001</v>
      </c>
      <c r="G6472">
        <v>3</v>
      </c>
      <c r="H6472">
        <v>0</v>
      </c>
      <c r="I6472" s="2">
        <f>Tabell2[[#This Row],[Inköpspris (SEK)]]*Tabell2[[#This Row],[Antal]]</f>
        <v>539.66999999999996</v>
      </c>
      <c r="J6472" s="2">
        <f>MIN(Tabell2[[#This Row],[Bokat]]*Tabell2[[#This Row],[Inköpspris (SEK)]],Tabell2[[#This Row],[Totalt lagervärde ink moms]])</f>
        <v>0</v>
      </c>
      <c r="K6472" s="2">
        <f>Tabell2[[#This Row],[Totalt lagervärde ink moms]]-Tabell2[[#This Row],[Varav bokat ink moms]]</f>
        <v>539.66999999999996</v>
      </c>
      <c r="L6472" s="2">
        <f>Tabell2[[#This Row],[Antal]]*Tabell2[[#This Row],[Inpris ex moms]]</f>
        <v>431.73599999999999</v>
      </c>
      <c r="M6472" s="2">
        <f>MIN(Tabell2[[#This Row],[Bokat]]*Tabell2[[#This Row],[Inpris ex moms]],Tabell2[[#This Row],[Totalt lagervärde ex moms]])</f>
        <v>0</v>
      </c>
      <c r="N6472" s="2">
        <f>Tabell2[[#This Row],[Totalt lagervärde ex moms]]-Tabell2[[#This Row],[Varav bokat ex moms]]</f>
        <v>431.73599999999999</v>
      </c>
    </row>
    <row r="6473" spans="1:14" x14ac:dyDescent="0.2">
      <c r="A6473" t="s">
        <v>13477</v>
      </c>
      <c r="B6473" t="s">
        <v>13478</v>
      </c>
      <c r="C6473" s="2">
        <v>329</v>
      </c>
      <c r="D6473" s="2">
        <v>197</v>
      </c>
      <c r="E6473" s="2">
        <v>179.89</v>
      </c>
      <c r="F6473" s="2">
        <v>143.91200000000001</v>
      </c>
      <c r="G6473">
        <v>1</v>
      </c>
      <c r="H6473">
        <v>0</v>
      </c>
      <c r="I6473" s="2">
        <f>Tabell2[[#This Row],[Inköpspris (SEK)]]*Tabell2[[#This Row],[Antal]]</f>
        <v>179.89</v>
      </c>
      <c r="J6473" s="2">
        <f>MIN(Tabell2[[#This Row],[Bokat]]*Tabell2[[#This Row],[Inköpspris (SEK)]],Tabell2[[#This Row],[Totalt lagervärde ink moms]])</f>
        <v>0</v>
      </c>
      <c r="K6473" s="2">
        <f>Tabell2[[#This Row],[Totalt lagervärde ink moms]]-Tabell2[[#This Row],[Varav bokat ink moms]]</f>
        <v>179.89</v>
      </c>
      <c r="L6473" s="2">
        <f>Tabell2[[#This Row],[Antal]]*Tabell2[[#This Row],[Inpris ex moms]]</f>
        <v>143.91200000000001</v>
      </c>
      <c r="M6473" s="2">
        <f>MIN(Tabell2[[#This Row],[Bokat]]*Tabell2[[#This Row],[Inpris ex moms]],Tabell2[[#This Row],[Totalt lagervärde ex moms]])</f>
        <v>0</v>
      </c>
      <c r="N6473" s="2">
        <f>Tabell2[[#This Row],[Totalt lagervärde ex moms]]-Tabell2[[#This Row],[Varav bokat ex moms]]</f>
        <v>143.91200000000001</v>
      </c>
    </row>
    <row r="6474" spans="1:14" x14ac:dyDescent="0.2">
      <c r="A6474" t="s">
        <v>14543</v>
      </c>
      <c r="B6474" t="s">
        <v>14544</v>
      </c>
      <c r="C6474" s="2">
        <v>329</v>
      </c>
      <c r="D6474" s="2">
        <v>230</v>
      </c>
      <c r="E6474" s="2">
        <v>179.89</v>
      </c>
      <c r="F6474" s="2">
        <v>143.91200000000001</v>
      </c>
      <c r="G6474">
        <v>1</v>
      </c>
      <c r="H6474">
        <v>0</v>
      </c>
      <c r="I6474" s="2">
        <f>Tabell2[[#This Row],[Inköpspris (SEK)]]*Tabell2[[#This Row],[Antal]]</f>
        <v>179.89</v>
      </c>
      <c r="J6474" s="2">
        <f>MIN(Tabell2[[#This Row],[Bokat]]*Tabell2[[#This Row],[Inköpspris (SEK)]],Tabell2[[#This Row],[Totalt lagervärde ink moms]])</f>
        <v>0</v>
      </c>
      <c r="K6474" s="2">
        <f>Tabell2[[#This Row],[Totalt lagervärde ink moms]]-Tabell2[[#This Row],[Varav bokat ink moms]]</f>
        <v>179.89</v>
      </c>
      <c r="L6474" s="2">
        <f>Tabell2[[#This Row],[Antal]]*Tabell2[[#This Row],[Inpris ex moms]]</f>
        <v>143.91200000000001</v>
      </c>
      <c r="M6474" s="2">
        <f>MIN(Tabell2[[#This Row],[Bokat]]*Tabell2[[#This Row],[Inpris ex moms]],Tabell2[[#This Row],[Totalt lagervärde ex moms]])</f>
        <v>0</v>
      </c>
      <c r="N6474" s="2">
        <f>Tabell2[[#This Row],[Totalt lagervärde ex moms]]-Tabell2[[#This Row],[Varav bokat ex moms]]</f>
        <v>143.91200000000001</v>
      </c>
    </row>
    <row r="6475" spans="1:14" x14ac:dyDescent="0.2">
      <c r="A6475" t="s">
        <v>15003</v>
      </c>
      <c r="B6475" t="s">
        <v>15004</v>
      </c>
      <c r="C6475" s="2">
        <v>659</v>
      </c>
      <c r="D6475" s="2">
        <v>461</v>
      </c>
      <c r="E6475" s="2">
        <v>360.3</v>
      </c>
      <c r="F6475" s="2">
        <v>288.24</v>
      </c>
      <c r="G6475">
        <v>1</v>
      </c>
      <c r="H6475">
        <v>0</v>
      </c>
      <c r="I6475" s="2">
        <f>Tabell2[[#This Row],[Inköpspris (SEK)]]*Tabell2[[#This Row],[Antal]]</f>
        <v>360.3</v>
      </c>
      <c r="J6475" s="2">
        <f>MIN(Tabell2[[#This Row],[Bokat]]*Tabell2[[#This Row],[Inköpspris (SEK)]],Tabell2[[#This Row],[Totalt lagervärde ink moms]])</f>
        <v>0</v>
      </c>
      <c r="K6475" s="2">
        <f>Tabell2[[#This Row],[Totalt lagervärde ink moms]]-Tabell2[[#This Row],[Varav bokat ink moms]]</f>
        <v>360.3</v>
      </c>
      <c r="L6475" s="2">
        <f>Tabell2[[#This Row],[Antal]]*Tabell2[[#This Row],[Inpris ex moms]]</f>
        <v>288.24</v>
      </c>
      <c r="M6475" s="2">
        <f>MIN(Tabell2[[#This Row],[Bokat]]*Tabell2[[#This Row],[Inpris ex moms]],Tabell2[[#This Row],[Totalt lagervärde ex moms]])</f>
        <v>0</v>
      </c>
      <c r="N6475" s="2">
        <f>Tabell2[[#This Row],[Totalt lagervärde ex moms]]-Tabell2[[#This Row],[Varav bokat ex moms]]</f>
        <v>288.24</v>
      </c>
    </row>
    <row r="6476" spans="1:14" x14ac:dyDescent="0.2">
      <c r="A6476" t="s">
        <v>12872</v>
      </c>
      <c r="B6476" t="s">
        <v>12873</v>
      </c>
      <c r="C6476" s="2">
        <v>795</v>
      </c>
      <c r="D6476" s="2">
        <v>477</v>
      </c>
      <c r="E6476" s="2">
        <v>434.63</v>
      </c>
      <c r="F6476" s="2">
        <v>347.70400000000001</v>
      </c>
      <c r="G6476">
        <v>2</v>
      </c>
      <c r="H6476">
        <v>0</v>
      </c>
      <c r="I6476" s="2">
        <f>Tabell2[[#This Row],[Inköpspris (SEK)]]*Tabell2[[#This Row],[Antal]]</f>
        <v>869.26</v>
      </c>
      <c r="J6476" s="2">
        <f>MIN(Tabell2[[#This Row],[Bokat]]*Tabell2[[#This Row],[Inköpspris (SEK)]],Tabell2[[#This Row],[Totalt lagervärde ink moms]])</f>
        <v>0</v>
      </c>
      <c r="K6476" s="2">
        <f>Tabell2[[#This Row],[Totalt lagervärde ink moms]]-Tabell2[[#This Row],[Varav bokat ink moms]]</f>
        <v>869.26</v>
      </c>
      <c r="L6476" s="2">
        <f>Tabell2[[#This Row],[Antal]]*Tabell2[[#This Row],[Inpris ex moms]]</f>
        <v>695.40800000000002</v>
      </c>
      <c r="M6476" s="2">
        <f>MIN(Tabell2[[#This Row],[Bokat]]*Tabell2[[#This Row],[Inpris ex moms]],Tabell2[[#This Row],[Totalt lagervärde ex moms]])</f>
        <v>0</v>
      </c>
      <c r="N6476" s="2">
        <f>Tabell2[[#This Row],[Totalt lagervärde ex moms]]-Tabell2[[#This Row],[Varav bokat ex moms]]</f>
        <v>695.40800000000002</v>
      </c>
    </row>
    <row r="6477" spans="1:14" x14ac:dyDescent="0.2">
      <c r="A6477" t="s">
        <v>16623</v>
      </c>
      <c r="B6477" t="s">
        <v>16624</v>
      </c>
      <c r="C6477" s="2">
        <v>3999</v>
      </c>
      <c r="D6477" s="2">
        <v>2399</v>
      </c>
      <c r="E6477" s="2">
        <v>2186.2399999999998</v>
      </c>
      <c r="F6477" s="2">
        <v>1748.992</v>
      </c>
      <c r="G6477">
        <v>1</v>
      </c>
      <c r="H6477">
        <v>0</v>
      </c>
      <c r="I6477" s="2">
        <f>Tabell2[[#This Row],[Inköpspris (SEK)]]*Tabell2[[#This Row],[Antal]]</f>
        <v>2186.2399999999998</v>
      </c>
      <c r="J6477" s="2">
        <f>MIN(Tabell2[[#This Row],[Bokat]]*Tabell2[[#This Row],[Inköpspris (SEK)]],Tabell2[[#This Row],[Totalt lagervärde ink moms]])</f>
        <v>0</v>
      </c>
      <c r="K6477" s="2">
        <f>Tabell2[[#This Row],[Totalt lagervärde ink moms]]-Tabell2[[#This Row],[Varav bokat ink moms]]</f>
        <v>2186.2399999999998</v>
      </c>
      <c r="L6477" s="2">
        <f>Tabell2[[#This Row],[Antal]]*Tabell2[[#This Row],[Inpris ex moms]]</f>
        <v>1748.992</v>
      </c>
      <c r="M6477" s="2">
        <f>MIN(Tabell2[[#This Row],[Bokat]]*Tabell2[[#This Row],[Inpris ex moms]],Tabell2[[#This Row],[Totalt lagervärde ex moms]])</f>
        <v>0</v>
      </c>
      <c r="N6477" s="2">
        <f>Tabell2[[#This Row],[Totalt lagervärde ex moms]]-Tabell2[[#This Row],[Varav bokat ex moms]]</f>
        <v>1748.992</v>
      </c>
    </row>
    <row r="6478" spans="1:14" x14ac:dyDescent="0.2">
      <c r="A6478" t="s">
        <v>8519</v>
      </c>
      <c r="B6478" t="s">
        <v>8520</v>
      </c>
      <c r="C6478" s="2">
        <v>75</v>
      </c>
      <c r="D6478" s="2">
        <v>52</v>
      </c>
      <c r="E6478" s="2">
        <v>41</v>
      </c>
      <c r="F6478" s="2">
        <v>32.800000000000004</v>
      </c>
      <c r="G6478">
        <v>6</v>
      </c>
      <c r="H6478">
        <v>0</v>
      </c>
      <c r="I6478" s="2">
        <f>Tabell2[[#This Row],[Inköpspris (SEK)]]*Tabell2[[#This Row],[Antal]]</f>
        <v>246</v>
      </c>
      <c r="J6478" s="2">
        <f>MIN(Tabell2[[#This Row],[Bokat]]*Tabell2[[#This Row],[Inköpspris (SEK)]],Tabell2[[#This Row],[Totalt lagervärde ink moms]])</f>
        <v>0</v>
      </c>
      <c r="K6478" s="2">
        <f>Tabell2[[#This Row],[Totalt lagervärde ink moms]]-Tabell2[[#This Row],[Varav bokat ink moms]]</f>
        <v>246</v>
      </c>
      <c r="L6478" s="2">
        <f>Tabell2[[#This Row],[Antal]]*Tabell2[[#This Row],[Inpris ex moms]]</f>
        <v>196.8</v>
      </c>
      <c r="M6478" s="2">
        <f>MIN(Tabell2[[#This Row],[Bokat]]*Tabell2[[#This Row],[Inpris ex moms]],Tabell2[[#This Row],[Totalt lagervärde ex moms]])</f>
        <v>0</v>
      </c>
      <c r="N6478" s="2">
        <f>Tabell2[[#This Row],[Totalt lagervärde ex moms]]-Tabell2[[#This Row],[Varav bokat ex moms]]</f>
        <v>196.8</v>
      </c>
    </row>
    <row r="6479" spans="1:14" x14ac:dyDescent="0.2">
      <c r="A6479" t="s">
        <v>8477</v>
      </c>
      <c r="B6479" t="s">
        <v>8478</v>
      </c>
      <c r="C6479" s="2">
        <v>225</v>
      </c>
      <c r="D6479" s="2">
        <v>158</v>
      </c>
      <c r="E6479" s="2">
        <v>123</v>
      </c>
      <c r="F6479" s="2">
        <v>98.4</v>
      </c>
      <c r="G6479">
        <v>1</v>
      </c>
      <c r="H6479">
        <v>0</v>
      </c>
      <c r="I6479" s="2">
        <f>Tabell2[[#This Row],[Inköpspris (SEK)]]*Tabell2[[#This Row],[Antal]]</f>
        <v>123</v>
      </c>
      <c r="J6479" s="2">
        <f>MIN(Tabell2[[#This Row],[Bokat]]*Tabell2[[#This Row],[Inköpspris (SEK)]],Tabell2[[#This Row],[Totalt lagervärde ink moms]])</f>
        <v>0</v>
      </c>
      <c r="K6479" s="2">
        <f>Tabell2[[#This Row],[Totalt lagervärde ink moms]]-Tabell2[[#This Row],[Varav bokat ink moms]]</f>
        <v>123</v>
      </c>
      <c r="L6479" s="2">
        <f>Tabell2[[#This Row],[Antal]]*Tabell2[[#This Row],[Inpris ex moms]]</f>
        <v>98.4</v>
      </c>
      <c r="M6479" s="2">
        <f>MIN(Tabell2[[#This Row],[Bokat]]*Tabell2[[#This Row],[Inpris ex moms]],Tabell2[[#This Row],[Totalt lagervärde ex moms]])</f>
        <v>0</v>
      </c>
      <c r="N6479" s="2">
        <f>Tabell2[[#This Row],[Totalt lagervärde ex moms]]-Tabell2[[#This Row],[Varav bokat ex moms]]</f>
        <v>98.4</v>
      </c>
    </row>
    <row r="6480" spans="1:14" x14ac:dyDescent="0.2">
      <c r="A6480" t="s">
        <v>8507</v>
      </c>
      <c r="B6480" t="s">
        <v>8508</v>
      </c>
      <c r="C6480" s="2">
        <v>225</v>
      </c>
      <c r="D6480" s="2">
        <v>124</v>
      </c>
      <c r="E6480" s="2">
        <v>123</v>
      </c>
      <c r="F6480" s="2">
        <v>98.4</v>
      </c>
      <c r="G6480">
        <v>1</v>
      </c>
      <c r="H6480">
        <v>0</v>
      </c>
      <c r="I6480" s="2">
        <f>Tabell2[[#This Row],[Inköpspris (SEK)]]*Tabell2[[#This Row],[Antal]]</f>
        <v>123</v>
      </c>
      <c r="J6480" s="2">
        <f>MIN(Tabell2[[#This Row],[Bokat]]*Tabell2[[#This Row],[Inköpspris (SEK)]],Tabell2[[#This Row],[Totalt lagervärde ink moms]])</f>
        <v>0</v>
      </c>
      <c r="K6480" s="2">
        <f>Tabell2[[#This Row],[Totalt lagervärde ink moms]]-Tabell2[[#This Row],[Varav bokat ink moms]]</f>
        <v>123</v>
      </c>
      <c r="L6480" s="2">
        <f>Tabell2[[#This Row],[Antal]]*Tabell2[[#This Row],[Inpris ex moms]]</f>
        <v>98.4</v>
      </c>
      <c r="M6480" s="2">
        <f>MIN(Tabell2[[#This Row],[Bokat]]*Tabell2[[#This Row],[Inpris ex moms]],Tabell2[[#This Row],[Totalt lagervärde ex moms]])</f>
        <v>0</v>
      </c>
      <c r="N6480" s="2">
        <f>Tabell2[[#This Row],[Totalt lagervärde ex moms]]-Tabell2[[#This Row],[Varav bokat ex moms]]</f>
        <v>98.4</v>
      </c>
    </row>
    <row r="6481" spans="1:14" x14ac:dyDescent="0.2">
      <c r="A6481" t="s">
        <v>8515</v>
      </c>
      <c r="B6481" t="s">
        <v>8516</v>
      </c>
      <c r="C6481" s="2">
        <v>225</v>
      </c>
      <c r="D6481" s="2">
        <v>158</v>
      </c>
      <c r="E6481" s="2">
        <v>123</v>
      </c>
      <c r="F6481" s="2">
        <v>98.4</v>
      </c>
      <c r="G6481">
        <v>1</v>
      </c>
      <c r="H6481">
        <v>0</v>
      </c>
      <c r="I6481" s="2">
        <f>Tabell2[[#This Row],[Inköpspris (SEK)]]*Tabell2[[#This Row],[Antal]]</f>
        <v>123</v>
      </c>
      <c r="J6481" s="2">
        <f>MIN(Tabell2[[#This Row],[Bokat]]*Tabell2[[#This Row],[Inköpspris (SEK)]],Tabell2[[#This Row],[Totalt lagervärde ink moms]])</f>
        <v>0</v>
      </c>
      <c r="K6481" s="2">
        <f>Tabell2[[#This Row],[Totalt lagervärde ink moms]]-Tabell2[[#This Row],[Varav bokat ink moms]]</f>
        <v>123</v>
      </c>
      <c r="L6481" s="2">
        <f>Tabell2[[#This Row],[Antal]]*Tabell2[[#This Row],[Inpris ex moms]]</f>
        <v>98.4</v>
      </c>
      <c r="M6481" s="2">
        <f>MIN(Tabell2[[#This Row],[Bokat]]*Tabell2[[#This Row],[Inpris ex moms]],Tabell2[[#This Row],[Totalt lagervärde ex moms]])</f>
        <v>0</v>
      </c>
      <c r="N6481" s="2">
        <f>Tabell2[[#This Row],[Totalt lagervärde ex moms]]-Tabell2[[#This Row],[Varav bokat ex moms]]</f>
        <v>98.4</v>
      </c>
    </row>
    <row r="6482" spans="1:14" x14ac:dyDescent="0.2">
      <c r="A6482" t="s">
        <v>12032</v>
      </c>
      <c r="B6482" t="s">
        <v>12033</v>
      </c>
      <c r="C6482" s="2">
        <v>295</v>
      </c>
      <c r="D6482" s="2">
        <v>177</v>
      </c>
      <c r="E6482" s="2">
        <v>161.25</v>
      </c>
      <c r="F6482" s="2">
        <v>129</v>
      </c>
      <c r="G6482">
        <v>1</v>
      </c>
      <c r="H6482">
        <v>1</v>
      </c>
      <c r="I6482" s="2">
        <f>Tabell2[[#This Row],[Inköpspris (SEK)]]*Tabell2[[#This Row],[Antal]]</f>
        <v>161.25</v>
      </c>
      <c r="J6482" s="2">
        <f>MIN(Tabell2[[#This Row],[Bokat]]*Tabell2[[#This Row],[Inköpspris (SEK)]],Tabell2[[#This Row],[Totalt lagervärde ink moms]])</f>
        <v>161.25</v>
      </c>
      <c r="K6482" s="2">
        <f>Tabell2[[#This Row],[Totalt lagervärde ink moms]]-Tabell2[[#This Row],[Varav bokat ink moms]]</f>
        <v>0</v>
      </c>
      <c r="L6482" s="2">
        <f>Tabell2[[#This Row],[Antal]]*Tabell2[[#This Row],[Inpris ex moms]]</f>
        <v>129</v>
      </c>
      <c r="M6482" s="2">
        <f>MIN(Tabell2[[#This Row],[Bokat]]*Tabell2[[#This Row],[Inpris ex moms]],Tabell2[[#This Row],[Totalt lagervärde ex moms]])</f>
        <v>129</v>
      </c>
      <c r="N6482" s="2">
        <f>Tabell2[[#This Row],[Totalt lagervärde ex moms]]-Tabell2[[#This Row],[Varav bokat ex moms]]</f>
        <v>0</v>
      </c>
    </row>
    <row r="6483" spans="1:14" x14ac:dyDescent="0.2">
      <c r="A6483" t="s">
        <v>13616</v>
      </c>
      <c r="B6483" t="s">
        <v>13617</v>
      </c>
      <c r="C6483" s="2">
        <v>295</v>
      </c>
      <c r="D6483" s="2">
        <v>177</v>
      </c>
      <c r="E6483" s="2">
        <v>161.25</v>
      </c>
      <c r="F6483" s="2">
        <v>129</v>
      </c>
      <c r="G6483">
        <v>1</v>
      </c>
      <c r="H6483">
        <v>1</v>
      </c>
      <c r="I6483" s="2">
        <f>Tabell2[[#This Row],[Inköpspris (SEK)]]*Tabell2[[#This Row],[Antal]]</f>
        <v>161.25</v>
      </c>
      <c r="J6483" s="2">
        <f>MIN(Tabell2[[#This Row],[Bokat]]*Tabell2[[#This Row],[Inköpspris (SEK)]],Tabell2[[#This Row],[Totalt lagervärde ink moms]])</f>
        <v>161.25</v>
      </c>
      <c r="K6483" s="2">
        <f>Tabell2[[#This Row],[Totalt lagervärde ink moms]]-Tabell2[[#This Row],[Varav bokat ink moms]]</f>
        <v>0</v>
      </c>
      <c r="L6483" s="2">
        <f>Tabell2[[#This Row],[Antal]]*Tabell2[[#This Row],[Inpris ex moms]]</f>
        <v>129</v>
      </c>
      <c r="M6483" s="2">
        <f>MIN(Tabell2[[#This Row],[Bokat]]*Tabell2[[#This Row],[Inpris ex moms]],Tabell2[[#This Row],[Totalt lagervärde ex moms]])</f>
        <v>129</v>
      </c>
      <c r="N6483" s="2">
        <f>Tabell2[[#This Row],[Totalt lagervärde ex moms]]-Tabell2[[#This Row],[Varav bokat ex moms]]</f>
        <v>0</v>
      </c>
    </row>
    <row r="6484" spans="1:14" x14ac:dyDescent="0.2">
      <c r="A6484" t="s">
        <v>7866</v>
      </c>
      <c r="B6484" t="s">
        <v>7867</v>
      </c>
      <c r="C6484" s="2">
        <v>295</v>
      </c>
      <c r="D6484" s="2">
        <v>206</v>
      </c>
      <c r="E6484" s="2">
        <v>161.25</v>
      </c>
      <c r="F6484" s="2">
        <v>129</v>
      </c>
      <c r="G6484">
        <v>3</v>
      </c>
      <c r="H6484">
        <v>0</v>
      </c>
      <c r="I6484" s="2">
        <f>Tabell2[[#This Row],[Inköpspris (SEK)]]*Tabell2[[#This Row],[Antal]]</f>
        <v>483.75</v>
      </c>
      <c r="J6484" s="2">
        <f>MIN(Tabell2[[#This Row],[Bokat]]*Tabell2[[#This Row],[Inköpspris (SEK)]],Tabell2[[#This Row],[Totalt lagervärde ink moms]])</f>
        <v>0</v>
      </c>
      <c r="K6484" s="2">
        <f>Tabell2[[#This Row],[Totalt lagervärde ink moms]]-Tabell2[[#This Row],[Varav bokat ink moms]]</f>
        <v>483.75</v>
      </c>
      <c r="L6484" s="2">
        <f>Tabell2[[#This Row],[Antal]]*Tabell2[[#This Row],[Inpris ex moms]]</f>
        <v>387</v>
      </c>
      <c r="M6484" s="2">
        <f>MIN(Tabell2[[#This Row],[Bokat]]*Tabell2[[#This Row],[Inpris ex moms]],Tabell2[[#This Row],[Totalt lagervärde ex moms]])</f>
        <v>0</v>
      </c>
      <c r="N6484" s="2">
        <f>Tabell2[[#This Row],[Totalt lagervärde ex moms]]-Tabell2[[#This Row],[Varav bokat ex moms]]</f>
        <v>387</v>
      </c>
    </row>
    <row r="6485" spans="1:14" x14ac:dyDescent="0.2">
      <c r="A6485" t="s">
        <v>8297</v>
      </c>
      <c r="B6485" t="s">
        <v>8298</v>
      </c>
      <c r="C6485" s="2">
        <v>275</v>
      </c>
      <c r="D6485" s="2">
        <v>165</v>
      </c>
      <c r="E6485" s="2">
        <v>150.30000000000001</v>
      </c>
      <c r="F6485" s="2">
        <v>120.24000000000001</v>
      </c>
      <c r="G6485">
        <v>1</v>
      </c>
      <c r="H6485">
        <v>0</v>
      </c>
      <c r="I6485" s="2">
        <f>Tabell2[[#This Row],[Inköpspris (SEK)]]*Tabell2[[#This Row],[Antal]]</f>
        <v>150.30000000000001</v>
      </c>
      <c r="J6485" s="2">
        <f>MIN(Tabell2[[#This Row],[Bokat]]*Tabell2[[#This Row],[Inköpspris (SEK)]],Tabell2[[#This Row],[Totalt lagervärde ink moms]])</f>
        <v>0</v>
      </c>
      <c r="K6485" s="2">
        <f>Tabell2[[#This Row],[Totalt lagervärde ink moms]]-Tabell2[[#This Row],[Varav bokat ink moms]]</f>
        <v>150.30000000000001</v>
      </c>
      <c r="L6485" s="2">
        <f>Tabell2[[#This Row],[Antal]]*Tabell2[[#This Row],[Inpris ex moms]]</f>
        <v>120.24000000000001</v>
      </c>
      <c r="M6485" s="2">
        <f>MIN(Tabell2[[#This Row],[Bokat]]*Tabell2[[#This Row],[Inpris ex moms]],Tabell2[[#This Row],[Totalt lagervärde ex moms]])</f>
        <v>0</v>
      </c>
      <c r="N6485" s="2">
        <f>Tabell2[[#This Row],[Totalt lagervärde ex moms]]-Tabell2[[#This Row],[Varav bokat ex moms]]</f>
        <v>120.24000000000001</v>
      </c>
    </row>
    <row r="6486" spans="1:14" x14ac:dyDescent="0.2">
      <c r="A6486" t="s">
        <v>8299</v>
      </c>
      <c r="B6486" t="s">
        <v>8300</v>
      </c>
      <c r="C6486" s="2">
        <v>275</v>
      </c>
      <c r="D6486" s="2">
        <v>165</v>
      </c>
      <c r="E6486" s="2">
        <v>150.30000000000001</v>
      </c>
      <c r="F6486" s="2">
        <v>120.24000000000001</v>
      </c>
      <c r="G6486">
        <v>1</v>
      </c>
      <c r="H6486">
        <v>0</v>
      </c>
      <c r="I6486" s="2">
        <f>Tabell2[[#This Row],[Inköpspris (SEK)]]*Tabell2[[#This Row],[Antal]]</f>
        <v>150.30000000000001</v>
      </c>
      <c r="J6486" s="2">
        <f>MIN(Tabell2[[#This Row],[Bokat]]*Tabell2[[#This Row],[Inköpspris (SEK)]],Tabell2[[#This Row],[Totalt lagervärde ink moms]])</f>
        <v>0</v>
      </c>
      <c r="K6486" s="2">
        <f>Tabell2[[#This Row],[Totalt lagervärde ink moms]]-Tabell2[[#This Row],[Varav bokat ink moms]]</f>
        <v>150.30000000000001</v>
      </c>
      <c r="L6486" s="2">
        <f>Tabell2[[#This Row],[Antal]]*Tabell2[[#This Row],[Inpris ex moms]]</f>
        <v>120.24000000000001</v>
      </c>
      <c r="M6486" s="2">
        <f>MIN(Tabell2[[#This Row],[Bokat]]*Tabell2[[#This Row],[Inpris ex moms]],Tabell2[[#This Row],[Totalt lagervärde ex moms]])</f>
        <v>0</v>
      </c>
      <c r="N6486" s="2">
        <f>Tabell2[[#This Row],[Totalt lagervärde ex moms]]-Tabell2[[#This Row],[Varav bokat ex moms]]</f>
        <v>120.24000000000001</v>
      </c>
    </row>
    <row r="6487" spans="1:14" x14ac:dyDescent="0.2">
      <c r="A6487" t="s">
        <v>13743</v>
      </c>
      <c r="B6487" t="s">
        <v>13744</v>
      </c>
      <c r="C6487" s="2">
        <v>649</v>
      </c>
      <c r="D6487" s="2">
        <v>389</v>
      </c>
      <c r="E6487" s="2">
        <v>354.68</v>
      </c>
      <c r="F6487" s="2">
        <v>283.74400000000003</v>
      </c>
      <c r="G6487">
        <v>1</v>
      </c>
      <c r="H6487">
        <v>0</v>
      </c>
      <c r="I6487" s="2">
        <f>Tabell2[[#This Row],[Inköpspris (SEK)]]*Tabell2[[#This Row],[Antal]]</f>
        <v>354.68</v>
      </c>
      <c r="J6487" s="2">
        <f>MIN(Tabell2[[#This Row],[Bokat]]*Tabell2[[#This Row],[Inköpspris (SEK)]],Tabell2[[#This Row],[Totalt lagervärde ink moms]])</f>
        <v>0</v>
      </c>
      <c r="K6487" s="2">
        <f>Tabell2[[#This Row],[Totalt lagervärde ink moms]]-Tabell2[[#This Row],[Varav bokat ink moms]]</f>
        <v>354.68</v>
      </c>
      <c r="L6487" s="2">
        <f>Tabell2[[#This Row],[Antal]]*Tabell2[[#This Row],[Inpris ex moms]]</f>
        <v>283.74400000000003</v>
      </c>
      <c r="M6487" s="2">
        <f>MIN(Tabell2[[#This Row],[Bokat]]*Tabell2[[#This Row],[Inpris ex moms]],Tabell2[[#This Row],[Totalt lagervärde ex moms]])</f>
        <v>0</v>
      </c>
      <c r="N6487" s="2">
        <f>Tabell2[[#This Row],[Totalt lagervärde ex moms]]-Tabell2[[#This Row],[Varav bokat ex moms]]</f>
        <v>283.74400000000003</v>
      </c>
    </row>
    <row r="6488" spans="1:14" x14ac:dyDescent="0.2">
      <c r="A6488" t="s">
        <v>10104</v>
      </c>
      <c r="B6488" t="s">
        <v>10105</v>
      </c>
      <c r="C6488" s="2">
        <v>199</v>
      </c>
      <c r="D6488" s="2">
        <v>139</v>
      </c>
      <c r="E6488" s="2">
        <v>108.75</v>
      </c>
      <c r="F6488" s="2">
        <v>87</v>
      </c>
      <c r="G6488">
        <v>1</v>
      </c>
      <c r="H6488">
        <v>0</v>
      </c>
      <c r="I6488" s="2">
        <f>Tabell2[[#This Row],[Inköpspris (SEK)]]*Tabell2[[#This Row],[Antal]]</f>
        <v>108.75</v>
      </c>
      <c r="J6488" s="2">
        <f>MIN(Tabell2[[#This Row],[Bokat]]*Tabell2[[#This Row],[Inköpspris (SEK)]],Tabell2[[#This Row],[Totalt lagervärde ink moms]])</f>
        <v>0</v>
      </c>
      <c r="K6488" s="2">
        <f>Tabell2[[#This Row],[Totalt lagervärde ink moms]]-Tabell2[[#This Row],[Varav bokat ink moms]]</f>
        <v>108.75</v>
      </c>
      <c r="L6488" s="2">
        <f>Tabell2[[#This Row],[Antal]]*Tabell2[[#This Row],[Inpris ex moms]]</f>
        <v>87</v>
      </c>
      <c r="M6488" s="2">
        <f>MIN(Tabell2[[#This Row],[Bokat]]*Tabell2[[#This Row],[Inpris ex moms]],Tabell2[[#This Row],[Totalt lagervärde ex moms]])</f>
        <v>0</v>
      </c>
      <c r="N6488" s="2">
        <f>Tabell2[[#This Row],[Totalt lagervärde ex moms]]-Tabell2[[#This Row],[Varav bokat ex moms]]</f>
        <v>87</v>
      </c>
    </row>
    <row r="6489" spans="1:14" x14ac:dyDescent="0.2">
      <c r="A6489" t="s">
        <v>10106</v>
      </c>
      <c r="B6489" t="s">
        <v>10107</v>
      </c>
      <c r="C6489" s="2">
        <v>199</v>
      </c>
      <c r="D6489" s="2">
        <v>139</v>
      </c>
      <c r="E6489" s="2">
        <v>108.75</v>
      </c>
      <c r="F6489" s="2">
        <v>87</v>
      </c>
      <c r="G6489">
        <v>1</v>
      </c>
      <c r="H6489">
        <v>0</v>
      </c>
      <c r="I6489" s="2">
        <f>Tabell2[[#This Row],[Inköpspris (SEK)]]*Tabell2[[#This Row],[Antal]]</f>
        <v>108.75</v>
      </c>
      <c r="J6489" s="2">
        <f>MIN(Tabell2[[#This Row],[Bokat]]*Tabell2[[#This Row],[Inköpspris (SEK)]],Tabell2[[#This Row],[Totalt lagervärde ink moms]])</f>
        <v>0</v>
      </c>
      <c r="K6489" s="2">
        <f>Tabell2[[#This Row],[Totalt lagervärde ink moms]]-Tabell2[[#This Row],[Varav bokat ink moms]]</f>
        <v>108.75</v>
      </c>
      <c r="L6489" s="2">
        <f>Tabell2[[#This Row],[Antal]]*Tabell2[[#This Row],[Inpris ex moms]]</f>
        <v>87</v>
      </c>
      <c r="M6489" s="2">
        <f>MIN(Tabell2[[#This Row],[Bokat]]*Tabell2[[#This Row],[Inpris ex moms]],Tabell2[[#This Row],[Totalt lagervärde ex moms]])</f>
        <v>0</v>
      </c>
      <c r="N6489" s="2">
        <f>Tabell2[[#This Row],[Totalt lagervärde ex moms]]-Tabell2[[#This Row],[Varav bokat ex moms]]</f>
        <v>87</v>
      </c>
    </row>
    <row r="6490" spans="1:14" x14ac:dyDescent="0.2">
      <c r="A6490" t="s">
        <v>11150</v>
      </c>
      <c r="B6490" t="s">
        <v>11151</v>
      </c>
      <c r="C6490" s="2">
        <v>549</v>
      </c>
      <c r="D6490" s="2">
        <v>384</v>
      </c>
      <c r="E6490" s="2">
        <v>300</v>
      </c>
      <c r="F6490" s="2">
        <v>240</v>
      </c>
      <c r="G6490">
        <v>1</v>
      </c>
      <c r="H6490">
        <v>0</v>
      </c>
      <c r="I6490" s="2">
        <f>Tabell2[[#This Row],[Inköpspris (SEK)]]*Tabell2[[#This Row],[Antal]]</f>
        <v>300</v>
      </c>
      <c r="J6490" s="2">
        <f>MIN(Tabell2[[#This Row],[Bokat]]*Tabell2[[#This Row],[Inköpspris (SEK)]],Tabell2[[#This Row],[Totalt lagervärde ink moms]])</f>
        <v>0</v>
      </c>
      <c r="K6490" s="2">
        <f>Tabell2[[#This Row],[Totalt lagervärde ink moms]]-Tabell2[[#This Row],[Varav bokat ink moms]]</f>
        <v>300</v>
      </c>
      <c r="L6490" s="2">
        <f>Tabell2[[#This Row],[Antal]]*Tabell2[[#This Row],[Inpris ex moms]]</f>
        <v>240</v>
      </c>
      <c r="M6490" s="2">
        <f>MIN(Tabell2[[#This Row],[Bokat]]*Tabell2[[#This Row],[Inpris ex moms]],Tabell2[[#This Row],[Totalt lagervärde ex moms]])</f>
        <v>0</v>
      </c>
      <c r="N6490" s="2">
        <f>Tabell2[[#This Row],[Totalt lagervärde ex moms]]-Tabell2[[#This Row],[Varav bokat ex moms]]</f>
        <v>240</v>
      </c>
    </row>
    <row r="6491" spans="1:14" x14ac:dyDescent="0.2">
      <c r="A6491" t="s">
        <v>11152</v>
      </c>
      <c r="B6491" t="s">
        <v>11153</v>
      </c>
      <c r="C6491" s="2">
        <v>549</v>
      </c>
      <c r="D6491" s="2">
        <v>384</v>
      </c>
      <c r="E6491" s="2">
        <v>300</v>
      </c>
      <c r="F6491" s="2">
        <v>240</v>
      </c>
      <c r="G6491">
        <v>1</v>
      </c>
      <c r="H6491">
        <v>0</v>
      </c>
      <c r="I6491" s="2">
        <f>Tabell2[[#This Row],[Inköpspris (SEK)]]*Tabell2[[#This Row],[Antal]]</f>
        <v>300</v>
      </c>
      <c r="J6491" s="2">
        <f>MIN(Tabell2[[#This Row],[Bokat]]*Tabell2[[#This Row],[Inköpspris (SEK)]],Tabell2[[#This Row],[Totalt lagervärde ink moms]])</f>
        <v>0</v>
      </c>
      <c r="K6491" s="2">
        <f>Tabell2[[#This Row],[Totalt lagervärde ink moms]]-Tabell2[[#This Row],[Varav bokat ink moms]]</f>
        <v>300</v>
      </c>
      <c r="L6491" s="2">
        <f>Tabell2[[#This Row],[Antal]]*Tabell2[[#This Row],[Inpris ex moms]]</f>
        <v>240</v>
      </c>
      <c r="M6491" s="2">
        <f>MIN(Tabell2[[#This Row],[Bokat]]*Tabell2[[#This Row],[Inpris ex moms]],Tabell2[[#This Row],[Totalt lagervärde ex moms]])</f>
        <v>0</v>
      </c>
      <c r="N6491" s="2">
        <f>Tabell2[[#This Row],[Totalt lagervärde ex moms]]-Tabell2[[#This Row],[Varav bokat ex moms]]</f>
        <v>240</v>
      </c>
    </row>
    <row r="6492" spans="1:14" x14ac:dyDescent="0.2">
      <c r="A6492" t="s">
        <v>11154</v>
      </c>
      <c r="B6492" t="s">
        <v>11155</v>
      </c>
      <c r="C6492" s="2">
        <v>549</v>
      </c>
      <c r="D6492" s="2">
        <v>384</v>
      </c>
      <c r="E6492" s="2">
        <v>300</v>
      </c>
      <c r="F6492" s="2">
        <v>240</v>
      </c>
      <c r="G6492">
        <v>1</v>
      </c>
      <c r="H6492">
        <v>0</v>
      </c>
      <c r="I6492" s="2">
        <f>Tabell2[[#This Row],[Inköpspris (SEK)]]*Tabell2[[#This Row],[Antal]]</f>
        <v>300</v>
      </c>
      <c r="J6492" s="2">
        <f>MIN(Tabell2[[#This Row],[Bokat]]*Tabell2[[#This Row],[Inköpspris (SEK)]],Tabell2[[#This Row],[Totalt lagervärde ink moms]])</f>
        <v>0</v>
      </c>
      <c r="K6492" s="2">
        <f>Tabell2[[#This Row],[Totalt lagervärde ink moms]]-Tabell2[[#This Row],[Varav bokat ink moms]]</f>
        <v>300</v>
      </c>
      <c r="L6492" s="2">
        <f>Tabell2[[#This Row],[Antal]]*Tabell2[[#This Row],[Inpris ex moms]]</f>
        <v>240</v>
      </c>
      <c r="M6492" s="2">
        <f>MIN(Tabell2[[#This Row],[Bokat]]*Tabell2[[#This Row],[Inpris ex moms]],Tabell2[[#This Row],[Totalt lagervärde ex moms]])</f>
        <v>0</v>
      </c>
      <c r="N6492" s="2">
        <f>Tabell2[[#This Row],[Totalt lagervärde ex moms]]-Tabell2[[#This Row],[Varav bokat ex moms]]</f>
        <v>240</v>
      </c>
    </row>
    <row r="6493" spans="1:14" x14ac:dyDescent="0.2">
      <c r="A6493" t="s">
        <v>7664</v>
      </c>
      <c r="B6493" t="s">
        <v>7665</v>
      </c>
      <c r="C6493" s="2">
        <v>549</v>
      </c>
      <c r="D6493" s="2">
        <v>384</v>
      </c>
      <c r="E6493" s="2">
        <v>300</v>
      </c>
      <c r="F6493" s="2">
        <v>240</v>
      </c>
      <c r="G6493">
        <v>1</v>
      </c>
      <c r="H6493">
        <v>0</v>
      </c>
      <c r="I6493" s="2">
        <f>Tabell2[[#This Row],[Inköpspris (SEK)]]*Tabell2[[#This Row],[Antal]]</f>
        <v>300</v>
      </c>
      <c r="J6493" s="2">
        <f>MIN(Tabell2[[#This Row],[Bokat]]*Tabell2[[#This Row],[Inköpspris (SEK)]],Tabell2[[#This Row],[Totalt lagervärde ink moms]])</f>
        <v>0</v>
      </c>
      <c r="K6493" s="2">
        <f>Tabell2[[#This Row],[Totalt lagervärde ink moms]]-Tabell2[[#This Row],[Varav bokat ink moms]]</f>
        <v>300</v>
      </c>
      <c r="L6493" s="2">
        <f>Tabell2[[#This Row],[Antal]]*Tabell2[[#This Row],[Inpris ex moms]]</f>
        <v>240</v>
      </c>
      <c r="M6493" s="2">
        <f>MIN(Tabell2[[#This Row],[Bokat]]*Tabell2[[#This Row],[Inpris ex moms]],Tabell2[[#This Row],[Totalt lagervärde ex moms]])</f>
        <v>0</v>
      </c>
      <c r="N6493" s="2">
        <f>Tabell2[[#This Row],[Totalt lagervärde ex moms]]-Tabell2[[#This Row],[Varav bokat ex moms]]</f>
        <v>240</v>
      </c>
    </row>
    <row r="6494" spans="1:14" x14ac:dyDescent="0.2">
      <c r="A6494" t="s">
        <v>2891</v>
      </c>
      <c r="B6494" t="s">
        <v>2892</v>
      </c>
      <c r="C6494" s="2">
        <v>579</v>
      </c>
      <c r="D6494" s="2">
        <v>405</v>
      </c>
      <c r="E6494" s="2">
        <v>316.39</v>
      </c>
      <c r="F6494" s="2">
        <v>253.11199999999999</v>
      </c>
      <c r="G6494">
        <v>1</v>
      </c>
      <c r="H6494">
        <v>0</v>
      </c>
      <c r="I6494" s="2">
        <f>Tabell2[[#This Row],[Inköpspris (SEK)]]*Tabell2[[#This Row],[Antal]]</f>
        <v>316.39</v>
      </c>
      <c r="J6494" s="2">
        <f>MIN(Tabell2[[#This Row],[Bokat]]*Tabell2[[#This Row],[Inköpspris (SEK)]],Tabell2[[#This Row],[Totalt lagervärde ink moms]])</f>
        <v>0</v>
      </c>
      <c r="K6494" s="2">
        <f>Tabell2[[#This Row],[Totalt lagervärde ink moms]]-Tabell2[[#This Row],[Varav bokat ink moms]]</f>
        <v>316.39</v>
      </c>
      <c r="L6494" s="2">
        <f>Tabell2[[#This Row],[Antal]]*Tabell2[[#This Row],[Inpris ex moms]]</f>
        <v>253.11199999999999</v>
      </c>
      <c r="M6494" s="2">
        <f>MIN(Tabell2[[#This Row],[Bokat]]*Tabell2[[#This Row],[Inpris ex moms]],Tabell2[[#This Row],[Totalt lagervärde ex moms]])</f>
        <v>0</v>
      </c>
      <c r="N6494" s="2">
        <f>Tabell2[[#This Row],[Totalt lagervärde ex moms]]-Tabell2[[#This Row],[Varav bokat ex moms]]</f>
        <v>253.11199999999999</v>
      </c>
    </row>
    <row r="6495" spans="1:14" x14ac:dyDescent="0.2">
      <c r="A6495" t="s">
        <v>13503</v>
      </c>
      <c r="B6495" t="s">
        <v>13504</v>
      </c>
      <c r="C6495" s="2">
        <v>579</v>
      </c>
      <c r="D6495" s="2">
        <v>347</v>
      </c>
      <c r="E6495" s="2">
        <v>316.39</v>
      </c>
      <c r="F6495" s="2">
        <v>253.11199999999999</v>
      </c>
      <c r="G6495">
        <v>1</v>
      </c>
      <c r="H6495">
        <v>0</v>
      </c>
      <c r="I6495" s="2">
        <f>Tabell2[[#This Row],[Inköpspris (SEK)]]*Tabell2[[#This Row],[Antal]]</f>
        <v>316.39</v>
      </c>
      <c r="J6495" s="2">
        <f>MIN(Tabell2[[#This Row],[Bokat]]*Tabell2[[#This Row],[Inköpspris (SEK)]],Tabell2[[#This Row],[Totalt lagervärde ink moms]])</f>
        <v>0</v>
      </c>
      <c r="K6495" s="2">
        <f>Tabell2[[#This Row],[Totalt lagervärde ink moms]]-Tabell2[[#This Row],[Varav bokat ink moms]]</f>
        <v>316.39</v>
      </c>
      <c r="L6495" s="2">
        <f>Tabell2[[#This Row],[Antal]]*Tabell2[[#This Row],[Inpris ex moms]]</f>
        <v>253.11199999999999</v>
      </c>
      <c r="M6495" s="2">
        <f>MIN(Tabell2[[#This Row],[Bokat]]*Tabell2[[#This Row],[Inpris ex moms]],Tabell2[[#This Row],[Totalt lagervärde ex moms]])</f>
        <v>0</v>
      </c>
      <c r="N6495" s="2">
        <f>Tabell2[[#This Row],[Totalt lagervärde ex moms]]-Tabell2[[#This Row],[Varav bokat ex moms]]</f>
        <v>253.11199999999999</v>
      </c>
    </row>
    <row r="6496" spans="1:14" x14ac:dyDescent="0.2">
      <c r="A6496" t="s">
        <v>15585</v>
      </c>
      <c r="B6496" t="s">
        <v>15586</v>
      </c>
      <c r="C6496" s="2">
        <v>579</v>
      </c>
      <c r="D6496" s="2">
        <v>347</v>
      </c>
      <c r="E6496" s="2">
        <v>316.39</v>
      </c>
      <c r="F6496" s="2">
        <v>253.11199999999999</v>
      </c>
      <c r="G6496">
        <v>2</v>
      </c>
      <c r="H6496">
        <v>0</v>
      </c>
      <c r="I6496" s="2">
        <f>Tabell2[[#This Row],[Inköpspris (SEK)]]*Tabell2[[#This Row],[Antal]]</f>
        <v>632.78</v>
      </c>
      <c r="J6496" s="2">
        <f>MIN(Tabell2[[#This Row],[Bokat]]*Tabell2[[#This Row],[Inköpspris (SEK)]],Tabell2[[#This Row],[Totalt lagervärde ink moms]])</f>
        <v>0</v>
      </c>
      <c r="K6496" s="2">
        <f>Tabell2[[#This Row],[Totalt lagervärde ink moms]]-Tabell2[[#This Row],[Varav bokat ink moms]]</f>
        <v>632.78</v>
      </c>
      <c r="L6496" s="2">
        <f>Tabell2[[#This Row],[Antal]]*Tabell2[[#This Row],[Inpris ex moms]]</f>
        <v>506.22399999999999</v>
      </c>
      <c r="M6496" s="2">
        <f>MIN(Tabell2[[#This Row],[Bokat]]*Tabell2[[#This Row],[Inpris ex moms]],Tabell2[[#This Row],[Totalt lagervärde ex moms]])</f>
        <v>0</v>
      </c>
      <c r="N6496" s="2">
        <f>Tabell2[[#This Row],[Totalt lagervärde ex moms]]-Tabell2[[#This Row],[Varav bokat ex moms]]</f>
        <v>506.22399999999999</v>
      </c>
    </row>
    <row r="6497" spans="1:14" x14ac:dyDescent="0.2">
      <c r="A6497" t="s">
        <v>15633</v>
      </c>
      <c r="B6497" t="s">
        <v>15634</v>
      </c>
      <c r="C6497" s="2">
        <v>579</v>
      </c>
      <c r="D6497" s="2">
        <v>347</v>
      </c>
      <c r="E6497" s="2">
        <v>316.39</v>
      </c>
      <c r="F6497" s="2">
        <v>253.11199999999999</v>
      </c>
      <c r="G6497">
        <v>2</v>
      </c>
      <c r="H6497">
        <v>1</v>
      </c>
      <c r="I6497" s="2">
        <f>Tabell2[[#This Row],[Inköpspris (SEK)]]*Tabell2[[#This Row],[Antal]]</f>
        <v>632.78</v>
      </c>
      <c r="J6497" s="2">
        <f>MIN(Tabell2[[#This Row],[Bokat]]*Tabell2[[#This Row],[Inköpspris (SEK)]],Tabell2[[#This Row],[Totalt lagervärde ink moms]])</f>
        <v>316.39</v>
      </c>
      <c r="K6497" s="2">
        <f>Tabell2[[#This Row],[Totalt lagervärde ink moms]]-Tabell2[[#This Row],[Varav bokat ink moms]]</f>
        <v>316.39</v>
      </c>
      <c r="L6497" s="2">
        <f>Tabell2[[#This Row],[Antal]]*Tabell2[[#This Row],[Inpris ex moms]]</f>
        <v>506.22399999999999</v>
      </c>
      <c r="M6497" s="2">
        <f>MIN(Tabell2[[#This Row],[Bokat]]*Tabell2[[#This Row],[Inpris ex moms]],Tabell2[[#This Row],[Totalt lagervärde ex moms]])</f>
        <v>253.11199999999999</v>
      </c>
      <c r="N6497" s="2">
        <f>Tabell2[[#This Row],[Totalt lagervärde ex moms]]-Tabell2[[#This Row],[Varav bokat ex moms]]</f>
        <v>253.11199999999999</v>
      </c>
    </row>
    <row r="6498" spans="1:14" x14ac:dyDescent="0.2">
      <c r="A6498" t="s">
        <v>15635</v>
      </c>
      <c r="B6498" t="s">
        <v>15636</v>
      </c>
      <c r="C6498" s="2">
        <v>579</v>
      </c>
      <c r="D6498" s="2">
        <v>347</v>
      </c>
      <c r="E6498" s="2">
        <v>316.39</v>
      </c>
      <c r="F6498" s="2">
        <v>253.11199999999999</v>
      </c>
      <c r="G6498">
        <v>1</v>
      </c>
      <c r="H6498">
        <v>0</v>
      </c>
      <c r="I6498" s="2">
        <f>Tabell2[[#This Row],[Inköpspris (SEK)]]*Tabell2[[#This Row],[Antal]]</f>
        <v>316.39</v>
      </c>
      <c r="J6498" s="2">
        <f>MIN(Tabell2[[#This Row],[Bokat]]*Tabell2[[#This Row],[Inköpspris (SEK)]],Tabell2[[#This Row],[Totalt lagervärde ink moms]])</f>
        <v>0</v>
      </c>
      <c r="K6498" s="2">
        <f>Tabell2[[#This Row],[Totalt lagervärde ink moms]]-Tabell2[[#This Row],[Varav bokat ink moms]]</f>
        <v>316.39</v>
      </c>
      <c r="L6498" s="2">
        <f>Tabell2[[#This Row],[Antal]]*Tabell2[[#This Row],[Inpris ex moms]]</f>
        <v>253.11199999999999</v>
      </c>
      <c r="M6498" s="2">
        <f>MIN(Tabell2[[#This Row],[Bokat]]*Tabell2[[#This Row],[Inpris ex moms]],Tabell2[[#This Row],[Totalt lagervärde ex moms]])</f>
        <v>0</v>
      </c>
      <c r="N6498" s="2">
        <f>Tabell2[[#This Row],[Totalt lagervärde ex moms]]-Tabell2[[#This Row],[Varav bokat ex moms]]</f>
        <v>253.11199999999999</v>
      </c>
    </row>
    <row r="6499" spans="1:14" x14ac:dyDescent="0.2">
      <c r="A6499" t="s">
        <v>15637</v>
      </c>
      <c r="B6499" t="s">
        <v>15638</v>
      </c>
      <c r="C6499" s="2">
        <v>579</v>
      </c>
      <c r="D6499" s="2">
        <v>347</v>
      </c>
      <c r="E6499" s="2">
        <v>316.39</v>
      </c>
      <c r="F6499" s="2">
        <v>253.11199999999999</v>
      </c>
      <c r="G6499">
        <v>1</v>
      </c>
      <c r="H6499">
        <v>0</v>
      </c>
      <c r="I6499" s="2">
        <f>Tabell2[[#This Row],[Inköpspris (SEK)]]*Tabell2[[#This Row],[Antal]]</f>
        <v>316.39</v>
      </c>
      <c r="J6499" s="2">
        <f>MIN(Tabell2[[#This Row],[Bokat]]*Tabell2[[#This Row],[Inköpspris (SEK)]],Tabell2[[#This Row],[Totalt lagervärde ink moms]])</f>
        <v>0</v>
      </c>
      <c r="K6499" s="2">
        <f>Tabell2[[#This Row],[Totalt lagervärde ink moms]]-Tabell2[[#This Row],[Varav bokat ink moms]]</f>
        <v>316.39</v>
      </c>
      <c r="L6499" s="2">
        <f>Tabell2[[#This Row],[Antal]]*Tabell2[[#This Row],[Inpris ex moms]]</f>
        <v>253.11199999999999</v>
      </c>
      <c r="M6499" s="2">
        <f>MIN(Tabell2[[#This Row],[Bokat]]*Tabell2[[#This Row],[Inpris ex moms]],Tabell2[[#This Row],[Totalt lagervärde ex moms]])</f>
        <v>0</v>
      </c>
      <c r="N6499" s="2">
        <f>Tabell2[[#This Row],[Totalt lagervärde ex moms]]-Tabell2[[#This Row],[Varav bokat ex moms]]</f>
        <v>253.11199999999999</v>
      </c>
    </row>
    <row r="6500" spans="1:14" x14ac:dyDescent="0.2">
      <c r="A6500" t="s">
        <v>15639</v>
      </c>
      <c r="B6500" t="s">
        <v>15640</v>
      </c>
      <c r="C6500" s="2">
        <v>579</v>
      </c>
      <c r="D6500" s="2">
        <v>347</v>
      </c>
      <c r="E6500" s="2">
        <v>316.39</v>
      </c>
      <c r="F6500" s="2">
        <v>253.11199999999999</v>
      </c>
      <c r="G6500">
        <v>1</v>
      </c>
      <c r="H6500">
        <v>0</v>
      </c>
      <c r="I6500" s="2">
        <f>Tabell2[[#This Row],[Inköpspris (SEK)]]*Tabell2[[#This Row],[Antal]]</f>
        <v>316.39</v>
      </c>
      <c r="J6500" s="2">
        <f>MIN(Tabell2[[#This Row],[Bokat]]*Tabell2[[#This Row],[Inköpspris (SEK)]],Tabell2[[#This Row],[Totalt lagervärde ink moms]])</f>
        <v>0</v>
      </c>
      <c r="K6500" s="2">
        <f>Tabell2[[#This Row],[Totalt lagervärde ink moms]]-Tabell2[[#This Row],[Varav bokat ink moms]]</f>
        <v>316.39</v>
      </c>
      <c r="L6500" s="2">
        <f>Tabell2[[#This Row],[Antal]]*Tabell2[[#This Row],[Inpris ex moms]]</f>
        <v>253.11199999999999</v>
      </c>
      <c r="M6500" s="2">
        <f>MIN(Tabell2[[#This Row],[Bokat]]*Tabell2[[#This Row],[Inpris ex moms]],Tabell2[[#This Row],[Totalt lagervärde ex moms]])</f>
        <v>0</v>
      </c>
      <c r="N6500" s="2">
        <f>Tabell2[[#This Row],[Totalt lagervärde ex moms]]-Tabell2[[#This Row],[Varav bokat ex moms]]</f>
        <v>253.11199999999999</v>
      </c>
    </row>
    <row r="6501" spans="1:14" x14ac:dyDescent="0.2">
      <c r="A6501" t="s">
        <v>2787</v>
      </c>
      <c r="B6501" t="s">
        <v>2788</v>
      </c>
      <c r="C6501" s="2">
        <v>579</v>
      </c>
      <c r="D6501" s="2">
        <v>347</v>
      </c>
      <c r="E6501" s="2">
        <v>316.39</v>
      </c>
      <c r="F6501" s="2">
        <v>253.11</v>
      </c>
      <c r="G6501">
        <v>1</v>
      </c>
      <c r="H6501">
        <v>1</v>
      </c>
      <c r="I6501" s="2">
        <f>Tabell2[[#This Row],[Inköpspris (SEK)]]*Tabell2[[#This Row],[Antal]]</f>
        <v>316.39</v>
      </c>
      <c r="J6501" s="2">
        <f>MIN(Tabell2[[#This Row],[Bokat]]*Tabell2[[#This Row],[Inköpspris (SEK)]],Tabell2[[#This Row],[Totalt lagervärde ink moms]])</f>
        <v>316.39</v>
      </c>
      <c r="K6501" s="2">
        <f>Tabell2[[#This Row],[Totalt lagervärde ink moms]]-Tabell2[[#This Row],[Varav bokat ink moms]]</f>
        <v>0</v>
      </c>
      <c r="L6501" s="2">
        <f>Tabell2[[#This Row],[Antal]]*Tabell2[[#This Row],[Inpris ex moms]]</f>
        <v>253.11</v>
      </c>
      <c r="M6501" s="2">
        <f>MIN(Tabell2[[#This Row],[Bokat]]*Tabell2[[#This Row],[Inpris ex moms]],Tabell2[[#This Row],[Totalt lagervärde ex moms]])</f>
        <v>253.11</v>
      </c>
      <c r="N6501" s="2">
        <f>Tabell2[[#This Row],[Totalt lagervärde ex moms]]-Tabell2[[#This Row],[Varav bokat ex moms]]</f>
        <v>0</v>
      </c>
    </row>
    <row r="6502" spans="1:14" x14ac:dyDescent="0.2">
      <c r="A6502" t="s">
        <v>2789</v>
      </c>
      <c r="B6502" t="s">
        <v>2790</v>
      </c>
      <c r="C6502" s="2">
        <v>579</v>
      </c>
      <c r="D6502" s="2">
        <v>405</v>
      </c>
      <c r="E6502" s="2">
        <v>316.39</v>
      </c>
      <c r="F6502" s="2">
        <v>253.11</v>
      </c>
      <c r="G6502">
        <v>1</v>
      </c>
      <c r="H6502">
        <v>0</v>
      </c>
      <c r="I6502" s="2">
        <f>Tabell2[[#This Row],[Inköpspris (SEK)]]*Tabell2[[#This Row],[Antal]]</f>
        <v>316.39</v>
      </c>
      <c r="J6502" s="2">
        <f>MIN(Tabell2[[#This Row],[Bokat]]*Tabell2[[#This Row],[Inköpspris (SEK)]],Tabell2[[#This Row],[Totalt lagervärde ink moms]])</f>
        <v>0</v>
      </c>
      <c r="K6502" s="2">
        <f>Tabell2[[#This Row],[Totalt lagervärde ink moms]]-Tabell2[[#This Row],[Varav bokat ink moms]]</f>
        <v>316.39</v>
      </c>
      <c r="L6502" s="2">
        <f>Tabell2[[#This Row],[Antal]]*Tabell2[[#This Row],[Inpris ex moms]]</f>
        <v>253.11</v>
      </c>
      <c r="M6502" s="2">
        <f>MIN(Tabell2[[#This Row],[Bokat]]*Tabell2[[#This Row],[Inpris ex moms]],Tabell2[[#This Row],[Totalt lagervärde ex moms]])</f>
        <v>0</v>
      </c>
      <c r="N6502" s="2">
        <f>Tabell2[[#This Row],[Totalt lagervärde ex moms]]-Tabell2[[#This Row],[Varav bokat ex moms]]</f>
        <v>253.11</v>
      </c>
    </row>
    <row r="6503" spans="1:14" x14ac:dyDescent="0.2">
      <c r="A6503" t="s">
        <v>2791</v>
      </c>
      <c r="B6503" t="s">
        <v>2792</v>
      </c>
      <c r="C6503" s="2">
        <v>579</v>
      </c>
      <c r="D6503" s="2">
        <v>347</v>
      </c>
      <c r="E6503" s="2">
        <v>316.39</v>
      </c>
      <c r="F6503" s="2">
        <v>253.11</v>
      </c>
      <c r="G6503">
        <v>1</v>
      </c>
      <c r="H6503">
        <v>0</v>
      </c>
      <c r="I6503" s="2">
        <f>Tabell2[[#This Row],[Inköpspris (SEK)]]*Tabell2[[#This Row],[Antal]]</f>
        <v>316.39</v>
      </c>
      <c r="J6503" s="2">
        <f>MIN(Tabell2[[#This Row],[Bokat]]*Tabell2[[#This Row],[Inköpspris (SEK)]],Tabell2[[#This Row],[Totalt lagervärde ink moms]])</f>
        <v>0</v>
      </c>
      <c r="K6503" s="2">
        <f>Tabell2[[#This Row],[Totalt lagervärde ink moms]]-Tabell2[[#This Row],[Varav bokat ink moms]]</f>
        <v>316.39</v>
      </c>
      <c r="L6503" s="2">
        <f>Tabell2[[#This Row],[Antal]]*Tabell2[[#This Row],[Inpris ex moms]]</f>
        <v>253.11</v>
      </c>
      <c r="M6503" s="2">
        <f>MIN(Tabell2[[#This Row],[Bokat]]*Tabell2[[#This Row],[Inpris ex moms]],Tabell2[[#This Row],[Totalt lagervärde ex moms]])</f>
        <v>0</v>
      </c>
      <c r="N6503" s="2">
        <f>Tabell2[[#This Row],[Totalt lagervärde ex moms]]-Tabell2[[#This Row],[Varav bokat ex moms]]</f>
        <v>253.11</v>
      </c>
    </row>
    <row r="6504" spans="1:14" x14ac:dyDescent="0.2">
      <c r="A6504" t="s">
        <v>8079</v>
      </c>
      <c r="B6504" t="s">
        <v>8080</v>
      </c>
      <c r="C6504" s="2">
        <v>469</v>
      </c>
      <c r="D6504" s="2">
        <v>328</v>
      </c>
      <c r="E6504" s="2">
        <v>256.25</v>
      </c>
      <c r="F6504" s="2">
        <v>205</v>
      </c>
      <c r="G6504">
        <v>2</v>
      </c>
      <c r="H6504">
        <v>0</v>
      </c>
      <c r="I6504" s="2">
        <f>Tabell2[[#This Row],[Inköpspris (SEK)]]*Tabell2[[#This Row],[Antal]]</f>
        <v>512.5</v>
      </c>
      <c r="J6504" s="2">
        <f>MIN(Tabell2[[#This Row],[Bokat]]*Tabell2[[#This Row],[Inköpspris (SEK)]],Tabell2[[#This Row],[Totalt lagervärde ink moms]])</f>
        <v>0</v>
      </c>
      <c r="K6504" s="2">
        <f>Tabell2[[#This Row],[Totalt lagervärde ink moms]]-Tabell2[[#This Row],[Varav bokat ink moms]]</f>
        <v>512.5</v>
      </c>
      <c r="L6504" s="2">
        <f>Tabell2[[#This Row],[Antal]]*Tabell2[[#This Row],[Inpris ex moms]]</f>
        <v>410</v>
      </c>
      <c r="M6504" s="2">
        <f>MIN(Tabell2[[#This Row],[Bokat]]*Tabell2[[#This Row],[Inpris ex moms]],Tabell2[[#This Row],[Totalt lagervärde ex moms]])</f>
        <v>0</v>
      </c>
      <c r="N6504" s="2">
        <f>Tabell2[[#This Row],[Totalt lagervärde ex moms]]-Tabell2[[#This Row],[Varav bokat ex moms]]</f>
        <v>410</v>
      </c>
    </row>
    <row r="6505" spans="1:14" x14ac:dyDescent="0.2">
      <c r="A6505" t="s">
        <v>13531</v>
      </c>
      <c r="B6505" t="s">
        <v>13532</v>
      </c>
      <c r="C6505" s="2">
        <v>469</v>
      </c>
      <c r="D6505" s="2">
        <v>281</v>
      </c>
      <c r="E6505" s="2">
        <v>256.25</v>
      </c>
      <c r="F6505" s="2">
        <v>205</v>
      </c>
      <c r="G6505">
        <v>1</v>
      </c>
      <c r="H6505">
        <v>0</v>
      </c>
      <c r="I6505" s="2">
        <f>Tabell2[[#This Row],[Inköpspris (SEK)]]*Tabell2[[#This Row],[Antal]]</f>
        <v>256.25</v>
      </c>
      <c r="J6505" s="2">
        <f>MIN(Tabell2[[#This Row],[Bokat]]*Tabell2[[#This Row],[Inköpspris (SEK)]],Tabell2[[#This Row],[Totalt lagervärde ink moms]])</f>
        <v>0</v>
      </c>
      <c r="K6505" s="2">
        <f>Tabell2[[#This Row],[Totalt lagervärde ink moms]]-Tabell2[[#This Row],[Varav bokat ink moms]]</f>
        <v>256.25</v>
      </c>
      <c r="L6505" s="2">
        <f>Tabell2[[#This Row],[Antal]]*Tabell2[[#This Row],[Inpris ex moms]]</f>
        <v>205</v>
      </c>
      <c r="M6505" s="2">
        <f>MIN(Tabell2[[#This Row],[Bokat]]*Tabell2[[#This Row],[Inpris ex moms]],Tabell2[[#This Row],[Totalt lagervärde ex moms]])</f>
        <v>0</v>
      </c>
      <c r="N6505" s="2">
        <f>Tabell2[[#This Row],[Totalt lagervärde ex moms]]-Tabell2[[#This Row],[Varav bokat ex moms]]</f>
        <v>205</v>
      </c>
    </row>
    <row r="6506" spans="1:14" x14ac:dyDescent="0.2">
      <c r="A6506" t="s">
        <v>4996</v>
      </c>
      <c r="B6506" t="s">
        <v>4997</v>
      </c>
      <c r="C6506" s="2">
        <v>149</v>
      </c>
      <c r="D6506" s="2">
        <v>104</v>
      </c>
      <c r="E6506" s="2">
        <v>81.400000000000006</v>
      </c>
      <c r="F6506" s="2">
        <v>65.12</v>
      </c>
      <c r="G6506">
        <v>1</v>
      </c>
      <c r="H6506">
        <v>0</v>
      </c>
      <c r="I6506" s="2">
        <f>Tabell2[[#This Row],[Inköpspris (SEK)]]*Tabell2[[#This Row],[Antal]]</f>
        <v>81.400000000000006</v>
      </c>
      <c r="J6506" s="2">
        <f>MIN(Tabell2[[#This Row],[Bokat]]*Tabell2[[#This Row],[Inköpspris (SEK)]],Tabell2[[#This Row],[Totalt lagervärde ink moms]])</f>
        <v>0</v>
      </c>
      <c r="K6506" s="2">
        <f>Tabell2[[#This Row],[Totalt lagervärde ink moms]]-Tabell2[[#This Row],[Varav bokat ink moms]]</f>
        <v>81.400000000000006</v>
      </c>
      <c r="L6506" s="2">
        <f>Tabell2[[#This Row],[Antal]]*Tabell2[[#This Row],[Inpris ex moms]]</f>
        <v>65.12</v>
      </c>
      <c r="M6506" s="2">
        <f>MIN(Tabell2[[#This Row],[Bokat]]*Tabell2[[#This Row],[Inpris ex moms]],Tabell2[[#This Row],[Totalt lagervärde ex moms]])</f>
        <v>0</v>
      </c>
      <c r="N6506" s="2">
        <f>Tabell2[[#This Row],[Totalt lagervärde ex moms]]-Tabell2[[#This Row],[Varav bokat ex moms]]</f>
        <v>65.12</v>
      </c>
    </row>
    <row r="6507" spans="1:14" x14ac:dyDescent="0.2">
      <c r="A6507" t="s">
        <v>8071</v>
      </c>
      <c r="B6507" t="s">
        <v>8072</v>
      </c>
      <c r="C6507" s="2">
        <v>89</v>
      </c>
      <c r="D6507" s="2">
        <v>62</v>
      </c>
      <c r="E6507" s="2">
        <v>48.62</v>
      </c>
      <c r="F6507" s="2">
        <v>38.896000000000001</v>
      </c>
      <c r="G6507">
        <v>2</v>
      </c>
      <c r="H6507">
        <v>0</v>
      </c>
      <c r="I6507" s="2">
        <f>Tabell2[[#This Row],[Inköpspris (SEK)]]*Tabell2[[#This Row],[Antal]]</f>
        <v>97.24</v>
      </c>
      <c r="J6507" s="2">
        <f>MIN(Tabell2[[#This Row],[Bokat]]*Tabell2[[#This Row],[Inköpspris (SEK)]],Tabell2[[#This Row],[Totalt lagervärde ink moms]])</f>
        <v>0</v>
      </c>
      <c r="K6507" s="2">
        <f>Tabell2[[#This Row],[Totalt lagervärde ink moms]]-Tabell2[[#This Row],[Varav bokat ink moms]]</f>
        <v>97.24</v>
      </c>
      <c r="L6507" s="2">
        <f>Tabell2[[#This Row],[Antal]]*Tabell2[[#This Row],[Inpris ex moms]]</f>
        <v>77.792000000000002</v>
      </c>
      <c r="M6507" s="2">
        <f>MIN(Tabell2[[#This Row],[Bokat]]*Tabell2[[#This Row],[Inpris ex moms]],Tabell2[[#This Row],[Totalt lagervärde ex moms]])</f>
        <v>0</v>
      </c>
      <c r="N6507" s="2">
        <f>Tabell2[[#This Row],[Totalt lagervärde ex moms]]-Tabell2[[#This Row],[Varav bokat ex moms]]</f>
        <v>77.792000000000002</v>
      </c>
    </row>
    <row r="6508" spans="1:14" x14ac:dyDescent="0.2">
      <c r="A6508" t="s">
        <v>4561</v>
      </c>
      <c r="B6508" t="s">
        <v>4562</v>
      </c>
      <c r="C6508" s="2">
        <v>1079</v>
      </c>
      <c r="D6508" s="2">
        <v>755</v>
      </c>
      <c r="E6508" s="2">
        <v>589.37</v>
      </c>
      <c r="F6508" s="2">
        <v>471.49600000000004</v>
      </c>
      <c r="G6508">
        <v>2</v>
      </c>
      <c r="H6508">
        <v>0</v>
      </c>
      <c r="I6508" s="2">
        <f>Tabell2[[#This Row],[Inköpspris (SEK)]]*Tabell2[[#This Row],[Antal]]</f>
        <v>1178.74</v>
      </c>
      <c r="J6508" s="2">
        <f>MIN(Tabell2[[#This Row],[Bokat]]*Tabell2[[#This Row],[Inköpspris (SEK)]],Tabell2[[#This Row],[Totalt lagervärde ink moms]])</f>
        <v>0</v>
      </c>
      <c r="K6508" s="2">
        <f>Tabell2[[#This Row],[Totalt lagervärde ink moms]]-Tabell2[[#This Row],[Varav bokat ink moms]]</f>
        <v>1178.74</v>
      </c>
      <c r="L6508" s="2">
        <f>Tabell2[[#This Row],[Antal]]*Tabell2[[#This Row],[Inpris ex moms]]</f>
        <v>942.99200000000008</v>
      </c>
      <c r="M6508" s="2">
        <f>MIN(Tabell2[[#This Row],[Bokat]]*Tabell2[[#This Row],[Inpris ex moms]],Tabell2[[#This Row],[Totalt lagervärde ex moms]])</f>
        <v>0</v>
      </c>
      <c r="N6508" s="2">
        <f>Tabell2[[#This Row],[Totalt lagervärde ex moms]]-Tabell2[[#This Row],[Varav bokat ex moms]]</f>
        <v>942.99200000000008</v>
      </c>
    </row>
    <row r="6509" spans="1:14" x14ac:dyDescent="0.2">
      <c r="A6509" t="s">
        <v>4563</v>
      </c>
      <c r="B6509" t="s">
        <v>4564</v>
      </c>
      <c r="C6509" s="2">
        <v>1079</v>
      </c>
      <c r="D6509" s="2">
        <v>755</v>
      </c>
      <c r="E6509" s="2">
        <v>589.37</v>
      </c>
      <c r="F6509" s="2">
        <v>471.49600000000004</v>
      </c>
      <c r="G6509">
        <v>3</v>
      </c>
      <c r="H6509">
        <v>0</v>
      </c>
      <c r="I6509" s="2">
        <f>Tabell2[[#This Row],[Inköpspris (SEK)]]*Tabell2[[#This Row],[Antal]]</f>
        <v>1768.1100000000001</v>
      </c>
      <c r="J6509" s="2">
        <f>MIN(Tabell2[[#This Row],[Bokat]]*Tabell2[[#This Row],[Inköpspris (SEK)]],Tabell2[[#This Row],[Totalt lagervärde ink moms]])</f>
        <v>0</v>
      </c>
      <c r="K6509" s="2">
        <f>Tabell2[[#This Row],[Totalt lagervärde ink moms]]-Tabell2[[#This Row],[Varav bokat ink moms]]</f>
        <v>1768.1100000000001</v>
      </c>
      <c r="L6509" s="2">
        <f>Tabell2[[#This Row],[Antal]]*Tabell2[[#This Row],[Inpris ex moms]]</f>
        <v>1414.4880000000001</v>
      </c>
      <c r="M6509" s="2">
        <f>MIN(Tabell2[[#This Row],[Bokat]]*Tabell2[[#This Row],[Inpris ex moms]],Tabell2[[#This Row],[Totalt lagervärde ex moms]])</f>
        <v>0</v>
      </c>
      <c r="N6509" s="2">
        <f>Tabell2[[#This Row],[Totalt lagervärde ex moms]]-Tabell2[[#This Row],[Varav bokat ex moms]]</f>
        <v>1414.4880000000001</v>
      </c>
    </row>
    <row r="6510" spans="1:14" x14ac:dyDescent="0.2">
      <c r="A6510" t="s">
        <v>4565</v>
      </c>
      <c r="B6510" t="s">
        <v>4566</v>
      </c>
      <c r="C6510" s="2">
        <v>1079</v>
      </c>
      <c r="D6510" s="2">
        <v>755</v>
      </c>
      <c r="E6510" s="2">
        <v>589.37</v>
      </c>
      <c r="F6510" s="2">
        <v>471.49600000000004</v>
      </c>
      <c r="G6510">
        <v>3</v>
      </c>
      <c r="H6510">
        <v>0</v>
      </c>
      <c r="I6510" s="2">
        <f>Tabell2[[#This Row],[Inköpspris (SEK)]]*Tabell2[[#This Row],[Antal]]</f>
        <v>1768.1100000000001</v>
      </c>
      <c r="J6510" s="2">
        <f>MIN(Tabell2[[#This Row],[Bokat]]*Tabell2[[#This Row],[Inköpspris (SEK)]],Tabell2[[#This Row],[Totalt lagervärde ink moms]])</f>
        <v>0</v>
      </c>
      <c r="K6510" s="2">
        <f>Tabell2[[#This Row],[Totalt lagervärde ink moms]]-Tabell2[[#This Row],[Varav bokat ink moms]]</f>
        <v>1768.1100000000001</v>
      </c>
      <c r="L6510" s="2">
        <f>Tabell2[[#This Row],[Antal]]*Tabell2[[#This Row],[Inpris ex moms]]</f>
        <v>1414.4880000000001</v>
      </c>
      <c r="M6510" s="2">
        <f>MIN(Tabell2[[#This Row],[Bokat]]*Tabell2[[#This Row],[Inpris ex moms]],Tabell2[[#This Row],[Totalt lagervärde ex moms]])</f>
        <v>0</v>
      </c>
      <c r="N6510" s="2">
        <f>Tabell2[[#This Row],[Totalt lagervärde ex moms]]-Tabell2[[#This Row],[Varav bokat ex moms]]</f>
        <v>1414.4880000000001</v>
      </c>
    </row>
    <row r="6511" spans="1:14" x14ac:dyDescent="0.2">
      <c r="A6511" t="s">
        <v>7782</v>
      </c>
      <c r="B6511" t="s">
        <v>7783</v>
      </c>
      <c r="C6511" s="2">
        <v>1499</v>
      </c>
      <c r="E6511" s="2">
        <v>818.75</v>
      </c>
      <c r="F6511" s="2">
        <v>655</v>
      </c>
      <c r="G6511">
        <v>1</v>
      </c>
      <c r="H6511">
        <v>0</v>
      </c>
      <c r="I6511" s="2">
        <f>Tabell2[[#This Row],[Inköpspris (SEK)]]*Tabell2[[#This Row],[Antal]]</f>
        <v>818.75</v>
      </c>
      <c r="J6511" s="2">
        <f>MIN(Tabell2[[#This Row],[Bokat]]*Tabell2[[#This Row],[Inköpspris (SEK)]],Tabell2[[#This Row],[Totalt lagervärde ink moms]])</f>
        <v>0</v>
      </c>
      <c r="K6511" s="2">
        <f>Tabell2[[#This Row],[Totalt lagervärde ink moms]]-Tabell2[[#This Row],[Varav bokat ink moms]]</f>
        <v>818.75</v>
      </c>
      <c r="L6511" s="2">
        <f>Tabell2[[#This Row],[Antal]]*Tabell2[[#This Row],[Inpris ex moms]]</f>
        <v>655</v>
      </c>
      <c r="M6511" s="2">
        <f>MIN(Tabell2[[#This Row],[Bokat]]*Tabell2[[#This Row],[Inpris ex moms]],Tabell2[[#This Row],[Totalt lagervärde ex moms]])</f>
        <v>0</v>
      </c>
      <c r="N6511" s="2">
        <f>Tabell2[[#This Row],[Totalt lagervärde ex moms]]-Tabell2[[#This Row],[Varav bokat ex moms]]</f>
        <v>655</v>
      </c>
    </row>
    <row r="6512" spans="1:14" x14ac:dyDescent="0.2">
      <c r="A6512" t="s">
        <v>9979</v>
      </c>
      <c r="B6512" t="s">
        <v>9980</v>
      </c>
      <c r="C6512" s="2">
        <v>325</v>
      </c>
      <c r="D6512" s="2">
        <v>240</v>
      </c>
      <c r="E6512" s="2">
        <v>177.5</v>
      </c>
      <c r="F6512" s="2">
        <v>142</v>
      </c>
      <c r="G6512">
        <v>16</v>
      </c>
      <c r="H6512">
        <v>0</v>
      </c>
      <c r="I6512" s="2">
        <f>Tabell2[[#This Row],[Inköpspris (SEK)]]*Tabell2[[#This Row],[Antal]]</f>
        <v>2840</v>
      </c>
      <c r="J6512" s="2">
        <f>MIN(Tabell2[[#This Row],[Bokat]]*Tabell2[[#This Row],[Inköpspris (SEK)]],Tabell2[[#This Row],[Totalt lagervärde ink moms]])</f>
        <v>0</v>
      </c>
      <c r="K6512" s="2">
        <f>Tabell2[[#This Row],[Totalt lagervärde ink moms]]-Tabell2[[#This Row],[Varav bokat ink moms]]</f>
        <v>2840</v>
      </c>
      <c r="L6512" s="2">
        <f>Tabell2[[#This Row],[Antal]]*Tabell2[[#This Row],[Inpris ex moms]]</f>
        <v>2272</v>
      </c>
      <c r="M6512" s="2">
        <f>MIN(Tabell2[[#This Row],[Bokat]]*Tabell2[[#This Row],[Inpris ex moms]],Tabell2[[#This Row],[Totalt lagervärde ex moms]])</f>
        <v>0</v>
      </c>
      <c r="N6512" s="2">
        <f>Tabell2[[#This Row],[Totalt lagervärde ex moms]]-Tabell2[[#This Row],[Varav bokat ex moms]]</f>
        <v>2272</v>
      </c>
    </row>
    <row r="6513" spans="1:14" x14ac:dyDescent="0.2">
      <c r="A6513" t="s">
        <v>16117</v>
      </c>
      <c r="B6513" t="s">
        <v>16118</v>
      </c>
      <c r="C6513" s="2">
        <v>1829</v>
      </c>
      <c r="D6513" s="2">
        <v>1280</v>
      </c>
      <c r="E6513" s="2">
        <v>998.75</v>
      </c>
      <c r="F6513" s="2">
        <v>799</v>
      </c>
      <c r="G6513">
        <v>1</v>
      </c>
      <c r="H6513">
        <v>0</v>
      </c>
      <c r="I6513" s="2">
        <f>Tabell2[[#This Row],[Inköpspris (SEK)]]*Tabell2[[#This Row],[Antal]]</f>
        <v>998.75</v>
      </c>
      <c r="J6513" s="2">
        <f>MIN(Tabell2[[#This Row],[Bokat]]*Tabell2[[#This Row],[Inköpspris (SEK)]],Tabell2[[#This Row],[Totalt lagervärde ink moms]])</f>
        <v>0</v>
      </c>
      <c r="K6513" s="2">
        <f>Tabell2[[#This Row],[Totalt lagervärde ink moms]]-Tabell2[[#This Row],[Varav bokat ink moms]]</f>
        <v>998.75</v>
      </c>
      <c r="L6513" s="2">
        <f>Tabell2[[#This Row],[Antal]]*Tabell2[[#This Row],[Inpris ex moms]]</f>
        <v>799</v>
      </c>
      <c r="M6513" s="2">
        <f>MIN(Tabell2[[#This Row],[Bokat]]*Tabell2[[#This Row],[Inpris ex moms]],Tabell2[[#This Row],[Totalt lagervärde ex moms]])</f>
        <v>0</v>
      </c>
      <c r="N6513" s="2">
        <f>Tabell2[[#This Row],[Totalt lagervärde ex moms]]-Tabell2[[#This Row],[Varav bokat ex moms]]</f>
        <v>799</v>
      </c>
    </row>
    <row r="6514" spans="1:14" x14ac:dyDescent="0.2">
      <c r="A6514" t="s">
        <v>7874</v>
      </c>
      <c r="B6514" t="s">
        <v>7875</v>
      </c>
      <c r="C6514" s="2">
        <v>1369</v>
      </c>
      <c r="D6514" s="2">
        <v>958</v>
      </c>
      <c r="E6514" s="2">
        <v>747.5</v>
      </c>
      <c r="F6514" s="2">
        <v>598</v>
      </c>
      <c r="G6514">
        <v>1</v>
      </c>
      <c r="H6514">
        <v>0</v>
      </c>
      <c r="I6514" s="2">
        <f>Tabell2[[#This Row],[Inköpspris (SEK)]]*Tabell2[[#This Row],[Antal]]</f>
        <v>747.5</v>
      </c>
      <c r="J6514" s="2">
        <f>MIN(Tabell2[[#This Row],[Bokat]]*Tabell2[[#This Row],[Inköpspris (SEK)]],Tabell2[[#This Row],[Totalt lagervärde ink moms]])</f>
        <v>0</v>
      </c>
      <c r="K6514" s="2">
        <f>Tabell2[[#This Row],[Totalt lagervärde ink moms]]-Tabell2[[#This Row],[Varav bokat ink moms]]</f>
        <v>747.5</v>
      </c>
      <c r="L6514" s="2">
        <f>Tabell2[[#This Row],[Antal]]*Tabell2[[#This Row],[Inpris ex moms]]</f>
        <v>598</v>
      </c>
      <c r="M6514" s="2">
        <f>MIN(Tabell2[[#This Row],[Bokat]]*Tabell2[[#This Row],[Inpris ex moms]],Tabell2[[#This Row],[Totalt lagervärde ex moms]])</f>
        <v>0</v>
      </c>
      <c r="N6514" s="2">
        <f>Tabell2[[#This Row],[Totalt lagervärde ex moms]]-Tabell2[[#This Row],[Varav bokat ex moms]]</f>
        <v>598</v>
      </c>
    </row>
    <row r="6515" spans="1:14" x14ac:dyDescent="0.2">
      <c r="A6515" t="s">
        <v>9624</v>
      </c>
      <c r="B6515" t="s">
        <v>9625</v>
      </c>
      <c r="C6515" s="2">
        <v>1699</v>
      </c>
      <c r="D6515" s="2">
        <v>1019</v>
      </c>
      <c r="E6515" s="2">
        <v>927.67</v>
      </c>
      <c r="F6515" s="2">
        <v>742.13599999999997</v>
      </c>
      <c r="G6515">
        <v>1</v>
      </c>
      <c r="H6515">
        <v>0</v>
      </c>
      <c r="I6515" s="2">
        <f>Tabell2[[#This Row],[Inköpspris (SEK)]]*Tabell2[[#This Row],[Antal]]</f>
        <v>927.67</v>
      </c>
      <c r="J6515" s="2">
        <f>MIN(Tabell2[[#This Row],[Bokat]]*Tabell2[[#This Row],[Inköpspris (SEK)]],Tabell2[[#This Row],[Totalt lagervärde ink moms]])</f>
        <v>0</v>
      </c>
      <c r="K6515" s="2">
        <f>Tabell2[[#This Row],[Totalt lagervärde ink moms]]-Tabell2[[#This Row],[Varav bokat ink moms]]</f>
        <v>927.67</v>
      </c>
      <c r="L6515" s="2">
        <f>Tabell2[[#This Row],[Antal]]*Tabell2[[#This Row],[Inpris ex moms]]</f>
        <v>742.13599999999997</v>
      </c>
      <c r="M6515" s="2">
        <f>MIN(Tabell2[[#This Row],[Bokat]]*Tabell2[[#This Row],[Inpris ex moms]],Tabell2[[#This Row],[Totalt lagervärde ex moms]])</f>
        <v>0</v>
      </c>
      <c r="N6515" s="2">
        <f>Tabell2[[#This Row],[Totalt lagervärde ex moms]]-Tabell2[[#This Row],[Varav bokat ex moms]]</f>
        <v>742.13599999999997</v>
      </c>
    </row>
    <row r="6516" spans="1:14" x14ac:dyDescent="0.2">
      <c r="A6516" t="s">
        <v>9626</v>
      </c>
      <c r="B6516" t="s">
        <v>9627</v>
      </c>
      <c r="C6516" s="2">
        <v>1699</v>
      </c>
      <c r="D6516" s="2">
        <v>1019</v>
      </c>
      <c r="E6516" s="2">
        <v>927.67</v>
      </c>
      <c r="F6516" s="2">
        <v>742.13599999999997</v>
      </c>
      <c r="G6516">
        <v>1</v>
      </c>
      <c r="H6516">
        <v>0</v>
      </c>
      <c r="I6516" s="2">
        <f>Tabell2[[#This Row],[Inköpspris (SEK)]]*Tabell2[[#This Row],[Antal]]</f>
        <v>927.67</v>
      </c>
      <c r="J6516" s="2">
        <f>MIN(Tabell2[[#This Row],[Bokat]]*Tabell2[[#This Row],[Inköpspris (SEK)]],Tabell2[[#This Row],[Totalt lagervärde ink moms]])</f>
        <v>0</v>
      </c>
      <c r="K6516" s="2">
        <f>Tabell2[[#This Row],[Totalt lagervärde ink moms]]-Tabell2[[#This Row],[Varav bokat ink moms]]</f>
        <v>927.67</v>
      </c>
      <c r="L6516" s="2">
        <f>Tabell2[[#This Row],[Antal]]*Tabell2[[#This Row],[Inpris ex moms]]</f>
        <v>742.13599999999997</v>
      </c>
      <c r="M6516" s="2">
        <f>MIN(Tabell2[[#This Row],[Bokat]]*Tabell2[[#This Row],[Inpris ex moms]],Tabell2[[#This Row],[Totalt lagervärde ex moms]])</f>
        <v>0</v>
      </c>
      <c r="N6516" s="2">
        <f>Tabell2[[#This Row],[Totalt lagervärde ex moms]]-Tabell2[[#This Row],[Varav bokat ex moms]]</f>
        <v>742.13599999999997</v>
      </c>
    </row>
    <row r="6517" spans="1:14" x14ac:dyDescent="0.2">
      <c r="A6517" t="s">
        <v>9628</v>
      </c>
      <c r="B6517" t="s">
        <v>9629</v>
      </c>
      <c r="C6517" s="2">
        <v>1699</v>
      </c>
      <c r="D6517" s="2">
        <v>1019</v>
      </c>
      <c r="E6517" s="2">
        <v>927.67</v>
      </c>
      <c r="F6517" s="2">
        <v>742.13599999999997</v>
      </c>
      <c r="G6517">
        <v>1</v>
      </c>
      <c r="H6517">
        <v>0</v>
      </c>
      <c r="I6517" s="2">
        <f>Tabell2[[#This Row],[Inköpspris (SEK)]]*Tabell2[[#This Row],[Antal]]</f>
        <v>927.67</v>
      </c>
      <c r="J6517" s="2">
        <f>MIN(Tabell2[[#This Row],[Bokat]]*Tabell2[[#This Row],[Inköpspris (SEK)]],Tabell2[[#This Row],[Totalt lagervärde ink moms]])</f>
        <v>0</v>
      </c>
      <c r="K6517" s="2">
        <f>Tabell2[[#This Row],[Totalt lagervärde ink moms]]-Tabell2[[#This Row],[Varav bokat ink moms]]</f>
        <v>927.67</v>
      </c>
      <c r="L6517" s="2">
        <f>Tabell2[[#This Row],[Antal]]*Tabell2[[#This Row],[Inpris ex moms]]</f>
        <v>742.13599999999997</v>
      </c>
      <c r="M6517" s="2">
        <f>MIN(Tabell2[[#This Row],[Bokat]]*Tabell2[[#This Row],[Inpris ex moms]],Tabell2[[#This Row],[Totalt lagervärde ex moms]])</f>
        <v>0</v>
      </c>
      <c r="N6517" s="2">
        <f>Tabell2[[#This Row],[Totalt lagervärde ex moms]]-Tabell2[[#This Row],[Varav bokat ex moms]]</f>
        <v>742.13599999999997</v>
      </c>
    </row>
    <row r="6518" spans="1:14" x14ac:dyDescent="0.2">
      <c r="A6518" t="s">
        <v>7674</v>
      </c>
      <c r="B6518" t="s">
        <v>7675</v>
      </c>
      <c r="C6518" s="2">
        <v>799</v>
      </c>
      <c r="D6518" s="2">
        <v>559</v>
      </c>
      <c r="E6518" s="2">
        <v>436.25</v>
      </c>
      <c r="F6518" s="2">
        <v>349</v>
      </c>
      <c r="G6518">
        <v>1</v>
      </c>
      <c r="H6518">
        <v>0</v>
      </c>
      <c r="I6518" s="2">
        <f>Tabell2[[#This Row],[Inköpspris (SEK)]]*Tabell2[[#This Row],[Antal]]</f>
        <v>436.25</v>
      </c>
      <c r="J6518" s="2">
        <f>MIN(Tabell2[[#This Row],[Bokat]]*Tabell2[[#This Row],[Inköpspris (SEK)]],Tabell2[[#This Row],[Totalt lagervärde ink moms]])</f>
        <v>0</v>
      </c>
      <c r="K6518" s="2">
        <f>Tabell2[[#This Row],[Totalt lagervärde ink moms]]-Tabell2[[#This Row],[Varav bokat ink moms]]</f>
        <v>436.25</v>
      </c>
      <c r="L6518" s="2">
        <f>Tabell2[[#This Row],[Antal]]*Tabell2[[#This Row],[Inpris ex moms]]</f>
        <v>349</v>
      </c>
      <c r="M6518" s="2">
        <f>MIN(Tabell2[[#This Row],[Bokat]]*Tabell2[[#This Row],[Inpris ex moms]],Tabell2[[#This Row],[Totalt lagervärde ex moms]])</f>
        <v>0</v>
      </c>
      <c r="N6518" s="2">
        <f>Tabell2[[#This Row],[Totalt lagervärde ex moms]]-Tabell2[[#This Row],[Varav bokat ex moms]]</f>
        <v>349</v>
      </c>
    </row>
    <row r="6519" spans="1:14" x14ac:dyDescent="0.2">
      <c r="A6519" t="s">
        <v>7802</v>
      </c>
      <c r="B6519" t="s">
        <v>7803</v>
      </c>
      <c r="C6519" s="2">
        <v>799</v>
      </c>
      <c r="D6519" s="2">
        <v>559</v>
      </c>
      <c r="E6519" s="2">
        <v>436.25</v>
      </c>
      <c r="F6519" s="2">
        <v>349</v>
      </c>
      <c r="G6519">
        <v>1</v>
      </c>
      <c r="H6519">
        <v>0</v>
      </c>
      <c r="I6519" s="2">
        <f>Tabell2[[#This Row],[Inköpspris (SEK)]]*Tabell2[[#This Row],[Antal]]</f>
        <v>436.25</v>
      </c>
      <c r="J6519" s="2">
        <f>MIN(Tabell2[[#This Row],[Bokat]]*Tabell2[[#This Row],[Inköpspris (SEK)]],Tabell2[[#This Row],[Totalt lagervärde ink moms]])</f>
        <v>0</v>
      </c>
      <c r="K6519" s="2">
        <f>Tabell2[[#This Row],[Totalt lagervärde ink moms]]-Tabell2[[#This Row],[Varav bokat ink moms]]</f>
        <v>436.25</v>
      </c>
      <c r="L6519" s="2">
        <f>Tabell2[[#This Row],[Antal]]*Tabell2[[#This Row],[Inpris ex moms]]</f>
        <v>349</v>
      </c>
      <c r="M6519" s="2">
        <f>MIN(Tabell2[[#This Row],[Bokat]]*Tabell2[[#This Row],[Inpris ex moms]],Tabell2[[#This Row],[Totalt lagervärde ex moms]])</f>
        <v>0</v>
      </c>
      <c r="N6519" s="2">
        <f>Tabell2[[#This Row],[Totalt lagervärde ex moms]]-Tabell2[[#This Row],[Varav bokat ex moms]]</f>
        <v>349</v>
      </c>
    </row>
    <row r="6520" spans="1:14" x14ac:dyDescent="0.2">
      <c r="A6520" t="s">
        <v>13894</v>
      </c>
      <c r="B6520" t="s">
        <v>13895</v>
      </c>
      <c r="C6520" s="2">
        <v>1099</v>
      </c>
      <c r="D6520" s="2">
        <v>659</v>
      </c>
      <c r="E6520" s="2">
        <v>600</v>
      </c>
      <c r="F6520" s="2">
        <v>480</v>
      </c>
      <c r="G6520">
        <v>1</v>
      </c>
      <c r="H6520">
        <v>0</v>
      </c>
      <c r="I6520" s="2">
        <f>Tabell2[[#This Row],[Inköpspris (SEK)]]*Tabell2[[#This Row],[Antal]]</f>
        <v>600</v>
      </c>
      <c r="J6520" s="2">
        <f>MIN(Tabell2[[#This Row],[Bokat]]*Tabell2[[#This Row],[Inköpspris (SEK)]],Tabell2[[#This Row],[Totalt lagervärde ink moms]])</f>
        <v>0</v>
      </c>
      <c r="K6520" s="2">
        <f>Tabell2[[#This Row],[Totalt lagervärde ink moms]]-Tabell2[[#This Row],[Varav bokat ink moms]]</f>
        <v>600</v>
      </c>
      <c r="L6520" s="2">
        <f>Tabell2[[#This Row],[Antal]]*Tabell2[[#This Row],[Inpris ex moms]]</f>
        <v>480</v>
      </c>
      <c r="M6520" s="2">
        <f>MIN(Tabell2[[#This Row],[Bokat]]*Tabell2[[#This Row],[Inpris ex moms]],Tabell2[[#This Row],[Totalt lagervärde ex moms]])</f>
        <v>0</v>
      </c>
      <c r="N6520" s="2">
        <f>Tabell2[[#This Row],[Totalt lagervärde ex moms]]-Tabell2[[#This Row],[Varav bokat ex moms]]</f>
        <v>480</v>
      </c>
    </row>
    <row r="6521" spans="1:14" x14ac:dyDescent="0.2">
      <c r="A6521" t="s">
        <v>10700</v>
      </c>
      <c r="B6521" t="s">
        <v>10701</v>
      </c>
      <c r="C6521" s="2">
        <v>549</v>
      </c>
      <c r="D6521" s="2">
        <v>302</v>
      </c>
      <c r="E6521" s="2">
        <v>299.7</v>
      </c>
      <c r="F6521" s="2">
        <v>239.76</v>
      </c>
      <c r="G6521">
        <v>8</v>
      </c>
      <c r="H6521">
        <v>0</v>
      </c>
      <c r="I6521" s="2">
        <f>Tabell2[[#This Row],[Inköpspris (SEK)]]*Tabell2[[#This Row],[Antal]]</f>
        <v>2397.6</v>
      </c>
      <c r="J6521" s="2">
        <f>MIN(Tabell2[[#This Row],[Bokat]]*Tabell2[[#This Row],[Inköpspris (SEK)]],Tabell2[[#This Row],[Totalt lagervärde ink moms]])</f>
        <v>0</v>
      </c>
      <c r="K6521" s="2">
        <f>Tabell2[[#This Row],[Totalt lagervärde ink moms]]-Tabell2[[#This Row],[Varav bokat ink moms]]</f>
        <v>2397.6</v>
      </c>
      <c r="L6521" s="2">
        <f>Tabell2[[#This Row],[Antal]]*Tabell2[[#This Row],[Inpris ex moms]]</f>
        <v>1918.08</v>
      </c>
      <c r="M6521" s="2">
        <f>MIN(Tabell2[[#This Row],[Bokat]]*Tabell2[[#This Row],[Inpris ex moms]],Tabell2[[#This Row],[Totalt lagervärde ex moms]])</f>
        <v>0</v>
      </c>
      <c r="N6521" s="2">
        <f>Tabell2[[#This Row],[Totalt lagervärde ex moms]]-Tabell2[[#This Row],[Varav bokat ex moms]]</f>
        <v>1918.08</v>
      </c>
    </row>
    <row r="6522" spans="1:14" x14ac:dyDescent="0.2">
      <c r="A6522" t="s">
        <v>17923</v>
      </c>
      <c r="B6522" t="s">
        <v>17924</v>
      </c>
      <c r="C6522" s="2">
        <v>509</v>
      </c>
      <c r="D6522" s="2">
        <v>356</v>
      </c>
      <c r="E6522" s="2">
        <v>277.85000000000002</v>
      </c>
      <c r="F6522" s="2">
        <v>222.28000000000003</v>
      </c>
      <c r="G6522">
        <v>1</v>
      </c>
      <c r="H6522">
        <v>0</v>
      </c>
      <c r="I6522" s="2">
        <f>Tabell2[[#This Row],[Inköpspris (SEK)]]*Tabell2[[#This Row],[Antal]]</f>
        <v>277.85000000000002</v>
      </c>
      <c r="J6522" s="2">
        <f>MIN(Tabell2[[#This Row],[Bokat]]*Tabell2[[#This Row],[Inköpspris (SEK)]],Tabell2[[#This Row],[Totalt lagervärde ink moms]])</f>
        <v>0</v>
      </c>
      <c r="K6522" s="2">
        <f>Tabell2[[#This Row],[Totalt lagervärde ink moms]]-Tabell2[[#This Row],[Varav bokat ink moms]]</f>
        <v>277.85000000000002</v>
      </c>
      <c r="L6522" s="2">
        <f>Tabell2[[#This Row],[Antal]]*Tabell2[[#This Row],[Inpris ex moms]]</f>
        <v>222.28000000000003</v>
      </c>
      <c r="M6522" s="2">
        <f>MIN(Tabell2[[#This Row],[Bokat]]*Tabell2[[#This Row],[Inpris ex moms]],Tabell2[[#This Row],[Totalt lagervärde ex moms]])</f>
        <v>0</v>
      </c>
      <c r="N6522" s="2">
        <f>Tabell2[[#This Row],[Totalt lagervärde ex moms]]-Tabell2[[#This Row],[Varav bokat ex moms]]</f>
        <v>222.28000000000003</v>
      </c>
    </row>
    <row r="6523" spans="1:14" x14ac:dyDescent="0.2">
      <c r="A6523" t="s">
        <v>9823</v>
      </c>
      <c r="B6523" t="s">
        <v>9824</v>
      </c>
      <c r="C6523" s="2">
        <v>229</v>
      </c>
      <c r="D6523" s="2">
        <v>194</v>
      </c>
      <c r="E6523" s="2">
        <v>125</v>
      </c>
      <c r="F6523" s="2">
        <v>100</v>
      </c>
      <c r="G6523">
        <v>3</v>
      </c>
      <c r="H6523">
        <v>0</v>
      </c>
      <c r="I6523" s="2">
        <f>Tabell2[[#This Row],[Inköpspris (SEK)]]*Tabell2[[#This Row],[Antal]]</f>
        <v>375</v>
      </c>
      <c r="J6523" s="2">
        <f>MIN(Tabell2[[#This Row],[Bokat]]*Tabell2[[#This Row],[Inköpspris (SEK)]],Tabell2[[#This Row],[Totalt lagervärde ink moms]])</f>
        <v>0</v>
      </c>
      <c r="K6523" s="2">
        <f>Tabell2[[#This Row],[Totalt lagervärde ink moms]]-Tabell2[[#This Row],[Varav bokat ink moms]]</f>
        <v>375</v>
      </c>
      <c r="L6523" s="2">
        <f>Tabell2[[#This Row],[Antal]]*Tabell2[[#This Row],[Inpris ex moms]]</f>
        <v>300</v>
      </c>
      <c r="M6523" s="2">
        <f>MIN(Tabell2[[#This Row],[Bokat]]*Tabell2[[#This Row],[Inpris ex moms]],Tabell2[[#This Row],[Totalt lagervärde ex moms]])</f>
        <v>0</v>
      </c>
      <c r="N6523" s="2">
        <f>Tabell2[[#This Row],[Totalt lagervärde ex moms]]-Tabell2[[#This Row],[Varav bokat ex moms]]</f>
        <v>300</v>
      </c>
    </row>
    <row r="6524" spans="1:14" x14ac:dyDescent="0.2">
      <c r="A6524" t="s">
        <v>3279</v>
      </c>
      <c r="B6524" t="s">
        <v>3280</v>
      </c>
      <c r="C6524" s="2">
        <v>669</v>
      </c>
      <c r="E6524" s="2">
        <v>365.14</v>
      </c>
      <c r="F6524" s="2">
        <v>292.11200000000002</v>
      </c>
      <c r="G6524">
        <v>1</v>
      </c>
      <c r="H6524">
        <v>0</v>
      </c>
      <c r="I6524" s="2">
        <f>Tabell2[[#This Row],[Inköpspris (SEK)]]*Tabell2[[#This Row],[Antal]]</f>
        <v>365.14</v>
      </c>
      <c r="J6524" s="2">
        <f>MIN(Tabell2[[#This Row],[Bokat]]*Tabell2[[#This Row],[Inköpspris (SEK)]],Tabell2[[#This Row],[Totalt lagervärde ink moms]])</f>
        <v>0</v>
      </c>
      <c r="K6524" s="2">
        <f>Tabell2[[#This Row],[Totalt lagervärde ink moms]]-Tabell2[[#This Row],[Varav bokat ink moms]]</f>
        <v>365.14</v>
      </c>
      <c r="L6524" s="2">
        <f>Tabell2[[#This Row],[Antal]]*Tabell2[[#This Row],[Inpris ex moms]]</f>
        <v>292.11200000000002</v>
      </c>
      <c r="M6524" s="2">
        <f>MIN(Tabell2[[#This Row],[Bokat]]*Tabell2[[#This Row],[Inpris ex moms]],Tabell2[[#This Row],[Totalt lagervärde ex moms]])</f>
        <v>0</v>
      </c>
      <c r="N6524" s="2">
        <f>Tabell2[[#This Row],[Totalt lagervärde ex moms]]-Tabell2[[#This Row],[Varav bokat ex moms]]</f>
        <v>292.11200000000002</v>
      </c>
    </row>
    <row r="6525" spans="1:14" x14ac:dyDescent="0.2">
      <c r="A6525" t="s">
        <v>12196</v>
      </c>
      <c r="B6525" t="s">
        <v>12197</v>
      </c>
      <c r="C6525" s="2">
        <v>669</v>
      </c>
      <c r="D6525" s="2">
        <v>401</v>
      </c>
      <c r="E6525" s="2">
        <v>365.14</v>
      </c>
      <c r="F6525" s="2">
        <v>292.11200000000002</v>
      </c>
      <c r="G6525">
        <v>1</v>
      </c>
      <c r="H6525">
        <v>0</v>
      </c>
      <c r="I6525" s="2">
        <f>Tabell2[[#This Row],[Inköpspris (SEK)]]*Tabell2[[#This Row],[Antal]]</f>
        <v>365.14</v>
      </c>
      <c r="J6525" s="2">
        <f>MIN(Tabell2[[#This Row],[Bokat]]*Tabell2[[#This Row],[Inköpspris (SEK)]],Tabell2[[#This Row],[Totalt lagervärde ink moms]])</f>
        <v>0</v>
      </c>
      <c r="K6525" s="2">
        <f>Tabell2[[#This Row],[Totalt lagervärde ink moms]]-Tabell2[[#This Row],[Varav bokat ink moms]]</f>
        <v>365.14</v>
      </c>
      <c r="L6525" s="2">
        <f>Tabell2[[#This Row],[Antal]]*Tabell2[[#This Row],[Inpris ex moms]]</f>
        <v>292.11200000000002</v>
      </c>
      <c r="M6525" s="2">
        <f>MIN(Tabell2[[#This Row],[Bokat]]*Tabell2[[#This Row],[Inpris ex moms]],Tabell2[[#This Row],[Totalt lagervärde ex moms]])</f>
        <v>0</v>
      </c>
      <c r="N6525" s="2">
        <f>Tabell2[[#This Row],[Totalt lagervärde ex moms]]-Tabell2[[#This Row],[Varav bokat ex moms]]</f>
        <v>292.11200000000002</v>
      </c>
    </row>
    <row r="6526" spans="1:14" x14ac:dyDescent="0.2">
      <c r="A6526" t="s">
        <v>12569</v>
      </c>
      <c r="B6526" t="s">
        <v>12570</v>
      </c>
      <c r="C6526" s="2">
        <v>669</v>
      </c>
      <c r="D6526" s="2">
        <v>401</v>
      </c>
      <c r="E6526" s="2">
        <v>365.14</v>
      </c>
      <c r="F6526" s="2">
        <v>292.11200000000002</v>
      </c>
      <c r="G6526">
        <v>1</v>
      </c>
      <c r="H6526">
        <v>0</v>
      </c>
      <c r="I6526" s="2">
        <f>Tabell2[[#This Row],[Inköpspris (SEK)]]*Tabell2[[#This Row],[Antal]]</f>
        <v>365.14</v>
      </c>
      <c r="J6526" s="2">
        <f>MIN(Tabell2[[#This Row],[Bokat]]*Tabell2[[#This Row],[Inköpspris (SEK)]],Tabell2[[#This Row],[Totalt lagervärde ink moms]])</f>
        <v>0</v>
      </c>
      <c r="K6526" s="2">
        <f>Tabell2[[#This Row],[Totalt lagervärde ink moms]]-Tabell2[[#This Row],[Varav bokat ink moms]]</f>
        <v>365.14</v>
      </c>
      <c r="L6526" s="2">
        <f>Tabell2[[#This Row],[Antal]]*Tabell2[[#This Row],[Inpris ex moms]]</f>
        <v>292.11200000000002</v>
      </c>
      <c r="M6526" s="2">
        <f>MIN(Tabell2[[#This Row],[Bokat]]*Tabell2[[#This Row],[Inpris ex moms]],Tabell2[[#This Row],[Totalt lagervärde ex moms]])</f>
        <v>0</v>
      </c>
      <c r="N6526" s="2">
        <f>Tabell2[[#This Row],[Totalt lagervärde ex moms]]-Tabell2[[#This Row],[Varav bokat ex moms]]</f>
        <v>292.11200000000002</v>
      </c>
    </row>
    <row r="6527" spans="1:14" x14ac:dyDescent="0.2">
      <c r="A6527" t="s">
        <v>13096</v>
      </c>
      <c r="B6527" t="s">
        <v>13097</v>
      </c>
      <c r="C6527" s="2">
        <v>669</v>
      </c>
      <c r="D6527" s="2">
        <v>401</v>
      </c>
      <c r="E6527" s="2">
        <v>365.14</v>
      </c>
      <c r="F6527" s="2">
        <v>292.11200000000002</v>
      </c>
      <c r="G6527">
        <v>1</v>
      </c>
      <c r="H6527">
        <v>0</v>
      </c>
      <c r="I6527" s="2">
        <f>Tabell2[[#This Row],[Inköpspris (SEK)]]*Tabell2[[#This Row],[Antal]]</f>
        <v>365.14</v>
      </c>
      <c r="J6527" s="2">
        <f>MIN(Tabell2[[#This Row],[Bokat]]*Tabell2[[#This Row],[Inköpspris (SEK)]],Tabell2[[#This Row],[Totalt lagervärde ink moms]])</f>
        <v>0</v>
      </c>
      <c r="K6527" s="2">
        <f>Tabell2[[#This Row],[Totalt lagervärde ink moms]]-Tabell2[[#This Row],[Varav bokat ink moms]]</f>
        <v>365.14</v>
      </c>
      <c r="L6527" s="2">
        <f>Tabell2[[#This Row],[Antal]]*Tabell2[[#This Row],[Inpris ex moms]]</f>
        <v>292.11200000000002</v>
      </c>
      <c r="M6527" s="2">
        <f>MIN(Tabell2[[#This Row],[Bokat]]*Tabell2[[#This Row],[Inpris ex moms]],Tabell2[[#This Row],[Totalt lagervärde ex moms]])</f>
        <v>0</v>
      </c>
      <c r="N6527" s="2">
        <f>Tabell2[[#This Row],[Totalt lagervärde ex moms]]-Tabell2[[#This Row],[Varav bokat ex moms]]</f>
        <v>292.11200000000002</v>
      </c>
    </row>
    <row r="6528" spans="1:14" x14ac:dyDescent="0.2">
      <c r="A6528" t="s">
        <v>2619</v>
      </c>
      <c r="B6528" t="s">
        <v>2620</v>
      </c>
      <c r="C6528" s="2">
        <v>669</v>
      </c>
      <c r="E6528" s="2">
        <v>365.14</v>
      </c>
      <c r="F6528" s="2">
        <v>292.11</v>
      </c>
      <c r="G6528">
        <v>1</v>
      </c>
      <c r="H6528">
        <v>1</v>
      </c>
      <c r="I6528" s="2">
        <f>Tabell2[[#This Row],[Inköpspris (SEK)]]*Tabell2[[#This Row],[Antal]]</f>
        <v>365.14</v>
      </c>
      <c r="J6528" s="2">
        <f>MIN(Tabell2[[#This Row],[Bokat]]*Tabell2[[#This Row],[Inköpspris (SEK)]],Tabell2[[#This Row],[Totalt lagervärde ink moms]])</f>
        <v>365.14</v>
      </c>
      <c r="K6528" s="2">
        <f>Tabell2[[#This Row],[Totalt lagervärde ink moms]]-Tabell2[[#This Row],[Varav bokat ink moms]]</f>
        <v>0</v>
      </c>
      <c r="L6528" s="2">
        <f>Tabell2[[#This Row],[Antal]]*Tabell2[[#This Row],[Inpris ex moms]]</f>
        <v>292.11</v>
      </c>
      <c r="M6528" s="2">
        <f>MIN(Tabell2[[#This Row],[Bokat]]*Tabell2[[#This Row],[Inpris ex moms]],Tabell2[[#This Row],[Totalt lagervärde ex moms]])</f>
        <v>292.11</v>
      </c>
      <c r="N6528" s="2">
        <f>Tabell2[[#This Row],[Totalt lagervärde ex moms]]-Tabell2[[#This Row],[Varav bokat ex moms]]</f>
        <v>0</v>
      </c>
    </row>
    <row r="6529" spans="1:14" x14ac:dyDescent="0.2">
      <c r="A6529" t="s">
        <v>8393</v>
      </c>
      <c r="B6529" t="s">
        <v>8394</v>
      </c>
      <c r="C6529" s="2">
        <v>79</v>
      </c>
      <c r="D6529" s="2">
        <v>55</v>
      </c>
      <c r="E6529" s="2">
        <v>43.11</v>
      </c>
      <c r="F6529" s="2">
        <v>34.488</v>
      </c>
      <c r="G6529">
        <v>11</v>
      </c>
      <c r="H6529">
        <v>1</v>
      </c>
      <c r="I6529" s="2">
        <f>Tabell2[[#This Row],[Inköpspris (SEK)]]*Tabell2[[#This Row],[Antal]]</f>
        <v>474.21</v>
      </c>
      <c r="J6529" s="2">
        <f>MIN(Tabell2[[#This Row],[Bokat]]*Tabell2[[#This Row],[Inköpspris (SEK)]],Tabell2[[#This Row],[Totalt lagervärde ink moms]])</f>
        <v>43.11</v>
      </c>
      <c r="K6529" s="2">
        <f>Tabell2[[#This Row],[Totalt lagervärde ink moms]]-Tabell2[[#This Row],[Varav bokat ink moms]]</f>
        <v>431.09999999999997</v>
      </c>
      <c r="L6529" s="2">
        <f>Tabell2[[#This Row],[Antal]]*Tabell2[[#This Row],[Inpris ex moms]]</f>
        <v>379.36799999999999</v>
      </c>
      <c r="M6529" s="2">
        <f>MIN(Tabell2[[#This Row],[Bokat]]*Tabell2[[#This Row],[Inpris ex moms]],Tabell2[[#This Row],[Totalt lagervärde ex moms]])</f>
        <v>34.488</v>
      </c>
      <c r="N6529" s="2">
        <f>Tabell2[[#This Row],[Totalt lagervärde ex moms]]-Tabell2[[#This Row],[Varav bokat ex moms]]</f>
        <v>344.88</v>
      </c>
    </row>
    <row r="6530" spans="1:14" x14ac:dyDescent="0.2">
      <c r="A6530" t="s">
        <v>13541</v>
      </c>
      <c r="B6530" t="s">
        <v>13542</v>
      </c>
      <c r="C6530" s="2">
        <v>859</v>
      </c>
      <c r="D6530" s="2">
        <v>515</v>
      </c>
      <c r="E6530" s="2">
        <v>468.75</v>
      </c>
      <c r="F6530" s="2">
        <v>375</v>
      </c>
      <c r="G6530">
        <v>1</v>
      </c>
      <c r="H6530">
        <v>0</v>
      </c>
      <c r="I6530" s="2">
        <f>Tabell2[[#This Row],[Inköpspris (SEK)]]*Tabell2[[#This Row],[Antal]]</f>
        <v>468.75</v>
      </c>
      <c r="J6530" s="2">
        <f>MIN(Tabell2[[#This Row],[Bokat]]*Tabell2[[#This Row],[Inköpspris (SEK)]],Tabell2[[#This Row],[Totalt lagervärde ink moms]])</f>
        <v>0</v>
      </c>
      <c r="K6530" s="2">
        <f>Tabell2[[#This Row],[Totalt lagervärde ink moms]]-Tabell2[[#This Row],[Varav bokat ink moms]]</f>
        <v>468.75</v>
      </c>
      <c r="L6530" s="2">
        <f>Tabell2[[#This Row],[Antal]]*Tabell2[[#This Row],[Inpris ex moms]]</f>
        <v>375</v>
      </c>
      <c r="M6530" s="2">
        <f>MIN(Tabell2[[#This Row],[Bokat]]*Tabell2[[#This Row],[Inpris ex moms]],Tabell2[[#This Row],[Totalt lagervärde ex moms]])</f>
        <v>0</v>
      </c>
      <c r="N6530" s="2">
        <f>Tabell2[[#This Row],[Totalt lagervärde ex moms]]-Tabell2[[#This Row],[Varav bokat ex moms]]</f>
        <v>375</v>
      </c>
    </row>
    <row r="6531" spans="1:14" x14ac:dyDescent="0.2">
      <c r="A6531" t="s">
        <v>3010</v>
      </c>
      <c r="B6531" t="s">
        <v>3011</v>
      </c>
      <c r="C6531" s="2">
        <v>419</v>
      </c>
      <c r="D6531" s="2">
        <v>293</v>
      </c>
      <c r="E6531" s="2">
        <v>228.64</v>
      </c>
      <c r="F6531" s="2">
        <v>182.91200000000001</v>
      </c>
      <c r="G6531">
        <v>2</v>
      </c>
      <c r="H6531">
        <v>0</v>
      </c>
      <c r="I6531" s="2">
        <f>Tabell2[[#This Row],[Inköpspris (SEK)]]*Tabell2[[#This Row],[Antal]]</f>
        <v>457.28</v>
      </c>
      <c r="J6531" s="2">
        <f>MIN(Tabell2[[#This Row],[Bokat]]*Tabell2[[#This Row],[Inköpspris (SEK)]],Tabell2[[#This Row],[Totalt lagervärde ink moms]])</f>
        <v>0</v>
      </c>
      <c r="K6531" s="2">
        <f>Tabell2[[#This Row],[Totalt lagervärde ink moms]]-Tabell2[[#This Row],[Varav bokat ink moms]]</f>
        <v>457.28</v>
      </c>
      <c r="L6531" s="2">
        <f>Tabell2[[#This Row],[Antal]]*Tabell2[[#This Row],[Inpris ex moms]]</f>
        <v>365.82400000000001</v>
      </c>
      <c r="M6531" s="2">
        <f>MIN(Tabell2[[#This Row],[Bokat]]*Tabell2[[#This Row],[Inpris ex moms]],Tabell2[[#This Row],[Totalt lagervärde ex moms]])</f>
        <v>0</v>
      </c>
      <c r="N6531" s="2">
        <f>Tabell2[[#This Row],[Totalt lagervärde ex moms]]-Tabell2[[#This Row],[Varav bokat ex moms]]</f>
        <v>365.82400000000001</v>
      </c>
    </row>
    <row r="6532" spans="1:14" x14ac:dyDescent="0.2">
      <c r="A6532" t="s">
        <v>12438</v>
      </c>
      <c r="B6532" t="s">
        <v>12439</v>
      </c>
      <c r="C6532" s="2">
        <v>419</v>
      </c>
      <c r="D6532" s="2">
        <v>251</v>
      </c>
      <c r="E6532" s="2">
        <v>228.64</v>
      </c>
      <c r="F6532" s="2">
        <v>182.91200000000001</v>
      </c>
      <c r="G6532">
        <v>1</v>
      </c>
      <c r="H6532">
        <v>0</v>
      </c>
      <c r="I6532" s="2">
        <f>Tabell2[[#This Row],[Inköpspris (SEK)]]*Tabell2[[#This Row],[Antal]]</f>
        <v>228.64</v>
      </c>
      <c r="J6532" s="2">
        <f>MIN(Tabell2[[#This Row],[Bokat]]*Tabell2[[#This Row],[Inköpspris (SEK)]],Tabell2[[#This Row],[Totalt lagervärde ink moms]])</f>
        <v>0</v>
      </c>
      <c r="K6532" s="2">
        <f>Tabell2[[#This Row],[Totalt lagervärde ink moms]]-Tabell2[[#This Row],[Varav bokat ink moms]]</f>
        <v>228.64</v>
      </c>
      <c r="L6532" s="2">
        <f>Tabell2[[#This Row],[Antal]]*Tabell2[[#This Row],[Inpris ex moms]]</f>
        <v>182.91200000000001</v>
      </c>
      <c r="M6532" s="2">
        <f>MIN(Tabell2[[#This Row],[Bokat]]*Tabell2[[#This Row],[Inpris ex moms]],Tabell2[[#This Row],[Totalt lagervärde ex moms]])</f>
        <v>0</v>
      </c>
      <c r="N6532" s="2">
        <f>Tabell2[[#This Row],[Totalt lagervärde ex moms]]-Tabell2[[#This Row],[Varav bokat ex moms]]</f>
        <v>182.91200000000001</v>
      </c>
    </row>
    <row r="6533" spans="1:14" x14ac:dyDescent="0.2">
      <c r="A6533" t="s">
        <v>13900</v>
      </c>
      <c r="B6533" t="s">
        <v>13901</v>
      </c>
      <c r="C6533" s="2">
        <v>679</v>
      </c>
      <c r="D6533" s="2">
        <v>407</v>
      </c>
      <c r="E6533" s="2">
        <v>370.5</v>
      </c>
      <c r="F6533" s="2">
        <v>296.40000000000003</v>
      </c>
      <c r="G6533">
        <v>1</v>
      </c>
      <c r="H6533">
        <v>0</v>
      </c>
      <c r="I6533" s="2">
        <f>Tabell2[[#This Row],[Inköpspris (SEK)]]*Tabell2[[#This Row],[Antal]]</f>
        <v>370.5</v>
      </c>
      <c r="J6533" s="2">
        <f>MIN(Tabell2[[#This Row],[Bokat]]*Tabell2[[#This Row],[Inköpspris (SEK)]],Tabell2[[#This Row],[Totalt lagervärde ink moms]])</f>
        <v>0</v>
      </c>
      <c r="K6533" s="2">
        <f>Tabell2[[#This Row],[Totalt lagervärde ink moms]]-Tabell2[[#This Row],[Varav bokat ink moms]]</f>
        <v>370.5</v>
      </c>
      <c r="L6533" s="2">
        <f>Tabell2[[#This Row],[Antal]]*Tabell2[[#This Row],[Inpris ex moms]]</f>
        <v>296.40000000000003</v>
      </c>
      <c r="M6533" s="2">
        <f>MIN(Tabell2[[#This Row],[Bokat]]*Tabell2[[#This Row],[Inpris ex moms]],Tabell2[[#This Row],[Totalt lagervärde ex moms]])</f>
        <v>0</v>
      </c>
      <c r="N6533" s="2">
        <f>Tabell2[[#This Row],[Totalt lagervärde ex moms]]-Tabell2[[#This Row],[Varav bokat ex moms]]</f>
        <v>296.40000000000003</v>
      </c>
    </row>
    <row r="6534" spans="1:14" x14ac:dyDescent="0.2">
      <c r="A6534" t="s">
        <v>13212</v>
      </c>
      <c r="B6534" t="s">
        <v>13213</v>
      </c>
      <c r="C6534" s="2">
        <v>285</v>
      </c>
      <c r="D6534" s="2">
        <v>171</v>
      </c>
      <c r="E6534" s="2">
        <v>155.51</v>
      </c>
      <c r="F6534" s="2">
        <v>124.408</v>
      </c>
      <c r="G6534">
        <v>1</v>
      </c>
      <c r="H6534">
        <v>0</v>
      </c>
      <c r="I6534" s="2">
        <f>Tabell2[[#This Row],[Inköpspris (SEK)]]*Tabell2[[#This Row],[Antal]]</f>
        <v>155.51</v>
      </c>
      <c r="J6534" s="2">
        <f>MIN(Tabell2[[#This Row],[Bokat]]*Tabell2[[#This Row],[Inköpspris (SEK)]],Tabell2[[#This Row],[Totalt lagervärde ink moms]])</f>
        <v>0</v>
      </c>
      <c r="K6534" s="2">
        <f>Tabell2[[#This Row],[Totalt lagervärde ink moms]]-Tabell2[[#This Row],[Varav bokat ink moms]]</f>
        <v>155.51</v>
      </c>
      <c r="L6534" s="2">
        <f>Tabell2[[#This Row],[Antal]]*Tabell2[[#This Row],[Inpris ex moms]]</f>
        <v>124.408</v>
      </c>
      <c r="M6534" s="2">
        <f>MIN(Tabell2[[#This Row],[Bokat]]*Tabell2[[#This Row],[Inpris ex moms]],Tabell2[[#This Row],[Totalt lagervärde ex moms]])</f>
        <v>0</v>
      </c>
      <c r="N6534" s="2">
        <f>Tabell2[[#This Row],[Totalt lagervärde ex moms]]-Tabell2[[#This Row],[Varav bokat ex moms]]</f>
        <v>124.408</v>
      </c>
    </row>
    <row r="6535" spans="1:14" x14ac:dyDescent="0.2">
      <c r="A6535" t="s">
        <v>13214</v>
      </c>
      <c r="B6535" t="s">
        <v>13215</v>
      </c>
      <c r="C6535" s="2">
        <v>285</v>
      </c>
      <c r="D6535" s="2">
        <v>171</v>
      </c>
      <c r="E6535" s="2">
        <v>155.51</v>
      </c>
      <c r="F6535" s="2">
        <v>124.408</v>
      </c>
      <c r="G6535">
        <v>1</v>
      </c>
      <c r="H6535">
        <v>0</v>
      </c>
      <c r="I6535" s="2">
        <f>Tabell2[[#This Row],[Inköpspris (SEK)]]*Tabell2[[#This Row],[Antal]]</f>
        <v>155.51</v>
      </c>
      <c r="J6535" s="2">
        <f>MIN(Tabell2[[#This Row],[Bokat]]*Tabell2[[#This Row],[Inköpspris (SEK)]],Tabell2[[#This Row],[Totalt lagervärde ink moms]])</f>
        <v>0</v>
      </c>
      <c r="K6535" s="2">
        <f>Tabell2[[#This Row],[Totalt lagervärde ink moms]]-Tabell2[[#This Row],[Varav bokat ink moms]]</f>
        <v>155.51</v>
      </c>
      <c r="L6535" s="2">
        <f>Tabell2[[#This Row],[Antal]]*Tabell2[[#This Row],[Inpris ex moms]]</f>
        <v>124.408</v>
      </c>
      <c r="M6535" s="2">
        <f>MIN(Tabell2[[#This Row],[Bokat]]*Tabell2[[#This Row],[Inpris ex moms]],Tabell2[[#This Row],[Totalt lagervärde ex moms]])</f>
        <v>0</v>
      </c>
      <c r="N6535" s="2">
        <f>Tabell2[[#This Row],[Totalt lagervärde ex moms]]-Tabell2[[#This Row],[Varav bokat ex moms]]</f>
        <v>124.408</v>
      </c>
    </row>
    <row r="6536" spans="1:14" x14ac:dyDescent="0.2">
      <c r="A6536" t="s">
        <v>16513</v>
      </c>
      <c r="B6536" t="s">
        <v>16514</v>
      </c>
      <c r="C6536" s="2">
        <v>965</v>
      </c>
      <c r="D6536" s="2">
        <v>579</v>
      </c>
      <c r="E6536" s="2">
        <v>526.54</v>
      </c>
      <c r="F6536" s="2">
        <v>421.23199999999997</v>
      </c>
      <c r="G6536">
        <v>1</v>
      </c>
      <c r="H6536">
        <v>0</v>
      </c>
      <c r="I6536" s="2">
        <f>Tabell2[[#This Row],[Inköpspris (SEK)]]*Tabell2[[#This Row],[Antal]]</f>
        <v>526.54</v>
      </c>
      <c r="J6536" s="2">
        <f>MIN(Tabell2[[#This Row],[Bokat]]*Tabell2[[#This Row],[Inköpspris (SEK)]],Tabell2[[#This Row],[Totalt lagervärde ink moms]])</f>
        <v>0</v>
      </c>
      <c r="K6536" s="2">
        <f>Tabell2[[#This Row],[Totalt lagervärde ink moms]]-Tabell2[[#This Row],[Varav bokat ink moms]]</f>
        <v>526.54</v>
      </c>
      <c r="L6536" s="2">
        <f>Tabell2[[#This Row],[Antal]]*Tabell2[[#This Row],[Inpris ex moms]]</f>
        <v>421.23199999999997</v>
      </c>
      <c r="M6536" s="2">
        <f>MIN(Tabell2[[#This Row],[Bokat]]*Tabell2[[#This Row],[Inpris ex moms]],Tabell2[[#This Row],[Totalt lagervärde ex moms]])</f>
        <v>0</v>
      </c>
      <c r="N6536" s="2">
        <f>Tabell2[[#This Row],[Totalt lagervärde ex moms]]-Tabell2[[#This Row],[Varav bokat ex moms]]</f>
        <v>421.23199999999997</v>
      </c>
    </row>
    <row r="6537" spans="1:14" x14ac:dyDescent="0.2">
      <c r="A6537" t="s">
        <v>10038</v>
      </c>
      <c r="B6537" t="s">
        <v>10039</v>
      </c>
      <c r="C6537" s="2">
        <v>401</v>
      </c>
      <c r="D6537" s="2">
        <v>334</v>
      </c>
      <c r="E6537" s="2">
        <v>218.75</v>
      </c>
      <c r="F6537" s="2">
        <v>175</v>
      </c>
      <c r="G6537">
        <v>7</v>
      </c>
      <c r="H6537">
        <v>0</v>
      </c>
      <c r="I6537" s="2">
        <f>Tabell2[[#This Row],[Inköpspris (SEK)]]*Tabell2[[#This Row],[Antal]]</f>
        <v>1531.25</v>
      </c>
      <c r="J6537" s="2">
        <f>MIN(Tabell2[[#This Row],[Bokat]]*Tabell2[[#This Row],[Inköpspris (SEK)]],Tabell2[[#This Row],[Totalt lagervärde ink moms]])</f>
        <v>0</v>
      </c>
      <c r="K6537" s="2">
        <f>Tabell2[[#This Row],[Totalt lagervärde ink moms]]-Tabell2[[#This Row],[Varav bokat ink moms]]</f>
        <v>1531.25</v>
      </c>
      <c r="L6537" s="2">
        <f>Tabell2[[#This Row],[Antal]]*Tabell2[[#This Row],[Inpris ex moms]]</f>
        <v>1225</v>
      </c>
      <c r="M6537" s="2">
        <f>MIN(Tabell2[[#This Row],[Bokat]]*Tabell2[[#This Row],[Inpris ex moms]],Tabell2[[#This Row],[Totalt lagervärde ex moms]])</f>
        <v>0</v>
      </c>
      <c r="N6537" s="2">
        <f>Tabell2[[#This Row],[Totalt lagervärde ex moms]]-Tabell2[[#This Row],[Varav bokat ex moms]]</f>
        <v>1225</v>
      </c>
    </row>
    <row r="6538" spans="1:14" x14ac:dyDescent="0.2">
      <c r="A6538" t="s">
        <v>4567</v>
      </c>
      <c r="B6538" t="s">
        <v>4568</v>
      </c>
      <c r="C6538" s="2">
        <v>1199</v>
      </c>
      <c r="D6538" s="2">
        <v>659</v>
      </c>
      <c r="E6538" s="2">
        <v>654.05999999999995</v>
      </c>
      <c r="F6538" s="2">
        <v>523.24799999999993</v>
      </c>
      <c r="G6538">
        <v>2</v>
      </c>
      <c r="H6538">
        <v>0</v>
      </c>
      <c r="I6538" s="2">
        <f>Tabell2[[#This Row],[Inköpspris (SEK)]]*Tabell2[[#This Row],[Antal]]</f>
        <v>1308.1199999999999</v>
      </c>
      <c r="J6538" s="2">
        <f>MIN(Tabell2[[#This Row],[Bokat]]*Tabell2[[#This Row],[Inköpspris (SEK)]],Tabell2[[#This Row],[Totalt lagervärde ink moms]])</f>
        <v>0</v>
      </c>
      <c r="K6538" s="2">
        <f>Tabell2[[#This Row],[Totalt lagervärde ink moms]]-Tabell2[[#This Row],[Varav bokat ink moms]]</f>
        <v>1308.1199999999999</v>
      </c>
      <c r="L6538" s="2">
        <f>Tabell2[[#This Row],[Antal]]*Tabell2[[#This Row],[Inpris ex moms]]</f>
        <v>1046.4959999999999</v>
      </c>
      <c r="M6538" s="2">
        <f>MIN(Tabell2[[#This Row],[Bokat]]*Tabell2[[#This Row],[Inpris ex moms]],Tabell2[[#This Row],[Totalt lagervärde ex moms]])</f>
        <v>0</v>
      </c>
      <c r="N6538" s="2">
        <f>Tabell2[[#This Row],[Totalt lagervärde ex moms]]-Tabell2[[#This Row],[Varav bokat ex moms]]</f>
        <v>1046.4959999999999</v>
      </c>
    </row>
    <row r="6539" spans="1:14" x14ac:dyDescent="0.2">
      <c r="A6539" t="s">
        <v>4569</v>
      </c>
      <c r="B6539" t="s">
        <v>4570</v>
      </c>
      <c r="C6539" s="2">
        <v>1199</v>
      </c>
      <c r="D6539" s="2">
        <v>839</v>
      </c>
      <c r="E6539" s="2">
        <v>654.05999999999995</v>
      </c>
      <c r="F6539" s="2">
        <v>523.24799999999993</v>
      </c>
      <c r="G6539">
        <v>3</v>
      </c>
      <c r="H6539">
        <v>0</v>
      </c>
      <c r="I6539" s="2">
        <f>Tabell2[[#This Row],[Inköpspris (SEK)]]*Tabell2[[#This Row],[Antal]]</f>
        <v>1962.1799999999998</v>
      </c>
      <c r="J6539" s="2">
        <f>MIN(Tabell2[[#This Row],[Bokat]]*Tabell2[[#This Row],[Inköpspris (SEK)]],Tabell2[[#This Row],[Totalt lagervärde ink moms]])</f>
        <v>0</v>
      </c>
      <c r="K6539" s="2">
        <f>Tabell2[[#This Row],[Totalt lagervärde ink moms]]-Tabell2[[#This Row],[Varav bokat ink moms]]</f>
        <v>1962.1799999999998</v>
      </c>
      <c r="L6539" s="2">
        <f>Tabell2[[#This Row],[Antal]]*Tabell2[[#This Row],[Inpris ex moms]]</f>
        <v>1569.7439999999997</v>
      </c>
      <c r="M6539" s="2">
        <f>MIN(Tabell2[[#This Row],[Bokat]]*Tabell2[[#This Row],[Inpris ex moms]],Tabell2[[#This Row],[Totalt lagervärde ex moms]])</f>
        <v>0</v>
      </c>
      <c r="N6539" s="2">
        <f>Tabell2[[#This Row],[Totalt lagervärde ex moms]]-Tabell2[[#This Row],[Varav bokat ex moms]]</f>
        <v>1569.7439999999997</v>
      </c>
    </row>
    <row r="6540" spans="1:14" x14ac:dyDescent="0.2">
      <c r="A6540" t="s">
        <v>11497</v>
      </c>
      <c r="B6540" t="s">
        <v>11498</v>
      </c>
      <c r="C6540" s="2">
        <v>55</v>
      </c>
      <c r="D6540" s="2">
        <v>30</v>
      </c>
      <c r="E6540" s="2">
        <v>30</v>
      </c>
      <c r="F6540" s="2">
        <v>24</v>
      </c>
      <c r="G6540">
        <v>6</v>
      </c>
      <c r="H6540">
        <v>0</v>
      </c>
      <c r="I6540" s="2">
        <f>Tabell2[[#This Row],[Inköpspris (SEK)]]*Tabell2[[#This Row],[Antal]]</f>
        <v>180</v>
      </c>
      <c r="J6540" s="2">
        <f>MIN(Tabell2[[#This Row],[Bokat]]*Tabell2[[#This Row],[Inköpspris (SEK)]],Tabell2[[#This Row],[Totalt lagervärde ink moms]])</f>
        <v>0</v>
      </c>
      <c r="K6540" s="2">
        <f>Tabell2[[#This Row],[Totalt lagervärde ink moms]]-Tabell2[[#This Row],[Varav bokat ink moms]]</f>
        <v>180</v>
      </c>
      <c r="L6540" s="2">
        <f>Tabell2[[#This Row],[Antal]]*Tabell2[[#This Row],[Inpris ex moms]]</f>
        <v>144</v>
      </c>
      <c r="M6540" s="2">
        <f>MIN(Tabell2[[#This Row],[Bokat]]*Tabell2[[#This Row],[Inpris ex moms]],Tabell2[[#This Row],[Totalt lagervärde ex moms]])</f>
        <v>0</v>
      </c>
      <c r="N6540" s="2">
        <f>Tabell2[[#This Row],[Totalt lagervärde ex moms]]-Tabell2[[#This Row],[Varav bokat ex moms]]</f>
        <v>144</v>
      </c>
    </row>
    <row r="6541" spans="1:14" x14ac:dyDescent="0.2">
      <c r="A6541" t="s">
        <v>7914</v>
      </c>
      <c r="B6541" t="s">
        <v>7915</v>
      </c>
      <c r="C6541" s="2">
        <v>165</v>
      </c>
      <c r="D6541" s="2">
        <v>115</v>
      </c>
      <c r="E6541" s="2">
        <v>90</v>
      </c>
      <c r="F6541" s="2">
        <v>72</v>
      </c>
      <c r="G6541">
        <v>2</v>
      </c>
      <c r="H6541">
        <v>0</v>
      </c>
      <c r="I6541" s="2">
        <f>Tabell2[[#This Row],[Inköpspris (SEK)]]*Tabell2[[#This Row],[Antal]]</f>
        <v>180</v>
      </c>
      <c r="J6541" s="2">
        <f>MIN(Tabell2[[#This Row],[Bokat]]*Tabell2[[#This Row],[Inköpspris (SEK)]],Tabell2[[#This Row],[Totalt lagervärde ink moms]])</f>
        <v>0</v>
      </c>
      <c r="K6541" s="2">
        <f>Tabell2[[#This Row],[Totalt lagervärde ink moms]]-Tabell2[[#This Row],[Varav bokat ink moms]]</f>
        <v>180</v>
      </c>
      <c r="L6541" s="2">
        <f>Tabell2[[#This Row],[Antal]]*Tabell2[[#This Row],[Inpris ex moms]]</f>
        <v>144</v>
      </c>
      <c r="M6541" s="2">
        <f>MIN(Tabell2[[#This Row],[Bokat]]*Tabell2[[#This Row],[Inpris ex moms]],Tabell2[[#This Row],[Totalt lagervärde ex moms]])</f>
        <v>0</v>
      </c>
      <c r="N6541" s="2">
        <f>Tabell2[[#This Row],[Totalt lagervärde ex moms]]-Tabell2[[#This Row],[Varav bokat ex moms]]</f>
        <v>144</v>
      </c>
    </row>
    <row r="6542" spans="1:14" x14ac:dyDescent="0.2">
      <c r="A6542" t="s">
        <v>8797</v>
      </c>
      <c r="B6542" t="s">
        <v>8798</v>
      </c>
      <c r="C6542" s="2">
        <v>165</v>
      </c>
      <c r="D6542" s="2">
        <v>91</v>
      </c>
      <c r="E6542" s="2">
        <v>90</v>
      </c>
      <c r="F6542" s="2">
        <v>72</v>
      </c>
      <c r="G6542">
        <v>1</v>
      </c>
      <c r="H6542">
        <v>0</v>
      </c>
      <c r="I6542" s="2">
        <f>Tabell2[[#This Row],[Inköpspris (SEK)]]*Tabell2[[#This Row],[Antal]]</f>
        <v>90</v>
      </c>
      <c r="J6542" s="2">
        <f>MIN(Tabell2[[#This Row],[Bokat]]*Tabell2[[#This Row],[Inköpspris (SEK)]],Tabell2[[#This Row],[Totalt lagervärde ink moms]])</f>
        <v>0</v>
      </c>
      <c r="K6542" s="2">
        <f>Tabell2[[#This Row],[Totalt lagervärde ink moms]]-Tabell2[[#This Row],[Varav bokat ink moms]]</f>
        <v>90</v>
      </c>
      <c r="L6542" s="2">
        <f>Tabell2[[#This Row],[Antal]]*Tabell2[[#This Row],[Inpris ex moms]]</f>
        <v>72</v>
      </c>
      <c r="M6542" s="2">
        <f>MIN(Tabell2[[#This Row],[Bokat]]*Tabell2[[#This Row],[Inpris ex moms]],Tabell2[[#This Row],[Totalt lagervärde ex moms]])</f>
        <v>0</v>
      </c>
      <c r="N6542" s="2">
        <f>Tabell2[[#This Row],[Totalt lagervärde ex moms]]-Tabell2[[#This Row],[Varav bokat ex moms]]</f>
        <v>72</v>
      </c>
    </row>
    <row r="6543" spans="1:14" x14ac:dyDescent="0.2">
      <c r="A6543" t="s">
        <v>8799</v>
      </c>
      <c r="B6543" t="s">
        <v>8800</v>
      </c>
      <c r="C6543" s="2">
        <v>165</v>
      </c>
      <c r="D6543" s="2">
        <v>91</v>
      </c>
      <c r="E6543" s="2">
        <v>90</v>
      </c>
      <c r="F6543" s="2">
        <v>72</v>
      </c>
      <c r="G6543">
        <v>1</v>
      </c>
      <c r="H6543">
        <v>0</v>
      </c>
      <c r="I6543" s="2">
        <f>Tabell2[[#This Row],[Inköpspris (SEK)]]*Tabell2[[#This Row],[Antal]]</f>
        <v>90</v>
      </c>
      <c r="J6543" s="2">
        <f>MIN(Tabell2[[#This Row],[Bokat]]*Tabell2[[#This Row],[Inköpspris (SEK)]],Tabell2[[#This Row],[Totalt lagervärde ink moms]])</f>
        <v>0</v>
      </c>
      <c r="K6543" s="2">
        <f>Tabell2[[#This Row],[Totalt lagervärde ink moms]]-Tabell2[[#This Row],[Varav bokat ink moms]]</f>
        <v>90</v>
      </c>
      <c r="L6543" s="2">
        <f>Tabell2[[#This Row],[Antal]]*Tabell2[[#This Row],[Inpris ex moms]]</f>
        <v>72</v>
      </c>
      <c r="M6543" s="2">
        <f>MIN(Tabell2[[#This Row],[Bokat]]*Tabell2[[#This Row],[Inpris ex moms]],Tabell2[[#This Row],[Totalt lagervärde ex moms]])</f>
        <v>0</v>
      </c>
      <c r="N6543" s="2">
        <f>Tabell2[[#This Row],[Totalt lagervärde ex moms]]-Tabell2[[#This Row],[Varav bokat ex moms]]</f>
        <v>72</v>
      </c>
    </row>
    <row r="6544" spans="1:14" x14ac:dyDescent="0.2">
      <c r="A6544" t="s">
        <v>8801</v>
      </c>
      <c r="B6544" t="s">
        <v>8802</v>
      </c>
      <c r="C6544" s="2">
        <v>165</v>
      </c>
      <c r="D6544" s="2">
        <v>91</v>
      </c>
      <c r="E6544" s="2">
        <v>90</v>
      </c>
      <c r="F6544" s="2">
        <v>72</v>
      </c>
      <c r="G6544">
        <v>1</v>
      </c>
      <c r="H6544">
        <v>0</v>
      </c>
      <c r="I6544" s="2">
        <f>Tabell2[[#This Row],[Inköpspris (SEK)]]*Tabell2[[#This Row],[Antal]]</f>
        <v>90</v>
      </c>
      <c r="J6544" s="2">
        <f>MIN(Tabell2[[#This Row],[Bokat]]*Tabell2[[#This Row],[Inköpspris (SEK)]],Tabell2[[#This Row],[Totalt lagervärde ink moms]])</f>
        <v>0</v>
      </c>
      <c r="K6544" s="2">
        <f>Tabell2[[#This Row],[Totalt lagervärde ink moms]]-Tabell2[[#This Row],[Varav bokat ink moms]]</f>
        <v>90</v>
      </c>
      <c r="L6544" s="2">
        <f>Tabell2[[#This Row],[Antal]]*Tabell2[[#This Row],[Inpris ex moms]]</f>
        <v>72</v>
      </c>
      <c r="M6544" s="2">
        <f>MIN(Tabell2[[#This Row],[Bokat]]*Tabell2[[#This Row],[Inpris ex moms]],Tabell2[[#This Row],[Totalt lagervärde ex moms]])</f>
        <v>0</v>
      </c>
      <c r="N6544" s="2">
        <f>Tabell2[[#This Row],[Totalt lagervärde ex moms]]-Tabell2[[#This Row],[Varav bokat ex moms]]</f>
        <v>72</v>
      </c>
    </row>
    <row r="6545" spans="1:14" x14ac:dyDescent="0.2">
      <c r="A6545" t="s">
        <v>7716</v>
      </c>
      <c r="B6545" t="s">
        <v>7717</v>
      </c>
      <c r="C6545" s="2">
        <v>165</v>
      </c>
      <c r="D6545" s="2">
        <v>115</v>
      </c>
      <c r="E6545" s="2">
        <v>90</v>
      </c>
      <c r="F6545" s="2">
        <v>72</v>
      </c>
      <c r="G6545">
        <v>1</v>
      </c>
      <c r="H6545">
        <v>0</v>
      </c>
      <c r="I6545" s="2">
        <f>Tabell2[[#This Row],[Inköpspris (SEK)]]*Tabell2[[#This Row],[Antal]]</f>
        <v>90</v>
      </c>
      <c r="J6545" s="2">
        <f>MIN(Tabell2[[#This Row],[Bokat]]*Tabell2[[#This Row],[Inköpspris (SEK)]],Tabell2[[#This Row],[Totalt lagervärde ink moms]])</f>
        <v>0</v>
      </c>
      <c r="K6545" s="2">
        <f>Tabell2[[#This Row],[Totalt lagervärde ink moms]]-Tabell2[[#This Row],[Varav bokat ink moms]]</f>
        <v>90</v>
      </c>
      <c r="L6545" s="2">
        <f>Tabell2[[#This Row],[Antal]]*Tabell2[[#This Row],[Inpris ex moms]]</f>
        <v>72</v>
      </c>
      <c r="M6545" s="2">
        <f>MIN(Tabell2[[#This Row],[Bokat]]*Tabell2[[#This Row],[Inpris ex moms]],Tabell2[[#This Row],[Totalt lagervärde ex moms]])</f>
        <v>0</v>
      </c>
      <c r="N6545" s="2">
        <f>Tabell2[[#This Row],[Totalt lagervärde ex moms]]-Tabell2[[#This Row],[Varav bokat ex moms]]</f>
        <v>72</v>
      </c>
    </row>
    <row r="6546" spans="1:14" x14ac:dyDescent="0.2">
      <c r="A6546" t="s">
        <v>5208</v>
      </c>
      <c r="B6546" t="s">
        <v>5209</v>
      </c>
      <c r="C6546" s="2">
        <v>209</v>
      </c>
      <c r="D6546" s="2">
        <v>146</v>
      </c>
      <c r="E6546" s="2">
        <v>114</v>
      </c>
      <c r="F6546" s="2">
        <v>91.2</v>
      </c>
      <c r="G6546">
        <v>4</v>
      </c>
      <c r="H6546">
        <v>0</v>
      </c>
      <c r="I6546" s="2">
        <f>Tabell2[[#This Row],[Inköpspris (SEK)]]*Tabell2[[#This Row],[Antal]]</f>
        <v>456</v>
      </c>
      <c r="J6546" s="2">
        <f>MIN(Tabell2[[#This Row],[Bokat]]*Tabell2[[#This Row],[Inköpspris (SEK)]],Tabell2[[#This Row],[Totalt lagervärde ink moms]])</f>
        <v>0</v>
      </c>
      <c r="K6546" s="2">
        <f>Tabell2[[#This Row],[Totalt lagervärde ink moms]]-Tabell2[[#This Row],[Varav bokat ink moms]]</f>
        <v>456</v>
      </c>
      <c r="L6546" s="2">
        <f>Tabell2[[#This Row],[Antal]]*Tabell2[[#This Row],[Inpris ex moms]]</f>
        <v>364.8</v>
      </c>
      <c r="M6546" s="2">
        <f>MIN(Tabell2[[#This Row],[Bokat]]*Tabell2[[#This Row],[Inpris ex moms]],Tabell2[[#This Row],[Totalt lagervärde ex moms]])</f>
        <v>0</v>
      </c>
      <c r="N6546" s="2">
        <f>Tabell2[[#This Row],[Totalt lagervärde ex moms]]-Tabell2[[#This Row],[Varav bokat ex moms]]</f>
        <v>364.8</v>
      </c>
    </row>
    <row r="6547" spans="1:14" x14ac:dyDescent="0.2">
      <c r="A6547" t="s">
        <v>16287</v>
      </c>
      <c r="B6547" t="s">
        <v>16288</v>
      </c>
      <c r="C6547" s="2">
        <v>275</v>
      </c>
      <c r="D6547" s="2">
        <v>165</v>
      </c>
      <c r="E6547" s="2">
        <v>150</v>
      </c>
      <c r="F6547" s="2">
        <v>120</v>
      </c>
      <c r="G6547">
        <v>1</v>
      </c>
      <c r="H6547">
        <v>0</v>
      </c>
      <c r="I6547" s="2">
        <f>Tabell2[[#This Row],[Inköpspris (SEK)]]*Tabell2[[#This Row],[Antal]]</f>
        <v>150</v>
      </c>
      <c r="J6547" s="2">
        <f>MIN(Tabell2[[#This Row],[Bokat]]*Tabell2[[#This Row],[Inköpspris (SEK)]],Tabell2[[#This Row],[Totalt lagervärde ink moms]])</f>
        <v>0</v>
      </c>
      <c r="K6547" s="2">
        <f>Tabell2[[#This Row],[Totalt lagervärde ink moms]]-Tabell2[[#This Row],[Varav bokat ink moms]]</f>
        <v>150</v>
      </c>
      <c r="L6547" s="2">
        <f>Tabell2[[#This Row],[Antal]]*Tabell2[[#This Row],[Inpris ex moms]]</f>
        <v>120</v>
      </c>
      <c r="M6547" s="2">
        <f>MIN(Tabell2[[#This Row],[Bokat]]*Tabell2[[#This Row],[Inpris ex moms]],Tabell2[[#This Row],[Totalt lagervärde ex moms]])</f>
        <v>0</v>
      </c>
      <c r="N6547" s="2">
        <f>Tabell2[[#This Row],[Totalt lagervärde ex moms]]-Tabell2[[#This Row],[Varav bokat ex moms]]</f>
        <v>120</v>
      </c>
    </row>
    <row r="6548" spans="1:14" x14ac:dyDescent="0.2">
      <c r="A6548" t="s">
        <v>12194</v>
      </c>
      <c r="B6548" t="s">
        <v>12195</v>
      </c>
      <c r="C6548" s="2">
        <v>1029</v>
      </c>
      <c r="D6548" s="2">
        <v>617</v>
      </c>
      <c r="E6548" s="2">
        <v>561.25</v>
      </c>
      <c r="F6548" s="2">
        <v>449</v>
      </c>
      <c r="G6548">
        <v>1</v>
      </c>
      <c r="H6548">
        <v>0</v>
      </c>
      <c r="I6548" s="2">
        <f>Tabell2[[#This Row],[Inköpspris (SEK)]]*Tabell2[[#This Row],[Antal]]</f>
        <v>561.25</v>
      </c>
      <c r="J6548" s="2">
        <f>MIN(Tabell2[[#This Row],[Bokat]]*Tabell2[[#This Row],[Inköpspris (SEK)]],Tabell2[[#This Row],[Totalt lagervärde ink moms]])</f>
        <v>0</v>
      </c>
      <c r="K6548" s="2">
        <f>Tabell2[[#This Row],[Totalt lagervärde ink moms]]-Tabell2[[#This Row],[Varav bokat ink moms]]</f>
        <v>561.25</v>
      </c>
      <c r="L6548" s="2">
        <f>Tabell2[[#This Row],[Antal]]*Tabell2[[#This Row],[Inpris ex moms]]</f>
        <v>449</v>
      </c>
      <c r="M6548" s="2">
        <f>MIN(Tabell2[[#This Row],[Bokat]]*Tabell2[[#This Row],[Inpris ex moms]],Tabell2[[#This Row],[Totalt lagervärde ex moms]])</f>
        <v>0</v>
      </c>
      <c r="N6548" s="2">
        <f>Tabell2[[#This Row],[Totalt lagervärde ex moms]]-Tabell2[[#This Row],[Varav bokat ex moms]]</f>
        <v>449</v>
      </c>
    </row>
    <row r="6549" spans="1:14" x14ac:dyDescent="0.2">
      <c r="A6549" t="s">
        <v>7109</v>
      </c>
      <c r="B6549" t="s">
        <v>7110</v>
      </c>
      <c r="C6549" s="2">
        <v>109</v>
      </c>
      <c r="D6549" s="2">
        <v>71</v>
      </c>
      <c r="E6549" s="2">
        <v>59.45</v>
      </c>
      <c r="F6549" s="2">
        <v>47.56</v>
      </c>
      <c r="G6549">
        <v>2</v>
      </c>
      <c r="H6549">
        <v>0</v>
      </c>
      <c r="I6549" s="2">
        <f>Tabell2[[#This Row],[Inköpspris (SEK)]]*Tabell2[[#This Row],[Antal]]</f>
        <v>118.9</v>
      </c>
      <c r="J6549" s="2">
        <f>MIN(Tabell2[[#This Row],[Bokat]]*Tabell2[[#This Row],[Inköpspris (SEK)]],Tabell2[[#This Row],[Totalt lagervärde ink moms]])</f>
        <v>0</v>
      </c>
      <c r="K6549" s="2">
        <f>Tabell2[[#This Row],[Totalt lagervärde ink moms]]-Tabell2[[#This Row],[Varav bokat ink moms]]</f>
        <v>118.9</v>
      </c>
      <c r="L6549" s="2">
        <f>Tabell2[[#This Row],[Antal]]*Tabell2[[#This Row],[Inpris ex moms]]</f>
        <v>95.12</v>
      </c>
      <c r="M6549" s="2">
        <f>MIN(Tabell2[[#This Row],[Bokat]]*Tabell2[[#This Row],[Inpris ex moms]],Tabell2[[#This Row],[Totalt lagervärde ex moms]])</f>
        <v>0</v>
      </c>
      <c r="N6549" s="2">
        <f>Tabell2[[#This Row],[Totalt lagervärde ex moms]]-Tabell2[[#This Row],[Varav bokat ex moms]]</f>
        <v>95.12</v>
      </c>
    </row>
    <row r="6550" spans="1:14" x14ac:dyDescent="0.2">
      <c r="A6550" t="s">
        <v>7111</v>
      </c>
      <c r="B6550" t="s">
        <v>7112</v>
      </c>
      <c r="C6550" s="2">
        <v>109</v>
      </c>
      <c r="D6550" s="2">
        <v>71</v>
      </c>
      <c r="E6550" s="2">
        <v>59.45</v>
      </c>
      <c r="F6550" s="2">
        <v>47.56</v>
      </c>
      <c r="G6550">
        <v>2</v>
      </c>
      <c r="H6550">
        <v>0</v>
      </c>
      <c r="I6550" s="2">
        <f>Tabell2[[#This Row],[Inköpspris (SEK)]]*Tabell2[[#This Row],[Antal]]</f>
        <v>118.9</v>
      </c>
      <c r="J6550" s="2">
        <f>MIN(Tabell2[[#This Row],[Bokat]]*Tabell2[[#This Row],[Inköpspris (SEK)]],Tabell2[[#This Row],[Totalt lagervärde ink moms]])</f>
        <v>0</v>
      </c>
      <c r="K6550" s="2">
        <f>Tabell2[[#This Row],[Totalt lagervärde ink moms]]-Tabell2[[#This Row],[Varav bokat ink moms]]</f>
        <v>118.9</v>
      </c>
      <c r="L6550" s="2">
        <f>Tabell2[[#This Row],[Antal]]*Tabell2[[#This Row],[Inpris ex moms]]</f>
        <v>95.12</v>
      </c>
      <c r="M6550" s="2">
        <f>MIN(Tabell2[[#This Row],[Bokat]]*Tabell2[[#This Row],[Inpris ex moms]],Tabell2[[#This Row],[Totalt lagervärde ex moms]])</f>
        <v>0</v>
      </c>
      <c r="N6550" s="2">
        <f>Tabell2[[#This Row],[Totalt lagervärde ex moms]]-Tabell2[[#This Row],[Varav bokat ex moms]]</f>
        <v>95.12</v>
      </c>
    </row>
    <row r="6551" spans="1:14" x14ac:dyDescent="0.2">
      <c r="A6551" t="s">
        <v>7113</v>
      </c>
      <c r="B6551" t="s">
        <v>7114</v>
      </c>
      <c r="C6551" s="2">
        <v>109</v>
      </c>
      <c r="D6551" s="2">
        <v>60</v>
      </c>
      <c r="E6551" s="2">
        <v>59.45</v>
      </c>
      <c r="F6551" s="2">
        <v>47.56</v>
      </c>
      <c r="G6551">
        <v>1</v>
      </c>
      <c r="H6551">
        <v>0</v>
      </c>
      <c r="I6551" s="2">
        <f>Tabell2[[#This Row],[Inköpspris (SEK)]]*Tabell2[[#This Row],[Antal]]</f>
        <v>59.45</v>
      </c>
      <c r="J6551" s="2">
        <f>MIN(Tabell2[[#This Row],[Bokat]]*Tabell2[[#This Row],[Inköpspris (SEK)]],Tabell2[[#This Row],[Totalt lagervärde ink moms]])</f>
        <v>0</v>
      </c>
      <c r="K6551" s="2">
        <f>Tabell2[[#This Row],[Totalt lagervärde ink moms]]-Tabell2[[#This Row],[Varav bokat ink moms]]</f>
        <v>59.45</v>
      </c>
      <c r="L6551" s="2">
        <f>Tabell2[[#This Row],[Antal]]*Tabell2[[#This Row],[Inpris ex moms]]</f>
        <v>47.56</v>
      </c>
      <c r="M6551" s="2">
        <f>MIN(Tabell2[[#This Row],[Bokat]]*Tabell2[[#This Row],[Inpris ex moms]],Tabell2[[#This Row],[Totalt lagervärde ex moms]])</f>
        <v>0</v>
      </c>
      <c r="N6551" s="2">
        <f>Tabell2[[#This Row],[Totalt lagervärde ex moms]]-Tabell2[[#This Row],[Varav bokat ex moms]]</f>
        <v>47.56</v>
      </c>
    </row>
    <row r="6552" spans="1:14" x14ac:dyDescent="0.2">
      <c r="A6552" t="s">
        <v>7115</v>
      </c>
      <c r="B6552" t="s">
        <v>7116</v>
      </c>
      <c r="C6552" s="2">
        <v>109</v>
      </c>
      <c r="D6552" s="2">
        <v>60</v>
      </c>
      <c r="E6552" s="2">
        <v>59.45</v>
      </c>
      <c r="F6552" s="2">
        <v>47.56</v>
      </c>
      <c r="G6552">
        <v>2</v>
      </c>
      <c r="H6552">
        <v>0</v>
      </c>
      <c r="I6552" s="2">
        <f>Tabell2[[#This Row],[Inköpspris (SEK)]]*Tabell2[[#This Row],[Antal]]</f>
        <v>118.9</v>
      </c>
      <c r="J6552" s="2">
        <f>MIN(Tabell2[[#This Row],[Bokat]]*Tabell2[[#This Row],[Inköpspris (SEK)]],Tabell2[[#This Row],[Totalt lagervärde ink moms]])</f>
        <v>0</v>
      </c>
      <c r="K6552" s="2">
        <f>Tabell2[[#This Row],[Totalt lagervärde ink moms]]-Tabell2[[#This Row],[Varav bokat ink moms]]</f>
        <v>118.9</v>
      </c>
      <c r="L6552" s="2">
        <f>Tabell2[[#This Row],[Antal]]*Tabell2[[#This Row],[Inpris ex moms]]</f>
        <v>95.12</v>
      </c>
      <c r="M6552" s="2">
        <f>MIN(Tabell2[[#This Row],[Bokat]]*Tabell2[[#This Row],[Inpris ex moms]],Tabell2[[#This Row],[Totalt lagervärde ex moms]])</f>
        <v>0</v>
      </c>
      <c r="N6552" s="2">
        <f>Tabell2[[#This Row],[Totalt lagervärde ex moms]]-Tabell2[[#This Row],[Varav bokat ex moms]]</f>
        <v>95.12</v>
      </c>
    </row>
    <row r="6553" spans="1:14" x14ac:dyDescent="0.2">
      <c r="A6553" t="s">
        <v>7117</v>
      </c>
      <c r="B6553" t="s">
        <v>7118</v>
      </c>
      <c r="C6553" s="2">
        <v>109</v>
      </c>
      <c r="D6553" s="2">
        <v>71</v>
      </c>
      <c r="E6553" s="2">
        <v>59.45</v>
      </c>
      <c r="F6553" s="2">
        <v>47.56</v>
      </c>
      <c r="G6553">
        <v>2</v>
      </c>
      <c r="H6553">
        <v>0</v>
      </c>
      <c r="I6553" s="2">
        <f>Tabell2[[#This Row],[Inköpspris (SEK)]]*Tabell2[[#This Row],[Antal]]</f>
        <v>118.9</v>
      </c>
      <c r="J6553" s="2">
        <f>MIN(Tabell2[[#This Row],[Bokat]]*Tabell2[[#This Row],[Inköpspris (SEK)]],Tabell2[[#This Row],[Totalt lagervärde ink moms]])</f>
        <v>0</v>
      </c>
      <c r="K6553" s="2">
        <f>Tabell2[[#This Row],[Totalt lagervärde ink moms]]-Tabell2[[#This Row],[Varav bokat ink moms]]</f>
        <v>118.9</v>
      </c>
      <c r="L6553" s="2">
        <f>Tabell2[[#This Row],[Antal]]*Tabell2[[#This Row],[Inpris ex moms]]</f>
        <v>95.12</v>
      </c>
      <c r="M6553" s="2">
        <f>MIN(Tabell2[[#This Row],[Bokat]]*Tabell2[[#This Row],[Inpris ex moms]],Tabell2[[#This Row],[Totalt lagervärde ex moms]])</f>
        <v>0</v>
      </c>
      <c r="N6553" s="2">
        <f>Tabell2[[#This Row],[Totalt lagervärde ex moms]]-Tabell2[[#This Row],[Varav bokat ex moms]]</f>
        <v>95.12</v>
      </c>
    </row>
    <row r="6554" spans="1:14" x14ac:dyDescent="0.2">
      <c r="A6554" t="s">
        <v>7119</v>
      </c>
      <c r="B6554" t="s">
        <v>7120</v>
      </c>
      <c r="C6554" s="2">
        <v>109</v>
      </c>
      <c r="D6554" s="2">
        <v>71</v>
      </c>
      <c r="E6554" s="2">
        <v>59.45</v>
      </c>
      <c r="F6554" s="2">
        <v>47.56</v>
      </c>
      <c r="G6554">
        <v>2</v>
      </c>
      <c r="H6554">
        <v>0</v>
      </c>
      <c r="I6554" s="2">
        <f>Tabell2[[#This Row],[Inköpspris (SEK)]]*Tabell2[[#This Row],[Antal]]</f>
        <v>118.9</v>
      </c>
      <c r="J6554" s="2">
        <f>MIN(Tabell2[[#This Row],[Bokat]]*Tabell2[[#This Row],[Inköpspris (SEK)]],Tabell2[[#This Row],[Totalt lagervärde ink moms]])</f>
        <v>0</v>
      </c>
      <c r="K6554" s="2">
        <f>Tabell2[[#This Row],[Totalt lagervärde ink moms]]-Tabell2[[#This Row],[Varav bokat ink moms]]</f>
        <v>118.9</v>
      </c>
      <c r="L6554" s="2">
        <f>Tabell2[[#This Row],[Antal]]*Tabell2[[#This Row],[Inpris ex moms]]</f>
        <v>95.12</v>
      </c>
      <c r="M6554" s="2">
        <f>MIN(Tabell2[[#This Row],[Bokat]]*Tabell2[[#This Row],[Inpris ex moms]],Tabell2[[#This Row],[Totalt lagervärde ex moms]])</f>
        <v>0</v>
      </c>
      <c r="N6554" s="2">
        <f>Tabell2[[#This Row],[Totalt lagervärde ex moms]]-Tabell2[[#This Row],[Varav bokat ex moms]]</f>
        <v>95.12</v>
      </c>
    </row>
    <row r="6555" spans="1:14" x14ac:dyDescent="0.2">
      <c r="A6555" t="s">
        <v>16043</v>
      </c>
      <c r="B6555" t="s">
        <v>16044</v>
      </c>
      <c r="C6555" s="2">
        <v>259</v>
      </c>
      <c r="D6555" s="2">
        <v>155</v>
      </c>
      <c r="E6555" s="2">
        <v>141.25</v>
      </c>
      <c r="F6555" s="2">
        <v>113</v>
      </c>
      <c r="G6555">
        <v>1</v>
      </c>
      <c r="H6555">
        <v>0</v>
      </c>
      <c r="I6555" s="2">
        <f>Tabell2[[#This Row],[Inköpspris (SEK)]]*Tabell2[[#This Row],[Antal]]</f>
        <v>141.25</v>
      </c>
      <c r="J6555" s="2">
        <f>MIN(Tabell2[[#This Row],[Bokat]]*Tabell2[[#This Row],[Inköpspris (SEK)]],Tabell2[[#This Row],[Totalt lagervärde ink moms]])</f>
        <v>0</v>
      </c>
      <c r="K6555" s="2">
        <f>Tabell2[[#This Row],[Totalt lagervärde ink moms]]-Tabell2[[#This Row],[Varav bokat ink moms]]</f>
        <v>141.25</v>
      </c>
      <c r="L6555" s="2">
        <f>Tabell2[[#This Row],[Antal]]*Tabell2[[#This Row],[Inpris ex moms]]</f>
        <v>113</v>
      </c>
      <c r="M6555" s="2">
        <f>MIN(Tabell2[[#This Row],[Bokat]]*Tabell2[[#This Row],[Inpris ex moms]],Tabell2[[#This Row],[Totalt lagervärde ex moms]])</f>
        <v>0</v>
      </c>
      <c r="N6555" s="2">
        <f>Tabell2[[#This Row],[Totalt lagervärde ex moms]]-Tabell2[[#This Row],[Varav bokat ex moms]]</f>
        <v>113</v>
      </c>
    </row>
    <row r="6556" spans="1:14" x14ac:dyDescent="0.2">
      <c r="A6556" t="s">
        <v>11096</v>
      </c>
      <c r="B6556" t="s">
        <v>11097</v>
      </c>
      <c r="C6556" s="2">
        <v>1295</v>
      </c>
      <c r="D6556" s="2">
        <v>906</v>
      </c>
      <c r="E6556" s="2">
        <v>706.25</v>
      </c>
      <c r="F6556" s="2">
        <v>565</v>
      </c>
      <c r="G6556">
        <v>1</v>
      </c>
      <c r="H6556">
        <v>0</v>
      </c>
      <c r="I6556" s="2">
        <f>Tabell2[[#This Row],[Inköpspris (SEK)]]*Tabell2[[#This Row],[Antal]]</f>
        <v>706.25</v>
      </c>
      <c r="J6556" s="2">
        <f>MIN(Tabell2[[#This Row],[Bokat]]*Tabell2[[#This Row],[Inköpspris (SEK)]],Tabell2[[#This Row],[Totalt lagervärde ink moms]])</f>
        <v>0</v>
      </c>
      <c r="K6556" s="2">
        <f>Tabell2[[#This Row],[Totalt lagervärde ink moms]]-Tabell2[[#This Row],[Varav bokat ink moms]]</f>
        <v>706.25</v>
      </c>
      <c r="L6556" s="2">
        <f>Tabell2[[#This Row],[Antal]]*Tabell2[[#This Row],[Inpris ex moms]]</f>
        <v>565</v>
      </c>
      <c r="M6556" s="2">
        <f>MIN(Tabell2[[#This Row],[Bokat]]*Tabell2[[#This Row],[Inpris ex moms]],Tabell2[[#This Row],[Totalt lagervärde ex moms]])</f>
        <v>0</v>
      </c>
      <c r="N6556" s="2">
        <f>Tabell2[[#This Row],[Totalt lagervärde ex moms]]-Tabell2[[#This Row],[Varav bokat ex moms]]</f>
        <v>565</v>
      </c>
    </row>
    <row r="6557" spans="1:14" x14ac:dyDescent="0.2">
      <c r="A6557" t="s">
        <v>11098</v>
      </c>
      <c r="B6557" t="s">
        <v>11099</v>
      </c>
      <c r="C6557" s="2">
        <v>1295</v>
      </c>
      <c r="D6557" s="2">
        <v>906</v>
      </c>
      <c r="E6557" s="2">
        <v>706.25</v>
      </c>
      <c r="F6557" s="2">
        <v>565</v>
      </c>
      <c r="G6557">
        <v>1</v>
      </c>
      <c r="H6557">
        <v>0</v>
      </c>
      <c r="I6557" s="2">
        <f>Tabell2[[#This Row],[Inköpspris (SEK)]]*Tabell2[[#This Row],[Antal]]</f>
        <v>706.25</v>
      </c>
      <c r="J6557" s="2">
        <f>MIN(Tabell2[[#This Row],[Bokat]]*Tabell2[[#This Row],[Inköpspris (SEK)]],Tabell2[[#This Row],[Totalt lagervärde ink moms]])</f>
        <v>0</v>
      </c>
      <c r="K6557" s="2">
        <f>Tabell2[[#This Row],[Totalt lagervärde ink moms]]-Tabell2[[#This Row],[Varav bokat ink moms]]</f>
        <v>706.25</v>
      </c>
      <c r="L6557" s="2">
        <f>Tabell2[[#This Row],[Antal]]*Tabell2[[#This Row],[Inpris ex moms]]</f>
        <v>565</v>
      </c>
      <c r="M6557" s="2">
        <f>MIN(Tabell2[[#This Row],[Bokat]]*Tabell2[[#This Row],[Inpris ex moms]],Tabell2[[#This Row],[Totalt lagervärde ex moms]])</f>
        <v>0</v>
      </c>
      <c r="N6557" s="2">
        <f>Tabell2[[#This Row],[Totalt lagervärde ex moms]]-Tabell2[[#This Row],[Varav bokat ex moms]]</f>
        <v>565</v>
      </c>
    </row>
    <row r="6558" spans="1:14" x14ac:dyDescent="0.2">
      <c r="A6558" t="s">
        <v>12890</v>
      </c>
      <c r="B6558" t="s">
        <v>12891</v>
      </c>
      <c r="C6558" s="2">
        <v>1295</v>
      </c>
      <c r="D6558" s="2">
        <v>777</v>
      </c>
      <c r="E6558" s="2">
        <v>706.25</v>
      </c>
      <c r="F6558" s="2">
        <v>565</v>
      </c>
      <c r="G6558">
        <v>1</v>
      </c>
      <c r="H6558">
        <v>0</v>
      </c>
      <c r="I6558" s="2">
        <f>Tabell2[[#This Row],[Inköpspris (SEK)]]*Tabell2[[#This Row],[Antal]]</f>
        <v>706.25</v>
      </c>
      <c r="J6558" s="2">
        <f>MIN(Tabell2[[#This Row],[Bokat]]*Tabell2[[#This Row],[Inköpspris (SEK)]],Tabell2[[#This Row],[Totalt lagervärde ink moms]])</f>
        <v>0</v>
      </c>
      <c r="K6558" s="2">
        <f>Tabell2[[#This Row],[Totalt lagervärde ink moms]]-Tabell2[[#This Row],[Varav bokat ink moms]]</f>
        <v>706.25</v>
      </c>
      <c r="L6558" s="2">
        <f>Tabell2[[#This Row],[Antal]]*Tabell2[[#This Row],[Inpris ex moms]]</f>
        <v>565</v>
      </c>
      <c r="M6558" s="2">
        <f>MIN(Tabell2[[#This Row],[Bokat]]*Tabell2[[#This Row],[Inpris ex moms]],Tabell2[[#This Row],[Totalt lagervärde ex moms]])</f>
        <v>0</v>
      </c>
      <c r="N6558" s="2">
        <f>Tabell2[[#This Row],[Totalt lagervärde ex moms]]-Tabell2[[#This Row],[Varav bokat ex moms]]</f>
        <v>565</v>
      </c>
    </row>
    <row r="6559" spans="1:14" x14ac:dyDescent="0.2">
      <c r="A6559" t="s">
        <v>7806</v>
      </c>
      <c r="B6559" t="s">
        <v>7807</v>
      </c>
      <c r="C6559" s="2">
        <v>149</v>
      </c>
      <c r="D6559" s="2">
        <v>104</v>
      </c>
      <c r="E6559" s="2">
        <v>81.25</v>
      </c>
      <c r="F6559" s="2">
        <v>65</v>
      </c>
      <c r="G6559">
        <v>1</v>
      </c>
      <c r="H6559">
        <v>0</v>
      </c>
      <c r="I6559" s="2">
        <f>Tabell2[[#This Row],[Inköpspris (SEK)]]*Tabell2[[#This Row],[Antal]]</f>
        <v>81.25</v>
      </c>
      <c r="J6559" s="2">
        <f>MIN(Tabell2[[#This Row],[Bokat]]*Tabell2[[#This Row],[Inköpspris (SEK)]],Tabell2[[#This Row],[Totalt lagervärde ink moms]])</f>
        <v>0</v>
      </c>
      <c r="K6559" s="2">
        <f>Tabell2[[#This Row],[Totalt lagervärde ink moms]]-Tabell2[[#This Row],[Varav bokat ink moms]]</f>
        <v>81.25</v>
      </c>
      <c r="L6559" s="2">
        <f>Tabell2[[#This Row],[Antal]]*Tabell2[[#This Row],[Inpris ex moms]]</f>
        <v>65</v>
      </c>
      <c r="M6559" s="2">
        <f>MIN(Tabell2[[#This Row],[Bokat]]*Tabell2[[#This Row],[Inpris ex moms]],Tabell2[[#This Row],[Totalt lagervärde ex moms]])</f>
        <v>0</v>
      </c>
      <c r="N6559" s="2">
        <f>Tabell2[[#This Row],[Totalt lagervärde ex moms]]-Tabell2[[#This Row],[Varav bokat ex moms]]</f>
        <v>65</v>
      </c>
    </row>
    <row r="6560" spans="1:14" x14ac:dyDescent="0.2">
      <c r="A6560" t="s">
        <v>10738</v>
      </c>
      <c r="B6560" t="s">
        <v>10739</v>
      </c>
      <c r="C6560" s="2">
        <v>99</v>
      </c>
      <c r="D6560" s="2">
        <v>69</v>
      </c>
      <c r="E6560" s="2">
        <v>53.98</v>
      </c>
      <c r="F6560" s="2">
        <v>43.183999999999997</v>
      </c>
      <c r="G6560">
        <v>1</v>
      </c>
      <c r="H6560">
        <v>0</v>
      </c>
      <c r="I6560" s="2">
        <f>Tabell2[[#This Row],[Inköpspris (SEK)]]*Tabell2[[#This Row],[Antal]]</f>
        <v>53.98</v>
      </c>
      <c r="J6560" s="2">
        <f>MIN(Tabell2[[#This Row],[Bokat]]*Tabell2[[#This Row],[Inköpspris (SEK)]],Tabell2[[#This Row],[Totalt lagervärde ink moms]])</f>
        <v>0</v>
      </c>
      <c r="K6560" s="2">
        <f>Tabell2[[#This Row],[Totalt lagervärde ink moms]]-Tabell2[[#This Row],[Varav bokat ink moms]]</f>
        <v>53.98</v>
      </c>
      <c r="L6560" s="2">
        <f>Tabell2[[#This Row],[Antal]]*Tabell2[[#This Row],[Inpris ex moms]]</f>
        <v>43.183999999999997</v>
      </c>
      <c r="M6560" s="2">
        <f>MIN(Tabell2[[#This Row],[Bokat]]*Tabell2[[#This Row],[Inpris ex moms]],Tabell2[[#This Row],[Totalt lagervärde ex moms]])</f>
        <v>0</v>
      </c>
      <c r="N6560" s="2">
        <f>Tabell2[[#This Row],[Totalt lagervärde ex moms]]-Tabell2[[#This Row],[Varav bokat ex moms]]</f>
        <v>43.183999999999997</v>
      </c>
    </row>
    <row r="6561" spans="1:14" x14ac:dyDescent="0.2">
      <c r="A6561" t="s">
        <v>13664</v>
      </c>
      <c r="B6561" t="s">
        <v>13665</v>
      </c>
      <c r="C6561" s="2">
        <v>525</v>
      </c>
      <c r="D6561" s="2">
        <v>315</v>
      </c>
      <c r="E6561" s="2">
        <v>286.25</v>
      </c>
      <c r="F6561" s="2">
        <v>229</v>
      </c>
      <c r="G6561">
        <v>1</v>
      </c>
      <c r="H6561">
        <v>1</v>
      </c>
      <c r="I6561" s="2">
        <f>Tabell2[[#This Row],[Inköpspris (SEK)]]*Tabell2[[#This Row],[Antal]]</f>
        <v>286.25</v>
      </c>
      <c r="J6561" s="2">
        <f>MIN(Tabell2[[#This Row],[Bokat]]*Tabell2[[#This Row],[Inköpspris (SEK)]],Tabell2[[#This Row],[Totalt lagervärde ink moms]])</f>
        <v>286.25</v>
      </c>
      <c r="K6561" s="2">
        <f>Tabell2[[#This Row],[Totalt lagervärde ink moms]]-Tabell2[[#This Row],[Varav bokat ink moms]]</f>
        <v>0</v>
      </c>
      <c r="L6561" s="2">
        <f>Tabell2[[#This Row],[Antal]]*Tabell2[[#This Row],[Inpris ex moms]]</f>
        <v>229</v>
      </c>
      <c r="M6561" s="2">
        <f>MIN(Tabell2[[#This Row],[Bokat]]*Tabell2[[#This Row],[Inpris ex moms]],Tabell2[[#This Row],[Totalt lagervärde ex moms]])</f>
        <v>229</v>
      </c>
      <c r="N6561" s="2">
        <f>Tabell2[[#This Row],[Totalt lagervärde ex moms]]-Tabell2[[#This Row],[Varav bokat ex moms]]</f>
        <v>0</v>
      </c>
    </row>
    <row r="6562" spans="1:14" x14ac:dyDescent="0.2">
      <c r="A6562" t="s">
        <v>7906</v>
      </c>
      <c r="B6562" t="s">
        <v>7907</v>
      </c>
      <c r="C6562" s="2">
        <v>1559</v>
      </c>
      <c r="D6562" s="2">
        <v>1091</v>
      </c>
      <c r="E6562" s="2">
        <v>850</v>
      </c>
      <c r="F6562" s="2">
        <v>680</v>
      </c>
      <c r="G6562">
        <v>1</v>
      </c>
      <c r="H6562">
        <v>1</v>
      </c>
      <c r="I6562" s="2">
        <f>Tabell2[[#This Row],[Inköpspris (SEK)]]*Tabell2[[#This Row],[Antal]]</f>
        <v>850</v>
      </c>
      <c r="J6562" s="2">
        <f>MIN(Tabell2[[#This Row],[Bokat]]*Tabell2[[#This Row],[Inköpspris (SEK)]],Tabell2[[#This Row],[Totalt lagervärde ink moms]])</f>
        <v>850</v>
      </c>
      <c r="K6562" s="2">
        <f>Tabell2[[#This Row],[Totalt lagervärde ink moms]]-Tabell2[[#This Row],[Varav bokat ink moms]]</f>
        <v>0</v>
      </c>
      <c r="L6562" s="2">
        <f>Tabell2[[#This Row],[Antal]]*Tabell2[[#This Row],[Inpris ex moms]]</f>
        <v>680</v>
      </c>
      <c r="M6562" s="2">
        <f>MIN(Tabell2[[#This Row],[Bokat]]*Tabell2[[#This Row],[Inpris ex moms]],Tabell2[[#This Row],[Totalt lagervärde ex moms]])</f>
        <v>680</v>
      </c>
      <c r="N6562" s="2">
        <f>Tabell2[[#This Row],[Totalt lagervärde ex moms]]-Tabell2[[#This Row],[Varav bokat ex moms]]</f>
        <v>0</v>
      </c>
    </row>
    <row r="6563" spans="1:14" x14ac:dyDescent="0.2">
      <c r="A6563" t="s">
        <v>3515</v>
      </c>
      <c r="B6563" t="s">
        <v>3516</v>
      </c>
      <c r="C6563" s="2">
        <v>169</v>
      </c>
      <c r="D6563" s="2">
        <v>101</v>
      </c>
      <c r="E6563" s="2">
        <v>92.14</v>
      </c>
      <c r="F6563" s="2">
        <v>73.712000000000003</v>
      </c>
      <c r="G6563">
        <v>3</v>
      </c>
      <c r="H6563">
        <v>0</v>
      </c>
      <c r="I6563" s="2">
        <f>Tabell2[[#This Row],[Inköpspris (SEK)]]*Tabell2[[#This Row],[Antal]]</f>
        <v>276.42</v>
      </c>
      <c r="J6563" s="2">
        <f>MIN(Tabell2[[#This Row],[Bokat]]*Tabell2[[#This Row],[Inköpspris (SEK)]],Tabell2[[#This Row],[Totalt lagervärde ink moms]])</f>
        <v>0</v>
      </c>
      <c r="K6563" s="2">
        <f>Tabell2[[#This Row],[Totalt lagervärde ink moms]]-Tabell2[[#This Row],[Varav bokat ink moms]]</f>
        <v>276.42</v>
      </c>
      <c r="L6563" s="2">
        <f>Tabell2[[#This Row],[Antal]]*Tabell2[[#This Row],[Inpris ex moms]]</f>
        <v>221.13600000000002</v>
      </c>
      <c r="M6563" s="2">
        <f>MIN(Tabell2[[#This Row],[Bokat]]*Tabell2[[#This Row],[Inpris ex moms]],Tabell2[[#This Row],[Totalt lagervärde ex moms]])</f>
        <v>0</v>
      </c>
      <c r="N6563" s="2">
        <f>Tabell2[[#This Row],[Totalt lagervärde ex moms]]-Tabell2[[#This Row],[Varav bokat ex moms]]</f>
        <v>221.13600000000002</v>
      </c>
    </row>
    <row r="6564" spans="1:14" x14ac:dyDescent="0.2">
      <c r="A6564" t="s">
        <v>9015</v>
      </c>
      <c r="B6564" t="s">
        <v>9016</v>
      </c>
      <c r="C6564" s="2">
        <v>169</v>
      </c>
      <c r="D6564" s="2">
        <v>118</v>
      </c>
      <c r="E6564" s="2">
        <v>92.14</v>
      </c>
      <c r="F6564" s="2">
        <v>73.712000000000003</v>
      </c>
      <c r="G6564">
        <v>1</v>
      </c>
      <c r="H6564">
        <v>0</v>
      </c>
      <c r="I6564" s="2">
        <f>Tabell2[[#This Row],[Inköpspris (SEK)]]*Tabell2[[#This Row],[Antal]]</f>
        <v>92.14</v>
      </c>
      <c r="J6564" s="2">
        <f>MIN(Tabell2[[#This Row],[Bokat]]*Tabell2[[#This Row],[Inköpspris (SEK)]],Tabell2[[#This Row],[Totalt lagervärde ink moms]])</f>
        <v>0</v>
      </c>
      <c r="K6564" s="2">
        <f>Tabell2[[#This Row],[Totalt lagervärde ink moms]]-Tabell2[[#This Row],[Varav bokat ink moms]]</f>
        <v>92.14</v>
      </c>
      <c r="L6564" s="2">
        <f>Tabell2[[#This Row],[Antal]]*Tabell2[[#This Row],[Inpris ex moms]]</f>
        <v>73.712000000000003</v>
      </c>
      <c r="M6564" s="2">
        <f>MIN(Tabell2[[#This Row],[Bokat]]*Tabell2[[#This Row],[Inpris ex moms]],Tabell2[[#This Row],[Totalt lagervärde ex moms]])</f>
        <v>0</v>
      </c>
      <c r="N6564" s="2">
        <f>Tabell2[[#This Row],[Totalt lagervärde ex moms]]-Tabell2[[#This Row],[Varav bokat ex moms]]</f>
        <v>73.712000000000003</v>
      </c>
    </row>
    <row r="6565" spans="1:14" x14ac:dyDescent="0.2">
      <c r="A6565" t="s">
        <v>9017</v>
      </c>
      <c r="B6565" t="s">
        <v>9018</v>
      </c>
      <c r="C6565" s="2">
        <v>169</v>
      </c>
      <c r="E6565" s="2">
        <v>92.14</v>
      </c>
      <c r="F6565" s="2">
        <v>73.712000000000003</v>
      </c>
      <c r="G6565">
        <v>1</v>
      </c>
      <c r="H6565">
        <v>1</v>
      </c>
      <c r="I6565" s="2">
        <f>Tabell2[[#This Row],[Inköpspris (SEK)]]*Tabell2[[#This Row],[Antal]]</f>
        <v>92.14</v>
      </c>
      <c r="J6565" s="2">
        <f>MIN(Tabell2[[#This Row],[Bokat]]*Tabell2[[#This Row],[Inköpspris (SEK)]],Tabell2[[#This Row],[Totalt lagervärde ink moms]])</f>
        <v>92.14</v>
      </c>
      <c r="K6565" s="2">
        <f>Tabell2[[#This Row],[Totalt lagervärde ink moms]]-Tabell2[[#This Row],[Varav bokat ink moms]]</f>
        <v>0</v>
      </c>
      <c r="L6565" s="2">
        <f>Tabell2[[#This Row],[Antal]]*Tabell2[[#This Row],[Inpris ex moms]]</f>
        <v>73.712000000000003</v>
      </c>
      <c r="M6565" s="2">
        <f>MIN(Tabell2[[#This Row],[Bokat]]*Tabell2[[#This Row],[Inpris ex moms]],Tabell2[[#This Row],[Totalt lagervärde ex moms]])</f>
        <v>73.712000000000003</v>
      </c>
      <c r="N6565" s="2">
        <f>Tabell2[[#This Row],[Totalt lagervärde ex moms]]-Tabell2[[#This Row],[Varav bokat ex moms]]</f>
        <v>0</v>
      </c>
    </row>
    <row r="6566" spans="1:14" x14ac:dyDescent="0.2">
      <c r="A6566" t="s">
        <v>10342</v>
      </c>
      <c r="B6566" t="s">
        <v>10343</v>
      </c>
      <c r="C6566" s="2">
        <v>399</v>
      </c>
      <c r="D6566" s="2">
        <v>279</v>
      </c>
      <c r="E6566" s="2">
        <v>217.5</v>
      </c>
      <c r="F6566" s="2">
        <v>174</v>
      </c>
      <c r="G6566">
        <v>1</v>
      </c>
      <c r="H6566">
        <v>0</v>
      </c>
      <c r="I6566" s="2">
        <f>Tabell2[[#This Row],[Inköpspris (SEK)]]*Tabell2[[#This Row],[Antal]]</f>
        <v>217.5</v>
      </c>
      <c r="J6566" s="2">
        <f>MIN(Tabell2[[#This Row],[Bokat]]*Tabell2[[#This Row],[Inköpspris (SEK)]],Tabell2[[#This Row],[Totalt lagervärde ink moms]])</f>
        <v>0</v>
      </c>
      <c r="K6566" s="2">
        <f>Tabell2[[#This Row],[Totalt lagervärde ink moms]]-Tabell2[[#This Row],[Varav bokat ink moms]]</f>
        <v>217.5</v>
      </c>
      <c r="L6566" s="2">
        <f>Tabell2[[#This Row],[Antal]]*Tabell2[[#This Row],[Inpris ex moms]]</f>
        <v>174</v>
      </c>
      <c r="M6566" s="2">
        <f>MIN(Tabell2[[#This Row],[Bokat]]*Tabell2[[#This Row],[Inpris ex moms]],Tabell2[[#This Row],[Totalt lagervärde ex moms]])</f>
        <v>0</v>
      </c>
      <c r="N6566" s="2">
        <f>Tabell2[[#This Row],[Totalt lagervärde ex moms]]-Tabell2[[#This Row],[Varav bokat ex moms]]</f>
        <v>174</v>
      </c>
    </row>
    <row r="6567" spans="1:14" x14ac:dyDescent="0.2">
      <c r="A6567" t="s">
        <v>7722</v>
      </c>
      <c r="B6567" t="s">
        <v>7723</v>
      </c>
      <c r="C6567" s="2">
        <v>665</v>
      </c>
      <c r="D6567" s="2">
        <v>465</v>
      </c>
      <c r="E6567" s="2">
        <v>362.5</v>
      </c>
      <c r="F6567" s="2">
        <v>290</v>
      </c>
      <c r="G6567">
        <v>2</v>
      </c>
      <c r="H6567">
        <v>0</v>
      </c>
      <c r="I6567" s="2">
        <f>Tabell2[[#This Row],[Inköpspris (SEK)]]*Tabell2[[#This Row],[Antal]]</f>
        <v>725</v>
      </c>
      <c r="J6567" s="2">
        <f>MIN(Tabell2[[#This Row],[Bokat]]*Tabell2[[#This Row],[Inköpspris (SEK)]],Tabell2[[#This Row],[Totalt lagervärde ink moms]])</f>
        <v>0</v>
      </c>
      <c r="K6567" s="2">
        <f>Tabell2[[#This Row],[Totalt lagervärde ink moms]]-Tabell2[[#This Row],[Varav bokat ink moms]]</f>
        <v>725</v>
      </c>
      <c r="L6567" s="2">
        <f>Tabell2[[#This Row],[Antal]]*Tabell2[[#This Row],[Inpris ex moms]]</f>
        <v>580</v>
      </c>
      <c r="M6567" s="2">
        <f>MIN(Tabell2[[#This Row],[Bokat]]*Tabell2[[#This Row],[Inpris ex moms]],Tabell2[[#This Row],[Totalt lagervärde ex moms]])</f>
        <v>0</v>
      </c>
      <c r="N6567" s="2">
        <f>Tabell2[[#This Row],[Totalt lagervärde ex moms]]-Tabell2[[#This Row],[Varav bokat ex moms]]</f>
        <v>580</v>
      </c>
    </row>
    <row r="6568" spans="1:14" x14ac:dyDescent="0.2">
      <c r="A6568" t="s">
        <v>16909</v>
      </c>
      <c r="B6568" t="s">
        <v>16910</v>
      </c>
      <c r="C6568" s="2">
        <v>2699</v>
      </c>
      <c r="D6568" s="2">
        <v>1754</v>
      </c>
      <c r="E6568" s="2">
        <v>1471.25</v>
      </c>
      <c r="F6568" s="2">
        <v>1177</v>
      </c>
      <c r="G6568">
        <v>1</v>
      </c>
      <c r="H6568">
        <v>0</v>
      </c>
      <c r="I6568" s="2">
        <f>Tabell2[[#This Row],[Inköpspris (SEK)]]*Tabell2[[#This Row],[Antal]]</f>
        <v>1471.25</v>
      </c>
      <c r="J6568" s="2">
        <f>MIN(Tabell2[[#This Row],[Bokat]]*Tabell2[[#This Row],[Inköpspris (SEK)]],Tabell2[[#This Row],[Totalt lagervärde ink moms]])</f>
        <v>0</v>
      </c>
      <c r="K6568" s="2">
        <f>Tabell2[[#This Row],[Totalt lagervärde ink moms]]-Tabell2[[#This Row],[Varav bokat ink moms]]</f>
        <v>1471.25</v>
      </c>
      <c r="L6568" s="2">
        <f>Tabell2[[#This Row],[Antal]]*Tabell2[[#This Row],[Inpris ex moms]]</f>
        <v>1177</v>
      </c>
      <c r="M6568" s="2">
        <f>MIN(Tabell2[[#This Row],[Bokat]]*Tabell2[[#This Row],[Inpris ex moms]],Tabell2[[#This Row],[Totalt lagervärde ex moms]])</f>
        <v>0</v>
      </c>
      <c r="N6568" s="2">
        <f>Tabell2[[#This Row],[Totalt lagervärde ex moms]]-Tabell2[[#This Row],[Varav bokat ex moms]]</f>
        <v>1177</v>
      </c>
    </row>
    <row r="6569" spans="1:14" x14ac:dyDescent="0.2">
      <c r="A6569" t="s">
        <v>16893</v>
      </c>
      <c r="B6569" t="s">
        <v>16894</v>
      </c>
      <c r="C6569" s="2">
        <v>499</v>
      </c>
      <c r="D6569" s="2">
        <v>324</v>
      </c>
      <c r="E6569" s="2">
        <v>272</v>
      </c>
      <c r="F6569" s="2">
        <v>217.60000000000002</v>
      </c>
      <c r="G6569">
        <v>1</v>
      </c>
      <c r="H6569">
        <v>0</v>
      </c>
      <c r="I6569" s="2">
        <f>Tabell2[[#This Row],[Inköpspris (SEK)]]*Tabell2[[#This Row],[Antal]]</f>
        <v>272</v>
      </c>
      <c r="J6569" s="2">
        <f>MIN(Tabell2[[#This Row],[Bokat]]*Tabell2[[#This Row],[Inköpspris (SEK)]],Tabell2[[#This Row],[Totalt lagervärde ink moms]])</f>
        <v>0</v>
      </c>
      <c r="K6569" s="2">
        <f>Tabell2[[#This Row],[Totalt lagervärde ink moms]]-Tabell2[[#This Row],[Varav bokat ink moms]]</f>
        <v>272</v>
      </c>
      <c r="L6569" s="2">
        <f>Tabell2[[#This Row],[Antal]]*Tabell2[[#This Row],[Inpris ex moms]]</f>
        <v>217.60000000000002</v>
      </c>
      <c r="M6569" s="2">
        <f>MIN(Tabell2[[#This Row],[Bokat]]*Tabell2[[#This Row],[Inpris ex moms]],Tabell2[[#This Row],[Totalt lagervärde ex moms]])</f>
        <v>0</v>
      </c>
      <c r="N6569" s="2">
        <f>Tabell2[[#This Row],[Totalt lagervärde ex moms]]-Tabell2[[#This Row],[Varav bokat ex moms]]</f>
        <v>217.60000000000002</v>
      </c>
    </row>
    <row r="6570" spans="1:14" x14ac:dyDescent="0.2">
      <c r="A6570" t="s">
        <v>8305</v>
      </c>
      <c r="B6570" t="s">
        <v>8306</v>
      </c>
      <c r="C6570" s="2">
        <v>99</v>
      </c>
      <c r="D6570" s="2">
        <v>54</v>
      </c>
      <c r="E6570" s="2">
        <v>53.96</v>
      </c>
      <c r="F6570" s="2">
        <v>43.168000000000006</v>
      </c>
      <c r="G6570">
        <v>1</v>
      </c>
      <c r="H6570">
        <v>0</v>
      </c>
      <c r="I6570" s="2">
        <f>Tabell2[[#This Row],[Inköpspris (SEK)]]*Tabell2[[#This Row],[Antal]]</f>
        <v>53.96</v>
      </c>
      <c r="J6570" s="2">
        <f>MIN(Tabell2[[#This Row],[Bokat]]*Tabell2[[#This Row],[Inköpspris (SEK)]],Tabell2[[#This Row],[Totalt lagervärde ink moms]])</f>
        <v>0</v>
      </c>
      <c r="K6570" s="2">
        <f>Tabell2[[#This Row],[Totalt lagervärde ink moms]]-Tabell2[[#This Row],[Varav bokat ink moms]]</f>
        <v>53.96</v>
      </c>
      <c r="L6570" s="2">
        <f>Tabell2[[#This Row],[Antal]]*Tabell2[[#This Row],[Inpris ex moms]]</f>
        <v>43.168000000000006</v>
      </c>
      <c r="M6570" s="2">
        <f>MIN(Tabell2[[#This Row],[Bokat]]*Tabell2[[#This Row],[Inpris ex moms]],Tabell2[[#This Row],[Totalt lagervärde ex moms]])</f>
        <v>0</v>
      </c>
      <c r="N6570" s="2">
        <f>Tabell2[[#This Row],[Totalt lagervärde ex moms]]-Tabell2[[#This Row],[Varav bokat ex moms]]</f>
        <v>43.168000000000006</v>
      </c>
    </row>
    <row r="6571" spans="1:14" x14ac:dyDescent="0.2">
      <c r="A6571" t="s">
        <v>5857</v>
      </c>
      <c r="B6571" t="s">
        <v>5858</v>
      </c>
      <c r="C6571" s="2">
        <v>165</v>
      </c>
      <c r="D6571" s="2">
        <v>115</v>
      </c>
      <c r="E6571" s="2">
        <v>89.92</v>
      </c>
      <c r="F6571" s="2">
        <v>71.934000000000012</v>
      </c>
      <c r="G6571">
        <v>3</v>
      </c>
      <c r="H6571">
        <v>0</v>
      </c>
      <c r="I6571" s="2">
        <f>Tabell2[[#This Row],[Inköpspris (SEK)]]*Tabell2[[#This Row],[Antal]]</f>
        <v>269.76</v>
      </c>
      <c r="J6571" s="2">
        <f>MIN(Tabell2[[#This Row],[Bokat]]*Tabell2[[#This Row],[Inköpspris (SEK)]],Tabell2[[#This Row],[Totalt lagervärde ink moms]])</f>
        <v>0</v>
      </c>
      <c r="K6571" s="2">
        <f>Tabell2[[#This Row],[Totalt lagervärde ink moms]]-Tabell2[[#This Row],[Varav bokat ink moms]]</f>
        <v>269.76</v>
      </c>
      <c r="L6571" s="2">
        <f>Tabell2[[#This Row],[Antal]]*Tabell2[[#This Row],[Inpris ex moms]]</f>
        <v>215.80200000000002</v>
      </c>
      <c r="M6571" s="2">
        <f>MIN(Tabell2[[#This Row],[Bokat]]*Tabell2[[#This Row],[Inpris ex moms]],Tabell2[[#This Row],[Totalt lagervärde ex moms]])</f>
        <v>0</v>
      </c>
      <c r="N6571" s="2">
        <f>Tabell2[[#This Row],[Totalt lagervärde ex moms]]-Tabell2[[#This Row],[Varav bokat ex moms]]</f>
        <v>215.80200000000002</v>
      </c>
    </row>
    <row r="6572" spans="1:14" x14ac:dyDescent="0.2">
      <c r="A6572" t="s">
        <v>10094</v>
      </c>
      <c r="B6572" t="s">
        <v>10095</v>
      </c>
      <c r="C6572" s="2">
        <v>89</v>
      </c>
      <c r="D6572" s="2">
        <v>49</v>
      </c>
      <c r="E6572" s="2">
        <v>48.5</v>
      </c>
      <c r="F6572" s="2">
        <v>38.800000000000004</v>
      </c>
      <c r="G6572">
        <v>5</v>
      </c>
      <c r="H6572">
        <v>0</v>
      </c>
      <c r="I6572" s="2">
        <f>Tabell2[[#This Row],[Inköpspris (SEK)]]*Tabell2[[#This Row],[Antal]]</f>
        <v>242.5</v>
      </c>
      <c r="J6572" s="2">
        <f>MIN(Tabell2[[#This Row],[Bokat]]*Tabell2[[#This Row],[Inköpspris (SEK)]],Tabell2[[#This Row],[Totalt lagervärde ink moms]])</f>
        <v>0</v>
      </c>
      <c r="K6572" s="2">
        <f>Tabell2[[#This Row],[Totalt lagervärde ink moms]]-Tabell2[[#This Row],[Varav bokat ink moms]]</f>
        <v>242.5</v>
      </c>
      <c r="L6572" s="2">
        <f>Tabell2[[#This Row],[Antal]]*Tabell2[[#This Row],[Inpris ex moms]]</f>
        <v>194.00000000000003</v>
      </c>
      <c r="M6572" s="2">
        <f>MIN(Tabell2[[#This Row],[Bokat]]*Tabell2[[#This Row],[Inpris ex moms]],Tabell2[[#This Row],[Totalt lagervärde ex moms]])</f>
        <v>0</v>
      </c>
      <c r="N6572" s="2">
        <f>Tabell2[[#This Row],[Totalt lagervärde ex moms]]-Tabell2[[#This Row],[Varav bokat ex moms]]</f>
        <v>194.00000000000003</v>
      </c>
    </row>
    <row r="6573" spans="1:14" x14ac:dyDescent="0.2">
      <c r="A6573" t="s">
        <v>17011</v>
      </c>
      <c r="B6573" t="s">
        <v>17012</v>
      </c>
      <c r="C6573" s="2">
        <v>1399</v>
      </c>
      <c r="D6573" s="2">
        <v>839</v>
      </c>
      <c r="E6573" s="2">
        <v>762.35</v>
      </c>
      <c r="F6573" s="2">
        <v>609.88</v>
      </c>
      <c r="G6573">
        <v>1</v>
      </c>
      <c r="H6573">
        <v>0</v>
      </c>
      <c r="I6573" s="2">
        <f>Tabell2[[#This Row],[Inköpspris (SEK)]]*Tabell2[[#This Row],[Antal]]</f>
        <v>762.35</v>
      </c>
      <c r="J6573" s="2">
        <f>MIN(Tabell2[[#This Row],[Bokat]]*Tabell2[[#This Row],[Inköpspris (SEK)]],Tabell2[[#This Row],[Totalt lagervärde ink moms]])</f>
        <v>0</v>
      </c>
      <c r="K6573" s="2">
        <f>Tabell2[[#This Row],[Totalt lagervärde ink moms]]-Tabell2[[#This Row],[Varav bokat ink moms]]</f>
        <v>762.35</v>
      </c>
      <c r="L6573" s="2">
        <f>Tabell2[[#This Row],[Antal]]*Tabell2[[#This Row],[Inpris ex moms]]</f>
        <v>609.88</v>
      </c>
      <c r="M6573" s="2">
        <f>MIN(Tabell2[[#This Row],[Bokat]]*Tabell2[[#This Row],[Inpris ex moms]],Tabell2[[#This Row],[Totalt lagervärde ex moms]])</f>
        <v>0</v>
      </c>
      <c r="N6573" s="2">
        <f>Tabell2[[#This Row],[Totalt lagervärde ex moms]]-Tabell2[[#This Row],[Varav bokat ex moms]]</f>
        <v>609.88</v>
      </c>
    </row>
    <row r="6574" spans="1:14" x14ac:dyDescent="0.2">
      <c r="A6574" t="s">
        <v>12202</v>
      </c>
      <c r="B6574" t="s">
        <v>12203</v>
      </c>
      <c r="C6574" s="2">
        <v>849</v>
      </c>
      <c r="D6574" s="2">
        <v>509</v>
      </c>
      <c r="E6574" s="2">
        <v>462.64</v>
      </c>
      <c r="F6574" s="2">
        <v>370.11200000000002</v>
      </c>
      <c r="G6574">
        <v>1</v>
      </c>
      <c r="H6574">
        <v>0</v>
      </c>
      <c r="I6574" s="2">
        <f>Tabell2[[#This Row],[Inköpspris (SEK)]]*Tabell2[[#This Row],[Antal]]</f>
        <v>462.64</v>
      </c>
      <c r="J6574" s="2">
        <f>MIN(Tabell2[[#This Row],[Bokat]]*Tabell2[[#This Row],[Inköpspris (SEK)]],Tabell2[[#This Row],[Totalt lagervärde ink moms]])</f>
        <v>0</v>
      </c>
      <c r="K6574" s="2">
        <f>Tabell2[[#This Row],[Totalt lagervärde ink moms]]-Tabell2[[#This Row],[Varav bokat ink moms]]</f>
        <v>462.64</v>
      </c>
      <c r="L6574" s="2">
        <f>Tabell2[[#This Row],[Antal]]*Tabell2[[#This Row],[Inpris ex moms]]</f>
        <v>370.11200000000002</v>
      </c>
      <c r="M6574" s="2">
        <f>MIN(Tabell2[[#This Row],[Bokat]]*Tabell2[[#This Row],[Inpris ex moms]],Tabell2[[#This Row],[Totalt lagervärde ex moms]])</f>
        <v>0</v>
      </c>
      <c r="N6574" s="2">
        <f>Tabell2[[#This Row],[Totalt lagervärde ex moms]]-Tabell2[[#This Row],[Varav bokat ex moms]]</f>
        <v>370.11200000000002</v>
      </c>
    </row>
    <row r="6575" spans="1:14" x14ac:dyDescent="0.2">
      <c r="A6575" t="s">
        <v>12204</v>
      </c>
      <c r="B6575" t="s">
        <v>12205</v>
      </c>
      <c r="C6575" s="2">
        <v>849</v>
      </c>
      <c r="D6575" s="2">
        <v>509</v>
      </c>
      <c r="E6575" s="2">
        <v>462.64</v>
      </c>
      <c r="F6575" s="2">
        <v>370.11200000000002</v>
      </c>
      <c r="G6575">
        <v>1</v>
      </c>
      <c r="H6575">
        <v>0</v>
      </c>
      <c r="I6575" s="2">
        <f>Tabell2[[#This Row],[Inköpspris (SEK)]]*Tabell2[[#This Row],[Antal]]</f>
        <v>462.64</v>
      </c>
      <c r="J6575" s="2">
        <f>MIN(Tabell2[[#This Row],[Bokat]]*Tabell2[[#This Row],[Inköpspris (SEK)]],Tabell2[[#This Row],[Totalt lagervärde ink moms]])</f>
        <v>0</v>
      </c>
      <c r="K6575" s="2">
        <f>Tabell2[[#This Row],[Totalt lagervärde ink moms]]-Tabell2[[#This Row],[Varav bokat ink moms]]</f>
        <v>462.64</v>
      </c>
      <c r="L6575" s="2">
        <f>Tabell2[[#This Row],[Antal]]*Tabell2[[#This Row],[Inpris ex moms]]</f>
        <v>370.11200000000002</v>
      </c>
      <c r="M6575" s="2">
        <f>MIN(Tabell2[[#This Row],[Bokat]]*Tabell2[[#This Row],[Inpris ex moms]],Tabell2[[#This Row],[Totalt lagervärde ex moms]])</f>
        <v>0</v>
      </c>
      <c r="N6575" s="2">
        <f>Tabell2[[#This Row],[Totalt lagervärde ex moms]]-Tabell2[[#This Row],[Varav bokat ex moms]]</f>
        <v>370.11200000000002</v>
      </c>
    </row>
    <row r="6576" spans="1:14" x14ac:dyDescent="0.2">
      <c r="A6576" t="s">
        <v>5859</v>
      </c>
      <c r="B6576" t="s">
        <v>5860</v>
      </c>
      <c r="C6576" s="2">
        <v>125</v>
      </c>
      <c r="D6576" s="2">
        <v>88</v>
      </c>
      <c r="E6576" s="2">
        <v>68.12</v>
      </c>
      <c r="F6576" s="2">
        <v>54.491999999999997</v>
      </c>
      <c r="G6576">
        <v>2</v>
      </c>
      <c r="H6576">
        <v>0</v>
      </c>
      <c r="I6576" s="2">
        <f>Tabell2[[#This Row],[Inköpspris (SEK)]]*Tabell2[[#This Row],[Antal]]</f>
        <v>136.24</v>
      </c>
      <c r="J6576" s="2">
        <f>MIN(Tabell2[[#This Row],[Bokat]]*Tabell2[[#This Row],[Inköpspris (SEK)]],Tabell2[[#This Row],[Totalt lagervärde ink moms]])</f>
        <v>0</v>
      </c>
      <c r="K6576" s="2">
        <f>Tabell2[[#This Row],[Totalt lagervärde ink moms]]-Tabell2[[#This Row],[Varav bokat ink moms]]</f>
        <v>136.24</v>
      </c>
      <c r="L6576" s="2">
        <f>Tabell2[[#This Row],[Antal]]*Tabell2[[#This Row],[Inpris ex moms]]</f>
        <v>108.98399999999999</v>
      </c>
      <c r="M6576" s="2">
        <f>MIN(Tabell2[[#This Row],[Bokat]]*Tabell2[[#This Row],[Inpris ex moms]],Tabell2[[#This Row],[Totalt lagervärde ex moms]])</f>
        <v>0</v>
      </c>
      <c r="N6576" s="2">
        <f>Tabell2[[#This Row],[Totalt lagervärde ex moms]]-Tabell2[[#This Row],[Varav bokat ex moms]]</f>
        <v>108.98399999999999</v>
      </c>
    </row>
    <row r="6577" spans="1:14" x14ac:dyDescent="0.2">
      <c r="A6577" t="s">
        <v>7982</v>
      </c>
      <c r="B6577" t="s">
        <v>7983</v>
      </c>
      <c r="C6577" s="2">
        <v>39</v>
      </c>
      <c r="D6577" s="2">
        <v>27</v>
      </c>
      <c r="E6577" s="2">
        <v>21.25</v>
      </c>
      <c r="F6577" s="2">
        <v>17</v>
      </c>
      <c r="G6577">
        <v>5</v>
      </c>
      <c r="H6577">
        <v>0</v>
      </c>
      <c r="I6577" s="2">
        <f>Tabell2[[#This Row],[Inköpspris (SEK)]]*Tabell2[[#This Row],[Antal]]</f>
        <v>106.25</v>
      </c>
      <c r="J6577" s="2">
        <f>MIN(Tabell2[[#This Row],[Bokat]]*Tabell2[[#This Row],[Inköpspris (SEK)]],Tabell2[[#This Row],[Totalt lagervärde ink moms]])</f>
        <v>0</v>
      </c>
      <c r="K6577" s="2">
        <f>Tabell2[[#This Row],[Totalt lagervärde ink moms]]-Tabell2[[#This Row],[Varav bokat ink moms]]</f>
        <v>106.25</v>
      </c>
      <c r="L6577" s="2">
        <f>Tabell2[[#This Row],[Antal]]*Tabell2[[#This Row],[Inpris ex moms]]</f>
        <v>85</v>
      </c>
      <c r="M6577" s="2">
        <f>MIN(Tabell2[[#This Row],[Bokat]]*Tabell2[[#This Row],[Inpris ex moms]],Tabell2[[#This Row],[Totalt lagervärde ex moms]])</f>
        <v>0</v>
      </c>
      <c r="N6577" s="2">
        <f>Tabell2[[#This Row],[Totalt lagervärde ex moms]]-Tabell2[[#This Row],[Varav bokat ex moms]]</f>
        <v>85</v>
      </c>
    </row>
    <row r="6578" spans="1:14" x14ac:dyDescent="0.2">
      <c r="A6578" t="s">
        <v>7964</v>
      </c>
      <c r="B6578" t="s">
        <v>7965</v>
      </c>
      <c r="C6578" s="2">
        <v>195</v>
      </c>
      <c r="D6578" s="2">
        <v>127</v>
      </c>
      <c r="E6578" s="2">
        <v>106.25</v>
      </c>
      <c r="F6578" s="2">
        <v>85</v>
      </c>
      <c r="G6578">
        <v>8</v>
      </c>
      <c r="H6578">
        <v>0</v>
      </c>
      <c r="I6578" s="2">
        <f>Tabell2[[#This Row],[Inköpspris (SEK)]]*Tabell2[[#This Row],[Antal]]</f>
        <v>850</v>
      </c>
      <c r="J6578" s="2">
        <f>MIN(Tabell2[[#This Row],[Bokat]]*Tabell2[[#This Row],[Inköpspris (SEK)]],Tabell2[[#This Row],[Totalt lagervärde ink moms]])</f>
        <v>0</v>
      </c>
      <c r="K6578" s="2">
        <f>Tabell2[[#This Row],[Totalt lagervärde ink moms]]-Tabell2[[#This Row],[Varav bokat ink moms]]</f>
        <v>850</v>
      </c>
      <c r="L6578" s="2">
        <f>Tabell2[[#This Row],[Antal]]*Tabell2[[#This Row],[Inpris ex moms]]</f>
        <v>680</v>
      </c>
      <c r="M6578" s="2">
        <f>MIN(Tabell2[[#This Row],[Bokat]]*Tabell2[[#This Row],[Inpris ex moms]],Tabell2[[#This Row],[Totalt lagervärde ex moms]])</f>
        <v>0</v>
      </c>
      <c r="N6578" s="2">
        <f>Tabell2[[#This Row],[Totalt lagervärde ex moms]]-Tabell2[[#This Row],[Varav bokat ex moms]]</f>
        <v>680</v>
      </c>
    </row>
    <row r="6579" spans="1:14" x14ac:dyDescent="0.2">
      <c r="A6579" t="s">
        <v>6009</v>
      </c>
      <c r="B6579" t="s">
        <v>6010</v>
      </c>
      <c r="C6579" s="2">
        <v>99</v>
      </c>
      <c r="D6579" s="2">
        <v>69</v>
      </c>
      <c r="E6579" s="2">
        <v>53.94</v>
      </c>
      <c r="F6579" s="2">
        <v>43.152000000000001</v>
      </c>
      <c r="G6579">
        <v>9</v>
      </c>
      <c r="H6579">
        <v>0</v>
      </c>
      <c r="I6579" s="2">
        <f>Tabell2[[#This Row],[Inköpspris (SEK)]]*Tabell2[[#This Row],[Antal]]</f>
        <v>485.46</v>
      </c>
      <c r="J6579" s="2">
        <f>MIN(Tabell2[[#This Row],[Bokat]]*Tabell2[[#This Row],[Inköpspris (SEK)]],Tabell2[[#This Row],[Totalt lagervärde ink moms]])</f>
        <v>0</v>
      </c>
      <c r="K6579" s="2">
        <f>Tabell2[[#This Row],[Totalt lagervärde ink moms]]-Tabell2[[#This Row],[Varav bokat ink moms]]</f>
        <v>485.46</v>
      </c>
      <c r="L6579" s="2">
        <f>Tabell2[[#This Row],[Antal]]*Tabell2[[#This Row],[Inpris ex moms]]</f>
        <v>388.36799999999999</v>
      </c>
      <c r="M6579" s="2">
        <f>MIN(Tabell2[[#This Row],[Bokat]]*Tabell2[[#This Row],[Inpris ex moms]],Tabell2[[#This Row],[Totalt lagervärde ex moms]])</f>
        <v>0</v>
      </c>
      <c r="N6579" s="2">
        <f>Tabell2[[#This Row],[Totalt lagervärde ex moms]]-Tabell2[[#This Row],[Varav bokat ex moms]]</f>
        <v>388.36799999999999</v>
      </c>
    </row>
    <row r="6580" spans="1:14" x14ac:dyDescent="0.2">
      <c r="A6580" t="s">
        <v>6019</v>
      </c>
      <c r="B6580" t="s">
        <v>6020</v>
      </c>
      <c r="C6580" s="2">
        <v>99</v>
      </c>
      <c r="D6580" s="2">
        <v>54</v>
      </c>
      <c r="E6580" s="2">
        <v>53.94</v>
      </c>
      <c r="F6580" s="2">
        <v>43.152000000000001</v>
      </c>
      <c r="G6580">
        <v>9</v>
      </c>
      <c r="H6580">
        <v>0</v>
      </c>
      <c r="I6580" s="2">
        <f>Tabell2[[#This Row],[Inköpspris (SEK)]]*Tabell2[[#This Row],[Antal]]</f>
        <v>485.46</v>
      </c>
      <c r="J6580" s="2">
        <f>MIN(Tabell2[[#This Row],[Bokat]]*Tabell2[[#This Row],[Inköpspris (SEK)]],Tabell2[[#This Row],[Totalt lagervärde ink moms]])</f>
        <v>0</v>
      </c>
      <c r="K6580" s="2">
        <f>Tabell2[[#This Row],[Totalt lagervärde ink moms]]-Tabell2[[#This Row],[Varav bokat ink moms]]</f>
        <v>485.46</v>
      </c>
      <c r="L6580" s="2">
        <f>Tabell2[[#This Row],[Antal]]*Tabell2[[#This Row],[Inpris ex moms]]</f>
        <v>388.36799999999999</v>
      </c>
      <c r="M6580" s="2">
        <f>MIN(Tabell2[[#This Row],[Bokat]]*Tabell2[[#This Row],[Inpris ex moms]],Tabell2[[#This Row],[Totalt lagervärde ex moms]])</f>
        <v>0</v>
      </c>
      <c r="N6580" s="2">
        <f>Tabell2[[#This Row],[Totalt lagervärde ex moms]]-Tabell2[[#This Row],[Varav bokat ex moms]]</f>
        <v>388.36799999999999</v>
      </c>
    </row>
    <row r="6581" spans="1:14" x14ac:dyDescent="0.2">
      <c r="A6581" t="s">
        <v>8863</v>
      </c>
      <c r="B6581" t="s">
        <v>8864</v>
      </c>
      <c r="C6581" s="2">
        <v>145</v>
      </c>
      <c r="D6581" s="2">
        <v>102</v>
      </c>
      <c r="E6581" s="2">
        <v>79</v>
      </c>
      <c r="F6581" s="2">
        <v>63.2</v>
      </c>
      <c r="G6581">
        <v>3</v>
      </c>
      <c r="H6581">
        <v>0</v>
      </c>
      <c r="I6581" s="2">
        <f>Tabell2[[#This Row],[Inköpspris (SEK)]]*Tabell2[[#This Row],[Antal]]</f>
        <v>237</v>
      </c>
      <c r="J6581" s="2">
        <f>MIN(Tabell2[[#This Row],[Bokat]]*Tabell2[[#This Row],[Inköpspris (SEK)]],Tabell2[[#This Row],[Totalt lagervärde ink moms]])</f>
        <v>0</v>
      </c>
      <c r="K6581" s="2">
        <f>Tabell2[[#This Row],[Totalt lagervärde ink moms]]-Tabell2[[#This Row],[Varav bokat ink moms]]</f>
        <v>237</v>
      </c>
      <c r="L6581" s="2">
        <f>Tabell2[[#This Row],[Antal]]*Tabell2[[#This Row],[Inpris ex moms]]</f>
        <v>189.60000000000002</v>
      </c>
      <c r="M6581" s="2">
        <f>MIN(Tabell2[[#This Row],[Bokat]]*Tabell2[[#This Row],[Inpris ex moms]],Tabell2[[#This Row],[Totalt lagervärde ex moms]])</f>
        <v>0</v>
      </c>
      <c r="N6581" s="2">
        <f>Tabell2[[#This Row],[Totalt lagervärde ex moms]]-Tabell2[[#This Row],[Varav bokat ex moms]]</f>
        <v>189.60000000000002</v>
      </c>
    </row>
    <row r="6582" spans="1:14" x14ac:dyDescent="0.2">
      <c r="A6582" t="s">
        <v>8865</v>
      </c>
      <c r="B6582" t="s">
        <v>8866</v>
      </c>
      <c r="C6582" s="2">
        <v>145</v>
      </c>
      <c r="D6582" s="2">
        <v>102</v>
      </c>
      <c r="E6582" s="2">
        <v>79</v>
      </c>
      <c r="F6582" s="2">
        <v>63.2</v>
      </c>
      <c r="G6582">
        <v>5</v>
      </c>
      <c r="H6582">
        <v>0</v>
      </c>
      <c r="I6582" s="2">
        <f>Tabell2[[#This Row],[Inköpspris (SEK)]]*Tabell2[[#This Row],[Antal]]</f>
        <v>395</v>
      </c>
      <c r="J6582" s="2">
        <f>MIN(Tabell2[[#This Row],[Bokat]]*Tabell2[[#This Row],[Inköpspris (SEK)]],Tabell2[[#This Row],[Totalt lagervärde ink moms]])</f>
        <v>0</v>
      </c>
      <c r="K6582" s="2">
        <f>Tabell2[[#This Row],[Totalt lagervärde ink moms]]-Tabell2[[#This Row],[Varav bokat ink moms]]</f>
        <v>395</v>
      </c>
      <c r="L6582" s="2">
        <f>Tabell2[[#This Row],[Antal]]*Tabell2[[#This Row],[Inpris ex moms]]</f>
        <v>316</v>
      </c>
      <c r="M6582" s="2">
        <f>MIN(Tabell2[[#This Row],[Bokat]]*Tabell2[[#This Row],[Inpris ex moms]],Tabell2[[#This Row],[Totalt lagervärde ex moms]])</f>
        <v>0</v>
      </c>
      <c r="N6582" s="2">
        <f>Tabell2[[#This Row],[Totalt lagervärde ex moms]]-Tabell2[[#This Row],[Varav bokat ex moms]]</f>
        <v>316</v>
      </c>
    </row>
    <row r="6583" spans="1:14" x14ac:dyDescent="0.2">
      <c r="A6583" t="s">
        <v>8867</v>
      </c>
      <c r="B6583" t="s">
        <v>8868</v>
      </c>
      <c r="C6583" s="2">
        <v>145</v>
      </c>
      <c r="D6583" s="2">
        <v>102</v>
      </c>
      <c r="E6583" s="2">
        <v>79</v>
      </c>
      <c r="F6583" s="2">
        <v>63.2</v>
      </c>
      <c r="G6583">
        <v>4</v>
      </c>
      <c r="H6583">
        <v>0</v>
      </c>
      <c r="I6583" s="2">
        <f>Tabell2[[#This Row],[Inköpspris (SEK)]]*Tabell2[[#This Row],[Antal]]</f>
        <v>316</v>
      </c>
      <c r="J6583" s="2">
        <f>MIN(Tabell2[[#This Row],[Bokat]]*Tabell2[[#This Row],[Inköpspris (SEK)]],Tabell2[[#This Row],[Totalt lagervärde ink moms]])</f>
        <v>0</v>
      </c>
      <c r="K6583" s="2">
        <f>Tabell2[[#This Row],[Totalt lagervärde ink moms]]-Tabell2[[#This Row],[Varav bokat ink moms]]</f>
        <v>316</v>
      </c>
      <c r="L6583" s="2">
        <f>Tabell2[[#This Row],[Antal]]*Tabell2[[#This Row],[Inpris ex moms]]</f>
        <v>252.8</v>
      </c>
      <c r="M6583" s="2">
        <f>MIN(Tabell2[[#This Row],[Bokat]]*Tabell2[[#This Row],[Inpris ex moms]],Tabell2[[#This Row],[Totalt lagervärde ex moms]])</f>
        <v>0</v>
      </c>
      <c r="N6583" s="2">
        <f>Tabell2[[#This Row],[Totalt lagervärde ex moms]]-Tabell2[[#This Row],[Varav bokat ex moms]]</f>
        <v>252.8</v>
      </c>
    </row>
    <row r="6584" spans="1:14" x14ac:dyDescent="0.2">
      <c r="A6584" t="s">
        <v>8869</v>
      </c>
      <c r="B6584" t="s">
        <v>8870</v>
      </c>
      <c r="C6584" s="2">
        <v>145</v>
      </c>
      <c r="D6584" s="2">
        <v>80</v>
      </c>
      <c r="E6584" s="2">
        <v>79</v>
      </c>
      <c r="F6584" s="2">
        <v>63.2</v>
      </c>
      <c r="G6584">
        <v>5</v>
      </c>
      <c r="H6584">
        <v>0</v>
      </c>
      <c r="I6584" s="2">
        <f>Tabell2[[#This Row],[Inköpspris (SEK)]]*Tabell2[[#This Row],[Antal]]</f>
        <v>395</v>
      </c>
      <c r="J6584" s="2">
        <f>MIN(Tabell2[[#This Row],[Bokat]]*Tabell2[[#This Row],[Inköpspris (SEK)]],Tabell2[[#This Row],[Totalt lagervärde ink moms]])</f>
        <v>0</v>
      </c>
      <c r="K6584" s="2">
        <f>Tabell2[[#This Row],[Totalt lagervärde ink moms]]-Tabell2[[#This Row],[Varav bokat ink moms]]</f>
        <v>395</v>
      </c>
      <c r="L6584" s="2">
        <f>Tabell2[[#This Row],[Antal]]*Tabell2[[#This Row],[Inpris ex moms]]</f>
        <v>316</v>
      </c>
      <c r="M6584" s="2">
        <f>MIN(Tabell2[[#This Row],[Bokat]]*Tabell2[[#This Row],[Inpris ex moms]],Tabell2[[#This Row],[Totalt lagervärde ex moms]])</f>
        <v>0</v>
      </c>
      <c r="N6584" s="2">
        <f>Tabell2[[#This Row],[Totalt lagervärde ex moms]]-Tabell2[[#This Row],[Varav bokat ex moms]]</f>
        <v>316</v>
      </c>
    </row>
    <row r="6585" spans="1:14" x14ac:dyDescent="0.2">
      <c r="A6585" t="s">
        <v>7850</v>
      </c>
      <c r="B6585" t="s">
        <v>7851</v>
      </c>
      <c r="C6585" s="2">
        <v>1099</v>
      </c>
      <c r="E6585" s="2">
        <v>598.75</v>
      </c>
      <c r="F6585" s="2">
        <v>479</v>
      </c>
      <c r="G6585">
        <v>1</v>
      </c>
      <c r="H6585">
        <v>1</v>
      </c>
      <c r="I6585" s="2">
        <f>Tabell2[[#This Row],[Inköpspris (SEK)]]*Tabell2[[#This Row],[Antal]]</f>
        <v>598.75</v>
      </c>
      <c r="J6585" s="2">
        <f>MIN(Tabell2[[#This Row],[Bokat]]*Tabell2[[#This Row],[Inköpspris (SEK)]],Tabell2[[#This Row],[Totalt lagervärde ink moms]])</f>
        <v>598.75</v>
      </c>
      <c r="K6585" s="2">
        <f>Tabell2[[#This Row],[Totalt lagervärde ink moms]]-Tabell2[[#This Row],[Varav bokat ink moms]]</f>
        <v>0</v>
      </c>
      <c r="L6585" s="2">
        <f>Tabell2[[#This Row],[Antal]]*Tabell2[[#This Row],[Inpris ex moms]]</f>
        <v>479</v>
      </c>
      <c r="M6585" s="2">
        <f>MIN(Tabell2[[#This Row],[Bokat]]*Tabell2[[#This Row],[Inpris ex moms]],Tabell2[[#This Row],[Totalt lagervärde ex moms]])</f>
        <v>479</v>
      </c>
      <c r="N6585" s="2">
        <f>Tabell2[[#This Row],[Totalt lagervärde ex moms]]-Tabell2[[#This Row],[Varav bokat ex moms]]</f>
        <v>0</v>
      </c>
    </row>
    <row r="6586" spans="1:14" x14ac:dyDescent="0.2">
      <c r="A6586" t="s">
        <v>12184</v>
      </c>
      <c r="B6586" t="s">
        <v>12185</v>
      </c>
      <c r="C6586" s="2">
        <v>1099</v>
      </c>
      <c r="D6586" s="2">
        <v>659</v>
      </c>
      <c r="E6586" s="2">
        <v>598.75</v>
      </c>
      <c r="F6586" s="2">
        <v>479</v>
      </c>
      <c r="G6586">
        <v>1</v>
      </c>
      <c r="H6586">
        <v>0</v>
      </c>
      <c r="I6586" s="2">
        <f>Tabell2[[#This Row],[Inköpspris (SEK)]]*Tabell2[[#This Row],[Antal]]</f>
        <v>598.75</v>
      </c>
      <c r="J6586" s="2">
        <f>MIN(Tabell2[[#This Row],[Bokat]]*Tabell2[[#This Row],[Inköpspris (SEK)]],Tabell2[[#This Row],[Totalt lagervärde ink moms]])</f>
        <v>0</v>
      </c>
      <c r="K6586" s="2">
        <f>Tabell2[[#This Row],[Totalt lagervärde ink moms]]-Tabell2[[#This Row],[Varav bokat ink moms]]</f>
        <v>598.75</v>
      </c>
      <c r="L6586" s="2">
        <f>Tabell2[[#This Row],[Antal]]*Tabell2[[#This Row],[Inpris ex moms]]</f>
        <v>479</v>
      </c>
      <c r="M6586" s="2">
        <f>MIN(Tabell2[[#This Row],[Bokat]]*Tabell2[[#This Row],[Inpris ex moms]],Tabell2[[#This Row],[Totalt lagervärde ex moms]])</f>
        <v>0</v>
      </c>
      <c r="N6586" s="2">
        <f>Tabell2[[#This Row],[Totalt lagervärde ex moms]]-Tabell2[[#This Row],[Varav bokat ex moms]]</f>
        <v>479</v>
      </c>
    </row>
    <row r="6587" spans="1:14" x14ac:dyDescent="0.2">
      <c r="A6587" t="s">
        <v>4647</v>
      </c>
      <c r="B6587" t="s">
        <v>4648</v>
      </c>
      <c r="C6587" s="2">
        <v>109</v>
      </c>
      <c r="D6587" s="2">
        <v>76</v>
      </c>
      <c r="E6587" s="2">
        <v>59.38</v>
      </c>
      <c r="F6587" s="2">
        <v>47.504000000000005</v>
      </c>
      <c r="G6587">
        <v>1</v>
      </c>
      <c r="H6587">
        <v>0</v>
      </c>
      <c r="I6587" s="2">
        <f>Tabell2[[#This Row],[Inköpspris (SEK)]]*Tabell2[[#This Row],[Antal]]</f>
        <v>59.38</v>
      </c>
      <c r="J6587" s="2">
        <f>MIN(Tabell2[[#This Row],[Bokat]]*Tabell2[[#This Row],[Inköpspris (SEK)]],Tabell2[[#This Row],[Totalt lagervärde ink moms]])</f>
        <v>0</v>
      </c>
      <c r="K6587" s="2">
        <f>Tabell2[[#This Row],[Totalt lagervärde ink moms]]-Tabell2[[#This Row],[Varav bokat ink moms]]</f>
        <v>59.38</v>
      </c>
      <c r="L6587" s="2">
        <f>Tabell2[[#This Row],[Antal]]*Tabell2[[#This Row],[Inpris ex moms]]</f>
        <v>47.504000000000005</v>
      </c>
      <c r="M6587" s="2">
        <f>MIN(Tabell2[[#This Row],[Bokat]]*Tabell2[[#This Row],[Inpris ex moms]],Tabell2[[#This Row],[Totalt lagervärde ex moms]])</f>
        <v>0</v>
      </c>
      <c r="N6587" s="2">
        <f>Tabell2[[#This Row],[Totalt lagervärde ex moms]]-Tabell2[[#This Row],[Varav bokat ex moms]]</f>
        <v>47.504000000000005</v>
      </c>
    </row>
    <row r="6588" spans="1:14" x14ac:dyDescent="0.2">
      <c r="A6588" t="s">
        <v>4898</v>
      </c>
      <c r="B6588" t="s">
        <v>4899</v>
      </c>
      <c r="C6588" s="2">
        <v>109</v>
      </c>
      <c r="D6588" s="2">
        <v>76</v>
      </c>
      <c r="E6588" s="2">
        <v>59.38</v>
      </c>
      <c r="F6588" s="2">
        <v>47.504000000000005</v>
      </c>
      <c r="G6588">
        <v>2</v>
      </c>
      <c r="H6588">
        <v>0</v>
      </c>
      <c r="I6588" s="2">
        <f>Tabell2[[#This Row],[Inköpspris (SEK)]]*Tabell2[[#This Row],[Antal]]</f>
        <v>118.76</v>
      </c>
      <c r="J6588" s="2">
        <f>MIN(Tabell2[[#This Row],[Bokat]]*Tabell2[[#This Row],[Inköpspris (SEK)]],Tabell2[[#This Row],[Totalt lagervärde ink moms]])</f>
        <v>0</v>
      </c>
      <c r="K6588" s="2">
        <f>Tabell2[[#This Row],[Totalt lagervärde ink moms]]-Tabell2[[#This Row],[Varav bokat ink moms]]</f>
        <v>118.76</v>
      </c>
      <c r="L6588" s="2">
        <f>Tabell2[[#This Row],[Antal]]*Tabell2[[#This Row],[Inpris ex moms]]</f>
        <v>95.00800000000001</v>
      </c>
      <c r="M6588" s="2">
        <f>MIN(Tabell2[[#This Row],[Bokat]]*Tabell2[[#This Row],[Inpris ex moms]],Tabell2[[#This Row],[Totalt lagervärde ex moms]])</f>
        <v>0</v>
      </c>
      <c r="N6588" s="2">
        <f>Tabell2[[#This Row],[Totalt lagervärde ex moms]]-Tabell2[[#This Row],[Varav bokat ex moms]]</f>
        <v>95.00800000000001</v>
      </c>
    </row>
    <row r="6589" spans="1:14" x14ac:dyDescent="0.2">
      <c r="A6589" t="s">
        <v>3121</v>
      </c>
      <c r="B6589" t="s">
        <v>3122</v>
      </c>
      <c r="C6589" s="2">
        <v>76</v>
      </c>
      <c r="D6589" s="2">
        <v>42</v>
      </c>
      <c r="E6589" s="2">
        <v>41.4</v>
      </c>
      <c r="F6589" s="2">
        <v>33.119999999999997</v>
      </c>
      <c r="G6589">
        <v>4</v>
      </c>
      <c r="H6589">
        <v>2</v>
      </c>
      <c r="I6589" s="2">
        <f>Tabell2[[#This Row],[Inköpspris (SEK)]]*Tabell2[[#This Row],[Antal]]</f>
        <v>165.6</v>
      </c>
      <c r="J6589" s="2">
        <f>MIN(Tabell2[[#This Row],[Bokat]]*Tabell2[[#This Row],[Inköpspris (SEK)]],Tabell2[[#This Row],[Totalt lagervärde ink moms]])</f>
        <v>82.8</v>
      </c>
      <c r="K6589" s="2">
        <f>Tabell2[[#This Row],[Totalt lagervärde ink moms]]-Tabell2[[#This Row],[Varav bokat ink moms]]</f>
        <v>82.8</v>
      </c>
      <c r="L6589" s="2">
        <f>Tabell2[[#This Row],[Antal]]*Tabell2[[#This Row],[Inpris ex moms]]</f>
        <v>132.47999999999999</v>
      </c>
      <c r="M6589" s="2">
        <f>MIN(Tabell2[[#This Row],[Bokat]]*Tabell2[[#This Row],[Inpris ex moms]],Tabell2[[#This Row],[Totalt lagervärde ex moms]])</f>
        <v>66.239999999999995</v>
      </c>
      <c r="N6589" s="2">
        <f>Tabell2[[#This Row],[Totalt lagervärde ex moms]]-Tabell2[[#This Row],[Varav bokat ex moms]]</f>
        <v>66.239999999999995</v>
      </c>
    </row>
    <row r="6590" spans="1:14" x14ac:dyDescent="0.2">
      <c r="A6590" t="s">
        <v>13789</v>
      </c>
      <c r="B6590" t="s">
        <v>13790</v>
      </c>
      <c r="C6590" s="2">
        <v>755</v>
      </c>
      <c r="D6590" s="2">
        <v>453</v>
      </c>
      <c r="E6590" s="2">
        <v>411.25</v>
      </c>
      <c r="F6590" s="2">
        <v>329</v>
      </c>
      <c r="G6590">
        <v>1</v>
      </c>
      <c r="H6590">
        <v>0</v>
      </c>
      <c r="I6590" s="2">
        <f>Tabell2[[#This Row],[Inköpspris (SEK)]]*Tabell2[[#This Row],[Antal]]</f>
        <v>411.25</v>
      </c>
      <c r="J6590" s="2">
        <f>MIN(Tabell2[[#This Row],[Bokat]]*Tabell2[[#This Row],[Inköpspris (SEK)]],Tabell2[[#This Row],[Totalt lagervärde ink moms]])</f>
        <v>0</v>
      </c>
      <c r="K6590" s="2">
        <f>Tabell2[[#This Row],[Totalt lagervärde ink moms]]-Tabell2[[#This Row],[Varav bokat ink moms]]</f>
        <v>411.25</v>
      </c>
      <c r="L6590" s="2">
        <f>Tabell2[[#This Row],[Antal]]*Tabell2[[#This Row],[Inpris ex moms]]</f>
        <v>329</v>
      </c>
      <c r="M6590" s="2">
        <f>MIN(Tabell2[[#This Row],[Bokat]]*Tabell2[[#This Row],[Inpris ex moms]],Tabell2[[#This Row],[Totalt lagervärde ex moms]])</f>
        <v>0</v>
      </c>
      <c r="N6590" s="2">
        <f>Tabell2[[#This Row],[Totalt lagervärde ex moms]]-Tabell2[[#This Row],[Varav bokat ex moms]]</f>
        <v>329</v>
      </c>
    </row>
    <row r="6591" spans="1:14" x14ac:dyDescent="0.2">
      <c r="A6591" t="s">
        <v>7776</v>
      </c>
      <c r="B6591" t="s">
        <v>7777</v>
      </c>
      <c r="C6591" s="2">
        <v>755</v>
      </c>
      <c r="D6591" s="2">
        <v>528</v>
      </c>
      <c r="E6591" s="2">
        <v>411.25</v>
      </c>
      <c r="F6591" s="2">
        <v>329</v>
      </c>
      <c r="G6591">
        <v>1</v>
      </c>
      <c r="H6591">
        <v>0</v>
      </c>
      <c r="I6591" s="2">
        <f>Tabell2[[#This Row],[Inköpspris (SEK)]]*Tabell2[[#This Row],[Antal]]</f>
        <v>411.25</v>
      </c>
      <c r="J6591" s="2">
        <f>MIN(Tabell2[[#This Row],[Bokat]]*Tabell2[[#This Row],[Inköpspris (SEK)]],Tabell2[[#This Row],[Totalt lagervärde ink moms]])</f>
        <v>0</v>
      </c>
      <c r="K6591" s="2">
        <f>Tabell2[[#This Row],[Totalt lagervärde ink moms]]-Tabell2[[#This Row],[Varav bokat ink moms]]</f>
        <v>411.25</v>
      </c>
      <c r="L6591" s="2">
        <f>Tabell2[[#This Row],[Antal]]*Tabell2[[#This Row],[Inpris ex moms]]</f>
        <v>329</v>
      </c>
      <c r="M6591" s="2">
        <f>MIN(Tabell2[[#This Row],[Bokat]]*Tabell2[[#This Row],[Inpris ex moms]],Tabell2[[#This Row],[Totalt lagervärde ex moms]])</f>
        <v>0</v>
      </c>
      <c r="N6591" s="2">
        <f>Tabell2[[#This Row],[Totalt lagervärde ex moms]]-Tabell2[[#This Row],[Varav bokat ex moms]]</f>
        <v>329</v>
      </c>
    </row>
    <row r="6592" spans="1:14" x14ac:dyDescent="0.2">
      <c r="A6592" t="s">
        <v>15923</v>
      </c>
      <c r="B6592" t="s">
        <v>15924</v>
      </c>
      <c r="C6592" s="2">
        <v>375</v>
      </c>
      <c r="D6592" s="2">
        <v>225</v>
      </c>
      <c r="E6592" s="2">
        <v>204.26</v>
      </c>
      <c r="F6592" s="2">
        <v>163.40800000000002</v>
      </c>
      <c r="G6592">
        <v>1</v>
      </c>
      <c r="H6592">
        <v>0</v>
      </c>
      <c r="I6592" s="2">
        <f>Tabell2[[#This Row],[Inköpspris (SEK)]]*Tabell2[[#This Row],[Antal]]</f>
        <v>204.26</v>
      </c>
      <c r="J6592" s="2">
        <f>MIN(Tabell2[[#This Row],[Bokat]]*Tabell2[[#This Row],[Inköpspris (SEK)]],Tabell2[[#This Row],[Totalt lagervärde ink moms]])</f>
        <v>0</v>
      </c>
      <c r="K6592" s="2">
        <f>Tabell2[[#This Row],[Totalt lagervärde ink moms]]-Tabell2[[#This Row],[Varav bokat ink moms]]</f>
        <v>204.26</v>
      </c>
      <c r="L6592" s="2">
        <f>Tabell2[[#This Row],[Antal]]*Tabell2[[#This Row],[Inpris ex moms]]</f>
        <v>163.40800000000002</v>
      </c>
      <c r="M6592" s="2">
        <f>MIN(Tabell2[[#This Row],[Bokat]]*Tabell2[[#This Row],[Inpris ex moms]],Tabell2[[#This Row],[Totalt lagervärde ex moms]])</f>
        <v>0</v>
      </c>
      <c r="N6592" s="2">
        <f>Tabell2[[#This Row],[Totalt lagervärde ex moms]]-Tabell2[[#This Row],[Varav bokat ex moms]]</f>
        <v>163.40800000000002</v>
      </c>
    </row>
    <row r="6593" spans="1:14" x14ac:dyDescent="0.2">
      <c r="A6593" t="s">
        <v>7872</v>
      </c>
      <c r="B6593" t="s">
        <v>7873</v>
      </c>
      <c r="C6593" s="2">
        <v>319</v>
      </c>
      <c r="E6593" s="2">
        <v>173.75</v>
      </c>
      <c r="F6593" s="2">
        <v>139</v>
      </c>
      <c r="G6593">
        <v>1</v>
      </c>
      <c r="H6593">
        <v>1</v>
      </c>
      <c r="I6593" s="2">
        <f>Tabell2[[#This Row],[Inköpspris (SEK)]]*Tabell2[[#This Row],[Antal]]</f>
        <v>173.75</v>
      </c>
      <c r="J6593" s="2">
        <f>MIN(Tabell2[[#This Row],[Bokat]]*Tabell2[[#This Row],[Inköpspris (SEK)]],Tabell2[[#This Row],[Totalt lagervärde ink moms]])</f>
        <v>173.75</v>
      </c>
      <c r="K6593" s="2">
        <f>Tabell2[[#This Row],[Totalt lagervärde ink moms]]-Tabell2[[#This Row],[Varav bokat ink moms]]</f>
        <v>0</v>
      </c>
      <c r="L6593" s="2">
        <f>Tabell2[[#This Row],[Antal]]*Tabell2[[#This Row],[Inpris ex moms]]</f>
        <v>139</v>
      </c>
      <c r="M6593" s="2">
        <f>MIN(Tabell2[[#This Row],[Bokat]]*Tabell2[[#This Row],[Inpris ex moms]],Tabell2[[#This Row],[Totalt lagervärde ex moms]])</f>
        <v>139</v>
      </c>
      <c r="N6593" s="2">
        <f>Tabell2[[#This Row],[Totalt lagervärde ex moms]]-Tabell2[[#This Row],[Varav bokat ex moms]]</f>
        <v>0</v>
      </c>
    </row>
    <row r="6594" spans="1:14" x14ac:dyDescent="0.2">
      <c r="A6594" t="s">
        <v>7868</v>
      </c>
      <c r="B6594" t="s">
        <v>7869</v>
      </c>
      <c r="C6594" s="2">
        <v>319</v>
      </c>
      <c r="D6594" s="2">
        <v>223</v>
      </c>
      <c r="E6594" s="2">
        <v>173.75</v>
      </c>
      <c r="F6594" s="2">
        <v>139</v>
      </c>
      <c r="G6594">
        <v>1</v>
      </c>
      <c r="H6594">
        <v>0</v>
      </c>
      <c r="I6594" s="2">
        <f>Tabell2[[#This Row],[Inköpspris (SEK)]]*Tabell2[[#This Row],[Antal]]</f>
        <v>173.75</v>
      </c>
      <c r="J6594" s="2">
        <f>MIN(Tabell2[[#This Row],[Bokat]]*Tabell2[[#This Row],[Inköpspris (SEK)]],Tabell2[[#This Row],[Totalt lagervärde ink moms]])</f>
        <v>0</v>
      </c>
      <c r="K6594" s="2">
        <f>Tabell2[[#This Row],[Totalt lagervärde ink moms]]-Tabell2[[#This Row],[Varav bokat ink moms]]</f>
        <v>173.75</v>
      </c>
      <c r="L6594" s="2">
        <f>Tabell2[[#This Row],[Antal]]*Tabell2[[#This Row],[Inpris ex moms]]</f>
        <v>139</v>
      </c>
      <c r="M6594" s="2">
        <f>MIN(Tabell2[[#This Row],[Bokat]]*Tabell2[[#This Row],[Inpris ex moms]],Tabell2[[#This Row],[Totalt lagervärde ex moms]])</f>
        <v>0</v>
      </c>
      <c r="N6594" s="2">
        <f>Tabell2[[#This Row],[Totalt lagervärde ex moms]]-Tabell2[[#This Row],[Varav bokat ex moms]]</f>
        <v>139</v>
      </c>
    </row>
    <row r="6595" spans="1:14" x14ac:dyDescent="0.2">
      <c r="A6595" t="s">
        <v>3004</v>
      </c>
      <c r="B6595" t="s">
        <v>3005</v>
      </c>
      <c r="C6595" s="2">
        <v>205</v>
      </c>
      <c r="D6595" s="2">
        <v>123</v>
      </c>
      <c r="E6595" s="2">
        <v>111.64</v>
      </c>
      <c r="F6595" s="2">
        <v>89.312000000000012</v>
      </c>
      <c r="G6595">
        <v>3</v>
      </c>
      <c r="H6595">
        <v>0</v>
      </c>
      <c r="I6595" s="2">
        <f>Tabell2[[#This Row],[Inköpspris (SEK)]]*Tabell2[[#This Row],[Antal]]</f>
        <v>334.92</v>
      </c>
      <c r="J6595" s="2">
        <f>MIN(Tabell2[[#This Row],[Bokat]]*Tabell2[[#This Row],[Inköpspris (SEK)]],Tabell2[[#This Row],[Totalt lagervärde ink moms]])</f>
        <v>0</v>
      </c>
      <c r="K6595" s="2">
        <f>Tabell2[[#This Row],[Totalt lagervärde ink moms]]-Tabell2[[#This Row],[Varav bokat ink moms]]</f>
        <v>334.92</v>
      </c>
      <c r="L6595" s="2">
        <f>Tabell2[[#This Row],[Antal]]*Tabell2[[#This Row],[Inpris ex moms]]</f>
        <v>267.93600000000004</v>
      </c>
      <c r="M6595" s="2">
        <f>MIN(Tabell2[[#This Row],[Bokat]]*Tabell2[[#This Row],[Inpris ex moms]],Tabell2[[#This Row],[Totalt lagervärde ex moms]])</f>
        <v>0</v>
      </c>
      <c r="N6595" s="2">
        <f>Tabell2[[#This Row],[Totalt lagervärde ex moms]]-Tabell2[[#This Row],[Varav bokat ex moms]]</f>
        <v>267.93600000000004</v>
      </c>
    </row>
    <row r="6596" spans="1:14" x14ac:dyDescent="0.2">
      <c r="A6596" t="s">
        <v>3049</v>
      </c>
      <c r="B6596" t="s">
        <v>3050</v>
      </c>
      <c r="C6596" s="2">
        <v>205</v>
      </c>
      <c r="D6596" s="2">
        <v>144</v>
      </c>
      <c r="E6596" s="2">
        <v>111.64</v>
      </c>
      <c r="F6596" s="2">
        <v>89.312000000000012</v>
      </c>
      <c r="G6596">
        <v>1</v>
      </c>
      <c r="H6596">
        <v>0</v>
      </c>
      <c r="I6596" s="2">
        <f>Tabell2[[#This Row],[Inköpspris (SEK)]]*Tabell2[[#This Row],[Antal]]</f>
        <v>111.64</v>
      </c>
      <c r="J6596" s="2">
        <f>MIN(Tabell2[[#This Row],[Bokat]]*Tabell2[[#This Row],[Inköpspris (SEK)]],Tabell2[[#This Row],[Totalt lagervärde ink moms]])</f>
        <v>0</v>
      </c>
      <c r="K6596" s="2">
        <f>Tabell2[[#This Row],[Totalt lagervärde ink moms]]-Tabell2[[#This Row],[Varav bokat ink moms]]</f>
        <v>111.64</v>
      </c>
      <c r="L6596" s="2">
        <f>Tabell2[[#This Row],[Antal]]*Tabell2[[#This Row],[Inpris ex moms]]</f>
        <v>89.312000000000012</v>
      </c>
      <c r="M6596" s="2">
        <f>MIN(Tabell2[[#This Row],[Bokat]]*Tabell2[[#This Row],[Inpris ex moms]],Tabell2[[#This Row],[Totalt lagervärde ex moms]])</f>
        <v>0</v>
      </c>
      <c r="N6596" s="2">
        <f>Tabell2[[#This Row],[Totalt lagervärde ex moms]]-Tabell2[[#This Row],[Varav bokat ex moms]]</f>
        <v>89.312000000000012</v>
      </c>
    </row>
    <row r="6597" spans="1:14" x14ac:dyDescent="0.2">
      <c r="A6597" t="s">
        <v>2623</v>
      </c>
      <c r="B6597" t="s">
        <v>2624</v>
      </c>
      <c r="C6597" s="2">
        <v>205</v>
      </c>
      <c r="D6597" s="2">
        <v>133</v>
      </c>
      <c r="E6597" s="2">
        <v>111.64</v>
      </c>
      <c r="F6597" s="2">
        <v>89.31</v>
      </c>
      <c r="G6597">
        <v>2</v>
      </c>
      <c r="H6597">
        <v>0</v>
      </c>
      <c r="I6597" s="2">
        <f>Tabell2[[#This Row],[Inköpspris (SEK)]]*Tabell2[[#This Row],[Antal]]</f>
        <v>223.28</v>
      </c>
      <c r="J6597" s="2">
        <f>MIN(Tabell2[[#This Row],[Bokat]]*Tabell2[[#This Row],[Inköpspris (SEK)]],Tabell2[[#This Row],[Totalt lagervärde ink moms]])</f>
        <v>0</v>
      </c>
      <c r="K6597" s="2">
        <f>Tabell2[[#This Row],[Totalt lagervärde ink moms]]-Tabell2[[#This Row],[Varav bokat ink moms]]</f>
        <v>223.28</v>
      </c>
      <c r="L6597" s="2">
        <f>Tabell2[[#This Row],[Antal]]*Tabell2[[#This Row],[Inpris ex moms]]</f>
        <v>178.62</v>
      </c>
      <c r="M6597" s="2">
        <f>MIN(Tabell2[[#This Row],[Bokat]]*Tabell2[[#This Row],[Inpris ex moms]],Tabell2[[#This Row],[Totalt lagervärde ex moms]])</f>
        <v>0</v>
      </c>
      <c r="N6597" s="2">
        <f>Tabell2[[#This Row],[Totalt lagervärde ex moms]]-Tabell2[[#This Row],[Varav bokat ex moms]]</f>
        <v>178.62</v>
      </c>
    </row>
    <row r="6598" spans="1:14" x14ac:dyDescent="0.2">
      <c r="A6598" t="s">
        <v>16993</v>
      </c>
      <c r="B6598" t="s">
        <v>16994</v>
      </c>
      <c r="C6598" s="2">
        <v>999</v>
      </c>
      <c r="D6598" s="2">
        <v>599</v>
      </c>
      <c r="E6598" s="2">
        <v>544</v>
      </c>
      <c r="F6598" s="2">
        <v>435.20000000000005</v>
      </c>
      <c r="G6598">
        <v>1</v>
      </c>
      <c r="H6598">
        <v>0</v>
      </c>
      <c r="I6598" s="2">
        <f>Tabell2[[#This Row],[Inköpspris (SEK)]]*Tabell2[[#This Row],[Antal]]</f>
        <v>544</v>
      </c>
      <c r="J6598" s="2">
        <f>MIN(Tabell2[[#This Row],[Bokat]]*Tabell2[[#This Row],[Inköpspris (SEK)]],Tabell2[[#This Row],[Totalt lagervärde ink moms]])</f>
        <v>0</v>
      </c>
      <c r="K6598" s="2">
        <f>Tabell2[[#This Row],[Totalt lagervärde ink moms]]-Tabell2[[#This Row],[Varav bokat ink moms]]</f>
        <v>544</v>
      </c>
      <c r="L6598" s="2">
        <f>Tabell2[[#This Row],[Antal]]*Tabell2[[#This Row],[Inpris ex moms]]</f>
        <v>435.20000000000005</v>
      </c>
      <c r="M6598" s="2">
        <f>MIN(Tabell2[[#This Row],[Bokat]]*Tabell2[[#This Row],[Inpris ex moms]],Tabell2[[#This Row],[Totalt lagervärde ex moms]])</f>
        <v>0</v>
      </c>
      <c r="N6598" s="2">
        <f>Tabell2[[#This Row],[Totalt lagervärde ex moms]]-Tabell2[[#This Row],[Varav bokat ex moms]]</f>
        <v>435.20000000000005</v>
      </c>
    </row>
    <row r="6599" spans="1:14" x14ac:dyDescent="0.2">
      <c r="A6599" t="s">
        <v>12288</v>
      </c>
      <c r="B6599" t="s">
        <v>12289</v>
      </c>
      <c r="C6599" s="2">
        <v>815</v>
      </c>
      <c r="D6599" s="2">
        <v>489</v>
      </c>
      <c r="E6599" s="2">
        <v>443.75</v>
      </c>
      <c r="F6599" s="2">
        <v>355</v>
      </c>
      <c r="G6599">
        <v>1</v>
      </c>
      <c r="H6599">
        <v>0</v>
      </c>
      <c r="I6599" s="2">
        <f>Tabell2[[#This Row],[Inköpspris (SEK)]]*Tabell2[[#This Row],[Antal]]</f>
        <v>443.75</v>
      </c>
      <c r="J6599" s="2">
        <f>MIN(Tabell2[[#This Row],[Bokat]]*Tabell2[[#This Row],[Inköpspris (SEK)]],Tabell2[[#This Row],[Totalt lagervärde ink moms]])</f>
        <v>0</v>
      </c>
      <c r="K6599" s="2">
        <f>Tabell2[[#This Row],[Totalt lagervärde ink moms]]-Tabell2[[#This Row],[Varav bokat ink moms]]</f>
        <v>443.75</v>
      </c>
      <c r="L6599" s="2">
        <f>Tabell2[[#This Row],[Antal]]*Tabell2[[#This Row],[Inpris ex moms]]</f>
        <v>355</v>
      </c>
      <c r="M6599" s="2">
        <f>MIN(Tabell2[[#This Row],[Bokat]]*Tabell2[[#This Row],[Inpris ex moms]],Tabell2[[#This Row],[Totalt lagervärde ex moms]])</f>
        <v>0</v>
      </c>
      <c r="N6599" s="2">
        <f>Tabell2[[#This Row],[Totalt lagervärde ex moms]]-Tabell2[[#This Row],[Varav bokat ex moms]]</f>
        <v>355</v>
      </c>
    </row>
    <row r="6600" spans="1:14" x14ac:dyDescent="0.2">
      <c r="A6600" t="s">
        <v>4746</v>
      </c>
      <c r="B6600" t="s">
        <v>4747</v>
      </c>
      <c r="C6600" s="2">
        <v>99</v>
      </c>
      <c r="D6600" s="2">
        <v>54</v>
      </c>
      <c r="E6600" s="2">
        <v>53.9</v>
      </c>
      <c r="F6600" s="2">
        <v>43.120000000000005</v>
      </c>
      <c r="G6600">
        <v>8</v>
      </c>
      <c r="H6600">
        <v>2</v>
      </c>
      <c r="I6600" s="2">
        <f>Tabell2[[#This Row],[Inköpspris (SEK)]]*Tabell2[[#This Row],[Antal]]</f>
        <v>431.2</v>
      </c>
      <c r="J6600" s="2">
        <f>MIN(Tabell2[[#This Row],[Bokat]]*Tabell2[[#This Row],[Inköpspris (SEK)]],Tabell2[[#This Row],[Totalt lagervärde ink moms]])</f>
        <v>107.8</v>
      </c>
      <c r="K6600" s="2">
        <f>Tabell2[[#This Row],[Totalt lagervärde ink moms]]-Tabell2[[#This Row],[Varav bokat ink moms]]</f>
        <v>323.39999999999998</v>
      </c>
      <c r="L6600" s="2">
        <f>Tabell2[[#This Row],[Antal]]*Tabell2[[#This Row],[Inpris ex moms]]</f>
        <v>344.96000000000004</v>
      </c>
      <c r="M6600" s="2">
        <f>MIN(Tabell2[[#This Row],[Bokat]]*Tabell2[[#This Row],[Inpris ex moms]],Tabell2[[#This Row],[Totalt lagervärde ex moms]])</f>
        <v>86.240000000000009</v>
      </c>
      <c r="N6600" s="2">
        <f>Tabell2[[#This Row],[Totalt lagervärde ex moms]]-Tabell2[[#This Row],[Varav bokat ex moms]]</f>
        <v>258.72000000000003</v>
      </c>
    </row>
    <row r="6601" spans="1:14" x14ac:dyDescent="0.2">
      <c r="A6601" t="s">
        <v>8253</v>
      </c>
      <c r="B6601" t="s">
        <v>8254</v>
      </c>
      <c r="C6601" s="2">
        <v>349</v>
      </c>
      <c r="D6601" s="2">
        <v>244</v>
      </c>
      <c r="E6601" s="2">
        <v>190</v>
      </c>
      <c r="F6601" s="2">
        <v>152</v>
      </c>
      <c r="G6601">
        <v>4</v>
      </c>
      <c r="H6601">
        <v>0</v>
      </c>
      <c r="I6601" s="2">
        <f>Tabell2[[#This Row],[Inköpspris (SEK)]]*Tabell2[[#This Row],[Antal]]</f>
        <v>760</v>
      </c>
      <c r="J6601" s="2">
        <f>MIN(Tabell2[[#This Row],[Bokat]]*Tabell2[[#This Row],[Inköpspris (SEK)]],Tabell2[[#This Row],[Totalt lagervärde ink moms]])</f>
        <v>0</v>
      </c>
      <c r="K6601" s="2">
        <f>Tabell2[[#This Row],[Totalt lagervärde ink moms]]-Tabell2[[#This Row],[Varav bokat ink moms]]</f>
        <v>760</v>
      </c>
      <c r="L6601" s="2">
        <f>Tabell2[[#This Row],[Antal]]*Tabell2[[#This Row],[Inpris ex moms]]</f>
        <v>608</v>
      </c>
      <c r="M6601" s="2">
        <f>MIN(Tabell2[[#This Row],[Bokat]]*Tabell2[[#This Row],[Inpris ex moms]],Tabell2[[#This Row],[Totalt lagervärde ex moms]])</f>
        <v>0</v>
      </c>
      <c r="N6601" s="2">
        <f>Tabell2[[#This Row],[Totalt lagervärde ex moms]]-Tabell2[[#This Row],[Varav bokat ex moms]]</f>
        <v>608</v>
      </c>
    </row>
    <row r="6602" spans="1:14" x14ac:dyDescent="0.2">
      <c r="A6602" t="s">
        <v>8255</v>
      </c>
      <c r="B6602" t="s">
        <v>8256</v>
      </c>
      <c r="C6602" s="2">
        <v>349</v>
      </c>
      <c r="D6602" s="2">
        <v>244</v>
      </c>
      <c r="E6602" s="2">
        <v>190</v>
      </c>
      <c r="F6602" s="2">
        <v>152</v>
      </c>
      <c r="G6602">
        <v>1</v>
      </c>
      <c r="H6602">
        <v>0</v>
      </c>
      <c r="I6602" s="2">
        <f>Tabell2[[#This Row],[Inköpspris (SEK)]]*Tabell2[[#This Row],[Antal]]</f>
        <v>190</v>
      </c>
      <c r="J6602" s="2">
        <f>MIN(Tabell2[[#This Row],[Bokat]]*Tabell2[[#This Row],[Inköpspris (SEK)]],Tabell2[[#This Row],[Totalt lagervärde ink moms]])</f>
        <v>0</v>
      </c>
      <c r="K6602" s="2">
        <f>Tabell2[[#This Row],[Totalt lagervärde ink moms]]-Tabell2[[#This Row],[Varav bokat ink moms]]</f>
        <v>190</v>
      </c>
      <c r="L6602" s="2">
        <f>Tabell2[[#This Row],[Antal]]*Tabell2[[#This Row],[Inpris ex moms]]</f>
        <v>152</v>
      </c>
      <c r="M6602" s="2">
        <f>MIN(Tabell2[[#This Row],[Bokat]]*Tabell2[[#This Row],[Inpris ex moms]],Tabell2[[#This Row],[Totalt lagervärde ex moms]])</f>
        <v>0</v>
      </c>
      <c r="N6602" s="2">
        <f>Tabell2[[#This Row],[Totalt lagervärde ex moms]]-Tabell2[[#This Row],[Varav bokat ex moms]]</f>
        <v>152</v>
      </c>
    </row>
    <row r="6603" spans="1:14" x14ac:dyDescent="0.2">
      <c r="A6603" t="s">
        <v>10378</v>
      </c>
      <c r="B6603" t="s">
        <v>10379</v>
      </c>
      <c r="C6603" s="2">
        <v>310</v>
      </c>
      <c r="D6603" s="2">
        <v>155</v>
      </c>
      <c r="E6603" s="2">
        <v>168.75</v>
      </c>
      <c r="F6603" s="2">
        <v>135</v>
      </c>
      <c r="G6603">
        <v>1</v>
      </c>
      <c r="H6603">
        <v>0</v>
      </c>
      <c r="I6603" s="2">
        <f>Tabell2[[#This Row],[Inköpspris (SEK)]]*Tabell2[[#This Row],[Antal]]</f>
        <v>168.75</v>
      </c>
      <c r="J6603" s="2">
        <f>MIN(Tabell2[[#This Row],[Bokat]]*Tabell2[[#This Row],[Inköpspris (SEK)]],Tabell2[[#This Row],[Totalt lagervärde ink moms]])</f>
        <v>0</v>
      </c>
      <c r="K6603" s="2">
        <f>Tabell2[[#This Row],[Totalt lagervärde ink moms]]-Tabell2[[#This Row],[Varav bokat ink moms]]</f>
        <v>168.75</v>
      </c>
      <c r="L6603" s="2">
        <f>Tabell2[[#This Row],[Antal]]*Tabell2[[#This Row],[Inpris ex moms]]</f>
        <v>135</v>
      </c>
      <c r="M6603" s="2">
        <f>MIN(Tabell2[[#This Row],[Bokat]]*Tabell2[[#This Row],[Inpris ex moms]],Tabell2[[#This Row],[Totalt lagervärde ex moms]])</f>
        <v>0</v>
      </c>
      <c r="N6603" s="2">
        <f>Tabell2[[#This Row],[Totalt lagervärde ex moms]]-Tabell2[[#This Row],[Varav bokat ex moms]]</f>
        <v>135</v>
      </c>
    </row>
    <row r="6604" spans="1:14" x14ac:dyDescent="0.2">
      <c r="A6604" t="s">
        <v>10384</v>
      </c>
      <c r="B6604" t="s">
        <v>10385</v>
      </c>
      <c r="C6604" s="2">
        <v>310</v>
      </c>
      <c r="D6604" s="2">
        <v>155</v>
      </c>
      <c r="E6604" s="2">
        <v>168.75</v>
      </c>
      <c r="F6604" s="2">
        <v>135</v>
      </c>
      <c r="G6604">
        <v>3</v>
      </c>
      <c r="H6604">
        <v>0</v>
      </c>
      <c r="I6604" s="2">
        <f>Tabell2[[#This Row],[Inköpspris (SEK)]]*Tabell2[[#This Row],[Antal]]</f>
        <v>506.25</v>
      </c>
      <c r="J6604" s="2">
        <f>MIN(Tabell2[[#This Row],[Bokat]]*Tabell2[[#This Row],[Inköpspris (SEK)]],Tabell2[[#This Row],[Totalt lagervärde ink moms]])</f>
        <v>0</v>
      </c>
      <c r="K6604" s="2">
        <f>Tabell2[[#This Row],[Totalt lagervärde ink moms]]-Tabell2[[#This Row],[Varav bokat ink moms]]</f>
        <v>506.25</v>
      </c>
      <c r="L6604" s="2">
        <f>Tabell2[[#This Row],[Antal]]*Tabell2[[#This Row],[Inpris ex moms]]</f>
        <v>405</v>
      </c>
      <c r="M6604" s="2">
        <f>MIN(Tabell2[[#This Row],[Bokat]]*Tabell2[[#This Row],[Inpris ex moms]],Tabell2[[#This Row],[Totalt lagervärde ex moms]])</f>
        <v>0</v>
      </c>
      <c r="N6604" s="2">
        <f>Tabell2[[#This Row],[Totalt lagervärde ex moms]]-Tabell2[[#This Row],[Varav bokat ex moms]]</f>
        <v>405</v>
      </c>
    </row>
    <row r="6605" spans="1:14" x14ac:dyDescent="0.2">
      <c r="A6605" t="s">
        <v>7097</v>
      </c>
      <c r="B6605" t="s">
        <v>7098</v>
      </c>
      <c r="C6605" s="2">
        <v>449</v>
      </c>
      <c r="D6605" s="2">
        <v>314</v>
      </c>
      <c r="E6605" s="2">
        <v>244.38</v>
      </c>
      <c r="F6605" s="2">
        <v>195.50400000000002</v>
      </c>
      <c r="G6605">
        <v>1</v>
      </c>
      <c r="H6605">
        <v>0</v>
      </c>
      <c r="I6605" s="2">
        <f>Tabell2[[#This Row],[Inköpspris (SEK)]]*Tabell2[[#This Row],[Antal]]</f>
        <v>244.38</v>
      </c>
      <c r="J6605" s="2">
        <f>MIN(Tabell2[[#This Row],[Bokat]]*Tabell2[[#This Row],[Inköpspris (SEK)]],Tabell2[[#This Row],[Totalt lagervärde ink moms]])</f>
        <v>0</v>
      </c>
      <c r="K6605" s="2">
        <f>Tabell2[[#This Row],[Totalt lagervärde ink moms]]-Tabell2[[#This Row],[Varav bokat ink moms]]</f>
        <v>244.38</v>
      </c>
      <c r="L6605" s="2">
        <f>Tabell2[[#This Row],[Antal]]*Tabell2[[#This Row],[Inpris ex moms]]</f>
        <v>195.50400000000002</v>
      </c>
      <c r="M6605" s="2">
        <f>MIN(Tabell2[[#This Row],[Bokat]]*Tabell2[[#This Row],[Inpris ex moms]],Tabell2[[#This Row],[Totalt lagervärde ex moms]])</f>
        <v>0</v>
      </c>
      <c r="N6605" s="2">
        <f>Tabell2[[#This Row],[Totalt lagervärde ex moms]]-Tabell2[[#This Row],[Varav bokat ex moms]]</f>
        <v>195.50400000000002</v>
      </c>
    </row>
    <row r="6606" spans="1:14" x14ac:dyDescent="0.2">
      <c r="A6606" t="s">
        <v>10334</v>
      </c>
      <c r="B6606" t="s">
        <v>10335</v>
      </c>
      <c r="C6606" s="2">
        <v>209</v>
      </c>
      <c r="D6606" s="2">
        <v>146</v>
      </c>
      <c r="E6606" s="2">
        <v>113.75</v>
      </c>
      <c r="F6606" s="2">
        <v>91</v>
      </c>
      <c r="G6606">
        <v>2</v>
      </c>
      <c r="H6606">
        <v>0</v>
      </c>
      <c r="I6606" s="2">
        <f>Tabell2[[#This Row],[Inköpspris (SEK)]]*Tabell2[[#This Row],[Antal]]</f>
        <v>227.5</v>
      </c>
      <c r="J6606" s="2">
        <f>MIN(Tabell2[[#This Row],[Bokat]]*Tabell2[[#This Row],[Inköpspris (SEK)]],Tabell2[[#This Row],[Totalt lagervärde ink moms]])</f>
        <v>0</v>
      </c>
      <c r="K6606" s="2">
        <f>Tabell2[[#This Row],[Totalt lagervärde ink moms]]-Tabell2[[#This Row],[Varav bokat ink moms]]</f>
        <v>227.5</v>
      </c>
      <c r="L6606" s="2">
        <f>Tabell2[[#This Row],[Antal]]*Tabell2[[#This Row],[Inpris ex moms]]</f>
        <v>182</v>
      </c>
      <c r="M6606" s="2">
        <f>MIN(Tabell2[[#This Row],[Bokat]]*Tabell2[[#This Row],[Inpris ex moms]],Tabell2[[#This Row],[Totalt lagervärde ex moms]])</f>
        <v>0</v>
      </c>
      <c r="N6606" s="2">
        <f>Tabell2[[#This Row],[Totalt lagervärde ex moms]]-Tabell2[[#This Row],[Varav bokat ex moms]]</f>
        <v>182</v>
      </c>
    </row>
    <row r="6607" spans="1:14" x14ac:dyDescent="0.2">
      <c r="A6607" t="s">
        <v>18795</v>
      </c>
      <c r="B6607" t="s">
        <v>18796</v>
      </c>
      <c r="C6607" s="2">
        <v>189</v>
      </c>
      <c r="D6607" s="2">
        <v>132</v>
      </c>
      <c r="E6607" s="2">
        <v>102.86</v>
      </c>
      <c r="F6607" s="2">
        <v>82.288000000000011</v>
      </c>
      <c r="G6607">
        <v>1</v>
      </c>
      <c r="H6607">
        <v>0</v>
      </c>
      <c r="I6607" s="2">
        <f>Tabell2[[#This Row],[Inköpspris (SEK)]]*Tabell2[[#This Row],[Antal]]</f>
        <v>102.86</v>
      </c>
      <c r="J6607" s="2">
        <f>MIN(Tabell2[[#This Row],[Bokat]]*Tabell2[[#This Row],[Inköpspris (SEK)]],Tabell2[[#This Row],[Totalt lagervärde ink moms]])</f>
        <v>0</v>
      </c>
      <c r="K6607" s="2">
        <f>Tabell2[[#This Row],[Totalt lagervärde ink moms]]-Tabell2[[#This Row],[Varav bokat ink moms]]</f>
        <v>102.86</v>
      </c>
      <c r="L6607" s="2">
        <f>Tabell2[[#This Row],[Antal]]*Tabell2[[#This Row],[Inpris ex moms]]</f>
        <v>82.288000000000011</v>
      </c>
      <c r="M6607" s="2">
        <f>MIN(Tabell2[[#This Row],[Bokat]]*Tabell2[[#This Row],[Inpris ex moms]],Tabell2[[#This Row],[Totalt lagervärde ex moms]])</f>
        <v>0</v>
      </c>
      <c r="N6607" s="2">
        <f>Tabell2[[#This Row],[Totalt lagervärde ex moms]]-Tabell2[[#This Row],[Varav bokat ex moms]]</f>
        <v>82.288000000000011</v>
      </c>
    </row>
    <row r="6608" spans="1:14" x14ac:dyDescent="0.2">
      <c r="A6608" t="s">
        <v>7724</v>
      </c>
      <c r="B6608" t="s">
        <v>7725</v>
      </c>
      <c r="C6608" s="2">
        <v>735</v>
      </c>
      <c r="D6608" s="2">
        <v>514</v>
      </c>
      <c r="E6608" s="2">
        <v>400</v>
      </c>
      <c r="F6608" s="2">
        <v>320</v>
      </c>
      <c r="G6608">
        <v>1</v>
      </c>
      <c r="H6608">
        <v>0</v>
      </c>
      <c r="I6608" s="2">
        <f>Tabell2[[#This Row],[Inköpspris (SEK)]]*Tabell2[[#This Row],[Antal]]</f>
        <v>400</v>
      </c>
      <c r="J6608" s="2">
        <f>MIN(Tabell2[[#This Row],[Bokat]]*Tabell2[[#This Row],[Inköpspris (SEK)]],Tabell2[[#This Row],[Totalt lagervärde ink moms]])</f>
        <v>0</v>
      </c>
      <c r="K6608" s="2">
        <f>Tabell2[[#This Row],[Totalt lagervärde ink moms]]-Tabell2[[#This Row],[Varav bokat ink moms]]</f>
        <v>400</v>
      </c>
      <c r="L6608" s="2">
        <f>Tabell2[[#This Row],[Antal]]*Tabell2[[#This Row],[Inpris ex moms]]</f>
        <v>320</v>
      </c>
      <c r="M6608" s="2">
        <f>MIN(Tabell2[[#This Row],[Bokat]]*Tabell2[[#This Row],[Inpris ex moms]],Tabell2[[#This Row],[Totalt lagervärde ex moms]])</f>
        <v>0</v>
      </c>
      <c r="N6608" s="2">
        <f>Tabell2[[#This Row],[Totalt lagervärde ex moms]]-Tabell2[[#This Row],[Varav bokat ex moms]]</f>
        <v>320</v>
      </c>
    </row>
    <row r="6609" spans="1:14" x14ac:dyDescent="0.2">
      <c r="A6609" t="s">
        <v>7986</v>
      </c>
      <c r="B6609" t="s">
        <v>7987</v>
      </c>
      <c r="C6609" s="2">
        <v>379</v>
      </c>
      <c r="D6609" s="2">
        <v>265</v>
      </c>
      <c r="E6609" s="2">
        <v>206.25</v>
      </c>
      <c r="F6609" s="2">
        <v>165</v>
      </c>
      <c r="G6609">
        <v>1</v>
      </c>
      <c r="H6609">
        <v>0</v>
      </c>
      <c r="I6609" s="2">
        <f>Tabell2[[#This Row],[Inköpspris (SEK)]]*Tabell2[[#This Row],[Antal]]</f>
        <v>206.25</v>
      </c>
      <c r="J6609" s="2">
        <f>MIN(Tabell2[[#This Row],[Bokat]]*Tabell2[[#This Row],[Inköpspris (SEK)]],Tabell2[[#This Row],[Totalt lagervärde ink moms]])</f>
        <v>0</v>
      </c>
      <c r="K6609" s="2">
        <f>Tabell2[[#This Row],[Totalt lagervärde ink moms]]-Tabell2[[#This Row],[Varav bokat ink moms]]</f>
        <v>206.25</v>
      </c>
      <c r="L6609" s="2">
        <f>Tabell2[[#This Row],[Antal]]*Tabell2[[#This Row],[Inpris ex moms]]</f>
        <v>165</v>
      </c>
      <c r="M6609" s="2">
        <f>MIN(Tabell2[[#This Row],[Bokat]]*Tabell2[[#This Row],[Inpris ex moms]],Tabell2[[#This Row],[Totalt lagervärde ex moms]])</f>
        <v>0</v>
      </c>
      <c r="N6609" s="2">
        <f>Tabell2[[#This Row],[Totalt lagervärde ex moms]]-Tabell2[[#This Row],[Varav bokat ex moms]]</f>
        <v>165</v>
      </c>
    </row>
    <row r="6610" spans="1:14" x14ac:dyDescent="0.2">
      <c r="A6610" t="s">
        <v>7988</v>
      </c>
      <c r="B6610" t="s">
        <v>7989</v>
      </c>
      <c r="C6610" s="2">
        <v>379</v>
      </c>
      <c r="D6610" s="2">
        <v>265</v>
      </c>
      <c r="E6610" s="2">
        <v>206.25</v>
      </c>
      <c r="F6610" s="2">
        <v>165</v>
      </c>
      <c r="G6610">
        <v>1</v>
      </c>
      <c r="H6610">
        <v>0</v>
      </c>
      <c r="I6610" s="2">
        <f>Tabell2[[#This Row],[Inköpspris (SEK)]]*Tabell2[[#This Row],[Antal]]</f>
        <v>206.25</v>
      </c>
      <c r="J6610" s="2">
        <f>MIN(Tabell2[[#This Row],[Bokat]]*Tabell2[[#This Row],[Inköpspris (SEK)]],Tabell2[[#This Row],[Totalt lagervärde ink moms]])</f>
        <v>0</v>
      </c>
      <c r="K6610" s="2">
        <f>Tabell2[[#This Row],[Totalt lagervärde ink moms]]-Tabell2[[#This Row],[Varav bokat ink moms]]</f>
        <v>206.25</v>
      </c>
      <c r="L6610" s="2">
        <f>Tabell2[[#This Row],[Antal]]*Tabell2[[#This Row],[Inpris ex moms]]</f>
        <v>165</v>
      </c>
      <c r="M6610" s="2">
        <f>MIN(Tabell2[[#This Row],[Bokat]]*Tabell2[[#This Row],[Inpris ex moms]],Tabell2[[#This Row],[Totalt lagervärde ex moms]])</f>
        <v>0</v>
      </c>
      <c r="N6610" s="2">
        <f>Tabell2[[#This Row],[Totalt lagervärde ex moms]]-Tabell2[[#This Row],[Varav bokat ex moms]]</f>
        <v>165</v>
      </c>
    </row>
    <row r="6611" spans="1:14" x14ac:dyDescent="0.2">
      <c r="A6611" t="s">
        <v>7990</v>
      </c>
      <c r="B6611" t="s">
        <v>7991</v>
      </c>
      <c r="C6611" s="2">
        <v>379</v>
      </c>
      <c r="D6611" s="2">
        <v>265</v>
      </c>
      <c r="E6611" s="2">
        <v>206.25</v>
      </c>
      <c r="F6611" s="2">
        <v>165</v>
      </c>
      <c r="G6611">
        <v>4</v>
      </c>
      <c r="H6611">
        <v>0</v>
      </c>
      <c r="I6611" s="2">
        <f>Tabell2[[#This Row],[Inköpspris (SEK)]]*Tabell2[[#This Row],[Antal]]</f>
        <v>825</v>
      </c>
      <c r="J6611" s="2">
        <f>MIN(Tabell2[[#This Row],[Bokat]]*Tabell2[[#This Row],[Inköpspris (SEK)]],Tabell2[[#This Row],[Totalt lagervärde ink moms]])</f>
        <v>0</v>
      </c>
      <c r="K6611" s="2">
        <f>Tabell2[[#This Row],[Totalt lagervärde ink moms]]-Tabell2[[#This Row],[Varav bokat ink moms]]</f>
        <v>825</v>
      </c>
      <c r="L6611" s="2">
        <f>Tabell2[[#This Row],[Antal]]*Tabell2[[#This Row],[Inpris ex moms]]</f>
        <v>660</v>
      </c>
      <c r="M6611" s="2">
        <f>MIN(Tabell2[[#This Row],[Bokat]]*Tabell2[[#This Row],[Inpris ex moms]],Tabell2[[#This Row],[Totalt lagervärde ex moms]])</f>
        <v>0</v>
      </c>
      <c r="N6611" s="2">
        <f>Tabell2[[#This Row],[Totalt lagervärde ex moms]]-Tabell2[[#This Row],[Varav bokat ex moms]]</f>
        <v>660</v>
      </c>
    </row>
    <row r="6612" spans="1:14" x14ac:dyDescent="0.2">
      <c r="A6612" t="s">
        <v>7992</v>
      </c>
      <c r="B6612" t="s">
        <v>7993</v>
      </c>
      <c r="C6612" s="2">
        <v>379</v>
      </c>
      <c r="D6612" s="2">
        <v>265</v>
      </c>
      <c r="E6612" s="2">
        <v>206.25</v>
      </c>
      <c r="F6612" s="2">
        <v>165</v>
      </c>
      <c r="G6612">
        <v>1</v>
      </c>
      <c r="H6612">
        <v>0</v>
      </c>
      <c r="I6612" s="2">
        <f>Tabell2[[#This Row],[Inköpspris (SEK)]]*Tabell2[[#This Row],[Antal]]</f>
        <v>206.25</v>
      </c>
      <c r="J6612" s="2">
        <f>MIN(Tabell2[[#This Row],[Bokat]]*Tabell2[[#This Row],[Inköpspris (SEK)]],Tabell2[[#This Row],[Totalt lagervärde ink moms]])</f>
        <v>0</v>
      </c>
      <c r="K6612" s="2">
        <f>Tabell2[[#This Row],[Totalt lagervärde ink moms]]-Tabell2[[#This Row],[Varav bokat ink moms]]</f>
        <v>206.25</v>
      </c>
      <c r="L6612" s="2">
        <f>Tabell2[[#This Row],[Antal]]*Tabell2[[#This Row],[Inpris ex moms]]</f>
        <v>165</v>
      </c>
      <c r="M6612" s="2">
        <f>MIN(Tabell2[[#This Row],[Bokat]]*Tabell2[[#This Row],[Inpris ex moms]],Tabell2[[#This Row],[Totalt lagervärde ex moms]])</f>
        <v>0</v>
      </c>
      <c r="N6612" s="2">
        <f>Tabell2[[#This Row],[Totalt lagervärde ex moms]]-Tabell2[[#This Row],[Varav bokat ex moms]]</f>
        <v>165</v>
      </c>
    </row>
    <row r="6613" spans="1:14" x14ac:dyDescent="0.2">
      <c r="A6613" t="s">
        <v>7902</v>
      </c>
      <c r="B6613" t="s">
        <v>7903</v>
      </c>
      <c r="C6613" s="2">
        <v>595</v>
      </c>
      <c r="D6613" s="2">
        <v>416</v>
      </c>
      <c r="E6613" s="2">
        <v>323.75</v>
      </c>
      <c r="F6613" s="2">
        <v>259</v>
      </c>
      <c r="G6613">
        <v>2</v>
      </c>
      <c r="H6613">
        <v>0</v>
      </c>
      <c r="I6613" s="2">
        <f>Tabell2[[#This Row],[Inköpspris (SEK)]]*Tabell2[[#This Row],[Antal]]</f>
        <v>647.5</v>
      </c>
      <c r="J6613" s="2">
        <f>MIN(Tabell2[[#This Row],[Bokat]]*Tabell2[[#This Row],[Inköpspris (SEK)]],Tabell2[[#This Row],[Totalt lagervärde ink moms]])</f>
        <v>0</v>
      </c>
      <c r="K6613" s="2">
        <f>Tabell2[[#This Row],[Totalt lagervärde ink moms]]-Tabell2[[#This Row],[Varav bokat ink moms]]</f>
        <v>647.5</v>
      </c>
      <c r="L6613" s="2">
        <f>Tabell2[[#This Row],[Antal]]*Tabell2[[#This Row],[Inpris ex moms]]</f>
        <v>518</v>
      </c>
      <c r="M6613" s="2">
        <f>MIN(Tabell2[[#This Row],[Bokat]]*Tabell2[[#This Row],[Inpris ex moms]],Tabell2[[#This Row],[Totalt lagervärde ex moms]])</f>
        <v>0</v>
      </c>
      <c r="N6613" s="2">
        <f>Tabell2[[#This Row],[Totalt lagervärde ex moms]]-Tabell2[[#This Row],[Varav bokat ex moms]]</f>
        <v>518</v>
      </c>
    </row>
    <row r="6614" spans="1:14" x14ac:dyDescent="0.2">
      <c r="A6614" t="s">
        <v>7892</v>
      </c>
      <c r="B6614" t="s">
        <v>7893</v>
      </c>
      <c r="C6614" s="2">
        <v>455</v>
      </c>
      <c r="D6614" s="2">
        <v>318</v>
      </c>
      <c r="E6614" s="2">
        <v>247.5</v>
      </c>
      <c r="F6614" s="2">
        <v>198</v>
      </c>
      <c r="G6614">
        <v>1</v>
      </c>
      <c r="H6614">
        <v>0</v>
      </c>
      <c r="I6614" s="2">
        <f>Tabell2[[#This Row],[Inköpspris (SEK)]]*Tabell2[[#This Row],[Antal]]</f>
        <v>247.5</v>
      </c>
      <c r="J6614" s="2">
        <f>MIN(Tabell2[[#This Row],[Bokat]]*Tabell2[[#This Row],[Inköpspris (SEK)]],Tabell2[[#This Row],[Totalt lagervärde ink moms]])</f>
        <v>0</v>
      </c>
      <c r="K6614" s="2">
        <f>Tabell2[[#This Row],[Totalt lagervärde ink moms]]-Tabell2[[#This Row],[Varav bokat ink moms]]</f>
        <v>247.5</v>
      </c>
      <c r="L6614" s="2">
        <f>Tabell2[[#This Row],[Antal]]*Tabell2[[#This Row],[Inpris ex moms]]</f>
        <v>198</v>
      </c>
      <c r="M6614" s="2">
        <f>MIN(Tabell2[[#This Row],[Bokat]]*Tabell2[[#This Row],[Inpris ex moms]],Tabell2[[#This Row],[Totalt lagervärde ex moms]])</f>
        <v>0</v>
      </c>
      <c r="N6614" s="2">
        <f>Tabell2[[#This Row],[Totalt lagervärde ex moms]]-Tabell2[[#This Row],[Varav bokat ex moms]]</f>
        <v>198</v>
      </c>
    </row>
    <row r="6615" spans="1:14" x14ac:dyDescent="0.2">
      <c r="A6615" t="s">
        <v>16563</v>
      </c>
      <c r="B6615" t="s">
        <v>16564</v>
      </c>
      <c r="C6615" s="2">
        <v>455</v>
      </c>
      <c r="D6615" s="2">
        <v>273</v>
      </c>
      <c r="E6615" s="2">
        <v>247.5</v>
      </c>
      <c r="F6615" s="2">
        <v>198</v>
      </c>
      <c r="G6615">
        <v>1</v>
      </c>
      <c r="H6615">
        <v>0</v>
      </c>
      <c r="I6615" s="2">
        <f>Tabell2[[#This Row],[Inköpspris (SEK)]]*Tabell2[[#This Row],[Antal]]</f>
        <v>247.5</v>
      </c>
      <c r="J6615" s="2">
        <f>MIN(Tabell2[[#This Row],[Bokat]]*Tabell2[[#This Row],[Inköpspris (SEK)]],Tabell2[[#This Row],[Totalt lagervärde ink moms]])</f>
        <v>0</v>
      </c>
      <c r="K6615" s="2">
        <f>Tabell2[[#This Row],[Totalt lagervärde ink moms]]-Tabell2[[#This Row],[Varav bokat ink moms]]</f>
        <v>247.5</v>
      </c>
      <c r="L6615" s="2">
        <f>Tabell2[[#This Row],[Antal]]*Tabell2[[#This Row],[Inpris ex moms]]</f>
        <v>198</v>
      </c>
      <c r="M6615" s="2">
        <f>MIN(Tabell2[[#This Row],[Bokat]]*Tabell2[[#This Row],[Inpris ex moms]],Tabell2[[#This Row],[Totalt lagervärde ex moms]])</f>
        <v>0</v>
      </c>
      <c r="N6615" s="2">
        <f>Tabell2[[#This Row],[Totalt lagervärde ex moms]]-Tabell2[[#This Row],[Varav bokat ex moms]]</f>
        <v>198</v>
      </c>
    </row>
    <row r="6616" spans="1:14" x14ac:dyDescent="0.2">
      <c r="A6616" t="s">
        <v>16889</v>
      </c>
      <c r="B6616" t="s">
        <v>16890</v>
      </c>
      <c r="C6616" s="2">
        <v>455</v>
      </c>
      <c r="D6616" s="2">
        <v>273</v>
      </c>
      <c r="E6616" s="2">
        <v>247.5</v>
      </c>
      <c r="F6616" s="2">
        <v>198</v>
      </c>
      <c r="G6616">
        <v>1</v>
      </c>
      <c r="H6616">
        <v>0</v>
      </c>
      <c r="I6616" s="2">
        <f>Tabell2[[#This Row],[Inköpspris (SEK)]]*Tabell2[[#This Row],[Antal]]</f>
        <v>247.5</v>
      </c>
      <c r="J6616" s="2">
        <f>MIN(Tabell2[[#This Row],[Bokat]]*Tabell2[[#This Row],[Inköpspris (SEK)]],Tabell2[[#This Row],[Totalt lagervärde ink moms]])</f>
        <v>0</v>
      </c>
      <c r="K6616" s="2">
        <f>Tabell2[[#This Row],[Totalt lagervärde ink moms]]-Tabell2[[#This Row],[Varav bokat ink moms]]</f>
        <v>247.5</v>
      </c>
      <c r="L6616" s="2">
        <f>Tabell2[[#This Row],[Antal]]*Tabell2[[#This Row],[Inpris ex moms]]</f>
        <v>198</v>
      </c>
      <c r="M6616" s="2">
        <f>MIN(Tabell2[[#This Row],[Bokat]]*Tabell2[[#This Row],[Inpris ex moms]],Tabell2[[#This Row],[Totalt lagervärde ex moms]])</f>
        <v>0</v>
      </c>
      <c r="N6616" s="2">
        <f>Tabell2[[#This Row],[Totalt lagervärde ex moms]]-Tabell2[[#This Row],[Varav bokat ex moms]]</f>
        <v>198</v>
      </c>
    </row>
    <row r="6617" spans="1:14" x14ac:dyDescent="0.2">
      <c r="A6617" t="s">
        <v>12010</v>
      </c>
      <c r="B6617" t="s">
        <v>12011</v>
      </c>
      <c r="C6617" s="2">
        <v>1149</v>
      </c>
      <c r="D6617" s="2">
        <v>689</v>
      </c>
      <c r="E6617" s="2">
        <v>625</v>
      </c>
      <c r="F6617" s="2">
        <v>500</v>
      </c>
      <c r="G6617">
        <v>1</v>
      </c>
      <c r="H6617">
        <v>0</v>
      </c>
      <c r="I6617" s="2">
        <f>Tabell2[[#This Row],[Inköpspris (SEK)]]*Tabell2[[#This Row],[Antal]]</f>
        <v>625</v>
      </c>
      <c r="J6617" s="2">
        <f>MIN(Tabell2[[#This Row],[Bokat]]*Tabell2[[#This Row],[Inköpspris (SEK)]],Tabell2[[#This Row],[Totalt lagervärde ink moms]])</f>
        <v>0</v>
      </c>
      <c r="K6617" s="2">
        <f>Tabell2[[#This Row],[Totalt lagervärde ink moms]]-Tabell2[[#This Row],[Varav bokat ink moms]]</f>
        <v>625</v>
      </c>
      <c r="L6617" s="2">
        <f>Tabell2[[#This Row],[Antal]]*Tabell2[[#This Row],[Inpris ex moms]]</f>
        <v>500</v>
      </c>
      <c r="M6617" s="2">
        <f>MIN(Tabell2[[#This Row],[Bokat]]*Tabell2[[#This Row],[Inpris ex moms]],Tabell2[[#This Row],[Totalt lagervärde ex moms]])</f>
        <v>0</v>
      </c>
      <c r="N6617" s="2">
        <f>Tabell2[[#This Row],[Totalt lagervärde ex moms]]-Tabell2[[#This Row],[Varav bokat ex moms]]</f>
        <v>500</v>
      </c>
    </row>
    <row r="6618" spans="1:14" x14ac:dyDescent="0.2">
      <c r="A6618" t="s">
        <v>13872</v>
      </c>
      <c r="B6618" t="s">
        <v>13873</v>
      </c>
      <c r="C6618" s="2">
        <v>825</v>
      </c>
      <c r="D6618" s="2">
        <v>495</v>
      </c>
      <c r="E6618" s="2">
        <v>448.75</v>
      </c>
      <c r="F6618" s="2">
        <v>359</v>
      </c>
      <c r="G6618">
        <v>2</v>
      </c>
      <c r="H6618">
        <v>0</v>
      </c>
      <c r="I6618" s="2">
        <f>Tabell2[[#This Row],[Inköpspris (SEK)]]*Tabell2[[#This Row],[Antal]]</f>
        <v>897.5</v>
      </c>
      <c r="J6618" s="2">
        <f>MIN(Tabell2[[#This Row],[Bokat]]*Tabell2[[#This Row],[Inköpspris (SEK)]],Tabell2[[#This Row],[Totalt lagervärde ink moms]])</f>
        <v>0</v>
      </c>
      <c r="K6618" s="2">
        <f>Tabell2[[#This Row],[Totalt lagervärde ink moms]]-Tabell2[[#This Row],[Varav bokat ink moms]]</f>
        <v>897.5</v>
      </c>
      <c r="L6618" s="2">
        <f>Tabell2[[#This Row],[Antal]]*Tabell2[[#This Row],[Inpris ex moms]]</f>
        <v>718</v>
      </c>
      <c r="M6618" s="2">
        <f>MIN(Tabell2[[#This Row],[Bokat]]*Tabell2[[#This Row],[Inpris ex moms]],Tabell2[[#This Row],[Totalt lagervärde ex moms]])</f>
        <v>0</v>
      </c>
      <c r="N6618" s="2">
        <f>Tabell2[[#This Row],[Totalt lagervärde ex moms]]-Tabell2[[#This Row],[Varav bokat ex moms]]</f>
        <v>718</v>
      </c>
    </row>
    <row r="6619" spans="1:14" x14ac:dyDescent="0.2">
      <c r="A6619" t="s">
        <v>11214</v>
      </c>
      <c r="B6619" t="s">
        <v>11215</v>
      </c>
      <c r="C6619" s="2">
        <v>1195</v>
      </c>
      <c r="D6619" s="2">
        <v>836</v>
      </c>
      <c r="E6619" s="2">
        <v>650</v>
      </c>
      <c r="F6619" s="2">
        <v>520</v>
      </c>
      <c r="G6619">
        <v>3</v>
      </c>
      <c r="H6619">
        <v>0</v>
      </c>
      <c r="I6619" s="2">
        <f>Tabell2[[#This Row],[Inköpspris (SEK)]]*Tabell2[[#This Row],[Antal]]</f>
        <v>1950</v>
      </c>
      <c r="J6619" s="2">
        <f>MIN(Tabell2[[#This Row],[Bokat]]*Tabell2[[#This Row],[Inköpspris (SEK)]],Tabell2[[#This Row],[Totalt lagervärde ink moms]])</f>
        <v>0</v>
      </c>
      <c r="K6619" s="2">
        <f>Tabell2[[#This Row],[Totalt lagervärde ink moms]]-Tabell2[[#This Row],[Varav bokat ink moms]]</f>
        <v>1950</v>
      </c>
      <c r="L6619" s="2">
        <f>Tabell2[[#This Row],[Antal]]*Tabell2[[#This Row],[Inpris ex moms]]</f>
        <v>1560</v>
      </c>
      <c r="M6619" s="2">
        <f>MIN(Tabell2[[#This Row],[Bokat]]*Tabell2[[#This Row],[Inpris ex moms]],Tabell2[[#This Row],[Totalt lagervärde ex moms]])</f>
        <v>0</v>
      </c>
      <c r="N6619" s="2">
        <f>Tabell2[[#This Row],[Totalt lagervärde ex moms]]-Tabell2[[#This Row],[Varav bokat ex moms]]</f>
        <v>1560</v>
      </c>
    </row>
    <row r="6620" spans="1:14" x14ac:dyDescent="0.2">
      <c r="A6620" t="s">
        <v>11216</v>
      </c>
      <c r="B6620" t="s">
        <v>11217</v>
      </c>
      <c r="C6620" s="2">
        <v>1195</v>
      </c>
      <c r="D6620" s="2">
        <v>836</v>
      </c>
      <c r="E6620" s="2">
        <v>650</v>
      </c>
      <c r="F6620" s="2">
        <v>520</v>
      </c>
      <c r="G6620">
        <v>2</v>
      </c>
      <c r="H6620">
        <v>0</v>
      </c>
      <c r="I6620" s="2">
        <f>Tabell2[[#This Row],[Inköpspris (SEK)]]*Tabell2[[#This Row],[Antal]]</f>
        <v>1300</v>
      </c>
      <c r="J6620" s="2">
        <f>MIN(Tabell2[[#This Row],[Bokat]]*Tabell2[[#This Row],[Inköpspris (SEK)]],Tabell2[[#This Row],[Totalt lagervärde ink moms]])</f>
        <v>0</v>
      </c>
      <c r="K6620" s="2">
        <f>Tabell2[[#This Row],[Totalt lagervärde ink moms]]-Tabell2[[#This Row],[Varav bokat ink moms]]</f>
        <v>1300</v>
      </c>
      <c r="L6620" s="2">
        <f>Tabell2[[#This Row],[Antal]]*Tabell2[[#This Row],[Inpris ex moms]]</f>
        <v>1040</v>
      </c>
      <c r="M6620" s="2">
        <f>MIN(Tabell2[[#This Row],[Bokat]]*Tabell2[[#This Row],[Inpris ex moms]],Tabell2[[#This Row],[Totalt lagervärde ex moms]])</f>
        <v>0</v>
      </c>
      <c r="N6620" s="2">
        <f>Tabell2[[#This Row],[Totalt lagervärde ex moms]]-Tabell2[[#This Row],[Varav bokat ex moms]]</f>
        <v>1040</v>
      </c>
    </row>
    <row r="6621" spans="1:14" x14ac:dyDescent="0.2">
      <c r="A6621" t="s">
        <v>7756</v>
      </c>
      <c r="B6621" t="s">
        <v>7757</v>
      </c>
      <c r="C6621" s="2">
        <v>609</v>
      </c>
      <c r="D6621" s="2">
        <v>426</v>
      </c>
      <c r="E6621" s="2">
        <v>331.25</v>
      </c>
      <c r="F6621" s="2">
        <v>265</v>
      </c>
      <c r="G6621">
        <v>1</v>
      </c>
      <c r="H6621">
        <v>0</v>
      </c>
      <c r="I6621" s="2">
        <f>Tabell2[[#This Row],[Inköpspris (SEK)]]*Tabell2[[#This Row],[Antal]]</f>
        <v>331.25</v>
      </c>
      <c r="J6621" s="2">
        <f>MIN(Tabell2[[#This Row],[Bokat]]*Tabell2[[#This Row],[Inköpspris (SEK)]],Tabell2[[#This Row],[Totalt lagervärde ink moms]])</f>
        <v>0</v>
      </c>
      <c r="K6621" s="2">
        <f>Tabell2[[#This Row],[Totalt lagervärde ink moms]]-Tabell2[[#This Row],[Varav bokat ink moms]]</f>
        <v>331.25</v>
      </c>
      <c r="L6621" s="2">
        <f>Tabell2[[#This Row],[Antal]]*Tabell2[[#This Row],[Inpris ex moms]]</f>
        <v>265</v>
      </c>
      <c r="M6621" s="2">
        <f>MIN(Tabell2[[#This Row],[Bokat]]*Tabell2[[#This Row],[Inpris ex moms]],Tabell2[[#This Row],[Totalt lagervärde ex moms]])</f>
        <v>0</v>
      </c>
      <c r="N6621" s="2">
        <f>Tabell2[[#This Row],[Totalt lagervärde ex moms]]-Tabell2[[#This Row],[Varav bokat ex moms]]</f>
        <v>265</v>
      </c>
    </row>
    <row r="6622" spans="1:14" x14ac:dyDescent="0.2">
      <c r="A6622" t="s">
        <v>14655</v>
      </c>
      <c r="B6622" t="s">
        <v>14656</v>
      </c>
      <c r="C6622" s="2">
        <v>295</v>
      </c>
      <c r="D6622" s="2">
        <v>206</v>
      </c>
      <c r="E6622" s="2">
        <v>160.44</v>
      </c>
      <c r="F6622" s="2">
        <v>128.352</v>
      </c>
      <c r="G6622">
        <v>1</v>
      </c>
      <c r="H6622">
        <v>0</v>
      </c>
      <c r="I6622" s="2">
        <f>Tabell2[[#This Row],[Inköpspris (SEK)]]*Tabell2[[#This Row],[Antal]]</f>
        <v>160.44</v>
      </c>
      <c r="J6622" s="2">
        <f>MIN(Tabell2[[#This Row],[Bokat]]*Tabell2[[#This Row],[Inköpspris (SEK)]],Tabell2[[#This Row],[Totalt lagervärde ink moms]])</f>
        <v>0</v>
      </c>
      <c r="K6622" s="2">
        <f>Tabell2[[#This Row],[Totalt lagervärde ink moms]]-Tabell2[[#This Row],[Varav bokat ink moms]]</f>
        <v>160.44</v>
      </c>
      <c r="L6622" s="2">
        <f>Tabell2[[#This Row],[Antal]]*Tabell2[[#This Row],[Inpris ex moms]]</f>
        <v>128.352</v>
      </c>
      <c r="M6622" s="2">
        <f>MIN(Tabell2[[#This Row],[Bokat]]*Tabell2[[#This Row],[Inpris ex moms]],Tabell2[[#This Row],[Totalt lagervärde ex moms]])</f>
        <v>0</v>
      </c>
      <c r="N6622" s="2">
        <f>Tabell2[[#This Row],[Totalt lagervärde ex moms]]-Tabell2[[#This Row],[Varav bokat ex moms]]</f>
        <v>128.352</v>
      </c>
    </row>
    <row r="6623" spans="1:14" x14ac:dyDescent="0.2">
      <c r="A6623" t="s">
        <v>14657</v>
      </c>
      <c r="B6623" t="s">
        <v>14658</v>
      </c>
      <c r="C6623" s="2">
        <v>295</v>
      </c>
      <c r="D6623" s="2">
        <v>206</v>
      </c>
      <c r="E6623" s="2">
        <v>160.44</v>
      </c>
      <c r="F6623" s="2">
        <v>128.352</v>
      </c>
      <c r="G6623">
        <v>1</v>
      </c>
      <c r="H6623">
        <v>0</v>
      </c>
      <c r="I6623" s="2">
        <f>Tabell2[[#This Row],[Inköpspris (SEK)]]*Tabell2[[#This Row],[Antal]]</f>
        <v>160.44</v>
      </c>
      <c r="J6623" s="2">
        <f>MIN(Tabell2[[#This Row],[Bokat]]*Tabell2[[#This Row],[Inköpspris (SEK)]],Tabell2[[#This Row],[Totalt lagervärde ink moms]])</f>
        <v>0</v>
      </c>
      <c r="K6623" s="2">
        <f>Tabell2[[#This Row],[Totalt lagervärde ink moms]]-Tabell2[[#This Row],[Varav bokat ink moms]]</f>
        <v>160.44</v>
      </c>
      <c r="L6623" s="2">
        <f>Tabell2[[#This Row],[Antal]]*Tabell2[[#This Row],[Inpris ex moms]]</f>
        <v>128.352</v>
      </c>
      <c r="M6623" s="2">
        <f>MIN(Tabell2[[#This Row],[Bokat]]*Tabell2[[#This Row],[Inpris ex moms]],Tabell2[[#This Row],[Totalt lagervärde ex moms]])</f>
        <v>0</v>
      </c>
      <c r="N6623" s="2">
        <f>Tabell2[[#This Row],[Totalt lagervärde ex moms]]-Tabell2[[#This Row],[Varav bokat ex moms]]</f>
        <v>128.352</v>
      </c>
    </row>
    <row r="6624" spans="1:14" x14ac:dyDescent="0.2">
      <c r="A6624" t="s">
        <v>2647</v>
      </c>
      <c r="B6624" t="s">
        <v>2648</v>
      </c>
      <c r="C6624" s="2">
        <v>26</v>
      </c>
      <c r="D6624" s="2">
        <v>18</v>
      </c>
      <c r="E6624" s="2">
        <v>14.14</v>
      </c>
      <c r="F6624" s="2">
        <v>11.312000000000001</v>
      </c>
      <c r="G6624">
        <v>1</v>
      </c>
      <c r="H6624">
        <v>0</v>
      </c>
      <c r="I6624" s="2">
        <f>Tabell2[[#This Row],[Inköpspris (SEK)]]*Tabell2[[#This Row],[Antal]]</f>
        <v>14.14</v>
      </c>
      <c r="J6624" s="2">
        <f>MIN(Tabell2[[#This Row],[Bokat]]*Tabell2[[#This Row],[Inköpspris (SEK)]],Tabell2[[#This Row],[Totalt lagervärde ink moms]])</f>
        <v>0</v>
      </c>
      <c r="K6624" s="2">
        <f>Tabell2[[#This Row],[Totalt lagervärde ink moms]]-Tabell2[[#This Row],[Varav bokat ink moms]]</f>
        <v>14.14</v>
      </c>
      <c r="L6624" s="2">
        <f>Tabell2[[#This Row],[Antal]]*Tabell2[[#This Row],[Inpris ex moms]]</f>
        <v>11.312000000000001</v>
      </c>
      <c r="M6624" s="2">
        <f>MIN(Tabell2[[#This Row],[Bokat]]*Tabell2[[#This Row],[Inpris ex moms]],Tabell2[[#This Row],[Totalt lagervärde ex moms]])</f>
        <v>0</v>
      </c>
      <c r="N6624" s="2">
        <f>Tabell2[[#This Row],[Totalt lagervärde ex moms]]-Tabell2[[#This Row],[Varav bokat ex moms]]</f>
        <v>11.312000000000001</v>
      </c>
    </row>
    <row r="6625" spans="1:14" x14ac:dyDescent="0.2">
      <c r="A6625" t="s">
        <v>3551</v>
      </c>
      <c r="B6625" t="s">
        <v>3552</v>
      </c>
      <c r="C6625" s="2">
        <v>45</v>
      </c>
      <c r="D6625" s="2">
        <v>31</v>
      </c>
      <c r="E6625" s="2">
        <v>24.47</v>
      </c>
      <c r="F6625" s="2">
        <v>19.576000000000001</v>
      </c>
      <c r="G6625">
        <v>12</v>
      </c>
      <c r="H6625">
        <v>0</v>
      </c>
      <c r="I6625" s="2">
        <f>Tabell2[[#This Row],[Inköpspris (SEK)]]*Tabell2[[#This Row],[Antal]]</f>
        <v>293.64</v>
      </c>
      <c r="J6625" s="2">
        <f>MIN(Tabell2[[#This Row],[Bokat]]*Tabell2[[#This Row],[Inköpspris (SEK)]],Tabell2[[#This Row],[Totalt lagervärde ink moms]])</f>
        <v>0</v>
      </c>
      <c r="K6625" s="2">
        <f>Tabell2[[#This Row],[Totalt lagervärde ink moms]]-Tabell2[[#This Row],[Varav bokat ink moms]]</f>
        <v>293.64</v>
      </c>
      <c r="L6625" s="2">
        <f>Tabell2[[#This Row],[Antal]]*Tabell2[[#This Row],[Inpris ex moms]]</f>
        <v>234.91200000000001</v>
      </c>
      <c r="M6625" s="2">
        <f>MIN(Tabell2[[#This Row],[Bokat]]*Tabell2[[#This Row],[Inpris ex moms]],Tabell2[[#This Row],[Totalt lagervärde ex moms]])</f>
        <v>0</v>
      </c>
      <c r="N6625" s="2">
        <f>Tabell2[[#This Row],[Totalt lagervärde ex moms]]-Tabell2[[#This Row],[Varav bokat ex moms]]</f>
        <v>234.91200000000001</v>
      </c>
    </row>
    <row r="6626" spans="1:14" x14ac:dyDescent="0.2">
      <c r="A6626" t="s">
        <v>8313</v>
      </c>
      <c r="B6626" t="s">
        <v>8314</v>
      </c>
      <c r="C6626" s="2">
        <v>199</v>
      </c>
      <c r="D6626" s="2">
        <v>109</v>
      </c>
      <c r="E6626" s="2">
        <v>108.2</v>
      </c>
      <c r="F6626" s="2">
        <v>86.56</v>
      </c>
      <c r="G6626">
        <v>2</v>
      </c>
      <c r="H6626">
        <v>0</v>
      </c>
      <c r="I6626" s="2">
        <f>Tabell2[[#This Row],[Inköpspris (SEK)]]*Tabell2[[#This Row],[Antal]]</f>
        <v>216.4</v>
      </c>
      <c r="J6626" s="2">
        <f>MIN(Tabell2[[#This Row],[Bokat]]*Tabell2[[#This Row],[Inköpspris (SEK)]],Tabell2[[#This Row],[Totalt lagervärde ink moms]])</f>
        <v>0</v>
      </c>
      <c r="K6626" s="2">
        <f>Tabell2[[#This Row],[Totalt lagervärde ink moms]]-Tabell2[[#This Row],[Varav bokat ink moms]]</f>
        <v>216.4</v>
      </c>
      <c r="L6626" s="2">
        <f>Tabell2[[#This Row],[Antal]]*Tabell2[[#This Row],[Inpris ex moms]]</f>
        <v>173.12</v>
      </c>
      <c r="M6626" s="2">
        <f>MIN(Tabell2[[#This Row],[Bokat]]*Tabell2[[#This Row],[Inpris ex moms]],Tabell2[[#This Row],[Totalt lagervärde ex moms]])</f>
        <v>0</v>
      </c>
      <c r="N6626" s="2">
        <f>Tabell2[[#This Row],[Totalt lagervärde ex moms]]-Tabell2[[#This Row],[Varav bokat ex moms]]</f>
        <v>173.12</v>
      </c>
    </row>
    <row r="6627" spans="1:14" x14ac:dyDescent="0.2">
      <c r="A6627" t="s">
        <v>4744</v>
      </c>
      <c r="B6627" t="s">
        <v>4745</v>
      </c>
      <c r="C6627" s="2">
        <v>105</v>
      </c>
      <c r="E6627" s="2">
        <v>57.09</v>
      </c>
      <c r="F6627" s="2">
        <v>45.672000000000004</v>
      </c>
      <c r="G6627">
        <v>1</v>
      </c>
      <c r="H6627">
        <v>1</v>
      </c>
      <c r="I6627" s="2">
        <f>Tabell2[[#This Row],[Inköpspris (SEK)]]*Tabell2[[#This Row],[Antal]]</f>
        <v>57.09</v>
      </c>
      <c r="J6627" s="2">
        <f>MIN(Tabell2[[#This Row],[Bokat]]*Tabell2[[#This Row],[Inköpspris (SEK)]],Tabell2[[#This Row],[Totalt lagervärde ink moms]])</f>
        <v>57.09</v>
      </c>
      <c r="K6627" s="2">
        <f>Tabell2[[#This Row],[Totalt lagervärde ink moms]]-Tabell2[[#This Row],[Varav bokat ink moms]]</f>
        <v>0</v>
      </c>
      <c r="L6627" s="2">
        <f>Tabell2[[#This Row],[Antal]]*Tabell2[[#This Row],[Inpris ex moms]]</f>
        <v>45.672000000000004</v>
      </c>
      <c r="M6627" s="2">
        <f>MIN(Tabell2[[#This Row],[Bokat]]*Tabell2[[#This Row],[Inpris ex moms]],Tabell2[[#This Row],[Totalt lagervärde ex moms]])</f>
        <v>45.672000000000004</v>
      </c>
      <c r="N6627" s="2">
        <f>Tabell2[[#This Row],[Totalt lagervärde ex moms]]-Tabell2[[#This Row],[Varav bokat ex moms]]</f>
        <v>0</v>
      </c>
    </row>
    <row r="6628" spans="1:14" x14ac:dyDescent="0.2">
      <c r="A6628" t="s">
        <v>9642</v>
      </c>
      <c r="B6628" t="s">
        <v>9643</v>
      </c>
      <c r="C6628" s="2">
        <v>349</v>
      </c>
      <c r="D6628" s="2">
        <v>244</v>
      </c>
      <c r="E6628" s="2">
        <v>189.75</v>
      </c>
      <c r="F6628" s="2">
        <v>151.80000000000001</v>
      </c>
      <c r="G6628">
        <v>1</v>
      </c>
      <c r="H6628">
        <v>0</v>
      </c>
      <c r="I6628" s="2">
        <f>Tabell2[[#This Row],[Inköpspris (SEK)]]*Tabell2[[#This Row],[Antal]]</f>
        <v>189.75</v>
      </c>
      <c r="J6628" s="2">
        <f>MIN(Tabell2[[#This Row],[Bokat]]*Tabell2[[#This Row],[Inköpspris (SEK)]],Tabell2[[#This Row],[Totalt lagervärde ink moms]])</f>
        <v>0</v>
      </c>
      <c r="K6628" s="2">
        <f>Tabell2[[#This Row],[Totalt lagervärde ink moms]]-Tabell2[[#This Row],[Varav bokat ink moms]]</f>
        <v>189.75</v>
      </c>
      <c r="L6628" s="2">
        <f>Tabell2[[#This Row],[Antal]]*Tabell2[[#This Row],[Inpris ex moms]]</f>
        <v>151.80000000000001</v>
      </c>
      <c r="M6628" s="2">
        <f>MIN(Tabell2[[#This Row],[Bokat]]*Tabell2[[#This Row],[Inpris ex moms]],Tabell2[[#This Row],[Totalt lagervärde ex moms]])</f>
        <v>0</v>
      </c>
      <c r="N6628" s="2">
        <f>Tabell2[[#This Row],[Totalt lagervärde ex moms]]-Tabell2[[#This Row],[Varav bokat ex moms]]</f>
        <v>151.80000000000001</v>
      </c>
    </row>
    <row r="6629" spans="1:14" x14ac:dyDescent="0.2">
      <c r="A6629" t="s">
        <v>9644</v>
      </c>
      <c r="B6629" t="s">
        <v>9645</v>
      </c>
      <c r="C6629" s="2">
        <v>349</v>
      </c>
      <c r="D6629" s="2">
        <v>244</v>
      </c>
      <c r="E6629" s="2">
        <v>189.75</v>
      </c>
      <c r="F6629" s="2">
        <v>151.80000000000001</v>
      </c>
      <c r="G6629">
        <v>2</v>
      </c>
      <c r="H6629">
        <v>0</v>
      </c>
      <c r="I6629" s="2">
        <f>Tabell2[[#This Row],[Inköpspris (SEK)]]*Tabell2[[#This Row],[Antal]]</f>
        <v>379.5</v>
      </c>
      <c r="J6629" s="2">
        <f>MIN(Tabell2[[#This Row],[Bokat]]*Tabell2[[#This Row],[Inköpspris (SEK)]],Tabell2[[#This Row],[Totalt lagervärde ink moms]])</f>
        <v>0</v>
      </c>
      <c r="K6629" s="2">
        <f>Tabell2[[#This Row],[Totalt lagervärde ink moms]]-Tabell2[[#This Row],[Varav bokat ink moms]]</f>
        <v>379.5</v>
      </c>
      <c r="L6629" s="2">
        <f>Tabell2[[#This Row],[Antal]]*Tabell2[[#This Row],[Inpris ex moms]]</f>
        <v>303.60000000000002</v>
      </c>
      <c r="M6629" s="2">
        <f>MIN(Tabell2[[#This Row],[Bokat]]*Tabell2[[#This Row],[Inpris ex moms]],Tabell2[[#This Row],[Totalt lagervärde ex moms]])</f>
        <v>0</v>
      </c>
      <c r="N6629" s="2">
        <f>Tabell2[[#This Row],[Totalt lagervärde ex moms]]-Tabell2[[#This Row],[Varav bokat ex moms]]</f>
        <v>303.60000000000002</v>
      </c>
    </row>
    <row r="6630" spans="1:14" x14ac:dyDescent="0.2">
      <c r="A6630" t="s">
        <v>4673</v>
      </c>
      <c r="B6630" t="s">
        <v>4674</v>
      </c>
      <c r="C6630" s="2">
        <v>249</v>
      </c>
      <c r="D6630" s="2">
        <v>174</v>
      </c>
      <c r="E6630" s="2">
        <v>135.38</v>
      </c>
      <c r="F6630" s="2">
        <v>108.304</v>
      </c>
      <c r="G6630">
        <v>2</v>
      </c>
      <c r="H6630">
        <v>0</v>
      </c>
      <c r="I6630" s="2">
        <f>Tabell2[[#This Row],[Inköpspris (SEK)]]*Tabell2[[#This Row],[Antal]]</f>
        <v>270.76</v>
      </c>
      <c r="J6630" s="2">
        <f>MIN(Tabell2[[#This Row],[Bokat]]*Tabell2[[#This Row],[Inköpspris (SEK)]],Tabell2[[#This Row],[Totalt lagervärde ink moms]])</f>
        <v>0</v>
      </c>
      <c r="K6630" s="2">
        <f>Tabell2[[#This Row],[Totalt lagervärde ink moms]]-Tabell2[[#This Row],[Varav bokat ink moms]]</f>
        <v>270.76</v>
      </c>
      <c r="L6630" s="2">
        <f>Tabell2[[#This Row],[Antal]]*Tabell2[[#This Row],[Inpris ex moms]]</f>
        <v>216.608</v>
      </c>
      <c r="M6630" s="2">
        <f>MIN(Tabell2[[#This Row],[Bokat]]*Tabell2[[#This Row],[Inpris ex moms]],Tabell2[[#This Row],[Totalt lagervärde ex moms]])</f>
        <v>0</v>
      </c>
      <c r="N6630" s="2">
        <f>Tabell2[[#This Row],[Totalt lagervärde ex moms]]-Tabell2[[#This Row],[Varav bokat ex moms]]</f>
        <v>216.608</v>
      </c>
    </row>
    <row r="6631" spans="1:14" x14ac:dyDescent="0.2">
      <c r="A6631" t="s">
        <v>7596</v>
      </c>
      <c r="B6631" t="s">
        <v>7597</v>
      </c>
      <c r="C6631" s="2">
        <v>1299</v>
      </c>
      <c r="D6631" s="2">
        <v>909</v>
      </c>
      <c r="E6631" s="2">
        <v>706.25</v>
      </c>
      <c r="F6631" s="2">
        <v>565</v>
      </c>
      <c r="G6631">
        <v>1</v>
      </c>
      <c r="H6631">
        <v>0</v>
      </c>
      <c r="I6631" s="2">
        <f>Tabell2[[#This Row],[Inköpspris (SEK)]]*Tabell2[[#This Row],[Antal]]</f>
        <v>706.25</v>
      </c>
      <c r="J6631" s="2">
        <f>MIN(Tabell2[[#This Row],[Bokat]]*Tabell2[[#This Row],[Inköpspris (SEK)]],Tabell2[[#This Row],[Totalt lagervärde ink moms]])</f>
        <v>0</v>
      </c>
      <c r="K6631" s="2">
        <f>Tabell2[[#This Row],[Totalt lagervärde ink moms]]-Tabell2[[#This Row],[Varav bokat ink moms]]</f>
        <v>706.25</v>
      </c>
      <c r="L6631" s="2">
        <f>Tabell2[[#This Row],[Antal]]*Tabell2[[#This Row],[Inpris ex moms]]</f>
        <v>565</v>
      </c>
      <c r="M6631" s="2">
        <f>MIN(Tabell2[[#This Row],[Bokat]]*Tabell2[[#This Row],[Inpris ex moms]],Tabell2[[#This Row],[Totalt lagervärde ex moms]])</f>
        <v>0</v>
      </c>
      <c r="N6631" s="2">
        <f>Tabell2[[#This Row],[Totalt lagervärde ex moms]]-Tabell2[[#This Row],[Varav bokat ex moms]]</f>
        <v>565</v>
      </c>
    </row>
    <row r="6632" spans="1:14" x14ac:dyDescent="0.2">
      <c r="A6632" t="s">
        <v>13174</v>
      </c>
      <c r="B6632" t="s">
        <v>13175</v>
      </c>
      <c r="C6632" s="2">
        <v>1099</v>
      </c>
      <c r="D6632" s="2">
        <v>659</v>
      </c>
      <c r="E6632" s="2">
        <v>597.5</v>
      </c>
      <c r="F6632" s="2">
        <v>478</v>
      </c>
      <c r="G6632">
        <v>1</v>
      </c>
      <c r="H6632">
        <v>0</v>
      </c>
      <c r="I6632" s="2">
        <f>Tabell2[[#This Row],[Inköpspris (SEK)]]*Tabell2[[#This Row],[Antal]]</f>
        <v>597.5</v>
      </c>
      <c r="J6632" s="2">
        <f>MIN(Tabell2[[#This Row],[Bokat]]*Tabell2[[#This Row],[Inköpspris (SEK)]],Tabell2[[#This Row],[Totalt lagervärde ink moms]])</f>
        <v>0</v>
      </c>
      <c r="K6632" s="2">
        <f>Tabell2[[#This Row],[Totalt lagervärde ink moms]]-Tabell2[[#This Row],[Varav bokat ink moms]]</f>
        <v>597.5</v>
      </c>
      <c r="L6632" s="2">
        <f>Tabell2[[#This Row],[Antal]]*Tabell2[[#This Row],[Inpris ex moms]]</f>
        <v>478</v>
      </c>
      <c r="M6632" s="2">
        <f>MIN(Tabell2[[#This Row],[Bokat]]*Tabell2[[#This Row],[Inpris ex moms]],Tabell2[[#This Row],[Totalt lagervärde ex moms]])</f>
        <v>0</v>
      </c>
      <c r="N6632" s="2">
        <f>Tabell2[[#This Row],[Totalt lagervärde ex moms]]-Tabell2[[#This Row],[Varav bokat ex moms]]</f>
        <v>478</v>
      </c>
    </row>
    <row r="6633" spans="1:14" x14ac:dyDescent="0.2">
      <c r="A6633" t="s">
        <v>12884</v>
      </c>
      <c r="B6633" t="s">
        <v>12885</v>
      </c>
      <c r="C6633" s="2">
        <v>699</v>
      </c>
      <c r="D6633" s="2">
        <v>419</v>
      </c>
      <c r="E6633" s="2">
        <v>380</v>
      </c>
      <c r="F6633" s="2">
        <v>304</v>
      </c>
      <c r="G6633">
        <v>1</v>
      </c>
      <c r="H6633">
        <v>0</v>
      </c>
      <c r="I6633" s="2">
        <f>Tabell2[[#This Row],[Inköpspris (SEK)]]*Tabell2[[#This Row],[Antal]]</f>
        <v>380</v>
      </c>
      <c r="J6633" s="2">
        <f>MIN(Tabell2[[#This Row],[Bokat]]*Tabell2[[#This Row],[Inköpspris (SEK)]],Tabell2[[#This Row],[Totalt lagervärde ink moms]])</f>
        <v>0</v>
      </c>
      <c r="K6633" s="2">
        <f>Tabell2[[#This Row],[Totalt lagervärde ink moms]]-Tabell2[[#This Row],[Varav bokat ink moms]]</f>
        <v>380</v>
      </c>
      <c r="L6633" s="2">
        <f>Tabell2[[#This Row],[Antal]]*Tabell2[[#This Row],[Inpris ex moms]]</f>
        <v>304</v>
      </c>
      <c r="M6633" s="2">
        <f>MIN(Tabell2[[#This Row],[Bokat]]*Tabell2[[#This Row],[Inpris ex moms]],Tabell2[[#This Row],[Totalt lagervärde ex moms]])</f>
        <v>0</v>
      </c>
      <c r="N6633" s="2">
        <f>Tabell2[[#This Row],[Totalt lagervärde ex moms]]-Tabell2[[#This Row],[Varav bokat ex moms]]</f>
        <v>304</v>
      </c>
    </row>
    <row r="6634" spans="1:14" x14ac:dyDescent="0.2">
      <c r="A6634" t="s">
        <v>9640</v>
      </c>
      <c r="B6634" t="s">
        <v>9641</v>
      </c>
      <c r="C6634" s="2">
        <v>149</v>
      </c>
      <c r="D6634" s="2">
        <v>89</v>
      </c>
      <c r="E6634" s="2">
        <v>81</v>
      </c>
      <c r="F6634" s="2">
        <v>64.8</v>
      </c>
      <c r="G6634">
        <v>2</v>
      </c>
      <c r="H6634">
        <v>0</v>
      </c>
      <c r="I6634" s="2">
        <f>Tabell2[[#This Row],[Inköpspris (SEK)]]*Tabell2[[#This Row],[Antal]]</f>
        <v>162</v>
      </c>
      <c r="J6634" s="2">
        <f>MIN(Tabell2[[#This Row],[Bokat]]*Tabell2[[#This Row],[Inköpspris (SEK)]],Tabell2[[#This Row],[Totalt lagervärde ink moms]])</f>
        <v>0</v>
      </c>
      <c r="K6634" s="2">
        <f>Tabell2[[#This Row],[Totalt lagervärde ink moms]]-Tabell2[[#This Row],[Varav bokat ink moms]]</f>
        <v>162</v>
      </c>
      <c r="L6634" s="2">
        <f>Tabell2[[#This Row],[Antal]]*Tabell2[[#This Row],[Inpris ex moms]]</f>
        <v>129.6</v>
      </c>
      <c r="M6634" s="2">
        <f>MIN(Tabell2[[#This Row],[Bokat]]*Tabell2[[#This Row],[Inpris ex moms]],Tabell2[[#This Row],[Totalt lagervärde ex moms]])</f>
        <v>0</v>
      </c>
      <c r="N6634" s="2">
        <f>Tabell2[[#This Row],[Totalt lagervärde ex moms]]-Tabell2[[#This Row],[Varav bokat ex moms]]</f>
        <v>129.6</v>
      </c>
    </row>
    <row r="6635" spans="1:14" x14ac:dyDescent="0.2">
      <c r="A6635" t="s">
        <v>5739</v>
      </c>
      <c r="B6635" t="s">
        <v>5740</v>
      </c>
      <c r="C6635" s="2">
        <v>169</v>
      </c>
      <c r="D6635" s="2">
        <v>118</v>
      </c>
      <c r="E6635" s="2">
        <v>91.87</v>
      </c>
      <c r="F6635" s="2">
        <v>73.496000000000009</v>
      </c>
      <c r="G6635">
        <v>3</v>
      </c>
      <c r="H6635">
        <v>0</v>
      </c>
      <c r="I6635" s="2">
        <f>Tabell2[[#This Row],[Inköpspris (SEK)]]*Tabell2[[#This Row],[Antal]]</f>
        <v>275.61</v>
      </c>
      <c r="J6635" s="2">
        <f>MIN(Tabell2[[#This Row],[Bokat]]*Tabell2[[#This Row],[Inköpspris (SEK)]],Tabell2[[#This Row],[Totalt lagervärde ink moms]])</f>
        <v>0</v>
      </c>
      <c r="K6635" s="2">
        <f>Tabell2[[#This Row],[Totalt lagervärde ink moms]]-Tabell2[[#This Row],[Varav bokat ink moms]]</f>
        <v>275.61</v>
      </c>
      <c r="L6635" s="2">
        <f>Tabell2[[#This Row],[Antal]]*Tabell2[[#This Row],[Inpris ex moms]]</f>
        <v>220.48800000000003</v>
      </c>
      <c r="M6635" s="2">
        <f>MIN(Tabell2[[#This Row],[Bokat]]*Tabell2[[#This Row],[Inpris ex moms]],Tabell2[[#This Row],[Totalt lagervärde ex moms]])</f>
        <v>0</v>
      </c>
      <c r="N6635" s="2">
        <f>Tabell2[[#This Row],[Totalt lagervärde ex moms]]-Tabell2[[#This Row],[Varav bokat ex moms]]</f>
        <v>220.48800000000003</v>
      </c>
    </row>
    <row r="6636" spans="1:14" x14ac:dyDescent="0.2">
      <c r="A6636" t="s">
        <v>10690</v>
      </c>
      <c r="B6636" t="s">
        <v>10691</v>
      </c>
      <c r="C6636" s="2">
        <v>749</v>
      </c>
      <c r="D6636" s="2">
        <v>412</v>
      </c>
      <c r="E6636" s="2">
        <v>407.07</v>
      </c>
      <c r="F6636" s="2">
        <v>325.65600000000001</v>
      </c>
      <c r="G6636">
        <v>2</v>
      </c>
      <c r="H6636">
        <v>0</v>
      </c>
      <c r="I6636" s="2">
        <f>Tabell2[[#This Row],[Inköpspris (SEK)]]*Tabell2[[#This Row],[Antal]]</f>
        <v>814.14</v>
      </c>
      <c r="J6636" s="2">
        <f>MIN(Tabell2[[#This Row],[Bokat]]*Tabell2[[#This Row],[Inköpspris (SEK)]],Tabell2[[#This Row],[Totalt lagervärde ink moms]])</f>
        <v>0</v>
      </c>
      <c r="K6636" s="2">
        <f>Tabell2[[#This Row],[Totalt lagervärde ink moms]]-Tabell2[[#This Row],[Varav bokat ink moms]]</f>
        <v>814.14</v>
      </c>
      <c r="L6636" s="2">
        <f>Tabell2[[#This Row],[Antal]]*Tabell2[[#This Row],[Inpris ex moms]]</f>
        <v>651.31200000000001</v>
      </c>
      <c r="M6636" s="2">
        <f>MIN(Tabell2[[#This Row],[Bokat]]*Tabell2[[#This Row],[Inpris ex moms]],Tabell2[[#This Row],[Totalt lagervärde ex moms]])</f>
        <v>0</v>
      </c>
      <c r="N6636" s="2">
        <f>Tabell2[[#This Row],[Totalt lagervärde ex moms]]-Tabell2[[#This Row],[Varav bokat ex moms]]</f>
        <v>651.31200000000001</v>
      </c>
    </row>
    <row r="6637" spans="1:14" x14ac:dyDescent="0.2">
      <c r="A6637" t="s">
        <v>7916</v>
      </c>
      <c r="B6637" t="s">
        <v>7917</v>
      </c>
      <c r="C6637" s="2">
        <v>23</v>
      </c>
      <c r="D6637" s="2">
        <v>16</v>
      </c>
      <c r="E6637" s="2">
        <v>12.5</v>
      </c>
      <c r="F6637" s="2">
        <v>10</v>
      </c>
      <c r="G6637">
        <v>1</v>
      </c>
      <c r="H6637">
        <v>0</v>
      </c>
      <c r="I6637" s="2">
        <f>Tabell2[[#This Row],[Inköpspris (SEK)]]*Tabell2[[#This Row],[Antal]]</f>
        <v>12.5</v>
      </c>
      <c r="J6637" s="2">
        <f>MIN(Tabell2[[#This Row],[Bokat]]*Tabell2[[#This Row],[Inköpspris (SEK)]],Tabell2[[#This Row],[Totalt lagervärde ink moms]])</f>
        <v>0</v>
      </c>
      <c r="K6637" s="2">
        <f>Tabell2[[#This Row],[Totalt lagervärde ink moms]]-Tabell2[[#This Row],[Varav bokat ink moms]]</f>
        <v>12.5</v>
      </c>
      <c r="L6637" s="2">
        <f>Tabell2[[#This Row],[Antal]]*Tabell2[[#This Row],[Inpris ex moms]]</f>
        <v>10</v>
      </c>
      <c r="M6637" s="2">
        <f>MIN(Tabell2[[#This Row],[Bokat]]*Tabell2[[#This Row],[Inpris ex moms]],Tabell2[[#This Row],[Totalt lagervärde ex moms]])</f>
        <v>0</v>
      </c>
      <c r="N6637" s="2">
        <f>Tabell2[[#This Row],[Totalt lagervärde ex moms]]-Tabell2[[#This Row],[Varav bokat ex moms]]</f>
        <v>10</v>
      </c>
    </row>
    <row r="6638" spans="1:14" x14ac:dyDescent="0.2">
      <c r="A6638" t="s">
        <v>1572</v>
      </c>
      <c r="B6638" t="s">
        <v>1573</v>
      </c>
      <c r="C6638" s="2">
        <v>69</v>
      </c>
      <c r="D6638" s="2">
        <v>48</v>
      </c>
      <c r="E6638" s="2">
        <v>37.5</v>
      </c>
      <c r="F6638" s="2">
        <v>30</v>
      </c>
      <c r="G6638">
        <v>2</v>
      </c>
      <c r="H6638">
        <v>0</v>
      </c>
      <c r="I6638" s="2">
        <f>Tabell2[[#This Row],[Inköpspris (SEK)]]*Tabell2[[#This Row],[Antal]]</f>
        <v>75</v>
      </c>
      <c r="J6638" s="2">
        <f>MIN(Tabell2[[#This Row],[Bokat]]*Tabell2[[#This Row],[Inköpspris (SEK)]],Tabell2[[#This Row],[Totalt lagervärde ink moms]])</f>
        <v>0</v>
      </c>
      <c r="K6638" s="2">
        <f>Tabell2[[#This Row],[Totalt lagervärde ink moms]]-Tabell2[[#This Row],[Varav bokat ink moms]]</f>
        <v>75</v>
      </c>
      <c r="L6638" s="2">
        <f>Tabell2[[#This Row],[Antal]]*Tabell2[[#This Row],[Inpris ex moms]]</f>
        <v>60</v>
      </c>
      <c r="M6638" s="2">
        <f>MIN(Tabell2[[#This Row],[Bokat]]*Tabell2[[#This Row],[Inpris ex moms]],Tabell2[[#This Row],[Totalt lagervärde ex moms]])</f>
        <v>0</v>
      </c>
      <c r="N6638" s="2">
        <f>Tabell2[[#This Row],[Totalt lagervärde ex moms]]-Tabell2[[#This Row],[Varav bokat ex moms]]</f>
        <v>60</v>
      </c>
    </row>
    <row r="6639" spans="1:14" x14ac:dyDescent="0.2">
      <c r="A6639" t="s">
        <v>6361</v>
      </c>
      <c r="B6639" t="s">
        <v>6362</v>
      </c>
      <c r="C6639" s="2">
        <v>69</v>
      </c>
      <c r="D6639" s="2">
        <v>48</v>
      </c>
      <c r="E6639" s="2">
        <v>37.5</v>
      </c>
      <c r="F6639" s="2">
        <v>30</v>
      </c>
      <c r="G6639">
        <v>5</v>
      </c>
      <c r="H6639">
        <v>0</v>
      </c>
      <c r="I6639" s="2">
        <f>Tabell2[[#This Row],[Inköpspris (SEK)]]*Tabell2[[#This Row],[Antal]]</f>
        <v>187.5</v>
      </c>
      <c r="J6639" s="2">
        <f>MIN(Tabell2[[#This Row],[Bokat]]*Tabell2[[#This Row],[Inköpspris (SEK)]],Tabell2[[#This Row],[Totalt lagervärde ink moms]])</f>
        <v>0</v>
      </c>
      <c r="K6639" s="2">
        <f>Tabell2[[#This Row],[Totalt lagervärde ink moms]]-Tabell2[[#This Row],[Varav bokat ink moms]]</f>
        <v>187.5</v>
      </c>
      <c r="L6639" s="2">
        <f>Tabell2[[#This Row],[Antal]]*Tabell2[[#This Row],[Inpris ex moms]]</f>
        <v>150</v>
      </c>
      <c r="M6639" s="2">
        <f>MIN(Tabell2[[#This Row],[Bokat]]*Tabell2[[#This Row],[Inpris ex moms]],Tabell2[[#This Row],[Totalt lagervärde ex moms]])</f>
        <v>0</v>
      </c>
      <c r="N6639" s="2">
        <f>Tabell2[[#This Row],[Totalt lagervärde ex moms]]-Tabell2[[#This Row],[Varav bokat ex moms]]</f>
        <v>150</v>
      </c>
    </row>
    <row r="6640" spans="1:14" x14ac:dyDescent="0.2">
      <c r="A6640" t="s">
        <v>10068</v>
      </c>
      <c r="B6640" t="s">
        <v>10069</v>
      </c>
      <c r="C6640" s="2">
        <v>299</v>
      </c>
      <c r="D6640" s="2">
        <v>209</v>
      </c>
      <c r="E6640" s="2">
        <v>162.5</v>
      </c>
      <c r="F6640" s="2">
        <v>130</v>
      </c>
      <c r="G6640">
        <v>1</v>
      </c>
      <c r="H6640">
        <v>0</v>
      </c>
      <c r="I6640" s="2">
        <f>Tabell2[[#This Row],[Inköpspris (SEK)]]*Tabell2[[#This Row],[Antal]]</f>
        <v>162.5</v>
      </c>
      <c r="J6640" s="2">
        <f>MIN(Tabell2[[#This Row],[Bokat]]*Tabell2[[#This Row],[Inköpspris (SEK)]],Tabell2[[#This Row],[Totalt lagervärde ink moms]])</f>
        <v>0</v>
      </c>
      <c r="K6640" s="2">
        <f>Tabell2[[#This Row],[Totalt lagervärde ink moms]]-Tabell2[[#This Row],[Varav bokat ink moms]]</f>
        <v>162.5</v>
      </c>
      <c r="L6640" s="2">
        <f>Tabell2[[#This Row],[Antal]]*Tabell2[[#This Row],[Inpris ex moms]]</f>
        <v>130</v>
      </c>
      <c r="M6640" s="2">
        <f>MIN(Tabell2[[#This Row],[Bokat]]*Tabell2[[#This Row],[Inpris ex moms]],Tabell2[[#This Row],[Totalt lagervärde ex moms]])</f>
        <v>0</v>
      </c>
      <c r="N6640" s="2">
        <f>Tabell2[[#This Row],[Totalt lagervärde ex moms]]-Tabell2[[#This Row],[Varav bokat ex moms]]</f>
        <v>130</v>
      </c>
    </row>
    <row r="6641" spans="1:14" x14ac:dyDescent="0.2">
      <c r="A6641" t="s">
        <v>10350</v>
      </c>
      <c r="B6641" t="s">
        <v>10351</v>
      </c>
      <c r="C6641" s="2">
        <v>299</v>
      </c>
      <c r="D6641" s="2">
        <v>209</v>
      </c>
      <c r="E6641" s="2">
        <v>162.5</v>
      </c>
      <c r="F6641" s="2">
        <v>130</v>
      </c>
      <c r="G6641">
        <v>1</v>
      </c>
      <c r="H6641">
        <v>0</v>
      </c>
      <c r="I6641" s="2">
        <f>Tabell2[[#This Row],[Inköpspris (SEK)]]*Tabell2[[#This Row],[Antal]]</f>
        <v>162.5</v>
      </c>
      <c r="J6641" s="2">
        <f>MIN(Tabell2[[#This Row],[Bokat]]*Tabell2[[#This Row],[Inköpspris (SEK)]],Tabell2[[#This Row],[Totalt lagervärde ink moms]])</f>
        <v>0</v>
      </c>
      <c r="K6641" s="2">
        <f>Tabell2[[#This Row],[Totalt lagervärde ink moms]]-Tabell2[[#This Row],[Varav bokat ink moms]]</f>
        <v>162.5</v>
      </c>
      <c r="L6641" s="2">
        <f>Tabell2[[#This Row],[Antal]]*Tabell2[[#This Row],[Inpris ex moms]]</f>
        <v>130</v>
      </c>
      <c r="M6641" s="2">
        <f>MIN(Tabell2[[#This Row],[Bokat]]*Tabell2[[#This Row],[Inpris ex moms]],Tabell2[[#This Row],[Totalt lagervärde ex moms]])</f>
        <v>0</v>
      </c>
      <c r="N6641" s="2">
        <f>Tabell2[[#This Row],[Totalt lagervärde ex moms]]-Tabell2[[#This Row],[Varav bokat ex moms]]</f>
        <v>130</v>
      </c>
    </row>
    <row r="6642" spans="1:14" x14ac:dyDescent="0.2">
      <c r="A6642" t="s">
        <v>9977</v>
      </c>
      <c r="B6642" t="s">
        <v>9978</v>
      </c>
      <c r="C6642" s="2">
        <v>345</v>
      </c>
      <c r="D6642" s="2">
        <v>260</v>
      </c>
      <c r="E6642" s="2">
        <v>187.5</v>
      </c>
      <c r="F6642" s="2">
        <v>150</v>
      </c>
      <c r="G6642">
        <v>6</v>
      </c>
      <c r="H6642">
        <v>0</v>
      </c>
      <c r="I6642" s="2">
        <f>Tabell2[[#This Row],[Inköpspris (SEK)]]*Tabell2[[#This Row],[Antal]]</f>
        <v>1125</v>
      </c>
      <c r="J6642" s="2">
        <f>MIN(Tabell2[[#This Row],[Bokat]]*Tabell2[[#This Row],[Inköpspris (SEK)]],Tabell2[[#This Row],[Totalt lagervärde ink moms]])</f>
        <v>0</v>
      </c>
      <c r="K6642" s="2">
        <f>Tabell2[[#This Row],[Totalt lagervärde ink moms]]-Tabell2[[#This Row],[Varav bokat ink moms]]</f>
        <v>1125</v>
      </c>
      <c r="L6642" s="2">
        <f>Tabell2[[#This Row],[Antal]]*Tabell2[[#This Row],[Inpris ex moms]]</f>
        <v>900</v>
      </c>
      <c r="M6642" s="2">
        <f>MIN(Tabell2[[#This Row],[Bokat]]*Tabell2[[#This Row],[Inpris ex moms]],Tabell2[[#This Row],[Totalt lagervärde ex moms]])</f>
        <v>0</v>
      </c>
      <c r="N6642" s="2">
        <f>Tabell2[[#This Row],[Totalt lagervärde ex moms]]-Tabell2[[#This Row],[Varav bokat ex moms]]</f>
        <v>900</v>
      </c>
    </row>
    <row r="6643" spans="1:14" x14ac:dyDescent="0.2">
      <c r="A6643" t="s">
        <v>12200</v>
      </c>
      <c r="B6643" t="s">
        <v>12201</v>
      </c>
      <c r="C6643" s="2">
        <v>1265</v>
      </c>
      <c r="D6643" s="2">
        <v>759</v>
      </c>
      <c r="E6643" s="2">
        <v>687.5</v>
      </c>
      <c r="F6643" s="2">
        <v>550</v>
      </c>
      <c r="G6643">
        <v>2</v>
      </c>
      <c r="H6643">
        <v>0</v>
      </c>
      <c r="I6643" s="2">
        <f>Tabell2[[#This Row],[Inköpspris (SEK)]]*Tabell2[[#This Row],[Antal]]</f>
        <v>1375</v>
      </c>
      <c r="J6643" s="2">
        <f>MIN(Tabell2[[#This Row],[Bokat]]*Tabell2[[#This Row],[Inköpspris (SEK)]],Tabell2[[#This Row],[Totalt lagervärde ink moms]])</f>
        <v>0</v>
      </c>
      <c r="K6643" s="2">
        <f>Tabell2[[#This Row],[Totalt lagervärde ink moms]]-Tabell2[[#This Row],[Varav bokat ink moms]]</f>
        <v>1375</v>
      </c>
      <c r="L6643" s="2">
        <f>Tabell2[[#This Row],[Antal]]*Tabell2[[#This Row],[Inpris ex moms]]</f>
        <v>1100</v>
      </c>
      <c r="M6643" s="2">
        <f>MIN(Tabell2[[#This Row],[Bokat]]*Tabell2[[#This Row],[Inpris ex moms]],Tabell2[[#This Row],[Totalt lagervärde ex moms]])</f>
        <v>0</v>
      </c>
      <c r="N6643" s="2">
        <f>Tabell2[[#This Row],[Totalt lagervärde ex moms]]-Tabell2[[#This Row],[Varav bokat ex moms]]</f>
        <v>1100</v>
      </c>
    </row>
    <row r="6644" spans="1:14" x14ac:dyDescent="0.2">
      <c r="A6644" t="s">
        <v>12210</v>
      </c>
      <c r="B6644" t="s">
        <v>12211</v>
      </c>
      <c r="C6644" s="2">
        <v>1265</v>
      </c>
      <c r="D6644" s="2">
        <v>759</v>
      </c>
      <c r="E6644" s="2">
        <v>687.5</v>
      </c>
      <c r="F6644" s="2">
        <v>550</v>
      </c>
      <c r="G6644">
        <v>1</v>
      </c>
      <c r="H6644">
        <v>0</v>
      </c>
      <c r="I6644" s="2">
        <f>Tabell2[[#This Row],[Inköpspris (SEK)]]*Tabell2[[#This Row],[Antal]]</f>
        <v>687.5</v>
      </c>
      <c r="J6644" s="2">
        <f>MIN(Tabell2[[#This Row],[Bokat]]*Tabell2[[#This Row],[Inköpspris (SEK)]],Tabell2[[#This Row],[Totalt lagervärde ink moms]])</f>
        <v>0</v>
      </c>
      <c r="K6644" s="2">
        <f>Tabell2[[#This Row],[Totalt lagervärde ink moms]]-Tabell2[[#This Row],[Varav bokat ink moms]]</f>
        <v>687.5</v>
      </c>
      <c r="L6644" s="2">
        <f>Tabell2[[#This Row],[Antal]]*Tabell2[[#This Row],[Inpris ex moms]]</f>
        <v>550</v>
      </c>
      <c r="M6644" s="2">
        <f>MIN(Tabell2[[#This Row],[Bokat]]*Tabell2[[#This Row],[Inpris ex moms]],Tabell2[[#This Row],[Totalt lagervärde ex moms]])</f>
        <v>0</v>
      </c>
      <c r="N6644" s="2">
        <f>Tabell2[[#This Row],[Totalt lagervärde ex moms]]-Tabell2[[#This Row],[Varav bokat ex moms]]</f>
        <v>550</v>
      </c>
    </row>
    <row r="6645" spans="1:14" x14ac:dyDescent="0.2">
      <c r="A6645" t="s">
        <v>12212</v>
      </c>
      <c r="B6645" t="s">
        <v>12213</v>
      </c>
      <c r="C6645" s="2">
        <v>1265</v>
      </c>
      <c r="D6645" s="2">
        <v>759</v>
      </c>
      <c r="E6645" s="2">
        <v>687.5</v>
      </c>
      <c r="F6645" s="2">
        <v>550</v>
      </c>
      <c r="G6645">
        <v>1</v>
      </c>
      <c r="H6645">
        <v>0</v>
      </c>
      <c r="I6645" s="2">
        <f>Tabell2[[#This Row],[Inköpspris (SEK)]]*Tabell2[[#This Row],[Antal]]</f>
        <v>687.5</v>
      </c>
      <c r="J6645" s="2">
        <f>MIN(Tabell2[[#This Row],[Bokat]]*Tabell2[[#This Row],[Inköpspris (SEK)]],Tabell2[[#This Row],[Totalt lagervärde ink moms]])</f>
        <v>0</v>
      </c>
      <c r="K6645" s="2">
        <f>Tabell2[[#This Row],[Totalt lagervärde ink moms]]-Tabell2[[#This Row],[Varav bokat ink moms]]</f>
        <v>687.5</v>
      </c>
      <c r="L6645" s="2">
        <f>Tabell2[[#This Row],[Antal]]*Tabell2[[#This Row],[Inpris ex moms]]</f>
        <v>550</v>
      </c>
      <c r="M6645" s="2">
        <f>MIN(Tabell2[[#This Row],[Bokat]]*Tabell2[[#This Row],[Inpris ex moms]],Tabell2[[#This Row],[Totalt lagervärde ex moms]])</f>
        <v>0</v>
      </c>
      <c r="N6645" s="2">
        <f>Tabell2[[#This Row],[Totalt lagervärde ex moms]]-Tabell2[[#This Row],[Varav bokat ex moms]]</f>
        <v>550</v>
      </c>
    </row>
    <row r="6646" spans="1:14" x14ac:dyDescent="0.2">
      <c r="A6646" t="s">
        <v>12268</v>
      </c>
      <c r="B6646" t="s">
        <v>12269</v>
      </c>
      <c r="C6646" s="2">
        <v>1265</v>
      </c>
      <c r="D6646" s="2">
        <v>759</v>
      </c>
      <c r="E6646" s="2">
        <v>687.5</v>
      </c>
      <c r="F6646" s="2">
        <v>550</v>
      </c>
      <c r="G6646">
        <v>1</v>
      </c>
      <c r="H6646">
        <v>0</v>
      </c>
      <c r="I6646" s="2">
        <f>Tabell2[[#This Row],[Inköpspris (SEK)]]*Tabell2[[#This Row],[Antal]]</f>
        <v>687.5</v>
      </c>
      <c r="J6646" s="2">
        <f>MIN(Tabell2[[#This Row],[Bokat]]*Tabell2[[#This Row],[Inköpspris (SEK)]],Tabell2[[#This Row],[Totalt lagervärde ink moms]])</f>
        <v>0</v>
      </c>
      <c r="K6646" s="2">
        <f>Tabell2[[#This Row],[Totalt lagervärde ink moms]]-Tabell2[[#This Row],[Varav bokat ink moms]]</f>
        <v>687.5</v>
      </c>
      <c r="L6646" s="2">
        <f>Tabell2[[#This Row],[Antal]]*Tabell2[[#This Row],[Inpris ex moms]]</f>
        <v>550</v>
      </c>
      <c r="M6646" s="2">
        <f>MIN(Tabell2[[#This Row],[Bokat]]*Tabell2[[#This Row],[Inpris ex moms]],Tabell2[[#This Row],[Totalt lagervärde ex moms]])</f>
        <v>0</v>
      </c>
      <c r="N6646" s="2">
        <f>Tabell2[[#This Row],[Totalt lagervärde ex moms]]-Tabell2[[#This Row],[Varav bokat ex moms]]</f>
        <v>550</v>
      </c>
    </row>
    <row r="6647" spans="1:14" x14ac:dyDescent="0.2">
      <c r="A6647" t="s">
        <v>12272</v>
      </c>
      <c r="B6647" t="s">
        <v>12273</v>
      </c>
      <c r="C6647" s="2">
        <v>1265</v>
      </c>
      <c r="D6647" s="2">
        <v>759</v>
      </c>
      <c r="E6647" s="2">
        <v>687.5</v>
      </c>
      <c r="F6647" s="2">
        <v>550</v>
      </c>
      <c r="G6647">
        <v>1</v>
      </c>
      <c r="H6647">
        <v>0</v>
      </c>
      <c r="I6647" s="2">
        <f>Tabell2[[#This Row],[Inköpspris (SEK)]]*Tabell2[[#This Row],[Antal]]</f>
        <v>687.5</v>
      </c>
      <c r="J6647" s="2">
        <f>MIN(Tabell2[[#This Row],[Bokat]]*Tabell2[[#This Row],[Inköpspris (SEK)]],Tabell2[[#This Row],[Totalt lagervärde ink moms]])</f>
        <v>0</v>
      </c>
      <c r="K6647" s="2">
        <f>Tabell2[[#This Row],[Totalt lagervärde ink moms]]-Tabell2[[#This Row],[Varav bokat ink moms]]</f>
        <v>687.5</v>
      </c>
      <c r="L6647" s="2">
        <f>Tabell2[[#This Row],[Antal]]*Tabell2[[#This Row],[Inpris ex moms]]</f>
        <v>550</v>
      </c>
      <c r="M6647" s="2">
        <f>MIN(Tabell2[[#This Row],[Bokat]]*Tabell2[[#This Row],[Inpris ex moms]],Tabell2[[#This Row],[Totalt lagervärde ex moms]])</f>
        <v>0</v>
      </c>
      <c r="N6647" s="2">
        <f>Tabell2[[#This Row],[Totalt lagervärde ex moms]]-Tabell2[[#This Row],[Varav bokat ex moms]]</f>
        <v>550</v>
      </c>
    </row>
    <row r="6648" spans="1:14" x14ac:dyDescent="0.2">
      <c r="A6648" t="s">
        <v>12286</v>
      </c>
      <c r="B6648" t="s">
        <v>12287</v>
      </c>
      <c r="C6648" s="2">
        <v>1265</v>
      </c>
      <c r="D6648" s="2">
        <v>759</v>
      </c>
      <c r="E6648" s="2">
        <v>687.5</v>
      </c>
      <c r="F6648" s="2">
        <v>550</v>
      </c>
      <c r="G6648">
        <v>2</v>
      </c>
      <c r="H6648">
        <v>0</v>
      </c>
      <c r="I6648" s="2">
        <f>Tabell2[[#This Row],[Inköpspris (SEK)]]*Tabell2[[#This Row],[Antal]]</f>
        <v>1375</v>
      </c>
      <c r="J6648" s="2">
        <f>MIN(Tabell2[[#This Row],[Bokat]]*Tabell2[[#This Row],[Inköpspris (SEK)]],Tabell2[[#This Row],[Totalt lagervärde ink moms]])</f>
        <v>0</v>
      </c>
      <c r="K6648" s="2">
        <f>Tabell2[[#This Row],[Totalt lagervärde ink moms]]-Tabell2[[#This Row],[Varav bokat ink moms]]</f>
        <v>1375</v>
      </c>
      <c r="L6648" s="2">
        <f>Tabell2[[#This Row],[Antal]]*Tabell2[[#This Row],[Inpris ex moms]]</f>
        <v>1100</v>
      </c>
      <c r="M6648" s="2">
        <f>MIN(Tabell2[[#This Row],[Bokat]]*Tabell2[[#This Row],[Inpris ex moms]],Tabell2[[#This Row],[Totalt lagervärde ex moms]])</f>
        <v>0</v>
      </c>
      <c r="N6648" s="2">
        <f>Tabell2[[#This Row],[Totalt lagervärde ex moms]]-Tabell2[[#This Row],[Varav bokat ex moms]]</f>
        <v>1100</v>
      </c>
    </row>
    <row r="6649" spans="1:14" x14ac:dyDescent="0.2">
      <c r="A6649" t="s">
        <v>12350</v>
      </c>
      <c r="B6649" t="s">
        <v>12351</v>
      </c>
      <c r="C6649" s="2">
        <v>1265</v>
      </c>
      <c r="D6649" s="2">
        <v>759</v>
      </c>
      <c r="E6649" s="2">
        <v>687.5</v>
      </c>
      <c r="F6649" s="2">
        <v>550</v>
      </c>
      <c r="G6649">
        <v>2</v>
      </c>
      <c r="H6649">
        <v>0</v>
      </c>
      <c r="I6649" s="2">
        <f>Tabell2[[#This Row],[Inköpspris (SEK)]]*Tabell2[[#This Row],[Antal]]</f>
        <v>1375</v>
      </c>
      <c r="J6649" s="2">
        <f>MIN(Tabell2[[#This Row],[Bokat]]*Tabell2[[#This Row],[Inköpspris (SEK)]],Tabell2[[#This Row],[Totalt lagervärde ink moms]])</f>
        <v>0</v>
      </c>
      <c r="K6649" s="2">
        <f>Tabell2[[#This Row],[Totalt lagervärde ink moms]]-Tabell2[[#This Row],[Varav bokat ink moms]]</f>
        <v>1375</v>
      </c>
      <c r="L6649" s="2">
        <f>Tabell2[[#This Row],[Antal]]*Tabell2[[#This Row],[Inpris ex moms]]</f>
        <v>1100</v>
      </c>
      <c r="M6649" s="2">
        <f>MIN(Tabell2[[#This Row],[Bokat]]*Tabell2[[#This Row],[Inpris ex moms]],Tabell2[[#This Row],[Totalt lagervärde ex moms]])</f>
        <v>0</v>
      </c>
      <c r="N6649" s="2">
        <f>Tabell2[[#This Row],[Totalt lagervärde ex moms]]-Tabell2[[#This Row],[Varav bokat ex moms]]</f>
        <v>1100</v>
      </c>
    </row>
    <row r="6650" spans="1:14" x14ac:dyDescent="0.2">
      <c r="A6650" t="s">
        <v>12362</v>
      </c>
      <c r="B6650" t="s">
        <v>12363</v>
      </c>
      <c r="C6650" s="2">
        <v>1265</v>
      </c>
      <c r="D6650" s="2">
        <v>759</v>
      </c>
      <c r="E6650" s="2">
        <v>687.5</v>
      </c>
      <c r="F6650" s="2">
        <v>550</v>
      </c>
      <c r="G6650">
        <v>4</v>
      </c>
      <c r="H6650">
        <v>0</v>
      </c>
      <c r="I6650" s="2">
        <f>Tabell2[[#This Row],[Inköpspris (SEK)]]*Tabell2[[#This Row],[Antal]]</f>
        <v>2750</v>
      </c>
      <c r="J6650" s="2">
        <f>MIN(Tabell2[[#This Row],[Bokat]]*Tabell2[[#This Row],[Inköpspris (SEK)]],Tabell2[[#This Row],[Totalt lagervärde ink moms]])</f>
        <v>0</v>
      </c>
      <c r="K6650" s="2">
        <f>Tabell2[[#This Row],[Totalt lagervärde ink moms]]-Tabell2[[#This Row],[Varav bokat ink moms]]</f>
        <v>2750</v>
      </c>
      <c r="L6650" s="2">
        <f>Tabell2[[#This Row],[Antal]]*Tabell2[[#This Row],[Inpris ex moms]]</f>
        <v>2200</v>
      </c>
      <c r="M6650" s="2">
        <f>MIN(Tabell2[[#This Row],[Bokat]]*Tabell2[[#This Row],[Inpris ex moms]],Tabell2[[#This Row],[Totalt lagervärde ex moms]])</f>
        <v>0</v>
      </c>
      <c r="N6650" s="2">
        <f>Tabell2[[#This Row],[Totalt lagervärde ex moms]]-Tabell2[[#This Row],[Varav bokat ex moms]]</f>
        <v>2200</v>
      </c>
    </row>
    <row r="6651" spans="1:14" x14ac:dyDescent="0.2">
      <c r="A6651" t="s">
        <v>12364</v>
      </c>
      <c r="B6651" t="s">
        <v>12365</v>
      </c>
      <c r="C6651" s="2">
        <v>1265</v>
      </c>
      <c r="D6651" s="2">
        <v>759</v>
      </c>
      <c r="E6651" s="2">
        <v>687.5</v>
      </c>
      <c r="F6651" s="2">
        <v>550</v>
      </c>
      <c r="G6651">
        <v>2</v>
      </c>
      <c r="H6651">
        <v>0</v>
      </c>
      <c r="I6651" s="2">
        <f>Tabell2[[#This Row],[Inköpspris (SEK)]]*Tabell2[[#This Row],[Antal]]</f>
        <v>1375</v>
      </c>
      <c r="J6651" s="2">
        <f>MIN(Tabell2[[#This Row],[Bokat]]*Tabell2[[#This Row],[Inköpspris (SEK)]],Tabell2[[#This Row],[Totalt lagervärde ink moms]])</f>
        <v>0</v>
      </c>
      <c r="K6651" s="2">
        <f>Tabell2[[#This Row],[Totalt lagervärde ink moms]]-Tabell2[[#This Row],[Varav bokat ink moms]]</f>
        <v>1375</v>
      </c>
      <c r="L6651" s="2">
        <f>Tabell2[[#This Row],[Antal]]*Tabell2[[#This Row],[Inpris ex moms]]</f>
        <v>1100</v>
      </c>
      <c r="M6651" s="2">
        <f>MIN(Tabell2[[#This Row],[Bokat]]*Tabell2[[#This Row],[Inpris ex moms]],Tabell2[[#This Row],[Totalt lagervärde ex moms]])</f>
        <v>0</v>
      </c>
      <c r="N6651" s="2">
        <f>Tabell2[[#This Row],[Totalt lagervärde ex moms]]-Tabell2[[#This Row],[Varav bokat ex moms]]</f>
        <v>1100</v>
      </c>
    </row>
    <row r="6652" spans="1:14" x14ac:dyDescent="0.2">
      <c r="A6652" t="s">
        <v>12366</v>
      </c>
      <c r="B6652" t="s">
        <v>12367</v>
      </c>
      <c r="C6652" s="2">
        <v>1265</v>
      </c>
      <c r="D6652" s="2">
        <v>759</v>
      </c>
      <c r="E6652" s="2">
        <v>687.5</v>
      </c>
      <c r="F6652" s="2">
        <v>550</v>
      </c>
      <c r="G6652">
        <v>1</v>
      </c>
      <c r="H6652">
        <v>0</v>
      </c>
      <c r="I6652" s="2">
        <f>Tabell2[[#This Row],[Inköpspris (SEK)]]*Tabell2[[#This Row],[Antal]]</f>
        <v>687.5</v>
      </c>
      <c r="J6652" s="2">
        <f>MIN(Tabell2[[#This Row],[Bokat]]*Tabell2[[#This Row],[Inköpspris (SEK)]],Tabell2[[#This Row],[Totalt lagervärde ink moms]])</f>
        <v>0</v>
      </c>
      <c r="K6652" s="2">
        <f>Tabell2[[#This Row],[Totalt lagervärde ink moms]]-Tabell2[[#This Row],[Varav bokat ink moms]]</f>
        <v>687.5</v>
      </c>
      <c r="L6652" s="2">
        <f>Tabell2[[#This Row],[Antal]]*Tabell2[[#This Row],[Inpris ex moms]]</f>
        <v>550</v>
      </c>
      <c r="M6652" s="2">
        <f>MIN(Tabell2[[#This Row],[Bokat]]*Tabell2[[#This Row],[Inpris ex moms]],Tabell2[[#This Row],[Totalt lagervärde ex moms]])</f>
        <v>0</v>
      </c>
      <c r="N6652" s="2">
        <f>Tabell2[[#This Row],[Totalt lagervärde ex moms]]-Tabell2[[#This Row],[Varav bokat ex moms]]</f>
        <v>550</v>
      </c>
    </row>
    <row r="6653" spans="1:14" x14ac:dyDescent="0.2">
      <c r="A6653" t="s">
        <v>12370</v>
      </c>
      <c r="B6653" t="s">
        <v>12371</v>
      </c>
      <c r="C6653" s="2">
        <v>1265</v>
      </c>
      <c r="D6653" s="2">
        <v>759</v>
      </c>
      <c r="E6653" s="2">
        <v>687.5</v>
      </c>
      <c r="F6653" s="2">
        <v>550</v>
      </c>
      <c r="G6653">
        <v>4</v>
      </c>
      <c r="H6653">
        <v>0</v>
      </c>
      <c r="I6653" s="2">
        <f>Tabell2[[#This Row],[Inköpspris (SEK)]]*Tabell2[[#This Row],[Antal]]</f>
        <v>2750</v>
      </c>
      <c r="J6653" s="2">
        <f>MIN(Tabell2[[#This Row],[Bokat]]*Tabell2[[#This Row],[Inköpspris (SEK)]],Tabell2[[#This Row],[Totalt lagervärde ink moms]])</f>
        <v>0</v>
      </c>
      <c r="K6653" s="2">
        <f>Tabell2[[#This Row],[Totalt lagervärde ink moms]]-Tabell2[[#This Row],[Varav bokat ink moms]]</f>
        <v>2750</v>
      </c>
      <c r="L6653" s="2">
        <f>Tabell2[[#This Row],[Antal]]*Tabell2[[#This Row],[Inpris ex moms]]</f>
        <v>2200</v>
      </c>
      <c r="M6653" s="2">
        <f>MIN(Tabell2[[#This Row],[Bokat]]*Tabell2[[#This Row],[Inpris ex moms]],Tabell2[[#This Row],[Totalt lagervärde ex moms]])</f>
        <v>0</v>
      </c>
      <c r="N6653" s="2">
        <f>Tabell2[[#This Row],[Totalt lagervärde ex moms]]-Tabell2[[#This Row],[Varav bokat ex moms]]</f>
        <v>2200</v>
      </c>
    </row>
    <row r="6654" spans="1:14" x14ac:dyDescent="0.2">
      <c r="A6654" t="s">
        <v>12372</v>
      </c>
      <c r="B6654" t="s">
        <v>12373</v>
      </c>
      <c r="C6654" s="2">
        <v>1265</v>
      </c>
      <c r="D6654" s="2">
        <v>759</v>
      </c>
      <c r="E6654" s="2">
        <v>687.5</v>
      </c>
      <c r="F6654" s="2">
        <v>550</v>
      </c>
      <c r="G6654">
        <v>4</v>
      </c>
      <c r="H6654">
        <v>0</v>
      </c>
      <c r="I6654" s="2">
        <f>Tabell2[[#This Row],[Inköpspris (SEK)]]*Tabell2[[#This Row],[Antal]]</f>
        <v>2750</v>
      </c>
      <c r="J6654" s="2">
        <f>MIN(Tabell2[[#This Row],[Bokat]]*Tabell2[[#This Row],[Inköpspris (SEK)]],Tabell2[[#This Row],[Totalt lagervärde ink moms]])</f>
        <v>0</v>
      </c>
      <c r="K6654" s="2">
        <f>Tabell2[[#This Row],[Totalt lagervärde ink moms]]-Tabell2[[#This Row],[Varav bokat ink moms]]</f>
        <v>2750</v>
      </c>
      <c r="L6654" s="2">
        <f>Tabell2[[#This Row],[Antal]]*Tabell2[[#This Row],[Inpris ex moms]]</f>
        <v>2200</v>
      </c>
      <c r="M6654" s="2">
        <f>MIN(Tabell2[[#This Row],[Bokat]]*Tabell2[[#This Row],[Inpris ex moms]],Tabell2[[#This Row],[Totalt lagervärde ex moms]])</f>
        <v>0</v>
      </c>
      <c r="N6654" s="2">
        <f>Tabell2[[#This Row],[Totalt lagervärde ex moms]]-Tabell2[[#This Row],[Varav bokat ex moms]]</f>
        <v>2200</v>
      </c>
    </row>
    <row r="6655" spans="1:14" x14ac:dyDescent="0.2">
      <c r="A6655" t="s">
        <v>12374</v>
      </c>
      <c r="B6655" t="s">
        <v>12375</v>
      </c>
      <c r="C6655" s="2">
        <v>1265</v>
      </c>
      <c r="D6655" s="2">
        <v>759</v>
      </c>
      <c r="E6655" s="2">
        <v>687.5</v>
      </c>
      <c r="F6655" s="2">
        <v>550</v>
      </c>
      <c r="G6655">
        <v>3</v>
      </c>
      <c r="H6655">
        <v>0</v>
      </c>
      <c r="I6655" s="2">
        <f>Tabell2[[#This Row],[Inköpspris (SEK)]]*Tabell2[[#This Row],[Antal]]</f>
        <v>2062.5</v>
      </c>
      <c r="J6655" s="2">
        <f>MIN(Tabell2[[#This Row],[Bokat]]*Tabell2[[#This Row],[Inköpspris (SEK)]],Tabell2[[#This Row],[Totalt lagervärde ink moms]])</f>
        <v>0</v>
      </c>
      <c r="K6655" s="2">
        <f>Tabell2[[#This Row],[Totalt lagervärde ink moms]]-Tabell2[[#This Row],[Varav bokat ink moms]]</f>
        <v>2062.5</v>
      </c>
      <c r="L6655" s="2">
        <f>Tabell2[[#This Row],[Antal]]*Tabell2[[#This Row],[Inpris ex moms]]</f>
        <v>1650</v>
      </c>
      <c r="M6655" s="2">
        <f>MIN(Tabell2[[#This Row],[Bokat]]*Tabell2[[#This Row],[Inpris ex moms]],Tabell2[[#This Row],[Totalt lagervärde ex moms]])</f>
        <v>0</v>
      </c>
      <c r="N6655" s="2">
        <f>Tabell2[[#This Row],[Totalt lagervärde ex moms]]-Tabell2[[#This Row],[Varav bokat ex moms]]</f>
        <v>1650</v>
      </c>
    </row>
    <row r="6656" spans="1:14" x14ac:dyDescent="0.2">
      <c r="A6656" t="s">
        <v>12376</v>
      </c>
      <c r="B6656" t="s">
        <v>12377</v>
      </c>
      <c r="C6656" s="2">
        <v>1265</v>
      </c>
      <c r="D6656" s="2">
        <v>759</v>
      </c>
      <c r="E6656" s="2">
        <v>687.5</v>
      </c>
      <c r="F6656" s="2">
        <v>550</v>
      </c>
      <c r="G6656">
        <v>2</v>
      </c>
      <c r="H6656">
        <v>0</v>
      </c>
      <c r="I6656" s="2">
        <f>Tabell2[[#This Row],[Inköpspris (SEK)]]*Tabell2[[#This Row],[Antal]]</f>
        <v>1375</v>
      </c>
      <c r="J6656" s="2">
        <f>MIN(Tabell2[[#This Row],[Bokat]]*Tabell2[[#This Row],[Inköpspris (SEK)]],Tabell2[[#This Row],[Totalt lagervärde ink moms]])</f>
        <v>0</v>
      </c>
      <c r="K6656" s="2">
        <f>Tabell2[[#This Row],[Totalt lagervärde ink moms]]-Tabell2[[#This Row],[Varav bokat ink moms]]</f>
        <v>1375</v>
      </c>
      <c r="L6656" s="2">
        <f>Tabell2[[#This Row],[Antal]]*Tabell2[[#This Row],[Inpris ex moms]]</f>
        <v>1100</v>
      </c>
      <c r="M6656" s="2">
        <f>MIN(Tabell2[[#This Row],[Bokat]]*Tabell2[[#This Row],[Inpris ex moms]],Tabell2[[#This Row],[Totalt lagervärde ex moms]])</f>
        <v>0</v>
      </c>
      <c r="N6656" s="2">
        <f>Tabell2[[#This Row],[Totalt lagervärde ex moms]]-Tabell2[[#This Row],[Varav bokat ex moms]]</f>
        <v>1100</v>
      </c>
    </row>
    <row r="6657" spans="1:14" x14ac:dyDescent="0.2">
      <c r="A6657" t="s">
        <v>7768</v>
      </c>
      <c r="B6657" t="s">
        <v>7769</v>
      </c>
      <c r="C6657" s="2">
        <v>1495</v>
      </c>
      <c r="D6657" s="2">
        <v>1046</v>
      </c>
      <c r="E6657" s="2">
        <v>812.5</v>
      </c>
      <c r="F6657" s="2">
        <v>650</v>
      </c>
      <c r="G6657">
        <v>1</v>
      </c>
      <c r="H6657">
        <v>0</v>
      </c>
      <c r="I6657" s="2">
        <f>Tabell2[[#This Row],[Inköpspris (SEK)]]*Tabell2[[#This Row],[Antal]]</f>
        <v>812.5</v>
      </c>
      <c r="J6657" s="2">
        <f>MIN(Tabell2[[#This Row],[Bokat]]*Tabell2[[#This Row],[Inköpspris (SEK)]],Tabell2[[#This Row],[Totalt lagervärde ink moms]])</f>
        <v>0</v>
      </c>
      <c r="K6657" s="2">
        <f>Tabell2[[#This Row],[Totalt lagervärde ink moms]]-Tabell2[[#This Row],[Varav bokat ink moms]]</f>
        <v>812.5</v>
      </c>
      <c r="L6657" s="2">
        <f>Tabell2[[#This Row],[Antal]]*Tabell2[[#This Row],[Inpris ex moms]]</f>
        <v>650</v>
      </c>
      <c r="M6657" s="2">
        <f>MIN(Tabell2[[#This Row],[Bokat]]*Tabell2[[#This Row],[Inpris ex moms]],Tabell2[[#This Row],[Totalt lagervärde ex moms]])</f>
        <v>0</v>
      </c>
      <c r="N6657" s="2">
        <f>Tabell2[[#This Row],[Totalt lagervärde ex moms]]-Tabell2[[#This Row],[Varav bokat ex moms]]</f>
        <v>650</v>
      </c>
    </row>
    <row r="6658" spans="1:14" x14ac:dyDescent="0.2">
      <c r="A6658" t="s">
        <v>7770</v>
      </c>
      <c r="B6658" t="s">
        <v>7771</v>
      </c>
      <c r="C6658" s="2">
        <v>1495</v>
      </c>
      <c r="D6658" s="2">
        <v>1046</v>
      </c>
      <c r="E6658" s="2">
        <v>812.5</v>
      </c>
      <c r="F6658" s="2">
        <v>650</v>
      </c>
      <c r="G6658">
        <v>1</v>
      </c>
      <c r="H6658">
        <v>0</v>
      </c>
      <c r="I6658" s="2">
        <f>Tabell2[[#This Row],[Inköpspris (SEK)]]*Tabell2[[#This Row],[Antal]]</f>
        <v>812.5</v>
      </c>
      <c r="J6658" s="2">
        <f>MIN(Tabell2[[#This Row],[Bokat]]*Tabell2[[#This Row],[Inköpspris (SEK)]],Tabell2[[#This Row],[Totalt lagervärde ink moms]])</f>
        <v>0</v>
      </c>
      <c r="K6658" s="2">
        <f>Tabell2[[#This Row],[Totalt lagervärde ink moms]]-Tabell2[[#This Row],[Varav bokat ink moms]]</f>
        <v>812.5</v>
      </c>
      <c r="L6658" s="2">
        <f>Tabell2[[#This Row],[Antal]]*Tabell2[[#This Row],[Inpris ex moms]]</f>
        <v>650</v>
      </c>
      <c r="M6658" s="2">
        <f>MIN(Tabell2[[#This Row],[Bokat]]*Tabell2[[#This Row],[Inpris ex moms]],Tabell2[[#This Row],[Totalt lagervärde ex moms]])</f>
        <v>0</v>
      </c>
      <c r="N6658" s="2">
        <f>Tabell2[[#This Row],[Totalt lagervärde ex moms]]-Tabell2[[#This Row],[Varav bokat ex moms]]</f>
        <v>650</v>
      </c>
    </row>
    <row r="6659" spans="1:14" x14ac:dyDescent="0.2">
      <c r="A6659" t="s">
        <v>7772</v>
      </c>
      <c r="B6659" t="s">
        <v>7773</v>
      </c>
      <c r="C6659" s="2">
        <v>1495</v>
      </c>
      <c r="D6659" s="2">
        <v>1046</v>
      </c>
      <c r="E6659" s="2">
        <v>812.5</v>
      </c>
      <c r="F6659" s="2">
        <v>650</v>
      </c>
      <c r="G6659">
        <v>1</v>
      </c>
      <c r="H6659">
        <v>0</v>
      </c>
      <c r="I6659" s="2">
        <f>Tabell2[[#This Row],[Inköpspris (SEK)]]*Tabell2[[#This Row],[Antal]]</f>
        <v>812.5</v>
      </c>
      <c r="J6659" s="2">
        <f>MIN(Tabell2[[#This Row],[Bokat]]*Tabell2[[#This Row],[Inköpspris (SEK)]],Tabell2[[#This Row],[Totalt lagervärde ink moms]])</f>
        <v>0</v>
      </c>
      <c r="K6659" s="2">
        <f>Tabell2[[#This Row],[Totalt lagervärde ink moms]]-Tabell2[[#This Row],[Varav bokat ink moms]]</f>
        <v>812.5</v>
      </c>
      <c r="L6659" s="2">
        <f>Tabell2[[#This Row],[Antal]]*Tabell2[[#This Row],[Inpris ex moms]]</f>
        <v>650</v>
      </c>
      <c r="M6659" s="2">
        <f>MIN(Tabell2[[#This Row],[Bokat]]*Tabell2[[#This Row],[Inpris ex moms]],Tabell2[[#This Row],[Totalt lagervärde ex moms]])</f>
        <v>0</v>
      </c>
      <c r="N6659" s="2">
        <f>Tabell2[[#This Row],[Totalt lagervärde ex moms]]-Tabell2[[#This Row],[Varav bokat ex moms]]</f>
        <v>650</v>
      </c>
    </row>
    <row r="6660" spans="1:14" x14ac:dyDescent="0.2">
      <c r="A6660" t="s">
        <v>14503</v>
      </c>
      <c r="B6660" t="s">
        <v>14504</v>
      </c>
      <c r="C6660" s="2">
        <v>2199</v>
      </c>
      <c r="D6660" s="2">
        <v>1319</v>
      </c>
      <c r="E6660" s="2">
        <v>1195</v>
      </c>
      <c r="F6660" s="2">
        <v>956</v>
      </c>
      <c r="G6660">
        <v>2</v>
      </c>
      <c r="H6660">
        <v>0</v>
      </c>
      <c r="I6660" s="2">
        <f>Tabell2[[#This Row],[Inköpspris (SEK)]]*Tabell2[[#This Row],[Antal]]</f>
        <v>2390</v>
      </c>
      <c r="J6660" s="2">
        <f>MIN(Tabell2[[#This Row],[Bokat]]*Tabell2[[#This Row],[Inköpspris (SEK)]],Tabell2[[#This Row],[Totalt lagervärde ink moms]])</f>
        <v>0</v>
      </c>
      <c r="K6660" s="2">
        <f>Tabell2[[#This Row],[Totalt lagervärde ink moms]]-Tabell2[[#This Row],[Varav bokat ink moms]]</f>
        <v>2390</v>
      </c>
      <c r="L6660" s="2">
        <f>Tabell2[[#This Row],[Antal]]*Tabell2[[#This Row],[Inpris ex moms]]</f>
        <v>1912</v>
      </c>
      <c r="M6660" s="2">
        <f>MIN(Tabell2[[#This Row],[Bokat]]*Tabell2[[#This Row],[Inpris ex moms]],Tabell2[[#This Row],[Totalt lagervärde ex moms]])</f>
        <v>0</v>
      </c>
      <c r="N6660" s="2">
        <f>Tabell2[[#This Row],[Totalt lagervärde ex moms]]-Tabell2[[#This Row],[Varav bokat ex moms]]</f>
        <v>1912</v>
      </c>
    </row>
    <row r="6661" spans="1:14" x14ac:dyDescent="0.2">
      <c r="A6661" t="s">
        <v>4880</v>
      </c>
      <c r="B6661" t="s">
        <v>4881</v>
      </c>
      <c r="C6661" s="2">
        <v>59</v>
      </c>
      <c r="D6661" s="2">
        <v>41</v>
      </c>
      <c r="E6661" s="2">
        <v>32.06</v>
      </c>
      <c r="F6661" s="2">
        <v>25.648000000000003</v>
      </c>
      <c r="G6661">
        <v>3</v>
      </c>
      <c r="H6661">
        <v>0</v>
      </c>
      <c r="I6661" s="2">
        <f>Tabell2[[#This Row],[Inköpspris (SEK)]]*Tabell2[[#This Row],[Antal]]</f>
        <v>96.18</v>
      </c>
      <c r="J6661" s="2">
        <f>MIN(Tabell2[[#This Row],[Bokat]]*Tabell2[[#This Row],[Inköpspris (SEK)]],Tabell2[[#This Row],[Totalt lagervärde ink moms]])</f>
        <v>0</v>
      </c>
      <c r="K6661" s="2">
        <f>Tabell2[[#This Row],[Totalt lagervärde ink moms]]-Tabell2[[#This Row],[Varav bokat ink moms]]</f>
        <v>96.18</v>
      </c>
      <c r="L6661" s="2">
        <f>Tabell2[[#This Row],[Antal]]*Tabell2[[#This Row],[Inpris ex moms]]</f>
        <v>76.944000000000017</v>
      </c>
      <c r="M6661" s="2">
        <f>MIN(Tabell2[[#This Row],[Bokat]]*Tabell2[[#This Row],[Inpris ex moms]],Tabell2[[#This Row],[Totalt lagervärde ex moms]])</f>
        <v>0</v>
      </c>
      <c r="N6661" s="2">
        <f>Tabell2[[#This Row],[Totalt lagervärde ex moms]]-Tabell2[[#This Row],[Varav bokat ex moms]]</f>
        <v>76.944000000000017</v>
      </c>
    </row>
    <row r="6662" spans="1:14" x14ac:dyDescent="0.2">
      <c r="A6662" t="s">
        <v>10838</v>
      </c>
      <c r="B6662" t="s">
        <v>10839</v>
      </c>
      <c r="C6662" s="2">
        <v>219</v>
      </c>
      <c r="D6662" s="2">
        <v>153</v>
      </c>
      <c r="E6662" s="2">
        <v>119</v>
      </c>
      <c r="F6662" s="2">
        <v>95.2</v>
      </c>
      <c r="G6662">
        <v>1</v>
      </c>
      <c r="H6662">
        <v>0</v>
      </c>
      <c r="I6662" s="2">
        <f>Tabell2[[#This Row],[Inköpspris (SEK)]]*Tabell2[[#This Row],[Antal]]</f>
        <v>119</v>
      </c>
      <c r="J6662" s="2">
        <f>MIN(Tabell2[[#This Row],[Bokat]]*Tabell2[[#This Row],[Inköpspris (SEK)]],Tabell2[[#This Row],[Totalt lagervärde ink moms]])</f>
        <v>0</v>
      </c>
      <c r="K6662" s="2">
        <f>Tabell2[[#This Row],[Totalt lagervärde ink moms]]-Tabell2[[#This Row],[Varav bokat ink moms]]</f>
        <v>119</v>
      </c>
      <c r="L6662" s="2">
        <f>Tabell2[[#This Row],[Antal]]*Tabell2[[#This Row],[Inpris ex moms]]</f>
        <v>95.2</v>
      </c>
      <c r="M6662" s="2">
        <f>MIN(Tabell2[[#This Row],[Bokat]]*Tabell2[[#This Row],[Inpris ex moms]],Tabell2[[#This Row],[Totalt lagervärde ex moms]])</f>
        <v>0</v>
      </c>
      <c r="N6662" s="2">
        <f>Tabell2[[#This Row],[Totalt lagervärde ex moms]]-Tabell2[[#This Row],[Varav bokat ex moms]]</f>
        <v>95.2</v>
      </c>
    </row>
    <row r="6663" spans="1:14" x14ac:dyDescent="0.2">
      <c r="A6663" t="s">
        <v>17017</v>
      </c>
      <c r="B6663" t="s">
        <v>17018</v>
      </c>
      <c r="C6663" s="2">
        <v>1355</v>
      </c>
      <c r="D6663" s="2">
        <v>813</v>
      </c>
      <c r="E6663" s="2">
        <v>736.25</v>
      </c>
      <c r="F6663" s="2">
        <v>589</v>
      </c>
      <c r="G6663">
        <v>1</v>
      </c>
      <c r="H6663">
        <v>0</v>
      </c>
      <c r="I6663" s="2">
        <f>Tabell2[[#This Row],[Inköpspris (SEK)]]*Tabell2[[#This Row],[Antal]]</f>
        <v>736.25</v>
      </c>
      <c r="J6663" s="2">
        <f>MIN(Tabell2[[#This Row],[Bokat]]*Tabell2[[#This Row],[Inköpspris (SEK)]],Tabell2[[#This Row],[Totalt lagervärde ink moms]])</f>
        <v>0</v>
      </c>
      <c r="K6663" s="2">
        <f>Tabell2[[#This Row],[Totalt lagervärde ink moms]]-Tabell2[[#This Row],[Varav bokat ink moms]]</f>
        <v>736.25</v>
      </c>
      <c r="L6663" s="2">
        <f>Tabell2[[#This Row],[Antal]]*Tabell2[[#This Row],[Inpris ex moms]]</f>
        <v>589</v>
      </c>
      <c r="M6663" s="2">
        <f>MIN(Tabell2[[#This Row],[Bokat]]*Tabell2[[#This Row],[Inpris ex moms]],Tabell2[[#This Row],[Totalt lagervärde ex moms]])</f>
        <v>0</v>
      </c>
      <c r="N6663" s="2">
        <f>Tabell2[[#This Row],[Totalt lagervärde ex moms]]-Tabell2[[#This Row],[Varav bokat ex moms]]</f>
        <v>589</v>
      </c>
    </row>
    <row r="6664" spans="1:14" x14ac:dyDescent="0.2">
      <c r="A6664" t="s">
        <v>17019</v>
      </c>
      <c r="B6664" t="s">
        <v>17020</v>
      </c>
      <c r="C6664" s="2">
        <v>1355</v>
      </c>
      <c r="D6664" s="2">
        <v>813</v>
      </c>
      <c r="E6664" s="2">
        <v>736.25</v>
      </c>
      <c r="F6664" s="2">
        <v>589</v>
      </c>
      <c r="G6664">
        <v>1</v>
      </c>
      <c r="H6664">
        <v>0</v>
      </c>
      <c r="I6664" s="2">
        <f>Tabell2[[#This Row],[Inköpspris (SEK)]]*Tabell2[[#This Row],[Antal]]</f>
        <v>736.25</v>
      </c>
      <c r="J6664" s="2">
        <f>MIN(Tabell2[[#This Row],[Bokat]]*Tabell2[[#This Row],[Inköpspris (SEK)]],Tabell2[[#This Row],[Totalt lagervärde ink moms]])</f>
        <v>0</v>
      </c>
      <c r="K6664" s="2">
        <f>Tabell2[[#This Row],[Totalt lagervärde ink moms]]-Tabell2[[#This Row],[Varav bokat ink moms]]</f>
        <v>736.25</v>
      </c>
      <c r="L6664" s="2">
        <f>Tabell2[[#This Row],[Antal]]*Tabell2[[#This Row],[Inpris ex moms]]</f>
        <v>589</v>
      </c>
      <c r="M6664" s="2">
        <f>MIN(Tabell2[[#This Row],[Bokat]]*Tabell2[[#This Row],[Inpris ex moms]],Tabell2[[#This Row],[Totalt lagervärde ex moms]])</f>
        <v>0</v>
      </c>
      <c r="N6664" s="2">
        <f>Tabell2[[#This Row],[Totalt lagervärde ex moms]]-Tabell2[[#This Row],[Varav bokat ex moms]]</f>
        <v>589</v>
      </c>
    </row>
    <row r="6665" spans="1:14" x14ac:dyDescent="0.2">
      <c r="A6665" t="s">
        <v>10862</v>
      </c>
      <c r="B6665" t="s">
        <v>10863</v>
      </c>
      <c r="C6665" s="2">
        <v>199</v>
      </c>
      <c r="D6665" s="2">
        <v>139</v>
      </c>
      <c r="E6665" s="2">
        <v>108.13</v>
      </c>
      <c r="F6665" s="2">
        <v>86.5</v>
      </c>
      <c r="G6665">
        <v>6</v>
      </c>
      <c r="H6665">
        <v>0</v>
      </c>
      <c r="I6665" s="2">
        <f>Tabell2[[#This Row],[Inköpspris (SEK)]]*Tabell2[[#This Row],[Antal]]</f>
        <v>648.78</v>
      </c>
      <c r="J6665" s="2">
        <f>MIN(Tabell2[[#This Row],[Bokat]]*Tabell2[[#This Row],[Inköpspris (SEK)]],Tabell2[[#This Row],[Totalt lagervärde ink moms]])</f>
        <v>0</v>
      </c>
      <c r="K6665" s="2">
        <f>Tabell2[[#This Row],[Totalt lagervärde ink moms]]-Tabell2[[#This Row],[Varav bokat ink moms]]</f>
        <v>648.78</v>
      </c>
      <c r="L6665" s="2">
        <f>Tabell2[[#This Row],[Antal]]*Tabell2[[#This Row],[Inpris ex moms]]</f>
        <v>519</v>
      </c>
      <c r="M6665" s="2">
        <f>MIN(Tabell2[[#This Row],[Bokat]]*Tabell2[[#This Row],[Inpris ex moms]],Tabell2[[#This Row],[Totalt lagervärde ex moms]])</f>
        <v>0</v>
      </c>
      <c r="N6665" s="2">
        <f>Tabell2[[#This Row],[Totalt lagervärde ex moms]]-Tabell2[[#This Row],[Varav bokat ex moms]]</f>
        <v>519</v>
      </c>
    </row>
    <row r="6666" spans="1:14" x14ac:dyDescent="0.2">
      <c r="A6666" t="s">
        <v>11118</v>
      </c>
      <c r="B6666" t="s">
        <v>11119</v>
      </c>
      <c r="C6666" s="2">
        <v>1599</v>
      </c>
      <c r="D6666" s="2">
        <v>1119</v>
      </c>
      <c r="E6666" s="2">
        <v>868.75</v>
      </c>
      <c r="F6666" s="2">
        <v>695</v>
      </c>
      <c r="G6666">
        <v>1</v>
      </c>
      <c r="H6666">
        <v>0</v>
      </c>
      <c r="I6666" s="2">
        <f>Tabell2[[#This Row],[Inköpspris (SEK)]]*Tabell2[[#This Row],[Antal]]</f>
        <v>868.75</v>
      </c>
      <c r="J6666" s="2">
        <f>MIN(Tabell2[[#This Row],[Bokat]]*Tabell2[[#This Row],[Inköpspris (SEK)]],Tabell2[[#This Row],[Totalt lagervärde ink moms]])</f>
        <v>0</v>
      </c>
      <c r="K6666" s="2">
        <f>Tabell2[[#This Row],[Totalt lagervärde ink moms]]-Tabell2[[#This Row],[Varav bokat ink moms]]</f>
        <v>868.75</v>
      </c>
      <c r="L6666" s="2">
        <f>Tabell2[[#This Row],[Antal]]*Tabell2[[#This Row],[Inpris ex moms]]</f>
        <v>695</v>
      </c>
      <c r="M6666" s="2">
        <f>MIN(Tabell2[[#This Row],[Bokat]]*Tabell2[[#This Row],[Inpris ex moms]],Tabell2[[#This Row],[Totalt lagervärde ex moms]])</f>
        <v>0</v>
      </c>
      <c r="N6666" s="2">
        <f>Tabell2[[#This Row],[Totalt lagervärde ex moms]]-Tabell2[[#This Row],[Varav bokat ex moms]]</f>
        <v>695</v>
      </c>
    </row>
    <row r="6667" spans="1:14" x14ac:dyDescent="0.2">
      <c r="A6667" t="s">
        <v>11120</v>
      </c>
      <c r="B6667" t="s">
        <v>11121</v>
      </c>
      <c r="C6667" s="2">
        <v>1599</v>
      </c>
      <c r="D6667" s="2">
        <v>1119</v>
      </c>
      <c r="E6667" s="2">
        <v>868.75</v>
      </c>
      <c r="F6667" s="2">
        <v>695</v>
      </c>
      <c r="G6667">
        <v>2</v>
      </c>
      <c r="H6667">
        <v>0</v>
      </c>
      <c r="I6667" s="2">
        <f>Tabell2[[#This Row],[Inköpspris (SEK)]]*Tabell2[[#This Row],[Antal]]</f>
        <v>1737.5</v>
      </c>
      <c r="J6667" s="2">
        <f>MIN(Tabell2[[#This Row],[Bokat]]*Tabell2[[#This Row],[Inköpspris (SEK)]],Tabell2[[#This Row],[Totalt lagervärde ink moms]])</f>
        <v>0</v>
      </c>
      <c r="K6667" s="2">
        <f>Tabell2[[#This Row],[Totalt lagervärde ink moms]]-Tabell2[[#This Row],[Varav bokat ink moms]]</f>
        <v>1737.5</v>
      </c>
      <c r="L6667" s="2">
        <f>Tabell2[[#This Row],[Antal]]*Tabell2[[#This Row],[Inpris ex moms]]</f>
        <v>1390</v>
      </c>
      <c r="M6667" s="2">
        <f>MIN(Tabell2[[#This Row],[Bokat]]*Tabell2[[#This Row],[Inpris ex moms]],Tabell2[[#This Row],[Totalt lagervärde ex moms]])</f>
        <v>0</v>
      </c>
      <c r="N6667" s="2">
        <f>Tabell2[[#This Row],[Totalt lagervärde ex moms]]-Tabell2[[#This Row],[Varav bokat ex moms]]</f>
        <v>1390</v>
      </c>
    </row>
    <row r="6668" spans="1:14" x14ac:dyDescent="0.2">
      <c r="A6668" t="s">
        <v>11122</v>
      </c>
      <c r="B6668" t="s">
        <v>11123</v>
      </c>
      <c r="C6668" s="2">
        <v>1599</v>
      </c>
      <c r="D6668" s="2">
        <v>1119</v>
      </c>
      <c r="E6668" s="2">
        <v>868.75</v>
      </c>
      <c r="F6668" s="2">
        <v>695</v>
      </c>
      <c r="G6668">
        <v>1</v>
      </c>
      <c r="H6668">
        <v>0</v>
      </c>
      <c r="I6668" s="2">
        <f>Tabell2[[#This Row],[Inköpspris (SEK)]]*Tabell2[[#This Row],[Antal]]</f>
        <v>868.75</v>
      </c>
      <c r="J6668" s="2">
        <f>MIN(Tabell2[[#This Row],[Bokat]]*Tabell2[[#This Row],[Inköpspris (SEK)]],Tabell2[[#This Row],[Totalt lagervärde ink moms]])</f>
        <v>0</v>
      </c>
      <c r="K6668" s="2">
        <f>Tabell2[[#This Row],[Totalt lagervärde ink moms]]-Tabell2[[#This Row],[Varav bokat ink moms]]</f>
        <v>868.75</v>
      </c>
      <c r="L6668" s="2">
        <f>Tabell2[[#This Row],[Antal]]*Tabell2[[#This Row],[Inpris ex moms]]</f>
        <v>695</v>
      </c>
      <c r="M6668" s="2">
        <f>MIN(Tabell2[[#This Row],[Bokat]]*Tabell2[[#This Row],[Inpris ex moms]],Tabell2[[#This Row],[Totalt lagervärde ex moms]])</f>
        <v>0</v>
      </c>
      <c r="N6668" s="2">
        <f>Tabell2[[#This Row],[Totalt lagervärde ex moms]]-Tabell2[[#This Row],[Varav bokat ex moms]]</f>
        <v>695</v>
      </c>
    </row>
    <row r="6669" spans="1:14" x14ac:dyDescent="0.2">
      <c r="A6669" t="s">
        <v>5198</v>
      </c>
      <c r="B6669" t="s">
        <v>5199</v>
      </c>
      <c r="C6669" s="2">
        <v>119</v>
      </c>
      <c r="D6669" s="2">
        <v>83</v>
      </c>
      <c r="E6669" s="2">
        <v>64.63</v>
      </c>
      <c r="F6669" s="2">
        <v>51.704000000000001</v>
      </c>
      <c r="G6669">
        <v>1</v>
      </c>
      <c r="H6669">
        <v>0</v>
      </c>
      <c r="I6669" s="2">
        <f>Tabell2[[#This Row],[Inköpspris (SEK)]]*Tabell2[[#This Row],[Antal]]</f>
        <v>64.63</v>
      </c>
      <c r="J6669" s="2">
        <f>MIN(Tabell2[[#This Row],[Bokat]]*Tabell2[[#This Row],[Inköpspris (SEK)]],Tabell2[[#This Row],[Totalt lagervärde ink moms]])</f>
        <v>0</v>
      </c>
      <c r="K6669" s="2">
        <f>Tabell2[[#This Row],[Totalt lagervärde ink moms]]-Tabell2[[#This Row],[Varav bokat ink moms]]</f>
        <v>64.63</v>
      </c>
      <c r="L6669" s="2">
        <f>Tabell2[[#This Row],[Antal]]*Tabell2[[#This Row],[Inpris ex moms]]</f>
        <v>51.704000000000001</v>
      </c>
      <c r="M6669" s="2">
        <f>MIN(Tabell2[[#This Row],[Bokat]]*Tabell2[[#This Row],[Inpris ex moms]],Tabell2[[#This Row],[Totalt lagervärde ex moms]])</f>
        <v>0</v>
      </c>
      <c r="N6669" s="2">
        <f>Tabell2[[#This Row],[Totalt lagervärde ex moms]]-Tabell2[[#This Row],[Varav bokat ex moms]]</f>
        <v>51.704000000000001</v>
      </c>
    </row>
    <row r="6670" spans="1:14" x14ac:dyDescent="0.2">
      <c r="A6670" t="s">
        <v>10009</v>
      </c>
      <c r="B6670" t="s">
        <v>10010</v>
      </c>
      <c r="C6670" s="2">
        <v>145</v>
      </c>
      <c r="D6670" s="2">
        <v>114</v>
      </c>
      <c r="E6670" s="2">
        <v>78.75</v>
      </c>
      <c r="F6670" s="2">
        <v>63</v>
      </c>
      <c r="G6670">
        <v>6</v>
      </c>
      <c r="H6670">
        <v>0</v>
      </c>
      <c r="I6670" s="2">
        <f>Tabell2[[#This Row],[Inköpspris (SEK)]]*Tabell2[[#This Row],[Antal]]</f>
        <v>472.5</v>
      </c>
      <c r="J6670" s="2">
        <f>MIN(Tabell2[[#This Row],[Bokat]]*Tabell2[[#This Row],[Inköpspris (SEK)]],Tabell2[[#This Row],[Totalt lagervärde ink moms]])</f>
        <v>0</v>
      </c>
      <c r="K6670" s="2">
        <f>Tabell2[[#This Row],[Totalt lagervärde ink moms]]-Tabell2[[#This Row],[Varav bokat ink moms]]</f>
        <v>472.5</v>
      </c>
      <c r="L6670" s="2">
        <f>Tabell2[[#This Row],[Antal]]*Tabell2[[#This Row],[Inpris ex moms]]</f>
        <v>378</v>
      </c>
      <c r="M6670" s="2">
        <f>MIN(Tabell2[[#This Row],[Bokat]]*Tabell2[[#This Row],[Inpris ex moms]],Tabell2[[#This Row],[Totalt lagervärde ex moms]])</f>
        <v>0</v>
      </c>
      <c r="N6670" s="2">
        <f>Tabell2[[#This Row],[Totalt lagervärde ex moms]]-Tabell2[[#This Row],[Varav bokat ex moms]]</f>
        <v>378</v>
      </c>
    </row>
    <row r="6671" spans="1:14" x14ac:dyDescent="0.2">
      <c r="A6671" t="s">
        <v>7908</v>
      </c>
      <c r="B6671" t="s">
        <v>7909</v>
      </c>
      <c r="C6671" s="2">
        <v>435</v>
      </c>
      <c r="D6671" s="2">
        <v>304</v>
      </c>
      <c r="E6671" s="2">
        <v>236.25</v>
      </c>
      <c r="F6671" s="2">
        <v>189</v>
      </c>
      <c r="G6671">
        <v>1</v>
      </c>
      <c r="H6671">
        <v>0</v>
      </c>
      <c r="I6671" s="2">
        <f>Tabell2[[#This Row],[Inköpspris (SEK)]]*Tabell2[[#This Row],[Antal]]</f>
        <v>236.25</v>
      </c>
      <c r="J6671" s="2">
        <f>MIN(Tabell2[[#This Row],[Bokat]]*Tabell2[[#This Row],[Inköpspris (SEK)]],Tabell2[[#This Row],[Totalt lagervärde ink moms]])</f>
        <v>0</v>
      </c>
      <c r="K6671" s="2">
        <f>Tabell2[[#This Row],[Totalt lagervärde ink moms]]-Tabell2[[#This Row],[Varav bokat ink moms]]</f>
        <v>236.25</v>
      </c>
      <c r="L6671" s="2">
        <f>Tabell2[[#This Row],[Antal]]*Tabell2[[#This Row],[Inpris ex moms]]</f>
        <v>189</v>
      </c>
      <c r="M6671" s="2">
        <f>MIN(Tabell2[[#This Row],[Bokat]]*Tabell2[[#This Row],[Inpris ex moms]],Tabell2[[#This Row],[Totalt lagervärde ex moms]])</f>
        <v>0</v>
      </c>
      <c r="N6671" s="2">
        <f>Tabell2[[#This Row],[Totalt lagervärde ex moms]]-Tabell2[[#This Row],[Varav bokat ex moms]]</f>
        <v>189</v>
      </c>
    </row>
    <row r="6672" spans="1:14" x14ac:dyDescent="0.2">
      <c r="A6672" t="s">
        <v>7910</v>
      </c>
      <c r="B6672" t="s">
        <v>7911</v>
      </c>
      <c r="C6672" s="2">
        <v>435</v>
      </c>
      <c r="D6672" s="2">
        <v>304</v>
      </c>
      <c r="E6672" s="2">
        <v>236.25</v>
      </c>
      <c r="F6672" s="2">
        <v>189</v>
      </c>
      <c r="G6672">
        <v>1</v>
      </c>
      <c r="H6672">
        <v>1</v>
      </c>
      <c r="I6672" s="2">
        <f>Tabell2[[#This Row],[Inköpspris (SEK)]]*Tabell2[[#This Row],[Antal]]</f>
        <v>236.25</v>
      </c>
      <c r="J6672" s="2">
        <f>MIN(Tabell2[[#This Row],[Bokat]]*Tabell2[[#This Row],[Inköpspris (SEK)]],Tabell2[[#This Row],[Totalt lagervärde ink moms]])</f>
        <v>236.25</v>
      </c>
      <c r="K6672" s="2">
        <f>Tabell2[[#This Row],[Totalt lagervärde ink moms]]-Tabell2[[#This Row],[Varav bokat ink moms]]</f>
        <v>0</v>
      </c>
      <c r="L6672" s="2">
        <f>Tabell2[[#This Row],[Antal]]*Tabell2[[#This Row],[Inpris ex moms]]</f>
        <v>189</v>
      </c>
      <c r="M6672" s="2">
        <f>MIN(Tabell2[[#This Row],[Bokat]]*Tabell2[[#This Row],[Inpris ex moms]],Tabell2[[#This Row],[Totalt lagervärde ex moms]])</f>
        <v>189</v>
      </c>
      <c r="N6672" s="2">
        <f>Tabell2[[#This Row],[Totalt lagervärde ex moms]]-Tabell2[[#This Row],[Varav bokat ex moms]]</f>
        <v>0</v>
      </c>
    </row>
    <row r="6673" spans="1:14" x14ac:dyDescent="0.2">
      <c r="A6673" t="s">
        <v>10822</v>
      </c>
      <c r="B6673" t="s">
        <v>10823</v>
      </c>
      <c r="C6673" s="2">
        <v>119</v>
      </c>
      <c r="D6673" s="2">
        <v>83</v>
      </c>
      <c r="E6673" s="2">
        <v>64.63</v>
      </c>
      <c r="F6673" s="2">
        <v>51.7</v>
      </c>
      <c r="G6673">
        <v>1</v>
      </c>
      <c r="H6673">
        <v>0</v>
      </c>
      <c r="I6673" s="2">
        <f>Tabell2[[#This Row],[Inköpspris (SEK)]]*Tabell2[[#This Row],[Antal]]</f>
        <v>64.63</v>
      </c>
      <c r="J6673" s="2">
        <f>MIN(Tabell2[[#This Row],[Bokat]]*Tabell2[[#This Row],[Inköpspris (SEK)]],Tabell2[[#This Row],[Totalt lagervärde ink moms]])</f>
        <v>0</v>
      </c>
      <c r="K6673" s="2">
        <f>Tabell2[[#This Row],[Totalt lagervärde ink moms]]-Tabell2[[#This Row],[Varav bokat ink moms]]</f>
        <v>64.63</v>
      </c>
      <c r="L6673" s="2">
        <f>Tabell2[[#This Row],[Antal]]*Tabell2[[#This Row],[Inpris ex moms]]</f>
        <v>51.7</v>
      </c>
      <c r="M6673" s="2">
        <f>MIN(Tabell2[[#This Row],[Bokat]]*Tabell2[[#This Row],[Inpris ex moms]],Tabell2[[#This Row],[Totalt lagervärde ex moms]])</f>
        <v>0</v>
      </c>
      <c r="N6673" s="2">
        <f>Tabell2[[#This Row],[Totalt lagervärde ex moms]]-Tabell2[[#This Row],[Varav bokat ex moms]]</f>
        <v>51.7</v>
      </c>
    </row>
    <row r="6674" spans="1:14" x14ac:dyDescent="0.2">
      <c r="A6674" t="s">
        <v>8018</v>
      </c>
      <c r="B6674" t="s">
        <v>8019</v>
      </c>
      <c r="C6674" s="2">
        <v>1899</v>
      </c>
      <c r="D6674" s="2">
        <v>1234</v>
      </c>
      <c r="E6674" s="2">
        <v>1031.25</v>
      </c>
      <c r="F6674" s="2">
        <v>825</v>
      </c>
      <c r="G6674">
        <v>2</v>
      </c>
      <c r="H6674">
        <v>0</v>
      </c>
      <c r="I6674" s="2">
        <f>Tabell2[[#This Row],[Inköpspris (SEK)]]*Tabell2[[#This Row],[Antal]]</f>
        <v>2062.5</v>
      </c>
      <c r="J6674" s="2">
        <f>MIN(Tabell2[[#This Row],[Bokat]]*Tabell2[[#This Row],[Inköpspris (SEK)]],Tabell2[[#This Row],[Totalt lagervärde ink moms]])</f>
        <v>0</v>
      </c>
      <c r="K6674" s="2">
        <f>Tabell2[[#This Row],[Totalt lagervärde ink moms]]-Tabell2[[#This Row],[Varav bokat ink moms]]</f>
        <v>2062.5</v>
      </c>
      <c r="L6674" s="2">
        <f>Tabell2[[#This Row],[Antal]]*Tabell2[[#This Row],[Inpris ex moms]]</f>
        <v>1650</v>
      </c>
      <c r="M6674" s="2">
        <f>MIN(Tabell2[[#This Row],[Bokat]]*Tabell2[[#This Row],[Inpris ex moms]],Tabell2[[#This Row],[Totalt lagervärde ex moms]])</f>
        <v>0</v>
      </c>
      <c r="N6674" s="2">
        <f>Tabell2[[#This Row],[Totalt lagervärde ex moms]]-Tabell2[[#This Row],[Varav bokat ex moms]]</f>
        <v>1650</v>
      </c>
    </row>
    <row r="6675" spans="1:14" x14ac:dyDescent="0.2">
      <c r="A6675" t="s">
        <v>8020</v>
      </c>
      <c r="B6675" t="s">
        <v>8021</v>
      </c>
      <c r="C6675" s="2">
        <v>1899</v>
      </c>
      <c r="D6675" s="2">
        <v>1234</v>
      </c>
      <c r="E6675" s="2">
        <v>1031.25</v>
      </c>
      <c r="F6675" s="2">
        <v>825</v>
      </c>
      <c r="G6675">
        <v>3</v>
      </c>
      <c r="H6675">
        <v>0</v>
      </c>
      <c r="I6675" s="2">
        <f>Tabell2[[#This Row],[Inköpspris (SEK)]]*Tabell2[[#This Row],[Antal]]</f>
        <v>3093.75</v>
      </c>
      <c r="J6675" s="2">
        <f>MIN(Tabell2[[#This Row],[Bokat]]*Tabell2[[#This Row],[Inköpspris (SEK)]],Tabell2[[#This Row],[Totalt lagervärde ink moms]])</f>
        <v>0</v>
      </c>
      <c r="K6675" s="2">
        <f>Tabell2[[#This Row],[Totalt lagervärde ink moms]]-Tabell2[[#This Row],[Varav bokat ink moms]]</f>
        <v>3093.75</v>
      </c>
      <c r="L6675" s="2">
        <f>Tabell2[[#This Row],[Antal]]*Tabell2[[#This Row],[Inpris ex moms]]</f>
        <v>2475</v>
      </c>
      <c r="M6675" s="2">
        <f>MIN(Tabell2[[#This Row],[Bokat]]*Tabell2[[#This Row],[Inpris ex moms]],Tabell2[[#This Row],[Totalt lagervärde ex moms]])</f>
        <v>0</v>
      </c>
      <c r="N6675" s="2">
        <f>Tabell2[[#This Row],[Totalt lagervärde ex moms]]-Tabell2[[#This Row],[Varav bokat ex moms]]</f>
        <v>2475</v>
      </c>
    </row>
    <row r="6676" spans="1:14" x14ac:dyDescent="0.2">
      <c r="A6676" t="s">
        <v>5060</v>
      </c>
      <c r="B6676" t="s">
        <v>5061</v>
      </c>
      <c r="C6676" s="2">
        <v>79</v>
      </c>
      <c r="D6676" s="2">
        <v>55</v>
      </c>
      <c r="E6676" s="2">
        <v>42.9</v>
      </c>
      <c r="F6676" s="2">
        <v>34.32</v>
      </c>
      <c r="G6676">
        <v>1</v>
      </c>
      <c r="H6676">
        <v>0</v>
      </c>
      <c r="I6676" s="2">
        <f>Tabell2[[#This Row],[Inköpspris (SEK)]]*Tabell2[[#This Row],[Antal]]</f>
        <v>42.9</v>
      </c>
      <c r="J6676" s="2">
        <f>MIN(Tabell2[[#This Row],[Bokat]]*Tabell2[[#This Row],[Inköpspris (SEK)]],Tabell2[[#This Row],[Totalt lagervärde ink moms]])</f>
        <v>0</v>
      </c>
      <c r="K6676" s="2">
        <f>Tabell2[[#This Row],[Totalt lagervärde ink moms]]-Tabell2[[#This Row],[Varav bokat ink moms]]</f>
        <v>42.9</v>
      </c>
      <c r="L6676" s="2">
        <f>Tabell2[[#This Row],[Antal]]*Tabell2[[#This Row],[Inpris ex moms]]</f>
        <v>34.32</v>
      </c>
      <c r="M6676" s="2">
        <f>MIN(Tabell2[[#This Row],[Bokat]]*Tabell2[[#This Row],[Inpris ex moms]],Tabell2[[#This Row],[Totalt lagervärde ex moms]])</f>
        <v>0</v>
      </c>
      <c r="N6676" s="2">
        <f>Tabell2[[#This Row],[Totalt lagervärde ex moms]]-Tabell2[[#This Row],[Varav bokat ex moms]]</f>
        <v>34.32</v>
      </c>
    </row>
    <row r="6677" spans="1:14" x14ac:dyDescent="0.2">
      <c r="A6677" t="s">
        <v>5673</v>
      </c>
      <c r="B6677" t="s">
        <v>5674</v>
      </c>
      <c r="C6677" s="2">
        <v>95</v>
      </c>
      <c r="D6677" s="2">
        <v>66</v>
      </c>
      <c r="E6677" s="2">
        <v>51.59</v>
      </c>
      <c r="F6677" s="2">
        <v>41.268000000000001</v>
      </c>
      <c r="G6677">
        <v>9</v>
      </c>
      <c r="H6677">
        <v>0</v>
      </c>
      <c r="I6677" s="2">
        <f>Tabell2[[#This Row],[Inköpspris (SEK)]]*Tabell2[[#This Row],[Antal]]</f>
        <v>464.31000000000006</v>
      </c>
      <c r="J6677" s="2">
        <f>MIN(Tabell2[[#This Row],[Bokat]]*Tabell2[[#This Row],[Inköpspris (SEK)]],Tabell2[[#This Row],[Totalt lagervärde ink moms]])</f>
        <v>0</v>
      </c>
      <c r="K6677" s="2">
        <f>Tabell2[[#This Row],[Totalt lagervärde ink moms]]-Tabell2[[#This Row],[Varav bokat ink moms]]</f>
        <v>464.31000000000006</v>
      </c>
      <c r="L6677" s="2">
        <f>Tabell2[[#This Row],[Antal]]*Tabell2[[#This Row],[Inpris ex moms]]</f>
        <v>371.41200000000003</v>
      </c>
      <c r="M6677" s="2">
        <f>MIN(Tabell2[[#This Row],[Bokat]]*Tabell2[[#This Row],[Inpris ex moms]],Tabell2[[#This Row],[Totalt lagervärde ex moms]])</f>
        <v>0</v>
      </c>
      <c r="N6677" s="2">
        <f>Tabell2[[#This Row],[Totalt lagervärde ex moms]]-Tabell2[[#This Row],[Varav bokat ex moms]]</f>
        <v>371.41200000000003</v>
      </c>
    </row>
    <row r="6678" spans="1:14" x14ac:dyDescent="0.2">
      <c r="A6678" t="s">
        <v>13618</v>
      </c>
      <c r="B6678" t="s">
        <v>13619</v>
      </c>
      <c r="C6678" s="2">
        <v>385</v>
      </c>
      <c r="D6678" s="2">
        <v>231</v>
      </c>
      <c r="E6678" s="2">
        <v>209.05</v>
      </c>
      <c r="F6678" s="2">
        <v>167.24</v>
      </c>
      <c r="G6678">
        <v>1</v>
      </c>
      <c r="H6678">
        <v>0</v>
      </c>
      <c r="I6678" s="2">
        <f>Tabell2[[#This Row],[Inköpspris (SEK)]]*Tabell2[[#This Row],[Antal]]</f>
        <v>209.05</v>
      </c>
      <c r="J6678" s="2">
        <f>MIN(Tabell2[[#This Row],[Bokat]]*Tabell2[[#This Row],[Inköpspris (SEK)]],Tabell2[[#This Row],[Totalt lagervärde ink moms]])</f>
        <v>0</v>
      </c>
      <c r="K6678" s="2">
        <f>Tabell2[[#This Row],[Totalt lagervärde ink moms]]-Tabell2[[#This Row],[Varav bokat ink moms]]</f>
        <v>209.05</v>
      </c>
      <c r="L6678" s="2">
        <f>Tabell2[[#This Row],[Antal]]*Tabell2[[#This Row],[Inpris ex moms]]</f>
        <v>167.24</v>
      </c>
      <c r="M6678" s="2">
        <f>MIN(Tabell2[[#This Row],[Bokat]]*Tabell2[[#This Row],[Inpris ex moms]],Tabell2[[#This Row],[Totalt lagervärde ex moms]])</f>
        <v>0</v>
      </c>
      <c r="N6678" s="2">
        <f>Tabell2[[#This Row],[Totalt lagervärde ex moms]]-Tabell2[[#This Row],[Varav bokat ex moms]]</f>
        <v>167.24</v>
      </c>
    </row>
    <row r="6679" spans="1:14" x14ac:dyDescent="0.2">
      <c r="A6679" t="s">
        <v>4109</v>
      </c>
      <c r="B6679" t="s">
        <v>4110</v>
      </c>
      <c r="C6679" s="2">
        <v>699</v>
      </c>
      <c r="D6679" s="2">
        <v>528</v>
      </c>
      <c r="E6679" s="2">
        <v>379.5</v>
      </c>
      <c r="F6679" s="2">
        <v>303.60000000000002</v>
      </c>
      <c r="G6679">
        <v>1</v>
      </c>
      <c r="H6679">
        <v>0</v>
      </c>
      <c r="I6679" s="2">
        <f>Tabell2[[#This Row],[Inköpspris (SEK)]]*Tabell2[[#This Row],[Antal]]</f>
        <v>379.5</v>
      </c>
      <c r="J6679" s="2">
        <f>MIN(Tabell2[[#This Row],[Bokat]]*Tabell2[[#This Row],[Inköpspris (SEK)]],Tabell2[[#This Row],[Totalt lagervärde ink moms]])</f>
        <v>0</v>
      </c>
      <c r="K6679" s="2">
        <f>Tabell2[[#This Row],[Totalt lagervärde ink moms]]-Tabell2[[#This Row],[Varav bokat ink moms]]</f>
        <v>379.5</v>
      </c>
      <c r="L6679" s="2">
        <f>Tabell2[[#This Row],[Antal]]*Tabell2[[#This Row],[Inpris ex moms]]</f>
        <v>303.60000000000002</v>
      </c>
      <c r="M6679" s="2">
        <f>MIN(Tabell2[[#This Row],[Bokat]]*Tabell2[[#This Row],[Inpris ex moms]],Tabell2[[#This Row],[Totalt lagervärde ex moms]])</f>
        <v>0</v>
      </c>
      <c r="N6679" s="2">
        <f>Tabell2[[#This Row],[Totalt lagervärde ex moms]]-Tabell2[[#This Row],[Varav bokat ex moms]]</f>
        <v>303.60000000000002</v>
      </c>
    </row>
    <row r="6680" spans="1:14" x14ac:dyDescent="0.2">
      <c r="A6680" t="s">
        <v>4111</v>
      </c>
      <c r="B6680" t="s">
        <v>4112</v>
      </c>
      <c r="C6680" s="2">
        <v>699</v>
      </c>
      <c r="D6680" s="2">
        <v>528</v>
      </c>
      <c r="E6680" s="2">
        <v>379.5</v>
      </c>
      <c r="F6680" s="2">
        <v>303.60000000000002</v>
      </c>
      <c r="G6680">
        <v>1</v>
      </c>
      <c r="H6680">
        <v>0</v>
      </c>
      <c r="I6680" s="2">
        <f>Tabell2[[#This Row],[Inköpspris (SEK)]]*Tabell2[[#This Row],[Antal]]</f>
        <v>379.5</v>
      </c>
      <c r="J6680" s="2">
        <f>MIN(Tabell2[[#This Row],[Bokat]]*Tabell2[[#This Row],[Inköpspris (SEK)]],Tabell2[[#This Row],[Totalt lagervärde ink moms]])</f>
        <v>0</v>
      </c>
      <c r="K6680" s="2">
        <f>Tabell2[[#This Row],[Totalt lagervärde ink moms]]-Tabell2[[#This Row],[Varav bokat ink moms]]</f>
        <v>379.5</v>
      </c>
      <c r="L6680" s="2">
        <f>Tabell2[[#This Row],[Antal]]*Tabell2[[#This Row],[Inpris ex moms]]</f>
        <v>303.60000000000002</v>
      </c>
      <c r="M6680" s="2">
        <f>MIN(Tabell2[[#This Row],[Bokat]]*Tabell2[[#This Row],[Inpris ex moms]],Tabell2[[#This Row],[Totalt lagervärde ex moms]])</f>
        <v>0</v>
      </c>
      <c r="N6680" s="2">
        <f>Tabell2[[#This Row],[Totalt lagervärde ex moms]]-Tabell2[[#This Row],[Varav bokat ex moms]]</f>
        <v>303.60000000000002</v>
      </c>
    </row>
    <row r="6681" spans="1:14" x14ac:dyDescent="0.2">
      <c r="A6681" t="s">
        <v>9897</v>
      </c>
      <c r="B6681" t="s">
        <v>9898</v>
      </c>
      <c r="C6681" s="2">
        <v>921</v>
      </c>
      <c r="D6681" s="2">
        <v>656</v>
      </c>
      <c r="E6681" s="2">
        <v>500</v>
      </c>
      <c r="F6681" s="2">
        <v>400</v>
      </c>
      <c r="G6681">
        <v>2</v>
      </c>
      <c r="H6681">
        <v>0</v>
      </c>
      <c r="I6681" s="2">
        <f>Tabell2[[#This Row],[Inköpspris (SEK)]]*Tabell2[[#This Row],[Antal]]</f>
        <v>1000</v>
      </c>
      <c r="J6681" s="2">
        <f>MIN(Tabell2[[#This Row],[Bokat]]*Tabell2[[#This Row],[Inköpspris (SEK)]],Tabell2[[#This Row],[Totalt lagervärde ink moms]])</f>
        <v>0</v>
      </c>
      <c r="K6681" s="2">
        <f>Tabell2[[#This Row],[Totalt lagervärde ink moms]]-Tabell2[[#This Row],[Varav bokat ink moms]]</f>
        <v>1000</v>
      </c>
      <c r="L6681" s="2">
        <f>Tabell2[[#This Row],[Antal]]*Tabell2[[#This Row],[Inpris ex moms]]</f>
        <v>800</v>
      </c>
      <c r="M6681" s="2">
        <f>MIN(Tabell2[[#This Row],[Bokat]]*Tabell2[[#This Row],[Inpris ex moms]],Tabell2[[#This Row],[Totalt lagervärde ex moms]])</f>
        <v>0</v>
      </c>
      <c r="N6681" s="2">
        <f>Tabell2[[#This Row],[Totalt lagervärde ex moms]]-Tabell2[[#This Row],[Varav bokat ex moms]]</f>
        <v>800</v>
      </c>
    </row>
    <row r="6682" spans="1:14" x14ac:dyDescent="0.2">
      <c r="A6682" t="s">
        <v>11222</v>
      </c>
      <c r="B6682" t="s">
        <v>11223</v>
      </c>
      <c r="C6682" s="2">
        <v>449</v>
      </c>
      <c r="D6682" s="2">
        <v>314</v>
      </c>
      <c r="E6682" s="2">
        <v>243.75</v>
      </c>
      <c r="F6682" s="2">
        <v>195</v>
      </c>
      <c r="G6682">
        <v>2</v>
      </c>
      <c r="H6682">
        <v>0</v>
      </c>
      <c r="I6682" s="2">
        <f>Tabell2[[#This Row],[Inköpspris (SEK)]]*Tabell2[[#This Row],[Antal]]</f>
        <v>487.5</v>
      </c>
      <c r="J6682" s="2">
        <f>MIN(Tabell2[[#This Row],[Bokat]]*Tabell2[[#This Row],[Inköpspris (SEK)]],Tabell2[[#This Row],[Totalt lagervärde ink moms]])</f>
        <v>0</v>
      </c>
      <c r="K6682" s="2">
        <f>Tabell2[[#This Row],[Totalt lagervärde ink moms]]-Tabell2[[#This Row],[Varav bokat ink moms]]</f>
        <v>487.5</v>
      </c>
      <c r="L6682" s="2">
        <f>Tabell2[[#This Row],[Antal]]*Tabell2[[#This Row],[Inpris ex moms]]</f>
        <v>390</v>
      </c>
      <c r="M6682" s="2">
        <f>MIN(Tabell2[[#This Row],[Bokat]]*Tabell2[[#This Row],[Inpris ex moms]],Tabell2[[#This Row],[Totalt lagervärde ex moms]])</f>
        <v>0</v>
      </c>
      <c r="N6682" s="2">
        <f>Tabell2[[#This Row],[Totalt lagervärde ex moms]]-Tabell2[[#This Row],[Varav bokat ex moms]]</f>
        <v>390</v>
      </c>
    </row>
    <row r="6683" spans="1:14" x14ac:dyDescent="0.2">
      <c r="A6683" t="s">
        <v>14471</v>
      </c>
      <c r="B6683" t="s">
        <v>14472</v>
      </c>
      <c r="C6683" s="2">
        <v>799</v>
      </c>
      <c r="D6683" s="2">
        <v>479</v>
      </c>
      <c r="E6683" s="2">
        <v>433.75</v>
      </c>
      <c r="F6683" s="2">
        <v>347</v>
      </c>
      <c r="G6683">
        <v>2</v>
      </c>
      <c r="H6683">
        <v>0</v>
      </c>
      <c r="I6683" s="2">
        <f>Tabell2[[#This Row],[Inköpspris (SEK)]]*Tabell2[[#This Row],[Antal]]</f>
        <v>867.5</v>
      </c>
      <c r="J6683" s="2">
        <f>MIN(Tabell2[[#This Row],[Bokat]]*Tabell2[[#This Row],[Inköpspris (SEK)]],Tabell2[[#This Row],[Totalt lagervärde ink moms]])</f>
        <v>0</v>
      </c>
      <c r="K6683" s="2">
        <f>Tabell2[[#This Row],[Totalt lagervärde ink moms]]-Tabell2[[#This Row],[Varav bokat ink moms]]</f>
        <v>867.5</v>
      </c>
      <c r="L6683" s="2">
        <f>Tabell2[[#This Row],[Antal]]*Tabell2[[#This Row],[Inpris ex moms]]</f>
        <v>694</v>
      </c>
      <c r="M6683" s="2">
        <f>MIN(Tabell2[[#This Row],[Bokat]]*Tabell2[[#This Row],[Inpris ex moms]],Tabell2[[#This Row],[Totalt lagervärde ex moms]])</f>
        <v>0</v>
      </c>
      <c r="N6683" s="2">
        <f>Tabell2[[#This Row],[Totalt lagervärde ex moms]]-Tabell2[[#This Row],[Varav bokat ex moms]]</f>
        <v>694</v>
      </c>
    </row>
    <row r="6684" spans="1:14" x14ac:dyDescent="0.2">
      <c r="A6684" t="s">
        <v>14473</v>
      </c>
      <c r="B6684" t="s">
        <v>14474</v>
      </c>
      <c r="C6684" s="2">
        <v>799</v>
      </c>
      <c r="D6684" s="2">
        <v>479</v>
      </c>
      <c r="E6684" s="2">
        <v>433.75</v>
      </c>
      <c r="F6684" s="2">
        <v>347</v>
      </c>
      <c r="G6684">
        <v>1</v>
      </c>
      <c r="H6684">
        <v>0</v>
      </c>
      <c r="I6684" s="2">
        <f>Tabell2[[#This Row],[Inköpspris (SEK)]]*Tabell2[[#This Row],[Antal]]</f>
        <v>433.75</v>
      </c>
      <c r="J6684" s="2">
        <f>MIN(Tabell2[[#This Row],[Bokat]]*Tabell2[[#This Row],[Inköpspris (SEK)]],Tabell2[[#This Row],[Totalt lagervärde ink moms]])</f>
        <v>0</v>
      </c>
      <c r="K6684" s="2">
        <f>Tabell2[[#This Row],[Totalt lagervärde ink moms]]-Tabell2[[#This Row],[Varav bokat ink moms]]</f>
        <v>433.75</v>
      </c>
      <c r="L6684" s="2">
        <f>Tabell2[[#This Row],[Antal]]*Tabell2[[#This Row],[Inpris ex moms]]</f>
        <v>347</v>
      </c>
      <c r="M6684" s="2">
        <f>MIN(Tabell2[[#This Row],[Bokat]]*Tabell2[[#This Row],[Inpris ex moms]],Tabell2[[#This Row],[Totalt lagervärde ex moms]])</f>
        <v>0</v>
      </c>
      <c r="N6684" s="2">
        <f>Tabell2[[#This Row],[Totalt lagervärde ex moms]]-Tabell2[[#This Row],[Varav bokat ex moms]]</f>
        <v>347</v>
      </c>
    </row>
    <row r="6685" spans="1:14" x14ac:dyDescent="0.2">
      <c r="A6685" t="s">
        <v>16411</v>
      </c>
      <c r="B6685" t="s">
        <v>16412</v>
      </c>
      <c r="C6685" s="2">
        <v>1515</v>
      </c>
      <c r="D6685" s="2">
        <v>1060</v>
      </c>
      <c r="E6685" s="2">
        <v>822.25</v>
      </c>
      <c r="F6685" s="2">
        <v>657.80000000000007</v>
      </c>
      <c r="G6685">
        <v>1</v>
      </c>
      <c r="H6685">
        <v>0</v>
      </c>
      <c r="I6685" s="2">
        <f>Tabell2[[#This Row],[Inköpspris (SEK)]]*Tabell2[[#This Row],[Antal]]</f>
        <v>822.25</v>
      </c>
      <c r="J6685" s="2">
        <f>MIN(Tabell2[[#This Row],[Bokat]]*Tabell2[[#This Row],[Inköpspris (SEK)]],Tabell2[[#This Row],[Totalt lagervärde ink moms]])</f>
        <v>0</v>
      </c>
      <c r="K6685" s="2">
        <f>Tabell2[[#This Row],[Totalt lagervärde ink moms]]-Tabell2[[#This Row],[Varav bokat ink moms]]</f>
        <v>822.25</v>
      </c>
      <c r="L6685" s="2">
        <f>Tabell2[[#This Row],[Antal]]*Tabell2[[#This Row],[Inpris ex moms]]</f>
        <v>657.80000000000007</v>
      </c>
      <c r="M6685" s="2">
        <f>MIN(Tabell2[[#This Row],[Bokat]]*Tabell2[[#This Row],[Inpris ex moms]],Tabell2[[#This Row],[Totalt lagervärde ex moms]])</f>
        <v>0</v>
      </c>
      <c r="N6685" s="2">
        <f>Tabell2[[#This Row],[Totalt lagervärde ex moms]]-Tabell2[[#This Row],[Varav bokat ex moms]]</f>
        <v>657.80000000000007</v>
      </c>
    </row>
    <row r="6686" spans="1:14" x14ac:dyDescent="0.2">
      <c r="A6686" t="s">
        <v>16541</v>
      </c>
      <c r="B6686" t="s">
        <v>16542</v>
      </c>
      <c r="C6686" s="2">
        <v>1515</v>
      </c>
      <c r="D6686" s="2">
        <v>1060</v>
      </c>
      <c r="E6686" s="2">
        <v>822.25</v>
      </c>
      <c r="F6686" s="2">
        <v>657.80000000000007</v>
      </c>
      <c r="G6686">
        <v>1</v>
      </c>
      <c r="H6686">
        <v>0</v>
      </c>
      <c r="I6686" s="2">
        <f>Tabell2[[#This Row],[Inköpspris (SEK)]]*Tabell2[[#This Row],[Antal]]</f>
        <v>822.25</v>
      </c>
      <c r="J6686" s="2">
        <f>MIN(Tabell2[[#This Row],[Bokat]]*Tabell2[[#This Row],[Inköpspris (SEK)]],Tabell2[[#This Row],[Totalt lagervärde ink moms]])</f>
        <v>0</v>
      </c>
      <c r="K6686" s="2">
        <f>Tabell2[[#This Row],[Totalt lagervärde ink moms]]-Tabell2[[#This Row],[Varav bokat ink moms]]</f>
        <v>822.25</v>
      </c>
      <c r="L6686" s="2">
        <f>Tabell2[[#This Row],[Antal]]*Tabell2[[#This Row],[Inpris ex moms]]</f>
        <v>657.80000000000007</v>
      </c>
      <c r="M6686" s="2">
        <f>MIN(Tabell2[[#This Row],[Bokat]]*Tabell2[[#This Row],[Inpris ex moms]],Tabell2[[#This Row],[Totalt lagervärde ex moms]])</f>
        <v>0</v>
      </c>
      <c r="N6686" s="2">
        <f>Tabell2[[#This Row],[Totalt lagervärde ex moms]]-Tabell2[[#This Row],[Varav bokat ex moms]]</f>
        <v>657.80000000000007</v>
      </c>
    </row>
    <row r="6687" spans="1:14" x14ac:dyDescent="0.2">
      <c r="A6687" t="s">
        <v>11904</v>
      </c>
      <c r="B6687" t="s">
        <v>11905</v>
      </c>
      <c r="C6687" s="2">
        <v>749</v>
      </c>
      <c r="D6687" s="2">
        <v>524</v>
      </c>
      <c r="E6687" s="2">
        <v>406.5</v>
      </c>
      <c r="F6687" s="2">
        <v>325.20000000000005</v>
      </c>
      <c r="G6687">
        <v>1</v>
      </c>
      <c r="H6687">
        <v>0</v>
      </c>
      <c r="I6687" s="2">
        <f>Tabell2[[#This Row],[Inköpspris (SEK)]]*Tabell2[[#This Row],[Antal]]</f>
        <v>406.5</v>
      </c>
      <c r="J6687" s="2">
        <f>MIN(Tabell2[[#This Row],[Bokat]]*Tabell2[[#This Row],[Inköpspris (SEK)]],Tabell2[[#This Row],[Totalt lagervärde ink moms]])</f>
        <v>0</v>
      </c>
      <c r="K6687" s="2">
        <f>Tabell2[[#This Row],[Totalt lagervärde ink moms]]-Tabell2[[#This Row],[Varav bokat ink moms]]</f>
        <v>406.5</v>
      </c>
      <c r="L6687" s="2">
        <f>Tabell2[[#This Row],[Antal]]*Tabell2[[#This Row],[Inpris ex moms]]</f>
        <v>325.20000000000005</v>
      </c>
      <c r="M6687" s="2">
        <f>MIN(Tabell2[[#This Row],[Bokat]]*Tabell2[[#This Row],[Inpris ex moms]],Tabell2[[#This Row],[Totalt lagervärde ex moms]])</f>
        <v>0</v>
      </c>
      <c r="N6687" s="2">
        <f>Tabell2[[#This Row],[Totalt lagervärde ex moms]]-Tabell2[[#This Row],[Varav bokat ex moms]]</f>
        <v>325.20000000000005</v>
      </c>
    </row>
    <row r="6688" spans="1:14" x14ac:dyDescent="0.2">
      <c r="A6688" t="s">
        <v>13581</v>
      </c>
      <c r="B6688" t="s">
        <v>13582</v>
      </c>
      <c r="C6688" s="2">
        <v>749</v>
      </c>
      <c r="D6688" s="2">
        <v>449</v>
      </c>
      <c r="E6688" s="2">
        <v>406.5</v>
      </c>
      <c r="F6688" s="2">
        <v>325.20000000000005</v>
      </c>
      <c r="G6688">
        <v>1</v>
      </c>
      <c r="H6688">
        <v>0</v>
      </c>
      <c r="I6688" s="2">
        <f>Tabell2[[#This Row],[Inköpspris (SEK)]]*Tabell2[[#This Row],[Antal]]</f>
        <v>406.5</v>
      </c>
      <c r="J6688" s="2">
        <f>MIN(Tabell2[[#This Row],[Bokat]]*Tabell2[[#This Row],[Inköpspris (SEK)]],Tabell2[[#This Row],[Totalt lagervärde ink moms]])</f>
        <v>0</v>
      </c>
      <c r="K6688" s="2">
        <f>Tabell2[[#This Row],[Totalt lagervärde ink moms]]-Tabell2[[#This Row],[Varav bokat ink moms]]</f>
        <v>406.5</v>
      </c>
      <c r="L6688" s="2">
        <f>Tabell2[[#This Row],[Antal]]*Tabell2[[#This Row],[Inpris ex moms]]</f>
        <v>325.20000000000005</v>
      </c>
      <c r="M6688" s="2">
        <f>MIN(Tabell2[[#This Row],[Bokat]]*Tabell2[[#This Row],[Inpris ex moms]],Tabell2[[#This Row],[Totalt lagervärde ex moms]])</f>
        <v>0</v>
      </c>
      <c r="N6688" s="2">
        <f>Tabell2[[#This Row],[Totalt lagervärde ex moms]]-Tabell2[[#This Row],[Varav bokat ex moms]]</f>
        <v>325.20000000000005</v>
      </c>
    </row>
    <row r="6689" spans="1:14" x14ac:dyDescent="0.2">
      <c r="A6689" t="s">
        <v>4816</v>
      </c>
      <c r="B6689" t="s">
        <v>4817</v>
      </c>
      <c r="C6689" s="2">
        <v>119</v>
      </c>
      <c r="D6689" s="2">
        <v>83</v>
      </c>
      <c r="E6689" s="2">
        <v>64.58</v>
      </c>
      <c r="F6689" s="2">
        <v>51.664000000000001</v>
      </c>
      <c r="G6689">
        <v>4</v>
      </c>
      <c r="H6689">
        <v>0</v>
      </c>
      <c r="I6689" s="2">
        <f>Tabell2[[#This Row],[Inköpspris (SEK)]]*Tabell2[[#This Row],[Antal]]</f>
        <v>258.32</v>
      </c>
      <c r="J6689" s="2">
        <f>MIN(Tabell2[[#This Row],[Bokat]]*Tabell2[[#This Row],[Inköpspris (SEK)]],Tabell2[[#This Row],[Totalt lagervärde ink moms]])</f>
        <v>0</v>
      </c>
      <c r="K6689" s="2">
        <f>Tabell2[[#This Row],[Totalt lagervärde ink moms]]-Tabell2[[#This Row],[Varav bokat ink moms]]</f>
        <v>258.32</v>
      </c>
      <c r="L6689" s="2">
        <f>Tabell2[[#This Row],[Antal]]*Tabell2[[#This Row],[Inpris ex moms]]</f>
        <v>206.65600000000001</v>
      </c>
      <c r="M6689" s="2">
        <f>MIN(Tabell2[[#This Row],[Bokat]]*Tabell2[[#This Row],[Inpris ex moms]],Tabell2[[#This Row],[Totalt lagervärde ex moms]])</f>
        <v>0</v>
      </c>
      <c r="N6689" s="2">
        <f>Tabell2[[#This Row],[Totalt lagervärde ex moms]]-Tabell2[[#This Row],[Varav bokat ex moms]]</f>
        <v>206.65600000000001</v>
      </c>
    </row>
    <row r="6690" spans="1:14" x14ac:dyDescent="0.2">
      <c r="A6690" t="s">
        <v>7976</v>
      </c>
      <c r="B6690" t="s">
        <v>7977</v>
      </c>
      <c r="C6690" s="2">
        <v>205</v>
      </c>
      <c r="D6690" s="2">
        <v>144</v>
      </c>
      <c r="E6690" s="2">
        <v>111.25</v>
      </c>
      <c r="F6690" s="2">
        <v>89</v>
      </c>
      <c r="G6690">
        <v>1</v>
      </c>
      <c r="H6690">
        <v>0</v>
      </c>
      <c r="I6690" s="2">
        <f>Tabell2[[#This Row],[Inköpspris (SEK)]]*Tabell2[[#This Row],[Antal]]</f>
        <v>111.25</v>
      </c>
      <c r="J6690" s="2">
        <f>MIN(Tabell2[[#This Row],[Bokat]]*Tabell2[[#This Row],[Inköpspris (SEK)]],Tabell2[[#This Row],[Totalt lagervärde ink moms]])</f>
        <v>0</v>
      </c>
      <c r="K6690" s="2">
        <f>Tabell2[[#This Row],[Totalt lagervärde ink moms]]-Tabell2[[#This Row],[Varav bokat ink moms]]</f>
        <v>111.25</v>
      </c>
      <c r="L6690" s="2">
        <f>Tabell2[[#This Row],[Antal]]*Tabell2[[#This Row],[Inpris ex moms]]</f>
        <v>89</v>
      </c>
      <c r="M6690" s="2">
        <f>MIN(Tabell2[[#This Row],[Bokat]]*Tabell2[[#This Row],[Inpris ex moms]],Tabell2[[#This Row],[Totalt lagervärde ex moms]])</f>
        <v>0</v>
      </c>
      <c r="N6690" s="2">
        <f>Tabell2[[#This Row],[Totalt lagervärde ex moms]]-Tabell2[[#This Row],[Varav bokat ex moms]]</f>
        <v>89</v>
      </c>
    </row>
    <row r="6691" spans="1:14" x14ac:dyDescent="0.2">
      <c r="A6691" t="s">
        <v>2649</v>
      </c>
      <c r="B6691" t="s">
        <v>2650</v>
      </c>
      <c r="C6691" s="2">
        <v>53</v>
      </c>
      <c r="D6691" s="2">
        <v>29</v>
      </c>
      <c r="E6691" s="2">
        <v>28.76</v>
      </c>
      <c r="F6691" s="2">
        <v>23.008000000000003</v>
      </c>
      <c r="G6691">
        <v>1</v>
      </c>
      <c r="H6691">
        <v>0</v>
      </c>
      <c r="I6691" s="2">
        <f>Tabell2[[#This Row],[Inköpspris (SEK)]]*Tabell2[[#This Row],[Antal]]</f>
        <v>28.76</v>
      </c>
      <c r="J6691" s="2">
        <f>MIN(Tabell2[[#This Row],[Bokat]]*Tabell2[[#This Row],[Inköpspris (SEK)]],Tabell2[[#This Row],[Totalt lagervärde ink moms]])</f>
        <v>0</v>
      </c>
      <c r="K6691" s="2">
        <f>Tabell2[[#This Row],[Totalt lagervärde ink moms]]-Tabell2[[#This Row],[Varav bokat ink moms]]</f>
        <v>28.76</v>
      </c>
      <c r="L6691" s="2">
        <f>Tabell2[[#This Row],[Antal]]*Tabell2[[#This Row],[Inpris ex moms]]</f>
        <v>23.008000000000003</v>
      </c>
      <c r="M6691" s="2">
        <f>MIN(Tabell2[[#This Row],[Bokat]]*Tabell2[[#This Row],[Inpris ex moms]],Tabell2[[#This Row],[Totalt lagervärde ex moms]])</f>
        <v>0</v>
      </c>
      <c r="N6691" s="2">
        <f>Tabell2[[#This Row],[Totalt lagervärde ex moms]]-Tabell2[[#This Row],[Varav bokat ex moms]]</f>
        <v>23.008000000000003</v>
      </c>
    </row>
    <row r="6692" spans="1:14" x14ac:dyDescent="0.2">
      <c r="A6692" t="s">
        <v>2659</v>
      </c>
      <c r="B6692" t="s">
        <v>2660</v>
      </c>
      <c r="C6692" s="2">
        <v>53</v>
      </c>
      <c r="D6692" s="2">
        <v>29</v>
      </c>
      <c r="E6692" s="2">
        <v>28.76</v>
      </c>
      <c r="F6692" s="2">
        <v>23.008000000000003</v>
      </c>
      <c r="G6692">
        <v>10</v>
      </c>
      <c r="H6692">
        <v>0</v>
      </c>
      <c r="I6692" s="2">
        <f>Tabell2[[#This Row],[Inköpspris (SEK)]]*Tabell2[[#This Row],[Antal]]</f>
        <v>287.60000000000002</v>
      </c>
      <c r="J6692" s="2">
        <f>MIN(Tabell2[[#This Row],[Bokat]]*Tabell2[[#This Row],[Inköpspris (SEK)]],Tabell2[[#This Row],[Totalt lagervärde ink moms]])</f>
        <v>0</v>
      </c>
      <c r="K6692" s="2">
        <f>Tabell2[[#This Row],[Totalt lagervärde ink moms]]-Tabell2[[#This Row],[Varav bokat ink moms]]</f>
        <v>287.60000000000002</v>
      </c>
      <c r="L6692" s="2">
        <f>Tabell2[[#This Row],[Antal]]*Tabell2[[#This Row],[Inpris ex moms]]</f>
        <v>230.08000000000004</v>
      </c>
      <c r="M6692" s="2">
        <f>MIN(Tabell2[[#This Row],[Bokat]]*Tabell2[[#This Row],[Inpris ex moms]],Tabell2[[#This Row],[Totalt lagervärde ex moms]])</f>
        <v>0</v>
      </c>
      <c r="N6692" s="2">
        <f>Tabell2[[#This Row],[Totalt lagervärde ex moms]]-Tabell2[[#This Row],[Varav bokat ex moms]]</f>
        <v>230.08000000000004</v>
      </c>
    </row>
    <row r="6693" spans="1:14" x14ac:dyDescent="0.2">
      <c r="A6693" t="s">
        <v>10300</v>
      </c>
      <c r="B6693" t="s">
        <v>10301</v>
      </c>
      <c r="C6693" s="2">
        <v>129</v>
      </c>
      <c r="D6693" s="2">
        <v>90</v>
      </c>
      <c r="E6693" s="2">
        <v>70</v>
      </c>
      <c r="F6693" s="2">
        <v>56</v>
      </c>
      <c r="G6693">
        <v>5</v>
      </c>
      <c r="H6693">
        <v>1</v>
      </c>
      <c r="I6693" s="2">
        <f>Tabell2[[#This Row],[Inköpspris (SEK)]]*Tabell2[[#This Row],[Antal]]</f>
        <v>350</v>
      </c>
      <c r="J6693" s="2">
        <f>MIN(Tabell2[[#This Row],[Bokat]]*Tabell2[[#This Row],[Inköpspris (SEK)]],Tabell2[[#This Row],[Totalt lagervärde ink moms]])</f>
        <v>70</v>
      </c>
      <c r="K6693" s="2">
        <f>Tabell2[[#This Row],[Totalt lagervärde ink moms]]-Tabell2[[#This Row],[Varav bokat ink moms]]</f>
        <v>280</v>
      </c>
      <c r="L6693" s="2">
        <f>Tabell2[[#This Row],[Antal]]*Tabell2[[#This Row],[Inpris ex moms]]</f>
        <v>280</v>
      </c>
      <c r="M6693" s="2">
        <f>MIN(Tabell2[[#This Row],[Bokat]]*Tabell2[[#This Row],[Inpris ex moms]],Tabell2[[#This Row],[Totalt lagervärde ex moms]])</f>
        <v>56</v>
      </c>
      <c r="N6693" s="2">
        <f>Tabell2[[#This Row],[Totalt lagervärde ex moms]]-Tabell2[[#This Row],[Varav bokat ex moms]]</f>
        <v>224</v>
      </c>
    </row>
    <row r="6694" spans="1:14" x14ac:dyDescent="0.2">
      <c r="A6694" t="s">
        <v>11804</v>
      </c>
      <c r="B6694" t="s">
        <v>11805</v>
      </c>
      <c r="C6694" s="2">
        <v>129</v>
      </c>
      <c r="D6694" s="2">
        <v>84</v>
      </c>
      <c r="E6694" s="2">
        <v>70</v>
      </c>
      <c r="F6694" s="2">
        <v>56</v>
      </c>
      <c r="G6694">
        <v>4</v>
      </c>
      <c r="H6694">
        <v>0</v>
      </c>
      <c r="I6694" s="2">
        <f>Tabell2[[#This Row],[Inköpspris (SEK)]]*Tabell2[[#This Row],[Antal]]</f>
        <v>280</v>
      </c>
      <c r="J6694" s="2">
        <f>MIN(Tabell2[[#This Row],[Bokat]]*Tabell2[[#This Row],[Inköpspris (SEK)]],Tabell2[[#This Row],[Totalt lagervärde ink moms]])</f>
        <v>0</v>
      </c>
      <c r="K6694" s="2">
        <f>Tabell2[[#This Row],[Totalt lagervärde ink moms]]-Tabell2[[#This Row],[Varav bokat ink moms]]</f>
        <v>280</v>
      </c>
      <c r="L6694" s="2">
        <f>Tabell2[[#This Row],[Antal]]*Tabell2[[#This Row],[Inpris ex moms]]</f>
        <v>224</v>
      </c>
      <c r="M6694" s="2">
        <f>MIN(Tabell2[[#This Row],[Bokat]]*Tabell2[[#This Row],[Inpris ex moms]],Tabell2[[#This Row],[Totalt lagervärde ex moms]])</f>
        <v>0</v>
      </c>
      <c r="N6694" s="2">
        <f>Tabell2[[#This Row],[Totalt lagervärde ex moms]]-Tabell2[[#This Row],[Varav bokat ex moms]]</f>
        <v>224</v>
      </c>
    </row>
    <row r="6695" spans="1:14" x14ac:dyDescent="0.2">
      <c r="A6695" t="s">
        <v>19310</v>
      </c>
      <c r="B6695" t="s">
        <v>19311</v>
      </c>
      <c r="C6695" s="2">
        <v>129</v>
      </c>
      <c r="D6695" s="2">
        <v>104</v>
      </c>
      <c r="E6695" s="2">
        <v>70</v>
      </c>
      <c r="F6695" s="2">
        <v>56</v>
      </c>
      <c r="G6695">
        <v>1</v>
      </c>
      <c r="H6695">
        <v>0</v>
      </c>
      <c r="I6695" s="2">
        <f>Tabell2[[#This Row],[Inköpspris (SEK)]]*Tabell2[[#This Row],[Antal]]</f>
        <v>70</v>
      </c>
      <c r="J6695" s="2">
        <f>MIN(Tabell2[[#This Row],[Bokat]]*Tabell2[[#This Row],[Inköpspris (SEK)]],Tabell2[[#This Row],[Totalt lagervärde ink moms]])</f>
        <v>0</v>
      </c>
      <c r="K6695" s="2">
        <f>Tabell2[[#This Row],[Totalt lagervärde ink moms]]-Tabell2[[#This Row],[Varav bokat ink moms]]</f>
        <v>70</v>
      </c>
      <c r="L6695" s="2">
        <f>Tabell2[[#This Row],[Antal]]*Tabell2[[#This Row],[Inpris ex moms]]</f>
        <v>56</v>
      </c>
      <c r="M6695" s="2">
        <f>MIN(Tabell2[[#This Row],[Bokat]]*Tabell2[[#This Row],[Inpris ex moms]],Tabell2[[#This Row],[Totalt lagervärde ex moms]])</f>
        <v>0</v>
      </c>
      <c r="N6695" s="2">
        <f>Tabell2[[#This Row],[Totalt lagervärde ex moms]]-Tabell2[[#This Row],[Varav bokat ex moms]]</f>
        <v>56</v>
      </c>
    </row>
    <row r="6696" spans="1:14" x14ac:dyDescent="0.2">
      <c r="A6696" t="s">
        <v>10312</v>
      </c>
      <c r="B6696" t="s">
        <v>10313</v>
      </c>
      <c r="C6696" s="2">
        <v>599</v>
      </c>
      <c r="D6696" s="2">
        <v>419</v>
      </c>
      <c r="E6696" s="2">
        <v>325</v>
      </c>
      <c r="F6696" s="2">
        <v>260</v>
      </c>
      <c r="G6696">
        <v>3</v>
      </c>
      <c r="H6696">
        <v>0</v>
      </c>
      <c r="I6696" s="2">
        <f>Tabell2[[#This Row],[Inköpspris (SEK)]]*Tabell2[[#This Row],[Antal]]</f>
        <v>975</v>
      </c>
      <c r="J6696" s="2">
        <f>MIN(Tabell2[[#This Row],[Bokat]]*Tabell2[[#This Row],[Inköpspris (SEK)]],Tabell2[[#This Row],[Totalt lagervärde ink moms]])</f>
        <v>0</v>
      </c>
      <c r="K6696" s="2">
        <f>Tabell2[[#This Row],[Totalt lagervärde ink moms]]-Tabell2[[#This Row],[Varav bokat ink moms]]</f>
        <v>975</v>
      </c>
      <c r="L6696" s="2">
        <f>Tabell2[[#This Row],[Antal]]*Tabell2[[#This Row],[Inpris ex moms]]</f>
        <v>780</v>
      </c>
      <c r="M6696" s="2">
        <f>MIN(Tabell2[[#This Row],[Bokat]]*Tabell2[[#This Row],[Inpris ex moms]],Tabell2[[#This Row],[Totalt lagervärde ex moms]])</f>
        <v>0</v>
      </c>
      <c r="N6696" s="2">
        <f>Tabell2[[#This Row],[Totalt lagervärde ex moms]]-Tabell2[[#This Row],[Varav bokat ex moms]]</f>
        <v>780</v>
      </c>
    </row>
    <row r="6697" spans="1:14" x14ac:dyDescent="0.2">
      <c r="A6697" t="s">
        <v>2597</v>
      </c>
      <c r="B6697" t="s">
        <v>2598</v>
      </c>
      <c r="C6697" s="2">
        <v>62</v>
      </c>
      <c r="D6697" s="2">
        <v>37</v>
      </c>
      <c r="E6697" s="2">
        <v>33.64</v>
      </c>
      <c r="F6697" s="2">
        <v>26.91</v>
      </c>
      <c r="G6697">
        <v>1</v>
      </c>
      <c r="H6697">
        <v>0</v>
      </c>
      <c r="I6697" s="2">
        <f>Tabell2[[#This Row],[Inköpspris (SEK)]]*Tabell2[[#This Row],[Antal]]</f>
        <v>33.64</v>
      </c>
      <c r="J6697" s="2">
        <f>MIN(Tabell2[[#This Row],[Bokat]]*Tabell2[[#This Row],[Inköpspris (SEK)]],Tabell2[[#This Row],[Totalt lagervärde ink moms]])</f>
        <v>0</v>
      </c>
      <c r="K6697" s="2">
        <f>Tabell2[[#This Row],[Totalt lagervärde ink moms]]-Tabell2[[#This Row],[Varav bokat ink moms]]</f>
        <v>33.64</v>
      </c>
      <c r="L6697" s="2">
        <f>Tabell2[[#This Row],[Antal]]*Tabell2[[#This Row],[Inpris ex moms]]</f>
        <v>26.91</v>
      </c>
      <c r="M6697" s="2">
        <f>MIN(Tabell2[[#This Row],[Bokat]]*Tabell2[[#This Row],[Inpris ex moms]],Tabell2[[#This Row],[Totalt lagervärde ex moms]])</f>
        <v>0</v>
      </c>
      <c r="N6697" s="2">
        <f>Tabell2[[#This Row],[Totalt lagervärde ex moms]]-Tabell2[[#This Row],[Varav bokat ex moms]]</f>
        <v>26.91</v>
      </c>
    </row>
    <row r="6698" spans="1:14" x14ac:dyDescent="0.2">
      <c r="A6698" t="s">
        <v>2599</v>
      </c>
      <c r="B6698" t="s">
        <v>2600</v>
      </c>
      <c r="C6698" s="2">
        <v>62</v>
      </c>
      <c r="D6698" s="2">
        <v>37</v>
      </c>
      <c r="E6698" s="2">
        <v>33.64</v>
      </c>
      <c r="F6698" s="2">
        <v>26.91</v>
      </c>
      <c r="G6698">
        <v>1</v>
      </c>
      <c r="H6698">
        <v>0</v>
      </c>
      <c r="I6698" s="2">
        <f>Tabell2[[#This Row],[Inköpspris (SEK)]]*Tabell2[[#This Row],[Antal]]</f>
        <v>33.64</v>
      </c>
      <c r="J6698" s="2">
        <f>MIN(Tabell2[[#This Row],[Bokat]]*Tabell2[[#This Row],[Inköpspris (SEK)]],Tabell2[[#This Row],[Totalt lagervärde ink moms]])</f>
        <v>0</v>
      </c>
      <c r="K6698" s="2">
        <f>Tabell2[[#This Row],[Totalt lagervärde ink moms]]-Tabell2[[#This Row],[Varav bokat ink moms]]</f>
        <v>33.64</v>
      </c>
      <c r="L6698" s="2">
        <f>Tabell2[[#This Row],[Antal]]*Tabell2[[#This Row],[Inpris ex moms]]</f>
        <v>26.91</v>
      </c>
      <c r="M6698" s="2">
        <f>MIN(Tabell2[[#This Row],[Bokat]]*Tabell2[[#This Row],[Inpris ex moms]],Tabell2[[#This Row],[Totalt lagervärde ex moms]])</f>
        <v>0</v>
      </c>
      <c r="N6698" s="2">
        <f>Tabell2[[#This Row],[Totalt lagervärde ex moms]]-Tabell2[[#This Row],[Varav bokat ex moms]]</f>
        <v>26.91</v>
      </c>
    </row>
    <row r="6699" spans="1:14" x14ac:dyDescent="0.2">
      <c r="A6699" t="s">
        <v>7740</v>
      </c>
      <c r="B6699" t="s">
        <v>7741</v>
      </c>
      <c r="C6699" s="2">
        <v>159</v>
      </c>
      <c r="D6699" s="2">
        <v>111</v>
      </c>
      <c r="E6699" s="2">
        <v>86.25</v>
      </c>
      <c r="F6699" s="2">
        <v>69</v>
      </c>
      <c r="G6699">
        <v>4</v>
      </c>
      <c r="H6699">
        <v>0</v>
      </c>
      <c r="I6699" s="2">
        <f>Tabell2[[#This Row],[Inköpspris (SEK)]]*Tabell2[[#This Row],[Antal]]</f>
        <v>345</v>
      </c>
      <c r="J6699" s="2">
        <f>MIN(Tabell2[[#This Row],[Bokat]]*Tabell2[[#This Row],[Inköpspris (SEK)]],Tabell2[[#This Row],[Totalt lagervärde ink moms]])</f>
        <v>0</v>
      </c>
      <c r="K6699" s="2">
        <f>Tabell2[[#This Row],[Totalt lagervärde ink moms]]-Tabell2[[#This Row],[Varav bokat ink moms]]</f>
        <v>345</v>
      </c>
      <c r="L6699" s="2">
        <f>Tabell2[[#This Row],[Antal]]*Tabell2[[#This Row],[Inpris ex moms]]</f>
        <v>276</v>
      </c>
      <c r="M6699" s="2">
        <f>MIN(Tabell2[[#This Row],[Bokat]]*Tabell2[[#This Row],[Inpris ex moms]],Tabell2[[#This Row],[Totalt lagervärde ex moms]])</f>
        <v>0</v>
      </c>
      <c r="N6699" s="2">
        <f>Tabell2[[#This Row],[Totalt lagervärde ex moms]]-Tabell2[[#This Row],[Varav bokat ex moms]]</f>
        <v>276</v>
      </c>
    </row>
    <row r="6700" spans="1:14" x14ac:dyDescent="0.2">
      <c r="A6700" t="s">
        <v>7742</v>
      </c>
      <c r="B6700" t="s">
        <v>7743</v>
      </c>
      <c r="C6700" s="2">
        <v>159</v>
      </c>
      <c r="D6700" s="2">
        <v>111</v>
      </c>
      <c r="E6700" s="2">
        <v>86.25</v>
      </c>
      <c r="F6700" s="2">
        <v>69</v>
      </c>
      <c r="G6700">
        <v>1</v>
      </c>
      <c r="H6700">
        <v>0</v>
      </c>
      <c r="I6700" s="2">
        <f>Tabell2[[#This Row],[Inköpspris (SEK)]]*Tabell2[[#This Row],[Antal]]</f>
        <v>86.25</v>
      </c>
      <c r="J6700" s="2">
        <f>MIN(Tabell2[[#This Row],[Bokat]]*Tabell2[[#This Row],[Inköpspris (SEK)]],Tabell2[[#This Row],[Totalt lagervärde ink moms]])</f>
        <v>0</v>
      </c>
      <c r="K6700" s="2">
        <f>Tabell2[[#This Row],[Totalt lagervärde ink moms]]-Tabell2[[#This Row],[Varav bokat ink moms]]</f>
        <v>86.25</v>
      </c>
      <c r="L6700" s="2">
        <f>Tabell2[[#This Row],[Antal]]*Tabell2[[#This Row],[Inpris ex moms]]</f>
        <v>69</v>
      </c>
      <c r="M6700" s="2">
        <f>MIN(Tabell2[[#This Row],[Bokat]]*Tabell2[[#This Row],[Inpris ex moms]],Tabell2[[#This Row],[Totalt lagervärde ex moms]])</f>
        <v>0</v>
      </c>
      <c r="N6700" s="2">
        <f>Tabell2[[#This Row],[Totalt lagervärde ex moms]]-Tabell2[[#This Row],[Varav bokat ex moms]]</f>
        <v>69</v>
      </c>
    </row>
    <row r="6701" spans="1:14" x14ac:dyDescent="0.2">
      <c r="A6701" t="s">
        <v>7796</v>
      </c>
      <c r="B6701" t="s">
        <v>7797</v>
      </c>
      <c r="C6701" s="2">
        <v>159</v>
      </c>
      <c r="D6701" s="2">
        <v>111</v>
      </c>
      <c r="E6701" s="2">
        <v>86.25</v>
      </c>
      <c r="F6701" s="2">
        <v>69</v>
      </c>
      <c r="G6701">
        <v>1</v>
      </c>
      <c r="H6701">
        <v>0</v>
      </c>
      <c r="I6701" s="2">
        <f>Tabell2[[#This Row],[Inköpspris (SEK)]]*Tabell2[[#This Row],[Antal]]</f>
        <v>86.25</v>
      </c>
      <c r="J6701" s="2">
        <f>MIN(Tabell2[[#This Row],[Bokat]]*Tabell2[[#This Row],[Inköpspris (SEK)]],Tabell2[[#This Row],[Totalt lagervärde ink moms]])</f>
        <v>0</v>
      </c>
      <c r="K6701" s="2">
        <f>Tabell2[[#This Row],[Totalt lagervärde ink moms]]-Tabell2[[#This Row],[Varav bokat ink moms]]</f>
        <v>86.25</v>
      </c>
      <c r="L6701" s="2">
        <f>Tabell2[[#This Row],[Antal]]*Tabell2[[#This Row],[Inpris ex moms]]</f>
        <v>69</v>
      </c>
      <c r="M6701" s="2">
        <f>MIN(Tabell2[[#This Row],[Bokat]]*Tabell2[[#This Row],[Inpris ex moms]],Tabell2[[#This Row],[Totalt lagervärde ex moms]])</f>
        <v>0</v>
      </c>
      <c r="N6701" s="2">
        <f>Tabell2[[#This Row],[Totalt lagervärde ex moms]]-Tabell2[[#This Row],[Varav bokat ex moms]]</f>
        <v>69</v>
      </c>
    </row>
    <row r="6702" spans="1:14" x14ac:dyDescent="0.2">
      <c r="A6702" t="s">
        <v>7662</v>
      </c>
      <c r="B6702" t="s">
        <v>7663</v>
      </c>
      <c r="C6702" s="2">
        <v>265</v>
      </c>
      <c r="D6702" s="2">
        <v>186</v>
      </c>
      <c r="E6702" s="2">
        <v>143.75</v>
      </c>
      <c r="F6702" s="2">
        <v>115</v>
      </c>
      <c r="G6702">
        <v>1</v>
      </c>
      <c r="H6702">
        <v>0</v>
      </c>
      <c r="I6702" s="2">
        <f>Tabell2[[#This Row],[Inköpspris (SEK)]]*Tabell2[[#This Row],[Antal]]</f>
        <v>143.75</v>
      </c>
      <c r="J6702" s="2">
        <f>MIN(Tabell2[[#This Row],[Bokat]]*Tabell2[[#This Row],[Inköpspris (SEK)]],Tabell2[[#This Row],[Totalt lagervärde ink moms]])</f>
        <v>0</v>
      </c>
      <c r="K6702" s="2">
        <f>Tabell2[[#This Row],[Totalt lagervärde ink moms]]-Tabell2[[#This Row],[Varav bokat ink moms]]</f>
        <v>143.75</v>
      </c>
      <c r="L6702" s="2">
        <f>Tabell2[[#This Row],[Antal]]*Tabell2[[#This Row],[Inpris ex moms]]</f>
        <v>115</v>
      </c>
      <c r="M6702" s="2">
        <f>MIN(Tabell2[[#This Row],[Bokat]]*Tabell2[[#This Row],[Inpris ex moms]],Tabell2[[#This Row],[Totalt lagervärde ex moms]])</f>
        <v>0</v>
      </c>
      <c r="N6702" s="2">
        <f>Tabell2[[#This Row],[Totalt lagervärde ex moms]]-Tabell2[[#This Row],[Varav bokat ex moms]]</f>
        <v>115</v>
      </c>
    </row>
    <row r="6703" spans="1:14" x14ac:dyDescent="0.2">
      <c r="A6703" t="s">
        <v>13397</v>
      </c>
      <c r="B6703" t="s">
        <v>13398</v>
      </c>
      <c r="C6703" s="2">
        <v>795</v>
      </c>
      <c r="D6703" s="2">
        <v>477</v>
      </c>
      <c r="E6703" s="2">
        <v>431.25</v>
      </c>
      <c r="F6703" s="2">
        <v>345</v>
      </c>
      <c r="G6703">
        <v>1</v>
      </c>
      <c r="H6703">
        <v>0</v>
      </c>
      <c r="I6703" s="2">
        <f>Tabell2[[#This Row],[Inköpspris (SEK)]]*Tabell2[[#This Row],[Antal]]</f>
        <v>431.25</v>
      </c>
      <c r="J6703" s="2">
        <f>MIN(Tabell2[[#This Row],[Bokat]]*Tabell2[[#This Row],[Inköpspris (SEK)]],Tabell2[[#This Row],[Totalt lagervärde ink moms]])</f>
        <v>0</v>
      </c>
      <c r="K6703" s="2">
        <f>Tabell2[[#This Row],[Totalt lagervärde ink moms]]-Tabell2[[#This Row],[Varav bokat ink moms]]</f>
        <v>431.25</v>
      </c>
      <c r="L6703" s="2">
        <f>Tabell2[[#This Row],[Antal]]*Tabell2[[#This Row],[Inpris ex moms]]</f>
        <v>345</v>
      </c>
      <c r="M6703" s="2">
        <f>MIN(Tabell2[[#This Row],[Bokat]]*Tabell2[[#This Row],[Inpris ex moms]],Tabell2[[#This Row],[Totalt lagervärde ex moms]])</f>
        <v>0</v>
      </c>
      <c r="N6703" s="2">
        <f>Tabell2[[#This Row],[Totalt lagervärde ex moms]]-Tabell2[[#This Row],[Varav bokat ex moms]]</f>
        <v>345</v>
      </c>
    </row>
    <row r="6704" spans="1:14" x14ac:dyDescent="0.2">
      <c r="A6704" t="s">
        <v>2907</v>
      </c>
      <c r="B6704" t="s">
        <v>2908</v>
      </c>
      <c r="C6704" s="2">
        <v>71</v>
      </c>
      <c r="D6704" s="2">
        <v>39</v>
      </c>
      <c r="E6704" s="2">
        <v>38.51</v>
      </c>
      <c r="F6704" s="2">
        <v>30.808</v>
      </c>
      <c r="G6704">
        <v>1</v>
      </c>
      <c r="H6704">
        <v>0</v>
      </c>
      <c r="I6704" s="2">
        <f>Tabell2[[#This Row],[Inköpspris (SEK)]]*Tabell2[[#This Row],[Antal]]</f>
        <v>38.51</v>
      </c>
      <c r="J6704" s="2">
        <f>MIN(Tabell2[[#This Row],[Bokat]]*Tabell2[[#This Row],[Inköpspris (SEK)]],Tabell2[[#This Row],[Totalt lagervärde ink moms]])</f>
        <v>0</v>
      </c>
      <c r="K6704" s="2">
        <f>Tabell2[[#This Row],[Totalt lagervärde ink moms]]-Tabell2[[#This Row],[Varav bokat ink moms]]</f>
        <v>38.51</v>
      </c>
      <c r="L6704" s="2">
        <f>Tabell2[[#This Row],[Antal]]*Tabell2[[#This Row],[Inpris ex moms]]</f>
        <v>30.808</v>
      </c>
      <c r="M6704" s="2">
        <f>MIN(Tabell2[[#This Row],[Bokat]]*Tabell2[[#This Row],[Inpris ex moms]],Tabell2[[#This Row],[Totalt lagervärde ex moms]])</f>
        <v>0</v>
      </c>
      <c r="N6704" s="2">
        <f>Tabell2[[#This Row],[Totalt lagervärde ex moms]]-Tabell2[[#This Row],[Varav bokat ex moms]]</f>
        <v>30.808</v>
      </c>
    </row>
    <row r="6705" spans="1:14" x14ac:dyDescent="0.2">
      <c r="A6705" t="s">
        <v>3287</v>
      </c>
      <c r="B6705" t="s">
        <v>3288</v>
      </c>
      <c r="C6705" s="2">
        <v>71</v>
      </c>
      <c r="D6705" s="2">
        <v>43</v>
      </c>
      <c r="E6705" s="2">
        <v>38.51</v>
      </c>
      <c r="F6705" s="2">
        <v>30.808</v>
      </c>
      <c r="G6705">
        <v>1</v>
      </c>
      <c r="H6705">
        <v>0</v>
      </c>
      <c r="I6705" s="2">
        <f>Tabell2[[#This Row],[Inköpspris (SEK)]]*Tabell2[[#This Row],[Antal]]</f>
        <v>38.51</v>
      </c>
      <c r="J6705" s="2">
        <f>MIN(Tabell2[[#This Row],[Bokat]]*Tabell2[[#This Row],[Inköpspris (SEK)]],Tabell2[[#This Row],[Totalt lagervärde ink moms]])</f>
        <v>0</v>
      </c>
      <c r="K6705" s="2">
        <f>Tabell2[[#This Row],[Totalt lagervärde ink moms]]-Tabell2[[#This Row],[Varav bokat ink moms]]</f>
        <v>38.51</v>
      </c>
      <c r="L6705" s="2">
        <f>Tabell2[[#This Row],[Antal]]*Tabell2[[#This Row],[Inpris ex moms]]</f>
        <v>30.808</v>
      </c>
      <c r="M6705" s="2">
        <f>MIN(Tabell2[[#This Row],[Bokat]]*Tabell2[[#This Row],[Inpris ex moms]],Tabell2[[#This Row],[Totalt lagervärde ex moms]])</f>
        <v>0</v>
      </c>
      <c r="N6705" s="2">
        <f>Tabell2[[#This Row],[Totalt lagervärde ex moms]]-Tabell2[[#This Row],[Varav bokat ex moms]]</f>
        <v>30.808</v>
      </c>
    </row>
    <row r="6706" spans="1:14" x14ac:dyDescent="0.2">
      <c r="A6706" t="s">
        <v>2691</v>
      </c>
      <c r="B6706" t="s">
        <v>2692</v>
      </c>
      <c r="C6706" s="2">
        <v>80</v>
      </c>
      <c r="D6706" s="2">
        <v>56</v>
      </c>
      <c r="E6706" s="2">
        <v>43.39</v>
      </c>
      <c r="F6706" s="2">
        <v>34.712000000000003</v>
      </c>
      <c r="G6706">
        <v>2</v>
      </c>
      <c r="H6706">
        <v>0</v>
      </c>
      <c r="I6706" s="2">
        <f>Tabell2[[#This Row],[Inköpspris (SEK)]]*Tabell2[[#This Row],[Antal]]</f>
        <v>86.78</v>
      </c>
      <c r="J6706" s="2">
        <f>MIN(Tabell2[[#This Row],[Bokat]]*Tabell2[[#This Row],[Inköpspris (SEK)]],Tabell2[[#This Row],[Totalt lagervärde ink moms]])</f>
        <v>0</v>
      </c>
      <c r="K6706" s="2">
        <f>Tabell2[[#This Row],[Totalt lagervärde ink moms]]-Tabell2[[#This Row],[Varav bokat ink moms]]</f>
        <v>86.78</v>
      </c>
      <c r="L6706" s="2">
        <f>Tabell2[[#This Row],[Antal]]*Tabell2[[#This Row],[Inpris ex moms]]</f>
        <v>69.424000000000007</v>
      </c>
      <c r="M6706" s="2">
        <f>MIN(Tabell2[[#This Row],[Bokat]]*Tabell2[[#This Row],[Inpris ex moms]],Tabell2[[#This Row],[Totalt lagervärde ex moms]])</f>
        <v>0</v>
      </c>
      <c r="N6706" s="2">
        <f>Tabell2[[#This Row],[Totalt lagervärde ex moms]]-Tabell2[[#This Row],[Varav bokat ex moms]]</f>
        <v>69.424000000000007</v>
      </c>
    </row>
    <row r="6707" spans="1:14" x14ac:dyDescent="0.2">
      <c r="A6707" t="s">
        <v>2817</v>
      </c>
      <c r="B6707" t="s">
        <v>2818</v>
      </c>
      <c r="C6707" s="2">
        <v>80</v>
      </c>
      <c r="D6707" s="2">
        <v>56</v>
      </c>
      <c r="E6707" s="2">
        <v>43.39</v>
      </c>
      <c r="F6707" s="2">
        <v>34.712000000000003</v>
      </c>
      <c r="G6707">
        <v>1</v>
      </c>
      <c r="H6707">
        <v>0</v>
      </c>
      <c r="I6707" s="2">
        <f>Tabell2[[#This Row],[Inköpspris (SEK)]]*Tabell2[[#This Row],[Antal]]</f>
        <v>43.39</v>
      </c>
      <c r="J6707" s="2">
        <f>MIN(Tabell2[[#This Row],[Bokat]]*Tabell2[[#This Row],[Inköpspris (SEK)]],Tabell2[[#This Row],[Totalt lagervärde ink moms]])</f>
        <v>0</v>
      </c>
      <c r="K6707" s="2">
        <f>Tabell2[[#This Row],[Totalt lagervärde ink moms]]-Tabell2[[#This Row],[Varav bokat ink moms]]</f>
        <v>43.39</v>
      </c>
      <c r="L6707" s="2">
        <f>Tabell2[[#This Row],[Antal]]*Tabell2[[#This Row],[Inpris ex moms]]</f>
        <v>34.712000000000003</v>
      </c>
      <c r="M6707" s="2">
        <f>MIN(Tabell2[[#This Row],[Bokat]]*Tabell2[[#This Row],[Inpris ex moms]],Tabell2[[#This Row],[Totalt lagervärde ex moms]])</f>
        <v>0</v>
      </c>
      <c r="N6707" s="2">
        <f>Tabell2[[#This Row],[Totalt lagervärde ex moms]]-Tabell2[[#This Row],[Varav bokat ex moms]]</f>
        <v>34.712000000000003</v>
      </c>
    </row>
    <row r="6708" spans="1:14" x14ac:dyDescent="0.2">
      <c r="A6708" t="s">
        <v>11258</v>
      </c>
      <c r="B6708" t="s">
        <v>11259</v>
      </c>
      <c r="C6708" s="2">
        <v>59</v>
      </c>
      <c r="D6708" s="2">
        <v>32</v>
      </c>
      <c r="E6708" s="2">
        <v>32</v>
      </c>
      <c r="F6708" s="2">
        <v>25.6</v>
      </c>
      <c r="G6708">
        <v>2</v>
      </c>
      <c r="H6708">
        <v>0</v>
      </c>
      <c r="I6708" s="2">
        <f>Tabell2[[#This Row],[Inköpspris (SEK)]]*Tabell2[[#This Row],[Antal]]</f>
        <v>64</v>
      </c>
      <c r="J6708" s="2">
        <f>MIN(Tabell2[[#This Row],[Bokat]]*Tabell2[[#This Row],[Inköpspris (SEK)]],Tabell2[[#This Row],[Totalt lagervärde ink moms]])</f>
        <v>0</v>
      </c>
      <c r="K6708" s="2">
        <f>Tabell2[[#This Row],[Totalt lagervärde ink moms]]-Tabell2[[#This Row],[Varav bokat ink moms]]</f>
        <v>64</v>
      </c>
      <c r="L6708" s="2">
        <f>Tabell2[[#This Row],[Antal]]*Tabell2[[#This Row],[Inpris ex moms]]</f>
        <v>51.2</v>
      </c>
      <c r="M6708" s="2">
        <f>MIN(Tabell2[[#This Row],[Bokat]]*Tabell2[[#This Row],[Inpris ex moms]],Tabell2[[#This Row],[Totalt lagervärde ex moms]])</f>
        <v>0</v>
      </c>
      <c r="N6708" s="2">
        <f>Tabell2[[#This Row],[Totalt lagervärde ex moms]]-Tabell2[[#This Row],[Varav bokat ex moms]]</f>
        <v>51.2</v>
      </c>
    </row>
    <row r="6709" spans="1:14" x14ac:dyDescent="0.2">
      <c r="A6709" t="s">
        <v>2681</v>
      </c>
      <c r="B6709" t="s">
        <v>2682</v>
      </c>
      <c r="C6709" s="2">
        <v>80</v>
      </c>
      <c r="D6709" s="2">
        <v>48</v>
      </c>
      <c r="E6709" s="2">
        <v>43.39</v>
      </c>
      <c r="F6709" s="2">
        <v>34.71</v>
      </c>
      <c r="G6709">
        <v>1</v>
      </c>
      <c r="H6709">
        <v>0</v>
      </c>
      <c r="I6709" s="2">
        <f>Tabell2[[#This Row],[Inköpspris (SEK)]]*Tabell2[[#This Row],[Antal]]</f>
        <v>43.39</v>
      </c>
      <c r="J6709" s="2">
        <f>MIN(Tabell2[[#This Row],[Bokat]]*Tabell2[[#This Row],[Inköpspris (SEK)]],Tabell2[[#This Row],[Totalt lagervärde ink moms]])</f>
        <v>0</v>
      </c>
      <c r="K6709" s="2">
        <f>Tabell2[[#This Row],[Totalt lagervärde ink moms]]-Tabell2[[#This Row],[Varav bokat ink moms]]</f>
        <v>43.39</v>
      </c>
      <c r="L6709" s="2">
        <f>Tabell2[[#This Row],[Antal]]*Tabell2[[#This Row],[Inpris ex moms]]</f>
        <v>34.71</v>
      </c>
      <c r="M6709" s="2">
        <f>MIN(Tabell2[[#This Row],[Bokat]]*Tabell2[[#This Row],[Inpris ex moms]],Tabell2[[#This Row],[Totalt lagervärde ex moms]])</f>
        <v>0</v>
      </c>
      <c r="N6709" s="2">
        <f>Tabell2[[#This Row],[Totalt lagervärde ex moms]]-Tabell2[[#This Row],[Varav bokat ex moms]]</f>
        <v>34.71</v>
      </c>
    </row>
    <row r="6710" spans="1:14" x14ac:dyDescent="0.2">
      <c r="A6710" t="s">
        <v>2575</v>
      </c>
      <c r="B6710" t="s">
        <v>2576</v>
      </c>
      <c r="C6710" s="2">
        <v>89</v>
      </c>
      <c r="D6710" s="2">
        <v>53</v>
      </c>
      <c r="E6710" s="2">
        <v>48.26</v>
      </c>
      <c r="F6710" s="2">
        <v>38.61</v>
      </c>
      <c r="G6710">
        <v>1</v>
      </c>
      <c r="H6710">
        <v>0</v>
      </c>
      <c r="I6710" s="2">
        <f>Tabell2[[#This Row],[Inköpspris (SEK)]]*Tabell2[[#This Row],[Antal]]</f>
        <v>48.26</v>
      </c>
      <c r="J6710" s="2">
        <f>MIN(Tabell2[[#This Row],[Bokat]]*Tabell2[[#This Row],[Inköpspris (SEK)]],Tabell2[[#This Row],[Totalt lagervärde ink moms]])</f>
        <v>0</v>
      </c>
      <c r="K6710" s="2">
        <f>Tabell2[[#This Row],[Totalt lagervärde ink moms]]-Tabell2[[#This Row],[Varav bokat ink moms]]</f>
        <v>48.26</v>
      </c>
      <c r="L6710" s="2">
        <f>Tabell2[[#This Row],[Antal]]*Tabell2[[#This Row],[Inpris ex moms]]</f>
        <v>38.61</v>
      </c>
      <c r="M6710" s="2">
        <f>MIN(Tabell2[[#This Row],[Bokat]]*Tabell2[[#This Row],[Inpris ex moms]],Tabell2[[#This Row],[Totalt lagervärde ex moms]])</f>
        <v>0</v>
      </c>
      <c r="N6710" s="2">
        <f>Tabell2[[#This Row],[Totalt lagervärde ex moms]]-Tabell2[[#This Row],[Varav bokat ex moms]]</f>
        <v>38.61</v>
      </c>
    </row>
    <row r="6711" spans="1:14" x14ac:dyDescent="0.2">
      <c r="A6711" t="s">
        <v>2813</v>
      </c>
      <c r="B6711" t="s">
        <v>2814</v>
      </c>
      <c r="C6711" s="2">
        <v>89</v>
      </c>
      <c r="D6711" s="2">
        <v>62</v>
      </c>
      <c r="E6711" s="2">
        <v>48.26</v>
      </c>
      <c r="F6711" s="2">
        <v>38.61</v>
      </c>
      <c r="G6711">
        <v>2</v>
      </c>
      <c r="H6711">
        <v>0</v>
      </c>
      <c r="I6711" s="2">
        <f>Tabell2[[#This Row],[Inköpspris (SEK)]]*Tabell2[[#This Row],[Antal]]</f>
        <v>96.52</v>
      </c>
      <c r="J6711" s="2">
        <f>MIN(Tabell2[[#This Row],[Bokat]]*Tabell2[[#This Row],[Inköpspris (SEK)]],Tabell2[[#This Row],[Totalt lagervärde ink moms]])</f>
        <v>0</v>
      </c>
      <c r="K6711" s="2">
        <f>Tabell2[[#This Row],[Totalt lagervärde ink moms]]-Tabell2[[#This Row],[Varav bokat ink moms]]</f>
        <v>96.52</v>
      </c>
      <c r="L6711" s="2">
        <f>Tabell2[[#This Row],[Antal]]*Tabell2[[#This Row],[Inpris ex moms]]</f>
        <v>77.22</v>
      </c>
      <c r="M6711" s="2">
        <f>MIN(Tabell2[[#This Row],[Bokat]]*Tabell2[[#This Row],[Inpris ex moms]],Tabell2[[#This Row],[Totalt lagervärde ex moms]])</f>
        <v>0</v>
      </c>
      <c r="N6711" s="2">
        <f>Tabell2[[#This Row],[Totalt lagervärde ex moms]]-Tabell2[[#This Row],[Varav bokat ex moms]]</f>
        <v>77.22</v>
      </c>
    </row>
    <row r="6712" spans="1:14" x14ac:dyDescent="0.2">
      <c r="A6712" t="s">
        <v>2815</v>
      </c>
      <c r="B6712" t="s">
        <v>2816</v>
      </c>
      <c r="C6712" s="2">
        <v>89</v>
      </c>
      <c r="D6712" s="2">
        <v>62</v>
      </c>
      <c r="E6712" s="2">
        <v>48.26</v>
      </c>
      <c r="F6712" s="2">
        <v>38.61</v>
      </c>
      <c r="G6712">
        <v>1</v>
      </c>
      <c r="H6712">
        <v>0</v>
      </c>
      <c r="I6712" s="2">
        <f>Tabell2[[#This Row],[Inköpspris (SEK)]]*Tabell2[[#This Row],[Antal]]</f>
        <v>48.26</v>
      </c>
      <c r="J6712" s="2">
        <f>MIN(Tabell2[[#This Row],[Bokat]]*Tabell2[[#This Row],[Inköpspris (SEK)]],Tabell2[[#This Row],[Totalt lagervärde ink moms]])</f>
        <v>0</v>
      </c>
      <c r="K6712" s="2">
        <f>Tabell2[[#This Row],[Totalt lagervärde ink moms]]-Tabell2[[#This Row],[Varav bokat ink moms]]</f>
        <v>48.26</v>
      </c>
      <c r="L6712" s="2">
        <f>Tabell2[[#This Row],[Antal]]*Tabell2[[#This Row],[Inpris ex moms]]</f>
        <v>38.61</v>
      </c>
      <c r="M6712" s="2">
        <f>MIN(Tabell2[[#This Row],[Bokat]]*Tabell2[[#This Row],[Inpris ex moms]],Tabell2[[#This Row],[Totalt lagervärde ex moms]])</f>
        <v>0</v>
      </c>
      <c r="N6712" s="2">
        <f>Tabell2[[#This Row],[Totalt lagervärde ex moms]]-Tabell2[[#This Row],[Varav bokat ex moms]]</f>
        <v>38.61</v>
      </c>
    </row>
    <row r="6713" spans="1:14" x14ac:dyDescent="0.2">
      <c r="A6713" t="s">
        <v>2821</v>
      </c>
      <c r="B6713" t="s">
        <v>2822</v>
      </c>
      <c r="C6713" s="2">
        <v>89</v>
      </c>
      <c r="D6713" s="2">
        <v>53</v>
      </c>
      <c r="E6713" s="2">
        <v>48.26</v>
      </c>
      <c r="F6713" s="2">
        <v>38.61</v>
      </c>
      <c r="G6713">
        <v>1</v>
      </c>
      <c r="H6713">
        <v>0</v>
      </c>
      <c r="I6713" s="2">
        <f>Tabell2[[#This Row],[Inköpspris (SEK)]]*Tabell2[[#This Row],[Antal]]</f>
        <v>48.26</v>
      </c>
      <c r="J6713" s="2">
        <f>MIN(Tabell2[[#This Row],[Bokat]]*Tabell2[[#This Row],[Inköpspris (SEK)]],Tabell2[[#This Row],[Totalt lagervärde ink moms]])</f>
        <v>0</v>
      </c>
      <c r="K6713" s="2">
        <f>Tabell2[[#This Row],[Totalt lagervärde ink moms]]-Tabell2[[#This Row],[Varav bokat ink moms]]</f>
        <v>48.26</v>
      </c>
      <c r="L6713" s="2">
        <f>Tabell2[[#This Row],[Antal]]*Tabell2[[#This Row],[Inpris ex moms]]</f>
        <v>38.61</v>
      </c>
      <c r="M6713" s="2">
        <f>MIN(Tabell2[[#This Row],[Bokat]]*Tabell2[[#This Row],[Inpris ex moms]],Tabell2[[#This Row],[Totalt lagervärde ex moms]])</f>
        <v>0</v>
      </c>
      <c r="N6713" s="2">
        <f>Tabell2[[#This Row],[Totalt lagervärde ex moms]]-Tabell2[[#This Row],[Varav bokat ex moms]]</f>
        <v>38.61</v>
      </c>
    </row>
    <row r="6714" spans="1:14" x14ac:dyDescent="0.2">
      <c r="A6714" t="s">
        <v>2823</v>
      </c>
      <c r="B6714" t="s">
        <v>2824</v>
      </c>
      <c r="C6714" s="2">
        <v>89</v>
      </c>
      <c r="D6714" s="2">
        <v>53</v>
      </c>
      <c r="E6714" s="2">
        <v>48.26</v>
      </c>
      <c r="F6714" s="2">
        <v>38.61</v>
      </c>
      <c r="G6714">
        <v>2</v>
      </c>
      <c r="H6714">
        <v>0</v>
      </c>
      <c r="I6714" s="2">
        <f>Tabell2[[#This Row],[Inköpspris (SEK)]]*Tabell2[[#This Row],[Antal]]</f>
        <v>96.52</v>
      </c>
      <c r="J6714" s="2">
        <f>MIN(Tabell2[[#This Row],[Bokat]]*Tabell2[[#This Row],[Inköpspris (SEK)]],Tabell2[[#This Row],[Totalt lagervärde ink moms]])</f>
        <v>0</v>
      </c>
      <c r="K6714" s="2">
        <f>Tabell2[[#This Row],[Totalt lagervärde ink moms]]-Tabell2[[#This Row],[Varav bokat ink moms]]</f>
        <v>96.52</v>
      </c>
      <c r="L6714" s="2">
        <f>Tabell2[[#This Row],[Antal]]*Tabell2[[#This Row],[Inpris ex moms]]</f>
        <v>77.22</v>
      </c>
      <c r="M6714" s="2">
        <f>MIN(Tabell2[[#This Row],[Bokat]]*Tabell2[[#This Row],[Inpris ex moms]],Tabell2[[#This Row],[Totalt lagervärde ex moms]])</f>
        <v>0</v>
      </c>
      <c r="N6714" s="2">
        <f>Tabell2[[#This Row],[Totalt lagervärde ex moms]]-Tabell2[[#This Row],[Varav bokat ex moms]]</f>
        <v>77.22</v>
      </c>
    </row>
    <row r="6715" spans="1:14" x14ac:dyDescent="0.2">
      <c r="A6715" t="s">
        <v>2825</v>
      </c>
      <c r="B6715" t="s">
        <v>2826</v>
      </c>
      <c r="C6715" s="2">
        <v>89</v>
      </c>
      <c r="D6715" s="2">
        <v>53</v>
      </c>
      <c r="E6715" s="2">
        <v>48.26</v>
      </c>
      <c r="F6715" s="2">
        <v>38.61</v>
      </c>
      <c r="G6715">
        <v>1</v>
      </c>
      <c r="H6715">
        <v>0</v>
      </c>
      <c r="I6715" s="2">
        <f>Tabell2[[#This Row],[Inköpspris (SEK)]]*Tabell2[[#This Row],[Antal]]</f>
        <v>48.26</v>
      </c>
      <c r="J6715" s="2">
        <f>MIN(Tabell2[[#This Row],[Bokat]]*Tabell2[[#This Row],[Inköpspris (SEK)]],Tabell2[[#This Row],[Totalt lagervärde ink moms]])</f>
        <v>0</v>
      </c>
      <c r="K6715" s="2">
        <f>Tabell2[[#This Row],[Totalt lagervärde ink moms]]-Tabell2[[#This Row],[Varav bokat ink moms]]</f>
        <v>48.26</v>
      </c>
      <c r="L6715" s="2">
        <f>Tabell2[[#This Row],[Antal]]*Tabell2[[#This Row],[Inpris ex moms]]</f>
        <v>38.61</v>
      </c>
      <c r="M6715" s="2">
        <f>MIN(Tabell2[[#This Row],[Bokat]]*Tabell2[[#This Row],[Inpris ex moms]],Tabell2[[#This Row],[Totalt lagervärde ex moms]])</f>
        <v>0</v>
      </c>
      <c r="N6715" s="2">
        <f>Tabell2[[#This Row],[Totalt lagervärde ex moms]]-Tabell2[[#This Row],[Varav bokat ex moms]]</f>
        <v>38.61</v>
      </c>
    </row>
    <row r="6716" spans="1:14" x14ac:dyDescent="0.2">
      <c r="A6716" t="s">
        <v>3281</v>
      </c>
      <c r="B6716" t="s">
        <v>3282</v>
      </c>
      <c r="C6716" s="2">
        <v>89</v>
      </c>
      <c r="D6716" s="2">
        <v>62</v>
      </c>
      <c r="E6716" s="2">
        <v>48.26</v>
      </c>
      <c r="F6716" s="2">
        <v>38.61</v>
      </c>
      <c r="G6716">
        <v>1</v>
      </c>
      <c r="H6716">
        <v>0</v>
      </c>
      <c r="I6716" s="2">
        <f>Tabell2[[#This Row],[Inköpspris (SEK)]]*Tabell2[[#This Row],[Antal]]</f>
        <v>48.26</v>
      </c>
      <c r="J6716" s="2">
        <f>MIN(Tabell2[[#This Row],[Bokat]]*Tabell2[[#This Row],[Inköpspris (SEK)]],Tabell2[[#This Row],[Totalt lagervärde ink moms]])</f>
        <v>0</v>
      </c>
      <c r="K6716" s="2">
        <f>Tabell2[[#This Row],[Totalt lagervärde ink moms]]-Tabell2[[#This Row],[Varav bokat ink moms]]</f>
        <v>48.26</v>
      </c>
      <c r="L6716" s="2">
        <f>Tabell2[[#This Row],[Antal]]*Tabell2[[#This Row],[Inpris ex moms]]</f>
        <v>38.61</v>
      </c>
      <c r="M6716" s="2">
        <f>MIN(Tabell2[[#This Row],[Bokat]]*Tabell2[[#This Row],[Inpris ex moms]],Tabell2[[#This Row],[Totalt lagervärde ex moms]])</f>
        <v>0</v>
      </c>
      <c r="N6716" s="2">
        <f>Tabell2[[#This Row],[Totalt lagervärde ex moms]]-Tabell2[[#This Row],[Varav bokat ex moms]]</f>
        <v>38.61</v>
      </c>
    </row>
    <row r="6717" spans="1:14" x14ac:dyDescent="0.2">
      <c r="A6717" t="s">
        <v>13333</v>
      </c>
      <c r="B6717" t="s">
        <v>13334</v>
      </c>
      <c r="C6717" s="2">
        <v>339</v>
      </c>
      <c r="D6717" s="2">
        <v>203</v>
      </c>
      <c r="E6717" s="2">
        <v>183.83</v>
      </c>
      <c r="F6717" s="2">
        <v>147.06400000000002</v>
      </c>
      <c r="G6717">
        <v>2</v>
      </c>
      <c r="H6717">
        <v>0</v>
      </c>
      <c r="I6717" s="2">
        <f>Tabell2[[#This Row],[Inköpspris (SEK)]]*Tabell2[[#This Row],[Antal]]</f>
        <v>367.66</v>
      </c>
      <c r="J6717" s="2">
        <f>MIN(Tabell2[[#This Row],[Bokat]]*Tabell2[[#This Row],[Inköpspris (SEK)]],Tabell2[[#This Row],[Totalt lagervärde ink moms]])</f>
        <v>0</v>
      </c>
      <c r="K6717" s="2">
        <f>Tabell2[[#This Row],[Totalt lagervärde ink moms]]-Tabell2[[#This Row],[Varav bokat ink moms]]</f>
        <v>367.66</v>
      </c>
      <c r="L6717" s="2">
        <f>Tabell2[[#This Row],[Antal]]*Tabell2[[#This Row],[Inpris ex moms]]</f>
        <v>294.12800000000004</v>
      </c>
      <c r="M6717" s="2">
        <f>MIN(Tabell2[[#This Row],[Bokat]]*Tabell2[[#This Row],[Inpris ex moms]],Tabell2[[#This Row],[Totalt lagervärde ex moms]])</f>
        <v>0</v>
      </c>
      <c r="N6717" s="2">
        <f>Tabell2[[#This Row],[Totalt lagervärde ex moms]]-Tabell2[[#This Row],[Varav bokat ex moms]]</f>
        <v>294.12800000000004</v>
      </c>
    </row>
    <row r="6718" spans="1:14" x14ac:dyDescent="0.2">
      <c r="A6718" t="s">
        <v>2567</v>
      </c>
      <c r="B6718" t="s">
        <v>2568</v>
      </c>
      <c r="C6718" s="2">
        <v>89</v>
      </c>
      <c r="D6718" s="2">
        <v>53</v>
      </c>
      <c r="E6718" s="2">
        <v>48.26</v>
      </c>
      <c r="F6718" s="2">
        <v>38.608000000000004</v>
      </c>
      <c r="G6718">
        <v>1</v>
      </c>
      <c r="H6718">
        <v>0</v>
      </c>
      <c r="I6718" s="2">
        <f>Tabell2[[#This Row],[Inköpspris (SEK)]]*Tabell2[[#This Row],[Antal]]</f>
        <v>48.26</v>
      </c>
      <c r="J6718" s="2">
        <f>MIN(Tabell2[[#This Row],[Bokat]]*Tabell2[[#This Row],[Inköpspris (SEK)]],Tabell2[[#This Row],[Totalt lagervärde ink moms]])</f>
        <v>0</v>
      </c>
      <c r="K6718" s="2">
        <f>Tabell2[[#This Row],[Totalt lagervärde ink moms]]-Tabell2[[#This Row],[Varav bokat ink moms]]</f>
        <v>48.26</v>
      </c>
      <c r="L6718" s="2">
        <f>Tabell2[[#This Row],[Antal]]*Tabell2[[#This Row],[Inpris ex moms]]</f>
        <v>38.608000000000004</v>
      </c>
      <c r="M6718" s="2">
        <f>MIN(Tabell2[[#This Row],[Bokat]]*Tabell2[[#This Row],[Inpris ex moms]],Tabell2[[#This Row],[Totalt lagervärde ex moms]])</f>
        <v>0</v>
      </c>
      <c r="N6718" s="2">
        <f>Tabell2[[#This Row],[Totalt lagervärde ex moms]]-Tabell2[[#This Row],[Varav bokat ex moms]]</f>
        <v>38.608000000000004</v>
      </c>
    </row>
    <row r="6719" spans="1:14" x14ac:dyDescent="0.2">
      <c r="A6719" t="s">
        <v>2621</v>
      </c>
      <c r="B6719" t="s">
        <v>2622</v>
      </c>
      <c r="C6719" s="2">
        <v>89</v>
      </c>
      <c r="D6719" s="2">
        <v>58</v>
      </c>
      <c r="E6719" s="2">
        <v>48.26</v>
      </c>
      <c r="F6719" s="2">
        <v>38.608000000000004</v>
      </c>
      <c r="G6719">
        <v>3</v>
      </c>
      <c r="H6719">
        <v>0</v>
      </c>
      <c r="I6719" s="2">
        <f>Tabell2[[#This Row],[Inköpspris (SEK)]]*Tabell2[[#This Row],[Antal]]</f>
        <v>144.78</v>
      </c>
      <c r="J6719" s="2">
        <f>MIN(Tabell2[[#This Row],[Bokat]]*Tabell2[[#This Row],[Inköpspris (SEK)]],Tabell2[[#This Row],[Totalt lagervärde ink moms]])</f>
        <v>0</v>
      </c>
      <c r="K6719" s="2">
        <f>Tabell2[[#This Row],[Totalt lagervärde ink moms]]-Tabell2[[#This Row],[Varav bokat ink moms]]</f>
        <v>144.78</v>
      </c>
      <c r="L6719" s="2">
        <f>Tabell2[[#This Row],[Antal]]*Tabell2[[#This Row],[Inpris ex moms]]</f>
        <v>115.82400000000001</v>
      </c>
      <c r="M6719" s="2">
        <f>MIN(Tabell2[[#This Row],[Bokat]]*Tabell2[[#This Row],[Inpris ex moms]],Tabell2[[#This Row],[Totalt lagervärde ex moms]])</f>
        <v>0</v>
      </c>
      <c r="N6719" s="2">
        <f>Tabell2[[#This Row],[Totalt lagervärde ex moms]]-Tabell2[[#This Row],[Varav bokat ex moms]]</f>
        <v>115.82400000000001</v>
      </c>
    </row>
    <row r="6720" spans="1:14" x14ac:dyDescent="0.2">
      <c r="A6720" t="s">
        <v>2635</v>
      </c>
      <c r="B6720" t="s">
        <v>2636</v>
      </c>
      <c r="C6720" s="2">
        <v>89</v>
      </c>
      <c r="D6720" s="2">
        <v>62</v>
      </c>
      <c r="E6720" s="2">
        <v>48.26</v>
      </c>
      <c r="F6720" s="2">
        <v>38.608000000000004</v>
      </c>
      <c r="G6720">
        <v>1</v>
      </c>
      <c r="H6720">
        <v>0</v>
      </c>
      <c r="I6720" s="2">
        <f>Tabell2[[#This Row],[Inköpspris (SEK)]]*Tabell2[[#This Row],[Antal]]</f>
        <v>48.26</v>
      </c>
      <c r="J6720" s="2">
        <f>MIN(Tabell2[[#This Row],[Bokat]]*Tabell2[[#This Row],[Inköpspris (SEK)]],Tabell2[[#This Row],[Totalt lagervärde ink moms]])</f>
        <v>0</v>
      </c>
      <c r="K6720" s="2">
        <f>Tabell2[[#This Row],[Totalt lagervärde ink moms]]-Tabell2[[#This Row],[Varav bokat ink moms]]</f>
        <v>48.26</v>
      </c>
      <c r="L6720" s="2">
        <f>Tabell2[[#This Row],[Antal]]*Tabell2[[#This Row],[Inpris ex moms]]</f>
        <v>38.608000000000004</v>
      </c>
      <c r="M6720" s="2">
        <f>MIN(Tabell2[[#This Row],[Bokat]]*Tabell2[[#This Row],[Inpris ex moms]],Tabell2[[#This Row],[Totalt lagervärde ex moms]])</f>
        <v>0</v>
      </c>
      <c r="N6720" s="2">
        <f>Tabell2[[#This Row],[Totalt lagervärde ex moms]]-Tabell2[[#This Row],[Varav bokat ex moms]]</f>
        <v>38.608000000000004</v>
      </c>
    </row>
    <row r="6721" spans="1:14" x14ac:dyDescent="0.2">
      <c r="A6721" t="s">
        <v>7962</v>
      </c>
      <c r="B6721" t="s">
        <v>7963</v>
      </c>
      <c r="C6721" s="2">
        <v>219</v>
      </c>
      <c r="D6721" s="2">
        <v>153</v>
      </c>
      <c r="E6721" s="2">
        <v>118.75</v>
      </c>
      <c r="F6721" s="2">
        <v>95</v>
      </c>
      <c r="G6721">
        <v>9</v>
      </c>
      <c r="H6721">
        <v>0</v>
      </c>
      <c r="I6721" s="2">
        <f>Tabell2[[#This Row],[Inköpspris (SEK)]]*Tabell2[[#This Row],[Antal]]</f>
        <v>1068.75</v>
      </c>
      <c r="J6721" s="2">
        <f>MIN(Tabell2[[#This Row],[Bokat]]*Tabell2[[#This Row],[Inköpspris (SEK)]],Tabell2[[#This Row],[Totalt lagervärde ink moms]])</f>
        <v>0</v>
      </c>
      <c r="K6721" s="2">
        <f>Tabell2[[#This Row],[Totalt lagervärde ink moms]]-Tabell2[[#This Row],[Varav bokat ink moms]]</f>
        <v>1068.75</v>
      </c>
      <c r="L6721" s="2">
        <f>Tabell2[[#This Row],[Antal]]*Tabell2[[#This Row],[Inpris ex moms]]</f>
        <v>855</v>
      </c>
      <c r="M6721" s="2">
        <f>MIN(Tabell2[[#This Row],[Bokat]]*Tabell2[[#This Row],[Inpris ex moms]],Tabell2[[#This Row],[Totalt lagervärde ex moms]])</f>
        <v>0</v>
      </c>
      <c r="N6721" s="2">
        <f>Tabell2[[#This Row],[Totalt lagervärde ex moms]]-Tabell2[[#This Row],[Varav bokat ex moms]]</f>
        <v>855</v>
      </c>
    </row>
    <row r="6722" spans="1:14" x14ac:dyDescent="0.2">
      <c r="A6722" t="s">
        <v>8024</v>
      </c>
      <c r="B6722" t="s">
        <v>8025</v>
      </c>
      <c r="C6722" s="2">
        <v>219</v>
      </c>
      <c r="D6722" s="2">
        <v>153</v>
      </c>
      <c r="E6722" s="2">
        <v>118.75</v>
      </c>
      <c r="F6722" s="2">
        <v>95</v>
      </c>
      <c r="G6722">
        <v>1</v>
      </c>
      <c r="H6722">
        <v>0</v>
      </c>
      <c r="I6722" s="2">
        <f>Tabell2[[#This Row],[Inköpspris (SEK)]]*Tabell2[[#This Row],[Antal]]</f>
        <v>118.75</v>
      </c>
      <c r="J6722" s="2">
        <f>MIN(Tabell2[[#This Row],[Bokat]]*Tabell2[[#This Row],[Inköpspris (SEK)]],Tabell2[[#This Row],[Totalt lagervärde ink moms]])</f>
        <v>0</v>
      </c>
      <c r="K6722" s="2">
        <f>Tabell2[[#This Row],[Totalt lagervärde ink moms]]-Tabell2[[#This Row],[Varav bokat ink moms]]</f>
        <v>118.75</v>
      </c>
      <c r="L6722" s="2">
        <f>Tabell2[[#This Row],[Antal]]*Tabell2[[#This Row],[Inpris ex moms]]</f>
        <v>95</v>
      </c>
      <c r="M6722" s="2">
        <f>MIN(Tabell2[[#This Row],[Bokat]]*Tabell2[[#This Row],[Inpris ex moms]],Tabell2[[#This Row],[Totalt lagervärde ex moms]])</f>
        <v>0</v>
      </c>
      <c r="N6722" s="2">
        <f>Tabell2[[#This Row],[Totalt lagervärde ex moms]]-Tabell2[[#This Row],[Varav bokat ex moms]]</f>
        <v>95</v>
      </c>
    </row>
    <row r="6723" spans="1:14" x14ac:dyDescent="0.2">
      <c r="A6723" t="s">
        <v>8026</v>
      </c>
      <c r="B6723" t="s">
        <v>8027</v>
      </c>
      <c r="C6723" s="2">
        <v>219</v>
      </c>
      <c r="D6723" s="2">
        <v>153</v>
      </c>
      <c r="E6723" s="2">
        <v>118.75</v>
      </c>
      <c r="F6723" s="2">
        <v>95</v>
      </c>
      <c r="G6723">
        <v>1</v>
      </c>
      <c r="H6723">
        <v>0</v>
      </c>
      <c r="I6723" s="2">
        <f>Tabell2[[#This Row],[Inköpspris (SEK)]]*Tabell2[[#This Row],[Antal]]</f>
        <v>118.75</v>
      </c>
      <c r="J6723" s="2">
        <f>MIN(Tabell2[[#This Row],[Bokat]]*Tabell2[[#This Row],[Inköpspris (SEK)]],Tabell2[[#This Row],[Totalt lagervärde ink moms]])</f>
        <v>0</v>
      </c>
      <c r="K6723" s="2">
        <f>Tabell2[[#This Row],[Totalt lagervärde ink moms]]-Tabell2[[#This Row],[Varav bokat ink moms]]</f>
        <v>118.75</v>
      </c>
      <c r="L6723" s="2">
        <f>Tabell2[[#This Row],[Antal]]*Tabell2[[#This Row],[Inpris ex moms]]</f>
        <v>95</v>
      </c>
      <c r="M6723" s="2">
        <f>MIN(Tabell2[[#This Row],[Bokat]]*Tabell2[[#This Row],[Inpris ex moms]],Tabell2[[#This Row],[Totalt lagervärde ex moms]])</f>
        <v>0</v>
      </c>
      <c r="N6723" s="2">
        <f>Tabell2[[#This Row],[Totalt lagervärde ex moms]]-Tabell2[[#This Row],[Varav bokat ex moms]]</f>
        <v>95</v>
      </c>
    </row>
    <row r="6724" spans="1:14" x14ac:dyDescent="0.2">
      <c r="A6724" t="s">
        <v>10322</v>
      </c>
      <c r="B6724" t="s">
        <v>10323</v>
      </c>
      <c r="C6724" s="2">
        <v>385</v>
      </c>
      <c r="D6724" s="2">
        <v>270</v>
      </c>
      <c r="E6724" s="2">
        <v>208.75</v>
      </c>
      <c r="F6724" s="2">
        <v>167</v>
      </c>
      <c r="G6724">
        <v>3</v>
      </c>
      <c r="H6724">
        <v>0</v>
      </c>
      <c r="I6724" s="2">
        <f>Tabell2[[#This Row],[Inköpspris (SEK)]]*Tabell2[[#This Row],[Antal]]</f>
        <v>626.25</v>
      </c>
      <c r="J6724" s="2">
        <f>MIN(Tabell2[[#This Row],[Bokat]]*Tabell2[[#This Row],[Inköpspris (SEK)]],Tabell2[[#This Row],[Totalt lagervärde ink moms]])</f>
        <v>0</v>
      </c>
      <c r="K6724" s="2">
        <f>Tabell2[[#This Row],[Totalt lagervärde ink moms]]-Tabell2[[#This Row],[Varav bokat ink moms]]</f>
        <v>626.25</v>
      </c>
      <c r="L6724" s="2">
        <f>Tabell2[[#This Row],[Antal]]*Tabell2[[#This Row],[Inpris ex moms]]</f>
        <v>501</v>
      </c>
      <c r="M6724" s="2">
        <f>MIN(Tabell2[[#This Row],[Bokat]]*Tabell2[[#This Row],[Inpris ex moms]],Tabell2[[#This Row],[Totalt lagervärde ex moms]])</f>
        <v>0</v>
      </c>
      <c r="N6724" s="2">
        <f>Tabell2[[#This Row],[Totalt lagervärde ex moms]]-Tabell2[[#This Row],[Varav bokat ex moms]]</f>
        <v>501</v>
      </c>
    </row>
    <row r="6725" spans="1:14" x14ac:dyDescent="0.2">
      <c r="A6725" t="s">
        <v>12462</v>
      </c>
      <c r="B6725" t="s">
        <v>12463</v>
      </c>
      <c r="C6725" s="2">
        <v>699</v>
      </c>
      <c r="D6725" s="2">
        <v>419</v>
      </c>
      <c r="E6725" s="2">
        <v>379</v>
      </c>
      <c r="F6725" s="2">
        <v>303.2</v>
      </c>
      <c r="G6725">
        <v>1</v>
      </c>
      <c r="H6725">
        <v>0</v>
      </c>
      <c r="I6725" s="2">
        <f>Tabell2[[#This Row],[Inköpspris (SEK)]]*Tabell2[[#This Row],[Antal]]</f>
        <v>379</v>
      </c>
      <c r="J6725" s="2">
        <f>MIN(Tabell2[[#This Row],[Bokat]]*Tabell2[[#This Row],[Inköpspris (SEK)]],Tabell2[[#This Row],[Totalt lagervärde ink moms]])</f>
        <v>0</v>
      </c>
      <c r="K6725" s="2">
        <f>Tabell2[[#This Row],[Totalt lagervärde ink moms]]-Tabell2[[#This Row],[Varav bokat ink moms]]</f>
        <v>379</v>
      </c>
      <c r="L6725" s="2">
        <f>Tabell2[[#This Row],[Antal]]*Tabell2[[#This Row],[Inpris ex moms]]</f>
        <v>303.2</v>
      </c>
      <c r="M6725" s="2">
        <f>MIN(Tabell2[[#This Row],[Bokat]]*Tabell2[[#This Row],[Inpris ex moms]],Tabell2[[#This Row],[Totalt lagervärde ex moms]])</f>
        <v>0</v>
      </c>
      <c r="N6725" s="2">
        <f>Tabell2[[#This Row],[Totalt lagervärde ex moms]]-Tabell2[[#This Row],[Varav bokat ex moms]]</f>
        <v>303.2</v>
      </c>
    </row>
    <row r="6726" spans="1:14" x14ac:dyDescent="0.2">
      <c r="A6726" t="s">
        <v>12464</v>
      </c>
      <c r="B6726" t="s">
        <v>12465</v>
      </c>
      <c r="C6726" s="2">
        <v>699</v>
      </c>
      <c r="D6726" s="2">
        <v>419</v>
      </c>
      <c r="E6726" s="2">
        <v>379</v>
      </c>
      <c r="F6726" s="2">
        <v>303.2</v>
      </c>
      <c r="G6726">
        <v>2</v>
      </c>
      <c r="H6726">
        <v>0</v>
      </c>
      <c r="I6726" s="2">
        <f>Tabell2[[#This Row],[Inköpspris (SEK)]]*Tabell2[[#This Row],[Antal]]</f>
        <v>758</v>
      </c>
      <c r="J6726" s="2">
        <f>MIN(Tabell2[[#This Row],[Bokat]]*Tabell2[[#This Row],[Inköpspris (SEK)]],Tabell2[[#This Row],[Totalt lagervärde ink moms]])</f>
        <v>0</v>
      </c>
      <c r="K6726" s="2">
        <f>Tabell2[[#This Row],[Totalt lagervärde ink moms]]-Tabell2[[#This Row],[Varav bokat ink moms]]</f>
        <v>758</v>
      </c>
      <c r="L6726" s="2">
        <f>Tabell2[[#This Row],[Antal]]*Tabell2[[#This Row],[Inpris ex moms]]</f>
        <v>606.4</v>
      </c>
      <c r="M6726" s="2">
        <f>MIN(Tabell2[[#This Row],[Bokat]]*Tabell2[[#This Row],[Inpris ex moms]],Tabell2[[#This Row],[Totalt lagervärde ex moms]])</f>
        <v>0</v>
      </c>
      <c r="N6726" s="2">
        <f>Tabell2[[#This Row],[Totalt lagervärde ex moms]]-Tabell2[[#This Row],[Varav bokat ex moms]]</f>
        <v>606.4</v>
      </c>
    </row>
    <row r="6727" spans="1:14" x14ac:dyDescent="0.2">
      <c r="A6727" t="s">
        <v>12466</v>
      </c>
      <c r="B6727" t="s">
        <v>12467</v>
      </c>
      <c r="C6727" s="2">
        <v>699</v>
      </c>
      <c r="D6727" s="2">
        <v>419</v>
      </c>
      <c r="E6727" s="2">
        <v>379</v>
      </c>
      <c r="F6727" s="2">
        <v>303.2</v>
      </c>
      <c r="G6727">
        <v>1</v>
      </c>
      <c r="H6727">
        <v>0</v>
      </c>
      <c r="I6727" s="2">
        <f>Tabell2[[#This Row],[Inköpspris (SEK)]]*Tabell2[[#This Row],[Antal]]</f>
        <v>379</v>
      </c>
      <c r="J6727" s="2">
        <f>MIN(Tabell2[[#This Row],[Bokat]]*Tabell2[[#This Row],[Inköpspris (SEK)]],Tabell2[[#This Row],[Totalt lagervärde ink moms]])</f>
        <v>0</v>
      </c>
      <c r="K6727" s="2">
        <f>Tabell2[[#This Row],[Totalt lagervärde ink moms]]-Tabell2[[#This Row],[Varav bokat ink moms]]</f>
        <v>379</v>
      </c>
      <c r="L6727" s="2">
        <f>Tabell2[[#This Row],[Antal]]*Tabell2[[#This Row],[Inpris ex moms]]</f>
        <v>303.2</v>
      </c>
      <c r="M6727" s="2">
        <f>MIN(Tabell2[[#This Row],[Bokat]]*Tabell2[[#This Row],[Inpris ex moms]],Tabell2[[#This Row],[Totalt lagervärde ex moms]])</f>
        <v>0</v>
      </c>
      <c r="N6727" s="2">
        <f>Tabell2[[#This Row],[Totalt lagervärde ex moms]]-Tabell2[[#This Row],[Varav bokat ex moms]]</f>
        <v>303.2</v>
      </c>
    </row>
    <row r="6728" spans="1:14" x14ac:dyDescent="0.2">
      <c r="A6728" t="s">
        <v>12468</v>
      </c>
      <c r="B6728" t="s">
        <v>12469</v>
      </c>
      <c r="C6728" s="2">
        <v>699</v>
      </c>
      <c r="D6728" s="2">
        <v>419</v>
      </c>
      <c r="E6728" s="2">
        <v>379</v>
      </c>
      <c r="F6728" s="2">
        <v>303.2</v>
      </c>
      <c r="G6728">
        <v>1</v>
      </c>
      <c r="H6728">
        <v>0</v>
      </c>
      <c r="I6728" s="2">
        <f>Tabell2[[#This Row],[Inköpspris (SEK)]]*Tabell2[[#This Row],[Antal]]</f>
        <v>379</v>
      </c>
      <c r="J6728" s="2">
        <f>MIN(Tabell2[[#This Row],[Bokat]]*Tabell2[[#This Row],[Inköpspris (SEK)]],Tabell2[[#This Row],[Totalt lagervärde ink moms]])</f>
        <v>0</v>
      </c>
      <c r="K6728" s="2">
        <f>Tabell2[[#This Row],[Totalt lagervärde ink moms]]-Tabell2[[#This Row],[Varav bokat ink moms]]</f>
        <v>379</v>
      </c>
      <c r="L6728" s="2">
        <f>Tabell2[[#This Row],[Antal]]*Tabell2[[#This Row],[Inpris ex moms]]</f>
        <v>303.2</v>
      </c>
      <c r="M6728" s="2">
        <f>MIN(Tabell2[[#This Row],[Bokat]]*Tabell2[[#This Row],[Inpris ex moms]],Tabell2[[#This Row],[Totalt lagervärde ex moms]])</f>
        <v>0</v>
      </c>
      <c r="N6728" s="2">
        <f>Tabell2[[#This Row],[Totalt lagervärde ex moms]]-Tabell2[[#This Row],[Varav bokat ex moms]]</f>
        <v>303.2</v>
      </c>
    </row>
    <row r="6729" spans="1:14" x14ac:dyDescent="0.2">
      <c r="A6729" t="s">
        <v>9417</v>
      </c>
      <c r="B6729" t="s">
        <v>9418</v>
      </c>
      <c r="C6729" s="2">
        <v>129</v>
      </c>
      <c r="D6729" s="2">
        <v>90</v>
      </c>
      <c r="E6729" s="2">
        <v>69.94</v>
      </c>
      <c r="F6729" s="2">
        <v>55.951999999999998</v>
      </c>
      <c r="G6729">
        <v>5</v>
      </c>
      <c r="H6729">
        <v>0</v>
      </c>
      <c r="I6729" s="2">
        <f>Tabell2[[#This Row],[Inköpspris (SEK)]]*Tabell2[[#This Row],[Antal]]</f>
        <v>349.7</v>
      </c>
      <c r="J6729" s="2">
        <f>MIN(Tabell2[[#This Row],[Bokat]]*Tabell2[[#This Row],[Inköpspris (SEK)]],Tabell2[[#This Row],[Totalt lagervärde ink moms]])</f>
        <v>0</v>
      </c>
      <c r="K6729" s="2">
        <f>Tabell2[[#This Row],[Totalt lagervärde ink moms]]-Tabell2[[#This Row],[Varav bokat ink moms]]</f>
        <v>349.7</v>
      </c>
      <c r="L6729" s="2">
        <f>Tabell2[[#This Row],[Antal]]*Tabell2[[#This Row],[Inpris ex moms]]</f>
        <v>279.76</v>
      </c>
      <c r="M6729" s="2">
        <f>MIN(Tabell2[[#This Row],[Bokat]]*Tabell2[[#This Row],[Inpris ex moms]],Tabell2[[#This Row],[Totalt lagervärde ex moms]])</f>
        <v>0</v>
      </c>
      <c r="N6729" s="2">
        <f>Tabell2[[#This Row],[Totalt lagervärde ex moms]]-Tabell2[[#This Row],[Varav bokat ex moms]]</f>
        <v>279.76</v>
      </c>
    </row>
    <row r="6730" spans="1:14" x14ac:dyDescent="0.2">
      <c r="A6730" t="s">
        <v>9419</v>
      </c>
      <c r="B6730" t="s">
        <v>9420</v>
      </c>
      <c r="C6730" s="2">
        <v>129</v>
      </c>
      <c r="D6730" s="2">
        <v>90</v>
      </c>
      <c r="E6730" s="2">
        <v>69.94</v>
      </c>
      <c r="F6730" s="2">
        <v>55.951999999999998</v>
      </c>
      <c r="G6730">
        <v>7</v>
      </c>
      <c r="H6730">
        <v>0</v>
      </c>
      <c r="I6730" s="2">
        <f>Tabell2[[#This Row],[Inköpspris (SEK)]]*Tabell2[[#This Row],[Antal]]</f>
        <v>489.58</v>
      </c>
      <c r="J6730" s="2">
        <f>MIN(Tabell2[[#This Row],[Bokat]]*Tabell2[[#This Row],[Inköpspris (SEK)]],Tabell2[[#This Row],[Totalt lagervärde ink moms]])</f>
        <v>0</v>
      </c>
      <c r="K6730" s="2">
        <f>Tabell2[[#This Row],[Totalt lagervärde ink moms]]-Tabell2[[#This Row],[Varav bokat ink moms]]</f>
        <v>489.58</v>
      </c>
      <c r="L6730" s="2">
        <f>Tabell2[[#This Row],[Antal]]*Tabell2[[#This Row],[Inpris ex moms]]</f>
        <v>391.66399999999999</v>
      </c>
      <c r="M6730" s="2">
        <f>MIN(Tabell2[[#This Row],[Bokat]]*Tabell2[[#This Row],[Inpris ex moms]],Tabell2[[#This Row],[Totalt lagervärde ex moms]])</f>
        <v>0</v>
      </c>
      <c r="N6730" s="2">
        <f>Tabell2[[#This Row],[Totalt lagervärde ex moms]]-Tabell2[[#This Row],[Varav bokat ex moms]]</f>
        <v>391.66399999999999</v>
      </c>
    </row>
    <row r="6731" spans="1:14" x14ac:dyDescent="0.2">
      <c r="A6731" t="s">
        <v>9429</v>
      </c>
      <c r="B6731" t="s">
        <v>9430</v>
      </c>
      <c r="C6731" s="2">
        <v>129</v>
      </c>
      <c r="D6731" s="2">
        <v>71</v>
      </c>
      <c r="E6731" s="2">
        <v>69.94</v>
      </c>
      <c r="F6731" s="2">
        <v>55.951999999999998</v>
      </c>
      <c r="G6731">
        <v>8</v>
      </c>
      <c r="H6731">
        <v>0</v>
      </c>
      <c r="I6731" s="2">
        <f>Tabell2[[#This Row],[Inköpspris (SEK)]]*Tabell2[[#This Row],[Antal]]</f>
        <v>559.52</v>
      </c>
      <c r="J6731" s="2">
        <f>MIN(Tabell2[[#This Row],[Bokat]]*Tabell2[[#This Row],[Inköpspris (SEK)]],Tabell2[[#This Row],[Totalt lagervärde ink moms]])</f>
        <v>0</v>
      </c>
      <c r="K6731" s="2">
        <f>Tabell2[[#This Row],[Totalt lagervärde ink moms]]-Tabell2[[#This Row],[Varav bokat ink moms]]</f>
        <v>559.52</v>
      </c>
      <c r="L6731" s="2">
        <f>Tabell2[[#This Row],[Antal]]*Tabell2[[#This Row],[Inpris ex moms]]</f>
        <v>447.61599999999999</v>
      </c>
      <c r="M6731" s="2">
        <f>MIN(Tabell2[[#This Row],[Bokat]]*Tabell2[[#This Row],[Inpris ex moms]],Tabell2[[#This Row],[Totalt lagervärde ex moms]])</f>
        <v>0</v>
      </c>
      <c r="N6731" s="2">
        <f>Tabell2[[#This Row],[Totalt lagervärde ex moms]]-Tabell2[[#This Row],[Varav bokat ex moms]]</f>
        <v>447.61599999999999</v>
      </c>
    </row>
    <row r="6732" spans="1:14" x14ac:dyDescent="0.2">
      <c r="A6732" t="s">
        <v>11678</v>
      </c>
      <c r="B6732" t="s">
        <v>11679</v>
      </c>
      <c r="C6732" s="2">
        <v>1395</v>
      </c>
      <c r="D6732" s="2">
        <v>976</v>
      </c>
      <c r="E6732" s="2">
        <v>756.25</v>
      </c>
      <c r="F6732" s="2">
        <v>605</v>
      </c>
      <c r="G6732">
        <v>1</v>
      </c>
      <c r="H6732">
        <v>0</v>
      </c>
      <c r="I6732" s="2">
        <f>Tabell2[[#This Row],[Inköpspris (SEK)]]*Tabell2[[#This Row],[Antal]]</f>
        <v>756.25</v>
      </c>
      <c r="J6732" s="2">
        <f>MIN(Tabell2[[#This Row],[Bokat]]*Tabell2[[#This Row],[Inköpspris (SEK)]],Tabell2[[#This Row],[Totalt lagervärde ink moms]])</f>
        <v>0</v>
      </c>
      <c r="K6732" s="2">
        <f>Tabell2[[#This Row],[Totalt lagervärde ink moms]]-Tabell2[[#This Row],[Varav bokat ink moms]]</f>
        <v>756.25</v>
      </c>
      <c r="L6732" s="2">
        <f>Tabell2[[#This Row],[Antal]]*Tabell2[[#This Row],[Inpris ex moms]]</f>
        <v>605</v>
      </c>
      <c r="M6732" s="2">
        <f>MIN(Tabell2[[#This Row],[Bokat]]*Tabell2[[#This Row],[Inpris ex moms]],Tabell2[[#This Row],[Totalt lagervärde ex moms]])</f>
        <v>0</v>
      </c>
      <c r="N6732" s="2">
        <f>Tabell2[[#This Row],[Totalt lagervärde ex moms]]-Tabell2[[#This Row],[Varav bokat ex moms]]</f>
        <v>605</v>
      </c>
    </row>
    <row r="6733" spans="1:14" x14ac:dyDescent="0.2">
      <c r="A6733" t="s">
        <v>13487</v>
      </c>
      <c r="B6733" t="s">
        <v>13488</v>
      </c>
      <c r="C6733" s="2">
        <v>3295</v>
      </c>
      <c r="D6733" s="2">
        <v>2306</v>
      </c>
      <c r="E6733" s="2">
        <v>1786.25</v>
      </c>
      <c r="F6733" s="2">
        <v>1429</v>
      </c>
      <c r="G6733">
        <v>1</v>
      </c>
      <c r="H6733">
        <v>0</v>
      </c>
      <c r="I6733" s="2">
        <f>Tabell2[[#This Row],[Inköpspris (SEK)]]*Tabell2[[#This Row],[Antal]]</f>
        <v>1786.25</v>
      </c>
      <c r="J6733" s="2">
        <f>MIN(Tabell2[[#This Row],[Bokat]]*Tabell2[[#This Row],[Inköpspris (SEK)]],Tabell2[[#This Row],[Totalt lagervärde ink moms]])</f>
        <v>0</v>
      </c>
      <c r="K6733" s="2">
        <f>Tabell2[[#This Row],[Totalt lagervärde ink moms]]-Tabell2[[#This Row],[Varav bokat ink moms]]</f>
        <v>1786.25</v>
      </c>
      <c r="L6733" s="2">
        <f>Tabell2[[#This Row],[Antal]]*Tabell2[[#This Row],[Inpris ex moms]]</f>
        <v>1429</v>
      </c>
      <c r="M6733" s="2">
        <f>MIN(Tabell2[[#This Row],[Bokat]]*Tabell2[[#This Row],[Inpris ex moms]],Tabell2[[#This Row],[Totalt lagervärde ex moms]])</f>
        <v>0</v>
      </c>
      <c r="N6733" s="2">
        <f>Tabell2[[#This Row],[Totalt lagervärde ex moms]]-Tabell2[[#This Row],[Varav bokat ex moms]]</f>
        <v>1429</v>
      </c>
    </row>
    <row r="6734" spans="1:14" x14ac:dyDescent="0.2">
      <c r="A6734" t="s">
        <v>13218</v>
      </c>
      <c r="B6734" t="s">
        <v>13219</v>
      </c>
      <c r="C6734" s="2">
        <v>319</v>
      </c>
      <c r="D6734" s="2">
        <v>191</v>
      </c>
      <c r="E6734" s="2">
        <v>172.93</v>
      </c>
      <c r="F6734" s="2">
        <v>138.34400000000002</v>
      </c>
      <c r="G6734">
        <v>1</v>
      </c>
      <c r="H6734">
        <v>0</v>
      </c>
      <c r="I6734" s="2">
        <f>Tabell2[[#This Row],[Inköpspris (SEK)]]*Tabell2[[#This Row],[Antal]]</f>
        <v>172.93</v>
      </c>
      <c r="J6734" s="2">
        <f>MIN(Tabell2[[#This Row],[Bokat]]*Tabell2[[#This Row],[Inköpspris (SEK)]],Tabell2[[#This Row],[Totalt lagervärde ink moms]])</f>
        <v>0</v>
      </c>
      <c r="K6734" s="2">
        <f>Tabell2[[#This Row],[Totalt lagervärde ink moms]]-Tabell2[[#This Row],[Varav bokat ink moms]]</f>
        <v>172.93</v>
      </c>
      <c r="L6734" s="2">
        <f>Tabell2[[#This Row],[Antal]]*Tabell2[[#This Row],[Inpris ex moms]]</f>
        <v>138.34400000000002</v>
      </c>
      <c r="M6734" s="2">
        <f>MIN(Tabell2[[#This Row],[Bokat]]*Tabell2[[#This Row],[Inpris ex moms]],Tabell2[[#This Row],[Totalt lagervärde ex moms]])</f>
        <v>0</v>
      </c>
      <c r="N6734" s="2">
        <f>Tabell2[[#This Row],[Totalt lagervärde ex moms]]-Tabell2[[#This Row],[Varav bokat ex moms]]</f>
        <v>138.34400000000002</v>
      </c>
    </row>
    <row r="6735" spans="1:14" x14ac:dyDescent="0.2">
      <c r="A6735" t="s">
        <v>2587</v>
      </c>
      <c r="B6735" t="s">
        <v>2588</v>
      </c>
      <c r="C6735" s="2">
        <v>125</v>
      </c>
      <c r="D6735" s="2">
        <v>88</v>
      </c>
      <c r="E6735" s="2">
        <v>67.760000000000005</v>
      </c>
      <c r="F6735" s="2">
        <v>54.21</v>
      </c>
      <c r="G6735">
        <v>2</v>
      </c>
      <c r="H6735">
        <v>0</v>
      </c>
      <c r="I6735" s="2">
        <f>Tabell2[[#This Row],[Inköpspris (SEK)]]*Tabell2[[#This Row],[Antal]]</f>
        <v>135.52000000000001</v>
      </c>
      <c r="J6735" s="2">
        <f>MIN(Tabell2[[#This Row],[Bokat]]*Tabell2[[#This Row],[Inköpspris (SEK)]],Tabell2[[#This Row],[Totalt lagervärde ink moms]])</f>
        <v>0</v>
      </c>
      <c r="K6735" s="2">
        <f>Tabell2[[#This Row],[Totalt lagervärde ink moms]]-Tabell2[[#This Row],[Varav bokat ink moms]]</f>
        <v>135.52000000000001</v>
      </c>
      <c r="L6735" s="2">
        <f>Tabell2[[#This Row],[Antal]]*Tabell2[[#This Row],[Inpris ex moms]]</f>
        <v>108.42</v>
      </c>
      <c r="M6735" s="2">
        <f>MIN(Tabell2[[#This Row],[Bokat]]*Tabell2[[#This Row],[Inpris ex moms]],Tabell2[[#This Row],[Totalt lagervärde ex moms]])</f>
        <v>0</v>
      </c>
      <c r="N6735" s="2">
        <f>Tabell2[[#This Row],[Totalt lagervärde ex moms]]-Tabell2[[#This Row],[Varav bokat ex moms]]</f>
        <v>108.42</v>
      </c>
    </row>
    <row r="6736" spans="1:14" x14ac:dyDescent="0.2">
      <c r="A6736" t="s">
        <v>2589</v>
      </c>
      <c r="B6736" t="s">
        <v>2590</v>
      </c>
      <c r="C6736" s="2">
        <v>125</v>
      </c>
      <c r="D6736" s="2">
        <v>88</v>
      </c>
      <c r="E6736" s="2">
        <v>67.760000000000005</v>
      </c>
      <c r="F6736" s="2">
        <v>54.21</v>
      </c>
      <c r="G6736">
        <v>1</v>
      </c>
      <c r="H6736">
        <v>0</v>
      </c>
      <c r="I6736" s="2">
        <f>Tabell2[[#This Row],[Inköpspris (SEK)]]*Tabell2[[#This Row],[Antal]]</f>
        <v>67.760000000000005</v>
      </c>
      <c r="J6736" s="2">
        <f>MIN(Tabell2[[#This Row],[Bokat]]*Tabell2[[#This Row],[Inköpspris (SEK)]],Tabell2[[#This Row],[Totalt lagervärde ink moms]])</f>
        <v>0</v>
      </c>
      <c r="K6736" s="2">
        <f>Tabell2[[#This Row],[Totalt lagervärde ink moms]]-Tabell2[[#This Row],[Varav bokat ink moms]]</f>
        <v>67.760000000000005</v>
      </c>
      <c r="L6736" s="2">
        <f>Tabell2[[#This Row],[Antal]]*Tabell2[[#This Row],[Inpris ex moms]]</f>
        <v>54.21</v>
      </c>
      <c r="M6736" s="2">
        <f>MIN(Tabell2[[#This Row],[Bokat]]*Tabell2[[#This Row],[Inpris ex moms]],Tabell2[[#This Row],[Totalt lagervärde ex moms]])</f>
        <v>0</v>
      </c>
      <c r="N6736" s="2">
        <f>Tabell2[[#This Row],[Totalt lagervärde ex moms]]-Tabell2[[#This Row],[Varav bokat ex moms]]</f>
        <v>54.21</v>
      </c>
    </row>
    <row r="6737" spans="1:14" x14ac:dyDescent="0.2">
      <c r="A6737" t="s">
        <v>2591</v>
      </c>
      <c r="B6737" t="s">
        <v>2592</v>
      </c>
      <c r="C6737" s="2">
        <v>125</v>
      </c>
      <c r="D6737" s="2">
        <v>88</v>
      </c>
      <c r="E6737" s="2">
        <v>67.760000000000005</v>
      </c>
      <c r="F6737" s="2">
        <v>54.21</v>
      </c>
      <c r="G6737">
        <v>2</v>
      </c>
      <c r="H6737">
        <v>0</v>
      </c>
      <c r="I6737" s="2">
        <f>Tabell2[[#This Row],[Inköpspris (SEK)]]*Tabell2[[#This Row],[Antal]]</f>
        <v>135.52000000000001</v>
      </c>
      <c r="J6737" s="2">
        <f>MIN(Tabell2[[#This Row],[Bokat]]*Tabell2[[#This Row],[Inköpspris (SEK)]],Tabell2[[#This Row],[Totalt lagervärde ink moms]])</f>
        <v>0</v>
      </c>
      <c r="K6737" s="2">
        <f>Tabell2[[#This Row],[Totalt lagervärde ink moms]]-Tabell2[[#This Row],[Varav bokat ink moms]]</f>
        <v>135.52000000000001</v>
      </c>
      <c r="L6737" s="2">
        <f>Tabell2[[#This Row],[Antal]]*Tabell2[[#This Row],[Inpris ex moms]]</f>
        <v>108.42</v>
      </c>
      <c r="M6737" s="2">
        <f>MIN(Tabell2[[#This Row],[Bokat]]*Tabell2[[#This Row],[Inpris ex moms]],Tabell2[[#This Row],[Totalt lagervärde ex moms]])</f>
        <v>0</v>
      </c>
      <c r="N6737" s="2">
        <f>Tabell2[[#This Row],[Totalt lagervärde ex moms]]-Tabell2[[#This Row],[Varav bokat ex moms]]</f>
        <v>108.42</v>
      </c>
    </row>
    <row r="6738" spans="1:14" x14ac:dyDescent="0.2">
      <c r="A6738" t="s">
        <v>2585</v>
      </c>
      <c r="B6738" t="s">
        <v>2586</v>
      </c>
      <c r="C6738" s="2">
        <v>125</v>
      </c>
      <c r="D6738" s="2">
        <v>69</v>
      </c>
      <c r="E6738" s="2">
        <v>67.760000000000005</v>
      </c>
      <c r="F6738" s="2">
        <v>54.208000000000006</v>
      </c>
      <c r="G6738">
        <v>1</v>
      </c>
      <c r="H6738">
        <v>0</v>
      </c>
      <c r="I6738" s="2">
        <f>Tabell2[[#This Row],[Inköpspris (SEK)]]*Tabell2[[#This Row],[Antal]]</f>
        <v>67.760000000000005</v>
      </c>
      <c r="J6738" s="2">
        <f>MIN(Tabell2[[#This Row],[Bokat]]*Tabell2[[#This Row],[Inköpspris (SEK)]],Tabell2[[#This Row],[Totalt lagervärde ink moms]])</f>
        <v>0</v>
      </c>
      <c r="K6738" s="2">
        <f>Tabell2[[#This Row],[Totalt lagervärde ink moms]]-Tabell2[[#This Row],[Varav bokat ink moms]]</f>
        <v>67.760000000000005</v>
      </c>
      <c r="L6738" s="2">
        <f>Tabell2[[#This Row],[Antal]]*Tabell2[[#This Row],[Inpris ex moms]]</f>
        <v>54.208000000000006</v>
      </c>
      <c r="M6738" s="2">
        <f>MIN(Tabell2[[#This Row],[Bokat]]*Tabell2[[#This Row],[Inpris ex moms]],Tabell2[[#This Row],[Totalt lagervärde ex moms]])</f>
        <v>0</v>
      </c>
      <c r="N6738" s="2">
        <f>Tabell2[[#This Row],[Totalt lagervärde ex moms]]-Tabell2[[#This Row],[Varav bokat ex moms]]</f>
        <v>54.208000000000006</v>
      </c>
    </row>
    <row r="6739" spans="1:14" x14ac:dyDescent="0.2">
      <c r="A6739" t="s">
        <v>2737</v>
      </c>
      <c r="B6739" t="s">
        <v>2738</v>
      </c>
      <c r="C6739" s="2">
        <v>125</v>
      </c>
      <c r="D6739" s="2">
        <v>88</v>
      </c>
      <c r="E6739" s="2">
        <v>67.760000000000005</v>
      </c>
      <c r="F6739" s="2">
        <v>54.208000000000006</v>
      </c>
      <c r="G6739">
        <v>2</v>
      </c>
      <c r="H6739">
        <v>0</v>
      </c>
      <c r="I6739" s="2">
        <f>Tabell2[[#This Row],[Inköpspris (SEK)]]*Tabell2[[#This Row],[Antal]]</f>
        <v>135.52000000000001</v>
      </c>
      <c r="J6739" s="2">
        <f>MIN(Tabell2[[#This Row],[Bokat]]*Tabell2[[#This Row],[Inköpspris (SEK)]],Tabell2[[#This Row],[Totalt lagervärde ink moms]])</f>
        <v>0</v>
      </c>
      <c r="K6739" s="2">
        <f>Tabell2[[#This Row],[Totalt lagervärde ink moms]]-Tabell2[[#This Row],[Varav bokat ink moms]]</f>
        <v>135.52000000000001</v>
      </c>
      <c r="L6739" s="2">
        <f>Tabell2[[#This Row],[Antal]]*Tabell2[[#This Row],[Inpris ex moms]]</f>
        <v>108.41600000000001</v>
      </c>
      <c r="M6739" s="2">
        <f>MIN(Tabell2[[#This Row],[Bokat]]*Tabell2[[#This Row],[Inpris ex moms]],Tabell2[[#This Row],[Totalt lagervärde ex moms]])</f>
        <v>0</v>
      </c>
      <c r="N6739" s="2">
        <f>Tabell2[[#This Row],[Totalt lagervärde ex moms]]-Tabell2[[#This Row],[Varav bokat ex moms]]</f>
        <v>108.41600000000001</v>
      </c>
    </row>
    <row r="6740" spans="1:14" x14ac:dyDescent="0.2">
      <c r="A6740" t="s">
        <v>8030</v>
      </c>
      <c r="B6740" t="s">
        <v>8031</v>
      </c>
      <c r="C6740" s="2">
        <v>505</v>
      </c>
      <c r="D6740" s="2">
        <v>354</v>
      </c>
      <c r="E6740" s="2">
        <v>273.75</v>
      </c>
      <c r="F6740" s="2">
        <v>219</v>
      </c>
      <c r="G6740">
        <v>2</v>
      </c>
      <c r="H6740">
        <v>0</v>
      </c>
      <c r="I6740" s="2">
        <f>Tabell2[[#This Row],[Inköpspris (SEK)]]*Tabell2[[#This Row],[Antal]]</f>
        <v>547.5</v>
      </c>
      <c r="J6740" s="2">
        <f>MIN(Tabell2[[#This Row],[Bokat]]*Tabell2[[#This Row],[Inköpspris (SEK)]],Tabell2[[#This Row],[Totalt lagervärde ink moms]])</f>
        <v>0</v>
      </c>
      <c r="K6740" s="2">
        <f>Tabell2[[#This Row],[Totalt lagervärde ink moms]]-Tabell2[[#This Row],[Varav bokat ink moms]]</f>
        <v>547.5</v>
      </c>
      <c r="L6740" s="2">
        <f>Tabell2[[#This Row],[Antal]]*Tabell2[[#This Row],[Inpris ex moms]]</f>
        <v>438</v>
      </c>
      <c r="M6740" s="2">
        <f>MIN(Tabell2[[#This Row],[Bokat]]*Tabell2[[#This Row],[Inpris ex moms]],Tabell2[[#This Row],[Totalt lagervärde ex moms]])</f>
        <v>0</v>
      </c>
      <c r="N6740" s="2">
        <f>Tabell2[[#This Row],[Totalt lagervärde ex moms]]-Tabell2[[#This Row],[Varav bokat ex moms]]</f>
        <v>438</v>
      </c>
    </row>
    <row r="6741" spans="1:14" x14ac:dyDescent="0.2">
      <c r="A6741" t="s">
        <v>12230</v>
      </c>
      <c r="B6741" t="s">
        <v>12231</v>
      </c>
      <c r="C6741" s="2">
        <v>505</v>
      </c>
      <c r="D6741" s="2">
        <v>303</v>
      </c>
      <c r="E6741" s="2">
        <v>273.75</v>
      </c>
      <c r="F6741" s="2">
        <v>219</v>
      </c>
      <c r="G6741">
        <v>1</v>
      </c>
      <c r="H6741">
        <v>0</v>
      </c>
      <c r="I6741" s="2">
        <f>Tabell2[[#This Row],[Inköpspris (SEK)]]*Tabell2[[#This Row],[Antal]]</f>
        <v>273.75</v>
      </c>
      <c r="J6741" s="2">
        <f>MIN(Tabell2[[#This Row],[Bokat]]*Tabell2[[#This Row],[Inköpspris (SEK)]],Tabell2[[#This Row],[Totalt lagervärde ink moms]])</f>
        <v>0</v>
      </c>
      <c r="K6741" s="2">
        <f>Tabell2[[#This Row],[Totalt lagervärde ink moms]]-Tabell2[[#This Row],[Varav bokat ink moms]]</f>
        <v>273.75</v>
      </c>
      <c r="L6741" s="2">
        <f>Tabell2[[#This Row],[Antal]]*Tabell2[[#This Row],[Inpris ex moms]]</f>
        <v>219</v>
      </c>
      <c r="M6741" s="2">
        <f>MIN(Tabell2[[#This Row],[Bokat]]*Tabell2[[#This Row],[Inpris ex moms]],Tabell2[[#This Row],[Totalt lagervärde ex moms]])</f>
        <v>0</v>
      </c>
      <c r="N6741" s="2">
        <f>Tabell2[[#This Row],[Totalt lagervärde ex moms]]-Tabell2[[#This Row],[Varav bokat ex moms]]</f>
        <v>219</v>
      </c>
    </row>
    <row r="6742" spans="1:14" x14ac:dyDescent="0.2">
      <c r="A6742" t="s">
        <v>12234</v>
      </c>
      <c r="B6742" t="s">
        <v>12235</v>
      </c>
      <c r="C6742" s="2">
        <v>505</v>
      </c>
      <c r="D6742" s="2">
        <v>303</v>
      </c>
      <c r="E6742" s="2">
        <v>273.75</v>
      </c>
      <c r="F6742" s="2">
        <v>219</v>
      </c>
      <c r="G6742">
        <v>1</v>
      </c>
      <c r="H6742">
        <v>0</v>
      </c>
      <c r="I6742" s="2">
        <f>Tabell2[[#This Row],[Inköpspris (SEK)]]*Tabell2[[#This Row],[Antal]]</f>
        <v>273.75</v>
      </c>
      <c r="J6742" s="2">
        <f>MIN(Tabell2[[#This Row],[Bokat]]*Tabell2[[#This Row],[Inköpspris (SEK)]],Tabell2[[#This Row],[Totalt lagervärde ink moms]])</f>
        <v>0</v>
      </c>
      <c r="K6742" s="2">
        <f>Tabell2[[#This Row],[Totalt lagervärde ink moms]]-Tabell2[[#This Row],[Varav bokat ink moms]]</f>
        <v>273.75</v>
      </c>
      <c r="L6742" s="2">
        <f>Tabell2[[#This Row],[Antal]]*Tabell2[[#This Row],[Inpris ex moms]]</f>
        <v>219</v>
      </c>
      <c r="M6742" s="2">
        <f>MIN(Tabell2[[#This Row],[Bokat]]*Tabell2[[#This Row],[Inpris ex moms]],Tabell2[[#This Row],[Totalt lagervärde ex moms]])</f>
        <v>0</v>
      </c>
      <c r="N6742" s="2">
        <f>Tabell2[[#This Row],[Totalt lagervärde ex moms]]-Tabell2[[#This Row],[Varav bokat ex moms]]</f>
        <v>219</v>
      </c>
    </row>
    <row r="6743" spans="1:14" x14ac:dyDescent="0.2">
      <c r="A6743" t="s">
        <v>8363</v>
      </c>
      <c r="B6743" t="s">
        <v>8364</v>
      </c>
      <c r="C6743" s="2">
        <v>69</v>
      </c>
      <c r="D6743" s="2">
        <v>49</v>
      </c>
      <c r="E6743" s="2">
        <v>37.4</v>
      </c>
      <c r="F6743" s="2">
        <v>29.92</v>
      </c>
      <c r="G6743">
        <v>4</v>
      </c>
      <c r="H6743">
        <v>0</v>
      </c>
      <c r="I6743" s="2">
        <f>Tabell2[[#This Row],[Inköpspris (SEK)]]*Tabell2[[#This Row],[Antal]]</f>
        <v>149.6</v>
      </c>
      <c r="J6743" s="2">
        <f>MIN(Tabell2[[#This Row],[Bokat]]*Tabell2[[#This Row],[Inköpspris (SEK)]],Tabell2[[#This Row],[Totalt lagervärde ink moms]])</f>
        <v>0</v>
      </c>
      <c r="K6743" s="2">
        <f>Tabell2[[#This Row],[Totalt lagervärde ink moms]]-Tabell2[[#This Row],[Varav bokat ink moms]]</f>
        <v>149.6</v>
      </c>
      <c r="L6743" s="2">
        <f>Tabell2[[#This Row],[Antal]]*Tabell2[[#This Row],[Inpris ex moms]]</f>
        <v>119.68</v>
      </c>
      <c r="M6743" s="2">
        <f>MIN(Tabell2[[#This Row],[Bokat]]*Tabell2[[#This Row],[Inpris ex moms]],Tabell2[[#This Row],[Totalt lagervärde ex moms]])</f>
        <v>0</v>
      </c>
      <c r="N6743" s="2">
        <f>Tabell2[[#This Row],[Totalt lagervärde ex moms]]-Tabell2[[#This Row],[Varav bokat ex moms]]</f>
        <v>119.68</v>
      </c>
    </row>
    <row r="6744" spans="1:14" x14ac:dyDescent="0.2">
      <c r="A6744" t="s">
        <v>11652</v>
      </c>
      <c r="B6744" t="s">
        <v>11653</v>
      </c>
      <c r="C6744" s="2">
        <v>1995</v>
      </c>
      <c r="D6744" s="2">
        <v>1396</v>
      </c>
      <c r="E6744" s="2">
        <v>1081.25</v>
      </c>
      <c r="F6744" s="2">
        <v>865</v>
      </c>
      <c r="G6744">
        <v>1</v>
      </c>
      <c r="H6744">
        <v>1</v>
      </c>
      <c r="I6744" s="2">
        <f>Tabell2[[#This Row],[Inköpspris (SEK)]]*Tabell2[[#This Row],[Antal]]</f>
        <v>1081.25</v>
      </c>
      <c r="J6744" s="2">
        <f>MIN(Tabell2[[#This Row],[Bokat]]*Tabell2[[#This Row],[Inköpspris (SEK)]],Tabell2[[#This Row],[Totalt lagervärde ink moms]])</f>
        <v>1081.25</v>
      </c>
      <c r="K6744" s="2">
        <f>Tabell2[[#This Row],[Totalt lagervärde ink moms]]-Tabell2[[#This Row],[Varav bokat ink moms]]</f>
        <v>0</v>
      </c>
      <c r="L6744" s="2">
        <f>Tabell2[[#This Row],[Antal]]*Tabell2[[#This Row],[Inpris ex moms]]</f>
        <v>865</v>
      </c>
      <c r="M6744" s="2">
        <f>MIN(Tabell2[[#This Row],[Bokat]]*Tabell2[[#This Row],[Inpris ex moms]],Tabell2[[#This Row],[Totalt lagervärde ex moms]])</f>
        <v>865</v>
      </c>
      <c r="N6744" s="2">
        <f>Tabell2[[#This Row],[Totalt lagervärde ex moms]]-Tabell2[[#This Row],[Varav bokat ex moms]]</f>
        <v>0</v>
      </c>
    </row>
    <row r="6745" spans="1:14" x14ac:dyDescent="0.2">
      <c r="A6745" t="s">
        <v>14539</v>
      </c>
      <c r="B6745" t="s">
        <v>14540</v>
      </c>
      <c r="C6745" s="2">
        <v>1995</v>
      </c>
      <c r="D6745" s="2">
        <v>1596</v>
      </c>
      <c r="E6745" s="2">
        <v>1081.25</v>
      </c>
      <c r="F6745" s="2">
        <v>865</v>
      </c>
      <c r="G6745">
        <v>1</v>
      </c>
      <c r="H6745">
        <v>0</v>
      </c>
      <c r="I6745" s="2">
        <f>Tabell2[[#This Row],[Inköpspris (SEK)]]*Tabell2[[#This Row],[Antal]]</f>
        <v>1081.25</v>
      </c>
      <c r="J6745" s="2">
        <f>MIN(Tabell2[[#This Row],[Bokat]]*Tabell2[[#This Row],[Inköpspris (SEK)]],Tabell2[[#This Row],[Totalt lagervärde ink moms]])</f>
        <v>0</v>
      </c>
      <c r="K6745" s="2">
        <f>Tabell2[[#This Row],[Totalt lagervärde ink moms]]-Tabell2[[#This Row],[Varav bokat ink moms]]</f>
        <v>1081.25</v>
      </c>
      <c r="L6745" s="2">
        <f>Tabell2[[#This Row],[Antal]]*Tabell2[[#This Row],[Inpris ex moms]]</f>
        <v>865</v>
      </c>
      <c r="M6745" s="2">
        <f>MIN(Tabell2[[#This Row],[Bokat]]*Tabell2[[#This Row],[Inpris ex moms]],Tabell2[[#This Row],[Totalt lagervärde ex moms]])</f>
        <v>0</v>
      </c>
      <c r="N6745" s="2">
        <f>Tabell2[[#This Row],[Totalt lagervärde ex moms]]-Tabell2[[#This Row],[Varav bokat ex moms]]</f>
        <v>865</v>
      </c>
    </row>
    <row r="6746" spans="1:14" x14ac:dyDescent="0.2">
      <c r="A6746" t="s">
        <v>14895</v>
      </c>
      <c r="B6746" t="s">
        <v>14896</v>
      </c>
      <c r="C6746" s="2">
        <v>1995</v>
      </c>
      <c r="D6746" s="2">
        <v>1396</v>
      </c>
      <c r="E6746" s="2">
        <v>1081.25</v>
      </c>
      <c r="F6746" s="2">
        <v>865</v>
      </c>
      <c r="G6746">
        <v>1</v>
      </c>
      <c r="H6746">
        <v>0</v>
      </c>
      <c r="I6746" s="2">
        <f>Tabell2[[#This Row],[Inköpspris (SEK)]]*Tabell2[[#This Row],[Antal]]</f>
        <v>1081.25</v>
      </c>
      <c r="J6746" s="2">
        <f>MIN(Tabell2[[#This Row],[Bokat]]*Tabell2[[#This Row],[Inköpspris (SEK)]],Tabell2[[#This Row],[Totalt lagervärde ink moms]])</f>
        <v>0</v>
      </c>
      <c r="K6746" s="2">
        <f>Tabell2[[#This Row],[Totalt lagervärde ink moms]]-Tabell2[[#This Row],[Varav bokat ink moms]]</f>
        <v>1081.25</v>
      </c>
      <c r="L6746" s="2">
        <f>Tabell2[[#This Row],[Antal]]*Tabell2[[#This Row],[Inpris ex moms]]</f>
        <v>865</v>
      </c>
      <c r="M6746" s="2">
        <f>MIN(Tabell2[[#This Row],[Bokat]]*Tabell2[[#This Row],[Inpris ex moms]],Tabell2[[#This Row],[Totalt lagervärde ex moms]])</f>
        <v>0</v>
      </c>
      <c r="N6746" s="2">
        <f>Tabell2[[#This Row],[Totalt lagervärde ex moms]]-Tabell2[[#This Row],[Varav bokat ex moms]]</f>
        <v>865</v>
      </c>
    </row>
    <row r="6747" spans="1:14" x14ac:dyDescent="0.2">
      <c r="A6747" t="s">
        <v>2593</v>
      </c>
      <c r="B6747" t="s">
        <v>2594</v>
      </c>
      <c r="C6747" s="2">
        <v>179</v>
      </c>
      <c r="D6747" s="2">
        <v>125</v>
      </c>
      <c r="E6747" s="2">
        <v>97.01</v>
      </c>
      <c r="F6747" s="2">
        <v>77.61</v>
      </c>
      <c r="G6747">
        <v>1</v>
      </c>
      <c r="H6747">
        <v>0</v>
      </c>
      <c r="I6747" s="2">
        <f>Tabell2[[#This Row],[Inköpspris (SEK)]]*Tabell2[[#This Row],[Antal]]</f>
        <v>97.01</v>
      </c>
      <c r="J6747" s="2">
        <f>MIN(Tabell2[[#This Row],[Bokat]]*Tabell2[[#This Row],[Inköpspris (SEK)]],Tabell2[[#This Row],[Totalt lagervärde ink moms]])</f>
        <v>0</v>
      </c>
      <c r="K6747" s="2">
        <f>Tabell2[[#This Row],[Totalt lagervärde ink moms]]-Tabell2[[#This Row],[Varav bokat ink moms]]</f>
        <v>97.01</v>
      </c>
      <c r="L6747" s="2">
        <f>Tabell2[[#This Row],[Antal]]*Tabell2[[#This Row],[Inpris ex moms]]</f>
        <v>77.61</v>
      </c>
      <c r="M6747" s="2">
        <f>MIN(Tabell2[[#This Row],[Bokat]]*Tabell2[[#This Row],[Inpris ex moms]],Tabell2[[#This Row],[Totalt lagervärde ex moms]])</f>
        <v>0</v>
      </c>
      <c r="N6747" s="2">
        <f>Tabell2[[#This Row],[Totalt lagervärde ex moms]]-Tabell2[[#This Row],[Varav bokat ex moms]]</f>
        <v>77.61</v>
      </c>
    </row>
    <row r="6748" spans="1:14" x14ac:dyDescent="0.2">
      <c r="A6748" t="s">
        <v>2903</v>
      </c>
      <c r="B6748" t="s">
        <v>2904</v>
      </c>
      <c r="C6748" s="2">
        <v>179</v>
      </c>
      <c r="D6748" s="2">
        <v>125</v>
      </c>
      <c r="E6748" s="2">
        <v>97.01</v>
      </c>
      <c r="F6748" s="2">
        <v>77.61</v>
      </c>
      <c r="G6748">
        <v>11</v>
      </c>
      <c r="H6748">
        <v>0</v>
      </c>
      <c r="I6748" s="2">
        <f>Tabell2[[#This Row],[Inköpspris (SEK)]]*Tabell2[[#This Row],[Antal]]</f>
        <v>1067.1100000000001</v>
      </c>
      <c r="J6748" s="2">
        <f>MIN(Tabell2[[#This Row],[Bokat]]*Tabell2[[#This Row],[Inköpspris (SEK)]],Tabell2[[#This Row],[Totalt lagervärde ink moms]])</f>
        <v>0</v>
      </c>
      <c r="K6748" s="2">
        <f>Tabell2[[#This Row],[Totalt lagervärde ink moms]]-Tabell2[[#This Row],[Varav bokat ink moms]]</f>
        <v>1067.1100000000001</v>
      </c>
      <c r="L6748" s="2">
        <f>Tabell2[[#This Row],[Antal]]*Tabell2[[#This Row],[Inpris ex moms]]</f>
        <v>853.71</v>
      </c>
      <c r="M6748" s="2">
        <f>MIN(Tabell2[[#This Row],[Bokat]]*Tabell2[[#This Row],[Inpris ex moms]],Tabell2[[#This Row],[Totalt lagervärde ex moms]])</f>
        <v>0</v>
      </c>
      <c r="N6748" s="2">
        <f>Tabell2[[#This Row],[Totalt lagervärde ex moms]]-Tabell2[[#This Row],[Varav bokat ex moms]]</f>
        <v>853.71</v>
      </c>
    </row>
    <row r="6749" spans="1:14" x14ac:dyDescent="0.2">
      <c r="A6749" t="s">
        <v>2905</v>
      </c>
      <c r="B6749" t="s">
        <v>2906</v>
      </c>
      <c r="C6749" s="2">
        <v>179</v>
      </c>
      <c r="E6749" s="2">
        <v>97.01</v>
      </c>
      <c r="F6749" s="2">
        <v>77.61</v>
      </c>
      <c r="G6749">
        <v>1</v>
      </c>
      <c r="H6749">
        <v>1</v>
      </c>
      <c r="I6749" s="2">
        <f>Tabell2[[#This Row],[Inköpspris (SEK)]]*Tabell2[[#This Row],[Antal]]</f>
        <v>97.01</v>
      </c>
      <c r="J6749" s="2">
        <f>MIN(Tabell2[[#This Row],[Bokat]]*Tabell2[[#This Row],[Inköpspris (SEK)]],Tabell2[[#This Row],[Totalt lagervärde ink moms]])</f>
        <v>97.01</v>
      </c>
      <c r="K6749" s="2">
        <f>Tabell2[[#This Row],[Totalt lagervärde ink moms]]-Tabell2[[#This Row],[Varav bokat ink moms]]</f>
        <v>0</v>
      </c>
      <c r="L6749" s="2">
        <f>Tabell2[[#This Row],[Antal]]*Tabell2[[#This Row],[Inpris ex moms]]</f>
        <v>77.61</v>
      </c>
      <c r="M6749" s="2">
        <f>MIN(Tabell2[[#This Row],[Bokat]]*Tabell2[[#This Row],[Inpris ex moms]],Tabell2[[#This Row],[Totalt lagervärde ex moms]])</f>
        <v>77.61</v>
      </c>
      <c r="N6749" s="2">
        <f>Tabell2[[#This Row],[Totalt lagervärde ex moms]]-Tabell2[[#This Row],[Varav bokat ex moms]]</f>
        <v>0</v>
      </c>
    </row>
    <row r="6750" spans="1:14" x14ac:dyDescent="0.2">
      <c r="A6750" t="s">
        <v>2601</v>
      </c>
      <c r="B6750" t="s">
        <v>2602</v>
      </c>
      <c r="C6750" s="2">
        <v>179</v>
      </c>
      <c r="D6750" s="2">
        <v>116</v>
      </c>
      <c r="E6750" s="2">
        <v>97.01</v>
      </c>
      <c r="F6750" s="2">
        <v>77.608000000000004</v>
      </c>
      <c r="G6750">
        <v>1</v>
      </c>
      <c r="H6750">
        <v>0</v>
      </c>
      <c r="I6750" s="2">
        <f>Tabell2[[#This Row],[Inköpspris (SEK)]]*Tabell2[[#This Row],[Antal]]</f>
        <v>97.01</v>
      </c>
      <c r="J6750" s="2">
        <f>MIN(Tabell2[[#This Row],[Bokat]]*Tabell2[[#This Row],[Inköpspris (SEK)]],Tabell2[[#This Row],[Totalt lagervärde ink moms]])</f>
        <v>0</v>
      </c>
      <c r="K6750" s="2">
        <f>Tabell2[[#This Row],[Totalt lagervärde ink moms]]-Tabell2[[#This Row],[Varav bokat ink moms]]</f>
        <v>97.01</v>
      </c>
      <c r="L6750" s="2">
        <f>Tabell2[[#This Row],[Antal]]*Tabell2[[#This Row],[Inpris ex moms]]</f>
        <v>77.608000000000004</v>
      </c>
      <c r="M6750" s="2">
        <f>MIN(Tabell2[[#This Row],[Bokat]]*Tabell2[[#This Row],[Inpris ex moms]],Tabell2[[#This Row],[Totalt lagervärde ex moms]])</f>
        <v>0</v>
      </c>
      <c r="N6750" s="2">
        <f>Tabell2[[#This Row],[Totalt lagervärde ex moms]]-Tabell2[[#This Row],[Varav bokat ex moms]]</f>
        <v>77.608000000000004</v>
      </c>
    </row>
    <row r="6751" spans="1:14" x14ac:dyDescent="0.2">
      <c r="A6751" t="s">
        <v>2913</v>
      </c>
      <c r="B6751" t="s">
        <v>2914</v>
      </c>
      <c r="C6751" s="2">
        <v>179</v>
      </c>
      <c r="D6751" s="2">
        <v>107</v>
      </c>
      <c r="E6751" s="2">
        <v>97.01</v>
      </c>
      <c r="F6751" s="2">
        <v>77.608000000000004</v>
      </c>
      <c r="G6751">
        <v>1</v>
      </c>
      <c r="H6751">
        <v>0</v>
      </c>
      <c r="I6751" s="2">
        <f>Tabell2[[#This Row],[Inköpspris (SEK)]]*Tabell2[[#This Row],[Antal]]</f>
        <v>97.01</v>
      </c>
      <c r="J6751" s="2">
        <f>MIN(Tabell2[[#This Row],[Bokat]]*Tabell2[[#This Row],[Inköpspris (SEK)]],Tabell2[[#This Row],[Totalt lagervärde ink moms]])</f>
        <v>0</v>
      </c>
      <c r="K6751" s="2">
        <f>Tabell2[[#This Row],[Totalt lagervärde ink moms]]-Tabell2[[#This Row],[Varav bokat ink moms]]</f>
        <v>97.01</v>
      </c>
      <c r="L6751" s="2">
        <f>Tabell2[[#This Row],[Antal]]*Tabell2[[#This Row],[Inpris ex moms]]</f>
        <v>77.608000000000004</v>
      </c>
      <c r="M6751" s="2">
        <f>MIN(Tabell2[[#This Row],[Bokat]]*Tabell2[[#This Row],[Inpris ex moms]],Tabell2[[#This Row],[Totalt lagervärde ex moms]])</f>
        <v>0</v>
      </c>
      <c r="N6751" s="2">
        <f>Tabell2[[#This Row],[Totalt lagervärde ex moms]]-Tabell2[[#This Row],[Varav bokat ex moms]]</f>
        <v>77.608000000000004</v>
      </c>
    </row>
    <row r="6752" spans="1:14" x14ac:dyDescent="0.2">
      <c r="A6752" t="s">
        <v>2667</v>
      </c>
      <c r="B6752" t="s">
        <v>2668</v>
      </c>
      <c r="C6752" s="2">
        <v>215</v>
      </c>
      <c r="D6752" s="2">
        <v>129</v>
      </c>
      <c r="E6752" s="2">
        <v>116.51</v>
      </c>
      <c r="F6752" s="2">
        <v>93.208000000000013</v>
      </c>
      <c r="G6752">
        <v>2</v>
      </c>
      <c r="H6752">
        <v>1</v>
      </c>
      <c r="I6752" s="2">
        <f>Tabell2[[#This Row],[Inköpspris (SEK)]]*Tabell2[[#This Row],[Antal]]</f>
        <v>233.02</v>
      </c>
      <c r="J6752" s="2">
        <f>MIN(Tabell2[[#This Row],[Bokat]]*Tabell2[[#This Row],[Inköpspris (SEK)]],Tabell2[[#This Row],[Totalt lagervärde ink moms]])</f>
        <v>116.51</v>
      </c>
      <c r="K6752" s="2">
        <f>Tabell2[[#This Row],[Totalt lagervärde ink moms]]-Tabell2[[#This Row],[Varav bokat ink moms]]</f>
        <v>116.51</v>
      </c>
      <c r="L6752" s="2">
        <f>Tabell2[[#This Row],[Antal]]*Tabell2[[#This Row],[Inpris ex moms]]</f>
        <v>186.41600000000003</v>
      </c>
      <c r="M6752" s="2">
        <f>MIN(Tabell2[[#This Row],[Bokat]]*Tabell2[[#This Row],[Inpris ex moms]],Tabell2[[#This Row],[Totalt lagervärde ex moms]])</f>
        <v>93.208000000000013</v>
      </c>
      <c r="N6752" s="2">
        <f>Tabell2[[#This Row],[Totalt lagervärde ex moms]]-Tabell2[[#This Row],[Varav bokat ex moms]]</f>
        <v>93.208000000000013</v>
      </c>
    </row>
    <row r="6753" spans="1:14" x14ac:dyDescent="0.2">
      <c r="A6753" t="s">
        <v>4804</v>
      </c>
      <c r="B6753" t="s">
        <v>4805</v>
      </c>
      <c r="C6753" s="2">
        <v>349</v>
      </c>
      <c r="D6753" s="2">
        <v>192</v>
      </c>
      <c r="E6753" s="2">
        <v>189.12</v>
      </c>
      <c r="F6753" s="2">
        <v>151.29600000000002</v>
      </c>
      <c r="G6753">
        <v>3</v>
      </c>
      <c r="H6753">
        <v>0</v>
      </c>
      <c r="I6753" s="2">
        <f>Tabell2[[#This Row],[Inköpspris (SEK)]]*Tabell2[[#This Row],[Antal]]</f>
        <v>567.36</v>
      </c>
      <c r="J6753" s="2">
        <f>MIN(Tabell2[[#This Row],[Bokat]]*Tabell2[[#This Row],[Inköpspris (SEK)]],Tabell2[[#This Row],[Totalt lagervärde ink moms]])</f>
        <v>0</v>
      </c>
      <c r="K6753" s="2">
        <f>Tabell2[[#This Row],[Totalt lagervärde ink moms]]-Tabell2[[#This Row],[Varav bokat ink moms]]</f>
        <v>567.36</v>
      </c>
      <c r="L6753" s="2">
        <f>Tabell2[[#This Row],[Antal]]*Tabell2[[#This Row],[Inpris ex moms]]</f>
        <v>453.88800000000003</v>
      </c>
      <c r="M6753" s="2">
        <f>MIN(Tabell2[[#This Row],[Bokat]]*Tabell2[[#This Row],[Inpris ex moms]],Tabell2[[#This Row],[Totalt lagervärde ex moms]])</f>
        <v>0</v>
      </c>
      <c r="N6753" s="2">
        <f>Tabell2[[#This Row],[Totalt lagervärde ex moms]]-Tabell2[[#This Row],[Varav bokat ex moms]]</f>
        <v>453.88800000000003</v>
      </c>
    </row>
    <row r="6754" spans="1:14" x14ac:dyDescent="0.2">
      <c r="A6754" t="s">
        <v>2641</v>
      </c>
      <c r="B6754" t="s">
        <v>2642</v>
      </c>
      <c r="C6754" s="2">
        <v>269</v>
      </c>
      <c r="D6754" s="2">
        <v>161</v>
      </c>
      <c r="E6754" s="2">
        <v>145.76</v>
      </c>
      <c r="F6754" s="2">
        <v>116.61</v>
      </c>
      <c r="G6754">
        <v>1</v>
      </c>
      <c r="H6754">
        <v>1</v>
      </c>
      <c r="I6754" s="2">
        <f>Tabell2[[#This Row],[Inköpspris (SEK)]]*Tabell2[[#This Row],[Antal]]</f>
        <v>145.76</v>
      </c>
      <c r="J6754" s="2">
        <f>MIN(Tabell2[[#This Row],[Bokat]]*Tabell2[[#This Row],[Inköpspris (SEK)]],Tabell2[[#This Row],[Totalt lagervärde ink moms]])</f>
        <v>145.76</v>
      </c>
      <c r="K6754" s="2">
        <f>Tabell2[[#This Row],[Totalt lagervärde ink moms]]-Tabell2[[#This Row],[Varav bokat ink moms]]</f>
        <v>0</v>
      </c>
      <c r="L6754" s="2">
        <f>Tabell2[[#This Row],[Antal]]*Tabell2[[#This Row],[Inpris ex moms]]</f>
        <v>116.61</v>
      </c>
      <c r="M6754" s="2">
        <f>MIN(Tabell2[[#This Row],[Bokat]]*Tabell2[[#This Row],[Inpris ex moms]],Tabell2[[#This Row],[Totalt lagervärde ex moms]])</f>
        <v>116.61</v>
      </c>
      <c r="N6754" s="2">
        <f>Tabell2[[#This Row],[Totalt lagervärde ex moms]]-Tabell2[[#This Row],[Varav bokat ex moms]]</f>
        <v>0</v>
      </c>
    </row>
    <row r="6755" spans="1:14" x14ac:dyDescent="0.2">
      <c r="A6755" t="s">
        <v>3179</v>
      </c>
      <c r="B6755" t="s">
        <v>3180</v>
      </c>
      <c r="C6755" s="2">
        <v>269</v>
      </c>
      <c r="D6755" s="2">
        <v>175</v>
      </c>
      <c r="E6755" s="2">
        <v>145.76</v>
      </c>
      <c r="F6755" s="2">
        <v>116.61</v>
      </c>
      <c r="G6755">
        <v>1</v>
      </c>
      <c r="H6755">
        <v>0</v>
      </c>
      <c r="I6755" s="2">
        <f>Tabell2[[#This Row],[Inköpspris (SEK)]]*Tabell2[[#This Row],[Antal]]</f>
        <v>145.76</v>
      </c>
      <c r="J6755" s="2">
        <f>MIN(Tabell2[[#This Row],[Bokat]]*Tabell2[[#This Row],[Inköpspris (SEK)]],Tabell2[[#This Row],[Totalt lagervärde ink moms]])</f>
        <v>0</v>
      </c>
      <c r="K6755" s="2">
        <f>Tabell2[[#This Row],[Totalt lagervärde ink moms]]-Tabell2[[#This Row],[Varav bokat ink moms]]</f>
        <v>145.76</v>
      </c>
      <c r="L6755" s="2">
        <f>Tabell2[[#This Row],[Antal]]*Tabell2[[#This Row],[Inpris ex moms]]</f>
        <v>116.61</v>
      </c>
      <c r="M6755" s="2">
        <f>MIN(Tabell2[[#This Row],[Bokat]]*Tabell2[[#This Row],[Inpris ex moms]],Tabell2[[#This Row],[Totalt lagervärde ex moms]])</f>
        <v>0</v>
      </c>
      <c r="N6755" s="2">
        <f>Tabell2[[#This Row],[Totalt lagervärde ex moms]]-Tabell2[[#This Row],[Varav bokat ex moms]]</f>
        <v>116.61</v>
      </c>
    </row>
    <row r="6756" spans="1:14" x14ac:dyDescent="0.2">
      <c r="A6756" t="s">
        <v>3181</v>
      </c>
      <c r="B6756" t="s">
        <v>3182</v>
      </c>
      <c r="C6756" s="2">
        <v>269</v>
      </c>
      <c r="D6756" s="2">
        <v>175</v>
      </c>
      <c r="E6756" s="2">
        <v>145.76</v>
      </c>
      <c r="F6756" s="2">
        <v>116.61</v>
      </c>
      <c r="G6756">
        <v>3</v>
      </c>
      <c r="H6756">
        <v>0</v>
      </c>
      <c r="I6756" s="2">
        <f>Tabell2[[#This Row],[Inköpspris (SEK)]]*Tabell2[[#This Row],[Antal]]</f>
        <v>437.28</v>
      </c>
      <c r="J6756" s="2">
        <f>MIN(Tabell2[[#This Row],[Bokat]]*Tabell2[[#This Row],[Inköpspris (SEK)]],Tabell2[[#This Row],[Totalt lagervärde ink moms]])</f>
        <v>0</v>
      </c>
      <c r="K6756" s="2">
        <f>Tabell2[[#This Row],[Totalt lagervärde ink moms]]-Tabell2[[#This Row],[Varav bokat ink moms]]</f>
        <v>437.28</v>
      </c>
      <c r="L6756" s="2">
        <f>Tabell2[[#This Row],[Antal]]*Tabell2[[#This Row],[Inpris ex moms]]</f>
        <v>349.83</v>
      </c>
      <c r="M6756" s="2">
        <f>MIN(Tabell2[[#This Row],[Bokat]]*Tabell2[[#This Row],[Inpris ex moms]],Tabell2[[#This Row],[Totalt lagervärde ex moms]])</f>
        <v>0</v>
      </c>
      <c r="N6756" s="2">
        <f>Tabell2[[#This Row],[Totalt lagervärde ex moms]]-Tabell2[[#This Row],[Varav bokat ex moms]]</f>
        <v>349.83</v>
      </c>
    </row>
    <row r="6757" spans="1:14" x14ac:dyDescent="0.2">
      <c r="A6757" t="s">
        <v>2883</v>
      </c>
      <c r="B6757" t="s">
        <v>2884</v>
      </c>
      <c r="C6757" s="2">
        <v>269</v>
      </c>
      <c r="D6757" s="2">
        <v>188</v>
      </c>
      <c r="E6757" s="2">
        <v>145.76</v>
      </c>
      <c r="F6757" s="2">
        <v>116.608</v>
      </c>
      <c r="G6757">
        <v>1</v>
      </c>
      <c r="H6757">
        <v>0</v>
      </c>
      <c r="I6757" s="2">
        <f>Tabell2[[#This Row],[Inköpspris (SEK)]]*Tabell2[[#This Row],[Antal]]</f>
        <v>145.76</v>
      </c>
      <c r="J6757" s="2">
        <f>MIN(Tabell2[[#This Row],[Bokat]]*Tabell2[[#This Row],[Inköpspris (SEK)]],Tabell2[[#This Row],[Totalt lagervärde ink moms]])</f>
        <v>0</v>
      </c>
      <c r="K6757" s="2">
        <f>Tabell2[[#This Row],[Totalt lagervärde ink moms]]-Tabell2[[#This Row],[Varav bokat ink moms]]</f>
        <v>145.76</v>
      </c>
      <c r="L6757" s="2">
        <f>Tabell2[[#This Row],[Antal]]*Tabell2[[#This Row],[Inpris ex moms]]</f>
        <v>116.608</v>
      </c>
      <c r="M6757" s="2">
        <f>MIN(Tabell2[[#This Row],[Bokat]]*Tabell2[[#This Row],[Inpris ex moms]],Tabell2[[#This Row],[Totalt lagervärde ex moms]])</f>
        <v>0</v>
      </c>
      <c r="N6757" s="2">
        <f>Tabell2[[#This Row],[Totalt lagervärde ex moms]]-Tabell2[[#This Row],[Varav bokat ex moms]]</f>
        <v>116.608</v>
      </c>
    </row>
    <row r="6758" spans="1:14" x14ac:dyDescent="0.2">
      <c r="A6758" t="s">
        <v>3309</v>
      </c>
      <c r="B6758" t="s">
        <v>3310</v>
      </c>
      <c r="C6758" s="2">
        <v>269</v>
      </c>
      <c r="D6758" s="2">
        <v>161</v>
      </c>
      <c r="E6758" s="2">
        <v>145.76</v>
      </c>
      <c r="F6758" s="2">
        <v>116.608</v>
      </c>
      <c r="G6758">
        <v>1</v>
      </c>
      <c r="H6758">
        <v>1</v>
      </c>
      <c r="I6758" s="2">
        <f>Tabell2[[#This Row],[Inköpspris (SEK)]]*Tabell2[[#This Row],[Antal]]</f>
        <v>145.76</v>
      </c>
      <c r="J6758" s="2">
        <f>MIN(Tabell2[[#This Row],[Bokat]]*Tabell2[[#This Row],[Inköpspris (SEK)]],Tabell2[[#This Row],[Totalt lagervärde ink moms]])</f>
        <v>145.76</v>
      </c>
      <c r="K6758" s="2">
        <f>Tabell2[[#This Row],[Totalt lagervärde ink moms]]-Tabell2[[#This Row],[Varav bokat ink moms]]</f>
        <v>0</v>
      </c>
      <c r="L6758" s="2">
        <f>Tabell2[[#This Row],[Antal]]*Tabell2[[#This Row],[Inpris ex moms]]</f>
        <v>116.608</v>
      </c>
      <c r="M6758" s="2">
        <f>MIN(Tabell2[[#This Row],[Bokat]]*Tabell2[[#This Row],[Inpris ex moms]],Tabell2[[#This Row],[Totalt lagervärde ex moms]])</f>
        <v>116.608</v>
      </c>
      <c r="N6758" s="2">
        <f>Tabell2[[#This Row],[Totalt lagervärde ex moms]]-Tabell2[[#This Row],[Varav bokat ex moms]]</f>
        <v>0</v>
      </c>
    </row>
    <row r="6759" spans="1:14" x14ac:dyDescent="0.2">
      <c r="A6759" t="s">
        <v>13263</v>
      </c>
      <c r="B6759" t="s">
        <v>13264</v>
      </c>
      <c r="C6759" s="2">
        <v>269</v>
      </c>
      <c r="D6759" s="2">
        <v>161</v>
      </c>
      <c r="E6759" s="2">
        <v>145.76</v>
      </c>
      <c r="F6759" s="2">
        <v>116.608</v>
      </c>
      <c r="G6759">
        <v>1</v>
      </c>
      <c r="H6759">
        <v>0</v>
      </c>
      <c r="I6759" s="2">
        <f>Tabell2[[#This Row],[Inköpspris (SEK)]]*Tabell2[[#This Row],[Antal]]</f>
        <v>145.76</v>
      </c>
      <c r="J6759" s="2">
        <f>MIN(Tabell2[[#This Row],[Bokat]]*Tabell2[[#This Row],[Inköpspris (SEK)]],Tabell2[[#This Row],[Totalt lagervärde ink moms]])</f>
        <v>0</v>
      </c>
      <c r="K6759" s="2">
        <f>Tabell2[[#This Row],[Totalt lagervärde ink moms]]-Tabell2[[#This Row],[Varav bokat ink moms]]</f>
        <v>145.76</v>
      </c>
      <c r="L6759" s="2">
        <f>Tabell2[[#This Row],[Antal]]*Tabell2[[#This Row],[Inpris ex moms]]</f>
        <v>116.608</v>
      </c>
      <c r="M6759" s="2">
        <f>MIN(Tabell2[[#This Row],[Bokat]]*Tabell2[[#This Row],[Inpris ex moms]],Tabell2[[#This Row],[Totalt lagervärde ex moms]])</f>
        <v>0</v>
      </c>
      <c r="N6759" s="2">
        <f>Tabell2[[#This Row],[Totalt lagervärde ex moms]]-Tabell2[[#This Row],[Varav bokat ex moms]]</f>
        <v>116.608</v>
      </c>
    </row>
    <row r="6760" spans="1:14" x14ac:dyDescent="0.2">
      <c r="A6760" t="s">
        <v>14707</v>
      </c>
      <c r="B6760" t="s">
        <v>14708</v>
      </c>
      <c r="C6760" s="2">
        <v>269</v>
      </c>
      <c r="D6760" s="2">
        <v>161</v>
      </c>
      <c r="E6760" s="2">
        <v>145.76</v>
      </c>
      <c r="F6760" s="2">
        <v>116.608</v>
      </c>
      <c r="G6760">
        <v>1</v>
      </c>
      <c r="H6760">
        <v>0</v>
      </c>
      <c r="I6760" s="2">
        <f>Tabell2[[#This Row],[Inköpspris (SEK)]]*Tabell2[[#This Row],[Antal]]</f>
        <v>145.76</v>
      </c>
      <c r="J6760" s="2">
        <f>MIN(Tabell2[[#This Row],[Bokat]]*Tabell2[[#This Row],[Inköpspris (SEK)]],Tabell2[[#This Row],[Totalt lagervärde ink moms]])</f>
        <v>0</v>
      </c>
      <c r="K6760" s="2">
        <f>Tabell2[[#This Row],[Totalt lagervärde ink moms]]-Tabell2[[#This Row],[Varav bokat ink moms]]</f>
        <v>145.76</v>
      </c>
      <c r="L6760" s="2">
        <f>Tabell2[[#This Row],[Antal]]*Tabell2[[#This Row],[Inpris ex moms]]</f>
        <v>116.608</v>
      </c>
      <c r="M6760" s="2">
        <f>MIN(Tabell2[[#This Row],[Bokat]]*Tabell2[[#This Row],[Inpris ex moms]],Tabell2[[#This Row],[Totalt lagervärde ex moms]])</f>
        <v>0</v>
      </c>
      <c r="N6760" s="2">
        <f>Tabell2[[#This Row],[Totalt lagervärde ex moms]]-Tabell2[[#This Row],[Varav bokat ex moms]]</f>
        <v>116.608</v>
      </c>
    </row>
    <row r="6761" spans="1:14" x14ac:dyDescent="0.2">
      <c r="A6761" t="s">
        <v>14709</v>
      </c>
      <c r="B6761" t="s">
        <v>14710</v>
      </c>
      <c r="C6761" s="2">
        <v>269</v>
      </c>
      <c r="D6761" s="2">
        <v>161</v>
      </c>
      <c r="E6761" s="2">
        <v>145.76</v>
      </c>
      <c r="F6761" s="2">
        <v>116.608</v>
      </c>
      <c r="G6761">
        <v>1</v>
      </c>
      <c r="H6761">
        <v>0</v>
      </c>
      <c r="I6761" s="2">
        <f>Tabell2[[#This Row],[Inköpspris (SEK)]]*Tabell2[[#This Row],[Antal]]</f>
        <v>145.76</v>
      </c>
      <c r="J6761" s="2">
        <f>MIN(Tabell2[[#This Row],[Bokat]]*Tabell2[[#This Row],[Inköpspris (SEK)]],Tabell2[[#This Row],[Totalt lagervärde ink moms]])</f>
        <v>0</v>
      </c>
      <c r="K6761" s="2">
        <f>Tabell2[[#This Row],[Totalt lagervärde ink moms]]-Tabell2[[#This Row],[Varav bokat ink moms]]</f>
        <v>145.76</v>
      </c>
      <c r="L6761" s="2">
        <f>Tabell2[[#This Row],[Antal]]*Tabell2[[#This Row],[Inpris ex moms]]</f>
        <v>116.608</v>
      </c>
      <c r="M6761" s="2">
        <f>MIN(Tabell2[[#This Row],[Bokat]]*Tabell2[[#This Row],[Inpris ex moms]],Tabell2[[#This Row],[Totalt lagervärde ex moms]])</f>
        <v>0</v>
      </c>
      <c r="N6761" s="2">
        <f>Tabell2[[#This Row],[Totalt lagervärde ex moms]]-Tabell2[[#This Row],[Varav bokat ex moms]]</f>
        <v>116.608</v>
      </c>
    </row>
    <row r="6762" spans="1:14" x14ac:dyDescent="0.2">
      <c r="A6762" t="s">
        <v>14713</v>
      </c>
      <c r="B6762" t="s">
        <v>14714</v>
      </c>
      <c r="C6762" s="2">
        <v>269</v>
      </c>
      <c r="D6762" s="2">
        <v>161</v>
      </c>
      <c r="E6762" s="2">
        <v>145.76</v>
      </c>
      <c r="F6762" s="2">
        <v>116.608</v>
      </c>
      <c r="G6762">
        <v>1</v>
      </c>
      <c r="H6762">
        <v>0</v>
      </c>
      <c r="I6762" s="2">
        <f>Tabell2[[#This Row],[Inköpspris (SEK)]]*Tabell2[[#This Row],[Antal]]</f>
        <v>145.76</v>
      </c>
      <c r="J6762" s="2">
        <f>MIN(Tabell2[[#This Row],[Bokat]]*Tabell2[[#This Row],[Inköpspris (SEK)]],Tabell2[[#This Row],[Totalt lagervärde ink moms]])</f>
        <v>0</v>
      </c>
      <c r="K6762" s="2">
        <f>Tabell2[[#This Row],[Totalt lagervärde ink moms]]-Tabell2[[#This Row],[Varav bokat ink moms]]</f>
        <v>145.76</v>
      </c>
      <c r="L6762" s="2">
        <f>Tabell2[[#This Row],[Antal]]*Tabell2[[#This Row],[Inpris ex moms]]</f>
        <v>116.608</v>
      </c>
      <c r="M6762" s="2">
        <f>MIN(Tabell2[[#This Row],[Bokat]]*Tabell2[[#This Row],[Inpris ex moms]],Tabell2[[#This Row],[Totalt lagervärde ex moms]])</f>
        <v>0</v>
      </c>
      <c r="N6762" s="2">
        <f>Tabell2[[#This Row],[Totalt lagervärde ex moms]]-Tabell2[[#This Row],[Varav bokat ex moms]]</f>
        <v>116.608</v>
      </c>
    </row>
    <row r="6763" spans="1:14" x14ac:dyDescent="0.2">
      <c r="A6763" t="s">
        <v>14715</v>
      </c>
      <c r="B6763" t="s">
        <v>14716</v>
      </c>
      <c r="C6763" s="2">
        <v>269</v>
      </c>
      <c r="D6763" s="2">
        <v>161</v>
      </c>
      <c r="E6763" s="2">
        <v>145.76</v>
      </c>
      <c r="F6763" s="2">
        <v>116.608</v>
      </c>
      <c r="G6763">
        <v>1</v>
      </c>
      <c r="H6763">
        <v>0</v>
      </c>
      <c r="I6763" s="2">
        <f>Tabell2[[#This Row],[Inköpspris (SEK)]]*Tabell2[[#This Row],[Antal]]</f>
        <v>145.76</v>
      </c>
      <c r="J6763" s="2">
        <f>MIN(Tabell2[[#This Row],[Bokat]]*Tabell2[[#This Row],[Inköpspris (SEK)]],Tabell2[[#This Row],[Totalt lagervärde ink moms]])</f>
        <v>0</v>
      </c>
      <c r="K6763" s="2">
        <f>Tabell2[[#This Row],[Totalt lagervärde ink moms]]-Tabell2[[#This Row],[Varav bokat ink moms]]</f>
        <v>145.76</v>
      </c>
      <c r="L6763" s="2">
        <f>Tabell2[[#This Row],[Antal]]*Tabell2[[#This Row],[Inpris ex moms]]</f>
        <v>116.608</v>
      </c>
      <c r="M6763" s="2">
        <f>MIN(Tabell2[[#This Row],[Bokat]]*Tabell2[[#This Row],[Inpris ex moms]],Tabell2[[#This Row],[Totalt lagervärde ex moms]])</f>
        <v>0</v>
      </c>
      <c r="N6763" s="2">
        <f>Tabell2[[#This Row],[Totalt lagervärde ex moms]]-Tabell2[[#This Row],[Varav bokat ex moms]]</f>
        <v>116.608</v>
      </c>
    </row>
    <row r="6764" spans="1:14" x14ac:dyDescent="0.2">
      <c r="A6764" t="s">
        <v>3493</v>
      </c>
      <c r="B6764" t="s">
        <v>3494</v>
      </c>
      <c r="C6764" s="2">
        <v>359</v>
      </c>
      <c r="D6764" s="2">
        <v>251</v>
      </c>
      <c r="E6764" s="2">
        <v>194.51</v>
      </c>
      <c r="F6764" s="2">
        <v>155.61000000000001</v>
      </c>
      <c r="G6764">
        <v>2</v>
      </c>
      <c r="H6764">
        <v>0</v>
      </c>
      <c r="I6764" s="2">
        <f>Tabell2[[#This Row],[Inköpspris (SEK)]]*Tabell2[[#This Row],[Antal]]</f>
        <v>389.02</v>
      </c>
      <c r="J6764" s="2">
        <f>MIN(Tabell2[[#This Row],[Bokat]]*Tabell2[[#This Row],[Inköpspris (SEK)]],Tabell2[[#This Row],[Totalt lagervärde ink moms]])</f>
        <v>0</v>
      </c>
      <c r="K6764" s="2">
        <f>Tabell2[[#This Row],[Totalt lagervärde ink moms]]-Tabell2[[#This Row],[Varav bokat ink moms]]</f>
        <v>389.02</v>
      </c>
      <c r="L6764" s="2">
        <f>Tabell2[[#This Row],[Antal]]*Tabell2[[#This Row],[Inpris ex moms]]</f>
        <v>311.22000000000003</v>
      </c>
      <c r="M6764" s="2">
        <f>MIN(Tabell2[[#This Row],[Bokat]]*Tabell2[[#This Row],[Inpris ex moms]],Tabell2[[#This Row],[Totalt lagervärde ex moms]])</f>
        <v>0</v>
      </c>
      <c r="N6764" s="2">
        <f>Tabell2[[#This Row],[Totalt lagervärde ex moms]]-Tabell2[[#This Row],[Varav bokat ex moms]]</f>
        <v>311.22000000000003</v>
      </c>
    </row>
    <row r="6765" spans="1:14" x14ac:dyDescent="0.2">
      <c r="A6765" t="s">
        <v>2952</v>
      </c>
      <c r="B6765" t="s">
        <v>2953</v>
      </c>
      <c r="C6765" s="2">
        <v>359</v>
      </c>
      <c r="D6765" s="2">
        <v>215</v>
      </c>
      <c r="E6765" s="2">
        <v>194.51</v>
      </c>
      <c r="F6765" s="2">
        <v>155.608</v>
      </c>
      <c r="G6765">
        <v>1</v>
      </c>
      <c r="H6765">
        <v>0</v>
      </c>
      <c r="I6765" s="2">
        <f>Tabell2[[#This Row],[Inköpspris (SEK)]]*Tabell2[[#This Row],[Antal]]</f>
        <v>194.51</v>
      </c>
      <c r="J6765" s="2">
        <f>MIN(Tabell2[[#This Row],[Bokat]]*Tabell2[[#This Row],[Inköpspris (SEK)]],Tabell2[[#This Row],[Totalt lagervärde ink moms]])</f>
        <v>0</v>
      </c>
      <c r="K6765" s="2">
        <f>Tabell2[[#This Row],[Totalt lagervärde ink moms]]-Tabell2[[#This Row],[Varav bokat ink moms]]</f>
        <v>194.51</v>
      </c>
      <c r="L6765" s="2">
        <f>Tabell2[[#This Row],[Antal]]*Tabell2[[#This Row],[Inpris ex moms]]</f>
        <v>155.608</v>
      </c>
      <c r="M6765" s="2">
        <f>MIN(Tabell2[[#This Row],[Bokat]]*Tabell2[[#This Row],[Inpris ex moms]],Tabell2[[#This Row],[Totalt lagervärde ex moms]])</f>
        <v>0</v>
      </c>
      <c r="N6765" s="2">
        <f>Tabell2[[#This Row],[Totalt lagervärde ex moms]]-Tabell2[[#This Row],[Varav bokat ex moms]]</f>
        <v>155.608</v>
      </c>
    </row>
    <row r="6766" spans="1:14" x14ac:dyDescent="0.2">
      <c r="A6766" t="s">
        <v>2954</v>
      </c>
      <c r="B6766" t="s">
        <v>2955</v>
      </c>
      <c r="C6766" s="2">
        <v>359</v>
      </c>
      <c r="D6766" s="2">
        <v>215</v>
      </c>
      <c r="E6766" s="2">
        <v>194.51</v>
      </c>
      <c r="F6766" s="2">
        <v>155.608</v>
      </c>
      <c r="G6766">
        <v>2</v>
      </c>
      <c r="H6766">
        <v>1</v>
      </c>
      <c r="I6766" s="2">
        <f>Tabell2[[#This Row],[Inköpspris (SEK)]]*Tabell2[[#This Row],[Antal]]</f>
        <v>389.02</v>
      </c>
      <c r="J6766" s="2">
        <f>MIN(Tabell2[[#This Row],[Bokat]]*Tabell2[[#This Row],[Inköpspris (SEK)]],Tabell2[[#This Row],[Totalt lagervärde ink moms]])</f>
        <v>194.51</v>
      </c>
      <c r="K6766" s="2">
        <f>Tabell2[[#This Row],[Totalt lagervärde ink moms]]-Tabell2[[#This Row],[Varav bokat ink moms]]</f>
        <v>194.51</v>
      </c>
      <c r="L6766" s="2">
        <f>Tabell2[[#This Row],[Antal]]*Tabell2[[#This Row],[Inpris ex moms]]</f>
        <v>311.21600000000001</v>
      </c>
      <c r="M6766" s="2">
        <f>MIN(Tabell2[[#This Row],[Bokat]]*Tabell2[[#This Row],[Inpris ex moms]],Tabell2[[#This Row],[Totalt lagervärde ex moms]])</f>
        <v>155.608</v>
      </c>
      <c r="N6766" s="2">
        <f>Tabell2[[#This Row],[Totalt lagervärde ex moms]]-Tabell2[[#This Row],[Varav bokat ex moms]]</f>
        <v>155.608</v>
      </c>
    </row>
    <row r="6767" spans="1:14" x14ac:dyDescent="0.2">
      <c r="A6767" t="s">
        <v>2956</v>
      </c>
      <c r="B6767" t="s">
        <v>2957</v>
      </c>
      <c r="C6767" s="2">
        <v>359</v>
      </c>
      <c r="D6767" s="2">
        <v>215</v>
      </c>
      <c r="E6767" s="2">
        <v>194.51</v>
      </c>
      <c r="F6767" s="2">
        <v>155.608</v>
      </c>
      <c r="G6767">
        <v>1</v>
      </c>
      <c r="H6767">
        <v>0</v>
      </c>
      <c r="I6767" s="2">
        <f>Tabell2[[#This Row],[Inköpspris (SEK)]]*Tabell2[[#This Row],[Antal]]</f>
        <v>194.51</v>
      </c>
      <c r="J6767" s="2">
        <f>MIN(Tabell2[[#This Row],[Bokat]]*Tabell2[[#This Row],[Inköpspris (SEK)]],Tabell2[[#This Row],[Totalt lagervärde ink moms]])</f>
        <v>0</v>
      </c>
      <c r="K6767" s="2">
        <f>Tabell2[[#This Row],[Totalt lagervärde ink moms]]-Tabell2[[#This Row],[Varav bokat ink moms]]</f>
        <v>194.51</v>
      </c>
      <c r="L6767" s="2">
        <f>Tabell2[[#This Row],[Antal]]*Tabell2[[#This Row],[Inpris ex moms]]</f>
        <v>155.608</v>
      </c>
      <c r="M6767" s="2">
        <f>MIN(Tabell2[[#This Row],[Bokat]]*Tabell2[[#This Row],[Inpris ex moms]],Tabell2[[#This Row],[Totalt lagervärde ex moms]])</f>
        <v>0</v>
      </c>
      <c r="N6767" s="2">
        <f>Tabell2[[#This Row],[Totalt lagervärde ex moms]]-Tabell2[[#This Row],[Varav bokat ex moms]]</f>
        <v>155.608</v>
      </c>
    </row>
    <row r="6768" spans="1:14" x14ac:dyDescent="0.2">
      <c r="A6768" t="s">
        <v>12625</v>
      </c>
      <c r="B6768" t="s">
        <v>12626</v>
      </c>
      <c r="C6768" s="2">
        <v>359</v>
      </c>
      <c r="D6768" s="2">
        <v>215</v>
      </c>
      <c r="E6768" s="2">
        <v>194.51</v>
      </c>
      <c r="F6768" s="2">
        <v>155.608</v>
      </c>
      <c r="G6768">
        <v>2</v>
      </c>
      <c r="H6768">
        <v>0</v>
      </c>
      <c r="I6768" s="2">
        <f>Tabell2[[#This Row],[Inköpspris (SEK)]]*Tabell2[[#This Row],[Antal]]</f>
        <v>389.02</v>
      </c>
      <c r="J6768" s="2">
        <f>MIN(Tabell2[[#This Row],[Bokat]]*Tabell2[[#This Row],[Inköpspris (SEK)]],Tabell2[[#This Row],[Totalt lagervärde ink moms]])</f>
        <v>0</v>
      </c>
      <c r="K6768" s="2">
        <f>Tabell2[[#This Row],[Totalt lagervärde ink moms]]-Tabell2[[#This Row],[Varav bokat ink moms]]</f>
        <v>389.02</v>
      </c>
      <c r="L6768" s="2">
        <f>Tabell2[[#This Row],[Antal]]*Tabell2[[#This Row],[Inpris ex moms]]</f>
        <v>311.21600000000001</v>
      </c>
      <c r="M6768" s="2">
        <f>MIN(Tabell2[[#This Row],[Bokat]]*Tabell2[[#This Row],[Inpris ex moms]],Tabell2[[#This Row],[Totalt lagervärde ex moms]])</f>
        <v>0</v>
      </c>
      <c r="N6768" s="2">
        <f>Tabell2[[#This Row],[Totalt lagervärde ex moms]]-Tabell2[[#This Row],[Varav bokat ex moms]]</f>
        <v>311.21600000000001</v>
      </c>
    </row>
    <row r="6769" spans="1:14" x14ac:dyDescent="0.2">
      <c r="A6769" t="s">
        <v>12657</v>
      </c>
      <c r="B6769" t="s">
        <v>12658</v>
      </c>
      <c r="C6769" s="2">
        <v>359</v>
      </c>
      <c r="D6769" s="2">
        <v>215</v>
      </c>
      <c r="E6769" s="2">
        <v>194.51</v>
      </c>
      <c r="F6769" s="2">
        <v>155.608</v>
      </c>
      <c r="G6769">
        <v>4</v>
      </c>
      <c r="H6769">
        <v>0</v>
      </c>
      <c r="I6769" s="2">
        <f>Tabell2[[#This Row],[Inköpspris (SEK)]]*Tabell2[[#This Row],[Antal]]</f>
        <v>778.04</v>
      </c>
      <c r="J6769" s="2">
        <f>MIN(Tabell2[[#This Row],[Bokat]]*Tabell2[[#This Row],[Inköpspris (SEK)]],Tabell2[[#This Row],[Totalt lagervärde ink moms]])</f>
        <v>0</v>
      </c>
      <c r="K6769" s="2">
        <f>Tabell2[[#This Row],[Totalt lagervärde ink moms]]-Tabell2[[#This Row],[Varav bokat ink moms]]</f>
        <v>778.04</v>
      </c>
      <c r="L6769" s="2">
        <f>Tabell2[[#This Row],[Antal]]*Tabell2[[#This Row],[Inpris ex moms]]</f>
        <v>622.43200000000002</v>
      </c>
      <c r="M6769" s="2">
        <f>MIN(Tabell2[[#This Row],[Bokat]]*Tabell2[[#This Row],[Inpris ex moms]],Tabell2[[#This Row],[Totalt lagervärde ex moms]])</f>
        <v>0</v>
      </c>
      <c r="N6769" s="2">
        <f>Tabell2[[#This Row],[Totalt lagervärde ex moms]]-Tabell2[[#This Row],[Varav bokat ex moms]]</f>
        <v>622.43200000000002</v>
      </c>
    </row>
    <row r="6770" spans="1:14" x14ac:dyDescent="0.2">
      <c r="A6770" t="s">
        <v>15951</v>
      </c>
      <c r="B6770" t="s">
        <v>15952</v>
      </c>
      <c r="C6770" s="2">
        <v>359</v>
      </c>
      <c r="D6770" s="2">
        <v>215</v>
      </c>
      <c r="E6770" s="2">
        <v>194.51</v>
      </c>
      <c r="F6770" s="2">
        <v>155.608</v>
      </c>
      <c r="G6770">
        <v>1</v>
      </c>
      <c r="H6770">
        <v>0</v>
      </c>
      <c r="I6770" s="2">
        <f>Tabell2[[#This Row],[Inköpspris (SEK)]]*Tabell2[[#This Row],[Antal]]</f>
        <v>194.51</v>
      </c>
      <c r="J6770" s="2">
        <f>MIN(Tabell2[[#This Row],[Bokat]]*Tabell2[[#This Row],[Inköpspris (SEK)]],Tabell2[[#This Row],[Totalt lagervärde ink moms]])</f>
        <v>0</v>
      </c>
      <c r="K6770" s="2">
        <f>Tabell2[[#This Row],[Totalt lagervärde ink moms]]-Tabell2[[#This Row],[Varav bokat ink moms]]</f>
        <v>194.51</v>
      </c>
      <c r="L6770" s="2">
        <f>Tabell2[[#This Row],[Antal]]*Tabell2[[#This Row],[Inpris ex moms]]</f>
        <v>155.608</v>
      </c>
      <c r="M6770" s="2">
        <f>MIN(Tabell2[[#This Row],[Bokat]]*Tabell2[[#This Row],[Inpris ex moms]],Tabell2[[#This Row],[Totalt lagervärde ex moms]])</f>
        <v>0</v>
      </c>
      <c r="N6770" s="2">
        <f>Tabell2[[#This Row],[Totalt lagervärde ex moms]]-Tabell2[[#This Row],[Varav bokat ex moms]]</f>
        <v>155.608</v>
      </c>
    </row>
    <row r="6771" spans="1:14" x14ac:dyDescent="0.2">
      <c r="A6771" t="s">
        <v>16685</v>
      </c>
      <c r="B6771" t="s">
        <v>16686</v>
      </c>
      <c r="C6771" s="2">
        <v>359</v>
      </c>
      <c r="D6771" s="2">
        <v>251</v>
      </c>
      <c r="E6771" s="2">
        <v>194.51</v>
      </c>
      <c r="F6771" s="2">
        <v>155.608</v>
      </c>
      <c r="G6771">
        <v>1</v>
      </c>
      <c r="H6771">
        <v>0</v>
      </c>
      <c r="I6771" s="2">
        <f>Tabell2[[#This Row],[Inköpspris (SEK)]]*Tabell2[[#This Row],[Antal]]</f>
        <v>194.51</v>
      </c>
      <c r="J6771" s="2">
        <f>MIN(Tabell2[[#This Row],[Bokat]]*Tabell2[[#This Row],[Inköpspris (SEK)]],Tabell2[[#This Row],[Totalt lagervärde ink moms]])</f>
        <v>0</v>
      </c>
      <c r="K6771" s="2">
        <f>Tabell2[[#This Row],[Totalt lagervärde ink moms]]-Tabell2[[#This Row],[Varav bokat ink moms]]</f>
        <v>194.51</v>
      </c>
      <c r="L6771" s="2">
        <f>Tabell2[[#This Row],[Antal]]*Tabell2[[#This Row],[Inpris ex moms]]</f>
        <v>155.608</v>
      </c>
      <c r="M6771" s="2">
        <f>MIN(Tabell2[[#This Row],[Bokat]]*Tabell2[[#This Row],[Inpris ex moms]],Tabell2[[#This Row],[Totalt lagervärde ex moms]])</f>
        <v>0</v>
      </c>
      <c r="N6771" s="2">
        <f>Tabell2[[#This Row],[Totalt lagervärde ex moms]]-Tabell2[[#This Row],[Varav bokat ex moms]]</f>
        <v>155.608</v>
      </c>
    </row>
    <row r="6772" spans="1:14" x14ac:dyDescent="0.2">
      <c r="A6772" t="s">
        <v>2899</v>
      </c>
      <c r="B6772" t="s">
        <v>2900</v>
      </c>
      <c r="C6772" s="2">
        <v>449</v>
      </c>
      <c r="D6772" s="2">
        <v>314</v>
      </c>
      <c r="E6772" s="2">
        <v>243.26</v>
      </c>
      <c r="F6772" s="2">
        <v>194.61</v>
      </c>
      <c r="G6772">
        <v>2</v>
      </c>
      <c r="H6772">
        <v>0</v>
      </c>
      <c r="I6772" s="2">
        <f>Tabell2[[#This Row],[Inköpspris (SEK)]]*Tabell2[[#This Row],[Antal]]</f>
        <v>486.52</v>
      </c>
      <c r="J6772" s="2">
        <f>MIN(Tabell2[[#This Row],[Bokat]]*Tabell2[[#This Row],[Inköpspris (SEK)]],Tabell2[[#This Row],[Totalt lagervärde ink moms]])</f>
        <v>0</v>
      </c>
      <c r="K6772" s="2">
        <f>Tabell2[[#This Row],[Totalt lagervärde ink moms]]-Tabell2[[#This Row],[Varav bokat ink moms]]</f>
        <v>486.52</v>
      </c>
      <c r="L6772" s="2">
        <f>Tabell2[[#This Row],[Antal]]*Tabell2[[#This Row],[Inpris ex moms]]</f>
        <v>389.22</v>
      </c>
      <c r="M6772" s="2">
        <f>MIN(Tabell2[[#This Row],[Bokat]]*Tabell2[[#This Row],[Inpris ex moms]],Tabell2[[#This Row],[Totalt lagervärde ex moms]])</f>
        <v>0</v>
      </c>
      <c r="N6772" s="2">
        <f>Tabell2[[#This Row],[Totalt lagervärde ex moms]]-Tabell2[[#This Row],[Varav bokat ex moms]]</f>
        <v>389.22</v>
      </c>
    </row>
    <row r="6773" spans="1:14" x14ac:dyDescent="0.2">
      <c r="A6773" t="s">
        <v>2901</v>
      </c>
      <c r="B6773" t="s">
        <v>2902</v>
      </c>
      <c r="C6773" s="2">
        <v>449</v>
      </c>
      <c r="D6773" s="2">
        <v>314</v>
      </c>
      <c r="E6773" s="2">
        <v>243.26</v>
      </c>
      <c r="F6773" s="2">
        <v>194.61</v>
      </c>
      <c r="G6773">
        <v>2</v>
      </c>
      <c r="H6773">
        <v>0</v>
      </c>
      <c r="I6773" s="2">
        <f>Tabell2[[#This Row],[Inköpspris (SEK)]]*Tabell2[[#This Row],[Antal]]</f>
        <v>486.52</v>
      </c>
      <c r="J6773" s="2">
        <f>MIN(Tabell2[[#This Row],[Bokat]]*Tabell2[[#This Row],[Inköpspris (SEK)]],Tabell2[[#This Row],[Totalt lagervärde ink moms]])</f>
        <v>0</v>
      </c>
      <c r="K6773" s="2">
        <f>Tabell2[[#This Row],[Totalt lagervärde ink moms]]-Tabell2[[#This Row],[Varav bokat ink moms]]</f>
        <v>486.52</v>
      </c>
      <c r="L6773" s="2">
        <f>Tabell2[[#This Row],[Antal]]*Tabell2[[#This Row],[Inpris ex moms]]</f>
        <v>389.22</v>
      </c>
      <c r="M6773" s="2">
        <f>MIN(Tabell2[[#This Row],[Bokat]]*Tabell2[[#This Row],[Inpris ex moms]],Tabell2[[#This Row],[Totalt lagervärde ex moms]])</f>
        <v>0</v>
      </c>
      <c r="N6773" s="2">
        <f>Tabell2[[#This Row],[Totalt lagervärde ex moms]]-Tabell2[[#This Row],[Varav bokat ex moms]]</f>
        <v>389.22</v>
      </c>
    </row>
    <row r="6774" spans="1:14" x14ac:dyDescent="0.2">
      <c r="A6774" t="s">
        <v>12649</v>
      </c>
      <c r="B6774" t="s">
        <v>12650</v>
      </c>
      <c r="C6774" s="2">
        <v>1059</v>
      </c>
      <c r="D6774" s="2">
        <v>741</v>
      </c>
      <c r="E6774" s="2">
        <v>573.75</v>
      </c>
      <c r="F6774" s="2">
        <v>459</v>
      </c>
      <c r="G6774">
        <v>1</v>
      </c>
      <c r="H6774">
        <v>0</v>
      </c>
      <c r="I6774" s="2">
        <f>Tabell2[[#This Row],[Inköpspris (SEK)]]*Tabell2[[#This Row],[Antal]]</f>
        <v>573.75</v>
      </c>
      <c r="J6774" s="2">
        <f>MIN(Tabell2[[#This Row],[Bokat]]*Tabell2[[#This Row],[Inköpspris (SEK)]],Tabell2[[#This Row],[Totalt lagervärde ink moms]])</f>
        <v>0</v>
      </c>
      <c r="K6774" s="2">
        <f>Tabell2[[#This Row],[Totalt lagervärde ink moms]]-Tabell2[[#This Row],[Varav bokat ink moms]]</f>
        <v>573.75</v>
      </c>
      <c r="L6774" s="2">
        <f>Tabell2[[#This Row],[Antal]]*Tabell2[[#This Row],[Inpris ex moms]]</f>
        <v>459</v>
      </c>
      <c r="M6774" s="2">
        <f>MIN(Tabell2[[#This Row],[Bokat]]*Tabell2[[#This Row],[Inpris ex moms]],Tabell2[[#This Row],[Totalt lagervärde ex moms]])</f>
        <v>0</v>
      </c>
      <c r="N6774" s="2">
        <f>Tabell2[[#This Row],[Totalt lagervärde ex moms]]-Tabell2[[#This Row],[Varav bokat ex moms]]</f>
        <v>459</v>
      </c>
    </row>
    <row r="6775" spans="1:14" x14ac:dyDescent="0.2">
      <c r="A6775" t="s">
        <v>13393</v>
      </c>
      <c r="B6775" t="s">
        <v>13394</v>
      </c>
      <c r="C6775" s="2">
        <v>1059</v>
      </c>
      <c r="D6775" s="2">
        <v>635</v>
      </c>
      <c r="E6775" s="2">
        <v>573.75</v>
      </c>
      <c r="F6775" s="2">
        <v>459</v>
      </c>
      <c r="G6775">
        <v>2</v>
      </c>
      <c r="H6775">
        <v>0</v>
      </c>
      <c r="I6775" s="2">
        <f>Tabell2[[#This Row],[Inköpspris (SEK)]]*Tabell2[[#This Row],[Antal]]</f>
        <v>1147.5</v>
      </c>
      <c r="J6775" s="2">
        <f>MIN(Tabell2[[#This Row],[Bokat]]*Tabell2[[#This Row],[Inköpspris (SEK)]],Tabell2[[#This Row],[Totalt lagervärde ink moms]])</f>
        <v>0</v>
      </c>
      <c r="K6775" s="2">
        <f>Tabell2[[#This Row],[Totalt lagervärde ink moms]]-Tabell2[[#This Row],[Varav bokat ink moms]]</f>
        <v>1147.5</v>
      </c>
      <c r="L6775" s="2">
        <f>Tabell2[[#This Row],[Antal]]*Tabell2[[#This Row],[Inpris ex moms]]</f>
        <v>918</v>
      </c>
      <c r="M6775" s="2">
        <f>MIN(Tabell2[[#This Row],[Bokat]]*Tabell2[[#This Row],[Inpris ex moms]],Tabell2[[#This Row],[Totalt lagervärde ex moms]])</f>
        <v>0</v>
      </c>
      <c r="N6775" s="2">
        <f>Tabell2[[#This Row],[Totalt lagervärde ex moms]]-Tabell2[[#This Row],[Varav bokat ex moms]]</f>
        <v>918</v>
      </c>
    </row>
    <row r="6776" spans="1:14" x14ac:dyDescent="0.2">
      <c r="A6776" t="s">
        <v>14461</v>
      </c>
      <c r="B6776" t="s">
        <v>14462</v>
      </c>
      <c r="C6776" s="2">
        <v>1059</v>
      </c>
      <c r="D6776" s="2">
        <v>635</v>
      </c>
      <c r="E6776" s="2">
        <v>573.75</v>
      </c>
      <c r="F6776" s="2">
        <v>459</v>
      </c>
      <c r="G6776">
        <v>1</v>
      </c>
      <c r="H6776">
        <v>0</v>
      </c>
      <c r="I6776" s="2">
        <f>Tabell2[[#This Row],[Inköpspris (SEK)]]*Tabell2[[#This Row],[Antal]]</f>
        <v>573.75</v>
      </c>
      <c r="J6776" s="2">
        <f>MIN(Tabell2[[#This Row],[Bokat]]*Tabell2[[#This Row],[Inköpspris (SEK)]],Tabell2[[#This Row],[Totalt lagervärde ink moms]])</f>
        <v>0</v>
      </c>
      <c r="K6776" s="2">
        <f>Tabell2[[#This Row],[Totalt lagervärde ink moms]]-Tabell2[[#This Row],[Varav bokat ink moms]]</f>
        <v>573.75</v>
      </c>
      <c r="L6776" s="2">
        <f>Tabell2[[#This Row],[Antal]]*Tabell2[[#This Row],[Inpris ex moms]]</f>
        <v>459</v>
      </c>
      <c r="M6776" s="2">
        <f>MIN(Tabell2[[#This Row],[Bokat]]*Tabell2[[#This Row],[Inpris ex moms]],Tabell2[[#This Row],[Totalt lagervärde ex moms]])</f>
        <v>0</v>
      </c>
      <c r="N6776" s="2">
        <f>Tabell2[[#This Row],[Totalt lagervärde ex moms]]-Tabell2[[#This Row],[Varav bokat ex moms]]</f>
        <v>459</v>
      </c>
    </row>
    <row r="6777" spans="1:14" x14ac:dyDescent="0.2">
      <c r="A6777" t="s">
        <v>14463</v>
      </c>
      <c r="B6777" t="s">
        <v>14464</v>
      </c>
      <c r="C6777" s="2">
        <v>1059</v>
      </c>
      <c r="D6777" s="2">
        <v>635</v>
      </c>
      <c r="E6777" s="2">
        <v>573.75</v>
      </c>
      <c r="F6777" s="2">
        <v>459</v>
      </c>
      <c r="G6777">
        <v>1</v>
      </c>
      <c r="H6777">
        <v>0</v>
      </c>
      <c r="I6777" s="2">
        <f>Tabell2[[#This Row],[Inköpspris (SEK)]]*Tabell2[[#This Row],[Antal]]</f>
        <v>573.75</v>
      </c>
      <c r="J6777" s="2">
        <f>MIN(Tabell2[[#This Row],[Bokat]]*Tabell2[[#This Row],[Inköpspris (SEK)]],Tabell2[[#This Row],[Totalt lagervärde ink moms]])</f>
        <v>0</v>
      </c>
      <c r="K6777" s="2">
        <f>Tabell2[[#This Row],[Totalt lagervärde ink moms]]-Tabell2[[#This Row],[Varav bokat ink moms]]</f>
        <v>573.75</v>
      </c>
      <c r="L6777" s="2">
        <f>Tabell2[[#This Row],[Antal]]*Tabell2[[#This Row],[Inpris ex moms]]</f>
        <v>459</v>
      </c>
      <c r="M6777" s="2">
        <f>MIN(Tabell2[[#This Row],[Bokat]]*Tabell2[[#This Row],[Inpris ex moms]],Tabell2[[#This Row],[Totalt lagervärde ex moms]])</f>
        <v>0</v>
      </c>
      <c r="N6777" s="2">
        <f>Tabell2[[#This Row],[Totalt lagervärde ex moms]]-Tabell2[[#This Row],[Varav bokat ex moms]]</f>
        <v>459</v>
      </c>
    </row>
    <row r="6778" spans="1:14" x14ac:dyDescent="0.2">
      <c r="A6778" t="s">
        <v>16601</v>
      </c>
      <c r="B6778" t="s">
        <v>16602</v>
      </c>
      <c r="C6778" s="2">
        <v>1059</v>
      </c>
      <c r="D6778" s="2">
        <v>635</v>
      </c>
      <c r="E6778" s="2">
        <v>573.75</v>
      </c>
      <c r="F6778" s="2">
        <v>459</v>
      </c>
      <c r="G6778">
        <v>1</v>
      </c>
      <c r="H6778">
        <v>0</v>
      </c>
      <c r="I6778" s="2">
        <f>Tabell2[[#This Row],[Inköpspris (SEK)]]*Tabell2[[#This Row],[Antal]]</f>
        <v>573.75</v>
      </c>
      <c r="J6778" s="2">
        <f>MIN(Tabell2[[#This Row],[Bokat]]*Tabell2[[#This Row],[Inköpspris (SEK)]],Tabell2[[#This Row],[Totalt lagervärde ink moms]])</f>
        <v>0</v>
      </c>
      <c r="K6778" s="2">
        <f>Tabell2[[#This Row],[Totalt lagervärde ink moms]]-Tabell2[[#This Row],[Varav bokat ink moms]]</f>
        <v>573.75</v>
      </c>
      <c r="L6778" s="2">
        <f>Tabell2[[#This Row],[Antal]]*Tabell2[[#This Row],[Inpris ex moms]]</f>
        <v>459</v>
      </c>
      <c r="M6778" s="2">
        <f>MIN(Tabell2[[#This Row],[Bokat]]*Tabell2[[#This Row],[Inpris ex moms]],Tabell2[[#This Row],[Totalt lagervärde ex moms]])</f>
        <v>0</v>
      </c>
      <c r="N6778" s="2">
        <f>Tabell2[[#This Row],[Totalt lagervärde ex moms]]-Tabell2[[#This Row],[Varav bokat ex moms]]</f>
        <v>459</v>
      </c>
    </row>
    <row r="6779" spans="1:14" x14ac:dyDescent="0.2">
      <c r="A6779" t="s">
        <v>16603</v>
      </c>
      <c r="B6779" t="s">
        <v>16604</v>
      </c>
      <c r="C6779" s="2">
        <v>1059</v>
      </c>
      <c r="D6779" s="2">
        <v>635</v>
      </c>
      <c r="E6779" s="2">
        <v>573.75</v>
      </c>
      <c r="F6779" s="2">
        <v>459</v>
      </c>
      <c r="G6779">
        <v>2</v>
      </c>
      <c r="H6779">
        <v>0</v>
      </c>
      <c r="I6779" s="2">
        <f>Tabell2[[#This Row],[Inköpspris (SEK)]]*Tabell2[[#This Row],[Antal]]</f>
        <v>1147.5</v>
      </c>
      <c r="J6779" s="2">
        <f>MIN(Tabell2[[#This Row],[Bokat]]*Tabell2[[#This Row],[Inköpspris (SEK)]],Tabell2[[#This Row],[Totalt lagervärde ink moms]])</f>
        <v>0</v>
      </c>
      <c r="K6779" s="2">
        <f>Tabell2[[#This Row],[Totalt lagervärde ink moms]]-Tabell2[[#This Row],[Varav bokat ink moms]]</f>
        <v>1147.5</v>
      </c>
      <c r="L6779" s="2">
        <f>Tabell2[[#This Row],[Antal]]*Tabell2[[#This Row],[Inpris ex moms]]</f>
        <v>918</v>
      </c>
      <c r="M6779" s="2">
        <f>MIN(Tabell2[[#This Row],[Bokat]]*Tabell2[[#This Row],[Inpris ex moms]],Tabell2[[#This Row],[Totalt lagervärde ex moms]])</f>
        <v>0</v>
      </c>
      <c r="N6779" s="2">
        <f>Tabell2[[#This Row],[Totalt lagervärde ex moms]]-Tabell2[[#This Row],[Varav bokat ex moms]]</f>
        <v>918</v>
      </c>
    </row>
    <row r="6780" spans="1:14" x14ac:dyDescent="0.2">
      <c r="A6780" t="s">
        <v>16613</v>
      </c>
      <c r="B6780" t="s">
        <v>16614</v>
      </c>
      <c r="C6780" s="2">
        <v>1059</v>
      </c>
      <c r="D6780" s="2">
        <v>635</v>
      </c>
      <c r="E6780" s="2">
        <v>573.75</v>
      </c>
      <c r="F6780" s="2">
        <v>459</v>
      </c>
      <c r="G6780">
        <v>3</v>
      </c>
      <c r="H6780">
        <v>0</v>
      </c>
      <c r="I6780" s="2">
        <f>Tabell2[[#This Row],[Inköpspris (SEK)]]*Tabell2[[#This Row],[Antal]]</f>
        <v>1721.25</v>
      </c>
      <c r="J6780" s="2">
        <f>MIN(Tabell2[[#This Row],[Bokat]]*Tabell2[[#This Row],[Inköpspris (SEK)]],Tabell2[[#This Row],[Totalt lagervärde ink moms]])</f>
        <v>0</v>
      </c>
      <c r="K6780" s="2">
        <f>Tabell2[[#This Row],[Totalt lagervärde ink moms]]-Tabell2[[#This Row],[Varav bokat ink moms]]</f>
        <v>1721.25</v>
      </c>
      <c r="L6780" s="2">
        <f>Tabell2[[#This Row],[Antal]]*Tabell2[[#This Row],[Inpris ex moms]]</f>
        <v>1377</v>
      </c>
      <c r="M6780" s="2">
        <f>MIN(Tabell2[[#This Row],[Bokat]]*Tabell2[[#This Row],[Inpris ex moms]],Tabell2[[#This Row],[Totalt lagervärde ex moms]])</f>
        <v>0</v>
      </c>
      <c r="N6780" s="2">
        <f>Tabell2[[#This Row],[Totalt lagervärde ex moms]]-Tabell2[[#This Row],[Varav bokat ex moms]]</f>
        <v>1377</v>
      </c>
    </row>
    <row r="6781" spans="1:14" x14ac:dyDescent="0.2">
      <c r="A6781" t="s">
        <v>16641</v>
      </c>
      <c r="B6781" t="s">
        <v>16642</v>
      </c>
      <c r="C6781" s="2">
        <v>1059</v>
      </c>
      <c r="D6781" s="2">
        <v>635</v>
      </c>
      <c r="E6781" s="2">
        <v>573.75</v>
      </c>
      <c r="F6781" s="2">
        <v>459</v>
      </c>
      <c r="G6781">
        <v>2</v>
      </c>
      <c r="H6781">
        <v>0</v>
      </c>
      <c r="I6781" s="2">
        <f>Tabell2[[#This Row],[Inköpspris (SEK)]]*Tabell2[[#This Row],[Antal]]</f>
        <v>1147.5</v>
      </c>
      <c r="J6781" s="2">
        <f>MIN(Tabell2[[#This Row],[Bokat]]*Tabell2[[#This Row],[Inköpspris (SEK)]],Tabell2[[#This Row],[Totalt lagervärde ink moms]])</f>
        <v>0</v>
      </c>
      <c r="K6781" s="2">
        <f>Tabell2[[#This Row],[Totalt lagervärde ink moms]]-Tabell2[[#This Row],[Varav bokat ink moms]]</f>
        <v>1147.5</v>
      </c>
      <c r="L6781" s="2">
        <f>Tabell2[[#This Row],[Antal]]*Tabell2[[#This Row],[Inpris ex moms]]</f>
        <v>918</v>
      </c>
      <c r="M6781" s="2">
        <f>MIN(Tabell2[[#This Row],[Bokat]]*Tabell2[[#This Row],[Inpris ex moms]],Tabell2[[#This Row],[Totalt lagervärde ex moms]])</f>
        <v>0</v>
      </c>
      <c r="N6781" s="2">
        <f>Tabell2[[#This Row],[Totalt lagervärde ex moms]]-Tabell2[[#This Row],[Varav bokat ex moms]]</f>
        <v>918</v>
      </c>
    </row>
    <row r="6782" spans="1:14" x14ac:dyDescent="0.2">
      <c r="A6782" t="s">
        <v>16645</v>
      </c>
      <c r="B6782" t="s">
        <v>16646</v>
      </c>
      <c r="C6782" s="2">
        <v>1059</v>
      </c>
      <c r="D6782" s="2">
        <v>635</v>
      </c>
      <c r="E6782" s="2">
        <v>573.75</v>
      </c>
      <c r="F6782" s="2">
        <v>459</v>
      </c>
      <c r="G6782">
        <v>1</v>
      </c>
      <c r="H6782">
        <v>0</v>
      </c>
      <c r="I6782" s="2">
        <f>Tabell2[[#This Row],[Inköpspris (SEK)]]*Tabell2[[#This Row],[Antal]]</f>
        <v>573.75</v>
      </c>
      <c r="J6782" s="2">
        <f>MIN(Tabell2[[#This Row],[Bokat]]*Tabell2[[#This Row],[Inköpspris (SEK)]],Tabell2[[#This Row],[Totalt lagervärde ink moms]])</f>
        <v>0</v>
      </c>
      <c r="K6782" s="2">
        <f>Tabell2[[#This Row],[Totalt lagervärde ink moms]]-Tabell2[[#This Row],[Varav bokat ink moms]]</f>
        <v>573.75</v>
      </c>
      <c r="L6782" s="2">
        <f>Tabell2[[#This Row],[Antal]]*Tabell2[[#This Row],[Inpris ex moms]]</f>
        <v>459</v>
      </c>
      <c r="M6782" s="2">
        <f>MIN(Tabell2[[#This Row],[Bokat]]*Tabell2[[#This Row],[Inpris ex moms]],Tabell2[[#This Row],[Totalt lagervärde ex moms]])</f>
        <v>0</v>
      </c>
      <c r="N6782" s="2">
        <f>Tabell2[[#This Row],[Totalt lagervärde ex moms]]-Tabell2[[#This Row],[Varav bokat ex moms]]</f>
        <v>459</v>
      </c>
    </row>
    <row r="6783" spans="1:14" x14ac:dyDescent="0.2">
      <c r="A6783" t="s">
        <v>17109</v>
      </c>
      <c r="B6783" t="s">
        <v>17110</v>
      </c>
      <c r="C6783" s="2">
        <v>1059</v>
      </c>
      <c r="D6783" s="2">
        <v>741</v>
      </c>
      <c r="E6783" s="2">
        <v>573.75</v>
      </c>
      <c r="F6783" s="2">
        <v>459</v>
      </c>
      <c r="G6783">
        <v>1</v>
      </c>
      <c r="H6783">
        <v>0</v>
      </c>
      <c r="I6783" s="2">
        <f>Tabell2[[#This Row],[Inköpspris (SEK)]]*Tabell2[[#This Row],[Antal]]</f>
        <v>573.75</v>
      </c>
      <c r="J6783" s="2">
        <f>MIN(Tabell2[[#This Row],[Bokat]]*Tabell2[[#This Row],[Inköpspris (SEK)]],Tabell2[[#This Row],[Totalt lagervärde ink moms]])</f>
        <v>0</v>
      </c>
      <c r="K6783" s="2">
        <f>Tabell2[[#This Row],[Totalt lagervärde ink moms]]-Tabell2[[#This Row],[Varav bokat ink moms]]</f>
        <v>573.75</v>
      </c>
      <c r="L6783" s="2">
        <f>Tabell2[[#This Row],[Antal]]*Tabell2[[#This Row],[Inpris ex moms]]</f>
        <v>459</v>
      </c>
      <c r="M6783" s="2">
        <f>MIN(Tabell2[[#This Row],[Bokat]]*Tabell2[[#This Row],[Inpris ex moms]],Tabell2[[#This Row],[Totalt lagervärde ex moms]])</f>
        <v>0</v>
      </c>
      <c r="N6783" s="2">
        <f>Tabell2[[#This Row],[Totalt lagervärde ex moms]]-Tabell2[[#This Row],[Varav bokat ex moms]]</f>
        <v>459</v>
      </c>
    </row>
    <row r="6784" spans="1:14" x14ac:dyDescent="0.2">
      <c r="A6784" t="s">
        <v>2525</v>
      </c>
      <c r="B6784" t="s">
        <v>2526</v>
      </c>
      <c r="C6784" s="2">
        <v>449</v>
      </c>
      <c r="D6784" s="2">
        <v>269</v>
      </c>
      <c r="E6784" s="2">
        <v>243.26</v>
      </c>
      <c r="F6784" s="2">
        <v>194.608</v>
      </c>
      <c r="G6784">
        <v>1</v>
      </c>
      <c r="H6784">
        <v>1</v>
      </c>
      <c r="I6784" s="2">
        <f>Tabell2[[#This Row],[Inköpspris (SEK)]]*Tabell2[[#This Row],[Antal]]</f>
        <v>243.26</v>
      </c>
      <c r="J6784" s="2">
        <f>MIN(Tabell2[[#This Row],[Bokat]]*Tabell2[[#This Row],[Inköpspris (SEK)]],Tabell2[[#This Row],[Totalt lagervärde ink moms]])</f>
        <v>243.26</v>
      </c>
      <c r="K6784" s="2">
        <f>Tabell2[[#This Row],[Totalt lagervärde ink moms]]-Tabell2[[#This Row],[Varav bokat ink moms]]</f>
        <v>0</v>
      </c>
      <c r="L6784" s="2">
        <f>Tabell2[[#This Row],[Antal]]*Tabell2[[#This Row],[Inpris ex moms]]</f>
        <v>194.608</v>
      </c>
      <c r="M6784" s="2">
        <f>MIN(Tabell2[[#This Row],[Bokat]]*Tabell2[[#This Row],[Inpris ex moms]],Tabell2[[#This Row],[Totalt lagervärde ex moms]])</f>
        <v>194.608</v>
      </c>
      <c r="N6784" s="2">
        <f>Tabell2[[#This Row],[Totalt lagervärde ex moms]]-Tabell2[[#This Row],[Varav bokat ex moms]]</f>
        <v>0</v>
      </c>
    </row>
    <row r="6785" spans="1:14" x14ac:dyDescent="0.2">
      <c r="A6785" t="s">
        <v>12828</v>
      </c>
      <c r="B6785" t="s">
        <v>12829</v>
      </c>
      <c r="C6785" s="2">
        <v>449</v>
      </c>
      <c r="D6785" s="2">
        <v>269</v>
      </c>
      <c r="E6785" s="2">
        <v>243.26</v>
      </c>
      <c r="F6785" s="2">
        <v>194.608</v>
      </c>
      <c r="G6785">
        <v>1</v>
      </c>
      <c r="H6785">
        <v>0</v>
      </c>
      <c r="I6785" s="2">
        <f>Tabell2[[#This Row],[Inköpspris (SEK)]]*Tabell2[[#This Row],[Antal]]</f>
        <v>243.26</v>
      </c>
      <c r="J6785" s="2">
        <f>MIN(Tabell2[[#This Row],[Bokat]]*Tabell2[[#This Row],[Inköpspris (SEK)]],Tabell2[[#This Row],[Totalt lagervärde ink moms]])</f>
        <v>0</v>
      </c>
      <c r="K6785" s="2">
        <f>Tabell2[[#This Row],[Totalt lagervärde ink moms]]-Tabell2[[#This Row],[Varav bokat ink moms]]</f>
        <v>243.26</v>
      </c>
      <c r="L6785" s="2">
        <f>Tabell2[[#This Row],[Antal]]*Tabell2[[#This Row],[Inpris ex moms]]</f>
        <v>194.608</v>
      </c>
      <c r="M6785" s="2">
        <f>MIN(Tabell2[[#This Row],[Bokat]]*Tabell2[[#This Row],[Inpris ex moms]],Tabell2[[#This Row],[Totalt lagervärde ex moms]])</f>
        <v>0</v>
      </c>
      <c r="N6785" s="2">
        <f>Tabell2[[#This Row],[Totalt lagervärde ex moms]]-Tabell2[[#This Row],[Varav bokat ex moms]]</f>
        <v>194.608</v>
      </c>
    </row>
    <row r="6786" spans="1:14" x14ac:dyDescent="0.2">
      <c r="A6786" t="s">
        <v>13084</v>
      </c>
      <c r="B6786" t="s">
        <v>13085</v>
      </c>
      <c r="C6786" s="2">
        <v>449</v>
      </c>
      <c r="D6786" s="2">
        <v>269</v>
      </c>
      <c r="E6786" s="2">
        <v>243.26</v>
      </c>
      <c r="F6786" s="2">
        <v>194.608</v>
      </c>
      <c r="G6786">
        <v>1</v>
      </c>
      <c r="H6786">
        <v>0</v>
      </c>
      <c r="I6786" s="2">
        <f>Tabell2[[#This Row],[Inköpspris (SEK)]]*Tabell2[[#This Row],[Antal]]</f>
        <v>243.26</v>
      </c>
      <c r="J6786" s="2">
        <f>MIN(Tabell2[[#This Row],[Bokat]]*Tabell2[[#This Row],[Inköpspris (SEK)]],Tabell2[[#This Row],[Totalt lagervärde ink moms]])</f>
        <v>0</v>
      </c>
      <c r="K6786" s="2">
        <f>Tabell2[[#This Row],[Totalt lagervärde ink moms]]-Tabell2[[#This Row],[Varav bokat ink moms]]</f>
        <v>243.26</v>
      </c>
      <c r="L6786" s="2">
        <f>Tabell2[[#This Row],[Antal]]*Tabell2[[#This Row],[Inpris ex moms]]</f>
        <v>194.608</v>
      </c>
      <c r="M6786" s="2">
        <f>MIN(Tabell2[[#This Row],[Bokat]]*Tabell2[[#This Row],[Inpris ex moms]],Tabell2[[#This Row],[Totalt lagervärde ex moms]])</f>
        <v>0</v>
      </c>
      <c r="N6786" s="2">
        <f>Tabell2[[#This Row],[Totalt lagervärde ex moms]]-Tabell2[[#This Row],[Varav bokat ex moms]]</f>
        <v>194.608</v>
      </c>
    </row>
    <row r="6787" spans="1:14" x14ac:dyDescent="0.2">
      <c r="A6787" t="s">
        <v>13222</v>
      </c>
      <c r="B6787" t="s">
        <v>13223</v>
      </c>
      <c r="C6787" s="2">
        <v>449</v>
      </c>
      <c r="D6787" s="2">
        <v>269</v>
      </c>
      <c r="E6787" s="2">
        <v>243.26</v>
      </c>
      <c r="F6787" s="2">
        <v>194.608</v>
      </c>
      <c r="G6787">
        <v>2</v>
      </c>
      <c r="H6787">
        <v>0</v>
      </c>
      <c r="I6787" s="2">
        <f>Tabell2[[#This Row],[Inköpspris (SEK)]]*Tabell2[[#This Row],[Antal]]</f>
        <v>486.52</v>
      </c>
      <c r="J6787" s="2">
        <f>MIN(Tabell2[[#This Row],[Bokat]]*Tabell2[[#This Row],[Inköpspris (SEK)]],Tabell2[[#This Row],[Totalt lagervärde ink moms]])</f>
        <v>0</v>
      </c>
      <c r="K6787" s="2">
        <f>Tabell2[[#This Row],[Totalt lagervärde ink moms]]-Tabell2[[#This Row],[Varav bokat ink moms]]</f>
        <v>486.52</v>
      </c>
      <c r="L6787" s="2">
        <f>Tabell2[[#This Row],[Antal]]*Tabell2[[#This Row],[Inpris ex moms]]</f>
        <v>389.21600000000001</v>
      </c>
      <c r="M6787" s="2">
        <f>MIN(Tabell2[[#This Row],[Bokat]]*Tabell2[[#This Row],[Inpris ex moms]],Tabell2[[#This Row],[Totalt lagervärde ex moms]])</f>
        <v>0</v>
      </c>
      <c r="N6787" s="2">
        <f>Tabell2[[#This Row],[Totalt lagervärde ex moms]]-Tabell2[[#This Row],[Varav bokat ex moms]]</f>
        <v>389.21600000000001</v>
      </c>
    </row>
    <row r="6788" spans="1:14" x14ac:dyDescent="0.2">
      <c r="A6788" t="s">
        <v>15983</v>
      </c>
      <c r="B6788" t="s">
        <v>15984</v>
      </c>
      <c r="C6788" s="2">
        <v>449</v>
      </c>
      <c r="D6788" s="2">
        <v>269</v>
      </c>
      <c r="E6788" s="2">
        <v>243.26</v>
      </c>
      <c r="F6788" s="2">
        <v>194.608</v>
      </c>
      <c r="G6788">
        <v>6</v>
      </c>
      <c r="H6788">
        <v>1</v>
      </c>
      <c r="I6788" s="2">
        <f>Tabell2[[#This Row],[Inköpspris (SEK)]]*Tabell2[[#This Row],[Antal]]</f>
        <v>1459.56</v>
      </c>
      <c r="J6788" s="2">
        <f>MIN(Tabell2[[#This Row],[Bokat]]*Tabell2[[#This Row],[Inköpspris (SEK)]],Tabell2[[#This Row],[Totalt lagervärde ink moms]])</f>
        <v>243.26</v>
      </c>
      <c r="K6788" s="2">
        <f>Tabell2[[#This Row],[Totalt lagervärde ink moms]]-Tabell2[[#This Row],[Varav bokat ink moms]]</f>
        <v>1216.3</v>
      </c>
      <c r="L6788" s="2">
        <f>Tabell2[[#This Row],[Antal]]*Tabell2[[#This Row],[Inpris ex moms]]</f>
        <v>1167.6480000000001</v>
      </c>
      <c r="M6788" s="2">
        <f>MIN(Tabell2[[#This Row],[Bokat]]*Tabell2[[#This Row],[Inpris ex moms]],Tabell2[[#This Row],[Totalt lagervärde ex moms]])</f>
        <v>194.608</v>
      </c>
      <c r="N6788" s="2">
        <f>Tabell2[[#This Row],[Totalt lagervärde ex moms]]-Tabell2[[#This Row],[Varav bokat ex moms]]</f>
        <v>973.04000000000019</v>
      </c>
    </row>
    <row r="6789" spans="1:14" x14ac:dyDescent="0.2">
      <c r="A6789" t="s">
        <v>17015</v>
      </c>
      <c r="B6789" t="s">
        <v>17016</v>
      </c>
      <c r="C6789" s="2">
        <v>1149</v>
      </c>
      <c r="D6789" s="2">
        <v>689</v>
      </c>
      <c r="E6789" s="2">
        <v>622.5</v>
      </c>
      <c r="F6789" s="2">
        <v>498</v>
      </c>
      <c r="G6789">
        <v>1</v>
      </c>
      <c r="H6789">
        <v>0</v>
      </c>
      <c r="I6789" s="2">
        <f>Tabell2[[#This Row],[Inköpspris (SEK)]]*Tabell2[[#This Row],[Antal]]</f>
        <v>622.5</v>
      </c>
      <c r="J6789" s="2">
        <f>MIN(Tabell2[[#This Row],[Bokat]]*Tabell2[[#This Row],[Inköpspris (SEK)]],Tabell2[[#This Row],[Totalt lagervärde ink moms]])</f>
        <v>0</v>
      </c>
      <c r="K6789" s="2">
        <f>Tabell2[[#This Row],[Totalt lagervärde ink moms]]-Tabell2[[#This Row],[Varav bokat ink moms]]</f>
        <v>622.5</v>
      </c>
      <c r="L6789" s="2">
        <f>Tabell2[[#This Row],[Antal]]*Tabell2[[#This Row],[Inpris ex moms]]</f>
        <v>498</v>
      </c>
      <c r="M6789" s="2">
        <f>MIN(Tabell2[[#This Row],[Bokat]]*Tabell2[[#This Row],[Inpris ex moms]],Tabell2[[#This Row],[Totalt lagervärde ex moms]])</f>
        <v>0</v>
      </c>
      <c r="N6789" s="2">
        <f>Tabell2[[#This Row],[Totalt lagervärde ex moms]]-Tabell2[[#This Row],[Varav bokat ex moms]]</f>
        <v>498</v>
      </c>
    </row>
    <row r="6790" spans="1:14" x14ac:dyDescent="0.2">
      <c r="A6790" t="s">
        <v>12248</v>
      </c>
      <c r="B6790" t="s">
        <v>12249</v>
      </c>
      <c r="C6790" s="2">
        <v>539</v>
      </c>
      <c r="D6790" s="2">
        <v>323</v>
      </c>
      <c r="E6790" s="2">
        <v>292.01</v>
      </c>
      <c r="F6790" s="2">
        <v>233.608</v>
      </c>
      <c r="G6790">
        <v>2</v>
      </c>
      <c r="H6790">
        <v>0</v>
      </c>
      <c r="I6790" s="2">
        <f>Tabell2[[#This Row],[Inköpspris (SEK)]]*Tabell2[[#This Row],[Antal]]</f>
        <v>584.02</v>
      </c>
      <c r="J6790" s="2">
        <f>MIN(Tabell2[[#This Row],[Bokat]]*Tabell2[[#This Row],[Inköpspris (SEK)]],Tabell2[[#This Row],[Totalt lagervärde ink moms]])</f>
        <v>0</v>
      </c>
      <c r="K6790" s="2">
        <f>Tabell2[[#This Row],[Totalt lagervärde ink moms]]-Tabell2[[#This Row],[Varav bokat ink moms]]</f>
        <v>584.02</v>
      </c>
      <c r="L6790" s="2">
        <f>Tabell2[[#This Row],[Antal]]*Tabell2[[#This Row],[Inpris ex moms]]</f>
        <v>467.21600000000001</v>
      </c>
      <c r="M6790" s="2">
        <f>MIN(Tabell2[[#This Row],[Bokat]]*Tabell2[[#This Row],[Inpris ex moms]],Tabell2[[#This Row],[Totalt lagervärde ex moms]])</f>
        <v>0</v>
      </c>
      <c r="N6790" s="2">
        <f>Tabell2[[#This Row],[Totalt lagervärde ex moms]]-Tabell2[[#This Row],[Varav bokat ex moms]]</f>
        <v>467.21600000000001</v>
      </c>
    </row>
    <row r="6791" spans="1:14" x14ac:dyDescent="0.2">
      <c r="A6791" t="s">
        <v>12579</v>
      </c>
      <c r="B6791" t="s">
        <v>12580</v>
      </c>
      <c r="C6791" s="2">
        <v>539</v>
      </c>
      <c r="D6791" s="2">
        <v>323</v>
      </c>
      <c r="E6791" s="2">
        <v>292.01</v>
      </c>
      <c r="F6791" s="2">
        <v>233.608</v>
      </c>
      <c r="G6791">
        <v>1</v>
      </c>
      <c r="H6791">
        <v>0</v>
      </c>
      <c r="I6791" s="2">
        <f>Tabell2[[#This Row],[Inköpspris (SEK)]]*Tabell2[[#This Row],[Antal]]</f>
        <v>292.01</v>
      </c>
      <c r="J6791" s="2">
        <f>MIN(Tabell2[[#This Row],[Bokat]]*Tabell2[[#This Row],[Inköpspris (SEK)]],Tabell2[[#This Row],[Totalt lagervärde ink moms]])</f>
        <v>0</v>
      </c>
      <c r="K6791" s="2">
        <f>Tabell2[[#This Row],[Totalt lagervärde ink moms]]-Tabell2[[#This Row],[Varav bokat ink moms]]</f>
        <v>292.01</v>
      </c>
      <c r="L6791" s="2">
        <f>Tabell2[[#This Row],[Antal]]*Tabell2[[#This Row],[Inpris ex moms]]</f>
        <v>233.608</v>
      </c>
      <c r="M6791" s="2">
        <f>MIN(Tabell2[[#This Row],[Bokat]]*Tabell2[[#This Row],[Inpris ex moms]],Tabell2[[#This Row],[Totalt lagervärde ex moms]])</f>
        <v>0</v>
      </c>
      <c r="N6791" s="2">
        <f>Tabell2[[#This Row],[Totalt lagervärde ex moms]]-Tabell2[[#This Row],[Varav bokat ex moms]]</f>
        <v>233.608</v>
      </c>
    </row>
    <row r="6792" spans="1:14" x14ac:dyDescent="0.2">
      <c r="A6792" t="s">
        <v>12826</v>
      </c>
      <c r="B6792" t="s">
        <v>12827</v>
      </c>
      <c r="C6792" s="2">
        <v>539</v>
      </c>
      <c r="D6792" s="2">
        <v>323</v>
      </c>
      <c r="E6792" s="2">
        <v>292.01</v>
      </c>
      <c r="F6792" s="2">
        <v>233.608</v>
      </c>
      <c r="G6792">
        <v>1</v>
      </c>
      <c r="H6792">
        <v>0</v>
      </c>
      <c r="I6792" s="2">
        <f>Tabell2[[#This Row],[Inköpspris (SEK)]]*Tabell2[[#This Row],[Antal]]</f>
        <v>292.01</v>
      </c>
      <c r="J6792" s="2">
        <f>MIN(Tabell2[[#This Row],[Bokat]]*Tabell2[[#This Row],[Inköpspris (SEK)]],Tabell2[[#This Row],[Totalt lagervärde ink moms]])</f>
        <v>0</v>
      </c>
      <c r="K6792" s="2">
        <f>Tabell2[[#This Row],[Totalt lagervärde ink moms]]-Tabell2[[#This Row],[Varav bokat ink moms]]</f>
        <v>292.01</v>
      </c>
      <c r="L6792" s="2">
        <f>Tabell2[[#This Row],[Antal]]*Tabell2[[#This Row],[Inpris ex moms]]</f>
        <v>233.608</v>
      </c>
      <c r="M6792" s="2">
        <f>MIN(Tabell2[[#This Row],[Bokat]]*Tabell2[[#This Row],[Inpris ex moms]],Tabell2[[#This Row],[Totalt lagervärde ex moms]])</f>
        <v>0</v>
      </c>
      <c r="N6792" s="2">
        <f>Tabell2[[#This Row],[Totalt lagervärde ex moms]]-Tabell2[[#This Row],[Varav bokat ex moms]]</f>
        <v>233.608</v>
      </c>
    </row>
    <row r="6793" spans="1:14" x14ac:dyDescent="0.2">
      <c r="A6793" t="s">
        <v>15931</v>
      </c>
      <c r="B6793" t="s">
        <v>15932</v>
      </c>
      <c r="C6793" s="2">
        <v>539</v>
      </c>
      <c r="D6793" s="2">
        <v>323</v>
      </c>
      <c r="E6793" s="2">
        <v>292.01</v>
      </c>
      <c r="F6793" s="2">
        <v>233.608</v>
      </c>
      <c r="G6793">
        <v>1</v>
      </c>
      <c r="H6793">
        <v>1</v>
      </c>
      <c r="I6793" s="2">
        <f>Tabell2[[#This Row],[Inköpspris (SEK)]]*Tabell2[[#This Row],[Antal]]</f>
        <v>292.01</v>
      </c>
      <c r="J6793" s="2">
        <f>MIN(Tabell2[[#This Row],[Bokat]]*Tabell2[[#This Row],[Inköpspris (SEK)]],Tabell2[[#This Row],[Totalt lagervärde ink moms]])</f>
        <v>292.01</v>
      </c>
      <c r="K6793" s="2">
        <f>Tabell2[[#This Row],[Totalt lagervärde ink moms]]-Tabell2[[#This Row],[Varav bokat ink moms]]</f>
        <v>0</v>
      </c>
      <c r="L6793" s="2">
        <f>Tabell2[[#This Row],[Antal]]*Tabell2[[#This Row],[Inpris ex moms]]</f>
        <v>233.608</v>
      </c>
      <c r="M6793" s="2">
        <f>MIN(Tabell2[[#This Row],[Bokat]]*Tabell2[[#This Row],[Inpris ex moms]],Tabell2[[#This Row],[Totalt lagervärde ex moms]])</f>
        <v>233.608</v>
      </c>
      <c r="N6793" s="2">
        <f>Tabell2[[#This Row],[Totalt lagervärde ex moms]]-Tabell2[[#This Row],[Varav bokat ex moms]]</f>
        <v>0</v>
      </c>
    </row>
    <row r="6794" spans="1:14" x14ac:dyDescent="0.2">
      <c r="A6794" t="s">
        <v>9871</v>
      </c>
      <c r="B6794" t="s">
        <v>9872</v>
      </c>
      <c r="C6794" s="2">
        <v>443</v>
      </c>
      <c r="D6794" s="2">
        <v>323</v>
      </c>
      <c r="E6794" s="2">
        <v>240</v>
      </c>
      <c r="F6794" s="2">
        <v>192</v>
      </c>
      <c r="G6794">
        <v>1</v>
      </c>
      <c r="H6794">
        <v>0</v>
      </c>
      <c r="I6794" s="2">
        <f>Tabell2[[#This Row],[Inköpspris (SEK)]]*Tabell2[[#This Row],[Antal]]</f>
        <v>240</v>
      </c>
      <c r="J6794" s="2">
        <f>MIN(Tabell2[[#This Row],[Bokat]]*Tabell2[[#This Row],[Inköpspris (SEK)]],Tabell2[[#This Row],[Totalt lagervärde ink moms]])</f>
        <v>0</v>
      </c>
      <c r="K6794" s="2">
        <f>Tabell2[[#This Row],[Totalt lagervärde ink moms]]-Tabell2[[#This Row],[Varav bokat ink moms]]</f>
        <v>240</v>
      </c>
      <c r="L6794" s="2">
        <f>Tabell2[[#This Row],[Antal]]*Tabell2[[#This Row],[Inpris ex moms]]</f>
        <v>192</v>
      </c>
      <c r="M6794" s="2">
        <f>MIN(Tabell2[[#This Row],[Bokat]]*Tabell2[[#This Row],[Inpris ex moms]],Tabell2[[#This Row],[Totalt lagervärde ex moms]])</f>
        <v>0</v>
      </c>
      <c r="N6794" s="2">
        <f>Tabell2[[#This Row],[Totalt lagervärde ex moms]]-Tabell2[[#This Row],[Varav bokat ex moms]]</f>
        <v>192</v>
      </c>
    </row>
    <row r="6795" spans="1:14" x14ac:dyDescent="0.2">
      <c r="A6795" t="s">
        <v>9873</v>
      </c>
      <c r="B6795" t="s">
        <v>9874</v>
      </c>
      <c r="C6795" s="2">
        <v>443</v>
      </c>
      <c r="D6795" s="2">
        <v>323</v>
      </c>
      <c r="E6795" s="2">
        <v>240</v>
      </c>
      <c r="F6795" s="2">
        <v>192</v>
      </c>
      <c r="G6795">
        <v>1</v>
      </c>
      <c r="H6795">
        <v>0</v>
      </c>
      <c r="I6795" s="2">
        <f>Tabell2[[#This Row],[Inköpspris (SEK)]]*Tabell2[[#This Row],[Antal]]</f>
        <v>240</v>
      </c>
      <c r="J6795" s="2">
        <f>MIN(Tabell2[[#This Row],[Bokat]]*Tabell2[[#This Row],[Inköpspris (SEK)]],Tabell2[[#This Row],[Totalt lagervärde ink moms]])</f>
        <v>0</v>
      </c>
      <c r="K6795" s="2">
        <f>Tabell2[[#This Row],[Totalt lagervärde ink moms]]-Tabell2[[#This Row],[Varav bokat ink moms]]</f>
        <v>240</v>
      </c>
      <c r="L6795" s="2">
        <f>Tabell2[[#This Row],[Antal]]*Tabell2[[#This Row],[Inpris ex moms]]</f>
        <v>192</v>
      </c>
      <c r="M6795" s="2">
        <f>MIN(Tabell2[[#This Row],[Bokat]]*Tabell2[[#This Row],[Inpris ex moms]],Tabell2[[#This Row],[Totalt lagervärde ex moms]])</f>
        <v>0</v>
      </c>
      <c r="N6795" s="2">
        <f>Tabell2[[#This Row],[Totalt lagervärde ex moms]]-Tabell2[[#This Row],[Varav bokat ex moms]]</f>
        <v>192</v>
      </c>
    </row>
    <row r="6796" spans="1:14" x14ac:dyDescent="0.2">
      <c r="A6796" t="s">
        <v>2729</v>
      </c>
      <c r="B6796" t="s">
        <v>2730</v>
      </c>
      <c r="C6796" s="2">
        <v>629</v>
      </c>
      <c r="D6796" s="2">
        <v>440</v>
      </c>
      <c r="E6796" s="2">
        <v>340.76</v>
      </c>
      <c r="F6796" s="2">
        <v>272.61</v>
      </c>
      <c r="G6796">
        <v>5</v>
      </c>
      <c r="H6796">
        <v>0</v>
      </c>
      <c r="I6796" s="2">
        <f>Tabell2[[#This Row],[Inköpspris (SEK)]]*Tabell2[[#This Row],[Antal]]</f>
        <v>1703.8</v>
      </c>
      <c r="J6796" s="2">
        <f>MIN(Tabell2[[#This Row],[Bokat]]*Tabell2[[#This Row],[Inköpspris (SEK)]],Tabell2[[#This Row],[Totalt lagervärde ink moms]])</f>
        <v>0</v>
      </c>
      <c r="K6796" s="2">
        <f>Tabell2[[#This Row],[Totalt lagervärde ink moms]]-Tabell2[[#This Row],[Varav bokat ink moms]]</f>
        <v>1703.8</v>
      </c>
      <c r="L6796" s="2">
        <f>Tabell2[[#This Row],[Antal]]*Tabell2[[#This Row],[Inpris ex moms]]</f>
        <v>1363.0500000000002</v>
      </c>
      <c r="M6796" s="2">
        <f>MIN(Tabell2[[#This Row],[Bokat]]*Tabell2[[#This Row],[Inpris ex moms]],Tabell2[[#This Row],[Totalt lagervärde ex moms]])</f>
        <v>0</v>
      </c>
      <c r="N6796" s="2">
        <f>Tabell2[[#This Row],[Totalt lagervärde ex moms]]-Tabell2[[#This Row],[Varav bokat ex moms]]</f>
        <v>1363.0500000000002</v>
      </c>
    </row>
    <row r="6797" spans="1:14" x14ac:dyDescent="0.2">
      <c r="A6797" t="s">
        <v>3017</v>
      </c>
      <c r="B6797" t="s">
        <v>3018</v>
      </c>
      <c r="C6797" s="2">
        <v>629</v>
      </c>
      <c r="D6797" s="2">
        <v>377</v>
      </c>
      <c r="E6797" s="2">
        <v>340.76</v>
      </c>
      <c r="F6797" s="2">
        <v>272.61</v>
      </c>
      <c r="G6797">
        <v>1</v>
      </c>
      <c r="H6797">
        <v>1</v>
      </c>
      <c r="I6797" s="2">
        <f>Tabell2[[#This Row],[Inköpspris (SEK)]]*Tabell2[[#This Row],[Antal]]</f>
        <v>340.76</v>
      </c>
      <c r="J6797" s="2">
        <f>MIN(Tabell2[[#This Row],[Bokat]]*Tabell2[[#This Row],[Inköpspris (SEK)]],Tabell2[[#This Row],[Totalt lagervärde ink moms]])</f>
        <v>340.76</v>
      </c>
      <c r="K6797" s="2">
        <f>Tabell2[[#This Row],[Totalt lagervärde ink moms]]-Tabell2[[#This Row],[Varav bokat ink moms]]</f>
        <v>0</v>
      </c>
      <c r="L6797" s="2">
        <f>Tabell2[[#This Row],[Antal]]*Tabell2[[#This Row],[Inpris ex moms]]</f>
        <v>272.61</v>
      </c>
      <c r="M6797" s="2">
        <f>MIN(Tabell2[[#This Row],[Bokat]]*Tabell2[[#This Row],[Inpris ex moms]],Tabell2[[#This Row],[Totalt lagervärde ex moms]])</f>
        <v>272.61</v>
      </c>
      <c r="N6797" s="2">
        <f>Tabell2[[#This Row],[Totalt lagervärde ex moms]]-Tabell2[[#This Row],[Varav bokat ex moms]]</f>
        <v>0</v>
      </c>
    </row>
    <row r="6798" spans="1:14" x14ac:dyDescent="0.2">
      <c r="A6798" t="s">
        <v>2693</v>
      </c>
      <c r="B6798" t="s">
        <v>2694</v>
      </c>
      <c r="C6798" s="2">
        <v>629</v>
      </c>
      <c r="E6798" s="2">
        <v>340.76</v>
      </c>
      <c r="F6798" s="2">
        <v>272.608</v>
      </c>
      <c r="G6798">
        <v>1</v>
      </c>
      <c r="H6798">
        <v>1</v>
      </c>
      <c r="I6798" s="2">
        <f>Tabell2[[#This Row],[Inköpspris (SEK)]]*Tabell2[[#This Row],[Antal]]</f>
        <v>340.76</v>
      </c>
      <c r="J6798" s="2">
        <f>MIN(Tabell2[[#This Row],[Bokat]]*Tabell2[[#This Row],[Inköpspris (SEK)]],Tabell2[[#This Row],[Totalt lagervärde ink moms]])</f>
        <v>340.76</v>
      </c>
      <c r="K6798" s="2">
        <f>Tabell2[[#This Row],[Totalt lagervärde ink moms]]-Tabell2[[#This Row],[Varav bokat ink moms]]</f>
        <v>0</v>
      </c>
      <c r="L6798" s="2">
        <f>Tabell2[[#This Row],[Antal]]*Tabell2[[#This Row],[Inpris ex moms]]</f>
        <v>272.608</v>
      </c>
      <c r="M6798" s="2">
        <f>MIN(Tabell2[[#This Row],[Bokat]]*Tabell2[[#This Row],[Inpris ex moms]],Tabell2[[#This Row],[Totalt lagervärde ex moms]])</f>
        <v>272.608</v>
      </c>
      <c r="N6798" s="2">
        <f>Tabell2[[#This Row],[Totalt lagervärde ex moms]]-Tabell2[[#This Row],[Varav bokat ex moms]]</f>
        <v>0</v>
      </c>
    </row>
    <row r="6799" spans="1:14" x14ac:dyDescent="0.2">
      <c r="A6799" t="s">
        <v>3101</v>
      </c>
      <c r="B6799" t="s">
        <v>3102</v>
      </c>
      <c r="C6799" s="2">
        <v>629</v>
      </c>
      <c r="D6799" s="2">
        <v>440</v>
      </c>
      <c r="E6799" s="2">
        <v>340.76</v>
      </c>
      <c r="F6799" s="2">
        <v>272.608</v>
      </c>
      <c r="G6799">
        <v>1</v>
      </c>
      <c r="H6799">
        <v>0</v>
      </c>
      <c r="I6799" s="2">
        <f>Tabell2[[#This Row],[Inköpspris (SEK)]]*Tabell2[[#This Row],[Antal]]</f>
        <v>340.76</v>
      </c>
      <c r="J6799" s="2">
        <f>MIN(Tabell2[[#This Row],[Bokat]]*Tabell2[[#This Row],[Inköpspris (SEK)]],Tabell2[[#This Row],[Totalt lagervärde ink moms]])</f>
        <v>0</v>
      </c>
      <c r="K6799" s="2">
        <f>Tabell2[[#This Row],[Totalt lagervärde ink moms]]-Tabell2[[#This Row],[Varav bokat ink moms]]</f>
        <v>340.76</v>
      </c>
      <c r="L6799" s="2">
        <f>Tabell2[[#This Row],[Antal]]*Tabell2[[#This Row],[Inpris ex moms]]</f>
        <v>272.608</v>
      </c>
      <c r="M6799" s="2">
        <f>MIN(Tabell2[[#This Row],[Bokat]]*Tabell2[[#This Row],[Inpris ex moms]],Tabell2[[#This Row],[Totalt lagervärde ex moms]])</f>
        <v>0</v>
      </c>
      <c r="N6799" s="2">
        <f>Tabell2[[#This Row],[Totalt lagervärde ex moms]]-Tabell2[[#This Row],[Varav bokat ex moms]]</f>
        <v>272.608</v>
      </c>
    </row>
    <row r="6800" spans="1:14" x14ac:dyDescent="0.2">
      <c r="A6800" t="s">
        <v>12158</v>
      </c>
      <c r="B6800" t="s">
        <v>12159</v>
      </c>
      <c r="C6800" s="2">
        <v>629</v>
      </c>
      <c r="D6800" s="2">
        <v>377</v>
      </c>
      <c r="E6800" s="2">
        <v>340.76</v>
      </c>
      <c r="F6800" s="2">
        <v>272.608</v>
      </c>
      <c r="G6800">
        <v>1</v>
      </c>
      <c r="H6800">
        <v>0</v>
      </c>
      <c r="I6800" s="2">
        <f>Tabell2[[#This Row],[Inköpspris (SEK)]]*Tabell2[[#This Row],[Antal]]</f>
        <v>340.76</v>
      </c>
      <c r="J6800" s="2">
        <f>MIN(Tabell2[[#This Row],[Bokat]]*Tabell2[[#This Row],[Inköpspris (SEK)]],Tabell2[[#This Row],[Totalt lagervärde ink moms]])</f>
        <v>0</v>
      </c>
      <c r="K6800" s="2">
        <f>Tabell2[[#This Row],[Totalt lagervärde ink moms]]-Tabell2[[#This Row],[Varav bokat ink moms]]</f>
        <v>340.76</v>
      </c>
      <c r="L6800" s="2">
        <f>Tabell2[[#This Row],[Antal]]*Tabell2[[#This Row],[Inpris ex moms]]</f>
        <v>272.608</v>
      </c>
      <c r="M6800" s="2">
        <f>MIN(Tabell2[[#This Row],[Bokat]]*Tabell2[[#This Row],[Inpris ex moms]],Tabell2[[#This Row],[Totalt lagervärde ex moms]])</f>
        <v>0</v>
      </c>
      <c r="N6800" s="2">
        <f>Tabell2[[#This Row],[Totalt lagervärde ex moms]]-Tabell2[[#This Row],[Varav bokat ex moms]]</f>
        <v>272.608</v>
      </c>
    </row>
    <row r="6801" spans="1:14" x14ac:dyDescent="0.2">
      <c r="A6801" t="s">
        <v>12162</v>
      </c>
      <c r="B6801" t="s">
        <v>12163</v>
      </c>
      <c r="C6801" s="2">
        <v>629</v>
      </c>
      <c r="D6801" s="2">
        <v>377</v>
      </c>
      <c r="E6801" s="2">
        <v>340.76</v>
      </c>
      <c r="F6801" s="2">
        <v>272.608</v>
      </c>
      <c r="G6801">
        <v>2</v>
      </c>
      <c r="H6801">
        <v>0</v>
      </c>
      <c r="I6801" s="2">
        <f>Tabell2[[#This Row],[Inköpspris (SEK)]]*Tabell2[[#This Row],[Antal]]</f>
        <v>681.52</v>
      </c>
      <c r="J6801" s="2">
        <f>MIN(Tabell2[[#This Row],[Bokat]]*Tabell2[[#This Row],[Inköpspris (SEK)]],Tabell2[[#This Row],[Totalt lagervärde ink moms]])</f>
        <v>0</v>
      </c>
      <c r="K6801" s="2">
        <f>Tabell2[[#This Row],[Totalt lagervärde ink moms]]-Tabell2[[#This Row],[Varav bokat ink moms]]</f>
        <v>681.52</v>
      </c>
      <c r="L6801" s="2">
        <f>Tabell2[[#This Row],[Antal]]*Tabell2[[#This Row],[Inpris ex moms]]</f>
        <v>545.21600000000001</v>
      </c>
      <c r="M6801" s="2">
        <f>MIN(Tabell2[[#This Row],[Bokat]]*Tabell2[[#This Row],[Inpris ex moms]],Tabell2[[#This Row],[Totalt lagervärde ex moms]])</f>
        <v>0</v>
      </c>
      <c r="N6801" s="2">
        <f>Tabell2[[#This Row],[Totalt lagervärde ex moms]]-Tabell2[[#This Row],[Varav bokat ex moms]]</f>
        <v>545.21600000000001</v>
      </c>
    </row>
    <row r="6802" spans="1:14" x14ac:dyDescent="0.2">
      <c r="A6802" t="s">
        <v>12436</v>
      </c>
      <c r="B6802" t="s">
        <v>12437</v>
      </c>
      <c r="C6802" s="2">
        <v>629</v>
      </c>
      <c r="D6802" s="2">
        <v>377</v>
      </c>
      <c r="E6802" s="2">
        <v>340.76</v>
      </c>
      <c r="F6802" s="2">
        <v>272.608</v>
      </c>
      <c r="G6802">
        <v>1</v>
      </c>
      <c r="H6802">
        <v>0</v>
      </c>
      <c r="I6802" s="2">
        <f>Tabell2[[#This Row],[Inköpspris (SEK)]]*Tabell2[[#This Row],[Antal]]</f>
        <v>340.76</v>
      </c>
      <c r="J6802" s="2">
        <f>MIN(Tabell2[[#This Row],[Bokat]]*Tabell2[[#This Row],[Inköpspris (SEK)]],Tabell2[[#This Row],[Totalt lagervärde ink moms]])</f>
        <v>0</v>
      </c>
      <c r="K6802" s="2">
        <f>Tabell2[[#This Row],[Totalt lagervärde ink moms]]-Tabell2[[#This Row],[Varav bokat ink moms]]</f>
        <v>340.76</v>
      </c>
      <c r="L6802" s="2">
        <f>Tabell2[[#This Row],[Antal]]*Tabell2[[#This Row],[Inpris ex moms]]</f>
        <v>272.608</v>
      </c>
      <c r="M6802" s="2">
        <f>MIN(Tabell2[[#This Row],[Bokat]]*Tabell2[[#This Row],[Inpris ex moms]],Tabell2[[#This Row],[Totalt lagervärde ex moms]])</f>
        <v>0</v>
      </c>
      <c r="N6802" s="2">
        <f>Tabell2[[#This Row],[Totalt lagervärde ex moms]]-Tabell2[[#This Row],[Varav bokat ex moms]]</f>
        <v>272.608</v>
      </c>
    </row>
    <row r="6803" spans="1:14" x14ac:dyDescent="0.2">
      <c r="A6803" t="s">
        <v>12472</v>
      </c>
      <c r="B6803" t="s">
        <v>12473</v>
      </c>
      <c r="C6803" s="2">
        <v>629</v>
      </c>
      <c r="D6803" s="2">
        <v>377</v>
      </c>
      <c r="E6803" s="2">
        <v>340.76</v>
      </c>
      <c r="F6803" s="2">
        <v>272.608</v>
      </c>
      <c r="G6803">
        <v>1</v>
      </c>
      <c r="H6803">
        <v>0</v>
      </c>
      <c r="I6803" s="2">
        <f>Tabell2[[#This Row],[Inköpspris (SEK)]]*Tabell2[[#This Row],[Antal]]</f>
        <v>340.76</v>
      </c>
      <c r="J6803" s="2">
        <f>MIN(Tabell2[[#This Row],[Bokat]]*Tabell2[[#This Row],[Inköpspris (SEK)]],Tabell2[[#This Row],[Totalt lagervärde ink moms]])</f>
        <v>0</v>
      </c>
      <c r="K6803" s="2">
        <f>Tabell2[[#This Row],[Totalt lagervärde ink moms]]-Tabell2[[#This Row],[Varav bokat ink moms]]</f>
        <v>340.76</v>
      </c>
      <c r="L6803" s="2">
        <f>Tabell2[[#This Row],[Antal]]*Tabell2[[#This Row],[Inpris ex moms]]</f>
        <v>272.608</v>
      </c>
      <c r="M6803" s="2">
        <f>MIN(Tabell2[[#This Row],[Bokat]]*Tabell2[[#This Row],[Inpris ex moms]],Tabell2[[#This Row],[Totalt lagervärde ex moms]])</f>
        <v>0</v>
      </c>
      <c r="N6803" s="2">
        <f>Tabell2[[#This Row],[Totalt lagervärde ex moms]]-Tabell2[[#This Row],[Varav bokat ex moms]]</f>
        <v>272.608</v>
      </c>
    </row>
    <row r="6804" spans="1:14" x14ac:dyDescent="0.2">
      <c r="A6804" t="s">
        <v>12786</v>
      </c>
      <c r="B6804" t="s">
        <v>12787</v>
      </c>
      <c r="C6804" s="2">
        <v>629</v>
      </c>
      <c r="D6804" s="2">
        <v>377</v>
      </c>
      <c r="E6804" s="2">
        <v>340.76</v>
      </c>
      <c r="F6804" s="2">
        <v>272.608</v>
      </c>
      <c r="G6804">
        <v>1</v>
      </c>
      <c r="H6804">
        <v>0</v>
      </c>
      <c r="I6804" s="2">
        <f>Tabell2[[#This Row],[Inköpspris (SEK)]]*Tabell2[[#This Row],[Antal]]</f>
        <v>340.76</v>
      </c>
      <c r="J6804" s="2">
        <f>MIN(Tabell2[[#This Row],[Bokat]]*Tabell2[[#This Row],[Inköpspris (SEK)]],Tabell2[[#This Row],[Totalt lagervärde ink moms]])</f>
        <v>0</v>
      </c>
      <c r="K6804" s="2">
        <f>Tabell2[[#This Row],[Totalt lagervärde ink moms]]-Tabell2[[#This Row],[Varav bokat ink moms]]</f>
        <v>340.76</v>
      </c>
      <c r="L6804" s="2">
        <f>Tabell2[[#This Row],[Antal]]*Tabell2[[#This Row],[Inpris ex moms]]</f>
        <v>272.608</v>
      </c>
      <c r="M6804" s="2">
        <f>MIN(Tabell2[[#This Row],[Bokat]]*Tabell2[[#This Row],[Inpris ex moms]],Tabell2[[#This Row],[Totalt lagervärde ex moms]])</f>
        <v>0</v>
      </c>
      <c r="N6804" s="2">
        <f>Tabell2[[#This Row],[Totalt lagervärde ex moms]]-Tabell2[[#This Row],[Varav bokat ex moms]]</f>
        <v>272.608</v>
      </c>
    </row>
    <row r="6805" spans="1:14" x14ac:dyDescent="0.2">
      <c r="A6805" t="s">
        <v>12788</v>
      </c>
      <c r="B6805" t="s">
        <v>12789</v>
      </c>
      <c r="C6805" s="2">
        <v>629</v>
      </c>
      <c r="D6805" s="2">
        <v>377</v>
      </c>
      <c r="E6805" s="2">
        <v>340.76</v>
      </c>
      <c r="F6805" s="2">
        <v>272.608</v>
      </c>
      <c r="G6805">
        <v>1</v>
      </c>
      <c r="H6805">
        <v>0</v>
      </c>
      <c r="I6805" s="2">
        <f>Tabell2[[#This Row],[Inköpspris (SEK)]]*Tabell2[[#This Row],[Antal]]</f>
        <v>340.76</v>
      </c>
      <c r="J6805" s="2">
        <f>MIN(Tabell2[[#This Row],[Bokat]]*Tabell2[[#This Row],[Inköpspris (SEK)]],Tabell2[[#This Row],[Totalt lagervärde ink moms]])</f>
        <v>0</v>
      </c>
      <c r="K6805" s="2">
        <f>Tabell2[[#This Row],[Totalt lagervärde ink moms]]-Tabell2[[#This Row],[Varav bokat ink moms]]</f>
        <v>340.76</v>
      </c>
      <c r="L6805" s="2">
        <f>Tabell2[[#This Row],[Antal]]*Tabell2[[#This Row],[Inpris ex moms]]</f>
        <v>272.608</v>
      </c>
      <c r="M6805" s="2">
        <f>MIN(Tabell2[[#This Row],[Bokat]]*Tabell2[[#This Row],[Inpris ex moms]],Tabell2[[#This Row],[Totalt lagervärde ex moms]])</f>
        <v>0</v>
      </c>
      <c r="N6805" s="2">
        <f>Tabell2[[#This Row],[Totalt lagervärde ex moms]]-Tabell2[[#This Row],[Varav bokat ex moms]]</f>
        <v>272.608</v>
      </c>
    </row>
    <row r="6806" spans="1:14" x14ac:dyDescent="0.2">
      <c r="A6806" t="s">
        <v>12948</v>
      </c>
      <c r="B6806" t="s">
        <v>12949</v>
      </c>
      <c r="C6806" s="2">
        <v>629</v>
      </c>
      <c r="D6806" s="2">
        <v>377</v>
      </c>
      <c r="E6806" s="2">
        <v>340.76</v>
      </c>
      <c r="F6806" s="2">
        <v>272.608</v>
      </c>
      <c r="G6806">
        <v>1</v>
      </c>
      <c r="H6806">
        <v>0</v>
      </c>
      <c r="I6806" s="2">
        <f>Tabell2[[#This Row],[Inköpspris (SEK)]]*Tabell2[[#This Row],[Antal]]</f>
        <v>340.76</v>
      </c>
      <c r="J6806" s="2">
        <f>MIN(Tabell2[[#This Row],[Bokat]]*Tabell2[[#This Row],[Inköpspris (SEK)]],Tabell2[[#This Row],[Totalt lagervärde ink moms]])</f>
        <v>0</v>
      </c>
      <c r="K6806" s="2">
        <f>Tabell2[[#This Row],[Totalt lagervärde ink moms]]-Tabell2[[#This Row],[Varav bokat ink moms]]</f>
        <v>340.76</v>
      </c>
      <c r="L6806" s="2">
        <f>Tabell2[[#This Row],[Antal]]*Tabell2[[#This Row],[Inpris ex moms]]</f>
        <v>272.608</v>
      </c>
      <c r="M6806" s="2">
        <f>MIN(Tabell2[[#This Row],[Bokat]]*Tabell2[[#This Row],[Inpris ex moms]],Tabell2[[#This Row],[Totalt lagervärde ex moms]])</f>
        <v>0</v>
      </c>
      <c r="N6806" s="2">
        <f>Tabell2[[#This Row],[Totalt lagervärde ex moms]]-Tabell2[[#This Row],[Varav bokat ex moms]]</f>
        <v>272.608</v>
      </c>
    </row>
    <row r="6807" spans="1:14" x14ac:dyDescent="0.2">
      <c r="A6807" t="s">
        <v>13729</v>
      </c>
      <c r="B6807" t="s">
        <v>13730</v>
      </c>
      <c r="C6807" s="2">
        <v>629</v>
      </c>
      <c r="D6807" s="2">
        <v>377</v>
      </c>
      <c r="E6807" s="2">
        <v>340.76</v>
      </c>
      <c r="F6807" s="2">
        <v>272.608</v>
      </c>
      <c r="G6807">
        <v>1</v>
      </c>
      <c r="H6807">
        <v>0</v>
      </c>
      <c r="I6807" s="2">
        <f>Tabell2[[#This Row],[Inköpspris (SEK)]]*Tabell2[[#This Row],[Antal]]</f>
        <v>340.76</v>
      </c>
      <c r="J6807" s="2">
        <f>MIN(Tabell2[[#This Row],[Bokat]]*Tabell2[[#This Row],[Inköpspris (SEK)]],Tabell2[[#This Row],[Totalt lagervärde ink moms]])</f>
        <v>0</v>
      </c>
      <c r="K6807" s="2">
        <f>Tabell2[[#This Row],[Totalt lagervärde ink moms]]-Tabell2[[#This Row],[Varav bokat ink moms]]</f>
        <v>340.76</v>
      </c>
      <c r="L6807" s="2">
        <f>Tabell2[[#This Row],[Antal]]*Tabell2[[#This Row],[Inpris ex moms]]</f>
        <v>272.608</v>
      </c>
      <c r="M6807" s="2">
        <f>MIN(Tabell2[[#This Row],[Bokat]]*Tabell2[[#This Row],[Inpris ex moms]],Tabell2[[#This Row],[Totalt lagervärde ex moms]])</f>
        <v>0</v>
      </c>
      <c r="N6807" s="2">
        <f>Tabell2[[#This Row],[Totalt lagervärde ex moms]]-Tabell2[[#This Row],[Varav bokat ex moms]]</f>
        <v>272.608</v>
      </c>
    </row>
    <row r="6808" spans="1:14" x14ac:dyDescent="0.2">
      <c r="A6808" t="s">
        <v>14819</v>
      </c>
      <c r="B6808" t="s">
        <v>14820</v>
      </c>
      <c r="C6808" s="2">
        <v>629</v>
      </c>
      <c r="D6808" s="2">
        <v>377</v>
      </c>
      <c r="E6808" s="2">
        <v>340.76</v>
      </c>
      <c r="F6808" s="2">
        <v>272.608</v>
      </c>
      <c r="G6808">
        <v>1</v>
      </c>
      <c r="H6808">
        <v>0</v>
      </c>
      <c r="I6808" s="2">
        <f>Tabell2[[#This Row],[Inköpspris (SEK)]]*Tabell2[[#This Row],[Antal]]</f>
        <v>340.76</v>
      </c>
      <c r="J6808" s="2">
        <f>MIN(Tabell2[[#This Row],[Bokat]]*Tabell2[[#This Row],[Inköpspris (SEK)]],Tabell2[[#This Row],[Totalt lagervärde ink moms]])</f>
        <v>0</v>
      </c>
      <c r="K6808" s="2">
        <f>Tabell2[[#This Row],[Totalt lagervärde ink moms]]-Tabell2[[#This Row],[Varav bokat ink moms]]</f>
        <v>340.76</v>
      </c>
      <c r="L6808" s="2">
        <f>Tabell2[[#This Row],[Antal]]*Tabell2[[#This Row],[Inpris ex moms]]</f>
        <v>272.608</v>
      </c>
      <c r="M6808" s="2">
        <f>MIN(Tabell2[[#This Row],[Bokat]]*Tabell2[[#This Row],[Inpris ex moms]],Tabell2[[#This Row],[Totalt lagervärde ex moms]])</f>
        <v>0</v>
      </c>
      <c r="N6808" s="2">
        <f>Tabell2[[#This Row],[Totalt lagervärde ex moms]]-Tabell2[[#This Row],[Varav bokat ex moms]]</f>
        <v>272.608</v>
      </c>
    </row>
    <row r="6809" spans="1:14" x14ac:dyDescent="0.2">
      <c r="A6809" t="s">
        <v>16737</v>
      </c>
      <c r="B6809" t="s">
        <v>16738</v>
      </c>
      <c r="C6809" s="2">
        <v>629</v>
      </c>
      <c r="D6809" s="2">
        <v>440</v>
      </c>
      <c r="E6809" s="2">
        <v>340.76</v>
      </c>
      <c r="F6809" s="2">
        <v>272.608</v>
      </c>
      <c r="G6809">
        <v>1</v>
      </c>
      <c r="H6809">
        <v>0</v>
      </c>
      <c r="I6809" s="2">
        <f>Tabell2[[#This Row],[Inköpspris (SEK)]]*Tabell2[[#This Row],[Antal]]</f>
        <v>340.76</v>
      </c>
      <c r="J6809" s="2">
        <f>MIN(Tabell2[[#This Row],[Bokat]]*Tabell2[[#This Row],[Inköpspris (SEK)]],Tabell2[[#This Row],[Totalt lagervärde ink moms]])</f>
        <v>0</v>
      </c>
      <c r="K6809" s="2">
        <f>Tabell2[[#This Row],[Totalt lagervärde ink moms]]-Tabell2[[#This Row],[Varav bokat ink moms]]</f>
        <v>340.76</v>
      </c>
      <c r="L6809" s="2">
        <f>Tabell2[[#This Row],[Antal]]*Tabell2[[#This Row],[Inpris ex moms]]</f>
        <v>272.608</v>
      </c>
      <c r="M6809" s="2">
        <f>MIN(Tabell2[[#This Row],[Bokat]]*Tabell2[[#This Row],[Inpris ex moms]],Tabell2[[#This Row],[Totalt lagervärde ex moms]])</f>
        <v>0</v>
      </c>
      <c r="N6809" s="2">
        <f>Tabell2[[#This Row],[Totalt lagervärde ex moms]]-Tabell2[[#This Row],[Varav bokat ex moms]]</f>
        <v>272.608</v>
      </c>
    </row>
    <row r="6810" spans="1:14" x14ac:dyDescent="0.2">
      <c r="A6810" t="s">
        <v>2595</v>
      </c>
      <c r="B6810" t="s">
        <v>2596</v>
      </c>
      <c r="C6810" s="2">
        <v>719</v>
      </c>
      <c r="D6810" s="2">
        <v>503</v>
      </c>
      <c r="E6810" s="2">
        <v>389.51</v>
      </c>
      <c r="F6810" s="2">
        <v>311.61</v>
      </c>
      <c r="G6810">
        <v>1</v>
      </c>
      <c r="H6810">
        <v>0</v>
      </c>
      <c r="I6810" s="2">
        <f>Tabell2[[#This Row],[Inköpspris (SEK)]]*Tabell2[[#This Row],[Antal]]</f>
        <v>389.51</v>
      </c>
      <c r="J6810" s="2">
        <f>MIN(Tabell2[[#This Row],[Bokat]]*Tabell2[[#This Row],[Inköpspris (SEK)]],Tabell2[[#This Row],[Totalt lagervärde ink moms]])</f>
        <v>0</v>
      </c>
      <c r="K6810" s="2">
        <f>Tabell2[[#This Row],[Totalt lagervärde ink moms]]-Tabell2[[#This Row],[Varav bokat ink moms]]</f>
        <v>389.51</v>
      </c>
      <c r="L6810" s="2">
        <f>Tabell2[[#This Row],[Antal]]*Tabell2[[#This Row],[Inpris ex moms]]</f>
        <v>311.61</v>
      </c>
      <c r="M6810" s="2">
        <f>MIN(Tabell2[[#This Row],[Bokat]]*Tabell2[[#This Row],[Inpris ex moms]],Tabell2[[#This Row],[Totalt lagervärde ex moms]])</f>
        <v>0</v>
      </c>
      <c r="N6810" s="2">
        <f>Tabell2[[#This Row],[Totalt lagervärde ex moms]]-Tabell2[[#This Row],[Varav bokat ex moms]]</f>
        <v>311.61</v>
      </c>
    </row>
    <row r="6811" spans="1:14" x14ac:dyDescent="0.2">
      <c r="A6811" t="s">
        <v>3065</v>
      </c>
      <c r="B6811" t="s">
        <v>3066</v>
      </c>
      <c r="C6811" s="2">
        <v>719</v>
      </c>
      <c r="D6811" s="2">
        <v>503</v>
      </c>
      <c r="E6811" s="2">
        <v>389.51</v>
      </c>
      <c r="F6811" s="2">
        <v>311.61</v>
      </c>
      <c r="G6811">
        <v>2</v>
      </c>
      <c r="H6811">
        <v>0</v>
      </c>
      <c r="I6811" s="2">
        <f>Tabell2[[#This Row],[Inköpspris (SEK)]]*Tabell2[[#This Row],[Antal]]</f>
        <v>779.02</v>
      </c>
      <c r="J6811" s="2">
        <f>MIN(Tabell2[[#This Row],[Bokat]]*Tabell2[[#This Row],[Inköpspris (SEK)]],Tabell2[[#This Row],[Totalt lagervärde ink moms]])</f>
        <v>0</v>
      </c>
      <c r="K6811" s="2">
        <f>Tabell2[[#This Row],[Totalt lagervärde ink moms]]-Tabell2[[#This Row],[Varav bokat ink moms]]</f>
        <v>779.02</v>
      </c>
      <c r="L6811" s="2">
        <f>Tabell2[[#This Row],[Antal]]*Tabell2[[#This Row],[Inpris ex moms]]</f>
        <v>623.22</v>
      </c>
      <c r="M6811" s="2">
        <f>MIN(Tabell2[[#This Row],[Bokat]]*Tabell2[[#This Row],[Inpris ex moms]],Tabell2[[#This Row],[Totalt lagervärde ex moms]])</f>
        <v>0</v>
      </c>
      <c r="N6811" s="2">
        <f>Tabell2[[#This Row],[Totalt lagervärde ex moms]]-Tabell2[[#This Row],[Varav bokat ex moms]]</f>
        <v>623.22</v>
      </c>
    </row>
    <row r="6812" spans="1:14" x14ac:dyDescent="0.2">
      <c r="A6812" t="s">
        <v>12206</v>
      </c>
      <c r="B6812" t="s">
        <v>12207</v>
      </c>
      <c r="C6812" s="2">
        <v>719</v>
      </c>
      <c r="D6812" s="2">
        <v>431</v>
      </c>
      <c r="E6812" s="2">
        <v>389.51</v>
      </c>
      <c r="F6812" s="2">
        <v>311.608</v>
      </c>
      <c r="G6812">
        <v>1</v>
      </c>
      <c r="H6812">
        <v>0</v>
      </c>
      <c r="I6812" s="2">
        <f>Tabell2[[#This Row],[Inköpspris (SEK)]]*Tabell2[[#This Row],[Antal]]</f>
        <v>389.51</v>
      </c>
      <c r="J6812" s="2">
        <f>MIN(Tabell2[[#This Row],[Bokat]]*Tabell2[[#This Row],[Inköpspris (SEK)]],Tabell2[[#This Row],[Totalt lagervärde ink moms]])</f>
        <v>0</v>
      </c>
      <c r="K6812" s="2">
        <f>Tabell2[[#This Row],[Totalt lagervärde ink moms]]-Tabell2[[#This Row],[Varav bokat ink moms]]</f>
        <v>389.51</v>
      </c>
      <c r="L6812" s="2">
        <f>Tabell2[[#This Row],[Antal]]*Tabell2[[#This Row],[Inpris ex moms]]</f>
        <v>311.608</v>
      </c>
      <c r="M6812" s="2">
        <f>MIN(Tabell2[[#This Row],[Bokat]]*Tabell2[[#This Row],[Inpris ex moms]],Tabell2[[#This Row],[Totalt lagervärde ex moms]])</f>
        <v>0</v>
      </c>
      <c r="N6812" s="2">
        <f>Tabell2[[#This Row],[Totalt lagervärde ex moms]]-Tabell2[[#This Row],[Varav bokat ex moms]]</f>
        <v>311.608</v>
      </c>
    </row>
    <row r="6813" spans="1:14" x14ac:dyDescent="0.2">
      <c r="A6813" t="s">
        <v>13632</v>
      </c>
      <c r="B6813" t="s">
        <v>13633</v>
      </c>
      <c r="C6813" s="2">
        <v>719</v>
      </c>
      <c r="D6813" s="2">
        <v>431</v>
      </c>
      <c r="E6813" s="2">
        <v>389.51</v>
      </c>
      <c r="F6813" s="2">
        <v>311.608</v>
      </c>
      <c r="G6813">
        <v>1</v>
      </c>
      <c r="H6813">
        <v>1</v>
      </c>
      <c r="I6813" s="2">
        <f>Tabell2[[#This Row],[Inköpspris (SEK)]]*Tabell2[[#This Row],[Antal]]</f>
        <v>389.51</v>
      </c>
      <c r="J6813" s="2">
        <f>MIN(Tabell2[[#This Row],[Bokat]]*Tabell2[[#This Row],[Inköpspris (SEK)]],Tabell2[[#This Row],[Totalt lagervärde ink moms]])</f>
        <v>389.51</v>
      </c>
      <c r="K6813" s="2">
        <f>Tabell2[[#This Row],[Totalt lagervärde ink moms]]-Tabell2[[#This Row],[Varav bokat ink moms]]</f>
        <v>0</v>
      </c>
      <c r="L6813" s="2">
        <f>Tabell2[[#This Row],[Antal]]*Tabell2[[#This Row],[Inpris ex moms]]</f>
        <v>311.608</v>
      </c>
      <c r="M6813" s="2">
        <f>MIN(Tabell2[[#This Row],[Bokat]]*Tabell2[[#This Row],[Inpris ex moms]],Tabell2[[#This Row],[Totalt lagervärde ex moms]])</f>
        <v>311.608</v>
      </c>
      <c r="N6813" s="2">
        <f>Tabell2[[#This Row],[Totalt lagervärde ex moms]]-Tabell2[[#This Row],[Varav bokat ex moms]]</f>
        <v>0</v>
      </c>
    </row>
    <row r="6814" spans="1:14" x14ac:dyDescent="0.2">
      <c r="A6814" t="s">
        <v>13906</v>
      </c>
      <c r="B6814" t="s">
        <v>13907</v>
      </c>
      <c r="C6814" s="2">
        <v>2995</v>
      </c>
      <c r="D6814" s="2">
        <v>2096</v>
      </c>
      <c r="E6814" s="2">
        <v>1622.5</v>
      </c>
      <c r="F6814" s="2">
        <v>1298</v>
      </c>
      <c r="G6814">
        <v>1</v>
      </c>
      <c r="H6814">
        <v>0</v>
      </c>
      <c r="I6814" s="2">
        <f>Tabell2[[#This Row],[Inköpspris (SEK)]]*Tabell2[[#This Row],[Antal]]</f>
        <v>1622.5</v>
      </c>
      <c r="J6814" s="2">
        <f>MIN(Tabell2[[#This Row],[Bokat]]*Tabell2[[#This Row],[Inköpspris (SEK)]],Tabell2[[#This Row],[Totalt lagervärde ink moms]])</f>
        <v>0</v>
      </c>
      <c r="K6814" s="2">
        <f>Tabell2[[#This Row],[Totalt lagervärde ink moms]]-Tabell2[[#This Row],[Varav bokat ink moms]]</f>
        <v>1622.5</v>
      </c>
      <c r="L6814" s="2">
        <f>Tabell2[[#This Row],[Antal]]*Tabell2[[#This Row],[Inpris ex moms]]</f>
        <v>1298</v>
      </c>
      <c r="M6814" s="2">
        <f>MIN(Tabell2[[#This Row],[Bokat]]*Tabell2[[#This Row],[Inpris ex moms]],Tabell2[[#This Row],[Totalt lagervärde ex moms]])</f>
        <v>0</v>
      </c>
      <c r="N6814" s="2">
        <f>Tabell2[[#This Row],[Totalt lagervärde ex moms]]-Tabell2[[#This Row],[Varav bokat ex moms]]</f>
        <v>1298</v>
      </c>
    </row>
    <row r="6815" spans="1:14" x14ac:dyDescent="0.2">
      <c r="A6815" t="s">
        <v>12266</v>
      </c>
      <c r="B6815" t="s">
        <v>12267</v>
      </c>
      <c r="C6815" s="2">
        <v>809</v>
      </c>
      <c r="D6815" s="2">
        <v>485</v>
      </c>
      <c r="E6815" s="2">
        <v>438.26</v>
      </c>
      <c r="F6815" s="2">
        <v>350.608</v>
      </c>
      <c r="G6815">
        <v>1</v>
      </c>
      <c r="H6815">
        <v>0</v>
      </c>
      <c r="I6815" s="2">
        <f>Tabell2[[#This Row],[Inköpspris (SEK)]]*Tabell2[[#This Row],[Antal]]</f>
        <v>438.26</v>
      </c>
      <c r="J6815" s="2">
        <f>MIN(Tabell2[[#This Row],[Bokat]]*Tabell2[[#This Row],[Inköpspris (SEK)]],Tabell2[[#This Row],[Totalt lagervärde ink moms]])</f>
        <v>0</v>
      </c>
      <c r="K6815" s="2">
        <f>Tabell2[[#This Row],[Totalt lagervärde ink moms]]-Tabell2[[#This Row],[Varav bokat ink moms]]</f>
        <v>438.26</v>
      </c>
      <c r="L6815" s="2">
        <f>Tabell2[[#This Row],[Antal]]*Tabell2[[#This Row],[Inpris ex moms]]</f>
        <v>350.608</v>
      </c>
      <c r="M6815" s="2">
        <f>MIN(Tabell2[[#This Row],[Bokat]]*Tabell2[[#This Row],[Inpris ex moms]],Tabell2[[#This Row],[Totalt lagervärde ex moms]])</f>
        <v>0</v>
      </c>
      <c r="N6815" s="2">
        <f>Tabell2[[#This Row],[Totalt lagervärde ex moms]]-Tabell2[[#This Row],[Varav bokat ex moms]]</f>
        <v>350.608</v>
      </c>
    </row>
    <row r="6816" spans="1:14" x14ac:dyDescent="0.2">
      <c r="A6816" t="s">
        <v>16499</v>
      </c>
      <c r="B6816" t="s">
        <v>16500</v>
      </c>
      <c r="C6816" s="2">
        <v>809</v>
      </c>
      <c r="D6816" s="2">
        <v>485</v>
      </c>
      <c r="E6816" s="2">
        <v>438.26</v>
      </c>
      <c r="F6816" s="2">
        <v>350.608</v>
      </c>
      <c r="G6816">
        <v>1</v>
      </c>
      <c r="H6816">
        <v>0</v>
      </c>
      <c r="I6816" s="2">
        <f>Tabell2[[#This Row],[Inköpspris (SEK)]]*Tabell2[[#This Row],[Antal]]</f>
        <v>438.26</v>
      </c>
      <c r="J6816" s="2">
        <f>MIN(Tabell2[[#This Row],[Bokat]]*Tabell2[[#This Row],[Inköpspris (SEK)]],Tabell2[[#This Row],[Totalt lagervärde ink moms]])</f>
        <v>0</v>
      </c>
      <c r="K6816" s="2">
        <f>Tabell2[[#This Row],[Totalt lagervärde ink moms]]-Tabell2[[#This Row],[Varav bokat ink moms]]</f>
        <v>438.26</v>
      </c>
      <c r="L6816" s="2">
        <f>Tabell2[[#This Row],[Antal]]*Tabell2[[#This Row],[Inpris ex moms]]</f>
        <v>350.608</v>
      </c>
      <c r="M6816" s="2">
        <f>MIN(Tabell2[[#This Row],[Bokat]]*Tabell2[[#This Row],[Inpris ex moms]],Tabell2[[#This Row],[Totalt lagervärde ex moms]])</f>
        <v>0</v>
      </c>
      <c r="N6816" s="2">
        <f>Tabell2[[#This Row],[Totalt lagervärde ex moms]]-Tabell2[[#This Row],[Varav bokat ex moms]]</f>
        <v>350.608</v>
      </c>
    </row>
    <row r="6817" spans="1:14" x14ac:dyDescent="0.2">
      <c r="A6817" t="s">
        <v>2603</v>
      </c>
      <c r="B6817" t="s">
        <v>2604</v>
      </c>
      <c r="C6817" s="2">
        <v>899</v>
      </c>
      <c r="D6817" s="2">
        <v>539</v>
      </c>
      <c r="E6817" s="2">
        <v>487.01</v>
      </c>
      <c r="F6817" s="2">
        <v>389.61</v>
      </c>
      <c r="G6817">
        <v>1</v>
      </c>
      <c r="H6817">
        <v>1</v>
      </c>
      <c r="I6817" s="2">
        <f>Tabell2[[#This Row],[Inköpspris (SEK)]]*Tabell2[[#This Row],[Antal]]</f>
        <v>487.01</v>
      </c>
      <c r="J6817" s="2">
        <f>MIN(Tabell2[[#This Row],[Bokat]]*Tabell2[[#This Row],[Inköpspris (SEK)]],Tabell2[[#This Row],[Totalt lagervärde ink moms]])</f>
        <v>487.01</v>
      </c>
      <c r="K6817" s="2">
        <f>Tabell2[[#This Row],[Totalt lagervärde ink moms]]-Tabell2[[#This Row],[Varav bokat ink moms]]</f>
        <v>0</v>
      </c>
      <c r="L6817" s="2">
        <f>Tabell2[[#This Row],[Antal]]*Tabell2[[#This Row],[Inpris ex moms]]</f>
        <v>389.61</v>
      </c>
      <c r="M6817" s="2">
        <f>MIN(Tabell2[[#This Row],[Bokat]]*Tabell2[[#This Row],[Inpris ex moms]],Tabell2[[#This Row],[Totalt lagervärde ex moms]])</f>
        <v>389.61</v>
      </c>
      <c r="N6817" s="2">
        <f>Tabell2[[#This Row],[Totalt lagervärde ex moms]]-Tabell2[[#This Row],[Varav bokat ex moms]]</f>
        <v>0</v>
      </c>
    </row>
    <row r="6818" spans="1:14" x14ac:dyDescent="0.2">
      <c r="A6818" t="s">
        <v>2605</v>
      </c>
      <c r="B6818" t="s">
        <v>2606</v>
      </c>
      <c r="C6818" s="2">
        <v>899</v>
      </c>
      <c r="D6818" s="2">
        <v>539</v>
      </c>
      <c r="E6818" s="2">
        <v>487.01</v>
      </c>
      <c r="F6818" s="2">
        <v>389.61</v>
      </c>
      <c r="G6818">
        <v>1</v>
      </c>
      <c r="H6818">
        <v>1</v>
      </c>
      <c r="I6818" s="2">
        <f>Tabell2[[#This Row],[Inköpspris (SEK)]]*Tabell2[[#This Row],[Antal]]</f>
        <v>487.01</v>
      </c>
      <c r="J6818" s="2">
        <f>MIN(Tabell2[[#This Row],[Bokat]]*Tabell2[[#This Row],[Inköpspris (SEK)]],Tabell2[[#This Row],[Totalt lagervärde ink moms]])</f>
        <v>487.01</v>
      </c>
      <c r="K6818" s="2">
        <f>Tabell2[[#This Row],[Totalt lagervärde ink moms]]-Tabell2[[#This Row],[Varav bokat ink moms]]</f>
        <v>0</v>
      </c>
      <c r="L6818" s="2">
        <f>Tabell2[[#This Row],[Antal]]*Tabell2[[#This Row],[Inpris ex moms]]</f>
        <v>389.61</v>
      </c>
      <c r="M6818" s="2">
        <f>MIN(Tabell2[[#This Row],[Bokat]]*Tabell2[[#This Row],[Inpris ex moms]],Tabell2[[#This Row],[Totalt lagervärde ex moms]])</f>
        <v>389.61</v>
      </c>
      <c r="N6818" s="2">
        <f>Tabell2[[#This Row],[Totalt lagervärde ex moms]]-Tabell2[[#This Row],[Varav bokat ex moms]]</f>
        <v>0</v>
      </c>
    </row>
    <row r="6819" spans="1:14" x14ac:dyDescent="0.2">
      <c r="A6819" t="s">
        <v>2637</v>
      </c>
      <c r="B6819" t="s">
        <v>2638</v>
      </c>
      <c r="C6819" s="2">
        <v>899</v>
      </c>
      <c r="E6819" s="2">
        <v>487.01</v>
      </c>
      <c r="F6819" s="2">
        <v>389.61</v>
      </c>
      <c r="G6819">
        <v>1</v>
      </c>
      <c r="H6819">
        <v>0</v>
      </c>
      <c r="I6819" s="2">
        <f>Tabell2[[#This Row],[Inköpspris (SEK)]]*Tabell2[[#This Row],[Antal]]</f>
        <v>487.01</v>
      </c>
      <c r="J6819" s="2">
        <f>MIN(Tabell2[[#This Row],[Bokat]]*Tabell2[[#This Row],[Inköpspris (SEK)]],Tabell2[[#This Row],[Totalt lagervärde ink moms]])</f>
        <v>0</v>
      </c>
      <c r="K6819" s="2">
        <f>Tabell2[[#This Row],[Totalt lagervärde ink moms]]-Tabell2[[#This Row],[Varav bokat ink moms]]</f>
        <v>487.01</v>
      </c>
      <c r="L6819" s="2">
        <f>Tabell2[[#This Row],[Antal]]*Tabell2[[#This Row],[Inpris ex moms]]</f>
        <v>389.61</v>
      </c>
      <c r="M6819" s="2">
        <f>MIN(Tabell2[[#This Row],[Bokat]]*Tabell2[[#This Row],[Inpris ex moms]],Tabell2[[#This Row],[Totalt lagervärde ex moms]])</f>
        <v>0</v>
      </c>
      <c r="N6819" s="2">
        <f>Tabell2[[#This Row],[Totalt lagervärde ex moms]]-Tabell2[[#This Row],[Varav bokat ex moms]]</f>
        <v>389.61</v>
      </c>
    </row>
    <row r="6820" spans="1:14" x14ac:dyDescent="0.2">
      <c r="A6820" t="s">
        <v>2793</v>
      </c>
      <c r="B6820" t="s">
        <v>2794</v>
      </c>
      <c r="C6820" s="2">
        <v>899</v>
      </c>
      <c r="D6820" s="2">
        <v>629</v>
      </c>
      <c r="E6820" s="2">
        <v>487.01</v>
      </c>
      <c r="F6820" s="2">
        <v>389.61</v>
      </c>
      <c r="G6820">
        <v>1</v>
      </c>
      <c r="H6820">
        <v>0</v>
      </c>
      <c r="I6820" s="2">
        <f>Tabell2[[#This Row],[Inköpspris (SEK)]]*Tabell2[[#This Row],[Antal]]</f>
        <v>487.01</v>
      </c>
      <c r="J6820" s="2">
        <f>MIN(Tabell2[[#This Row],[Bokat]]*Tabell2[[#This Row],[Inköpspris (SEK)]],Tabell2[[#This Row],[Totalt lagervärde ink moms]])</f>
        <v>0</v>
      </c>
      <c r="K6820" s="2">
        <f>Tabell2[[#This Row],[Totalt lagervärde ink moms]]-Tabell2[[#This Row],[Varav bokat ink moms]]</f>
        <v>487.01</v>
      </c>
      <c r="L6820" s="2">
        <f>Tabell2[[#This Row],[Antal]]*Tabell2[[#This Row],[Inpris ex moms]]</f>
        <v>389.61</v>
      </c>
      <c r="M6820" s="2">
        <f>MIN(Tabell2[[#This Row],[Bokat]]*Tabell2[[#This Row],[Inpris ex moms]],Tabell2[[#This Row],[Totalt lagervärde ex moms]])</f>
        <v>0</v>
      </c>
      <c r="N6820" s="2">
        <f>Tabell2[[#This Row],[Totalt lagervärde ex moms]]-Tabell2[[#This Row],[Varav bokat ex moms]]</f>
        <v>389.61</v>
      </c>
    </row>
    <row r="6821" spans="1:14" x14ac:dyDescent="0.2">
      <c r="A6821" t="s">
        <v>2795</v>
      </c>
      <c r="B6821" t="s">
        <v>2796</v>
      </c>
      <c r="C6821" s="2">
        <v>899</v>
      </c>
      <c r="D6821" s="2">
        <v>629</v>
      </c>
      <c r="E6821" s="2">
        <v>487.01</v>
      </c>
      <c r="F6821" s="2">
        <v>389.61</v>
      </c>
      <c r="G6821">
        <v>1</v>
      </c>
      <c r="H6821">
        <v>0</v>
      </c>
      <c r="I6821" s="2">
        <f>Tabell2[[#This Row],[Inköpspris (SEK)]]*Tabell2[[#This Row],[Antal]]</f>
        <v>487.01</v>
      </c>
      <c r="J6821" s="2">
        <f>MIN(Tabell2[[#This Row],[Bokat]]*Tabell2[[#This Row],[Inköpspris (SEK)]],Tabell2[[#This Row],[Totalt lagervärde ink moms]])</f>
        <v>0</v>
      </c>
      <c r="K6821" s="2">
        <f>Tabell2[[#This Row],[Totalt lagervärde ink moms]]-Tabell2[[#This Row],[Varav bokat ink moms]]</f>
        <v>487.01</v>
      </c>
      <c r="L6821" s="2">
        <f>Tabell2[[#This Row],[Antal]]*Tabell2[[#This Row],[Inpris ex moms]]</f>
        <v>389.61</v>
      </c>
      <c r="M6821" s="2">
        <f>MIN(Tabell2[[#This Row],[Bokat]]*Tabell2[[#This Row],[Inpris ex moms]],Tabell2[[#This Row],[Totalt lagervärde ex moms]])</f>
        <v>0</v>
      </c>
      <c r="N6821" s="2">
        <f>Tabell2[[#This Row],[Totalt lagervärde ex moms]]-Tabell2[[#This Row],[Varav bokat ex moms]]</f>
        <v>389.61</v>
      </c>
    </row>
    <row r="6822" spans="1:14" x14ac:dyDescent="0.2">
      <c r="A6822" t="s">
        <v>3145</v>
      </c>
      <c r="B6822" t="s">
        <v>3146</v>
      </c>
      <c r="C6822" s="2">
        <v>899</v>
      </c>
      <c r="D6822" s="2">
        <v>629</v>
      </c>
      <c r="E6822" s="2">
        <v>487.01</v>
      </c>
      <c r="F6822" s="2">
        <v>389.61</v>
      </c>
      <c r="G6822">
        <v>1</v>
      </c>
      <c r="H6822">
        <v>0</v>
      </c>
      <c r="I6822" s="2">
        <f>Tabell2[[#This Row],[Inköpspris (SEK)]]*Tabell2[[#This Row],[Antal]]</f>
        <v>487.01</v>
      </c>
      <c r="J6822" s="2">
        <f>MIN(Tabell2[[#This Row],[Bokat]]*Tabell2[[#This Row],[Inköpspris (SEK)]],Tabell2[[#This Row],[Totalt lagervärde ink moms]])</f>
        <v>0</v>
      </c>
      <c r="K6822" s="2">
        <f>Tabell2[[#This Row],[Totalt lagervärde ink moms]]-Tabell2[[#This Row],[Varav bokat ink moms]]</f>
        <v>487.01</v>
      </c>
      <c r="L6822" s="2">
        <f>Tabell2[[#This Row],[Antal]]*Tabell2[[#This Row],[Inpris ex moms]]</f>
        <v>389.61</v>
      </c>
      <c r="M6822" s="2">
        <f>MIN(Tabell2[[#This Row],[Bokat]]*Tabell2[[#This Row],[Inpris ex moms]],Tabell2[[#This Row],[Totalt lagervärde ex moms]])</f>
        <v>0</v>
      </c>
      <c r="N6822" s="2">
        <f>Tabell2[[#This Row],[Totalt lagervärde ex moms]]-Tabell2[[#This Row],[Varav bokat ex moms]]</f>
        <v>389.61</v>
      </c>
    </row>
    <row r="6823" spans="1:14" x14ac:dyDescent="0.2">
      <c r="A6823" t="s">
        <v>3014</v>
      </c>
      <c r="B6823" t="s">
        <v>3015</v>
      </c>
      <c r="C6823" s="2">
        <v>899</v>
      </c>
      <c r="D6823" s="2">
        <v>539</v>
      </c>
      <c r="E6823" s="2">
        <v>487.01</v>
      </c>
      <c r="F6823" s="2">
        <v>389.61</v>
      </c>
      <c r="G6823">
        <v>1</v>
      </c>
      <c r="H6823">
        <v>0</v>
      </c>
      <c r="I6823" s="2">
        <f>Tabell2[[#This Row],[Inköpspris (SEK)]]*Tabell2[[#This Row],[Antal]]</f>
        <v>487.01</v>
      </c>
      <c r="J6823" s="2">
        <f>MIN(Tabell2[[#This Row],[Bokat]]*Tabell2[[#This Row],[Inköpspris (SEK)]],Tabell2[[#This Row],[Totalt lagervärde ink moms]])</f>
        <v>0</v>
      </c>
      <c r="K6823" s="2">
        <f>Tabell2[[#This Row],[Totalt lagervärde ink moms]]-Tabell2[[#This Row],[Varav bokat ink moms]]</f>
        <v>487.01</v>
      </c>
      <c r="L6823" s="2">
        <f>Tabell2[[#This Row],[Antal]]*Tabell2[[#This Row],[Inpris ex moms]]</f>
        <v>389.61</v>
      </c>
      <c r="M6823" s="2">
        <f>MIN(Tabell2[[#This Row],[Bokat]]*Tabell2[[#This Row],[Inpris ex moms]],Tabell2[[#This Row],[Totalt lagervärde ex moms]])</f>
        <v>0</v>
      </c>
      <c r="N6823" s="2">
        <f>Tabell2[[#This Row],[Totalt lagervärde ex moms]]-Tabell2[[#This Row],[Varav bokat ex moms]]</f>
        <v>389.61</v>
      </c>
    </row>
    <row r="6824" spans="1:14" x14ac:dyDescent="0.2">
      <c r="A6824" t="s">
        <v>3016</v>
      </c>
      <c r="B6824" t="s">
        <v>3015</v>
      </c>
      <c r="C6824" s="2">
        <v>899</v>
      </c>
      <c r="D6824" s="2">
        <v>539</v>
      </c>
      <c r="E6824" s="2">
        <v>487.01</v>
      </c>
      <c r="F6824" s="2">
        <v>389.61</v>
      </c>
      <c r="G6824">
        <v>2</v>
      </c>
      <c r="H6824">
        <v>0</v>
      </c>
      <c r="I6824" s="2">
        <f>Tabell2[[#This Row],[Inköpspris (SEK)]]*Tabell2[[#This Row],[Antal]]</f>
        <v>974.02</v>
      </c>
      <c r="J6824" s="2">
        <f>MIN(Tabell2[[#This Row],[Bokat]]*Tabell2[[#This Row],[Inköpspris (SEK)]],Tabell2[[#This Row],[Totalt lagervärde ink moms]])</f>
        <v>0</v>
      </c>
      <c r="K6824" s="2">
        <f>Tabell2[[#This Row],[Totalt lagervärde ink moms]]-Tabell2[[#This Row],[Varav bokat ink moms]]</f>
        <v>974.02</v>
      </c>
      <c r="L6824" s="2">
        <f>Tabell2[[#This Row],[Antal]]*Tabell2[[#This Row],[Inpris ex moms]]</f>
        <v>779.22</v>
      </c>
      <c r="M6824" s="2">
        <f>MIN(Tabell2[[#This Row],[Bokat]]*Tabell2[[#This Row],[Inpris ex moms]],Tabell2[[#This Row],[Totalt lagervärde ex moms]])</f>
        <v>0</v>
      </c>
      <c r="N6824" s="2">
        <f>Tabell2[[#This Row],[Totalt lagervärde ex moms]]-Tabell2[[#This Row],[Varav bokat ex moms]]</f>
        <v>779.22</v>
      </c>
    </row>
    <row r="6825" spans="1:14" x14ac:dyDescent="0.2">
      <c r="A6825" t="s">
        <v>3012</v>
      </c>
      <c r="B6825" t="s">
        <v>3013</v>
      </c>
      <c r="C6825" s="2">
        <v>899</v>
      </c>
      <c r="D6825" s="2">
        <v>539</v>
      </c>
      <c r="E6825" s="2">
        <v>487.01</v>
      </c>
      <c r="F6825" s="2">
        <v>389.608</v>
      </c>
      <c r="G6825">
        <v>1</v>
      </c>
      <c r="H6825">
        <v>0</v>
      </c>
      <c r="I6825" s="2">
        <f>Tabell2[[#This Row],[Inköpspris (SEK)]]*Tabell2[[#This Row],[Antal]]</f>
        <v>487.01</v>
      </c>
      <c r="J6825" s="2">
        <f>MIN(Tabell2[[#This Row],[Bokat]]*Tabell2[[#This Row],[Inköpspris (SEK)]],Tabell2[[#This Row],[Totalt lagervärde ink moms]])</f>
        <v>0</v>
      </c>
      <c r="K6825" s="2">
        <f>Tabell2[[#This Row],[Totalt lagervärde ink moms]]-Tabell2[[#This Row],[Varav bokat ink moms]]</f>
        <v>487.01</v>
      </c>
      <c r="L6825" s="2">
        <f>Tabell2[[#This Row],[Antal]]*Tabell2[[#This Row],[Inpris ex moms]]</f>
        <v>389.608</v>
      </c>
      <c r="M6825" s="2">
        <f>MIN(Tabell2[[#This Row],[Bokat]]*Tabell2[[#This Row],[Inpris ex moms]],Tabell2[[#This Row],[Totalt lagervärde ex moms]])</f>
        <v>0</v>
      </c>
      <c r="N6825" s="2">
        <f>Tabell2[[#This Row],[Totalt lagervärde ex moms]]-Tabell2[[#This Row],[Varav bokat ex moms]]</f>
        <v>389.608</v>
      </c>
    </row>
    <row r="6826" spans="1:14" x14ac:dyDescent="0.2">
      <c r="A6826" t="s">
        <v>3019</v>
      </c>
      <c r="B6826" t="s">
        <v>3020</v>
      </c>
      <c r="C6826" s="2">
        <v>899</v>
      </c>
      <c r="D6826" s="2">
        <v>539</v>
      </c>
      <c r="E6826" s="2">
        <v>487.01</v>
      </c>
      <c r="F6826" s="2">
        <v>389.608</v>
      </c>
      <c r="G6826">
        <v>1</v>
      </c>
      <c r="H6826">
        <v>0</v>
      </c>
      <c r="I6826" s="2">
        <f>Tabell2[[#This Row],[Inköpspris (SEK)]]*Tabell2[[#This Row],[Antal]]</f>
        <v>487.01</v>
      </c>
      <c r="J6826" s="2">
        <f>MIN(Tabell2[[#This Row],[Bokat]]*Tabell2[[#This Row],[Inköpspris (SEK)]],Tabell2[[#This Row],[Totalt lagervärde ink moms]])</f>
        <v>0</v>
      </c>
      <c r="K6826" s="2">
        <f>Tabell2[[#This Row],[Totalt lagervärde ink moms]]-Tabell2[[#This Row],[Varav bokat ink moms]]</f>
        <v>487.01</v>
      </c>
      <c r="L6826" s="2">
        <f>Tabell2[[#This Row],[Antal]]*Tabell2[[#This Row],[Inpris ex moms]]</f>
        <v>389.608</v>
      </c>
      <c r="M6826" s="2">
        <f>MIN(Tabell2[[#This Row],[Bokat]]*Tabell2[[#This Row],[Inpris ex moms]],Tabell2[[#This Row],[Totalt lagervärde ex moms]])</f>
        <v>0</v>
      </c>
      <c r="N6826" s="2">
        <f>Tabell2[[#This Row],[Totalt lagervärde ex moms]]-Tabell2[[#This Row],[Varav bokat ex moms]]</f>
        <v>389.608</v>
      </c>
    </row>
    <row r="6827" spans="1:14" x14ac:dyDescent="0.2">
      <c r="A6827" t="s">
        <v>12140</v>
      </c>
      <c r="B6827" t="s">
        <v>12141</v>
      </c>
      <c r="C6827" s="2">
        <v>899</v>
      </c>
      <c r="D6827" s="2">
        <v>539</v>
      </c>
      <c r="E6827" s="2">
        <v>487.01</v>
      </c>
      <c r="F6827" s="2">
        <v>389.608</v>
      </c>
      <c r="G6827">
        <v>1</v>
      </c>
      <c r="H6827">
        <v>0</v>
      </c>
      <c r="I6827" s="2">
        <f>Tabell2[[#This Row],[Inköpspris (SEK)]]*Tabell2[[#This Row],[Antal]]</f>
        <v>487.01</v>
      </c>
      <c r="J6827" s="2">
        <f>MIN(Tabell2[[#This Row],[Bokat]]*Tabell2[[#This Row],[Inköpspris (SEK)]],Tabell2[[#This Row],[Totalt lagervärde ink moms]])</f>
        <v>0</v>
      </c>
      <c r="K6827" s="2">
        <f>Tabell2[[#This Row],[Totalt lagervärde ink moms]]-Tabell2[[#This Row],[Varav bokat ink moms]]</f>
        <v>487.01</v>
      </c>
      <c r="L6827" s="2">
        <f>Tabell2[[#This Row],[Antal]]*Tabell2[[#This Row],[Inpris ex moms]]</f>
        <v>389.608</v>
      </c>
      <c r="M6827" s="2">
        <f>MIN(Tabell2[[#This Row],[Bokat]]*Tabell2[[#This Row],[Inpris ex moms]],Tabell2[[#This Row],[Totalt lagervärde ex moms]])</f>
        <v>0</v>
      </c>
      <c r="N6827" s="2">
        <f>Tabell2[[#This Row],[Totalt lagervärde ex moms]]-Tabell2[[#This Row],[Varav bokat ex moms]]</f>
        <v>389.608</v>
      </c>
    </row>
    <row r="6828" spans="1:14" x14ac:dyDescent="0.2">
      <c r="A6828" t="s">
        <v>12142</v>
      </c>
      <c r="B6828" t="s">
        <v>12143</v>
      </c>
      <c r="C6828" s="2">
        <v>899</v>
      </c>
      <c r="D6828" s="2">
        <v>539</v>
      </c>
      <c r="E6828" s="2">
        <v>487.01</v>
      </c>
      <c r="F6828" s="2">
        <v>389.608</v>
      </c>
      <c r="G6828">
        <v>1</v>
      </c>
      <c r="H6828">
        <v>0</v>
      </c>
      <c r="I6828" s="2">
        <f>Tabell2[[#This Row],[Inköpspris (SEK)]]*Tabell2[[#This Row],[Antal]]</f>
        <v>487.01</v>
      </c>
      <c r="J6828" s="2">
        <f>MIN(Tabell2[[#This Row],[Bokat]]*Tabell2[[#This Row],[Inköpspris (SEK)]],Tabell2[[#This Row],[Totalt lagervärde ink moms]])</f>
        <v>0</v>
      </c>
      <c r="K6828" s="2">
        <f>Tabell2[[#This Row],[Totalt lagervärde ink moms]]-Tabell2[[#This Row],[Varav bokat ink moms]]</f>
        <v>487.01</v>
      </c>
      <c r="L6828" s="2">
        <f>Tabell2[[#This Row],[Antal]]*Tabell2[[#This Row],[Inpris ex moms]]</f>
        <v>389.608</v>
      </c>
      <c r="M6828" s="2">
        <f>MIN(Tabell2[[#This Row],[Bokat]]*Tabell2[[#This Row],[Inpris ex moms]],Tabell2[[#This Row],[Totalt lagervärde ex moms]])</f>
        <v>0</v>
      </c>
      <c r="N6828" s="2">
        <f>Tabell2[[#This Row],[Totalt lagervärde ex moms]]-Tabell2[[#This Row],[Varav bokat ex moms]]</f>
        <v>389.608</v>
      </c>
    </row>
    <row r="6829" spans="1:14" x14ac:dyDescent="0.2">
      <c r="A6829" t="s">
        <v>12144</v>
      </c>
      <c r="B6829" t="s">
        <v>12145</v>
      </c>
      <c r="C6829" s="2">
        <v>899</v>
      </c>
      <c r="D6829" s="2">
        <v>539</v>
      </c>
      <c r="E6829" s="2">
        <v>487.01</v>
      </c>
      <c r="F6829" s="2">
        <v>389.608</v>
      </c>
      <c r="G6829">
        <v>2</v>
      </c>
      <c r="H6829">
        <v>0</v>
      </c>
      <c r="I6829" s="2">
        <f>Tabell2[[#This Row],[Inköpspris (SEK)]]*Tabell2[[#This Row],[Antal]]</f>
        <v>974.02</v>
      </c>
      <c r="J6829" s="2">
        <f>MIN(Tabell2[[#This Row],[Bokat]]*Tabell2[[#This Row],[Inköpspris (SEK)]],Tabell2[[#This Row],[Totalt lagervärde ink moms]])</f>
        <v>0</v>
      </c>
      <c r="K6829" s="2">
        <f>Tabell2[[#This Row],[Totalt lagervärde ink moms]]-Tabell2[[#This Row],[Varav bokat ink moms]]</f>
        <v>974.02</v>
      </c>
      <c r="L6829" s="2">
        <f>Tabell2[[#This Row],[Antal]]*Tabell2[[#This Row],[Inpris ex moms]]</f>
        <v>779.21600000000001</v>
      </c>
      <c r="M6829" s="2">
        <f>MIN(Tabell2[[#This Row],[Bokat]]*Tabell2[[#This Row],[Inpris ex moms]],Tabell2[[#This Row],[Totalt lagervärde ex moms]])</f>
        <v>0</v>
      </c>
      <c r="N6829" s="2">
        <f>Tabell2[[#This Row],[Totalt lagervärde ex moms]]-Tabell2[[#This Row],[Varav bokat ex moms]]</f>
        <v>779.21600000000001</v>
      </c>
    </row>
    <row r="6830" spans="1:14" x14ac:dyDescent="0.2">
      <c r="A6830" t="s">
        <v>12294</v>
      </c>
      <c r="B6830" t="s">
        <v>12295</v>
      </c>
      <c r="C6830" s="2">
        <v>899</v>
      </c>
      <c r="D6830" s="2">
        <v>539</v>
      </c>
      <c r="E6830" s="2">
        <v>487.01</v>
      </c>
      <c r="F6830" s="2">
        <v>389.608</v>
      </c>
      <c r="G6830">
        <v>1</v>
      </c>
      <c r="H6830">
        <v>0</v>
      </c>
      <c r="I6830" s="2">
        <f>Tabell2[[#This Row],[Inköpspris (SEK)]]*Tabell2[[#This Row],[Antal]]</f>
        <v>487.01</v>
      </c>
      <c r="J6830" s="2">
        <f>MIN(Tabell2[[#This Row],[Bokat]]*Tabell2[[#This Row],[Inköpspris (SEK)]],Tabell2[[#This Row],[Totalt lagervärde ink moms]])</f>
        <v>0</v>
      </c>
      <c r="K6830" s="2">
        <f>Tabell2[[#This Row],[Totalt lagervärde ink moms]]-Tabell2[[#This Row],[Varav bokat ink moms]]</f>
        <v>487.01</v>
      </c>
      <c r="L6830" s="2">
        <f>Tabell2[[#This Row],[Antal]]*Tabell2[[#This Row],[Inpris ex moms]]</f>
        <v>389.608</v>
      </c>
      <c r="M6830" s="2">
        <f>MIN(Tabell2[[#This Row],[Bokat]]*Tabell2[[#This Row],[Inpris ex moms]],Tabell2[[#This Row],[Totalt lagervärde ex moms]])</f>
        <v>0</v>
      </c>
      <c r="N6830" s="2">
        <f>Tabell2[[#This Row],[Totalt lagervärde ex moms]]-Tabell2[[#This Row],[Varav bokat ex moms]]</f>
        <v>389.608</v>
      </c>
    </row>
    <row r="6831" spans="1:14" x14ac:dyDescent="0.2">
      <c r="A6831" t="s">
        <v>13779</v>
      </c>
      <c r="B6831" t="s">
        <v>13780</v>
      </c>
      <c r="C6831" s="2">
        <v>899</v>
      </c>
      <c r="D6831" s="2">
        <v>539</v>
      </c>
      <c r="E6831" s="2">
        <v>487.01</v>
      </c>
      <c r="F6831" s="2">
        <v>389.608</v>
      </c>
      <c r="G6831">
        <v>1</v>
      </c>
      <c r="H6831">
        <v>0</v>
      </c>
      <c r="I6831" s="2">
        <f>Tabell2[[#This Row],[Inköpspris (SEK)]]*Tabell2[[#This Row],[Antal]]</f>
        <v>487.01</v>
      </c>
      <c r="J6831" s="2">
        <f>MIN(Tabell2[[#This Row],[Bokat]]*Tabell2[[#This Row],[Inköpspris (SEK)]],Tabell2[[#This Row],[Totalt lagervärde ink moms]])</f>
        <v>0</v>
      </c>
      <c r="K6831" s="2">
        <f>Tabell2[[#This Row],[Totalt lagervärde ink moms]]-Tabell2[[#This Row],[Varav bokat ink moms]]</f>
        <v>487.01</v>
      </c>
      <c r="L6831" s="2">
        <f>Tabell2[[#This Row],[Antal]]*Tabell2[[#This Row],[Inpris ex moms]]</f>
        <v>389.608</v>
      </c>
      <c r="M6831" s="2">
        <f>MIN(Tabell2[[#This Row],[Bokat]]*Tabell2[[#This Row],[Inpris ex moms]],Tabell2[[#This Row],[Totalt lagervärde ex moms]])</f>
        <v>0</v>
      </c>
      <c r="N6831" s="2">
        <f>Tabell2[[#This Row],[Totalt lagervärde ex moms]]-Tabell2[[#This Row],[Varav bokat ex moms]]</f>
        <v>389.608</v>
      </c>
    </row>
    <row r="6832" spans="1:14" x14ac:dyDescent="0.2">
      <c r="A6832" t="s">
        <v>16129</v>
      </c>
      <c r="B6832" t="s">
        <v>16130</v>
      </c>
      <c r="C6832" s="2">
        <v>899</v>
      </c>
      <c r="D6832" s="2">
        <v>539</v>
      </c>
      <c r="E6832" s="2">
        <v>487.01</v>
      </c>
      <c r="F6832" s="2">
        <v>389.608</v>
      </c>
      <c r="G6832">
        <v>1</v>
      </c>
      <c r="H6832">
        <v>0</v>
      </c>
      <c r="I6832" s="2">
        <f>Tabell2[[#This Row],[Inköpspris (SEK)]]*Tabell2[[#This Row],[Antal]]</f>
        <v>487.01</v>
      </c>
      <c r="J6832" s="2">
        <f>MIN(Tabell2[[#This Row],[Bokat]]*Tabell2[[#This Row],[Inköpspris (SEK)]],Tabell2[[#This Row],[Totalt lagervärde ink moms]])</f>
        <v>0</v>
      </c>
      <c r="K6832" s="2">
        <f>Tabell2[[#This Row],[Totalt lagervärde ink moms]]-Tabell2[[#This Row],[Varav bokat ink moms]]</f>
        <v>487.01</v>
      </c>
      <c r="L6832" s="2">
        <f>Tabell2[[#This Row],[Antal]]*Tabell2[[#This Row],[Inpris ex moms]]</f>
        <v>389.608</v>
      </c>
      <c r="M6832" s="2">
        <f>MIN(Tabell2[[#This Row],[Bokat]]*Tabell2[[#This Row],[Inpris ex moms]],Tabell2[[#This Row],[Totalt lagervärde ex moms]])</f>
        <v>0</v>
      </c>
      <c r="N6832" s="2">
        <f>Tabell2[[#This Row],[Totalt lagervärde ex moms]]-Tabell2[[#This Row],[Varav bokat ex moms]]</f>
        <v>389.608</v>
      </c>
    </row>
    <row r="6833" spans="1:14" x14ac:dyDescent="0.2">
      <c r="A6833" t="s">
        <v>16131</v>
      </c>
      <c r="B6833" t="s">
        <v>16132</v>
      </c>
      <c r="C6833" s="2">
        <v>899</v>
      </c>
      <c r="D6833" s="2">
        <v>539</v>
      </c>
      <c r="E6833" s="2">
        <v>487.01</v>
      </c>
      <c r="F6833" s="2">
        <v>389.608</v>
      </c>
      <c r="G6833">
        <v>1</v>
      </c>
      <c r="H6833">
        <v>0</v>
      </c>
      <c r="I6833" s="2">
        <f>Tabell2[[#This Row],[Inköpspris (SEK)]]*Tabell2[[#This Row],[Antal]]</f>
        <v>487.01</v>
      </c>
      <c r="J6833" s="2">
        <f>MIN(Tabell2[[#This Row],[Bokat]]*Tabell2[[#This Row],[Inköpspris (SEK)]],Tabell2[[#This Row],[Totalt lagervärde ink moms]])</f>
        <v>0</v>
      </c>
      <c r="K6833" s="2">
        <f>Tabell2[[#This Row],[Totalt lagervärde ink moms]]-Tabell2[[#This Row],[Varav bokat ink moms]]</f>
        <v>487.01</v>
      </c>
      <c r="L6833" s="2">
        <f>Tabell2[[#This Row],[Antal]]*Tabell2[[#This Row],[Inpris ex moms]]</f>
        <v>389.608</v>
      </c>
      <c r="M6833" s="2">
        <f>MIN(Tabell2[[#This Row],[Bokat]]*Tabell2[[#This Row],[Inpris ex moms]],Tabell2[[#This Row],[Totalt lagervärde ex moms]])</f>
        <v>0</v>
      </c>
      <c r="N6833" s="2">
        <f>Tabell2[[#This Row],[Totalt lagervärde ex moms]]-Tabell2[[#This Row],[Varav bokat ex moms]]</f>
        <v>389.608</v>
      </c>
    </row>
    <row r="6834" spans="1:14" x14ac:dyDescent="0.2">
      <c r="A6834" t="s">
        <v>7968</v>
      </c>
      <c r="B6834" t="s">
        <v>7969</v>
      </c>
      <c r="C6834" s="2">
        <v>60</v>
      </c>
      <c r="D6834" s="2">
        <v>42</v>
      </c>
      <c r="E6834" s="2">
        <v>32.5</v>
      </c>
      <c r="F6834" s="2">
        <v>26</v>
      </c>
      <c r="G6834">
        <v>1</v>
      </c>
      <c r="H6834">
        <v>0</v>
      </c>
      <c r="I6834" s="2">
        <f>Tabell2[[#This Row],[Inköpspris (SEK)]]*Tabell2[[#This Row],[Antal]]</f>
        <v>32.5</v>
      </c>
      <c r="J6834" s="2">
        <f>MIN(Tabell2[[#This Row],[Bokat]]*Tabell2[[#This Row],[Inköpspris (SEK)]],Tabell2[[#This Row],[Totalt lagervärde ink moms]])</f>
        <v>0</v>
      </c>
      <c r="K6834" s="2">
        <f>Tabell2[[#This Row],[Totalt lagervärde ink moms]]-Tabell2[[#This Row],[Varav bokat ink moms]]</f>
        <v>32.5</v>
      </c>
      <c r="L6834" s="2">
        <f>Tabell2[[#This Row],[Antal]]*Tabell2[[#This Row],[Inpris ex moms]]</f>
        <v>26</v>
      </c>
      <c r="M6834" s="2">
        <f>MIN(Tabell2[[#This Row],[Bokat]]*Tabell2[[#This Row],[Inpris ex moms]],Tabell2[[#This Row],[Totalt lagervärde ex moms]])</f>
        <v>0</v>
      </c>
      <c r="N6834" s="2">
        <f>Tabell2[[#This Row],[Totalt lagervärde ex moms]]-Tabell2[[#This Row],[Varav bokat ex moms]]</f>
        <v>26</v>
      </c>
    </row>
    <row r="6835" spans="1:14" x14ac:dyDescent="0.2">
      <c r="A6835" t="s">
        <v>7904</v>
      </c>
      <c r="B6835" t="s">
        <v>7905</v>
      </c>
      <c r="C6835" s="2">
        <v>90</v>
      </c>
      <c r="D6835" s="2">
        <v>63</v>
      </c>
      <c r="E6835" s="2">
        <v>48.75</v>
      </c>
      <c r="F6835" s="2">
        <v>39</v>
      </c>
      <c r="G6835">
        <v>1</v>
      </c>
      <c r="H6835">
        <v>0</v>
      </c>
      <c r="I6835" s="2">
        <f>Tabell2[[#This Row],[Inköpspris (SEK)]]*Tabell2[[#This Row],[Antal]]</f>
        <v>48.75</v>
      </c>
      <c r="J6835" s="2">
        <f>MIN(Tabell2[[#This Row],[Bokat]]*Tabell2[[#This Row],[Inköpspris (SEK)]],Tabell2[[#This Row],[Totalt lagervärde ink moms]])</f>
        <v>0</v>
      </c>
      <c r="K6835" s="2">
        <f>Tabell2[[#This Row],[Totalt lagervärde ink moms]]-Tabell2[[#This Row],[Varav bokat ink moms]]</f>
        <v>48.75</v>
      </c>
      <c r="L6835" s="2">
        <f>Tabell2[[#This Row],[Antal]]*Tabell2[[#This Row],[Inpris ex moms]]</f>
        <v>39</v>
      </c>
      <c r="M6835" s="2">
        <f>MIN(Tabell2[[#This Row],[Bokat]]*Tabell2[[#This Row],[Inpris ex moms]],Tabell2[[#This Row],[Totalt lagervärde ex moms]])</f>
        <v>0</v>
      </c>
      <c r="N6835" s="2">
        <f>Tabell2[[#This Row],[Totalt lagervärde ex moms]]-Tabell2[[#This Row],[Varav bokat ex moms]]</f>
        <v>39</v>
      </c>
    </row>
    <row r="6836" spans="1:14" x14ac:dyDescent="0.2">
      <c r="A6836" t="s">
        <v>7952</v>
      </c>
      <c r="B6836" t="s">
        <v>7953</v>
      </c>
      <c r="C6836" s="2">
        <v>90</v>
      </c>
      <c r="D6836" s="2">
        <v>63</v>
      </c>
      <c r="E6836" s="2">
        <v>48.75</v>
      </c>
      <c r="F6836" s="2">
        <v>39</v>
      </c>
      <c r="G6836">
        <v>1</v>
      </c>
      <c r="H6836">
        <v>0</v>
      </c>
      <c r="I6836" s="2">
        <f>Tabell2[[#This Row],[Inköpspris (SEK)]]*Tabell2[[#This Row],[Antal]]</f>
        <v>48.75</v>
      </c>
      <c r="J6836" s="2">
        <f>MIN(Tabell2[[#This Row],[Bokat]]*Tabell2[[#This Row],[Inköpspris (SEK)]],Tabell2[[#This Row],[Totalt lagervärde ink moms]])</f>
        <v>0</v>
      </c>
      <c r="K6836" s="2">
        <f>Tabell2[[#This Row],[Totalt lagervärde ink moms]]-Tabell2[[#This Row],[Varav bokat ink moms]]</f>
        <v>48.75</v>
      </c>
      <c r="L6836" s="2">
        <f>Tabell2[[#This Row],[Antal]]*Tabell2[[#This Row],[Inpris ex moms]]</f>
        <v>39</v>
      </c>
      <c r="M6836" s="2">
        <f>MIN(Tabell2[[#This Row],[Bokat]]*Tabell2[[#This Row],[Inpris ex moms]],Tabell2[[#This Row],[Totalt lagervärde ex moms]])</f>
        <v>0</v>
      </c>
      <c r="N6836" s="2">
        <f>Tabell2[[#This Row],[Totalt lagervärde ex moms]]-Tabell2[[#This Row],[Varav bokat ex moms]]</f>
        <v>39</v>
      </c>
    </row>
    <row r="6837" spans="1:14" x14ac:dyDescent="0.2">
      <c r="A6837" t="s">
        <v>7954</v>
      </c>
      <c r="B6837" t="s">
        <v>7955</v>
      </c>
      <c r="C6837" s="2">
        <v>90</v>
      </c>
      <c r="D6837" s="2">
        <v>63</v>
      </c>
      <c r="E6837" s="2">
        <v>48.75</v>
      </c>
      <c r="F6837" s="2">
        <v>39</v>
      </c>
      <c r="G6837">
        <v>1</v>
      </c>
      <c r="H6837">
        <v>0</v>
      </c>
      <c r="I6837" s="2">
        <f>Tabell2[[#This Row],[Inköpspris (SEK)]]*Tabell2[[#This Row],[Antal]]</f>
        <v>48.75</v>
      </c>
      <c r="J6837" s="2">
        <f>MIN(Tabell2[[#This Row],[Bokat]]*Tabell2[[#This Row],[Inköpspris (SEK)]],Tabell2[[#This Row],[Totalt lagervärde ink moms]])</f>
        <v>0</v>
      </c>
      <c r="K6837" s="2">
        <f>Tabell2[[#This Row],[Totalt lagervärde ink moms]]-Tabell2[[#This Row],[Varav bokat ink moms]]</f>
        <v>48.75</v>
      </c>
      <c r="L6837" s="2">
        <f>Tabell2[[#This Row],[Antal]]*Tabell2[[#This Row],[Inpris ex moms]]</f>
        <v>39</v>
      </c>
      <c r="M6837" s="2">
        <f>MIN(Tabell2[[#This Row],[Bokat]]*Tabell2[[#This Row],[Inpris ex moms]],Tabell2[[#This Row],[Totalt lagervärde ex moms]])</f>
        <v>0</v>
      </c>
      <c r="N6837" s="2">
        <f>Tabell2[[#This Row],[Totalt lagervärde ex moms]]-Tabell2[[#This Row],[Varav bokat ex moms]]</f>
        <v>39</v>
      </c>
    </row>
    <row r="6838" spans="1:14" x14ac:dyDescent="0.2">
      <c r="A6838" t="s">
        <v>7994</v>
      </c>
      <c r="B6838" t="s">
        <v>7995</v>
      </c>
      <c r="C6838" s="2">
        <v>90</v>
      </c>
      <c r="D6838" s="2">
        <v>63</v>
      </c>
      <c r="E6838" s="2">
        <v>48.75</v>
      </c>
      <c r="F6838" s="2">
        <v>39</v>
      </c>
      <c r="G6838">
        <v>8</v>
      </c>
      <c r="H6838">
        <v>0</v>
      </c>
      <c r="I6838" s="2">
        <f>Tabell2[[#This Row],[Inköpspris (SEK)]]*Tabell2[[#This Row],[Antal]]</f>
        <v>390</v>
      </c>
      <c r="J6838" s="2">
        <f>MIN(Tabell2[[#This Row],[Bokat]]*Tabell2[[#This Row],[Inköpspris (SEK)]],Tabell2[[#This Row],[Totalt lagervärde ink moms]])</f>
        <v>0</v>
      </c>
      <c r="K6838" s="2">
        <f>Tabell2[[#This Row],[Totalt lagervärde ink moms]]-Tabell2[[#This Row],[Varav bokat ink moms]]</f>
        <v>390</v>
      </c>
      <c r="L6838" s="2">
        <f>Tabell2[[#This Row],[Antal]]*Tabell2[[#This Row],[Inpris ex moms]]</f>
        <v>312</v>
      </c>
      <c r="M6838" s="2">
        <f>MIN(Tabell2[[#This Row],[Bokat]]*Tabell2[[#This Row],[Inpris ex moms]],Tabell2[[#This Row],[Totalt lagervärde ex moms]])</f>
        <v>0</v>
      </c>
      <c r="N6838" s="2">
        <f>Tabell2[[#This Row],[Totalt lagervärde ex moms]]-Tabell2[[#This Row],[Varav bokat ex moms]]</f>
        <v>312</v>
      </c>
    </row>
    <row r="6839" spans="1:14" x14ac:dyDescent="0.2">
      <c r="A6839" t="s">
        <v>10586</v>
      </c>
      <c r="B6839" t="s">
        <v>10587</v>
      </c>
      <c r="C6839" s="2">
        <v>229</v>
      </c>
      <c r="D6839" s="2">
        <v>160</v>
      </c>
      <c r="E6839" s="2">
        <v>124.03</v>
      </c>
      <c r="F6839" s="2">
        <v>99.224000000000004</v>
      </c>
      <c r="G6839">
        <v>2</v>
      </c>
      <c r="H6839">
        <v>0</v>
      </c>
      <c r="I6839" s="2">
        <f>Tabell2[[#This Row],[Inköpspris (SEK)]]*Tabell2[[#This Row],[Antal]]</f>
        <v>248.06</v>
      </c>
      <c r="J6839" s="2">
        <f>MIN(Tabell2[[#This Row],[Bokat]]*Tabell2[[#This Row],[Inköpspris (SEK)]],Tabell2[[#This Row],[Totalt lagervärde ink moms]])</f>
        <v>0</v>
      </c>
      <c r="K6839" s="2">
        <f>Tabell2[[#This Row],[Totalt lagervärde ink moms]]-Tabell2[[#This Row],[Varav bokat ink moms]]</f>
        <v>248.06</v>
      </c>
      <c r="L6839" s="2">
        <f>Tabell2[[#This Row],[Antal]]*Tabell2[[#This Row],[Inpris ex moms]]</f>
        <v>198.44800000000001</v>
      </c>
      <c r="M6839" s="2">
        <f>MIN(Tabell2[[#This Row],[Bokat]]*Tabell2[[#This Row],[Inpris ex moms]],Tabell2[[#This Row],[Totalt lagervärde ex moms]])</f>
        <v>0</v>
      </c>
      <c r="N6839" s="2">
        <f>Tabell2[[#This Row],[Totalt lagervärde ex moms]]-Tabell2[[#This Row],[Varav bokat ex moms]]</f>
        <v>198.44800000000001</v>
      </c>
    </row>
    <row r="6840" spans="1:14" x14ac:dyDescent="0.2">
      <c r="A6840" t="s">
        <v>16615</v>
      </c>
      <c r="B6840" t="s">
        <v>16616</v>
      </c>
      <c r="C6840" s="2">
        <v>309</v>
      </c>
      <c r="D6840" s="2">
        <v>216</v>
      </c>
      <c r="E6840" s="2">
        <v>167.35</v>
      </c>
      <c r="F6840" s="2">
        <v>133.88</v>
      </c>
      <c r="G6840">
        <v>1</v>
      </c>
      <c r="H6840">
        <v>0</v>
      </c>
      <c r="I6840" s="2">
        <f>Tabell2[[#This Row],[Inköpspris (SEK)]]*Tabell2[[#This Row],[Antal]]</f>
        <v>167.35</v>
      </c>
      <c r="J6840" s="2">
        <f>MIN(Tabell2[[#This Row],[Bokat]]*Tabell2[[#This Row],[Inköpspris (SEK)]],Tabell2[[#This Row],[Totalt lagervärde ink moms]])</f>
        <v>0</v>
      </c>
      <c r="K6840" s="2">
        <f>Tabell2[[#This Row],[Totalt lagervärde ink moms]]-Tabell2[[#This Row],[Varav bokat ink moms]]</f>
        <v>167.35</v>
      </c>
      <c r="L6840" s="2">
        <f>Tabell2[[#This Row],[Antal]]*Tabell2[[#This Row],[Inpris ex moms]]</f>
        <v>133.88</v>
      </c>
      <c r="M6840" s="2">
        <f>MIN(Tabell2[[#This Row],[Bokat]]*Tabell2[[#This Row],[Inpris ex moms]],Tabell2[[#This Row],[Totalt lagervärde ex moms]])</f>
        <v>0</v>
      </c>
      <c r="N6840" s="2">
        <f>Tabell2[[#This Row],[Totalt lagervärde ex moms]]-Tabell2[[#This Row],[Varav bokat ex moms]]</f>
        <v>133.88</v>
      </c>
    </row>
    <row r="6841" spans="1:14" x14ac:dyDescent="0.2">
      <c r="A6841" t="s">
        <v>8006</v>
      </c>
      <c r="B6841" t="s">
        <v>8007</v>
      </c>
      <c r="C6841" s="2">
        <v>1475</v>
      </c>
      <c r="D6841" s="2">
        <v>885</v>
      </c>
      <c r="E6841" s="2">
        <v>798.75</v>
      </c>
      <c r="F6841" s="2">
        <v>639</v>
      </c>
      <c r="G6841">
        <v>3</v>
      </c>
      <c r="H6841">
        <v>0</v>
      </c>
      <c r="I6841" s="2">
        <f>Tabell2[[#This Row],[Inköpspris (SEK)]]*Tabell2[[#This Row],[Antal]]</f>
        <v>2396.25</v>
      </c>
      <c r="J6841" s="2">
        <f>MIN(Tabell2[[#This Row],[Bokat]]*Tabell2[[#This Row],[Inköpspris (SEK)]],Tabell2[[#This Row],[Totalt lagervärde ink moms]])</f>
        <v>0</v>
      </c>
      <c r="K6841" s="2">
        <f>Tabell2[[#This Row],[Totalt lagervärde ink moms]]-Tabell2[[#This Row],[Varav bokat ink moms]]</f>
        <v>2396.25</v>
      </c>
      <c r="L6841" s="2">
        <f>Tabell2[[#This Row],[Antal]]*Tabell2[[#This Row],[Inpris ex moms]]</f>
        <v>1917</v>
      </c>
      <c r="M6841" s="2">
        <f>MIN(Tabell2[[#This Row],[Bokat]]*Tabell2[[#This Row],[Inpris ex moms]],Tabell2[[#This Row],[Totalt lagervärde ex moms]])</f>
        <v>0</v>
      </c>
      <c r="N6841" s="2">
        <f>Tabell2[[#This Row],[Totalt lagervärde ex moms]]-Tabell2[[#This Row],[Varav bokat ex moms]]</f>
        <v>1917</v>
      </c>
    </row>
    <row r="6842" spans="1:14" x14ac:dyDescent="0.2">
      <c r="A6842" t="s">
        <v>8008</v>
      </c>
      <c r="B6842" t="s">
        <v>8009</v>
      </c>
      <c r="C6842" s="2">
        <v>1475</v>
      </c>
      <c r="D6842" s="2">
        <v>885</v>
      </c>
      <c r="E6842" s="2">
        <v>798.75</v>
      </c>
      <c r="F6842" s="2">
        <v>639</v>
      </c>
      <c r="G6842">
        <v>3</v>
      </c>
      <c r="H6842">
        <v>0</v>
      </c>
      <c r="I6842" s="2">
        <f>Tabell2[[#This Row],[Inköpspris (SEK)]]*Tabell2[[#This Row],[Antal]]</f>
        <v>2396.25</v>
      </c>
      <c r="J6842" s="2">
        <f>MIN(Tabell2[[#This Row],[Bokat]]*Tabell2[[#This Row],[Inköpspris (SEK)]],Tabell2[[#This Row],[Totalt lagervärde ink moms]])</f>
        <v>0</v>
      </c>
      <c r="K6842" s="2">
        <f>Tabell2[[#This Row],[Totalt lagervärde ink moms]]-Tabell2[[#This Row],[Varav bokat ink moms]]</f>
        <v>2396.25</v>
      </c>
      <c r="L6842" s="2">
        <f>Tabell2[[#This Row],[Antal]]*Tabell2[[#This Row],[Inpris ex moms]]</f>
        <v>1917</v>
      </c>
      <c r="M6842" s="2">
        <f>MIN(Tabell2[[#This Row],[Bokat]]*Tabell2[[#This Row],[Inpris ex moms]],Tabell2[[#This Row],[Totalt lagervärde ex moms]])</f>
        <v>0</v>
      </c>
      <c r="N6842" s="2">
        <f>Tabell2[[#This Row],[Totalt lagervärde ex moms]]-Tabell2[[#This Row],[Varav bokat ex moms]]</f>
        <v>1917</v>
      </c>
    </row>
    <row r="6843" spans="1:14" x14ac:dyDescent="0.2">
      <c r="A6843" t="s">
        <v>8010</v>
      </c>
      <c r="B6843" t="s">
        <v>8011</v>
      </c>
      <c r="C6843" s="2">
        <v>1475</v>
      </c>
      <c r="D6843" s="2">
        <v>885</v>
      </c>
      <c r="E6843" s="2">
        <v>798.75</v>
      </c>
      <c r="F6843" s="2">
        <v>639</v>
      </c>
      <c r="G6843">
        <v>2</v>
      </c>
      <c r="H6843">
        <v>0</v>
      </c>
      <c r="I6843" s="2">
        <f>Tabell2[[#This Row],[Inköpspris (SEK)]]*Tabell2[[#This Row],[Antal]]</f>
        <v>1597.5</v>
      </c>
      <c r="J6843" s="2">
        <f>MIN(Tabell2[[#This Row],[Bokat]]*Tabell2[[#This Row],[Inköpspris (SEK)]],Tabell2[[#This Row],[Totalt lagervärde ink moms]])</f>
        <v>0</v>
      </c>
      <c r="K6843" s="2">
        <f>Tabell2[[#This Row],[Totalt lagervärde ink moms]]-Tabell2[[#This Row],[Varav bokat ink moms]]</f>
        <v>1597.5</v>
      </c>
      <c r="L6843" s="2">
        <f>Tabell2[[#This Row],[Antal]]*Tabell2[[#This Row],[Inpris ex moms]]</f>
        <v>1278</v>
      </c>
      <c r="M6843" s="2">
        <f>MIN(Tabell2[[#This Row],[Bokat]]*Tabell2[[#This Row],[Inpris ex moms]],Tabell2[[#This Row],[Totalt lagervärde ex moms]])</f>
        <v>0</v>
      </c>
      <c r="N6843" s="2">
        <f>Tabell2[[#This Row],[Totalt lagervärde ex moms]]-Tabell2[[#This Row],[Varav bokat ex moms]]</f>
        <v>1278</v>
      </c>
    </row>
    <row r="6844" spans="1:14" x14ac:dyDescent="0.2">
      <c r="A6844" t="s">
        <v>8012</v>
      </c>
      <c r="B6844" t="s">
        <v>8013</v>
      </c>
      <c r="C6844" s="2">
        <v>1475</v>
      </c>
      <c r="D6844" s="2">
        <v>885</v>
      </c>
      <c r="E6844" s="2">
        <v>798.75</v>
      </c>
      <c r="F6844" s="2">
        <v>639</v>
      </c>
      <c r="G6844">
        <v>4</v>
      </c>
      <c r="H6844">
        <v>0</v>
      </c>
      <c r="I6844" s="2">
        <f>Tabell2[[#This Row],[Inköpspris (SEK)]]*Tabell2[[#This Row],[Antal]]</f>
        <v>3195</v>
      </c>
      <c r="J6844" s="2">
        <f>MIN(Tabell2[[#This Row],[Bokat]]*Tabell2[[#This Row],[Inköpspris (SEK)]],Tabell2[[#This Row],[Totalt lagervärde ink moms]])</f>
        <v>0</v>
      </c>
      <c r="K6844" s="2">
        <f>Tabell2[[#This Row],[Totalt lagervärde ink moms]]-Tabell2[[#This Row],[Varav bokat ink moms]]</f>
        <v>3195</v>
      </c>
      <c r="L6844" s="2">
        <f>Tabell2[[#This Row],[Antal]]*Tabell2[[#This Row],[Inpris ex moms]]</f>
        <v>2556</v>
      </c>
      <c r="M6844" s="2">
        <f>MIN(Tabell2[[#This Row],[Bokat]]*Tabell2[[#This Row],[Inpris ex moms]],Tabell2[[#This Row],[Totalt lagervärde ex moms]])</f>
        <v>0</v>
      </c>
      <c r="N6844" s="2">
        <f>Tabell2[[#This Row],[Totalt lagervärde ex moms]]-Tabell2[[#This Row],[Varav bokat ex moms]]</f>
        <v>2556</v>
      </c>
    </row>
    <row r="6845" spans="1:14" x14ac:dyDescent="0.2">
      <c r="A6845" t="s">
        <v>8014</v>
      </c>
      <c r="B6845" t="s">
        <v>8015</v>
      </c>
      <c r="C6845" s="2">
        <v>1475</v>
      </c>
      <c r="D6845" s="2">
        <v>885</v>
      </c>
      <c r="E6845" s="2">
        <v>798.75</v>
      </c>
      <c r="F6845" s="2">
        <v>639</v>
      </c>
      <c r="G6845">
        <v>1</v>
      </c>
      <c r="H6845">
        <v>0</v>
      </c>
      <c r="I6845" s="2">
        <f>Tabell2[[#This Row],[Inköpspris (SEK)]]*Tabell2[[#This Row],[Antal]]</f>
        <v>798.75</v>
      </c>
      <c r="J6845" s="2">
        <f>MIN(Tabell2[[#This Row],[Bokat]]*Tabell2[[#This Row],[Inköpspris (SEK)]],Tabell2[[#This Row],[Totalt lagervärde ink moms]])</f>
        <v>0</v>
      </c>
      <c r="K6845" s="2">
        <f>Tabell2[[#This Row],[Totalt lagervärde ink moms]]-Tabell2[[#This Row],[Varav bokat ink moms]]</f>
        <v>798.75</v>
      </c>
      <c r="L6845" s="2">
        <f>Tabell2[[#This Row],[Antal]]*Tabell2[[#This Row],[Inpris ex moms]]</f>
        <v>639</v>
      </c>
      <c r="M6845" s="2">
        <f>MIN(Tabell2[[#This Row],[Bokat]]*Tabell2[[#This Row],[Inpris ex moms]],Tabell2[[#This Row],[Totalt lagervärde ex moms]])</f>
        <v>0</v>
      </c>
      <c r="N6845" s="2">
        <f>Tabell2[[#This Row],[Totalt lagervärde ex moms]]-Tabell2[[#This Row],[Varav bokat ex moms]]</f>
        <v>639</v>
      </c>
    </row>
    <row r="6846" spans="1:14" x14ac:dyDescent="0.2">
      <c r="A6846" t="s">
        <v>4960</v>
      </c>
      <c r="B6846" t="s">
        <v>4961</v>
      </c>
      <c r="C6846" s="2">
        <v>229</v>
      </c>
      <c r="D6846" s="2">
        <v>178</v>
      </c>
      <c r="E6846" s="2">
        <v>123.98</v>
      </c>
      <c r="F6846" s="2">
        <v>99.18</v>
      </c>
      <c r="G6846">
        <v>2</v>
      </c>
      <c r="H6846">
        <v>2</v>
      </c>
      <c r="I6846" s="2">
        <f>Tabell2[[#This Row],[Inköpspris (SEK)]]*Tabell2[[#This Row],[Antal]]</f>
        <v>247.96</v>
      </c>
      <c r="J6846" s="2">
        <f>MIN(Tabell2[[#This Row],[Bokat]]*Tabell2[[#This Row],[Inköpspris (SEK)]],Tabell2[[#This Row],[Totalt lagervärde ink moms]])</f>
        <v>247.96</v>
      </c>
      <c r="K6846" s="2">
        <f>Tabell2[[#This Row],[Totalt lagervärde ink moms]]-Tabell2[[#This Row],[Varav bokat ink moms]]</f>
        <v>0</v>
      </c>
      <c r="L6846" s="2">
        <f>Tabell2[[#This Row],[Antal]]*Tabell2[[#This Row],[Inpris ex moms]]</f>
        <v>198.36</v>
      </c>
      <c r="M6846" s="2">
        <f>MIN(Tabell2[[#This Row],[Bokat]]*Tabell2[[#This Row],[Inpris ex moms]],Tabell2[[#This Row],[Totalt lagervärde ex moms]])</f>
        <v>198.36</v>
      </c>
      <c r="N6846" s="2">
        <f>Tabell2[[#This Row],[Totalt lagervärde ex moms]]-Tabell2[[#This Row],[Varav bokat ex moms]]</f>
        <v>0</v>
      </c>
    </row>
    <row r="6847" spans="1:14" x14ac:dyDescent="0.2">
      <c r="A6847" t="s">
        <v>17709</v>
      </c>
      <c r="B6847" t="s">
        <v>17710</v>
      </c>
      <c r="C6847" s="2">
        <v>159</v>
      </c>
      <c r="D6847" s="2">
        <v>111</v>
      </c>
      <c r="E6847" s="2">
        <v>86.07</v>
      </c>
      <c r="F6847" s="2">
        <v>68.855999999999995</v>
      </c>
      <c r="G6847">
        <v>8</v>
      </c>
      <c r="H6847">
        <v>0</v>
      </c>
      <c r="I6847" s="2">
        <f>Tabell2[[#This Row],[Inköpspris (SEK)]]*Tabell2[[#This Row],[Antal]]</f>
        <v>688.56</v>
      </c>
      <c r="J6847" s="2">
        <f>MIN(Tabell2[[#This Row],[Bokat]]*Tabell2[[#This Row],[Inköpspris (SEK)]],Tabell2[[#This Row],[Totalt lagervärde ink moms]])</f>
        <v>0</v>
      </c>
      <c r="K6847" s="2">
        <f>Tabell2[[#This Row],[Totalt lagervärde ink moms]]-Tabell2[[#This Row],[Varav bokat ink moms]]</f>
        <v>688.56</v>
      </c>
      <c r="L6847" s="2">
        <f>Tabell2[[#This Row],[Antal]]*Tabell2[[#This Row],[Inpris ex moms]]</f>
        <v>550.84799999999996</v>
      </c>
      <c r="M6847" s="2">
        <f>MIN(Tabell2[[#This Row],[Bokat]]*Tabell2[[#This Row],[Inpris ex moms]],Tabell2[[#This Row],[Totalt lagervärde ex moms]])</f>
        <v>0</v>
      </c>
      <c r="N6847" s="2">
        <f>Tabell2[[#This Row],[Totalt lagervärde ex moms]]-Tabell2[[#This Row],[Varav bokat ex moms]]</f>
        <v>550.84799999999996</v>
      </c>
    </row>
    <row r="6848" spans="1:14" x14ac:dyDescent="0.2">
      <c r="A6848" t="s">
        <v>3063</v>
      </c>
      <c r="B6848" t="s">
        <v>3064</v>
      </c>
      <c r="C6848" s="2">
        <v>1109</v>
      </c>
      <c r="E6848" s="2">
        <v>600.29999999999995</v>
      </c>
      <c r="F6848" s="2">
        <v>480.24</v>
      </c>
      <c r="G6848">
        <v>1</v>
      </c>
      <c r="H6848">
        <v>1</v>
      </c>
      <c r="I6848" s="2">
        <f>Tabell2[[#This Row],[Inköpspris (SEK)]]*Tabell2[[#This Row],[Antal]]</f>
        <v>600.29999999999995</v>
      </c>
      <c r="J6848" s="2">
        <f>MIN(Tabell2[[#This Row],[Bokat]]*Tabell2[[#This Row],[Inköpspris (SEK)]],Tabell2[[#This Row],[Totalt lagervärde ink moms]])</f>
        <v>600.29999999999995</v>
      </c>
      <c r="K6848" s="2">
        <f>Tabell2[[#This Row],[Totalt lagervärde ink moms]]-Tabell2[[#This Row],[Varav bokat ink moms]]</f>
        <v>0</v>
      </c>
      <c r="L6848" s="2">
        <f>Tabell2[[#This Row],[Antal]]*Tabell2[[#This Row],[Inpris ex moms]]</f>
        <v>480.24</v>
      </c>
      <c r="M6848" s="2">
        <f>MIN(Tabell2[[#This Row],[Bokat]]*Tabell2[[#This Row],[Inpris ex moms]],Tabell2[[#This Row],[Totalt lagervärde ex moms]])</f>
        <v>480.24</v>
      </c>
      <c r="N6848" s="2">
        <f>Tabell2[[#This Row],[Totalt lagervärde ex moms]]-Tabell2[[#This Row],[Varav bokat ex moms]]</f>
        <v>0</v>
      </c>
    </row>
    <row r="6849" spans="1:14" x14ac:dyDescent="0.2">
      <c r="A6849" t="s">
        <v>908</v>
      </c>
      <c r="B6849" t="s">
        <v>909</v>
      </c>
      <c r="C6849" s="2">
        <v>869</v>
      </c>
      <c r="D6849" s="2">
        <v>586</v>
      </c>
      <c r="E6849" s="2">
        <v>470.25</v>
      </c>
      <c r="F6849" s="2">
        <v>376.20000000000005</v>
      </c>
      <c r="G6849">
        <v>1</v>
      </c>
      <c r="H6849">
        <v>0</v>
      </c>
      <c r="I6849" s="2">
        <f>Tabell2[[#This Row],[Inköpspris (SEK)]]*Tabell2[[#This Row],[Antal]]</f>
        <v>470.25</v>
      </c>
      <c r="J6849" s="2">
        <f>MIN(Tabell2[[#This Row],[Bokat]]*Tabell2[[#This Row],[Inköpspris (SEK)]],Tabell2[[#This Row],[Totalt lagervärde ink moms]])</f>
        <v>0</v>
      </c>
      <c r="K6849" s="2">
        <f>Tabell2[[#This Row],[Totalt lagervärde ink moms]]-Tabell2[[#This Row],[Varav bokat ink moms]]</f>
        <v>470.25</v>
      </c>
      <c r="L6849" s="2">
        <f>Tabell2[[#This Row],[Antal]]*Tabell2[[#This Row],[Inpris ex moms]]</f>
        <v>376.20000000000005</v>
      </c>
      <c r="M6849" s="2">
        <f>MIN(Tabell2[[#This Row],[Bokat]]*Tabell2[[#This Row],[Inpris ex moms]],Tabell2[[#This Row],[Totalt lagervärde ex moms]])</f>
        <v>0</v>
      </c>
      <c r="N6849" s="2">
        <f>Tabell2[[#This Row],[Totalt lagervärde ex moms]]-Tabell2[[#This Row],[Varav bokat ex moms]]</f>
        <v>376.20000000000005</v>
      </c>
    </row>
    <row r="6850" spans="1:14" x14ac:dyDescent="0.2">
      <c r="A6850" t="s">
        <v>10610</v>
      </c>
      <c r="B6850" t="s">
        <v>10611</v>
      </c>
      <c r="C6850" s="2">
        <v>289</v>
      </c>
      <c r="D6850" s="2">
        <v>202</v>
      </c>
      <c r="E6850" s="2">
        <v>156.38</v>
      </c>
      <c r="F6850" s="2">
        <v>125.104</v>
      </c>
      <c r="G6850">
        <v>3</v>
      </c>
      <c r="H6850">
        <v>0</v>
      </c>
      <c r="I6850" s="2">
        <f>Tabell2[[#This Row],[Inköpspris (SEK)]]*Tabell2[[#This Row],[Antal]]</f>
        <v>469.14</v>
      </c>
      <c r="J6850" s="2">
        <f>MIN(Tabell2[[#This Row],[Bokat]]*Tabell2[[#This Row],[Inköpspris (SEK)]],Tabell2[[#This Row],[Totalt lagervärde ink moms]])</f>
        <v>0</v>
      </c>
      <c r="K6850" s="2">
        <f>Tabell2[[#This Row],[Totalt lagervärde ink moms]]-Tabell2[[#This Row],[Varav bokat ink moms]]</f>
        <v>469.14</v>
      </c>
      <c r="L6850" s="2">
        <f>Tabell2[[#This Row],[Antal]]*Tabell2[[#This Row],[Inpris ex moms]]</f>
        <v>375.31200000000001</v>
      </c>
      <c r="M6850" s="2">
        <f>MIN(Tabell2[[#This Row],[Bokat]]*Tabell2[[#This Row],[Inpris ex moms]],Tabell2[[#This Row],[Totalt lagervärde ex moms]])</f>
        <v>0</v>
      </c>
      <c r="N6850" s="2">
        <f>Tabell2[[#This Row],[Totalt lagervärde ex moms]]-Tabell2[[#This Row],[Varav bokat ex moms]]</f>
        <v>375.31200000000001</v>
      </c>
    </row>
    <row r="6851" spans="1:14" x14ac:dyDescent="0.2">
      <c r="A6851" t="s">
        <v>14891</v>
      </c>
      <c r="B6851" t="s">
        <v>14892</v>
      </c>
      <c r="C6851" s="2">
        <v>499</v>
      </c>
      <c r="D6851" s="2">
        <v>349</v>
      </c>
      <c r="E6851" s="2">
        <v>270</v>
      </c>
      <c r="F6851" s="2">
        <v>216</v>
      </c>
      <c r="G6851">
        <v>1</v>
      </c>
      <c r="H6851">
        <v>0</v>
      </c>
      <c r="I6851" s="2">
        <f>Tabell2[[#This Row],[Inköpspris (SEK)]]*Tabell2[[#This Row],[Antal]]</f>
        <v>270</v>
      </c>
      <c r="J6851" s="2">
        <f>MIN(Tabell2[[#This Row],[Bokat]]*Tabell2[[#This Row],[Inköpspris (SEK)]],Tabell2[[#This Row],[Totalt lagervärde ink moms]])</f>
        <v>0</v>
      </c>
      <c r="K6851" s="2">
        <f>Tabell2[[#This Row],[Totalt lagervärde ink moms]]-Tabell2[[#This Row],[Varav bokat ink moms]]</f>
        <v>270</v>
      </c>
      <c r="L6851" s="2">
        <f>Tabell2[[#This Row],[Antal]]*Tabell2[[#This Row],[Inpris ex moms]]</f>
        <v>216</v>
      </c>
      <c r="M6851" s="2">
        <f>MIN(Tabell2[[#This Row],[Bokat]]*Tabell2[[#This Row],[Inpris ex moms]],Tabell2[[#This Row],[Totalt lagervärde ex moms]])</f>
        <v>0</v>
      </c>
      <c r="N6851" s="2">
        <f>Tabell2[[#This Row],[Totalt lagervärde ex moms]]-Tabell2[[#This Row],[Varav bokat ex moms]]</f>
        <v>216</v>
      </c>
    </row>
    <row r="6852" spans="1:14" x14ac:dyDescent="0.2">
      <c r="A6852" t="s">
        <v>16123</v>
      </c>
      <c r="B6852" t="s">
        <v>16124</v>
      </c>
      <c r="C6852" s="2">
        <v>1059</v>
      </c>
      <c r="D6852" s="2">
        <v>635</v>
      </c>
      <c r="E6852" s="2">
        <v>573</v>
      </c>
      <c r="F6852" s="2">
        <v>458.40000000000003</v>
      </c>
      <c r="G6852">
        <v>3</v>
      </c>
      <c r="H6852">
        <v>0</v>
      </c>
      <c r="I6852" s="2">
        <f>Tabell2[[#This Row],[Inköpspris (SEK)]]*Tabell2[[#This Row],[Antal]]</f>
        <v>1719</v>
      </c>
      <c r="J6852" s="2">
        <f>MIN(Tabell2[[#This Row],[Bokat]]*Tabell2[[#This Row],[Inköpspris (SEK)]],Tabell2[[#This Row],[Totalt lagervärde ink moms]])</f>
        <v>0</v>
      </c>
      <c r="K6852" s="2">
        <f>Tabell2[[#This Row],[Totalt lagervärde ink moms]]-Tabell2[[#This Row],[Varav bokat ink moms]]</f>
        <v>1719</v>
      </c>
      <c r="L6852" s="2">
        <f>Tabell2[[#This Row],[Antal]]*Tabell2[[#This Row],[Inpris ex moms]]</f>
        <v>1375.2</v>
      </c>
      <c r="M6852" s="2">
        <f>MIN(Tabell2[[#This Row],[Bokat]]*Tabell2[[#This Row],[Inpris ex moms]],Tabell2[[#This Row],[Totalt lagervärde ex moms]])</f>
        <v>0</v>
      </c>
      <c r="N6852" s="2">
        <f>Tabell2[[#This Row],[Totalt lagervärde ex moms]]-Tabell2[[#This Row],[Varav bokat ex moms]]</f>
        <v>1375.2</v>
      </c>
    </row>
    <row r="6853" spans="1:14" x14ac:dyDescent="0.2">
      <c r="A6853" t="s">
        <v>16125</v>
      </c>
      <c r="B6853" t="s">
        <v>16126</v>
      </c>
      <c r="C6853" s="2">
        <v>1059</v>
      </c>
      <c r="D6853" s="2">
        <v>635</v>
      </c>
      <c r="E6853" s="2">
        <v>573</v>
      </c>
      <c r="F6853" s="2">
        <v>458.40000000000003</v>
      </c>
      <c r="G6853">
        <v>3</v>
      </c>
      <c r="H6853">
        <v>0</v>
      </c>
      <c r="I6853" s="2">
        <f>Tabell2[[#This Row],[Inköpspris (SEK)]]*Tabell2[[#This Row],[Antal]]</f>
        <v>1719</v>
      </c>
      <c r="J6853" s="2">
        <f>MIN(Tabell2[[#This Row],[Bokat]]*Tabell2[[#This Row],[Inköpspris (SEK)]],Tabell2[[#This Row],[Totalt lagervärde ink moms]])</f>
        <v>0</v>
      </c>
      <c r="K6853" s="2">
        <f>Tabell2[[#This Row],[Totalt lagervärde ink moms]]-Tabell2[[#This Row],[Varav bokat ink moms]]</f>
        <v>1719</v>
      </c>
      <c r="L6853" s="2">
        <f>Tabell2[[#This Row],[Antal]]*Tabell2[[#This Row],[Inpris ex moms]]</f>
        <v>1375.2</v>
      </c>
      <c r="M6853" s="2">
        <f>MIN(Tabell2[[#This Row],[Bokat]]*Tabell2[[#This Row],[Inpris ex moms]],Tabell2[[#This Row],[Totalt lagervärde ex moms]])</f>
        <v>0</v>
      </c>
      <c r="N6853" s="2">
        <f>Tabell2[[#This Row],[Totalt lagervärde ex moms]]-Tabell2[[#This Row],[Varav bokat ex moms]]</f>
        <v>1375.2</v>
      </c>
    </row>
    <row r="6854" spans="1:14" x14ac:dyDescent="0.2">
      <c r="A6854" t="s">
        <v>16127</v>
      </c>
      <c r="B6854" t="s">
        <v>16128</v>
      </c>
      <c r="C6854" s="2">
        <v>1059</v>
      </c>
      <c r="D6854" s="2">
        <v>635</v>
      </c>
      <c r="E6854" s="2">
        <v>573</v>
      </c>
      <c r="F6854" s="2">
        <v>458.40000000000003</v>
      </c>
      <c r="G6854">
        <v>3</v>
      </c>
      <c r="H6854">
        <v>0</v>
      </c>
      <c r="I6854" s="2">
        <f>Tabell2[[#This Row],[Inköpspris (SEK)]]*Tabell2[[#This Row],[Antal]]</f>
        <v>1719</v>
      </c>
      <c r="J6854" s="2">
        <f>MIN(Tabell2[[#This Row],[Bokat]]*Tabell2[[#This Row],[Inköpspris (SEK)]],Tabell2[[#This Row],[Totalt lagervärde ink moms]])</f>
        <v>0</v>
      </c>
      <c r="K6854" s="2">
        <f>Tabell2[[#This Row],[Totalt lagervärde ink moms]]-Tabell2[[#This Row],[Varav bokat ink moms]]</f>
        <v>1719</v>
      </c>
      <c r="L6854" s="2">
        <f>Tabell2[[#This Row],[Antal]]*Tabell2[[#This Row],[Inpris ex moms]]</f>
        <v>1375.2</v>
      </c>
      <c r="M6854" s="2">
        <f>MIN(Tabell2[[#This Row],[Bokat]]*Tabell2[[#This Row],[Inpris ex moms]],Tabell2[[#This Row],[Totalt lagervärde ex moms]])</f>
        <v>0</v>
      </c>
      <c r="N6854" s="2">
        <f>Tabell2[[#This Row],[Totalt lagervärde ex moms]]-Tabell2[[#This Row],[Varav bokat ex moms]]</f>
        <v>1375.2</v>
      </c>
    </row>
    <row r="6855" spans="1:14" x14ac:dyDescent="0.2">
      <c r="A6855" t="s">
        <v>16149</v>
      </c>
      <c r="B6855" t="s">
        <v>16150</v>
      </c>
      <c r="C6855" s="2">
        <v>1059</v>
      </c>
      <c r="D6855" s="2">
        <v>635</v>
      </c>
      <c r="E6855" s="2">
        <v>573</v>
      </c>
      <c r="F6855" s="2">
        <v>458.40000000000003</v>
      </c>
      <c r="G6855">
        <v>2</v>
      </c>
      <c r="H6855">
        <v>0</v>
      </c>
      <c r="I6855" s="2">
        <f>Tabell2[[#This Row],[Inköpspris (SEK)]]*Tabell2[[#This Row],[Antal]]</f>
        <v>1146</v>
      </c>
      <c r="J6855" s="2">
        <f>MIN(Tabell2[[#This Row],[Bokat]]*Tabell2[[#This Row],[Inköpspris (SEK)]],Tabell2[[#This Row],[Totalt lagervärde ink moms]])</f>
        <v>0</v>
      </c>
      <c r="K6855" s="2">
        <f>Tabell2[[#This Row],[Totalt lagervärde ink moms]]-Tabell2[[#This Row],[Varav bokat ink moms]]</f>
        <v>1146</v>
      </c>
      <c r="L6855" s="2">
        <f>Tabell2[[#This Row],[Antal]]*Tabell2[[#This Row],[Inpris ex moms]]</f>
        <v>916.80000000000007</v>
      </c>
      <c r="M6855" s="2">
        <f>MIN(Tabell2[[#This Row],[Bokat]]*Tabell2[[#This Row],[Inpris ex moms]],Tabell2[[#This Row],[Totalt lagervärde ex moms]])</f>
        <v>0</v>
      </c>
      <c r="N6855" s="2">
        <f>Tabell2[[#This Row],[Totalt lagervärde ex moms]]-Tabell2[[#This Row],[Varav bokat ex moms]]</f>
        <v>916.80000000000007</v>
      </c>
    </row>
    <row r="6856" spans="1:14" x14ac:dyDescent="0.2">
      <c r="A6856" t="s">
        <v>16151</v>
      </c>
      <c r="B6856" t="s">
        <v>16152</v>
      </c>
      <c r="C6856" s="2">
        <v>1059</v>
      </c>
      <c r="D6856" s="2">
        <v>635</v>
      </c>
      <c r="E6856" s="2">
        <v>573</v>
      </c>
      <c r="F6856" s="2">
        <v>458.40000000000003</v>
      </c>
      <c r="G6856">
        <v>2</v>
      </c>
      <c r="H6856">
        <v>0</v>
      </c>
      <c r="I6856" s="2">
        <f>Tabell2[[#This Row],[Inköpspris (SEK)]]*Tabell2[[#This Row],[Antal]]</f>
        <v>1146</v>
      </c>
      <c r="J6856" s="2">
        <f>MIN(Tabell2[[#This Row],[Bokat]]*Tabell2[[#This Row],[Inköpspris (SEK)]],Tabell2[[#This Row],[Totalt lagervärde ink moms]])</f>
        <v>0</v>
      </c>
      <c r="K6856" s="2">
        <f>Tabell2[[#This Row],[Totalt lagervärde ink moms]]-Tabell2[[#This Row],[Varav bokat ink moms]]</f>
        <v>1146</v>
      </c>
      <c r="L6856" s="2">
        <f>Tabell2[[#This Row],[Antal]]*Tabell2[[#This Row],[Inpris ex moms]]</f>
        <v>916.80000000000007</v>
      </c>
      <c r="M6856" s="2">
        <f>MIN(Tabell2[[#This Row],[Bokat]]*Tabell2[[#This Row],[Inpris ex moms]],Tabell2[[#This Row],[Totalt lagervärde ex moms]])</f>
        <v>0</v>
      </c>
      <c r="N6856" s="2">
        <f>Tabell2[[#This Row],[Totalt lagervärde ex moms]]-Tabell2[[#This Row],[Varav bokat ex moms]]</f>
        <v>916.80000000000007</v>
      </c>
    </row>
    <row r="6857" spans="1:14" x14ac:dyDescent="0.2">
      <c r="A6857" t="s">
        <v>16153</v>
      </c>
      <c r="B6857" t="s">
        <v>16154</v>
      </c>
      <c r="C6857" s="2">
        <v>1059</v>
      </c>
      <c r="D6857" s="2">
        <v>635</v>
      </c>
      <c r="E6857" s="2">
        <v>573</v>
      </c>
      <c r="F6857" s="2">
        <v>458.40000000000003</v>
      </c>
      <c r="G6857">
        <v>2</v>
      </c>
      <c r="H6857">
        <v>0</v>
      </c>
      <c r="I6857" s="2">
        <f>Tabell2[[#This Row],[Inköpspris (SEK)]]*Tabell2[[#This Row],[Antal]]</f>
        <v>1146</v>
      </c>
      <c r="J6857" s="2">
        <f>MIN(Tabell2[[#This Row],[Bokat]]*Tabell2[[#This Row],[Inköpspris (SEK)]],Tabell2[[#This Row],[Totalt lagervärde ink moms]])</f>
        <v>0</v>
      </c>
      <c r="K6857" s="2">
        <f>Tabell2[[#This Row],[Totalt lagervärde ink moms]]-Tabell2[[#This Row],[Varav bokat ink moms]]</f>
        <v>1146</v>
      </c>
      <c r="L6857" s="2">
        <f>Tabell2[[#This Row],[Antal]]*Tabell2[[#This Row],[Inpris ex moms]]</f>
        <v>916.80000000000007</v>
      </c>
      <c r="M6857" s="2">
        <f>MIN(Tabell2[[#This Row],[Bokat]]*Tabell2[[#This Row],[Inpris ex moms]],Tabell2[[#This Row],[Totalt lagervärde ex moms]])</f>
        <v>0</v>
      </c>
      <c r="N6857" s="2">
        <f>Tabell2[[#This Row],[Totalt lagervärde ex moms]]-Tabell2[[#This Row],[Varav bokat ex moms]]</f>
        <v>916.80000000000007</v>
      </c>
    </row>
    <row r="6858" spans="1:14" x14ac:dyDescent="0.2">
      <c r="A6858" t="s">
        <v>16405</v>
      </c>
      <c r="B6858" t="s">
        <v>16406</v>
      </c>
      <c r="C6858" s="2">
        <v>1059</v>
      </c>
      <c r="D6858" s="2">
        <v>741</v>
      </c>
      <c r="E6858" s="2">
        <v>573</v>
      </c>
      <c r="F6858" s="2">
        <v>458.40000000000003</v>
      </c>
      <c r="G6858">
        <v>1</v>
      </c>
      <c r="H6858">
        <v>0</v>
      </c>
      <c r="I6858" s="2">
        <f>Tabell2[[#This Row],[Inköpspris (SEK)]]*Tabell2[[#This Row],[Antal]]</f>
        <v>573</v>
      </c>
      <c r="J6858" s="2">
        <f>MIN(Tabell2[[#This Row],[Bokat]]*Tabell2[[#This Row],[Inköpspris (SEK)]],Tabell2[[#This Row],[Totalt lagervärde ink moms]])</f>
        <v>0</v>
      </c>
      <c r="K6858" s="2">
        <f>Tabell2[[#This Row],[Totalt lagervärde ink moms]]-Tabell2[[#This Row],[Varav bokat ink moms]]</f>
        <v>573</v>
      </c>
      <c r="L6858" s="2">
        <f>Tabell2[[#This Row],[Antal]]*Tabell2[[#This Row],[Inpris ex moms]]</f>
        <v>458.40000000000003</v>
      </c>
      <c r="M6858" s="2">
        <f>MIN(Tabell2[[#This Row],[Bokat]]*Tabell2[[#This Row],[Inpris ex moms]],Tabell2[[#This Row],[Totalt lagervärde ex moms]])</f>
        <v>0</v>
      </c>
      <c r="N6858" s="2">
        <f>Tabell2[[#This Row],[Totalt lagervärde ex moms]]-Tabell2[[#This Row],[Varav bokat ex moms]]</f>
        <v>458.40000000000003</v>
      </c>
    </row>
    <row r="6859" spans="1:14" x14ac:dyDescent="0.2">
      <c r="A6859" t="s">
        <v>13620</v>
      </c>
      <c r="B6859" t="s">
        <v>13621</v>
      </c>
      <c r="C6859" s="2">
        <v>305</v>
      </c>
      <c r="D6859" s="2">
        <v>183</v>
      </c>
      <c r="E6859" s="2">
        <v>165.02</v>
      </c>
      <c r="F6859" s="2">
        <v>132.01600000000002</v>
      </c>
      <c r="G6859">
        <v>1</v>
      </c>
      <c r="H6859">
        <v>0</v>
      </c>
      <c r="I6859" s="2">
        <f>Tabell2[[#This Row],[Inköpspris (SEK)]]*Tabell2[[#This Row],[Antal]]</f>
        <v>165.02</v>
      </c>
      <c r="J6859" s="2">
        <f>MIN(Tabell2[[#This Row],[Bokat]]*Tabell2[[#This Row],[Inköpspris (SEK)]],Tabell2[[#This Row],[Totalt lagervärde ink moms]])</f>
        <v>0</v>
      </c>
      <c r="K6859" s="2">
        <f>Tabell2[[#This Row],[Totalt lagervärde ink moms]]-Tabell2[[#This Row],[Varav bokat ink moms]]</f>
        <v>165.02</v>
      </c>
      <c r="L6859" s="2">
        <f>Tabell2[[#This Row],[Antal]]*Tabell2[[#This Row],[Inpris ex moms]]</f>
        <v>132.01600000000002</v>
      </c>
      <c r="M6859" s="2">
        <f>MIN(Tabell2[[#This Row],[Bokat]]*Tabell2[[#This Row],[Inpris ex moms]],Tabell2[[#This Row],[Totalt lagervärde ex moms]])</f>
        <v>0</v>
      </c>
      <c r="N6859" s="2">
        <f>Tabell2[[#This Row],[Totalt lagervärde ex moms]]-Tabell2[[#This Row],[Varav bokat ex moms]]</f>
        <v>132.01600000000002</v>
      </c>
    </row>
    <row r="6860" spans="1:14" x14ac:dyDescent="0.2">
      <c r="A6860" t="s">
        <v>7752</v>
      </c>
      <c r="B6860" t="s">
        <v>7753</v>
      </c>
      <c r="C6860" s="2">
        <v>67</v>
      </c>
      <c r="D6860" s="2">
        <v>47</v>
      </c>
      <c r="E6860" s="2">
        <v>36.25</v>
      </c>
      <c r="F6860" s="2">
        <v>29</v>
      </c>
      <c r="G6860">
        <v>2</v>
      </c>
      <c r="H6860">
        <v>1</v>
      </c>
      <c r="I6860" s="2">
        <f>Tabell2[[#This Row],[Inköpspris (SEK)]]*Tabell2[[#This Row],[Antal]]</f>
        <v>72.5</v>
      </c>
      <c r="J6860" s="2">
        <f>MIN(Tabell2[[#This Row],[Bokat]]*Tabell2[[#This Row],[Inköpspris (SEK)]],Tabell2[[#This Row],[Totalt lagervärde ink moms]])</f>
        <v>36.25</v>
      </c>
      <c r="K6860" s="2">
        <f>Tabell2[[#This Row],[Totalt lagervärde ink moms]]-Tabell2[[#This Row],[Varav bokat ink moms]]</f>
        <v>36.25</v>
      </c>
      <c r="L6860" s="2">
        <f>Tabell2[[#This Row],[Antal]]*Tabell2[[#This Row],[Inpris ex moms]]</f>
        <v>58</v>
      </c>
      <c r="M6860" s="2">
        <f>MIN(Tabell2[[#This Row],[Bokat]]*Tabell2[[#This Row],[Inpris ex moms]],Tabell2[[#This Row],[Totalt lagervärde ex moms]])</f>
        <v>29</v>
      </c>
      <c r="N6860" s="2">
        <f>Tabell2[[#This Row],[Totalt lagervärde ex moms]]-Tabell2[[#This Row],[Varav bokat ex moms]]</f>
        <v>29</v>
      </c>
    </row>
    <row r="6861" spans="1:14" x14ac:dyDescent="0.2">
      <c r="A6861" t="s">
        <v>14301</v>
      </c>
      <c r="B6861" t="s">
        <v>14302</v>
      </c>
      <c r="C6861" s="2">
        <v>1699</v>
      </c>
      <c r="D6861" s="2">
        <v>1019</v>
      </c>
      <c r="E6861" s="2">
        <v>919</v>
      </c>
      <c r="F6861" s="2">
        <v>735.2</v>
      </c>
      <c r="G6861">
        <v>1</v>
      </c>
      <c r="H6861">
        <v>0</v>
      </c>
      <c r="I6861" s="2">
        <f>Tabell2[[#This Row],[Inköpspris (SEK)]]*Tabell2[[#This Row],[Antal]]</f>
        <v>919</v>
      </c>
      <c r="J6861" s="2">
        <f>MIN(Tabell2[[#This Row],[Bokat]]*Tabell2[[#This Row],[Inköpspris (SEK)]],Tabell2[[#This Row],[Totalt lagervärde ink moms]])</f>
        <v>0</v>
      </c>
      <c r="K6861" s="2">
        <f>Tabell2[[#This Row],[Totalt lagervärde ink moms]]-Tabell2[[#This Row],[Varav bokat ink moms]]</f>
        <v>919</v>
      </c>
      <c r="L6861" s="2">
        <f>Tabell2[[#This Row],[Antal]]*Tabell2[[#This Row],[Inpris ex moms]]</f>
        <v>735.2</v>
      </c>
      <c r="M6861" s="2">
        <f>MIN(Tabell2[[#This Row],[Bokat]]*Tabell2[[#This Row],[Inpris ex moms]],Tabell2[[#This Row],[Totalt lagervärde ex moms]])</f>
        <v>0</v>
      </c>
      <c r="N6861" s="2">
        <f>Tabell2[[#This Row],[Totalt lagervärde ex moms]]-Tabell2[[#This Row],[Varav bokat ex moms]]</f>
        <v>735.2</v>
      </c>
    </row>
    <row r="6862" spans="1:14" x14ac:dyDescent="0.2">
      <c r="A6862" t="s">
        <v>14323</v>
      </c>
      <c r="B6862" t="s">
        <v>14324</v>
      </c>
      <c r="C6862" s="2">
        <v>1699</v>
      </c>
      <c r="D6862" s="2">
        <v>1019</v>
      </c>
      <c r="E6862" s="2">
        <v>919</v>
      </c>
      <c r="F6862" s="2">
        <v>735.2</v>
      </c>
      <c r="G6862">
        <v>3</v>
      </c>
      <c r="H6862">
        <v>0</v>
      </c>
      <c r="I6862" s="2">
        <f>Tabell2[[#This Row],[Inköpspris (SEK)]]*Tabell2[[#This Row],[Antal]]</f>
        <v>2757</v>
      </c>
      <c r="J6862" s="2">
        <f>MIN(Tabell2[[#This Row],[Bokat]]*Tabell2[[#This Row],[Inköpspris (SEK)]],Tabell2[[#This Row],[Totalt lagervärde ink moms]])</f>
        <v>0</v>
      </c>
      <c r="K6862" s="2">
        <f>Tabell2[[#This Row],[Totalt lagervärde ink moms]]-Tabell2[[#This Row],[Varav bokat ink moms]]</f>
        <v>2757</v>
      </c>
      <c r="L6862" s="2">
        <f>Tabell2[[#This Row],[Antal]]*Tabell2[[#This Row],[Inpris ex moms]]</f>
        <v>2205.6000000000004</v>
      </c>
      <c r="M6862" s="2">
        <f>MIN(Tabell2[[#This Row],[Bokat]]*Tabell2[[#This Row],[Inpris ex moms]],Tabell2[[#This Row],[Totalt lagervärde ex moms]])</f>
        <v>0</v>
      </c>
      <c r="N6862" s="2">
        <f>Tabell2[[#This Row],[Totalt lagervärde ex moms]]-Tabell2[[#This Row],[Varav bokat ex moms]]</f>
        <v>2205.6000000000004</v>
      </c>
    </row>
    <row r="6863" spans="1:14" x14ac:dyDescent="0.2">
      <c r="A6863" t="s">
        <v>11638</v>
      </c>
      <c r="B6863" t="s">
        <v>11639</v>
      </c>
      <c r="C6863" s="2">
        <v>159</v>
      </c>
      <c r="D6863" s="2">
        <v>87</v>
      </c>
      <c r="E6863" s="2">
        <v>86</v>
      </c>
      <c r="F6863" s="2">
        <v>68.8</v>
      </c>
      <c r="G6863">
        <v>39</v>
      </c>
      <c r="H6863">
        <v>0</v>
      </c>
      <c r="I6863" s="2">
        <f>Tabell2[[#This Row],[Inköpspris (SEK)]]*Tabell2[[#This Row],[Antal]]</f>
        <v>3354</v>
      </c>
      <c r="J6863" s="2">
        <f>MIN(Tabell2[[#This Row],[Bokat]]*Tabell2[[#This Row],[Inköpspris (SEK)]],Tabell2[[#This Row],[Totalt lagervärde ink moms]])</f>
        <v>0</v>
      </c>
      <c r="K6863" s="2">
        <f>Tabell2[[#This Row],[Totalt lagervärde ink moms]]-Tabell2[[#This Row],[Varav bokat ink moms]]</f>
        <v>3354</v>
      </c>
      <c r="L6863" s="2">
        <f>Tabell2[[#This Row],[Antal]]*Tabell2[[#This Row],[Inpris ex moms]]</f>
        <v>2683.2</v>
      </c>
      <c r="M6863" s="2">
        <f>MIN(Tabell2[[#This Row],[Bokat]]*Tabell2[[#This Row],[Inpris ex moms]],Tabell2[[#This Row],[Totalt lagervärde ex moms]])</f>
        <v>0</v>
      </c>
      <c r="N6863" s="2">
        <f>Tabell2[[#This Row],[Totalt lagervärde ex moms]]-Tabell2[[#This Row],[Varav bokat ex moms]]</f>
        <v>2683.2</v>
      </c>
    </row>
    <row r="6864" spans="1:14" x14ac:dyDescent="0.2">
      <c r="A6864" t="s">
        <v>13962</v>
      </c>
      <c r="B6864" t="s">
        <v>13963</v>
      </c>
      <c r="C6864" s="2">
        <v>1195</v>
      </c>
      <c r="D6864" s="2">
        <v>836</v>
      </c>
      <c r="E6864" s="2">
        <v>646.25</v>
      </c>
      <c r="F6864" s="2">
        <v>517</v>
      </c>
      <c r="G6864">
        <v>8</v>
      </c>
      <c r="H6864">
        <v>0</v>
      </c>
      <c r="I6864" s="2">
        <f>Tabell2[[#This Row],[Inköpspris (SEK)]]*Tabell2[[#This Row],[Antal]]</f>
        <v>5170</v>
      </c>
      <c r="J6864" s="2">
        <f>MIN(Tabell2[[#This Row],[Bokat]]*Tabell2[[#This Row],[Inköpspris (SEK)]],Tabell2[[#This Row],[Totalt lagervärde ink moms]])</f>
        <v>0</v>
      </c>
      <c r="K6864" s="2">
        <f>Tabell2[[#This Row],[Totalt lagervärde ink moms]]-Tabell2[[#This Row],[Varav bokat ink moms]]</f>
        <v>5170</v>
      </c>
      <c r="L6864" s="2">
        <f>Tabell2[[#This Row],[Antal]]*Tabell2[[#This Row],[Inpris ex moms]]</f>
        <v>4136</v>
      </c>
      <c r="M6864" s="2">
        <f>MIN(Tabell2[[#This Row],[Bokat]]*Tabell2[[#This Row],[Inpris ex moms]],Tabell2[[#This Row],[Totalt lagervärde ex moms]])</f>
        <v>0</v>
      </c>
      <c r="N6864" s="2">
        <f>Tabell2[[#This Row],[Totalt lagervärde ex moms]]-Tabell2[[#This Row],[Varav bokat ex moms]]</f>
        <v>4136</v>
      </c>
    </row>
    <row r="6865" spans="1:14" x14ac:dyDescent="0.2">
      <c r="A6865" t="s">
        <v>11555</v>
      </c>
      <c r="B6865" t="s">
        <v>11556</v>
      </c>
      <c r="C6865" s="2">
        <v>299</v>
      </c>
      <c r="D6865" s="2">
        <v>209</v>
      </c>
      <c r="E6865" s="2">
        <v>161.68</v>
      </c>
      <c r="F6865" s="2">
        <v>129.34400000000002</v>
      </c>
      <c r="G6865">
        <v>2</v>
      </c>
      <c r="H6865">
        <v>1</v>
      </c>
      <c r="I6865" s="2">
        <f>Tabell2[[#This Row],[Inköpspris (SEK)]]*Tabell2[[#This Row],[Antal]]</f>
        <v>323.36</v>
      </c>
      <c r="J6865" s="2">
        <f>MIN(Tabell2[[#This Row],[Bokat]]*Tabell2[[#This Row],[Inköpspris (SEK)]],Tabell2[[#This Row],[Totalt lagervärde ink moms]])</f>
        <v>161.68</v>
      </c>
      <c r="K6865" s="2">
        <f>Tabell2[[#This Row],[Totalt lagervärde ink moms]]-Tabell2[[#This Row],[Varav bokat ink moms]]</f>
        <v>161.68</v>
      </c>
      <c r="L6865" s="2">
        <f>Tabell2[[#This Row],[Antal]]*Tabell2[[#This Row],[Inpris ex moms]]</f>
        <v>258.68800000000005</v>
      </c>
      <c r="M6865" s="2">
        <f>MIN(Tabell2[[#This Row],[Bokat]]*Tabell2[[#This Row],[Inpris ex moms]],Tabell2[[#This Row],[Totalt lagervärde ex moms]])</f>
        <v>129.34400000000002</v>
      </c>
      <c r="N6865" s="2">
        <f>Tabell2[[#This Row],[Totalt lagervärde ex moms]]-Tabell2[[#This Row],[Varav bokat ex moms]]</f>
        <v>129.34400000000002</v>
      </c>
    </row>
    <row r="6866" spans="1:14" x14ac:dyDescent="0.2">
      <c r="A6866" t="s">
        <v>16621</v>
      </c>
      <c r="B6866" t="s">
        <v>16622</v>
      </c>
      <c r="C6866" s="2">
        <v>369</v>
      </c>
      <c r="D6866" s="2">
        <v>258</v>
      </c>
      <c r="E6866" s="2">
        <v>199.5</v>
      </c>
      <c r="F6866" s="2">
        <v>159.60000000000002</v>
      </c>
      <c r="G6866">
        <v>1</v>
      </c>
      <c r="H6866">
        <v>0</v>
      </c>
      <c r="I6866" s="2">
        <f>Tabell2[[#This Row],[Inköpspris (SEK)]]*Tabell2[[#This Row],[Antal]]</f>
        <v>199.5</v>
      </c>
      <c r="J6866" s="2">
        <f>MIN(Tabell2[[#This Row],[Bokat]]*Tabell2[[#This Row],[Inköpspris (SEK)]],Tabell2[[#This Row],[Totalt lagervärde ink moms]])</f>
        <v>0</v>
      </c>
      <c r="K6866" s="2">
        <f>Tabell2[[#This Row],[Totalt lagervärde ink moms]]-Tabell2[[#This Row],[Varav bokat ink moms]]</f>
        <v>199.5</v>
      </c>
      <c r="L6866" s="2">
        <f>Tabell2[[#This Row],[Antal]]*Tabell2[[#This Row],[Inpris ex moms]]</f>
        <v>159.60000000000002</v>
      </c>
      <c r="M6866" s="2">
        <f>MIN(Tabell2[[#This Row],[Bokat]]*Tabell2[[#This Row],[Inpris ex moms]],Tabell2[[#This Row],[Totalt lagervärde ex moms]])</f>
        <v>0</v>
      </c>
      <c r="N6866" s="2">
        <f>Tabell2[[#This Row],[Totalt lagervärde ex moms]]-Tabell2[[#This Row],[Varav bokat ex moms]]</f>
        <v>159.60000000000002</v>
      </c>
    </row>
    <row r="6867" spans="1:14" x14ac:dyDescent="0.2">
      <c r="A6867" t="s">
        <v>17713</v>
      </c>
      <c r="B6867" t="s">
        <v>17714</v>
      </c>
      <c r="C6867" s="2">
        <v>369</v>
      </c>
      <c r="E6867" s="2">
        <v>199.5</v>
      </c>
      <c r="F6867" s="2">
        <v>159.60000000000002</v>
      </c>
      <c r="G6867">
        <v>2</v>
      </c>
      <c r="H6867">
        <v>2</v>
      </c>
      <c r="I6867" s="2">
        <f>Tabell2[[#This Row],[Inköpspris (SEK)]]*Tabell2[[#This Row],[Antal]]</f>
        <v>399</v>
      </c>
      <c r="J6867" s="2">
        <f>MIN(Tabell2[[#This Row],[Bokat]]*Tabell2[[#This Row],[Inköpspris (SEK)]],Tabell2[[#This Row],[Totalt lagervärde ink moms]])</f>
        <v>399</v>
      </c>
      <c r="K6867" s="2">
        <f>Tabell2[[#This Row],[Totalt lagervärde ink moms]]-Tabell2[[#This Row],[Varav bokat ink moms]]</f>
        <v>0</v>
      </c>
      <c r="L6867" s="2">
        <f>Tabell2[[#This Row],[Antal]]*Tabell2[[#This Row],[Inpris ex moms]]</f>
        <v>319.20000000000005</v>
      </c>
      <c r="M6867" s="2">
        <f>MIN(Tabell2[[#This Row],[Bokat]]*Tabell2[[#This Row],[Inpris ex moms]],Tabell2[[#This Row],[Totalt lagervärde ex moms]])</f>
        <v>319.20000000000005</v>
      </c>
      <c r="N6867" s="2">
        <f>Tabell2[[#This Row],[Totalt lagervärde ex moms]]-Tabell2[[#This Row],[Varav bokat ex moms]]</f>
        <v>0</v>
      </c>
    </row>
    <row r="6868" spans="1:14" x14ac:dyDescent="0.2">
      <c r="A6868" t="s">
        <v>17715</v>
      </c>
      <c r="B6868" t="s">
        <v>17716</v>
      </c>
      <c r="C6868" s="2">
        <v>369</v>
      </c>
      <c r="D6868" s="2">
        <v>258</v>
      </c>
      <c r="E6868" s="2">
        <v>199.5</v>
      </c>
      <c r="F6868" s="2">
        <v>159.60000000000002</v>
      </c>
      <c r="G6868">
        <v>1</v>
      </c>
      <c r="H6868">
        <v>0</v>
      </c>
      <c r="I6868" s="2">
        <f>Tabell2[[#This Row],[Inköpspris (SEK)]]*Tabell2[[#This Row],[Antal]]</f>
        <v>199.5</v>
      </c>
      <c r="J6868" s="2">
        <f>MIN(Tabell2[[#This Row],[Bokat]]*Tabell2[[#This Row],[Inköpspris (SEK)]],Tabell2[[#This Row],[Totalt lagervärde ink moms]])</f>
        <v>0</v>
      </c>
      <c r="K6868" s="2">
        <f>Tabell2[[#This Row],[Totalt lagervärde ink moms]]-Tabell2[[#This Row],[Varav bokat ink moms]]</f>
        <v>199.5</v>
      </c>
      <c r="L6868" s="2">
        <f>Tabell2[[#This Row],[Antal]]*Tabell2[[#This Row],[Inpris ex moms]]</f>
        <v>159.60000000000002</v>
      </c>
      <c r="M6868" s="2">
        <f>MIN(Tabell2[[#This Row],[Bokat]]*Tabell2[[#This Row],[Inpris ex moms]],Tabell2[[#This Row],[Totalt lagervärde ex moms]])</f>
        <v>0</v>
      </c>
      <c r="N6868" s="2">
        <f>Tabell2[[#This Row],[Totalt lagervärde ex moms]]-Tabell2[[#This Row],[Varav bokat ex moms]]</f>
        <v>159.60000000000002</v>
      </c>
    </row>
    <row r="6869" spans="1:14" x14ac:dyDescent="0.2">
      <c r="A6869" t="s">
        <v>5469</v>
      </c>
      <c r="B6869" t="s">
        <v>5470</v>
      </c>
      <c r="C6869" s="2">
        <v>259</v>
      </c>
      <c r="D6869" s="2">
        <v>181</v>
      </c>
      <c r="E6869" s="2">
        <v>140</v>
      </c>
      <c r="F6869" s="2">
        <v>112</v>
      </c>
      <c r="G6869">
        <v>3</v>
      </c>
      <c r="H6869">
        <v>0</v>
      </c>
      <c r="I6869" s="2">
        <f>Tabell2[[#This Row],[Inköpspris (SEK)]]*Tabell2[[#This Row],[Antal]]</f>
        <v>420</v>
      </c>
      <c r="J6869" s="2">
        <f>MIN(Tabell2[[#This Row],[Bokat]]*Tabell2[[#This Row],[Inköpspris (SEK)]],Tabell2[[#This Row],[Totalt lagervärde ink moms]])</f>
        <v>0</v>
      </c>
      <c r="K6869" s="2">
        <f>Tabell2[[#This Row],[Totalt lagervärde ink moms]]-Tabell2[[#This Row],[Varav bokat ink moms]]</f>
        <v>420</v>
      </c>
      <c r="L6869" s="2">
        <f>Tabell2[[#This Row],[Antal]]*Tabell2[[#This Row],[Inpris ex moms]]</f>
        <v>336</v>
      </c>
      <c r="M6869" s="2">
        <f>MIN(Tabell2[[#This Row],[Bokat]]*Tabell2[[#This Row],[Inpris ex moms]],Tabell2[[#This Row],[Totalt lagervärde ex moms]])</f>
        <v>0</v>
      </c>
      <c r="N6869" s="2">
        <f>Tabell2[[#This Row],[Totalt lagervärde ex moms]]-Tabell2[[#This Row],[Varav bokat ex moms]]</f>
        <v>336</v>
      </c>
    </row>
    <row r="6870" spans="1:14" x14ac:dyDescent="0.2">
      <c r="A6870" t="s">
        <v>17065</v>
      </c>
      <c r="B6870" t="s">
        <v>17066</v>
      </c>
      <c r="C6870" s="2">
        <v>1199</v>
      </c>
      <c r="D6870" s="2">
        <v>839</v>
      </c>
      <c r="E6870" s="2">
        <v>648</v>
      </c>
      <c r="F6870" s="2">
        <v>518.4</v>
      </c>
      <c r="G6870">
        <v>1</v>
      </c>
      <c r="H6870">
        <v>0</v>
      </c>
      <c r="I6870" s="2">
        <f>Tabell2[[#This Row],[Inköpspris (SEK)]]*Tabell2[[#This Row],[Antal]]</f>
        <v>648</v>
      </c>
      <c r="J6870" s="2">
        <f>MIN(Tabell2[[#This Row],[Bokat]]*Tabell2[[#This Row],[Inköpspris (SEK)]],Tabell2[[#This Row],[Totalt lagervärde ink moms]])</f>
        <v>0</v>
      </c>
      <c r="K6870" s="2">
        <f>Tabell2[[#This Row],[Totalt lagervärde ink moms]]-Tabell2[[#This Row],[Varav bokat ink moms]]</f>
        <v>648</v>
      </c>
      <c r="L6870" s="2">
        <f>Tabell2[[#This Row],[Antal]]*Tabell2[[#This Row],[Inpris ex moms]]</f>
        <v>518.4</v>
      </c>
      <c r="M6870" s="2">
        <f>MIN(Tabell2[[#This Row],[Bokat]]*Tabell2[[#This Row],[Inpris ex moms]],Tabell2[[#This Row],[Totalt lagervärde ex moms]])</f>
        <v>0</v>
      </c>
      <c r="N6870" s="2">
        <f>Tabell2[[#This Row],[Totalt lagervärde ex moms]]-Tabell2[[#This Row],[Varav bokat ex moms]]</f>
        <v>518.4</v>
      </c>
    </row>
    <row r="6871" spans="1:14" x14ac:dyDescent="0.2">
      <c r="A6871" t="s">
        <v>5751</v>
      </c>
      <c r="B6871" t="s">
        <v>5752</v>
      </c>
      <c r="C6871" s="2">
        <v>89</v>
      </c>
      <c r="D6871" s="2">
        <v>62</v>
      </c>
      <c r="E6871" s="2">
        <v>48.1</v>
      </c>
      <c r="F6871" s="2">
        <v>38.480000000000004</v>
      </c>
      <c r="G6871">
        <v>1</v>
      </c>
      <c r="H6871">
        <v>0</v>
      </c>
      <c r="I6871" s="2">
        <f>Tabell2[[#This Row],[Inköpspris (SEK)]]*Tabell2[[#This Row],[Antal]]</f>
        <v>48.1</v>
      </c>
      <c r="J6871" s="2">
        <f>MIN(Tabell2[[#This Row],[Bokat]]*Tabell2[[#This Row],[Inköpspris (SEK)]],Tabell2[[#This Row],[Totalt lagervärde ink moms]])</f>
        <v>0</v>
      </c>
      <c r="K6871" s="2">
        <f>Tabell2[[#This Row],[Totalt lagervärde ink moms]]-Tabell2[[#This Row],[Varav bokat ink moms]]</f>
        <v>48.1</v>
      </c>
      <c r="L6871" s="2">
        <f>Tabell2[[#This Row],[Antal]]*Tabell2[[#This Row],[Inpris ex moms]]</f>
        <v>38.480000000000004</v>
      </c>
      <c r="M6871" s="2">
        <f>MIN(Tabell2[[#This Row],[Bokat]]*Tabell2[[#This Row],[Inpris ex moms]],Tabell2[[#This Row],[Totalt lagervärde ex moms]])</f>
        <v>0</v>
      </c>
      <c r="N6871" s="2">
        <f>Tabell2[[#This Row],[Totalt lagervärde ex moms]]-Tabell2[[#This Row],[Varav bokat ex moms]]</f>
        <v>38.480000000000004</v>
      </c>
    </row>
    <row r="6872" spans="1:14" x14ac:dyDescent="0.2">
      <c r="A6872" t="s">
        <v>986</v>
      </c>
      <c r="B6872" t="s">
        <v>987</v>
      </c>
      <c r="C6872" s="2">
        <v>155</v>
      </c>
      <c r="D6872" s="2">
        <v>108</v>
      </c>
      <c r="E6872" s="2">
        <v>83.75</v>
      </c>
      <c r="F6872" s="2">
        <v>67</v>
      </c>
      <c r="G6872">
        <v>1</v>
      </c>
      <c r="H6872">
        <v>0</v>
      </c>
      <c r="I6872" s="2">
        <f>Tabell2[[#This Row],[Inköpspris (SEK)]]*Tabell2[[#This Row],[Antal]]</f>
        <v>83.75</v>
      </c>
      <c r="J6872" s="2">
        <f>MIN(Tabell2[[#This Row],[Bokat]]*Tabell2[[#This Row],[Inköpspris (SEK)]],Tabell2[[#This Row],[Totalt lagervärde ink moms]])</f>
        <v>0</v>
      </c>
      <c r="K6872" s="2">
        <f>Tabell2[[#This Row],[Totalt lagervärde ink moms]]-Tabell2[[#This Row],[Varav bokat ink moms]]</f>
        <v>83.75</v>
      </c>
      <c r="L6872" s="2">
        <f>Tabell2[[#This Row],[Antal]]*Tabell2[[#This Row],[Inpris ex moms]]</f>
        <v>67</v>
      </c>
      <c r="M6872" s="2">
        <f>MIN(Tabell2[[#This Row],[Bokat]]*Tabell2[[#This Row],[Inpris ex moms]],Tabell2[[#This Row],[Totalt lagervärde ex moms]])</f>
        <v>0</v>
      </c>
      <c r="N6872" s="2">
        <f>Tabell2[[#This Row],[Totalt lagervärde ex moms]]-Tabell2[[#This Row],[Varav bokat ex moms]]</f>
        <v>67</v>
      </c>
    </row>
    <row r="6873" spans="1:14" x14ac:dyDescent="0.2">
      <c r="A6873" t="s">
        <v>9557</v>
      </c>
      <c r="B6873" t="s">
        <v>9558</v>
      </c>
      <c r="C6873" s="2">
        <v>399</v>
      </c>
      <c r="D6873" s="2">
        <v>279</v>
      </c>
      <c r="E6873" s="2">
        <v>215.56</v>
      </c>
      <c r="F6873" s="2">
        <v>172.44800000000001</v>
      </c>
      <c r="G6873">
        <v>10</v>
      </c>
      <c r="H6873">
        <v>0</v>
      </c>
      <c r="I6873" s="2">
        <f>Tabell2[[#This Row],[Inköpspris (SEK)]]*Tabell2[[#This Row],[Antal]]</f>
        <v>2155.6</v>
      </c>
      <c r="J6873" s="2">
        <f>MIN(Tabell2[[#This Row],[Bokat]]*Tabell2[[#This Row],[Inköpspris (SEK)]],Tabell2[[#This Row],[Totalt lagervärde ink moms]])</f>
        <v>0</v>
      </c>
      <c r="K6873" s="2">
        <f>Tabell2[[#This Row],[Totalt lagervärde ink moms]]-Tabell2[[#This Row],[Varav bokat ink moms]]</f>
        <v>2155.6</v>
      </c>
      <c r="L6873" s="2">
        <f>Tabell2[[#This Row],[Antal]]*Tabell2[[#This Row],[Inpris ex moms]]</f>
        <v>1724.48</v>
      </c>
      <c r="M6873" s="2">
        <f>MIN(Tabell2[[#This Row],[Bokat]]*Tabell2[[#This Row],[Inpris ex moms]],Tabell2[[#This Row],[Totalt lagervärde ex moms]])</f>
        <v>0</v>
      </c>
      <c r="N6873" s="2">
        <f>Tabell2[[#This Row],[Totalt lagervärde ex moms]]-Tabell2[[#This Row],[Varav bokat ex moms]]</f>
        <v>1724.48</v>
      </c>
    </row>
    <row r="6874" spans="1:14" x14ac:dyDescent="0.2">
      <c r="A6874" t="s">
        <v>12292</v>
      </c>
      <c r="B6874" t="s">
        <v>12293</v>
      </c>
      <c r="C6874" s="2">
        <v>1405</v>
      </c>
      <c r="D6874" s="2">
        <v>843</v>
      </c>
      <c r="E6874" s="2">
        <v>759</v>
      </c>
      <c r="F6874" s="2">
        <v>607.20000000000005</v>
      </c>
      <c r="G6874">
        <v>1</v>
      </c>
      <c r="H6874">
        <v>0</v>
      </c>
      <c r="I6874" s="2">
        <f>Tabell2[[#This Row],[Inköpspris (SEK)]]*Tabell2[[#This Row],[Antal]]</f>
        <v>759</v>
      </c>
      <c r="J6874" s="2">
        <f>MIN(Tabell2[[#This Row],[Bokat]]*Tabell2[[#This Row],[Inköpspris (SEK)]],Tabell2[[#This Row],[Totalt lagervärde ink moms]])</f>
        <v>0</v>
      </c>
      <c r="K6874" s="2">
        <f>Tabell2[[#This Row],[Totalt lagervärde ink moms]]-Tabell2[[#This Row],[Varav bokat ink moms]]</f>
        <v>759</v>
      </c>
      <c r="L6874" s="2">
        <f>Tabell2[[#This Row],[Antal]]*Tabell2[[#This Row],[Inpris ex moms]]</f>
        <v>607.20000000000005</v>
      </c>
      <c r="M6874" s="2">
        <f>MIN(Tabell2[[#This Row],[Bokat]]*Tabell2[[#This Row],[Inpris ex moms]],Tabell2[[#This Row],[Totalt lagervärde ex moms]])</f>
        <v>0</v>
      </c>
      <c r="N6874" s="2">
        <f>Tabell2[[#This Row],[Totalt lagervärde ex moms]]-Tabell2[[#This Row],[Varav bokat ex moms]]</f>
        <v>607.20000000000005</v>
      </c>
    </row>
    <row r="6875" spans="1:14" x14ac:dyDescent="0.2">
      <c r="A6875" t="s">
        <v>3627</v>
      </c>
      <c r="B6875" t="s">
        <v>3628</v>
      </c>
      <c r="C6875" s="2">
        <v>765</v>
      </c>
      <c r="D6875" s="2">
        <v>626</v>
      </c>
      <c r="E6875" s="2">
        <v>413.21</v>
      </c>
      <c r="F6875" s="2">
        <v>330.565</v>
      </c>
      <c r="G6875">
        <v>1</v>
      </c>
      <c r="H6875">
        <v>0</v>
      </c>
      <c r="I6875" s="2">
        <f>Tabell2[[#This Row],[Inköpspris (SEK)]]*Tabell2[[#This Row],[Antal]]</f>
        <v>413.21</v>
      </c>
      <c r="J6875" s="2">
        <f>MIN(Tabell2[[#This Row],[Bokat]]*Tabell2[[#This Row],[Inköpspris (SEK)]],Tabell2[[#This Row],[Totalt lagervärde ink moms]])</f>
        <v>0</v>
      </c>
      <c r="K6875" s="2">
        <f>Tabell2[[#This Row],[Totalt lagervärde ink moms]]-Tabell2[[#This Row],[Varav bokat ink moms]]</f>
        <v>413.21</v>
      </c>
      <c r="L6875" s="2">
        <f>Tabell2[[#This Row],[Antal]]*Tabell2[[#This Row],[Inpris ex moms]]</f>
        <v>330.565</v>
      </c>
      <c r="M6875" s="2">
        <f>MIN(Tabell2[[#This Row],[Bokat]]*Tabell2[[#This Row],[Inpris ex moms]],Tabell2[[#This Row],[Totalt lagervärde ex moms]])</f>
        <v>0</v>
      </c>
      <c r="N6875" s="2">
        <f>Tabell2[[#This Row],[Totalt lagervärde ex moms]]-Tabell2[[#This Row],[Varav bokat ex moms]]</f>
        <v>330.565</v>
      </c>
    </row>
    <row r="6876" spans="1:14" x14ac:dyDescent="0.2">
      <c r="A6876" t="s">
        <v>7228</v>
      </c>
      <c r="B6876" t="s">
        <v>7229</v>
      </c>
      <c r="C6876" s="2">
        <v>439</v>
      </c>
      <c r="D6876" s="2">
        <v>307</v>
      </c>
      <c r="E6876" s="2">
        <v>237.12</v>
      </c>
      <c r="F6876" s="2">
        <v>189.69600000000003</v>
      </c>
      <c r="G6876">
        <v>1</v>
      </c>
      <c r="H6876">
        <v>0</v>
      </c>
      <c r="I6876" s="2">
        <f>Tabell2[[#This Row],[Inköpspris (SEK)]]*Tabell2[[#This Row],[Antal]]</f>
        <v>237.12</v>
      </c>
      <c r="J6876" s="2">
        <f>MIN(Tabell2[[#This Row],[Bokat]]*Tabell2[[#This Row],[Inköpspris (SEK)]],Tabell2[[#This Row],[Totalt lagervärde ink moms]])</f>
        <v>0</v>
      </c>
      <c r="K6876" s="2">
        <f>Tabell2[[#This Row],[Totalt lagervärde ink moms]]-Tabell2[[#This Row],[Varav bokat ink moms]]</f>
        <v>237.12</v>
      </c>
      <c r="L6876" s="2">
        <f>Tabell2[[#This Row],[Antal]]*Tabell2[[#This Row],[Inpris ex moms]]</f>
        <v>189.69600000000003</v>
      </c>
      <c r="M6876" s="2">
        <f>MIN(Tabell2[[#This Row],[Bokat]]*Tabell2[[#This Row],[Inpris ex moms]],Tabell2[[#This Row],[Totalt lagervärde ex moms]])</f>
        <v>0</v>
      </c>
      <c r="N6876" s="2">
        <f>Tabell2[[#This Row],[Totalt lagervärde ex moms]]-Tabell2[[#This Row],[Varav bokat ex moms]]</f>
        <v>189.69600000000003</v>
      </c>
    </row>
    <row r="6877" spans="1:14" x14ac:dyDescent="0.2">
      <c r="A6877" t="s">
        <v>7230</v>
      </c>
      <c r="B6877" t="s">
        <v>7231</v>
      </c>
      <c r="C6877" s="2">
        <v>439</v>
      </c>
      <c r="D6877" s="2">
        <v>307</v>
      </c>
      <c r="E6877" s="2">
        <v>237.12</v>
      </c>
      <c r="F6877" s="2">
        <v>189.69600000000003</v>
      </c>
      <c r="G6877">
        <v>4</v>
      </c>
      <c r="H6877">
        <v>0</v>
      </c>
      <c r="I6877" s="2">
        <f>Tabell2[[#This Row],[Inköpspris (SEK)]]*Tabell2[[#This Row],[Antal]]</f>
        <v>948.48</v>
      </c>
      <c r="J6877" s="2">
        <f>MIN(Tabell2[[#This Row],[Bokat]]*Tabell2[[#This Row],[Inköpspris (SEK)]],Tabell2[[#This Row],[Totalt lagervärde ink moms]])</f>
        <v>0</v>
      </c>
      <c r="K6877" s="2">
        <f>Tabell2[[#This Row],[Totalt lagervärde ink moms]]-Tabell2[[#This Row],[Varav bokat ink moms]]</f>
        <v>948.48</v>
      </c>
      <c r="L6877" s="2">
        <f>Tabell2[[#This Row],[Antal]]*Tabell2[[#This Row],[Inpris ex moms]]</f>
        <v>758.78400000000011</v>
      </c>
      <c r="M6877" s="2">
        <f>MIN(Tabell2[[#This Row],[Bokat]]*Tabell2[[#This Row],[Inpris ex moms]],Tabell2[[#This Row],[Totalt lagervärde ex moms]])</f>
        <v>0</v>
      </c>
      <c r="N6877" s="2">
        <f>Tabell2[[#This Row],[Totalt lagervärde ex moms]]-Tabell2[[#This Row],[Varav bokat ex moms]]</f>
        <v>758.78400000000011</v>
      </c>
    </row>
    <row r="6878" spans="1:14" x14ac:dyDescent="0.2">
      <c r="A6878" t="s">
        <v>7232</v>
      </c>
      <c r="B6878" t="s">
        <v>7233</v>
      </c>
      <c r="C6878" s="2">
        <v>439</v>
      </c>
      <c r="D6878" s="2">
        <v>307</v>
      </c>
      <c r="E6878" s="2">
        <v>237.12</v>
      </c>
      <c r="F6878" s="2">
        <v>189.69600000000003</v>
      </c>
      <c r="G6878">
        <v>1</v>
      </c>
      <c r="H6878">
        <v>0</v>
      </c>
      <c r="I6878" s="2">
        <f>Tabell2[[#This Row],[Inköpspris (SEK)]]*Tabell2[[#This Row],[Antal]]</f>
        <v>237.12</v>
      </c>
      <c r="J6878" s="2">
        <f>MIN(Tabell2[[#This Row],[Bokat]]*Tabell2[[#This Row],[Inköpspris (SEK)]],Tabell2[[#This Row],[Totalt lagervärde ink moms]])</f>
        <v>0</v>
      </c>
      <c r="K6878" s="2">
        <f>Tabell2[[#This Row],[Totalt lagervärde ink moms]]-Tabell2[[#This Row],[Varav bokat ink moms]]</f>
        <v>237.12</v>
      </c>
      <c r="L6878" s="2">
        <f>Tabell2[[#This Row],[Antal]]*Tabell2[[#This Row],[Inpris ex moms]]</f>
        <v>189.69600000000003</v>
      </c>
      <c r="M6878" s="2">
        <f>MIN(Tabell2[[#This Row],[Bokat]]*Tabell2[[#This Row],[Inpris ex moms]],Tabell2[[#This Row],[Totalt lagervärde ex moms]])</f>
        <v>0</v>
      </c>
      <c r="N6878" s="2">
        <f>Tabell2[[#This Row],[Totalt lagervärde ex moms]]-Tabell2[[#This Row],[Varav bokat ex moms]]</f>
        <v>189.69600000000003</v>
      </c>
    </row>
    <row r="6879" spans="1:14" x14ac:dyDescent="0.2">
      <c r="A6879" t="s">
        <v>7234</v>
      </c>
      <c r="B6879" t="s">
        <v>7235</v>
      </c>
      <c r="C6879" s="2">
        <v>439</v>
      </c>
      <c r="D6879" s="2">
        <v>307</v>
      </c>
      <c r="E6879" s="2">
        <v>237.12</v>
      </c>
      <c r="F6879" s="2">
        <v>189.69600000000003</v>
      </c>
      <c r="G6879">
        <v>3</v>
      </c>
      <c r="H6879">
        <v>0</v>
      </c>
      <c r="I6879" s="2">
        <f>Tabell2[[#This Row],[Inköpspris (SEK)]]*Tabell2[[#This Row],[Antal]]</f>
        <v>711.36</v>
      </c>
      <c r="J6879" s="2">
        <f>MIN(Tabell2[[#This Row],[Bokat]]*Tabell2[[#This Row],[Inköpspris (SEK)]],Tabell2[[#This Row],[Totalt lagervärde ink moms]])</f>
        <v>0</v>
      </c>
      <c r="K6879" s="2">
        <f>Tabell2[[#This Row],[Totalt lagervärde ink moms]]-Tabell2[[#This Row],[Varav bokat ink moms]]</f>
        <v>711.36</v>
      </c>
      <c r="L6879" s="2">
        <f>Tabell2[[#This Row],[Antal]]*Tabell2[[#This Row],[Inpris ex moms]]</f>
        <v>569.08800000000008</v>
      </c>
      <c r="M6879" s="2">
        <f>MIN(Tabell2[[#This Row],[Bokat]]*Tabell2[[#This Row],[Inpris ex moms]],Tabell2[[#This Row],[Totalt lagervärde ex moms]])</f>
        <v>0</v>
      </c>
      <c r="N6879" s="2">
        <f>Tabell2[[#This Row],[Totalt lagervärde ex moms]]-Tabell2[[#This Row],[Varav bokat ex moms]]</f>
        <v>569.08800000000008</v>
      </c>
    </row>
    <row r="6880" spans="1:14" x14ac:dyDescent="0.2">
      <c r="A6880" t="s">
        <v>7236</v>
      </c>
      <c r="B6880" t="s">
        <v>7237</v>
      </c>
      <c r="C6880" s="2">
        <v>439</v>
      </c>
      <c r="D6880" s="2">
        <v>307</v>
      </c>
      <c r="E6880" s="2">
        <v>237.12</v>
      </c>
      <c r="F6880" s="2">
        <v>189.69600000000003</v>
      </c>
      <c r="G6880">
        <v>1</v>
      </c>
      <c r="H6880">
        <v>0</v>
      </c>
      <c r="I6880" s="2">
        <f>Tabell2[[#This Row],[Inköpspris (SEK)]]*Tabell2[[#This Row],[Antal]]</f>
        <v>237.12</v>
      </c>
      <c r="J6880" s="2">
        <f>MIN(Tabell2[[#This Row],[Bokat]]*Tabell2[[#This Row],[Inköpspris (SEK)]],Tabell2[[#This Row],[Totalt lagervärde ink moms]])</f>
        <v>0</v>
      </c>
      <c r="K6880" s="2">
        <f>Tabell2[[#This Row],[Totalt lagervärde ink moms]]-Tabell2[[#This Row],[Varav bokat ink moms]]</f>
        <v>237.12</v>
      </c>
      <c r="L6880" s="2">
        <f>Tabell2[[#This Row],[Antal]]*Tabell2[[#This Row],[Inpris ex moms]]</f>
        <v>189.69600000000003</v>
      </c>
      <c r="M6880" s="2">
        <f>MIN(Tabell2[[#This Row],[Bokat]]*Tabell2[[#This Row],[Inpris ex moms]],Tabell2[[#This Row],[Totalt lagervärde ex moms]])</f>
        <v>0</v>
      </c>
      <c r="N6880" s="2">
        <f>Tabell2[[#This Row],[Totalt lagervärde ex moms]]-Tabell2[[#This Row],[Varav bokat ex moms]]</f>
        <v>189.69600000000003</v>
      </c>
    </row>
    <row r="6881" spans="1:14" x14ac:dyDescent="0.2">
      <c r="A6881" t="s">
        <v>16257</v>
      </c>
      <c r="B6881" t="s">
        <v>16258</v>
      </c>
      <c r="C6881" s="2">
        <v>439</v>
      </c>
      <c r="D6881" s="2">
        <v>263</v>
      </c>
      <c r="E6881" s="2">
        <v>237.12</v>
      </c>
      <c r="F6881" s="2">
        <v>189.69600000000003</v>
      </c>
      <c r="G6881">
        <v>2</v>
      </c>
      <c r="H6881">
        <v>0</v>
      </c>
      <c r="I6881" s="2">
        <f>Tabell2[[#This Row],[Inköpspris (SEK)]]*Tabell2[[#This Row],[Antal]]</f>
        <v>474.24</v>
      </c>
      <c r="J6881" s="2">
        <f>MIN(Tabell2[[#This Row],[Bokat]]*Tabell2[[#This Row],[Inköpspris (SEK)]],Tabell2[[#This Row],[Totalt lagervärde ink moms]])</f>
        <v>0</v>
      </c>
      <c r="K6881" s="2">
        <f>Tabell2[[#This Row],[Totalt lagervärde ink moms]]-Tabell2[[#This Row],[Varav bokat ink moms]]</f>
        <v>474.24</v>
      </c>
      <c r="L6881" s="2">
        <f>Tabell2[[#This Row],[Antal]]*Tabell2[[#This Row],[Inpris ex moms]]</f>
        <v>379.39200000000005</v>
      </c>
      <c r="M6881" s="2">
        <f>MIN(Tabell2[[#This Row],[Bokat]]*Tabell2[[#This Row],[Inpris ex moms]],Tabell2[[#This Row],[Totalt lagervärde ex moms]])</f>
        <v>0</v>
      </c>
      <c r="N6881" s="2">
        <f>Tabell2[[#This Row],[Totalt lagervärde ex moms]]-Tabell2[[#This Row],[Varav bokat ex moms]]</f>
        <v>379.39200000000005</v>
      </c>
    </row>
    <row r="6882" spans="1:14" x14ac:dyDescent="0.2">
      <c r="A6882" t="s">
        <v>16903</v>
      </c>
      <c r="B6882" t="s">
        <v>16904</v>
      </c>
      <c r="C6882" s="2">
        <v>2999</v>
      </c>
      <c r="D6882" s="2">
        <v>1949</v>
      </c>
      <c r="E6882" s="2">
        <v>1619.77</v>
      </c>
      <c r="F6882" s="2">
        <v>1295.816</v>
      </c>
      <c r="G6882">
        <v>1</v>
      </c>
      <c r="H6882">
        <v>0</v>
      </c>
      <c r="I6882" s="2">
        <f>Tabell2[[#This Row],[Inköpspris (SEK)]]*Tabell2[[#This Row],[Antal]]</f>
        <v>1619.77</v>
      </c>
      <c r="J6882" s="2">
        <f>MIN(Tabell2[[#This Row],[Bokat]]*Tabell2[[#This Row],[Inköpspris (SEK)]],Tabell2[[#This Row],[Totalt lagervärde ink moms]])</f>
        <v>0</v>
      </c>
      <c r="K6882" s="2">
        <f>Tabell2[[#This Row],[Totalt lagervärde ink moms]]-Tabell2[[#This Row],[Varav bokat ink moms]]</f>
        <v>1619.77</v>
      </c>
      <c r="L6882" s="2">
        <f>Tabell2[[#This Row],[Antal]]*Tabell2[[#This Row],[Inpris ex moms]]</f>
        <v>1295.816</v>
      </c>
      <c r="M6882" s="2">
        <f>MIN(Tabell2[[#This Row],[Bokat]]*Tabell2[[#This Row],[Inpris ex moms]],Tabell2[[#This Row],[Totalt lagervärde ex moms]])</f>
        <v>0</v>
      </c>
      <c r="N6882" s="2">
        <f>Tabell2[[#This Row],[Totalt lagervärde ex moms]]-Tabell2[[#This Row],[Varav bokat ex moms]]</f>
        <v>1295.816</v>
      </c>
    </row>
    <row r="6883" spans="1:14" x14ac:dyDescent="0.2">
      <c r="A6883" t="s">
        <v>16905</v>
      </c>
      <c r="B6883" t="s">
        <v>16906</v>
      </c>
      <c r="C6883" s="2">
        <v>2999</v>
      </c>
      <c r="D6883" s="2">
        <v>1949</v>
      </c>
      <c r="E6883" s="2">
        <v>1619.77</v>
      </c>
      <c r="F6883" s="2">
        <v>1295.816</v>
      </c>
      <c r="G6883">
        <v>1</v>
      </c>
      <c r="H6883">
        <v>0</v>
      </c>
      <c r="I6883" s="2">
        <f>Tabell2[[#This Row],[Inköpspris (SEK)]]*Tabell2[[#This Row],[Antal]]</f>
        <v>1619.77</v>
      </c>
      <c r="J6883" s="2">
        <f>MIN(Tabell2[[#This Row],[Bokat]]*Tabell2[[#This Row],[Inköpspris (SEK)]],Tabell2[[#This Row],[Totalt lagervärde ink moms]])</f>
        <v>0</v>
      </c>
      <c r="K6883" s="2">
        <f>Tabell2[[#This Row],[Totalt lagervärde ink moms]]-Tabell2[[#This Row],[Varav bokat ink moms]]</f>
        <v>1619.77</v>
      </c>
      <c r="L6883" s="2">
        <f>Tabell2[[#This Row],[Antal]]*Tabell2[[#This Row],[Inpris ex moms]]</f>
        <v>1295.816</v>
      </c>
      <c r="M6883" s="2">
        <f>MIN(Tabell2[[#This Row],[Bokat]]*Tabell2[[#This Row],[Inpris ex moms]],Tabell2[[#This Row],[Totalt lagervärde ex moms]])</f>
        <v>0</v>
      </c>
      <c r="N6883" s="2">
        <f>Tabell2[[#This Row],[Totalt lagervärde ex moms]]-Tabell2[[#This Row],[Varav bokat ex moms]]</f>
        <v>1295.816</v>
      </c>
    </row>
    <row r="6884" spans="1:14" x14ac:dyDescent="0.2">
      <c r="A6884" t="s">
        <v>14409</v>
      </c>
      <c r="B6884" t="s">
        <v>14410</v>
      </c>
      <c r="C6884" s="2">
        <v>1249</v>
      </c>
      <c r="D6884" s="2">
        <v>874</v>
      </c>
      <c r="E6884" s="2">
        <v>674.46</v>
      </c>
      <c r="F6884" s="2">
        <v>539.5680000000001</v>
      </c>
      <c r="G6884">
        <v>1</v>
      </c>
      <c r="H6884">
        <v>0</v>
      </c>
      <c r="I6884" s="2">
        <f>Tabell2[[#This Row],[Inköpspris (SEK)]]*Tabell2[[#This Row],[Antal]]</f>
        <v>674.46</v>
      </c>
      <c r="J6884" s="2">
        <f>MIN(Tabell2[[#This Row],[Bokat]]*Tabell2[[#This Row],[Inköpspris (SEK)]],Tabell2[[#This Row],[Totalt lagervärde ink moms]])</f>
        <v>0</v>
      </c>
      <c r="K6884" s="2">
        <f>Tabell2[[#This Row],[Totalt lagervärde ink moms]]-Tabell2[[#This Row],[Varav bokat ink moms]]</f>
        <v>674.46</v>
      </c>
      <c r="L6884" s="2">
        <f>Tabell2[[#This Row],[Antal]]*Tabell2[[#This Row],[Inpris ex moms]]</f>
        <v>539.5680000000001</v>
      </c>
      <c r="M6884" s="2">
        <f>MIN(Tabell2[[#This Row],[Bokat]]*Tabell2[[#This Row],[Inpris ex moms]],Tabell2[[#This Row],[Totalt lagervärde ex moms]])</f>
        <v>0</v>
      </c>
      <c r="N6884" s="2">
        <f>Tabell2[[#This Row],[Totalt lagervärde ex moms]]-Tabell2[[#This Row],[Varav bokat ex moms]]</f>
        <v>539.5680000000001</v>
      </c>
    </row>
    <row r="6885" spans="1:14" x14ac:dyDescent="0.2">
      <c r="A6885" t="s">
        <v>17457</v>
      </c>
      <c r="B6885" t="s">
        <v>17458</v>
      </c>
      <c r="C6885" s="2">
        <v>1249</v>
      </c>
      <c r="D6885" s="2">
        <v>874</v>
      </c>
      <c r="E6885" s="2">
        <v>674.46</v>
      </c>
      <c r="F6885" s="2">
        <v>539.5680000000001</v>
      </c>
      <c r="G6885">
        <v>1</v>
      </c>
      <c r="H6885">
        <v>0</v>
      </c>
      <c r="I6885" s="2">
        <f>Tabell2[[#This Row],[Inköpspris (SEK)]]*Tabell2[[#This Row],[Antal]]</f>
        <v>674.46</v>
      </c>
      <c r="J6885" s="2">
        <f>MIN(Tabell2[[#This Row],[Bokat]]*Tabell2[[#This Row],[Inköpspris (SEK)]],Tabell2[[#This Row],[Totalt lagervärde ink moms]])</f>
        <v>0</v>
      </c>
      <c r="K6885" s="2">
        <f>Tabell2[[#This Row],[Totalt lagervärde ink moms]]-Tabell2[[#This Row],[Varav bokat ink moms]]</f>
        <v>674.46</v>
      </c>
      <c r="L6885" s="2">
        <f>Tabell2[[#This Row],[Antal]]*Tabell2[[#This Row],[Inpris ex moms]]</f>
        <v>539.5680000000001</v>
      </c>
      <c r="M6885" s="2">
        <f>MIN(Tabell2[[#This Row],[Bokat]]*Tabell2[[#This Row],[Inpris ex moms]],Tabell2[[#This Row],[Totalt lagervärde ex moms]])</f>
        <v>0</v>
      </c>
      <c r="N6885" s="2">
        <f>Tabell2[[#This Row],[Totalt lagervärde ex moms]]-Tabell2[[#This Row],[Varav bokat ex moms]]</f>
        <v>539.5680000000001</v>
      </c>
    </row>
    <row r="6886" spans="1:14" x14ac:dyDescent="0.2">
      <c r="A6886" t="s">
        <v>7712</v>
      </c>
      <c r="B6886" t="s">
        <v>7713</v>
      </c>
      <c r="C6886" s="2">
        <v>125</v>
      </c>
      <c r="D6886" s="2">
        <v>88</v>
      </c>
      <c r="E6886" s="2">
        <v>67.5</v>
      </c>
      <c r="F6886" s="2">
        <v>54</v>
      </c>
      <c r="G6886">
        <v>4</v>
      </c>
      <c r="H6886">
        <v>0</v>
      </c>
      <c r="I6886" s="2">
        <f>Tabell2[[#This Row],[Inköpspris (SEK)]]*Tabell2[[#This Row],[Antal]]</f>
        <v>270</v>
      </c>
      <c r="J6886" s="2">
        <f>MIN(Tabell2[[#This Row],[Bokat]]*Tabell2[[#This Row],[Inköpspris (SEK)]],Tabell2[[#This Row],[Totalt lagervärde ink moms]])</f>
        <v>0</v>
      </c>
      <c r="K6886" s="2">
        <f>Tabell2[[#This Row],[Totalt lagervärde ink moms]]-Tabell2[[#This Row],[Varav bokat ink moms]]</f>
        <v>270</v>
      </c>
      <c r="L6886" s="2">
        <f>Tabell2[[#This Row],[Antal]]*Tabell2[[#This Row],[Inpris ex moms]]</f>
        <v>216</v>
      </c>
      <c r="M6886" s="2">
        <f>MIN(Tabell2[[#This Row],[Bokat]]*Tabell2[[#This Row],[Inpris ex moms]],Tabell2[[#This Row],[Totalt lagervärde ex moms]])</f>
        <v>0</v>
      </c>
      <c r="N6886" s="2">
        <f>Tabell2[[#This Row],[Totalt lagervärde ex moms]]-Tabell2[[#This Row],[Varav bokat ex moms]]</f>
        <v>216</v>
      </c>
    </row>
    <row r="6887" spans="1:14" x14ac:dyDescent="0.2">
      <c r="A6887" t="s">
        <v>7714</v>
      </c>
      <c r="B6887" t="s">
        <v>7715</v>
      </c>
      <c r="C6887" s="2">
        <v>125</v>
      </c>
      <c r="D6887" s="2">
        <v>88</v>
      </c>
      <c r="E6887" s="2">
        <v>67.5</v>
      </c>
      <c r="F6887" s="2">
        <v>54</v>
      </c>
      <c r="G6887">
        <v>1</v>
      </c>
      <c r="H6887">
        <v>0</v>
      </c>
      <c r="I6887" s="2">
        <f>Tabell2[[#This Row],[Inköpspris (SEK)]]*Tabell2[[#This Row],[Antal]]</f>
        <v>67.5</v>
      </c>
      <c r="J6887" s="2">
        <f>MIN(Tabell2[[#This Row],[Bokat]]*Tabell2[[#This Row],[Inköpspris (SEK)]],Tabell2[[#This Row],[Totalt lagervärde ink moms]])</f>
        <v>0</v>
      </c>
      <c r="K6887" s="2">
        <f>Tabell2[[#This Row],[Totalt lagervärde ink moms]]-Tabell2[[#This Row],[Varav bokat ink moms]]</f>
        <v>67.5</v>
      </c>
      <c r="L6887" s="2">
        <f>Tabell2[[#This Row],[Antal]]*Tabell2[[#This Row],[Inpris ex moms]]</f>
        <v>54</v>
      </c>
      <c r="M6887" s="2">
        <f>MIN(Tabell2[[#This Row],[Bokat]]*Tabell2[[#This Row],[Inpris ex moms]],Tabell2[[#This Row],[Totalt lagervärde ex moms]])</f>
        <v>0</v>
      </c>
      <c r="N6887" s="2">
        <f>Tabell2[[#This Row],[Totalt lagervärde ex moms]]-Tabell2[[#This Row],[Varav bokat ex moms]]</f>
        <v>54</v>
      </c>
    </row>
    <row r="6888" spans="1:14" x14ac:dyDescent="0.2">
      <c r="A6888" t="s">
        <v>7718</v>
      </c>
      <c r="B6888" t="s">
        <v>7719</v>
      </c>
      <c r="C6888" s="2">
        <v>125</v>
      </c>
      <c r="E6888" s="2">
        <v>67.5</v>
      </c>
      <c r="F6888" s="2">
        <v>54</v>
      </c>
      <c r="G6888">
        <v>1</v>
      </c>
      <c r="H6888">
        <v>2</v>
      </c>
      <c r="I6888" s="2">
        <f>Tabell2[[#This Row],[Inköpspris (SEK)]]*Tabell2[[#This Row],[Antal]]</f>
        <v>67.5</v>
      </c>
      <c r="J6888" s="2">
        <f>MIN(Tabell2[[#This Row],[Bokat]]*Tabell2[[#This Row],[Inköpspris (SEK)]],Tabell2[[#This Row],[Totalt lagervärde ink moms]])</f>
        <v>67.5</v>
      </c>
      <c r="K6888" s="2">
        <f>Tabell2[[#This Row],[Totalt lagervärde ink moms]]-Tabell2[[#This Row],[Varav bokat ink moms]]</f>
        <v>0</v>
      </c>
      <c r="L6888" s="2">
        <f>Tabell2[[#This Row],[Antal]]*Tabell2[[#This Row],[Inpris ex moms]]</f>
        <v>54</v>
      </c>
      <c r="M6888" s="2">
        <f>MIN(Tabell2[[#This Row],[Bokat]]*Tabell2[[#This Row],[Inpris ex moms]],Tabell2[[#This Row],[Totalt lagervärde ex moms]])</f>
        <v>54</v>
      </c>
      <c r="N6888" s="2">
        <f>Tabell2[[#This Row],[Totalt lagervärde ex moms]]-Tabell2[[#This Row],[Varav bokat ex moms]]</f>
        <v>0</v>
      </c>
    </row>
    <row r="6889" spans="1:14" x14ac:dyDescent="0.2">
      <c r="A6889" t="s">
        <v>11664</v>
      </c>
      <c r="B6889" t="s">
        <v>11665</v>
      </c>
      <c r="C6889" s="2">
        <v>249</v>
      </c>
      <c r="D6889" s="2">
        <v>174</v>
      </c>
      <c r="E6889" s="2">
        <v>134.46</v>
      </c>
      <c r="F6889" s="2">
        <v>107.56800000000001</v>
      </c>
      <c r="G6889">
        <v>3</v>
      </c>
      <c r="H6889">
        <v>0</v>
      </c>
      <c r="I6889" s="2">
        <f>Tabell2[[#This Row],[Inköpspris (SEK)]]*Tabell2[[#This Row],[Antal]]</f>
        <v>403.38</v>
      </c>
      <c r="J6889" s="2">
        <f>MIN(Tabell2[[#This Row],[Bokat]]*Tabell2[[#This Row],[Inköpspris (SEK)]],Tabell2[[#This Row],[Totalt lagervärde ink moms]])</f>
        <v>0</v>
      </c>
      <c r="K6889" s="2">
        <f>Tabell2[[#This Row],[Totalt lagervärde ink moms]]-Tabell2[[#This Row],[Varav bokat ink moms]]</f>
        <v>403.38</v>
      </c>
      <c r="L6889" s="2">
        <f>Tabell2[[#This Row],[Antal]]*Tabell2[[#This Row],[Inpris ex moms]]</f>
        <v>322.70400000000006</v>
      </c>
      <c r="M6889" s="2">
        <f>MIN(Tabell2[[#This Row],[Bokat]]*Tabell2[[#This Row],[Inpris ex moms]],Tabell2[[#This Row],[Totalt lagervärde ex moms]])</f>
        <v>0</v>
      </c>
      <c r="N6889" s="2">
        <f>Tabell2[[#This Row],[Totalt lagervärde ex moms]]-Tabell2[[#This Row],[Varav bokat ex moms]]</f>
        <v>322.70400000000006</v>
      </c>
    </row>
    <row r="6890" spans="1:14" x14ac:dyDescent="0.2">
      <c r="A6890" t="s">
        <v>13068</v>
      </c>
      <c r="B6890" t="s">
        <v>13069</v>
      </c>
      <c r="C6890" s="2">
        <v>795</v>
      </c>
      <c r="D6890" s="2">
        <v>556</v>
      </c>
      <c r="E6890" s="2">
        <v>429.3</v>
      </c>
      <c r="F6890" s="2">
        <v>343.44000000000005</v>
      </c>
      <c r="G6890">
        <v>1</v>
      </c>
      <c r="H6890">
        <v>0</v>
      </c>
      <c r="I6890" s="2">
        <f>Tabell2[[#This Row],[Inköpspris (SEK)]]*Tabell2[[#This Row],[Antal]]</f>
        <v>429.3</v>
      </c>
      <c r="J6890" s="2">
        <f>MIN(Tabell2[[#This Row],[Bokat]]*Tabell2[[#This Row],[Inköpspris (SEK)]],Tabell2[[#This Row],[Totalt lagervärde ink moms]])</f>
        <v>0</v>
      </c>
      <c r="K6890" s="2">
        <f>Tabell2[[#This Row],[Totalt lagervärde ink moms]]-Tabell2[[#This Row],[Varav bokat ink moms]]</f>
        <v>429.3</v>
      </c>
      <c r="L6890" s="2">
        <f>Tabell2[[#This Row],[Antal]]*Tabell2[[#This Row],[Inpris ex moms]]</f>
        <v>343.44000000000005</v>
      </c>
      <c r="M6890" s="2">
        <f>MIN(Tabell2[[#This Row],[Bokat]]*Tabell2[[#This Row],[Inpris ex moms]],Tabell2[[#This Row],[Totalt lagervärde ex moms]])</f>
        <v>0</v>
      </c>
      <c r="N6890" s="2">
        <f>Tabell2[[#This Row],[Totalt lagervärde ex moms]]-Tabell2[[#This Row],[Varav bokat ex moms]]</f>
        <v>343.44000000000005</v>
      </c>
    </row>
    <row r="6891" spans="1:14" x14ac:dyDescent="0.2">
      <c r="A6891" t="s">
        <v>13086</v>
      </c>
      <c r="B6891" t="s">
        <v>13087</v>
      </c>
      <c r="C6891" s="2">
        <v>795</v>
      </c>
      <c r="D6891" s="2">
        <v>556</v>
      </c>
      <c r="E6891" s="2">
        <v>429.3</v>
      </c>
      <c r="F6891" s="2">
        <v>343.44000000000005</v>
      </c>
      <c r="G6891">
        <v>1</v>
      </c>
      <c r="H6891">
        <v>0</v>
      </c>
      <c r="I6891" s="2">
        <f>Tabell2[[#This Row],[Inköpspris (SEK)]]*Tabell2[[#This Row],[Antal]]</f>
        <v>429.3</v>
      </c>
      <c r="J6891" s="2">
        <f>MIN(Tabell2[[#This Row],[Bokat]]*Tabell2[[#This Row],[Inköpspris (SEK)]],Tabell2[[#This Row],[Totalt lagervärde ink moms]])</f>
        <v>0</v>
      </c>
      <c r="K6891" s="2">
        <f>Tabell2[[#This Row],[Totalt lagervärde ink moms]]-Tabell2[[#This Row],[Varav bokat ink moms]]</f>
        <v>429.3</v>
      </c>
      <c r="L6891" s="2">
        <f>Tabell2[[#This Row],[Antal]]*Tabell2[[#This Row],[Inpris ex moms]]</f>
        <v>343.44000000000005</v>
      </c>
      <c r="M6891" s="2">
        <f>MIN(Tabell2[[#This Row],[Bokat]]*Tabell2[[#This Row],[Inpris ex moms]],Tabell2[[#This Row],[Totalt lagervärde ex moms]])</f>
        <v>0</v>
      </c>
      <c r="N6891" s="2">
        <f>Tabell2[[#This Row],[Totalt lagervärde ex moms]]-Tabell2[[#This Row],[Varav bokat ex moms]]</f>
        <v>343.44000000000005</v>
      </c>
    </row>
    <row r="6892" spans="1:14" x14ac:dyDescent="0.2">
      <c r="A6892" t="s">
        <v>12026</v>
      </c>
      <c r="B6892" t="s">
        <v>12027</v>
      </c>
      <c r="C6892" s="2">
        <v>895</v>
      </c>
      <c r="D6892" s="2">
        <v>626</v>
      </c>
      <c r="E6892" s="2">
        <v>483.3</v>
      </c>
      <c r="F6892" s="2">
        <v>386.64000000000004</v>
      </c>
      <c r="G6892">
        <v>3</v>
      </c>
      <c r="H6892">
        <v>0</v>
      </c>
      <c r="I6892" s="2">
        <f>Tabell2[[#This Row],[Inköpspris (SEK)]]*Tabell2[[#This Row],[Antal]]</f>
        <v>1449.9</v>
      </c>
      <c r="J6892" s="2">
        <f>MIN(Tabell2[[#This Row],[Bokat]]*Tabell2[[#This Row],[Inköpspris (SEK)]],Tabell2[[#This Row],[Totalt lagervärde ink moms]])</f>
        <v>0</v>
      </c>
      <c r="K6892" s="2">
        <f>Tabell2[[#This Row],[Totalt lagervärde ink moms]]-Tabell2[[#This Row],[Varav bokat ink moms]]</f>
        <v>1449.9</v>
      </c>
      <c r="L6892" s="2">
        <f>Tabell2[[#This Row],[Antal]]*Tabell2[[#This Row],[Inpris ex moms]]</f>
        <v>1159.92</v>
      </c>
      <c r="M6892" s="2">
        <f>MIN(Tabell2[[#This Row],[Bokat]]*Tabell2[[#This Row],[Inpris ex moms]],Tabell2[[#This Row],[Totalt lagervärde ex moms]])</f>
        <v>0</v>
      </c>
      <c r="N6892" s="2">
        <f>Tabell2[[#This Row],[Totalt lagervärde ex moms]]-Tabell2[[#This Row],[Varav bokat ex moms]]</f>
        <v>1159.92</v>
      </c>
    </row>
    <row r="6893" spans="1:14" x14ac:dyDescent="0.2">
      <c r="A6893" t="s">
        <v>12044</v>
      </c>
      <c r="B6893" t="s">
        <v>12045</v>
      </c>
      <c r="C6893" s="2">
        <v>895</v>
      </c>
      <c r="D6893" s="2">
        <v>626</v>
      </c>
      <c r="E6893" s="2">
        <v>483.3</v>
      </c>
      <c r="F6893" s="2">
        <v>386.64000000000004</v>
      </c>
      <c r="G6893">
        <v>6</v>
      </c>
      <c r="H6893">
        <v>0</v>
      </c>
      <c r="I6893" s="2">
        <f>Tabell2[[#This Row],[Inköpspris (SEK)]]*Tabell2[[#This Row],[Antal]]</f>
        <v>2899.8</v>
      </c>
      <c r="J6893" s="2">
        <f>MIN(Tabell2[[#This Row],[Bokat]]*Tabell2[[#This Row],[Inköpspris (SEK)]],Tabell2[[#This Row],[Totalt lagervärde ink moms]])</f>
        <v>0</v>
      </c>
      <c r="K6893" s="2">
        <f>Tabell2[[#This Row],[Totalt lagervärde ink moms]]-Tabell2[[#This Row],[Varav bokat ink moms]]</f>
        <v>2899.8</v>
      </c>
      <c r="L6893" s="2">
        <f>Tabell2[[#This Row],[Antal]]*Tabell2[[#This Row],[Inpris ex moms]]</f>
        <v>2319.84</v>
      </c>
      <c r="M6893" s="2">
        <f>MIN(Tabell2[[#This Row],[Bokat]]*Tabell2[[#This Row],[Inpris ex moms]],Tabell2[[#This Row],[Totalt lagervärde ex moms]])</f>
        <v>0</v>
      </c>
      <c r="N6893" s="2">
        <f>Tabell2[[#This Row],[Totalt lagervärde ex moms]]-Tabell2[[#This Row],[Varav bokat ex moms]]</f>
        <v>2319.84</v>
      </c>
    </row>
    <row r="6894" spans="1:14" x14ac:dyDescent="0.2">
      <c r="A6894" t="s">
        <v>12088</v>
      </c>
      <c r="B6894" t="s">
        <v>12089</v>
      </c>
      <c r="C6894" s="2">
        <v>895</v>
      </c>
      <c r="D6894" s="2">
        <v>626</v>
      </c>
      <c r="E6894" s="2">
        <v>483.3</v>
      </c>
      <c r="F6894" s="2">
        <v>386.64000000000004</v>
      </c>
      <c r="G6894">
        <v>6</v>
      </c>
      <c r="H6894">
        <v>0</v>
      </c>
      <c r="I6894" s="2">
        <f>Tabell2[[#This Row],[Inköpspris (SEK)]]*Tabell2[[#This Row],[Antal]]</f>
        <v>2899.8</v>
      </c>
      <c r="J6894" s="2">
        <f>MIN(Tabell2[[#This Row],[Bokat]]*Tabell2[[#This Row],[Inköpspris (SEK)]],Tabell2[[#This Row],[Totalt lagervärde ink moms]])</f>
        <v>0</v>
      </c>
      <c r="K6894" s="2">
        <f>Tabell2[[#This Row],[Totalt lagervärde ink moms]]-Tabell2[[#This Row],[Varav bokat ink moms]]</f>
        <v>2899.8</v>
      </c>
      <c r="L6894" s="2">
        <f>Tabell2[[#This Row],[Antal]]*Tabell2[[#This Row],[Inpris ex moms]]</f>
        <v>2319.84</v>
      </c>
      <c r="M6894" s="2">
        <f>MIN(Tabell2[[#This Row],[Bokat]]*Tabell2[[#This Row],[Inpris ex moms]],Tabell2[[#This Row],[Totalt lagervärde ex moms]])</f>
        <v>0</v>
      </c>
      <c r="N6894" s="2">
        <f>Tabell2[[#This Row],[Totalt lagervärde ex moms]]-Tabell2[[#This Row],[Varav bokat ex moms]]</f>
        <v>2319.84</v>
      </c>
    </row>
    <row r="6895" spans="1:14" x14ac:dyDescent="0.2">
      <c r="A6895" t="s">
        <v>12092</v>
      </c>
      <c r="B6895" t="s">
        <v>12093</v>
      </c>
      <c r="C6895" s="2">
        <v>895</v>
      </c>
      <c r="D6895" s="2">
        <v>626</v>
      </c>
      <c r="E6895" s="2">
        <v>483.3</v>
      </c>
      <c r="F6895" s="2">
        <v>386.64000000000004</v>
      </c>
      <c r="G6895">
        <v>1</v>
      </c>
      <c r="H6895">
        <v>0</v>
      </c>
      <c r="I6895" s="2">
        <f>Tabell2[[#This Row],[Inköpspris (SEK)]]*Tabell2[[#This Row],[Antal]]</f>
        <v>483.3</v>
      </c>
      <c r="J6895" s="2">
        <f>MIN(Tabell2[[#This Row],[Bokat]]*Tabell2[[#This Row],[Inköpspris (SEK)]],Tabell2[[#This Row],[Totalt lagervärde ink moms]])</f>
        <v>0</v>
      </c>
      <c r="K6895" s="2">
        <f>Tabell2[[#This Row],[Totalt lagervärde ink moms]]-Tabell2[[#This Row],[Varav bokat ink moms]]</f>
        <v>483.3</v>
      </c>
      <c r="L6895" s="2">
        <f>Tabell2[[#This Row],[Antal]]*Tabell2[[#This Row],[Inpris ex moms]]</f>
        <v>386.64000000000004</v>
      </c>
      <c r="M6895" s="2">
        <f>MIN(Tabell2[[#This Row],[Bokat]]*Tabell2[[#This Row],[Inpris ex moms]],Tabell2[[#This Row],[Totalt lagervärde ex moms]])</f>
        <v>0</v>
      </c>
      <c r="N6895" s="2">
        <f>Tabell2[[#This Row],[Totalt lagervärde ex moms]]-Tabell2[[#This Row],[Varav bokat ex moms]]</f>
        <v>386.64000000000004</v>
      </c>
    </row>
    <row r="6896" spans="1:14" x14ac:dyDescent="0.2">
      <c r="A6896" t="s">
        <v>13090</v>
      </c>
      <c r="B6896" t="s">
        <v>13091</v>
      </c>
      <c r="C6896" s="2">
        <v>895</v>
      </c>
      <c r="D6896" s="2">
        <v>626</v>
      </c>
      <c r="E6896" s="2">
        <v>483.3</v>
      </c>
      <c r="F6896" s="2">
        <v>386.64000000000004</v>
      </c>
      <c r="G6896">
        <v>2</v>
      </c>
      <c r="H6896">
        <v>0</v>
      </c>
      <c r="I6896" s="2">
        <f>Tabell2[[#This Row],[Inköpspris (SEK)]]*Tabell2[[#This Row],[Antal]]</f>
        <v>966.6</v>
      </c>
      <c r="J6896" s="2">
        <f>MIN(Tabell2[[#This Row],[Bokat]]*Tabell2[[#This Row],[Inköpspris (SEK)]],Tabell2[[#This Row],[Totalt lagervärde ink moms]])</f>
        <v>0</v>
      </c>
      <c r="K6896" s="2">
        <f>Tabell2[[#This Row],[Totalt lagervärde ink moms]]-Tabell2[[#This Row],[Varav bokat ink moms]]</f>
        <v>966.6</v>
      </c>
      <c r="L6896" s="2">
        <f>Tabell2[[#This Row],[Antal]]*Tabell2[[#This Row],[Inpris ex moms]]</f>
        <v>773.28000000000009</v>
      </c>
      <c r="M6896" s="2">
        <f>MIN(Tabell2[[#This Row],[Bokat]]*Tabell2[[#This Row],[Inpris ex moms]],Tabell2[[#This Row],[Totalt lagervärde ex moms]])</f>
        <v>0</v>
      </c>
      <c r="N6896" s="2">
        <f>Tabell2[[#This Row],[Totalt lagervärde ex moms]]-Tabell2[[#This Row],[Varav bokat ex moms]]</f>
        <v>773.28000000000009</v>
      </c>
    </row>
    <row r="6897" spans="1:14" x14ac:dyDescent="0.2">
      <c r="A6897" t="s">
        <v>13204</v>
      </c>
      <c r="B6897" t="s">
        <v>13205</v>
      </c>
      <c r="C6897" s="2">
        <v>1495</v>
      </c>
      <c r="D6897" s="2">
        <v>1046</v>
      </c>
      <c r="E6897" s="2">
        <v>807.3</v>
      </c>
      <c r="F6897" s="2">
        <v>645.84</v>
      </c>
      <c r="G6897">
        <v>1</v>
      </c>
      <c r="H6897">
        <v>0</v>
      </c>
      <c r="I6897" s="2">
        <f>Tabell2[[#This Row],[Inköpspris (SEK)]]*Tabell2[[#This Row],[Antal]]</f>
        <v>807.3</v>
      </c>
      <c r="J6897" s="2">
        <f>MIN(Tabell2[[#This Row],[Bokat]]*Tabell2[[#This Row],[Inköpspris (SEK)]],Tabell2[[#This Row],[Totalt lagervärde ink moms]])</f>
        <v>0</v>
      </c>
      <c r="K6897" s="2">
        <f>Tabell2[[#This Row],[Totalt lagervärde ink moms]]-Tabell2[[#This Row],[Varav bokat ink moms]]</f>
        <v>807.3</v>
      </c>
      <c r="L6897" s="2">
        <f>Tabell2[[#This Row],[Antal]]*Tabell2[[#This Row],[Inpris ex moms]]</f>
        <v>645.84</v>
      </c>
      <c r="M6897" s="2">
        <f>MIN(Tabell2[[#This Row],[Bokat]]*Tabell2[[#This Row],[Inpris ex moms]],Tabell2[[#This Row],[Totalt lagervärde ex moms]])</f>
        <v>0</v>
      </c>
      <c r="N6897" s="2">
        <f>Tabell2[[#This Row],[Totalt lagervärde ex moms]]-Tabell2[[#This Row],[Varav bokat ex moms]]</f>
        <v>645.84</v>
      </c>
    </row>
    <row r="6898" spans="1:14" x14ac:dyDescent="0.2">
      <c r="A6898" t="s">
        <v>13206</v>
      </c>
      <c r="B6898" t="s">
        <v>13207</v>
      </c>
      <c r="C6898" s="2">
        <v>1495</v>
      </c>
      <c r="D6898" s="2">
        <v>1046</v>
      </c>
      <c r="E6898" s="2">
        <v>807.3</v>
      </c>
      <c r="F6898" s="2">
        <v>645.84</v>
      </c>
      <c r="G6898">
        <v>1</v>
      </c>
      <c r="H6898">
        <v>0</v>
      </c>
      <c r="I6898" s="2">
        <f>Tabell2[[#This Row],[Inköpspris (SEK)]]*Tabell2[[#This Row],[Antal]]</f>
        <v>807.3</v>
      </c>
      <c r="J6898" s="2">
        <f>MIN(Tabell2[[#This Row],[Bokat]]*Tabell2[[#This Row],[Inköpspris (SEK)]],Tabell2[[#This Row],[Totalt lagervärde ink moms]])</f>
        <v>0</v>
      </c>
      <c r="K6898" s="2">
        <f>Tabell2[[#This Row],[Totalt lagervärde ink moms]]-Tabell2[[#This Row],[Varav bokat ink moms]]</f>
        <v>807.3</v>
      </c>
      <c r="L6898" s="2">
        <f>Tabell2[[#This Row],[Antal]]*Tabell2[[#This Row],[Inpris ex moms]]</f>
        <v>645.84</v>
      </c>
      <c r="M6898" s="2">
        <f>MIN(Tabell2[[#This Row],[Bokat]]*Tabell2[[#This Row],[Inpris ex moms]],Tabell2[[#This Row],[Totalt lagervärde ex moms]])</f>
        <v>0</v>
      </c>
      <c r="N6898" s="2">
        <f>Tabell2[[#This Row],[Totalt lagervärde ex moms]]-Tabell2[[#This Row],[Varav bokat ex moms]]</f>
        <v>645.84</v>
      </c>
    </row>
    <row r="6899" spans="1:14" x14ac:dyDescent="0.2">
      <c r="A6899" t="s">
        <v>13463</v>
      </c>
      <c r="B6899" t="s">
        <v>13464</v>
      </c>
      <c r="C6899" s="2">
        <v>1495</v>
      </c>
      <c r="D6899" s="2">
        <v>1046</v>
      </c>
      <c r="E6899" s="2">
        <v>807.3</v>
      </c>
      <c r="F6899" s="2">
        <v>645.84</v>
      </c>
      <c r="G6899">
        <v>1</v>
      </c>
      <c r="H6899">
        <v>0</v>
      </c>
      <c r="I6899" s="2">
        <f>Tabell2[[#This Row],[Inköpspris (SEK)]]*Tabell2[[#This Row],[Antal]]</f>
        <v>807.3</v>
      </c>
      <c r="J6899" s="2">
        <f>MIN(Tabell2[[#This Row],[Bokat]]*Tabell2[[#This Row],[Inköpspris (SEK)]],Tabell2[[#This Row],[Totalt lagervärde ink moms]])</f>
        <v>0</v>
      </c>
      <c r="K6899" s="2">
        <f>Tabell2[[#This Row],[Totalt lagervärde ink moms]]-Tabell2[[#This Row],[Varav bokat ink moms]]</f>
        <v>807.3</v>
      </c>
      <c r="L6899" s="2">
        <f>Tabell2[[#This Row],[Antal]]*Tabell2[[#This Row],[Inpris ex moms]]</f>
        <v>645.84</v>
      </c>
      <c r="M6899" s="2">
        <f>MIN(Tabell2[[#This Row],[Bokat]]*Tabell2[[#This Row],[Inpris ex moms]],Tabell2[[#This Row],[Totalt lagervärde ex moms]])</f>
        <v>0</v>
      </c>
      <c r="N6899" s="2">
        <f>Tabell2[[#This Row],[Totalt lagervärde ex moms]]-Tabell2[[#This Row],[Varav bokat ex moms]]</f>
        <v>645.84</v>
      </c>
    </row>
    <row r="6900" spans="1:14" x14ac:dyDescent="0.2">
      <c r="A6900" t="s">
        <v>13465</v>
      </c>
      <c r="B6900" t="s">
        <v>13466</v>
      </c>
      <c r="C6900" s="2">
        <v>1495</v>
      </c>
      <c r="D6900" s="2">
        <v>1046</v>
      </c>
      <c r="E6900" s="2">
        <v>807.3</v>
      </c>
      <c r="F6900" s="2">
        <v>645.84</v>
      </c>
      <c r="G6900">
        <v>1</v>
      </c>
      <c r="H6900">
        <v>0</v>
      </c>
      <c r="I6900" s="2">
        <f>Tabell2[[#This Row],[Inköpspris (SEK)]]*Tabell2[[#This Row],[Antal]]</f>
        <v>807.3</v>
      </c>
      <c r="J6900" s="2">
        <f>MIN(Tabell2[[#This Row],[Bokat]]*Tabell2[[#This Row],[Inköpspris (SEK)]],Tabell2[[#This Row],[Totalt lagervärde ink moms]])</f>
        <v>0</v>
      </c>
      <c r="K6900" s="2">
        <f>Tabell2[[#This Row],[Totalt lagervärde ink moms]]-Tabell2[[#This Row],[Varav bokat ink moms]]</f>
        <v>807.3</v>
      </c>
      <c r="L6900" s="2">
        <f>Tabell2[[#This Row],[Antal]]*Tabell2[[#This Row],[Inpris ex moms]]</f>
        <v>645.84</v>
      </c>
      <c r="M6900" s="2">
        <f>MIN(Tabell2[[#This Row],[Bokat]]*Tabell2[[#This Row],[Inpris ex moms]],Tabell2[[#This Row],[Totalt lagervärde ex moms]])</f>
        <v>0</v>
      </c>
      <c r="N6900" s="2">
        <f>Tabell2[[#This Row],[Totalt lagervärde ex moms]]-Tabell2[[#This Row],[Varav bokat ex moms]]</f>
        <v>645.84</v>
      </c>
    </row>
    <row r="6901" spans="1:14" x14ac:dyDescent="0.2">
      <c r="A6901" t="s">
        <v>13467</v>
      </c>
      <c r="B6901" t="s">
        <v>13468</v>
      </c>
      <c r="C6901" s="2">
        <v>1495</v>
      </c>
      <c r="D6901" s="2">
        <v>1046</v>
      </c>
      <c r="E6901" s="2">
        <v>807.3</v>
      </c>
      <c r="F6901" s="2">
        <v>645.84</v>
      </c>
      <c r="G6901">
        <v>1</v>
      </c>
      <c r="H6901">
        <v>0</v>
      </c>
      <c r="I6901" s="2">
        <f>Tabell2[[#This Row],[Inköpspris (SEK)]]*Tabell2[[#This Row],[Antal]]</f>
        <v>807.3</v>
      </c>
      <c r="J6901" s="2">
        <f>MIN(Tabell2[[#This Row],[Bokat]]*Tabell2[[#This Row],[Inköpspris (SEK)]],Tabell2[[#This Row],[Totalt lagervärde ink moms]])</f>
        <v>0</v>
      </c>
      <c r="K6901" s="2">
        <f>Tabell2[[#This Row],[Totalt lagervärde ink moms]]-Tabell2[[#This Row],[Varav bokat ink moms]]</f>
        <v>807.3</v>
      </c>
      <c r="L6901" s="2">
        <f>Tabell2[[#This Row],[Antal]]*Tabell2[[#This Row],[Inpris ex moms]]</f>
        <v>645.84</v>
      </c>
      <c r="M6901" s="2">
        <f>MIN(Tabell2[[#This Row],[Bokat]]*Tabell2[[#This Row],[Inpris ex moms]],Tabell2[[#This Row],[Totalt lagervärde ex moms]])</f>
        <v>0</v>
      </c>
      <c r="N6901" s="2">
        <f>Tabell2[[#This Row],[Totalt lagervärde ex moms]]-Tabell2[[#This Row],[Varav bokat ex moms]]</f>
        <v>645.84</v>
      </c>
    </row>
    <row r="6902" spans="1:14" x14ac:dyDescent="0.2">
      <c r="A6902" t="s">
        <v>13469</v>
      </c>
      <c r="B6902" t="s">
        <v>13470</v>
      </c>
      <c r="C6902" s="2">
        <v>1495</v>
      </c>
      <c r="D6902" s="2">
        <v>1046</v>
      </c>
      <c r="E6902" s="2">
        <v>807.3</v>
      </c>
      <c r="F6902" s="2">
        <v>645.84</v>
      </c>
      <c r="G6902">
        <v>1</v>
      </c>
      <c r="H6902">
        <v>0</v>
      </c>
      <c r="I6902" s="2">
        <f>Tabell2[[#This Row],[Inköpspris (SEK)]]*Tabell2[[#This Row],[Antal]]</f>
        <v>807.3</v>
      </c>
      <c r="J6902" s="2">
        <f>MIN(Tabell2[[#This Row],[Bokat]]*Tabell2[[#This Row],[Inköpspris (SEK)]],Tabell2[[#This Row],[Totalt lagervärde ink moms]])</f>
        <v>0</v>
      </c>
      <c r="K6902" s="2">
        <f>Tabell2[[#This Row],[Totalt lagervärde ink moms]]-Tabell2[[#This Row],[Varav bokat ink moms]]</f>
        <v>807.3</v>
      </c>
      <c r="L6902" s="2">
        <f>Tabell2[[#This Row],[Antal]]*Tabell2[[#This Row],[Inpris ex moms]]</f>
        <v>645.84</v>
      </c>
      <c r="M6902" s="2">
        <f>MIN(Tabell2[[#This Row],[Bokat]]*Tabell2[[#This Row],[Inpris ex moms]],Tabell2[[#This Row],[Totalt lagervärde ex moms]])</f>
        <v>0</v>
      </c>
      <c r="N6902" s="2">
        <f>Tabell2[[#This Row],[Totalt lagervärde ex moms]]-Tabell2[[#This Row],[Varav bokat ex moms]]</f>
        <v>645.84</v>
      </c>
    </row>
    <row r="6903" spans="1:14" x14ac:dyDescent="0.2">
      <c r="A6903" t="s">
        <v>13471</v>
      </c>
      <c r="B6903" t="s">
        <v>13472</v>
      </c>
      <c r="C6903" s="2">
        <v>1495</v>
      </c>
      <c r="D6903" s="2">
        <v>1046</v>
      </c>
      <c r="E6903" s="2">
        <v>807.3</v>
      </c>
      <c r="F6903" s="2">
        <v>645.84</v>
      </c>
      <c r="G6903">
        <v>1</v>
      </c>
      <c r="H6903">
        <v>0</v>
      </c>
      <c r="I6903" s="2">
        <f>Tabell2[[#This Row],[Inköpspris (SEK)]]*Tabell2[[#This Row],[Antal]]</f>
        <v>807.3</v>
      </c>
      <c r="J6903" s="2">
        <f>MIN(Tabell2[[#This Row],[Bokat]]*Tabell2[[#This Row],[Inköpspris (SEK)]],Tabell2[[#This Row],[Totalt lagervärde ink moms]])</f>
        <v>0</v>
      </c>
      <c r="K6903" s="2">
        <f>Tabell2[[#This Row],[Totalt lagervärde ink moms]]-Tabell2[[#This Row],[Varav bokat ink moms]]</f>
        <v>807.3</v>
      </c>
      <c r="L6903" s="2">
        <f>Tabell2[[#This Row],[Antal]]*Tabell2[[#This Row],[Inpris ex moms]]</f>
        <v>645.84</v>
      </c>
      <c r="M6903" s="2">
        <f>MIN(Tabell2[[#This Row],[Bokat]]*Tabell2[[#This Row],[Inpris ex moms]],Tabell2[[#This Row],[Totalt lagervärde ex moms]])</f>
        <v>0</v>
      </c>
      <c r="N6903" s="2">
        <f>Tabell2[[#This Row],[Totalt lagervärde ex moms]]-Tabell2[[#This Row],[Varav bokat ex moms]]</f>
        <v>645.84</v>
      </c>
    </row>
    <row r="6904" spans="1:14" x14ac:dyDescent="0.2">
      <c r="A6904" t="s">
        <v>13473</v>
      </c>
      <c r="B6904" t="s">
        <v>13474</v>
      </c>
      <c r="C6904" s="2">
        <v>1495</v>
      </c>
      <c r="D6904" s="2">
        <v>1046</v>
      </c>
      <c r="E6904" s="2">
        <v>807.3</v>
      </c>
      <c r="F6904" s="2">
        <v>645.84</v>
      </c>
      <c r="G6904">
        <v>1</v>
      </c>
      <c r="H6904">
        <v>0</v>
      </c>
      <c r="I6904" s="2">
        <f>Tabell2[[#This Row],[Inköpspris (SEK)]]*Tabell2[[#This Row],[Antal]]</f>
        <v>807.3</v>
      </c>
      <c r="J6904" s="2">
        <f>MIN(Tabell2[[#This Row],[Bokat]]*Tabell2[[#This Row],[Inköpspris (SEK)]],Tabell2[[#This Row],[Totalt lagervärde ink moms]])</f>
        <v>0</v>
      </c>
      <c r="K6904" s="2">
        <f>Tabell2[[#This Row],[Totalt lagervärde ink moms]]-Tabell2[[#This Row],[Varav bokat ink moms]]</f>
        <v>807.3</v>
      </c>
      <c r="L6904" s="2">
        <f>Tabell2[[#This Row],[Antal]]*Tabell2[[#This Row],[Inpris ex moms]]</f>
        <v>645.84</v>
      </c>
      <c r="M6904" s="2">
        <f>MIN(Tabell2[[#This Row],[Bokat]]*Tabell2[[#This Row],[Inpris ex moms]],Tabell2[[#This Row],[Totalt lagervärde ex moms]])</f>
        <v>0</v>
      </c>
      <c r="N6904" s="2">
        <f>Tabell2[[#This Row],[Totalt lagervärde ex moms]]-Tabell2[[#This Row],[Varav bokat ex moms]]</f>
        <v>645.84</v>
      </c>
    </row>
    <row r="6905" spans="1:14" x14ac:dyDescent="0.2">
      <c r="A6905" t="s">
        <v>13475</v>
      </c>
      <c r="B6905" t="s">
        <v>13476</v>
      </c>
      <c r="C6905" s="2">
        <v>1495</v>
      </c>
      <c r="D6905" s="2">
        <v>1046</v>
      </c>
      <c r="E6905" s="2">
        <v>807.3</v>
      </c>
      <c r="F6905" s="2">
        <v>645.84</v>
      </c>
      <c r="G6905">
        <v>1</v>
      </c>
      <c r="H6905">
        <v>0</v>
      </c>
      <c r="I6905" s="2">
        <f>Tabell2[[#This Row],[Inköpspris (SEK)]]*Tabell2[[#This Row],[Antal]]</f>
        <v>807.3</v>
      </c>
      <c r="J6905" s="2">
        <f>MIN(Tabell2[[#This Row],[Bokat]]*Tabell2[[#This Row],[Inköpspris (SEK)]],Tabell2[[#This Row],[Totalt lagervärde ink moms]])</f>
        <v>0</v>
      </c>
      <c r="K6905" s="2">
        <f>Tabell2[[#This Row],[Totalt lagervärde ink moms]]-Tabell2[[#This Row],[Varav bokat ink moms]]</f>
        <v>807.3</v>
      </c>
      <c r="L6905" s="2">
        <f>Tabell2[[#This Row],[Antal]]*Tabell2[[#This Row],[Inpris ex moms]]</f>
        <v>645.84</v>
      </c>
      <c r="M6905" s="2">
        <f>MIN(Tabell2[[#This Row],[Bokat]]*Tabell2[[#This Row],[Inpris ex moms]],Tabell2[[#This Row],[Totalt lagervärde ex moms]])</f>
        <v>0</v>
      </c>
      <c r="N6905" s="2">
        <f>Tabell2[[#This Row],[Totalt lagervärde ex moms]]-Tabell2[[#This Row],[Varav bokat ex moms]]</f>
        <v>645.84</v>
      </c>
    </row>
    <row r="6906" spans="1:14" x14ac:dyDescent="0.2">
      <c r="A6906" t="s">
        <v>12078</v>
      </c>
      <c r="B6906" t="s">
        <v>12079</v>
      </c>
      <c r="C6906" s="2">
        <v>995</v>
      </c>
      <c r="D6906" s="2">
        <v>696</v>
      </c>
      <c r="E6906" s="2">
        <v>537.29999999999995</v>
      </c>
      <c r="F6906" s="2">
        <v>429.84</v>
      </c>
      <c r="G6906">
        <v>2</v>
      </c>
      <c r="H6906">
        <v>0</v>
      </c>
      <c r="I6906" s="2">
        <f>Tabell2[[#This Row],[Inköpspris (SEK)]]*Tabell2[[#This Row],[Antal]]</f>
        <v>1074.5999999999999</v>
      </c>
      <c r="J6906" s="2">
        <f>MIN(Tabell2[[#This Row],[Bokat]]*Tabell2[[#This Row],[Inköpspris (SEK)]],Tabell2[[#This Row],[Totalt lagervärde ink moms]])</f>
        <v>0</v>
      </c>
      <c r="K6906" s="2">
        <f>Tabell2[[#This Row],[Totalt lagervärde ink moms]]-Tabell2[[#This Row],[Varav bokat ink moms]]</f>
        <v>1074.5999999999999</v>
      </c>
      <c r="L6906" s="2">
        <f>Tabell2[[#This Row],[Antal]]*Tabell2[[#This Row],[Inpris ex moms]]</f>
        <v>859.68</v>
      </c>
      <c r="M6906" s="2">
        <f>MIN(Tabell2[[#This Row],[Bokat]]*Tabell2[[#This Row],[Inpris ex moms]],Tabell2[[#This Row],[Totalt lagervärde ex moms]])</f>
        <v>0</v>
      </c>
      <c r="N6906" s="2">
        <f>Tabell2[[#This Row],[Totalt lagervärde ex moms]]-Tabell2[[#This Row],[Varav bokat ex moms]]</f>
        <v>859.68</v>
      </c>
    </row>
    <row r="6907" spans="1:14" x14ac:dyDescent="0.2">
      <c r="A6907" t="s">
        <v>12160</v>
      </c>
      <c r="B6907" t="s">
        <v>12161</v>
      </c>
      <c r="C6907" s="2">
        <v>995</v>
      </c>
      <c r="D6907" s="2">
        <v>696</v>
      </c>
      <c r="E6907" s="2">
        <v>537.29999999999995</v>
      </c>
      <c r="F6907" s="2">
        <v>429.84</v>
      </c>
      <c r="G6907">
        <v>5</v>
      </c>
      <c r="H6907">
        <v>0</v>
      </c>
      <c r="I6907" s="2">
        <f>Tabell2[[#This Row],[Inköpspris (SEK)]]*Tabell2[[#This Row],[Antal]]</f>
        <v>2686.5</v>
      </c>
      <c r="J6907" s="2">
        <f>MIN(Tabell2[[#This Row],[Bokat]]*Tabell2[[#This Row],[Inköpspris (SEK)]],Tabell2[[#This Row],[Totalt lagervärde ink moms]])</f>
        <v>0</v>
      </c>
      <c r="K6907" s="2">
        <f>Tabell2[[#This Row],[Totalt lagervärde ink moms]]-Tabell2[[#This Row],[Varav bokat ink moms]]</f>
        <v>2686.5</v>
      </c>
      <c r="L6907" s="2">
        <f>Tabell2[[#This Row],[Antal]]*Tabell2[[#This Row],[Inpris ex moms]]</f>
        <v>2149.1999999999998</v>
      </c>
      <c r="M6907" s="2">
        <f>MIN(Tabell2[[#This Row],[Bokat]]*Tabell2[[#This Row],[Inpris ex moms]],Tabell2[[#This Row],[Totalt lagervärde ex moms]])</f>
        <v>0</v>
      </c>
      <c r="N6907" s="2">
        <f>Tabell2[[#This Row],[Totalt lagervärde ex moms]]-Tabell2[[#This Row],[Varav bokat ex moms]]</f>
        <v>2149.1999999999998</v>
      </c>
    </row>
    <row r="6908" spans="1:14" x14ac:dyDescent="0.2">
      <c r="A6908" t="s">
        <v>12164</v>
      </c>
      <c r="B6908" t="s">
        <v>12165</v>
      </c>
      <c r="C6908" s="2">
        <v>995</v>
      </c>
      <c r="D6908" s="2">
        <v>696</v>
      </c>
      <c r="E6908" s="2">
        <v>537.29999999999995</v>
      </c>
      <c r="F6908" s="2">
        <v>429.84</v>
      </c>
      <c r="G6908">
        <v>9</v>
      </c>
      <c r="H6908">
        <v>0</v>
      </c>
      <c r="I6908" s="2">
        <f>Tabell2[[#This Row],[Inköpspris (SEK)]]*Tabell2[[#This Row],[Antal]]</f>
        <v>4835.7</v>
      </c>
      <c r="J6908" s="2">
        <f>MIN(Tabell2[[#This Row],[Bokat]]*Tabell2[[#This Row],[Inköpspris (SEK)]],Tabell2[[#This Row],[Totalt lagervärde ink moms]])</f>
        <v>0</v>
      </c>
      <c r="K6908" s="2">
        <f>Tabell2[[#This Row],[Totalt lagervärde ink moms]]-Tabell2[[#This Row],[Varav bokat ink moms]]</f>
        <v>4835.7</v>
      </c>
      <c r="L6908" s="2">
        <f>Tabell2[[#This Row],[Antal]]*Tabell2[[#This Row],[Inpris ex moms]]</f>
        <v>3868.56</v>
      </c>
      <c r="M6908" s="2">
        <f>MIN(Tabell2[[#This Row],[Bokat]]*Tabell2[[#This Row],[Inpris ex moms]],Tabell2[[#This Row],[Totalt lagervärde ex moms]])</f>
        <v>0</v>
      </c>
      <c r="N6908" s="2">
        <f>Tabell2[[#This Row],[Totalt lagervärde ex moms]]-Tabell2[[#This Row],[Varav bokat ex moms]]</f>
        <v>3868.56</v>
      </c>
    </row>
    <row r="6909" spans="1:14" x14ac:dyDescent="0.2">
      <c r="A6909" t="s">
        <v>12174</v>
      </c>
      <c r="B6909" t="s">
        <v>12175</v>
      </c>
      <c r="C6909" s="2">
        <v>995</v>
      </c>
      <c r="D6909" s="2">
        <v>696</v>
      </c>
      <c r="E6909" s="2">
        <v>537.29999999999995</v>
      </c>
      <c r="F6909" s="2">
        <v>429.84</v>
      </c>
      <c r="G6909">
        <v>5</v>
      </c>
      <c r="H6909">
        <v>0</v>
      </c>
      <c r="I6909" s="2">
        <f>Tabell2[[#This Row],[Inköpspris (SEK)]]*Tabell2[[#This Row],[Antal]]</f>
        <v>2686.5</v>
      </c>
      <c r="J6909" s="2">
        <f>MIN(Tabell2[[#This Row],[Bokat]]*Tabell2[[#This Row],[Inköpspris (SEK)]],Tabell2[[#This Row],[Totalt lagervärde ink moms]])</f>
        <v>0</v>
      </c>
      <c r="K6909" s="2">
        <f>Tabell2[[#This Row],[Totalt lagervärde ink moms]]-Tabell2[[#This Row],[Varav bokat ink moms]]</f>
        <v>2686.5</v>
      </c>
      <c r="L6909" s="2">
        <f>Tabell2[[#This Row],[Antal]]*Tabell2[[#This Row],[Inpris ex moms]]</f>
        <v>2149.1999999999998</v>
      </c>
      <c r="M6909" s="2">
        <f>MIN(Tabell2[[#This Row],[Bokat]]*Tabell2[[#This Row],[Inpris ex moms]],Tabell2[[#This Row],[Totalt lagervärde ex moms]])</f>
        <v>0</v>
      </c>
      <c r="N6909" s="2">
        <f>Tabell2[[#This Row],[Totalt lagervärde ex moms]]-Tabell2[[#This Row],[Varav bokat ex moms]]</f>
        <v>2149.1999999999998</v>
      </c>
    </row>
    <row r="6910" spans="1:14" x14ac:dyDescent="0.2">
      <c r="A6910" t="s">
        <v>12908</v>
      </c>
      <c r="B6910" t="s">
        <v>12909</v>
      </c>
      <c r="C6910" s="2">
        <v>995</v>
      </c>
      <c r="D6910" s="2">
        <v>696</v>
      </c>
      <c r="E6910" s="2">
        <v>537.29999999999995</v>
      </c>
      <c r="F6910" s="2">
        <v>429.84</v>
      </c>
      <c r="G6910">
        <v>1</v>
      </c>
      <c r="H6910">
        <v>0</v>
      </c>
      <c r="I6910" s="2">
        <f>Tabell2[[#This Row],[Inköpspris (SEK)]]*Tabell2[[#This Row],[Antal]]</f>
        <v>537.29999999999995</v>
      </c>
      <c r="J6910" s="2">
        <f>MIN(Tabell2[[#This Row],[Bokat]]*Tabell2[[#This Row],[Inköpspris (SEK)]],Tabell2[[#This Row],[Totalt lagervärde ink moms]])</f>
        <v>0</v>
      </c>
      <c r="K6910" s="2">
        <f>Tabell2[[#This Row],[Totalt lagervärde ink moms]]-Tabell2[[#This Row],[Varav bokat ink moms]]</f>
        <v>537.29999999999995</v>
      </c>
      <c r="L6910" s="2">
        <f>Tabell2[[#This Row],[Antal]]*Tabell2[[#This Row],[Inpris ex moms]]</f>
        <v>429.84</v>
      </c>
      <c r="M6910" s="2">
        <f>MIN(Tabell2[[#This Row],[Bokat]]*Tabell2[[#This Row],[Inpris ex moms]],Tabell2[[#This Row],[Totalt lagervärde ex moms]])</f>
        <v>0</v>
      </c>
      <c r="N6910" s="2">
        <f>Tabell2[[#This Row],[Totalt lagervärde ex moms]]-Tabell2[[#This Row],[Varav bokat ex moms]]</f>
        <v>429.84</v>
      </c>
    </row>
    <row r="6911" spans="1:14" x14ac:dyDescent="0.2">
      <c r="A6911" t="s">
        <v>12962</v>
      </c>
      <c r="B6911" t="s">
        <v>12963</v>
      </c>
      <c r="C6911" s="2">
        <v>995</v>
      </c>
      <c r="D6911" s="2">
        <v>696</v>
      </c>
      <c r="E6911" s="2">
        <v>537.29999999999995</v>
      </c>
      <c r="F6911" s="2">
        <v>429.84</v>
      </c>
      <c r="G6911">
        <v>3</v>
      </c>
      <c r="H6911">
        <v>0</v>
      </c>
      <c r="I6911" s="2">
        <f>Tabell2[[#This Row],[Inköpspris (SEK)]]*Tabell2[[#This Row],[Antal]]</f>
        <v>1611.8999999999999</v>
      </c>
      <c r="J6911" s="2">
        <f>MIN(Tabell2[[#This Row],[Bokat]]*Tabell2[[#This Row],[Inköpspris (SEK)]],Tabell2[[#This Row],[Totalt lagervärde ink moms]])</f>
        <v>0</v>
      </c>
      <c r="K6911" s="2">
        <f>Tabell2[[#This Row],[Totalt lagervärde ink moms]]-Tabell2[[#This Row],[Varav bokat ink moms]]</f>
        <v>1611.8999999999999</v>
      </c>
      <c r="L6911" s="2">
        <f>Tabell2[[#This Row],[Antal]]*Tabell2[[#This Row],[Inpris ex moms]]</f>
        <v>1289.52</v>
      </c>
      <c r="M6911" s="2">
        <f>MIN(Tabell2[[#This Row],[Bokat]]*Tabell2[[#This Row],[Inpris ex moms]],Tabell2[[#This Row],[Totalt lagervärde ex moms]])</f>
        <v>0</v>
      </c>
      <c r="N6911" s="2">
        <f>Tabell2[[#This Row],[Totalt lagervärde ex moms]]-Tabell2[[#This Row],[Varav bokat ex moms]]</f>
        <v>1289.52</v>
      </c>
    </row>
    <row r="6912" spans="1:14" x14ac:dyDescent="0.2">
      <c r="A6912" t="s">
        <v>12972</v>
      </c>
      <c r="B6912" t="s">
        <v>12973</v>
      </c>
      <c r="C6912" s="2">
        <v>995</v>
      </c>
      <c r="D6912" s="2">
        <v>696</v>
      </c>
      <c r="E6912" s="2">
        <v>537.29999999999995</v>
      </c>
      <c r="F6912" s="2">
        <v>429.84</v>
      </c>
      <c r="G6912">
        <v>3</v>
      </c>
      <c r="H6912">
        <v>0</v>
      </c>
      <c r="I6912" s="2">
        <f>Tabell2[[#This Row],[Inköpspris (SEK)]]*Tabell2[[#This Row],[Antal]]</f>
        <v>1611.8999999999999</v>
      </c>
      <c r="J6912" s="2">
        <f>MIN(Tabell2[[#This Row],[Bokat]]*Tabell2[[#This Row],[Inköpspris (SEK)]],Tabell2[[#This Row],[Totalt lagervärde ink moms]])</f>
        <v>0</v>
      </c>
      <c r="K6912" s="2">
        <f>Tabell2[[#This Row],[Totalt lagervärde ink moms]]-Tabell2[[#This Row],[Varav bokat ink moms]]</f>
        <v>1611.8999999999999</v>
      </c>
      <c r="L6912" s="2">
        <f>Tabell2[[#This Row],[Antal]]*Tabell2[[#This Row],[Inpris ex moms]]</f>
        <v>1289.52</v>
      </c>
      <c r="M6912" s="2">
        <f>MIN(Tabell2[[#This Row],[Bokat]]*Tabell2[[#This Row],[Inpris ex moms]],Tabell2[[#This Row],[Totalt lagervärde ex moms]])</f>
        <v>0</v>
      </c>
      <c r="N6912" s="2">
        <f>Tabell2[[#This Row],[Totalt lagervärde ex moms]]-Tabell2[[#This Row],[Varav bokat ex moms]]</f>
        <v>1289.52</v>
      </c>
    </row>
    <row r="6913" spans="1:14" x14ac:dyDescent="0.2">
      <c r="A6913" t="s">
        <v>13950</v>
      </c>
      <c r="B6913" t="s">
        <v>13951</v>
      </c>
      <c r="C6913" s="2">
        <v>995</v>
      </c>
      <c r="D6913" s="2">
        <v>696</v>
      </c>
      <c r="E6913" s="2">
        <v>537.29999999999995</v>
      </c>
      <c r="F6913" s="2">
        <v>429.84</v>
      </c>
      <c r="G6913">
        <v>8</v>
      </c>
      <c r="H6913">
        <v>0</v>
      </c>
      <c r="I6913" s="2">
        <f>Tabell2[[#This Row],[Inköpspris (SEK)]]*Tabell2[[#This Row],[Antal]]</f>
        <v>4298.3999999999996</v>
      </c>
      <c r="J6913" s="2">
        <f>MIN(Tabell2[[#This Row],[Bokat]]*Tabell2[[#This Row],[Inköpspris (SEK)]],Tabell2[[#This Row],[Totalt lagervärde ink moms]])</f>
        <v>0</v>
      </c>
      <c r="K6913" s="2">
        <f>Tabell2[[#This Row],[Totalt lagervärde ink moms]]-Tabell2[[#This Row],[Varav bokat ink moms]]</f>
        <v>4298.3999999999996</v>
      </c>
      <c r="L6913" s="2">
        <f>Tabell2[[#This Row],[Antal]]*Tabell2[[#This Row],[Inpris ex moms]]</f>
        <v>3438.72</v>
      </c>
      <c r="M6913" s="2">
        <f>MIN(Tabell2[[#This Row],[Bokat]]*Tabell2[[#This Row],[Inpris ex moms]],Tabell2[[#This Row],[Totalt lagervärde ex moms]])</f>
        <v>0</v>
      </c>
      <c r="N6913" s="2">
        <f>Tabell2[[#This Row],[Totalt lagervärde ex moms]]-Tabell2[[#This Row],[Varav bokat ex moms]]</f>
        <v>3438.72</v>
      </c>
    </row>
    <row r="6914" spans="1:14" x14ac:dyDescent="0.2">
      <c r="A6914" t="s">
        <v>15081</v>
      </c>
      <c r="B6914" t="s">
        <v>15082</v>
      </c>
      <c r="C6914" s="2">
        <v>995</v>
      </c>
      <c r="D6914" s="2">
        <v>696</v>
      </c>
      <c r="E6914" s="2">
        <v>537.29999999999995</v>
      </c>
      <c r="F6914" s="2">
        <v>429.84</v>
      </c>
      <c r="G6914">
        <v>4</v>
      </c>
      <c r="H6914">
        <v>0</v>
      </c>
      <c r="I6914" s="2">
        <f>Tabell2[[#This Row],[Inköpspris (SEK)]]*Tabell2[[#This Row],[Antal]]</f>
        <v>2149.1999999999998</v>
      </c>
      <c r="J6914" s="2">
        <f>MIN(Tabell2[[#This Row],[Bokat]]*Tabell2[[#This Row],[Inköpspris (SEK)]],Tabell2[[#This Row],[Totalt lagervärde ink moms]])</f>
        <v>0</v>
      </c>
      <c r="K6914" s="2">
        <f>Tabell2[[#This Row],[Totalt lagervärde ink moms]]-Tabell2[[#This Row],[Varav bokat ink moms]]</f>
        <v>2149.1999999999998</v>
      </c>
      <c r="L6914" s="2">
        <f>Tabell2[[#This Row],[Antal]]*Tabell2[[#This Row],[Inpris ex moms]]</f>
        <v>1719.36</v>
      </c>
      <c r="M6914" s="2">
        <f>MIN(Tabell2[[#This Row],[Bokat]]*Tabell2[[#This Row],[Inpris ex moms]],Tabell2[[#This Row],[Totalt lagervärde ex moms]])</f>
        <v>0</v>
      </c>
      <c r="N6914" s="2">
        <f>Tabell2[[#This Row],[Totalt lagervärde ex moms]]-Tabell2[[#This Row],[Varav bokat ex moms]]</f>
        <v>1719.36</v>
      </c>
    </row>
    <row r="6915" spans="1:14" x14ac:dyDescent="0.2">
      <c r="A6915" t="s">
        <v>13461</v>
      </c>
      <c r="B6915" t="s">
        <v>13462</v>
      </c>
      <c r="C6915" s="2">
        <v>1699</v>
      </c>
      <c r="D6915" s="2">
        <v>1019</v>
      </c>
      <c r="E6915" s="2">
        <v>917.41</v>
      </c>
      <c r="F6915" s="2">
        <v>733.928</v>
      </c>
      <c r="G6915">
        <v>2</v>
      </c>
      <c r="H6915">
        <v>0</v>
      </c>
      <c r="I6915" s="2">
        <f>Tabell2[[#This Row],[Inköpspris (SEK)]]*Tabell2[[#This Row],[Antal]]</f>
        <v>1834.82</v>
      </c>
      <c r="J6915" s="2">
        <f>MIN(Tabell2[[#This Row],[Bokat]]*Tabell2[[#This Row],[Inköpspris (SEK)]],Tabell2[[#This Row],[Totalt lagervärde ink moms]])</f>
        <v>0</v>
      </c>
      <c r="K6915" s="2">
        <f>Tabell2[[#This Row],[Totalt lagervärde ink moms]]-Tabell2[[#This Row],[Varav bokat ink moms]]</f>
        <v>1834.82</v>
      </c>
      <c r="L6915" s="2">
        <f>Tabell2[[#This Row],[Antal]]*Tabell2[[#This Row],[Inpris ex moms]]</f>
        <v>1467.856</v>
      </c>
      <c r="M6915" s="2">
        <f>MIN(Tabell2[[#This Row],[Bokat]]*Tabell2[[#This Row],[Inpris ex moms]],Tabell2[[#This Row],[Totalt lagervärde ex moms]])</f>
        <v>0</v>
      </c>
      <c r="N6915" s="2">
        <f>Tabell2[[#This Row],[Totalt lagervärde ex moms]]-Tabell2[[#This Row],[Varav bokat ex moms]]</f>
        <v>1467.856</v>
      </c>
    </row>
    <row r="6916" spans="1:14" x14ac:dyDescent="0.2">
      <c r="A6916" t="s">
        <v>14455</v>
      </c>
      <c r="B6916" t="s">
        <v>14456</v>
      </c>
      <c r="C6916" s="2">
        <v>1015</v>
      </c>
      <c r="D6916" s="2">
        <v>609</v>
      </c>
      <c r="E6916" s="2">
        <v>548</v>
      </c>
      <c r="F6916" s="2">
        <v>438.40000000000003</v>
      </c>
      <c r="G6916">
        <v>2</v>
      </c>
      <c r="H6916">
        <v>0</v>
      </c>
      <c r="I6916" s="2">
        <f>Tabell2[[#This Row],[Inköpspris (SEK)]]*Tabell2[[#This Row],[Antal]]</f>
        <v>1096</v>
      </c>
      <c r="J6916" s="2">
        <f>MIN(Tabell2[[#This Row],[Bokat]]*Tabell2[[#This Row],[Inköpspris (SEK)]],Tabell2[[#This Row],[Totalt lagervärde ink moms]])</f>
        <v>0</v>
      </c>
      <c r="K6916" s="2">
        <f>Tabell2[[#This Row],[Totalt lagervärde ink moms]]-Tabell2[[#This Row],[Varav bokat ink moms]]</f>
        <v>1096</v>
      </c>
      <c r="L6916" s="2">
        <f>Tabell2[[#This Row],[Antal]]*Tabell2[[#This Row],[Inpris ex moms]]</f>
        <v>876.80000000000007</v>
      </c>
      <c r="M6916" s="2">
        <f>MIN(Tabell2[[#This Row],[Bokat]]*Tabell2[[#This Row],[Inpris ex moms]],Tabell2[[#This Row],[Totalt lagervärde ex moms]])</f>
        <v>0</v>
      </c>
      <c r="N6916" s="2">
        <f>Tabell2[[#This Row],[Totalt lagervärde ex moms]]-Tabell2[[#This Row],[Varav bokat ex moms]]</f>
        <v>876.80000000000007</v>
      </c>
    </row>
    <row r="6917" spans="1:14" x14ac:dyDescent="0.2">
      <c r="A6917" t="s">
        <v>14457</v>
      </c>
      <c r="B6917" t="s">
        <v>14458</v>
      </c>
      <c r="C6917" s="2">
        <v>1015</v>
      </c>
      <c r="D6917" s="2">
        <v>609</v>
      </c>
      <c r="E6917" s="2">
        <v>548</v>
      </c>
      <c r="F6917" s="2">
        <v>438.40000000000003</v>
      </c>
      <c r="G6917">
        <v>3</v>
      </c>
      <c r="H6917">
        <v>0</v>
      </c>
      <c r="I6917" s="2">
        <f>Tabell2[[#This Row],[Inköpspris (SEK)]]*Tabell2[[#This Row],[Antal]]</f>
        <v>1644</v>
      </c>
      <c r="J6917" s="2">
        <f>MIN(Tabell2[[#This Row],[Bokat]]*Tabell2[[#This Row],[Inköpspris (SEK)]],Tabell2[[#This Row],[Totalt lagervärde ink moms]])</f>
        <v>0</v>
      </c>
      <c r="K6917" s="2">
        <f>Tabell2[[#This Row],[Totalt lagervärde ink moms]]-Tabell2[[#This Row],[Varav bokat ink moms]]</f>
        <v>1644</v>
      </c>
      <c r="L6917" s="2">
        <f>Tabell2[[#This Row],[Antal]]*Tabell2[[#This Row],[Inpris ex moms]]</f>
        <v>1315.2</v>
      </c>
      <c r="M6917" s="2">
        <f>MIN(Tabell2[[#This Row],[Bokat]]*Tabell2[[#This Row],[Inpris ex moms]],Tabell2[[#This Row],[Totalt lagervärde ex moms]])</f>
        <v>0</v>
      </c>
      <c r="N6917" s="2">
        <f>Tabell2[[#This Row],[Totalt lagervärde ex moms]]-Tabell2[[#This Row],[Varav bokat ex moms]]</f>
        <v>1315.2</v>
      </c>
    </row>
    <row r="6918" spans="1:14" x14ac:dyDescent="0.2">
      <c r="A6918" t="s">
        <v>14477</v>
      </c>
      <c r="B6918" t="s">
        <v>14478</v>
      </c>
      <c r="C6918" s="2">
        <v>1015</v>
      </c>
      <c r="D6918" s="2">
        <v>609</v>
      </c>
      <c r="E6918" s="2">
        <v>548</v>
      </c>
      <c r="F6918" s="2">
        <v>438.40000000000003</v>
      </c>
      <c r="G6918">
        <v>2</v>
      </c>
      <c r="H6918">
        <v>0</v>
      </c>
      <c r="I6918" s="2">
        <f>Tabell2[[#This Row],[Inköpspris (SEK)]]*Tabell2[[#This Row],[Antal]]</f>
        <v>1096</v>
      </c>
      <c r="J6918" s="2">
        <f>MIN(Tabell2[[#This Row],[Bokat]]*Tabell2[[#This Row],[Inköpspris (SEK)]],Tabell2[[#This Row],[Totalt lagervärde ink moms]])</f>
        <v>0</v>
      </c>
      <c r="K6918" s="2">
        <f>Tabell2[[#This Row],[Totalt lagervärde ink moms]]-Tabell2[[#This Row],[Varav bokat ink moms]]</f>
        <v>1096</v>
      </c>
      <c r="L6918" s="2">
        <f>Tabell2[[#This Row],[Antal]]*Tabell2[[#This Row],[Inpris ex moms]]</f>
        <v>876.80000000000007</v>
      </c>
      <c r="M6918" s="2">
        <f>MIN(Tabell2[[#This Row],[Bokat]]*Tabell2[[#This Row],[Inpris ex moms]],Tabell2[[#This Row],[Totalt lagervärde ex moms]])</f>
        <v>0</v>
      </c>
      <c r="N6918" s="2">
        <f>Tabell2[[#This Row],[Totalt lagervärde ex moms]]-Tabell2[[#This Row],[Varav bokat ex moms]]</f>
        <v>876.80000000000007</v>
      </c>
    </row>
    <row r="6919" spans="1:14" x14ac:dyDescent="0.2">
      <c r="A6919" t="s">
        <v>14479</v>
      </c>
      <c r="B6919" t="s">
        <v>14480</v>
      </c>
      <c r="C6919" s="2">
        <v>1015</v>
      </c>
      <c r="D6919" s="2">
        <v>609</v>
      </c>
      <c r="E6919" s="2">
        <v>548</v>
      </c>
      <c r="F6919" s="2">
        <v>438.40000000000003</v>
      </c>
      <c r="G6919">
        <v>2</v>
      </c>
      <c r="H6919">
        <v>0</v>
      </c>
      <c r="I6919" s="2">
        <f>Tabell2[[#This Row],[Inköpspris (SEK)]]*Tabell2[[#This Row],[Antal]]</f>
        <v>1096</v>
      </c>
      <c r="J6919" s="2">
        <f>MIN(Tabell2[[#This Row],[Bokat]]*Tabell2[[#This Row],[Inköpspris (SEK)]],Tabell2[[#This Row],[Totalt lagervärde ink moms]])</f>
        <v>0</v>
      </c>
      <c r="K6919" s="2">
        <f>Tabell2[[#This Row],[Totalt lagervärde ink moms]]-Tabell2[[#This Row],[Varav bokat ink moms]]</f>
        <v>1096</v>
      </c>
      <c r="L6919" s="2">
        <f>Tabell2[[#This Row],[Antal]]*Tabell2[[#This Row],[Inpris ex moms]]</f>
        <v>876.80000000000007</v>
      </c>
      <c r="M6919" s="2">
        <f>MIN(Tabell2[[#This Row],[Bokat]]*Tabell2[[#This Row],[Inpris ex moms]],Tabell2[[#This Row],[Totalt lagervärde ex moms]])</f>
        <v>0</v>
      </c>
      <c r="N6919" s="2">
        <f>Tabell2[[#This Row],[Totalt lagervärde ex moms]]-Tabell2[[#This Row],[Varav bokat ex moms]]</f>
        <v>876.80000000000007</v>
      </c>
    </row>
    <row r="6920" spans="1:14" x14ac:dyDescent="0.2">
      <c r="A6920" t="s">
        <v>14481</v>
      </c>
      <c r="B6920" t="s">
        <v>14482</v>
      </c>
      <c r="C6920" s="2">
        <v>1015</v>
      </c>
      <c r="D6920" s="2">
        <v>609</v>
      </c>
      <c r="E6920" s="2">
        <v>548</v>
      </c>
      <c r="F6920" s="2">
        <v>438.40000000000003</v>
      </c>
      <c r="G6920">
        <v>2</v>
      </c>
      <c r="H6920">
        <v>0</v>
      </c>
      <c r="I6920" s="2">
        <f>Tabell2[[#This Row],[Inköpspris (SEK)]]*Tabell2[[#This Row],[Antal]]</f>
        <v>1096</v>
      </c>
      <c r="J6920" s="2">
        <f>MIN(Tabell2[[#This Row],[Bokat]]*Tabell2[[#This Row],[Inköpspris (SEK)]],Tabell2[[#This Row],[Totalt lagervärde ink moms]])</f>
        <v>0</v>
      </c>
      <c r="K6920" s="2">
        <f>Tabell2[[#This Row],[Totalt lagervärde ink moms]]-Tabell2[[#This Row],[Varav bokat ink moms]]</f>
        <v>1096</v>
      </c>
      <c r="L6920" s="2">
        <f>Tabell2[[#This Row],[Antal]]*Tabell2[[#This Row],[Inpris ex moms]]</f>
        <v>876.80000000000007</v>
      </c>
      <c r="M6920" s="2">
        <f>MIN(Tabell2[[#This Row],[Bokat]]*Tabell2[[#This Row],[Inpris ex moms]],Tabell2[[#This Row],[Totalt lagervärde ex moms]])</f>
        <v>0</v>
      </c>
      <c r="N6920" s="2">
        <f>Tabell2[[#This Row],[Totalt lagervärde ex moms]]-Tabell2[[#This Row],[Varav bokat ex moms]]</f>
        <v>876.80000000000007</v>
      </c>
    </row>
    <row r="6921" spans="1:14" x14ac:dyDescent="0.2">
      <c r="A6921" t="s">
        <v>14483</v>
      </c>
      <c r="B6921" t="s">
        <v>14484</v>
      </c>
      <c r="C6921" s="2">
        <v>1015</v>
      </c>
      <c r="D6921" s="2">
        <v>609</v>
      </c>
      <c r="E6921" s="2">
        <v>548</v>
      </c>
      <c r="F6921" s="2">
        <v>438.40000000000003</v>
      </c>
      <c r="G6921">
        <v>1</v>
      </c>
      <c r="H6921">
        <v>0</v>
      </c>
      <c r="I6921" s="2">
        <f>Tabell2[[#This Row],[Inköpspris (SEK)]]*Tabell2[[#This Row],[Antal]]</f>
        <v>548</v>
      </c>
      <c r="J6921" s="2">
        <f>MIN(Tabell2[[#This Row],[Bokat]]*Tabell2[[#This Row],[Inköpspris (SEK)]],Tabell2[[#This Row],[Totalt lagervärde ink moms]])</f>
        <v>0</v>
      </c>
      <c r="K6921" s="2">
        <f>Tabell2[[#This Row],[Totalt lagervärde ink moms]]-Tabell2[[#This Row],[Varav bokat ink moms]]</f>
        <v>548</v>
      </c>
      <c r="L6921" s="2">
        <f>Tabell2[[#This Row],[Antal]]*Tabell2[[#This Row],[Inpris ex moms]]</f>
        <v>438.40000000000003</v>
      </c>
      <c r="M6921" s="2">
        <f>MIN(Tabell2[[#This Row],[Bokat]]*Tabell2[[#This Row],[Inpris ex moms]],Tabell2[[#This Row],[Totalt lagervärde ex moms]])</f>
        <v>0</v>
      </c>
      <c r="N6921" s="2">
        <f>Tabell2[[#This Row],[Totalt lagervärde ex moms]]-Tabell2[[#This Row],[Varav bokat ex moms]]</f>
        <v>438.40000000000003</v>
      </c>
    </row>
    <row r="6922" spans="1:14" x14ac:dyDescent="0.2">
      <c r="A6922" t="s">
        <v>17107</v>
      </c>
      <c r="B6922" t="s">
        <v>17108</v>
      </c>
      <c r="C6922" s="2">
        <v>1015</v>
      </c>
      <c r="D6922" s="2">
        <v>609</v>
      </c>
      <c r="E6922" s="2">
        <v>548</v>
      </c>
      <c r="F6922" s="2">
        <v>438.40000000000003</v>
      </c>
      <c r="G6922">
        <v>2</v>
      </c>
      <c r="H6922">
        <v>0</v>
      </c>
      <c r="I6922" s="2">
        <f>Tabell2[[#This Row],[Inköpspris (SEK)]]*Tabell2[[#This Row],[Antal]]</f>
        <v>1096</v>
      </c>
      <c r="J6922" s="2">
        <f>MIN(Tabell2[[#This Row],[Bokat]]*Tabell2[[#This Row],[Inköpspris (SEK)]],Tabell2[[#This Row],[Totalt lagervärde ink moms]])</f>
        <v>0</v>
      </c>
      <c r="K6922" s="2">
        <f>Tabell2[[#This Row],[Totalt lagervärde ink moms]]-Tabell2[[#This Row],[Varav bokat ink moms]]</f>
        <v>1096</v>
      </c>
      <c r="L6922" s="2">
        <f>Tabell2[[#This Row],[Antal]]*Tabell2[[#This Row],[Inpris ex moms]]</f>
        <v>876.80000000000007</v>
      </c>
      <c r="M6922" s="2">
        <f>MIN(Tabell2[[#This Row],[Bokat]]*Tabell2[[#This Row],[Inpris ex moms]],Tabell2[[#This Row],[Totalt lagervärde ex moms]])</f>
        <v>0</v>
      </c>
      <c r="N6922" s="2">
        <f>Tabell2[[#This Row],[Totalt lagervärde ex moms]]-Tabell2[[#This Row],[Varav bokat ex moms]]</f>
        <v>876.80000000000007</v>
      </c>
    </row>
    <row r="6923" spans="1:14" x14ac:dyDescent="0.2">
      <c r="A6923" t="s">
        <v>11464</v>
      </c>
      <c r="B6923" t="s">
        <v>11465</v>
      </c>
      <c r="C6923" s="2">
        <v>149</v>
      </c>
      <c r="D6923" s="2">
        <v>104</v>
      </c>
      <c r="E6923" s="2">
        <v>80.430000000000007</v>
      </c>
      <c r="F6923" s="2">
        <v>64.344000000000008</v>
      </c>
      <c r="G6923">
        <v>1</v>
      </c>
      <c r="H6923">
        <v>0</v>
      </c>
      <c r="I6923" s="2">
        <f>Tabell2[[#This Row],[Inköpspris (SEK)]]*Tabell2[[#This Row],[Antal]]</f>
        <v>80.430000000000007</v>
      </c>
      <c r="J6923" s="2">
        <f>MIN(Tabell2[[#This Row],[Bokat]]*Tabell2[[#This Row],[Inköpspris (SEK)]],Tabell2[[#This Row],[Totalt lagervärde ink moms]])</f>
        <v>0</v>
      </c>
      <c r="K6923" s="2">
        <f>Tabell2[[#This Row],[Totalt lagervärde ink moms]]-Tabell2[[#This Row],[Varav bokat ink moms]]</f>
        <v>80.430000000000007</v>
      </c>
      <c r="L6923" s="2">
        <f>Tabell2[[#This Row],[Antal]]*Tabell2[[#This Row],[Inpris ex moms]]</f>
        <v>64.344000000000008</v>
      </c>
      <c r="M6923" s="2">
        <f>MIN(Tabell2[[#This Row],[Bokat]]*Tabell2[[#This Row],[Inpris ex moms]],Tabell2[[#This Row],[Totalt lagervärde ex moms]])</f>
        <v>0</v>
      </c>
      <c r="N6923" s="2">
        <f>Tabell2[[#This Row],[Totalt lagervärde ex moms]]-Tabell2[[#This Row],[Varav bokat ex moms]]</f>
        <v>64.344000000000008</v>
      </c>
    </row>
    <row r="6924" spans="1:14" x14ac:dyDescent="0.2">
      <c r="A6924" t="s">
        <v>13521</v>
      </c>
      <c r="B6924" t="s">
        <v>13522</v>
      </c>
      <c r="C6924" s="2">
        <v>311</v>
      </c>
      <c r="D6924" s="2">
        <v>187</v>
      </c>
      <c r="E6924" s="2">
        <v>167.87</v>
      </c>
      <c r="F6924" s="2">
        <v>134.29600000000002</v>
      </c>
      <c r="G6924">
        <v>1</v>
      </c>
      <c r="H6924">
        <v>0</v>
      </c>
      <c r="I6924" s="2">
        <f>Tabell2[[#This Row],[Inköpspris (SEK)]]*Tabell2[[#This Row],[Antal]]</f>
        <v>167.87</v>
      </c>
      <c r="J6924" s="2">
        <f>MIN(Tabell2[[#This Row],[Bokat]]*Tabell2[[#This Row],[Inköpspris (SEK)]],Tabell2[[#This Row],[Totalt lagervärde ink moms]])</f>
        <v>0</v>
      </c>
      <c r="K6924" s="2">
        <f>Tabell2[[#This Row],[Totalt lagervärde ink moms]]-Tabell2[[#This Row],[Varav bokat ink moms]]</f>
        <v>167.87</v>
      </c>
      <c r="L6924" s="2">
        <f>Tabell2[[#This Row],[Antal]]*Tabell2[[#This Row],[Inpris ex moms]]</f>
        <v>134.29600000000002</v>
      </c>
      <c r="M6924" s="2">
        <f>MIN(Tabell2[[#This Row],[Bokat]]*Tabell2[[#This Row],[Inpris ex moms]],Tabell2[[#This Row],[Totalt lagervärde ex moms]])</f>
        <v>0</v>
      </c>
      <c r="N6924" s="2">
        <f>Tabell2[[#This Row],[Totalt lagervärde ex moms]]-Tabell2[[#This Row],[Varav bokat ex moms]]</f>
        <v>134.29600000000002</v>
      </c>
    </row>
    <row r="6925" spans="1:14" x14ac:dyDescent="0.2">
      <c r="A6925" t="s">
        <v>16393</v>
      </c>
      <c r="B6925" t="s">
        <v>16394</v>
      </c>
      <c r="C6925" s="2">
        <v>311</v>
      </c>
      <c r="D6925" s="2">
        <v>187</v>
      </c>
      <c r="E6925" s="2">
        <v>167.87</v>
      </c>
      <c r="F6925" s="2">
        <v>134.29600000000002</v>
      </c>
      <c r="G6925">
        <v>1</v>
      </c>
      <c r="H6925">
        <v>0</v>
      </c>
      <c r="I6925" s="2">
        <f>Tabell2[[#This Row],[Inköpspris (SEK)]]*Tabell2[[#This Row],[Antal]]</f>
        <v>167.87</v>
      </c>
      <c r="J6925" s="2">
        <f>MIN(Tabell2[[#This Row],[Bokat]]*Tabell2[[#This Row],[Inköpspris (SEK)]],Tabell2[[#This Row],[Totalt lagervärde ink moms]])</f>
        <v>0</v>
      </c>
      <c r="K6925" s="2">
        <f>Tabell2[[#This Row],[Totalt lagervärde ink moms]]-Tabell2[[#This Row],[Varav bokat ink moms]]</f>
        <v>167.87</v>
      </c>
      <c r="L6925" s="2">
        <f>Tabell2[[#This Row],[Antal]]*Tabell2[[#This Row],[Inpris ex moms]]</f>
        <v>134.29600000000002</v>
      </c>
      <c r="M6925" s="2">
        <f>MIN(Tabell2[[#This Row],[Bokat]]*Tabell2[[#This Row],[Inpris ex moms]],Tabell2[[#This Row],[Totalt lagervärde ex moms]])</f>
        <v>0</v>
      </c>
      <c r="N6925" s="2">
        <f>Tabell2[[#This Row],[Totalt lagervärde ex moms]]-Tabell2[[#This Row],[Varav bokat ex moms]]</f>
        <v>134.29600000000002</v>
      </c>
    </row>
    <row r="6926" spans="1:14" x14ac:dyDescent="0.2">
      <c r="A6926" t="s">
        <v>7974</v>
      </c>
      <c r="B6926" t="s">
        <v>7975</v>
      </c>
      <c r="C6926" s="2">
        <v>44</v>
      </c>
      <c r="D6926" s="2">
        <v>24</v>
      </c>
      <c r="E6926" s="2">
        <v>23.75</v>
      </c>
      <c r="F6926" s="2">
        <v>19</v>
      </c>
      <c r="G6926">
        <v>1</v>
      </c>
      <c r="H6926">
        <v>0</v>
      </c>
      <c r="I6926" s="2">
        <f>Tabell2[[#This Row],[Inköpspris (SEK)]]*Tabell2[[#This Row],[Antal]]</f>
        <v>23.75</v>
      </c>
      <c r="J6926" s="2">
        <f>MIN(Tabell2[[#This Row],[Bokat]]*Tabell2[[#This Row],[Inköpspris (SEK)]],Tabell2[[#This Row],[Totalt lagervärde ink moms]])</f>
        <v>0</v>
      </c>
      <c r="K6926" s="2">
        <f>Tabell2[[#This Row],[Totalt lagervärde ink moms]]-Tabell2[[#This Row],[Varav bokat ink moms]]</f>
        <v>23.75</v>
      </c>
      <c r="L6926" s="2">
        <f>Tabell2[[#This Row],[Antal]]*Tabell2[[#This Row],[Inpris ex moms]]</f>
        <v>19</v>
      </c>
      <c r="M6926" s="2">
        <f>MIN(Tabell2[[#This Row],[Bokat]]*Tabell2[[#This Row],[Inpris ex moms]],Tabell2[[#This Row],[Totalt lagervärde ex moms]])</f>
        <v>0</v>
      </c>
      <c r="N6926" s="2">
        <f>Tabell2[[#This Row],[Totalt lagervärde ex moms]]-Tabell2[[#This Row],[Varav bokat ex moms]]</f>
        <v>19</v>
      </c>
    </row>
    <row r="6927" spans="1:14" x14ac:dyDescent="0.2">
      <c r="A6927" t="s">
        <v>5851</v>
      </c>
      <c r="B6927" t="s">
        <v>5852</v>
      </c>
      <c r="C6927" s="2">
        <v>165</v>
      </c>
      <c r="D6927" s="2">
        <v>115</v>
      </c>
      <c r="E6927" s="2">
        <v>89.06</v>
      </c>
      <c r="F6927" s="2">
        <v>71.25</v>
      </c>
      <c r="G6927">
        <v>1</v>
      </c>
      <c r="H6927">
        <v>0</v>
      </c>
      <c r="I6927" s="2">
        <f>Tabell2[[#This Row],[Inköpspris (SEK)]]*Tabell2[[#This Row],[Antal]]</f>
        <v>89.06</v>
      </c>
      <c r="J6927" s="2">
        <f>MIN(Tabell2[[#This Row],[Bokat]]*Tabell2[[#This Row],[Inköpspris (SEK)]],Tabell2[[#This Row],[Totalt lagervärde ink moms]])</f>
        <v>0</v>
      </c>
      <c r="K6927" s="2">
        <f>Tabell2[[#This Row],[Totalt lagervärde ink moms]]-Tabell2[[#This Row],[Varav bokat ink moms]]</f>
        <v>89.06</v>
      </c>
      <c r="L6927" s="2">
        <f>Tabell2[[#This Row],[Antal]]*Tabell2[[#This Row],[Inpris ex moms]]</f>
        <v>71.25</v>
      </c>
      <c r="M6927" s="2">
        <f>MIN(Tabell2[[#This Row],[Bokat]]*Tabell2[[#This Row],[Inpris ex moms]],Tabell2[[#This Row],[Totalt lagervärde ex moms]])</f>
        <v>0</v>
      </c>
      <c r="N6927" s="2">
        <f>Tabell2[[#This Row],[Totalt lagervärde ex moms]]-Tabell2[[#This Row],[Varav bokat ex moms]]</f>
        <v>71.25</v>
      </c>
    </row>
    <row r="6928" spans="1:14" x14ac:dyDescent="0.2">
      <c r="A6928" t="s">
        <v>5853</v>
      </c>
      <c r="B6928" t="s">
        <v>5854</v>
      </c>
      <c r="C6928" s="2">
        <v>165</v>
      </c>
      <c r="D6928" s="2">
        <v>115</v>
      </c>
      <c r="E6928" s="2">
        <v>89.06</v>
      </c>
      <c r="F6928" s="2">
        <v>71.25</v>
      </c>
      <c r="G6928">
        <v>8</v>
      </c>
      <c r="H6928">
        <v>0</v>
      </c>
      <c r="I6928" s="2">
        <f>Tabell2[[#This Row],[Inköpspris (SEK)]]*Tabell2[[#This Row],[Antal]]</f>
        <v>712.48</v>
      </c>
      <c r="J6928" s="2">
        <f>MIN(Tabell2[[#This Row],[Bokat]]*Tabell2[[#This Row],[Inköpspris (SEK)]],Tabell2[[#This Row],[Totalt lagervärde ink moms]])</f>
        <v>0</v>
      </c>
      <c r="K6928" s="2">
        <f>Tabell2[[#This Row],[Totalt lagervärde ink moms]]-Tabell2[[#This Row],[Varav bokat ink moms]]</f>
        <v>712.48</v>
      </c>
      <c r="L6928" s="2">
        <f>Tabell2[[#This Row],[Antal]]*Tabell2[[#This Row],[Inpris ex moms]]</f>
        <v>570</v>
      </c>
      <c r="M6928" s="2">
        <f>MIN(Tabell2[[#This Row],[Bokat]]*Tabell2[[#This Row],[Inpris ex moms]],Tabell2[[#This Row],[Totalt lagervärde ex moms]])</f>
        <v>0</v>
      </c>
      <c r="N6928" s="2">
        <f>Tabell2[[#This Row],[Totalt lagervärde ex moms]]-Tabell2[[#This Row],[Varav bokat ex moms]]</f>
        <v>570</v>
      </c>
    </row>
    <row r="6929" spans="1:14" x14ac:dyDescent="0.2">
      <c r="A6929" t="s">
        <v>5855</v>
      </c>
      <c r="B6929" t="s">
        <v>5856</v>
      </c>
      <c r="C6929" s="2">
        <v>165</v>
      </c>
      <c r="D6929" s="2">
        <v>115</v>
      </c>
      <c r="E6929" s="2">
        <v>89.06</v>
      </c>
      <c r="F6929" s="2">
        <v>71.25</v>
      </c>
      <c r="G6929">
        <v>2</v>
      </c>
      <c r="H6929">
        <v>0</v>
      </c>
      <c r="I6929" s="2">
        <f>Tabell2[[#This Row],[Inköpspris (SEK)]]*Tabell2[[#This Row],[Antal]]</f>
        <v>178.12</v>
      </c>
      <c r="J6929" s="2">
        <f>MIN(Tabell2[[#This Row],[Bokat]]*Tabell2[[#This Row],[Inköpspris (SEK)]],Tabell2[[#This Row],[Totalt lagervärde ink moms]])</f>
        <v>0</v>
      </c>
      <c r="K6929" s="2">
        <f>Tabell2[[#This Row],[Totalt lagervärde ink moms]]-Tabell2[[#This Row],[Varav bokat ink moms]]</f>
        <v>178.12</v>
      </c>
      <c r="L6929" s="2">
        <f>Tabell2[[#This Row],[Antal]]*Tabell2[[#This Row],[Inpris ex moms]]</f>
        <v>142.5</v>
      </c>
      <c r="M6929" s="2">
        <f>MIN(Tabell2[[#This Row],[Bokat]]*Tabell2[[#This Row],[Inpris ex moms]],Tabell2[[#This Row],[Totalt lagervärde ex moms]])</f>
        <v>0</v>
      </c>
      <c r="N6929" s="2">
        <f>Tabell2[[#This Row],[Totalt lagervärde ex moms]]-Tabell2[[#This Row],[Varav bokat ex moms]]</f>
        <v>142.5</v>
      </c>
    </row>
    <row r="6930" spans="1:14" x14ac:dyDescent="0.2">
      <c r="A6930" t="s">
        <v>4</v>
      </c>
      <c r="B6930" t="s">
        <v>5</v>
      </c>
      <c r="C6930" s="2">
        <v>519</v>
      </c>
      <c r="D6930" s="2">
        <v>305</v>
      </c>
      <c r="E6930" s="2">
        <v>280.13</v>
      </c>
      <c r="F6930" s="2">
        <v>224.10400000000001</v>
      </c>
      <c r="G6930">
        <v>1</v>
      </c>
      <c r="H6930">
        <v>0</v>
      </c>
      <c r="I6930" s="2">
        <f>Tabell2[[#This Row],[Inköpspris (SEK)]]*Tabell2[[#This Row],[Antal]]</f>
        <v>280.13</v>
      </c>
      <c r="J6930" s="2">
        <f>MIN(Tabell2[[#This Row],[Bokat]]*Tabell2[[#This Row],[Inköpspris (SEK)]],Tabell2[[#This Row],[Totalt lagervärde ink moms]])</f>
        <v>0</v>
      </c>
      <c r="K6930" s="2">
        <f>Tabell2[[#This Row],[Totalt lagervärde ink moms]]-Tabell2[[#This Row],[Varav bokat ink moms]]</f>
        <v>280.13</v>
      </c>
      <c r="L6930" s="2">
        <f>Tabell2[[#This Row],[Antal]]*Tabell2[[#This Row],[Inpris ex moms]]</f>
        <v>224.10400000000001</v>
      </c>
      <c r="M6930" s="2">
        <f>MIN(Tabell2[[#This Row],[Bokat]]*Tabell2[[#This Row],[Inpris ex moms]],Tabell2[[#This Row],[Totalt lagervärde ex moms]])</f>
        <v>0</v>
      </c>
      <c r="N6930" s="2">
        <f>Tabell2[[#This Row],[Totalt lagervärde ex moms]]-Tabell2[[#This Row],[Varav bokat ex moms]]</f>
        <v>224.10400000000001</v>
      </c>
    </row>
    <row r="6931" spans="1:14" x14ac:dyDescent="0.2">
      <c r="A6931" t="s">
        <v>11579</v>
      </c>
      <c r="B6931" t="s">
        <v>11580</v>
      </c>
      <c r="C6931" s="2">
        <v>32</v>
      </c>
      <c r="D6931" s="2">
        <v>22</v>
      </c>
      <c r="E6931" s="2">
        <v>17.27</v>
      </c>
      <c r="F6931" s="2">
        <v>13.816000000000001</v>
      </c>
      <c r="G6931">
        <v>9</v>
      </c>
      <c r="H6931">
        <v>0</v>
      </c>
      <c r="I6931" s="2">
        <f>Tabell2[[#This Row],[Inköpspris (SEK)]]*Tabell2[[#This Row],[Antal]]</f>
        <v>155.43</v>
      </c>
      <c r="J6931" s="2">
        <f>MIN(Tabell2[[#This Row],[Bokat]]*Tabell2[[#This Row],[Inköpspris (SEK)]],Tabell2[[#This Row],[Totalt lagervärde ink moms]])</f>
        <v>0</v>
      </c>
      <c r="K6931" s="2">
        <f>Tabell2[[#This Row],[Totalt lagervärde ink moms]]-Tabell2[[#This Row],[Varav bokat ink moms]]</f>
        <v>155.43</v>
      </c>
      <c r="L6931" s="2">
        <f>Tabell2[[#This Row],[Antal]]*Tabell2[[#This Row],[Inpris ex moms]]</f>
        <v>124.34400000000001</v>
      </c>
      <c r="M6931" s="2">
        <f>MIN(Tabell2[[#This Row],[Bokat]]*Tabell2[[#This Row],[Inpris ex moms]],Tabell2[[#This Row],[Totalt lagervärde ex moms]])</f>
        <v>0</v>
      </c>
      <c r="N6931" s="2">
        <f>Tabell2[[#This Row],[Totalt lagervärde ex moms]]-Tabell2[[#This Row],[Varav bokat ex moms]]</f>
        <v>124.34400000000001</v>
      </c>
    </row>
    <row r="6932" spans="1:14" x14ac:dyDescent="0.2">
      <c r="A6932" t="s">
        <v>9517</v>
      </c>
      <c r="B6932" t="s">
        <v>9518</v>
      </c>
      <c r="C6932" s="2">
        <v>325</v>
      </c>
      <c r="D6932" s="2">
        <v>227</v>
      </c>
      <c r="E6932" s="2">
        <v>175.36</v>
      </c>
      <c r="F6932" s="2">
        <v>140.28800000000001</v>
      </c>
      <c r="G6932">
        <v>2</v>
      </c>
      <c r="H6932">
        <v>1</v>
      </c>
      <c r="I6932" s="2">
        <f>Tabell2[[#This Row],[Inköpspris (SEK)]]*Tabell2[[#This Row],[Antal]]</f>
        <v>350.72</v>
      </c>
      <c r="J6932" s="2">
        <f>MIN(Tabell2[[#This Row],[Bokat]]*Tabell2[[#This Row],[Inköpspris (SEK)]],Tabell2[[#This Row],[Totalt lagervärde ink moms]])</f>
        <v>175.36</v>
      </c>
      <c r="K6932" s="2">
        <f>Tabell2[[#This Row],[Totalt lagervärde ink moms]]-Tabell2[[#This Row],[Varav bokat ink moms]]</f>
        <v>175.36</v>
      </c>
      <c r="L6932" s="2">
        <f>Tabell2[[#This Row],[Antal]]*Tabell2[[#This Row],[Inpris ex moms]]</f>
        <v>280.57600000000002</v>
      </c>
      <c r="M6932" s="2">
        <f>MIN(Tabell2[[#This Row],[Bokat]]*Tabell2[[#This Row],[Inpris ex moms]],Tabell2[[#This Row],[Totalt lagervärde ex moms]])</f>
        <v>140.28800000000001</v>
      </c>
      <c r="N6932" s="2">
        <f>Tabell2[[#This Row],[Totalt lagervärde ex moms]]-Tabell2[[#This Row],[Varav bokat ex moms]]</f>
        <v>140.28800000000001</v>
      </c>
    </row>
    <row r="6933" spans="1:14" x14ac:dyDescent="0.2">
      <c r="A6933" t="s">
        <v>100</v>
      </c>
      <c r="B6933" t="s">
        <v>101</v>
      </c>
      <c r="C6933" s="2">
        <v>139</v>
      </c>
      <c r="E6933" s="2">
        <v>75</v>
      </c>
      <c r="F6933" s="2">
        <v>60</v>
      </c>
      <c r="G6933">
        <v>2</v>
      </c>
      <c r="H6933">
        <v>0</v>
      </c>
      <c r="I6933" s="2">
        <f>Tabell2[[#This Row],[Inköpspris (SEK)]]*Tabell2[[#This Row],[Antal]]</f>
        <v>150</v>
      </c>
      <c r="J6933" s="2">
        <f>MIN(Tabell2[[#This Row],[Bokat]]*Tabell2[[#This Row],[Inköpspris (SEK)]],Tabell2[[#This Row],[Totalt lagervärde ink moms]])</f>
        <v>0</v>
      </c>
      <c r="K6933" s="2">
        <f>Tabell2[[#This Row],[Totalt lagervärde ink moms]]-Tabell2[[#This Row],[Varav bokat ink moms]]</f>
        <v>150</v>
      </c>
      <c r="L6933" s="2">
        <f>Tabell2[[#This Row],[Antal]]*Tabell2[[#This Row],[Inpris ex moms]]</f>
        <v>120</v>
      </c>
      <c r="M6933" s="2">
        <f>MIN(Tabell2[[#This Row],[Bokat]]*Tabell2[[#This Row],[Inpris ex moms]],Tabell2[[#This Row],[Totalt lagervärde ex moms]])</f>
        <v>0</v>
      </c>
      <c r="N6933" s="2">
        <f>Tabell2[[#This Row],[Totalt lagervärde ex moms]]-Tabell2[[#This Row],[Varav bokat ex moms]]</f>
        <v>120</v>
      </c>
    </row>
    <row r="6934" spans="1:14" x14ac:dyDescent="0.2">
      <c r="A6934" t="s">
        <v>102</v>
      </c>
      <c r="B6934" t="s">
        <v>103</v>
      </c>
      <c r="C6934" s="2">
        <v>139</v>
      </c>
      <c r="E6934" s="2">
        <v>75</v>
      </c>
      <c r="F6934" s="2">
        <v>60</v>
      </c>
      <c r="G6934">
        <v>1</v>
      </c>
      <c r="H6934">
        <v>0</v>
      </c>
      <c r="I6934" s="2">
        <f>Tabell2[[#This Row],[Inköpspris (SEK)]]*Tabell2[[#This Row],[Antal]]</f>
        <v>75</v>
      </c>
      <c r="J6934" s="2">
        <f>MIN(Tabell2[[#This Row],[Bokat]]*Tabell2[[#This Row],[Inköpspris (SEK)]],Tabell2[[#This Row],[Totalt lagervärde ink moms]])</f>
        <v>0</v>
      </c>
      <c r="K6934" s="2">
        <f>Tabell2[[#This Row],[Totalt lagervärde ink moms]]-Tabell2[[#This Row],[Varav bokat ink moms]]</f>
        <v>75</v>
      </c>
      <c r="L6934" s="2">
        <f>Tabell2[[#This Row],[Antal]]*Tabell2[[#This Row],[Inpris ex moms]]</f>
        <v>60</v>
      </c>
      <c r="M6934" s="2">
        <f>MIN(Tabell2[[#This Row],[Bokat]]*Tabell2[[#This Row],[Inpris ex moms]],Tabell2[[#This Row],[Totalt lagervärde ex moms]])</f>
        <v>0</v>
      </c>
      <c r="N6934" s="2">
        <f>Tabell2[[#This Row],[Totalt lagervärde ex moms]]-Tabell2[[#This Row],[Varav bokat ex moms]]</f>
        <v>60</v>
      </c>
    </row>
    <row r="6935" spans="1:14" x14ac:dyDescent="0.2">
      <c r="A6935" t="s">
        <v>10252</v>
      </c>
      <c r="B6935" t="s">
        <v>10253</v>
      </c>
      <c r="C6935" s="2">
        <v>139</v>
      </c>
      <c r="D6935" s="2">
        <v>97</v>
      </c>
      <c r="E6935" s="2">
        <v>75</v>
      </c>
      <c r="F6935" s="2">
        <v>60</v>
      </c>
      <c r="G6935">
        <v>2</v>
      </c>
      <c r="H6935">
        <v>0</v>
      </c>
      <c r="I6935" s="2">
        <f>Tabell2[[#This Row],[Inköpspris (SEK)]]*Tabell2[[#This Row],[Antal]]</f>
        <v>150</v>
      </c>
      <c r="J6935" s="2">
        <f>MIN(Tabell2[[#This Row],[Bokat]]*Tabell2[[#This Row],[Inköpspris (SEK)]],Tabell2[[#This Row],[Totalt lagervärde ink moms]])</f>
        <v>0</v>
      </c>
      <c r="K6935" s="2">
        <f>Tabell2[[#This Row],[Totalt lagervärde ink moms]]-Tabell2[[#This Row],[Varav bokat ink moms]]</f>
        <v>150</v>
      </c>
      <c r="L6935" s="2">
        <f>Tabell2[[#This Row],[Antal]]*Tabell2[[#This Row],[Inpris ex moms]]</f>
        <v>120</v>
      </c>
      <c r="M6935" s="2">
        <f>MIN(Tabell2[[#This Row],[Bokat]]*Tabell2[[#This Row],[Inpris ex moms]],Tabell2[[#This Row],[Totalt lagervärde ex moms]])</f>
        <v>0</v>
      </c>
      <c r="N6935" s="2">
        <f>Tabell2[[#This Row],[Totalt lagervärde ex moms]]-Tabell2[[#This Row],[Varav bokat ex moms]]</f>
        <v>120</v>
      </c>
    </row>
    <row r="6936" spans="1:14" x14ac:dyDescent="0.2">
      <c r="A6936" t="s">
        <v>10254</v>
      </c>
      <c r="B6936" t="s">
        <v>10255</v>
      </c>
      <c r="C6936" s="2">
        <v>139</v>
      </c>
      <c r="D6936" s="2">
        <v>97</v>
      </c>
      <c r="E6936" s="2">
        <v>75</v>
      </c>
      <c r="F6936" s="2">
        <v>60</v>
      </c>
      <c r="G6936">
        <v>2</v>
      </c>
      <c r="H6936">
        <v>2</v>
      </c>
      <c r="I6936" s="2">
        <f>Tabell2[[#This Row],[Inköpspris (SEK)]]*Tabell2[[#This Row],[Antal]]</f>
        <v>150</v>
      </c>
      <c r="J6936" s="2">
        <f>MIN(Tabell2[[#This Row],[Bokat]]*Tabell2[[#This Row],[Inköpspris (SEK)]],Tabell2[[#This Row],[Totalt lagervärde ink moms]])</f>
        <v>150</v>
      </c>
      <c r="K6936" s="2">
        <f>Tabell2[[#This Row],[Totalt lagervärde ink moms]]-Tabell2[[#This Row],[Varav bokat ink moms]]</f>
        <v>0</v>
      </c>
      <c r="L6936" s="2">
        <f>Tabell2[[#This Row],[Antal]]*Tabell2[[#This Row],[Inpris ex moms]]</f>
        <v>120</v>
      </c>
      <c r="M6936" s="2">
        <f>MIN(Tabell2[[#This Row],[Bokat]]*Tabell2[[#This Row],[Inpris ex moms]],Tabell2[[#This Row],[Totalt lagervärde ex moms]])</f>
        <v>120</v>
      </c>
      <c r="N6936" s="2">
        <f>Tabell2[[#This Row],[Totalt lagervärde ex moms]]-Tabell2[[#This Row],[Varav bokat ex moms]]</f>
        <v>0</v>
      </c>
    </row>
    <row r="6937" spans="1:14" x14ac:dyDescent="0.2">
      <c r="A6937" t="s">
        <v>9961</v>
      </c>
      <c r="B6937" t="s">
        <v>9962</v>
      </c>
      <c r="C6937" s="2">
        <v>329</v>
      </c>
      <c r="D6937" s="2">
        <v>262</v>
      </c>
      <c r="E6937" s="2">
        <v>177.5</v>
      </c>
      <c r="F6937" s="2">
        <v>142</v>
      </c>
      <c r="G6937">
        <v>1</v>
      </c>
      <c r="H6937">
        <v>0</v>
      </c>
      <c r="I6937" s="2">
        <f>Tabell2[[#This Row],[Inköpspris (SEK)]]*Tabell2[[#This Row],[Antal]]</f>
        <v>177.5</v>
      </c>
      <c r="J6937" s="2">
        <f>MIN(Tabell2[[#This Row],[Bokat]]*Tabell2[[#This Row],[Inköpspris (SEK)]],Tabell2[[#This Row],[Totalt lagervärde ink moms]])</f>
        <v>0</v>
      </c>
      <c r="K6937" s="2">
        <f>Tabell2[[#This Row],[Totalt lagervärde ink moms]]-Tabell2[[#This Row],[Varav bokat ink moms]]</f>
        <v>177.5</v>
      </c>
      <c r="L6937" s="2">
        <f>Tabell2[[#This Row],[Antal]]*Tabell2[[#This Row],[Inpris ex moms]]</f>
        <v>142</v>
      </c>
      <c r="M6937" s="2">
        <f>MIN(Tabell2[[#This Row],[Bokat]]*Tabell2[[#This Row],[Inpris ex moms]],Tabell2[[#This Row],[Totalt lagervärde ex moms]])</f>
        <v>0</v>
      </c>
      <c r="N6937" s="2">
        <f>Tabell2[[#This Row],[Totalt lagervärde ex moms]]-Tabell2[[#This Row],[Varav bokat ex moms]]</f>
        <v>142</v>
      </c>
    </row>
    <row r="6938" spans="1:14" x14ac:dyDescent="0.2">
      <c r="A6938" t="s">
        <v>604</v>
      </c>
      <c r="B6938" t="s">
        <v>605</v>
      </c>
      <c r="C6938" s="2">
        <v>165</v>
      </c>
      <c r="D6938" s="2">
        <v>115</v>
      </c>
      <c r="E6938" s="2">
        <v>89</v>
      </c>
      <c r="F6938" s="2">
        <v>71.2</v>
      </c>
      <c r="G6938">
        <v>3</v>
      </c>
      <c r="H6938">
        <v>0</v>
      </c>
      <c r="I6938" s="2">
        <f>Tabell2[[#This Row],[Inköpspris (SEK)]]*Tabell2[[#This Row],[Antal]]</f>
        <v>267</v>
      </c>
      <c r="J6938" s="2">
        <f>MIN(Tabell2[[#This Row],[Bokat]]*Tabell2[[#This Row],[Inköpspris (SEK)]],Tabell2[[#This Row],[Totalt lagervärde ink moms]])</f>
        <v>0</v>
      </c>
      <c r="K6938" s="2">
        <f>Tabell2[[#This Row],[Totalt lagervärde ink moms]]-Tabell2[[#This Row],[Varav bokat ink moms]]</f>
        <v>267</v>
      </c>
      <c r="L6938" s="2">
        <f>Tabell2[[#This Row],[Antal]]*Tabell2[[#This Row],[Inpris ex moms]]</f>
        <v>213.60000000000002</v>
      </c>
      <c r="M6938" s="2">
        <f>MIN(Tabell2[[#This Row],[Bokat]]*Tabell2[[#This Row],[Inpris ex moms]],Tabell2[[#This Row],[Totalt lagervärde ex moms]])</f>
        <v>0</v>
      </c>
      <c r="N6938" s="2">
        <f>Tabell2[[#This Row],[Totalt lagervärde ex moms]]-Tabell2[[#This Row],[Varav bokat ex moms]]</f>
        <v>213.60000000000002</v>
      </c>
    </row>
    <row r="6939" spans="1:14" x14ac:dyDescent="0.2">
      <c r="A6939" t="s">
        <v>606</v>
      </c>
      <c r="B6939" t="s">
        <v>607</v>
      </c>
      <c r="C6939" s="2">
        <v>165</v>
      </c>
      <c r="D6939" s="2">
        <v>115</v>
      </c>
      <c r="E6939" s="2">
        <v>89</v>
      </c>
      <c r="F6939" s="2">
        <v>71.2</v>
      </c>
      <c r="G6939">
        <v>3</v>
      </c>
      <c r="H6939">
        <v>0</v>
      </c>
      <c r="I6939" s="2">
        <f>Tabell2[[#This Row],[Inköpspris (SEK)]]*Tabell2[[#This Row],[Antal]]</f>
        <v>267</v>
      </c>
      <c r="J6939" s="2">
        <f>MIN(Tabell2[[#This Row],[Bokat]]*Tabell2[[#This Row],[Inköpspris (SEK)]],Tabell2[[#This Row],[Totalt lagervärde ink moms]])</f>
        <v>0</v>
      </c>
      <c r="K6939" s="2">
        <f>Tabell2[[#This Row],[Totalt lagervärde ink moms]]-Tabell2[[#This Row],[Varav bokat ink moms]]</f>
        <v>267</v>
      </c>
      <c r="L6939" s="2">
        <f>Tabell2[[#This Row],[Antal]]*Tabell2[[#This Row],[Inpris ex moms]]</f>
        <v>213.60000000000002</v>
      </c>
      <c r="M6939" s="2">
        <f>MIN(Tabell2[[#This Row],[Bokat]]*Tabell2[[#This Row],[Inpris ex moms]],Tabell2[[#This Row],[Totalt lagervärde ex moms]])</f>
        <v>0</v>
      </c>
      <c r="N6939" s="2">
        <f>Tabell2[[#This Row],[Totalt lagervärde ex moms]]-Tabell2[[#This Row],[Varav bokat ex moms]]</f>
        <v>213.60000000000002</v>
      </c>
    </row>
    <row r="6940" spans="1:14" x14ac:dyDescent="0.2">
      <c r="A6940" t="s">
        <v>16943</v>
      </c>
      <c r="B6940" t="s">
        <v>16944</v>
      </c>
      <c r="C6940" s="2">
        <v>725</v>
      </c>
      <c r="D6940" s="2">
        <v>471</v>
      </c>
      <c r="E6940" s="2">
        <v>391</v>
      </c>
      <c r="F6940" s="2">
        <v>312.8</v>
      </c>
      <c r="G6940">
        <v>1</v>
      </c>
      <c r="H6940">
        <v>0</v>
      </c>
      <c r="I6940" s="2">
        <f>Tabell2[[#This Row],[Inköpspris (SEK)]]*Tabell2[[#This Row],[Antal]]</f>
        <v>391</v>
      </c>
      <c r="J6940" s="2">
        <f>MIN(Tabell2[[#This Row],[Bokat]]*Tabell2[[#This Row],[Inköpspris (SEK)]],Tabell2[[#This Row],[Totalt lagervärde ink moms]])</f>
        <v>0</v>
      </c>
      <c r="K6940" s="2">
        <f>Tabell2[[#This Row],[Totalt lagervärde ink moms]]-Tabell2[[#This Row],[Varav bokat ink moms]]</f>
        <v>391</v>
      </c>
      <c r="L6940" s="2">
        <f>Tabell2[[#This Row],[Antal]]*Tabell2[[#This Row],[Inpris ex moms]]</f>
        <v>312.8</v>
      </c>
      <c r="M6940" s="2">
        <f>MIN(Tabell2[[#This Row],[Bokat]]*Tabell2[[#This Row],[Inpris ex moms]],Tabell2[[#This Row],[Totalt lagervärde ex moms]])</f>
        <v>0</v>
      </c>
      <c r="N6940" s="2">
        <f>Tabell2[[#This Row],[Totalt lagervärde ex moms]]-Tabell2[[#This Row],[Varav bokat ex moms]]</f>
        <v>312.8</v>
      </c>
    </row>
    <row r="6941" spans="1:14" x14ac:dyDescent="0.2">
      <c r="A6941" t="s">
        <v>11164</v>
      </c>
      <c r="B6941" t="s">
        <v>11165</v>
      </c>
      <c r="C6941" s="2">
        <v>649</v>
      </c>
      <c r="D6941" s="2">
        <v>454</v>
      </c>
      <c r="E6941" s="2">
        <v>350</v>
      </c>
      <c r="F6941" s="2">
        <v>280</v>
      </c>
      <c r="G6941">
        <v>1</v>
      </c>
      <c r="H6941">
        <v>0</v>
      </c>
      <c r="I6941" s="2">
        <f>Tabell2[[#This Row],[Inköpspris (SEK)]]*Tabell2[[#This Row],[Antal]]</f>
        <v>350</v>
      </c>
      <c r="J6941" s="2">
        <f>MIN(Tabell2[[#This Row],[Bokat]]*Tabell2[[#This Row],[Inköpspris (SEK)]],Tabell2[[#This Row],[Totalt lagervärde ink moms]])</f>
        <v>0</v>
      </c>
      <c r="K6941" s="2">
        <f>Tabell2[[#This Row],[Totalt lagervärde ink moms]]-Tabell2[[#This Row],[Varav bokat ink moms]]</f>
        <v>350</v>
      </c>
      <c r="L6941" s="2">
        <f>Tabell2[[#This Row],[Antal]]*Tabell2[[#This Row],[Inpris ex moms]]</f>
        <v>280</v>
      </c>
      <c r="M6941" s="2">
        <f>MIN(Tabell2[[#This Row],[Bokat]]*Tabell2[[#This Row],[Inpris ex moms]],Tabell2[[#This Row],[Totalt lagervärde ex moms]])</f>
        <v>0</v>
      </c>
      <c r="N6941" s="2">
        <f>Tabell2[[#This Row],[Totalt lagervärde ex moms]]-Tabell2[[#This Row],[Varav bokat ex moms]]</f>
        <v>280</v>
      </c>
    </row>
    <row r="6942" spans="1:14" x14ac:dyDescent="0.2">
      <c r="A6942" t="s">
        <v>11166</v>
      </c>
      <c r="B6942" t="s">
        <v>11167</v>
      </c>
      <c r="C6942" s="2">
        <v>649</v>
      </c>
      <c r="D6942" s="2">
        <v>454</v>
      </c>
      <c r="E6942" s="2">
        <v>350</v>
      </c>
      <c r="F6942" s="2">
        <v>280</v>
      </c>
      <c r="G6942">
        <v>1</v>
      </c>
      <c r="H6942">
        <v>0</v>
      </c>
      <c r="I6942" s="2">
        <f>Tabell2[[#This Row],[Inköpspris (SEK)]]*Tabell2[[#This Row],[Antal]]</f>
        <v>350</v>
      </c>
      <c r="J6942" s="2">
        <f>MIN(Tabell2[[#This Row],[Bokat]]*Tabell2[[#This Row],[Inköpspris (SEK)]],Tabell2[[#This Row],[Totalt lagervärde ink moms]])</f>
        <v>0</v>
      </c>
      <c r="K6942" s="2">
        <f>Tabell2[[#This Row],[Totalt lagervärde ink moms]]-Tabell2[[#This Row],[Varav bokat ink moms]]</f>
        <v>350</v>
      </c>
      <c r="L6942" s="2">
        <f>Tabell2[[#This Row],[Antal]]*Tabell2[[#This Row],[Inpris ex moms]]</f>
        <v>280</v>
      </c>
      <c r="M6942" s="2">
        <f>MIN(Tabell2[[#This Row],[Bokat]]*Tabell2[[#This Row],[Inpris ex moms]],Tabell2[[#This Row],[Totalt lagervärde ex moms]])</f>
        <v>0</v>
      </c>
      <c r="N6942" s="2">
        <f>Tabell2[[#This Row],[Totalt lagervärde ex moms]]-Tabell2[[#This Row],[Varav bokat ex moms]]</f>
        <v>280</v>
      </c>
    </row>
    <row r="6943" spans="1:14" x14ac:dyDescent="0.2">
      <c r="A6943" t="s">
        <v>11168</v>
      </c>
      <c r="B6943" t="s">
        <v>11169</v>
      </c>
      <c r="C6943" s="2">
        <v>649</v>
      </c>
      <c r="D6943" s="2">
        <v>454</v>
      </c>
      <c r="E6943" s="2">
        <v>350</v>
      </c>
      <c r="F6943" s="2">
        <v>280</v>
      </c>
      <c r="G6943">
        <v>1</v>
      </c>
      <c r="H6943">
        <v>0</v>
      </c>
      <c r="I6943" s="2">
        <f>Tabell2[[#This Row],[Inköpspris (SEK)]]*Tabell2[[#This Row],[Antal]]</f>
        <v>350</v>
      </c>
      <c r="J6943" s="2">
        <f>MIN(Tabell2[[#This Row],[Bokat]]*Tabell2[[#This Row],[Inköpspris (SEK)]],Tabell2[[#This Row],[Totalt lagervärde ink moms]])</f>
        <v>0</v>
      </c>
      <c r="K6943" s="2">
        <f>Tabell2[[#This Row],[Totalt lagervärde ink moms]]-Tabell2[[#This Row],[Varav bokat ink moms]]</f>
        <v>350</v>
      </c>
      <c r="L6943" s="2">
        <f>Tabell2[[#This Row],[Antal]]*Tabell2[[#This Row],[Inpris ex moms]]</f>
        <v>280</v>
      </c>
      <c r="M6943" s="2">
        <f>MIN(Tabell2[[#This Row],[Bokat]]*Tabell2[[#This Row],[Inpris ex moms]],Tabell2[[#This Row],[Totalt lagervärde ex moms]])</f>
        <v>0</v>
      </c>
      <c r="N6943" s="2">
        <f>Tabell2[[#This Row],[Totalt lagervärde ex moms]]-Tabell2[[#This Row],[Varav bokat ex moms]]</f>
        <v>280</v>
      </c>
    </row>
    <row r="6944" spans="1:14" x14ac:dyDescent="0.2">
      <c r="A6944" t="s">
        <v>11170</v>
      </c>
      <c r="B6944" t="s">
        <v>11171</v>
      </c>
      <c r="C6944" s="2">
        <v>649</v>
      </c>
      <c r="D6944" s="2">
        <v>454</v>
      </c>
      <c r="E6944" s="2">
        <v>350</v>
      </c>
      <c r="F6944" s="2">
        <v>280</v>
      </c>
      <c r="G6944">
        <v>1</v>
      </c>
      <c r="H6944">
        <v>0</v>
      </c>
      <c r="I6944" s="2">
        <f>Tabell2[[#This Row],[Inköpspris (SEK)]]*Tabell2[[#This Row],[Antal]]</f>
        <v>350</v>
      </c>
      <c r="J6944" s="2">
        <f>MIN(Tabell2[[#This Row],[Bokat]]*Tabell2[[#This Row],[Inköpspris (SEK)]],Tabell2[[#This Row],[Totalt lagervärde ink moms]])</f>
        <v>0</v>
      </c>
      <c r="K6944" s="2">
        <f>Tabell2[[#This Row],[Totalt lagervärde ink moms]]-Tabell2[[#This Row],[Varav bokat ink moms]]</f>
        <v>350</v>
      </c>
      <c r="L6944" s="2">
        <f>Tabell2[[#This Row],[Antal]]*Tabell2[[#This Row],[Inpris ex moms]]</f>
        <v>280</v>
      </c>
      <c r="M6944" s="2">
        <f>MIN(Tabell2[[#This Row],[Bokat]]*Tabell2[[#This Row],[Inpris ex moms]],Tabell2[[#This Row],[Totalt lagervärde ex moms]])</f>
        <v>0</v>
      </c>
      <c r="N6944" s="2">
        <f>Tabell2[[#This Row],[Totalt lagervärde ex moms]]-Tabell2[[#This Row],[Varav bokat ex moms]]</f>
        <v>280</v>
      </c>
    </row>
    <row r="6945" spans="1:14" x14ac:dyDescent="0.2">
      <c r="A6945" t="s">
        <v>11172</v>
      </c>
      <c r="B6945" t="s">
        <v>11173</v>
      </c>
      <c r="C6945" s="2">
        <v>649</v>
      </c>
      <c r="D6945" s="2">
        <v>454</v>
      </c>
      <c r="E6945" s="2">
        <v>350</v>
      </c>
      <c r="F6945" s="2">
        <v>280</v>
      </c>
      <c r="G6945">
        <v>1</v>
      </c>
      <c r="H6945">
        <v>0</v>
      </c>
      <c r="I6945" s="2">
        <f>Tabell2[[#This Row],[Inköpspris (SEK)]]*Tabell2[[#This Row],[Antal]]</f>
        <v>350</v>
      </c>
      <c r="J6945" s="2">
        <f>MIN(Tabell2[[#This Row],[Bokat]]*Tabell2[[#This Row],[Inköpspris (SEK)]],Tabell2[[#This Row],[Totalt lagervärde ink moms]])</f>
        <v>0</v>
      </c>
      <c r="K6945" s="2">
        <f>Tabell2[[#This Row],[Totalt lagervärde ink moms]]-Tabell2[[#This Row],[Varav bokat ink moms]]</f>
        <v>350</v>
      </c>
      <c r="L6945" s="2">
        <f>Tabell2[[#This Row],[Antal]]*Tabell2[[#This Row],[Inpris ex moms]]</f>
        <v>280</v>
      </c>
      <c r="M6945" s="2">
        <f>MIN(Tabell2[[#This Row],[Bokat]]*Tabell2[[#This Row],[Inpris ex moms]],Tabell2[[#This Row],[Totalt lagervärde ex moms]])</f>
        <v>0</v>
      </c>
      <c r="N6945" s="2">
        <f>Tabell2[[#This Row],[Totalt lagervärde ex moms]]-Tabell2[[#This Row],[Varav bokat ex moms]]</f>
        <v>280</v>
      </c>
    </row>
    <row r="6946" spans="1:14" x14ac:dyDescent="0.2">
      <c r="A6946" t="s">
        <v>11174</v>
      </c>
      <c r="B6946" t="s">
        <v>11175</v>
      </c>
      <c r="C6946" s="2">
        <v>649</v>
      </c>
      <c r="D6946" s="2">
        <v>454</v>
      </c>
      <c r="E6946" s="2">
        <v>350</v>
      </c>
      <c r="F6946" s="2">
        <v>280</v>
      </c>
      <c r="G6946">
        <v>2</v>
      </c>
      <c r="H6946">
        <v>0</v>
      </c>
      <c r="I6946" s="2">
        <f>Tabell2[[#This Row],[Inköpspris (SEK)]]*Tabell2[[#This Row],[Antal]]</f>
        <v>700</v>
      </c>
      <c r="J6946" s="2">
        <f>MIN(Tabell2[[#This Row],[Bokat]]*Tabell2[[#This Row],[Inköpspris (SEK)]],Tabell2[[#This Row],[Totalt lagervärde ink moms]])</f>
        <v>0</v>
      </c>
      <c r="K6946" s="2">
        <f>Tabell2[[#This Row],[Totalt lagervärde ink moms]]-Tabell2[[#This Row],[Varav bokat ink moms]]</f>
        <v>700</v>
      </c>
      <c r="L6946" s="2">
        <f>Tabell2[[#This Row],[Antal]]*Tabell2[[#This Row],[Inpris ex moms]]</f>
        <v>560</v>
      </c>
      <c r="M6946" s="2">
        <f>MIN(Tabell2[[#This Row],[Bokat]]*Tabell2[[#This Row],[Inpris ex moms]],Tabell2[[#This Row],[Totalt lagervärde ex moms]])</f>
        <v>0</v>
      </c>
      <c r="N6946" s="2">
        <f>Tabell2[[#This Row],[Totalt lagervärde ex moms]]-Tabell2[[#This Row],[Varav bokat ex moms]]</f>
        <v>560</v>
      </c>
    </row>
    <row r="6947" spans="1:14" x14ac:dyDescent="0.2">
      <c r="A6947" t="s">
        <v>11176</v>
      </c>
      <c r="B6947" t="s">
        <v>11177</v>
      </c>
      <c r="C6947" s="2">
        <v>649</v>
      </c>
      <c r="D6947" s="2">
        <v>454</v>
      </c>
      <c r="E6947" s="2">
        <v>350</v>
      </c>
      <c r="F6947" s="2">
        <v>280</v>
      </c>
      <c r="G6947">
        <v>3</v>
      </c>
      <c r="H6947">
        <v>1</v>
      </c>
      <c r="I6947" s="2">
        <f>Tabell2[[#This Row],[Inköpspris (SEK)]]*Tabell2[[#This Row],[Antal]]</f>
        <v>1050</v>
      </c>
      <c r="J6947" s="2">
        <f>MIN(Tabell2[[#This Row],[Bokat]]*Tabell2[[#This Row],[Inköpspris (SEK)]],Tabell2[[#This Row],[Totalt lagervärde ink moms]])</f>
        <v>350</v>
      </c>
      <c r="K6947" s="2">
        <f>Tabell2[[#This Row],[Totalt lagervärde ink moms]]-Tabell2[[#This Row],[Varav bokat ink moms]]</f>
        <v>700</v>
      </c>
      <c r="L6947" s="2">
        <f>Tabell2[[#This Row],[Antal]]*Tabell2[[#This Row],[Inpris ex moms]]</f>
        <v>840</v>
      </c>
      <c r="M6947" s="2">
        <f>MIN(Tabell2[[#This Row],[Bokat]]*Tabell2[[#This Row],[Inpris ex moms]],Tabell2[[#This Row],[Totalt lagervärde ex moms]])</f>
        <v>280</v>
      </c>
      <c r="N6947" s="2">
        <f>Tabell2[[#This Row],[Totalt lagervärde ex moms]]-Tabell2[[#This Row],[Varav bokat ex moms]]</f>
        <v>560</v>
      </c>
    </row>
    <row r="6948" spans="1:14" x14ac:dyDescent="0.2">
      <c r="A6948" t="s">
        <v>11178</v>
      </c>
      <c r="B6948" t="s">
        <v>11179</v>
      </c>
      <c r="C6948" s="2">
        <v>649</v>
      </c>
      <c r="D6948" s="2">
        <v>454</v>
      </c>
      <c r="E6948" s="2">
        <v>350</v>
      </c>
      <c r="F6948" s="2">
        <v>280</v>
      </c>
      <c r="G6948">
        <v>1</v>
      </c>
      <c r="H6948">
        <v>0</v>
      </c>
      <c r="I6948" s="2">
        <f>Tabell2[[#This Row],[Inköpspris (SEK)]]*Tabell2[[#This Row],[Antal]]</f>
        <v>350</v>
      </c>
      <c r="J6948" s="2">
        <f>MIN(Tabell2[[#This Row],[Bokat]]*Tabell2[[#This Row],[Inköpspris (SEK)]],Tabell2[[#This Row],[Totalt lagervärde ink moms]])</f>
        <v>0</v>
      </c>
      <c r="K6948" s="2">
        <f>Tabell2[[#This Row],[Totalt lagervärde ink moms]]-Tabell2[[#This Row],[Varav bokat ink moms]]</f>
        <v>350</v>
      </c>
      <c r="L6948" s="2">
        <f>Tabell2[[#This Row],[Antal]]*Tabell2[[#This Row],[Inpris ex moms]]</f>
        <v>280</v>
      </c>
      <c r="M6948" s="2">
        <f>MIN(Tabell2[[#This Row],[Bokat]]*Tabell2[[#This Row],[Inpris ex moms]],Tabell2[[#This Row],[Totalt lagervärde ex moms]])</f>
        <v>0</v>
      </c>
      <c r="N6948" s="2">
        <f>Tabell2[[#This Row],[Totalt lagervärde ex moms]]-Tabell2[[#This Row],[Varav bokat ex moms]]</f>
        <v>280</v>
      </c>
    </row>
    <row r="6949" spans="1:14" x14ac:dyDescent="0.2">
      <c r="A6949" t="s">
        <v>7966</v>
      </c>
      <c r="B6949" t="s">
        <v>7967</v>
      </c>
      <c r="C6949" s="2">
        <v>51</v>
      </c>
      <c r="D6949" s="2">
        <v>36</v>
      </c>
      <c r="E6949" s="2">
        <v>27.5</v>
      </c>
      <c r="F6949" s="2">
        <v>22</v>
      </c>
      <c r="G6949">
        <v>1</v>
      </c>
      <c r="H6949">
        <v>0</v>
      </c>
      <c r="I6949" s="2">
        <f>Tabell2[[#This Row],[Inköpspris (SEK)]]*Tabell2[[#This Row],[Antal]]</f>
        <v>27.5</v>
      </c>
      <c r="J6949" s="2">
        <f>MIN(Tabell2[[#This Row],[Bokat]]*Tabell2[[#This Row],[Inköpspris (SEK)]],Tabell2[[#This Row],[Totalt lagervärde ink moms]])</f>
        <v>0</v>
      </c>
      <c r="K6949" s="2">
        <f>Tabell2[[#This Row],[Totalt lagervärde ink moms]]-Tabell2[[#This Row],[Varav bokat ink moms]]</f>
        <v>27.5</v>
      </c>
      <c r="L6949" s="2">
        <f>Tabell2[[#This Row],[Antal]]*Tabell2[[#This Row],[Inpris ex moms]]</f>
        <v>22</v>
      </c>
      <c r="M6949" s="2">
        <f>MIN(Tabell2[[#This Row],[Bokat]]*Tabell2[[#This Row],[Inpris ex moms]],Tabell2[[#This Row],[Totalt lagervärde ex moms]])</f>
        <v>0</v>
      </c>
      <c r="N6949" s="2">
        <f>Tabell2[[#This Row],[Totalt lagervärde ex moms]]-Tabell2[[#This Row],[Varav bokat ex moms]]</f>
        <v>22</v>
      </c>
    </row>
    <row r="6950" spans="1:14" x14ac:dyDescent="0.2">
      <c r="A6950" t="s">
        <v>16205</v>
      </c>
      <c r="B6950" t="s">
        <v>16206</v>
      </c>
      <c r="C6950" s="2">
        <v>51</v>
      </c>
      <c r="D6950" s="2">
        <v>36</v>
      </c>
      <c r="E6950" s="2">
        <v>27.5</v>
      </c>
      <c r="F6950" s="2">
        <v>22</v>
      </c>
      <c r="G6950">
        <v>17</v>
      </c>
      <c r="H6950">
        <v>2</v>
      </c>
      <c r="I6950" s="2">
        <f>Tabell2[[#This Row],[Inköpspris (SEK)]]*Tabell2[[#This Row],[Antal]]</f>
        <v>467.5</v>
      </c>
      <c r="J6950" s="2">
        <f>MIN(Tabell2[[#This Row],[Bokat]]*Tabell2[[#This Row],[Inköpspris (SEK)]],Tabell2[[#This Row],[Totalt lagervärde ink moms]])</f>
        <v>55</v>
      </c>
      <c r="K6950" s="2">
        <f>Tabell2[[#This Row],[Totalt lagervärde ink moms]]-Tabell2[[#This Row],[Varav bokat ink moms]]</f>
        <v>412.5</v>
      </c>
      <c r="L6950" s="2">
        <f>Tabell2[[#This Row],[Antal]]*Tabell2[[#This Row],[Inpris ex moms]]</f>
        <v>374</v>
      </c>
      <c r="M6950" s="2">
        <f>MIN(Tabell2[[#This Row],[Bokat]]*Tabell2[[#This Row],[Inpris ex moms]],Tabell2[[#This Row],[Totalt lagervärde ex moms]])</f>
        <v>44</v>
      </c>
      <c r="N6950" s="2">
        <f>Tabell2[[#This Row],[Totalt lagervärde ex moms]]-Tabell2[[#This Row],[Varav bokat ex moms]]</f>
        <v>330</v>
      </c>
    </row>
    <row r="6951" spans="1:14" x14ac:dyDescent="0.2">
      <c r="A6951" t="s">
        <v>7574</v>
      </c>
      <c r="B6951" t="s">
        <v>7575</v>
      </c>
      <c r="C6951" s="2">
        <v>429</v>
      </c>
      <c r="D6951" s="2">
        <v>300</v>
      </c>
      <c r="E6951" s="2">
        <v>231.25</v>
      </c>
      <c r="F6951" s="2">
        <v>185</v>
      </c>
      <c r="G6951">
        <v>5</v>
      </c>
      <c r="H6951">
        <v>0</v>
      </c>
      <c r="I6951" s="2">
        <f>Tabell2[[#This Row],[Inköpspris (SEK)]]*Tabell2[[#This Row],[Antal]]</f>
        <v>1156.25</v>
      </c>
      <c r="J6951" s="2">
        <f>MIN(Tabell2[[#This Row],[Bokat]]*Tabell2[[#This Row],[Inköpspris (SEK)]],Tabell2[[#This Row],[Totalt lagervärde ink moms]])</f>
        <v>0</v>
      </c>
      <c r="K6951" s="2">
        <f>Tabell2[[#This Row],[Totalt lagervärde ink moms]]-Tabell2[[#This Row],[Varav bokat ink moms]]</f>
        <v>1156.25</v>
      </c>
      <c r="L6951" s="2">
        <f>Tabell2[[#This Row],[Antal]]*Tabell2[[#This Row],[Inpris ex moms]]</f>
        <v>925</v>
      </c>
      <c r="M6951" s="2">
        <f>MIN(Tabell2[[#This Row],[Bokat]]*Tabell2[[#This Row],[Inpris ex moms]],Tabell2[[#This Row],[Totalt lagervärde ex moms]])</f>
        <v>0</v>
      </c>
      <c r="N6951" s="2">
        <f>Tabell2[[#This Row],[Totalt lagervärde ex moms]]-Tabell2[[#This Row],[Varav bokat ex moms]]</f>
        <v>925</v>
      </c>
    </row>
    <row r="6952" spans="1:14" x14ac:dyDescent="0.2">
      <c r="A6952" t="s">
        <v>7576</v>
      </c>
      <c r="B6952" t="s">
        <v>7577</v>
      </c>
      <c r="C6952" s="2">
        <v>429</v>
      </c>
      <c r="D6952" s="2">
        <v>300</v>
      </c>
      <c r="E6952" s="2">
        <v>231.25</v>
      </c>
      <c r="F6952" s="2">
        <v>185</v>
      </c>
      <c r="G6952">
        <v>3</v>
      </c>
      <c r="H6952">
        <v>0</v>
      </c>
      <c r="I6952" s="2">
        <f>Tabell2[[#This Row],[Inköpspris (SEK)]]*Tabell2[[#This Row],[Antal]]</f>
        <v>693.75</v>
      </c>
      <c r="J6952" s="2">
        <f>MIN(Tabell2[[#This Row],[Bokat]]*Tabell2[[#This Row],[Inköpspris (SEK)]],Tabell2[[#This Row],[Totalt lagervärde ink moms]])</f>
        <v>0</v>
      </c>
      <c r="K6952" s="2">
        <f>Tabell2[[#This Row],[Totalt lagervärde ink moms]]-Tabell2[[#This Row],[Varav bokat ink moms]]</f>
        <v>693.75</v>
      </c>
      <c r="L6952" s="2">
        <f>Tabell2[[#This Row],[Antal]]*Tabell2[[#This Row],[Inpris ex moms]]</f>
        <v>555</v>
      </c>
      <c r="M6952" s="2">
        <f>MIN(Tabell2[[#This Row],[Bokat]]*Tabell2[[#This Row],[Inpris ex moms]],Tabell2[[#This Row],[Totalt lagervärde ex moms]])</f>
        <v>0</v>
      </c>
      <c r="N6952" s="2">
        <f>Tabell2[[#This Row],[Totalt lagervärde ex moms]]-Tabell2[[#This Row],[Varav bokat ex moms]]</f>
        <v>555</v>
      </c>
    </row>
    <row r="6953" spans="1:14" x14ac:dyDescent="0.2">
      <c r="A6953" t="s">
        <v>10092</v>
      </c>
      <c r="B6953" t="s">
        <v>10093</v>
      </c>
      <c r="C6953" s="2">
        <v>109</v>
      </c>
      <c r="E6953" s="2">
        <v>58.75</v>
      </c>
      <c r="F6953" s="2">
        <v>47</v>
      </c>
      <c r="G6953">
        <v>1</v>
      </c>
      <c r="H6953">
        <v>1</v>
      </c>
      <c r="I6953" s="2">
        <f>Tabell2[[#This Row],[Inköpspris (SEK)]]*Tabell2[[#This Row],[Antal]]</f>
        <v>58.75</v>
      </c>
      <c r="J6953" s="2">
        <f>MIN(Tabell2[[#This Row],[Bokat]]*Tabell2[[#This Row],[Inköpspris (SEK)]],Tabell2[[#This Row],[Totalt lagervärde ink moms]])</f>
        <v>58.75</v>
      </c>
      <c r="K6953" s="2">
        <f>Tabell2[[#This Row],[Totalt lagervärde ink moms]]-Tabell2[[#This Row],[Varav bokat ink moms]]</f>
        <v>0</v>
      </c>
      <c r="L6953" s="2">
        <f>Tabell2[[#This Row],[Antal]]*Tabell2[[#This Row],[Inpris ex moms]]</f>
        <v>47</v>
      </c>
      <c r="M6953" s="2">
        <f>MIN(Tabell2[[#This Row],[Bokat]]*Tabell2[[#This Row],[Inpris ex moms]],Tabell2[[#This Row],[Totalt lagervärde ex moms]])</f>
        <v>47</v>
      </c>
      <c r="N6953" s="2">
        <f>Tabell2[[#This Row],[Totalt lagervärde ex moms]]-Tabell2[[#This Row],[Varav bokat ex moms]]</f>
        <v>0</v>
      </c>
    </row>
    <row r="6954" spans="1:14" x14ac:dyDescent="0.2">
      <c r="A6954" t="s">
        <v>4974</v>
      </c>
      <c r="B6954" t="s">
        <v>4975</v>
      </c>
      <c r="C6954" s="2">
        <v>79</v>
      </c>
      <c r="D6954" s="2">
        <v>55</v>
      </c>
      <c r="E6954" s="2">
        <v>42.58</v>
      </c>
      <c r="F6954" s="2">
        <v>34.064</v>
      </c>
      <c r="G6954">
        <v>2</v>
      </c>
      <c r="H6954">
        <v>0</v>
      </c>
      <c r="I6954" s="2">
        <f>Tabell2[[#This Row],[Inköpspris (SEK)]]*Tabell2[[#This Row],[Antal]]</f>
        <v>85.16</v>
      </c>
      <c r="J6954" s="2">
        <f>MIN(Tabell2[[#This Row],[Bokat]]*Tabell2[[#This Row],[Inköpspris (SEK)]],Tabell2[[#This Row],[Totalt lagervärde ink moms]])</f>
        <v>0</v>
      </c>
      <c r="K6954" s="2">
        <f>Tabell2[[#This Row],[Totalt lagervärde ink moms]]-Tabell2[[#This Row],[Varav bokat ink moms]]</f>
        <v>85.16</v>
      </c>
      <c r="L6954" s="2">
        <f>Tabell2[[#This Row],[Antal]]*Tabell2[[#This Row],[Inpris ex moms]]</f>
        <v>68.128</v>
      </c>
      <c r="M6954" s="2">
        <f>MIN(Tabell2[[#This Row],[Bokat]]*Tabell2[[#This Row],[Inpris ex moms]],Tabell2[[#This Row],[Totalt lagervärde ex moms]])</f>
        <v>0</v>
      </c>
      <c r="N6954" s="2">
        <f>Tabell2[[#This Row],[Totalt lagervärde ex moms]]-Tabell2[[#This Row],[Varav bokat ex moms]]</f>
        <v>68.128</v>
      </c>
    </row>
    <row r="6955" spans="1:14" x14ac:dyDescent="0.2">
      <c r="A6955" t="s">
        <v>17069</v>
      </c>
      <c r="B6955" t="s">
        <v>17070</v>
      </c>
      <c r="C6955" s="2">
        <v>879</v>
      </c>
      <c r="D6955" s="2">
        <v>615</v>
      </c>
      <c r="E6955" s="2">
        <v>473.75</v>
      </c>
      <c r="F6955" s="2">
        <v>379</v>
      </c>
      <c r="G6955">
        <v>1</v>
      </c>
      <c r="H6955">
        <v>0</v>
      </c>
      <c r="I6955" s="2">
        <f>Tabell2[[#This Row],[Inköpspris (SEK)]]*Tabell2[[#This Row],[Antal]]</f>
        <v>473.75</v>
      </c>
      <c r="J6955" s="2">
        <f>MIN(Tabell2[[#This Row],[Bokat]]*Tabell2[[#This Row],[Inköpspris (SEK)]],Tabell2[[#This Row],[Totalt lagervärde ink moms]])</f>
        <v>0</v>
      </c>
      <c r="K6955" s="2">
        <f>Tabell2[[#This Row],[Totalt lagervärde ink moms]]-Tabell2[[#This Row],[Varav bokat ink moms]]</f>
        <v>473.75</v>
      </c>
      <c r="L6955" s="2">
        <f>Tabell2[[#This Row],[Antal]]*Tabell2[[#This Row],[Inpris ex moms]]</f>
        <v>379</v>
      </c>
      <c r="M6955" s="2">
        <f>MIN(Tabell2[[#This Row],[Bokat]]*Tabell2[[#This Row],[Inpris ex moms]],Tabell2[[#This Row],[Totalt lagervärde ex moms]])</f>
        <v>0</v>
      </c>
      <c r="N6955" s="2">
        <f>Tabell2[[#This Row],[Totalt lagervärde ex moms]]-Tabell2[[#This Row],[Varav bokat ex moms]]</f>
        <v>379</v>
      </c>
    </row>
    <row r="6956" spans="1:14" x14ac:dyDescent="0.2">
      <c r="A6956" t="s">
        <v>8219</v>
      </c>
      <c r="B6956" t="s">
        <v>8220</v>
      </c>
      <c r="C6956" s="2">
        <v>69</v>
      </c>
      <c r="D6956" s="2">
        <v>44</v>
      </c>
      <c r="E6956" s="2">
        <v>37.19</v>
      </c>
      <c r="F6956" s="2">
        <v>29.75</v>
      </c>
      <c r="G6956">
        <v>2</v>
      </c>
      <c r="H6956">
        <v>0</v>
      </c>
      <c r="I6956" s="2">
        <f>Tabell2[[#This Row],[Inköpspris (SEK)]]*Tabell2[[#This Row],[Antal]]</f>
        <v>74.38</v>
      </c>
      <c r="J6956" s="2">
        <f>MIN(Tabell2[[#This Row],[Bokat]]*Tabell2[[#This Row],[Inköpspris (SEK)]],Tabell2[[#This Row],[Totalt lagervärde ink moms]])</f>
        <v>0</v>
      </c>
      <c r="K6956" s="2">
        <f>Tabell2[[#This Row],[Totalt lagervärde ink moms]]-Tabell2[[#This Row],[Varav bokat ink moms]]</f>
        <v>74.38</v>
      </c>
      <c r="L6956" s="2">
        <f>Tabell2[[#This Row],[Antal]]*Tabell2[[#This Row],[Inpris ex moms]]</f>
        <v>59.5</v>
      </c>
      <c r="M6956" s="2">
        <f>MIN(Tabell2[[#This Row],[Bokat]]*Tabell2[[#This Row],[Inpris ex moms]],Tabell2[[#This Row],[Totalt lagervärde ex moms]])</f>
        <v>0</v>
      </c>
      <c r="N6956" s="2">
        <f>Tabell2[[#This Row],[Totalt lagervärde ex moms]]-Tabell2[[#This Row],[Varav bokat ex moms]]</f>
        <v>59.5</v>
      </c>
    </row>
    <row r="6957" spans="1:14" x14ac:dyDescent="0.2">
      <c r="A6957" t="s">
        <v>5743</v>
      </c>
      <c r="B6957" t="s">
        <v>5744</v>
      </c>
      <c r="C6957" s="2">
        <v>55</v>
      </c>
      <c r="D6957" s="2">
        <v>30</v>
      </c>
      <c r="E6957" s="2">
        <v>29.64</v>
      </c>
      <c r="F6957" s="2">
        <v>23.712000000000003</v>
      </c>
      <c r="G6957">
        <v>3</v>
      </c>
      <c r="H6957">
        <v>0</v>
      </c>
      <c r="I6957" s="2">
        <f>Tabell2[[#This Row],[Inköpspris (SEK)]]*Tabell2[[#This Row],[Antal]]</f>
        <v>88.92</v>
      </c>
      <c r="J6957" s="2">
        <f>MIN(Tabell2[[#This Row],[Bokat]]*Tabell2[[#This Row],[Inköpspris (SEK)]],Tabell2[[#This Row],[Totalt lagervärde ink moms]])</f>
        <v>0</v>
      </c>
      <c r="K6957" s="2">
        <f>Tabell2[[#This Row],[Totalt lagervärde ink moms]]-Tabell2[[#This Row],[Varav bokat ink moms]]</f>
        <v>88.92</v>
      </c>
      <c r="L6957" s="2">
        <f>Tabell2[[#This Row],[Antal]]*Tabell2[[#This Row],[Inpris ex moms]]</f>
        <v>71.13600000000001</v>
      </c>
      <c r="M6957" s="2">
        <f>MIN(Tabell2[[#This Row],[Bokat]]*Tabell2[[#This Row],[Inpris ex moms]],Tabell2[[#This Row],[Totalt lagervärde ex moms]])</f>
        <v>0</v>
      </c>
      <c r="N6957" s="2">
        <f>Tabell2[[#This Row],[Totalt lagervärde ex moms]]-Tabell2[[#This Row],[Varav bokat ex moms]]</f>
        <v>71.13600000000001</v>
      </c>
    </row>
    <row r="6958" spans="1:14" x14ac:dyDescent="0.2">
      <c r="A6958" t="s">
        <v>1108</v>
      </c>
      <c r="B6958" t="s">
        <v>1109</v>
      </c>
      <c r="C6958" s="2">
        <v>1299</v>
      </c>
      <c r="D6958" s="2">
        <v>844</v>
      </c>
      <c r="E6958" s="2">
        <v>700</v>
      </c>
      <c r="F6958" s="2">
        <v>560</v>
      </c>
      <c r="G6958">
        <v>1</v>
      </c>
      <c r="H6958">
        <v>0</v>
      </c>
      <c r="I6958" s="2">
        <f>Tabell2[[#This Row],[Inköpspris (SEK)]]*Tabell2[[#This Row],[Antal]]</f>
        <v>700</v>
      </c>
      <c r="J6958" s="2">
        <f>MIN(Tabell2[[#This Row],[Bokat]]*Tabell2[[#This Row],[Inköpspris (SEK)]],Tabell2[[#This Row],[Totalt lagervärde ink moms]])</f>
        <v>0</v>
      </c>
      <c r="K6958" s="2">
        <f>Tabell2[[#This Row],[Totalt lagervärde ink moms]]-Tabell2[[#This Row],[Varav bokat ink moms]]</f>
        <v>700</v>
      </c>
      <c r="L6958" s="2">
        <f>Tabell2[[#This Row],[Antal]]*Tabell2[[#This Row],[Inpris ex moms]]</f>
        <v>560</v>
      </c>
      <c r="M6958" s="2">
        <f>MIN(Tabell2[[#This Row],[Bokat]]*Tabell2[[#This Row],[Inpris ex moms]],Tabell2[[#This Row],[Totalt lagervärde ex moms]])</f>
        <v>0</v>
      </c>
      <c r="N6958" s="2">
        <f>Tabell2[[#This Row],[Totalt lagervärde ex moms]]-Tabell2[[#This Row],[Varav bokat ex moms]]</f>
        <v>560</v>
      </c>
    </row>
    <row r="6959" spans="1:14" x14ac:dyDescent="0.2">
      <c r="A6959" t="s">
        <v>1110</v>
      </c>
      <c r="B6959" t="s">
        <v>1111</v>
      </c>
      <c r="C6959" s="2">
        <v>1299</v>
      </c>
      <c r="D6959" s="2">
        <v>909</v>
      </c>
      <c r="E6959" s="2">
        <v>700</v>
      </c>
      <c r="F6959" s="2">
        <v>560</v>
      </c>
      <c r="G6959">
        <v>1</v>
      </c>
      <c r="H6959">
        <v>0</v>
      </c>
      <c r="I6959" s="2">
        <f>Tabell2[[#This Row],[Inköpspris (SEK)]]*Tabell2[[#This Row],[Antal]]</f>
        <v>700</v>
      </c>
      <c r="J6959" s="2">
        <f>MIN(Tabell2[[#This Row],[Bokat]]*Tabell2[[#This Row],[Inköpspris (SEK)]],Tabell2[[#This Row],[Totalt lagervärde ink moms]])</f>
        <v>0</v>
      </c>
      <c r="K6959" s="2">
        <f>Tabell2[[#This Row],[Totalt lagervärde ink moms]]-Tabell2[[#This Row],[Varav bokat ink moms]]</f>
        <v>700</v>
      </c>
      <c r="L6959" s="2">
        <f>Tabell2[[#This Row],[Antal]]*Tabell2[[#This Row],[Inpris ex moms]]</f>
        <v>560</v>
      </c>
      <c r="M6959" s="2">
        <f>MIN(Tabell2[[#This Row],[Bokat]]*Tabell2[[#This Row],[Inpris ex moms]],Tabell2[[#This Row],[Totalt lagervärde ex moms]])</f>
        <v>0</v>
      </c>
      <c r="N6959" s="2">
        <f>Tabell2[[#This Row],[Totalt lagervärde ex moms]]-Tabell2[[#This Row],[Varav bokat ex moms]]</f>
        <v>560</v>
      </c>
    </row>
    <row r="6960" spans="1:14" x14ac:dyDescent="0.2">
      <c r="A6960" t="s">
        <v>16849</v>
      </c>
      <c r="B6960" t="s">
        <v>16850</v>
      </c>
      <c r="C6960" s="2">
        <v>1299</v>
      </c>
      <c r="D6960" s="2">
        <v>779</v>
      </c>
      <c r="E6960" s="2">
        <v>700</v>
      </c>
      <c r="F6960" s="2">
        <v>560</v>
      </c>
      <c r="G6960">
        <v>1</v>
      </c>
      <c r="H6960">
        <v>0</v>
      </c>
      <c r="I6960" s="2">
        <f>Tabell2[[#This Row],[Inköpspris (SEK)]]*Tabell2[[#This Row],[Antal]]</f>
        <v>700</v>
      </c>
      <c r="J6960" s="2">
        <f>MIN(Tabell2[[#This Row],[Bokat]]*Tabell2[[#This Row],[Inköpspris (SEK)]],Tabell2[[#This Row],[Totalt lagervärde ink moms]])</f>
        <v>0</v>
      </c>
      <c r="K6960" s="2">
        <f>Tabell2[[#This Row],[Totalt lagervärde ink moms]]-Tabell2[[#This Row],[Varav bokat ink moms]]</f>
        <v>700</v>
      </c>
      <c r="L6960" s="2">
        <f>Tabell2[[#This Row],[Antal]]*Tabell2[[#This Row],[Inpris ex moms]]</f>
        <v>560</v>
      </c>
      <c r="M6960" s="2">
        <f>MIN(Tabell2[[#This Row],[Bokat]]*Tabell2[[#This Row],[Inpris ex moms]],Tabell2[[#This Row],[Totalt lagervärde ex moms]])</f>
        <v>0</v>
      </c>
      <c r="N6960" s="2">
        <f>Tabell2[[#This Row],[Totalt lagervärde ex moms]]-Tabell2[[#This Row],[Varav bokat ex moms]]</f>
        <v>560</v>
      </c>
    </row>
    <row r="6961" spans="1:14" x14ac:dyDescent="0.2">
      <c r="A6961" t="s">
        <v>7996</v>
      </c>
      <c r="B6961" t="s">
        <v>7997</v>
      </c>
      <c r="C6961" s="2">
        <v>58</v>
      </c>
      <c r="D6961" s="2">
        <v>41</v>
      </c>
      <c r="E6961" s="2">
        <v>31.25</v>
      </c>
      <c r="F6961" s="2">
        <v>25</v>
      </c>
      <c r="G6961">
        <v>2</v>
      </c>
      <c r="H6961">
        <v>0</v>
      </c>
      <c r="I6961" s="2">
        <f>Tabell2[[#This Row],[Inköpspris (SEK)]]*Tabell2[[#This Row],[Antal]]</f>
        <v>62.5</v>
      </c>
      <c r="J6961" s="2">
        <f>MIN(Tabell2[[#This Row],[Bokat]]*Tabell2[[#This Row],[Inköpspris (SEK)]],Tabell2[[#This Row],[Totalt lagervärde ink moms]])</f>
        <v>0</v>
      </c>
      <c r="K6961" s="2">
        <f>Tabell2[[#This Row],[Totalt lagervärde ink moms]]-Tabell2[[#This Row],[Varav bokat ink moms]]</f>
        <v>62.5</v>
      </c>
      <c r="L6961" s="2">
        <f>Tabell2[[#This Row],[Antal]]*Tabell2[[#This Row],[Inpris ex moms]]</f>
        <v>50</v>
      </c>
      <c r="M6961" s="2">
        <f>MIN(Tabell2[[#This Row],[Bokat]]*Tabell2[[#This Row],[Inpris ex moms]],Tabell2[[#This Row],[Totalt lagervärde ex moms]])</f>
        <v>0</v>
      </c>
      <c r="N6961" s="2">
        <f>Tabell2[[#This Row],[Totalt lagervärde ex moms]]-Tabell2[[#This Row],[Varav bokat ex moms]]</f>
        <v>50</v>
      </c>
    </row>
    <row r="6962" spans="1:14" x14ac:dyDescent="0.2">
      <c r="A6962" t="s">
        <v>10758</v>
      </c>
      <c r="B6962" t="s">
        <v>10759</v>
      </c>
      <c r="C6962" s="2">
        <v>859</v>
      </c>
      <c r="D6962" s="2">
        <v>472</v>
      </c>
      <c r="E6962" s="2">
        <v>462.76</v>
      </c>
      <c r="F6962" s="2">
        <v>370.20800000000003</v>
      </c>
      <c r="G6962">
        <v>1</v>
      </c>
      <c r="H6962">
        <v>0</v>
      </c>
      <c r="I6962" s="2">
        <f>Tabell2[[#This Row],[Inköpspris (SEK)]]*Tabell2[[#This Row],[Antal]]</f>
        <v>462.76</v>
      </c>
      <c r="J6962" s="2">
        <f>MIN(Tabell2[[#This Row],[Bokat]]*Tabell2[[#This Row],[Inköpspris (SEK)]],Tabell2[[#This Row],[Totalt lagervärde ink moms]])</f>
        <v>0</v>
      </c>
      <c r="K6962" s="2">
        <f>Tabell2[[#This Row],[Totalt lagervärde ink moms]]-Tabell2[[#This Row],[Varav bokat ink moms]]</f>
        <v>462.76</v>
      </c>
      <c r="L6962" s="2">
        <f>Tabell2[[#This Row],[Antal]]*Tabell2[[#This Row],[Inpris ex moms]]</f>
        <v>370.20800000000003</v>
      </c>
      <c r="M6962" s="2">
        <f>MIN(Tabell2[[#This Row],[Bokat]]*Tabell2[[#This Row],[Inpris ex moms]],Tabell2[[#This Row],[Totalt lagervärde ex moms]])</f>
        <v>0</v>
      </c>
      <c r="N6962" s="2">
        <f>Tabell2[[#This Row],[Totalt lagervärde ex moms]]-Tabell2[[#This Row],[Varav bokat ex moms]]</f>
        <v>370.20800000000003</v>
      </c>
    </row>
    <row r="6963" spans="1:14" x14ac:dyDescent="0.2">
      <c r="A6963" t="s">
        <v>922</v>
      </c>
      <c r="B6963" t="s">
        <v>923</v>
      </c>
      <c r="C6963" s="2">
        <v>239</v>
      </c>
      <c r="D6963" s="2">
        <v>167</v>
      </c>
      <c r="E6963" s="2">
        <v>128.75</v>
      </c>
      <c r="F6963" s="2">
        <v>103</v>
      </c>
      <c r="G6963">
        <v>10</v>
      </c>
      <c r="H6963">
        <v>0</v>
      </c>
      <c r="I6963" s="2">
        <f>Tabell2[[#This Row],[Inköpspris (SEK)]]*Tabell2[[#This Row],[Antal]]</f>
        <v>1287.5</v>
      </c>
      <c r="J6963" s="2">
        <f>MIN(Tabell2[[#This Row],[Bokat]]*Tabell2[[#This Row],[Inköpspris (SEK)]],Tabell2[[#This Row],[Totalt lagervärde ink moms]])</f>
        <v>0</v>
      </c>
      <c r="K6963" s="2">
        <f>Tabell2[[#This Row],[Totalt lagervärde ink moms]]-Tabell2[[#This Row],[Varav bokat ink moms]]</f>
        <v>1287.5</v>
      </c>
      <c r="L6963" s="2">
        <f>Tabell2[[#This Row],[Antal]]*Tabell2[[#This Row],[Inpris ex moms]]</f>
        <v>1030</v>
      </c>
      <c r="M6963" s="2">
        <f>MIN(Tabell2[[#This Row],[Bokat]]*Tabell2[[#This Row],[Inpris ex moms]],Tabell2[[#This Row],[Totalt lagervärde ex moms]])</f>
        <v>0</v>
      </c>
      <c r="N6963" s="2">
        <f>Tabell2[[#This Row],[Totalt lagervärde ex moms]]-Tabell2[[#This Row],[Varav bokat ex moms]]</f>
        <v>1030</v>
      </c>
    </row>
    <row r="6964" spans="1:14" x14ac:dyDescent="0.2">
      <c r="A6964" t="s">
        <v>5651</v>
      </c>
      <c r="B6964" t="s">
        <v>5652</v>
      </c>
      <c r="C6964" s="2">
        <v>659</v>
      </c>
      <c r="D6964" s="2">
        <v>461</v>
      </c>
      <c r="E6964" s="2">
        <v>355</v>
      </c>
      <c r="F6964" s="2">
        <v>284</v>
      </c>
      <c r="G6964">
        <v>1</v>
      </c>
      <c r="H6964">
        <v>0</v>
      </c>
      <c r="I6964" s="2">
        <f>Tabell2[[#This Row],[Inköpspris (SEK)]]*Tabell2[[#This Row],[Antal]]</f>
        <v>355</v>
      </c>
      <c r="J6964" s="2">
        <f>MIN(Tabell2[[#This Row],[Bokat]]*Tabell2[[#This Row],[Inköpspris (SEK)]],Tabell2[[#This Row],[Totalt lagervärde ink moms]])</f>
        <v>0</v>
      </c>
      <c r="K6964" s="2">
        <f>Tabell2[[#This Row],[Totalt lagervärde ink moms]]-Tabell2[[#This Row],[Varav bokat ink moms]]</f>
        <v>355</v>
      </c>
      <c r="L6964" s="2">
        <f>Tabell2[[#This Row],[Antal]]*Tabell2[[#This Row],[Inpris ex moms]]</f>
        <v>284</v>
      </c>
      <c r="M6964" s="2">
        <f>MIN(Tabell2[[#This Row],[Bokat]]*Tabell2[[#This Row],[Inpris ex moms]],Tabell2[[#This Row],[Totalt lagervärde ex moms]])</f>
        <v>0</v>
      </c>
      <c r="N6964" s="2">
        <f>Tabell2[[#This Row],[Totalt lagervärde ex moms]]-Tabell2[[#This Row],[Varav bokat ex moms]]</f>
        <v>284</v>
      </c>
    </row>
    <row r="6965" spans="1:14" x14ac:dyDescent="0.2">
      <c r="A6965" t="s">
        <v>5653</v>
      </c>
      <c r="B6965" t="s">
        <v>5654</v>
      </c>
      <c r="C6965" s="2">
        <v>659</v>
      </c>
      <c r="D6965" s="2">
        <v>461</v>
      </c>
      <c r="E6965" s="2">
        <v>355</v>
      </c>
      <c r="F6965" s="2">
        <v>284</v>
      </c>
      <c r="G6965">
        <v>1</v>
      </c>
      <c r="H6965">
        <v>0</v>
      </c>
      <c r="I6965" s="2">
        <f>Tabell2[[#This Row],[Inköpspris (SEK)]]*Tabell2[[#This Row],[Antal]]</f>
        <v>355</v>
      </c>
      <c r="J6965" s="2">
        <f>MIN(Tabell2[[#This Row],[Bokat]]*Tabell2[[#This Row],[Inköpspris (SEK)]],Tabell2[[#This Row],[Totalt lagervärde ink moms]])</f>
        <v>0</v>
      </c>
      <c r="K6965" s="2">
        <f>Tabell2[[#This Row],[Totalt lagervärde ink moms]]-Tabell2[[#This Row],[Varav bokat ink moms]]</f>
        <v>355</v>
      </c>
      <c r="L6965" s="2">
        <f>Tabell2[[#This Row],[Antal]]*Tabell2[[#This Row],[Inpris ex moms]]</f>
        <v>284</v>
      </c>
      <c r="M6965" s="2">
        <f>MIN(Tabell2[[#This Row],[Bokat]]*Tabell2[[#This Row],[Inpris ex moms]],Tabell2[[#This Row],[Totalt lagervärde ex moms]])</f>
        <v>0</v>
      </c>
      <c r="N6965" s="2">
        <f>Tabell2[[#This Row],[Totalt lagervärde ex moms]]-Tabell2[[#This Row],[Varav bokat ex moms]]</f>
        <v>284</v>
      </c>
    </row>
    <row r="6966" spans="1:14" x14ac:dyDescent="0.2">
      <c r="A6966" t="s">
        <v>5669</v>
      </c>
      <c r="B6966" t="s">
        <v>5670</v>
      </c>
      <c r="C6966" s="2">
        <v>255</v>
      </c>
      <c r="D6966" s="2">
        <v>153</v>
      </c>
      <c r="E6966" s="2">
        <v>137.36000000000001</v>
      </c>
      <c r="F6966" s="2">
        <v>109.88800000000002</v>
      </c>
      <c r="G6966">
        <v>2</v>
      </c>
      <c r="H6966">
        <v>0</v>
      </c>
      <c r="I6966" s="2">
        <f>Tabell2[[#This Row],[Inköpspris (SEK)]]*Tabell2[[#This Row],[Antal]]</f>
        <v>274.72000000000003</v>
      </c>
      <c r="J6966" s="2">
        <f>MIN(Tabell2[[#This Row],[Bokat]]*Tabell2[[#This Row],[Inköpspris (SEK)]],Tabell2[[#This Row],[Totalt lagervärde ink moms]])</f>
        <v>0</v>
      </c>
      <c r="K6966" s="2">
        <f>Tabell2[[#This Row],[Totalt lagervärde ink moms]]-Tabell2[[#This Row],[Varav bokat ink moms]]</f>
        <v>274.72000000000003</v>
      </c>
      <c r="L6966" s="2">
        <f>Tabell2[[#This Row],[Antal]]*Tabell2[[#This Row],[Inpris ex moms]]</f>
        <v>219.77600000000004</v>
      </c>
      <c r="M6966" s="2">
        <f>MIN(Tabell2[[#This Row],[Bokat]]*Tabell2[[#This Row],[Inpris ex moms]],Tabell2[[#This Row],[Totalt lagervärde ex moms]])</f>
        <v>0</v>
      </c>
      <c r="N6966" s="2">
        <f>Tabell2[[#This Row],[Totalt lagervärde ex moms]]-Tabell2[[#This Row],[Varav bokat ex moms]]</f>
        <v>219.77600000000004</v>
      </c>
    </row>
    <row r="6967" spans="1:14" x14ac:dyDescent="0.2">
      <c r="A6967" t="s">
        <v>13158</v>
      </c>
      <c r="B6967" t="s">
        <v>13159</v>
      </c>
      <c r="C6967" s="2">
        <v>255</v>
      </c>
      <c r="D6967" s="2">
        <v>153</v>
      </c>
      <c r="E6967" s="2">
        <v>137.36000000000001</v>
      </c>
      <c r="F6967" s="2">
        <v>109.88800000000002</v>
      </c>
      <c r="G6967">
        <v>1</v>
      </c>
      <c r="H6967">
        <v>0</v>
      </c>
      <c r="I6967" s="2">
        <f>Tabell2[[#This Row],[Inköpspris (SEK)]]*Tabell2[[#This Row],[Antal]]</f>
        <v>137.36000000000001</v>
      </c>
      <c r="J6967" s="2">
        <f>MIN(Tabell2[[#This Row],[Bokat]]*Tabell2[[#This Row],[Inköpspris (SEK)]],Tabell2[[#This Row],[Totalt lagervärde ink moms]])</f>
        <v>0</v>
      </c>
      <c r="K6967" s="2">
        <f>Tabell2[[#This Row],[Totalt lagervärde ink moms]]-Tabell2[[#This Row],[Varav bokat ink moms]]</f>
        <v>137.36000000000001</v>
      </c>
      <c r="L6967" s="2">
        <f>Tabell2[[#This Row],[Antal]]*Tabell2[[#This Row],[Inpris ex moms]]</f>
        <v>109.88800000000002</v>
      </c>
      <c r="M6967" s="2">
        <f>MIN(Tabell2[[#This Row],[Bokat]]*Tabell2[[#This Row],[Inpris ex moms]],Tabell2[[#This Row],[Totalt lagervärde ex moms]])</f>
        <v>0</v>
      </c>
      <c r="N6967" s="2">
        <f>Tabell2[[#This Row],[Totalt lagervärde ex moms]]-Tabell2[[#This Row],[Varav bokat ex moms]]</f>
        <v>109.88800000000002</v>
      </c>
    </row>
    <row r="6968" spans="1:14" x14ac:dyDescent="0.2">
      <c r="A6968" t="s">
        <v>13160</v>
      </c>
      <c r="B6968" t="s">
        <v>13161</v>
      </c>
      <c r="C6968" s="2">
        <v>255</v>
      </c>
      <c r="D6968" s="2">
        <v>153</v>
      </c>
      <c r="E6968" s="2">
        <v>137.36000000000001</v>
      </c>
      <c r="F6968" s="2">
        <v>109.88800000000002</v>
      </c>
      <c r="G6968">
        <v>1</v>
      </c>
      <c r="H6968">
        <v>0</v>
      </c>
      <c r="I6968" s="2">
        <f>Tabell2[[#This Row],[Inköpspris (SEK)]]*Tabell2[[#This Row],[Antal]]</f>
        <v>137.36000000000001</v>
      </c>
      <c r="J6968" s="2">
        <f>MIN(Tabell2[[#This Row],[Bokat]]*Tabell2[[#This Row],[Inköpspris (SEK)]],Tabell2[[#This Row],[Totalt lagervärde ink moms]])</f>
        <v>0</v>
      </c>
      <c r="K6968" s="2">
        <f>Tabell2[[#This Row],[Totalt lagervärde ink moms]]-Tabell2[[#This Row],[Varav bokat ink moms]]</f>
        <v>137.36000000000001</v>
      </c>
      <c r="L6968" s="2">
        <f>Tabell2[[#This Row],[Antal]]*Tabell2[[#This Row],[Inpris ex moms]]</f>
        <v>109.88800000000002</v>
      </c>
      <c r="M6968" s="2">
        <f>MIN(Tabell2[[#This Row],[Bokat]]*Tabell2[[#This Row],[Inpris ex moms]],Tabell2[[#This Row],[Totalt lagervärde ex moms]])</f>
        <v>0</v>
      </c>
      <c r="N6968" s="2">
        <f>Tabell2[[#This Row],[Totalt lagervärde ex moms]]-Tabell2[[#This Row],[Varav bokat ex moms]]</f>
        <v>109.88800000000002</v>
      </c>
    </row>
    <row r="6969" spans="1:14" x14ac:dyDescent="0.2">
      <c r="A6969" t="s">
        <v>13162</v>
      </c>
      <c r="B6969" t="s">
        <v>13163</v>
      </c>
      <c r="C6969" s="2">
        <v>255</v>
      </c>
      <c r="D6969" s="2">
        <v>153</v>
      </c>
      <c r="E6969" s="2">
        <v>137.36000000000001</v>
      </c>
      <c r="F6969" s="2">
        <v>109.88800000000002</v>
      </c>
      <c r="G6969">
        <v>1</v>
      </c>
      <c r="H6969">
        <v>0</v>
      </c>
      <c r="I6969" s="2">
        <f>Tabell2[[#This Row],[Inköpspris (SEK)]]*Tabell2[[#This Row],[Antal]]</f>
        <v>137.36000000000001</v>
      </c>
      <c r="J6969" s="2">
        <f>MIN(Tabell2[[#This Row],[Bokat]]*Tabell2[[#This Row],[Inköpspris (SEK)]],Tabell2[[#This Row],[Totalt lagervärde ink moms]])</f>
        <v>0</v>
      </c>
      <c r="K6969" s="2">
        <f>Tabell2[[#This Row],[Totalt lagervärde ink moms]]-Tabell2[[#This Row],[Varav bokat ink moms]]</f>
        <v>137.36000000000001</v>
      </c>
      <c r="L6969" s="2">
        <f>Tabell2[[#This Row],[Antal]]*Tabell2[[#This Row],[Inpris ex moms]]</f>
        <v>109.88800000000002</v>
      </c>
      <c r="M6969" s="2">
        <f>MIN(Tabell2[[#This Row],[Bokat]]*Tabell2[[#This Row],[Inpris ex moms]],Tabell2[[#This Row],[Totalt lagervärde ex moms]])</f>
        <v>0</v>
      </c>
      <c r="N6969" s="2">
        <f>Tabell2[[#This Row],[Totalt lagervärde ex moms]]-Tabell2[[#This Row],[Varav bokat ex moms]]</f>
        <v>109.88800000000002</v>
      </c>
    </row>
    <row r="6970" spans="1:14" x14ac:dyDescent="0.2">
      <c r="A6970" t="s">
        <v>7980</v>
      </c>
      <c r="B6970" t="s">
        <v>7981</v>
      </c>
      <c r="C6970" s="2">
        <v>65</v>
      </c>
      <c r="E6970" s="2">
        <v>35</v>
      </c>
      <c r="F6970" s="2">
        <v>28</v>
      </c>
      <c r="G6970">
        <v>1</v>
      </c>
      <c r="H6970">
        <v>1</v>
      </c>
      <c r="I6970" s="2">
        <f>Tabell2[[#This Row],[Inköpspris (SEK)]]*Tabell2[[#This Row],[Antal]]</f>
        <v>35</v>
      </c>
      <c r="J6970" s="2">
        <f>MIN(Tabell2[[#This Row],[Bokat]]*Tabell2[[#This Row],[Inköpspris (SEK)]],Tabell2[[#This Row],[Totalt lagervärde ink moms]])</f>
        <v>35</v>
      </c>
      <c r="K6970" s="2">
        <f>Tabell2[[#This Row],[Totalt lagervärde ink moms]]-Tabell2[[#This Row],[Varav bokat ink moms]]</f>
        <v>0</v>
      </c>
      <c r="L6970" s="2">
        <f>Tabell2[[#This Row],[Antal]]*Tabell2[[#This Row],[Inpris ex moms]]</f>
        <v>28</v>
      </c>
      <c r="M6970" s="2">
        <f>MIN(Tabell2[[#This Row],[Bokat]]*Tabell2[[#This Row],[Inpris ex moms]],Tabell2[[#This Row],[Totalt lagervärde ex moms]])</f>
        <v>28</v>
      </c>
      <c r="N6970" s="2">
        <f>Tabell2[[#This Row],[Totalt lagervärde ex moms]]-Tabell2[[#This Row],[Varav bokat ex moms]]</f>
        <v>0</v>
      </c>
    </row>
    <row r="6971" spans="1:14" x14ac:dyDescent="0.2">
      <c r="A6971" t="s">
        <v>8065</v>
      </c>
      <c r="B6971" t="s">
        <v>8066</v>
      </c>
      <c r="C6971" s="2">
        <v>65</v>
      </c>
      <c r="D6971" s="2">
        <v>52</v>
      </c>
      <c r="E6971" s="2">
        <v>35</v>
      </c>
      <c r="F6971" s="2">
        <v>28</v>
      </c>
      <c r="G6971">
        <v>2</v>
      </c>
      <c r="H6971">
        <v>0</v>
      </c>
      <c r="I6971" s="2">
        <f>Tabell2[[#This Row],[Inköpspris (SEK)]]*Tabell2[[#This Row],[Antal]]</f>
        <v>70</v>
      </c>
      <c r="J6971" s="2">
        <f>MIN(Tabell2[[#This Row],[Bokat]]*Tabell2[[#This Row],[Inköpspris (SEK)]],Tabell2[[#This Row],[Totalt lagervärde ink moms]])</f>
        <v>0</v>
      </c>
      <c r="K6971" s="2">
        <f>Tabell2[[#This Row],[Totalt lagervärde ink moms]]-Tabell2[[#This Row],[Varav bokat ink moms]]</f>
        <v>70</v>
      </c>
      <c r="L6971" s="2">
        <f>Tabell2[[#This Row],[Antal]]*Tabell2[[#This Row],[Inpris ex moms]]</f>
        <v>56</v>
      </c>
      <c r="M6971" s="2">
        <f>MIN(Tabell2[[#This Row],[Bokat]]*Tabell2[[#This Row],[Inpris ex moms]],Tabell2[[#This Row],[Totalt lagervärde ex moms]])</f>
        <v>0</v>
      </c>
      <c r="N6971" s="2">
        <f>Tabell2[[#This Row],[Totalt lagervärde ex moms]]-Tabell2[[#This Row],[Varav bokat ex moms]]</f>
        <v>56</v>
      </c>
    </row>
    <row r="6972" spans="1:14" x14ac:dyDescent="0.2">
      <c r="A6972" t="s">
        <v>10074</v>
      </c>
      <c r="B6972" t="s">
        <v>10075</v>
      </c>
      <c r="C6972" s="2">
        <v>65</v>
      </c>
      <c r="D6972" s="2">
        <v>46</v>
      </c>
      <c r="E6972" s="2">
        <v>35</v>
      </c>
      <c r="F6972" s="2">
        <v>28</v>
      </c>
      <c r="G6972">
        <v>1</v>
      </c>
      <c r="H6972">
        <v>0</v>
      </c>
      <c r="I6972" s="2">
        <f>Tabell2[[#This Row],[Inköpspris (SEK)]]*Tabell2[[#This Row],[Antal]]</f>
        <v>35</v>
      </c>
      <c r="J6972" s="2">
        <f>MIN(Tabell2[[#This Row],[Bokat]]*Tabell2[[#This Row],[Inköpspris (SEK)]],Tabell2[[#This Row],[Totalt lagervärde ink moms]])</f>
        <v>0</v>
      </c>
      <c r="K6972" s="2">
        <f>Tabell2[[#This Row],[Totalt lagervärde ink moms]]-Tabell2[[#This Row],[Varav bokat ink moms]]</f>
        <v>35</v>
      </c>
      <c r="L6972" s="2">
        <f>Tabell2[[#This Row],[Antal]]*Tabell2[[#This Row],[Inpris ex moms]]</f>
        <v>28</v>
      </c>
      <c r="M6972" s="2">
        <f>MIN(Tabell2[[#This Row],[Bokat]]*Tabell2[[#This Row],[Inpris ex moms]],Tabell2[[#This Row],[Totalt lagervärde ex moms]])</f>
        <v>0</v>
      </c>
      <c r="N6972" s="2">
        <f>Tabell2[[#This Row],[Totalt lagervärde ex moms]]-Tabell2[[#This Row],[Varav bokat ex moms]]</f>
        <v>28</v>
      </c>
    </row>
    <row r="6973" spans="1:14" x14ac:dyDescent="0.2">
      <c r="A6973" t="s">
        <v>10076</v>
      </c>
      <c r="B6973" t="s">
        <v>10077</v>
      </c>
      <c r="C6973" s="2">
        <v>65</v>
      </c>
      <c r="D6973" s="2">
        <v>46</v>
      </c>
      <c r="E6973" s="2">
        <v>35</v>
      </c>
      <c r="F6973" s="2">
        <v>28</v>
      </c>
      <c r="G6973">
        <v>2</v>
      </c>
      <c r="H6973">
        <v>0</v>
      </c>
      <c r="I6973" s="2">
        <f>Tabell2[[#This Row],[Inköpspris (SEK)]]*Tabell2[[#This Row],[Antal]]</f>
        <v>70</v>
      </c>
      <c r="J6973" s="2">
        <f>MIN(Tabell2[[#This Row],[Bokat]]*Tabell2[[#This Row],[Inköpspris (SEK)]],Tabell2[[#This Row],[Totalt lagervärde ink moms]])</f>
        <v>0</v>
      </c>
      <c r="K6973" s="2">
        <f>Tabell2[[#This Row],[Totalt lagervärde ink moms]]-Tabell2[[#This Row],[Varav bokat ink moms]]</f>
        <v>70</v>
      </c>
      <c r="L6973" s="2">
        <f>Tabell2[[#This Row],[Antal]]*Tabell2[[#This Row],[Inpris ex moms]]</f>
        <v>56</v>
      </c>
      <c r="M6973" s="2">
        <f>MIN(Tabell2[[#This Row],[Bokat]]*Tabell2[[#This Row],[Inpris ex moms]],Tabell2[[#This Row],[Totalt lagervärde ex moms]])</f>
        <v>0</v>
      </c>
      <c r="N6973" s="2">
        <f>Tabell2[[#This Row],[Totalt lagervärde ex moms]]-Tabell2[[#This Row],[Varav bokat ex moms]]</f>
        <v>56</v>
      </c>
    </row>
    <row r="6974" spans="1:14" x14ac:dyDescent="0.2">
      <c r="A6974" t="s">
        <v>10078</v>
      </c>
      <c r="B6974" t="s">
        <v>10079</v>
      </c>
      <c r="C6974" s="2">
        <v>65</v>
      </c>
      <c r="D6974" s="2">
        <v>46</v>
      </c>
      <c r="E6974" s="2">
        <v>35</v>
      </c>
      <c r="F6974" s="2">
        <v>28</v>
      </c>
      <c r="G6974">
        <v>3</v>
      </c>
      <c r="H6974">
        <v>0</v>
      </c>
      <c r="I6974" s="2">
        <f>Tabell2[[#This Row],[Inköpspris (SEK)]]*Tabell2[[#This Row],[Antal]]</f>
        <v>105</v>
      </c>
      <c r="J6974" s="2">
        <f>MIN(Tabell2[[#This Row],[Bokat]]*Tabell2[[#This Row],[Inköpspris (SEK)]],Tabell2[[#This Row],[Totalt lagervärde ink moms]])</f>
        <v>0</v>
      </c>
      <c r="K6974" s="2">
        <f>Tabell2[[#This Row],[Totalt lagervärde ink moms]]-Tabell2[[#This Row],[Varav bokat ink moms]]</f>
        <v>105</v>
      </c>
      <c r="L6974" s="2">
        <f>Tabell2[[#This Row],[Antal]]*Tabell2[[#This Row],[Inpris ex moms]]</f>
        <v>84</v>
      </c>
      <c r="M6974" s="2">
        <f>MIN(Tabell2[[#This Row],[Bokat]]*Tabell2[[#This Row],[Inpris ex moms]],Tabell2[[#This Row],[Totalt lagervärde ex moms]])</f>
        <v>0</v>
      </c>
      <c r="N6974" s="2">
        <f>Tabell2[[#This Row],[Totalt lagervärde ex moms]]-Tabell2[[#This Row],[Varav bokat ex moms]]</f>
        <v>84</v>
      </c>
    </row>
    <row r="6975" spans="1:14" x14ac:dyDescent="0.2">
      <c r="A6975" t="s">
        <v>10080</v>
      </c>
      <c r="B6975" t="s">
        <v>10081</v>
      </c>
      <c r="C6975" s="2">
        <v>65</v>
      </c>
      <c r="D6975" s="2">
        <v>46</v>
      </c>
      <c r="E6975" s="2">
        <v>35</v>
      </c>
      <c r="F6975" s="2">
        <v>28</v>
      </c>
      <c r="G6975">
        <v>4</v>
      </c>
      <c r="H6975">
        <v>0</v>
      </c>
      <c r="I6975" s="2">
        <f>Tabell2[[#This Row],[Inköpspris (SEK)]]*Tabell2[[#This Row],[Antal]]</f>
        <v>140</v>
      </c>
      <c r="J6975" s="2">
        <f>MIN(Tabell2[[#This Row],[Bokat]]*Tabell2[[#This Row],[Inköpspris (SEK)]],Tabell2[[#This Row],[Totalt lagervärde ink moms]])</f>
        <v>0</v>
      </c>
      <c r="K6975" s="2">
        <f>Tabell2[[#This Row],[Totalt lagervärde ink moms]]-Tabell2[[#This Row],[Varav bokat ink moms]]</f>
        <v>140</v>
      </c>
      <c r="L6975" s="2">
        <f>Tabell2[[#This Row],[Antal]]*Tabell2[[#This Row],[Inpris ex moms]]</f>
        <v>112</v>
      </c>
      <c r="M6975" s="2">
        <f>MIN(Tabell2[[#This Row],[Bokat]]*Tabell2[[#This Row],[Inpris ex moms]],Tabell2[[#This Row],[Totalt lagervärde ex moms]])</f>
        <v>0</v>
      </c>
      <c r="N6975" s="2">
        <f>Tabell2[[#This Row],[Totalt lagervärde ex moms]]-Tabell2[[#This Row],[Varav bokat ex moms]]</f>
        <v>112</v>
      </c>
    </row>
    <row r="6976" spans="1:14" x14ac:dyDescent="0.2">
      <c r="A6976" t="s">
        <v>10082</v>
      </c>
      <c r="B6976" t="s">
        <v>10083</v>
      </c>
      <c r="C6976" s="2">
        <v>65</v>
      </c>
      <c r="D6976" s="2">
        <v>46</v>
      </c>
      <c r="E6976" s="2">
        <v>35</v>
      </c>
      <c r="F6976" s="2">
        <v>28</v>
      </c>
      <c r="G6976">
        <v>3</v>
      </c>
      <c r="H6976">
        <v>0</v>
      </c>
      <c r="I6976" s="2">
        <f>Tabell2[[#This Row],[Inköpspris (SEK)]]*Tabell2[[#This Row],[Antal]]</f>
        <v>105</v>
      </c>
      <c r="J6976" s="2">
        <f>MIN(Tabell2[[#This Row],[Bokat]]*Tabell2[[#This Row],[Inköpspris (SEK)]],Tabell2[[#This Row],[Totalt lagervärde ink moms]])</f>
        <v>0</v>
      </c>
      <c r="K6976" s="2">
        <f>Tabell2[[#This Row],[Totalt lagervärde ink moms]]-Tabell2[[#This Row],[Varav bokat ink moms]]</f>
        <v>105</v>
      </c>
      <c r="L6976" s="2">
        <f>Tabell2[[#This Row],[Antal]]*Tabell2[[#This Row],[Inpris ex moms]]</f>
        <v>84</v>
      </c>
      <c r="M6976" s="2">
        <f>MIN(Tabell2[[#This Row],[Bokat]]*Tabell2[[#This Row],[Inpris ex moms]],Tabell2[[#This Row],[Totalt lagervärde ex moms]])</f>
        <v>0</v>
      </c>
      <c r="N6976" s="2">
        <f>Tabell2[[#This Row],[Totalt lagervärde ex moms]]-Tabell2[[#This Row],[Varav bokat ex moms]]</f>
        <v>84</v>
      </c>
    </row>
    <row r="6977" spans="1:14" x14ac:dyDescent="0.2">
      <c r="A6977" t="s">
        <v>10390</v>
      </c>
      <c r="B6977" t="s">
        <v>10391</v>
      </c>
      <c r="C6977" s="2">
        <v>65</v>
      </c>
      <c r="E6977" s="2">
        <v>35</v>
      </c>
      <c r="F6977" s="2">
        <v>28</v>
      </c>
      <c r="G6977">
        <v>1</v>
      </c>
      <c r="H6977">
        <v>2</v>
      </c>
      <c r="I6977" s="2">
        <f>Tabell2[[#This Row],[Inköpspris (SEK)]]*Tabell2[[#This Row],[Antal]]</f>
        <v>35</v>
      </c>
      <c r="J6977" s="2">
        <f>MIN(Tabell2[[#This Row],[Bokat]]*Tabell2[[#This Row],[Inköpspris (SEK)]],Tabell2[[#This Row],[Totalt lagervärde ink moms]])</f>
        <v>35</v>
      </c>
      <c r="K6977" s="2">
        <f>Tabell2[[#This Row],[Totalt lagervärde ink moms]]-Tabell2[[#This Row],[Varav bokat ink moms]]</f>
        <v>0</v>
      </c>
      <c r="L6977" s="2">
        <f>Tabell2[[#This Row],[Antal]]*Tabell2[[#This Row],[Inpris ex moms]]</f>
        <v>28</v>
      </c>
      <c r="M6977" s="2">
        <f>MIN(Tabell2[[#This Row],[Bokat]]*Tabell2[[#This Row],[Inpris ex moms]],Tabell2[[#This Row],[Totalt lagervärde ex moms]])</f>
        <v>28</v>
      </c>
      <c r="N6977" s="2">
        <f>Tabell2[[#This Row],[Totalt lagervärde ex moms]]-Tabell2[[#This Row],[Varav bokat ex moms]]</f>
        <v>0</v>
      </c>
    </row>
    <row r="6978" spans="1:14" x14ac:dyDescent="0.2">
      <c r="A6978" t="s">
        <v>1578</v>
      </c>
      <c r="B6978" t="s">
        <v>1579</v>
      </c>
      <c r="C6978" s="2">
        <v>47</v>
      </c>
      <c r="D6978" s="2">
        <v>33</v>
      </c>
      <c r="E6978" s="2">
        <v>25.3</v>
      </c>
      <c r="F6978" s="2">
        <v>20.240000000000002</v>
      </c>
      <c r="G6978">
        <v>3</v>
      </c>
      <c r="H6978">
        <v>0</v>
      </c>
      <c r="I6978" s="2">
        <f>Tabell2[[#This Row],[Inköpspris (SEK)]]*Tabell2[[#This Row],[Antal]]</f>
        <v>75.900000000000006</v>
      </c>
      <c r="J6978" s="2">
        <f>MIN(Tabell2[[#This Row],[Bokat]]*Tabell2[[#This Row],[Inköpspris (SEK)]],Tabell2[[#This Row],[Totalt lagervärde ink moms]])</f>
        <v>0</v>
      </c>
      <c r="K6978" s="2">
        <f>Tabell2[[#This Row],[Totalt lagervärde ink moms]]-Tabell2[[#This Row],[Varav bokat ink moms]]</f>
        <v>75.900000000000006</v>
      </c>
      <c r="L6978" s="2">
        <f>Tabell2[[#This Row],[Antal]]*Tabell2[[#This Row],[Inpris ex moms]]</f>
        <v>60.720000000000006</v>
      </c>
      <c r="M6978" s="2">
        <f>MIN(Tabell2[[#This Row],[Bokat]]*Tabell2[[#This Row],[Inpris ex moms]],Tabell2[[#This Row],[Totalt lagervärde ex moms]])</f>
        <v>0</v>
      </c>
      <c r="N6978" s="2">
        <f>Tabell2[[#This Row],[Totalt lagervärde ex moms]]-Tabell2[[#This Row],[Varav bokat ex moms]]</f>
        <v>60.720000000000006</v>
      </c>
    </row>
    <row r="6979" spans="1:14" x14ac:dyDescent="0.2">
      <c r="A6979" t="s">
        <v>9199</v>
      </c>
      <c r="B6979" t="s">
        <v>9200</v>
      </c>
      <c r="C6979" s="2">
        <v>1649</v>
      </c>
      <c r="E6979" s="2">
        <v>887.52</v>
      </c>
      <c r="F6979" s="2">
        <v>710.01600000000008</v>
      </c>
      <c r="G6979">
        <v>1</v>
      </c>
      <c r="H6979">
        <v>0</v>
      </c>
      <c r="I6979" s="2">
        <f>Tabell2[[#This Row],[Inköpspris (SEK)]]*Tabell2[[#This Row],[Antal]]</f>
        <v>887.52</v>
      </c>
      <c r="J6979" s="2">
        <f>MIN(Tabell2[[#This Row],[Bokat]]*Tabell2[[#This Row],[Inköpspris (SEK)]],Tabell2[[#This Row],[Totalt lagervärde ink moms]])</f>
        <v>0</v>
      </c>
      <c r="K6979" s="2">
        <f>Tabell2[[#This Row],[Totalt lagervärde ink moms]]-Tabell2[[#This Row],[Varav bokat ink moms]]</f>
        <v>887.52</v>
      </c>
      <c r="L6979" s="2">
        <f>Tabell2[[#This Row],[Antal]]*Tabell2[[#This Row],[Inpris ex moms]]</f>
        <v>710.01600000000008</v>
      </c>
      <c r="M6979" s="2">
        <f>MIN(Tabell2[[#This Row],[Bokat]]*Tabell2[[#This Row],[Inpris ex moms]],Tabell2[[#This Row],[Totalt lagervärde ex moms]])</f>
        <v>0</v>
      </c>
      <c r="N6979" s="2">
        <f>Tabell2[[#This Row],[Totalt lagervärde ex moms]]-Tabell2[[#This Row],[Varav bokat ex moms]]</f>
        <v>710.01600000000008</v>
      </c>
    </row>
    <row r="6980" spans="1:14" x14ac:dyDescent="0.2">
      <c r="A6980" t="s">
        <v>8989</v>
      </c>
      <c r="B6980" t="s">
        <v>8990</v>
      </c>
      <c r="C6980" s="2">
        <v>139</v>
      </c>
      <c r="D6980" s="2">
        <v>97</v>
      </c>
      <c r="E6980" s="2">
        <v>74.81</v>
      </c>
      <c r="F6980" s="2">
        <v>59.848000000000006</v>
      </c>
      <c r="G6980">
        <v>5</v>
      </c>
      <c r="H6980">
        <v>0</v>
      </c>
      <c r="I6980" s="2">
        <f>Tabell2[[#This Row],[Inköpspris (SEK)]]*Tabell2[[#This Row],[Antal]]</f>
        <v>374.05</v>
      </c>
      <c r="J6980" s="2">
        <f>MIN(Tabell2[[#This Row],[Bokat]]*Tabell2[[#This Row],[Inköpspris (SEK)]],Tabell2[[#This Row],[Totalt lagervärde ink moms]])</f>
        <v>0</v>
      </c>
      <c r="K6980" s="2">
        <f>Tabell2[[#This Row],[Totalt lagervärde ink moms]]-Tabell2[[#This Row],[Varav bokat ink moms]]</f>
        <v>374.05</v>
      </c>
      <c r="L6980" s="2">
        <f>Tabell2[[#This Row],[Antal]]*Tabell2[[#This Row],[Inpris ex moms]]</f>
        <v>299.24</v>
      </c>
      <c r="M6980" s="2">
        <f>MIN(Tabell2[[#This Row],[Bokat]]*Tabell2[[#This Row],[Inpris ex moms]],Tabell2[[#This Row],[Totalt lagervärde ex moms]])</f>
        <v>0</v>
      </c>
      <c r="N6980" s="2">
        <f>Tabell2[[#This Row],[Totalt lagervärde ex moms]]-Tabell2[[#This Row],[Varav bokat ex moms]]</f>
        <v>299.24</v>
      </c>
    </row>
    <row r="6981" spans="1:14" x14ac:dyDescent="0.2">
      <c r="A6981" t="s">
        <v>5845</v>
      </c>
      <c r="B6981" t="s">
        <v>5846</v>
      </c>
      <c r="C6981" s="2">
        <v>179</v>
      </c>
      <c r="D6981" s="2">
        <v>125</v>
      </c>
      <c r="E6981" s="2">
        <v>96.33</v>
      </c>
      <c r="F6981" s="2">
        <v>77.064000000000007</v>
      </c>
      <c r="G6981">
        <v>8</v>
      </c>
      <c r="H6981">
        <v>1</v>
      </c>
      <c r="I6981" s="2">
        <f>Tabell2[[#This Row],[Inköpspris (SEK)]]*Tabell2[[#This Row],[Antal]]</f>
        <v>770.64</v>
      </c>
      <c r="J6981" s="2">
        <f>MIN(Tabell2[[#This Row],[Bokat]]*Tabell2[[#This Row],[Inköpspris (SEK)]],Tabell2[[#This Row],[Totalt lagervärde ink moms]])</f>
        <v>96.33</v>
      </c>
      <c r="K6981" s="2">
        <f>Tabell2[[#This Row],[Totalt lagervärde ink moms]]-Tabell2[[#This Row],[Varav bokat ink moms]]</f>
        <v>674.31</v>
      </c>
      <c r="L6981" s="2">
        <f>Tabell2[[#This Row],[Antal]]*Tabell2[[#This Row],[Inpris ex moms]]</f>
        <v>616.51200000000006</v>
      </c>
      <c r="M6981" s="2">
        <f>MIN(Tabell2[[#This Row],[Bokat]]*Tabell2[[#This Row],[Inpris ex moms]],Tabell2[[#This Row],[Totalt lagervärde ex moms]])</f>
        <v>77.064000000000007</v>
      </c>
      <c r="N6981" s="2">
        <f>Tabell2[[#This Row],[Totalt lagervärde ex moms]]-Tabell2[[#This Row],[Varav bokat ex moms]]</f>
        <v>539.44800000000009</v>
      </c>
    </row>
    <row r="6982" spans="1:14" x14ac:dyDescent="0.2">
      <c r="A6982" t="s">
        <v>5847</v>
      </c>
      <c r="B6982" t="s">
        <v>5848</v>
      </c>
      <c r="C6982" s="2">
        <v>179</v>
      </c>
      <c r="D6982" s="2">
        <v>125</v>
      </c>
      <c r="E6982" s="2">
        <v>96.33</v>
      </c>
      <c r="F6982" s="2">
        <v>77.064000000000007</v>
      </c>
      <c r="G6982">
        <v>14</v>
      </c>
      <c r="H6982">
        <v>0</v>
      </c>
      <c r="I6982" s="2">
        <f>Tabell2[[#This Row],[Inköpspris (SEK)]]*Tabell2[[#This Row],[Antal]]</f>
        <v>1348.62</v>
      </c>
      <c r="J6982" s="2">
        <f>MIN(Tabell2[[#This Row],[Bokat]]*Tabell2[[#This Row],[Inköpspris (SEK)]],Tabell2[[#This Row],[Totalt lagervärde ink moms]])</f>
        <v>0</v>
      </c>
      <c r="K6982" s="2">
        <f>Tabell2[[#This Row],[Totalt lagervärde ink moms]]-Tabell2[[#This Row],[Varav bokat ink moms]]</f>
        <v>1348.62</v>
      </c>
      <c r="L6982" s="2">
        <f>Tabell2[[#This Row],[Antal]]*Tabell2[[#This Row],[Inpris ex moms]]</f>
        <v>1078.8960000000002</v>
      </c>
      <c r="M6982" s="2">
        <f>MIN(Tabell2[[#This Row],[Bokat]]*Tabell2[[#This Row],[Inpris ex moms]],Tabell2[[#This Row],[Totalt lagervärde ex moms]])</f>
        <v>0</v>
      </c>
      <c r="N6982" s="2">
        <f>Tabell2[[#This Row],[Totalt lagervärde ex moms]]-Tabell2[[#This Row],[Varav bokat ex moms]]</f>
        <v>1078.8960000000002</v>
      </c>
    </row>
    <row r="6983" spans="1:14" x14ac:dyDescent="0.2">
      <c r="A6983" t="s">
        <v>5849</v>
      </c>
      <c r="B6983" t="s">
        <v>5850</v>
      </c>
      <c r="C6983" s="2">
        <v>179</v>
      </c>
      <c r="D6983" s="2">
        <v>125</v>
      </c>
      <c r="E6983" s="2">
        <v>96.33</v>
      </c>
      <c r="F6983" s="2">
        <v>77.064000000000007</v>
      </c>
      <c r="G6983">
        <v>2</v>
      </c>
      <c r="H6983">
        <v>0</v>
      </c>
      <c r="I6983" s="2">
        <f>Tabell2[[#This Row],[Inköpspris (SEK)]]*Tabell2[[#This Row],[Antal]]</f>
        <v>192.66</v>
      </c>
      <c r="J6983" s="2">
        <f>MIN(Tabell2[[#This Row],[Bokat]]*Tabell2[[#This Row],[Inköpspris (SEK)]],Tabell2[[#This Row],[Totalt lagervärde ink moms]])</f>
        <v>0</v>
      </c>
      <c r="K6983" s="2">
        <f>Tabell2[[#This Row],[Totalt lagervärde ink moms]]-Tabell2[[#This Row],[Varav bokat ink moms]]</f>
        <v>192.66</v>
      </c>
      <c r="L6983" s="2">
        <f>Tabell2[[#This Row],[Antal]]*Tabell2[[#This Row],[Inpris ex moms]]</f>
        <v>154.12800000000001</v>
      </c>
      <c r="M6983" s="2">
        <f>MIN(Tabell2[[#This Row],[Bokat]]*Tabell2[[#This Row],[Inpris ex moms]],Tabell2[[#This Row],[Totalt lagervärde ex moms]])</f>
        <v>0</v>
      </c>
      <c r="N6983" s="2">
        <f>Tabell2[[#This Row],[Totalt lagervärde ex moms]]-Tabell2[[#This Row],[Varav bokat ex moms]]</f>
        <v>154.12800000000001</v>
      </c>
    </row>
    <row r="6984" spans="1:14" x14ac:dyDescent="0.2">
      <c r="A6984" t="s">
        <v>15111</v>
      </c>
      <c r="B6984" t="s">
        <v>15112</v>
      </c>
      <c r="C6984" s="2">
        <v>639</v>
      </c>
      <c r="D6984" s="2">
        <v>447</v>
      </c>
      <c r="E6984" s="2">
        <v>343.85</v>
      </c>
      <c r="F6984" s="2">
        <v>275.08000000000004</v>
      </c>
      <c r="G6984">
        <v>2</v>
      </c>
      <c r="H6984">
        <v>0</v>
      </c>
      <c r="I6984" s="2">
        <f>Tabell2[[#This Row],[Inköpspris (SEK)]]*Tabell2[[#This Row],[Antal]]</f>
        <v>687.7</v>
      </c>
      <c r="J6984" s="2">
        <f>MIN(Tabell2[[#This Row],[Bokat]]*Tabell2[[#This Row],[Inköpspris (SEK)]],Tabell2[[#This Row],[Totalt lagervärde ink moms]])</f>
        <v>0</v>
      </c>
      <c r="K6984" s="2">
        <f>Tabell2[[#This Row],[Totalt lagervärde ink moms]]-Tabell2[[#This Row],[Varav bokat ink moms]]</f>
        <v>687.7</v>
      </c>
      <c r="L6984" s="2">
        <f>Tabell2[[#This Row],[Antal]]*Tabell2[[#This Row],[Inpris ex moms]]</f>
        <v>550.16000000000008</v>
      </c>
      <c r="M6984" s="2">
        <f>MIN(Tabell2[[#This Row],[Bokat]]*Tabell2[[#This Row],[Inpris ex moms]],Tabell2[[#This Row],[Totalt lagervärde ex moms]])</f>
        <v>0</v>
      </c>
      <c r="N6984" s="2">
        <f>Tabell2[[#This Row],[Totalt lagervärde ex moms]]-Tabell2[[#This Row],[Varav bokat ex moms]]</f>
        <v>550.16000000000008</v>
      </c>
    </row>
    <row r="6985" spans="1:14" x14ac:dyDescent="0.2">
      <c r="A6985" t="s">
        <v>15217</v>
      </c>
      <c r="B6985" t="s">
        <v>15218</v>
      </c>
      <c r="C6985" s="2">
        <v>639</v>
      </c>
      <c r="D6985" s="2">
        <v>447</v>
      </c>
      <c r="E6985" s="2">
        <v>343.85</v>
      </c>
      <c r="F6985" s="2">
        <v>275.08000000000004</v>
      </c>
      <c r="G6985">
        <v>1</v>
      </c>
      <c r="H6985">
        <v>0</v>
      </c>
      <c r="I6985" s="2">
        <f>Tabell2[[#This Row],[Inköpspris (SEK)]]*Tabell2[[#This Row],[Antal]]</f>
        <v>343.85</v>
      </c>
      <c r="J6985" s="2">
        <f>MIN(Tabell2[[#This Row],[Bokat]]*Tabell2[[#This Row],[Inköpspris (SEK)]],Tabell2[[#This Row],[Totalt lagervärde ink moms]])</f>
        <v>0</v>
      </c>
      <c r="K6985" s="2">
        <f>Tabell2[[#This Row],[Totalt lagervärde ink moms]]-Tabell2[[#This Row],[Varav bokat ink moms]]</f>
        <v>343.85</v>
      </c>
      <c r="L6985" s="2">
        <f>Tabell2[[#This Row],[Antal]]*Tabell2[[#This Row],[Inpris ex moms]]</f>
        <v>275.08000000000004</v>
      </c>
      <c r="M6985" s="2">
        <f>MIN(Tabell2[[#This Row],[Bokat]]*Tabell2[[#This Row],[Inpris ex moms]],Tabell2[[#This Row],[Totalt lagervärde ex moms]])</f>
        <v>0</v>
      </c>
      <c r="N6985" s="2">
        <f>Tabell2[[#This Row],[Totalt lagervärde ex moms]]-Tabell2[[#This Row],[Varav bokat ex moms]]</f>
        <v>275.08000000000004</v>
      </c>
    </row>
    <row r="6986" spans="1:14" x14ac:dyDescent="0.2">
      <c r="A6986" t="s">
        <v>12980</v>
      </c>
      <c r="B6986" t="s">
        <v>12981</v>
      </c>
      <c r="C6986" s="2">
        <v>1299</v>
      </c>
      <c r="D6986" s="2">
        <v>779</v>
      </c>
      <c r="E6986" s="2">
        <v>699</v>
      </c>
      <c r="F6986" s="2">
        <v>559.20000000000005</v>
      </c>
      <c r="G6986">
        <v>1</v>
      </c>
      <c r="H6986">
        <v>0</v>
      </c>
      <c r="I6986" s="2">
        <f>Tabell2[[#This Row],[Inköpspris (SEK)]]*Tabell2[[#This Row],[Antal]]</f>
        <v>699</v>
      </c>
      <c r="J6986" s="2">
        <f>MIN(Tabell2[[#This Row],[Bokat]]*Tabell2[[#This Row],[Inköpspris (SEK)]],Tabell2[[#This Row],[Totalt lagervärde ink moms]])</f>
        <v>0</v>
      </c>
      <c r="K6986" s="2">
        <f>Tabell2[[#This Row],[Totalt lagervärde ink moms]]-Tabell2[[#This Row],[Varav bokat ink moms]]</f>
        <v>699</v>
      </c>
      <c r="L6986" s="2">
        <f>Tabell2[[#This Row],[Antal]]*Tabell2[[#This Row],[Inpris ex moms]]</f>
        <v>559.20000000000005</v>
      </c>
      <c r="M6986" s="2">
        <f>MIN(Tabell2[[#This Row],[Bokat]]*Tabell2[[#This Row],[Inpris ex moms]],Tabell2[[#This Row],[Totalt lagervärde ex moms]])</f>
        <v>0</v>
      </c>
      <c r="N6986" s="2">
        <f>Tabell2[[#This Row],[Totalt lagervärde ex moms]]-Tabell2[[#This Row],[Varav bokat ex moms]]</f>
        <v>559.20000000000005</v>
      </c>
    </row>
    <row r="6987" spans="1:14" x14ac:dyDescent="0.2">
      <c r="A6987" t="s">
        <v>17045</v>
      </c>
      <c r="B6987" t="s">
        <v>17046</v>
      </c>
      <c r="C6987" s="2">
        <v>1099</v>
      </c>
      <c r="D6987" s="2">
        <v>659</v>
      </c>
      <c r="E6987" s="2">
        <v>591.25</v>
      </c>
      <c r="F6987" s="2">
        <v>473</v>
      </c>
      <c r="G6987">
        <v>1</v>
      </c>
      <c r="H6987">
        <v>0</v>
      </c>
      <c r="I6987" s="2">
        <f>Tabell2[[#This Row],[Inköpspris (SEK)]]*Tabell2[[#This Row],[Antal]]</f>
        <v>591.25</v>
      </c>
      <c r="J6987" s="2">
        <f>MIN(Tabell2[[#This Row],[Bokat]]*Tabell2[[#This Row],[Inköpspris (SEK)]],Tabell2[[#This Row],[Totalt lagervärde ink moms]])</f>
        <v>0</v>
      </c>
      <c r="K6987" s="2">
        <f>Tabell2[[#This Row],[Totalt lagervärde ink moms]]-Tabell2[[#This Row],[Varav bokat ink moms]]</f>
        <v>591.25</v>
      </c>
      <c r="L6987" s="2">
        <f>Tabell2[[#This Row],[Antal]]*Tabell2[[#This Row],[Inpris ex moms]]</f>
        <v>473</v>
      </c>
      <c r="M6987" s="2">
        <f>MIN(Tabell2[[#This Row],[Bokat]]*Tabell2[[#This Row],[Inpris ex moms]],Tabell2[[#This Row],[Totalt lagervärde ex moms]])</f>
        <v>0</v>
      </c>
      <c r="N6987" s="2">
        <f>Tabell2[[#This Row],[Totalt lagervärde ex moms]]-Tabell2[[#This Row],[Varav bokat ex moms]]</f>
        <v>473</v>
      </c>
    </row>
    <row r="6988" spans="1:14" x14ac:dyDescent="0.2">
      <c r="A6988" t="s">
        <v>11565</v>
      </c>
      <c r="B6988" t="s">
        <v>11566</v>
      </c>
      <c r="C6988" s="2">
        <v>99</v>
      </c>
      <c r="D6988" s="2">
        <v>54</v>
      </c>
      <c r="E6988" s="2">
        <v>53.26</v>
      </c>
      <c r="F6988" s="2">
        <v>42.608000000000004</v>
      </c>
      <c r="G6988">
        <v>4</v>
      </c>
      <c r="H6988">
        <v>0</v>
      </c>
      <c r="I6988" s="2">
        <f>Tabell2[[#This Row],[Inköpspris (SEK)]]*Tabell2[[#This Row],[Antal]]</f>
        <v>213.04</v>
      </c>
      <c r="J6988" s="2">
        <f>MIN(Tabell2[[#This Row],[Bokat]]*Tabell2[[#This Row],[Inköpspris (SEK)]],Tabell2[[#This Row],[Totalt lagervärde ink moms]])</f>
        <v>0</v>
      </c>
      <c r="K6988" s="2">
        <f>Tabell2[[#This Row],[Totalt lagervärde ink moms]]-Tabell2[[#This Row],[Varav bokat ink moms]]</f>
        <v>213.04</v>
      </c>
      <c r="L6988" s="2">
        <f>Tabell2[[#This Row],[Antal]]*Tabell2[[#This Row],[Inpris ex moms]]</f>
        <v>170.43200000000002</v>
      </c>
      <c r="M6988" s="2">
        <f>MIN(Tabell2[[#This Row],[Bokat]]*Tabell2[[#This Row],[Inpris ex moms]],Tabell2[[#This Row],[Totalt lagervärde ex moms]])</f>
        <v>0</v>
      </c>
      <c r="N6988" s="2">
        <f>Tabell2[[#This Row],[Totalt lagervärde ex moms]]-Tabell2[[#This Row],[Varav bokat ex moms]]</f>
        <v>170.43200000000002</v>
      </c>
    </row>
    <row r="6989" spans="1:14" x14ac:dyDescent="0.2">
      <c r="A6989" t="s">
        <v>5945</v>
      </c>
      <c r="B6989" t="s">
        <v>5946</v>
      </c>
      <c r="C6989" s="2">
        <v>199</v>
      </c>
      <c r="D6989" s="2">
        <v>139</v>
      </c>
      <c r="E6989" s="2">
        <v>107.05</v>
      </c>
      <c r="F6989" s="2">
        <v>85.64</v>
      </c>
      <c r="G6989">
        <v>3</v>
      </c>
      <c r="H6989">
        <v>0</v>
      </c>
      <c r="I6989" s="2">
        <f>Tabell2[[#This Row],[Inköpspris (SEK)]]*Tabell2[[#This Row],[Antal]]</f>
        <v>321.14999999999998</v>
      </c>
      <c r="J6989" s="2">
        <f>MIN(Tabell2[[#This Row],[Bokat]]*Tabell2[[#This Row],[Inköpspris (SEK)]],Tabell2[[#This Row],[Totalt lagervärde ink moms]])</f>
        <v>0</v>
      </c>
      <c r="K6989" s="2">
        <f>Tabell2[[#This Row],[Totalt lagervärde ink moms]]-Tabell2[[#This Row],[Varav bokat ink moms]]</f>
        <v>321.14999999999998</v>
      </c>
      <c r="L6989" s="2">
        <f>Tabell2[[#This Row],[Antal]]*Tabell2[[#This Row],[Inpris ex moms]]</f>
        <v>256.92</v>
      </c>
      <c r="M6989" s="2">
        <f>MIN(Tabell2[[#This Row],[Bokat]]*Tabell2[[#This Row],[Inpris ex moms]],Tabell2[[#This Row],[Totalt lagervärde ex moms]])</f>
        <v>0</v>
      </c>
      <c r="N6989" s="2">
        <f>Tabell2[[#This Row],[Totalt lagervärde ex moms]]-Tabell2[[#This Row],[Varav bokat ex moms]]</f>
        <v>256.92</v>
      </c>
    </row>
    <row r="6990" spans="1:14" x14ac:dyDescent="0.2">
      <c r="A6990" t="s">
        <v>8923</v>
      </c>
      <c r="B6990" t="s">
        <v>8924</v>
      </c>
      <c r="C6990" s="2">
        <v>995</v>
      </c>
      <c r="D6990" s="2">
        <v>696</v>
      </c>
      <c r="E6990" s="2">
        <v>535.25</v>
      </c>
      <c r="F6990" s="2">
        <v>428.20000000000005</v>
      </c>
      <c r="G6990">
        <v>2</v>
      </c>
      <c r="H6990">
        <v>0</v>
      </c>
      <c r="I6990" s="2">
        <f>Tabell2[[#This Row],[Inköpspris (SEK)]]*Tabell2[[#This Row],[Antal]]</f>
        <v>1070.5</v>
      </c>
      <c r="J6990" s="2">
        <f>MIN(Tabell2[[#This Row],[Bokat]]*Tabell2[[#This Row],[Inköpspris (SEK)]],Tabell2[[#This Row],[Totalt lagervärde ink moms]])</f>
        <v>0</v>
      </c>
      <c r="K6990" s="2">
        <f>Tabell2[[#This Row],[Totalt lagervärde ink moms]]-Tabell2[[#This Row],[Varav bokat ink moms]]</f>
        <v>1070.5</v>
      </c>
      <c r="L6990" s="2">
        <f>Tabell2[[#This Row],[Antal]]*Tabell2[[#This Row],[Inpris ex moms]]</f>
        <v>856.40000000000009</v>
      </c>
      <c r="M6990" s="2">
        <f>MIN(Tabell2[[#This Row],[Bokat]]*Tabell2[[#This Row],[Inpris ex moms]],Tabell2[[#This Row],[Totalt lagervärde ex moms]])</f>
        <v>0</v>
      </c>
      <c r="N6990" s="2">
        <f>Tabell2[[#This Row],[Totalt lagervärde ex moms]]-Tabell2[[#This Row],[Varav bokat ex moms]]</f>
        <v>856.40000000000009</v>
      </c>
    </row>
    <row r="6991" spans="1:14" x14ac:dyDescent="0.2">
      <c r="A6991" t="s">
        <v>7435</v>
      </c>
      <c r="B6991" t="s">
        <v>7436</v>
      </c>
      <c r="C6991" s="2">
        <v>119</v>
      </c>
      <c r="D6991" s="2">
        <v>83</v>
      </c>
      <c r="E6991" s="2">
        <v>64.010000000000005</v>
      </c>
      <c r="F6991" s="2">
        <v>51.208000000000006</v>
      </c>
      <c r="G6991">
        <v>2</v>
      </c>
      <c r="H6991">
        <v>0</v>
      </c>
      <c r="I6991" s="2">
        <f>Tabell2[[#This Row],[Inköpspris (SEK)]]*Tabell2[[#This Row],[Antal]]</f>
        <v>128.02000000000001</v>
      </c>
      <c r="J6991" s="2">
        <f>MIN(Tabell2[[#This Row],[Bokat]]*Tabell2[[#This Row],[Inköpspris (SEK)]],Tabell2[[#This Row],[Totalt lagervärde ink moms]])</f>
        <v>0</v>
      </c>
      <c r="K6991" s="2">
        <f>Tabell2[[#This Row],[Totalt lagervärde ink moms]]-Tabell2[[#This Row],[Varav bokat ink moms]]</f>
        <v>128.02000000000001</v>
      </c>
      <c r="L6991" s="2">
        <f>Tabell2[[#This Row],[Antal]]*Tabell2[[#This Row],[Inpris ex moms]]</f>
        <v>102.41600000000001</v>
      </c>
      <c r="M6991" s="2">
        <f>MIN(Tabell2[[#This Row],[Bokat]]*Tabell2[[#This Row],[Inpris ex moms]],Tabell2[[#This Row],[Totalt lagervärde ex moms]])</f>
        <v>0</v>
      </c>
      <c r="N6991" s="2">
        <f>Tabell2[[#This Row],[Totalt lagervärde ex moms]]-Tabell2[[#This Row],[Varav bokat ex moms]]</f>
        <v>102.41600000000001</v>
      </c>
    </row>
    <row r="6992" spans="1:14" x14ac:dyDescent="0.2">
      <c r="A6992" t="s">
        <v>11350</v>
      </c>
      <c r="B6992" t="s">
        <v>11351</v>
      </c>
      <c r="C6992" s="2">
        <v>99</v>
      </c>
      <c r="D6992" s="2">
        <v>54</v>
      </c>
      <c r="E6992" s="2">
        <v>53.25</v>
      </c>
      <c r="F6992" s="2">
        <v>42.6</v>
      </c>
      <c r="G6992">
        <v>13</v>
      </c>
      <c r="H6992">
        <v>0</v>
      </c>
      <c r="I6992" s="2">
        <f>Tabell2[[#This Row],[Inköpspris (SEK)]]*Tabell2[[#This Row],[Antal]]</f>
        <v>692.25</v>
      </c>
      <c r="J6992" s="2">
        <f>MIN(Tabell2[[#This Row],[Bokat]]*Tabell2[[#This Row],[Inköpspris (SEK)]],Tabell2[[#This Row],[Totalt lagervärde ink moms]])</f>
        <v>0</v>
      </c>
      <c r="K6992" s="2">
        <f>Tabell2[[#This Row],[Totalt lagervärde ink moms]]-Tabell2[[#This Row],[Varav bokat ink moms]]</f>
        <v>692.25</v>
      </c>
      <c r="L6992" s="2">
        <f>Tabell2[[#This Row],[Antal]]*Tabell2[[#This Row],[Inpris ex moms]]</f>
        <v>553.80000000000007</v>
      </c>
      <c r="M6992" s="2">
        <f>MIN(Tabell2[[#This Row],[Bokat]]*Tabell2[[#This Row],[Inpris ex moms]],Tabell2[[#This Row],[Totalt lagervärde ex moms]])</f>
        <v>0</v>
      </c>
      <c r="N6992" s="2">
        <f>Tabell2[[#This Row],[Totalt lagervärde ex moms]]-Tabell2[[#This Row],[Varav bokat ex moms]]</f>
        <v>553.80000000000007</v>
      </c>
    </row>
    <row r="6993" spans="1:14" x14ac:dyDescent="0.2">
      <c r="A6993" t="s">
        <v>10007</v>
      </c>
      <c r="B6993" t="s">
        <v>10008</v>
      </c>
      <c r="C6993" s="2">
        <v>165</v>
      </c>
      <c r="D6993" s="2">
        <v>134</v>
      </c>
      <c r="E6993" s="2">
        <v>88.75</v>
      </c>
      <c r="F6993" s="2">
        <v>71</v>
      </c>
      <c r="G6993">
        <v>2</v>
      </c>
      <c r="H6993">
        <v>0</v>
      </c>
      <c r="I6993" s="2">
        <f>Tabell2[[#This Row],[Inköpspris (SEK)]]*Tabell2[[#This Row],[Antal]]</f>
        <v>177.5</v>
      </c>
      <c r="J6993" s="2">
        <f>MIN(Tabell2[[#This Row],[Bokat]]*Tabell2[[#This Row],[Inköpspris (SEK)]],Tabell2[[#This Row],[Totalt lagervärde ink moms]])</f>
        <v>0</v>
      </c>
      <c r="K6993" s="2">
        <f>Tabell2[[#This Row],[Totalt lagervärde ink moms]]-Tabell2[[#This Row],[Varav bokat ink moms]]</f>
        <v>177.5</v>
      </c>
      <c r="L6993" s="2">
        <f>Tabell2[[#This Row],[Antal]]*Tabell2[[#This Row],[Inpris ex moms]]</f>
        <v>142</v>
      </c>
      <c r="M6993" s="2">
        <f>MIN(Tabell2[[#This Row],[Bokat]]*Tabell2[[#This Row],[Inpris ex moms]],Tabell2[[#This Row],[Totalt lagervärde ex moms]])</f>
        <v>0</v>
      </c>
      <c r="N6993" s="2">
        <f>Tabell2[[#This Row],[Totalt lagervärde ex moms]]-Tabell2[[#This Row],[Varav bokat ex moms]]</f>
        <v>142</v>
      </c>
    </row>
    <row r="6994" spans="1:14" x14ac:dyDescent="0.2">
      <c r="A6994" t="s">
        <v>9457</v>
      </c>
      <c r="B6994" t="s">
        <v>9458</v>
      </c>
      <c r="C6994" s="2">
        <v>169</v>
      </c>
      <c r="D6994" s="2">
        <v>118</v>
      </c>
      <c r="E6994" s="2">
        <v>90.9</v>
      </c>
      <c r="F6994" s="2">
        <v>72.720000000000013</v>
      </c>
      <c r="G6994">
        <v>10</v>
      </c>
      <c r="H6994">
        <v>2</v>
      </c>
      <c r="I6994" s="2">
        <f>Tabell2[[#This Row],[Inköpspris (SEK)]]*Tabell2[[#This Row],[Antal]]</f>
        <v>909</v>
      </c>
      <c r="J6994" s="2">
        <f>MIN(Tabell2[[#This Row],[Bokat]]*Tabell2[[#This Row],[Inköpspris (SEK)]],Tabell2[[#This Row],[Totalt lagervärde ink moms]])</f>
        <v>181.8</v>
      </c>
      <c r="K6994" s="2">
        <f>Tabell2[[#This Row],[Totalt lagervärde ink moms]]-Tabell2[[#This Row],[Varav bokat ink moms]]</f>
        <v>727.2</v>
      </c>
      <c r="L6994" s="2">
        <f>Tabell2[[#This Row],[Antal]]*Tabell2[[#This Row],[Inpris ex moms]]</f>
        <v>727.20000000000016</v>
      </c>
      <c r="M6994" s="2">
        <f>MIN(Tabell2[[#This Row],[Bokat]]*Tabell2[[#This Row],[Inpris ex moms]],Tabell2[[#This Row],[Totalt lagervärde ex moms]])</f>
        <v>145.44000000000003</v>
      </c>
      <c r="N6994" s="2">
        <f>Tabell2[[#This Row],[Totalt lagervärde ex moms]]-Tabell2[[#This Row],[Varav bokat ex moms]]</f>
        <v>581.7600000000001</v>
      </c>
    </row>
    <row r="6995" spans="1:14" x14ac:dyDescent="0.2">
      <c r="A6995" t="s">
        <v>9471</v>
      </c>
      <c r="B6995" t="s">
        <v>9472</v>
      </c>
      <c r="C6995" s="2">
        <v>169</v>
      </c>
      <c r="D6995" s="2">
        <v>118</v>
      </c>
      <c r="E6995" s="2">
        <v>90.9</v>
      </c>
      <c r="F6995" s="2">
        <v>72.720000000000013</v>
      </c>
      <c r="G6995">
        <v>8</v>
      </c>
      <c r="H6995">
        <v>0</v>
      </c>
      <c r="I6995" s="2">
        <f>Tabell2[[#This Row],[Inköpspris (SEK)]]*Tabell2[[#This Row],[Antal]]</f>
        <v>727.2</v>
      </c>
      <c r="J6995" s="2">
        <f>MIN(Tabell2[[#This Row],[Bokat]]*Tabell2[[#This Row],[Inköpspris (SEK)]],Tabell2[[#This Row],[Totalt lagervärde ink moms]])</f>
        <v>0</v>
      </c>
      <c r="K6995" s="2">
        <f>Tabell2[[#This Row],[Totalt lagervärde ink moms]]-Tabell2[[#This Row],[Varav bokat ink moms]]</f>
        <v>727.2</v>
      </c>
      <c r="L6995" s="2">
        <f>Tabell2[[#This Row],[Antal]]*Tabell2[[#This Row],[Inpris ex moms]]</f>
        <v>581.7600000000001</v>
      </c>
      <c r="M6995" s="2">
        <f>MIN(Tabell2[[#This Row],[Bokat]]*Tabell2[[#This Row],[Inpris ex moms]],Tabell2[[#This Row],[Totalt lagervärde ex moms]])</f>
        <v>0</v>
      </c>
      <c r="N6995" s="2">
        <f>Tabell2[[#This Row],[Totalt lagervärde ex moms]]-Tabell2[[#This Row],[Varav bokat ex moms]]</f>
        <v>581.7600000000001</v>
      </c>
    </row>
    <row r="6996" spans="1:14" x14ac:dyDescent="0.2">
      <c r="A6996" t="s">
        <v>16455</v>
      </c>
      <c r="B6996" t="s">
        <v>16456</v>
      </c>
      <c r="C6996" s="2">
        <v>169</v>
      </c>
      <c r="D6996" s="2">
        <v>118</v>
      </c>
      <c r="E6996" s="2">
        <v>90.9</v>
      </c>
      <c r="F6996" s="2">
        <v>72.720000000000013</v>
      </c>
      <c r="G6996">
        <v>1</v>
      </c>
      <c r="H6996">
        <v>0</v>
      </c>
      <c r="I6996" s="2">
        <f>Tabell2[[#This Row],[Inköpspris (SEK)]]*Tabell2[[#This Row],[Antal]]</f>
        <v>90.9</v>
      </c>
      <c r="J6996" s="2">
        <f>MIN(Tabell2[[#This Row],[Bokat]]*Tabell2[[#This Row],[Inköpspris (SEK)]],Tabell2[[#This Row],[Totalt lagervärde ink moms]])</f>
        <v>0</v>
      </c>
      <c r="K6996" s="2">
        <f>Tabell2[[#This Row],[Totalt lagervärde ink moms]]-Tabell2[[#This Row],[Varav bokat ink moms]]</f>
        <v>90.9</v>
      </c>
      <c r="L6996" s="2">
        <f>Tabell2[[#This Row],[Antal]]*Tabell2[[#This Row],[Inpris ex moms]]</f>
        <v>72.720000000000013</v>
      </c>
      <c r="M6996" s="2">
        <f>MIN(Tabell2[[#This Row],[Bokat]]*Tabell2[[#This Row],[Inpris ex moms]],Tabell2[[#This Row],[Totalt lagervärde ex moms]])</f>
        <v>0</v>
      </c>
      <c r="N6996" s="2">
        <f>Tabell2[[#This Row],[Totalt lagervärde ex moms]]-Tabell2[[#This Row],[Varav bokat ex moms]]</f>
        <v>72.720000000000013</v>
      </c>
    </row>
    <row r="6997" spans="1:14" x14ac:dyDescent="0.2">
      <c r="A6997" t="s">
        <v>3197</v>
      </c>
      <c r="B6997" t="s">
        <v>3198</v>
      </c>
      <c r="C6997" s="2">
        <v>139</v>
      </c>
      <c r="D6997" s="2">
        <v>111</v>
      </c>
      <c r="E6997" s="2">
        <v>74.75</v>
      </c>
      <c r="F6997" s="2">
        <v>59.800000000000004</v>
      </c>
      <c r="G6997">
        <v>2</v>
      </c>
      <c r="H6997">
        <v>0</v>
      </c>
      <c r="I6997" s="2">
        <f>Tabell2[[#This Row],[Inköpspris (SEK)]]*Tabell2[[#This Row],[Antal]]</f>
        <v>149.5</v>
      </c>
      <c r="J6997" s="2">
        <f>MIN(Tabell2[[#This Row],[Bokat]]*Tabell2[[#This Row],[Inköpspris (SEK)]],Tabell2[[#This Row],[Totalt lagervärde ink moms]])</f>
        <v>0</v>
      </c>
      <c r="K6997" s="2">
        <f>Tabell2[[#This Row],[Totalt lagervärde ink moms]]-Tabell2[[#This Row],[Varav bokat ink moms]]</f>
        <v>149.5</v>
      </c>
      <c r="L6997" s="2">
        <f>Tabell2[[#This Row],[Antal]]*Tabell2[[#This Row],[Inpris ex moms]]</f>
        <v>119.60000000000001</v>
      </c>
      <c r="M6997" s="2">
        <f>MIN(Tabell2[[#This Row],[Bokat]]*Tabell2[[#This Row],[Inpris ex moms]],Tabell2[[#This Row],[Totalt lagervärde ex moms]])</f>
        <v>0</v>
      </c>
      <c r="N6997" s="2">
        <f>Tabell2[[#This Row],[Totalt lagervärde ex moms]]-Tabell2[[#This Row],[Varav bokat ex moms]]</f>
        <v>119.60000000000001</v>
      </c>
    </row>
    <row r="6998" spans="1:14" x14ac:dyDescent="0.2">
      <c r="A6998" t="s">
        <v>3201</v>
      </c>
      <c r="B6998" t="s">
        <v>3202</v>
      </c>
      <c r="C6998" s="2">
        <v>139</v>
      </c>
      <c r="D6998" s="2">
        <v>111</v>
      </c>
      <c r="E6998" s="2">
        <v>74.75</v>
      </c>
      <c r="F6998" s="2">
        <v>59.800000000000004</v>
      </c>
      <c r="G6998">
        <v>3</v>
      </c>
      <c r="H6998">
        <v>0</v>
      </c>
      <c r="I6998" s="2">
        <f>Tabell2[[#This Row],[Inköpspris (SEK)]]*Tabell2[[#This Row],[Antal]]</f>
        <v>224.25</v>
      </c>
      <c r="J6998" s="2">
        <f>MIN(Tabell2[[#This Row],[Bokat]]*Tabell2[[#This Row],[Inköpspris (SEK)]],Tabell2[[#This Row],[Totalt lagervärde ink moms]])</f>
        <v>0</v>
      </c>
      <c r="K6998" s="2">
        <f>Tabell2[[#This Row],[Totalt lagervärde ink moms]]-Tabell2[[#This Row],[Varav bokat ink moms]]</f>
        <v>224.25</v>
      </c>
      <c r="L6998" s="2">
        <f>Tabell2[[#This Row],[Antal]]*Tabell2[[#This Row],[Inpris ex moms]]</f>
        <v>179.4</v>
      </c>
      <c r="M6998" s="2">
        <f>MIN(Tabell2[[#This Row],[Bokat]]*Tabell2[[#This Row],[Inpris ex moms]],Tabell2[[#This Row],[Totalt lagervärde ex moms]])</f>
        <v>0</v>
      </c>
      <c r="N6998" s="2">
        <f>Tabell2[[#This Row],[Totalt lagervärde ex moms]]-Tabell2[[#This Row],[Varav bokat ex moms]]</f>
        <v>179.4</v>
      </c>
    </row>
    <row r="6999" spans="1:14" x14ac:dyDescent="0.2">
      <c r="A6999" t="s">
        <v>16915</v>
      </c>
      <c r="B6999" t="s">
        <v>16916</v>
      </c>
      <c r="C6999" s="2">
        <v>1899</v>
      </c>
      <c r="D6999" s="2">
        <v>1234</v>
      </c>
      <c r="E6999" s="2">
        <v>1021</v>
      </c>
      <c r="F6999" s="2">
        <v>816.80000000000007</v>
      </c>
      <c r="G6999">
        <v>1</v>
      </c>
      <c r="H6999">
        <v>0</v>
      </c>
      <c r="I6999" s="2">
        <f>Tabell2[[#This Row],[Inköpspris (SEK)]]*Tabell2[[#This Row],[Antal]]</f>
        <v>1021</v>
      </c>
      <c r="J6999" s="2">
        <f>MIN(Tabell2[[#This Row],[Bokat]]*Tabell2[[#This Row],[Inköpspris (SEK)]],Tabell2[[#This Row],[Totalt lagervärde ink moms]])</f>
        <v>0</v>
      </c>
      <c r="K6999" s="2">
        <f>Tabell2[[#This Row],[Totalt lagervärde ink moms]]-Tabell2[[#This Row],[Varav bokat ink moms]]</f>
        <v>1021</v>
      </c>
      <c r="L6999" s="2">
        <f>Tabell2[[#This Row],[Antal]]*Tabell2[[#This Row],[Inpris ex moms]]</f>
        <v>816.80000000000007</v>
      </c>
      <c r="M6999" s="2">
        <f>MIN(Tabell2[[#This Row],[Bokat]]*Tabell2[[#This Row],[Inpris ex moms]],Tabell2[[#This Row],[Totalt lagervärde ex moms]])</f>
        <v>0</v>
      </c>
      <c r="N6999" s="2">
        <f>Tabell2[[#This Row],[Totalt lagervärde ex moms]]-Tabell2[[#This Row],[Varav bokat ex moms]]</f>
        <v>816.80000000000007</v>
      </c>
    </row>
    <row r="7000" spans="1:14" x14ac:dyDescent="0.2">
      <c r="A7000" t="s">
        <v>130</v>
      </c>
      <c r="B7000" t="s">
        <v>131</v>
      </c>
      <c r="C7000" s="2">
        <v>279</v>
      </c>
      <c r="E7000" s="2">
        <v>150</v>
      </c>
      <c r="F7000" s="2">
        <v>120</v>
      </c>
      <c r="G7000">
        <v>1</v>
      </c>
      <c r="H7000">
        <v>0</v>
      </c>
      <c r="I7000" s="2">
        <f>Tabell2[[#This Row],[Inköpspris (SEK)]]*Tabell2[[#This Row],[Antal]]</f>
        <v>150</v>
      </c>
      <c r="J7000" s="2">
        <f>MIN(Tabell2[[#This Row],[Bokat]]*Tabell2[[#This Row],[Inköpspris (SEK)]],Tabell2[[#This Row],[Totalt lagervärde ink moms]])</f>
        <v>0</v>
      </c>
      <c r="K7000" s="2">
        <f>Tabell2[[#This Row],[Totalt lagervärde ink moms]]-Tabell2[[#This Row],[Varav bokat ink moms]]</f>
        <v>150</v>
      </c>
      <c r="L7000" s="2">
        <f>Tabell2[[#This Row],[Antal]]*Tabell2[[#This Row],[Inpris ex moms]]</f>
        <v>120</v>
      </c>
      <c r="M7000" s="2">
        <f>MIN(Tabell2[[#This Row],[Bokat]]*Tabell2[[#This Row],[Inpris ex moms]],Tabell2[[#This Row],[Totalt lagervärde ex moms]])</f>
        <v>0</v>
      </c>
      <c r="N7000" s="2">
        <f>Tabell2[[#This Row],[Totalt lagervärde ex moms]]-Tabell2[[#This Row],[Varav bokat ex moms]]</f>
        <v>120</v>
      </c>
    </row>
    <row r="7001" spans="1:14" x14ac:dyDescent="0.2">
      <c r="A7001" t="s">
        <v>132</v>
      </c>
      <c r="B7001" t="s">
        <v>133</v>
      </c>
      <c r="C7001" s="2">
        <v>279</v>
      </c>
      <c r="E7001" s="2">
        <v>150</v>
      </c>
      <c r="F7001" s="2">
        <v>120</v>
      </c>
      <c r="G7001">
        <v>1</v>
      </c>
      <c r="H7001">
        <v>0</v>
      </c>
      <c r="I7001" s="2">
        <f>Tabell2[[#This Row],[Inköpspris (SEK)]]*Tabell2[[#This Row],[Antal]]</f>
        <v>150</v>
      </c>
      <c r="J7001" s="2">
        <f>MIN(Tabell2[[#This Row],[Bokat]]*Tabell2[[#This Row],[Inköpspris (SEK)]],Tabell2[[#This Row],[Totalt lagervärde ink moms]])</f>
        <v>0</v>
      </c>
      <c r="K7001" s="2">
        <f>Tabell2[[#This Row],[Totalt lagervärde ink moms]]-Tabell2[[#This Row],[Varav bokat ink moms]]</f>
        <v>150</v>
      </c>
      <c r="L7001" s="2">
        <f>Tabell2[[#This Row],[Antal]]*Tabell2[[#This Row],[Inpris ex moms]]</f>
        <v>120</v>
      </c>
      <c r="M7001" s="2">
        <f>MIN(Tabell2[[#This Row],[Bokat]]*Tabell2[[#This Row],[Inpris ex moms]],Tabell2[[#This Row],[Totalt lagervärde ex moms]])</f>
        <v>0</v>
      </c>
      <c r="N7001" s="2">
        <f>Tabell2[[#This Row],[Totalt lagervärde ex moms]]-Tabell2[[#This Row],[Varav bokat ex moms]]</f>
        <v>120</v>
      </c>
    </row>
    <row r="7002" spans="1:14" x14ac:dyDescent="0.2">
      <c r="A7002" t="s">
        <v>134</v>
      </c>
      <c r="B7002" t="s">
        <v>135</v>
      </c>
      <c r="C7002" s="2">
        <v>279</v>
      </c>
      <c r="E7002" s="2">
        <v>150</v>
      </c>
      <c r="F7002" s="2">
        <v>120</v>
      </c>
      <c r="G7002">
        <v>1</v>
      </c>
      <c r="H7002">
        <v>0</v>
      </c>
      <c r="I7002" s="2">
        <f>Tabell2[[#This Row],[Inköpspris (SEK)]]*Tabell2[[#This Row],[Antal]]</f>
        <v>150</v>
      </c>
      <c r="J7002" s="2">
        <f>MIN(Tabell2[[#This Row],[Bokat]]*Tabell2[[#This Row],[Inköpspris (SEK)]],Tabell2[[#This Row],[Totalt lagervärde ink moms]])</f>
        <v>0</v>
      </c>
      <c r="K7002" s="2">
        <f>Tabell2[[#This Row],[Totalt lagervärde ink moms]]-Tabell2[[#This Row],[Varav bokat ink moms]]</f>
        <v>150</v>
      </c>
      <c r="L7002" s="2">
        <f>Tabell2[[#This Row],[Antal]]*Tabell2[[#This Row],[Inpris ex moms]]</f>
        <v>120</v>
      </c>
      <c r="M7002" s="2">
        <f>MIN(Tabell2[[#This Row],[Bokat]]*Tabell2[[#This Row],[Inpris ex moms]],Tabell2[[#This Row],[Totalt lagervärde ex moms]])</f>
        <v>0</v>
      </c>
      <c r="N7002" s="2">
        <f>Tabell2[[#This Row],[Totalt lagervärde ex moms]]-Tabell2[[#This Row],[Varav bokat ex moms]]</f>
        <v>120</v>
      </c>
    </row>
    <row r="7003" spans="1:14" x14ac:dyDescent="0.2">
      <c r="A7003" t="s">
        <v>9491</v>
      </c>
      <c r="B7003" t="s">
        <v>9492</v>
      </c>
      <c r="C7003" s="2">
        <v>359</v>
      </c>
      <c r="D7003" s="2">
        <v>251</v>
      </c>
      <c r="E7003" s="2">
        <v>193</v>
      </c>
      <c r="F7003" s="2">
        <v>154.4</v>
      </c>
      <c r="G7003">
        <v>7</v>
      </c>
      <c r="H7003">
        <v>0</v>
      </c>
      <c r="I7003" s="2">
        <f>Tabell2[[#This Row],[Inköpspris (SEK)]]*Tabell2[[#This Row],[Antal]]</f>
        <v>1351</v>
      </c>
      <c r="J7003" s="2">
        <f>MIN(Tabell2[[#This Row],[Bokat]]*Tabell2[[#This Row],[Inköpspris (SEK)]],Tabell2[[#This Row],[Totalt lagervärde ink moms]])</f>
        <v>0</v>
      </c>
      <c r="K7003" s="2">
        <f>Tabell2[[#This Row],[Totalt lagervärde ink moms]]-Tabell2[[#This Row],[Varav bokat ink moms]]</f>
        <v>1351</v>
      </c>
      <c r="L7003" s="2">
        <f>Tabell2[[#This Row],[Antal]]*Tabell2[[#This Row],[Inpris ex moms]]</f>
        <v>1080.8</v>
      </c>
      <c r="M7003" s="2">
        <f>MIN(Tabell2[[#This Row],[Bokat]]*Tabell2[[#This Row],[Inpris ex moms]],Tabell2[[#This Row],[Totalt lagervärde ex moms]])</f>
        <v>0</v>
      </c>
      <c r="N7003" s="2">
        <f>Tabell2[[#This Row],[Totalt lagervärde ex moms]]-Tabell2[[#This Row],[Varav bokat ex moms]]</f>
        <v>1080.8</v>
      </c>
    </row>
    <row r="7004" spans="1:14" x14ac:dyDescent="0.2">
      <c r="A7004" t="s">
        <v>1140</v>
      </c>
      <c r="B7004" t="s">
        <v>1141</v>
      </c>
      <c r="C7004" s="2">
        <v>185</v>
      </c>
      <c r="D7004" s="2">
        <v>130</v>
      </c>
      <c r="E7004" s="2">
        <v>99.45</v>
      </c>
      <c r="F7004" s="2">
        <v>79.56</v>
      </c>
      <c r="G7004">
        <v>3</v>
      </c>
      <c r="H7004">
        <v>0</v>
      </c>
      <c r="I7004" s="2">
        <f>Tabell2[[#This Row],[Inköpspris (SEK)]]*Tabell2[[#This Row],[Antal]]</f>
        <v>298.35000000000002</v>
      </c>
      <c r="J7004" s="2">
        <f>MIN(Tabell2[[#This Row],[Bokat]]*Tabell2[[#This Row],[Inköpspris (SEK)]],Tabell2[[#This Row],[Totalt lagervärde ink moms]])</f>
        <v>0</v>
      </c>
      <c r="K7004" s="2">
        <f>Tabell2[[#This Row],[Totalt lagervärde ink moms]]-Tabell2[[#This Row],[Varav bokat ink moms]]</f>
        <v>298.35000000000002</v>
      </c>
      <c r="L7004" s="2">
        <f>Tabell2[[#This Row],[Antal]]*Tabell2[[#This Row],[Inpris ex moms]]</f>
        <v>238.68</v>
      </c>
      <c r="M7004" s="2">
        <f>MIN(Tabell2[[#This Row],[Bokat]]*Tabell2[[#This Row],[Inpris ex moms]],Tabell2[[#This Row],[Totalt lagervärde ex moms]])</f>
        <v>0</v>
      </c>
      <c r="N7004" s="2">
        <f>Tabell2[[#This Row],[Totalt lagervärde ex moms]]-Tabell2[[#This Row],[Varav bokat ex moms]]</f>
        <v>238.68</v>
      </c>
    </row>
    <row r="7005" spans="1:14" x14ac:dyDescent="0.2">
      <c r="A7005" t="s">
        <v>7220</v>
      </c>
      <c r="B7005" t="s">
        <v>7221</v>
      </c>
      <c r="C7005" s="2">
        <v>275</v>
      </c>
      <c r="D7005" s="2">
        <v>151</v>
      </c>
      <c r="E7005" s="2">
        <v>147.81</v>
      </c>
      <c r="F7005" s="2">
        <v>118.248</v>
      </c>
      <c r="G7005">
        <v>4</v>
      </c>
      <c r="H7005">
        <v>0</v>
      </c>
      <c r="I7005" s="2">
        <f>Tabell2[[#This Row],[Inköpspris (SEK)]]*Tabell2[[#This Row],[Antal]]</f>
        <v>591.24</v>
      </c>
      <c r="J7005" s="2">
        <f>MIN(Tabell2[[#This Row],[Bokat]]*Tabell2[[#This Row],[Inköpspris (SEK)]],Tabell2[[#This Row],[Totalt lagervärde ink moms]])</f>
        <v>0</v>
      </c>
      <c r="K7005" s="2">
        <f>Tabell2[[#This Row],[Totalt lagervärde ink moms]]-Tabell2[[#This Row],[Varav bokat ink moms]]</f>
        <v>591.24</v>
      </c>
      <c r="L7005" s="2">
        <f>Tabell2[[#This Row],[Antal]]*Tabell2[[#This Row],[Inpris ex moms]]</f>
        <v>472.99200000000002</v>
      </c>
      <c r="M7005" s="2">
        <f>MIN(Tabell2[[#This Row],[Bokat]]*Tabell2[[#This Row],[Inpris ex moms]],Tabell2[[#This Row],[Totalt lagervärde ex moms]])</f>
        <v>0</v>
      </c>
      <c r="N7005" s="2">
        <f>Tabell2[[#This Row],[Totalt lagervärde ex moms]]-Tabell2[[#This Row],[Varav bokat ex moms]]</f>
        <v>472.99200000000002</v>
      </c>
    </row>
    <row r="7006" spans="1:14" x14ac:dyDescent="0.2">
      <c r="A7006" t="s">
        <v>7222</v>
      </c>
      <c r="B7006" t="s">
        <v>7223</v>
      </c>
      <c r="C7006" s="2">
        <v>275</v>
      </c>
      <c r="D7006" s="2">
        <v>110</v>
      </c>
      <c r="E7006" s="2">
        <v>147.81</v>
      </c>
      <c r="F7006" s="2">
        <v>118.248</v>
      </c>
      <c r="G7006">
        <v>4</v>
      </c>
      <c r="H7006">
        <v>0</v>
      </c>
      <c r="I7006" s="2">
        <f>Tabell2[[#This Row],[Inköpspris (SEK)]]*Tabell2[[#This Row],[Antal]]</f>
        <v>591.24</v>
      </c>
      <c r="J7006" s="2">
        <f>MIN(Tabell2[[#This Row],[Bokat]]*Tabell2[[#This Row],[Inköpspris (SEK)]],Tabell2[[#This Row],[Totalt lagervärde ink moms]])</f>
        <v>0</v>
      </c>
      <c r="K7006" s="2">
        <f>Tabell2[[#This Row],[Totalt lagervärde ink moms]]-Tabell2[[#This Row],[Varav bokat ink moms]]</f>
        <v>591.24</v>
      </c>
      <c r="L7006" s="2">
        <f>Tabell2[[#This Row],[Antal]]*Tabell2[[#This Row],[Inpris ex moms]]</f>
        <v>472.99200000000002</v>
      </c>
      <c r="M7006" s="2">
        <f>MIN(Tabell2[[#This Row],[Bokat]]*Tabell2[[#This Row],[Inpris ex moms]],Tabell2[[#This Row],[Totalt lagervärde ex moms]])</f>
        <v>0</v>
      </c>
      <c r="N7006" s="2">
        <f>Tabell2[[#This Row],[Totalt lagervärde ex moms]]-Tabell2[[#This Row],[Varav bokat ex moms]]</f>
        <v>472.99200000000002</v>
      </c>
    </row>
    <row r="7007" spans="1:14" x14ac:dyDescent="0.2">
      <c r="A7007" t="s">
        <v>4786</v>
      </c>
      <c r="B7007" t="s">
        <v>4787</v>
      </c>
      <c r="C7007" s="2">
        <v>79</v>
      </c>
      <c r="D7007" s="2">
        <v>43</v>
      </c>
      <c r="E7007" s="2">
        <v>42.46</v>
      </c>
      <c r="F7007" s="2">
        <v>33.968000000000004</v>
      </c>
      <c r="G7007">
        <v>5</v>
      </c>
      <c r="H7007">
        <v>0</v>
      </c>
      <c r="I7007" s="2">
        <f>Tabell2[[#This Row],[Inköpspris (SEK)]]*Tabell2[[#This Row],[Antal]]</f>
        <v>212.3</v>
      </c>
      <c r="J7007" s="2">
        <f>MIN(Tabell2[[#This Row],[Bokat]]*Tabell2[[#This Row],[Inköpspris (SEK)]],Tabell2[[#This Row],[Totalt lagervärde ink moms]])</f>
        <v>0</v>
      </c>
      <c r="K7007" s="2">
        <f>Tabell2[[#This Row],[Totalt lagervärde ink moms]]-Tabell2[[#This Row],[Varav bokat ink moms]]</f>
        <v>212.3</v>
      </c>
      <c r="L7007" s="2">
        <f>Tabell2[[#This Row],[Antal]]*Tabell2[[#This Row],[Inpris ex moms]]</f>
        <v>169.84000000000003</v>
      </c>
      <c r="M7007" s="2">
        <f>MIN(Tabell2[[#This Row],[Bokat]]*Tabell2[[#This Row],[Inpris ex moms]],Tabell2[[#This Row],[Totalt lagervärde ex moms]])</f>
        <v>0</v>
      </c>
      <c r="N7007" s="2">
        <f>Tabell2[[#This Row],[Totalt lagervärde ex moms]]-Tabell2[[#This Row],[Varav bokat ex moms]]</f>
        <v>169.84000000000003</v>
      </c>
    </row>
    <row r="7008" spans="1:14" x14ac:dyDescent="0.2">
      <c r="A7008" t="s">
        <v>10386</v>
      </c>
      <c r="B7008" t="s">
        <v>10387</v>
      </c>
      <c r="C7008" s="2">
        <v>314</v>
      </c>
      <c r="D7008" s="2">
        <v>194</v>
      </c>
      <c r="E7008" s="2">
        <v>168.75</v>
      </c>
      <c r="F7008" s="2">
        <v>135</v>
      </c>
      <c r="G7008">
        <v>5</v>
      </c>
      <c r="H7008">
        <v>0</v>
      </c>
      <c r="I7008" s="2">
        <f>Tabell2[[#This Row],[Inköpspris (SEK)]]*Tabell2[[#This Row],[Antal]]</f>
        <v>843.75</v>
      </c>
      <c r="J7008" s="2">
        <f>MIN(Tabell2[[#This Row],[Bokat]]*Tabell2[[#This Row],[Inköpspris (SEK)]],Tabell2[[#This Row],[Totalt lagervärde ink moms]])</f>
        <v>0</v>
      </c>
      <c r="K7008" s="2">
        <f>Tabell2[[#This Row],[Totalt lagervärde ink moms]]-Tabell2[[#This Row],[Varav bokat ink moms]]</f>
        <v>843.75</v>
      </c>
      <c r="L7008" s="2">
        <f>Tabell2[[#This Row],[Antal]]*Tabell2[[#This Row],[Inpris ex moms]]</f>
        <v>675</v>
      </c>
      <c r="M7008" s="2">
        <f>MIN(Tabell2[[#This Row],[Bokat]]*Tabell2[[#This Row],[Inpris ex moms]],Tabell2[[#This Row],[Totalt lagervärde ex moms]])</f>
        <v>0</v>
      </c>
      <c r="N7008" s="2">
        <f>Tabell2[[#This Row],[Totalt lagervärde ex moms]]-Tabell2[[#This Row],[Varav bokat ex moms]]</f>
        <v>675</v>
      </c>
    </row>
    <row r="7009" spans="1:14" x14ac:dyDescent="0.2">
      <c r="A7009" t="s">
        <v>10388</v>
      </c>
      <c r="B7009" t="s">
        <v>10389</v>
      </c>
      <c r="C7009" s="2">
        <v>314</v>
      </c>
      <c r="D7009" s="2">
        <v>194</v>
      </c>
      <c r="E7009" s="2">
        <v>168.75</v>
      </c>
      <c r="F7009" s="2">
        <v>135</v>
      </c>
      <c r="G7009">
        <v>1</v>
      </c>
      <c r="H7009">
        <v>0</v>
      </c>
      <c r="I7009" s="2">
        <f>Tabell2[[#This Row],[Inköpspris (SEK)]]*Tabell2[[#This Row],[Antal]]</f>
        <v>168.75</v>
      </c>
      <c r="J7009" s="2">
        <f>MIN(Tabell2[[#This Row],[Bokat]]*Tabell2[[#This Row],[Inköpspris (SEK)]],Tabell2[[#This Row],[Totalt lagervärde ink moms]])</f>
        <v>0</v>
      </c>
      <c r="K7009" s="2">
        <f>Tabell2[[#This Row],[Totalt lagervärde ink moms]]-Tabell2[[#This Row],[Varav bokat ink moms]]</f>
        <v>168.75</v>
      </c>
      <c r="L7009" s="2">
        <f>Tabell2[[#This Row],[Antal]]*Tabell2[[#This Row],[Inpris ex moms]]</f>
        <v>135</v>
      </c>
      <c r="M7009" s="2">
        <f>MIN(Tabell2[[#This Row],[Bokat]]*Tabell2[[#This Row],[Inpris ex moms]],Tabell2[[#This Row],[Totalt lagervärde ex moms]])</f>
        <v>0</v>
      </c>
      <c r="N7009" s="2">
        <f>Tabell2[[#This Row],[Totalt lagervärde ex moms]]-Tabell2[[#This Row],[Varav bokat ex moms]]</f>
        <v>135</v>
      </c>
    </row>
    <row r="7010" spans="1:14" x14ac:dyDescent="0.2">
      <c r="A7010" t="s">
        <v>4868</v>
      </c>
      <c r="B7010" t="s">
        <v>4869</v>
      </c>
      <c r="C7010" s="2">
        <v>139</v>
      </c>
      <c r="D7010" s="2">
        <v>76</v>
      </c>
      <c r="E7010" s="2">
        <v>74.69</v>
      </c>
      <c r="F7010" s="2">
        <v>59.752000000000002</v>
      </c>
      <c r="G7010">
        <v>2</v>
      </c>
      <c r="H7010">
        <v>0</v>
      </c>
      <c r="I7010" s="2">
        <f>Tabell2[[#This Row],[Inköpspris (SEK)]]*Tabell2[[#This Row],[Antal]]</f>
        <v>149.38</v>
      </c>
      <c r="J7010" s="2">
        <f>MIN(Tabell2[[#This Row],[Bokat]]*Tabell2[[#This Row],[Inköpspris (SEK)]],Tabell2[[#This Row],[Totalt lagervärde ink moms]])</f>
        <v>0</v>
      </c>
      <c r="K7010" s="2">
        <f>Tabell2[[#This Row],[Totalt lagervärde ink moms]]-Tabell2[[#This Row],[Varav bokat ink moms]]</f>
        <v>149.38</v>
      </c>
      <c r="L7010" s="2">
        <f>Tabell2[[#This Row],[Antal]]*Tabell2[[#This Row],[Inpris ex moms]]</f>
        <v>119.504</v>
      </c>
      <c r="M7010" s="2">
        <f>MIN(Tabell2[[#This Row],[Bokat]]*Tabell2[[#This Row],[Inpris ex moms]],Tabell2[[#This Row],[Totalt lagervärde ex moms]])</f>
        <v>0</v>
      </c>
      <c r="N7010" s="2">
        <f>Tabell2[[#This Row],[Totalt lagervärde ex moms]]-Tabell2[[#This Row],[Varav bokat ex moms]]</f>
        <v>119.504</v>
      </c>
    </row>
    <row r="7011" spans="1:14" x14ac:dyDescent="0.2">
      <c r="A7011" t="s">
        <v>686</v>
      </c>
      <c r="B7011" t="s">
        <v>687</v>
      </c>
      <c r="C7011" s="2">
        <v>1599</v>
      </c>
      <c r="D7011" s="2">
        <v>1119</v>
      </c>
      <c r="E7011" s="2">
        <v>859.07</v>
      </c>
      <c r="F7011" s="2">
        <v>687.25600000000009</v>
      </c>
      <c r="G7011">
        <v>1</v>
      </c>
      <c r="H7011">
        <v>0</v>
      </c>
      <c r="I7011" s="2">
        <f>Tabell2[[#This Row],[Inköpspris (SEK)]]*Tabell2[[#This Row],[Antal]]</f>
        <v>859.07</v>
      </c>
      <c r="J7011" s="2">
        <f>MIN(Tabell2[[#This Row],[Bokat]]*Tabell2[[#This Row],[Inköpspris (SEK)]],Tabell2[[#This Row],[Totalt lagervärde ink moms]])</f>
        <v>0</v>
      </c>
      <c r="K7011" s="2">
        <f>Tabell2[[#This Row],[Totalt lagervärde ink moms]]-Tabell2[[#This Row],[Varav bokat ink moms]]</f>
        <v>859.07</v>
      </c>
      <c r="L7011" s="2">
        <f>Tabell2[[#This Row],[Antal]]*Tabell2[[#This Row],[Inpris ex moms]]</f>
        <v>687.25600000000009</v>
      </c>
      <c r="M7011" s="2">
        <f>MIN(Tabell2[[#This Row],[Bokat]]*Tabell2[[#This Row],[Inpris ex moms]],Tabell2[[#This Row],[Totalt lagervärde ex moms]])</f>
        <v>0</v>
      </c>
      <c r="N7011" s="2">
        <f>Tabell2[[#This Row],[Totalt lagervärde ex moms]]-Tabell2[[#This Row],[Varav bokat ex moms]]</f>
        <v>687.25600000000009</v>
      </c>
    </row>
    <row r="7012" spans="1:14" x14ac:dyDescent="0.2">
      <c r="A7012" t="s">
        <v>688</v>
      </c>
      <c r="B7012" t="s">
        <v>689</v>
      </c>
      <c r="C7012" s="2">
        <v>1599</v>
      </c>
      <c r="D7012" s="2">
        <v>1119</v>
      </c>
      <c r="E7012" s="2">
        <v>859.07</v>
      </c>
      <c r="F7012" s="2">
        <v>687.25600000000009</v>
      </c>
      <c r="G7012">
        <v>3</v>
      </c>
      <c r="H7012">
        <v>0</v>
      </c>
      <c r="I7012" s="2">
        <f>Tabell2[[#This Row],[Inköpspris (SEK)]]*Tabell2[[#This Row],[Antal]]</f>
        <v>2577.21</v>
      </c>
      <c r="J7012" s="2">
        <f>MIN(Tabell2[[#This Row],[Bokat]]*Tabell2[[#This Row],[Inköpspris (SEK)]],Tabell2[[#This Row],[Totalt lagervärde ink moms]])</f>
        <v>0</v>
      </c>
      <c r="K7012" s="2">
        <f>Tabell2[[#This Row],[Totalt lagervärde ink moms]]-Tabell2[[#This Row],[Varav bokat ink moms]]</f>
        <v>2577.21</v>
      </c>
      <c r="L7012" s="2">
        <f>Tabell2[[#This Row],[Antal]]*Tabell2[[#This Row],[Inpris ex moms]]</f>
        <v>2061.768</v>
      </c>
      <c r="M7012" s="2">
        <f>MIN(Tabell2[[#This Row],[Bokat]]*Tabell2[[#This Row],[Inpris ex moms]],Tabell2[[#This Row],[Totalt lagervärde ex moms]])</f>
        <v>0</v>
      </c>
      <c r="N7012" s="2">
        <f>Tabell2[[#This Row],[Totalt lagervärde ex moms]]-Tabell2[[#This Row],[Varav bokat ex moms]]</f>
        <v>2061.768</v>
      </c>
    </row>
    <row r="7013" spans="1:14" x14ac:dyDescent="0.2">
      <c r="A7013" t="s">
        <v>17695</v>
      </c>
      <c r="B7013" t="s">
        <v>17696</v>
      </c>
      <c r="C7013" s="2">
        <v>3599</v>
      </c>
      <c r="D7013" s="2">
        <v>2339</v>
      </c>
      <c r="E7013" s="2">
        <v>1933.43</v>
      </c>
      <c r="F7013" s="2">
        <v>1546.7440000000001</v>
      </c>
      <c r="G7013">
        <v>1</v>
      </c>
      <c r="H7013">
        <v>0</v>
      </c>
      <c r="I7013" s="2">
        <f>Tabell2[[#This Row],[Inköpspris (SEK)]]*Tabell2[[#This Row],[Antal]]</f>
        <v>1933.43</v>
      </c>
      <c r="J7013" s="2">
        <f>MIN(Tabell2[[#This Row],[Bokat]]*Tabell2[[#This Row],[Inköpspris (SEK)]],Tabell2[[#This Row],[Totalt lagervärde ink moms]])</f>
        <v>0</v>
      </c>
      <c r="K7013" s="2">
        <f>Tabell2[[#This Row],[Totalt lagervärde ink moms]]-Tabell2[[#This Row],[Varav bokat ink moms]]</f>
        <v>1933.43</v>
      </c>
      <c r="L7013" s="2">
        <f>Tabell2[[#This Row],[Antal]]*Tabell2[[#This Row],[Inpris ex moms]]</f>
        <v>1546.7440000000001</v>
      </c>
      <c r="M7013" s="2">
        <f>MIN(Tabell2[[#This Row],[Bokat]]*Tabell2[[#This Row],[Inpris ex moms]],Tabell2[[#This Row],[Totalt lagervärde ex moms]])</f>
        <v>0</v>
      </c>
      <c r="N7013" s="2">
        <f>Tabell2[[#This Row],[Totalt lagervärde ex moms]]-Tabell2[[#This Row],[Varav bokat ex moms]]</f>
        <v>1546.7440000000001</v>
      </c>
    </row>
    <row r="7014" spans="1:14" x14ac:dyDescent="0.2">
      <c r="A7014" t="s">
        <v>17697</v>
      </c>
      <c r="B7014" t="s">
        <v>17698</v>
      </c>
      <c r="C7014" s="2">
        <v>3599</v>
      </c>
      <c r="D7014" s="2">
        <v>2339</v>
      </c>
      <c r="E7014" s="2">
        <v>1933.43</v>
      </c>
      <c r="F7014" s="2">
        <v>1546.7440000000001</v>
      </c>
      <c r="G7014">
        <v>1</v>
      </c>
      <c r="H7014">
        <v>0</v>
      </c>
      <c r="I7014" s="2">
        <f>Tabell2[[#This Row],[Inköpspris (SEK)]]*Tabell2[[#This Row],[Antal]]</f>
        <v>1933.43</v>
      </c>
      <c r="J7014" s="2">
        <f>MIN(Tabell2[[#This Row],[Bokat]]*Tabell2[[#This Row],[Inköpspris (SEK)]],Tabell2[[#This Row],[Totalt lagervärde ink moms]])</f>
        <v>0</v>
      </c>
      <c r="K7014" s="2">
        <f>Tabell2[[#This Row],[Totalt lagervärde ink moms]]-Tabell2[[#This Row],[Varav bokat ink moms]]</f>
        <v>1933.43</v>
      </c>
      <c r="L7014" s="2">
        <f>Tabell2[[#This Row],[Antal]]*Tabell2[[#This Row],[Inpris ex moms]]</f>
        <v>1546.7440000000001</v>
      </c>
      <c r="M7014" s="2">
        <f>MIN(Tabell2[[#This Row],[Bokat]]*Tabell2[[#This Row],[Inpris ex moms]],Tabell2[[#This Row],[Totalt lagervärde ex moms]])</f>
        <v>0</v>
      </c>
      <c r="N7014" s="2">
        <f>Tabell2[[#This Row],[Totalt lagervärde ex moms]]-Tabell2[[#This Row],[Varav bokat ex moms]]</f>
        <v>1546.7440000000001</v>
      </c>
    </row>
    <row r="7015" spans="1:14" x14ac:dyDescent="0.2">
      <c r="A7015" t="s">
        <v>17699</v>
      </c>
      <c r="B7015" t="s">
        <v>17700</v>
      </c>
      <c r="C7015" s="2">
        <v>3599</v>
      </c>
      <c r="D7015" s="2">
        <v>2339</v>
      </c>
      <c r="E7015" s="2">
        <v>1933.43</v>
      </c>
      <c r="F7015" s="2">
        <v>1546.7440000000001</v>
      </c>
      <c r="G7015">
        <v>1</v>
      </c>
      <c r="H7015">
        <v>0</v>
      </c>
      <c r="I7015" s="2">
        <f>Tabell2[[#This Row],[Inköpspris (SEK)]]*Tabell2[[#This Row],[Antal]]</f>
        <v>1933.43</v>
      </c>
      <c r="J7015" s="2">
        <f>MIN(Tabell2[[#This Row],[Bokat]]*Tabell2[[#This Row],[Inköpspris (SEK)]],Tabell2[[#This Row],[Totalt lagervärde ink moms]])</f>
        <v>0</v>
      </c>
      <c r="K7015" s="2">
        <f>Tabell2[[#This Row],[Totalt lagervärde ink moms]]-Tabell2[[#This Row],[Varav bokat ink moms]]</f>
        <v>1933.43</v>
      </c>
      <c r="L7015" s="2">
        <f>Tabell2[[#This Row],[Antal]]*Tabell2[[#This Row],[Inpris ex moms]]</f>
        <v>1546.7440000000001</v>
      </c>
      <c r="M7015" s="2">
        <f>MIN(Tabell2[[#This Row],[Bokat]]*Tabell2[[#This Row],[Inpris ex moms]],Tabell2[[#This Row],[Totalt lagervärde ex moms]])</f>
        <v>0</v>
      </c>
      <c r="N7015" s="2">
        <f>Tabell2[[#This Row],[Totalt lagervärde ex moms]]-Tabell2[[#This Row],[Varav bokat ex moms]]</f>
        <v>1546.7440000000001</v>
      </c>
    </row>
    <row r="7016" spans="1:14" x14ac:dyDescent="0.2">
      <c r="A7016" t="s">
        <v>16531</v>
      </c>
      <c r="B7016" t="s">
        <v>16532</v>
      </c>
      <c r="C7016" s="2">
        <v>289</v>
      </c>
      <c r="D7016" s="2">
        <v>202</v>
      </c>
      <c r="E7016" s="2">
        <v>155.25</v>
      </c>
      <c r="F7016" s="2">
        <v>124.2</v>
      </c>
      <c r="G7016">
        <v>1</v>
      </c>
      <c r="H7016">
        <v>0</v>
      </c>
      <c r="I7016" s="2">
        <f>Tabell2[[#This Row],[Inköpspris (SEK)]]*Tabell2[[#This Row],[Antal]]</f>
        <v>155.25</v>
      </c>
      <c r="J7016" s="2">
        <f>MIN(Tabell2[[#This Row],[Bokat]]*Tabell2[[#This Row],[Inköpspris (SEK)]],Tabell2[[#This Row],[Totalt lagervärde ink moms]])</f>
        <v>0</v>
      </c>
      <c r="K7016" s="2">
        <f>Tabell2[[#This Row],[Totalt lagervärde ink moms]]-Tabell2[[#This Row],[Varav bokat ink moms]]</f>
        <v>155.25</v>
      </c>
      <c r="L7016" s="2">
        <f>Tabell2[[#This Row],[Antal]]*Tabell2[[#This Row],[Inpris ex moms]]</f>
        <v>124.2</v>
      </c>
      <c r="M7016" s="2">
        <f>MIN(Tabell2[[#This Row],[Bokat]]*Tabell2[[#This Row],[Inpris ex moms]],Tabell2[[#This Row],[Totalt lagervärde ex moms]])</f>
        <v>0</v>
      </c>
      <c r="N7016" s="2">
        <f>Tabell2[[#This Row],[Totalt lagervärde ex moms]]-Tabell2[[#This Row],[Varav bokat ex moms]]</f>
        <v>124.2</v>
      </c>
    </row>
    <row r="7017" spans="1:14" x14ac:dyDescent="0.2">
      <c r="A7017" t="s">
        <v>5016</v>
      </c>
      <c r="B7017" t="s">
        <v>5017</v>
      </c>
      <c r="C7017" s="2">
        <v>349</v>
      </c>
      <c r="D7017" s="2">
        <v>244</v>
      </c>
      <c r="E7017" s="2">
        <v>187.45</v>
      </c>
      <c r="F7017" s="2">
        <v>149.96</v>
      </c>
      <c r="G7017">
        <v>1</v>
      </c>
      <c r="H7017">
        <v>0</v>
      </c>
      <c r="I7017" s="2">
        <f>Tabell2[[#This Row],[Inköpspris (SEK)]]*Tabell2[[#This Row],[Antal]]</f>
        <v>187.45</v>
      </c>
      <c r="J7017" s="2">
        <f>MIN(Tabell2[[#This Row],[Bokat]]*Tabell2[[#This Row],[Inköpspris (SEK)]],Tabell2[[#This Row],[Totalt lagervärde ink moms]])</f>
        <v>0</v>
      </c>
      <c r="K7017" s="2">
        <f>Tabell2[[#This Row],[Totalt lagervärde ink moms]]-Tabell2[[#This Row],[Varav bokat ink moms]]</f>
        <v>187.45</v>
      </c>
      <c r="L7017" s="2">
        <f>Tabell2[[#This Row],[Antal]]*Tabell2[[#This Row],[Inpris ex moms]]</f>
        <v>149.96</v>
      </c>
      <c r="M7017" s="2">
        <f>MIN(Tabell2[[#This Row],[Bokat]]*Tabell2[[#This Row],[Inpris ex moms]],Tabell2[[#This Row],[Totalt lagervärde ex moms]])</f>
        <v>0</v>
      </c>
      <c r="N7017" s="2">
        <f>Tabell2[[#This Row],[Totalt lagervärde ex moms]]-Tabell2[[#This Row],[Varav bokat ex moms]]</f>
        <v>149.96</v>
      </c>
    </row>
    <row r="7018" spans="1:14" x14ac:dyDescent="0.2">
      <c r="A7018" t="s">
        <v>15029</v>
      </c>
      <c r="B7018" t="s">
        <v>15030</v>
      </c>
      <c r="C7018" s="2">
        <v>455</v>
      </c>
      <c r="D7018" s="2">
        <v>318</v>
      </c>
      <c r="E7018" s="2">
        <v>244.38</v>
      </c>
      <c r="F7018" s="2">
        <v>195.50400000000002</v>
      </c>
      <c r="G7018">
        <v>1</v>
      </c>
      <c r="H7018">
        <v>0</v>
      </c>
      <c r="I7018" s="2">
        <f>Tabell2[[#This Row],[Inköpspris (SEK)]]*Tabell2[[#This Row],[Antal]]</f>
        <v>244.38</v>
      </c>
      <c r="J7018" s="2">
        <f>MIN(Tabell2[[#This Row],[Bokat]]*Tabell2[[#This Row],[Inköpspris (SEK)]],Tabell2[[#This Row],[Totalt lagervärde ink moms]])</f>
        <v>0</v>
      </c>
      <c r="K7018" s="2">
        <f>Tabell2[[#This Row],[Totalt lagervärde ink moms]]-Tabell2[[#This Row],[Varav bokat ink moms]]</f>
        <v>244.38</v>
      </c>
      <c r="L7018" s="2">
        <f>Tabell2[[#This Row],[Antal]]*Tabell2[[#This Row],[Inpris ex moms]]</f>
        <v>195.50400000000002</v>
      </c>
      <c r="M7018" s="2">
        <f>MIN(Tabell2[[#This Row],[Bokat]]*Tabell2[[#This Row],[Inpris ex moms]],Tabell2[[#This Row],[Totalt lagervärde ex moms]])</f>
        <v>0</v>
      </c>
      <c r="N7018" s="2">
        <f>Tabell2[[#This Row],[Totalt lagervärde ex moms]]-Tabell2[[#This Row],[Varav bokat ex moms]]</f>
        <v>195.50400000000002</v>
      </c>
    </row>
    <row r="7019" spans="1:14" x14ac:dyDescent="0.2">
      <c r="A7019" t="s">
        <v>10250</v>
      </c>
      <c r="B7019" t="s">
        <v>10251</v>
      </c>
      <c r="C7019" s="2">
        <v>285</v>
      </c>
      <c r="D7019" s="2">
        <v>157</v>
      </c>
      <c r="E7019" s="2">
        <v>153</v>
      </c>
      <c r="F7019" s="2">
        <v>122.4</v>
      </c>
      <c r="G7019">
        <v>2</v>
      </c>
      <c r="H7019">
        <v>0</v>
      </c>
      <c r="I7019" s="2">
        <f>Tabell2[[#This Row],[Inköpspris (SEK)]]*Tabell2[[#This Row],[Antal]]</f>
        <v>306</v>
      </c>
      <c r="J7019" s="2">
        <f>MIN(Tabell2[[#This Row],[Bokat]]*Tabell2[[#This Row],[Inköpspris (SEK)]],Tabell2[[#This Row],[Totalt lagervärde ink moms]])</f>
        <v>0</v>
      </c>
      <c r="K7019" s="2">
        <f>Tabell2[[#This Row],[Totalt lagervärde ink moms]]-Tabell2[[#This Row],[Varav bokat ink moms]]</f>
        <v>306</v>
      </c>
      <c r="L7019" s="2">
        <f>Tabell2[[#This Row],[Antal]]*Tabell2[[#This Row],[Inpris ex moms]]</f>
        <v>244.8</v>
      </c>
      <c r="M7019" s="2">
        <f>MIN(Tabell2[[#This Row],[Bokat]]*Tabell2[[#This Row],[Inpris ex moms]],Tabell2[[#This Row],[Totalt lagervärde ex moms]])</f>
        <v>0</v>
      </c>
      <c r="N7019" s="2">
        <f>Tabell2[[#This Row],[Totalt lagervärde ex moms]]-Tabell2[[#This Row],[Varav bokat ex moms]]</f>
        <v>244.8</v>
      </c>
    </row>
    <row r="7020" spans="1:14" x14ac:dyDescent="0.2">
      <c r="A7020" t="s">
        <v>18067</v>
      </c>
      <c r="B7020" t="s">
        <v>18068</v>
      </c>
      <c r="C7020" s="2">
        <v>15</v>
      </c>
      <c r="D7020" s="2">
        <v>10</v>
      </c>
      <c r="E7020" s="2">
        <v>8.0500000000000007</v>
      </c>
      <c r="F7020" s="2">
        <v>6.4400000000000013</v>
      </c>
      <c r="G7020">
        <v>2</v>
      </c>
      <c r="H7020">
        <v>0</v>
      </c>
      <c r="I7020" s="2">
        <f>Tabell2[[#This Row],[Inköpspris (SEK)]]*Tabell2[[#This Row],[Antal]]</f>
        <v>16.100000000000001</v>
      </c>
      <c r="J7020" s="2">
        <f>MIN(Tabell2[[#This Row],[Bokat]]*Tabell2[[#This Row],[Inköpspris (SEK)]],Tabell2[[#This Row],[Totalt lagervärde ink moms]])</f>
        <v>0</v>
      </c>
      <c r="K7020" s="2">
        <f>Tabell2[[#This Row],[Totalt lagervärde ink moms]]-Tabell2[[#This Row],[Varav bokat ink moms]]</f>
        <v>16.100000000000001</v>
      </c>
      <c r="L7020" s="2">
        <f>Tabell2[[#This Row],[Antal]]*Tabell2[[#This Row],[Inpris ex moms]]</f>
        <v>12.880000000000003</v>
      </c>
      <c r="M7020" s="2">
        <f>MIN(Tabell2[[#This Row],[Bokat]]*Tabell2[[#This Row],[Inpris ex moms]],Tabell2[[#This Row],[Totalt lagervärde ex moms]])</f>
        <v>0</v>
      </c>
      <c r="N7020" s="2">
        <f>Tabell2[[#This Row],[Totalt lagervärde ex moms]]-Tabell2[[#This Row],[Varav bokat ex moms]]</f>
        <v>12.880000000000003</v>
      </c>
    </row>
    <row r="7021" spans="1:14" x14ac:dyDescent="0.2">
      <c r="A7021" t="s">
        <v>8449</v>
      </c>
      <c r="B7021" t="s">
        <v>8450</v>
      </c>
      <c r="C7021" s="2">
        <v>2560</v>
      </c>
      <c r="D7021" s="2">
        <v>1280</v>
      </c>
      <c r="E7021" s="2">
        <v>1373.75</v>
      </c>
      <c r="F7021" s="2">
        <v>1099</v>
      </c>
      <c r="G7021">
        <v>1</v>
      </c>
      <c r="H7021">
        <v>0</v>
      </c>
      <c r="I7021" s="2">
        <f>Tabell2[[#This Row],[Inköpspris (SEK)]]*Tabell2[[#This Row],[Antal]]</f>
        <v>1373.75</v>
      </c>
      <c r="J7021" s="2">
        <f>MIN(Tabell2[[#This Row],[Bokat]]*Tabell2[[#This Row],[Inköpspris (SEK)]],Tabell2[[#This Row],[Totalt lagervärde ink moms]])</f>
        <v>0</v>
      </c>
      <c r="K7021" s="2">
        <f>Tabell2[[#This Row],[Totalt lagervärde ink moms]]-Tabell2[[#This Row],[Varav bokat ink moms]]</f>
        <v>1373.75</v>
      </c>
      <c r="L7021" s="2">
        <f>Tabell2[[#This Row],[Antal]]*Tabell2[[#This Row],[Inpris ex moms]]</f>
        <v>1099</v>
      </c>
      <c r="M7021" s="2">
        <f>MIN(Tabell2[[#This Row],[Bokat]]*Tabell2[[#This Row],[Inpris ex moms]],Tabell2[[#This Row],[Totalt lagervärde ex moms]])</f>
        <v>0</v>
      </c>
      <c r="N7021" s="2">
        <f>Tabell2[[#This Row],[Totalt lagervärde ex moms]]-Tabell2[[#This Row],[Varav bokat ex moms]]</f>
        <v>1099</v>
      </c>
    </row>
    <row r="7022" spans="1:14" x14ac:dyDescent="0.2">
      <c r="A7022" t="s">
        <v>8451</v>
      </c>
      <c r="B7022" t="s">
        <v>8452</v>
      </c>
      <c r="C7022" s="2">
        <v>2560</v>
      </c>
      <c r="D7022" s="2">
        <v>1280</v>
      </c>
      <c r="E7022" s="2">
        <v>1373.75</v>
      </c>
      <c r="F7022" s="2">
        <v>1099</v>
      </c>
      <c r="G7022">
        <v>1</v>
      </c>
      <c r="H7022">
        <v>0</v>
      </c>
      <c r="I7022" s="2">
        <f>Tabell2[[#This Row],[Inköpspris (SEK)]]*Tabell2[[#This Row],[Antal]]</f>
        <v>1373.75</v>
      </c>
      <c r="J7022" s="2">
        <f>MIN(Tabell2[[#This Row],[Bokat]]*Tabell2[[#This Row],[Inköpspris (SEK)]],Tabell2[[#This Row],[Totalt lagervärde ink moms]])</f>
        <v>0</v>
      </c>
      <c r="K7022" s="2">
        <f>Tabell2[[#This Row],[Totalt lagervärde ink moms]]-Tabell2[[#This Row],[Varav bokat ink moms]]</f>
        <v>1373.75</v>
      </c>
      <c r="L7022" s="2">
        <f>Tabell2[[#This Row],[Antal]]*Tabell2[[#This Row],[Inpris ex moms]]</f>
        <v>1099</v>
      </c>
      <c r="M7022" s="2">
        <f>MIN(Tabell2[[#This Row],[Bokat]]*Tabell2[[#This Row],[Inpris ex moms]],Tabell2[[#This Row],[Totalt lagervärde ex moms]])</f>
        <v>0</v>
      </c>
      <c r="N7022" s="2">
        <f>Tabell2[[#This Row],[Totalt lagervärde ex moms]]-Tabell2[[#This Row],[Varav bokat ex moms]]</f>
        <v>1099</v>
      </c>
    </row>
    <row r="7023" spans="1:14" x14ac:dyDescent="0.2">
      <c r="A7023" t="s">
        <v>16095</v>
      </c>
      <c r="B7023" t="s">
        <v>16096</v>
      </c>
      <c r="C7023" s="2">
        <v>769</v>
      </c>
      <c r="D7023" s="2">
        <v>461</v>
      </c>
      <c r="E7023" s="2">
        <v>412.64</v>
      </c>
      <c r="F7023" s="2">
        <v>330.11200000000002</v>
      </c>
      <c r="G7023">
        <v>1</v>
      </c>
      <c r="H7023">
        <v>0</v>
      </c>
      <c r="I7023" s="2">
        <f>Tabell2[[#This Row],[Inköpspris (SEK)]]*Tabell2[[#This Row],[Antal]]</f>
        <v>412.64</v>
      </c>
      <c r="J7023" s="2">
        <f>MIN(Tabell2[[#This Row],[Bokat]]*Tabell2[[#This Row],[Inköpspris (SEK)]],Tabell2[[#This Row],[Totalt lagervärde ink moms]])</f>
        <v>0</v>
      </c>
      <c r="K7023" s="2">
        <f>Tabell2[[#This Row],[Totalt lagervärde ink moms]]-Tabell2[[#This Row],[Varav bokat ink moms]]</f>
        <v>412.64</v>
      </c>
      <c r="L7023" s="2">
        <f>Tabell2[[#This Row],[Antal]]*Tabell2[[#This Row],[Inpris ex moms]]</f>
        <v>330.11200000000002</v>
      </c>
      <c r="M7023" s="2">
        <f>MIN(Tabell2[[#This Row],[Bokat]]*Tabell2[[#This Row],[Inpris ex moms]],Tabell2[[#This Row],[Totalt lagervärde ex moms]])</f>
        <v>0</v>
      </c>
      <c r="N7023" s="2">
        <f>Tabell2[[#This Row],[Totalt lagervärde ex moms]]-Tabell2[[#This Row],[Varav bokat ex moms]]</f>
        <v>330.11200000000002</v>
      </c>
    </row>
    <row r="7024" spans="1:14" x14ac:dyDescent="0.2">
      <c r="A7024" t="s">
        <v>16099</v>
      </c>
      <c r="B7024" t="s">
        <v>16100</v>
      </c>
      <c r="C7024" s="2">
        <v>769</v>
      </c>
      <c r="D7024" s="2">
        <v>461</v>
      </c>
      <c r="E7024" s="2">
        <v>412.64</v>
      </c>
      <c r="F7024" s="2">
        <v>330.11200000000002</v>
      </c>
      <c r="G7024">
        <v>1</v>
      </c>
      <c r="H7024">
        <v>0</v>
      </c>
      <c r="I7024" s="2">
        <f>Tabell2[[#This Row],[Inköpspris (SEK)]]*Tabell2[[#This Row],[Antal]]</f>
        <v>412.64</v>
      </c>
      <c r="J7024" s="2">
        <f>MIN(Tabell2[[#This Row],[Bokat]]*Tabell2[[#This Row],[Inköpspris (SEK)]],Tabell2[[#This Row],[Totalt lagervärde ink moms]])</f>
        <v>0</v>
      </c>
      <c r="K7024" s="2">
        <f>Tabell2[[#This Row],[Totalt lagervärde ink moms]]-Tabell2[[#This Row],[Varav bokat ink moms]]</f>
        <v>412.64</v>
      </c>
      <c r="L7024" s="2">
        <f>Tabell2[[#This Row],[Antal]]*Tabell2[[#This Row],[Inpris ex moms]]</f>
        <v>330.11200000000002</v>
      </c>
      <c r="M7024" s="2">
        <f>MIN(Tabell2[[#This Row],[Bokat]]*Tabell2[[#This Row],[Inpris ex moms]],Tabell2[[#This Row],[Totalt lagervärde ex moms]])</f>
        <v>0</v>
      </c>
      <c r="N7024" s="2">
        <f>Tabell2[[#This Row],[Totalt lagervärde ex moms]]-Tabell2[[#This Row],[Varav bokat ex moms]]</f>
        <v>330.11200000000002</v>
      </c>
    </row>
    <row r="7025" spans="1:14" x14ac:dyDescent="0.2">
      <c r="A7025" t="s">
        <v>16101</v>
      </c>
      <c r="B7025" t="s">
        <v>16102</v>
      </c>
      <c r="C7025" s="2">
        <v>769</v>
      </c>
      <c r="D7025" s="2">
        <v>461</v>
      </c>
      <c r="E7025" s="2">
        <v>412.64</v>
      </c>
      <c r="F7025" s="2">
        <v>330.11200000000002</v>
      </c>
      <c r="G7025">
        <v>1</v>
      </c>
      <c r="H7025">
        <v>0</v>
      </c>
      <c r="I7025" s="2">
        <f>Tabell2[[#This Row],[Inköpspris (SEK)]]*Tabell2[[#This Row],[Antal]]</f>
        <v>412.64</v>
      </c>
      <c r="J7025" s="2">
        <f>MIN(Tabell2[[#This Row],[Bokat]]*Tabell2[[#This Row],[Inköpspris (SEK)]],Tabell2[[#This Row],[Totalt lagervärde ink moms]])</f>
        <v>0</v>
      </c>
      <c r="K7025" s="2">
        <f>Tabell2[[#This Row],[Totalt lagervärde ink moms]]-Tabell2[[#This Row],[Varav bokat ink moms]]</f>
        <v>412.64</v>
      </c>
      <c r="L7025" s="2">
        <f>Tabell2[[#This Row],[Antal]]*Tabell2[[#This Row],[Inpris ex moms]]</f>
        <v>330.11200000000002</v>
      </c>
      <c r="M7025" s="2">
        <f>MIN(Tabell2[[#This Row],[Bokat]]*Tabell2[[#This Row],[Inpris ex moms]],Tabell2[[#This Row],[Totalt lagervärde ex moms]])</f>
        <v>0</v>
      </c>
      <c r="N7025" s="2">
        <f>Tabell2[[#This Row],[Totalt lagervärde ex moms]]-Tabell2[[#This Row],[Varav bokat ex moms]]</f>
        <v>330.11200000000002</v>
      </c>
    </row>
    <row r="7026" spans="1:14" x14ac:dyDescent="0.2">
      <c r="A7026" t="s">
        <v>3695</v>
      </c>
      <c r="B7026" t="s">
        <v>3696</v>
      </c>
      <c r="C7026" s="2">
        <v>329</v>
      </c>
      <c r="D7026" s="2">
        <v>230</v>
      </c>
      <c r="E7026" s="2">
        <v>176.51</v>
      </c>
      <c r="F7026" s="2">
        <v>141.208</v>
      </c>
      <c r="G7026">
        <v>5</v>
      </c>
      <c r="H7026">
        <v>0</v>
      </c>
      <c r="I7026" s="2">
        <f>Tabell2[[#This Row],[Inköpspris (SEK)]]*Tabell2[[#This Row],[Antal]]</f>
        <v>882.55</v>
      </c>
      <c r="J7026" s="2">
        <f>MIN(Tabell2[[#This Row],[Bokat]]*Tabell2[[#This Row],[Inköpspris (SEK)]],Tabell2[[#This Row],[Totalt lagervärde ink moms]])</f>
        <v>0</v>
      </c>
      <c r="K7026" s="2">
        <f>Tabell2[[#This Row],[Totalt lagervärde ink moms]]-Tabell2[[#This Row],[Varav bokat ink moms]]</f>
        <v>882.55</v>
      </c>
      <c r="L7026" s="2">
        <f>Tabell2[[#This Row],[Antal]]*Tabell2[[#This Row],[Inpris ex moms]]</f>
        <v>706.04</v>
      </c>
      <c r="M7026" s="2">
        <f>MIN(Tabell2[[#This Row],[Bokat]]*Tabell2[[#This Row],[Inpris ex moms]],Tabell2[[#This Row],[Totalt lagervärde ex moms]])</f>
        <v>0</v>
      </c>
      <c r="N7026" s="2">
        <f>Tabell2[[#This Row],[Totalt lagervärde ex moms]]-Tabell2[[#This Row],[Varav bokat ex moms]]</f>
        <v>706.04</v>
      </c>
    </row>
    <row r="7027" spans="1:14" x14ac:dyDescent="0.2">
      <c r="A7027" t="s">
        <v>138</v>
      </c>
      <c r="B7027" t="s">
        <v>139</v>
      </c>
      <c r="C7027" s="2">
        <v>699</v>
      </c>
      <c r="D7027" s="2">
        <v>237</v>
      </c>
      <c r="E7027" s="2">
        <v>375</v>
      </c>
      <c r="F7027" s="2">
        <v>300</v>
      </c>
      <c r="G7027">
        <v>1</v>
      </c>
      <c r="H7027">
        <v>0</v>
      </c>
      <c r="I7027" s="2">
        <f>Tabell2[[#This Row],[Inköpspris (SEK)]]*Tabell2[[#This Row],[Antal]]</f>
        <v>375</v>
      </c>
      <c r="J7027" s="2">
        <f>MIN(Tabell2[[#This Row],[Bokat]]*Tabell2[[#This Row],[Inköpspris (SEK)]],Tabell2[[#This Row],[Totalt lagervärde ink moms]])</f>
        <v>0</v>
      </c>
      <c r="K7027" s="2">
        <f>Tabell2[[#This Row],[Totalt lagervärde ink moms]]-Tabell2[[#This Row],[Varav bokat ink moms]]</f>
        <v>375</v>
      </c>
      <c r="L7027" s="2">
        <f>Tabell2[[#This Row],[Antal]]*Tabell2[[#This Row],[Inpris ex moms]]</f>
        <v>300</v>
      </c>
      <c r="M7027" s="2">
        <f>MIN(Tabell2[[#This Row],[Bokat]]*Tabell2[[#This Row],[Inpris ex moms]],Tabell2[[#This Row],[Totalt lagervärde ex moms]])</f>
        <v>0</v>
      </c>
      <c r="N7027" s="2">
        <f>Tabell2[[#This Row],[Totalt lagervärde ex moms]]-Tabell2[[#This Row],[Varav bokat ex moms]]</f>
        <v>300</v>
      </c>
    </row>
    <row r="7028" spans="1:14" x14ac:dyDescent="0.2">
      <c r="A7028" t="s">
        <v>9917</v>
      </c>
      <c r="B7028" t="s">
        <v>9918</v>
      </c>
      <c r="C7028" s="2">
        <v>699</v>
      </c>
      <c r="D7028" s="2">
        <v>489</v>
      </c>
      <c r="E7028" s="2">
        <v>375</v>
      </c>
      <c r="F7028" s="2">
        <v>300</v>
      </c>
      <c r="G7028">
        <v>1</v>
      </c>
      <c r="H7028">
        <v>0</v>
      </c>
      <c r="I7028" s="2">
        <f>Tabell2[[#This Row],[Inköpspris (SEK)]]*Tabell2[[#This Row],[Antal]]</f>
        <v>375</v>
      </c>
      <c r="J7028" s="2">
        <f>MIN(Tabell2[[#This Row],[Bokat]]*Tabell2[[#This Row],[Inköpspris (SEK)]],Tabell2[[#This Row],[Totalt lagervärde ink moms]])</f>
        <v>0</v>
      </c>
      <c r="K7028" s="2">
        <f>Tabell2[[#This Row],[Totalt lagervärde ink moms]]-Tabell2[[#This Row],[Varav bokat ink moms]]</f>
        <v>375</v>
      </c>
      <c r="L7028" s="2">
        <f>Tabell2[[#This Row],[Antal]]*Tabell2[[#This Row],[Inpris ex moms]]</f>
        <v>300</v>
      </c>
      <c r="M7028" s="2">
        <f>MIN(Tabell2[[#This Row],[Bokat]]*Tabell2[[#This Row],[Inpris ex moms]],Tabell2[[#This Row],[Totalt lagervärde ex moms]])</f>
        <v>0</v>
      </c>
      <c r="N7028" s="2">
        <f>Tabell2[[#This Row],[Totalt lagervärde ex moms]]-Tabell2[[#This Row],[Varav bokat ex moms]]</f>
        <v>300</v>
      </c>
    </row>
    <row r="7029" spans="1:14" x14ac:dyDescent="0.2">
      <c r="A7029" t="s">
        <v>9919</v>
      </c>
      <c r="B7029" t="s">
        <v>9920</v>
      </c>
      <c r="C7029" s="2">
        <v>699</v>
      </c>
      <c r="D7029" s="2">
        <v>489</v>
      </c>
      <c r="E7029" s="2">
        <v>375</v>
      </c>
      <c r="F7029" s="2">
        <v>300</v>
      </c>
      <c r="G7029">
        <v>1</v>
      </c>
      <c r="H7029">
        <v>0</v>
      </c>
      <c r="I7029" s="2">
        <f>Tabell2[[#This Row],[Inköpspris (SEK)]]*Tabell2[[#This Row],[Antal]]</f>
        <v>375</v>
      </c>
      <c r="J7029" s="2">
        <f>MIN(Tabell2[[#This Row],[Bokat]]*Tabell2[[#This Row],[Inköpspris (SEK)]],Tabell2[[#This Row],[Totalt lagervärde ink moms]])</f>
        <v>0</v>
      </c>
      <c r="K7029" s="2">
        <f>Tabell2[[#This Row],[Totalt lagervärde ink moms]]-Tabell2[[#This Row],[Varav bokat ink moms]]</f>
        <v>375</v>
      </c>
      <c r="L7029" s="2">
        <f>Tabell2[[#This Row],[Antal]]*Tabell2[[#This Row],[Inpris ex moms]]</f>
        <v>300</v>
      </c>
      <c r="M7029" s="2">
        <f>MIN(Tabell2[[#This Row],[Bokat]]*Tabell2[[#This Row],[Inpris ex moms]],Tabell2[[#This Row],[Totalt lagervärde ex moms]])</f>
        <v>0</v>
      </c>
      <c r="N7029" s="2">
        <f>Tabell2[[#This Row],[Totalt lagervärde ex moms]]-Tabell2[[#This Row],[Varav bokat ex moms]]</f>
        <v>300</v>
      </c>
    </row>
    <row r="7030" spans="1:14" x14ac:dyDescent="0.2">
      <c r="A7030" t="s">
        <v>15599</v>
      </c>
      <c r="B7030" t="s">
        <v>15600</v>
      </c>
      <c r="C7030" s="2">
        <v>699</v>
      </c>
      <c r="D7030" s="2">
        <v>419</v>
      </c>
      <c r="E7030" s="2">
        <v>375</v>
      </c>
      <c r="F7030" s="2">
        <v>300</v>
      </c>
      <c r="G7030">
        <v>1</v>
      </c>
      <c r="H7030">
        <v>0</v>
      </c>
      <c r="I7030" s="2">
        <f>Tabell2[[#This Row],[Inköpspris (SEK)]]*Tabell2[[#This Row],[Antal]]</f>
        <v>375</v>
      </c>
      <c r="J7030" s="2">
        <f>MIN(Tabell2[[#This Row],[Bokat]]*Tabell2[[#This Row],[Inköpspris (SEK)]],Tabell2[[#This Row],[Totalt lagervärde ink moms]])</f>
        <v>0</v>
      </c>
      <c r="K7030" s="2">
        <f>Tabell2[[#This Row],[Totalt lagervärde ink moms]]-Tabell2[[#This Row],[Varav bokat ink moms]]</f>
        <v>375</v>
      </c>
      <c r="L7030" s="2">
        <f>Tabell2[[#This Row],[Antal]]*Tabell2[[#This Row],[Inpris ex moms]]</f>
        <v>300</v>
      </c>
      <c r="M7030" s="2">
        <f>MIN(Tabell2[[#This Row],[Bokat]]*Tabell2[[#This Row],[Inpris ex moms]],Tabell2[[#This Row],[Totalt lagervärde ex moms]])</f>
        <v>0</v>
      </c>
      <c r="N7030" s="2">
        <f>Tabell2[[#This Row],[Totalt lagervärde ex moms]]-Tabell2[[#This Row],[Varav bokat ex moms]]</f>
        <v>300</v>
      </c>
    </row>
    <row r="7031" spans="1:14" x14ac:dyDescent="0.2">
      <c r="A7031" t="s">
        <v>9865</v>
      </c>
      <c r="B7031" t="s">
        <v>9866</v>
      </c>
      <c r="C7031" s="2">
        <v>699</v>
      </c>
      <c r="D7031" s="2">
        <v>528</v>
      </c>
      <c r="E7031" s="2">
        <v>375</v>
      </c>
      <c r="F7031" s="2">
        <v>300</v>
      </c>
      <c r="G7031">
        <v>4</v>
      </c>
      <c r="H7031">
        <v>0</v>
      </c>
      <c r="I7031" s="2">
        <f>Tabell2[[#This Row],[Inköpspris (SEK)]]*Tabell2[[#This Row],[Antal]]</f>
        <v>1500</v>
      </c>
      <c r="J7031" s="2">
        <f>MIN(Tabell2[[#This Row],[Bokat]]*Tabell2[[#This Row],[Inköpspris (SEK)]],Tabell2[[#This Row],[Totalt lagervärde ink moms]])</f>
        <v>0</v>
      </c>
      <c r="K7031" s="2">
        <f>Tabell2[[#This Row],[Totalt lagervärde ink moms]]-Tabell2[[#This Row],[Varav bokat ink moms]]</f>
        <v>1500</v>
      </c>
      <c r="L7031" s="2">
        <f>Tabell2[[#This Row],[Antal]]*Tabell2[[#This Row],[Inpris ex moms]]</f>
        <v>1200</v>
      </c>
      <c r="M7031" s="2">
        <f>MIN(Tabell2[[#This Row],[Bokat]]*Tabell2[[#This Row],[Inpris ex moms]],Tabell2[[#This Row],[Totalt lagervärde ex moms]])</f>
        <v>0</v>
      </c>
      <c r="N7031" s="2">
        <f>Tabell2[[#This Row],[Totalt lagervärde ex moms]]-Tabell2[[#This Row],[Varav bokat ex moms]]</f>
        <v>1200</v>
      </c>
    </row>
    <row r="7032" spans="1:14" x14ac:dyDescent="0.2">
      <c r="A7032" t="s">
        <v>9867</v>
      </c>
      <c r="B7032" t="s">
        <v>9868</v>
      </c>
      <c r="C7032" s="2">
        <v>699</v>
      </c>
      <c r="D7032" s="2">
        <v>528</v>
      </c>
      <c r="E7032" s="2">
        <v>375</v>
      </c>
      <c r="F7032" s="2">
        <v>300</v>
      </c>
      <c r="G7032">
        <v>1</v>
      </c>
      <c r="H7032">
        <v>0</v>
      </c>
      <c r="I7032" s="2">
        <f>Tabell2[[#This Row],[Inköpspris (SEK)]]*Tabell2[[#This Row],[Antal]]</f>
        <v>375</v>
      </c>
      <c r="J7032" s="2">
        <f>MIN(Tabell2[[#This Row],[Bokat]]*Tabell2[[#This Row],[Inköpspris (SEK)]],Tabell2[[#This Row],[Totalt lagervärde ink moms]])</f>
        <v>0</v>
      </c>
      <c r="K7032" s="2">
        <f>Tabell2[[#This Row],[Totalt lagervärde ink moms]]-Tabell2[[#This Row],[Varav bokat ink moms]]</f>
        <v>375</v>
      </c>
      <c r="L7032" s="2">
        <f>Tabell2[[#This Row],[Antal]]*Tabell2[[#This Row],[Inpris ex moms]]</f>
        <v>300</v>
      </c>
      <c r="M7032" s="2">
        <f>MIN(Tabell2[[#This Row],[Bokat]]*Tabell2[[#This Row],[Inpris ex moms]],Tabell2[[#This Row],[Totalt lagervärde ex moms]])</f>
        <v>0</v>
      </c>
      <c r="N7032" s="2">
        <f>Tabell2[[#This Row],[Totalt lagervärde ex moms]]-Tabell2[[#This Row],[Varav bokat ex moms]]</f>
        <v>300</v>
      </c>
    </row>
    <row r="7033" spans="1:14" x14ac:dyDescent="0.2">
      <c r="A7033" t="s">
        <v>8213</v>
      </c>
      <c r="B7033" t="s">
        <v>8214</v>
      </c>
      <c r="C7033" s="2">
        <v>55</v>
      </c>
      <c r="D7033" s="2">
        <v>38</v>
      </c>
      <c r="E7033" s="2">
        <v>29.5</v>
      </c>
      <c r="F7033" s="2">
        <v>23.6</v>
      </c>
      <c r="G7033">
        <v>6</v>
      </c>
      <c r="H7033">
        <v>2</v>
      </c>
      <c r="I7033" s="2">
        <f>Tabell2[[#This Row],[Inköpspris (SEK)]]*Tabell2[[#This Row],[Antal]]</f>
        <v>177</v>
      </c>
      <c r="J7033" s="2">
        <f>MIN(Tabell2[[#This Row],[Bokat]]*Tabell2[[#This Row],[Inköpspris (SEK)]],Tabell2[[#This Row],[Totalt lagervärde ink moms]])</f>
        <v>59</v>
      </c>
      <c r="K7033" s="2">
        <f>Tabell2[[#This Row],[Totalt lagervärde ink moms]]-Tabell2[[#This Row],[Varav bokat ink moms]]</f>
        <v>118</v>
      </c>
      <c r="L7033" s="2">
        <f>Tabell2[[#This Row],[Antal]]*Tabell2[[#This Row],[Inpris ex moms]]</f>
        <v>141.60000000000002</v>
      </c>
      <c r="M7033" s="2">
        <f>MIN(Tabell2[[#This Row],[Bokat]]*Tabell2[[#This Row],[Inpris ex moms]],Tabell2[[#This Row],[Totalt lagervärde ex moms]])</f>
        <v>47.2</v>
      </c>
      <c r="N7033" s="2">
        <f>Tabell2[[#This Row],[Totalt lagervärde ex moms]]-Tabell2[[#This Row],[Varav bokat ex moms]]</f>
        <v>94.40000000000002</v>
      </c>
    </row>
    <row r="7034" spans="1:14" x14ac:dyDescent="0.2">
      <c r="A7034" t="s">
        <v>8215</v>
      </c>
      <c r="B7034" t="s">
        <v>8216</v>
      </c>
      <c r="C7034" s="2">
        <v>55</v>
      </c>
      <c r="D7034" s="2">
        <v>38</v>
      </c>
      <c r="E7034" s="2">
        <v>29.5</v>
      </c>
      <c r="F7034" s="2">
        <v>23.6</v>
      </c>
      <c r="G7034">
        <v>2</v>
      </c>
      <c r="H7034">
        <v>0</v>
      </c>
      <c r="I7034" s="2">
        <f>Tabell2[[#This Row],[Inköpspris (SEK)]]*Tabell2[[#This Row],[Antal]]</f>
        <v>59</v>
      </c>
      <c r="J7034" s="2">
        <f>MIN(Tabell2[[#This Row],[Bokat]]*Tabell2[[#This Row],[Inköpspris (SEK)]],Tabell2[[#This Row],[Totalt lagervärde ink moms]])</f>
        <v>0</v>
      </c>
      <c r="K7034" s="2">
        <f>Tabell2[[#This Row],[Totalt lagervärde ink moms]]-Tabell2[[#This Row],[Varav bokat ink moms]]</f>
        <v>59</v>
      </c>
      <c r="L7034" s="2">
        <f>Tabell2[[#This Row],[Antal]]*Tabell2[[#This Row],[Inpris ex moms]]</f>
        <v>47.2</v>
      </c>
      <c r="M7034" s="2">
        <f>MIN(Tabell2[[#This Row],[Bokat]]*Tabell2[[#This Row],[Inpris ex moms]],Tabell2[[#This Row],[Totalt lagervärde ex moms]])</f>
        <v>0</v>
      </c>
      <c r="N7034" s="2">
        <f>Tabell2[[#This Row],[Totalt lagervärde ex moms]]-Tabell2[[#This Row],[Varav bokat ex moms]]</f>
        <v>47.2</v>
      </c>
    </row>
    <row r="7035" spans="1:14" x14ac:dyDescent="0.2">
      <c r="A7035" t="s">
        <v>8217</v>
      </c>
      <c r="B7035" t="s">
        <v>8218</v>
      </c>
      <c r="C7035" s="2">
        <v>55</v>
      </c>
      <c r="D7035" s="2">
        <v>38</v>
      </c>
      <c r="E7035" s="2">
        <v>29.5</v>
      </c>
      <c r="F7035" s="2">
        <v>23.6</v>
      </c>
      <c r="G7035">
        <v>2</v>
      </c>
      <c r="H7035">
        <v>0</v>
      </c>
      <c r="I7035" s="2">
        <f>Tabell2[[#This Row],[Inköpspris (SEK)]]*Tabell2[[#This Row],[Antal]]</f>
        <v>59</v>
      </c>
      <c r="J7035" s="2">
        <f>MIN(Tabell2[[#This Row],[Bokat]]*Tabell2[[#This Row],[Inköpspris (SEK)]],Tabell2[[#This Row],[Totalt lagervärde ink moms]])</f>
        <v>0</v>
      </c>
      <c r="K7035" s="2">
        <f>Tabell2[[#This Row],[Totalt lagervärde ink moms]]-Tabell2[[#This Row],[Varav bokat ink moms]]</f>
        <v>59</v>
      </c>
      <c r="L7035" s="2">
        <f>Tabell2[[#This Row],[Antal]]*Tabell2[[#This Row],[Inpris ex moms]]</f>
        <v>47.2</v>
      </c>
      <c r="M7035" s="2">
        <f>MIN(Tabell2[[#This Row],[Bokat]]*Tabell2[[#This Row],[Inpris ex moms]],Tabell2[[#This Row],[Totalt lagervärde ex moms]])</f>
        <v>0</v>
      </c>
      <c r="N7035" s="2">
        <f>Tabell2[[#This Row],[Totalt lagervärde ex moms]]-Tabell2[[#This Row],[Varav bokat ex moms]]</f>
        <v>47.2</v>
      </c>
    </row>
    <row r="7036" spans="1:14" x14ac:dyDescent="0.2">
      <c r="A7036" t="s">
        <v>4671</v>
      </c>
      <c r="B7036" t="s">
        <v>4672</v>
      </c>
      <c r="C7036" s="2">
        <v>299</v>
      </c>
      <c r="E7036" s="2">
        <v>160.31</v>
      </c>
      <c r="F7036" s="2">
        <v>128.24800000000002</v>
      </c>
      <c r="G7036">
        <v>1</v>
      </c>
      <c r="H7036">
        <v>0</v>
      </c>
      <c r="I7036" s="2">
        <f>Tabell2[[#This Row],[Inköpspris (SEK)]]*Tabell2[[#This Row],[Antal]]</f>
        <v>160.31</v>
      </c>
      <c r="J7036" s="2">
        <f>MIN(Tabell2[[#This Row],[Bokat]]*Tabell2[[#This Row],[Inköpspris (SEK)]],Tabell2[[#This Row],[Totalt lagervärde ink moms]])</f>
        <v>0</v>
      </c>
      <c r="K7036" s="2">
        <f>Tabell2[[#This Row],[Totalt lagervärde ink moms]]-Tabell2[[#This Row],[Varav bokat ink moms]]</f>
        <v>160.31</v>
      </c>
      <c r="L7036" s="2">
        <f>Tabell2[[#This Row],[Antal]]*Tabell2[[#This Row],[Inpris ex moms]]</f>
        <v>128.24800000000002</v>
      </c>
      <c r="M7036" s="2">
        <f>MIN(Tabell2[[#This Row],[Bokat]]*Tabell2[[#This Row],[Inpris ex moms]],Tabell2[[#This Row],[Totalt lagervärde ex moms]])</f>
        <v>0</v>
      </c>
      <c r="N7036" s="2">
        <f>Tabell2[[#This Row],[Totalt lagervärde ex moms]]-Tabell2[[#This Row],[Varav bokat ex moms]]</f>
        <v>128.24800000000002</v>
      </c>
    </row>
    <row r="7037" spans="1:14" x14ac:dyDescent="0.2">
      <c r="A7037" t="s">
        <v>13910</v>
      </c>
      <c r="B7037" t="s">
        <v>13911</v>
      </c>
      <c r="C7037" s="2">
        <v>705</v>
      </c>
      <c r="D7037" s="2">
        <v>423</v>
      </c>
      <c r="E7037" s="2">
        <v>377.91</v>
      </c>
      <c r="F7037" s="2">
        <v>302.32800000000003</v>
      </c>
      <c r="G7037">
        <v>1</v>
      </c>
      <c r="H7037">
        <v>0</v>
      </c>
      <c r="I7037" s="2">
        <f>Tabell2[[#This Row],[Inköpspris (SEK)]]*Tabell2[[#This Row],[Antal]]</f>
        <v>377.91</v>
      </c>
      <c r="J7037" s="2">
        <f>MIN(Tabell2[[#This Row],[Bokat]]*Tabell2[[#This Row],[Inköpspris (SEK)]],Tabell2[[#This Row],[Totalt lagervärde ink moms]])</f>
        <v>0</v>
      </c>
      <c r="K7037" s="2">
        <f>Tabell2[[#This Row],[Totalt lagervärde ink moms]]-Tabell2[[#This Row],[Varav bokat ink moms]]</f>
        <v>377.91</v>
      </c>
      <c r="L7037" s="2">
        <f>Tabell2[[#This Row],[Antal]]*Tabell2[[#This Row],[Inpris ex moms]]</f>
        <v>302.32800000000003</v>
      </c>
      <c r="M7037" s="2">
        <f>MIN(Tabell2[[#This Row],[Bokat]]*Tabell2[[#This Row],[Inpris ex moms]],Tabell2[[#This Row],[Totalt lagervärde ex moms]])</f>
        <v>0</v>
      </c>
      <c r="N7037" s="2">
        <f>Tabell2[[#This Row],[Totalt lagervärde ex moms]]-Tabell2[[#This Row],[Varav bokat ex moms]]</f>
        <v>302.32800000000003</v>
      </c>
    </row>
    <row r="7038" spans="1:14" x14ac:dyDescent="0.2">
      <c r="A7038" t="s">
        <v>8475</v>
      </c>
      <c r="B7038" t="s">
        <v>8476</v>
      </c>
      <c r="C7038" s="2">
        <v>125</v>
      </c>
      <c r="D7038" s="2">
        <v>88</v>
      </c>
      <c r="E7038" s="2">
        <v>67</v>
      </c>
      <c r="F7038" s="2">
        <v>53.6</v>
      </c>
      <c r="G7038">
        <v>4</v>
      </c>
      <c r="H7038">
        <v>0</v>
      </c>
      <c r="I7038" s="2">
        <f>Tabell2[[#This Row],[Inköpspris (SEK)]]*Tabell2[[#This Row],[Antal]]</f>
        <v>268</v>
      </c>
      <c r="J7038" s="2">
        <f>MIN(Tabell2[[#This Row],[Bokat]]*Tabell2[[#This Row],[Inköpspris (SEK)]],Tabell2[[#This Row],[Totalt lagervärde ink moms]])</f>
        <v>0</v>
      </c>
      <c r="K7038" s="2">
        <f>Tabell2[[#This Row],[Totalt lagervärde ink moms]]-Tabell2[[#This Row],[Varav bokat ink moms]]</f>
        <v>268</v>
      </c>
      <c r="L7038" s="2">
        <f>Tabell2[[#This Row],[Antal]]*Tabell2[[#This Row],[Inpris ex moms]]</f>
        <v>214.4</v>
      </c>
      <c r="M7038" s="2">
        <f>MIN(Tabell2[[#This Row],[Bokat]]*Tabell2[[#This Row],[Inpris ex moms]],Tabell2[[#This Row],[Totalt lagervärde ex moms]])</f>
        <v>0</v>
      </c>
      <c r="N7038" s="2">
        <f>Tabell2[[#This Row],[Totalt lagervärde ex moms]]-Tabell2[[#This Row],[Varav bokat ex moms]]</f>
        <v>214.4</v>
      </c>
    </row>
    <row r="7039" spans="1:14" x14ac:dyDescent="0.2">
      <c r="A7039" t="s">
        <v>8505</v>
      </c>
      <c r="B7039" t="s">
        <v>8506</v>
      </c>
      <c r="C7039" s="2">
        <v>125</v>
      </c>
      <c r="D7039" s="2">
        <v>88</v>
      </c>
      <c r="E7039" s="2">
        <v>67</v>
      </c>
      <c r="F7039" s="2">
        <v>53.6</v>
      </c>
      <c r="G7039">
        <v>2</v>
      </c>
      <c r="H7039">
        <v>0</v>
      </c>
      <c r="I7039" s="2">
        <f>Tabell2[[#This Row],[Inköpspris (SEK)]]*Tabell2[[#This Row],[Antal]]</f>
        <v>134</v>
      </c>
      <c r="J7039" s="2">
        <f>MIN(Tabell2[[#This Row],[Bokat]]*Tabell2[[#This Row],[Inköpspris (SEK)]],Tabell2[[#This Row],[Totalt lagervärde ink moms]])</f>
        <v>0</v>
      </c>
      <c r="K7039" s="2">
        <f>Tabell2[[#This Row],[Totalt lagervärde ink moms]]-Tabell2[[#This Row],[Varav bokat ink moms]]</f>
        <v>134</v>
      </c>
      <c r="L7039" s="2">
        <f>Tabell2[[#This Row],[Antal]]*Tabell2[[#This Row],[Inpris ex moms]]</f>
        <v>107.2</v>
      </c>
      <c r="M7039" s="2">
        <f>MIN(Tabell2[[#This Row],[Bokat]]*Tabell2[[#This Row],[Inpris ex moms]],Tabell2[[#This Row],[Totalt lagervärde ex moms]])</f>
        <v>0</v>
      </c>
      <c r="N7039" s="2">
        <f>Tabell2[[#This Row],[Totalt lagervärde ex moms]]-Tabell2[[#This Row],[Varav bokat ex moms]]</f>
        <v>107.2</v>
      </c>
    </row>
    <row r="7040" spans="1:14" x14ac:dyDescent="0.2">
      <c r="A7040" t="s">
        <v>8513</v>
      </c>
      <c r="B7040" t="s">
        <v>8514</v>
      </c>
      <c r="C7040" s="2">
        <v>125</v>
      </c>
      <c r="E7040" s="2">
        <v>67</v>
      </c>
      <c r="F7040" s="2">
        <v>53.6</v>
      </c>
      <c r="G7040">
        <v>1</v>
      </c>
      <c r="H7040">
        <v>1</v>
      </c>
      <c r="I7040" s="2">
        <f>Tabell2[[#This Row],[Inköpspris (SEK)]]*Tabell2[[#This Row],[Antal]]</f>
        <v>67</v>
      </c>
      <c r="J7040" s="2">
        <f>MIN(Tabell2[[#This Row],[Bokat]]*Tabell2[[#This Row],[Inköpspris (SEK)]],Tabell2[[#This Row],[Totalt lagervärde ink moms]])</f>
        <v>67</v>
      </c>
      <c r="K7040" s="2">
        <f>Tabell2[[#This Row],[Totalt lagervärde ink moms]]-Tabell2[[#This Row],[Varav bokat ink moms]]</f>
        <v>0</v>
      </c>
      <c r="L7040" s="2">
        <f>Tabell2[[#This Row],[Antal]]*Tabell2[[#This Row],[Inpris ex moms]]</f>
        <v>53.6</v>
      </c>
      <c r="M7040" s="2">
        <f>MIN(Tabell2[[#This Row],[Bokat]]*Tabell2[[#This Row],[Inpris ex moms]],Tabell2[[#This Row],[Totalt lagervärde ex moms]])</f>
        <v>53.6</v>
      </c>
      <c r="N7040" s="2">
        <f>Tabell2[[#This Row],[Totalt lagervärde ex moms]]-Tabell2[[#This Row],[Varav bokat ex moms]]</f>
        <v>0</v>
      </c>
    </row>
    <row r="7041" spans="1:14" x14ac:dyDescent="0.2">
      <c r="A7041" t="s">
        <v>3545</v>
      </c>
      <c r="B7041" t="s">
        <v>3546</v>
      </c>
      <c r="C7041" s="2">
        <v>39</v>
      </c>
      <c r="D7041" s="2">
        <v>27</v>
      </c>
      <c r="E7041" s="2">
        <v>20.9</v>
      </c>
      <c r="F7041" s="2">
        <v>16.72</v>
      </c>
      <c r="G7041">
        <v>10</v>
      </c>
      <c r="H7041">
        <v>0</v>
      </c>
      <c r="I7041" s="2">
        <f>Tabell2[[#This Row],[Inköpspris (SEK)]]*Tabell2[[#This Row],[Antal]]</f>
        <v>209</v>
      </c>
      <c r="J7041" s="2">
        <f>MIN(Tabell2[[#This Row],[Bokat]]*Tabell2[[#This Row],[Inköpspris (SEK)]],Tabell2[[#This Row],[Totalt lagervärde ink moms]])</f>
        <v>0</v>
      </c>
      <c r="K7041" s="2">
        <f>Tabell2[[#This Row],[Totalt lagervärde ink moms]]-Tabell2[[#This Row],[Varav bokat ink moms]]</f>
        <v>209</v>
      </c>
      <c r="L7041" s="2">
        <f>Tabell2[[#This Row],[Antal]]*Tabell2[[#This Row],[Inpris ex moms]]</f>
        <v>167.2</v>
      </c>
      <c r="M7041" s="2">
        <f>MIN(Tabell2[[#This Row],[Bokat]]*Tabell2[[#This Row],[Inpris ex moms]],Tabell2[[#This Row],[Totalt lagervärde ex moms]])</f>
        <v>0</v>
      </c>
      <c r="N7041" s="2">
        <f>Tabell2[[#This Row],[Totalt lagervärde ex moms]]-Tabell2[[#This Row],[Varav bokat ex moms]]</f>
        <v>167.2</v>
      </c>
    </row>
    <row r="7042" spans="1:14" x14ac:dyDescent="0.2">
      <c r="A7042" t="s">
        <v>5256</v>
      </c>
      <c r="B7042" t="s">
        <v>5257</v>
      </c>
      <c r="C7042" s="2">
        <v>109</v>
      </c>
      <c r="D7042" s="2">
        <v>82</v>
      </c>
      <c r="E7042" s="2">
        <v>58.41</v>
      </c>
      <c r="F7042" s="2">
        <v>46.73</v>
      </c>
      <c r="G7042">
        <v>1</v>
      </c>
      <c r="H7042">
        <v>0</v>
      </c>
      <c r="I7042" s="2">
        <f>Tabell2[[#This Row],[Inköpspris (SEK)]]*Tabell2[[#This Row],[Antal]]</f>
        <v>58.41</v>
      </c>
      <c r="J7042" s="2">
        <f>MIN(Tabell2[[#This Row],[Bokat]]*Tabell2[[#This Row],[Inköpspris (SEK)]],Tabell2[[#This Row],[Totalt lagervärde ink moms]])</f>
        <v>0</v>
      </c>
      <c r="K7042" s="2">
        <f>Tabell2[[#This Row],[Totalt lagervärde ink moms]]-Tabell2[[#This Row],[Varav bokat ink moms]]</f>
        <v>58.41</v>
      </c>
      <c r="L7042" s="2">
        <f>Tabell2[[#This Row],[Antal]]*Tabell2[[#This Row],[Inpris ex moms]]</f>
        <v>46.73</v>
      </c>
      <c r="M7042" s="2">
        <f>MIN(Tabell2[[#This Row],[Bokat]]*Tabell2[[#This Row],[Inpris ex moms]],Tabell2[[#This Row],[Totalt lagervärde ex moms]])</f>
        <v>0</v>
      </c>
      <c r="N7042" s="2">
        <f>Tabell2[[#This Row],[Totalt lagervärde ex moms]]-Tabell2[[#This Row],[Varav bokat ex moms]]</f>
        <v>46.73</v>
      </c>
    </row>
    <row r="7043" spans="1:14" x14ac:dyDescent="0.2">
      <c r="A7043" t="s">
        <v>16981</v>
      </c>
      <c r="B7043" t="s">
        <v>16982</v>
      </c>
      <c r="C7043" s="2">
        <v>629</v>
      </c>
      <c r="D7043" s="2">
        <v>377</v>
      </c>
      <c r="E7043" s="2">
        <v>337</v>
      </c>
      <c r="F7043" s="2">
        <v>269.60000000000002</v>
      </c>
      <c r="G7043">
        <v>1</v>
      </c>
      <c r="H7043">
        <v>0</v>
      </c>
      <c r="I7043" s="2">
        <f>Tabell2[[#This Row],[Inköpspris (SEK)]]*Tabell2[[#This Row],[Antal]]</f>
        <v>337</v>
      </c>
      <c r="J7043" s="2">
        <f>MIN(Tabell2[[#This Row],[Bokat]]*Tabell2[[#This Row],[Inköpspris (SEK)]],Tabell2[[#This Row],[Totalt lagervärde ink moms]])</f>
        <v>0</v>
      </c>
      <c r="K7043" s="2">
        <f>Tabell2[[#This Row],[Totalt lagervärde ink moms]]-Tabell2[[#This Row],[Varav bokat ink moms]]</f>
        <v>337</v>
      </c>
      <c r="L7043" s="2">
        <f>Tabell2[[#This Row],[Antal]]*Tabell2[[#This Row],[Inpris ex moms]]</f>
        <v>269.60000000000002</v>
      </c>
      <c r="M7043" s="2">
        <f>MIN(Tabell2[[#This Row],[Bokat]]*Tabell2[[#This Row],[Inpris ex moms]],Tabell2[[#This Row],[Totalt lagervärde ex moms]])</f>
        <v>0</v>
      </c>
      <c r="N7043" s="2">
        <f>Tabell2[[#This Row],[Totalt lagervärde ex moms]]-Tabell2[[#This Row],[Varav bokat ex moms]]</f>
        <v>269.60000000000002</v>
      </c>
    </row>
    <row r="7044" spans="1:14" x14ac:dyDescent="0.2">
      <c r="A7044" t="s">
        <v>16983</v>
      </c>
      <c r="B7044" t="s">
        <v>16984</v>
      </c>
      <c r="C7044" s="2">
        <v>629</v>
      </c>
      <c r="D7044" s="2">
        <v>377</v>
      </c>
      <c r="E7044" s="2">
        <v>337</v>
      </c>
      <c r="F7044" s="2">
        <v>269.60000000000002</v>
      </c>
      <c r="G7044">
        <v>1</v>
      </c>
      <c r="H7044">
        <v>0</v>
      </c>
      <c r="I7044" s="2">
        <f>Tabell2[[#This Row],[Inköpspris (SEK)]]*Tabell2[[#This Row],[Antal]]</f>
        <v>337</v>
      </c>
      <c r="J7044" s="2">
        <f>MIN(Tabell2[[#This Row],[Bokat]]*Tabell2[[#This Row],[Inköpspris (SEK)]],Tabell2[[#This Row],[Totalt lagervärde ink moms]])</f>
        <v>0</v>
      </c>
      <c r="K7044" s="2">
        <f>Tabell2[[#This Row],[Totalt lagervärde ink moms]]-Tabell2[[#This Row],[Varav bokat ink moms]]</f>
        <v>337</v>
      </c>
      <c r="L7044" s="2">
        <f>Tabell2[[#This Row],[Antal]]*Tabell2[[#This Row],[Inpris ex moms]]</f>
        <v>269.60000000000002</v>
      </c>
      <c r="M7044" s="2">
        <f>MIN(Tabell2[[#This Row],[Bokat]]*Tabell2[[#This Row],[Inpris ex moms]],Tabell2[[#This Row],[Totalt lagervärde ex moms]])</f>
        <v>0</v>
      </c>
      <c r="N7044" s="2">
        <f>Tabell2[[#This Row],[Totalt lagervärde ex moms]]-Tabell2[[#This Row],[Varav bokat ex moms]]</f>
        <v>269.60000000000002</v>
      </c>
    </row>
    <row r="7045" spans="1:14" x14ac:dyDescent="0.2">
      <c r="A7045" t="s">
        <v>2645</v>
      </c>
      <c r="B7045" t="s">
        <v>2646</v>
      </c>
      <c r="C7045" s="2">
        <v>909</v>
      </c>
      <c r="D7045" s="2">
        <v>666</v>
      </c>
      <c r="E7045" s="2">
        <v>487.01</v>
      </c>
      <c r="F7045" s="2">
        <v>389.61</v>
      </c>
      <c r="G7045">
        <v>1</v>
      </c>
      <c r="H7045">
        <v>0</v>
      </c>
      <c r="I7045" s="2">
        <f>Tabell2[[#This Row],[Inköpspris (SEK)]]*Tabell2[[#This Row],[Antal]]</f>
        <v>487.01</v>
      </c>
      <c r="J7045" s="2">
        <f>MIN(Tabell2[[#This Row],[Bokat]]*Tabell2[[#This Row],[Inköpspris (SEK)]],Tabell2[[#This Row],[Totalt lagervärde ink moms]])</f>
        <v>0</v>
      </c>
      <c r="K7045" s="2">
        <f>Tabell2[[#This Row],[Totalt lagervärde ink moms]]-Tabell2[[#This Row],[Varav bokat ink moms]]</f>
        <v>487.01</v>
      </c>
      <c r="L7045" s="2">
        <f>Tabell2[[#This Row],[Antal]]*Tabell2[[#This Row],[Inpris ex moms]]</f>
        <v>389.61</v>
      </c>
      <c r="M7045" s="2">
        <f>MIN(Tabell2[[#This Row],[Bokat]]*Tabell2[[#This Row],[Inpris ex moms]],Tabell2[[#This Row],[Totalt lagervärde ex moms]])</f>
        <v>0</v>
      </c>
      <c r="N7045" s="2">
        <f>Tabell2[[#This Row],[Totalt lagervärde ex moms]]-Tabell2[[#This Row],[Varav bokat ex moms]]</f>
        <v>389.61</v>
      </c>
    </row>
    <row r="7046" spans="1:14" x14ac:dyDescent="0.2">
      <c r="A7046" t="s">
        <v>860</v>
      </c>
      <c r="B7046" t="s">
        <v>861</v>
      </c>
      <c r="C7046" s="2">
        <v>2099</v>
      </c>
      <c r="D7046" s="2">
        <v>1469</v>
      </c>
      <c r="E7046" s="2">
        <v>1124.49</v>
      </c>
      <c r="F7046" s="2">
        <v>899.5920000000001</v>
      </c>
      <c r="G7046">
        <v>1</v>
      </c>
      <c r="H7046">
        <v>0</v>
      </c>
      <c r="I7046" s="2">
        <f>Tabell2[[#This Row],[Inköpspris (SEK)]]*Tabell2[[#This Row],[Antal]]</f>
        <v>1124.49</v>
      </c>
      <c r="J7046" s="2">
        <f>MIN(Tabell2[[#This Row],[Bokat]]*Tabell2[[#This Row],[Inköpspris (SEK)]],Tabell2[[#This Row],[Totalt lagervärde ink moms]])</f>
        <v>0</v>
      </c>
      <c r="K7046" s="2">
        <f>Tabell2[[#This Row],[Totalt lagervärde ink moms]]-Tabell2[[#This Row],[Varav bokat ink moms]]</f>
        <v>1124.49</v>
      </c>
      <c r="L7046" s="2">
        <f>Tabell2[[#This Row],[Antal]]*Tabell2[[#This Row],[Inpris ex moms]]</f>
        <v>899.5920000000001</v>
      </c>
      <c r="M7046" s="2">
        <f>MIN(Tabell2[[#This Row],[Bokat]]*Tabell2[[#This Row],[Inpris ex moms]],Tabell2[[#This Row],[Totalt lagervärde ex moms]])</f>
        <v>0</v>
      </c>
      <c r="N7046" s="2">
        <f>Tabell2[[#This Row],[Totalt lagervärde ex moms]]-Tabell2[[#This Row],[Varav bokat ex moms]]</f>
        <v>899.5920000000001</v>
      </c>
    </row>
    <row r="7047" spans="1:14" x14ac:dyDescent="0.2">
      <c r="A7047" t="s">
        <v>862</v>
      </c>
      <c r="B7047" t="s">
        <v>863</v>
      </c>
      <c r="C7047" s="2">
        <v>2099</v>
      </c>
      <c r="D7047" s="2">
        <v>1469</v>
      </c>
      <c r="E7047" s="2">
        <v>1124.49</v>
      </c>
      <c r="F7047" s="2">
        <v>899.5920000000001</v>
      </c>
      <c r="G7047">
        <v>1</v>
      </c>
      <c r="H7047">
        <v>0</v>
      </c>
      <c r="I7047" s="2">
        <f>Tabell2[[#This Row],[Inköpspris (SEK)]]*Tabell2[[#This Row],[Antal]]</f>
        <v>1124.49</v>
      </c>
      <c r="J7047" s="2">
        <f>MIN(Tabell2[[#This Row],[Bokat]]*Tabell2[[#This Row],[Inköpspris (SEK)]],Tabell2[[#This Row],[Totalt lagervärde ink moms]])</f>
        <v>0</v>
      </c>
      <c r="K7047" s="2">
        <f>Tabell2[[#This Row],[Totalt lagervärde ink moms]]-Tabell2[[#This Row],[Varav bokat ink moms]]</f>
        <v>1124.49</v>
      </c>
      <c r="L7047" s="2">
        <f>Tabell2[[#This Row],[Antal]]*Tabell2[[#This Row],[Inpris ex moms]]</f>
        <v>899.5920000000001</v>
      </c>
      <c r="M7047" s="2">
        <f>MIN(Tabell2[[#This Row],[Bokat]]*Tabell2[[#This Row],[Inpris ex moms]],Tabell2[[#This Row],[Totalt lagervärde ex moms]])</f>
        <v>0</v>
      </c>
      <c r="N7047" s="2">
        <f>Tabell2[[#This Row],[Totalt lagervärde ex moms]]-Tabell2[[#This Row],[Varav bokat ex moms]]</f>
        <v>899.5920000000001</v>
      </c>
    </row>
    <row r="7048" spans="1:14" x14ac:dyDescent="0.2">
      <c r="A7048" t="s">
        <v>864</v>
      </c>
      <c r="B7048" t="s">
        <v>865</v>
      </c>
      <c r="C7048" s="2">
        <v>2099</v>
      </c>
      <c r="D7048" s="2">
        <v>1469</v>
      </c>
      <c r="E7048" s="2">
        <v>1124.49</v>
      </c>
      <c r="F7048" s="2">
        <v>899.5920000000001</v>
      </c>
      <c r="G7048">
        <v>4</v>
      </c>
      <c r="H7048">
        <v>0</v>
      </c>
      <c r="I7048" s="2">
        <f>Tabell2[[#This Row],[Inköpspris (SEK)]]*Tabell2[[#This Row],[Antal]]</f>
        <v>4497.96</v>
      </c>
      <c r="J7048" s="2">
        <f>MIN(Tabell2[[#This Row],[Bokat]]*Tabell2[[#This Row],[Inköpspris (SEK)]],Tabell2[[#This Row],[Totalt lagervärde ink moms]])</f>
        <v>0</v>
      </c>
      <c r="K7048" s="2">
        <f>Tabell2[[#This Row],[Totalt lagervärde ink moms]]-Tabell2[[#This Row],[Varav bokat ink moms]]</f>
        <v>4497.96</v>
      </c>
      <c r="L7048" s="2">
        <f>Tabell2[[#This Row],[Antal]]*Tabell2[[#This Row],[Inpris ex moms]]</f>
        <v>3598.3680000000004</v>
      </c>
      <c r="M7048" s="2">
        <f>MIN(Tabell2[[#This Row],[Bokat]]*Tabell2[[#This Row],[Inpris ex moms]],Tabell2[[#This Row],[Totalt lagervärde ex moms]])</f>
        <v>0</v>
      </c>
      <c r="N7048" s="2">
        <f>Tabell2[[#This Row],[Totalt lagervärde ex moms]]-Tabell2[[#This Row],[Varav bokat ex moms]]</f>
        <v>3598.3680000000004</v>
      </c>
    </row>
    <row r="7049" spans="1:14" x14ac:dyDescent="0.2">
      <c r="A7049" t="s">
        <v>866</v>
      </c>
      <c r="B7049" t="s">
        <v>867</v>
      </c>
      <c r="C7049" s="2">
        <v>2099</v>
      </c>
      <c r="D7049" s="2">
        <v>1469</v>
      </c>
      <c r="E7049" s="2">
        <v>1124.49</v>
      </c>
      <c r="F7049" s="2">
        <v>899.5920000000001</v>
      </c>
      <c r="G7049">
        <v>4</v>
      </c>
      <c r="H7049">
        <v>0</v>
      </c>
      <c r="I7049" s="2">
        <f>Tabell2[[#This Row],[Inköpspris (SEK)]]*Tabell2[[#This Row],[Antal]]</f>
        <v>4497.96</v>
      </c>
      <c r="J7049" s="2">
        <f>MIN(Tabell2[[#This Row],[Bokat]]*Tabell2[[#This Row],[Inköpspris (SEK)]],Tabell2[[#This Row],[Totalt lagervärde ink moms]])</f>
        <v>0</v>
      </c>
      <c r="K7049" s="2">
        <f>Tabell2[[#This Row],[Totalt lagervärde ink moms]]-Tabell2[[#This Row],[Varav bokat ink moms]]</f>
        <v>4497.96</v>
      </c>
      <c r="L7049" s="2">
        <f>Tabell2[[#This Row],[Antal]]*Tabell2[[#This Row],[Inpris ex moms]]</f>
        <v>3598.3680000000004</v>
      </c>
      <c r="M7049" s="2">
        <f>MIN(Tabell2[[#This Row],[Bokat]]*Tabell2[[#This Row],[Inpris ex moms]],Tabell2[[#This Row],[Totalt lagervärde ex moms]])</f>
        <v>0</v>
      </c>
      <c r="N7049" s="2">
        <f>Tabell2[[#This Row],[Totalt lagervärde ex moms]]-Tabell2[[#This Row],[Varav bokat ex moms]]</f>
        <v>3598.3680000000004</v>
      </c>
    </row>
    <row r="7050" spans="1:14" x14ac:dyDescent="0.2">
      <c r="A7050" t="s">
        <v>7784</v>
      </c>
      <c r="B7050" t="s">
        <v>7785</v>
      </c>
      <c r="C7050" s="2">
        <v>28</v>
      </c>
      <c r="D7050" s="2">
        <v>20</v>
      </c>
      <c r="E7050" s="2">
        <v>15</v>
      </c>
      <c r="F7050" s="2">
        <v>12</v>
      </c>
      <c r="G7050">
        <v>1</v>
      </c>
      <c r="H7050">
        <v>0</v>
      </c>
      <c r="I7050" s="2">
        <f>Tabell2[[#This Row],[Inköpspris (SEK)]]*Tabell2[[#This Row],[Antal]]</f>
        <v>15</v>
      </c>
      <c r="J7050" s="2">
        <f>MIN(Tabell2[[#This Row],[Bokat]]*Tabell2[[#This Row],[Inköpspris (SEK)]],Tabell2[[#This Row],[Totalt lagervärde ink moms]])</f>
        <v>0</v>
      </c>
      <c r="K7050" s="2">
        <f>Tabell2[[#This Row],[Totalt lagervärde ink moms]]-Tabell2[[#This Row],[Varav bokat ink moms]]</f>
        <v>15</v>
      </c>
      <c r="L7050" s="2">
        <f>Tabell2[[#This Row],[Antal]]*Tabell2[[#This Row],[Inpris ex moms]]</f>
        <v>12</v>
      </c>
      <c r="M7050" s="2">
        <f>MIN(Tabell2[[#This Row],[Bokat]]*Tabell2[[#This Row],[Inpris ex moms]],Tabell2[[#This Row],[Totalt lagervärde ex moms]])</f>
        <v>0</v>
      </c>
      <c r="N7050" s="2">
        <f>Tabell2[[#This Row],[Totalt lagervärde ex moms]]-Tabell2[[#This Row],[Varav bokat ex moms]]</f>
        <v>12</v>
      </c>
    </row>
    <row r="7051" spans="1:14" x14ac:dyDescent="0.2">
      <c r="A7051" t="s">
        <v>7786</v>
      </c>
      <c r="B7051" t="s">
        <v>7787</v>
      </c>
      <c r="C7051" s="2">
        <v>28</v>
      </c>
      <c r="D7051" s="2">
        <v>20</v>
      </c>
      <c r="E7051" s="2">
        <v>15</v>
      </c>
      <c r="F7051" s="2">
        <v>12</v>
      </c>
      <c r="G7051">
        <v>1</v>
      </c>
      <c r="H7051">
        <v>0</v>
      </c>
      <c r="I7051" s="2">
        <f>Tabell2[[#This Row],[Inköpspris (SEK)]]*Tabell2[[#This Row],[Antal]]</f>
        <v>15</v>
      </c>
      <c r="J7051" s="2">
        <f>MIN(Tabell2[[#This Row],[Bokat]]*Tabell2[[#This Row],[Inköpspris (SEK)]],Tabell2[[#This Row],[Totalt lagervärde ink moms]])</f>
        <v>0</v>
      </c>
      <c r="K7051" s="2">
        <f>Tabell2[[#This Row],[Totalt lagervärde ink moms]]-Tabell2[[#This Row],[Varav bokat ink moms]]</f>
        <v>15</v>
      </c>
      <c r="L7051" s="2">
        <f>Tabell2[[#This Row],[Antal]]*Tabell2[[#This Row],[Inpris ex moms]]</f>
        <v>12</v>
      </c>
      <c r="M7051" s="2">
        <f>MIN(Tabell2[[#This Row],[Bokat]]*Tabell2[[#This Row],[Inpris ex moms]],Tabell2[[#This Row],[Totalt lagervärde ex moms]])</f>
        <v>0</v>
      </c>
      <c r="N7051" s="2">
        <f>Tabell2[[#This Row],[Totalt lagervärde ex moms]]-Tabell2[[#This Row],[Varav bokat ex moms]]</f>
        <v>12</v>
      </c>
    </row>
    <row r="7052" spans="1:14" x14ac:dyDescent="0.2">
      <c r="A7052" t="s">
        <v>7956</v>
      </c>
      <c r="B7052" t="s">
        <v>7957</v>
      </c>
      <c r="C7052" s="2">
        <v>28</v>
      </c>
      <c r="D7052" s="2">
        <v>20</v>
      </c>
      <c r="E7052" s="2">
        <v>15</v>
      </c>
      <c r="F7052" s="2">
        <v>12</v>
      </c>
      <c r="G7052">
        <v>2</v>
      </c>
      <c r="H7052">
        <v>0</v>
      </c>
      <c r="I7052" s="2">
        <f>Tabell2[[#This Row],[Inköpspris (SEK)]]*Tabell2[[#This Row],[Antal]]</f>
        <v>30</v>
      </c>
      <c r="J7052" s="2">
        <f>MIN(Tabell2[[#This Row],[Bokat]]*Tabell2[[#This Row],[Inköpspris (SEK)]],Tabell2[[#This Row],[Totalt lagervärde ink moms]])</f>
        <v>0</v>
      </c>
      <c r="K7052" s="2">
        <f>Tabell2[[#This Row],[Totalt lagervärde ink moms]]-Tabell2[[#This Row],[Varav bokat ink moms]]</f>
        <v>30</v>
      </c>
      <c r="L7052" s="2">
        <f>Tabell2[[#This Row],[Antal]]*Tabell2[[#This Row],[Inpris ex moms]]</f>
        <v>24</v>
      </c>
      <c r="M7052" s="2">
        <f>MIN(Tabell2[[#This Row],[Bokat]]*Tabell2[[#This Row],[Inpris ex moms]],Tabell2[[#This Row],[Totalt lagervärde ex moms]])</f>
        <v>0</v>
      </c>
      <c r="N7052" s="2">
        <f>Tabell2[[#This Row],[Totalt lagervärde ex moms]]-Tabell2[[#This Row],[Varav bokat ex moms]]</f>
        <v>24</v>
      </c>
    </row>
    <row r="7053" spans="1:14" x14ac:dyDescent="0.2">
      <c r="A7053" t="s">
        <v>7972</v>
      </c>
      <c r="B7053" t="s">
        <v>7973</v>
      </c>
      <c r="C7053" s="2">
        <v>35</v>
      </c>
      <c r="D7053" s="2">
        <v>24</v>
      </c>
      <c r="E7053" s="2">
        <v>18.75</v>
      </c>
      <c r="F7053" s="2">
        <v>15</v>
      </c>
      <c r="G7053">
        <v>2</v>
      </c>
      <c r="H7053">
        <v>0</v>
      </c>
      <c r="I7053" s="2">
        <f>Tabell2[[#This Row],[Inköpspris (SEK)]]*Tabell2[[#This Row],[Antal]]</f>
        <v>37.5</v>
      </c>
      <c r="J7053" s="2">
        <f>MIN(Tabell2[[#This Row],[Bokat]]*Tabell2[[#This Row],[Inköpspris (SEK)]],Tabell2[[#This Row],[Totalt lagervärde ink moms]])</f>
        <v>0</v>
      </c>
      <c r="K7053" s="2">
        <f>Tabell2[[#This Row],[Totalt lagervärde ink moms]]-Tabell2[[#This Row],[Varav bokat ink moms]]</f>
        <v>37.5</v>
      </c>
      <c r="L7053" s="2">
        <f>Tabell2[[#This Row],[Antal]]*Tabell2[[#This Row],[Inpris ex moms]]</f>
        <v>30</v>
      </c>
      <c r="M7053" s="2">
        <f>MIN(Tabell2[[#This Row],[Bokat]]*Tabell2[[#This Row],[Inpris ex moms]],Tabell2[[#This Row],[Totalt lagervärde ex moms]])</f>
        <v>0</v>
      </c>
      <c r="N7053" s="2">
        <f>Tabell2[[#This Row],[Totalt lagervärde ex moms]]-Tabell2[[#This Row],[Varav bokat ex moms]]</f>
        <v>30</v>
      </c>
    </row>
    <row r="7054" spans="1:14" x14ac:dyDescent="0.2">
      <c r="A7054" t="s">
        <v>12900</v>
      </c>
      <c r="B7054" t="s">
        <v>12901</v>
      </c>
      <c r="C7054" s="2">
        <v>725</v>
      </c>
      <c r="D7054" s="2">
        <v>435</v>
      </c>
      <c r="E7054" s="2">
        <v>388.31</v>
      </c>
      <c r="F7054" s="2">
        <v>310.64800000000002</v>
      </c>
      <c r="G7054">
        <v>1</v>
      </c>
      <c r="H7054">
        <v>0</v>
      </c>
      <c r="I7054" s="2">
        <f>Tabell2[[#This Row],[Inköpspris (SEK)]]*Tabell2[[#This Row],[Antal]]</f>
        <v>388.31</v>
      </c>
      <c r="J7054" s="2">
        <f>MIN(Tabell2[[#This Row],[Bokat]]*Tabell2[[#This Row],[Inköpspris (SEK)]],Tabell2[[#This Row],[Totalt lagervärde ink moms]])</f>
        <v>0</v>
      </c>
      <c r="K7054" s="2">
        <f>Tabell2[[#This Row],[Totalt lagervärde ink moms]]-Tabell2[[#This Row],[Varav bokat ink moms]]</f>
        <v>388.31</v>
      </c>
      <c r="L7054" s="2">
        <f>Tabell2[[#This Row],[Antal]]*Tabell2[[#This Row],[Inpris ex moms]]</f>
        <v>310.64800000000002</v>
      </c>
      <c r="M7054" s="2">
        <f>MIN(Tabell2[[#This Row],[Bokat]]*Tabell2[[#This Row],[Inpris ex moms]],Tabell2[[#This Row],[Totalt lagervärde ex moms]])</f>
        <v>0</v>
      </c>
      <c r="N7054" s="2">
        <f>Tabell2[[#This Row],[Totalt lagervärde ex moms]]-Tabell2[[#This Row],[Varav bokat ex moms]]</f>
        <v>310.64800000000002</v>
      </c>
    </row>
    <row r="7055" spans="1:14" x14ac:dyDescent="0.2">
      <c r="A7055" t="s">
        <v>9265</v>
      </c>
      <c r="B7055" t="s">
        <v>9266</v>
      </c>
      <c r="C7055" s="2">
        <v>229</v>
      </c>
      <c r="D7055" s="2">
        <v>160</v>
      </c>
      <c r="E7055" s="2">
        <v>122.62</v>
      </c>
      <c r="F7055" s="2">
        <v>98.096000000000004</v>
      </c>
      <c r="G7055">
        <v>1</v>
      </c>
      <c r="H7055">
        <v>0</v>
      </c>
      <c r="I7055" s="2">
        <f>Tabell2[[#This Row],[Inköpspris (SEK)]]*Tabell2[[#This Row],[Antal]]</f>
        <v>122.62</v>
      </c>
      <c r="J7055" s="2">
        <f>MIN(Tabell2[[#This Row],[Bokat]]*Tabell2[[#This Row],[Inköpspris (SEK)]],Tabell2[[#This Row],[Totalt lagervärde ink moms]])</f>
        <v>0</v>
      </c>
      <c r="K7055" s="2">
        <f>Tabell2[[#This Row],[Totalt lagervärde ink moms]]-Tabell2[[#This Row],[Varav bokat ink moms]]</f>
        <v>122.62</v>
      </c>
      <c r="L7055" s="2">
        <f>Tabell2[[#This Row],[Antal]]*Tabell2[[#This Row],[Inpris ex moms]]</f>
        <v>98.096000000000004</v>
      </c>
      <c r="M7055" s="2">
        <f>MIN(Tabell2[[#This Row],[Bokat]]*Tabell2[[#This Row],[Inpris ex moms]],Tabell2[[#This Row],[Totalt lagervärde ex moms]])</f>
        <v>0</v>
      </c>
      <c r="N7055" s="2">
        <f>Tabell2[[#This Row],[Totalt lagervärde ex moms]]-Tabell2[[#This Row],[Varav bokat ex moms]]</f>
        <v>98.096000000000004</v>
      </c>
    </row>
    <row r="7056" spans="1:14" x14ac:dyDescent="0.2">
      <c r="A7056" t="s">
        <v>9267</v>
      </c>
      <c r="B7056" t="s">
        <v>9268</v>
      </c>
      <c r="C7056" s="2">
        <v>229</v>
      </c>
      <c r="D7056" s="2">
        <v>160</v>
      </c>
      <c r="E7056" s="2">
        <v>122.62</v>
      </c>
      <c r="F7056" s="2">
        <v>98.096000000000004</v>
      </c>
      <c r="G7056">
        <v>4</v>
      </c>
      <c r="H7056">
        <v>0</v>
      </c>
      <c r="I7056" s="2">
        <f>Tabell2[[#This Row],[Inköpspris (SEK)]]*Tabell2[[#This Row],[Antal]]</f>
        <v>490.48</v>
      </c>
      <c r="J7056" s="2">
        <f>MIN(Tabell2[[#This Row],[Bokat]]*Tabell2[[#This Row],[Inköpspris (SEK)]],Tabell2[[#This Row],[Totalt lagervärde ink moms]])</f>
        <v>0</v>
      </c>
      <c r="K7056" s="2">
        <f>Tabell2[[#This Row],[Totalt lagervärde ink moms]]-Tabell2[[#This Row],[Varav bokat ink moms]]</f>
        <v>490.48</v>
      </c>
      <c r="L7056" s="2">
        <f>Tabell2[[#This Row],[Antal]]*Tabell2[[#This Row],[Inpris ex moms]]</f>
        <v>392.38400000000001</v>
      </c>
      <c r="M7056" s="2">
        <f>MIN(Tabell2[[#This Row],[Bokat]]*Tabell2[[#This Row],[Inpris ex moms]],Tabell2[[#This Row],[Totalt lagervärde ex moms]])</f>
        <v>0</v>
      </c>
      <c r="N7056" s="2">
        <f>Tabell2[[#This Row],[Totalt lagervärde ex moms]]-Tabell2[[#This Row],[Varav bokat ex moms]]</f>
        <v>392.38400000000001</v>
      </c>
    </row>
    <row r="7057" spans="1:14" x14ac:dyDescent="0.2">
      <c r="A7057" t="s">
        <v>9269</v>
      </c>
      <c r="B7057" t="s">
        <v>9270</v>
      </c>
      <c r="C7057" s="2">
        <v>229</v>
      </c>
      <c r="D7057" s="2">
        <v>160</v>
      </c>
      <c r="E7057" s="2">
        <v>122.62</v>
      </c>
      <c r="F7057" s="2">
        <v>98.096000000000004</v>
      </c>
      <c r="G7057">
        <v>2</v>
      </c>
      <c r="H7057">
        <v>0</v>
      </c>
      <c r="I7057" s="2">
        <f>Tabell2[[#This Row],[Inköpspris (SEK)]]*Tabell2[[#This Row],[Antal]]</f>
        <v>245.24</v>
      </c>
      <c r="J7057" s="2">
        <f>MIN(Tabell2[[#This Row],[Bokat]]*Tabell2[[#This Row],[Inköpspris (SEK)]],Tabell2[[#This Row],[Totalt lagervärde ink moms]])</f>
        <v>0</v>
      </c>
      <c r="K7057" s="2">
        <f>Tabell2[[#This Row],[Totalt lagervärde ink moms]]-Tabell2[[#This Row],[Varav bokat ink moms]]</f>
        <v>245.24</v>
      </c>
      <c r="L7057" s="2">
        <f>Tabell2[[#This Row],[Antal]]*Tabell2[[#This Row],[Inpris ex moms]]</f>
        <v>196.19200000000001</v>
      </c>
      <c r="M7057" s="2">
        <f>MIN(Tabell2[[#This Row],[Bokat]]*Tabell2[[#This Row],[Inpris ex moms]],Tabell2[[#This Row],[Totalt lagervärde ex moms]])</f>
        <v>0</v>
      </c>
      <c r="N7057" s="2">
        <f>Tabell2[[#This Row],[Totalt lagervärde ex moms]]-Tabell2[[#This Row],[Varav bokat ex moms]]</f>
        <v>196.19200000000001</v>
      </c>
    </row>
    <row r="7058" spans="1:14" x14ac:dyDescent="0.2">
      <c r="A7058" t="s">
        <v>9271</v>
      </c>
      <c r="B7058" t="s">
        <v>9272</v>
      </c>
      <c r="C7058" s="2">
        <v>229</v>
      </c>
      <c r="D7058" s="2">
        <v>160</v>
      </c>
      <c r="E7058" s="2">
        <v>122.62</v>
      </c>
      <c r="F7058" s="2">
        <v>98.096000000000004</v>
      </c>
      <c r="G7058">
        <v>1</v>
      </c>
      <c r="H7058">
        <v>0</v>
      </c>
      <c r="I7058" s="2">
        <f>Tabell2[[#This Row],[Inköpspris (SEK)]]*Tabell2[[#This Row],[Antal]]</f>
        <v>122.62</v>
      </c>
      <c r="J7058" s="2">
        <f>MIN(Tabell2[[#This Row],[Bokat]]*Tabell2[[#This Row],[Inköpspris (SEK)]],Tabell2[[#This Row],[Totalt lagervärde ink moms]])</f>
        <v>0</v>
      </c>
      <c r="K7058" s="2">
        <f>Tabell2[[#This Row],[Totalt lagervärde ink moms]]-Tabell2[[#This Row],[Varav bokat ink moms]]</f>
        <v>122.62</v>
      </c>
      <c r="L7058" s="2">
        <f>Tabell2[[#This Row],[Antal]]*Tabell2[[#This Row],[Inpris ex moms]]</f>
        <v>98.096000000000004</v>
      </c>
      <c r="M7058" s="2">
        <f>MIN(Tabell2[[#This Row],[Bokat]]*Tabell2[[#This Row],[Inpris ex moms]],Tabell2[[#This Row],[Totalt lagervärde ex moms]])</f>
        <v>0</v>
      </c>
      <c r="N7058" s="2">
        <f>Tabell2[[#This Row],[Totalt lagervärde ex moms]]-Tabell2[[#This Row],[Varav bokat ex moms]]</f>
        <v>98.096000000000004</v>
      </c>
    </row>
    <row r="7059" spans="1:14" x14ac:dyDescent="0.2">
      <c r="A7059" t="s">
        <v>9273</v>
      </c>
      <c r="B7059" t="s">
        <v>9274</v>
      </c>
      <c r="C7059" s="2">
        <v>229</v>
      </c>
      <c r="D7059" s="2">
        <v>160</v>
      </c>
      <c r="E7059" s="2">
        <v>122.62</v>
      </c>
      <c r="F7059" s="2">
        <v>98.096000000000004</v>
      </c>
      <c r="G7059">
        <v>3</v>
      </c>
      <c r="H7059">
        <v>0</v>
      </c>
      <c r="I7059" s="2">
        <f>Tabell2[[#This Row],[Inköpspris (SEK)]]*Tabell2[[#This Row],[Antal]]</f>
        <v>367.86</v>
      </c>
      <c r="J7059" s="2">
        <f>MIN(Tabell2[[#This Row],[Bokat]]*Tabell2[[#This Row],[Inköpspris (SEK)]],Tabell2[[#This Row],[Totalt lagervärde ink moms]])</f>
        <v>0</v>
      </c>
      <c r="K7059" s="2">
        <f>Tabell2[[#This Row],[Totalt lagervärde ink moms]]-Tabell2[[#This Row],[Varav bokat ink moms]]</f>
        <v>367.86</v>
      </c>
      <c r="L7059" s="2">
        <f>Tabell2[[#This Row],[Antal]]*Tabell2[[#This Row],[Inpris ex moms]]</f>
        <v>294.28800000000001</v>
      </c>
      <c r="M7059" s="2">
        <f>MIN(Tabell2[[#This Row],[Bokat]]*Tabell2[[#This Row],[Inpris ex moms]],Tabell2[[#This Row],[Totalt lagervärde ex moms]])</f>
        <v>0</v>
      </c>
      <c r="N7059" s="2">
        <f>Tabell2[[#This Row],[Totalt lagervärde ex moms]]-Tabell2[[#This Row],[Varav bokat ex moms]]</f>
        <v>294.28800000000001</v>
      </c>
    </row>
    <row r="7060" spans="1:14" x14ac:dyDescent="0.2">
      <c r="A7060" t="s">
        <v>9275</v>
      </c>
      <c r="B7060" t="s">
        <v>9276</v>
      </c>
      <c r="C7060" s="2">
        <v>229</v>
      </c>
      <c r="D7060" s="2">
        <v>160</v>
      </c>
      <c r="E7060" s="2">
        <v>122.62</v>
      </c>
      <c r="F7060" s="2">
        <v>98.096000000000004</v>
      </c>
      <c r="G7060">
        <v>2</v>
      </c>
      <c r="H7060">
        <v>0</v>
      </c>
      <c r="I7060" s="2">
        <f>Tabell2[[#This Row],[Inköpspris (SEK)]]*Tabell2[[#This Row],[Antal]]</f>
        <v>245.24</v>
      </c>
      <c r="J7060" s="2">
        <f>MIN(Tabell2[[#This Row],[Bokat]]*Tabell2[[#This Row],[Inköpspris (SEK)]],Tabell2[[#This Row],[Totalt lagervärde ink moms]])</f>
        <v>0</v>
      </c>
      <c r="K7060" s="2">
        <f>Tabell2[[#This Row],[Totalt lagervärde ink moms]]-Tabell2[[#This Row],[Varav bokat ink moms]]</f>
        <v>245.24</v>
      </c>
      <c r="L7060" s="2">
        <f>Tabell2[[#This Row],[Antal]]*Tabell2[[#This Row],[Inpris ex moms]]</f>
        <v>196.19200000000001</v>
      </c>
      <c r="M7060" s="2">
        <f>MIN(Tabell2[[#This Row],[Bokat]]*Tabell2[[#This Row],[Inpris ex moms]],Tabell2[[#This Row],[Totalt lagervärde ex moms]])</f>
        <v>0</v>
      </c>
      <c r="N7060" s="2">
        <f>Tabell2[[#This Row],[Totalt lagervärde ex moms]]-Tabell2[[#This Row],[Varav bokat ex moms]]</f>
        <v>196.19200000000001</v>
      </c>
    </row>
    <row r="7061" spans="1:14" x14ac:dyDescent="0.2">
      <c r="A7061" t="s">
        <v>17749</v>
      </c>
      <c r="B7061" t="s">
        <v>17750</v>
      </c>
      <c r="C7061" s="2">
        <v>519</v>
      </c>
      <c r="D7061" s="2">
        <v>363</v>
      </c>
      <c r="E7061" s="2">
        <v>277.87</v>
      </c>
      <c r="F7061" s="2">
        <v>222.29600000000002</v>
      </c>
      <c r="G7061">
        <v>3</v>
      </c>
      <c r="H7061">
        <v>2</v>
      </c>
      <c r="I7061" s="2">
        <f>Tabell2[[#This Row],[Inköpspris (SEK)]]*Tabell2[[#This Row],[Antal]]</f>
        <v>833.61</v>
      </c>
      <c r="J7061" s="2">
        <f>MIN(Tabell2[[#This Row],[Bokat]]*Tabell2[[#This Row],[Inköpspris (SEK)]],Tabell2[[#This Row],[Totalt lagervärde ink moms]])</f>
        <v>555.74</v>
      </c>
      <c r="K7061" s="2">
        <f>Tabell2[[#This Row],[Totalt lagervärde ink moms]]-Tabell2[[#This Row],[Varav bokat ink moms]]</f>
        <v>277.87</v>
      </c>
      <c r="L7061" s="2">
        <f>Tabell2[[#This Row],[Antal]]*Tabell2[[#This Row],[Inpris ex moms]]</f>
        <v>666.88800000000003</v>
      </c>
      <c r="M7061" s="2">
        <f>MIN(Tabell2[[#This Row],[Bokat]]*Tabell2[[#This Row],[Inpris ex moms]],Tabell2[[#This Row],[Totalt lagervärde ex moms]])</f>
        <v>444.59200000000004</v>
      </c>
      <c r="N7061" s="2">
        <f>Tabell2[[#This Row],[Totalt lagervärde ex moms]]-Tabell2[[#This Row],[Varav bokat ex moms]]</f>
        <v>222.29599999999999</v>
      </c>
    </row>
    <row r="7062" spans="1:14" x14ac:dyDescent="0.2">
      <c r="A7062" t="s">
        <v>17751</v>
      </c>
      <c r="B7062" t="s">
        <v>17752</v>
      </c>
      <c r="C7062" s="2">
        <v>519</v>
      </c>
      <c r="D7062" s="2">
        <v>363</v>
      </c>
      <c r="E7062" s="2">
        <v>277.87</v>
      </c>
      <c r="F7062" s="2">
        <v>222.29600000000002</v>
      </c>
      <c r="G7062">
        <v>3</v>
      </c>
      <c r="H7062">
        <v>0</v>
      </c>
      <c r="I7062" s="2">
        <f>Tabell2[[#This Row],[Inköpspris (SEK)]]*Tabell2[[#This Row],[Antal]]</f>
        <v>833.61</v>
      </c>
      <c r="J7062" s="2">
        <f>MIN(Tabell2[[#This Row],[Bokat]]*Tabell2[[#This Row],[Inköpspris (SEK)]],Tabell2[[#This Row],[Totalt lagervärde ink moms]])</f>
        <v>0</v>
      </c>
      <c r="K7062" s="2">
        <f>Tabell2[[#This Row],[Totalt lagervärde ink moms]]-Tabell2[[#This Row],[Varav bokat ink moms]]</f>
        <v>833.61</v>
      </c>
      <c r="L7062" s="2">
        <f>Tabell2[[#This Row],[Antal]]*Tabell2[[#This Row],[Inpris ex moms]]</f>
        <v>666.88800000000003</v>
      </c>
      <c r="M7062" s="2">
        <f>MIN(Tabell2[[#This Row],[Bokat]]*Tabell2[[#This Row],[Inpris ex moms]],Tabell2[[#This Row],[Totalt lagervärde ex moms]])</f>
        <v>0</v>
      </c>
      <c r="N7062" s="2">
        <f>Tabell2[[#This Row],[Totalt lagervärde ex moms]]-Tabell2[[#This Row],[Varav bokat ex moms]]</f>
        <v>666.88800000000003</v>
      </c>
    </row>
    <row r="7063" spans="1:14" x14ac:dyDescent="0.2">
      <c r="A7063" t="s">
        <v>17753</v>
      </c>
      <c r="B7063" t="s">
        <v>17754</v>
      </c>
      <c r="C7063" s="2">
        <v>519</v>
      </c>
      <c r="D7063" s="2">
        <v>363</v>
      </c>
      <c r="E7063" s="2">
        <v>277.87</v>
      </c>
      <c r="F7063" s="2">
        <v>222.29600000000002</v>
      </c>
      <c r="G7063">
        <v>1</v>
      </c>
      <c r="H7063">
        <v>0</v>
      </c>
      <c r="I7063" s="2">
        <f>Tabell2[[#This Row],[Inköpspris (SEK)]]*Tabell2[[#This Row],[Antal]]</f>
        <v>277.87</v>
      </c>
      <c r="J7063" s="2">
        <f>MIN(Tabell2[[#This Row],[Bokat]]*Tabell2[[#This Row],[Inköpspris (SEK)]],Tabell2[[#This Row],[Totalt lagervärde ink moms]])</f>
        <v>0</v>
      </c>
      <c r="K7063" s="2">
        <f>Tabell2[[#This Row],[Totalt lagervärde ink moms]]-Tabell2[[#This Row],[Varav bokat ink moms]]</f>
        <v>277.87</v>
      </c>
      <c r="L7063" s="2">
        <f>Tabell2[[#This Row],[Antal]]*Tabell2[[#This Row],[Inpris ex moms]]</f>
        <v>222.29600000000002</v>
      </c>
      <c r="M7063" s="2">
        <f>MIN(Tabell2[[#This Row],[Bokat]]*Tabell2[[#This Row],[Inpris ex moms]],Tabell2[[#This Row],[Totalt lagervärde ex moms]])</f>
        <v>0</v>
      </c>
      <c r="N7063" s="2">
        <f>Tabell2[[#This Row],[Totalt lagervärde ex moms]]-Tabell2[[#This Row],[Varav bokat ex moms]]</f>
        <v>222.29600000000002</v>
      </c>
    </row>
    <row r="7064" spans="1:14" x14ac:dyDescent="0.2">
      <c r="A7064" t="s">
        <v>1062</v>
      </c>
      <c r="B7064" t="s">
        <v>1063</v>
      </c>
      <c r="C7064" s="2">
        <v>99</v>
      </c>
      <c r="D7064" s="2">
        <v>54</v>
      </c>
      <c r="E7064" s="2">
        <v>53</v>
      </c>
      <c r="F7064" s="2">
        <v>42.400000000000006</v>
      </c>
      <c r="G7064">
        <v>6</v>
      </c>
      <c r="H7064">
        <v>0</v>
      </c>
      <c r="I7064" s="2">
        <f>Tabell2[[#This Row],[Inköpspris (SEK)]]*Tabell2[[#This Row],[Antal]]</f>
        <v>318</v>
      </c>
      <c r="J7064" s="2">
        <f>MIN(Tabell2[[#This Row],[Bokat]]*Tabell2[[#This Row],[Inköpspris (SEK)]],Tabell2[[#This Row],[Totalt lagervärde ink moms]])</f>
        <v>0</v>
      </c>
      <c r="K7064" s="2">
        <f>Tabell2[[#This Row],[Totalt lagervärde ink moms]]-Tabell2[[#This Row],[Varav bokat ink moms]]</f>
        <v>318</v>
      </c>
      <c r="L7064" s="2">
        <f>Tabell2[[#This Row],[Antal]]*Tabell2[[#This Row],[Inpris ex moms]]</f>
        <v>254.40000000000003</v>
      </c>
      <c r="M7064" s="2">
        <f>MIN(Tabell2[[#This Row],[Bokat]]*Tabell2[[#This Row],[Inpris ex moms]],Tabell2[[#This Row],[Totalt lagervärde ex moms]])</f>
        <v>0</v>
      </c>
      <c r="N7064" s="2">
        <f>Tabell2[[#This Row],[Totalt lagervärde ex moms]]-Tabell2[[#This Row],[Varav bokat ex moms]]</f>
        <v>254.40000000000003</v>
      </c>
    </row>
    <row r="7065" spans="1:14" x14ac:dyDescent="0.2">
      <c r="A7065" t="s">
        <v>12930</v>
      </c>
      <c r="B7065" t="s">
        <v>12931</v>
      </c>
      <c r="C7065" s="2">
        <v>1119</v>
      </c>
      <c r="D7065" s="2">
        <v>671</v>
      </c>
      <c r="E7065" s="2">
        <v>599</v>
      </c>
      <c r="F7065" s="2">
        <v>479.20000000000005</v>
      </c>
      <c r="G7065">
        <v>1</v>
      </c>
      <c r="H7065">
        <v>0</v>
      </c>
      <c r="I7065" s="2">
        <f>Tabell2[[#This Row],[Inköpspris (SEK)]]*Tabell2[[#This Row],[Antal]]</f>
        <v>599</v>
      </c>
      <c r="J7065" s="2">
        <f>MIN(Tabell2[[#This Row],[Bokat]]*Tabell2[[#This Row],[Inköpspris (SEK)]],Tabell2[[#This Row],[Totalt lagervärde ink moms]])</f>
        <v>0</v>
      </c>
      <c r="K7065" s="2">
        <f>Tabell2[[#This Row],[Totalt lagervärde ink moms]]-Tabell2[[#This Row],[Varav bokat ink moms]]</f>
        <v>599</v>
      </c>
      <c r="L7065" s="2">
        <f>Tabell2[[#This Row],[Antal]]*Tabell2[[#This Row],[Inpris ex moms]]</f>
        <v>479.20000000000005</v>
      </c>
      <c r="M7065" s="2">
        <f>MIN(Tabell2[[#This Row],[Bokat]]*Tabell2[[#This Row],[Inpris ex moms]],Tabell2[[#This Row],[Totalt lagervärde ex moms]])</f>
        <v>0</v>
      </c>
      <c r="N7065" s="2">
        <f>Tabell2[[#This Row],[Totalt lagervärde ex moms]]-Tabell2[[#This Row],[Varav bokat ex moms]]</f>
        <v>479.20000000000005</v>
      </c>
    </row>
    <row r="7066" spans="1:14" x14ac:dyDescent="0.2">
      <c r="A7066" t="s">
        <v>17051</v>
      </c>
      <c r="B7066" t="s">
        <v>17052</v>
      </c>
      <c r="C7066" s="2">
        <v>1119</v>
      </c>
      <c r="D7066" s="2">
        <v>615</v>
      </c>
      <c r="E7066" s="2">
        <v>599</v>
      </c>
      <c r="F7066" s="2">
        <v>479.20000000000005</v>
      </c>
      <c r="G7066">
        <v>1</v>
      </c>
      <c r="H7066">
        <v>0</v>
      </c>
      <c r="I7066" s="2">
        <f>Tabell2[[#This Row],[Inköpspris (SEK)]]*Tabell2[[#This Row],[Antal]]</f>
        <v>599</v>
      </c>
      <c r="J7066" s="2">
        <f>MIN(Tabell2[[#This Row],[Bokat]]*Tabell2[[#This Row],[Inköpspris (SEK)]],Tabell2[[#This Row],[Totalt lagervärde ink moms]])</f>
        <v>0</v>
      </c>
      <c r="K7066" s="2">
        <f>Tabell2[[#This Row],[Totalt lagervärde ink moms]]-Tabell2[[#This Row],[Varav bokat ink moms]]</f>
        <v>599</v>
      </c>
      <c r="L7066" s="2">
        <f>Tabell2[[#This Row],[Antal]]*Tabell2[[#This Row],[Inpris ex moms]]</f>
        <v>479.20000000000005</v>
      </c>
      <c r="M7066" s="2">
        <f>MIN(Tabell2[[#This Row],[Bokat]]*Tabell2[[#This Row],[Inpris ex moms]],Tabell2[[#This Row],[Totalt lagervärde ex moms]])</f>
        <v>0</v>
      </c>
      <c r="N7066" s="2">
        <f>Tabell2[[#This Row],[Totalt lagervärde ex moms]]-Tabell2[[#This Row],[Varav bokat ex moms]]</f>
        <v>479.20000000000005</v>
      </c>
    </row>
    <row r="7067" spans="1:14" x14ac:dyDescent="0.2">
      <c r="A7067" t="s">
        <v>17053</v>
      </c>
      <c r="B7067" t="s">
        <v>17054</v>
      </c>
      <c r="C7067" s="2">
        <v>1119</v>
      </c>
      <c r="D7067" s="2">
        <v>615</v>
      </c>
      <c r="E7067" s="2">
        <v>599</v>
      </c>
      <c r="F7067" s="2">
        <v>479.20000000000005</v>
      </c>
      <c r="G7067">
        <v>1</v>
      </c>
      <c r="H7067">
        <v>0</v>
      </c>
      <c r="I7067" s="2">
        <f>Tabell2[[#This Row],[Inköpspris (SEK)]]*Tabell2[[#This Row],[Antal]]</f>
        <v>599</v>
      </c>
      <c r="J7067" s="2">
        <f>MIN(Tabell2[[#This Row],[Bokat]]*Tabell2[[#This Row],[Inköpspris (SEK)]],Tabell2[[#This Row],[Totalt lagervärde ink moms]])</f>
        <v>0</v>
      </c>
      <c r="K7067" s="2">
        <f>Tabell2[[#This Row],[Totalt lagervärde ink moms]]-Tabell2[[#This Row],[Varav bokat ink moms]]</f>
        <v>599</v>
      </c>
      <c r="L7067" s="2">
        <f>Tabell2[[#This Row],[Antal]]*Tabell2[[#This Row],[Inpris ex moms]]</f>
        <v>479.20000000000005</v>
      </c>
      <c r="M7067" s="2">
        <f>MIN(Tabell2[[#This Row],[Bokat]]*Tabell2[[#This Row],[Inpris ex moms]],Tabell2[[#This Row],[Totalt lagervärde ex moms]])</f>
        <v>0</v>
      </c>
      <c r="N7067" s="2">
        <f>Tabell2[[#This Row],[Totalt lagervärde ex moms]]-Tabell2[[#This Row],[Varav bokat ex moms]]</f>
        <v>479.20000000000005</v>
      </c>
    </row>
    <row r="7068" spans="1:14" x14ac:dyDescent="0.2">
      <c r="A7068" t="s">
        <v>2978</v>
      </c>
      <c r="B7068" t="s">
        <v>2979</v>
      </c>
      <c r="C7068" s="2">
        <v>159</v>
      </c>
      <c r="D7068" s="2">
        <v>111</v>
      </c>
      <c r="E7068" s="2">
        <v>85.1</v>
      </c>
      <c r="F7068" s="2">
        <v>68.08</v>
      </c>
      <c r="G7068">
        <v>1</v>
      </c>
      <c r="H7068">
        <v>0</v>
      </c>
      <c r="I7068" s="2">
        <f>Tabell2[[#This Row],[Inköpspris (SEK)]]*Tabell2[[#This Row],[Antal]]</f>
        <v>85.1</v>
      </c>
      <c r="J7068" s="2">
        <f>MIN(Tabell2[[#This Row],[Bokat]]*Tabell2[[#This Row],[Inköpspris (SEK)]],Tabell2[[#This Row],[Totalt lagervärde ink moms]])</f>
        <v>0</v>
      </c>
      <c r="K7068" s="2">
        <f>Tabell2[[#This Row],[Totalt lagervärde ink moms]]-Tabell2[[#This Row],[Varav bokat ink moms]]</f>
        <v>85.1</v>
      </c>
      <c r="L7068" s="2">
        <f>Tabell2[[#This Row],[Antal]]*Tabell2[[#This Row],[Inpris ex moms]]</f>
        <v>68.08</v>
      </c>
      <c r="M7068" s="2">
        <f>MIN(Tabell2[[#This Row],[Bokat]]*Tabell2[[#This Row],[Inpris ex moms]],Tabell2[[#This Row],[Totalt lagervärde ex moms]])</f>
        <v>0</v>
      </c>
      <c r="N7068" s="2">
        <f>Tabell2[[#This Row],[Totalt lagervärde ex moms]]-Tabell2[[#This Row],[Varav bokat ex moms]]</f>
        <v>68.08</v>
      </c>
    </row>
    <row r="7069" spans="1:14" x14ac:dyDescent="0.2">
      <c r="A7069" t="s">
        <v>11970</v>
      </c>
      <c r="B7069" t="s">
        <v>11971</v>
      </c>
      <c r="C7069" s="2">
        <v>1345</v>
      </c>
      <c r="D7069" s="2">
        <v>807</v>
      </c>
      <c r="E7069" s="2">
        <v>719.62</v>
      </c>
      <c r="F7069" s="2">
        <v>575.69600000000003</v>
      </c>
      <c r="G7069">
        <v>1</v>
      </c>
      <c r="H7069">
        <v>0</v>
      </c>
      <c r="I7069" s="2">
        <f>Tabell2[[#This Row],[Inköpspris (SEK)]]*Tabell2[[#This Row],[Antal]]</f>
        <v>719.62</v>
      </c>
      <c r="J7069" s="2">
        <f>MIN(Tabell2[[#This Row],[Bokat]]*Tabell2[[#This Row],[Inköpspris (SEK)]],Tabell2[[#This Row],[Totalt lagervärde ink moms]])</f>
        <v>0</v>
      </c>
      <c r="K7069" s="2">
        <f>Tabell2[[#This Row],[Totalt lagervärde ink moms]]-Tabell2[[#This Row],[Varav bokat ink moms]]</f>
        <v>719.62</v>
      </c>
      <c r="L7069" s="2">
        <f>Tabell2[[#This Row],[Antal]]*Tabell2[[#This Row],[Inpris ex moms]]</f>
        <v>575.69600000000003</v>
      </c>
      <c r="M7069" s="2">
        <f>MIN(Tabell2[[#This Row],[Bokat]]*Tabell2[[#This Row],[Inpris ex moms]],Tabell2[[#This Row],[Totalt lagervärde ex moms]])</f>
        <v>0</v>
      </c>
      <c r="N7069" s="2">
        <f>Tabell2[[#This Row],[Totalt lagervärde ex moms]]-Tabell2[[#This Row],[Varav bokat ex moms]]</f>
        <v>575.69600000000003</v>
      </c>
    </row>
    <row r="7070" spans="1:14" x14ac:dyDescent="0.2">
      <c r="A7070" t="s">
        <v>11972</v>
      </c>
      <c r="B7070" t="s">
        <v>11973</v>
      </c>
      <c r="C7070" s="2">
        <v>1345</v>
      </c>
      <c r="D7070" s="2">
        <v>807</v>
      </c>
      <c r="E7070" s="2">
        <v>719.62</v>
      </c>
      <c r="F7070" s="2">
        <v>575.69600000000003</v>
      </c>
      <c r="G7070">
        <v>1</v>
      </c>
      <c r="H7070">
        <v>0</v>
      </c>
      <c r="I7070" s="2">
        <f>Tabell2[[#This Row],[Inköpspris (SEK)]]*Tabell2[[#This Row],[Antal]]</f>
        <v>719.62</v>
      </c>
      <c r="J7070" s="2">
        <f>MIN(Tabell2[[#This Row],[Bokat]]*Tabell2[[#This Row],[Inköpspris (SEK)]],Tabell2[[#This Row],[Totalt lagervärde ink moms]])</f>
        <v>0</v>
      </c>
      <c r="K7070" s="2">
        <f>Tabell2[[#This Row],[Totalt lagervärde ink moms]]-Tabell2[[#This Row],[Varav bokat ink moms]]</f>
        <v>719.62</v>
      </c>
      <c r="L7070" s="2">
        <f>Tabell2[[#This Row],[Antal]]*Tabell2[[#This Row],[Inpris ex moms]]</f>
        <v>575.69600000000003</v>
      </c>
      <c r="M7070" s="2">
        <f>MIN(Tabell2[[#This Row],[Bokat]]*Tabell2[[#This Row],[Inpris ex moms]],Tabell2[[#This Row],[Totalt lagervärde ex moms]])</f>
        <v>0</v>
      </c>
      <c r="N7070" s="2">
        <f>Tabell2[[#This Row],[Totalt lagervärde ex moms]]-Tabell2[[#This Row],[Varav bokat ex moms]]</f>
        <v>575.69600000000003</v>
      </c>
    </row>
    <row r="7071" spans="1:14" x14ac:dyDescent="0.2">
      <c r="A7071" t="s">
        <v>16193</v>
      </c>
      <c r="B7071" t="s">
        <v>16194</v>
      </c>
      <c r="C7071" s="2">
        <v>489</v>
      </c>
      <c r="D7071" s="2">
        <v>293</v>
      </c>
      <c r="E7071" s="2">
        <v>261.63</v>
      </c>
      <c r="F7071" s="2">
        <v>209.304</v>
      </c>
      <c r="G7071">
        <v>1</v>
      </c>
      <c r="H7071">
        <v>0</v>
      </c>
      <c r="I7071" s="2">
        <f>Tabell2[[#This Row],[Inköpspris (SEK)]]*Tabell2[[#This Row],[Antal]]</f>
        <v>261.63</v>
      </c>
      <c r="J7071" s="2">
        <f>MIN(Tabell2[[#This Row],[Bokat]]*Tabell2[[#This Row],[Inköpspris (SEK)]],Tabell2[[#This Row],[Totalt lagervärde ink moms]])</f>
        <v>0</v>
      </c>
      <c r="K7071" s="2">
        <f>Tabell2[[#This Row],[Totalt lagervärde ink moms]]-Tabell2[[#This Row],[Varav bokat ink moms]]</f>
        <v>261.63</v>
      </c>
      <c r="L7071" s="2">
        <f>Tabell2[[#This Row],[Antal]]*Tabell2[[#This Row],[Inpris ex moms]]</f>
        <v>209.304</v>
      </c>
      <c r="M7071" s="2">
        <f>MIN(Tabell2[[#This Row],[Bokat]]*Tabell2[[#This Row],[Inpris ex moms]],Tabell2[[#This Row],[Totalt lagervärde ex moms]])</f>
        <v>0</v>
      </c>
      <c r="N7071" s="2">
        <f>Tabell2[[#This Row],[Totalt lagervärde ex moms]]-Tabell2[[#This Row],[Varav bokat ex moms]]</f>
        <v>209.304</v>
      </c>
    </row>
    <row r="7072" spans="1:14" x14ac:dyDescent="0.2">
      <c r="A7072" t="s">
        <v>6673</v>
      </c>
      <c r="B7072" t="s">
        <v>6674</v>
      </c>
      <c r="C7072" s="2">
        <v>699</v>
      </c>
      <c r="D7072" s="2">
        <v>489</v>
      </c>
      <c r="E7072" s="2">
        <v>373.97</v>
      </c>
      <c r="F7072" s="2">
        <v>299.17600000000004</v>
      </c>
      <c r="G7072">
        <v>2</v>
      </c>
      <c r="H7072">
        <v>0</v>
      </c>
      <c r="I7072" s="2">
        <f>Tabell2[[#This Row],[Inköpspris (SEK)]]*Tabell2[[#This Row],[Antal]]</f>
        <v>747.94</v>
      </c>
      <c r="J7072" s="2">
        <f>MIN(Tabell2[[#This Row],[Bokat]]*Tabell2[[#This Row],[Inköpspris (SEK)]],Tabell2[[#This Row],[Totalt lagervärde ink moms]])</f>
        <v>0</v>
      </c>
      <c r="K7072" s="2">
        <f>Tabell2[[#This Row],[Totalt lagervärde ink moms]]-Tabell2[[#This Row],[Varav bokat ink moms]]</f>
        <v>747.94</v>
      </c>
      <c r="L7072" s="2">
        <f>Tabell2[[#This Row],[Antal]]*Tabell2[[#This Row],[Inpris ex moms]]</f>
        <v>598.35200000000009</v>
      </c>
      <c r="M7072" s="2">
        <f>MIN(Tabell2[[#This Row],[Bokat]]*Tabell2[[#This Row],[Inpris ex moms]],Tabell2[[#This Row],[Totalt lagervärde ex moms]])</f>
        <v>0</v>
      </c>
      <c r="N7072" s="2">
        <f>Tabell2[[#This Row],[Totalt lagervärde ex moms]]-Tabell2[[#This Row],[Varav bokat ex moms]]</f>
        <v>598.35200000000009</v>
      </c>
    </row>
    <row r="7073" spans="1:14" x14ac:dyDescent="0.2">
      <c r="A7073" t="s">
        <v>900</v>
      </c>
      <c r="B7073" t="s">
        <v>901</v>
      </c>
      <c r="C7073" s="2">
        <v>329</v>
      </c>
      <c r="D7073" s="2">
        <v>230</v>
      </c>
      <c r="E7073" s="2">
        <v>176</v>
      </c>
      <c r="F7073" s="2">
        <v>140.80000000000001</v>
      </c>
      <c r="G7073">
        <v>30</v>
      </c>
      <c r="H7073">
        <v>0</v>
      </c>
      <c r="I7073" s="2">
        <f>Tabell2[[#This Row],[Inköpspris (SEK)]]*Tabell2[[#This Row],[Antal]]</f>
        <v>5280</v>
      </c>
      <c r="J7073" s="2">
        <f>MIN(Tabell2[[#This Row],[Bokat]]*Tabell2[[#This Row],[Inköpspris (SEK)]],Tabell2[[#This Row],[Totalt lagervärde ink moms]])</f>
        <v>0</v>
      </c>
      <c r="K7073" s="2">
        <f>Tabell2[[#This Row],[Totalt lagervärde ink moms]]-Tabell2[[#This Row],[Varav bokat ink moms]]</f>
        <v>5280</v>
      </c>
      <c r="L7073" s="2">
        <f>Tabell2[[#This Row],[Antal]]*Tabell2[[#This Row],[Inpris ex moms]]</f>
        <v>4224</v>
      </c>
      <c r="M7073" s="2">
        <f>MIN(Tabell2[[#This Row],[Bokat]]*Tabell2[[#This Row],[Inpris ex moms]],Tabell2[[#This Row],[Totalt lagervärde ex moms]])</f>
        <v>0</v>
      </c>
      <c r="N7073" s="2">
        <f>Tabell2[[#This Row],[Totalt lagervärde ex moms]]-Tabell2[[#This Row],[Varav bokat ex moms]]</f>
        <v>4224</v>
      </c>
    </row>
    <row r="7074" spans="1:14" x14ac:dyDescent="0.2">
      <c r="A7074" t="s">
        <v>8303</v>
      </c>
      <c r="B7074" t="s">
        <v>8304</v>
      </c>
      <c r="C7074" s="2">
        <v>219</v>
      </c>
      <c r="D7074" s="2">
        <v>120</v>
      </c>
      <c r="E7074" s="2">
        <v>117.15</v>
      </c>
      <c r="F7074" s="2">
        <v>93.720000000000013</v>
      </c>
      <c r="G7074">
        <v>1</v>
      </c>
      <c r="H7074">
        <v>0</v>
      </c>
      <c r="I7074" s="2">
        <f>Tabell2[[#This Row],[Inköpspris (SEK)]]*Tabell2[[#This Row],[Antal]]</f>
        <v>117.15</v>
      </c>
      <c r="J7074" s="2">
        <f>MIN(Tabell2[[#This Row],[Bokat]]*Tabell2[[#This Row],[Inköpspris (SEK)]],Tabell2[[#This Row],[Totalt lagervärde ink moms]])</f>
        <v>0</v>
      </c>
      <c r="K7074" s="2">
        <f>Tabell2[[#This Row],[Totalt lagervärde ink moms]]-Tabell2[[#This Row],[Varav bokat ink moms]]</f>
        <v>117.15</v>
      </c>
      <c r="L7074" s="2">
        <f>Tabell2[[#This Row],[Antal]]*Tabell2[[#This Row],[Inpris ex moms]]</f>
        <v>93.720000000000013</v>
      </c>
      <c r="M7074" s="2">
        <f>MIN(Tabell2[[#This Row],[Bokat]]*Tabell2[[#This Row],[Inpris ex moms]],Tabell2[[#This Row],[Totalt lagervärde ex moms]])</f>
        <v>0</v>
      </c>
      <c r="N7074" s="2">
        <f>Tabell2[[#This Row],[Totalt lagervärde ex moms]]-Tabell2[[#This Row],[Varav bokat ex moms]]</f>
        <v>93.720000000000013</v>
      </c>
    </row>
    <row r="7075" spans="1:14" x14ac:dyDescent="0.2">
      <c r="A7075" t="s">
        <v>15015</v>
      </c>
      <c r="B7075" t="s">
        <v>15016</v>
      </c>
      <c r="C7075" s="2">
        <v>425</v>
      </c>
      <c r="D7075" s="2">
        <v>298</v>
      </c>
      <c r="E7075" s="2">
        <v>227.28</v>
      </c>
      <c r="F7075" s="2">
        <v>181.82400000000001</v>
      </c>
      <c r="G7075">
        <v>1</v>
      </c>
      <c r="H7075">
        <v>0</v>
      </c>
      <c r="I7075" s="2">
        <f>Tabell2[[#This Row],[Inköpspris (SEK)]]*Tabell2[[#This Row],[Antal]]</f>
        <v>227.28</v>
      </c>
      <c r="J7075" s="2">
        <f>MIN(Tabell2[[#This Row],[Bokat]]*Tabell2[[#This Row],[Inköpspris (SEK)]],Tabell2[[#This Row],[Totalt lagervärde ink moms]])</f>
        <v>0</v>
      </c>
      <c r="K7075" s="2">
        <f>Tabell2[[#This Row],[Totalt lagervärde ink moms]]-Tabell2[[#This Row],[Varav bokat ink moms]]</f>
        <v>227.28</v>
      </c>
      <c r="L7075" s="2">
        <f>Tabell2[[#This Row],[Antal]]*Tabell2[[#This Row],[Inpris ex moms]]</f>
        <v>181.82400000000001</v>
      </c>
      <c r="M7075" s="2">
        <f>MIN(Tabell2[[#This Row],[Bokat]]*Tabell2[[#This Row],[Inpris ex moms]],Tabell2[[#This Row],[Totalt lagervärde ex moms]])</f>
        <v>0</v>
      </c>
      <c r="N7075" s="2">
        <f>Tabell2[[#This Row],[Totalt lagervärde ex moms]]-Tabell2[[#This Row],[Varav bokat ex moms]]</f>
        <v>181.82400000000001</v>
      </c>
    </row>
    <row r="7076" spans="1:14" x14ac:dyDescent="0.2">
      <c r="A7076" t="s">
        <v>10728</v>
      </c>
      <c r="B7076" t="s">
        <v>10729</v>
      </c>
      <c r="C7076" s="2">
        <v>119</v>
      </c>
      <c r="D7076" s="2">
        <v>83</v>
      </c>
      <c r="E7076" s="2">
        <v>63.63</v>
      </c>
      <c r="F7076" s="2">
        <v>50.904000000000003</v>
      </c>
      <c r="G7076">
        <v>1</v>
      </c>
      <c r="H7076">
        <v>0</v>
      </c>
      <c r="I7076" s="2">
        <f>Tabell2[[#This Row],[Inköpspris (SEK)]]*Tabell2[[#This Row],[Antal]]</f>
        <v>63.63</v>
      </c>
      <c r="J7076" s="2">
        <f>MIN(Tabell2[[#This Row],[Bokat]]*Tabell2[[#This Row],[Inköpspris (SEK)]],Tabell2[[#This Row],[Totalt lagervärde ink moms]])</f>
        <v>0</v>
      </c>
      <c r="K7076" s="2">
        <f>Tabell2[[#This Row],[Totalt lagervärde ink moms]]-Tabell2[[#This Row],[Varav bokat ink moms]]</f>
        <v>63.63</v>
      </c>
      <c r="L7076" s="2">
        <f>Tabell2[[#This Row],[Antal]]*Tabell2[[#This Row],[Inpris ex moms]]</f>
        <v>50.904000000000003</v>
      </c>
      <c r="M7076" s="2">
        <f>MIN(Tabell2[[#This Row],[Bokat]]*Tabell2[[#This Row],[Inpris ex moms]],Tabell2[[#This Row],[Totalt lagervärde ex moms]])</f>
        <v>0</v>
      </c>
      <c r="N7076" s="2">
        <f>Tabell2[[#This Row],[Totalt lagervärde ex moms]]-Tabell2[[#This Row],[Varav bokat ex moms]]</f>
        <v>50.904000000000003</v>
      </c>
    </row>
    <row r="7077" spans="1:14" x14ac:dyDescent="0.2">
      <c r="A7077" t="s">
        <v>10732</v>
      </c>
      <c r="B7077" t="s">
        <v>10733</v>
      </c>
      <c r="C7077" s="2">
        <v>99</v>
      </c>
      <c r="D7077" s="2">
        <v>69</v>
      </c>
      <c r="E7077" s="2">
        <v>52.93</v>
      </c>
      <c r="F7077" s="2">
        <v>42.344000000000001</v>
      </c>
      <c r="G7077">
        <v>1</v>
      </c>
      <c r="H7077">
        <v>0</v>
      </c>
      <c r="I7077" s="2">
        <f>Tabell2[[#This Row],[Inköpspris (SEK)]]*Tabell2[[#This Row],[Antal]]</f>
        <v>52.93</v>
      </c>
      <c r="J7077" s="2">
        <f>MIN(Tabell2[[#This Row],[Bokat]]*Tabell2[[#This Row],[Inköpspris (SEK)]],Tabell2[[#This Row],[Totalt lagervärde ink moms]])</f>
        <v>0</v>
      </c>
      <c r="K7077" s="2">
        <f>Tabell2[[#This Row],[Totalt lagervärde ink moms]]-Tabell2[[#This Row],[Varav bokat ink moms]]</f>
        <v>52.93</v>
      </c>
      <c r="L7077" s="2">
        <f>Tabell2[[#This Row],[Antal]]*Tabell2[[#This Row],[Inpris ex moms]]</f>
        <v>42.344000000000001</v>
      </c>
      <c r="M7077" s="2">
        <f>MIN(Tabell2[[#This Row],[Bokat]]*Tabell2[[#This Row],[Inpris ex moms]],Tabell2[[#This Row],[Totalt lagervärde ex moms]])</f>
        <v>0</v>
      </c>
      <c r="N7077" s="2">
        <f>Tabell2[[#This Row],[Totalt lagervärde ex moms]]-Tabell2[[#This Row],[Varav bokat ex moms]]</f>
        <v>42.344000000000001</v>
      </c>
    </row>
    <row r="7078" spans="1:14" x14ac:dyDescent="0.2">
      <c r="A7078" t="s">
        <v>9993</v>
      </c>
      <c r="B7078" t="s">
        <v>9994</v>
      </c>
      <c r="C7078" s="2">
        <v>449</v>
      </c>
      <c r="D7078" s="2">
        <v>314</v>
      </c>
      <c r="E7078" s="2">
        <v>240</v>
      </c>
      <c r="F7078" s="2">
        <v>192</v>
      </c>
      <c r="G7078">
        <v>1</v>
      </c>
      <c r="H7078">
        <v>0</v>
      </c>
      <c r="I7078" s="2">
        <f>Tabell2[[#This Row],[Inköpspris (SEK)]]*Tabell2[[#This Row],[Antal]]</f>
        <v>240</v>
      </c>
      <c r="J7078" s="2">
        <f>MIN(Tabell2[[#This Row],[Bokat]]*Tabell2[[#This Row],[Inköpspris (SEK)]],Tabell2[[#This Row],[Totalt lagervärde ink moms]])</f>
        <v>0</v>
      </c>
      <c r="K7078" s="2">
        <f>Tabell2[[#This Row],[Totalt lagervärde ink moms]]-Tabell2[[#This Row],[Varav bokat ink moms]]</f>
        <v>240</v>
      </c>
      <c r="L7078" s="2">
        <f>Tabell2[[#This Row],[Antal]]*Tabell2[[#This Row],[Inpris ex moms]]</f>
        <v>192</v>
      </c>
      <c r="M7078" s="2">
        <f>MIN(Tabell2[[#This Row],[Bokat]]*Tabell2[[#This Row],[Inpris ex moms]],Tabell2[[#This Row],[Totalt lagervärde ex moms]])</f>
        <v>0</v>
      </c>
      <c r="N7078" s="2">
        <f>Tabell2[[#This Row],[Totalt lagervärde ex moms]]-Tabell2[[#This Row],[Varav bokat ex moms]]</f>
        <v>192</v>
      </c>
    </row>
    <row r="7079" spans="1:14" x14ac:dyDescent="0.2">
      <c r="A7079" t="s">
        <v>9997</v>
      </c>
      <c r="B7079" t="s">
        <v>9998</v>
      </c>
      <c r="C7079" s="2">
        <v>449</v>
      </c>
      <c r="D7079" s="2">
        <v>314</v>
      </c>
      <c r="E7079" s="2">
        <v>240</v>
      </c>
      <c r="F7079" s="2">
        <v>192</v>
      </c>
      <c r="G7079">
        <v>1</v>
      </c>
      <c r="H7079">
        <v>0</v>
      </c>
      <c r="I7079" s="2">
        <f>Tabell2[[#This Row],[Inköpspris (SEK)]]*Tabell2[[#This Row],[Antal]]</f>
        <v>240</v>
      </c>
      <c r="J7079" s="2">
        <f>MIN(Tabell2[[#This Row],[Bokat]]*Tabell2[[#This Row],[Inköpspris (SEK)]],Tabell2[[#This Row],[Totalt lagervärde ink moms]])</f>
        <v>0</v>
      </c>
      <c r="K7079" s="2">
        <f>Tabell2[[#This Row],[Totalt lagervärde ink moms]]-Tabell2[[#This Row],[Varav bokat ink moms]]</f>
        <v>240</v>
      </c>
      <c r="L7079" s="2">
        <f>Tabell2[[#This Row],[Antal]]*Tabell2[[#This Row],[Inpris ex moms]]</f>
        <v>192</v>
      </c>
      <c r="M7079" s="2">
        <f>MIN(Tabell2[[#This Row],[Bokat]]*Tabell2[[#This Row],[Inpris ex moms]],Tabell2[[#This Row],[Totalt lagervärde ex moms]])</f>
        <v>0</v>
      </c>
      <c r="N7079" s="2">
        <f>Tabell2[[#This Row],[Totalt lagervärde ex moms]]-Tabell2[[#This Row],[Varav bokat ex moms]]</f>
        <v>192</v>
      </c>
    </row>
    <row r="7080" spans="1:14" x14ac:dyDescent="0.2">
      <c r="A7080" t="s">
        <v>12264</v>
      </c>
      <c r="B7080" t="s">
        <v>12265</v>
      </c>
      <c r="C7080" s="2">
        <v>429</v>
      </c>
      <c r="D7080" s="2">
        <v>257</v>
      </c>
      <c r="E7080" s="2">
        <v>229.28</v>
      </c>
      <c r="F7080" s="2">
        <v>183.42400000000001</v>
      </c>
      <c r="G7080">
        <v>1</v>
      </c>
      <c r="H7080">
        <v>0</v>
      </c>
      <c r="I7080" s="2">
        <f>Tabell2[[#This Row],[Inköpspris (SEK)]]*Tabell2[[#This Row],[Antal]]</f>
        <v>229.28</v>
      </c>
      <c r="J7080" s="2">
        <f>MIN(Tabell2[[#This Row],[Bokat]]*Tabell2[[#This Row],[Inköpspris (SEK)]],Tabell2[[#This Row],[Totalt lagervärde ink moms]])</f>
        <v>0</v>
      </c>
      <c r="K7080" s="2">
        <f>Tabell2[[#This Row],[Totalt lagervärde ink moms]]-Tabell2[[#This Row],[Varav bokat ink moms]]</f>
        <v>229.28</v>
      </c>
      <c r="L7080" s="2">
        <f>Tabell2[[#This Row],[Antal]]*Tabell2[[#This Row],[Inpris ex moms]]</f>
        <v>183.42400000000001</v>
      </c>
      <c r="M7080" s="2">
        <f>MIN(Tabell2[[#This Row],[Bokat]]*Tabell2[[#This Row],[Inpris ex moms]],Tabell2[[#This Row],[Totalt lagervärde ex moms]])</f>
        <v>0</v>
      </c>
      <c r="N7080" s="2">
        <f>Tabell2[[#This Row],[Totalt lagervärde ex moms]]-Tabell2[[#This Row],[Varav bokat ex moms]]</f>
        <v>183.42400000000001</v>
      </c>
    </row>
    <row r="7081" spans="1:14" x14ac:dyDescent="0.2">
      <c r="A7081" t="s">
        <v>816</v>
      </c>
      <c r="B7081" t="s">
        <v>817</v>
      </c>
      <c r="C7081" s="2">
        <v>1299</v>
      </c>
      <c r="E7081" s="2">
        <v>694.13</v>
      </c>
      <c r="F7081" s="2">
        <v>555.30399999999997</v>
      </c>
      <c r="G7081">
        <v>1</v>
      </c>
      <c r="H7081">
        <v>1</v>
      </c>
      <c r="I7081" s="2">
        <f>Tabell2[[#This Row],[Inköpspris (SEK)]]*Tabell2[[#This Row],[Antal]]</f>
        <v>694.13</v>
      </c>
      <c r="J7081" s="2">
        <f>MIN(Tabell2[[#This Row],[Bokat]]*Tabell2[[#This Row],[Inköpspris (SEK)]],Tabell2[[#This Row],[Totalt lagervärde ink moms]])</f>
        <v>694.13</v>
      </c>
      <c r="K7081" s="2">
        <f>Tabell2[[#This Row],[Totalt lagervärde ink moms]]-Tabell2[[#This Row],[Varav bokat ink moms]]</f>
        <v>0</v>
      </c>
      <c r="L7081" s="2">
        <f>Tabell2[[#This Row],[Antal]]*Tabell2[[#This Row],[Inpris ex moms]]</f>
        <v>555.30399999999997</v>
      </c>
      <c r="M7081" s="2">
        <f>MIN(Tabell2[[#This Row],[Bokat]]*Tabell2[[#This Row],[Inpris ex moms]],Tabell2[[#This Row],[Totalt lagervärde ex moms]])</f>
        <v>555.30399999999997</v>
      </c>
      <c r="N7081" s="2">
        <f>Tabell2[[#This Row],[Totalt lagervärde ex moms]]-Tabell2[[#This Row],[Varav bokat ex moms]]</f>
        <v>0</v>
      </c>
    </row>
    <row r="7082" spans="1:14" x14ac:dyDescent="0.2">
      <c r="A7082" t="s">
        <v>868</v>
      </c>
      <c r="B7082" t="s">
        <v>869</v>
      </c>
      <c r="C7082" s="2">
        <v>1299</v>
      </c>
      <c r="E7082" s="2">
        <v>694.13</v>
      </c>
      <c r="F7082" s="2">
        <v>555.30399999999997</v>
      </c>
      <c r="G7082">
        <v>1</v>
      </c>
      <c r="H7082">
        <v>1</v>
      </c>
      <c r="I7082" s="2">
        <f>Tabell2[[#This Row],[Inköpspris (SEK)]]*Tabell2[[#This Row],[Antal]]</f>
        <v>694.13</v>
      </c>
      <c r="J7082" s="2">
        <f>MIN(Tabell2[[#This Row],[Bokat]]*Tabell2[[#This Row],[Inköpspris (SEK)]],Tabell2[[#This Row],[Totalt lagervärde ink moms]])</f>
        <v>694.13</v>
      </c>
      <c r="K7082" s="2">
        <f>Tabell2[[#This Row],[Totalt lagervärde ink moms]]-Tabell2[[#This Row],[Varav bokat ink moms]]</f>
        <v>0</v>
      </c>
      <c r="L7082" s="2">
        <f>Tabell2[[#This Row],[Antal]]*Tabell2[[#This Row],[Inpris ex moms]]</f>
        <v>555.30399999999997</v>
      </c>
      <c r="M7082" s="2">
        <f>MIN(Tabell2[[#This Row],[Bokat]]*Tabell2[[#This Row],[Inpris ex moms]],Tabell2[[#This Row],[Totalt lagervärde ex moms]])</f>
        <v>555.30399999999997</v>
      </c>
      <c r="N7082" s="2">
        <f>Tabell2[[#This Row],[Totalt lagervärde ex moms]]-Tabell2[[#This Row],[Varav bokat ex moms]]</f>
        <v>0</v>
      </c>
    </row>
    <row r="7083" spans="1:14" x14ac:dyDescent="0.2">
      <c r="A7083" t="s">
        <v>9985</v>
      </c>
      <c r="B7083" t="s">
        <v>9986</v>
      </c>
      <c r="C7083" s="2">
        <v>149</v>
      </c>
      <c r="D7083" s="2">
        <v>82</v>
      </c>
      <c r="E7083" s="2">
        <v>79.599999999999994</v>
      </c>
      <c r="F7083" s="2">
        <v>63.68</v>
      </c>
      <c r="G7083">
        <v>2</v>
      </c>
      <c r="H7083">
        <v>0</v>
      </c>
      <c r="I7083" s="2">
        <f>Tabell2[[#This Row],[Inköpspris (SEK)]]*Tabell2[[#This Row],[Antal]]</f>
        <v>159.19999999999999</v>
      </c>
      <c r="J7083" s="2">
        <f>MIN(Tabell2[[#This Row],[Bokat]]*Tabell2[[#This Row],[Inköpspris (SEK)]],Tabell2[[#This Row],[Totalt lagervärde ink moms]])</f>
        <v>0</v>
      </c>
      <c r="K7083" s="2">
        <f>Tabell2[[#This Row],[Totalt lagervärde ink moms]]-Tabell2[[#This Row],[Varav bokat ink moms]]</f>
        <v>159.19999999999999</v>
      </c>
      <c r="L7083" s="2">
        <f>Tabell2[[#This Row],[Antal]]*Tabell2[[#This Row],[Inpris ex moms]]</f>
        <v>127.36</v>
      </c>
      <c r="M7083" s="2">
        <f>MIN(Tabell2[[#This Row],[Bokat]]*Tabell2[[#This Row],[Inpris ex moms]],Tabell2[[#This Row],[Totalt lagervärde ex moms]])</f>
        <v>0</v>
      </c>
      <c r="N7083" s="2">
        <f>Tabell2[[#This Row],[Totalt lagervärde ex moms]]-Tabell2[[#This Row],[Varav bokat ex moms]]</f>
        <v>127.36</v>
      </c>
    </row>
    <row r="7084" spans="1:14" x14ac:dyDescent="0.2">
      <c r="A7084" t="s">
        <v>1156</v>
      </c>
      <c r="B7084" t="s">
        <v>1157</v>
      </c>
      <c r="C7084" s="2">
        <v>289</v>
      </c>
      <c r="D7084" s="2">
        <v>159</v>
      </c>
      <c r="E7084" s="2">
        <v>154.38</v>
      </c>
      <c r="F7084" s="2">
        <v>123.504</v>
      </c>
      <c r="G7084">
        <v>5</v>
      </c>
      <c r="H7084">
        <v>0</v>
      </c>
      <c r="I7084" s="2">
        <f>Tabell2[[#This Row],[Inköpspris (SEK)]]*Tabell2[[#This Row],[Antal]]</f>
        <v>771.9</v>
      </c>
      <c r="J7084" s="2">
        <f>MIN(Tabell2[[#This Row],[Bokat]]*Tabell2[[#This Row],[Inköpspris (SEK)]],Tabell2[[#This Row],[Totalt lagervärde ink moms]])</f>
        <v>0</v>
      </c>
      <c r="K7084" s="2">
        <f>Tabell2[[#This Row],[Totalt lagervärde ink moms]]-Tabell2[[#This Row],[Varav bokat ink moms]]</f>
        <v>771.9</v>
      </c>
      <c r="L7084" s="2">
        <f>Tabell2[[#This Row],[Antal]]*Tabell2[[#This Row],[Inpris ex moms]]</f>
        <v>617.52</v>
      </c>
      <c r="M7084" s="2">
        <f>MIN(Tabell2[[#This Row],[Bokat]]*Tabell2[[#This Row],[Inpris ex moms]],Tabell2[[#This Row],[Totalt lagervärde ex moms]])</f>
        <v>0</v>
      </c>
      <c r="N7084" s="2">
        <f>Tabell2[[#This Row],[Totalt lagervärde ex moms]]-Tabell2[[#This Row],[Varav bokat ex moms]]</f>
        <v>617.52</v>
      </c>
    </row>
    <row r="7085" spans="1:14" x14ac:dyDescent="0.2">
      <c r="A7085" t="s">
        <v>10596</v>
      </c>
      <c r="B7085" t="s">
        <v>10597</v>
      </c>
      <c r="C7085" s="2">
        <v>139</v>
      </c>
      <c r="D7085" s="2">
        <v>76</v>
      </c>
      <c r="E7085" s="2">
        <v>74.25</v>
      </c>
      <c r="F7085" s="2">
        <v>59.400000000000006</v>
      </c>
      <c r="G7085">
        <v>7</v>
      </c>
      <c r="H7085">
        <v>0</v>
      </c>
      <c r="I7085" s="2">
        <f>Tabell2[[#This Row],[Inköpspris (SEK)]]*Tabell2[[#This Row],[Antal]]</f>
        <v>519.75</v>
      </c>
      <c r="J7085" s="2">
        <f>MIN(Tabell2[[#This Row],[Bokat]]*Tabell2[[#This Row],[Inköpspris (SEK)]],Tabell2[[#This Row],[Totalt lagervärde ink moms]])</f>
        <v>0</v>
      </c>
      <c r="K7085" s="2">
        <f>Tabell2[[#This Row],[Totalt lagervärde ink moms]]-Tabell2[[#This Row],[Varav bokat ink moms]]</f>
        <v>519.75</v>
      </c>
      <c r="L7085" s="2">
        <f>Tabell2[[#This Row],[Antal]]*Tabell2[[#This Row],[Inpris ex moms]]</f>
        <v>415.80000000000007</v>
      </c>
      <c r="M7085" s="2">
        <f>MIN(Tabell2[[#This Row],[Bokat]]*Tabell2[[#This Row],[Inpris ex moms]],Tabell2[[#This Row],[Totalt lagervärde ex moms]])</f>
        <v>0</v>
      </c>
      <c r="N7085" s="2">
        <f>Tabell2[[#This Row],[Totalt lagervärde ex moms]]-Tabell2[[#This Row],[Varav bokat ex moms]]</f>
        <v>415.80000000000007</v>
      </c>
    </row>
    <row r="7086" spans="1:14" x14ac:dyDescent="0.2">
      <c r="A7086" t="s">
        <v>17719</v>
      </c>
      <c r="B7086" t="s">
        <v>17720</v>
      </c>
      <c r="C7086" s="2">
        <v>339</v>
      </c>
      <c r="D7086" s="2">
        <v>203</v>
      </c>
      <c r="E7086" s="2">
        <v>181</v>
      </c>
      <c r="F7086" s="2">
        <v>144.80000000000001</v>
      </c>
      <c r="G7086">
        <v>1</v>
      </c>
      <c r="H7086">
        <v>0</v>
      </c>
      <c r="I7086" s="2">
        <f>Tabell2[[#This Row],[Inköpspris (SEK)]]*Tabell2[[#This Row],[Antal]]</f>
        <v>181</v>
      </c>
      <c r="J7086" s="2">
        <f>MIN(Tabell2[[#This Row],[Bokat]]*Tabell2[[#This Row],[Inköpspris (SEK)]],Tabell2[[#This Row],[Totalt lagervärde ink moms]])</f>
        <v>0</v>
      </c>
      <c r="K7086" s="2">
        <f>Tabell2[[#This Row],[Totalt lagervärde ink moms]]-Tabell2[[#This Row],[Varav bokat ink moms]]</f>
        <v>181</v>
      </c>
      <c r="L7086" s="2">
        <f>Tabell2[[#This Row],[Antal]]*Tabell2[[#This Row],[Inpris ex moms]]</f>
        <v>144.80000000000001</v>
      </c>
      <c r="M7086" s="2">
        <f>MIN(Tabell2[[#This Row],[Bokat]]*Tabell2[[#This Row],[Inpris ex moms]],Tabell2[[#This Row],[Totalt lagervärde ex moms]])</f>
        <v>0</v>
      </c>
      <c r="N7086" s="2">
        <f>Tabell2[[#This Row],[Totalt lagervärde ex moms]]-Tabell2[[#This Row],[Varav bokat ex moms]]</f>
        <v>144.80000000000001</v>
      </c>
    </row>
    <row r="7087" spans="1:14" x14ac:dyDescent="0.2">
      <c r="A7087" t="s">
        <v>3079</v>
      </c>
      <c r="B7087" t="s">
        <v>3080</v>
      </c>
      <c r="C7087" s="2">
        <v>479</v>
      </c>
      <c r="D7087" s="2">
        <v>335</v>
      </c>
      <c r="E7087" s="2">
        <v>255.74</v>
      </c>
      <c r="F7087" s="2">
        <v>204.59200000000001</v>
      </c>
      <c r="G7087">
        <v>1</v>
      </c>
      <c r="H7087">
        <v>0</v>
      </c>
      <c r="I7087" s="2">
        <f>Tabell2[[#This Row],[Inköpspris (SEK)]]*Tabell2[[#This Row],[Antal]]</f>
        <v>255.74</v>
      </c>
      <c r="J7087" s="2">
        <f>MIN(Tabell2[[#This Row],[Bokat]]*Tabell2[[#This Row],[Inköpspris (SEK)]],Tabell2[[#This Row],[Totalt lagervärde ink moms]])</f>
        <v>0</v>
      </c>
      <c r="K7087" s="2">
        <f>Tabell2[[#This Row],[Totalt lagervärde ink moms]]-Tabell2[[#This Row],[Varav bokat ink moms]]</f>
        <v>255.74</v>
      </c>
      <c r="L7087" s="2">
        <f>Tabell2[[#This Row],[Antal]]*Tabell2[[#This Row],[Inpris ex moms]]</f>
        <v>204.59200000000001</v>
      </c>
      <c r="M7087" s="2">
        <f>MIN(Tabell2[[#This Row],[Bokat]]*Tabell2[[#This Row],[Inpris ex moms]],Tabell2[[#This Row],[Totalt lagervärde ex moms]])</f>
        <v>0</v>
      </c>
      <c r="N7087" s="2">
        <f>Tabell2[[#This Row],[Totalt lagervärde ex moms]]-Tabell2[[#This Row],[Varav bokat ex moms]]</f>
        <v>204.59200000000001</v>
      </c>
    </row>
    <row r="7088" spans="1:14" x14ac:dyDescent="0.2">
      <c r="A7088" t="s">
        <v>9975</v>
      </c>
      <c r="B7088" t="s">
        <v>9976</v>
      </c>
      <c r="C7088" s="2">
        <v>391</v>
      </c>
      <c r="D7088" s="2">
        <v>306</v>
      </c>
      <c r="E7088" s="2">
        <v>208.75</v>
      </c>
      <c r="F7088" s="2">
        <v>167</v>
      </c>
      <c r="G7088">
        <v>7</v>
      </c>
      <c r="H7088">
        <v>0</v>
      </c>
      <c r="I7088" s="2">
        <f>Tabell2[[#This Row],[Inköpspris (SEK)]]*Tabell2[[#This Row],[Antal]]</f>
        <v>1461.25</v>
      </c>
      <c r="J7088" s="2">
        <f>MIN(Tabell2[[#This Row],[Bokat]]*Tabell2[[#This Row],[Inköpspris (SEK)]],Tabell2[[#This Row],[Totalt lagervärde ink moms]])</f>
        <v>0</v>
      </c>
      <c r="K7088" s="2">
        <f>Tabell2[[#This Row],[Totalt lagervärde ink moms]]-Tabell2[[#This Row],[Varav bokat ink moms]]</f>
        <v>1461.25</v>
      </c>
      <c r="L7088" s="2">
        <f>Tabell2[[#This Row],[Antal]]*Tabell2[[#This Row],[Inpris ex moms]]</f>
        <v>1169</v>
      </c>
      <c r="M7088" s="2">
        <f>MIN(Tabell2[[#This Row],[Bokat]]*Tabell2[[#This Row],[Inpris ex moms]],Tabell2[[#This Row],[Totalt lagervärde ex moms]])</f>
        <v>0</v>
      </c>
      <c r="N7088" s="2">
        <f>Tabell2[[#This Row],[Totalt lagervärde ex moms]]-Tabell2[[#This Row],[Varav bokat ex moms]]</f>
        <v>1169</v>
      </c>
    </row>
    <row r="7089" spans="1:14" x14ac:dyDescent="0.2">
      <c r="A7089" t="s">
        <v>12717</v>
      </c>
      <c r="B7089" t="s">
        <v>12718</v>
      </c>
      <c r="C7089" s="2">
        <v>599</v>
      </c>
      <c r="D7089" s="2">
        <v>359</v>
      </c>
      <c r="E7089" s="2">
        <v>319.76</v>
      </c>
      <c r="F7089" s="2">
        <v>255.80799999999999</v>
      </c>
      <c r="G7089">
        <v>1</v>
      </c>
      <c r="H7089">
        <v>0</v>
      </c>
      <c r="I7089" s="2">
        <f>Tabell2[[#This Row],[Inköpspris (SEK)]]*Tabell2[[#This Row],[Antal]]</f>
        <v>319.76</v>
      </c>
      <c r="J7089" s="2">
        <f>MIN(Tabell2[[#This Row],[Bokat]]*Tabell2[[#This Row],[Inköpspris (SEK)]],Tabell2[[#This Row],[Totalt lagervärde ink moms]])</f>
        <v>0</v>
      </c>
      <c r="K7089" s="2">
        <f>Tabell2[[#This Row],[Totalt lagervärde ink moms]]-Tabell2[[#This Row],[Varav bokat ink moms]]</f>
        <v>319.76</v>
      </c>
      <c r="L7089" s="2">
        <f>Tabell2[[#This Row],[Antal]]*Tabell2[[#This Row],[Inpris ex moms]]</f>
        <v>255.80799999999999</v>
      </c>
      <c r="M7089" s="2">
        <f>MIN(Tabell2[[#This Row],[Bokat]]*Tabell2[[#This Row],[Inpris ex moms]],Tabell2[[#This Row],[Totalt lagervärde ex moms]])</f>
        <v>0</v>
      </c>
      <c r="N7089" s="2">
        <f>Tabell2[[#This Row],[Totalt lagervärde ex moms]]-Tabell2[[#This Row],[Varav bokat ex moms]]</f>
        <v>255.80799999999999</v>
      </c>
    </row>
    <row r="7090" spans="1:14" x14ac:dyDescent="0.2">
      <c r="A7090" t="s">
        <v>12719</v>
      </c>
      <c r="B7090" t="s">
        <v>12720</v>
      </c>
      <c r="C7090" s="2">
        <v>599</v>
      </c>
      <c r="D7090" s="2">
        <v>359</v>
      </c>
      <c r="E7090" s="2">
        <v>319.76</v>
      </c>
      <c r="F7090" s="2">
        <v>255.80799999999999</v>
      </c>
      <c r="G7090">
        <v>1</v>
      </c>
      <c r="H7090">
        <v>0</v>
      </c>
      <c r="I7090" s="2">
        <f>Tabell2[[#This Row],[Inköpspris (SEK)]]*Tabell2[[#This Row],[Antal]]</f>
        <v>319.76</v>
      </c>
      <c r="J7090" s="2">
        <f>MIN(Tabell2[[#This Row],[Bokat]]*Tabell2[[#This Row],[Inköpspris (SEK)]],Tabell2[[#This Row],[Totalt lagervärde ink moms]])</f>
        <v>0</v>
      </c>
      <c r="K7090" s="2">
        <f>Tabell2[[#This Row],[Totalt lagervärde ink moms]]-Tabell2[[#This Row],[Varav bokat ink moms]]</f>
        <v>319.76</v>
      </c>
      <c r="L7090" s="2">
        <f>Tabell2[[#This Row],[Antal]]*Tabell2[[#This Row],[Inpris ex moms]]</f>
        <v>255.80799999999999</v>
      </c>
      <c r="M7090" s="2">
        <f>MIN(Tabell2[[#This Row],[Bokat]]*Tabell2[[#This Row],[Inpris ex moms]],Tabell2[[#This Row],[Totalt lagervärde ex moms]])</f>
        <v>0</v>
      </c>
      <c r="N7090" s="2">
        <f>Tabell2[[#This Row],[Totalt lagervärde ex moms]]-Tabell2[[#This Row],[Varav bokat ex moms]]</f>
        <v>255.80799999999999</v>
      </c>
    </row>
    <row r="7091" spans="1:14" x14ac:dyDescent="0.2">
      <c r="A7091" t="s">
        <v>9973</v>
      </c>
      <c r="B7091" t="s">
        <v>9974</v>
      </c>
      <c r="C7091" s="2">
        <v>89</v>
      </c>
      <c r="D7091" s="2">
        <v>62</v>
      </c>
      <c r="E7091" s="2">
        <v>47.5</v>
      </c>
      <c r="F7091" s="2">
        <v>38</v>
      </c>
      <c r="G7091">
        <v>5</v>
      </c>
      <c r="H7091">
        <v>0</v>
      </c>
      <c r="I7091" s="2">
        <f>Tabell2[[#This Row],[Inköpspris (SEK)]]*Tabell2[[#This Row],[Antal]]</f>
        <v>237.5</v>
      </c>
      <c r="J7091" s="2">
        <f>MIN(Tabell2[[#This Row],[Bokat]]*Tabell2[[#This Row],[Inköpspris (SEK)]],Tabell2[[#This Row],[Totalt lagervärde ink moms]])</f>
        <v>0</v>
      </c>
      <c r="K7091" s="2">
        <f>Tabell2[[#This Row],[Totalt lagervärde ink moms]]-Tabell2[[#This Row],[Varav bokat ink moms]]</f>
        <v>237.5</v>
      </c>
      <c r="L7091" s="2">
        <f>Tabell2[[#This Row],[Antal]]*Tabell2[[#This Row],[Inpris ex moms]]</f>
        <v>190</v>
      </c>
      <c r="M7091" s="2">
        <f>MIN(Tabell2[[#This Row],[Bokat]]*Tabell2[[#This Row],[Inpris ex moms]],Tabell2[[#This Row],[Totalt lagervärde ex moms]])</f>
        <v>0</v>
      </c>
      <c r="N7091" s="2">
        <f>Tabell2[[#This Row],[Totalt lagervärde ex moms]]-Tabell2[[#This Row],[Varav bokat ex moms]]</f>
        <v>190</v>
      </c>
    </row>
    <row r="7092" spans="1:14" x14ac:dyDescent="0.2">
      <c r="A7092" t="s">
        <v>10248</v>
      </c>
      <c r="B7092" t="s">
        <v>10249</v>
      </c>
      <c r="C7092" s="2">
        <v>89</v>
      </c>
      <c r="D7092" s="2">
        <v>49</v>
      </c>
      <c r="E7092" s="2">
        <v>47.5</v>
      </c>
      <c r="F7092" s="2">
        <v>38</v>
      </c>
      <c r="G7092">
        <v>1</v>
      </c>
      <c r="H7092">
        <v>0</v>
      </c>
      <c r="I7092" s="2">
        <f>Tabell2[[#This Row],[Inköpspris (SEK)]]*Tabell2[[#This Row],[Antal]]</f>
        <v>47.5</v>
      </c>
      <c r="J7092" s="2">
        <f>MIN(Tabell2[[#This Row],[Bokat]]*Tabell2[[#This Row],[Inköpspris (SEK)]],Tabell2[[#This Row],[Totalt lagervärde ink moms]])</f>
        <v>0</v>
      </c>
      <c r="K7092" s="2">
        <f>Tabell2[[#This Row],[Totalt lagervärde ink moms]]-Tabell2[[#This Row],[Varav bokat ink moms]]</f>
        <v>47.5</v>
      </c>
      <c r="L7092" s="2">
        <f>Tabell2[[#This Row],[Antal]]*Tabell2[[#This Row],[Inpris ex moms]]</f>
        <v>38</v>
      </c>
      <c r="M7092" s="2">
        <f>MIN(Tabell2[[#This Row],[Bokat]]*Tabell2[[#This Row],[Inpris ex moms]],Tabell2[[#This Row],[Totalt lagervärde ex moms]])</f>
        <v>0</v>
      </c>
      <c r="N7092" s="2">
        <f>Tabell2[[#This Row],[Totalt lagervärde ex moms]]-Tabell2[[#This Row],[Varav bokat ex moms]]</f>
        <v>38</v>
      </c>
    </row>
    <row r="7093" spans="1:14" x14ac:dyDescent="0.2">
      <c r="A7093" t="s">
        <v>15035</v>
      </c>
      <c r="B7093" t="s">
        <v>15036</v>
      </c>
      <c r="C7093" s="2">
        <v>449</v>
      </c>
      <c r="D7093" s="2">
        <v>314</v>
      </c>
      <c r="E7093" s="2">
        <v>239.6</v>
      </c>
      <c r="F7093" s="2">
        <v>191.68</v>
      </c>
      <c r="G7093">
        <v>1</v>
      </c>
      <c r="H7093">
        <v>0</v>
      </c>
      <c r="I7093" s="2">
        <f>Tabell2[[#This Row],[Inköpspris (SEK)]]*Tabell2[[#This Row],[Antal]]</f>
        <v>239.6</v>
      </c>
      <c r="J7093" s="2">
        <f>MIN(Tabell2[[#This Row],[Bokat]]*Tabell2[[#This Row],[Inköpspris (SEK)]],Tabell2[[#This Row],[Totalt lagervärde ink moms]])</f>
        <v>0</v>
      </c>
      <c r="K7093" s="2">
        <f>Tabell2[[#This Row],[Totalt lagervärde ink moms]]-Tabell2[[#This Row],[Varav bokat ink moms]]</f>
        <v>239.6</v>
      </c>
      <c r="L7093" s="2">
        <f>Tabell2[[#This Row],[Antal]]*Tabell2[[#This Row],[Inpris ex moms]]</f>
        <v>191.68</v>
      </c>
      <c r="M7093" s="2">
        <f>MIN(Tabell2[[#This Row],[Bokat]]*Tabell2[[#This Row],[Inpris ex moms]],Tabell2[[#This Row],[Totalt lagervärde ex moms]])</f>
        <v>0</v>
      </c>
      <c r="N7093" s="2">
        <f>Tabell2[[#This Row],[Totalt lagervärde ex moms]]-Tabell2[[#This Row],[Varav bokat ex moms]]</f>
        <v>191.68</v>
      </c>
    </row>
    <row r="7094" spans="1:14" x14ac:dyDescent="0.2">
      <c r="A7094" t="s">
        <v>15037</v>
      </c>
      <c r="B7094" t="s">
        <v>15038</v>
      </c>
      <c r="C7094" s="2">
        <v>449</v>
      </c>
      <c r="D7094" s="2">
        <v>314</v>
      </c>
      <c r="E7094" s="2">
        <v>239.6</v>
      </c>
      <c r="F7094" s="2">
        <v>191.68</v>
      </c>
      <c r="G7094">
        <v>1</v>
      </c>
      <c r="H7094">
        <v>0</v>
      </c>
      <c r="I7094" s="2">
        <f>Tabell2[[#This Row],[Inköpspris (SEK)]]*Tabell2[[#This Row],[Antal]]</f>
        <v>239.6</v>
      </c>
      <c r="J7094" s="2">
        <f>MIN(Tabell2[[#This Row],[Bokat]]*Tabell2[[#This Row],[Inköpspris (SEK)]],Tabell2[[#This Row],[Totalt lagervärde ink moms]])</f>
        <v>0</v>
      </c>
      <c r="K7094" s="2">
        <f>Tabell2[[#This Row],[Totalt lagervärde ink moms]]-Tabell2[[#This Row],[Varav bokat ink moms]]</f>
        <v>239.6</v>
      </c>
      <c r="L7094" s="2">
        <f>Tabell2[[#This Row],[Antal]]*Tabell2[[#This Row],[Inpris ex moms]]</f>
        <v>191.68</v>
      </c>
      <c r="M7094" s="2">
        <f>MIN(Tabell2[[#This Row],[Bokat]]*Tabell2[[#This Row],[Inpris ex moms]],Tabell2[[#This Row],[Totalt lagervärde ex moms]])</f>
        <v>0</v>
      </c>
      <c r="N7094" s="2">
        <f>Tabell2[[#This Row],[Totalt lagervärde ex moms]]-Tabell2[[#This Row],[Varav bokat ex moms]]</f>
        <v>191.68</v>
      </c>
    </row>
    <row r="7095" spans="1:14" x14ac:dyDescent="0.2">
      <c r="A7095" t="s">
        <v>5094</v>
      </c>
      <c r="B7095" t="s">
        <v>5095</v>
      </c>
      <c r="C7095" s="2">
        <v>119</v>
      </c>
      <c r="D7095" s="2">
        <v>83</v>
      </c>
      <c r="E7095" s="2">
        <v>63.5</v>
      </c>
      <c r="F7095" s="2">
        <v>50.800000000000004</v>
      </c>
      <c r="G7095">
        <v>5</v>
      </c>
      <c r="H7095">
        <v>0</v>
      </c>
      <c r="I7095" s="2">
        <f>Tabell2[[#This Row],[Inköpspris (SEK)]]*Tabell2[[#This Row],[Antal]]</f>
        <v>317.5</v>
      </c>
      <c r="J7095" s="2">
        <f>MIN(Tabell2[[#This Row],[Bokat]]*Tabell2[[#This Row],[Inköpspris (SEK)]],Tabell2[[#This Row],[Totalt lagervärde ink moms]])</f>
        <v>0</v>
      </c>
      <c r="K7095" s="2">
        <f>Tabell2[[#This Row],[Totalt lagervärde ink moms]]-Tabell2[[#This Row],[Varav bokat ink moms]]</f>
        <v>317.5</v>
      </c>
      <c r="L7095" s="2">
        <f>Tabell2[[#This Row],[Antal]]*Tabell2[[#This Row],[Inpris ex moms]]</f>
        <v>254.00000000000003</v>
      </c>
      <c r="M7095" s="2">
        <f>MIN(Tabell2[[#This Row],[Bokat]]*Tabell2[[#This Row],[Inpris ex moms]],Tabell2[[#This Row],[Totalt lagervärde ex moms]])</f>
        <v>0</v>
      </c>
      <c r="N7095" s="2">
        <f>Tabell2[[#This Row],[Totalt lagervärde ex moms]]-Tabell2[[#This Row],[Varav bokat ex moms]]</f>
        <v>254.00000000000003</v>
      </c>
    </row>
    <row r="7096" spans="1:14" x14ac:dyDescent="0.2">
      <c r="A7096" t="s">
        <v>1010</v>
      </c>
      <c r="B7096" t="s">
        <v>1011</v>
      </c>
      <c r="C7096" s="2">
        <v>135</v>
      </c>
      <c r="D7096" s="2">
        <v>94</v>
      </c>
      <c r="E7096" s="2">
        <v>72</v>
      </c>
      <c r="F7096" s="2">
        <v>57.6</v>
      </c>
      <c r="G7096">
        <v>3</v>
      </c>
      <c r="H7096">
        <v>0</v>
      </c>
      <c r="I7096" s="2">
        <f>Tabell2[[#This Row],[Inköpspris (SEK)]]*Tabell2[[#This Row],[Antal]]</f>
        <v>216</v>
      </c>
      <c r="J7096" s="2">
        <f>MIN(Tabell2[[#This Row],[Bokat]]*Tabell2[[#This Row],[Inköpspris (SEK)]],Tabell2[[#This Row],[Totalt lagervärde ink moms]])</f>
        <v>0</v>
      </c>
      <c r="K7096" s="2">
        <f>Tabell2[[#This Row],[Totalt lagervärde ink moms]]-Tabell2[[#This Row],[Varav bokat ink moms]]</f>
        <v>216</v>
      </c>
      <c r="L7096" s="2">
        <f>Tabell2[[#This Row],[Antal]]*Tabell2[[#This Row],[Inpris ex moms]]</f>
        <v>172.8</v>
      </c>
      <c r="M7096" s="2">
        <f>MIN(Tabell2[[#This Row],[Bokat]]*Tabell2[[#This Row],[Inpris ex moms]],Tabell2[[#This Row],[Totalt lagervärde ex moms]])</f>
        <v>0</v>
      </c>
      <c r="N7096" s="2">
        <f>Tabell2[[#This Row],[Totalt lagervärde ex moms]]-Tabell2[[#This Row],[Varav bokat ex moms]]</f>
        <v>172.8</v>
      </c>
    </row>
    <row r="7097" spans="1:14" x14ac:dyDescent="0.2">
      <c r="A7097" t="s">
        <v>5523</v>
      </c>
      <c r="B7097" t="s">
        <v>5524</v>
      </c>
      <c r="C7097" s="2">
        <v>49</v>
      </c>
      <c r="D7097" s="2">
        <v>34</v>
      </c>
      <c r="E7097" s="2">
        <v>26.13</v>
      </c>
      <c r="F7097" s="2">
        <v>20.904</v>
      </c>
      <c r="G7097">
        <v>2</v>
      </c>
      <c r="H7097">
        <v>0</v>
      </c>
      <c r="I7097" s="2">
        <f>Tabell2[[#This Row],[Inköpspris (SEK)]]*Tabell2[[#This Row],[Antal]]</f>
        <v>52.26</v>
      </c>
      <c r="J7097" s="2">
        <f>MIN(Tabell2[[#This Row],[Bokat]]*Tabell2[[#This Row],[Inköpspris (SEK)]],Tabell2[[#This Row],[Totalt lagervärde ink moms]])</f>
        <v>0</v>
      </c>
      <c r="K7097" s="2">
        <f>Tabell2[[#This Row],[Totalt lagervärde ink moms]]-Tabell2[[#This Row],[Varav bokat ink moms]]</f>
        <v>52.26</v>
      </c>
      <c r="L7097" s="2">
        <f>Tabell2[[#This Row],[Antal]]*Tabell2[[#This Row],[Inpris ex moms]]</f>
        <v>41.808</v>
      </c>
      <c r="M7097" s="2">
        <f>MIN(Tabell2[[#This Row],[Bokat]]*Tabell2[[#This Row],[Inpris ex moms]],Tabell2[[#This Row],[Totalt lagervärde ex moms]])</f>
        <v>0</v>
      </c>
      <c r="N7097" s="2">
        <f>Tabell2[[#This Row],[Totalt lagervärde ex moms]]-Tabell2[[#This Row],[Varav bokat ex moms]]</f>
        <v>41.808</v>
      </c>
    </row>
    <row r="7098" spans="1:14" x14ac:dyDescent="0.2">
      <c r="A7098" t="s">
        <v>10572</v>
      </c>
      <c r="B7098" t="s">
        <v>10573</v>
      </c>
      <c r="C7098" s="2">
        <v>169</v>
      </c>
      <c r="D7098" s="2">
        <v>93</v>
      </c>
      <c r="E7098" s="2">
        <v>90.11</v>
      </c>
      <c r="F7098" s="2">
        <v>72.088000000000008</v>
      </c>
      <c r="G7098">
        <v>3</v>
      </c>
      <c r="H7098">
        <v>0</v>
      </c>
      <c r="I7098" s="2">
        <f>Tabell2[[#This Row],[Inköpspris (SEK)]]*Tabell2[[#This Row],[Antal]]</f>
        <v>270.33</v>
      </c>
      <c r="J7098" s="2">
        <f>MIN(Tabell2[[#This Row],[Bokat]]*Tabell2[[#This Row],[Inköpspris (SEK)]],Tabell2[[#This Row],[Totalt lagervärde ink moms]])</f>
        <v>0</v>
      </c>
      <c r="K7098" s="2">
        <f>Tabell2[[#This Row],[Totalt lagervärde ink moms]]-Tabell2[[#This Row],[Varav bokat ink moms]]</f>
        <v>270.33</v>
      </c>
      <c r="L7098" s="2">
        <f>Tabell2[[#This Row],[Antal]]*Tabell2[[#This Row],[Inpris ex moms]]</f>
        <v>216.26400000000001</v>
      </c>
      <c r="M7098" s="2">
        <f>MIN(Tabell2[[#This Row],[Bokat]]*Tabell2[[#This Row],[Inpris ex moms]],Tabell2[[#This Row],[Totalt lagervärde ex moms]])</f>
        <v>0</v>
      </c>
      <c r="N7098" s="2">
        <f>Tabell2[[#This Row],[Totalt lagervärde ex moms]]-Tabell2[[#This Row],[Varav bokat ex moms]]</f>
        <v>216.26400000000001</v>
      </c>
    </row>
    <row r="7099" spans="1:14" x14ac:dyDescent="0.2">
      <c r="A7099" t="s">
        <v>12274</v>
      </c>
      <c r="B7099" t="s">
        <v>12275</v>
      </c>
      <c r="C7099" s="2">
        <v>799</v>
      </c>
      <c r="D7099" s="2">
        <v>479</v>
      </c>
      <c r="E7099" s="2">
        <v>426</v>
      </c>
      <c r="F7099" s="2">
        <v>340.8</v>
      </c>
      <c r="G7099">
        <v>2</v>
      </c>
      <c r="H7099">
        <v>0</v>
      </c>
      <c r="I7099" s="2">
        <f>Tabell2[[#This Row],[Inköpspris (SEK)]]*Tabell2[[#This Row],[Antal]]</f>
        <v>852</v>
      </c>
      <c r="J7099" s="2">
        <f>MIN(Tabell2[[#This Row],[Bokat]]*Tabell2[[#This Row],[Inköpspris (SEK)]],Tabell2[[#This Row],[Totalt lagervärde ink moms]])</f>
        <v>0</v>
      </c>
      <c r="K7099" s="2">
        <f>Tabell2[[#This Row],[Totalt lagervärde ink moms]]-Tabell2[[#This Row],[Varav bokat ink moms]]</f>
        <v>852</v>
      </c>
      <c r="L7099" s="2">
        <f>Tabell2[[#This Row],[Antal]]*Tabell2[[#This Row],[Inpris ex moms]]</f>
        <v>681.6</v>
      </c>
      <c r="M7099" s="2">
        <f>MIN(Tabell2[[#This Row],[Bokat]]*Tabell2[[#This Row],[Inpris ex moms]],Tabell2[[#This Row],[Totalt lagervärde ex moms]])</f>
        <v>0</v>
      </c>
      <c r="N7099" s="2">
        <f>Tabell2[[#This Row],[Totalt lagervärde ex moms]]-Tabell2[[#This Row],[Varav bokat ex moms]]</f>
        <v>681.6</v>
      </c>
    </row>
    <row r="7100" spans="1:14" x14ac:dyDescent="0.2">
      <c r="A7100" t="s">
        <v>12276</v>
      </c>
      <c r="B7100" t="s">
        <v>12277</v>
      </c>
      <c r="C7100" s="2">
        <v>799</v>
      </c>
      <c r="D7100" s="2">
        <v>479</v>
      </c>
      <c r="E7100" s="2">
        <v>426</v>
      </c>
      <c r="F7100" s="2">
        <v>340.8</v>
      </c>
      <c r="G7100">
        <v>1</v>
      </c>
      <c r="H7100">
        <v>0</v>
      </c>
      <c r="I7100" s="2">
        <f>Tabell2[[#This Row],[Inköpspris (SEK)]]*Tabell2[[#This Row],[Antal]]</f>
        <v>426</v>
      </c>
      <c r="J7100" s="2">
        <f>MIN(Tabell2[[#This Row],[Bokat]]*Tabell2[[#This Row],[Inköpspris (SEK)]],Tabell2[[#This Row],[Totalt lagervärde ink moms]])</f>
        <v>0</v>
      </c>
      <c r="K7100" s="2">
        <f>Tabell2[[#This Row],[Totalt lagervärde ink moms]]-Tabell2[[#This Row],[Varav bokat ink moms]]</f>
        <v>426</v>
      </c>
      <c r="L7100" s="2">
        <f>Tabell2[[#This Row],[Antal]]*Tabell2[[#This Row],[Inpris ex moms]]</f>
        <v>340.8</v>
      </c>
      <c r="M7100" s="2">
        <f>MIN(Tabell2[[#This Row],[Bokat]]*Tabell2[[#This Row],[Inpris ex moms]],Tabell2[[#This Row],[Totalt lagervärde ex moms]])</f>
        <v>0</v>
      </c>
      <c r="N7100" s="2">
        <f>Tabell2[[#This Row],[Totalt lagervärde ex moms]]-Tabell2[[#This Row],[Varav bokat ex moms]]</f>
        <v>340.8</v>
      </c>
    </row>
    <row r="7101" spans="1:14" x14ac:dyDescent="0.2">
      <c r="A7101" t="s">
        <v>10896</v>
      </c>
      <c r="B7101" t="s">
        <v>10897</v>
      </c>
      <c r="C7101" s="2">
        <v>279</v>
      </c>
      <c r="D7101" s="2">
        <v>195</v>
      </c>
      <c r="E7101" s="2">
        <v>148.75</v>
      </c>
      <c r="F7101" s="2">
        <v>119</v>
      </c>
      <c r="G7101">
        <v>2</v>
      </c>
      <c r="H7101">
        <v>2</v>
      </c>
      <c r="I7101" s="2">
        <f>Tabell2[[#This Row],[Inköpspris (SEK)]]*Tabell2[[#This Row],[Antal]]</f>
        <v>297.5</v>
      </c>
      <c r="J7101" s="2">
        <f>MIN(Tabell2[[#This Row],[Bokat]]*Tabell2[[#This Row],[Inköpspris (SEK)]],Tabell2[[#This Row],[Totalt lagervärde ink moms]])</f>
        <v>297.5</v>
      </c>
      <c r="K7101" s="2">
        <f>Tabell2[[#This Row],[Totalt lagervärde ink moms]]-Tabell2[[#This Row],[Varav bokat ink moms]]</f>
        <v>0</v>
      </c>
      <c r="L7101" s="2">
        <f>Tabell2[[#This Row],[Antal]]*Tabell2[[#This Row],[Inpris ex moms]]</f>
        <v>238</v>
      </c>
      <c r="M7101" s="2">
        <f>MIN(Tabell2[[#This Row],[Bokat]]*Tabell2[[#This Row],[Inpris ex moms]],Tabell2[[#This Row],[Totalt lagervärde ex moms]])</f>
        <v>238</v>
      </c>
      <c r="N7101" s="2">
        <f>Tabell2[[#This Row],[Totalt lagervärde ex moms]]-Tabell2[[#This Row],[Varav bokat ex moms]]</f>
        <v>0</v>
      </c>
    </row>
    <row r="7102" spans="1:14" x14ac:dyDescent="0.2">
      <c r="A7102" t="s">
        <v>9875</v>
      </c>
      <c r="B7102" t="s">
        <v>9876</v>
      </c>
      <c r="C7102" s="2">
        <v>509</v>
      </c>
      <c r="D7102" s="2">
        <v>389</v>
      </c>
      <c r="E7102" s="2">
        <v>271.25</v>
      </c>
      <c r="F7102" s="2">
        <v>217</v>
      </c>
      <c r="G7102">
        <v>2</v>
      </c>
      <c r="H7102">
        <v>0</v>
      </c>
      <c r="I7102" s="2">
        <f>Tabell2[[#This Row],[Inköpspris (SEK)]]*Tabell2[[#This Row],[Antal]]</f>
        <v>542.5</v>
      </c>
      <c r="J7102" s="2">
        <f>MIN(Tabell2[[#This Row],[Bokat]]*Tabell2[[#This Row],[Inköpspris (SEK)]],Tabell2[[#This Row],[Totalt lagervärde ink moms]])</f>
        <v>0</v>
      </c>
      <c r="K7102" s="2">
        <f>Tabell2[[#This Row],[Totalt lagervärde ink moms]]-Tabell2[[#This Row],[Varav bokat ink moms]]</f>
        <v>542.5</v>
      </c>
      <c r="L7102" s="2">
        <f>Tabell2[[#This Row],[Antal]]*Tabell2[[#This Row],[Inpris ex moms]]</f>
        <v>434</v>
      </c>
      <c r="M7102" s="2">
        <f>MIN(Tabell2[[#This Row],[Bokat]]*Tabell2[[#This Row],[Inpris ex moms]],Tabell2[[#This Row],[Totalt lagervärde ex moms]])</f>
        <v>0</v>
      </c>
      <c r="N7102" s="2">
        <f>Tabell2[[#This Row],[Totalt lagervärde ex moms]]-Tabell2[[#This Row],[Varav bokat ex moms]]</f>
        <v>434</v>
      </c>
    </row>
    <row r="7103" spans="1:14" x14ac:dyDescent="0.2">
      <c r="A7103" t="s">
        <v>17685</v>
      </c>
      <c r="B7103" t="s">
        <v>17686</v>
      </c>
      <c r="C7103" s="2">
        <v>39</v>
      </c>
      <c r="D7103" s="2">
        <v>27</v>
      </c>
      <c r="E7103" s="2">
        <v>20.78</v>
      </c>
      <c r="F7103" s="2">
        <v>16.624000000000002</v>
      </c>
      <c r="G7103">
        <v>1</v>
      </c>
      <c r="H7103">
        <v>0</v>
      </c>
      <c r="I7103" s="2">
        <f>Tabell2[[#This Row],[Inköpspris (SEK)]]*Tabell2[[#This Row],[Antal]]</f>
        <v>20.78</v>
      </c>
      <c r="J7103" s="2">
        <f>MIN(Tabell2[[#This Row],[Bokat]]*Tabell2[[#This Row],[Inköpspris (SEK)]],Tabell2[[#This Row],[Totalt lagervärde ink moms]])</f>
        <v>0</v>
      </c>
      <c r="K7103" s="2">
        <f>Tabell2[[#This Row],[Totalt lagervärde ink moms]]-Tabell2[[#This Row],[Varav bokat ink moms]]</f>
        <v>20.78</v>
      </c>
      <c r="L7103" s="2">
        <f>Tabell2[[#This Row],[Antal]]*Tabell2[[#This Row],[Inpris ex moms]]</f>
        <v>16.624000000000002</v>
      </c>
      <c r="M7103" s="2">
        <f>MIN(Tabell2[[#This Row],[Bokat]]*Tabell2[[#This Row],[Inpris ex moms]],Tabell2[[#This Row],[Totalt lagervärde ex moms]])</f>
        <v>0</v>
      </c>
      <c r="N7103" s="2">
        <f>Tabell2[[#This Row],[Totalt lagervärde ex moms]]-Tabell2[[#This Row],[Varav bokat ex moms]]</f>
        <v>16.624000000000002</v>
      </c>
    </row>
    <row r="7104" spans="1:14" x14ac:dyDescent="0.2">
      <c r="A7104" t="s">
        <v>17687</v>
      </c>
      <c r="B7104" t="s">
        <v>17688</v>
      </c>
      <c r="C7104" s="2">
        <v>39</v>
      </c>
      <c r="E7104" s="2">
        <v>20.78</v>
      </c>
      <c r="F7104" s="2">
        <v>16.624000000000002</v>
      </c>
      <c r="G7104">
        <v>2</v>
      </c>
      <c r="H7104">
        <v>0</v>
      </c>
      <c r="I7104" s="2">
        <f>Tabell2[[#This Row],[Inköpspris (SEK)]]*Tabell2[[#This Row],[Antal]]</f>
        <v>41.56</v>
      </c>
      <c r="J7104" s="2">
        <f>MIN(Tabell2[[#This Row],[Bokat]]*Tabell2[[#This Row],[Inköpspris (SEK)]],Tabell2[[#This Row],[Totalt lagervärde ink moms]])</f>
        <v>0</v>
      </c>
      <c r="K7104" s="2">
        <f>Tabell2[[#This Row],[Totalt lagervärde ink moms]]-Tabell2[[#This Row],[Varav bokat ink moms]]</f>
        <v>41.56</v>
      </c>
      <c r="L7104" s="2">
        <f>Tabell2[[#This Row],[Antal]]*Tabell2[[#This Row],[Inpris ex moms]]</f>
        <v>33.248000000000005</v>
      </c>
      <c r="M7104" s="2">
        <f>MIN(Tabell2[[#This Row],[Bokat]]*Tabell2[[#This Row],[Inpris ex moms]],Tabell2[[#This Row],[Totalt lagervärde ex moms]])</f>
        <v>0</v>
      </c>
      <c r="N7104" s="2">
        <f>Tabell2[[#This Row],[Totalt lagervärde ex moms]]-Tabell2[[#This Row],[Varav bokat ex moms]]</f>
        <v>33.248000000000005</v>
      </c>
    </row>
    <row r="7105" spans="1:14" x14ac:dyDescent="0.2">
      <c r="A7105" t="s">
        <v>17707</v>
      </c>
      <c r="B7105" t="s">
        <v>17708</v>
      </c>
      <c r="C7105" s="2">
        <v>929</v>
      </c>
      <c r="D7105" s="2">
        <v>511</v>
      </c>
      <c r="E7105" s="2">
        <v>494.95</v>
      </c>
      <c r="F7105" s="2">
        <v>395.96000000000004</v>
      </c>
      <c r="G7105">
        <v>4</v>
      </c>
      <c r="H7105">
        <v>0</v>
      </c>
      <c r="I7105" s="2">
        <f>Tabell2[[#This Row],[Inköpspris (SEK)]]*Tabell2[[#This Row],[Antal]]</f>
        <v>1979.8</v>
      </c>
      <c r="J7105" s="2">
        <f>MIN(Tabell2[[#This Row],[Bokat]]*Tabell2[[#This Row],[Inköpspris (SEK)]],Tabell2[[#This Row],[Totalt lagervärde ink moms]])</f>
        <v>0</v>
      </c>
      <c r="K7105" s="2">
        <f>Tabell2[[#This Row],[Totalt lagervärde ink moms]]-Tabell2[[#This Row],[Varav bokat ink moms]]</f>
        <v>1979.8</v>
      </c>
      <c r="L7105" s="2">
        <f>Tabell2[[#This Row],[Antal]]*Tabell2[[#This Row],[Inpris ex moms]]</f>
        <v>1583.8400000000001</v>
      </c>
      <c r="M7105" s="2">
        <f>MIN(Tabell2[[#This Row],[Bokat]]*Tabell2[[#This Row],[Inpris ex moms]],Tabell2[[#This Row],[Totalt lagervärde ex moms]])</f>
        <v>0</v>
      </c>
      <c r="N7105" s="2">
        <f>Tabell2[[#This Row],[Totalt lagervärde ex moms]]-Tabell2[[#This Row],[Varav bokat ex moms]]</f>
        <v>1583.8400000000001</v>
      </c>
    </row>
    <row r="7106" spans="1:14" x14ac:dyDescent="0.2">
      <c r="A7106" t="s">
        <v>4681</v>
      </c>
      <c r="B7106" t="s">
        <v>4682</v>
      </c>
      <c r="C7106" s="2">
        <v>89</v>
      </c>
      <c r="E7106" s="2">
        <v>47.41</v>
      </c>
      <c r="F7106" s="2">
        <v>37.927999999999997</v>
      </c>
      <c r="G7106">
        <v>1</v>
      </c>
      <c r="H7106">
        <v>1</v>
      </c>
      <c r="I7106" s="2">
        <f>Tabell2[[#This Row],[Inköpspris (SEK)]]*Tabell2[[#This Row],[Antal]]</f>
        <v>47.41</v>
      </c>
      <c r="J7106" s="2">
        <f>MIN(Tabell2[[#This Row],[Bokat]]*Tabell2[[#This Row],[Inköpspris (SEK)]],Tabell2[[#This Row],[Totalt lagervärde ink moms]])</f>
        <v>47.41</v>
      </c>
      <c r="K7106" s="2">
        <f>Tabell2[[#This Row],[Totalt lagervärde ink moms]]-Tabell2[[#This Row],[Varav bokat ink moms]]</f>
        <v>0</v>
      </c>
      <c r="L7106" s="2">
        <f>Tabell2[[#This Row],[Antal]]*Tabell2[[#This Row],[Inpris ex moms]]</f>
        <v>37.927999999999997</v>
      </c>
      <c r="M7106" s="2">
        <f>MIN(Tabell2[[#This Row],[Bokat]]*Tabell2[[#This Row],[Inpris ex moms]],Tabell2[[#This Row],[Totalt lagervärde ex moms]])</f>
        <v>37.927999999999997</v>
      </c>
      <c r="N7106" s="2">
        <f>Tabell2[[#This Row],[Totalt lagervärde ex moms]]-Tabell2[[#This Row],[Varav bokat ex moms]]</f>
        <v>0</v>
      </c>
    </row>
    <row r="7107" spans="1:14" x14ac:dyDescent="0.2">
      <c r="A7107" t="s">
        <v>10230</v>
      </c>
      <c r="B7107" t="s">
        <v>10231</v>
      </c>
      <c r="C7107" s="2">
        <v>329</v>
      </c>
      <c r="D7107" s="2">
        <v>230</v>
      </c>
      <c r="E7107" s="2">
        <v>175.25</v>
      </c>
      <c r="F7107" s="2">
        <v>140.20000000000002</v>
      </c>
      <c r="G7107">
        <v>2</v>
      </c>
      <c r="H7107">
        <v>0</v>
      </c>
      <c r="I7107" s="2">
        <f>Tabell2[[#This Row],[Inköpspris (SEK)]]*Tabell2[[#This Row],[Antal]]</f>
        <v>350.5</v>
      </c>
      <c r="J7107" s="2">
        <f>MIN(Tabell2[[#This Row],[Bokat]]*Tabell2[[#This Row],[Inköpspris (SEK)]],Tabell2[[#This Row],[Totalt lagervärde ink moms]])</f>
        <v>0</v>
      </c>
      <c r="K7107" s="2">
        <f>Tabell2[[#This Row],[Totalt lagervärde ink moms]]-Tabell2[[#This Row],[Varav bokat ink moms]]</f>
        <v>350.5</v>
      </c>
      <c r="L7107" s="2">
        <f>Tabell2[[#This Row],[Antal]]*Tabell2[[#This Row],[Inpris ex moms]]</f>
        <v>280.40000000000003</v>
      </c>
      <c r="M7107" s="2">
        <f>MIN(Tabell2[[#This Row],[Bokat]]*Tabell2[[#This Row],[Inpris ex moms]],Tabell2[[#This Row],[Totalt lagervärde ex moms]])</f>
        <v>0</v>
      </c>
      <c r="N7107" s="2">
        <f>Tabell2[[#This Row],[Totalt lagervärde ex moms]]-Tabell2[[#This Row],[Varav bokat ex moms]]</f>
        <v>280.40000000000003</v>
      </c>
    </row>
    <row r="7108" spans="1:14" x14ac:dyDescent="0.2">
      <c r="A7108" t="s">
        <v>8331</v>
      </c>
      <c r="B7108" t="s">
        <v>8332</v>
      </c>
      <c r="C7108" s="2">
        <v>49</v>
      </c>
      <c r="D7108" s="2">
        <v>29</v>
      </c>
      <c r="E7108" s="2">
        <v>26.1</v>
      </c>
      <c r="F7108" s="2">
        <v>20.880000000000003</v>
      </c>
      <c r="G7108">
        <v>7</v>
      </c>
      <c r="H7108">
        <v>0</v>
      </c>
      <c r="I7108" s="2">
        <f>Tabell2[[#This Row],[Inköpspris (SEK)]]*Tabell2[[#This Row],[Antal]]</f>
        <v>182.70000000000002</v>
      </c>
      <c r="J7108" s="2">
        <f>MIN(Tabell2[[#This Row],[Bokat]]*Tabell2[[#This Row],[Inköpspris (SEK)]],Tabell2[[#This Row],[Totalt lagervärde ink moms]])</f>
        <v>0</v>
      </c>
      <c r="K7108" s="2">
        <f>Tabell2[[#This Row],[Totalt lagervärde ink moms]]-Tabell2[[#This Row],[Varav bokat ink moms]]</f>
        <v>182.70000000000002</v>
      </c>
      <c r="L7108" s="2">
        <f>Tabell2[[#This Row],[Antal]]*Tabell2[[#This Row],[Inpris ex moms]]</f>
        <v>146.16000000000003</v>
      </c>
      <c r="M7108" s="2">
        <f>MIN(Tabell2[[#This Row],[Bokat]]*Tabell2[[#This Row],[Inpris ex moms]],Tabell2[[#This Row],[Totalt lagervärde ex moms]])</f>
        <v>0</v>
      </c>
      <c r="N7108" s="2">
        <f>Tabell2[[#This Row],[Totalt lagervärde ex moms]]-Tabell2[[#This Row],[Varav bokat ex moms]]</f>
        <v>146.16000000000003</v>
      </c>
    </row>
    <row r="7109" spans="1:14" x14ac:dyDescent="0.2">
      <c r="A7109" t="s">
        <v>8333</v>
      </c>
      <c r="B7109" t="s">
        <v>8334</v>
      </c>
      <c r="C7109" s="2">
        <v>49</v>
      </c>
      <c r="D7109" s="2">
        <v>29</v>
      </c>
      <c r="E7109" s="2">
        <v>26.1</v>
      </c>
      <c r="F7109" s="2">
        <v>20.880000000000003</v>
      </c>
      <c r="G7109">
        <v>7</v>
      </c>
      <c r="H7109">
        <v>0</v>
      </c>
      <c r="I7109" s="2">
        <f>Tabell2[[#This Row],[Inköpspris (SEK)]]*Tabell2[[#This Row],[Antal]]</f>
        <v>182.70000000000002</v>
      </c>
      <c r="J7109" s="2">
        <f>MIN(Tabell2[[#This Row],[Bokat]]*Tabell2[[#This Row],[Inköpspris (SEK)]],Tabell2[[#This Row],[Totalt lagervärde ink moms]])</f>
        <v>0</v>
      </c>
      <c r="K7109" s="2">
        <f>Tabell2[[#This Row],[Totalt lagervärde ink moms]]-Tabell2[[#This Row],[Varav bokat ink moms]]</f>
        <v>182.70000000000002</v>
      </c>
      <c r="L7109" s="2">
        <f>Tabell2[[#This Row],[Antal]]*Tabell2[[#This Row],[Inpris ex moms]]</f>
        <v>146.16000000000003</v>
      </c>
      <c r="M7109" s="2">
        <f>MIN(Tabell2[[#This Row],[Bokat]]*Tabell2[[#This Row],[Inpris ex moms]],Tabell2[[#This Row],[Totalt lagervärde ex moms]])</f>
        <v>0</v>
      </c>
      <c r="N7109" s="2">
        <f>Tabell2[[#This Row],[Totalt lagervärde ex moms]]-Tabell2[[#This Row],[Varav bokat ex moms]]</f>
        <v>146.16000000000003</v>
      </c>
    </row>
    <row r="7110" spans="1:14" x14ac:dyDescent="0.2">
      <c r="A7110" t="s">
        <v>3183</v>
      </c>
      <c r="B7110" t="s">
        <v>3184</v>
      </c>
      <c r="C7110" s="2">
        <v>149</v>
      </c>
      <c r="D7110" s="2">
        <v>104</v>
      </c>
      <c r="E7110" s="2">
        <v>79.349999999999994</v>
      </c>
      <c r="F7110" s="2">
        <v>63.48</v>
      </c>
      <c r="G7110">
        <v>4</v>
      </c>
      <c r="H7110">
        <v>0</v>
      </c>
      <c r="I7110" s="2">
        <f>Tabell2[[#This Row],[Inköpspris (SEK)]]*Tabell2[[#This Row],[Antal]]</f>
        <v>317.39999999999998</v>
      </c>
      <c r="J7110" s="2">
        <f>MIN(Tabell2[[#This Row],[Bokat]]*Tabell2[[#This Row],[Inköpspris (SEK)]],Tabell2[[#This Row],[Totalt lagervärde ink moms]])</f>
        <v>0</v>
      </c>
      <c r="K7110" s="2">
        <f>Tabell2[[#This Row],[Totalt lagervärde ink moms]]-Tabell2[[#This Row],[Varav bokat ink moms]]</f>
        <v>317.39999999999998</v>
      </c>
      <c r="L7110" s="2">
        <f>Tabell2[[#This Row],[Antal]]*Tabell2[[#This Row],[Inpris ex moms]]</f>
        <v>253.92</v>
      </c>
      <c r="M7110" s="2">
        <f>MIN(Tabell2[[#This Row],[Bokat]]*Tabell2[[#This Row],[Inpris ex moms]],Tabell2[[#This Row],[Totalt lagervärde ex moms]])</f>
        <v>0</v>
      </c>
      <c r="N7110" s="2">
        <f>Tabell2[[#This Row],[Totalt lagervärde ex moms]]-Tabell2[[#This Row],[Varav bokat ex moms]]</f>
        <v>253.92</v>
      </c>
    </row>
    <row r="7111" spans="1:14" x14ac:dyDescent="0.2">
      <c r="A7111" t="s">
        <v>4866</v>
      </c>
      <c r="B7111" t="s">
        <v>4867</v>
      </c>
      <c r="C7111" s="2">
        <v>119</v>
      </c>
      <c r="D7111" s="2">
        <v>65</v>
      </c>
      <c r="E7111" s="2">
        <v>63.36</v>
      </c>
      <c r="F7111" s="2">
        <v>50.688000000000002</v>
      </c>
      <c r="G7111">
        <v>3</v>
      </c>
      <c r="H7111">
        <v>0</v>
      </c>
      <c r="I7111" s="2">
        <f>Tabell2[[#This Row],[Inköpspris (SEK)]]*Tabell2[[#This Row],[Antal]]</f>
        <v>190.07999999999998</v>
      </c>
      <c r="J7111" s="2">
        <f>MIN(Tabell2[[#This Row],[Bokat]]*Tabell2[[#This Row],[Inköpspris (SEK)]],Tabell2[[#This Row],[Totalt lagervärde ink moms]])</f>
        <v>0</v>
      </c>
      <c r="K7111" s="2">
        <f>Tabell2[[#This Row],[Totalt lagervärde ink moms]]-Tabell2[[#This Row],[Varav bokat ink moms]]</f>
        <v>190.07999999999998</v>
      </c>
      <c r="L7111" s="2">
        <f>Tabell2[[#This Row],[Antal]]*Tabell2[[#This Row],[Inpris ex moms]]</f>
        <v>152.06400000000002</v>
      </c>
      <c r="M7111" s="2">
        <f>MIN(Tabell2[[#This Row],[Bokat]]*Tabell2[[#This Row],[Inpris ex moms]],Tabell2[[#This Row],[Totalt lagervärde ex moms]])</f>
        <v>0</v>
      </c>
      <c r="N7111" s="2">
        <f>Tabell2[[#This Row],[Totalt lagervärde ex moms]]-Tabell2[[#This Row],[Varav bokat ex moms]]</f>
        <v>152.06400000000002</v>
      </c>
    </row>
    <row r="7112" spans="1:14" x14ac:dyDescent="0.2">
      <c r="A7112" t="s">
        <v>4635</v>
      </c>
      <c r="B7112" t="s">
        <v>4636</v>
      </c>
      <c r="C7112" s="2">
        <v>59</v>
      </c>
      <c r="D7112" s="2">
        <v>32</v>
      </c>
      <c r="E7112" s="2">
        <v>31.41</v>
      </c>
      <c r="F7112" s="2">
        <v>25.128</v>
      </c>
      <c r="G7112">
        <v>3</v>
      </c>
      <c r="H7112">
        <v>0</v>
      </c>
      <c r="I7112" s="2">
        <f>Tabell2[[#This Row],[Inköpspris (SEK)]]*Tabell2[[#This Row],[Antal]]</f>
        <v>94.23</v>
      </c>
      <c r="J7112" s="2">
        <f>MIN(Tabell2[[#This Row],[Bokat]]*Tabell2[[#This Row],[Inköpspris (SEK)]],Tabell2[[#This Row],[Totalt lagervärde ink moms]])</f>
        <v>0</v>
      </c>
      <c r="K7112" s="2">
        <f>Tabell2[[#This Row],[Totalt lagervärde ink moms]]-Tabell2[[#This Row],[Varav bokat ink moms]]</f>
        <v>94.23</v>
      </c>
      <c r="L7112" s="2">
        <f>Tabell2[[#This Row],[Antal]]*Tabell2[[#This Row],[Inpris ex moms]]</f>
        <v>75.384</v>
      </c>
      <c r="M7112" s="2">
        <f>MIN(Tabell2[[#This Row],[Bokat]]*Tabell2[[#This Row],[Inpris ex moms]],Tabell2[[#This Row],[Totalt lagervärde ex moms]])</f>
        <v>0</v>
      </c>
      <c r="N7112" s="2">
        <f>Tabell2[[#This Row],[Totalt lagervärde ex moms]]-Tabell2[[#This Row],[Varav bokat ex moms]]</f>
        <v>75.384</v>
      </c>
    </row>
    <row r="7113" spans="1:14" x14ac:dyDescent="0.2">
      <c r="A7113" t="s">
        <v>4637</v>
      </c>
      <c r="B7113" t="s">
        <v>4638</v>
      </c>
      <c r="C7113" s="2">
        <v>59</v>
      </c>
      <c r="D7113" s="2">
        <v>32</v>
      </c>
      <c r="E7113" s="2">
        <v>31.41</v>
      </c>
      <c r="F7113" s="2">
        <v>25.128</v>
      </c>
      <c r="G7113">
        <v>4</v>
      </c>
      <c r="H7113">
        <v>0</v>
      </c>
      <c r="I7113" s="2">
        <f>Tabell2[[#This Row],[Inköpspris (SEK)]]*Tabell2[[#This Row],[Antal]]</f>
        <v>125.64</v>
      </c>
      <c r="J7113" s="2">
        <f>MIN(Tabell2[[#This Row],[Bokat]]*Tabell2[[#This Row],[Inköpspris (SEK)]],Tabell2[[#This Row],[Totalt lagervärde ink moms]])</f>
        <v>0</v>
      </c>
      <c r="K7113" s="2">
        <f>Tabell2[[#This Row],[Totalt lagervärde ink moms]]-Tabell2[[#This Row],[Varav bokat ink moms]]</f>
        <v>125.64</v>
      </c>
      <c r="L7113" s="2">
        <f>Tabell2[[#This Row],[Antal]]*Tabell2[[#This Row],[Inpris ex moms]]</f>
        <v>100.512</v>
      </c>
      <c r="M7113" s="2">
        <f>MIN(Tabell2[[#This Row],[Bokat]]*Tabell2[[#This Row],[Inpris ex moms]],Tabell2[[#This Row],[Totalt lagervärde ex moms]])</f>
        <v>0</v>
      </c>
      <c r="N7113" s="2">
        <f>Tabell2[[#This Row],[Totalt lagervärde ex moms]]-Tabell2[[#This Row],[Varav bokat ex moms]]</f>
        <v>100.512</v>
      </c>
    </row>
    <row r="7114" spans="1:14" x14ac:dyDescent="0.2">
      <c r="A7114" t="s">
        <v>3237</v>
      </c>
      <c r="B7114" t="s">
        <v>3238</v>
      </c>
      <c r="C7114" s="2">
        <v>365</v>
      </c>
      <c r="D7114" s="2">
        <v>255</v>
      </c>
      <c r="E7114" s="2">
        <v>194.24</v>
      </c>
      <c r="F7114" s="2">
        <v>155.38999999999999</v>
      </c>
      <c r="G7114">
        <v>2</v>
      </c>
      <c r="H7114">
        <v>0</v>
      </c>
      <c r="I7114" s="2">
        <f>Tabell2[[#This Row],[Inköpspris (SEK)]]*Tabell2[[#This Row],[Antal]]</f>
        <v>388.48</v>
      </c>
      <c r="J7114" s="2">
        <f>MIN(Tabell2[[#This Row],[Bokat]]*Tabell2[[#This Row],[Inköpspris (SEK)]],Tabell2[[#This Row],[Totalt lagervärde ink moms]])</f>
        <v>0</v>
      </c>
      <c r="K7114" s="2">
        <f>Tabell2[[#This Row],[Totalt lagervärde ink moms]]-Tabell2[[#This Row],[Varav bokat ink moms]]</f>
        <v>388.48</v>
      </c>
      <c r="L7114" s="2">
        <f>Tabell2[[#This Row],[Antal]]*Tabell2[[#This Row],[Inpris ex moms]]</f>
        <v>310.77999999999997</v>
      </c>
      <c r="M7114" s="2">
        <f>MIN(Tabell2[[#This Row],[Bokat]]*Tabell2[[#This Row],[Inpris ex moms]],Tabell2[[#This Row],[Totalt lagervärde ex moms]])</f>
        <v>0</v>
      </c>
      <c r="N7114" s="2">
        <f>Tabell2[[#This Row],[Totalt lagervärde ex moms]]-Tabell2[[#This Row],[Varav bokat ex moms]]</f>
        <v>310.77999999999997</v>
      </c>
    </row>
    <row r="7115" spans="1:14" x14ac:dyDescent="0.2">
      <c r="A7115" t="s">
        <v>5120</v>
      </c>
      <c r="B7115" t="s">
        <v>5121</v>
      </c>
      <c r="C7115" s="2">
        <v>129</v>
      </c>
      <c r="D7115" s="2">
        <v>90</v>
      </c>
      <c r="E7115" s="2">
        <v>68.64</v>
      </c>
      <c r="F7115" s="2">
        <v>54.912000000000006</v>
      </c>
      <c r="G7115">
        <v>1</v>
      </c>
      <c r="H7115">
        <v>0</v>
      </c>
      <c r="I7115" s="2">
        <f>Tabell2[[#This Row],[Inköpspris (SEK)]]*Tabell2[[#This Row],[Antal]]</f>
        <v>68.64</v>
      </c>
      <c r="J7115" s="2">
        <f>MIN(Tabell2[[#This Row],[Bokat]]*Tabell2[[#This Row],[Inköpspris (SEK)]],Tabell2[[#This Row],[Totalt lagervärde ink moms]])</f>
        <v>0</v>
      </c>
      <c r="K7115" s="2">
        <f>Tabell2[[#This Row],[Totalt lagervärde ink moms]]-Tabell2[[#This Row],[Varav bokat ink moms]]</f>
        <v>68.64</v>
      </c>
      <c r="L7115" s="2">
        <f>Tabell2[[#This Row],[Antal]]*Tabell2[[#This Row],[Inpris ex moms]]</f>
        <v>54.912000000000006</v>
      </c>
      <c r="M7115" s="2">
        <f>MIN(Tabell2[[#This Row],[Bokat]]*Tabell2[[#This Row],[Inpris ex moms]],Tabell2[[#This Row],[Totalt lagervärde ex moms]])</f>
        <v>0</v>
      </c>
      <c r="N7115" s="2">
        <f>Tabell2[[#This Row],[Totalt lagervärde ex moms]]-Tabell2[[#This Row],[Varav bokat ex moms]]</f>
        <v>54.912000000000006</v>
      </c>
    </row>
    <row r="7116" spans="1:14" x14ac:dyDescent="0.2">
      <c r="A7116" t="s">
        <v>13636</v>
      </c>
      <c r="B7116" t="s">
        <v>13637</v>
      </c>
      <c r="C7116" s="2">
        <v>375</v>
      </c>
      <c r="D7116" s="2">
        <v>225</v>
      </c>
      <c r="E7116" s="2">
        <v>199.5</v>
      </c>
      <c r="F7116" s="2">
        <v>159.60000000000002</v>
      </c>
      <c r="G7116">
        <v>1</v>
      </c>
      <c r="H7116">
        <v>0</v>
      </c>
      <c r="I7116" s="2">
        <f>Tabell2[[#This Row],[Inköpspris (SEK)]]*Tabell2[[#This Row],[Antal]]</f>
        <v>199.5</v>
      </c>
      <c r="J7116" s="2">
        <f>MIN(Tabell2[[#This Row],[Bokat]]*Tabell2[[#This Row],[Inköpspris (SEK)]],Tabell2[[#This Row],[Totalt lagervärde ink moms]])</f>
        <v>0</v>
      </c>
      <c r="K7116" s="2">
        <f>Tabell2[[#This Row],[Totalt lagervärde ink moms]]-Tabell2[[#This Row],[Varav bokat ink moms]]</f>
        <v>199.5</v>
      </c>
      <c r="L7116" s="2">
        <f>Tabell2[[#This Row],[Antal]]*Tabell2[[#This Row],[Inpris ex moms]]</f>
        <v>159.60000000000002</v>
      </c>
      <c r="M7116" s="2">
        <f>MIN(Tabell2[[#This Row],[Bokat]]*Tabell2[[#This Row],[Inpris ex moms]],Tabell2[[#This Row],[Totalt lagervärde ex moms]])</f>
        <v>0</v>
      </c>
      <c r="N7116" s="2">
        <f>Tabell2[[#This Row],[Totalt lagervärde ex moms]]-Tabell2[[#This Row],[Varav bokat ex moms]]</f>
        <v>159.60000000000002</v>
      </c>
    </row>
    <row r="7117" spans="1:14" x14ac:dyDescent="0.2">
      <c r="A7117" t="s">
        <v>5260</v>
      </c>
      <c r="B7117" t="s">
        <v>5261</v>
      </c>
      <c r="C7117" s="2">
        <v>159</v>
      </c>
      <c r="D7117" s="2">
        <v>132</v>
      </c>
      <c r="E7117" s="2">
        <v>84.59</v>
      </c>
      <c r="F7117" s="2">
        <v>67.67</v>
      </c>
      <c r="G7117">
        <v>1</v>
      </c>
      <c r="H7117">
        <v>0</v>
      </c>
      <c r="I7117" s="2">
        <f>Tabell2[[#This Row],[Inköpspris (SEK)]]*Tabell2[[#This Row],[Antal]]</f>
        <v>84.59</v>
      </c>
      <c r="J7117" s="2">
        <f>MIN(Tabell2[[#This Row],[Bokat]]*Tabell2[[#This Row],[Inköpspris (SEK)]],Tabell2[[#This Row],[Totalt lagervärde ink moms]])</f>
        <v>0</v>
      </c>
      <c r="K7117" s="2">
        <f>Tabell2[[#This Row],[Totalt lagervärde ink moms]]-Tabell2[[#This Row],[Varav bokat ink moms]]</f>
        <v>84.59</v>
      </c>
      <c r="L7117" s="2">
        <f>Tabell2[[#This Row],[Antal]]*Tabell2[[#This Row],[Inpris ex moms]]</f>
        <v>67.67</v>
      </c>
      <c r="M7117" s="2">
        <f>MIN(Tabell2[[#This Row],[Bokat]]*Tabell2[[#This Row],[Inpris ex moms]],Tabell2[[#This Row],[Totalt lagervärde ex moms]])</f>
        <v>0</v>
      </c>
      <c r="N7117" s="2">
        <f>Tabell2[[#This Row],[Totalt lagervärde ex moms]]-Tabell2[[#This Row],[Varav bokat ex moms]]</f>
        <v>67.67</v>
      </c>
    </row>
    <row r="7118" spans="1:14" x14ac:dyDescent="0.2">
      <c r="A7118" t="s">
        <v>9529</v>
      </c>
      <c r="B7118" t="s">
        <v>9530</v>
      </c>
      <c r="C7118" s="2">
        <v>995</v>
      </c>
      <c r="D7118" s="2">
        <v>696</v>
      </c>
      <c r="E7118" s="2">
        <v>529.28</v>
      </c>
      <c r="F7118" s="2">
        <v>423.42399999999998</v>
      </c>
      <c r="G7118">
        <v>2</v>
      </c>
      <c r="H7118">
        <v>0</v>
      </c>
      <c r="I7118" s="2">
        <f>Tabell2[[#This Row],[Inköpspris (SEK)]]*Tabell2[[#This Row],[Antal]]</f>
        <v>1058.56</v>
      </c>
      <c r="J7118" s="2">
        <f>MIN(Tabell2[[#This Row],[Bokat]]*Tabell2[[#This Row],[Inköpspris (SEK)]],Tabell2[[#This Row],[Totalt lagervärde ink moms]])</f>
        <v>0</v>
      </c>
      <c r="K7118" s="2">
        <f>Tabell2[[#This Row],[Totalt lagervärde ink moms]]-Tabell2[[#This Row],[Varav bokat ink moms]]</f>
        <v>1058.56</v>
      </c>
      <c r="L7118" s="2">
        <f>Tabell2[[#This Row],[Antal]]*Tabell2[[#This Row],[Inpris ex moms]]</f>
        <v>846.84799999999996</v>
      </c>
      <c r="M7118" s="2">
        <f>MIN(Tabell2[[#This Row],[Bokat]]*Tabell2[[#This Row],[Inpris ex moms]],Tabell2[[#This Row],[Totalt lagervärde ex moms]])</f>
        <v>0</v>
      </c>
      <c r="N7118" s="2">
        <f>Tabell2[[#This Row],[Totalt lagervärde ex moms]]-Tabell2[[#This Row],[Varav bokat ex moms]]</f>
        <v>846.84799999999996</v>
      </c>
    </row>
    <row r="7119" spans="1:14" x14ac:dyDescent="0.2">
      <c r="A7119" t="s">
        <v>9847</v>
      </c>
      <c r="B7119" t="s">
        <v>9848</v>
      </c>
      <c r="C7119" s="2">
        <v>235</v>
      </c>
      <c r="D7119" s="2">
        <v>172</v>
      </c>
      <c r="E7119" s="2">
        <v>125</v>
      </c>
      <c r="F7119" s="2">
        <v>100</v>
      </c>
      <c r="G7119">
        <v>2</v>
      </c>
      <c r="H7119">
        <v>0</v>
      </c>
      <c r="I7119" s="2">
        <f>Tabell2[[#This Row],[Inköpspris (SEK)]]*Tabell2[[#This Row],[Antal]]</f>
        <v>250</v>
      </c>
      <c r="J7119" s="2">
        <f>MIN(Tabell2[[#This Row],[Bokat]]*Tabell2[[#This Row],[Inköpspris (SEK)]],Tabell2[[#This Row],[Totalt lagervärde ink moms]])</f>
        <v>0</v>
      </c>
      <c r="K7119" s="2">
        <f>Tabell2[[#This Row],[Totalt lagervärde ink moms]]-Tabell2[[#This Row],[Varav bokat ink moms]]</f>
        <v>250</v>
      </c>
      <c r="L7119" s="2">
        <f>Tabell2[[#This Row],[Antal]]*Tabell2[[#This Row],[Inpris ex moms]]</f>
        <v>200</v>
      </c>
      <c r="M7119" s="2">
        <f>MIN(Tabell2[[#This Row],[Bokat]]*Tabell2[[#This Row],[Inpris ex moms]],Tabell2[[#This Row],[Totalt lagervärde ex moms]])</f>
        <v>0</v>
      </c>
      <c r="N7119" s="2">
        <f>Tabell2[[#This Row],[Totalt lagervärde ex moms]]-Tabell2[[#This Row],[Varav bokat ex moms]]</f>
        <v>200</v>
      </c>
    </row>
    <row r="7120" spans="1:14" x14ac:dyDescent="0.2">
      <c r="A7120" t="s">
        <v>13884</v>
      </c>
      <c r="B7120" t="s">
        <v>13885</v>
      </c>
      <c r="C7120" s="2">
        <v>1699</v>
      </c>
      <c r="D7120" s="2">
        <v>1019</v>
      </c>
      <c r="E7120" s="2">
        <v>903.5</v>
      </c>
      <c r="F7120" s="2">
        <v>722.80000000000007</v>
      </c>
      <c r="G7120">
        <v>1</v>
      </c>
      <c r="H7120">
        <v>0</v>
      </c>
      <c r="I7120" s="2">
        <f>Tabell2[[#This Row],[Inköpspris (SEK)]]*Tabell2[[#This Row],[Antal]]</f>
        <v>903.5</v>
      </c>
      <c r="J7120" s="2">
        <f>MIN(Tabell2[[#This Row],[Bokat]]*Tabell2[[#This Row],[Inköpspris (SEK)]],Tabell2[[#This Row],[Totalt lagervärde ink moms]])</f>
        <v>0</v>
      </c>
      <c r="K7120" s="2">
        <f>Tabell2[[#This Row],[Totalt lagervärde ink moms]]-Tabell2[[#This Row],[Varav bokat ink moms]]</f>
        <v>903.5</v>
      </c>
      <c r="L7120" s="2">
        <f>Tabell2[[#This Row],[Antal]]*Tabell2[[#This Row],[Inpris ex moms]]</f>
        <v>722.80000000000007</v>
      </c>
      <c r="M7120" s="2">
        <f>MIN(Tabell2[[#This Row],[Bokat]]*Tabell2[[#This Row],[Inpris ex moms]],Tabell2[[#This Row],[Totalt lagervärde ex moms]])</f>
        <v>0</v>
      </c>
      <c r="N7120" s="2">
        <f>Tabell2[[#This Row],[Totalt lagervärde ex moms]]-Tabell2[[#This Row],[Varav bokat ex moms]]</f>
        <v>722.80000000000007</v>
      </c>
    </row>
    <row r="7121" spans="1:14" x14ac:dyDescent="0.2">
      <c r="A7121" t="s">
        <v>14195</v>
      </c>
      <c r="B7121" t="s">
        <v>14196</v>
      </c>
      <c r="C7121" s="2">
        <v>1699</v>
      </c>
      <c r="D7121" s="2">
        <v>1019</v>
      </c>
      <c r="E7121" s="2">
        <v>903.5</v>
      </c>
      <c r="F7121" s="2">
        <v>722.80000000000007</v>
      </c>
      <c r="G7121">
        <v>1</v>
      </c>
      <c r="H7121">
        <v>0</v>
      </c>
      <c r="I7121" s="2">
        <f>Tabell2[[#This Row],[Inköpspris (SEK)]]*Tabell2[[#This Row],[Antal]]</f>
        <v>903.5</v>
      </c>
      <c r="J7121" s="2">
        <f>MIN(Tabell2[[#This Row],[Bokat]]*Tabell2[[#This Row],[Inköpspris (SEK)]],Tabell2[[#This Row],[Totalt lagervärde ink moms]])</f>
        <v>0</v>
      </c>
      <c r="K7121" s="2">
        <f>Tabell2[[#This Row],[Totalt lagervärde ink moms]]-Tabell2[[#This Row],[Varav bokat ink moms]]</f>
        <v>903.5</v>
      </c>
      <c r="L7121" s="2">
        <f>Tabell2[[#This Row],[Antal]]*Tabell2[[#This Row],[Inpris ex moms]]</f>
        <v>722.80000000000007</v>
      </c>
      <c r="M7121" s="2">
        <f>MIN(Tabell2[[#This Row],[Bokat]]*Tabell2[[#This Row],[Inpris ex moms]],Tabell2[[#This Row],[Totalt lagervärde ex moms]])</f>
        <v>0</v>
      </c>
      <c r="N7121" s="2">
        <f>Tabell2[[#This Row],[Totalt lagervärde ex moms]]-Tabell2[[#This Row],[Varav bokat ex moms]]</f>
        <v>722.80000000000007</v>
      </c>
    </row>
    <row r="7122" spans="1:14" x14ac:dyDescent="0.2">
      <c r="A7122" t="s">
        <v>9533</v>
      </c>
      <c r="B7122" t="s">
        <v>9534</v>
      </c>
      <c r="C7122" s="2">
        <v>929</v>
      </c>
      <c r="D7122" s="2">
        <v>511</v>
      </c>
      <c r="E7122" s="2">
        <v>493.92</v>
      </c>
      <c r="F7122" s="2">
        <v>395.13600000000002</v>
      </c>
      <c r="G7122">
        <v>3</v>
      </c>
      <c r="H7122">
        <v>0</v>
      </c>
      <c r="I7122" s="2">
        <f>Tabell2[[#This Row],[Inköpspris (SEK)]]*Tabell2[[#This Row],[Antal]]</f>
        <v>1481.76</v>
      </c>
      <c r="J7122" s="2">
        <f>MIN(Tabell2[[#This Row],[Bokat]]*Tabell2[[#This Row],[Inköpspris (SEK)]],Tabell2[[#This Row],[Totalt lagervärde ink moms]])</f>
        <v>0</v>
      </c>
      <c r="K7122" s="2">
        <f>Tabell2[[#This Row],[Totalt lagervärde ink moms]]-Tabell2[[#This Row],[Varav bokat ink moms]]</f>
        <v>1481.76</v>
      </c>
      <c r="L7122" s="2">
        <f>Tabell2[[#This Row],[Antal]]*Tabell2[[#This Row],[Inpris ex moms]]</f>
        <v>1185.4080000000001</v>
      </c>
      <c r="M7122" s="2">
        <f>MIN(Tabell2[[#This Row],[Bokat]]*Tabell2[[#This Row],[Inpris ex moms]],Tabell2[[#This Row],[Totalt lagervärde ex moms]])</f>
        <v>0</v>
      </c>
      <c r="N7122" s="2">
        <f>Tabell2[[#This Row],[Totalt lagervärde ex moms]]-Tabell2[[#This Row],[Varav bokat ex moms]]</f>
        <v>1185.4080000000001</v>
      </c>
    </row>
    <row r="7123" spans="1:14" x14ac:dyDescent="0.2">
      <c r="A7123" t="s">
        <v>9877</v>
      </c>
      <c r="B7123" t="s">
        <v>9878</v>
      </c>
      <c r="C7123" s="2">
        <v>529</v>
      </c>
      <c r="D7123" s="2">
        <v>409</v>
      </c>
      <c r="E7123" s="2">
        <v>281.25</v>
      </c>
      <c r="F7123" s="2">
        <v>225</v>
      </c>
      <c r="G7123">
        <v>1</v>
      </c>
      <c r="H7123">
        <v>0</v>
      </c>
      <c r="I7123" s="2">
        <f>Tabell2[[#This Row],[Inköpspris (SEK)]]*Tabell2[[#This Row],[Antal]]</f>
        <v>281.25</v>
      </c>
      <c r="J7123" s="2">
        <f>MIN(Tabell2[[#This Row],[Bokat]]*Tabell2[[#This Row],[Inköpspris (SEK)]],Tabell2[[#This Row],[Totalt lagervärde ink moms]])</f>
        <v>0</v>
      </c>
      <c r="K7123" s="2">
        <f>Tabell2[[#This Row],[Totalt lagervärde ink moms]]-Tabell2[[#This Row],[Varav bokat ink moms]]</f>
        <v>281.25</v>
      </c>
      <c r="L7123" s="2">
        <f>Tabell2[[#This Row],[Antal]]*Tabell2[[#This Row],[Inpris ex moms]]</f>
        <v>225</v>
      </c>
      <c r="M7123" s="2">
        <f>MIN(Tabell2[[#This Row],[Bokat]]*Tabell2[[#This Row],[Inpris ex moms]],Tabell2[[#This Row],[Totalt lagervärde ex moms]])</f>
        <v>0</v>
      </c>
      <c r="N7123" s="2">
        <f>Tabell2[[#This Row],[Totalt lagervärde ex moms]]-Tabell2[[#This Row],[Varav bokat ex moms]]</f>
        <v>225</v>
      </c>
    </row>
    <row r="7124" spans="1:14" x14ac:dyDescent="0.2">
      <c r="A7124" t="s">
        <v>9879</v>
      </c>
      <c r="B7124" t="s">
        <v>9880</v>
      </c>
      <c r="C7124" s="2">
        <v>529</v>
      </c>
      <c r="D7124" s="2">
        <v>409</v>
      </c>
      <c r="E7124" s="2">
        <v>281.25</v>
      </c>
      <c r="F7124" s="2">
        <v>225</v>
      </c>
      <c r="G7124">
        <v>1</v>
      </c>
      <c r="H7124">
        <v>0</v>
      </c>
      <c r="I7124" s="2">
        <f>Tabell2[[#This Row],[Inköpspris (SEK)]]*Tabell2[[#This Row],[Antal]]</f>
        <v>281.25</v>
      </c>
      <c r="J7124" s="2">
        <f>MIN(Tabell2[[#This Row],[Bokat]]*Tabell2[[#This Row],[Inköpspris (SEK)]],Tabell2[[#This Row],[Totalt lagervärde ink moms]])</f>
        <v>0</v>
      </c>
      <c r="K7124" s="2">
        <f>Tabell2[[#This Row],[Totalt lagervärde ink moms]]-Tabell2[[#This Row],[Varav bokat ink moms]]</f>
        <v>281.25</v>
      </c>
      <c r="L7124" s="2">
        <f>Tabell2[[#This Row],[Antal]]*Tabell2[[#This Row],[Inpris ex moms]]</f>
        <v>225</v>
      </c>
      <c r="M7124" s="2">
        <f>MIN(Tabell2[[#This Row],[Bokat]]*Tabell2[[#This Row],[Inpris ex moms]],Tabell2[[#This Row],[Totalt lagervärde ex moms]])</f>
        <v>0</v>
      </c>
      <c r="N7124" s="2">
        <f>Tabell2[[#This Row],[Totalt lagervärde ex moms]]-Tabell2[[#This Row],[Varav bokat ex moms]]</f>
        <v>225</v>
      </c>
    </row>
    <row r="7125" spans="1:14" x14ac:dyDescent="0.2">
      <c r="A7125" t="s">
        <v>994</v>
      </c>
      <c r="B7125" t="s">
        <v>995</v>
      </c>
      <c r="C7125" s="2">
        <v>79</v>
      </c>
      <c r="D7125" s="2">
        <v>43</v>
      </c>
      <c r="E7125" s="2">
        <v>42</v>
      </c>
      <c r="F7125" s="2">
        <v>33.6</v>
      </c>
      <c r="G7125">
        <v>1</v>
      </c>
      <c r="H7125">
        <v>0</v>
      </c>
      <c r="I7125" s="2">
        <f>Tabell2[[#This Row],[Inköpspris (SEK)]]*Tabell2[[#This Row],[Antal]]</f>
        <v>42</v>
      </c>
      <c r="J7125" s="2">
        <f>MIN(Tabell2[[#This Row],[Bokat]]*Tabell2[[#This Row],[Inköpspris (SEK)]],Tabell2[[#This Row],[Totalt lagervärde ink moms]])</f>
        <v>0</v>
      </c>
      <c r="K7125" s="2">
        <f>Tabell2[[#This Row],[Totalt lagervärde ink moms]]-Tabell2[[#This Row],[Varav bokat ink moms]]</f>
        <v>42</v>
      </c>
      <c r="L7125" s="2">
        <f>Tabell2[[#This Row],[Antal]]*Tabell2[[#This Row],[Inpris ex moms]]</f>
        <v>33.6</v>
      </c>
      <c r="M7125" s="2">
        <f>MIN(Tabell2[[#This Row],[Bokat]]*Tabell2[[#This Row],[Inpris ex moms]],Tabell2[[#This Row],[Totalt lagervärde ex moms]])</f>
        <v>0</v>
      </c>
      <c r="N7125" s="2">
        <f>Tabell2[[#This Row],[Totalt lagervärde ex moms]]-Tabell2[[#This Row],[Varav bokat ex moms]]</f>
        <v>33.6</v>
      </c>
    </row>
    <row r="7126" spans="1:14" x14ac:dyDescent="0.2">
      <c r="A7126" t="s">
        <v>5707</v>
      </c>
      <c r="B7126" t="s">
        <v>5708</v>
      </c>
      <c r="C7126" s="2">
        <v>79</v>
      </c>
      <c r="D7126" s="2">
        <v>43</v>
      </c>
      <c r="E7126" s="2">
        <v>42</v>
      </c>
      <c r="F7126" s="2">
        <v>33.6</v>
      </c>
      <c r="G7126">
        <v>4</v>
      </c>
      <c r="H7126">
        <v>1</v>
      </c>
      <c r="I7126" s="2">
        <f>Tabell2[[#This Row],[Inköpspris (SEK)]]*Tabell2[[#This Row],[Antal]]</f>
        <v>168</v>
      </c>
      <c r="J7126" s="2">
        <f>MIN(Tabell2[[#This Row],[Bokat]]*Tabell2[[#This Row],[Inköpspris (SEK)]],Tabell2[[#This Row],[Totalt lagervärde ink moms]])</f>
        <v>42</v>
      </c>
      <c r="K7126" s="2">
        <f>Tabell2[[#This Row],[Totalt lagervärde ink moms]]-Tabell2[[#This Row],[Varav bokat ink moms]]</f>
        <v>126</v>
      </c>
      <c r="L7126" s="2">
        <f>Tabell2[[#This Row],[Antal]]*Tabell2[[#This Row],[Inpris ex moms]]</f>
        <v>134.4</v>
      </c>
      <c r="M7126" s="2">
        <f>MIN(Tabell2[[#This Row],[Bokat]]*Tabell2[[#This Row],[Inpris ex moms]],Tabell2[[#This Row],[Totalt lagervärde ex moms]])</f>
        <v>33.6</v>
      </c>
      <c r="N7126" s="2">
        <f>Tabell2[[#This Row],[Totalt lagervärde ex moms]]-Tabell2[[#This Row],[Varav bokat ex moms]]</f>
        <v>100.80000000000001</v>
      </c>
    </row>
    <row r="7127" spans="1:14" x14ac:dyDescent="0.2">
      <c r="A7127" t="s">
        <v>14965</v>
      </c>
      <c r="B7127" t="s">
        <v>14966</v>
      </c>
      <c r="C7127" s="2">
        <v>2399</v>
      </c>
      <c r="D7127" s="2">
        <v>1439</v>
      </c>
      <c r="E7127" s="2">
        <v>1275.3699999999999</v>
      </c>
      <c r="F7127" s="2">
        <v>1020.2959999999999</v>
      </c>
      <c r="G7127">
        <v>2</v>
      </c>
      <c r="H7127">
        <v>0</v>
      </c>
      <c r="I7127" s="2">
        <f>Tabell2[[#This Row],[Inköpspris (SEK)]]*Tabell2[[#This Row],[Antal]]</f>
        <v>2550.7399999999998</v>
      </c>
      <c r="J7127" s="2">
        <f>MIN(Tabell2[[#This Row],[Bokat]]*Tabell2[[#This Row],[Inköpspris (SEK)]],Tabell2[[#This Row],[Totalt lagervärde ink moms]])</f>
        <v>0</v>
      </c>
      <c r="K7127" s="2">
        <f>Tabell2[[#This Row],[Totalt lagervärde ink moms]]-Tabell2[[#This Row],[Varav bokat ink moms]]</f>
        <v>2550.7399999999998</v>
      </c>
      <c r="L7127" s="2">
        <f>Tabell2[[#This Row],[Antal]]*Tabell2[[#This Row],[Inpris ex moms]]</f>
        <v>2040.5919999999999</v>
      </c>
      <c r="M7127" s="2">
        <f>MIN(Tabell2[[#This Row],[Bokat]]*Tabell2[[#This Row],[Inpris ex moms]],Tabell2[[#This Row],[Totalt lagervärde ex moms]])</f>
        <v>0</v>
      </c>
      <c r="N7127" s="2">
        <f>Tabell2[[#This Row],[Totalt lagervärde ex moms]]-Tabell2[[#This Row],[Varav bokat ex moms]]</f>
        <v>2040.5919999999999</v>
      </c>
    </row>
    <row r="7128" spans="1:14" x14ac:dyDescent="0.2">
      <c r="A7128" t="s">
        <v>15045</v>
      </c>
      <c r="B7128" t="s">
        <v>15046</v>
      </c>
      <c r="C7128" s="2">
        <v>2399</v>
      </c>
      <c r="D7128" s="2">
        <v>1439</v>
      </c>
      <c r="E7128" s="2">
        <v>1275.3699999999999</v>
      </c>
      <c r="F7128" s="2">
        <v>1020.2959999999999</v>
      </c>
      <c r="G7128">
        <v>1</v>
      </c>
      <c r="H7128">
        <v>0</v>
      </c>
      <c r="I7128" s="2">
        <f>Tabell2[[#This Row],[Inköpspris (SEK)]]*Tabell2[[#This Row],[Antal]]</f>
        <v>1275.3699999999999</v>
      </c>
      <c r="J7128" s="2">
        <f>MIN(Tabell2[[#This Row],[Bokat]]*Tabell2[[#This Row],[Inköpspris (SEK)]],Tabell2[[#This Row],[Totalt lagervärde ink moms]])</f>
        <v>0</v>
      </c>
      <c r="K7128" s="2">
        <f>Tabell2[[#This Row],[Totalt lagervärde ink moms]]-Tabell2[[#This Row],[Varav bokat ink moms]]</f>
        <v>1275.3699999999999</v>
      </c>
      <c r="L7128" s="2">
        <f>Tabell2[[#This Row],[Antal]]*Tabell2[[#This Row],[Inpris ex moms]]</f>
        <v>1020.2959999999999</v>
      </c>
      <c r="M7128" s="2">
        <f>MIN(Tabell2[[#This Row],[Bokat]]*Tabell2[[#This Row],[Inpris ex moms]],Tabell2[[#This Row],[Totalt lagervärde ex moms]])</f>
        <v>0</v>
      </c>
      <c r="N7128" s="2">
        <f>Tabell2[[#This Row],[Totalt lagervärde ex moms]]-Tabell2[[#This Row],[Varav bokat ex moms]]</f>
        <v>1020.2959999999999</v>
      </c>
    </row>
    <row r="7129" spans="1:14" x14ac:dyDescent="0.2">
      <c r="A7129" t="s">
        <v>15099</v>
      </c>
      <c r="B7129" t="s">
        <v>15100</v>
      </c>
      <c r="C7129" s="2">
        <v>2399</v>
      </c>
      <c r="D7129" s="2">
        <v>1439</v>
      </c>
      <c r="E7129" s="2">
        <v>1275.3699999999999</v>
      </c>
      <c r="F7129" s="2">
        <v>1020.2959999999999</v>
      </c>
      <c r="G7129">
        <v>1</v>
      </c>
      <c r="H7129">
        <v>0</v>
      </c>
      <c r="I7129" s="2">
        <f>Tabell2[[#This Row],[Inköpspris (SEK)]]*Tabell2[[#This Row],[Antal]]</f>
        <v>1275.3699999999999</v>
      </c>
      <c r="J7129" s="2">
        <f>MIN(Tabell2[[#This Row],[Bokat]]*Tabell2[[#This Row],[Inköpspris (SEK)]],Tabell2[[#This Row],[Totalt lagervärde ink moms]])</f>
        <v>0</v>
      </c>
      <c r="K7129" s="2">
        <f>Tabell2[[#This Row],[Totalt lagervärde ink moms]]-Tabell2[[#This Row],[Varav bokat ink moms]]</f>
        <v>1275.3699999999999</v>
      </c>
      <c r="L7129" s="2">
        <f>Tabell2[[#This Row],[Antal]]*Tabell2[[#This Row],[Inpris ex moms]]</f>
        <v>1020.2959999999999</v>
      </c>
      <c r="M7129" s="2">
        <f>MIN(Tabell2[[#This Row],[Bokat]]*Tabell2[[#This Row],[Inpris ex moms]],Tabell2[[#This Row],[Totalt lagervärde ex moms]])</f>
        <v>0</v>
      </c>
      <c r="N7129" s="2">
        <f>Tabell2[[#This Row],[Totalt lagervärde ex moms]]-Tabell2[[#This Row],[Varav bokat ex moms]]</f>
        <v>1020.2959999999999</v>
      </c>
    </row>
    <row r="7130" spans="1:14" x14ac:dyDescent="0.2">
      <c r="A7130" t="s">
        <v>1246</v>
      </c>
      <c r="B7130" t="s">
        <v>1247</v>
      </c>
      <c r="C7130" s="2">
        <v>285</v>
      </c>
      <c r="E7130" s="2">
        <v>151.49</v>
      </c>
      <c r="F7130" s="2">
        <v>121.19200000000001</v>
      </c>
      <c r="G7130">
        <v>5</v>
      </c>
      <c r="H7130">
        <v>0</v>
      </c>
      <c r="I7130" s="2">
        <f>Tabell2[[#This Row],[Inköpspris (SEK)]]*Tabell2[[#This Row],[Antal]]</f>
        <v>757.45</v>
      </c>
      <c r="J7130" s="2">
        <f>MIN(Tabell2[[#This Row],[Bokat]]*Tabell2[[#This Row],[Inköpspris (SEK)]],Tabell2[[#This Row],[Totalt lagervärde ink moms]])</f>
        <v>0</v>
      </c>
      <c r="K7130" s="2">
        <f>Tabell2[[#This Row],[Totalt lagervärde ink moms]]-Tabell2[[#This Row],[Varav bokat ink moms]]</f>
        <v>757.45</v>
      </c>
      <c r="L7130" s="2">
        <f>Tabell2[[#This Row],[Antal]]*Tabell2[[#This Row],[Inpris ex moms]]</f>
        <v>605.96</v>
      </c>
      <c r="M7130" s="2">
        <f>MIN(Tabell2[[#This Row],[Bokat]]*Tabell2[[#This Row],[Inpris ex moms]],Tabell2[[#This Row],[Totalt lagervärde ex moms]])</f>
        <v>0</v>
      </c>
      <c r="N7130" s="2">
        <f>Tabell2[[#This Row],[Totalt lagervärde ex moms]]-Tabell2[[#This Row],[Varav bokat ex moms]]</f>
        <v>605.96</v>
      </c>
    </row>
    <row r="7131" spans="1:14" x14ac:dyDescent="0.2">
      <c r="A7131" t="s">
        <v>15383</v>
      </c>
      <c r="B7131" t="s">
        <v>15384</v>
      </c>
      <c r="C7131" s="2">
        <v>849</v>
      </c>
      <c r="D7131" s="2">
        <v>594</v>
      </c>
      <c r="E7131" s="2">
        <v>451.23</v>
      </c>
      <c r="F7131" s="2">
        <v>360.98400000000004</v>
      </c>
      <c r="G7131">
        <v>1</v>
      </c>
      <c r="H7131">
        <v>0</v>
      </c>
      <c r="I7131" s="2">
        <f>Tabell2[[#This Row],[Inköpspris (SEK)]]*Tabell2[[#This Row],[Antal]]</f>
        <v>451.23</v>
      </c>
      <c r="J7131" s="2">
        <f>MIN(Tabell2[[#This Row],[Bokat]]*Tabell2[[#This Row],[Inköpspris (SEK)]],Tabell2[[#This Row],[Totalt lagervärde ink moms]])</f>
        <v>0</v>
      </c>
      <c r="K7131" s="2">
        <f>Tabell2[[#This Row],[Totalt lagervärde ink moms]]-Tabell2[[#This Row],[Varav bokat ink moms]]</f>
        <v>451.23</v>
      </c>
      <c r="L7131" s="2">
        <f>Tabell2[[#This Row],[Antal]]*Tabell2[[#This Row],[Inpris ex moms]]</f>
        <v>360.98400000000004</v>
      </c>
      <c r="M7131" s="2">
        <f>MIN(Tabell2[[#This Row],[Bokat]]*Tabell2[[#This Row],[Inpris ex moms]],Tabell2[[#This Row],[Totalt lagervärde ex moms]])</f>
        <v>0</v>
      </c>
      <c r="N7131" s="2">
        <f>Tabell2[[#This Row],[Totalt lagervärde ex moms]]-Tabell2[[#This Row],[Varav bokat ex moms]]</f>
        <v>360.98400000000004</v>
      </c>
    </row>
    <row r="7132" spans="1:14" x14ac:dyDescent="0.2">
      <c r="A7132" t="s">
        <v>15389</v>
      </c>
      <c r="B7132" t="s">
        <v>15390</v>
      </c>
      <c r="C7132" s="2">
        <v>849</v>
      </c>
      <c r="D7132" s="2">
        <v>594</v>
      </c>
      <c r="E7132" s="2">
        <v>451.23</v>
      </c>
      <c r="F7132" s="2">
        <v>360.98400000000004</v>
      </c>
      <c r="G7132">
        <v>1</v>
      </c>
      <c r="H7132">
        <v>0</v>
      </c>
      <c r="I7132" s="2">
        <f>Tabell2[[#This Row],[Inköpspris (SEK)]]*Tabell2[[#This Row],[Antal]]</f>
        <v>451.23</v>
      </c>
      <c r="J7132" s="2">
        <f>MIN(Tabell2[[#This Row],[Bokat]]*Tabell2[[#This Row],[Inköpspris (SEK)]],Tabell2[[#This Row],[Totalt lagervärde ink moms]])</f>
        <v>0</v>
      </c>
      <c r="K7132" s="2">
        <f>Tabell2[[#This Row],[Totalt lagervärde ink moms]]-Tabell2[[#This Row],[Varav bokat ink moms]]</f>
        <v>451.23</v>
      </c>
      <c r="L7132" s="2">
        <f>Tabell2[[#This Row],[Antal]]*Tabell2[[#This Row],[Inpris ex moms]]</f>
        <v>360.98400000000004</v>
      </c>
      <c r="M7132" s="2">
        <f>MIN(Tabell2[[#This Row],[Bokat]]*Tabell2[[#This Row],[Inpris ex moms]],Tabell2[[#This Row],[Totalt lagervärde ex moms]])</f>
        <v>0</v>
      </c>
      <c r="N7132" s="2">
        <f>Tabell2[[#This Row],[Totalt lagervärde ex moms]]-Tabell2[[#This Row],[Varav bokat ex moms]]</f>
        <v>360.98400000000004</v>
      </c>
    </row>
    <row r="7133" spans="1:14" x14ac:dyDescent="0.2">
      <c r="A7133" t="s">
        <v>16911</v>
      </c>
      <c r="B7133" t="s">
        <v>16912</v>
      </c>
      <c r="C7133" s="2">
        <v>1475</v>
      </c>
      <c r="D7133" s="2">
        <v>959</v>
      </c>
      <c r="E7133" s="2">
        <v>783.75</v>
      </c>
      <c r="F7133" s="2">
        <v>627</v>
      </c>
      <c r="G7133">
        <v>1</v>
      </c>
      <c r="H7133">
        <v>0</v>
      </c>
      <c r="I7133" s="2">
        <f>Tabell2[[#This Row],[Inköpspris (SEK)]]*Tabell2[[#This Row],[Antal]]</f>
        <v>783.75</v>
      </c>
      <c r="J7133" s="2">
        <f>MIN(Tabell2[[#This Row],[Bokat]]*Tabell2[[#This Row],[Inköpspris (SEK)]],Tabell2[[#This Row],[Totalt lagervärde ink moms]])</f>
        <v>0</v>
      </c>
      <c r="K7133" s="2">
        <f>Tabell2[[#This Row],[Totalt lagervärde ink moms]]-Tabell2[[#This Row],[Varav bokat ink moms]]</f>
        <v>783.75</v>
      </c>
      <c r="L7133" s="2">
        <f>Tabell2[[#This Row],[Antal]]*Tabell2[[#This Row],[Inpris ex moms]]</f>
        <v>627</v>
      </c>
      <c r="M7133" s="2">
        <f>MIN(Tabell2[[#This Row],[Bokat]]*Tabell2[[#This Row],[Inpris ex moms]],Tabell2[[#This Row],[Totalt lagervärde ex moms]])</f>
        <v>0</v>
      </c>
      <c r="N7133" s="2">
        <f>Tabell2[[#This Row],[Totalt lagervärde ex moms]]-Tabell2[[#This Row],[Varav bokat ex moms]]</f>
        <v>627</v>
      </c>
    </row>
    <row r="7134" spans="1:14" x14ac:dyDescent="0.2">
      <c r="A7134" t="s">
        <v>4994</v>
      </c>
      <c r="B7134" t="s">
        <v>4995</v>
      </c>
      <c r="C7134" s="2">
        <v>129</v>
      </c>
      <c r="D7134" s="2">
        <v>90</v>
      </c>
      <c r="E7134" s="2">
        <v>68.53</v>
      </c>
      <c r="F7134" s="2">
        <v>54.824000000000005</v>
      </c>
      <c r="G7134">
        <v>1</v>
      </c>
      <c r="H7134">
        <v>0</v>
      </c>
      <c r="I7134" s="2">
        <f>Tabell2[[#This Row],[Inköpspris (SEK)]]*Tabell2[[#This Row],[Antal]]</f>
        <v>68.53</v>
      </c>
      <c r="J7134" s="2">
        <f>MIN(Tabell2[[#This Row],[Bokat]]*Tabell2[[#This Row],[Inköpspris (SEK)]],Tabell2[[#This Row],[Totalt lagervärde ink moms]])</f>
        <v>0</v>
      </c>
      <c r="K7134" s="2">
        <f>Tabell2[[#This Row],[Totalt lagervärde ink moms]]-Tabell2[[#This Row],[Varav bokat ink moms]]</f>
        <v>68.53</v>
      </c>
      <c r="L7134" s="2">
        <f>Tabell2[[#This Row],[Antal]]*Tabell2[[#This Row],[Inpris ex moms]]</f>
        <v>54.824000000000005</v>
      </c>
      <c r="M7134" s="2">
        <f>MIN(Tabell2[[#This Row],[Bokat]]*Tabell2[[#This Row],[Inpris ex moms]],Tabell2[[#This Row],[Totalt lagervärde ex moms]])</f>
        <v>0</v>
      </c>
      <c r="N7134" s="2">
        <f>Tabell2[[#This Row],[Totalt lagervärde ex moms]]-Tabell2[[#This Row],[Varav bokat ex moms]]</f>
        <v>54.824000000000005</v>
      </c>
    </row>
    <row r="7135" spans="1:14" x14ac:dyDescent="0.2">
      <c r="A7135" t="s">
        <v>5132</v>
      </c>
      <c r="B7135" t="s">
        <v>5133</v>
      </c>
      <c r="C7135" s="2">
        <v>299</v>
      </c>
      <c r="D7135" s="2">
        <v>209</v>
      </c>
      <c r="E7135" s="2">
        <v>158.81</v>
      </c>
      <c r="F7135" s="2">
        <v>127.048</v>
      </c>
      <c r="G7135">
        <v>4</v>
      </c>
      <c r="H7135">
        <v>0</v>
      </c>
      <c r="I7135" s="2">
        <f>Tabell2[[#This Row],[Inköpspris (SEK)]]*Tabell2[[#This Row],[Antal]]</f>
        <v>635.24</v>
      </c>
      <c r="J7135" s="2">
        <f>MIN(Tabell2[[#This Row],[Bokat]]*Tabell2[[#This Row],[Inköpspris (SEK)]],Tabell2[[#This Row],[Totalt lagervärde ink moms]])</f>
        <v>0</v>
      </c>
      <c r="K7135" s="2">
        <f>Tabell2[[#This Row],[Totalt lagervärde ink moms]]-Tabell2[[#This Row],[Varav bokat ink moms]]</f>
        <v>635.24</v>
      </c>
      <c r="L7135" s="2">
        <f>Tabell2[[#This Row],[Antal]]*Tabell2[[#This Row],[Inpris ex moms]]</f>
        <v>508.19200000000001</v>
      </c>
      <c r="M7135" s="2">
        <f>MIN(Tabell2[[#This Row],[Bokat]]*Tabell2[[#This Row],[Inpris ex moms]],Tabell2[[#This Row],[Totalt lagervärde ex moms]])</f>
        <v>0</v>
      </c>
      <c r="N7135" s="2">
        <f>Tabell2[[#This Row],[Totalt lagervärde ex moms]]-Tabell2[[#This Row],[Varav bokat ex moms]]</f>
        <v>508.19200000000001</v>
      </c>
    </row>
    <row r="7136" spans="1:14" x14ac:dyDescent="0.2">
      <c r="A7136" t="s">
        <v>9597</v>
      </c>
      <c r="B7136" t="s">
        <v>9598</v>
      </c>
      <c r="C7136" s="2">
        <v>2195</v>
      </c>
      <c r="E7136" s="2">
        <v>1165.79</v>
      </c>
      <c r="F7136" s="2">
        <v>932.63200000000006</v>
      </c>
      <c r="G7136">
        <v>1</v>
      </c>
      <c r="H7136">
        <v>0</v>
      </c>
      <c r="I7136" s="2">
        <f>Tabell2[[#This Row],[Inköpspris (SEK)]]*Tabell2[[#This Row],[Antal]]</f>
        <v>1165.79</v>
      </c>
      <c r="J7136" s="2">
        <f>MIN(Tabell2[[#This Row],[Bokat]]*Tabell2[[#This Row],[Inköpspris (SEK)]],Tabell2[[#This Row],[Totalt lagervärde ink moms]])</f>
        <v>0</v>
      </c>
      <c r="K7136" s="2">
        <f>Tabell2[[#This Row],[Totalt lagervärde ink moms]]-Tabell2[[#This Row],[Varav bokat ink moms]]</f>
        <v>1165.79</v>
      </c>
      <c r="L7136" s="2">
        <f>Tabell2[[#This Row],[Antal]]*Tabell2[[#This Row],[Inpris ex moms]]</f>
        <v>932.63200000000006</v>
      </c>
      <c r="M7136" s="2">
        <f>MIN(Tabell2[[#This Row],[Bokat]]*Tabell2[[#This Row],[Inpris ex moms]],Tabell2[[#This Row],[Totalt lagervärde ex moms]])</f>
        <v>0</v>
      </c>
      <c r="N7136" s="2">
        <f>Tabell2[[#This Row],[Totalt lagervärde ex moms]]-Tabell2[[#This Row],[Varav bokat ex moms]]</f>
        <v>932.63200000000006</v>
      </c>
    </row>
    <row r="7137" spans="1:14" x14ac:dyDescent="0.2">
      <c r="A7137" t="s">
        <v>5174</v>
      </c>
      <c r="B7137" t="s">
        <v>5175</v>
      </c>
      <c r="C7137" s="2">
        <v>259</v>
      </c>
      <c r="D7137" s="2">
        <v>142</v>
      </c>
      <c r="E7137" s="2">
        <v>137.5</v>
      </c>
      <c r="F7137" s="2">
        <v>110</v>
      </c>
      <c r="G7137">
        <v>2</v>
      </c>
      <c r="H7137">
        <v>0</v>
      </c>
      <c r="I7137" s="2">
        <f>Tabell2[[#This Row],[Inköpspris (SEK)]]*Tabell2[[#This Row],[Antal]]</f>
        <v>275</v>
      </c>
      <c r="J7137" s="2">
        <f>MIN(Tabell2[[#This Row],[Bokat]]*Tabell2[[#This Row],[Inköpspris (SEK)]],Tabell2[[#This Row],[Totalt lagervärde ink moms]])</f>
        <v>0</v>
      </c>
      <c r="K7137" s="2">
        <f>Tabell2[[#This Row],[Totalt lagervärde ink moms]]-Tabell2[[#This Row],[Varav bokat ink moms]]</f>
        <v>275</v>
      </c>
      <c r="L7137" s="2">
        <f>Tabell2[[#This Row],[Antal]]*Tabell2[[#This Row],[Inpris ex moms]]</f>
        <v>220</v>
      </c>
      <c r="M7137" s="2">
        <f>MIN(Tabell2[[#This Row],[Bokat]]*Tabell2[[#This Row],[Inpris ex moms]],Tabell2[[#This Row],[Totalt lagervärde ex moms]])</f>
        <v>0</v>
      </c>
      <c r="N7137" s="2">
        <f>Tabell2[[#This Row],[Totalt lagervärde ex moms]]-Tabell2[[#This Row],[Varav bokat ex moms]]</f>
        <v>220</v>
      </c>
    </row>
    <row r="7138" spans="1:14" x14ac:dyDescent="0.2">
      <c r="A7138" t="s">
        <v>5176</v>
      </c>
      <c r="B7138" t="s">
        <v>5177</v>
      </c>
      <c r="C7138" s="2">
        <v>259</v>
      </c>
      <c r="D7138" s="2">
        <v>181</v>
      </c>
      <c r="E7138" s="2">
        <v>137.5</v>
      </c>
      <c r="F7138" s="2">
        <v>110</v>
      </c>
      <c r="G7138">
        <v>2</v>
      </c>
      <c r="H7138">
        <v>0</v>
      </c>
      <c r="I7138" s="2">
        <f>Tabell2[[#This Row],[Inköpspris (SEK)]]*Tabell2[[#This Row],[Antal]]</f>
        <v>275</v>
      </c>
      <c r="J7138" s="2">
        <f>MIN(Tabell2[[#This Row],[Bokat]]*Tabell2[[#This Row],[Inköpspris (SEK)]],Tabell2[[#This Row],[Totalt lagervärde ink moms]])</f>
        <v>0</v>
      </c>
      <c r="K7138" s="2">
        <f>Tabell2[[#This Row],[Totalt lagervärde ink moms]]-Tabell2[[#This Row],[Varav bokat ink moms]]</f>
        <v>275</v>
      </c>
      <c r="L7138" s="2">
        <f>Tabell2[[#This Row],[Antal]]*Tabell2[[#This Row],[Inpris ex moms]]</f>
        <v>220</v>
      </c>
      <c r="M7138" s="2">
        <f>MIN(Tabell2[[#This Row],[Bokat]]*Tabell2[[#This Row],[Inpris ex moms]],Tabell2[[#This Row],[Totalt lagervärde ex moms]])</f>
        <v>0</v>
      </c>
      <c r="N7138" s="2">
        <f>Tabell2[[#This Row],[Totalt lagervärde ex moms]]-Tabell2[[#This Row],[Varav bokat ex moms]]</f>
        <v>220</v>
      </c>
    </row>
    <row r="7139" spans="1:14" x14ac:dyDescent="0.2">
      <c r="A7139" t="s">
        <v>98</v>
      </c>
      <c r="B7139" t="s">
        <v>99</v>
      </c>
      <c r="C7139" s="2">
        <v>989</v>
      </c>
      <c r="D7139" s="2">
        <v>692</v>
      </c>
      <c r="E7139" s="2">
        <v>525</v>
      </c>
      <c r="F7139" s="2">
        <v>420</v>
      </c>
      <c r="G7139">
        <v>1</v>
      </c>
      <c r="H7139">
        <v>0</v>
      </c>
      <c r="I7139" s="2">
        <f>Tabell2[[#This Row],[Inköpspris (SEK)]]*Tabell2[[#This Row],[Antal]]</f>
        <v>525</v>
      </c>
      <c r="J7139" s="2">
        <f>MIN(Tabell2[[#This Row],[Bokat]]*Tabell2[[#This Row],[Inköpspris (SEK)]],Tabell2[[#This Row],[Totalt lagervärde ink moms]])</f>
        <v>0</v>
      </c>
      <c r="K7139" s="2">
        <f>Tabell2[[#This Row],[Totalt lagervärde ink moms]]-Tabell2[[#This Row],[Varav bokat ink moms]]</f>
        <v>525</v>
      </c>
      <c r="L7139" s="2">
        <f>Tabell2[[#This Row],[Antal]]*Tabell2[[#This Row],[Inpris ex moms]]</f>
        <v>420</v>
      </c>
      <c r="M7139" s="2">
        <f>MIN(Tabell2[[#This Row],[Bokat]]*Tabell2[[#This Row],[Inpris ex moms]],Tabell2[[#This Row],[Totalt lagervärde ex moms]])</f>
        <v>0</v>
      </c>
      <c r="N7139" s="2">
        <f>Tabell2[[#This Row],[Totalt lagervärde ex moms]]-Tabell2[[#This Row],[Varav bokat ex moms]]</f>
        <v>420</v>
      </c>
    </row>
    <row r="7140" spans="1:14" x14ac:dyDescent="0.2">
      <c r="A7140" t="s">
        <v>16839</v>
      </c>
      <c r="B7140" t="s">
        <v>16840</v>
      </c>
      <c r="C7140" s="2">
        <v>169</v>
      </c>
      <c r="D7140" s="2">
        <v>118</v>
      </c>
      <c r="E7140" s="2">
        <v>89.7</v>
      </c>
      <c r="F7140" s="2">
        <v>71.760000000000005</v>
      </c>
      <c r="G7140">
        <v>1</v>
      </c>
      <c r="H7140">
        <v>0</v>
      </c>
      <c r="I7140" s="2">
        <f>Tabell2[[#This Row],[Inköpspris (SEK)]]*Tabell2[[#This Row],[Antal]]</f>
        <v>89.7</v>
      </c>
      <c r="J7140" s="2">
        <f>MIN(Tabell2[[#This Row],[Bokat]]*Tabell2[[#This Row],[Inköpspris (SEK)]],Tabell2[[#This Row],[Totalt lagervärde ink moms]])</f>
        <v>0</v>
      </c>
      <c r="K7140" s="2">
        <f>Tabell2[[#This Row],[Totalt lagervärde ink moms]]-Tabell2[[#This Row],[Varav bokat ink moms]]</f>
        <v>89.7</v>
      </c>
      <c r="L7140" s="2">
        <f>Tabell2[[#This Row],[Antal]]*Tabell2[[#This Row],[Inpris ex moms]]</f>
        <v>71.760000000000005</v>
      </c>
      <c r="M7140" s="2">
        <f>MIN(Tabell2[[#This Row],[Bokat]]*Tabell2[[#This Row],[Inpris ex moms]],Tabell2[[#This Row],[Totalt lagervärde ex moms]])</f>
        <v>0</v>
      </c>
      <c r="N7140" s="2">
        <f>Tabell2[[#This Row],[Totalt lagervärde ex moms]]-Tabell2[[#This Row],[Varav bokat ex moms]]</f>
        <v>71.760000000000005</v>
      </c>
    </row>
    <row r="7141" spans="1:14" x14ac:dyDescent="0.2">
      <c r="A7141" t="s">
        <v>16841</v>
      </c>
      <c r="B7141" t="s">
        <v>16842</v>
      </c>
      <c r="C7141" s="2">
        <v>169</v>
      </c>
      <c r="D7141" s="2">
        <v>118</v>
      </c>
      <c r="E7141" s="2">
        <v>89.7</v>
      </c>
      <c r="F7141" s="2">
        <v>71.760000000000005</v>
      </c>
      <c r="G7141">
        <v>1</v>
      </c>
      <c r="H7141">
        <v>0</v>
      </c>
      <c r="I7141" s="2">
        <f>Tabell2[[#This Row],[Inköpspris (SEK)]]*Tabell2[[#This Row],[Antal]]</f>
        <v>89.7</v>
      </c>
      <c r="J7141" s="2">
        <f>MIN(Tabell2[[#This Row],[Bokat]]*Tabell2[[#This Row],[Inköpspris (SEK)]],Tabell2[[#This Row],[Totalt lagervärde ink moms]])</f>
        <v>0</v>
      </c>
      <c r="K7141" s="2">
        <f>Tabell2[[#This Row],[Totalt lagervärde ink moms]]-Tabell2[[#This Row],[Varav bokat ink moms]]</f>
        <v>89.7</v>
      </c>
      <c r="L7141" s="2">
        <f>Tabell2[[#This Row],[Antal]]*Tabell2[[#This Row],[Inpris ex moms]]</f>
        <v>71.760000000000005</v>
      </c>
      <c r="M7141" s="2">
        <f>MIN(Tabell2[[#This Row],[Bokat]]*Tabell2[[#This Row],[Inpris ex moms]],Tabell2[[#This Row],[Totalt lagervärde ex moms]])</f>
        <v>0</v>
      </c>
      <c r="N7141" s="2">
        <f>Tabell2[[#This Row],[Totalt lagervärde ex moms]]-Tabell2[[#This Row],[Varav bokat ex moms]]</f>
        <v>71.760000000000005</v>
      </c>
    </row>
    <row r="7142" spans="1:14" x14ac:dyDescent="0.2">
      <c r="A7142" t="s">
        <v>16843</v>
      </c>
      <c r="B7142" t="s">
        <v>16844</v>
      </c>
      <c r="C7142" s="2">
        <v>169</v>
      </c>
      <c r="D7142" s="2">
        <v>118</v>
      </c>
      <c r="E7142" s="2">
        <v>89.7</v>
      </c>
      <c r="F7142" s="2">
        <v>71.760000000000005</v>
      </c>
      <c r="G7142">
        <v>1</v>
      </c>
      <c r="H7142">
        <v>0</v>
      </c>
      <c r="I7142" s="2">
        <f>Tabell2[[#This Row],[Inköpspris (SEK)]]*Tabell2[[#This Row],[Antal]]</f>
        <v>89.7</v>
      </c>
      <c r="J7142" s="2">
        <f>MIN(Tabell2[[#This Row],[Bokat]]*Tabell2[[#This Row],[Inköpspris (SEK)]],Tabell2[[#This Row],[Totalt lagervärde ink moms]])</f>
        <v>0</v>
      </c>
      <c r="K7142" s="2">
        <f>Tabell2[[#This Row],[Totalt lagervärde ink moms]]-Tabell2[[#This Row],[Varav bokat ink moms]]</f>
        <v>89.7</v>
      </c>
      <c r="L7142" s="2">
        <f>Tabell2[[#This Row],[Antal]]*Tabell2[[#This Row],[Inpris ex moms]]</f>
        <v>71.760000000000005</v>
      </c>
      <c r="M7142" s="2">
        <f>MIN(Tabell2[[#This Row],[Bokat]]*Tabell2[[#This Row],[Inpris ex moms]],Tabell2[[#This Row],[Totalt lagervärde ex moms]])</f>
        <v>0</v>
      </c>
      <c r="N7142" s="2">
        <f>Tabell2[[#This Row],[Totalt lagervärde ex moms]]-Tabell2[[#This Row],[Varav bokat ex moms]]</f>
        <v>71.760000000000005</v>
      </c>
    </row>
    <row r="7143" spans="1:14" x14ac:dyDescent="0.2">
      <c r="A7143" t="s">
        <v>4826</v>
      </c>
      <c r="B7143" t="s">
        <v>4827</v>
      </c>
      <c r="C7143" s="2">
        <v>131</v>
      </c>
      <c r="D7143" s="2">
        <v>113</v>
      </c>
      <c r="E7143" s="2">
        <v>69.53</v>
      </c>
      <c r="F7143" s="2">
        <v>55.62</v>
      </c>
      <c r="G7143">
        <v>1</v>
      </c>
      <c r="H7143">
        <v>0</v>
      </c>
      <c r="I7143" s="2">
        <f>Tabell2[[#This Row],[Inköpspris (SEK)]]*Tabell2[[#This Row],[Antal]]</f>
        <v>69.53</v>
      </c>
      <c r="J7143" s="2">
        <f>MIN(Tabell2[[#This Row],[Bokat]]*Tabell2[[#This Row],[Inköpspris (SEK)]],Tabell2[[#This Row],[Totalt lagervärde ink moms]])</f>
        <v>0</v>
      </c>
      <c r="K7143" s="2">
        <f>Tabell2[[#This Row],[Totalt lagervärde ink moms]]-Tabell2[[#This Row],[Varav bokat ink moms]]</f>
        <v>69.53</v>
      </c>
      <c r="L7143" s="2">
        <f>Tabell2[[#This Row],[Antal]]*Tabell2[[#This Row],[Inpris ex moms]]</f>
        <v>55.62</v>
      </c>
      <c r="M7143" s="2">
        <f>MIN(Tabell2[[#This Row],[Bokat]]*Tabell2[[#This Row],[Inpris ex moms]],Tabell2[[#This Row],[Totalt lagervärde ex moms]])</f>
        <v>0</v>
      </c>
      <c r="N7143" s="2">
        <f>Tabell2[[#This Row],[Totalt lagervärde ex moms]]-Tabell2[[#This Row],[Varav bokat ex moms]]</f>
        <v>55.62</v>
      </c>
    </row>
    <row r="7144" spans="1:14" x14ac:dyDescent="0.2">
      <c r="A7144" t="s">
        <v>13948</v>
      </c>
      <c r="B7144" t="s">
        <v>13949</v>
      </c>
      <c r="C7144" s="2">
        <v>549</v>
      </c>
      <c r="D7144" s="2">
        <v>329</v>
      </c>
      <c r="E7144" s="2">
        <v>291.36</v>
      </c>
      <c r="F7144" s="2">
        <v>233.08800000000002</v>
      </c>
      <c r="G7144">
        <v>3</v>
      </c>
      <c r="H7144">
        <v>0</v>
      </c>
      <c r="I7144" s="2">
        <f>Tabell2[[#This Row],[Inköpspris (SEK)]]*Tabell2[[#This Row],[Antal]]</f>
        <v>874.08</v>
      </c>
      <c r="J7144" s="2">
        <f>MIN(Tabell2[[#This Row],[Bokat]]*Tabell2[[#This Row],[Inköpspris (SEK)]],Tabell2[[#This Row],[Totalt lagervärde ink moms]])</f>
        <v>0</v>
      </c>
      <c r="K7144" s="2">
        <f>Tabell2[[#This Row],[Totalt lagervärde ink moms]]-Tabell2[[#This Row],[Varav bokat ink moms]]</f>
        <v>874.08</v>
      </c>
      <c r="L7144" s="2">
        <f>Tabell2[[#This Row],[Antal]]*Tabell2[[#This Row],[Inpris ex moms]]</f>
        <v>699.26400000000012</v>
      </c>
      <c r="M7144" s="2">
        <f>MIN(Tabell2[[#This Row],[Bokat]]*Tabell2[[#This Row],[Inpris ex moms]],Tabell2[[#This Row],[Totalt lagervärde ex moms]])</f>
        <v>0</v>
      </c>
      <c r="N7144" s="2">
        <f>Tabell2[[#This Row],[Totalt lagervärde ex moms]]-Tabell2[[#This Row],[Varav bokat ex moms]]</f>
        <v>699.26400000000012</v>
      </c>
    </row>
    <row r="7145" spans="1:14" x14ac:dyDescent="0.2">
      <c r="A7145" t="s">
        <v>16177</v>
      </c>
      <c r="B7145" t="s">
        <v>16178</v>
      </c>
      <c r="C7145" s="2">
        <v>1195</v>
      </c>
      <c r="D7145" s="2">
        <v>717</v>
      </c>
      <c r="E7145" s="2">
        <v>634.12</v>
      </c>
      <c r="F7145" s="2">
        <v>507.29600000000005</v>
      </c>
      <c r="G7145">
        <v>2</v>
      </c>
      <c r="H7145">
        <v>0</v>
      </c>
      <c r="I7145" s="2">
        <f>Tabell2[[#This Row],[Inköpspris (SEK)]]*Tabell2[[#This Row],[Antal]]</f>
        <v>1268.24</v>
      </c>
      <c r="J7145" s="2">
        <f>MIN(Tabell2[[#This Row],[Bokat]]*Tabell2[[#This Row],[Inköpspris (SEK)]],Tabell2[[#This Row],[Totalt lagervärde ink moms]])</f>
        <v>0</v>
      </c>
      <c r="K7145" s="2">
        <f>Tabell2[[#This Row],[Totalt lagervärde ink moms]]-Tabell2[[#This Row],[Varav bokat ink moms]]</f>
        <v>1268.24</v>
      </c>
      <c r="L7145" s="2">
        <f>Tabell2[[#This Row],[Antal]]*Tabell2[[#This Row],[Inpris ex moms]]</f>
        <v>1014.5920000000001</v>
      </c>
      <c r="M7145" s="2">
        <f>MIN(Tabell2[[#This Row],[Bokat]]*Tabell2[[#This Row],[Inpris ex moms]],Tabell2[[#This Row],[Totalt lagervärde ex moms]])</f>
        <v>0</v>
      </c>
      <c r="N7145" s="2">
        <f>Tabell2[[#This Row],[Totalt lagervärde ex moms]]-Tabell2[[#This Row],[Varav bokat ex moms]]</f>
        <v>1014.5920000000001</v>
      </c>
    </row>
    <row r="7146" spans="1:14" x14ac:dyDescent="0.2">
      <c r="A7146" t="s">
        <v>16179</v>
      </c>
      <c r="B7146" t="s">
        <v>16180</v>
      </c>
      <c r="C7146" s="2">
        <v>1195</v>
      </c>
      <c r="D7146" s="2">
        <v>717</v>
      </c>
      <c r="E7146" s="2">
        <v>634.12</v>
      </c>
      <c r="F7146" s="2">
        <v>507.29600000000005</v>
      </c>
      <c r="G7146">
        <v>1</v>
      </c>
      <c r="H7146">
        <v>0</v>
      </c>
      <c r="I7146" s="2">
        <f>Tabell2[[#This Row],[Inköpspris (SEK)]]*Tabell2[[#This Row],[Antal]]</f>
        <v>634.12</v>
      </c>
      <c r="J7146" s="2">
        <f>MIN(Tabell2[[#This Row],[Bokat]]*Tabell2[[#This Row],[Inköpspris (SEK)]],Tabell2[[#This Row],[Totalt lagervärde ink moms]])</f>
        <v>0</v>
      </c>
      <c r="K7146" s="2">
        <f>Tabell2[[#This Row],[Totalt lagervärde ink moms]]-Tabell2[[#This Row],[Varav bokat ink moms]]</f>
        <v>634.12</v>
      </c>
      <c r="L7146" s="2">
        <f>Tabell2[[#This Row],[Antal]]*Tabell2[[#This Row],[Inpris ex moms]]</f>
        <v>507.29600000000005</v>
      </c>
      <c r="M7146" s="2">
        <f>MIN(Tabell2[[#This Row],[Bokat]]*Tabell2[[#This Row],[Inpris ex moms]],Tabell2[[#This Row],[Totalt lagervärde ex moms]])</f>
        <v>0</v>
      </c>
      <c r="N7146" s="2">
        <f>Tabell2[[#This Row],[Totalt lagervärde ex moms]]-Tabell2[[#This Row],[Varav bokat ex moms]]</f>
        <v>507.29600000000005</v>
      </c>
    </row>
    <row r="7147" spans="1:14" x14ac:dyDescent="0.2">
      <c r="A7147" t="s">
        <v>600</v>
      </c>
      <c r="B7147" t="s">
        <v>601</v>
      </c>
      <c r="C7147" s="2">
        <v>519</v>
      </c>
      <c r="D7147" s="2">
        <v>363</v>
      </c>
      <c r="E7147" s="2">
        <v>275.31</v>
      </c>
      <c r="F7147" s="2">
        <v>220.24800000000002</v>
      </c>
      <c r="G7147">
        <v>2</v>
      </c>
      <c r="H7147">
        <v>0</v>
      </c>
      <c r="I7147" s="2">
        <f>Tabell2[[#This Row],[Inköpspris (SEK)]]*Tabell2[[#This Row],[Antal]]</f>
        <v>550.62</v>
      </c>
      <c r="J7147" s="2">
        <f>MIN(Tabell2[[#This Row],[Bokat]]*Tabell2[[#This Row],[Inköpspris (SEK)]],Tabell2[[#This Row],[Totalt lagervärde ink moms]])</f>
        <v>0</v>
      </c>
      <c r="K7147" s="2">
        <f>Tabell2[[#This Row],[Totalt lagervärde ink moms]]-Tabell2[[#This Row],[Varav bokat ink moms]]</f>
        <v>550.62</v>
      </c>
      <c r="L7147" s="2">
        <f>Tabell2[[#This Row],[Antal]]*Tabell2[[#This Row],[Inpris ex moms]]</f>
        <v>440.49600000000004</v>
      </c>
      <c r="M7147" s="2">
        <f>MIN(Tabell2[[#This Row],[Bokat]]*Tabell2[[#This Row],[Inpris ex moms]],Tabell2[[#This Row],[Totalt lagervärde ex moms]])</f>
        <v>0</v>
      </c>
      <c r="N7147" s="2">
        <f>Tabell2[[#This Row],[Totalt lagervärde ex moms]]-Tabell2[[#This Row],[Varav bokat ex moms]]</f>
        <v>440.49600000000004</v>
      </c>
    </row>
    <row r="7148" spans="1:14" x14ac:dyDescent="0.2">
      <c r="A7148" t="s">
        <v>602</v>
      </c>
      <c r="B7148" t="s">
        <v>603</v>
      </c>
      <c r="C7148" s="2">
        <v>519</v>
      </c>
      <c r="D7148" s="2">
        <v>363</v>
      </c>
      <c r="E7148" s="2">
        <v>275.31</v>
      </c>
      <c r="F7148" s="2">
        <v>220.24800000000002</v>
      </c>
      <c r="G7148">
        <v>1</v>
      </c>
      <c r="H7148">
        <v>0</v>
      </c>
      <c r="I7148" s="2">
        <f>Tabell2[[#This Row],[Inköpspris (SEK)]]*Tabell2[[#This Row],[Antal]]</f>
        <v>275.31</v>
      </c>
      <c r="J7148" s="2">
        <f>MIN(Tabell2[[#This Row],[Bokat]]*Tabell2[[#This Row],[Inköpspris (SEK)]],Tabell2[[#This Row],[Totalt lagervärde ink moms]])</f>
        <v>0</v>
      </c>
      <c r="K7148" s="2">
        <f>Tabell2[[#This Row],[Totalt lagervärde ink moms]]-Tabell2[[#This Row],[Varav bokat ink moms]]</f>
        <v>275.31</v>
      </c>
      <c r="L7148" s="2">
        <f>Tabell2[[#This Row],[Antal]]*Tabell2[[#This Row],[Inpris ex moms]]</f>
        <v>220.24800000000002</v>
      </c>
      <c r="M7148" s="2">
        <f>MIN(Tabell2[[#This Row],[Bokat]]*Tabell2[[#This Row],[Inpris ex moms]],Tabell2[[#This Row],[Totalt lagervärde ex moms]])</f>
        <v>0</v>
      </c>
      <c r="N7148" s="2">
        <f>Tabell2[[#This Row],[Totalt lagervärde ex moms]]-Tabell2[[#This Row],[Varav bokat ex moms]]</f>
        <v>220.24800000000002</v>
      </c>
    </row>
    <row r="7149" spans="1:14" x14ac:dyDescent="0.2">
      <c r="A7149" t="s">
        <v>10218</v>
      </c>
      <c r="B7149" t="s">
        <v>10219</v>
      </c>
      <c r="C7149" s="2">
        <v>239</v>
      </c>
      <c r="D7149" s="2">
        <v>167</v>
      </c>
      <c r="E7149" s="2">
        <v>126.75</v>
      </c>
      <c r="F7149" s="2">
        <v>101.4</v>
      </c>
      <c r="G7149">
        <v>2</v>
      </c>
      <c r="H7149">
        <v>0</v>
      </c>
      <c r="I7149" s="2">
        <f>Tabell2[[#This Row],[Inköpspris (SEK)]]*Tabell2[[#This Row],[Antal]]</f>
        <v>253.5</v>
      </c>
      <c r="J7149" s="2">
        <f>MIN(Tabell2[[#This Row],[Bokat]]*Tabell2[[#This Row],[Inköpspris (SEK)]],Tabell2[[#This Row],[Totalt lagervärde ink moms]])</f>
        <v>0</v>
      </c>
      <c r="K7149" s="2">
        <f>Tabell2[[#This Row],[Totalt lagervärde ink moms]]-Tabell2[[#This Row],[Varav bokat ink moms]]</f>
        <v>253.5</v>
      </c>
      <c r="L7149" s="2">
        <f>Tabell2[[#This Row],[Antal]]*Tabell2[[#This Row],[Inpris ex moms]]</f>
        <v>202.8</v>
      </c>
      <c r="M7149" s="2">
        <f>MIN(Tabell2[[#This Row],[Bokat]]*Tabell2[[#This Row],[Inpris ex moms]],Tabell2[[#This Row],[Totalt lagervärde ex moms]])</f>
        <v>0</v>
      </c>
      <c r="N7149" s="2">
        <f>Tabell2[[#This Row],[Totalt lagervärde ex moms]]-Tabell2[[#This Row],[Varav bokat ex moms]]</f>
        <v>202.8</v>
      </c>
    </row>
    <row r="7150" spans="1:14" x14ac:dyDescent="0.2">
      <c r="A7150" t="s">
        <v>10220</v>
      </c>
      <c r="B7150" t="s">
        <v>10221</v>
      </c>
      <c r="C7150" s="2">
        <v>239</v>
      </c>
      <c r="D7150" s="2">
        <v>167</v>
      </c>
      <c r="E7150" s="2">
        <v>126.75</v>
      </c>
      <c r="F7150" s="2">
        <v>101.4</v>
      </c>
      <c r="G7150">
        <v>2</v>
      </c>
      <c r="H7150">
        <v>0</v>
      </c>
      <c r="I7150" s="2">
        <f>Tabell2[[#This Row],[Inköpspris (SEK)]]*Tabell2[[#This Row],[Antal]]</f>
        <v>253.5</v>
      </c>
      <c r="J7150" s="2">
        <f>MIN(Tabell2[[#This Row],[Bokat]]*Tabell2[[#This Row],[Inköpspris (SEK)]],Tabell2[[#This Row],[Totalt lagervärde ink moms]])</f>
        <v>0</v>
      </c>
      <c r="K7150" s="2">
        <f>Tabell2[[#This Row],[Totalt lagervärde ink moms]]-Tabell2[[#This Row],[Varav bokat ink moms]]</f>
        <v>253.5</v>
      </c>
      <c r="L7150" s="2">
        <f>Tabell2[[#This Row],[Antal]]*Tabell2[[#This Row],[Inpris ex moms]]</f>
        <v>202.8</v>
      </c>
      <c r="M7150" s="2">
        <f>MIN(Tabell2[[#This Row],[Bokat]]*Tabell2[[#This Row],[Inpris ex moms]],Tabell2[[#This Row],[Totalt lagervärde ex moms]])</f>
        <v>0</v>
      </c>
      <c r="N7150" s="2">
        <f>Tabell2[[#This Row],[Totalt lagervärde ex moms]]-Tabell2[[#This Row],[Varav bokat ex moms]]</f>
        <v>202.8</v>
      </c>
    </row>
    <row r="7151" spans="1:14" x14ac:dyDescent="0.2">
      <c r="A7151" t="s">
        <v>10222</v>
      </c>
      <c r="B7151" t="s">
        <v>10223</v>
      </c>
      <c r="C7151" s="2">
        <v>239</v>
      </c>
      <c r="D7151" s="2">
        <v>167</v>
      </c>
      <c r="E7151" s="2">
        <v>126.75</v>
      </c>
      <c r="F7151" s="2">
        <v>101.4</v>
      </c>
      <c r="G7151">
        <v>4</v>
      </c>
      <c r="H7151">
        <v>0</v>
      </c>
      <c r="I7151" s="2">
        <f>Tabell2[[#This Row],[Inköpspris (SEK)]]*Tabell2[[#This Row],[Antal]]</f>
        <v>507</v>
      </c>
      <c r="J7151" s="2">
        <f>MIN(Tabell2[[#This Row],[Bokat]]*Tabell2[[#This Row],[Inköpspris (SEK)]],Tabell2[[#This Row],[Totalt lagervärde ink moms]])</f>
        <v>0</v>
      </c>
      <c r="K7151" s="2">
        <f>Tabell2[[#This Row],[Totalt lagervärde ink moms]]-Tabell2[[#This Row],[Varav bokat ink moms]]</f>
        <v>507</v>
      </c>
      <c r="L7151" s="2">
        <f>Tabell2[[#This Row],[Antal]]*Tabell2[[#This Row],[Inpris ex moms]]</f>
        <v>405.6</v>
      </c>
      <c r="M7151" s="2">
        <f>MIN(Tabell2[[#This Row],[Bokat]]*Tabell2[[#This Row],[Inpris ex moms]],Tabell2[[#This Row],[Totalt lagervärde ex moms]])</f>
        <v>0</v>
      </c>
      <c r="N7151" s="2">
        <f>Tabell2[[#This Row],[Totalt lagervärde ex moms]]-Tabell2[[#This Row],[Varav bokat ex moms]]</f>
        <v>405.6</v>
      </c>
    </row>
    <row r="7152" spans="1:14" x14ac:dyDescent="0.2">
      <c r="A7152" t="s">
        <v>10224</v>
      </c>
      <c r="B7152" t="s">
        <v>10225</v>
      </c>
      <c r="C7152" s="2">
        <v>239</v>
      </c>
      <c r="D7152" s="2">
        <v>167</v>
      </c>
      <c r="E7152" s="2">
        <v>126.75</v>
      </c>
      <c r="F7152" s="2">
        <v>101.4</v>
      </c>
      <c r="G7152">
        <v>1</v>
      </c>
      <c r="H7152">
        <v>0</v>
      </c>
      <c r="I7152" s="2">
        <f>Tabell2[[#This Row],[Inköpspris (SEK)]]*Tabell2[[#This Row],[Antal]]</f>
        <v>126.75</v>
      </c>
      <c r="J7152" s="2">
        <f>MIN(Tabell2[[#This Row],[Bokat]]*Tabell2[[#This Row],[Inköpspris (SEK)]],Tabell2[[#This Row],[Totalt lagervärde ink moms]])</f>
        <v>0</v>
      </c>
      <c r="K7152" s="2">
        <f>Tabell2[[#This Row],[Totalt lagervärde ink moms]]-Tabell2[[#This Row],[Varav bokat ink moms]]</f>
        <v>126.75</v>
      </c>
      <c r="L7152" s="2">
        <f>Tabell2[[#This Row],[Antal]]*Tabell2[[#This Row],[Inpris ex moms]]</f>
        <v>101.4</v>
      </c>
      <c r="M7152" s="2">
        <f>MIN(Tabell2[[#This Row],[Bokat]]*Tabell2[[#This Row],[Inpris ex moms]],Tabell2[[#This Row],[Totalt lagervärde ex moms]])</f>
        <v>0</v>
      </c>
      <c r="N7152" s="2">
        <f>Tabell2[[#This Row],[Totalt lagervärde ex moms]]-Tabell2[[#This Row],[Varav bokat ex moms]]</f>
        <v>101.4</v>
      </c>
    </row>
    <row r="7153" spans="1:14" x14ac:dyDescent="0.2">
      <c r="A7153" t="s">
        <v>10226</v>
      </c>
      <c r="B7153" t="s">
        <v>10227</v>
      </c>
      <c r="C7153" s="2">
        <v>239</v>
      </c>
      <c r="D7153" s="2">
        <v>167</v>
      </c>
      <c r="E7153" s="2">
        <v>126.75</v>
      </c>
      <c r="F7153" s="2">
        <v>101.4</v>
      </c>
      <c r="G7153">
        <v>2</v>
      </c>
      <c r="H7153">
        <v>0</v>
      </c>
      <c r="I7153" s="2">
        <f>Tabell2[[#This Row],[Inköpspris (SEK)]]*Tabell2[[#This Row],[Antal]]</f>
        <v>253.5</v>
      </c>
      <c r="J7153" s="2">
        <f>MIN(Tabell2[[#This Row],[Bokat]]*Tabell2[[#This Row],[Inköpspris (SEK)]],Tabell2[[#This Row],[Totalt lagervärde ink moms]])</f>
        <v>0</v>
      </c>
      <c r="K7153" s="2">
        <f>Tabell2[[#This Row],[Totalt lagervärde ink moms]]-Tabell2[[#This Row],[Varav bokat ink moms]]</f>
        <v>253.5</v>
      </c>
      <c r="L7153" s="2">
        <f>Tabell2[[#This Row],[Antal]]*Tabell2[[#This Row],[Inpris ex moms]]</f>
        <v>202.8</v>
      </c>
      <c r="M7153" s="2">
        <f>MIN(Tabell2[[#This Row],[Bokat]]*Tabell2[[#This Row],[Inpris ex moms]],Tabell2[[#This Row],[Totalt lagervärde ex moms]])</f>
        <v>0</v>
      </c>
      <c r="N7153" s="2">
        <f>Tabell2[[#This Row],[Totalt lagervärde ex moms]]-Tabell2[[#This Row],[Varav bokat ex moms]]</f>
        <v>202.8</v>
      </c>
    </row>
    <row r="7154" spans="1:14" x14ac:dyDescent="0.2">
      <c r="A7154" t="s">
        <v>10228</v>
      </c>
      <c r="B7154" t="s">
        <v>10229</v>
      </c>
      <c r="C7154" s="2">
        <v>239</v>
      </c>
      <c r="D7154" s="2">
        <v>167</v>
      </c>
      <c r="E7154" s="2">
        <v>126.75</v>
      </c>
      <c r="F7154" s="2">
        <v>101.4</v>
      </c>
      <c r="G7154">
        <v>1</v>
      </c>
      <c r="H7154">
        <v>0</v>
      </c>
      <c r="I7154" s="2">
        <f>Tabell2[[#This Row],[Inköpspris (SEK)]]*Tabell2[[#This Row],[Antal]]</f>
        <v>126.75</v>
      </c>
      <c r="J7154" s="2">
        <f>MIN(Tabell2[[#This Row],[Bokat]]*Tabell2[[#This Row],[Inköpspris (SEK)]],Tabell2[[#This Row],[Totalt lagervärde ink moms]])</f>
        <v>0</v>
      </c>
      <c r="K7154" s="2">
        <f>Tabell2[[#This Row],[Totalt lagervärde ink moms]]-Tabell2[[#This Row],[Varav bokat ink moms]]</f>
        <v>126.75</v>
      </c>
      <c r="L7154" s="2">
        <f>Tabell2[[#This Row],[Antal]]*Tabell2[[#This Row],[Inpris ex moms]]</f>
        <v>101.4</v>
      </c>
      <c r="M7154" s="2">
        <f>MIN(Tabell2[[#This Row],[Bokat]]*Tabell2[[#This Row],[Inpris ex moms]],Tabell2[[#This Row],[Totalt lagervärde ex moms]])</f>
        <v>0</v>
      </c>
      <c r="N7154" s="2">
        <f>Tabell2[[#This Row],[Totalt lagervärde ex moms]]-Tabell2[[#This Row],[Varav bokat ex moms]]</f>
        <v>101.4</v>
      </c>
    </row>
    <row r="7155" spans="1:14" x14ac:dyDescent="0.2">
      <c r="A7155" t="s">
        <v>6313</v>
      </c>
      <c r="B7155" t="s">
        <v>6314</v>
      </c>
      <c r="C7155" s="2">
        <v>99</v>
      </c>
      <c r="D7155" s="2">
        <v>54</v>
      </c>
      <c r="E7155" s="2">
        <v>52.5</v>
      </c>
      <c r="F7155" s="2">
        <v>42</v>
      </c>
      <c r="G7155">
        <v>2</v>
      </c>
      <c r="H7155">
        <v>0</v>
      </c>
      <c r="I7155" s="2">
        <f>Tabell2[[#This Row],[Inköpspris (SEK)]]*Tabell2[[#This Row],[Antal]]</f>
        <v>105</v>
      </c>
      <c r="J7155" s="2">
        <f>MIN(Tabell2[[#This Row],[Bokat]]*Tabell2[[#This Row],[Inköpspris (SEK)]],Tabell2[[#This Row],[Totalt lagervärde ink moms]])</f>
        <v>0</v>
      </c>
      <c r="K7155" s="2">
        <f>Tabell2[[#This Row],[Totalt lagervärde ink moms]]-Tabell2[[#This Row],[Varav bokat ink moms]]</f>
        <v>105</v>
      </c>
      <c r="L7155" s="2">
        <f>Tabell2[[#This Row],[Antal]]*Tabell2[[#This Row],[Inpris ex moms]]</f>
        <v>84</v>
      </c>
      <c r="M7155" s="2">
        <f>MIN(Tabell2[[#This Row],[Bokat]]*Tabell2[[#This Row],[Inpris ex moms]],Tabell2[[#This Row],[Totalt lagervärde ex moms]])</f>
        <v>0</v>
      </c>
      <c r="N7155" s="2">
        <f>Tabell2[[#This Row],[Totalt lagervärde ex moms]]-Tabell2[[#This Row],[Varav bokat ex moms]]</f>
        <v>84</v>
      </c>
    </row>
    <row r="7156" spans="1:14" x14ac:dyDescent="0.2">
      <c r="A7156" t="s">
        <v>9963</v>
      </c>
      <c r="B7156" t="s">
        <v>9964</v>
      </c>
      <c r="C7156" s="2">
        <v>825</v>
      </c>
      <c r="D7156" s="2">
        <v>654</v>
      </c>
      <c r="E7156" s="2">
        <v>437.5</v>
      </c>
      <c r="F7156" s="2">
        <v>350</v>
      </c>
      <c r="G7156">
        <v>2</v>
      </c>
      <c r="H7156">
        <v>0</v>
      </c>
      <c r="I7156" s="2">
        <f>Tabell2[[#This Row],[Inköpspris (SEK)]]*Tabell2[[#This Row],[Antal]]</f>
        <v>875</v>
      </c>
      <c r="J7156" s="2">
        <f>MIN(Tabell2[[#This Row],[Bokat]]*Tabell2[[#This Row],[Inköpspris (SEK)]],Tabell2[[#This Row],[Totalt lagervärde ink moms]])</f>
        <v>0</v>
      </c>
      <c r="K7156" s="2">
        <f>Tabell2[[#This Row],[Totalt lagervärde ink moms]]-Tabell2[[#This Row],[Varav bokat ink moms]]</f>
        <v>875</v>
      </c>
      <c r="L7156" s="2">
        <f>Tabell2[[#This Row],[Antal]]*Tabell2[[#This Row],[Inpris ex moms]]</f>
        <v>700</v>
      </c>
      <c r="M7156" s="2">
        <f>MIN(Tabell2[[#This Row],[Bokat]]*Tabell2[[#This Row],[Inpris ex moms]],Tabell2[[#This Row],[Totalt lagervärde ex moms]])</f>
        <v>0</v>
      </c>
      <c r="N7156" s="2">
        <f>Tabell2[[#This Row],[Totalt lagervärde ex moms]]-Tabell2[[#This Row],[Varav bokat ex moms]]</f>
        <v>700</v>
      </c>
    </row>
    <row r="7157" spans="1:14" x14ac:dyDescent="0.2">
      <c r="A7157" t="s">
        <v>12020</v>
      </c>
      <c r="B7157" t="s">
        <v>12021</v>
      </c>
      <c r="C7157" s="2">
        <v>1599</v>
      </c>
      <c r="D7157" s="2">
        <v>1119</v>
      </c>
      <c r="E7157" s="2">
        <v>847.87</v>
      </c>
      <c r="F7157" s="2">
        <v>678.29600000000005</v>
      </c>
      <c r="G7157">
        <v>1</v>
      </c>
      <c r="H7157">
        <v>0</v>
      </c>
      <c r="I7157" s="2">
        <f>Tabell2[[#This Row],[Inköpspris (SEK)]]*Tabell2[[#This Row],[Antal]]</f>
        <v>847.87</v>
      </c>
      <c r="J7157" s="2">
        <f>MIN(Tabell2[[#This Row],[Bokat]]*Tabell2[[#This Row],[Inköpspris (SEK)]],Tabell2[[#This Row],[Totalt lagervärde ink moms]])</f>
        <v>0</v>
      </c>
      <c r="K7157" s="2">
        <f>Tabell2[[#This Row],[Totalt lagervärde ink moms]]-Tabell2[[#This Row],[Varav bokat ink moms]]</f>
        <v>847.87</v>
      </c>
      <c r="L7157" s="2">
        <f>Tabell2[[#This Row],[Antal]]*Tabell2[[#This Row],[Inpris ex moms]]</f>
        <v>678.29600000000005</v>
      </c>
      <c r="M7157" s="2">
        <f>MIN(Tabell2[[#This Row],[Bokat]]*Tabell2[[#This Row],[Inpris ex moms]],Tabell2[[#This Row],[Totalt lagervärde ex moms]])</f>
        <v>0</v>
      </c>
      <c r="N7157" s="2">
        <f>Tabell2[[#This Row],[Totalt lagervärde ex moms]]-Tabell2[[#This Row],[Varav bokat ex moms]]</f>
        <v>678.29600000000005</v>
      </c>
    </row>
    <row r="7158" spans="1:14" x14ac:dyDescent="0.2">
      <c r="A7158" t="s">
        <v>9809</v>
      </c>
      <c r="B7158" t="s">
        <v>9810</v>
      </c>
      <c r="C7158" s="2">
        <v>159</v>
      </c>
      <c r="D7158" s="2">
        <v>111</v>
      </c>
      <c r="E7158" s="2">
        <v>84.3</v>
      </c>
      <c r="F7158" s="2">
        <v>67.44</v>
      </c>
      <c r="G7158">
        <v>2</v>
      </c>
      <c r="H7158">
        <v>0</v>
      </c>
      <c r="I7158" s="2">
        <f>Tabell2[[#This Row],[Inköpspris (SEK)]]*Tabell2[[#This Row],[Antal]]</f>
        <v>168.6</v>
      </c>
      <c r="J7158" s="2">
        <f>MIN(Tabell2[[#This Row],[Bokat]]*Tabell2[[#This Row],[Inköpspris (SEK)]],Tabell2[[#This Row],[Totalt lagervärde ink moms]])</f>
        <v>0</v>
      </c>
      <c r="K7158" s="2">
        <f>Tabell2[[#This Row],[Totalt lagervärde ink moms]]-Tabell2[[#This Row],[Varav bokat ink moms]]</f>
        <v>168.6</v>
      </c>
      <c r="L7158" s="2">
        <f>Tabell2[[#This Row],[Antal]]*Tabell2[[#This Row],[Inpris ex moms]]</f>
        <v>134.88</v>
      </c>
      <c r="M7158" s="2">
        <f>MIN(Tabell2[[#This Row],[Bokat]]*Tabell2[[#This Row],[Inpris ex moms]],Tabell2[[#This Row],[Totalt lagervärde ex moms]])</f>
        <v>0</v>
      </c>
      <c r="N7158" s="2">
        <f>Tabell2[[#This Row],[Totalt lagervärde ex moms]]-Tabell2[[#This Row],[Varav bokat ex moms]]</f>
        <v>134.88</v>
      </c>
    </row>
    <row r="7159" spans="1:14" x14ac:dyDescent="0.2">
      <c r="A7159" t="s">
        <v>9811</v>
      </c>
      <c r="B7159" t="s">
        <v>9812</v>
      </c>
      <c r="C7159" s="2">
        <v>159</v>
      </c>
      <c r="D7159" s="2">
        <v>87</v>
      </c>
      <c r="E7159" s="2">
        <v>84.3</v>
      </c>
      <c r="F7159" s="2">
        <v>67.44</v>
      </c>
      <c r="G7159">
        <v>3</v>
      </c>
      <c r="H7159">
        <v>0</v>
      </c>
      <c r="I7159" s="2">
        <f>Tabell2[[#This Row],[Inköpspris (SEK)]]*Tabell2[[#This Row],[Antal]]</f>
        <v>252.89999999999998</v>
      </c>
      <c r="J7159" s="2">
        <f>MIN(Tabell2[[#This Row],[Bokat]]*Tabell2[[#This Row],[Inköpspris (SEK)]],Tabell2[[#This Row],[Totalt lagervärde ink moms]])</f>
        <v>0</v>
      </c>
      <c r="K7159" s="2">
        <f>Tabell2[[#This Row],[Totalt lagervärde ink moms]]-Tabell2[[#This Row],[Varav bokat ink moms]]</f>
        <v>252.89999999999998</v>
      </c>
      <c r="L7159" s="2">
        <f>Tabell2[[#This Row],[Antal]]*Tabell2[[#This Row],[Inpris ex moms]]</f>
        <v>202.32</v>
      </c>
      <c r="M7159" s="2">
        <f>MIN(Tabell2[[#This Row],[Bokat]]*Tabell2[[#This Row],[Inpris ex moms]],Tabell2[[#This Row],[Totalt lagervärde ex moms]])</f>
        <v>0</v>
      </c>
      <c r="N7159" s="2">
        <f>Tabell2[[#This Row],[Totalt lagervärde ex moms]]-Tabell2[[#This Row],[Varav bokat ex moms]]</f>
        <v>202.32</v>
      </c>
    </row>
    <row r="7160" spans="1:14" x14ac:dyDescent="0.2">
      <c r="A7160" t="s">
        <v>10005</v>
      </c>
      <c r="B7160" t="s">
        <v>10006</v>
      </c>
      <c r="C7160" s="2">
        <v>159</v>
      </c>
      <c r="D7160" s="2">
        <v>111</v>
      </c>
      <c r="E7160" s="2">
        <v>84.3</v>
      </c>
      <c r="F7160" s="2">
        <v>67.44</v>
      </c>
      <c r="G7160">
        <v>2</v>
      </c>
      <c r="H7160">
        <v>0</v>
      </c>
      <c r="I7160" s="2">
        <f>Tabell2[[#This Row],[Inköpspris (SEK)]]*Tabell2[[#This Row],[Antal]]</f>
        <v>168.6</v>
      </c>
      <c r="J7160" s="2">
        <f>MIN(Tabell2[[#This Row],[Bokat]]*Tabell2[[#This Row],[Inköpspris (SEK)]],Tabell2[[#This Row],[Totalt lagervärde ink moms]])</f>
        <v>0</v>
      </c>
      <c r="K7160" s="2">
        <f>Tabell2[[#This Row],[Totalt lagervärde ink moms]]-Tabell2[[#This Row],[Varav bokat ink moms]]</f>
        <v>168.6</v>
      </c>
      <c r="L7160" s="2">
        <f>Tabell2[[#This Row],[Antal]]*Tabell2[[#This Row],[Inpris ex moms]]</f>
        <v>134.88</v>
      </c>
      <c r="M7160" s="2">
        <f>MIN(Tabell2[[#This Row],[Bokat]]*Tabell2[[#This Row],[Inpris ex moms]],Tabell2[[#This Row],[Totalt lagervärde ex moms]])</f>
        <v>0</v>
      </c>
      <c r="N7160" s="2">
        <f>Tabell2[[#This Row],[Totalt lagervärde ex moms]]-Tabell2[[#This Row],[Varav bokat ex moms]]</f>
        <v>134.88</v>
      </c>
    </row>
    <row r="7161" spans="1:14" x14ac:dyDescent="0.2">
      <c r="A7161" t="s">
        <v>16773</v>
      </c>
      <c r="B7161" t="s">
        <v>16774</v>
      </c>
      <c r="C7161" s="2">
        <v>78</v>
      </c>
      <c r="D7161" s="2">
        <v>55</v>
      </c>
      <c r="E7161" s="2">
        <v>41.33</v>
      </c>
      <c r="F7161" s="2">
        <v>33.064</v>
      </c>
      <c r="G7161">
        <v>2</v>
      </c>
      <c r="H7161">
        <v>1</v>
      </c>
      <c r="I7161" s="2">
        <f>Tabell2[[#This Row],[Inköpspris (SEK)]]*Tabell2[[#This Row],[Antal]]</f>
        <v>82.66</v>
      </c>
      <c r="J7161" s="2">
        <f>MIN(Tabell2[[#This Row],[Bokat]]*Tabell2[[#This Row],[Inköpspris (SEK)]],Tabell2[[#This Row],[Totalt lagervärde ink moms]])</f>
        <v>41.33</v>
      </c>
      <c r="K7161" s="2">
        <f>Tabell2[[#This Row],[Totalt lagervärde ink moms]]-Tabell2[[#This Row],[Varav bokat ink moms]]</f>
        <v>41.33</v>
      </c>
      <c r="L7161" s="2">
        <f>Tabell2[[#This Row],[Antal]]*Tabell2[[#This Row],[Inpris ex moms]]</f>
        <v>66.128</v>
      </c>
      <c r="M7161" s="2">
        <f>MIN(Tabell2[[#This Row],[Bokat]]*Tabell2[[#This Row],[Inpris ex moms]],Tabell2[[#This Row],[Totalt lagervärde ex moms]])</f>
        <v>33.064</v>
      </c>
      <c r="N7161" s="2">
        <f>Tabell2[[#This Row],[Totalt lagervärde ex moms]]-Tabell2[[#This Row],[Varav bokat ex moms]]</f>
        <v>33.064</v>
      </c>
    </row>
    <row r="7162" spans="1:14" x14ac:dyDescent="0.2">
      <c r="A7162" t="s">
        <v>15245</v>
      </c>
      <c r="B7162" t="s">
        <v>15246</v>
      </c>
      <c r="C7162" s="2">
        <v>649</v>
      </c>
      <c r="D7162" s="2">
        <v>454</v>
      </c>
      <c r="E7162" s="2">
        <v>343.85</v>
      </c>
      <c r="F7162" s="2">
        <v>275.08000000000004</v>
      </c>
      <c r="G7162">
        <v>1</v>
      </c>
      <c r="H7162">
        <v>0</v>
      </c>
      <c r="I7162" s="2">
        <f>Tabell2[[#This Row],[Inköpspris (SEK)]]*Tabell2[[#This Row],[Antal]]</f>
        <v>343.85</v>
      </c>
      <c r="J7162" s="2">
        <f>MIN(Tabell2[[#This Row],[Bokat]]*Tabell2[[#This Row],[Inköpspris (SEK)]],Tabell2[[#This Row],[Totalt lagervärde ink moms]])</f>
        <v>0</v>
      </c>
      <c r="K7162" s="2">
        <f>Tabell2[[#This Row],[Totalt lagervärde ink moms]]-Tabell2[[#This Row],[Varav bokat ink moms]]</f>
        <v>343.85</v>
      </c>
      <c r="L7162" s="2">
        <f>Tabell2[[#This Row],[Antal]]*Tabell2[[#This Row],[Inpris ex moms]]</f>
        <v>275.08000000000004</v>
      </c>
      <c r="M7162" s="2">
        <f>MIN(Tabell2[[#This Row],[Bokat]]*Tabell2[[#This Row],[Inpris ex moms]],Tabell2[[#This Row],[Totalt lagervärde ex moms]])</f>
        <v>0</v>
      </c>
      <c r="N7162" s="2">
        <f>Tabell2[[#This Row],[Totalt lagervärde ex moms]]-Tabell2[[#This Row],[Varav bokat ex moms]]</f>
        <v>275.08000000000004</v>
      </c>
    </row>
    <row r="7163" spans="1:14" x14ac:dyDescent="0.2">
      <c r="A7163" t="s">
        <v>6411</v>
      </c>
      <c r="B7163" t="s">
        <v>6412</v>
      </c>
      <c r="C7163" s="2">
        <v>269</v>
      </c>
      <c r="D7163" s="2">
        <v>188</v>
      </c>
      <c r="E7163" s="2">
        <v>142.5</v>
      </c>
      <c r="F7163" s="2">
        <v>114</v>
      </c>
      <c r="G7163">
        <v>8</v>
      </c>
      <c r="H7163">
        <v>0</v>
      </c>
      <c r="I7163" s="2">
        <f>Tabell2[[#This Row],[Inköpspris (SEK)]]*Tabell2[[#This Row],[Antal]]</f>
        <v>1140</v>
      </c>
      <c r="J7163" s="2">
        <f>MIN(Tabell2[[#This Row],[Bokat]]*Tabell2[[#This Row],[Inköpspris (SEK)]],Tabell2[[#This Row],[Totalt lagervärde ink moms]])</f>
        <v>0</v>
      </c>
      <c r="K7163" s="2">
        <f>Tabell2[[#This Row],[Totalt lagervärde ink moms]]-Tabell2[[#This Row],[Varav bokat ink moms]]</f>
        <v>1140</v>
      </c>
      <c r="L7163" s="2">
        <f>Tabell2[[#This Row],[Antal]]*Tabell2[[#This Row],[Inpris ex moms]]</f>
        <v>912</v>
      </c>
      <c r="M7163" s="2">
        <f>MIN(Tabell2[[#This Row],[Bokat]]*Tabell2[[#This Row],[Inpris ex moms]],Tabell2[[#This Row],[Totalt lagervärde ex moms]])</f>
        <v>0</v>
      </c>
      <c r="N7163" s="2">
        <f>Tabell2[[#This Row],[Totalt lagervärde ex moms]]-Tabell2[[#This Row],[Varav bokat ex moms]]</f>
        <v>912</v>
      </c>
    </row>
    <row r="7164" spans="1:14" x14ac:dyDescent="0.2">
      <c r="A7164" t="s">
        <v>10796</v>
      </c>
      <c r="B7164" t="s">
        <v>10797</v>
      </c>
      <c r="C7164" s="2">
        <v>189</v>
      </c>
      <c r="D7164" s="2">
        <v>132</v>
      </c>
      <c r="E7164" s="2">
        <v>100.12</v>
      </c>
      <c r="F7164" s="2">
        <v>80.096000000000004</v>
      </c>
      <c r="G7164">
        <v>10</v>
      </c>
      <c r="H7164">
        <v>0</v>
      </c>
      <c r="I7164" s="2">
        <f>Tabell2[[#This Row],[Inköpspris (SEK)]]*Tabell2[[#This Row],[Antal]]</f>
        <v>1001.2</v>
      </c>
      <c r="J7164" s="2">
        <f>MIN(Tabell2[[#This Row],[Bokat]]*Tabell2[[#This Row],[Inköpspris (SEK)]],Tabell2[[#This Row],[Totalt lagervärde ink moms]])</f>
        <v>0</v>
      </c>
      <c r="K7164" s="2">
        <f>Tabell2[[#This Row],[Totalt lagervärde ink moms]]-Tabell2[[#This Row],[Varav bokat ink moms]]</f>
        <v>1001.2</v>
      </c>
      <c r="L7164" s="2">
        <f>Tabell2[[#This Row],[Antal]]*Tabell2[[#This Row],[Inpris ex moms]]</f>
        <v>800.96</v>
      </c>
      <c r="M7164" s="2">
        <f>MIN(Tabell2[[#This Row],[Bokat]]*Tabell2[[#This Row],[Inpris ex moms]],Tabell2[[#This Row],[Totalt lagervärde ex moms]])</f>
        <v>0</v>
      </c>
      <c r="N7164" s="2">
        <f>Tabell2[[#This Row],[Totalt lagervärde ex moms]]-Tabell2[[#This Row],[Varav bokat ex moms]]</f>
        <v>800.96</v>
      </c>
    </row>
    <row r="7165" spans="1:14" x14ac:dyDescent="0.2">
      <c r="A7165" t="s">
        <v>12456</v>
      </c>
      <c r="B7165" t="s">
        <v>12457</v>
      </c>
      <c r="C7165" s="2">
        <v>659</v>
      </c>
      <c r="D7165" s="2">
        <v>395</v>
      </c>
      <c r="E7165" s="2">
        <v>349</v>
      </c>
      <c r="F7165" s="2">
        <v>279.2</v>
      </c>
      <c r="G7165">
        <v>1</v>
      </c>
      <c r="H7165">
        <v>0</v>
      </c>
      <c r="I7165" s="2">
        <f>Tabell2[[#This Row],[Inköpspris (SEK)]]*Tabell2[[#This Row],[Antal]]</f>
        <v>349</v>
      </c>
      <c r="J7165" s="2">
        <f>MIN(Tabell2[[#This Row],[Bokat]]*Tabell2[[#This Row],[Inköpspris (SEK)]],Tabell2[[#This Row],[Totalt lagervärde ink moms]])</f>
        <v>0</v>
      </c>
      <c r="K7165" s="2">
        <f>Tabell2[[#This Row],[Totalt lagervärde ink moms]]-Tabell2[[#This Row],[Varav bokat ink moms]]</f>
        <v>349</v>
      </c>
      <c r="L7165" s="2">
        <f>Tabell2[[#This Row],[Antal]]*Tabell2[[#This Row],[Inpris ex moms]]</f>
        <v>279.2</v>
      </c>
      <c r="M7165" s="2">
        <f>MIN(Tabell2[[#This Row],[Bokat]]*Tabell2[[#This Row],[Inpris ex moms]],Tabell2[[#This Row],[Totalt lagervärde ex moms]])</f>
        <v>0</v>
      </c>
      <c r="N7165" s="2">
        <f>Tabell2[[#This Row],[Totalt lagervärde ex moms]]-Tabell2[[#This Row],[Varav bokat ex moms]]</f>
        <v>279.2</v>
      </c>
    </row>
    <row r="7166" spans="1:14" x14ac:dyDescent="0.2">
      <c r="A7166" t="s">
        <v>12681</v>
      </c>
      <c r="B7166" t="s">
        <v>12682</v>
      </c>
      <c r="C7166" s="2">
        <v>659</v>
      </c>
      <c r="D7166" s="2">
        <v>395</v>
      </c>
      <c r="E7166" s="2">
        <v>349</v>
      </c>
      <c r="F7166" s="2">
        <v>279.2</v>
      </c>
      <c r="G7166">
        <v>1</v>
      </c>
      <c r="H7166">
        <v>0</v>
      </c>
      <c r="I7166" s="2">
        <f>Tabell2[[#This Row],[Inköpspris (SEK)]]*Tabell2[[#This Row],[Antal]]</f>
        <v>349</v>
      </c>
      <c r="J7166" s="2">
        <f>MIN(Tabell2[[#This Row],[Bokat]]*Tabell2[[#This Row],[Inköpspris (SEK)]],Tabell2[[#This Row],[Totalt lagervärde ink moms]])</f>
        <v>0</v>
      </c>
      <c r="K7166" s="2">
        <f>Tabell2[[#This Row],[Totalt lagervärde ink moms]]-Tabell2[[#This Row],[Varav bokat ink moms]]</f>
        <v>349</v>
      </c>
      <c r="L7166" s="2">
        <f>Tabell2[[#This Row],[Antal]]*Tabell2[[#This Row],[Inpris ex moms]]</f>
        <v>279.2</v>
      </c>
      <c r="M7166" s="2">
        <f>MIN(Tabell2[[#This Row],[Bokat]]*Tabell2[[#This Row],[Inpris ex moms]],Tabell2[[#This Row],[Totalt lagervärde ex moms]])</f>
        <v>0</v>
      </c>
      <c r="N7166" s="2">
        <f>Tabell2[[#This Row],[Totalt lagervärde ex moms]]-Tabell2[[#This Row],[Varav bokat ex moms]]</f>
        <v>279.2</v>
      </c>
    </row>
    <row r="7167" spans="1:14" x14ac:dyDescent="0.2">
      <c r="A7167" t="s">
        <v>12683</v>
      </c>
      <c r="B7167" t="s">
        <v>12684</v>
      </c>
      <c r="C7167" s="2">
        <v>659</v>
      </c>
      <c r="D7167" s="2">
        <v>395</v>
      </c>
      <c r="E7167" s="2">
        <v>349</v>
      </c>
      <c r="F7167" s="2">
        <v>279.2</v>
      </c>
      <c r="G7167">
        <v>1</v>
      </c>
      <c r="H7167">
        <v>0</v>
      </c>
      <c r="I7167" s="2">
        <f>Tabell2[[#This Row],[Inköpspris (SEK)]]*Tabell2[[#This Row],[Antal]]</f>
        <v>349</v>
      </c>
      <c r="J7167" s="2">
        <f>MIN(Tabell2[[#This Row],[Bokat]]*Tabell2[[#This Row],[Inköpspris (SEK)]],Tabell2[[#This Row],[Totalt lagervärde ink moms]])</f>
        <v>0</v>
      </c>
      <c r="K7167" s="2">
        <f>Tabell2[[#This Row],[Totalt lagervärde ink moms]]-Tabell2[[#This Row],[Varav bokat ink moms]]</f>
        <v>349</v>
      </c>
      <c r="L7167" s="2">
        <f>Tabell2[[#This Row],[Antal]]*Tabell2[[#This Row],[Inpris ex moms]]</f>
        <v>279.2</v>
      </c>
      <c r="M7167" s="2">
        <f>MIN(Tabell2[[#This Row],[Bokat]]*Tabell2[[#This Row],[Inpris ex moms]],Tabell2[[#This Row],[Totalt lagervärde ex moms]])</f>
        <v>0</v>
      </c>
      <c r="N7167" s="2">
        <f>Tabell2[[#This Row],[Totalt lagervärde ex moms]]-Tabell2[[#This Row],[Varav bokat ex moms]]</f>
        <v>279.2</v>
      </c>
    </row>
    <row r="7168" spans="1:14" x14ac:dyDescent="0.2">
      <c r="A7168" t="s">
        <v>12749</v>
      </c>
      <c r="B7168" t="s">
        <v>12750</v>
      </c>
      <c r="C7168" s="2">
        <v>659</v>
      </c>
      <c r="D7168" s="2">
        <v>395</v>
      </c>
      <c r="E7168" s="2">
        <v>349</v>
      </c>
      <c r="F7168" s="2">
        <v>279.2</v>
      </c>
      <c r="G7168">
        <v>1</v>
      </c>
      <c r="H7168">
        <v>0</v>
      </c>
      <c r="I7168" s="2">
        <f>Tabell2[[#This Row],[Inköpspris (SEK)]]*Tabell2[[#This Row],[Antal]]</f>
        <v>349</v>
      </c>
      <c r="J7168" s="2">
        <f>MIN(Tabell2[[#This Row],[Bokat]]*Tabell2[[#This Row],[Inköpspris (SEK)]],Tabell2[[#This Row],[Totalt lagervärde ink moms]])</f>
        <v>0</v>
      </c>
      <c r="K7168" s="2">
        <f>Tabell2[[#This Row],[Totalt lagervärde ink moms]]-Tabell2[[#This Row],[Varav bokat ink moms]]</f>
        <v>349</v>
      </c>
      <c r="L7168" s="2">
        <f>Tabell2[[#This Row],[Antal]]*Tabell2[[#This Row],[Inpris ex moms]]</f>
        <v>279.2</v>
      </c>
      <c r="M7168" s="2">
        <f>MIN(Tabell2[[#This Row],[Bokat]]*Tabell2[[#This Row],[Inpris ex moms]],Tabell2[[#This Row],[Totalt lagervärde ex moms]])</f>
        <v>0</v>
      </c>
      <c r="N7168" s="2">
        <f>Tabell2[[#This Row],[Totalt lagervärde ex moms]]-Tabell2[[#This Row],[Varav bokat ex moms]]</f>
        <v>279.2</v>
      </c>
    </row>
    <row r="7169" spans="1:14" x14ac:dyDescent="0.2">
      <c r="A7169" t="s">
        <v>12751</v>
      </c>
      <c r="B7169" t="s">
        <v>12752</v>
      </c>
      <c r="C7169" s="2">
        <v>659</v>
      </c>
      <c r="D7169" s="2">
        <v>395</v>
      </c>
      <c r="E7169" s="2">
        <v>349</v>
      </c>
      <c r="F7169" s="2">
        <v>279.2</v>
      </c>
      <c r="G7169">
        <v>1</v>
      </c>
      <c r="H7169">
        <v>0</v>
      </c>
      <c r="I7169" s="2">
        <f>Tabell2[[#This Row],[Inköpspris (SEK)]]*Tabell2[[#This Row],[Antal]]</f>
        <v>349</v>
      </c>
      <c r="J7169" s="2">
        <f>MIN(Tabell2[[#This Row],[Bokat]]*Tabell2[[#This Row],[Inköpspris (SEK)]],Tabell2[[#This Row],[Totalt lagervärde ink moms]])</f>
        <v>0</v>
      </c>
      <c r="K7169" s="2">
        <f>Tabell2[[#This Row],[Totalt lagervärde ink moms]]-Tabell2[[#This Row],[Varav bokat ink moms]]</f>
        <v>349</v>
      </c>
      <c r="L7169" s="2">
        <f>Tabell2[[#This Row],[Antal]]*Tabell2[[#This Row],[Inpris ex moms]]</f>
        <v>279.2</v>
      </c>
      <c r="M7169" s="2">
        <f>MIN(Tabell2[[#This Row],[Bokat]]*Tabell2[[#This Row],[Inpris ex moms]],Tabell2[[#This Row],[Totalt lagervärde ex moms]])</f>
        <v>0</v>
      </c>
      <c r="N7169" s="2">
        <f>Tabell2[[#This Row],[Totalt lagervärde ex moms]]-Tabell2[[#This Row],[Varav bokat ex moms]]</f>
        <v>279.2</v>
      </c>
    </row>
    <row r="7170" spans="1:14" x14ac:dyDescent="0.2">
      <c r="A7170" t="s">
        <v>13138</v>
      </c>
      <c r="B7170" t="s">
        <v>13139</v>
      </c>
      <c r="C7170" s="2">
        <v>659</v>
      </c>
      <c r="D7170" s="2">
        <v>395</v>
      </c>
      <c r="E7170" s="2">
        <v>349</v>
      </c>
      <c r="F7170" s="2">
        <v>279.2</v>
      </c>
      <c r="G7170">
        <v>1</v>
      </c>
      <c r="H7170">
        <v>0</v>
      </c>
      <c r="I7170" s="2">
        <f>Tabell2[[#This Row],[Inköpspris (SEK)]]*Tabell2[[#This Row],[Antal]]</f>
        <v>349</v>
      </c>
      <c r="J7170" s="2">
        <f>MIN(Tabell2[[#This Row],[Bokat]]*Tabell2[[#This Row],[Inköpspris (SEK)]],Tabell2[[#This Row],[Totalt lagervärde ink moms]])</f>
        <v>0</v>
      </c>
      <c r="K7170" s="2">
        <f>Tabell2[[#This Row],[Totalt lagervärde ink moms]]-Tabell2[[#This Row],[Varav bokat ink moms]]</f>
        <v>349</v>
      </c>
      <c r="L7170" s="2">
        <f>Tabell2[[#This Row],[Antal]]*Tabell2[[#This Row],[Inpris ex moms]]</f>
        <v>279.2</v>
      </c>
      <c r="M7170" s="2">
        <f>MIN(Tabell2[[#This Row],[Bokat]]*Tabell2[[#This Row],[Inpris ex moms]],Tabell2[[#This Row],[Totalt lagervärde ex moms]])</f>
        <v>0</v>
      </c>
      <c r="N7170" s="2">
        <f>Tabell2[[#This Row],[Totalt lagervärde ex moms]]-Tabell2[[#This Row],[Varav bokat ex moms]]</f>
        <v>279.2</v>
      </c>
    </row>
    <row r="7171" spans="1:14" x14ac:dyDescent="0.2">
      <c r="A7171" t="s">
        <v>13140</v>
      </c>
      <c r="B7171" t="s">
        <v>13141</v>
      </c>
      <c r="C7171" s="2">
        <v>659</v>
      </c>
      <c r="D7171" s="2">
        <v>395</v>
      </c>
      <c r="E7171" s="2">
        <v>349</v>
      </c>
      <c r="F7171" s="2">
        <v>279.2</v>
      </c>
      <c r="G7171">
        <v>1</v>
      </c>
      <c r="H7171">
        <v>0</v>
      </c>
      <c r="I7171" s="2">
        <f>Tabell2[[#This Row],[Inköpspris (SEK)]]*Tabell2[[#This Row],[Antal]]</f>
        <v>349</v>
      </c>
      <c r="J7171" s="2">
        <f>MIN(Tabell2[[#This Row],[Bokat]]*Tabell2[[#This Row],[Inköpspris (SEK)]],Tabell2[[#This Row],[Totalt lagervärde ink moms]])</f>
        <v>0</v>
      </c>
      <c r="K7171" s="2">
        <f>Tabell2[[#This Row],[Totalt lagervärde ink moms]]-Tabell2[[#This Row],[Varav bokat ink moms]]</f>
        <v>349</v>
      </c>
      <c r="L7171" s="2">
        <f>Tabell2[[#This Row],[Antal]]*Tabell2[[#This Row],[Inpris ex moms]]</f>
        <v>279.2</v>
      </c>
      <c r="M7171" s="2">
        <f>MIN(Tabell2[[#This Row],[Bokat]]*Tabell2[[#This Row],[Inpris ex moms]],Tabell2[[#This Row],[Totalt lagervärde ex moms]])</f>
        <v>0</v>
      </c>
      <c r="N7171" s="2">
        <f>Tabell2[[#This Row],[Totalt lagervärde ex moms]]-Tabell2[[#This Row],[Varav bokat ex moms]]</f>
        <v>279.2</v>
      </c>
    </row>
    <row r="7172" spans="1:14" x14ac:dyDescent="0.2">
      <c r="A7172" t="s">
        <v>13142</v>
      </c>
      <c r="B7172" t="s">
        <v>13143</v>
      </c>
      <c r="C7172" s="2">
        <v>659</v>
      </c>
      <c r="D7172" s="2">
        <v>395</v>
      </c>
      <c r="E7172" s="2">
        <v>349</v>
      </c>
      <c r="F7172" s="2">
        <v>279.2</v>
      </c>
      <c r="G7172">
        <v>1</v>
      </c>
      <c r="H7172">
        <v>0</v>
      </c>
      <c r="I7172" s="2">
        <f>Tabell2[[#This Row],[Inköpspris (SEK)]]*Tabell2[[#This Row],[Antal]]</f>
        <v>349</v>
      </c>
      <c r="J7172" s="2">
        <f>MIN(Tabell2[[#This Row],[Bokat]]*Tabell2[[#This Row],[Inköpspris (SEK)]],Tabell2[[#This Row],[Totalt lagervärde ink moms]])</f>
        <v>0</v>
      </c>
      <c r="K7172" s="2">
        <f>Tabell2[[#This Row],[Totalt lagervärde ink moms]]-Tabell2[[#This Row],[Varav bokat ink moms]]</f>
        <v>349</v>
      </c>
      <c r="L7172" s="2">
        <f>Tabell2[[#This Row],[Antal]]*Tabell2[[#This Row],[Inpris ex moms]]</f>
        <v>279.2</v>
      </c>
      <c r="M7172" s="2">
        <f>MIN(Tabell2[[#This Row],[Bokat]]*Tabell2[[#This Row],[Inpris ex moms]],Tabell2[[#This Row],[Totalt lagervärde ex moms]])</f>
        <v>0</v>
      </c>
      <c r="N7172" s="2">
        <f>Tabell2[[#This Row],[Totalt lagervärde ex moms]]-Tabell2[[#This Row],[Varav bokat ex moms]]</f>
        <v>279.2</v>
      </c>
    </row>
    <row r="7173" spans="1:14" x14ac:dyDescent="0.2">
      <c r="A7173" t="s">
        <v>13144</v>
      </c>
      <c r="B7173" t="s">
        <v>13145</v>
      </c>
      <c r="C7173" s="2">
        <v>659</v>
      </c>
      <c r="D7173" s="2">
        <v>395</v>
      </c>
      <c r="E7173" s="2">
        <v>349</v>
      </c>
      <c r="F7173" s="2">
        <v>279.2</v>
      </c>
      <c r="G7173">
        <v>1</v>
      </c>
      <c r="H7173">
        <v>0</v>
      </c>
      <c r="I7173" s="2">
        <f>Tabell2[[#This Row],[Inköpspris (SEK)]]*Tabell2[[#This Row],[Antal]]</f>
        <v>349</v>
      </c>
      <c r="J7173" s="2">
        <f>MIN(Tabell2[[#This Row],[Bokat]]*Tabell2[[#This Row],[Inköpspris (SEK)]],Tabell2[[#This Row],[Totalt lagervärde ink moms]])</f>
        <v>0</v>
      </c>
      <c r="K7173" s="2">
        <f>Tabell2[[#This Row],[Totalt lagervärde ink moms]]-Tabell2[[#This Row],[Varav bokat ink moms]]</f>
        <v>349</v>
      </c>
      <c r="L7173" s="2">
        <f>Tabell2[[#This Row],[Antal]]*Tabell2[[#This Row],[Inpris ex moms]]</f>
        <v>279.2</v>
      </c>
      <c r="M7173" s="2">
        <f>MIN(Tabell2[[#This Row],[Bokat]]*Tabell2[[#This Row],[Inpris ex moms]],Tabell2[[#This Row],[Totalt lagervärde ex moms]])</f>
        <v>0</v>
      </c>
      <c r="N7173" s="2">
        <f>Tabell2[[#This Row],[Totalt lagervärde ex moms]]-Tabell2[[#This Row],[Varav bokat ex moms]]</f>
        <v>279.2</v>
      </c>
    </row>
    <row r="7174" spans="1:14" x14ac:dyDescent="0.2">
      <c r="A7174" t="s">
        <v>8511</v>
      </c>
      <c r="B7174" t="s">
        <v>8512</v>
      </c>
      <c r="C7174" s="2">
        <v>85</v>
      </c>
      <c r="E7174" s="2">
        <v>45</v>
      </c>
      <c r="F7174" s="2">
        <v>36</v>
      </c>
      <c r="G7174">
        <v>1</v>
      </c>
      <c r="H7174">
        <v>5</v>
      </c>
      <c r="I7174" s="2">
        <f>Tabell2[[#This Row],[Inköpspris (SEK)]]*Tabell2[[#This Row],[Antal]]</f>
        <v>45</v>
      </c>
      <c r="J7174" s="2">
        <f>MIN(Tabell2[[#This Row],[Bokat]]*Tabell2[[#This Row],[Inköpspris (SEK)]],Tabell2[[#This Row],[Totalt lagervärde ink moms]])</f>
        <v>45</v>
      </c>
      <c r="K7174" s="2">
        <f>Tabell2[[#This Row],[Totalt lagervärde ink moms]]-Tabell2[[#This Row],[Varav bokat ink moms]]</f>
        <v>0</v>
      </c>
      <c r="L7174" s="2">
        <f>Tabell2[[#This Row],[Antal]]*Tabell2[[#This Row],[Inpris ex moms]]</f>
        <v>36</v>
      </c>
      <c r="M7174" s="2">
        <f>MIN(Tabell2[[#This Row],[Bokat]]*Tabell2[[#This Row],[Inpris ex moms]],Tabell2[[#This Row],[Totalt lagervärde ex moms]])</f>
        <v>36</v>
      </c>
      <c r="N7174" s="2">
        <f>Tabell2[[#This Row],[Totalt lagervärde ex moms]]-Tabell2[[#This Row],[Varav bokat ex moms]]</f>
        <v>0</v>
      </c>
    </row>
    <row r="7175" spans="1:14" x14ac:dyDescent="0.2">
      <c r="A7175" t="s">
        <v>3161</v>
      </c>
      <c r="B7175" t="s">
        <v>3162</v>
      </c>
      <c r="C7175" s="2">
        <v>189</v>
      </c>
      <c r="D7175" s="2">
        <v>132</v>
      </c>
      <c r="E7175" s="2">
        <v>100.05</v>
      </c>
      <c r="F7175" s="2">
        <v>80.040000000000006</v>
      </c>
      <c r="G7175">
        <v>3</v>
      </c>
      <c r="H7175">
        <v>0</v>
      </c>
      <c r="I7175" s="2">
        <f>Tabell2[[#This Row],[Inköpspris (SEK)]]*Tabell2[[#This Row],[Antal]]</f>
        <v>300.14999999999998</v>
      </c>
      <c r="J7175" s="2">
        <f>MIN(Tabell2[[#This Row],[Bokat]]*Tabell2[[#This Row],[Inköpspris (SEK)]],Tabell2[[#This Row],[Totalt lagervärde ink moms]])</f>
        <v>0</v>
      </c>
      <c r="K7175" s="2">
        <f>Tabell2[[#This Row],[Totalt lagervärde ink moms]]-Tabell2[[#This Row],[Varav bokat ink moms]]</f>
        <v>300.14999999999998</v>
      </c>
      <c r="L7175" s="2">
        <f>Tabell2[[#This Row],[Antal]]*Tabell2[[#This Row],[Inpris ex moms]]</f>
        <v>240.12</v>
      </c>
      <c r="M7175" s="2">
        <f>MIN(Tabell2[[#This Row],[Bokat]]*Tabell2[[#This Row],[Inpris ex moms]],Tabell2[[#This Row],[Totalt lagervärde ex moms]])</f>
        <v>0</v>
      </c>
      <c r="N7175" s="2">
        <f>Tabell2[[#This Row],[Totalt lagervärde ex moms]]-Tabell2[[#This Row],[Varav bokat ex moms]]</f>
        <v>240.12</v>
      </c>
    </row>
    <row r="7176" spans="1:14" x14ac:dyDescent="0.2">
      <c r="A7176" t="s">
        <v>3165</v>
      </c>
      <c r="B7176" t="s">
        <v>3166</v>
      </c>
      <c r="C7176" s="2">
        <v>189</v>
      </c>
      <c r="D7176" s="2">
        <v>113</v>
      </c>
      <c r="E7176" s="2">
        <v>100.05</v>
      </c>
      <c r="F7176" s="2">
        <v>80.040000000000006</v>
      </c>
      <c r="G7176">
        <v>1</v>
      </c>
      <c r="H7176">
        <v>2</v>
      </c>
      <c r="I7176" s="2">
        <f>Tabell2[[#This Row],[Inköpspris (SEK)]]*Tabell2[[#This Row],[Antal]]</f>
        <v>100.05</v>
      </c>
      <c r="J7176" s="2">
        <f>MIN(Tabell2[[#This Row],[Bokat]]*Tabell2[[#This Row],[Inköpspris (SEK)]],Tabell2[[#This Row],[Totalt lagervärde ink moms]])</f>
        <v>100.05</v>
      </c>
      <c r="K7176" s="2">
        <f>Tabell2[[#This Row],[Totalt lagervärde ink moms]]-Tabell2[[#This Row],[Varav bokat ink moms]]</f>
        <v>0</v>
      </c>
      <c r="L7176" s="2">
        <f>Tabell2[[#This Row],[Antal]]*Tabell2[[#This Row],[Inpris ex moms]]</f>
        <v>80.040000000000006</v>
      </c>
      <c r="M7176" s="2">
        <f>MIN(Tabell2[[#This Row],[Bokat]]*Tabell2[[#This Row],[Inpris ex moms]],Tabell2[[#This Row],[Totalt lagervärde ex moms]])</f>
        <v>80.040000000000006</v>
      </c>
      <c r="N7176" s="2">
        <f>Tabell2[[#This Row],[Totalt lagervärde ex moms]]-Tabell2[[#This Row],[Varav bokat ex moms]]</f>
        <v>0</v>
      </c>
    </row>
    <row r="7177" spans="1:14" x14ac:dyDescent="0.2">
      <c r="A7177" t="s">
        <v>676</v>
      </c>
      <c r="B7177" t="s">
        <v>677</v>
      </c>
      <c r="C7177" s="2">
        <v>1449</v>
      </c>
      <c r="D7177" s="2">
        <v>1014</v>
      </c>
      <c r="E7177" s="2">
        <v>767.05</v>
      </c>
      <c r="F7177" s="2">
        <v>613.64</v>
      </c>
      <c r="G7177">
        <v>1</v>
      </c>
      <c r="H7177">
        <v>0</v>
      </c>
      <c r="I7177" s="2">
        <f>Tabell2[[#This Row],[Inköpspris (SEK)]]*Tabell2[[#This Row],[Antal]]</f>
        <v>767.05</v>
      </c>
      <c r="J7177" s="2">
        <f>MIN(Tabell2[[#This Row],[Bokat]]*Tabell2[[#This Row],[Inköpspris (SEK)]],Tabell2[[#This Row],[Totalt lagervärde ink moms]])</f>
        <v>0</v>
      </c>
      <c r="K7177" s="2">
        <f>Tabell2[[#This Row],[Totalt lagervärde ink moms]]-Tabell2[[#This Row],[Varav bokat ink moms]]</f>
        <v>767.05</v>
      </c>
      <c r="L7177" s="2">
        <f>Tabell2[[#This Row],[Antal]]*Tabell2[[#This Row],[Inpris ex moms]]</f>
        <v>613.64</v>
      </c>
      <c r="M7177" s="2">
        <f>MIN(Tabell2[[#This Row],[Bokat]]*Tabell2[[#This Row],[Inpris ex moms]],Tabell2[[#This Row],[Totalt lagervärde ex moms]])</f>
        <v>0</v>
      </c>
      <c r="N7177" s="2">
        <f>Tabell2[[#This Row],[Totalt lagervärde ex moms]]-Tabell2[[#This Row],[Varav bokat ex moms]]</f>
        <v>613.64</v>
      </c>
    </row>
    <row r="7178" spans="1:14" x14ac:dyDescent="0.2">
      <c r="A7178" t="s">
        <v>678</v>
      </c>
      <c r="B7178" t="s">
        <v>679</v>
      </c>
      <c r="C7178" s="2">
        <v>1449</v>
      </c>
      <c r="D7178" s="2">
        <v>1014</v>
      </c>
      <c r="E7178" s="2">
        <v>767.05</v>
      </c>
      <c r="F7178" s="2">
        <v>613.64</v>
      </c>
      <c r="G7178">
        <v>1</v>
      </c>
      <c r="H7178">
        <v>0</v>
      </c>
      <c r="I7178" s="2">
        <f>Tabell2[[#This Row],[Inköpspris (SEK)]]*Tabell2[[#This Row],[Antal]]</f>
        <v>767.05</v>
      </c>
      <c r="J7178" s="2">
        <f>MIN(Tabell2[[#This Row],[Bokat]]*Tabell2[[#This Row],[Inköpspris (SEK)]],Tabell2[[#This Row],[Totalt lagervärde ink moms]])</f>
        <v>0</v>
      </c>
      <c r="K7178" s="2">
        <f>Tabell2[[#This Row],[Totalt lagervärde ink moms]]-Tabell2[[#This Row],[Varav bokat ink moms]]</f>
        <v>767.05</v>
      </c>
      <c r="L7178" s="2">
        <f>Tabell2[[#This Row],[Antal]]*Tabell2[[#This Row],[Inpris ex moms]]</f>
        <v>613.64</v>
      </c>
      <c r="M7178" s="2">
        <f>MIN(Tabell2[[#This Row],[Bokat]]*Tabell2[[#This Row],[Inpris ex moms]],Tabell2[[#This Row],[Totalt lagervärde ex moms]])</f>
        <v>0</v>
      </c>
      <c r="N7178" s="2">
        <f>Tabell2[[#This Row],[Totalt lagervärde ex moms]]-Tabell2[[#This Row],[Varav bokat ex moms]]</f>
        <v>613.64</v>
      </c>
    </row>
    <row r="7179" spans="1:14" x14ac:dyDescent="0.2">
      <c r="A7179" t="s">
        <v>818</v>
      </c>
      <c r="B7179" t="s">
        <v>819</v>
      </c>
      <c r="C7179" s="2">
        <v>1499</v>
      </c>
      <c r="D7179" s="2">
        <v>1109</v>
      </c>
      <c r="E7179" s="2">
        <v>793.5</v>
      </c>
      <c r="F7179" s="2">
        <v>634.79999999999995</v>
      </c>
      <c r="G7179">
        <v>1</v>
      </c>
      <c r="H7179">
        <v>1</v>
      </c>
      <c r="I7179" s="2">
        <f>Tabell2[[#This Row],[Inköpspris (SEK)]]*Tabell2[[#This Row],[Antal]]</f>
        <v>793.5</v>
      </c>
      <c r="J7179" s="2">
        <f>MIN(Tabell2[[#This Row],[Bokat]]*Tabell2[[#This Row],[Inköpspris (SEK)]],Tabell2[[#This Row],[Totalt lagervärde ink moms]])</f>
        <v>793.5</v>
      </c>
      <c r="K7179" s="2">
        <f>Tabell2[[#This Row],[Totalt lagervärde ink moms]]-Tabell2[[#This Row],[Varav bokat ink moms]]</f>
        <v>0</v>
      </c>
      <c r="L7179" s="2">
        <f>Tabell2[[#This Row],[Antal]]*Tabell2[[#This Row],[Inpris ex moms]]</f>
        <v>634.79999999999995</v>
      </c>
      <c r="M7179" s="2">
        <f>MIN(Tabell2[[#This Row],[Bokat]]*Tabell2[[#This Row],[Inpris ex moms]],Tabell2[[#This Row],[Totalt lagervärde ex moms]])</f>
        <v>634.79999999999995</v>
      </c>
      <c r="N7179" s="2">
        <f>Tabell2[[#This Row],[Totalt lagervärde ex moms]]-Tabell2[[#This Row],[Varav bokat ex moms]]</f>
        <v>0</v>
      </c>
    </row>
    <row r="7180" spans="1:14" x14ac:dyDescent="0.2">
      <c r="A7180" t="s">
        <v>7009</v>
      </c>
      <c r="B7180" t="s">
        <v>7010</v>
      </c>
      <c r="C7180" s="2">
        <v>339</v>
      </c>
      <c r="D7180" s="2">
        <v>237</v>
      </c>
      <c r="E7180" s="2">
        <v>179.4</v>
      </c>
      <c r="F7180" s="2">
        <v>143.52000000000001</v>
      </c>
      <c r="G7180">
        <v>3</v>
      </c>
      <c r="H7180">
        <v>0</v>
      </c>
      <c r="I7180" s="2">
        <f>Tabell2[[#This Row],[Inköpspris (SEK)]]*Tabell2[[#This Row],[Antal]]</f>
        <v>538.20000000000005</v>
      </c>
      <c r="J7180" s="2">
        <f>MIN(Tabell2[[#This Row],[Bokat]]*Tabell2[[#This Row],[Inköpspris (SEK)]],Tabell2[[#This Row],[Totalt lagervärde ink moms]])</f>
        <v>0</v>
      </c>
      <c r="K7180" s="2">
        <f>Tabell2[[#This Row],[Totalt lagervärde ink moms]]-Tabell2[[#This Row],[Varav bokat ink moms]]</f>
        <v>538.20000000000005</v>
      </c>
      <c r="L7180" s="2">
        <f>Tabell2[[#This Row],[Antal]]*Tabell2[[#This Row],[Inpris ex moms]]</f>
        <v>430.56000000000006</v>
      </c>
      <c r="M7180" s="2">
        <f>MIN(Tabell2[[#This Row],[Bokat]]*Tabell2[[#This Row],[Inpris ex moms]],Tabell2[[#This Row],[Totalt lagervärde ex moms]])</f>
        <v>0</v>
      </c>
      <c r="N7180" s="2">
        <f>Tabell2[[#This Row],[Totalt lagervärde ex moms]]-Tabell2[[#This Row],[Varav bokat ex moms]]</f>
        <v>430.56000000000006</v>
      </c>
    </row>
    <row r="7181" spans="1:14" x14ac:dyDescent="0.2">
      <c r="A7181" t="s">
        <v>7011</v>
      </c>
      <c r="B7181" t="s">
        <v>7012</v>
      </c>
      <c r="C7181" s="2">
        <v>339</v>
      </c>
      <c r="D7181" s="2">
        <v>186</v>
      </c>
      <c r="E7181" s="2">
        <v>179.4</v>
      </c>
      <c r="F7181" s="2">
        <v>143.52000000000001</v>
      </c>
      <c r="G7181">
        <v>5</v>
      </c>
      <c r="H7181">
        <v>0</v>
      </c>
      <c r="I7181" s="2">
        <f>Tabell2[[#This Row],[Inköpspris (SEK)]]*Tabell2[[#This Row],[Antal]]</f>
        <v>897</v>
      </c>
      <c r="J7181" s="2">
        <f>MIN(Tabell2[[#This Row],[Bokat]]*Tabell2[[#This Row],[Inköpspris (SEK)]],Tabell2[[#This Row],[Totalt lagervärde ink moms]])</f>
        <v>0</v>
      </c>
      <c r="K7181" s="2">
        <f>Tabell2[[#This Row],[Totalt lagervärde ink moms]]-Tabell2[[#This Row],[Varav bokat ink moms]]</f>
        <v>897</v>
      </c>
      <c r="L7181" s="2">
        <f>Tabell2[[#This Row],[Antal]]*Tabell2[[#This Row],[Inpris ex moms]]</f>
        <v>717.6</v>
      </c>
      <c r="M7181" s="2">
        <f>MIN(Tabell2[[#This Row],[Bokat]]*Tabell2[[#This Row],[Inpris ex moms]],Tabell2[[#This Row],[Totalt lagervärde ex moms]])</f>
        <v>0</v>
      </c>
      <c r="N7181" s="2">
        <f>Tabell2[[#This Row],[Totalt lagervärde ex moms]]-Tabell2[[#This Row],[Varav bokat ex moms]]</f>
        <v>717.6</v>
      </c>
    </row>
    <row r="7182" spans="1:14" x14ac:dyDescent="0.2">
      <c r="A7182" t="s">
        <v>4529</v>
      </c>
      <c r="B7182" t="s">
        <v>4530</v>
      </c>
      <c r="C7182" s="2">
        <v>589</v>
      </c>
      <c r="D7182" s="2">
        <v>412</v>
      </c>
      <c r="E7182" s="2">
        <v>311.64999999999998</v>
      </c>
      <c r="F7182" s="2">
        <v>249.32</v>
      </c>
      <c r="G7182">
        <v>2</v>
      </c>
      <c r="H7182">
        <v>0</v>
      </c>
      <c r="I7182" s="2">
        <f>Tabell2[[#This Row],[Inköpspris (SEK)]]*Tabell2[[#This Row],[Antal]]</f>
        <v>623.29999999999995</v>
      </c>
      <c r="J7182" s="2">
        <f>MIN(Tabell2[[#This Row],[Bokat]]*Tabell2[[#This Row],[Inköpspris (SEK)]],Tabell2[[#This Row],[Totalt lagervärde ink moms]])</f>
        <v>0</v>
      </c>
      <c r="K7182" s="2">
        <f>Tabell2[[#This Row],[Totalt lagervärde ink moms]]-Tabell2[[#This Row],[Varav bokat ink moms]]</f>
        <v>623.29999999999995</v>
      </c>
      <c r="L7182" s="2">
        <f>Tabell2[[#This Row],[Antal]]*Tabell2[[#This Row],[Inpris ex moms]]</f>
        <v>498.64</v>
      </c>
      <c r="M7182" s="2">
        <f>MIN(Tabell2[[#This Row],[Bokat]]*Tabell2[[#This Row],[Inpris ex moms]],Tabell2[[#This Row],[Totalt lagervärde ex moms]])</f>
        <v>0</v>
      </c>
      <c r="N7182" s="2">
        <f>Tabell2[[#This Row],[Totalt lagervärde ex moms]]-Tabell2[[#This Row],[Varav bokat ex moms]]</f>
        <v>498.64</v>
      </c>
    </row>
    <row r="7183" spans="1:14" x14ac:dyDescent="0.2">
      <c r="A7183" t="s">
        <v>4531</v>
      </c>
      <c r="B7183" t="s">
        <v>4532</v>
      </c>
      <c r="C7183" s="2">
        <v>589</v>
      </c>
      <c r="D7183" s="2">
        <v>412</v>
      </c>
      <c r="E7183" s="2">
        <v>311.64999999999998</v>
      </c>
      <c r="F7183" s="2">
        <v>249.32</v>
      </c>
      <c r="G7183">
        <v>2</v>
      </c>
      <c r="H7183">
        <v>0</v>
      </c>
      <c r="I7183" s="2">
        <f>Tabell2[[#This Row],[Inköpspris (SEK)]]*Tabell2[[#This Row],[Antal]]</f>
        <v>623.29999999999995</v>
      </c>
      <c r="J7183" s="2">
        <f>MIN(Tabell2[[#This Row],[Bokat]]*Tabell2[[#This Row],[Inköpspris (SEK)]],Tabell2[[#This Row],[Totalt lagervärde ink moms]])</f>
        <v>0</v>
      </c>
      <c r="K7183" s="2">
        <f>Tabell2[[#This Row],[Totalt lagervärde ink moms]]-Tabell2[[#This Row],[Varav bokat ink moms]]</f>
        <v>623.29999999999995</v>
      </c>
      <c r="L7183" s="2">
        <f>Tabell2[[#This Row],[Antal]]*Tabell2[[#This Row],[Inpris ex moms]]</f>
        <v>498.64</v>
      </c>
      <c r="M7183" s="2">
        <f>MIN(Tabell2[[#This Row],[Bokat]]*Tabell2[[#This Row],[Inpris ex moms]],Tabell2[[#This Row],[Totalt lagervärde ex moms]])</f>
        <v>0</v>
      </c>
      <c r="N7183" s="2">
        <f>Tabell2[[#This Row],[Totalt lagervärde ex moms]]-Tabell2[[#This Row],[Varav bokat ex moms]]</f>
        <v>498.64</v>
      </c>
    </row>
    <row r="7184" spans="1:14" x14ac:dyDescent="0.2">
      <c r="A7184" t="s">
        <v>4533</v>
      </c>
      <c r="B7184" t="s">
        <v>4534</v>
      </c>
      <c r="C7184" s="2">
        <v>589</v>
      </c>
      <c r="D7184" s="2">
        <v>412</v>
      </c>
      <c r="E7184" s="2">
        <v>311.64999999999998</v>
      </c>
      <c r="F7184" s="2">
        <v>249.32</v>
      </c>
      <c r="G7184">
        <v>2</v>
      </c>
      <c r="H7184">
        <v>0</v>
      </c>
      <c r="I7184" s="2">
        <f>Tabell2[[#This Row],[Inköpspris (SEK)]]*Tabell2[[#This Row],[Antal]]</f>
        <v>623.29999999999995</v>
      </c>
      <c r="J7184" s="2">
        <f>MIN(Tabell2[[#This Row],[Bokat]]*Tabell2[[#This Row],[Inköpspris (SEK)]],Tabell2[[#This Row],[Totalt lagervärde ink moms]])</f>
        <v>0</v>
      </c>
      <c r="K7184" s="2">
        <f>Tabell2[[#This Row],[Totalt lagervärde ink moms]]-Tabell2[[#This Row],[Varav bokat ink moms]]</f>
        <v>623.29999999999995</v>
      </c>
      <c r="L7184" s="2">
        <f>Tabell2[[#This Row],[Antal]]*Tabell2[[#This Row],[Inpris ex moms]]</f>
        <v>498.64</v>
      </c>
      <c r="M7184" s="2">
        <f>MIN(Tabell2[[#This Row],[Bokat]]*Tabell2[[#This Row],[Inpris ex moms]],Tabell2[[#This Row],[Totalt lagervärde ex moms]])</f>
        <v>0</v>
      </c>
      <c r="N7184" s="2">
        <f>Tabell2[[#This Row],[Totalt lagervärde ex moms]]-Tabell2[[#This Row],[Varav bokat ex moms]]</f>
        <v>498.64</v>
      </c>
    </row>
    <row r="7185" spans="1:14" x14ac:dyDescent="0.2">
      <c r="A7185" t="s">
        <v>4535</v>
      </c>
      <c r="B7185" t="s">
        <v>4536</v>
      </c>
      <c r="C7185" s="2">
        <v>589</v>
      </c>
      <c r="D7185" s="2">
        <v>412</v>
      </c>
      <c r="E7185" s="2">
        <v>311.64999999999998</v>
      </c>
      <c r="F7185" s="2">
        <v>249.32</v>
      </c>
      <c r="G7185">
        <v>1</v>
      </c>
      <c r="H7185">
        <v>0</v>
      </c>
      <c r="I7185" s="2">
        <f>Tabell2[[#This Row],[Inköpspris (SEK)]]*Tabell2[[#This Row],[Antal]]</f>
        <v>311.64999999999998</v>
      </c>
      <c r="J7185" s="2">
        <f>MIN(Tabell2[[#This Row],[Bokat]]*Tabell2[[#This Row],[Inköpspris (SEK)]],Tabell2[[#This Row],[Totalt lagervärde ink moms]])</f>
        <v>0</v>
      </c>
      <c r="K7185" s="2">
        <f>Tabell2[[#This Row],[Totalt lagervärde ink moms]]-Tabell2[[#This Row],[Varav bokat ink moms]]</f>
        <v>311.64999999999998</v>
      </c>
      <c r="L7185" s="2">
        <f>Tabell2[[#This Row],[Antal]]*Tabell2[[#This Row],[Inpris ex moms]]</f>
        <v>249.32</v>
      </c>
      <c r="M7185" s="2">
        <f>MIN(Tabell2[[#This Row],[Bokat]]*Tabell2[[#This Row],[Inpris ex moms]],Tabell2[[#This Row],[Totalt lagervärde ex moms]])</f>
        <v>0</v>
      </c>
      <c r="N7185" s="2">
        <f>Tabell2[[#This Row],[Totalt lagervärde ex moms]]-Tabell2[[#This Row],[Varav bokat ex moms]]</f>
        <v>249.32</v>
      </c>
    </row>
    <row r="7186" spans="1:14" x14ac:dyDescent="0.2">
      <c r="A7186" t="s">
        <v>4537</v>
      </c>
      <c r="B7186" t="s">
        <v>4538</v>
      </c>
      <c r="C7186" s="2">
        <v>589</v>
      </c>
      <c r="D7186" s="2">
        <v>412</v>
      </c>
      <c r="E7186" s="2">
        <v>311.64999999999998</v>
      </c>
      <c r="F7186" s="2">
        <v>249.32</v>
      </c>
      <c r="G7186">
        <v>3</v>
      </c>
      <c r="H7186">
        <v>0</v>
      </c>
      <c r="I7186" s="2">
        <f>Tabell2[[#This Row],[Inköpspris (SEK)]]*Tabell2[[#This Row],[Antal]]</f>
        <v>934.94999999999993</v>
      </c>
      <c r="J7186" s="2">
        <f>MIN(Tabell2[[#This Row],[Bokat]]*Tabell2[[#This Row],[Inköpspris (SEK)]],Tabell2[[#This Row],[Totalt lagervärde ink moms]])</f>
        <v>0</v>
      </c>
      <c r="K7186" s="2">
        <f>Tabell2[[#This Row],[Totalt lagervärde ink moms]]-Tabell2[[#This Row],[Varav bokat ink moms]]</f>
        <v>934.94999999999993</v>
      </c>
      <c r="L7186" s="2">
        <f>Tabell2[[#This Row],[Antal]]*Tabell2[[#This Row],[Inpris ex moms]]</f>
        <v>747.96</v>
      </c>
      <c r="M7186" s="2">
        <f>MIN(Tabell2[[#This Row],[Bokat]]*Tabell2[[#This Row],[Inpris ex moms]],Tabell2[[#This Row],[Totalt lagervärde ex moms]])</f>
        <v>0</v>
      </c>
      <c r="N7186" s="2">
        <f>Tabell2[[#This Row],[Totalt lagervärde ex moms]]-Tabell2[[#This Row],[Varav bokat ex moms]]</f>
        <v>747.96</v>
      </c>
    </row>
    <row r="7187" spans="1:14" x14ac:dyDescent="0.2">
      <c r="A7187" t="s">
        <v>4539</v>
      </c>
      <c r="B7187" t="s">
        <v>4540</v>
      </c>
      <c r="C7187" s="2">
        <v>589</v>
      </c>
      <c r="D7187" s="2">
        <v>412</v>
      </c>
      <c r="E7187" s="2">
        <v>311.64999999999998</v>
      </c>
      <c r="F7187" s="2">
        <v>249.32</v>
      </c>
      <c r="G7187">
        <v>2</v>
      </c>
      <c r="H7187">
        <v>0</v>
      </c>
      <c r="I7187" s="2">
        <f>Tabell2[[#This Row],[Inköpspris (SEK)]]*Tabell2[[#This Row],[Antal]]</f>
        <v>623.29999999999995</v>
      </c>
      <c r="J7187" s="2">
        <f>MIN(Tabell2[[#This Row],[Bokat]]*Tabell2[[#This Row],[Inköpspris (SEK)]],Tabell2[[#This Row],[Totalt lagervärde ink moms]])</f>
        <v>0</v>
      </c>
      <c r="K7187" s="2">
        <f>Tabell2[[#This Row],[Totalt lagervärde ink moms]]-Tabell2[[#This Row],[Varav bokat ink moms]]</f>
        <v>623.29999999999995</v>
      </c>
      <c r="L7187" s="2">
        <f>Tabell2[[#This Row],[Antal]]*Tabell2[[#This Row],[Inpris ex moms]]</f>
        <v>498.64</v>
      </c>
      <c r="M7187" s="2">
        <f>MIN(Tabell2[[#This Row],[Bokat]]*Tabell2[[#This Row],[Inpris ex moms]],Tabell2[[#This Row],[Totalt lagervärde ex moms]])</f>
        <v>0</v>
      </c>
      <c r="N7187" s="2">
        <f>Tabell2[[#This Row],[Totalt lagervärde ex moms]]-Tabell2[[#This Row],[Varav bokat ex moms]]</f>
        <v>498.64</v>
      </c>
    </row>
    <row r="7188" spans="1:14" x14ac:dyDescent="0.2">
      <c r="A7188" t="s">
        <v>4541</v>
      </c>
      <c r="B7188" t="s">
        <v>4542</v>
      </c>
      <c r="C7188" s="2">
        <v>589</v>
      </c>
      <c r="D7188" s="2">
        <v>412</v>
      </c>
      <c r="E7188" s="2">
        <v>311.64999999999998</v>
      </c>
      <c r="F7188" s="2">
        <v>249.32</v>
      </c>
      <c r="G7188">
        <v>1</v>
      </c>
      <c r="H7188">
        <v>0</v>
      </c>
      <c r="I7188" s="2">
        <f>Tabell2[[#This Row],[Inköpspris (SEK)]]*Tabell2[[#This Row],[Antal]]</f>
        <v>311.64999999999998</v>
      </c>
      <c r="J7188" s="2">
        <f>MIN(Tabell2[[#This Row],[Bokat]]*Tabell2[[#This Row],[Inköpspris (SEK)]],Tabell2[[#This Row],[Totalt lagervärde ink moms]])</f>
        <v>0</v>
      </c>
      <c r="K7188" s="2">
        <f>Tabell2[[#This Row],[Totalt lagervärde ink moms]]-Tabell2[[#This Row],[Varav bokat ink moms]]</f>
        <v>311.64999999999998</v>
      </c>
      <c r="L7188" s="2">
        <f>Tabell2[[#This Row],[Antal]]*Tabell2[[#This Row],[Inpris ex moms]]</f>
        <v>249.32</v>
      </c>
      <c r="M7188" s="2">
        <f>MIN(Tabell2[[#This Row],[Bokat]]*Tabell2[[#This Row],[Inpris ex moms]],Tabell2[[#This Row],[Totalt lagervärde ex moms]])</f>
        <v>0</v>
      </c>
      <c r="N7188" s="2">
        <f>Tabell2[[#This Row],[Totalt lagervärde ex moms]]-Tabell2[[#This Row],[Varav bokat ex moms]]</f>
        <v>249.32</v>
      </c>
    </row>
    <row r="7189" spans="1:14" x14ac:dyDescent="0.2">
      <c r="A7189" t="s">
        <v>4543</v>
      </c>
      <c r="B7189" t="s">
        <v>4544</v>
      </c>
      <c r="C7189" s="2">
        <v>589</v>
      </c>
      <c r="D7189" s="2">
        <v>412</v>
      </c>
      <c r="E7189" s="2">
        <v>311.64999999999998</v>
      </c>
      <c r="F7189" s="2">
        <v>249.32</v>
      </c>
      <c r="G7189">
        <v>1</v>
      </c>
      <c r="H7189">
        <v>0</v>
      </c>
      <c r="I7189" s="2">
        <f>Tabell2[[#This Row],[Inköpspris (SEK)]]*Tabell2[[#This Row],[Antal]]</f>
        <v>311.64999999999998</v>
      </c>
      <c r="J7189" s="2">
        <f>MIN(Tabell2[[#This Row],[Bokat]]*Tabell2[[#This Row],[Inköpspris (SEK)]],Tabell2[[#This Row],[Totalt lagervärde ink moms]])</f>
        <v>0</v>
      </c>
      <c r="K7189" s="2">
        <f>Tabell2[[#This Row],[Totalt lagervärde ink moms]]-Tabell2[[#This Row],[Varav bokat ink moms]]</f>
        <v>311.64999999999998</v>
      </c>
      <c r="L7189" s="2">
        <f>Tabell2[[#This Row],[Antal]]*Tabell2[[#This Row],[Inpris ex moms]]</f>
        <v>249.32</v>
      </c>
      <c r="M7189" s="2">
        <f>MIN(Tabell2[[#This Row],[Bokat]]*Tabell2[[#This Row],[Inpris ex moms]],Tabell2[[#This Row],[Totalt lagervärde ex moms]])</f>
        <v>0</v>
      </c>
      <c r="N7189" s="2">
        <f>Tabell2[[#This Row],[Totalt lagervärde ex moms]]-Tabell2[[#This Row],[Varav bokat ex moms]]</f>
        <v>249.32</v>
      </c>
    </row>
    <row r="7190" spans="1:14" x14ac:dyDescent="0.2">
      <c r="A7190" t="s">
        <v>4545</v>
      </c>
      <c r="B7190" t="s">
        <v>4546</v>
      </c>
      <c r="C7190" s="2">
        <v>589</v>
      </c>
      <c r="D7190" s="2">
        <v>412</v>
      </c>
      <c r="E7190" s="2">
        <v>311.64999999999998</v>
      </c>
      <c r="F7190" s="2">
        <v>249.32</v>
      </c>
      <c r="G7190">
        <v>2</v>
      </c>
      <c r="H7190">
        <v>0</v>
      </c>
      <c r="I7190" s="2">
        <f>Tabell2[[#This Row],[Inköpspris (SEK)]]*Tabell2[[#This Row],[Antal]]</f>
        <v>623.29999999999995</v>
      </c>
      <c r="J7190" s="2">
        <f>MIN(Tabell2[[#This Row],[Bokat]]*Tabell2[[#This Row],[Inköpspris (SEK)]],Tabell2[[#This Row],[Totalt lagervärde ink moms]])</f>
        <v>0</v>
      </c>
      <c r="K7190" s="2">
        <f>Tabell2[[#This Row],[Totalt lagervärde ink moms]]-Tabell2[[#This Row],[Varav bokat ink moms]]</f>
        <v>623.29999999999995</v>
      </c>
      <c r="L7190" s="2">
        <f>Tabell2[[#This Row],[Antal]]*Tabell2[[#This Row],[Inpris ex moms]]</f>
        <v>498.64</v>
      </c>
      <c r="M7190" s="2">
        <f>MIN(Tabell2[[#This Row],[Bokat]]*Tabell2[[#This Row],[Inpris ex moms]],Tabell2[[#This Row],[Totalt lagervärde ex moms]])</f>
        <v>0</v>
      </c>
      <c r="N7190" s="2">
        <f>Tabell2[[#This Row],[Totalt lagervärde ex moms]]-Tabell2[[#This Row],[Varav bokat ex moms]]</f>
        <v>498.64</v>
      </c>
    </row>
    <row r="7191" spans="1:14" x14ac:dyDescent="0.2">
      <c r="A7191" t="s">
        <v>5164</v>
      </c>
      <c r="B7191" t="s">
        <v>5165</v>
      </c>
      <c r="C7191" s="2">
        <v>189</v>
      </c>
      <c r="D7191" s="2">
        <v>132</v>
      </c>
      <c r="E7191" s="2">
        <v>100</v>
      </c>
      <c r="F7191" s="2">
        <v>80</v>
      </c>
      <c r="G7191">
        <v>5</v>
      </c>
      <c r="H7191">
        <v>0</v>
      </c>
      <c r="I7191" s="2">
        <f>Tabell2[[#This Row],[Inköpspris (SEK)]]*Tabell2[[#This Row],[Antal]]</f>
        <v>500</v>
      </c>
      <c r="J7191" s="2">
        <f>MIN(Tabell2[[#This Row],[Bokat]]*Tabell2[[#This Row],[Inköpspris (SEK)]],Tabell2[[#This Row],[Totalt lagervärde ink moms]])</f>
        <v>0</v>
      </c>
      <c r="K7191" s="2">
        <f>Tabell2[[#This Row],[Totalt lagervärde ink moms]]-Tabell2[[#This Row],[Varav bokat ink moms]]</f>
        <v>500</v>
      </c>
      <c r="L7191" s="2">
        <f>Tabell2[[#This Row],[Antal]]*Tabell2[[#This Row],[Inpris ex moms]]</f>
        <v>400</v>
      </c>
      <c r="M7191" s="2">
        <f>MIN(Tabell2[[#This Row],[Bokat]]*Tabell2[[#This Row],[Inpris ex moms]],Tabell2[[#This Row],[Totalt lagervärde ex moms]])</f>
        <v>0</v>
      </c>
      <c r="N7191" s="2">
        <f>Tabell2[[#This Row],[Totalt lagervärde ex moms]]-Tabell2[[#This Row],[Varav bokat ex moms]]</f>
        <v>400</v>
      </c>
    </row>
    <row r="7192" spans="1:14" x14ac:dyDescent="0.2">
      <c r="A7192" t="s">
        <v>5447</v>
      </c>
      <c r="B7192" t="s">
        <v>5448</v>
      </c>
      <c r="C7192" s="2">
        <v>189</v>
      </c>
      <c r="E7192" s="2">
        <v>100</v>
      </c>
      <c r="F7192" s="2">
        <v>80</v>
      </c>
      <c r="G7192">
        <v>1</v>
      </c>
      <c r="H7192">
        <v>1</v>
      </c>
      <c r="I7192" s="2">
        <f>Tabell2[[#This Row],[Inköpspris (SEK)]]*Tabell2[[#This Row],[Antal]]</f>
        <v>100</v>
      </c>
      <c r="J7192" s="2">
        <f>MIN(Tabell2[[#This Row],[Bokat]]*Tabell2[[#This Row],[Inköpspris (SEK)]],Tabell2[[#This Row],[Totalt lagervärde ink moms]])</f>
        <v>100</v>
      </c>
      <c r="K7192" s="2">
        <f>Tabell2[[#This Row],[Totalt lagervärde ink moms]]-Tabell2[[#This Row],[Varav bokat ink moms]]</f>
        <v>0</v>
      </c>
      <c r="L7192" s="2">
        <f>Tabell2[[#This Row],[Antal]]*Tabell2[[#This Row],[Inpris ex moms]]</f>
        <v>80</v>
      </c>
      <c r="M7192" s="2">
        <f>MIN(Tabell2[[#This Row],[Bokat]]*Tabell2[[#This Row],[Inpris ex moms]],Tabell2[[#This Row],[Totalt lagervärde ex moms]])</f>
        <v>80</v>
      </c>
      <c r="N7192" s="2">
        <f>Tabell2[[#This Row],[Totalt lagervärde ex moms]]-Tabell2[[#This Row],[Varav bokat ex moms]]</f>
        <v>0</v>
      </c>
    </row>
    <row r="7193" spans="1:14" x14ac:dyDescent="0.2">
      <c r="A7193" t="s">
        <v>9551</v>
      </c>
      <c r="B7193" t="s">
        <v>9552</v>
      </c>
      <c r="C7193" s="2">
        <v>959</v>
      </c>
      <c r="E7193" s="2">
        <v>507.38</v>
      </c>
      <c r="F7193" s="2">
        <v>405.904</v>
      </c>
      <c r="G7193">
        <v>8</v>
      </c>
      <c r="H7193">
        <v>1</v>
      </c>
      <c r="I7193" s="2">
        <f>Tabell2[[#This Row],[Inköpspris (SEK)]]*Tabell2[[#This Row],[Antal]]</f>
        <v>4059.04</v>
      </c>
      <c r="J7193" s="2">
        <f>MIN(Tabell2[[#This Row],[Bokat]]*Tabell2[[#This Row],[Inköpspris (SEK)]],Tabell2[[#This Row],[Totalt lagervärde ink moms]])</f>
        <v>507.38</v>
      </c>
      <c r="K7193" s="2">
        <f>Tabell2[[#This Row],[Totalt lagervärde ink moms]]-Tabell2[[#This Row],[Varav bokat ink moms]]</f>
        <v>3551.66</v>
      </c>
      <c r="L7193" s="2">
        <f>Tabell2[[#This Row],[Antal]]*Tabell2[[#This Row],[Inpris ex moms]]</f>
        <v>3247.232</v>
      </c>
      <c r="M7193" s="2">
        <f>MIN(Tabell2[[#This Row],[Bokat]]*Tabell2[[#This Row],[Inpris ex moms]],Tabell2[[#This Row],[Totalt lagervärde ex moms]])</f>
        <v>405.904</v>
      </c>
      <c r="N7193" s="2">
        <f>Tabell2[[#This Row],[Totalt lagervärde ex moms]]-Tabell2[[#This Row],[Varav bokat ex moms]]</f>
        <v>2841.328</v>
      </c>
    </row>
    <row r="7194" spans="1:14" x14ac:dyDescent="0.2">
      <c r="A7194" t="s">
        <v>4902</v>
      </c>
      <c r="B7194" t="s">
        <v>4903</v>
      </c>
      <c r="C7194" s="2">
        <v>229</v>
      </c>
      <c r="D7194" s="2">
        <v>160</v>
      </c>
      <c r="E7194" s="2">
        <v>121.13</v>
      </c>
      <c r="F7194" s="2">
        <v>96.903999999999996</v>
      </c>
      <c r="G7194">
        <v>11</v>
      </c>
      <c r="H7194">
        <v>0</v>
      </c>
      <c r="I7194" s="2">
        <f>Tabell2[[#This Row],[Inköpspris (SEK)]]*Tabell2[[#This Row],[Antal]]</f>
        <v>1332.4299999999998</v>
      </c>
      <c r="J7194" s="2">
        <f>MIN(Tabell2[[#This Row],[Bokat]]*Tabell2[[#This Row],[Inköpspris (SEK)]],Tabell2[[#This Row],[Totalt lagervärde ink moms]])</f>
        <v>0</v>
      </c>
      <c r="K7194" s="2">
        <f>Tabell2[[#This Row],[Totalt lagervärde ink moms]]-Tabell2[[#This Row],[Varav bokat ink moms]]</f>
        <v>1332.4299999999998</v>
      </c>
      <c r="L7194" s="2">
        <f>Tabell2[[#This Row],[Antal]]*Tabell2[[#This Row],[Inpris ex moms]]</f>
        <v>1065.944</v>
      </c>
      <c r="M7194" s="2">
        <f>MIN(Tabell2[[#This Row],[Bokat]]*Tabell2[[#This Row],[Inpris ex moms]],Tabell2[[#This Row],[Totalt lagervärde ex moms]])</f>
        <v>0</v>
      </c>
      <c r="N7194" s="2">
        <f>Tabell2[[#This Row],[Totalt lagervärde ex moms]]-Tabell2[[#This Row],[Varav bokat ex moms]]</f>
        <v>1065.944</v>
      </c>
    </row>
    <row r="7195" spans="1:14" x14ac:dyDescent="0.2">
      <c r="A7195" t="s">
        <v>16529</v>
      </c>
      <c r="B7195" t="s">
        <v>16530</v>
      </c>
      <c r="C7195" s="2">
        <v>1109</v>
      </c>
      <c r="D7195" s="2">
        <v>776</v>
      </c>
      <c r="E7195" s="2">
        <v>586.5</v>
      </c>
      <c r="F7195" s="2">
        <v>469.20000000000005</v>
      </c>
      <c r="G7195">
        <v>1</v>
      </c>
      <c r="H7195">
        <v>0</v>
      </c>
      <c r="I7195" s="2">
        <f>Tabell2[[#This Row],[Inköpspris (SEK)]]*Tabell2[[#This Row],[Antal]]</f>
        <v>586.5</v>
      </c>
      <c r="J7195" s="2">
        <f>MIN(Tabell2[[#This Row],[Bokat]]*Tabell2[[#This Row],[Inköpspris (SEK)]],Tabell2[[#This Row],[Totalt lagervärde ink moms]])</f>
        <v>0</v>
      </c>
      <c r="K7195" s="2">
        <f>Tabell2[[#This Row],[Totalt lagervärde ink moms]]-Tabell2[[#This Row],[Varav bokat ink moms]]</f>
        <v>586.5</v>
      </c>
      <c r="L7195" s="2">
        <f>Tabell2[[#This Row],[Antal]]*Tabell2[[#This Row],[Inpris ex moms]]</f>
        <v>469.20000000000005</v>
      </c>
      <c r="M7195" s="2">
        <f>MIN(Tabell2[[#This Row],[Bokat]]*Tabell2[[#This Row],[Inpris ex moms]],Tabell2[[#This Row],[Totalt lagervärde ex moms]])</f>
        <v>0</v>
      </c>
      <c r="N7195" s="2">
        <f>Tabell2[[#This Row],[Totalt lagervärde ex moms]]-Tabell2[[#This Row],[Varav bokat ex moms]]</f>
        <v>469.20000000000005</v>
      </c>
    </row>
    <row r="7196" spans="1:14" x14ac:dyDescent="0.2">
      <c r="A7196" t="s">
        <v>7214</v>
      </c>
      <c r="B7196" t="s">
        <v>7215</v>
      </c>
      <c r="C7196" s="2">
        <v>275</v>
      </c>
      <c r="D7196" s="2">
        <v>138</v>
      </c>
      <c r="E7196" s="2">
        <v>145.41</v>
      </c>
      <c r="F7196" s="2">
        <v>116.328</v>
      </c>
      <c r="G7196">
        <v>2</v>
      </c>
      <c r="H7196">
        <v>2</v>
      </c>
      <c r="I7196" s="2">
        <f>Tabell2[[#This Row],[Inköpspris (SEK)]]*Tabell2[[#This Row],[Antal]]</f>
        <v>290.82</v>
      </c>
      <c r="J7196" s="2">
        <f>MIN(Tabell2[[#This Row],[Bokat]]*Tabell2[[#This Row],[Inköpspris (SEK)]],Tabell2[[#This Row],[Totalt lagervärde ink moms]])</f>
        <v>290.82</v>
      </c>
      <c r="K7196" s="2">
        <f>Tabell2[[#This Row],[Totalt lagervärde ink moms]]-Tabell2[[#This Row],[Varav bokat ink moms]]</f>
        <v>0</v>
      </c>
      <c r="L7196" s="2">
        <f>Tabell2[[#This Row],[Antal]]*Tabell2[[#This Row],[Inpris ex moms]]</f>
        <v>232.65600000000001</v>
      </c>
      <c r="M7196" s="2">
        <f>MIN(Tabell2[[#This Row],[Bokat]]*Tabell2[[#This Row],[Inpris ex moms]],Tabell2[[#This Row],[Totalt lagervärde ex moms]])</f>
        <v>232.65600000000001</v>
      </c>
      <c r="N7196" s="2">
        <f>Tabell2[[#This Row],[Totalt lagervärde ex moms]]-Tabell2[[#This Row],[Varav bokat ex moms]]</f>
        <v>0</v>
      </c>
    </row>
    <row r="7197" spans="1:14" x14ac:dyDescent="0.2">
      <c r="A7197" t="s">
        <v>7216</v>
      </c>
      <c r="B7197" t="s">
        <v>7217</v>
      </c>
      <c r="C7197" s="2">
        <v>275</v>
      </c>
      <c r="D7197" s="2">
        <v>138</v>
      </c>
      <c r="E7197" s="2">
        <v>145.41</v>
      </c>
      <c r="F7197" s="2">
        <v>116.328</v>
      </c>
      <c r="G7197">
        <v>1</v>
      </c>
      <c r="H7197">
        <v>0</v>
      </c>
      <c r="I7197" s="2">
        <f>Tabell2[[#This Row],[Inköpspris (SEK)]]*Tabell2[[#This Row],[Antal]]</f>
        <v>145.41</v>
      </c>
      <c r="J7197" s="2">
        <f>MIN(Tabell2[[#This Row],[Bokat]]*Tabell2[[#This Row],[Inköpspris (SEK)]],Tabell2[[#This Row],[Totalt lagervärde ink moms]])</f>
        <v>0</v>
      </c>
      <c r="K7197" s="2">
        <f>Tabell2[[#This Row],[Totalt lagervärde ink moms]]-Tabell2[[#This Row],[Varav bokat ink moms]]</f>
        <v>145.41</v>
      </c>
      <c r="L7197" s="2">
        <f>Tabell2[[#This Row],[Antal]]*Tabell2[[#This Row],[Inpris ex moms]]</f>
        <v>116.328</v>
      </c>
      <c r="M7197" s="2">
        <f>MIN(Tabell2[[#This Row],[Bokat]]*Tabell2[[#This Row],[Inpris ex moms]],Tabell2[[#This Row],[Totalt lagervärde ex moms]])</f>
        <v>0</v>
      </c>
      <c r="N7197" s="2">
        <f>Tabell2[[#This Row],[Totalt lagervärde ex moms]]-Tabell2[[#This Row],[Varav bokat ex moms]]</f>
        <v>116.328</v>
      </c>
    </row>
    <row r="7198" spans="1:14" x14ac:dyDescent="0.2">
      <c r="A7198" t="s">
        <v>13118</v>
      </c>
      <c r="B7198" t="s">
        <v>13119</v>
      </c>
      <c r="C7198" s="2">
        <v>2995</v>
      </c>
      <c r="D7198" s="2">
        <v>1797</v>
      </c>
      <c r="E7198" s="2">
        <v>1583.37</v>
      </c>
      <c r="F7198" s="2">
        <v>1266.6959999999999</v>
      </c>
      <c r="G7198">
        <v>1</v>
      </c>
      <c r="H7198">
        <v>0</v>
      </c>
      <c r="I7198" s="2">
        <f>Tabell2[[#This Row],[Inköpspris (SEK)]]*Tabell2[[#This Row],[Antal]]</f>
        <v>1583.37</v>
      </c>
      <c r="J7198" s="2">
        <f>MIN(Tabell2[[#This Row],[Bokat]]*Tabell2[[#This Row],[Inköpspris (SEK)]],Tabell2[[#This Row],[Totalt lagervärde ink moms]])</f>
        <v>0</v>
      </c>
      <c r="K7198" s="2">
        <f>Tabell2[[#This Row],[Totalt lagervärde ink moms]]-Tabell2[[#This Row],[Varav bokat ink moms]]</f>
        <v>1583.37</v>
      </c>
      <c r="L7198" s="2">
        <f>Tabell2[[#This Row],[Antal]]*Tabell2[[#This Row],[Inpris ex moms]]</f>
        <v>1266.6959999999999</v>
      </c>
      <c r="M7198" s="2">
        <f>MIN(Tabell2[[#This Row],[Bokat]]*Tabell2[[#This Row],[Inpris ex moms]],Tabell2[[#This Row],[Totalt lagervärde ex moms]])</f>
        <v>0</v>
      </c>
      <c r="N7198" s="2">
        <f>Tabell2[[#This Row],[Totalt lagervärde ex moms]]-Tabell2[[#This Row],[Varav bokat ex moms]]</f>
        <v>1266.6959999999999</v>
      </c>
    </row>
    <row r="7199" spans="1:14" x14ac:dyDescent="0.2">
      <c r="A7199" t="s">
        <v>13194</v>
      </c>
      <c r="B7199" t="s">
        <v>13195</v>
      </c>
      <c r="C7199" s="2">
        <v>2995</v>
      </c>
      <c r="D7199" s="2">
        <v>1797</v>
      </c>
      <c r="E7199" s="2">
        <v>1583.37</v>
      </c>
      <c r="F7199" s="2">
        <v>1266.6959999999999</v>
      </c>
      <c r="G7199">
        <v>1</v>
      </c>
      <c r="H7199">
        <v>0</v>
      </c>
      <c r="I7199" s="2">
        <f>Tabell2[[#This Row],[Inköpspris (SEK)]]*Tabell2[[#This Row],[Antal]]</f>
        <v>1583.37</v>
      </c>
      <c r="J7199" s="2">
        <f>MIN(Tabell2[[#This Row],[Bokat]]*Tabell2[[#This Row],[Inköpspris (SEK)]],Tabell2[[#This Row],[Totalt lagervärde ink moms]])</f>
        <v>0</v>
      </c>
      <c r="K7199" s="2">
        <f>Tabell2[[#This Row],[Totalt lagervärde ink moms]]-Tabell2[[#This Row],[Varav bokat ink moms]]</f>
        <v>1583.37</v>
      </c>
      <c r="L7199" s="2">
        <f>Tabell2[[#This Row],[Antal]]*Tabell2[[#This Row],[Inpris ex moms]]</f>
        <v>1266.6959999999999</v>
      </c>
      <c r="M7199" s="2">
        <f>MIN(Tabell2[[#This Row],[Bokat]]*Tabell2[[#This Row],[Inpris ex moms]],Tabell2[[#This Row],[Totalt lagervärde ex moms]])</f>
        <v>0</v>
      </c>
      <c r="N7199" s="2">
        <f>Tabell2[[#This Row],[Totalt lagervärde ex moms]]-Tabell2[[#This Row],[Varav bokat ex moms]]</f>
        <v>1266.6959999999999</v>
      </c>
    </row>
    <row r="7200" spans="1:14" x14ac:dyDescent="0.2">
      <c r="A7200" t="s">
        <v>950</v>
      </c>
      <c r="B7200" t="s">
        <v>951</v>
      </c>
      <c r="C7200" s="2">
        <v>249</v>
      </c>
      <c r="D7200" s="2">
        <v>137</v>
      </c>
      <c r="E7200" s="2">
        <v>131.62</v>
      </c>
      <c r="F7200" s="2">
        <v>105.29600000000001</v>
      </c>
      <c r="G7200">
        <v>3</v>
      </c>
      <c r="H7200">
        <v>0</v>
      </c>
      <c r="I7200" s="2">
        <f>Tabell2[[#This Row],[Inköpspris (SEK)]]*Tabell2[[#This Row],[Antal]]</f>
        <v>394.86</v>
      </c>
      <c r="J7200" s="2">
        <f>MIN(Tabell2[[#This Row],[Bokat]]*Tabell2[[#This Row],[Inköpspris (SEK)]],Tabell2[[#This Row],[Totalt lagervärde ink moms]])</f>
        <v>0</v>
      </c>
      <c r="K7200" s="2">
        <f>Tabell2[[#This Row],[Totalt lagervärde ink moms]]-Tabell2[[#This Row],[Varav bokat ink moms]]</f>
        <v>394.86</v>
      </c>
      <c r="L7200" s="2">
        <f>Tabell2[[#This Row],[Antal]]*Tabell2[[#This Row],[Inpris ex moms]]</f>
        <v>315.88800000000003</v>
      </c>
      <c r="M7200" s="2">
        <f>MIN(Tabell2[[#This Row],[Bokat]]*Tabell2[[#This Row],[Inpris ex moms]],Tabell2[[#This Row],[Totalt lagervärde ex moms]])</f>
        <v>0</v>
      </c>
      <c r="N7200" s="2">
        <f>Tabell2[[#This Row],[Totalt lagervärde ex moms]]-Tabell2[[#This Row],[Varav bokat ex moms]]</f>
        <v>315.88800000000003</v>
      </c>
    </row>
    <row r="7201" spans="1:14" x14ac:dyDescent="0.2">
      <c r="A7201" t="s">
        <v>5703</v>
      </c>
      <c r="B7201" t="s">
        <v>5704</v>
      </c>
      <c r="C7201" s="2">
        <v>55</v>
      </c>
      <c r="D7201" s="2">
        <v>38</v>
      </c>
      <c r="E7201" s="2">
        <v>29.07</v>
      </c>
      <c r="F7201" s="2">
        <v>23.256</v>
      </c>
      <c r="G7201">
        <v>5</v>
      </c>
      <c r="H7201">
        <v>0</v>
      </c>
      <c r="I7201" s="2">
        <f>Tabell2[[#This Row],[Inköpspris (SEK)]]*Tabell2[[#This Row],[Antal]]</f>
        <v>145.35</v>
      </c>
      <c r="J7201" s="2">
        <f>MIN(Tabell2[[#This Row],[Bokat]]*Tabell2[[#This Row],[Inköpspris (SEK)]],Tabell2[[#This Row],[Totalt lagervärde ink moms]])</f>
        <v>0</v>
      </c>
      <c r="K7201" s="2">
        <f>Tabell2[[#This Row],[Totalt lagervärde ink moms]]-Tabell2[[#This Row],[Varav bokat ink moms]]</f>
        <v>145.35</v>
      </c>
      <c r="L7201" s="2">
        <f>Tabell2[[#This Row],[Antal]]*Tabell2[[#This Row],[Inpris ex moms]]</f>
        <v>116.28</v>
      </c>
      <c r="M7201" s="2">
        <f>MIN(Tabell2[[#This Row],[Bokat]]*Tabell2[[#This Row],[Inpris ex moms]],Tabell2[[#This Row],[Totalt lagervärde ex moms]])</f>
        <v>0</v>
      </c>
      <c r="N7201" s="2">
        <f>Tabell2[[#This Row],[Totalt lagervärde ex moms]]-Tabell2[[#This Row],[Varav bokat ex moms]]</f>
        <v>116.28</v>
      </c>
    </row>
    <row r="7202" spans="1:14" x14ac:dyDescent="0.2">
      <c r="A7202" t="s">
        <v>5721</v>
      </c>
      <c r="B7202" t="s">
        <v>5722</v>
      </c>
      <c r="C7202" s="2">
        <v>55</v>
      </c>
      <c r="D7202" s="2">
        <v>38</v>
      </c>
      <c r="E7202" s="2">
        <v>29.07</v>
      </c>
      <c r="F7202" s="2">
        <v>23.256</v>
      </c>
      <c r="G7202">
        <v>5</v>
      </c>
      <c r="H7202">
        <v>0</v>
      </c>
      <c r="I7202" s="2">
        <f>Tabell2[[#This Row],[Inköpspris (SEK)]]*Tabell2[[#This Row],[Antal]]</f>
        <v>145.35</v>
      </c>
      <c r="J7202" s="2">
        <f>MIN(Tabell2[[#This Row],[Bokat]]*Tabell2[[#This Row],[Inköpspris (SEK)]],Tabell2[[#This Row],[Totalt lagervärde ink moms]])</f>
        <v>0</v>
      </c>
      <c r="K7202" s="2">
        <f>Tabell2[[#This Row],[Totalt lagervärde ink moms]]-Tabell2[[#This Row],[Varav bokat ink moms]]</f>
        <v>145.35</v>
      </c>
      <c r="L7202" s="2">
        <f>Tabell2[[#This Row],[Antal]]*Tabell2[[#This Row],[Inpris ex moms]]</f>
        <v>116.28</v>
      </c>
      <c r="M7202" s="2">
        <f>MIN(Tabell2[[#This Row],[Bokat]]*Tabell2[[#This Row],[Inpris ex moms]],Tabell2[[#This Row],[Totalt lagervärde ex moms]])</f>
        <v>0</v>
      </c>
      <c r="N7202" s="2">
        <f>Tabell2[[#This Row],[Totalt lagervärde ex moms]]-Tabell2[[#This Row],[Varav bokat ex moms]]</f>
        <v>116.28</v>
      </c>
    </row>
    <row r="7203" spans="1:14" x14ac:dyDescent="0.2">
      <c r="A7203" t="s">
        <v>5771</v>
      </c>
      <c r="B7203" t="s">
        <v>5772</v>
      </c>
      <c r="C7203" s="2">
        <v>55</v>
      </c>
      <c r="D7203" s="2">
        <v>38</v>
      </c>
      <c r="E7203" s="2">
        <v>29.07</v>
      </c>
      <c r="F7203" s="2">
        <v>23.256</v>
      </c>
      <c r="G7203">
        <v>6</v>
      </c>
      <c r="H7203">
        <v>0</v>
      </c>
      <c r="I7203" s="2">
        <f>Tabell2[[#This Row],[Inköpspris (SEK)]]*Tabell2[[#This Row],[Antal]]</f>
        <v>174.42000000000002</v>
      </c>
      <c r="J7203" s="2">
        <f>MIN(Tabell2[[#This Row],[Bokat]]*Tabell2[[#This Row],[Inköpspris (SEK)]],Tabell2[[#This Row],[Totalt lagervärde ink moms]])</f>
        <v>0</v>
      </c>
      <c r="K7203" s="2">
        <f>Tabell2[[#This Row],[Totalt lagervärde ink moms]]-Tabell2[[#This Row],[Varav bokat ink moms]]</f>
        <v>174.42000000000002</v>
      </c>
      <c r="L7203" s="2">
        <f>Tabell2[[#This Row],[Antal]]*Tabell2[[#This Row],[Inpris ex moms]]</f>
        <v>139.536</v>
      </c>
      <c r="M7203" s="2">
        <f>MIN(Tabell2[[#This Row],[Bokat]]*Tabell2[[#This Row],[Inpris ex moms]],Tabell2[[#This Row],[Totalt lagervärde ex moms]])</f>
        <v>0</v>
      </c>
      <c r="N7203" s="2">
        <f>Tabell2[[#This Row],[Totalt lagervärde ex moms]]-Tabell2[[#This Row],[Varav bokat ex moms]]</f>
        <v>139.536</v>
      </c>
    </row>
    <row r="7204" spans="1:14" x14ac:dyDescent="0.2">
      <c r="A7204" t="s">
        <v>14231</v>
      </c>
      <c r="B7204" t="s">
        <v>14232</v>
      </c>
      <c r="C7204" s="2">
        <v>319</v>
      </c>
      <c r="D7204" s="2">
        <v>191</v>
      </c>
      <c r="E7204" s="2">
        <v>168.6</v>
      </c>
      <c r="F7204" s="2">
        <v>134.88</v>
      </c>
      <c r="G7204">
        <v>1</v>
      </c>
      <c r="H7204">
        <v>0</v>
      </c>
      <c r="I7204" s="2">
        <f>Tabell2[[#This Row],[Inköpspris (SEK)]]*Tabell2[[#This Row],[Antal]]</f>
        <v>168.6</v>
      </c>
      <c r="J7204" s="2">
        <f>MIN(Tabell2[[#This Row],[Bokat]]*Tabell2[[#This Row],[Inköpspris (SEK)]],Tabell2[[#This Row],[Totalt lagervärde ink moms]])</f>
        <v>0</v>
      </c>
      <c r="K7204" s="2">
        <f>Tabell2[[#This Row],[Totalt lagervärde ink moms]]-Tabell2[[#This Row],[Varav bokat ink moms]]</f>
        <v>168.6</v>
      </c>
      <c r="L7204" s="2">
        <f>Tabell2[[#This Row],[Antal]]*Tabell2[[#This Row],[Inpris ex moms]]</f>
        <v>134.88</v>
      </c>
      <c r="M7204" s="2">
        <f>MIN(Tabell2[[#This Row],[Bokat]]*Tabell2[[#This Row],[Inpris ex moms]],Tabell2[[#This Row],[Totalt lagervärde ex moms]])</f>
        <v>0</v>
      </c>
      <c r="N7204" s="2">
        <f>Tabell2[[#This Row],[Totalt lagervärde ex moms]]-Tabell2[[#This Row],[Varav bokat ex moms]]</f>
        <v>134.88</v>
      </c>
    </row>
    <row r="7205" spans="1:14" x14ac:dyDescent="0.2">
      <c r="A7205" t="s">
        <v>15527</v>
      </c>
      <c r="B7205" t="s">
        <v>15528</v>
      </c>
      <c r="C7205" s="2">
        <v>319</v>
      </c>
      <c r="D7205" s="2">
        <v>191</v>
      </c>
      <c r="E7205" s="2">
        <v>168.6</v>
      </c>
      <c r="F7205" s="2">
        <v>134.88</v>
      </c>
      <c r="G7205">
        <v>2</v>
      </c>
      <c r="H7205">
        <v>0</v>
      </c>
      <c r="I7205" s="2">
        <f>Tabell2[[#This Row],[Inköpspris (SEK)]]*Tabell2[[#This Row],[Antal]]</f>
        <v>337.2</v>
      </c>
      <c r="J7205" s="2">
        <f>MIN(Tabell2[[#This Row],[Bokat]]*Tabell2[[#This Row],[Inköpspris (SEK)]],Tabell2[[#This Row],[Totalt lagervärde ink moms]])</f>
        <v>0</v>
      </c>
      <c r="K7205" s="2">
        <f>Tabell2[[#This Row],[Totalt lagervärde ink moms]]-Tabell2[[#This Row],[Varav bokat ink moms]]</f>
        <v>337.2</v>
      </c>
      <c r="L7205" s="2">
        <f>Tabell2[[#This Row],[Antal]]*Tabell2[[#This Row],[Inpris ex moms]]</f>
        <v>269.76</v>
      </c>
      <c r="M7205" s="2">
        <f>MIN(Tabell2[[#This Row],[Bokat]]*Tabell2[[#This Row],[Inpris ex moms]],Tabell2[[#This Row],[Totalt lagervärde ex moms]])</f>
        <v>0</v>
      </c>
      <c r="N7205" s="2">
        <f>Tabell2[[#This Row],[Totalt lagervärde ex moms]]-Tabell2[[#This Row],[Varav bokat ex moms]]</f>
        <v>269.76</v>
      </c>
    </row>
    <row r="7206" spans="1:14" x14ac:dyDescent="0.2">
      <c r="A7206" t="s">
        <v>8657</v>
      </c>
      <c r="B7206" t="s">
        <v>8658</v>
      </c>
      <c r="C7206" s="2">
        <v>1369</v>
      </c>
      <c r="D7206" s="2">
        <v>958</v>
      </c>
      <c r="E7206" s="2">
        <v>723.4</v>
      </c>
      <c r="F7206" s="2">
        <v>578.72</v>
      </c>
      <c r="G7206">
        <v>1</v>
      </c>
      <c r="H7206">
        <v>0</v>
      </c>
      <c r="I7206" s="2">
        <f>Tabell2[[#This Row],[Inköpspris (SEK)]]*Tabell2[[#This Row],[Antal]]</f>
        <v>723.4</v>
      </c>
      <c r="J7206" s="2">
        <f>MIN(Tabell2[[#This Row],[Bokat]]*Tabell2[[#This Row],[Inköpspris (SEK)]],Tabell2[[#This Row],[Totalt lagervärde ink moms]])</f>
        <v>0</v>
      </c>
      <c r="K7206" s="2">
        <f>Tabell2[[#This Row],[Totalt lagervärde ink moms]]-Tabell2[[#This Row],[Varav bokat ink moms]]</f>
        <v>723.4</v>
      </c>
      <c r="L7206" s="2">
        <f>Tabell2[[#This Row],[Antal]]*Tabell2[[#This Row],[Inpris ex moms]]</f>
        <v>578.72</v>
      </c>
      <c r="M7206" s="2">
        <f>MIN(Tabell2[[#This Row],[Bokat]]*Tabell2[[#This Row],[Inpris ex moms]],Tabell2[[#This Row],[Totalt lagervärde ex moms]])</f>
        <v>0</v>
      </c>
      <c r="N7206" s="2">
        <f>Tabell2[[#This Row],[Totalt lagervärde ex moms]]-Tabell2[[#This Row],[Varav bokat ex moms]]</f>
        <v>578.72</v>
      </c>
    </row>
    <row r="7207" spans="1:14" x14ac:dyDescent="0.2">
      <c r="A7207" t="s">
        <v>17223</v>
      </c>
      <c r="B7207" t="s">
        <v>17224</v>
      </c>
      <c r="C7207" s="2">
        <v>1369</v>
      </c>
      <c r="D7207" s="2">
        <v>821</v>
      </c>
      <c r="E7207" s="2">
        <v>723.4</v>
      </c>
      <c r="F7207" s="2">
        <v>578.72</v>
      </c>
      <c r="G7207">
        <v>1</v>
      </c>
      <c r="H7207">
        <v>0</v>
      </c>
      <c r="I7207" s="2">
        <f>Tabell2[[#This Row],[Inköpspris (SEK)]]*Tabell2[[#This Row],[Antal]]</f>
        <v>723.4</v>
      </c>
      <c r="J7207" s="2">
        <f>MIN(Tabell2[[#This Row],[Bokat]]*Tabell2[[#This Row],[Inköpspris (SEK)]],Tabell2[[#This Row],[Totalt lagervärde ink moms]])</f>
        <v>0</v>
      </c>
      <c r="K7207" s="2">
        <f>Tabell2[[#This Row],[Totalt lagervärde ink moms]]-Tabell2[[#This Row],[Varav bokat ink moms]]</f>
        <v>723.4</v>
      </c>
      <c r="L7207" s="2">
        <f>Tabell2[[#This Row],[Antal]]*Tabell2[[#This Row],[Inpris ex moms]]</f>
        <v>578.72</v>
      </c>
      <c r="M7207" s="2">
        <f>MIN(Tabell2[[#This Row],[Bokat]]*Tabell2[[#This Row],[Inpris ex moms]],Tabell2[[#This Row],[Totalt lagervärde ex moms]])</f>
        <v>0</v>
      </c>
      <c r="N7207" s="2">
        <f>Tabell2[[#This Row],[Totalt lagervärde ex moms]]-Tabell2[[#This Row],[Varav bokat ex moms]]</f>
        <v>578.72</v>
      </c>
    </row>
    <row r="7208" spans="1:14" x14ac:dyDescent="0.2">
      <c r="A7208" t="s">
        <v>17225</v>
      </c>
      <c r="B7208" t="s">
        <v>17226</v>
      </c>
      <c r="C7208" s="2">
        <v>1369</v>
      </c>
      <c r="D7208" s="2">
        <v>821</v>
      </c>
      <c r="E7208" s="2">
        <v>723.4</v>
      </c>
      <c r="F7208" s="2">
        <v>578.72</v>
      </c>
      <c r="G7208">
        <v>3</v>
      </c>
      <c r="H7208">
        <v>0</v>
      </c>
      <c r="I7208" s="2">
        <f>Tabell2[[#This Row],[Inköpspris (SEK)]]*Tabell2[[#This Row],[Antal]]</f>
        <v>2170.1999999999998</v>
      </c>
      <c r="J7208" s="2">
        <f>MIN(Tabell2[[#This Row],[Bokat]]*Tabell2[[#This Row],[Inköpspris (SEK)]],Tabell2[[#This Row],[Totalt lagervärde ink moms]])</f>
        <v>0</v>
      </c>
      <c r="K7208" s="2">
        <f>Tabell2[[#This Row],[Totalt lagervärde ink moms]]-Tabell2[[#This Row],[Varav bokat ink moms]]</f>
        <v>2170.1999999999998</v>
      </c>
      <c r="L7208" s="2">
        <f>Tabell2[[#This Row],[Antal]]*Tabell2[[#This Row],[Inpris ex moms]]</f>
        <v>1736.16</v>
      </c>
      <c r="M7208" s="2">
        <f>MIN(Tabell2[[#This Row],[Bokat]]*Tabell2[[#This Row],[Inpris ex moms]],Tabell2[[#This Row],[Totalt lagervärde ex moms]])</f>
        <v>0</v>
      </c>
      <c r="N7208" s="2">
        <f>Tabell2[[#This Row],[Totalt lagervärde ex moms]]-Tabell2[[#This Row],[Varav bokat ex moms]]</f>
        <v>1736.16</v>
      </c>
    </row>
    <row r="7209" spans="1:14" x14ac:dyDescent="0.2">
      <c r="A7209" t="s">
        <v>17227</v>
      </c>
      <c r="B7209" t="s">
        <v>17228</v>
      </c>
      <c r="C7209" s="2">
        <v>1369</v>
      </c>
      <c r="D7209" s="2">
        <v>821</v>
      </c>
      <c r="E7209" s="2">
        <v>723.4</v>
      </c>
      <c r="F7209" s="2">
        <v>578.72</v>
      </c>
      <c r="G7209">
        <v>3</v>
      </c>
      <c r="H7209">
        <v>0</v>
      </c>
      <c r="I7209" s="2">
        <f>Tabell2[[#This Row],[Inköpspris (SEK)]]*Tabell2[[#This Row],[Antal]]</f>
        <v>2170.1999999999998</v>
      </c>
      <c r="J7209" s="2">
        <f>MIN(Tabell2[[#This Row],[Bokat]]*Tabell2[[#This Row],[Inköpspris (SEK)]],Tabell2[[#This Row],[Totalt lagervärde ink moms]])</f>
        <v>0</v>
      </c>
      <c r="K7209" s="2">
        <f>Tabell2[[#This Row],[Totalt lagervärde ink moms]]-Tabell2[[#This Row],[Varav bokat ink moms]]</f>
        <v>2170.1999999999998</v>
      </c>
      <c r="L7209" s="2">
        <f>Tabell2[[#This Row],[Antal]]*Tabell2[[#This Row],[Inpris ex moms]]</f>
        <v>1736.16</v>
      </c>
      <c r="M7209" s="2">
        <f>MIN(Tabell2[[#This Row],[Bokat]]*Tabell2[[#This Row],[Inpris ex moms]],Tabell2[[#This Row],[Totalt lagervärde ex moms]])</f>
        <v>0</v>
      </c>
      <c r="N7209" s="2">
        <f>Tabell2[[#This Row],[Totalt lagervärde ex moms]]-Tabell2[[#This Row],[Varav bokat ex moms]]</f>
        <v>1736.16</v>
      </c>
    </row>
    <row r="7210" spans="1:14" x14ac:dyDescent="0.2">
      <c r="A7210" t="s">
        <v>17229</v>
      </c>
      <c r="B7210" t="s">
        <v>17230</v>
      </c>
      <c r="C7210" s="2">
        <v>1369</v>
      </c>
      <c r="D7210" s="2">
        <v>821</v>
      </c>
      <c r="E7210" s="2">
        <v>723.4</v>
      </c>
      <c r="F7210" s="2">
        <v>578.72</v>
      </c>
      <c r="G7210">
        <v>2</v>
      </c>
      <c r="H7210">
        <v>0</v>
      </c>
      <c r="I7210" s="2">
        <f>Tabell2[[#This Row],[Inköpspris (SEK)]]*Tabell2[[#This Row],[Antal]]</f>
        <v>1446.8</v>
      </c>
      <c r="J7210" s="2">
        <f>MIN(Tabell2[[#This Row],[Bokat]]*Tabell2[[#This Row],[Inköpspris (SEK)]],Tabell2[[#This Row],[Totalt lagervärde ink moms]])</f>
        <v>0</v>
      </c>
      <c r="K7210" s="2">
        <f>Tabell2[[#This Row],[Totalt lagervärde ink moms]]-Tabell2[[#This Row],[Varav bokat ink moms]]</f>
        <v>1446.8</v>
      </c>
      <c r="L7210" s="2">
        <f>Tabell2[[#This Row],[Antal]]*Tabell2[[#This Row],[Inpris ex moms]]</f>
        <v>1157.44</v>
      </c>
      <c r="M7210" s="2">
        <f>MIN(Tabell2[[#This Row],[Bokat]]*Tabell2[[#This Row],[Inpris ex moms]],Tabell2[[#This Row],[Totalt lagervärde ex moms]])</f>
        <v>0</v>
      </c>
      <c r="N7210" s="2">
        <f>Tabell2[[#This Row],[Totalt lagervärde ex moms]]-Tabell2[[#This Row],[Varav bokat ex moms]]</f>
        <v>1157.44</v>
      </c>
    </row>
    <row r="7211" spans="1:14" x14ac:dyDescent="0.2">
      <c r="A7211" t="s">
        <v>17231</v>
      </c>
      <c r="B7211" t="s">
        <v>17232</v>
      </c>
      <c r="C7211" s="2">
        <v>1369</v>
      </c>
      <c r="D7211" s="2">
        <v>821</v>
      </c>
      <c r="E7211" s="2">
        <v>723.4</v>
      </c>
      <c r="F7211" s="2">
        <v>578.72</v>
      </c>
      <c r="G7211">
        <v>2</v>
      </c>
      <c r="H7211">
        <v>0</v>
      </c>
      <c r="I7211" s="2">
        <f>Tabell2[[#This Row],[Inköpspris (SEK)]]*Tabell2[[#This Row],[Antal]]</f>
        <v>1446.8</v>
      </c>
      <c r="J7211" s="2">
        <f>MIN(Tabell2[[#This Row],[Bokat]]*Tabell2[[#This Row],[Inköpspris (SEK)]],Tabell2[[#This Row],[Totalt lagervärde ink moms]])</f>
        <v>0</v>
      </c>
      <c r="K7211" s="2">
        <f>Tabell2[[#This Row],[Totalt lagervärde ink moms]]-Tabell2[[#This Row],[Varav bokat ink moms]]</f>
        <v>1446.8</v>
      </c>
      <c r="L7211" s="2">
        <f>Tabell2[[#This Row],[Antal]]*Tabell2[[#This Row],[Inpris ex moms]]</f>
        <v>1157.44</v>
      </c>
      <c r="M7211" s="2">
        <f>MIN(Tabell2[[#This Row],[Bokat]]*Tabell2[[#This Row],[Inpris ex moms]],Tabell2[[#This Row],[Totalt lagervärde ex moms]])</f>
        <v>0</v>
      </c>
      <c r="N7211" s="2">
        <f>Tabell2[[#This Row],[Totalt lagervärde ex moms]]-Tabell2[[#This Row],[Varav bokat ex moms]]</f>
        <v>1157.44</v>
      </c>
    </row>
    <row r="7212" spans="1:14" x14ac:dyDescent="0.2">
      <c r="A7212" t="s">
        <v>1244</v>
      </c>
      <c r="B7212" t="s">
        <v>1245</v>
      </c>
      <c r="C7212" s="2">
        <v>145</v>
      </c>
      <c r="D7212" s="2">
        <v>87</v>
      </c>
      <c r="E7212" s="2">
        <v>76.62</v>
      </c>
      <c r="F7212" s="2">
        <v>61.296000000000006</v>
      </c>
      <c r="G7212">
        <v>2</v>
      </c>
      <c r="H7212">
        <v>0</v>
      </c>
      <c r="I7212" s="2">
        <f>Tabell2[[#This Row],[Inköpspris (SEK)]]*Tabell2[[#This Row],[Antal]]</f>
        <v>153.24</v>
      </c>
      <c r="J7212" s="2">
        <f>MIN(Tabell2[[#This Row],[Bokat]]*Tabell2[[#This Row],[Inköpspris (SEK)]],Tabell2[[#This Row],[Totalt lagervärde ink moms]])</f>
        <v>0</v>
      </c>
      <c r="K7212" s="2">
        <f>Tabell2[[#This Row],[Totalt lagervärde ink moms]]-Tabell2[[#This Row],[Varav bokat ink moms]]</f>
        <v>153.24</v>
      </c>
      <c r="L7212" s="2">
        <f>Tabell2[[#This Row],[Antal]]*Tabell2[[#This Row],[Inpris ex moms]]</f>
        <v>122.59200000000001</v>
      </c>
      <c r="M7212" s="2">
        <f>MIN(Tabell2[[#This Row],[Bokat]]*Tabell2[[#This Row],[Inpris ex moms]],Tabell2[[#This Row],[Totalt lagervärde ex moms]])</f>
        <v>0</v>
      </c>
      <c r="N7212" s="2">
        <f>Tabell2[[#This Row],[Totalt lagervärde ex moms]]-Tabell2[[#This Row],[Varav bokat ex moms]]</f>
        <v>122.59200000000001</v>
      </c>
    </row>
    <row r="7213" spans="1:14" x14ac:dyDescent="0.2">
      <c r="A7213" t="s">
        <v>7304</v>
      </c>
      <c r="B7213" t="s">
        <v>7305</v>
      </c>
      <c r="C7213" s="2">
        <v>209</v>
      </c>
      <c r="E7213" s="2">
        <v>110.44</v>
      </c>
      <c r="F7213" s="2">
        <v>88.350000000000009</v>
      </c>
      <c r="G7213">
        <v>1</v>
      </c>
      <c r="H7213">
        <v>0</v>
      </c>
      <c r="I7213" s="2">
        <f>Tabell2[[#This Row],[Inköpspris (SEK)]]*Tabell2[[#This Row],[Antal]]</f>
        <v>110.44</v>
      </c>
      <c r="J7213" s="2">
        <f>MIN(Tabell2[[#This Row],[Bokat]]*Tabell2[[#This Row],[Inköpspris (SEK)]],Tabell2[[#This Row],[Totalt lagervärde ink moms]])</f>
        <v>0</v>
      </c>
      <c r="K7213" s="2">
        <f>Tabell2[[#This Row],[Totalt lagervärde ink moms]]-Tabell2[[#This Row],[Varav bokat ink moms]]</f>
        <v>110.44</v>
      </c>
      <c r="L7213" s="2">
        <f>Tabell2[[#This Row],[Antal]]*Tabell2[[#This Row],[Inpris ex moms]]</f>
        <v>88.350000000000009</v>
      </c>
      <c r="M7213" s="2">
        <f>MIN(Tabell2[[#This Row],[Bokat]]*Tabell2[[#This Row],[Inpris ex moms]],Tabell2[[#This Row],[Totalt lagervärde ex moms]])</f>
        <v>0</v>
      </c>
      <c r="N7213" s="2">
        <f>Tabell2[[#This Row],[Totalt lagervärde ex moms]]-Tabell2[[#This Row],[Varav bokat ex moms]]</f>
        <v>88.350000000000009</v>
      </c>
    </row>
    <row r="7214" spans="1:14" x14ac:dyDescent="0.2">
      <c r="A7214" t="s">
        <v>3235</v>
      </c>
      <c r="B7214" t="s">
        <v>3236</v>
      </c>
      <c r="C7214" s="2">
        <v>969</v>
      </c>
      <c r="E7214" s="2">
        <v>511.99</v>
      </c>
      <c r="F7214" s="2">
        <v>409.59</v>
      </c>
      <c r="G7214">
        <v>1</v>
      </c>
      <c r="H7214">
        <v>0</v>
      </c>
      <c r="I7214" s="2">
        <f>Tabell2[[#This Row],[Inköpspris (SEK)]]*Tabell2[[#This Row],[Antal]]</f>
        <v>511.99</v>
      </c>
      <c r="J7214" s="2">
        <f>MIN(Tabell2[[#This Row],[Bokat]]*Tabell2[[#This Row],[Inköpspris (SEK)]],Tabell2[[#This Row],[Totalt lagervärde ink moms]])</f>
        <v>0</v>
      </c>
      <c r="K7214" s="2">
        <f>Tabell2[[#This Row],[Totalt lagervärde ink moms]]-Tabell2[[#This Row],[Varav bokat ink moms]]</f>
        <v>511.99</v>
      </c>
      <c r="L7214" s="2">
        <f>Tabell2[[#This Row],[Antal]]*Tabell2[[#This Row],[Inpris ex moms]]</f>
        <v>409.59</v>
      </c>
      <c r="M7214" s="2">
        <f>MIN(Tabell2[[#This Row],[Bokat]]*Tabell2[[#This Row],[Inpris ex moms]],Tabell2[[#This Row],[Totalt lagervärde ex moms]])</f>
        <v>0</v>
      </c>
      <c r="N7214" s="2">
        <f>Tabell2[[#This Row],[Totalt lagervärde ex moms]]-Tabell2[[#This Row],[Varav bokat ex moms]]</f>
        <v>409.59</v>
      </c>
    </row>
    <row r="7215" spans="1:14" x14ac:dyDescent="0.2">
      <c r="A7215" t="s">
        <v>8325</v>
      </c>
      <c r="B7215" t="s">
        <v>8326</v>
      </c>
      <c r="C7215" s="2">
        <v>989</v>
      </c>
      <c r="D7215" s="2">
        <v>593</v>
      </c>
      <c r="E7215" s="2">
        <v>522.5</v>
      </c>
      <c r="F7215" s="2">
        <v>418</v>
      </c>
      <c r="G7215">
        <v>1</v>
      </c>
      <c r="H7215">
        <v>0</v>
      </c>
      <c r="I7215" s="2">
        <f>Tabell2[[#This Row],[Inköpspris (SEK)]]*Tabell2[[#This Row],[Antal]]</f>
        <v>522.5</v>
      </c>
      <c r="J7215" s="2">
        <f>MIN(Tabell2[[#This Row],[Bokat]]*Tabell2[[#This Row],[Inköpspris (SEK)]],Tabell2[[#This Row],[Totalt lagervärde ink moms]])</f>
        <v>0</v>
      </c>
      <c r="K7215" s="2">
        <f>Tabell2[[#This Row],[Totalt lagervärde ink moms]]-Tabell2[[#This Row],[Varav bokat ink moms]]</f>
        <v>522.5</v>
      </c>
      <c r="L7215" s="2">
        <f>Tabell2[[#This Row],[Antal]]*Tabell2[[#This Row],[Inpris ex moms]]</f>
        <v>418</v>
      </c>
      <c r="M7215" s="2">
        <f>MIN(Tabell2[[#This Row],[Bokat]]*Tabell2[[#This Row],[Inpris ex moms]],Tabell2[[#This Row],[Totalt lagervärde ex moms]])</f>
        <v>0</v>
      </c>
      <c r="N7215" s="2">
        <f>Tabell2[[#This Row],[Totalt lagervärde ex moms]]-Tabell2[[#This Row],[Varav bokat ex moms]]</f>
        <v>418</v>
      </c>
    </row>
    <row r="7216" spans="1:14" x14ac:dyDescent="0.2">
      <c r="A7216" t="s">
        <v>1008</v>
      </c>
      <c r="B7216" t="s">
        <v>1009</v>
      </c>
      <c r="C7216" s="2">
        <v>159</v>
      </c>
      <c r="D7216" s="2">
        <v>87</v>
      </c>
      <c r="E7216" s="2">
        <v>84</v>
      </c>
      <c r="F7216" s="2">
        <v>67.2</v>
      </c>
      <c r="G7216">
        <v>2</v>
      </c>
      <c r="H7216">
        <v>0</v>
      </c>
      <c r="I7216" s="2">
        <f>Tabell2[[#This Row],[Inköpspris (SEK)]]*Tabell2[[#This Row],[Antal]]</f>
        <v>168</v>
      </c>
      <c r="J7216" s="2">
        <f>MIN(Tabell2[[#This Row],[Bokat]]*Tabell2[[#This Row],[Inköpspris (SEK)]],Tabell2[[#This Row],[Totalt lagervärde ink moms]])</f>
        <v>0</v>
      </c>
      <c r="K7216" s="2">
        <f>Tabell2[[#This Row],[Totalt lagervärde ink moms]]-Tabell2[[#This Row],[Varav bokat ink moms]]</f>
        <v>168</v>
      </c>
      <c r="L7216" s="2">
        <f>Tabell2[[#This Row],[Antal]]*Tabell2[[#This Row],[Inpris ex moms]]</f>
        <v>134.4</v>
      </c>
      <c r="M7216" s="2">
        <f>MIN(Tabell2[[#This Row],[Bokat]]*Tabell2[[#This Row],[Inpris ex moms]],Tabell2[[#This Row],[Totalt lagervärde ex moms]])</f>
        <v>0</v>
      </c>
      <c r="N7216" s="2">
        <f>Tabell2[[#This Row],[Totalt lagervärde ex moms]]-Tabell2[[#This Row],[Varav bokat ex moms]]</f>
        <v>134.4</v>
      </c>
    </row>
    <row r="7217" spans="1:14" x14ac:dyDescent="0.2">
      <c r="A7217" t="s">
        <v>14911</v>
      </c>
      <c r="B7217" t="s">
        <v>14912</v>
      </c>
      <c r="C7217" s="2">
        <v>301</v>
      </c>
      <c r="D7217" s="2">
        <v>181</v>
      </c>
      <c r="E7217" s="2">
        <v>159</v>
      </c>
      <c r="F7217" s="2">
        <v>127.2</v>
      </c>
      <c r="G7217">
        <v>1</v>
      </c>
      <c r="H7217">
        <v>0</v>
      </c>
      <c r="I7217" s="2">
        <f>Tabell2[[#This Row],[Inköpspris (SEK)]]*Tabell2[[#This Row],[Antal]]</f>
        <v>159</v>
      </c>
      <c r="J7217" s="2">
        <f>MIN(Tabell2[[#This Row],[Bokat]]*Tabell2[[#This Row],[Inköpspris (SEK)]],Tabell2[[#This Row],[Totalt lagervärde ink moms]])</f>
        <v>0</v>
      </c>
      <c r="K7217" s="2">
        <f>Tabell2[[#This Row],[Totalt lagervärde ink moms]]-Tabell2[[#This Row],[Varav bokat ink moms]]</f>
        <v>159</v>
      </c>
      <c r="L7217" s="2">
        <f>Tabell2[[#This Row],[Antal]]*Tabell2[[#This Row],[Inpris ex moms]]</f>
        <v>127.2</v>
      </c>
      <c r="M7217" s="2">
        <f>MIN(Tabell2[[#This Row],[Bokat]]*Tabell2[[#This Row],[Inpris ex moms]],Tabell2[[#This Row],[Totalt lagervärde ex moms]])</f>
        <v>0</v>
      </c>
      <c r="N7217" s="2">
        <f>Tabell2[[#This Row],[Totalt lagervärde ex moms]]-Tabell2[[#This Row],[Varav bokat ex moms]]</f>
        <v>127.2</v>
      </c>
    </row>
    <row r="7218" spans="1:14" x14ac:dyDescent="0.2">
      <c r="A7218" t="s">
        <v>1088</v>
      </c>
      <c r="B7218" t="s">
        <v>1089</v>
      </c>
      <c r="C7218" s="2">
        <v>89</v>
      </c>
      <c r="D7218" s="2">
        <v>53</v>
      </c>
      <c r="E7218" s="2">
        <v>47</v>
      </c>
      <c r="F7218" s="2">
        <v>37.6</v>
      </c>
      <c r="G7218">
        <v>8</v>
      </c>
      <c r="H7218">
        <v>0</v>
      </c>
      <c r="I7218" s="2">
        <f>Tabell2[[#This Row],[Inköpspris (SEK)]]*Tabell2[[#This Row],[Antal]]</f>
        <v>376</v>
      </c>
      <c r="J7218" s="2">
        <f>MIN(Tabell2[[#This Row],[Bokat]]*Tabell2[[#This Row],[Inköpspris (SEK)]],Tabell2[[#This Row],[Totalt lagervärde ink moms]])</f>
        <v>0</v>
      </c>
      <c r="K7218" s="2">
        <f>Tabell2[[#This Row],[Totalt lagervärde ink moms]]-Tabell2[[#This Row],[Varav bokat ink moms]]</f>
        <v>376</v>
      </c>
      <c r="L7218" s="2">
        <f>Tabell2[[#This Row],[Antal]]*Tabell2[[#This Row],[Inpris ex moms]]</f>
        <v>300.8</v>
      </c>
      <c r="M7218" s="2">
        <f>MIN(Tabell2[[#This Row],[Bokat]]*Tabell2[[#This Row],[Inpris ex moms]],Tabell2[[#This Row],[Totalt lagervärde ex moms]])</f>
        <v>0</v>
      </c>
      <c r="N7218" s="2">
        <f>Tabell2[[#This Row],[Totalt lagervärde ex moms]]-Tabell2[[#This Row],[Varav bokat ex moms]]</f>
        <v>300.8</v>
      </c>
    </row>
    <row r="7219" spans="1:14" x14ac:dyDescent="0.2">
      <c r="A7219" t="s">
        <v>10608</v>
      </c>
      <c r="B7219" t="s">
        <v>10609</v>
      </c>
      <c r="C7219" s="2">
        <v>162</v>
      </c>
      <c r="D7219" s="2">
        <v>123</v>
      </c>
      <c r="E7219" s="2">
        <v>85.5</v>
      </c>
      <c r="F7219" s="2">
        <v>68.400000000000006</v>
      </c>
      <c r="G7219">
        <v>5</v>
      </c>
      <c r="H7219">
        <v>0</v>
      </c>
      <c r="I7219" s="2">
        <f>Tabell2[[#This Row],[Inköpspris (SEK)]]*Tabell2[[#This Row],[Antal]]</f>
        <v>427.5</v>
      </c>
      <c r="J7219" s="2">
        <f>MIN(Tabell2[[#This Row],[Bokat]]*Tabell2[[#This Row],[Inköpspris (SEK)]],Tabell2[[#This Row],[Totalt lagervärde ink moms]])</f>
        <v>0</v>
      </c>
      <c r="K7219" s="2">
        <f>Tabell2[[#This Row],[Totalt lagervärde ink moms]]-Tabell2[[#This Row],[Varav bokat ink moms]]</f>
        <v>427.5</v>
      </c>
      <c r="L7219" s="2">
        <f>Tabell2[[#This Row],[Antal]]*Tabell2[[#This Row],[Inpris ex moms]]</f>
        <v>342</v>
      </c>
      <c r="M7219" s="2">
        <f>MIN(Tabell2[[#This Row],[Bokat]]*Tabell2[[#This Row],[Inpris ex moms]],Tabell2[[#This Row],[Totalt lagervärde ex moms]])</f>
        <v>0</v>
      </c>
      <c r="N7219" s="2">
        <f>Tabell2[[#This Row],[Totalt lagervärde ex moms]]-Tabell2[[#This Row],[Varav bokat ex moms]]</f>
        <v>342</v>
      </c>
    </row>
    <row r="7220" spans="1:14" x14ac:dyDescent="0.2">
      <c r="A7220" t="s">
        <v>1204</v>
      </c>
      <c r="B7220" t="s">
        <v>1205</v>
      </c>
      <c r="C7220" s="2">
        <v>299</v>
      </c>
      <c r="D7220" s="2">
        <v>209</v>
      </c>
      <c r="E7220" s="2">
        <v>157.80000000000001</v>
      </c>
      <c r="F7220" s="2">
        <v>126.24000000000001</v>
      </c>
      <c r="G7220">
        <v>5</v>
      </c>
      <c r="H7220">
        <v>0</v>
      </c>
      <c r="I7220" s="2">
        <f>Tabell2[[#This Row],[Inköpspris (SEK)]]*Tabell2[[#This Row],[Antal]]</f>
        <v>789</v>
      </c>
      <c r="J7220" s="2">
        <f>MIN(Tabell2[[#This Row],[Bokat]]*Tabell2[[#This Row],[Inköpspris (SEK)]],Tabell2[[#This Row],[Totalt lagervärde ink moms]])</f>
        <v>0</v>
      </c>
      <c r="K7220" s="2">
        <f>Tabell2[[#This Row],[Totalt lagervärde ink moms]]-Tabell2[[#This Row],[Varav bokat ink moms]]</f>
        <v>789</v>
      </c>
      <c r="L7220" s="2">
        <f>Tabell2[[#This Row],[Antal]]*Tabell2[[#This Row],[Inpris ex moms]]</f>
        <v>631.20000000000005</v>
      </c>
      <c r="M7220" s="2">
        <f>MIN(Tabell2[[#This Row],[Bokat]]*Tabell2[[#This Row],[Inpris ex moms]],Tabell2[[#This Row],[Totalt lagervärde ex moms]])</f>
        <v>0</v>
      </c>
      <c r="N7220" s="2">
        <f>Tabell2[[#This Row],[Totalt lagervärde ex moms]]-Tabell2[[#This Row],[Varav bokat ex moms]]</f>
        <v>631.20000000000005</v>
      </c>
    </row>
    <row r="7221" spans="1:14" x14ac:dyDescent="0.2">
      <c r="A7221" t="s">
        <v>10702</v>
      </c>
      <c r="B7221" t="s">
        <v>10703</v>
      </c>
      <c r="C7221" s="2">
        <v>379</v>
      </c>
      <c r="D7221" s="2">
        <v>265</v>
      </c>
      <c r="E7221" s="2">
        <v>200</v>
      </c>
      <c r="F7221" s="2">
        <v>160</v>
      </c>
      <c r="G7221">
        <v>1</v>
      </c>
      <c r="H7221">
        <v>0</v>
      </c>
      <c r="I7221" s="2">
        <f>Tabell2[[#This Row],[Inköpspris (SEK)]]*Tabell2[[#This Row],[Antal]]</f>
        <v>200</v>
      </c>
      <c r="J7221" s="2">
        <f>MIN(Tabell2[[#This Row],[Bokat]]*Tabell2[[#This Row],[Inköpspris (SEK)]],Tabell2[[#This Row],[Totalt lagervärde ink moms]])</f>
        <v>0</v>
      </c>
      <c r="K7221" s="2">
        <f>Tabell2[[#This Row],[Totalt lagervärde ink moms]]-Tabell2[[#This Row],[Varav bokat ink moms]]</f>
        <v>200</v>
      </c>
      <c r="L7221" s="2">
        <f>Tabell2[[#This Row],[Antal]]*Tabell2[[#This Row],[Inpris ex moms]]</f>
        <v>160</v>
      </c>
      <c r="M7221" s="2">
        <f>MIN(Tabell2[[#This Row],[Bokat]]*Tabell2[[#This Row],[Inpris ex moms]],Tabell2[[#This Row],[Totalt lagervärde ex moms]])</f>
        <v>0</v>
      </c>
      <c r="N7221" s="2">
        <f>Tabell2[[#This Row],[Totalt lagervärde ex moms]]-Tabell2[[#This Row],[Varav bokat ex moms]]</f>
        <v>160</v>
      </c>
    </row>
    <row r="7222" spans="1:14" x14ac:dyDescent="0.2">
      <c r="A7222" t="s">
        <v>7607</v>
      </c>
      <c r="B7222" t="s">
        <v>7608</v>
      </c>
      <c r="C7222" s="2">
        <v>309</v>
      </c>
      <c r="D7222" s="2">
        <v>216</v>
      </c>
      <c r="E7222" s="2">
        <v>163</v>
      </c>
      <c r="F7222" s="2">
        <v>130.4</v>
      </c>
      <c r="G7222">
        <v>1</v>
      </c>
      <c r="H7222">
        <v>0</v>
      </c>
      <c r="I7222" s="2">
        <f>Tabell2[[#This Row],[Inköpspris (SEK)]]*Tabell2[[#This Row],[Antal]]</f>
        <v>163</v>
      </c>
      <c r="J7222" s="2">
        <f>MIN(Tabell2[[#This Row],[Bokat]]*Tabell2[[#This Row],[Inköpspris (SEK)]],Tabell2[[#This Row],[Totalt lagervärde ink moms]])</f>
        <v>0</v>
      </c>
      <c r="K7222" s="2">
        <f>Tabell2[[#This Row],[Totalt lagervärde ink moms]]-Tabell2[[#This Row],[Varav bokat ink moms]]</f>
        <v>163</v>
      </c>
      <c r="L7222" s="2">
        <f>Tabell2[[#This Row],[Antal]]*Tabell2[[#This Row],[Inpris ex moms]]</f>
        <v>130.4</v>
      </c>
      <c r="M7222" s="2">
        <f>MIN(Tabell2[[#This Row],[Bokat]]*Tabell2[[#This Row],[Inpris ex moms]],Tabell2[[#This Row],[Totalt lagervärde ex moms]])</f>
        <v>0</v>
      </c>
      <c r="N7222" s="2">
        <f>Tabell2[[#This Row],[Totalt lagervärde ex moms]]-Tabell2[[#This Row],[Varav bokat ex moms]]</f>
        <v>130.4</v>
      </c>
    </row>
    <row r="7223" spans="1:14" x14ac:dyDescent="0.2">
      <c r="A7223" t="s">
        <v>7258</v>
      </c>
      <c r="B7223" t="s">
        <v>7259</v>
      </c>
      <c r="C7223" s="2">
        <v>329</v>
      </c>
      <c r="D7223" s="2">
        <v>197</v>
      </c>
      <c r="E7223" s="2">
        <v>173.55</v>
      </c>
      <c r="F7223" s="2">
        <v>138.84</v>
      </c>
      <c r="G7223">
        <v>2</v>
      </c>
      <c r="H7223">
        <v>0</v>
      </c>
      <c r="I7223" s="2">
        <f>Tabell2[[#This Row],[Inköpspris (SEK)]]*Tabell2[[#This Row],[Antal]]</f>
        <v>347.1</v>
      </c>
      <c r="J7223" s="2">
        <f>MIN(Tabell2[[#This Row],[Bokat]]*Tabell2[[#This Row],[Inköpspris (SEK)]],Tabell2[[#This Row],[Totalt lagervärde ink moms]])</f>
        <v>0</v>
      </c>
      <c r="K7223" s="2">
        <f>Tabell2[[#This Row],[Totalt lagervärde ink moms]]-Tabell2[[#This Row],[Varav bokat ink moms]]</f>
        <v>347.1</v>
      </c>
      <c r="L7223" s="2">
        <f>Tabell2[[#This Row],[Antal]]*Tabell2[[#This Row],[Inpris ex moms]]</f>
        <v>277.68</v>
      </c>
      <c r="M7223" s="2">
        <f>MIN(Tabell2[[#This Row],[Bokat]]*Tabell2[[#This Row],[Inpris ex moms]],Tabell2[[#This Row],[Totalt lagervärde ex moms]])</f>
        <v>0</v>
      </c>
      <c r="N7223" s="2">
        <f>Tabell2[[#This Row],[Totalt lagervärde ex moms]]-Tabell2[[#This Row],[Varav bokat ex moms]]</f>
        <v>277.68</v>
      </c>
    </row>
    <row r="7224" spans="1:14" x14ac:dyDescent="0.2">
      <c r="A7224" t="s">
        <v>6011</v>
      </c>
      <c r="B7224" t="s">
        <v>6012</v>
      </c>
      <c r="C7224" s="2">
        <v>289</v>
      </c>
      <c r="D7224" s="2">
        <v>217</v>
      </c>
      <c r="E7224" s="2">
        <v>152.41</v>
      </c>
      <c r="F7224" s="2">
        <v>121.928</v>
      </c>
      <c r="G7224">
        <v>2</v>
      </c>
      <c r="H7224">
        <v>0</v>
      </c>
      <c r="I7224" s="2">
        <f>Tabell2[[#This Row],[Inköpspris (SEK)]]*Tabell2[[#This Row],[Antal]]</f>
        <v>304.82</v>
      </c>
      <c r="J7224" s="2">
        <f>MIN(Tabell2[[#This Row],[Bokat]]*Tabell2[[#This Row],[Inköpspris (SEK)]],Tabell2[[#This Row],[Totalt lagervärde ink moms]])</f>
        <v>0</v>
      </c>
      <c r="K7224" s="2">
        <f>Tabell2[[#This Row],[Totalt lagervärde ink moms]]-Tabell2[[#This Row],[Varav bokat ink moms]]</f>
        <v>304.82</v>
      </c>
      <c r="L7224" s="2">
        <f>Tabell2[[#This Row],[Antal]]*Tabell2[[#This Row],[Inpris ex moms]]</f>
        <v>243.85599999999999</v>
      </c>
      <c r="M7224" s="2">
        <f>MIN(Tabell2[[#This Row],[Bokat]]*Tabell2[[#This Row],[Inpris ex moms]],Tabell2[[#This Row],[Totalt lagervärde ex moms]])</f>
        <v>0</v>
      </c>
      <c r="N7224" s="2">
        <f>Tabell2[[#This Row],[Totalt lagervärde ex moms]]-Tabell2[[#This Row],[Varav bokat ex moms]]</f>
        <v>243.85599999999999</v>
      </c>
    </row>
    <row r="7225" spans="1:14" x14ac:dyDescent="0.2">
      <c r="A7225" t="s">
        <v>16589</v>
      </c>
      <c r="B7225" t="s">
        <v>16590</v>
      </c>
      <c r="C7225" s="2">
        <v>1595</v>
      </c>
      <c r="D7225" s="2">
        <v>1276</v>
      </c>
      <c r="E7225" s="2">
        <v>841.05</v>
      </c>
      <c r="F7225" s="2">
        <v>672.84</v>
      </c>
      <c r="G7225">
        <v>1</v>
      </c>
      <c r="H7225">
        <v>0</v>
      </c>
      <c r="I7225" s="2">
        <f>Tabell2[[#This Row],[Inköpspris (SEK)]]*Tabell2[[#This Row],[Antal]]</f>
        <v>841.05</v>
      </c>
      <c r="J7225" s="2">
        <f>MIN(Tabell2[[#This Row],[Bokat]]*Tabell2[[#This Row],[Inköpspris (SEK)]],Tabell2[[#This Row],[Totalt lagervärde ink moms]])</f>
        <v>0</v>
      </c>
      <c r="K7225" s="2">
        <f>Tabell2[[#This Row],[Totalt lagervärde ink moms]]-Tabell2[[#This Row],[Varav bokat ink moms]]</f>
        <v>841.05</v>
      </c>
      <c r="L7225" s="2">
        <f>Tabell2[[#This Row],[Antal]]*Tabell2[[#This Row],[Inpris ex moms]]</f>
        <v>672.84</v>
      </c>
      <c r="M7225" s="2">
        <f>MIN(Tabell2[[#This Row],[Bokat]]*Tabell2[[#This Row],[Inpris ex moms]],Tabell2[[#This Row],[Totalt lagervärde ex moms]])</f>
        <v>0</v>
      </c>
      <c r="N7225" s="2">
        <f>Tabell2[[#This Row],[Totalt lagervärde ex moms]]-Tabell2[[#This Row],[Varav bokat ex moms]]</f>
        <v>672.84</v>
      </c>
    </row>
    <row r="7226" spans="1:14" x14ac:dyDescent="0.2">
      <c r="A7226" t="s">
        <v>13455</v>
      </c>
      <c r="B7226" t="s">
        <v>13456</v>
      </c>
      <c r="C7226" s="2">
        <v>3199</v>
      </c>
      <c r="D7226" s="2">
        <v>1919</v>
      </c>
      <c r="E7226" s="2">
        <v>1686.75</v>
      </c>
      <c r="F7226" s="2">
        <v>1349.4</v>
      </c>
      <c r="G7226">
        <v>2</v>
      </c>
      <c r="H7226">
        <v>1</v>
      </c>
      <c r="I7226" s="2">
        <f>Tabell2[[#This Row],[Inköpspris (SEK)]]*Tabell2[[#This Row],[Antal]]</f>
        <v>3373.5</v>
      </c>
      <c r="J7226" s="2">
        <f>MIN(Tabell2[[#This Row],[Bokat]]*Tabell2[[#This Row],[Inköpspris (SEK)]],Tabell2[[#This Row],[Totalt lagervärde ink moms]])</f>
        <v>1686.75</v>
      </c>
      <c r="K7226" s="2">
        <f>Tabell2[[#This Row],[Totalt lagervärde ink moms]]-Tabell2[[#This Row],[Varav bokat ink moms]]</f>
        <v>1686.75</v>
      </c>
      <c r="L7226" s="2">
        <f>Tabell2[[#This Row],[Antal]]*Tabell2[[#This Row],[Inpris ex moms]]</f>
        <v>2698.8</v>
      </c>
      <c r="M7226" s="2">
        <f>MIN(Tabell2[[#This Row],[Bokat]]*Tabell2[[#This Row],[Inpris ex moms]],Tabell2[[#This Row],[Totalt lagervärde ex moms]])</f>
        <v>1349.4</v>
      </c>
      <c r="N7226" s="2">
        <f>Tabell2[[#This Row],[Totalt lagervärde ex moms]]-Tabell2[[#This Row],[Varav bokat ex moms]]</f>
        <v>1349.4</v>
      </c>
    </row>
    <row r="7227" spans="1:14" x14ac:dyDescent="0.2">
      <c r="A7227" t="s">
        <v>13457</v>
      </c>
      <c r="B7227" t="s">
        <v>13458</v>
      </c>
      <c r="C7227" s="2">
        <v>3199</v>
      </c>
      <c r="D7227" s="2">
        <v>1919</v>
      </c>
      <c r="E7227" s="2">
        <v>1686.75</v>
      </c>
      <c r="F7227" s="2">
        <v>1349.4</v>
      </c>
      <c r="G7227">
        <v>1</v>
      </c>
      <c r="H7227">
        <v>0</v>
      </c>
      <c r="I7227" s="2">
        <f>Tabell2[[#This Row],[Inköpspris (SEK)]]*Tabell2[[#This Row],[Antal]]</f>
        <v>1686.75</v>
      </c>
      <c r="J7227" s="2">
        <f>MIN(Tabell2[[#This Row],[Bokat]]*Tabell2[[#This Row],[Inköpspris (SEK)]],Tabell2[[#This Row],[Totalt lagervärde ink moms]])</f>
        <v>0</v>
      </c>
      <c r="K7227" s="2">
        <f>Tabell2[[#This Row],[Totalt lagervärde ink moms]]-Tabell2[[#This Row],[Varav bokat ink moms]]</f>
        <v>1686.75</v>
      </c>
      <c r="L7227" s="2">
        <f>Tabell2[[#This Row],[Antal]]*Tabell2[[#This Row],[Inpris ex moms]]</f>
        <v>1349.4</v>
      </c>
      <c r="M7227" s="2">
        <f>MIN(Tabell2[[#This Row],[Bokat]]*Tabell2[[#This Row],[Inpris ex moms]],Tabell2[[#This Row],[Totalt lagervärde ex moms]])</f>
        <v>0</v>
      </c>
      <c r="N7227" s="2">
        <f>Tabell2[[#This Row],[Totalt lagervärde ex moms]]-Tabell2[[#This Row],[Varav bokat ex moms]]</f>
        <v>1349.4</v>
      </c>
    </row>
    <row r="7228" spans="1:14" x14ac:dyDescent="0.2">
      <c r="A7228" t="s">
        <v>13100</v>
      </c>
      <c r="B7228" t="s">
        <v>13101</v>
      </c>
      <c r="C7228" s="2">
        <v>679</v>
      </c>
      <c r="D7228" s="2">
        <v>407</v>
      </c>
      <c r="E7228" s="2">
        <v>358</v>
      </c>
      <c r="F7228" s="2">
        <v>286.40000000000003</v>
      </c>
      <c r="G7228">
        <v>1</v>
      </c>
      <c r="H7228">
        <v>0</v>
      </c>
      <c r="I7228" s="2">
        <f>Tabell2[[#This Row],[Inköpspris (SEK)]]*Tabell2[[#This Row],[Antal]]</f>
        <v>358</v>
      </c>
      <c r="J7228" s="2">
        <f>MIN(Tabell2[[#This Row],[Bokat]]*Tabell2[[#This Row],[Inköpspris (SEK)]],Tabell2[[#This Row],[Totalt lagervärde ink moms]])</f>
        <v>0</v>
      </c>
      <c r="K7228" s="2">
        <f>Tabell2[[#This Row],[Totalt lagervärde ink moms]]-Tabell2[[#This Row],[Varav bokat ink moms]]</f>
        <v>358</v>
      </c>
      <c r="L7228" s="2">
        <f>Tabell2[[#This Row],[Antal]]*Tabell2[[#This Row],[Inpris ex moms]]</f>
        <v>286.40000000000003</v>
      </c>
      <c r="M7228" s="2">
        <f>MIN(Tabell2[[#This Row],[Bokat]]*Tabell2[[#This Row],[Inpris ex moms]],Tabell2[[#This Row],[Totalt lagervärde ex moms]])</f>
        <v>0</v>
      </c>
      <c r="N7228" s="2">
        <f>Tabell2[[#This Row],[Totalt lagervärde ex moms]]-Tabell2[[#This Row],[Varav bokat ex moms]]</f>
        <v>286.40000000000003</v>
      </c>
    </row>
    <row r="7229" spans="1:14" x14ac:dyDescent="0.2">
      <c r="A7229" t="s">
        <v>13104</v>
      </c>
      <c r="B7229" t="s">
        <v>13105</v>
      </c>
      <c r="C7229" s="2">
        <v>679</v>
      </c>
      <c r="D7229" s="2">
        <v>407</v>
      </c>
      <c r="E7229" s="2">
        <v>358</v>
      </c>
      <c r="F7229" s="2">
        <v>286.40000000000003</v>
      </c>
      <c r="G7229">
        <v>1</v>
      </c>
      <c r="H7229">
        <v>0</v>
      </c>
      <c r="I7229" s="2">
        <f>Tabell2[[#This Row],[Inköpspris (SEK)]]*Tabell2[[#This Row],[Antal]]</f>
        <v>358</v>
      </c>
      <c r="J7229" s="2">
        <f>MIN(Tabell2[[#This Row],[Bokat]]*Tabell2[[#This Row],[Inköpspris (SEK)]],Tabell2[[#This Row],[Totalt lagervärde ink moms]])</f>
        <v>0</v>
      </c>
      <c r="K7229" s="2">
        <f>Tabell2[[#This Row],[Totalt lagervärde ink moms]]-Tabell2[[#This Row],[Varav bokat ink moms]]</f>
        <v>358</v>
      </c>
      <c r="L7229" s="2">
        <f>Tabell2[[#This Row],[Antal]]*Tabell2[[#This Row],[Inpris ex moms]]</f>
        <v>286.40000000000003</v>
      </c>
      <c r="M7229" s="2">
        <f>MIN(Tabell2[[#This Row],[Bokat]]*Tabell2[[#This Row],[Inpris ex moms]],Tabell2[[#This Row],[Totalt lagervärde ex moms]])</f>
        <v>0</v>
      </c>
      <c r="N7229" s="2">
        <f>Tabell2[[#This Row],[Totalt lagervärde ex moms]]-Tabell2[[#This Row],[Varav bokat ex moms]]</f>
        <v>286.40000000000003</v>
      </c>
    </row>
    <row r="7230" spans="1:14" x14ac:dyDescent="0.2">
      <c r="A7230" t="s">
        <v>13106</v>
      </c>
      <c r="B7230" t="s">
        <v>13107</v>
      </c>
      <c r="C7230" s="2">
        <v>679</v>
      </c>
      <c r="D7230" s="2">
        <v>407</v>
      </c>
      <c r="E7230" s="2">
        <v>358</v>
      </c>
      <c r="F7230" s="2">
        <v>286.40000000000003</v>
      </c>
      <c r="G7230">
        <v>1</v>
      </c>
      <c r="H7230">
        <v>0</v>
      </c>
      <c r="I7230" s="2">
        <f>Tabell2[[#This Row],[Inköpspris (SEK)]]*Tabell2[[#This Row],[Antal]]</f>
        <v>358</v>
      </c>
      <c r="J7230" s="2">
        <f>MIN(Tabell2[[#This Row],[Bokat]]*Tabell2[[#This Row],[Inköpspris (SEK)]],Tabell2[[#This Row],[Totalt lagervärde ink moms]])</f>
        <v>0</v>
      </c>
      <c r="K7230" s="2">
        <f>Tabell2[[#This Row],[Totalt lagervärde ink moms]]-Tabell2[[#This Row],[Varav bokat ink moms]]</f>
        <v>358</v>
      </c>
      <c r="L7230" s="2">
        <f>Tabell2[[#This Row],[Antal]]*Tabell2[[#This Row],[Inpris ex moms]]</f>
        <v>286.40000000000003</v>
      </c>
      <c r="M7230" s="2">
        <f>MIN(Tabell2[[#This Row],[Bokat]]*Tabell2[[#This Row],[Inpris ex moms]],Tabell2[[#This Row],[Totalt lagervärde ex moms]])</f>
        <v>0</v>
      </c>
      <c r="N7230" s="2">
        <f>Tabell2[[#This Row],[Totalt lagervärde ex moms]]-Tabell2[[#This Row],[Varav bokat ex moms]]</f>
        <v>286.40000000000003</v>
      </c>
    </row>
    <row r="7231" spans="1:14" x14ac:dyDescent="0.2">
      <c r="A7231" t="s">
        <v>9957</v>
      </c>
      <c r="B7231" t="s">
        <v>9958</v>
      </c>
      <c r="C7231" s="2">
        <v>415</v>
      </c>
      <c r="D7231" s="2">
        <v>348</v>
      </c>
      <c r="E7231" s="2">
        <v>218.75</v>
      </c>
      <c r="F7231" s="2">
        <v>175</v>
      </c>
      <c r="G7231">
        <v>2</v>
      </c>
      <c r="H7231">
        <v>0</v>
      </c>
      <c r="I7231" s="2">
        <f>Tabell2[[#This Row],[Inköpspris (SEK)]]*Tabell2[[#This Row],[Antal]]</f>
        <v>437.5</v>
      </c>
      <c r="J7231" s="2">
        <f>MIN(Tabell2[[#This Row],[Bokat]]*Tabell2[[#This Row],[Inköpspris (SEK)]],Tabell2[[#This Row],[Totalt lagervärde ink moms]])</f>
        <v>0</v>
      </c>
      <c r="K7231" s="2">
        <f>Tabell2[[#This Row],[Totalt lagervärde ink moms]]-Tabell2[[#This Row],[Varav bokat ink moms]]</f>
        <v>437.5</v>
      </c>
      <c r="L7231" s="2">
        <f>Tabell2[[#This Row],[Antal]]*Tabell2[[#This Row],[Inpris ex moms]]</f>
        <v>350</v>
      </c>
      <c r="M7231" s="2">
        <f>MIN(Tabell2[[#This Row],[Bokat]]*Tabell2[[#This Row],[Inpris ex moms]],Tabell2[[#This Row],[Totalt lagervärde ex moms]])</f>
        <v>0</v>
      </c>
      <c r="N7231" s="2">
        <f>Tabell2[[#This Row],[Totalt lagervärde ex moms]]-Tabell2[[#This Row],[Varav bokat ex moms]]</f>
        <v>350</v>
      </c>
    </row>
    <row r="7232" spans="1:14" x14ac:dyDescent="0.2">
      <c r="A7232" t="s">
        <v>9959</v>
      </c>
      <c r="B7232" t="s">
        <v>9960</v>
      </c>
      <c r="C7232" s="2">
        <v>415</v>
      </c>
      <c r="D7232" s="2">
        <v>348</v>
      </c>
      <c r="E7232" s="2">
        <v>218.75</v>
      </c>
      <c r="F7232" s="2">
        <v>175</v>
      </c>
      <c r="G7232">
        <v>1</v>
      </c>
      <c r="H7232">
        <v>0</v>
      </c>
      <c r="I7232" s="2">
        <f>Tabell2[[#This Row],[Inköpspris (SEK)]]*Tabell2[[#This Row],[Antal]]</f>
        <v>218.75</v>
      </c>
      <c r="J7232" s="2">
        <f>MIN(Tabell2[[#This Row],[Bokat]]*Tabell2[[#This Row],[Inköpspris (SEK)]],Tabell2[[#This Row],[Totalt lagervärde ink moms]])</f>
        <v>0</v>
      </c>
      <c r="K7232" s="2">
        <f>Tabell2[[#This Row],[Totalt lagervärde ink moms]]-Tabell2[[#This Row],[Varav bokat ink moms]]</f>
        <v>218.75</v>
      </c>
      <c r="L7232" s="2">
        <f>Tabell2[[#This Row],[Antal]]*Tabell2[[#This Row],[Inpris ex moms]]</f>
        <v>175</v>
      </c>
      <c r="M7232" s="2">
        <f>MIN(Tabell2[[#This Row],[Bokat]]*Tabell2[[#This Row],[Inpris ex moms]],Tabell2[[#This Row],[Totalt lagervärde ex moms]])</f>
        <v>0</v>
      </c>
      <c r="N7232" s="2">
        <f>Tabell2[[#This Row],[Totalt lagervärde ex moms]]-Tabell2[[#This Row],[Varav bokat ex moms]]</f>
        <v>175</v>
      </c>
    </row>
    <row r="7233" spans="1:14" x14ac:dyDescent="0.2">
      <c r="A7233" t="s">
        <v>17473</v>
      </c>
      <c r="B7233" t="s">
        <v>17474</v>
      </c>
      <c r="C7233" s="2">
        <v>869</v>
      </c>
      <c r="D7233" s="2">
        <v>521</v>
      </c>
      <c r="E7233" s="2">
        <v>458</v>
      </c>
      <c r="F7233" s="2">
        <v>366.40000000000003</v>
      </c>
      <c r="G7233">
        <v>2</v>
      </c>
      <c r="H7233">
        <v>0</v>
      </c>
      <c r="I7233" s="2">
        <f>Tabell2[[#This Row],[Inköpspris (SEK)]]*Tabell2[[#This Row],[Antal]]</f>
        <v>916</v>
      </c>
      <c r="J7233" s="2">
        <f>MIN(Tabell2[[#This Row],[Bokat]]*Tabell2[[#This Row],[Inköpspris (SEK)]],Tabell2[[#This Row],[Totalt lagervärde ink moms]])</f>
        <v>0</v>
      </c>
      <c r="K7233" s="2">
        <f>Tabell2[[#This Row],[Totalt lagervärde ink moms]]-Tabell2[[#This Row],[Varav bokat ink moms]]</f>
        <v>916</v>
      </c>
      <c r="L7233" s="2">
        <f>Tabell2[[#This Row],[Antal]]*Tabell2[[#This Row],[Inpris ex moms]]</f>
        <v>732.80000000000007</v>
      </c>
      <c r="M7233" s="2">
        <f>MIN(Tabell2[[#This Row],[Bokat]]*Tabell2[[#This Row],[Inpris ex moms]],Tabell2[[#This Row],[Totalt lagervärde ex moms]])</f>
        <v>0</v>
      </c>
      <c r="N7233" s="2">
        <f>Tabell2[[#This Row],[Totalt lagervärde ex moms]]-Tabell2[[#This Row],[Varav bokat ex moms]]</f>
        <v>732.80000000000007</v>
      </c>
    </row>
    <row r="7234" spans="1:14" x14ac:dyDescent="0.2">
      <c r="A7234" t="s">
        <v>17475</v>
      </c>
      <c r="B7234" t="s">
        <v>17476</v>
      </c>
      <c r="C7234" s="2">
        <v>869</v>
      </c>
      <c r="D7234" s="2">
        <v>521</v>
      </c>
      <c r="E7234" s="2">
        <v>458</v>
      </c>
      <c r="F7234" s="2">
        <v>366.40000000000003</v>
      </c>
      <c r="G7234">
        <v>2</v>
      </c>
      <c r="H7234">
        <v>0</v>
      </c>
      <c r="I7234" s="2">
        <f>Tabell2[[#This Row],[Inköpspris (SEK)]]*Tabell2[[#This Row],[Antal]]</f>
        <v>916</v>
      </c>
      <c r="J7234" s="2">
        <f>MIN(Tabell2[[#This Row],[Bokat]]*Tabell2[[#This Row],[Inköpspris (SEK)]],Tabell2[[#This Row],[Totalt lagervärde ink moms]])</f>
        <v>0</v>
      </c>
      <c r="K7234" s="2">
        <f>Tabell2[[#This Row],[Totalt lagervärde ink moms]]-Tabell2[[#This Row],[Varav bokat ink moms]]</f>
        <v>916</v>
      </c>
      <c r="L7234" s="2">
        <f>Tabell2[[#This Row],[Antal]]*Tabell2[[#This Row],[Inpris ex moms]]</f>
        <v>732.80000000000007</v>
      </c>
      <c r="M7234" s="2">
        <f>MIN(Tabell2[[#This Row],[Bokat]]*Tabell2[[#This Row],[Inpris ex moms]],Tabell2[[#This Row],[Totalt lagervärde ex moms]])</f>
        <v>0</v>
      </c>
      <c r="N7234" s="2">
        <f>Tabell2[[#This Row],[Totalt lagervärde ex moms]]-Tabell2[[#This Row],[Varav bokat ex moms]]</f>
        <v>732.80000000000007</v>
      </c>
    </row>
    <row r="7235" spans="1:14" x14ac:dyDescent="0.2">
      <c r="A7235" t="s">
        <v>10514</v>
      </c>
      <c r="B7235" t="s">
        <v>10515</v>
      </c>
      <c r="C7235" s="2">
        <v>79</v>
      </c>
      <c r="D7235" s="2">
        <v>51</v>
      </c>
      <c r="E7235" s="2">
        <v>41.63</v>
      </c>
      <c r="F7235" s="2">
        <v>33.304000000000002</v>
      </c>
      <c r="G7235">
        <v>4</v>
      </c>
      <c r="H7235">
        <v>0</v>
      </c>
      <c r="I7235" s="2">
        <f>Tabell2[[#This Row],[Inköpspris (SEK)]]*Tabell2[[#This Row],[Antal]]</f>
        <v>166.52</v>
      </c>
      <c r="J7235" s="2">
        <f>MIN(Tabell2[[#This Row],[Bokat]]*Tabell2[[#This Row],[Inköpspris (SEK)]],Tabell2[[#This Row],[Totalt lagervärde ink moms]])</f>
        <v>0</v>
      </c>
      <c r="K7235" s="2">
        <f>Tabell2[[#This Row],[Totalt lagervärde ink moms]]-Tabell2[[#This Row],[Varav bokat ink moms]]</f>
        <v>166.52</v>
      </c>
      <c r="L7235" s="2">
        <f>Tabell2[[#This Row],[Antal]]*Tabell2[[#This Row],[Inpris ex moms]]</f>
        <v>133.21600000000001</v>
      </c>
      <c r="M7235" s="2">
        <f>MIN(Tabell2[[#This Row],[Bokat]]*Tabell2[[#This Row],[Inpris ex moms]],Tabell2[[#This Row],[Totalt lagervärde ex moms]])</f>
        <v>0</v>
      </c>
      <c r="N7235" s="2">
        <f>Tabell2[[#This Row],[Totalt lagervärde ex moms]]-Tabell2[[#This Row],[Varav bokat ex moms]]</f>
        <v>133.21600000000001</v>
      </c>
    </row>
    <row r="7236" spans="1:14" x14ac:dyDescent="0.2">
      <c r="A7236" t="s">
        <v>9969</v>
      </c>
      <c r="B7236" t="s">
        <v>9970</v>
      </c>
      <c r="C7236" s="2">
        <v>159</v>
      </c>
      <c r="D7236" s="2">
        <v>111</v>
      </c>
      <c r="E7236" s="2">
        <v>83.75</v>
      </c>
      <c r="F7236" s="2">
        <v>67</v>
      </c>
      <c r="G7236">
        <v>6</v>
      </c>
      <c r="H7236">
        <v>0</v>
      </c>
      <c r="I7236" s="2">
        <f>Tabell2[[#This Row],[Inköpspris (SEK)]]*Tabell2[[#This Row],[Antal]]</f>
        <v>502.5</v>
      </c>
      <c r="J7236" s="2">
        <f>MIN(Tabell2[[#This Row],[Bokat]]*Tabell2[[#This Row],[Inköpspris (SEK)]],Tabell2[[#This Row],[Totalt lagervärde ink moms]])</f>
        <v>0</v>
      </c>
      <c r="K7236" s="2">
        <f>Tabell2[[#This Row],[Totalt lagervärde ink moms]]-Tabell2[[#This Row],[Varav bokat ink moms]]</f>
        <v>502.5</v>
      </c>
      <c r="L7236" s="2">
        <f>Tabell2[[#This Row],[Antal]]*Tabell2[[#This Row],[Inpris ex moms]]</f>
        <v>402</v>
      </c>
      <c r="M7236" s="2">
        <f>MIN(Tabell2[[#This Row],[Bokat]]*Tabell2[[#This Row],[Inpris ex moms]],Tabell2[[#This Row],[Totalt lagervärde ex moms]])</f>
        <v>0</v>
      </c>
      <c r="N7236" s="2">
        <f>Tabell2[[#This Row],[Totalt lagervärde ex moms]]-Tabell2[[#This Row],[Varav bokat ex moms]]</f>
        <v>402</v>
      </c>
    </row>
    <row r="7237" spans="1:14" x14ac:dyDescent="0.2">
      <c r="A7237" t="s">
        <v>9489</v>
      </c>
      <c r="B7237" t="s">
        <v>9490</v>
      </c>
      <c r="C7237" s="2">
        <v>599</v>
      </c>
      <c r="D7237" s="2">
        <v>419</v>
      </c>
      <c r="E7237" s="2">
        <v>315.44</v>
      </c>
      <c r="F7237" s="2">
        <v>252.352</v>
      </c>
      <c r="G7237">
        <v>1</v>
      </c>
      <c r="H7237">
        <v>0</v>
      </c>
      <c r="I7237" s="2">
        <f>Tabell2[[#This Row],[Inköpspris (SEK)]]*Tabell2[[#This Row],[Antal]]</f>
        <v>315.44</v>
      </c>
      <c r="J7237" s="2">
        <f>MIN(Tabell2[[#This Row],[Bokat]]*Tabell2[[#This Row],[Inköpspris (SEK)]],Tabell2[[#This Row],[Totalt lagervärde ink moms]])</f>
        <v>0</v>
      </c>
      <c r="K7237" s="2">
        <f>Tabell2[[#This Row],[Totalt lagervärde ink moms]]-Tabell2[[#This Row],[Varav bokat ink moms]]</f>
        <v>315.44</v>
      </c>
      <c r="L7237" s="2">
        <f>Tabell2[[#This Row],[Antal]]*Tabell2[[#This Row],[Inpris ex moms]]</f>
        <v>252.352</v>
      </c>
      <c r="M7237" s="2">
        <f>MIN(Tabell2[[#This Row],[Bokat]]*Tabell2[[#This Row],[Inpris ex moms]],Tabell2[[#This Row],[Totalt lagervärde ex moms]])</f>
        <v>0</v>
      </c>
      <c r="N7237" s="2">
        <f>Tabell2[[#This Row],[Totalt lagervärde ex moms]]-Tabell2[[#This Row],[Varav bokat ex moms]]</f>
        <v>252.352</v>
      </c>
    </row>
    <row r="7238" spans="1:14" x14ac:dyDescent="0.2">
      <c r="A7238" t="s">
        <v>12721</v>
      </c>
      <c r="B7238" t="s">
        <v>12722</v>
      </c>
      <c r="C7238" s="2">
        <v>769</v>
      </c>
      <c r="D7238" s="2">
        <v>461</v>
      </c>
      <c r="E7238" s="2">
        <v>404.95</v>
      </c>
      <c r="F7238" s="2">
        <v>323.96000000000004</v>
      </c>
      <c r="G7238">
        <v>2</v>
      </c>
      <c r="H7238">
        <v>0</v>
      </c>
      <c r="I7238" s="2">
        <f>Tabell2[[#This Row],[Inköpspris (SEK)]]*Tabell2[[#This Row],[Antal]]</f>
        <v>809.9</v>
      </c>
      <c r="J7238" s="2">
        <f>MIN(Tabell2[[#This Row],[Bokat]]*Tabell2[[#This Row],[Inköpspris (SEK)]],Tabell2[[#This Row],[Totalt lagervärde ink moms]])</f>
        <v>0</v>
      </c>
      <c r="K7238" s="2">
        <f>Tabell2[[#This Row],[Totalt lagervärde ink moms]]-Tabell2[[#This Row],[Varav bokat ink moms]]</f>
        <v>809.9</v>
      </c>
      <c r="L7238" s="2">
        <f>Tabell2[[#This Row],[Antal]]*Tabell2[[#This Row],[Inpris ex moms]]</f>
        <v>647.92000000000007</v>
      </c>
      <c r="M7238" s="2">
        <f>MIN(Tabell2[[#This Row],[Bokat]]*Tabell2[[#This Row],[Inpris ex moms]],Tabell2[[#This Row],[Totalt lagervärde ex moms]])</f>
        <v>0</v>
      </c>
      <c r="N7238" s="2">
        <f>Tabell2[[#This Row],[Totalt lagervärde ex moms]]-Tabell2[[#This Row],[Varav bokat ex moms]]</f>
        <v>647.92000000000007</v>
      </c>
    </row>
    <row r="7239" spans="1:14" x14ac:dyDescent="0.2">
      <c r="A7239" t="s">
        <v>16913</v>
      </c>
      <c r="B7239" t="s">
        <v>16914</v>
      </c>
      <c r="C7239" s="2">
        <v>1199</v>
      </c>
      <c r="D7239" s="2">
        <v>779</v>
      </c>
      <c r="E7239" s="2">
        <v>631.25</v>
      </c>
      <c r="F7239" s="2">
        <v>505</v>
      </c>
      <c r="G7239">
        <v>1</v>
      </c>
      <c r="H7239">
        <v>0</v>
      </c>
      <c r="I7239" s="2">
        <f>Tabell2[[#This Row],[Inköpspris (SEK)]]*Tabell2[[#This Row],[Antal]]</f>
        <v>631.25</v>
      </c>
      <c r="J7239" s="2">
        <f>MIN(Tabell2[[#This Row],[Bokat]]*Tabell2[[#This Row],[Inköpspris (SEK)]],Tabell2[[#This Row],[Totalt lagervärde ink moms]])</f>
        <v>0</v>
      </c>
      <c r="K7239" s="2">
        <f>Tabell2[[#This Row],[Totalt lagervärde ink moms]]-Tabell2[[#This Row],[Varav bokat ink moms]]</f>
        <v>631.25</v>
      </c>
      <c r="L7239" s="2">
        <f>Tabell2[[#This Row],[Antal]]*Tabell2[[#This Row],[Inpris ex moms]]</f>
        <v>505</v>
      </c>
      <c r="M7239" s="2">
        <f>MIN(Tabell2[[#This Row],[Bokat]]*Tabell2[[#This Row],[Inpris ex moms]],Tabell2[[#This Row],[Totalt lagervärde ex moms]])</f>
        <v>0</v>
      </c>
      <c r="N7239" s="2">
        <f>Tabell2[[#This Row],[Totalt lagervärde ex moms]]-Tabell2[[#This Row],[Varav bokat ex moms]]</f>
        <v>505</v>
      </c>
    </row>
    <row r="7240" spans="1:14" x14ac:dyDescent="0.2">
      <c r="A7240" t="s">
        <v>13539</v>
      </c>
      <c r="B7240" t="s">
        <v>13540</v>
      </c>
      <c r="C7240" s="2">
        <v>1099</v>
      </c>
      <c r="D7240" s="2">
        <v>769</v>
      </c>
      <c r="E7240" s="2">
        <v>578.5</v>
      </c>
      <c r="F7240" s="2">
        <v>462.8</v>
      </c>
      <c r="G7240">
        <v>1</v>
      </c>
      <c r="H7240">
        <v>0</v>
      </c>
      <c r="I7240" s="2">
        <f>Tabell2[[#This Row],[Inköpspris (SEK)]]*Tabell2[[#This Row],[Antal]]</f>
        <v>578.5</v>
      </c>
      <c r="J7240" s="2">
        <f>MIN(Tabell2[[#This Row],[Bokat]]*Tabell2[[#This Row],[Inköpspris (SEK)]],Tabell2[[#This Row],[Totalt lagervärde ink moms]])</f>
        <v>0</v>
      </c>
      <c r="K7240" s="2">
        <f>Tabell2[[#This Row],[Totalt lagervärde ink moms]]-Tabell2[[#This Row],[Varav bokat ink moms]]</f>
        <v>578.5</v>
      </c>
      <c r="L7240" s="2">
        <f>Tabell2[[#This Row],[Antal]]*Tabell2[[#This Row],[Inpris ex moms]]</f>
        <v>462.8</v>
      </c>
      <c r="M7240" s="2">
        <f>MIN(Tabell2[[#This Row],[Bokat]]*Tabell2[[#This Row],[Inpris ex moms]],Tabell2[[#This Row],[Totalt lagervärde ex moms]])</f>
        <v>0</v>
      </c>
      <c r="N7240" s="2">
        <f>Tabell2[[#This Row],[Totalt lagervärde ex moms]]-Tabell2[[#This Row],[Varav bokat ex moms]]</f>
        <v>462.8</v>
      </c>
    </row>
    <row r="7241" spans="1:14" x14ac:dyDescent="0.2">
      <c r="A7241" t="s">
        <v>5705</v>
      </c>
      <c r="B7241" t="s">
        <v>5706</v>
      </c>
      <c r="C7241" s="2">
        <v>49</v>
      </c>
      <c r="D7241" s="2">
        <v>34</v>
      </c>
      <c r="E7241" s="2">
        <v>25.79</v>
      </c>
      <c r="F7241" s="2">
        <v>20.634</v>
      </c>
      <c r="G7241">
        <v>2</v>
      </c>
      <c r="H7241">
        <v>0</v>
      </c>
      <c r="I7241" s="2">
        <f>Tabell2[[#This Row],[Inköpspris (SEK)]]*Tabell2[[#This Row],[Antal]]</f>
        <v>51.58</v>
      </c>
      <c r="J7241" s="2">
        <f>MIN(Tabell2[[#This Row],[Bokat]]*Tabell2[[#This Row],[Inköpspris (SEK)]],Tabell2[[#This Row],[Totalt lagervärde ink moms]])</f>
        <v>0</v>
      </c>
      <c r="K7241" s="2">
        <f>Tabell2[[#This Row],[Totalt lagervärde ink moms]]-Tabell2[[#This Row],[Varav bokat ink moms]]</f>
        <v>51.58</v>
      </c>
      <c r="L7241" s="2">
        <f>Tabell2[[#This Row],[Antal]]*Tabell2[[#This Row],[Inpris ex moms]]</f>
        <v>41.268000000000001</v>
      </c>
      <c r="M7241" s="2">
        <f>MIN(Tabell2[[#This Row],[Bokat]]*Tabell2[[#This Row],[Inpris ex moms]],Tabell2[[#This Row],[Totalt lagervärde ex moms]])</f>
        <v>0</v>
      </c>
      <c r="N7241" s="2">
        <f>Tabell2[[#This Row],[Totalt lagervärde ex moms]]-Tabell2[[#This Row],[Varav bokat ex moms]]</f>
        <v>41.268000000000001</v>
      </c>
    </row>
    <row r="7242" spans="1:14" x14ac:dyDescent="0.2">
      <c r="A7242" t="s">
        <v>5761</v>
      </c>
      <c r="B7242" t="s">
        <v>5762</v>
      </c>
      <c r="C7242" s="2">
        <v>49</v>
      </c>
      <c r="D7242" s="2">
        <v>27</v>
      </c>
      <c r="E7242" s="2">
        <v>25.79</v>
      </c>
      <c r="F7242" s="2">
        <v>20.634</v>
      </c>
      <c r="G7242">
        <v>4</v>
      </c>
      <c r="H7242">
        <v>1</v>
      </c>
      <c r="I7242" s="2">
        <f>Tabell2[[#This Row],[Inköpspris (SEK)]]*Tabell2[[#This Row],[Antal]]</f>
        <v>103.16</v>
      </c>
      <c r="J7242" s="2">
        <f>MIN(Tabell2[[#This Row],[Bokat]]*Tabell2[[#This Row],[Inköpspris (SEK)]],Tabell2[[#This Row],[Totalt lagervärde ink moms]])</f>
        <v>25.79</v>
      </c>
      <c r="K7242" s="2">
        <f>Tabell2[[#This Row],[Totalt lagervärde ink moms]]-Tabell2[[#This Row],[Varav bokat ink moms]]</f>
        <v>77.37</v>
      </c>
      <c r="L7242" s="2">
        <f>Tabell2[[#This Row],[Antal]]*Tabell2[[#This Row],[Inpris ex moms]]</f>
        <v>82.536000000000001</v>
      </c>
      <c r="M7242" s="2">
        <f>MIN(Tabell2[[#This Row],[Bokat]]*Tabell2[[#This Row],[Inpris ex moms]],Tabell2[[#This Row],[Totalt lagervärde ex moms]])</f>
        <v>20.634</v>
      </c>
      <c r="N7242" s="2">
        <f>Tabell2[[#This Row],[Totalt lagervärde ex moms]]-Tabell2[[#This Row],[Varav bokat ex moms]]</f>
        <v>61.902000000000001</v>
      </c>
    </row>
    <row r="7243" spans="1:14" x14ac:dyDescent="0.2">
      <c r="A7243" t="s">
        <v>16309</v>
      </c>
      <c r="B7243" t="s">
        <v>16310</v>
      </c>
      <c r="C7243" s="2">
        <v>3715</v>
      </c>
      <c r="D7243" s="2">
        <v>2449</v>
      </c>
      <c r="E7243" s="2">
        <v>1955.4</v>
      </c>
      <c r="F7243" s="2">
        <v>1564.3200000000002</v>
      </c>
      <c r="G7243">
        <v>1</v>
      </c>
      <c r="H7243">
        <v>0</v>
      </c>
      <c r="I7243" s="2">
        <f>Tabell2[[#This Row],[Inköpspris (SEK)]]*Tabell2[[#This Row],[Antal]]</f>
        <v>1955.4</v>
      </c>
      <c r="J7243" s="2">
        <f>MIN(Tabell2[[#This Row],[Bokat]]*Tabell2[[#This Row],[Inköpspris (SEK)]],Tabell2[[#This Row],[Totalt lagervärde ink moms]])</f>
        <v>0</v>
      </c>
      <c r="K7243" s="2">
        <f>Tabell2[[#This Row],[Totalt lagervärde ink moms]]-Tabell2[[#This Row],[Varav bokat ink moms]]</f>
        <v>1955.4</v>
      </c>
      <c r="L7243" s="2">
        <f>Tabell2[[#This Row],[Antal]]*Tabell2[[#This Row],[Inpris ex moms]]</f>
        <v>1564.3200000000002</v>
      </c>
      <c r="M7243" s="2">
        <f>MIN(Tabell2[[#This Row],[Bokat]]*Tabell2[[#This Row],[Inpris ex moms]],Tabell2[[#This Row],[Totalt lagervärde ex moms]])</f>
        <v>0</v>
      </c>
      <c r="N7243" s="2">
        <f>Tabell2[[#This Row],[Totalt lagervärde ex moms]]-Tabell2[[#This Row],[Varav bokat ex moms]]</f>
        <v>1564.3200000000002</v>
      </c>
    </row>
    <row r="7244" spans="1:14" x14ac:dyDescent="0.2">
      <c r="A7244" t="s">
        <v>12368</v>
      </c>
      <c r="B7244" t="s">
        <v>12369</v>
      </c>
      <c r="C7244" s="2">
        <v>1799</v>
      </c>
      <c r="D7244" s="2">
        <v>1079</v>
      </c>
      <c r="E7244" s="2">
        <v>946.89</v>
      </c>
      <c r="F7244" s="2">
        <v>757.51200000000006</v>
      </c>
      <c r="G7244">
        <v>1</v>
      </c>
      <c r="H7244">
        <v>0</v>
      </c>
      <c r="I7244" s="2">
        <f>Tabell2[[#This Row],[Inköpspris (SEK)]]*Tabell2[[#This Row],[Antal]]</f>
        <v>946.89</v>
      </c>
      <c r="J7244" s="2">
        <f>MIN(Tabell2[[#This Row],[Bokat]]*Tabell2[[#This Row],[Inköpspris (SEK)]],Tabell2[[#This Row],[Totalt lagervärde ink moms]])</f>
        <v>0</v>
      </c>
      <c r="K7244" s="2">
        <f>Tabell2[[#This Row],[Totalt lagervärde ink moms]]-Tabell2[[#This Row],[Varav bokat ink moms]]</f>
        <v>946.89</v>
      </c>
      <c r="L7244" s="2">
        <f>Tabell2[[#This Row],[Antal]]*Tabell2[[#This Row],[Inpris ex moms]]</f>
        <v>757.51200000000006</v>
      </c>
      <c r="M7244" s="2">
        <f>MIN(Tabell2[[#This Row],[Bokat]]*Tabell2[[#This Row],[Inpris ex moms]],Tabell2[[#This Row],[Totalt lagervärde ex moms]])</f>
        <v>0</v>
      </c>
      <c r="N7244" s="2">
        <f>Tabell2[[#This Row],[Totalt lagervärde ex moms]]-Tabell2[[#This Row],[Varav bokat ex moms]]</f>
        <v>757.51200000000006</v>
      </c>
    </row>
    <row r="7245" spans="1:14" x14ac:dyDescent="0.2">
      <c r="A7245" t="s">
        <v>15021</v>
      </c>
      <c r="B7245" t="s">
        <v>15022</v>
      </c>
      <c r="C7245" s="2">
        <v>359</v>
      </c>
      <c r="D7245" s="2">
        <v>251</v>
      </c>
      <c r="E7245" s="2">
        <v>188.91</v>
      </c>
      <c r="F7245" s="2">
        <v>151.12800000000001</v>
      </c>
      <c r="G7245">
        <v>1</v>
      </c>
      <c r="H7245">
        <v>0</v>
      </c>
      <c r="I7245" s="2">
        <f>Tabell2[[#This Row],[Inköpspris (SEK)]]*Tabell2[[#This Row],[Antal]]</f>
        <v>188.91</v>
      </c>
      <c r="J7245" s="2">
        <f>MIN(Tabell2[[#This Row],[Bokat]]*Tabell2[[#This Row],[Inköpspris (SEK)]],Tabell2[[#This Row],[Totalt lagervärde ink moms]])</f>
        <v>0</v>
      </c>
      <c r="K7245" s="2">
        <f>Tabell2[[#This Row],[Totalt lagervärde ink moms]]-Tabell2[[#This Row],[Varav bokat ink moms]]</f>
        <v>188.91</v>
      </c>
      <c r="L7245" s="2">
        <f>Tabell2[[#This Row],[Antal]]*Tabell2[[#This Row],[Inpris ex moms]]</f>
        <v>151.12800000000001</v>
      </c>
      <c r="M7245" s="2">
        <f>MIN(Tabell2[[#This Row],[Bokat]]*Tabell2[[#This Row],[Inpris ex moms]],Tabell2[[#This Row],[Totalt lagervärde ex moms]])</f>
        <v>0</v>
      </c>
      <c r="N7245" s="2">
        <f>Tabell2[[#This Row],[Totalt lagervärde ex moms]]-Tabell2[[#This Row],[Varav bokat ex moms]]</f>
        <v>151.12800000000001</v>
      </c>
    </row>
    <row r="7246" spans="1:14" x14ac:dyDescent="0.2">
      <c r="A7246" t="s">
        <v>15041</v>
      </c>
      <c r="B7246" t="s">
        <v>15042</v>
      </c>
      <c r="C7246" s="2">
        <v>359</v>
      </c>
      <c r="D7246" s="2">
        <v>251</v>
      </c>
      <c r="E7246" s="2">
        <v>188.91</v>
      </c>
      <c r="F7246" s="2">
        <v>151.12800000000001</v>
      </c>
      <c r="G7246">
        <v>2</v>
      </c>
      <c r="H7246">
        <v>0</v>
      </c>
      <c r="I7246" s="2">
        <f>Tabell2[[#This Row],[Inköpspris (SEK)]]*Tabell2[[#This Row],[Antal]]</f>
        <v>377.82</v>
      </c>
      <c r="J7246" s="2">
        <f>MIN(Tabell2[[#This Row],[Bokat]]*Tabell2[[#This Row],[Inköpspris (SEK)]],Tabell2[[#This Row],[Totalt lagervärde ink moms]])</f>
        <v>0</v>
      </c>
      <c r="K7246" s="2">
        <f>Tabell2[[#This Row],[Totalt lagervärde ink moms]]-Tabell2[[#This Row],[Varav bokat ink moms]]</f>
        <v>377.82</v>
      </c>
      <c r="L7246" s="2">
        <f>Tabell2[[#This Row],[Antal]]*Tabell2[[#This Row],[Inpris ex moms]]</f>
        <v>302.25600000000003</v>
      </c>
      <c r="M7246" s="2">
        <f>MIN(Tabell2[[#This Row],[Bokat]]*Tabell2[[#This Row],[Inpris ex moms]],Tabell2[[#This Row],[Totalt lagervärde ex moms]])</f>
        <v>0</v>
      </c>
      <c r="N7246" s="2">
        <f>Tabell2[[#This Row],[Totalt lagervärde ex moms]]-Tabell2[[#This Row],[Varav bokat ex moms]]</f>
        <v>302.25600000000003</v>
      </c>
    </row>
    <row r="7247" spans="1:14" x14ac:dyDescent="0.2">
      <c r="A7247" t="s">
        <v>13150</v>
      </c>
      <c r="B7247" t="s">
        <v>13151</v>
      </c>
      <c r="C7247" s="2">
        <v>439</v>
      </c>
      <c r="D7247" s="2">
        <v>263</v>
      </c>
      <c r="E7247" s="2">
        <v>231</v>
      </c>
      <c r="F7247" s="2">
        <v>184.8</v>
      </c>
      <c r="G7247">
        <v>1</v>
      </c>
      <c r="H7247">
        <v>0</v>
      </c>
      <c r="I7247" s="2">
        <f>Tabell2[[#This Row],[Inköpspris (SEK)]]*Tabell2[[#This Row],[Antal]]</f>
        <v>231</v>
      </c>
      <c r="J7247" s="2">
        <f>MIN(Tabell2[[#This Row],[Bokat]]*Tabell2[[#This Row],[Inköpspris (SEK)]],Tabell2[[#This Row],[Totalt lagervärde ink moms]])</f>
        <v>0</v>
      </c>
      <c r="K7247" s="2">
        <f>Tabell2[[#This Row],[Totalt lagervärde ink moms]]-Tabell2[[#This Row],[Varav bokat ink moms]]</f>
        <v>231</v>
      </c>
      <c r="L7247" s="2">
        <f>Tabell2[[#This Row],[Antal]]*Tabell2[[#This Row],[Inpris ex moms]]</f>
        <v>184.8</v>
      </c>
      <c r="M7247" s="2">
        <f>MIN(Tabell2[[#This Row],[Bokat]]*Tabell2[[#This Row],[Inpris ex moms]],Tabell2[[#This Row],[Totalt lagervärde ex moms]])</f>
        <v>0</v>
      </c>
      <c r="N7247" s="2">
        <f>Tabell2[[#This Row],[Totalt lagervärde ex moms]]-Tabell2[[#This Row],[Varav bokat ex moms]]</f>
        <v>184.8</v>
      </c>
    </row>
    <row r="7248" spans="1:14" x14ac:dyDescent="0.2">
      <c r="A7248" t="s">
        <v>13273</v>
      </c>
      <c r="B7248" t="s">
        <v>13274</v>
      </c>
      <c r="C7248" s="2">
        <v>439</v>
      </c>
      <c r="D7248" s="2">
        <v>263</v>
      </c>
      <c r="E7248" s="2">
        <v>231</v>
      </c>
      <c r="F7248" s="2">
        <v>184.8</v>
      </c>
      <c r="G7248">
        <v>1</v>
      </c>
      <c r="H7248">
        <v>0</v>
      </c>
      <c r="I7248" s="2">
        <f>Tabell2[[#This Row],[Inköpspris (SEK)]]*Tabell2[[#This Row],[Antal]]</f>
        <v>231</v>
      </c>
      <c r="J7248" s="2">
        <f>MIN(Tabell2[[#This Row],[Bokat]]*Tabell2[[#This Row],[Inköpspris (SEK)]],Tabell2[[#This Row],[Totalt lagervärde ink moms]])</f>
        <v>0</v>
      </c>
      <c r="K7248" s="2">
        <f>Tabell2[[#This Row],[Totalt lagervärde ink moms]]-Tabell2[[#This Row],[Varav bokat ink moms]]</f>
        <v>231</v>
      </c>
      <c r="L7248" s="2">
        <f>Tabell2[[#This Row],[Antal]]*Tabell2[[#This Row],[Inpris ex moms]]</f>
        <v>184.8</v>
      </c>
      <c r="M7248" s="2">
        <f>MIN(Tabell2[[#This Row],[Bokat]]*Tabell2[[#This Row],[Inpris ex moms]],Tabell2[[#This Row],[Totalt lagervärde ex moms]])</f>
        <v>0</v>
      </c>
      <c r="N7248" s="2">
        <f>Tabell2[[#This Row],[Totalt lagervärde ex moms]]-Tabell2[[#This Row],[Varav bokat ex moms]]</f>
        <v>184.8</v>
      </c>
    </row>
    <row r="7249" spans="1:14" x14ac:dyDescent="0.2">
      <c r="A7249" t="s">
        <v>5014</v>
      </c>
      <c r="B7249" t="s">
        <v>5015</v>
      </c>
      <c r="C7249" s="2">
        <v>249</v>
      </c>
      <c r="D7249" s="2">
        <v>174</v>
      </c>
      <c r="E7249" s="2">
        <v>131</v>
      </c>
      <c r="F7249" s="2">
        <v>104.80000000000001</v>
      </c>
      <c r="G7249">
        <v>1</v>
      </c>
      <c r="H7249">
        <v>0</v>
      </c>
      <c r="I7249" s="2">
        <f>Tabell2[[#This Row],[Inköpspris (SEK)]]*Tabell2[[#This Row],[Antal]]</f>
        <v>131</v>
      </c>
      <c r="J7249" s="2">
        <f>MIN(Tabell2[[#This Row],[Bokat]]*Tabell2[[#This Row],[Inköpspris (SEK)]],Tabell2[[#This Row],[Totalt lagervärde ink moms]])</f>
        <v>0</v>
      </c>
      <c r="K7249" s="2">
        <f>Tabell2[[#This Row],[Totalt lagervärde ink moms]]-Tabell2[[#This Row],[Varav bokat ink moms]]</f>
        <v>131</v>
      </c>
      <c r="L7249" s="2">
        <f>Tabell2[[#This Row],[Antal]]*Tabell2[[#This Row],[Inpris ex moms]]</f>
        <v>104.80000000000001</v>
      </c>
      <c r="M7249" s="2">
        <f>MIN(Tabell2[[#This Row],[Bokat]]*Tabell2[[#This Row],[Inpris ex moms]],Tabell2[[#This Row],[Totalt lagervärde ex moms]])</f>
        <v>0</v>
      </c>
      <c r="N7249" s="2">
        <f>Tabell2[[#This Row],[Totalt lagervärde ex moms]]-Tabell2[[#This Row],[Varav bokat ex moms]]</f>
        <v>104.80000000000001</v>
      </c>
    </row>
    <row r="7250" spans="1:14" x14ac:dyDescent="0.2">
      <c r="A7250" t="s">
        <v>1240</v>
      </c>
      <c r="B7250" t="s">
        <v>1241</v>
      </c>
      <c r="C7250" s="2">
        <v>395</v>
      </c>
      <c r="D7250" s="2">
        <v>217</v>
      </c>
      <c r="E7250" s="2">
        <v>207.81</v>
      </c>
      <c r="F7250" s="2">
        <v>166.24800000000002</v>
      </c>
      <c r="G7250">
        <v>1</v>
      </c>
      <c r="H7250">
        <v>0</v>
      </c>
      <c r="I7250" s="2">
        <f>Tabell2[[#This Row],[Inköpspris (SEK)]]*Tabell2[[#This Row],[Antal]]</f>
        <v>207.81</v>
      </c>
      <c r="J7250" s="2">
        <f>MIN(Tabell2[[#This Row],[Bokat]]*Tabell2[[#This Row],[Inköpspris (SEK)]],Tabell2[[#This Row],[Totalt lagervärde ink moms]])</f>
        <v>0</v>
      </c>
      <c r="K7250" s="2">
        <f>Tabell2[[#This Row],[Totalt lagervärde ink moms]]-Tabell2[[#This Row],[Varav bokat ink moms]]</f>
        <v>207.81</v>
      </c>
      <c r="L7250" s="2">
        <f>Tabell2[[#This Row],[Antal]]*Tabell2[[#This Row],[Inpris ex moms]]</f>
        <v>166.24800000000002</v>
      </c>
      <c r="M7250" s="2">
        <f>MIN(Tabell2[[#This Row],[Bokat]]*Tabell2[[#This Row],[Inpris ex moms]],Tabell2[[#This Row],[Totalt lagervärde ex moms]])</f>
        <v>0</v>
      </c>
      <c r="N7250" s="2">
        <f>Tabell2[[#This Row],[Totalt lagervärde ex moms]]-Tabell2[[#This Row],[Varav bokat ex moms]]</f>
        <v>166.24800000000002</v>
      </c>
    </row>
    <row r="7251" spans="1:14" x14ac:dyDescent="0.2">
      <c r="A7251" t="s">
        <v>96</v>
      </c>
      <c r="B7251" t="s">
        <v>97</v>
      </c>
      <c r="C7251" s="2">
        <v>995</v>
      </c>
      <c r="D7251" s="2">
        <v>696</v>
      </c>
      <c r="E7251" s="2">
        <v>523.20000000000005</v>
      </c>
      <c r="F7251" s="2">
        <v>418.56000000000006</v>
      </c>
      <c r="G7251">
        <v>1</v>
      </c>
      <c r="H7251">
        <v>0</v>
      </c>
      <c r="I7251" s="2">
        <f>Tabell2[[#This Row],[Inköpspris (SEK)]]*Tabell2[[#This Row],[Antal]]</f>
        <v>523.20000000000005</v>
      </c>
      <c r="J7251" s="2">
        <f>MIN(Tabell2[[#This Row],[Bokat]]*Tabell2[[#This Row],[Inköpspris (SEK)]],Tabell2[[#This Row],[Totalt lagervärde ink moms]])</f>
        <v>0</v>
      </c>
      <c r="K7251" s="2">
        <f>Tabell2[[#This Row],[Totalt lagervärde ink moms]]-Tabell2[[#This Row],[Varav bokat ink moms]]</f>
        <v>523.20000000000005</v>
      </c>
      <c r="L7251" s="2">
        <f>Tabell2[[#This Row],[Antal]]*Tabell2[[#This Row],[Inpris ex moms]]</f>
        <v>418.56000000000006</v>
      </c>
      <c r="M7251" s="2">
        <f>MIN(Tabell2[[#This Row],[Bokat]]*Tabell2[[#This Row],[Inpris ex moms]],Tabell2[[#This Row],[Totalt lagervärde ex moms]])</f>
        <v>0</v>
      </c>
      <c r="N7251" s="2">
        <f>Tabell2[[#This Row],[Totalt lagervärde ex moms]]-Tabell2[[#This Row],[Varav bokat ex moms]]</f>
        <v>418.56000000000006</v>
      </c>
    </row>
    <row r="7252" spans="1:14" x14ac:dyDescent="0.2">
      <c r="A7252" t="s">
        <v>6017</v>
      </c>
      <c r="B7252" t="s">
        <v>6018</v>
      </c>
      <c r="C7252" s="2">
        <v>159</v>
      </c>
      <c r="D7252" s="2">
        <v>111</v>
      </c>
      <c r="E7252" s="2">
        <v>83.6</v>
      </c>
      <c r="F7252" s="2">
        <v>66.88</v>
      </c>
      <c r="G7252">
        <v>5</v>
      </c>
      <c r="H7252">
        <v>0</v>
      </c>
      <c r="I7252" s="2">
        <f>Tabell2[[#This Row],[Inköpspris (SEK)]]*Tabell2[[#This Row],[Antal]]</f>
        <v>418</v>
      </c>
      <c r="J7252" s="2">
        <f>MIN(Tabell2[[#This Row],[Bokat]]*Tabell2[[#This Row],[Inköpspris (SEK)]],Tabell2[[#This Row],[Totalt lagervärde ink moms]])</f>
        <v>0</v>
      </c>
      <c r="K7252" s="2">
        <f>Tabell2[[#This Row],[Totalt lagervärde ink moms]]-Tabell2[[#This Row],[Varav bokat ink moms]]</f>
        <v>418</v>
      </c>
      <c r="L7252" s="2">
        <f>Tabell2[[#This Row],[Antal]]*Tabell2[[#This Row],[Inpris ex moms]]</f>
        <v>334.4</v>
      </c>
      <c r="M7252" s="2">
        <f>MIN(Tabell2[[#This Row],[Bokat]]*Tabell2[[#This Row],[Inpris ex moms]],Tabell2[[#This Row],[Totalt lagervärde ex moms]])</f>
        <v>0</v>
      </c>
      <c r="N7252" s="2">
        <f>Tabell2[[#This Row],[Totalt lagervärde ex moms]]-Tabell2[[#This Row],[Varav bokat ex moms]]</f>
        <v>334.4</v>
      </c>
    </row>
    <row r="7253" spans="1:14" x14ac:dyDescent="0.2">
      <c r="A7253" t="s">
        <v>12054</v>
      </c>
      <c r="B7253" t="s">
        <v>12055</v>
      </c>
      <c r="C7253" s="2">
        <v>1945</v>
      </c>
      <c r="D7253" s="2">
        <v>1167</v>
      </c>
      <c r="E7253" s="2">
        <v>1022.63</v>
      </c>
      <c r="F7253" s="2">
        <v>818.10400000000004</v>
      </c>
      <c r="G7253">
        <v>1</v>
      </c>
      <c r="H7253">
        <v>0</v>
      </c>
      <c r="I7253" s="2">
        <f>Tabell2[[#This Row],[Inköpspris (SEK)]]*Tabell2[[#This Row],[Antal]]</f>
        <v>1022.63</v>
      </c>
      <c r="J7253" s="2">
        <f>MIN(Tabell2[[#This Row],[Bokat]]*Tabell2[[#This Row],[Inköpspris (SEK)]],Tabell2[[#This Row],[Totalt lagervärde ink moms]])</f>
        <v>0</v>
      </c>
      <c r="K7253" s="2">
        <f>Tabell2[[#This Row],[Totalt lagervärde ink moms]]-Tabell2[[#This Row],[Varav bokat ink moms]]</f>
        <v>1022.63</v>
      </c>
      <c r="L7253" s="2">
        <f>Tabell2[[#This Row],[Antal]]*Tabell2[[#This Row],[Inpris ex moms]]</f>
        <v>818.10400000000004</v>
      </c>
      <c r="M7253" s="2">
        <f>MIN(Tabell2[[#This Row],[Bokat]]*Tabell2[[#This Row],[Inpris ex moms]],Tabell2[[#This Row],[Totalt lagervärde ex moms]])</f>
        <v>0</v>
      </c>
      <c r="N7253" s="2">
        <f>Tabell2[[#This Row],[Totalt lagervärde ex moms]]-Tabell2[[#This Row],[Varav bokat ex moms]]</f>
        <v>818.10400000000004</v>
      </c>
    </row>
    <row r="7254" spans="1:14" x14ac:dyDescent="0.2">
      <c r="A7254" t="s">
        <v>12176</v>
      </c>
      <c r="B7254" t="s">
        <v>12177</v>
      </c>
      <c r="C7254" s="2">
        <v>1945</v>
      </c>
      <c r="D7254" s="2">
        <v>1167</v>
      </c>
      <c r="E7254" s="2">
        <v>1022.63</v>
      </c>
      <c r="F7254" s="2">
        <v>818.10400000000004</v>
      </c>
      <c r="G7254">
        <v>1</v>
      </c>
      <c r="H7254">
        <v>0</v>
      </c>
      <c r="I7254" s="2">
        <f>Tabell2[[#This Row],[Inköpspris (SEK)]]*Tabell2[[#This Row],[Antal]]</f>
        <v>1022.63</v>
      </c>
      <c r="J7254" s="2">
        <f>MIN(Tabell2[[#This Row],[Bokat]]*Tabell2[[#This Row],[Inköpspris (SEK)]],Tabell2[[#This Row],[Totalt lagervärde ink moms]])</f>
        <v>0</v>
      </c>
      <c r="K7254" s="2">
        <f>Tabell2[[#This Row],[Totalt lagervärde ink moms]]-Tabell2[[#This Row],[Varav bokat ink moms]]</f>
        <v>1022.63</v>
      </c>
      <c r="L7254" s="2">
        <f>Tabell2[[#This Row],[Antal]]*Tabell2[[#This Row],[Inpris ex moms]]</f>
        <v>818.10400000000004</v>
      </c>
      <c r="M7254" s="2">
        <f>MIN(Tabell2[[#This Row],[Bokat]]*Tabell2[[#This Row],[Inpris ex moms]],Tabell2[[#This Row],[Totalt lagervärde ex moms]])</f>
        <v>0</v>
      </c>
      <c r="N7254" s="2">
        <f>Tabell2[[#This Row],[Totalt lagervärde ex moms]]-Tabell2[[#This Row],[Varav bokat ex moms]]</f>
        <v>818.10400000000004</v>
      </c>
    </row>
    <row r="7255" spans="1:14" x14ac:dyDescent="0.2">
      <c r="A7255" t="s">
        <v>12192</v>
      </c>
      <c r="B7255" t="s">
        <v>12193</v>
      </c>
      <c r="C7255" s="2">
        <v>1945</v>
      </c>
      <c r="D7255" s="2">
        <v>1167</v>
      </c>
      <c r="E7255" s="2">
        <v>1022.63</v>
      </c>
      <c r="F7255" s="2">
        <v>818.10400000000004</v>
      </c>
      <c r="G7255">
        <v>1</v>
      </c>
      <c r="H7255">
        <v>0</v>
      </c>
      <c r="I7255" s="2">
        <f>Tabell2[[#This Row],[Inköpspris (SEK)]]*Tabell2[[#This Row],[Antal]]</f>
        <v>1022.63</v>
      </c>
      <c r="J7255" s="2">
        <f>MIN(Tabell2[[#This Row],[Bokat]]*Tabell2[[#This Row],[Inköpspris (SEK)]],Tabell2[[#This Row],[Totalt lagervärde ink moms]])</f>
        <v>0</v>
      </c>
      <c r="K7255" s="2">
        <f>Tabell2[[#This Row],[Totalt lagervärde ink moms]]-Tabell2[[#This Row],[Varav bokat ink moms]]</f>
        <v>1022.63</v>
      </c>
      <c r="L7255" s="2">
        <f>Tabell2[[#This Row],[Antal]]*Tabell2[[#This Row],[Inpris ex moms]]</f>
        <v>818.10400000000004</v>
      </c>
      <c r="M7255" s="2">
        <f>MIN(Tabell2[[#This Row],[Bokat]]*Tabell2[[#This Row],[Inpris ex moms]],Tabell2[[#This Row],[Totalt lagervärde ex moms]])</f>
        <v>0</v>
      </c>
      <c r="N7255" s="2">
        <f>Tabell2[[#This Row],[Totalt lagervärde ex moms]]-Tabell2[[#This Row],[Varav bokat ex moms]]</f>
        <v>818.10400000000004</v>
      </c>
    </row>
    <row r="7256" spans="1:14" x14ac:dyDescent="0.2">
      <c r="A7256" t="s">
        <v>12084</v>
      </c>
      <c r="B7256" t="s">
        <v>12085</v>
      </c>
      <c r="C7256" s="2">
        <v>1945</v>
      </c>
      <c r="D7256" s="2">
        <v>1167</v>
      </c>
      <c r="E7256" s="2">
        <v>1022.63</v>
      </c>
      <c r="F7256" s="2">
        <v>818.1</v>
      </c>
      <c r="G7256">
        <v>1</v>
      </c>
      <c r="H7256">
        <v>1</v>
      </c>
      <c r="I7256" s="2">
        <f>Tabell2[[#This Row],[Inköpspris (SEK)]]*Tabell2[[#This Row],[Antal]]</f>
        <v>1022.63</v>
      </c>
      <c r="J7256" s="2">
        <f>MIN(Tabell2[[#This Row],[Bokat]]*Tabell2[[#This Row],[Inköpspris (SEK)]],Tabell2[[#This Row],[Totalt lagervärde ink moms]])</f>
        <v>1022.63</v>
      </c>
      <c r="K7256" s="2">
        <f>Tabell2[[#This Row],[Totalt lagervärde ink moms]]-Tabell2[[#This Row],[Varav bokat ink moms]]</f>
        <v>0</v>
      </c>
      <c r="L7256" s="2">
        <f>Tabell2[[#This Row],[Antal]]*Tabell2[[#This Row],[Inpris ex moms]]</f>
        <v>818.1</v>
      </c>
      <c r="M7256" s="2">
        <f>MIN(Tabell2[[#This Row],[Bokat]]*Tabell2[[#This Row],[Inpris ex moms]],Tabell2[[#This Row],[Totalt lagervärde ex moms]])</f>
        <v>818.1</v>
      </c>
      <c r="N7256" s="2">
        <f>Tabell2[[#This Row],[Totalt lagervärde ex moms]]-Tabell2[[#This Row],[Varav bokat ex moms]]</f>
        <v>0</v>
      </c>
    </row>
    <row r="7257" spans="1:14" x14ac:dyDescent="0.2">
      <c r="A7257" t="s">
        <v>7260</v>
      </c>
      <c r="B7257" t="s">
        <v>7261</v>
      </c>
      <c r="C7257" s="2">
        <v>659</v>
      </c>
      <c r="D7257" s="2">
        <v>395</v>
      </c>
      <c r="E7257" s="2">
        <v>346.45</v>
      </c>
      <c r="F7257" s="2">
        <v>277.16000000000003</v>
      </c>
      <c r="G7257">
        <v>2</v>
      </c>
      <c r="H7257">
        <v>0</v>
      </c>
      <c r="I7257" s="2">
        <f>Tabell2[[#This Row],[Inköpspris (SEK)]]*Tabell2[[#This Row],[Antal]]</f>
        <v>692.9</v>
      </c>
      <c r="J7257" s="2">
        <f>MIN(Tabell2[[#This Row],[Bokat]]*Tabell2[[#This Row],[Inköpspris (SEK)]],Tabell2[[#This Row],[Totalt lagervärde ink moms]])</f>
        <v>0</v>
      </c>
      <c r="K7257" s="2">
        <f>Tabell2[[#This Row],[Totalt lagervärde ink moms]]-Tabell2[[#This Row],[Varav bokat ink moms]]</f>
        <v>692.9</v>
      </c>
      <c r="L7257" s="2">
        <f>Tabell2[[#This Row],[Antal]]*Tabell2[[#This Row],[Inpris ex moms]]</f>
        <v>554.32000000000005</v>
      </c>
      <c r="M7257" s="2">
        <f>MIN(Tabell2[[#This Row],[Bokat]]*Tabell2[[#This Row],[Inpris ex moms]],Tabell2[[#This Row],[Totalt lagervärde ex moms]])</f>
        <v>0</v>
      </c>
      <c r="N7257" s="2">
        <f>Tabell2[[#This Row],[Totalt lagervärde ex moms]]-Tabell2[[#This Row],[Varav bokat ex moms]]</f>
        <v>554.32000000000005</v>
      </c>
    </row>
    <row r="7258" spans="1:14" x14ac:dyDescent="0.2">
      <c r="A7258" t="s">
        <v>7262</v>
      </c>
      <c r="B7258" t="s">
        <v>7263</v>
      </c>
      <c r="C7258" s="2">
        <v>659</v>
      </c>
      <c r="D7258" s="2">
        <v>395</v>
      </c>
      <c r="E7258" s="2">
        <v>346.45</v>
      </c>
      <c r="F7258" s="2">
        <v>277.16000000000003</v>
      </c>
      <c r="G7258">
        <v>3</v>
      </c>
      <c r="H7258">
        <v>0</v>
      </c>
      <c r="I7258" s="2">
        <f>Tabell2[[#This Row],[Inköpspris (SEK)]]*Tabell2[[#This Row],[Antal]]</f>
        <v>1039.3499999999999</v>
      </c>
      <c r="J7258" s="2">
        <f>MIN(Tabell2[[#This Row],[Bokat]]*Tabell2[[#This Row],[Inköpspris (SEK)]],Tabell2[[#This Row],[Totalt lagervärde ink moms]])</f>
        <v>0</v>
      </c>
      <c r="K7258" s="2">
        <f>Tabell2[[#This Row],[Totalt lagervärde ink moms]]-Tabell2[[#This Row],[Varav bokat ink moms]]</f>
        <v>1039.3499999999999</v>
      </c>
      <c r="L7258" s="2">
        <f>Tabell2[[#This Row],[Antal]]*Tabell2[[#This Row],[Inpris ex moms]]</f>
        <v>831.48</v>
      </c>
      <c r="M7258" s="2">
        <f>MIN(Tabell2[[#This Row],[Bokat]]*Tabell2[[#This Row],[Inpris ex moms]],Tabell2[[#This Row],[Totalt lagervärde ex moms]])</f>
        <v>0</v>
      </c>
      <c r="N7258" s="2">
        <f>Tabell2[[#This Row],[Totalt lagervärde ex moms]]-Tabell2[[#This Row],[Varav bokat ex moms]]</f>
        <v>831.48</v>
      </c>
    </row>
    <row r="7259" spans="1:14" x14ac:dyDescent="0.2">
      <c r="A7259" t="s">
        <v>7264</v>
      </c>
      <c r="B7259" t="s">
        <v>7265</v>
      </c>
      <c r="C7259" s="2">
        <v>659</v>
      </c>
      <c r="D7259" s="2">
        <v>395</v>
      </c>
      <c r="E7259" s="2">
        <v>346.45</v>
      </c>
      <c r="F7259" s="2">
        <v>277.16000000000003</v>
      </c>
      <c r="G7259">
        <v>7</v>
      </c>
      <c r="H7259">
        <v>0</v>
      </c>
      <c r="I7259" s="2">
        <f>Tabell2[[#This Row],[Inköpspris (SEK)]]*Tabell2[[#This Row],[Antal]]</f>
        <v>2425.15</v>
      </c>
      <c r="J7259" s="2">
        <f>MIN(Tabell2[[#This Row],[Bokat]]*Tabell2[[#This Row],[Inköpspris (SEK)]],Tabell2[[#This Row],[Totalt lagervärde ink moms]])</f>
        <v>0</v>
      </c>
      <c r="K7259" s="2">
        <f>Tabell2[[#This Row],[Totalt lagervärde ink moms]]-Tabell2[[#This Row],[Varav bokat ink moms]]</f>
        <v>2425.15</v>
      </c>
      <c r="L7259" s="2">
        <f>Tabell2[[#This Row],[Antal]]*Tabell2[[#This Row],[Inpris ex moms]]</f>
        <v>1940.1200000000001</v>
      </c>
      <c r="M7259" s="2">
        <f>MIN(Tabell2[[#This Row],[Bokat]]*Tabell2[[#This Row],[Inpris ex moms]],Tabell2[[#This Row],[Totalt lagervärde ex moms]])</f>
        <v>0</v>
      </c>
      <c r="N7259" s="2">
        <f>Tabell2[[#This Row],[Totalt lagervärde ex moms]]-Tabell2[[#This Row],[Varav bokat ex moms]]</f>
        <v>1940.1200000000001</v>
      </c>
    </row>
    <row r="7260" spans="1:14" x14ac:dyDescent="0.2">
      <c r="A7260" t="s">
        <v>12737</v>
      </c>
      <c r="B7260" t="s">
        <v>12738</v>
      </c>
      <c r="C7260" s="2">
        <v>799</v>
      </c>
      <c r="D7260" s="2">
        <v>479</v>
      </c>
      <c r="E7260" s="2">
        <v>420</v>
      </c>
      <c r="F7260" s="2">
        <v>336</v>
      </c>
      <c r="G7260">
        <v>1</v>
      </c>
      <c r="H7260">
        <v>0</v>
      </c>
      <c r="I7260" s="2">
        <f>Tabell2[[#This Row],[Inköpspris (SEK)]]*Tabell2[[#This Row],[Antal]]</f>
        <v>420</v>
      </c>
      <c r="J7260" s="2">
        <f>MIN(Tabell2[[#This Row],[Bokat]]*Tabell2[[#This Row],[Inköpspris (SEK)]],Tabell2[[#This Row],[Totalt lagervärde ink moms]])</f>
        <v>0</v>
      </c>
      <c r="K7260" s="2">
        <f>Tabell2[[#This Row],[Totalt lagervärde ink moms]]-Tabell2[[#This Row],[Varav bokat ink moms]]</f>
        <v>420</v>
      </c>
      <c r="L7260" s="2">
        <f>Tabell2[[#This Row],[Antal]]*Tabell2[[#This Row],[Inpris ex moms]]</f>
        <v>336</v>
      </c>
      <c r="M7260" s="2">
        <f>MIN(Tabell2[[#This Row],[Bokat]]*Tabell2[[#This Row],[Inpris ex moms]],Tabell2[[#This Row],[Totalt lagervärde ex moms]])</f>
        <v>0</v>
      </c>
      <c r="N7260" s="2">
        <f>Tabell2[[#This Row],[Totalt lagervärde ex moms]]-Tabell2[[#This Row],[Varav bokat ex moms]]</f>
        <v>336</v>
      </c>
    </row>
    <row r="7261" spans="1:14" x14ac:dyDescent="0.2">
      <c r="A7261" t="s">
        <v>12739</v>
      </c>
      <c r="B7261" t="s">
        <v>12740</v>
      </c>
      <c r="C7261" s="2">
        <v>799</v>
      </c>
      <c r="D7261" s="2">
        <v>479</v>
      </c>
      <c r="E7261" s="2">
        <v>420</v>
      </c>
      <c r="F7261" s="2">
        <v>336</v>
      </c>
      <c r="G7261">
        <v>2</v>
      </c>
      <c r="H7261">
        <v>0</v>
      </c>
      <c r="I7261" s="2">
        <f>Tabell2[[#This Row],[Inköpspris (SEK)]]*Tabell2[[#This Row],[Antal]]</f>
        <v>840</v>
      </c>
      <c r="J7261" s="2">
        <f>MIN(Tabell2[[#This Row],[Bokat]]*Tabell2[[#This Row],[Inköpspris (SEK)]],Tabell2[[#This Row],[Totalt lagervärde ink moms]])</f>
        <v>0</v>
      </c>
      <c r="K7261" s="2">
        <f>Tabell2[[#This Row],[Totalt lagervärde ink moms]]-Tabell2[[#This Row],[Varav bokat ink moms]]</f>
        <v>840</v>
      </c>
      <c r="L7261" s="2">
        <f>Tabell2[[#This Row],[Antal]]*Tabell2[[#This Row],[Inpris ex moms]]</f>
        <v>672</v>
      </c>
      <c r="M7261" s="2">
        <f>MIN(Tabell2[[#This Row],[Bokat]]*Tabell2[[#This Row],[Inpris ex moms]],Tabell2[[#This Row],[Totalt lagervärde ex moms]])</f>
        <v>0</v>
      </c>
      <c r="N7261" s="2">
        <f>Tabell2[[#This Row],[Totalt lagervärde ex moms]]-Tabell2[[#This Row],[Varav bokat ex moms]]</f>
        <v>672</v>
      </c>
    </row>
    <row r="7262" spans="1:14" x14ac:dyDescent="0.2">
      <c r="A7262" t="s">
        <v>12741</v>
      </c>
      <c r="B7262" t="s">
        <v>12742</v>
      </c>
      <c r="C7262" s="2">
        <v>799</v>
      </c>
      <c r="D7262" s="2">
        <v>479</v>
      </c>
      <c r="E7262" s="2">
        <v>420</v>
      </c>
      <c r="F7262" s="2">
        <v>336</v>
      </c>
      <c r="G7262">
        <v>1</v>
      </c>
      <c r="H7262">
        <v>0</v>
      </c>
      <c r="I7262" s="2">
        <f>Tabell2[[#This Row],[Inköpspris (SEK)]]*Tabell2[[#This Row],[Antal]]</f>
        <v>420</v>
      </c>
      <c r="J7262" s="2">
        <f>MIN(Tabell2[[#This Row],[Bokat]]*Tabell2[[#This Row],[Inköpspris (SEK)]],Tabell2[[#This Row],[Totalt lagervärde ink moms]])</f>
        <v>0</v>
      </c>
      <c r="K7262" s="2">
        <f>Tabell2[[#This Row],[Totalt lagervärde ink moms]]-Tabell2[[#This Row],[Varav bokat ink moms]]</f>
        <v>420</v>
      </c>
      <c r="L7262" s="2">
        <f>Tabell2[[#This Row],[Antal]]*Tabell2[[#This Row],[Inpris ex moms]]</f>
        <v>336</v>
      </c>
      <c r="M7262" s="2">
        <f>MIN(Tabell2[[#This Row],[Bokat]]*Tabell2[[#This Row],[Inpris ex moms]],Tabell2[[#This Row],[Totalt lagervärde ex moms]])</f>
        <v>0</v>
      </c>
      <c r="N7262" s="2">
        <f>Tabell2[[#This Row],[Totalt lagervärde ex moms]]-Tabell2[[#This Row],[Varav bokat ex moms]]</f>
        <v>336</v>
      </c>
    </row>
    <row r="7263" spans="1:14" x14ac:dyDescent="0.2">
      <c r="A7263" t="s">
        <v>1548</v>
      </c>
      <c r="B7263" t="s">
        <v>1549</v>
      </c>
      <c r="C7263" s="2">
        <v>449</v>
      </c>
      <c r="D7263" s="2">
        <v>314</v>
      </c>
      <c r="E7263" s="2">
        <v>236</v>
      </c>
      <c r="F7263" s="2">
        <v>188.8</v>
      </c>
      <c r="G7263">
        <v>1</v>
      </c>
      <c r="H7263">
        <v>0</v>
      </c>
      <c r="I7263" s="2">
        <f>Tabell2[[#This Row],[Inköpspris (SEK)]]*Tabell2[[#This Row],[Antal]]</f>
        <v>236</v>
      </c>
      <c r="J7263" s="2">
        <f>MIN(Tabell2[[#This Row],[Bokat]]*Tabell2[[#This Row],[Inköpspris (SEK)]],Tabell2[[#This Row],[Totalt lagervärde ink moms]])</f>
        <v>0</v>
      </c>
      <c r="K7263" s="2">
        <f>Tabell2[[#This Row],[Totalt lagervärde ink moms]]-Tabell2[[#This Row],[Varav bokat ink moms]]</f>
        <v>236</v>
      </c>
      <c r="L7263" s="2">
        <f>Tabell2[[#This Row],[Antal]]*Tabell2[[#This Row],[Inpris ex moms]]</f>
        <v>188.8</v>
      </c>
      <c r="M7263" s="2">
        <f>MIN(Tabell2[[#This Row],[Bokat]]*Tabell2[[#This Row],[Inpris ex moms]],Tabell2[[#This Row],[Totalt lagervärde ex moms]])</f>
        <v>0</v>
      </c>
      <c r="N7263" s="2">
        <f>Tabell2[[#This Row],[Totalt lagervärde ex moms]]-Tabell2[[#This Row],[Varav bokat ex moms]]</f>
        <v>188.8</v>
      </c>
    </row>
    <row r="7264" spans="1:14" x14ac:dyDescent="0.2">
      <c r="A7264" t="s">
        <v>1130</v>
      </c>
      <c r="B7264" t="s">
        <v>1131</v>
      </c>
      <c r="C7264" s="2">
        <v>169</v>
      </c>
      <c r="D7264" s="2">
        <v>118</v>
      </c>
      <c r="E7264" s="2">
        <v>88.8</v>
      </c>
      <c r="F7264" s="2">
        <v>71.040000000000006</v>
      </c>
      <c r="G7264">
        <v>8</v>
      </c>
      <c r="H7264">
        <v>0</v>
      </c>
      <c r="I7264" s="2">
        <f>Tabell2[[#This Row],[Inköpspris (SEK)]]*Tabell2[[#This Row],[Antal]]</f>
        <v>710.4</v>
      </c>
      <c r="J7264" s="2">
        <f>MIN(Tabell2[[#This Row],[Bokat]]*Tabell2[[#This Row],[Inköpspris (SEK)]],Tabell2[[#This Row],[Totalt lagervärde ink moms]])</f>
        <v>0</v>
      </c>
      <c r="K7264" s="2">
        <f>Tabell2[[#This Row],[Totalt lagervärde ink moms]]-Tabell2[[#This Row],[Varav bokat ink moms]]</f>
        <v>710.4</v>
      </c>
      <c r="L7264" s="2">
        <f>Tabell2[[#This Row],[Antal]]*Tabell2[[#This Row],[Inpris ex moms]]</f>
        <v>568.32000000000005</v>
      </c>
      <c r="M7264" s="2">
        <f>MIN(Tabell2[[#This Row],[Bokat]]*Tabell2[[#This Row],[Inpris ex moms]],Tabell2[[#This Row],[Totalt lagervärde ex moms]])</f>
        <v>0</v>
      </c>
      <c r="N7264" s="2">
        <f>Tabell2[[#This Row],[Totalt lagervärde ex moms]]-Tabell2[[#This Row],[Varav bokat ex moms]]</f>
        <v>568.32000000000005</v>
      </c>
    </row>
    <row r="7265" spans="1:14" x14ac:dyDescent="0.2">
      <c r="A7265" t="s">
        <v>1132</v>
      </c>
      <c r="B7265" t="s">
        <v>1133</v>
      </c>
      <c r="C7265" s="2">
        <v>169</v>
      </c>
      <c r="D7265" s="2">
        <v>118</v>
      </c>
      <c r="E7265" s="2">
        <v>88.8</v>
      </c>
      <c r="F7265" s="2">
        <v>71.040000000000006</v>
      </c>
      <c r="G7265">
        <v>8</v>
      </c>
      <c r="H7265">
        <v>0</v>
      </c>
      <c r="I7265" s="2">
        <f>Tabell2[[#This Row],[Inköpspris (SEK)]]*Tabell2[[#This Row],[Antal]]</f>
        <v>710.4</v>
      </c>
      <c r="J7265" s="2">
        <f>MIN(Tabell2[[#This Row],[Bokat]]*Tabell2[[#This Row],[Inköpspris (SEK)]],Tabell2[[#This Row],[Totalt lagervärde ink moms]])</f>
        <v>0</v>
      </c>
      <c r="K7265" s="2">
        <f>Tabell2[[#This Row],[Totalt lagervärde ink moms]]-Tabell2[[#This Row],[Varav bokat ink moms]]</f>
        <v>710.4</v>
      </c>
      <c r="L7265" s="2">
        <f>Tabell2[[#This Row],[Antal]]*Tabell2[[#This Row],[Inpris ex moms]]</f>
        <v>568.32000000000005</v>
      </c>
      <c r="M7265" s="2">
        <f>MIN(Tabell2[[#This Row],[Bokat]]*Tabell2[[#This Row],[Inpris ex moms]],Tabell2[[#This Row],[Totalt lagervärde ex moms]])</f>
        <v>0</v>
      </c>
      <c r="N7265" s="2">
        <f>Tabell2[[#This Row],[Totalt lagervärde ex moms]]-Tabell2[[#This Row],[Varav bokat ex moms]]</f>
        <v>568.32000000000005</v>
      </c>
    </row>
    <row r="7266" spans="1:14" x14ac:dyDescent="0.2">
      <c r="A7266" t="s">
        <v>1134</v>
      </c>
      <c r="B7266" t="s">
        <v>1135</v>
      </c>
      <c r="C7266" s="2">
        <v>169</v>
      </c>
      <c r="D7266" s="2">
        <v>118</v>
      </c>
      <c r="E7266" s="2">
        <v>88.8</v>
      </c>
      <c r="F7266" s="2">
        <v>71.040000000000006</v>
      </c>
      <c r="G7266">
        <v>8</v>
      </c>
      <c r="H7266">
        <v>0</v>
      </c>
      <c r="I7266" s="2">
        <f>Tabell2[[#This Row],[Inköpspris (SEK)]]*Tabell2[[#This Row],[Antal]]</f>
        <v>710.4</v>
      </c>
      <c r="J7266" s="2">
        <f>MIN(Tabell2[[#This Row],[Bokat]]*Tabell2[[#This Row],[Inköpspris (SEK)]],Tabell2[[#This Row],[Totalt lagervärde ink moms]])</f>
        <v>0</v>
      </c>
      <c r="K7266" s="2">
        <f>Tabell2[[#This Row],[Totalt lagervärde ink moms]]-Tabell2[[#This Row],[Varav bokat ink moms]]</f>
        <v>710.4</v>
      </c>
      <c r="L7266" s="2">
        <f>Tabell2[[#This Row],[Antal]]*Tabell2[[#This Row],[Inpris ex moms]]</f>
        <v>568.32000000000005</v>
      </c>
      <c r="M7266" s="2">
        <f>MIN(Tabell2[[#This Row],[Bokat]]*Tabell2[[#This Row],[Inpris ex moms]],Tabell2[[#This Row],[Totalt lagervärde ex moms]])</f>
        <v>0</v>
      </c>
      <c r="N7266" s="2">
        <f>Tabell2[[#This Row],[Totalt lagervärde ex moms]]-Tabell2[[#This Row],[Varav bokat ex moms]]</f>
        <v>568.32000000000005</v>
      </c>
    </row>
    <row r="7267" spans="1:14" x14ac:dyDescent="0.2">
      <c r="A7267" t="s">
        <v>1136</v>
      </c>
      <c r="B7267" t="s">
        <v>1137</v>
      </c>
      <c r="C7267" s="2">
        <v>169</v>
      </c>
      <c r="D7267" s="2">
        <v>118</v>
      </c>
      <c r="E7267" s="2">
        <v>88.8</v>
      </c>
      <c r="F7267" s="2">
        <v>71.040000000000006</v>
      </c>
      <c r="G7267">
        <v>6</v>
      </c>
      <c r="H7267">
        <v>0</v>
      </c>
      <c r="I7267" s="2">
        <f>Tabell2[[#This Row],[Inköpspris (SEK)]]*Tabell2[[#This Row],[Antal]]</f>
        <v>532.79999999999995</v>
      </c>
      <c r="J7267" s="2">
        <f>MIN(Tabell2[[#This Row],[Bokat]]*Tabell2[[#This Row],[Inköpspris (SEK)]],Tabell2[[#This Row],[Totalt lagervärde ink moms]])</f>
        <v>0</v>
      </c>
      <c r="K7267" s="2">
        <f>Tabell2[[#This Row],[Totalt lagervärde ink moms]]-Tabell2[[#This Row],[Varav bokat ink moms]]</f>
        <v>532.79999999999995</v>
      </c>
      <c r="L7267" s="2">
        <f>Tabell2[[#This Row],[Antal]]*Tabell2[[#This Row],[Inpris ex moms]]</f>
        <v>426.24</v>
      </c>
      <c r="M7267" s="2">
        <f>MIN(Tabell2[[#This Row],[Bokat]]*Tabell2[[#This Row],[Inpris ex moms]],Tabell2[[#This Row],[Totalt lagervärde ex moms]])</f>
        <v>0</v>
      </c>
      <c r="N7267" s="2">
        <f>Tabell2[[#This Row],[Totalt lagervärde ex moms]]-Tabell2[[#This Row],[Varav bokat ex moms]]</f>
        <v>426.24</v>
      </c>
    </row>
    <row r="7268" spans="1:14" x14ac:dyDescent="0.2">
      <c r="A7268" t="s">
        <v>9704</v>
      </c>
      <c r="B7268" t="s">
        <v>9705</v>
      </c>
      <c r="C7268" s="2">
        <v>179</v>
      </c>
      <c r="D7268" s="2">
        <v>98</v>
      </c>
      <c r="E7268" s="2">
        <v>94.05</v>
      </c>
      <c r="F7268" s="2">
        <v>75.239999999999995</v>
      </c>
      <c r="G7268">
        <v>1</v>
      </c>
      <c r="H7268">
        <v>0</v>
      </c>
      <c r="I7268" s="2">
        <f>Tabell2[[#This Row],[Inköpspris (SEK)]]*Tabell2[[#This Row],[Antal]]</f>
        <v>94.05</v>
      </c>
      <c r="J7268" s="2">
        <f>MIN(Tabell2[[#This Row],[Bokat]]*Tabell2[[#This Row],[Inköpspris (SEK)]],Tabell2[[#This Row],[Totalt lagervärde ink moms]])</f>
        <v>0</v>
      </c>
      <c r="K7268" s="2">
        <f>Tabell2[[#This Row],[Totalt lagervärde ink moms]]-Tabell2[[#This Row],[Varav bokat ink moms]]</f>
        <v>94.05</v>
      </c>
      <c r="L7268" s="2">
        <f>Tabell2[[#This Row],[Antal]]*Tabell2[[#This Row],[Inpris ex moms]]</f>
        <v>75.239999999999995</v>
      </c>
      <c r="M7268" s="2">
        <f>MIN(Tabell2[[#This Row],[Bokat]]*Tabell2[[#This Row],[Inpris ex moms]],Tabell2[[#This Row],[Totalt lagervärde ex moms]])</f>
        <v>0</v>
      </c>
      <c r="N7268" s="2">
        <f>Tabell2[[#This Row],[Totalt lagervärde ex moms]]-Tabell2[[#This Row],[Varav bokat ex moms]]</f>
        <v>75.239999999999995</v>
      </c>
    </row>
    <row r="7269" spans="1:14" x14ac:dyDescent="0.2">
      <c r="A7269" t="s">
        <v>9706</v>
      </c>
      <c r="B7269" t="s">
        <v>9707</v>
      </c>
      <c r="C7269" s="2">
        <v>179</v>
      </c>
      <c r="D7269" s="2">
        <v>98</v>
      </c>
      <c r="E7269" s="2">
        <v>94.05</v>
      </c>
      <c r="F7269" s="2">
        <v>75.239999999999995</v>
      </c>
      <c r="G7269">
        <v>2</v>
      </c>
      <c r="H7269">
        <v>0</v>
      </c>
      <c r="I7269" s="2">
        <f>Tabell2[[#This Row],[Inköpspris (SEK)]]*Tabell2[[#This Row],[Antal]]</f>
        <v>188.1</v>
      </c>
      <c r="J7269" s="2">
        <f>MIN(Tabell2[[#This Row],[Bokat]]*Tabell2[[#This Row],[Inköpspris (SEK)]],Tabell2[[#This Row],[Totalt lagervärde ink moms]])</f>
        <v>0</v>
      </c>
      <c r="K7269" s="2">
        <f>Tabell2[[#This Row],[Totalt lagervärde ink moms]]-Tabell2[[#This Row],[Varav bokat ink moms]]</f>
        <v>188.1</v>
      </c>
      <c r="L7269" s="2">
        <f>Tabell2[[#This Row],[Antal]]*Tabell2[[#This Row],[Inpris ex moms]]</f>
        <v>150.47999999999999</v>
      </c>
      <c r="M7269" s="2">
        <f>MIN(Tabell2[[#This Row],[Bokat]]*Tabell2[[#This Row],[Inpris ex moms]],Tabell2[[#This Row],[Totalt lagervärde ex moms]])</f>
        <v>0</v>
      </c>
      <c r="N7269" s="2">
        <f>Tabell2[[#This Row],[Totalt lagervärde ex moms]]-Tabell2[[#This Row],[Varav bokat ex moms]]</f>
        <v>150.47999999999999</v>
      </c>
    </row>
    <row r="7270" spans="1:14" x14ac:dyDescent="0.2">
      <c r="A7270" t="s">
        <v>14235</v>
      </c>
      <c r="B7270" t="s">
        <v>14236</v>
      </c>
      <c r="C7270" s="2">
        <v>339</v>
      </c>
      <c r="D7270" s="2">
        <v>203</v>
      </c>
      <c r="E7270" s="2">
        <v>178.1</v>
      </c>
      <c r="F7270" s="2">
        <v>142.47999999999999</v>
      </c>
      <c r="G7270">
        <v>3</v>
      </c>
      <c r="H7270">
        <v>0</v>
      </c>
      <c r="I7270" s="2">
        <f>Tabell2[[#This Row],[Inköpspris (SEK)]]*Tabell2[[#This Row],[Antal]]</f>
        <v>534.29999999999995</v>
      </c>
      <c r="J7270" s="2">
        <f>MIN(Tabell2[[#This Row],[Bokat]]*Tabell2[[#This Row],[Inköpspris (SEK)]],Tabell2[[#This Row],[Totalt lagervärde ink moms]])</f>
        <v>0</v>
      </c>
      <c r="K7270" s="2">
        <f>Tabell2[[#This Row],[Totalt lagervärde ink moms]]-Tabell2[[#This Row],[Varav bokat ink moms]]</f>
        <v>534.29999999999995</v>
      </c>
      <c r="L7270" s="2">
        <f>Tabell2[[#This Row],[Antal]]*Tabell2[[#This Row],[Inpris ex moms]]</f>
        <v>427.43999999999994</v>
      </c>
      <c r="M7270" s="2">
        <f>MIN(Tabell2[[#This Row],[Bokat]]*Tabell2[[#This Row],[Inpris ex moms]],Tabell2[[#This Row],[Totalt lagervärde ex moms]])</f>
        <v>0</v>
      </c>
      <c r="N7270" s="2">
        <f>Tabell2[[#This Row],[Totalt lagervärde ex moms]]-Tabell2[[#This Row],[Varav bokat ex moms]]</f>
        <v>427.43999999999994</v>
      </c>
    </row>
    <row r="7271" spans="1:14" x14ac:dyDescent="0.2">
      <c r="A7271" t="s">
        <v>15487</v>
      </c>
      <c r="B7271" t="s">
        <v>15488</v>
      </c>
      <c r="C7271" s="2">
        <v>339</v>
      </c>
      <c r="D7271" s="2">
        <v>203</v>
      </c>
      <c r="E7271" s="2">
        <v>178.1</v>
      </c>
      <c r="F7271" s="2">
        <v>142.47999999999999</v>
      </c>
      <c r="G7271">
        <v>6</v>
      </c>
      <c r="H7271">
        <v>0</v>
      </c>
      <c r="I7271" s="2">
        <f>Tabell2[[#This Row],[Inköpspris (SEK)]]*Tabell2[[#This Row],[Antal]]</f>
        <v>1068.5999999999999</v>
      </c>
      <c r="J7271" s="2">
        <f>MIN(Tabell2[[#This Row],[Bokat]]*Tabell2[[#This Row],[Inköpspris (SEK)]],Tabell2[[#This Row],[Totalt lagervärde ink moms]])</f>
        <v>0</v>
      </c>
      <c r="K7271" s="2">
        <f>Tabell2[[#This Row],[Totalt lagervärde ink moms]]-Tabell2[[#This Row],[Varav bokat ink moms]]</f>
        <v>1068.5999999999999</v>
      </c>
      <c r="L7271" s="2">
        <f>Tabell2[[#This Row],[Antal]]*Tabell2[[#This Row],[Inpris ex moms]]</f>
        <v>854.87999999999988</v>
      </c>
      <c r="M7271" s="2">
        <f>MIN(Tabell2[[#This Row],[Bokat]]*Tabell2[[#This Row],[Inpris ex moms]],Tabell2[[#This Row],[Totalt lagervärde ex moms]])</f>
        <v>0</v>
      </c>
      <c r="N7271" s="2">
        <f>Tabell2[[#This Row],[Totalt lagervärde ex moms]]-Tabell2[[#This Row],[Varav bokat ex moms]]</f>
        <v>854.87999999999988</v>
      </c>
    </row>
    <row r="7272" spans="1:14" x14ac:dyDescent="0.2">
      <c r="A7272" t="s">
        <v>15491</v>
      </c>
      <c r="B7272" t="s">
        <v>15492</v>
      </c>
      <c r="C7272" s="2">
        <v>339</v>
      </c>
      <c r="D7272" s="2">
        <v>203</v>
      </c>
      <c r="E7272" s="2">
        <v>178.1</v>
      </c>
      <c r="F7272" s="2">
        <v>142.47999999999999</v>
      </c>
      <c r="G7272">
        <v>1</v>
      </c>
      <c r="H7272">
        <v>0</v>
      </c>
      <c r="I7272" s="2">
        <f>Tabell2[[#This Row],[Inköpspris (SEK)]]*Tabell2[[#This Row],[Antal]]</f>
        <v>178.1</v>
      </c>
      <c r="J7272" s="2">
        <f>MIN(Tabell2[[#This Row],[Bokat]]*Tabell2[[#This Row],[Inköpspris (SEK)]],Tabell2[[#This Row],[Totalt lagervärde ink moms]])</f>
        <v>0</v>
      </c>
      <c r="K7272" s="2">
        <f>Tabell2[[#This Row],[Totalt lagervärde ink moms]]-Tabell2[[#This Row],[Varav bokat ink moms]]</f>
        <v>178.1</v>
      </c>
      <c r="L7272" s="2">
        <f>Tabell2[[#This Row],[Antal]]*Tabell2[[#This Row],[Inpris ex moms]]</f>
        <v>142.47999999999999</v>
      </c>
      <c r="M7272" s="2">
        <f>MIN(Tabell2[[#This Row],[Bokat]]*Tabell2[[#This Row],[Inpris ex moms]],Tabell2[[#This Row],[Totalt lagervärde ex moms]])</f>
        <v>0</v>
      </c>
      <c r="N7272" s="2">
        <f>Tabell2[[#This Row],[Totalt lagervärde ex moms]]-Tabell2[[#This Row],[Varav bokat ex moms]]</f>
        <v>142.47999999999999</v>
      </c>
    </row>
    <row r="7273" spans="1:14" x14ac:dyDescent="0.2">
      <c r="A7273" t="s">
        <v>15493</v>
      </c>
      <c r="B7273" t="s">
        <v>15494</v>
      </c>
      <c r="C7273" s="2">
        <v>339</v>
      </c>
      <c r="D7273" s="2">
        <v>203</v>
      </c>
      <c r="E7273" s="2">
        <v>178.1</v>
      </c>
      <c r="F7273" s="2">
        <v>142.47999999999999</v>
      </c>
      <c r="G7273">
        <v>6</v>
      </c>
      <c r="H7273">
        <v>0</v>
      </c>
      <c r="I7273" s="2">
        <f>Tabell2[[#This Row],[Inköpspris (SEK)]]*Tabell2[[#This Row],[Antal]]</f>
        <v>1068.5999999999999</v>
      </c>
      <c r="J7273" s="2">
        <f>MIN(Tabell2[[#This Row],[Bokat]]*Tabell2[[#This Row],[Inköpspris (SEK)]],Tabell2[[#This Row],[Totalt lagervärde ink moms]])</f>
        <v>0</v>
      </c>
      <c r="K7273" s="2">
        <f>Tabell2[[#This Row],[Totalt lagervärde ink moms]]-Tabell2[[#This Row],[Varav bokat ink moms]]</f>
        <v>1068.5999999999999</v>
      </c>
      <c r="L7273" s="2">
        <f>Tabell2[[#This Row],[Antal]]*Tabell2[[#This Row],[Inpris ex moms]]</f>
        <v>854.87999999999988</v>
      </c>
      <c r="M7273" s="2">
        <f>MIN(Tabell2[[#This Row],[Bokat]]*Tabell2[[#This Row],[Inpris ex moms]],Tabell2[[#This Row],[Totalt lagervärde ex moms]])</f>
        <v>0</v>
      </c>
      <c r="N7273" s="2">
        <f>Tabell2[[#This Row],[Totalt lagervärde ex moms]]-Tabell2[[#This Row],[Varav bokat ex moms]]</f>
        <v>854.87999999999988</v>
      </c>
    </row>
    <row r="7274" spans="1:14" x14ac:dyDescent="0.2">
      <c r="A7274" t="s">
        <v>10612</v>
      </c>
      <c r="B7274" t="s">
        <v>10613</v>
      </c>
      <c r="C7274" s="2">
        <v>69</v>
      </c>
      <c r="D7274" s="2">
        <v>39</v>
      </c>
      <c r="E7274" s="2">
        <v>36.25</v>
      </c>
      <c r="F7274" s="2">
        <v>29</v>
      </c>
      <c r="G7274">
        <v>3</v>
      </c>
      <c r="H7274">
        <v>0</v>
      </c>
      <c r="I7274" s="2">
        <f>Tabell2[[#This Row],[Inköpspris (SEK)]]*Tabell2[[#This Row],[Antal]]</f>
        <v>108.75</v>
      </c>
      <c r="J7274" s="2">
        <f>MIN(Tabell2[[#This Row],[Bokat]]*Tabell2[[#This Row],[Inköpspris (SEK)]],Tabell2[[#This Row],[Totalt lagervärde ink moms]])</f>
        <v>0</v>
      </c>
      <c r="K7274" s="2">
        <f>Tabell2[[#This Row],[Totalt lagervärde ink moms]]-Tabell2[[#This Row],[Varav bokat ink moms]]</f>
        <v>108.75</v>
      </c>
      <c r="L7274" s="2">
        <f>Tabell2[[#This Row],[Antal]]*Tabell2[[#This Row],[Inpris ex moms]]</f>
        <v>87</v>
      </c>
      <c r="M7274" s="2">
        <f>MIN(Tabell2[[#This Row],[Bokat]]*Tabell2[[#This Row],[Inpris ex moms]],Tabell2[[#This Row],[Totalt lagervärde ex moms]])</f>
        <v>0</v>
      </c>
      <c r="N7274" s="2">
        <f>Tabell2[[#This Row],[Totalt lagervärde ex moms]]-Tabell2[[#This Row],[Varav bokat ex moms]]</f>
        <v>87</v>
      </c>
    </row>
    <row r="7275" spans="1:14" x14ac:dyDescent="0.2">
      <c r="A7275" t="s">
        <v>10614</v>
      </c>
      <c r="B7275" t="s">
        <v>10615</v>
      </c>
      <c r="C7275" s="2">
        <v>69</v>
      </c>
      <c r="D7275" s="2">
        <v>42</v>
      </c>
      <c r="E7275" s="2">
        <v>36.25</v>
      </c>
      <c r="F7275" s="2">
        <v>29</v>
      </c>
      <c r="G7275">
        <v>15</v>
      </c>
      <c r="H7275">
        <v>0</v>
      </c>
      <c r="I7275" s="2">
        <f>Tabell2[[#This Row],[Inköpspris (SEK)]]*Tabell2[[#This Row],[Antal]]</f>
        <v>543.75</v>
      </c>
      <c r="J7275" s="2">
        <f>MIN(Tabell2[[#This Row],[Bokat]]*Tabell2[[#This Row],[Inköpspris (SEK)]],Tabell2[[#This Row],[Totalt lagervärde ink moms]])</f>
        <v>0</v>
      </c>
      <c r="K7275" s="2">
        <f>Tabell2[[#This Row],[Totalt lagervärde ink moms]]-Tabell2[[#This Row],[Varav bokat ink moms]]</f>
        <v>543.75</v>
      </c>
      <c r="L7275" s="2">
        <f>Tabell2[[#This Row],[Antal]]*Tabell2[[#This Row],[Inpris ex moms]]</f>
        <v>435</v>
      </c>
      <c r="M7275" s="2">
        <f>MIN(Tabell2[[#This Row],[Bokat]]*Tabell2[[#This Row],[Inpris ex moms]],Tabell2[[#This Row],[Totalt lagervärde ex moms]])</f>
        <v>0</v>
      </c>
      <c r="N7275" s="2">
        <f>Tabell2[[#This Row],[Totalt lagervärde ex moms]]-Tabell2[[#This Row],[Varav bokat ex moms]]</f>
        <v>435</v>
      </c>
    </row>
    <row r="7276" spans="1:14" x14ac:dyDescent="0.2">
      <c r="A7276" t="s">
        <v>2923</v>
      </c>
      <c r="B7276" t="s">
        <v>2924</v>
      </c>
      <c r="C7276" s="2">
        <v>129</v>
      </c>
      <c r="D7276" s="2">
        <v>90</v>
      </c>
      <c r="E7276" s="2">
        <v>67.760000000000005</v>
      </c>
      <c r="F7276" s="2">
        <v>54.21</v>
      </c>
      <c r="G7276">
        <v>1</v>
      </c>
      <c r="H7276">
        <v>0</v>
      </c>
      <c r="I7276" s="2">
        <f>Tabell2[[#This Row],[Inköpspris (SEK)]]*Tabell2[[#This Row],[Antal]]</f>
        <v>67.760000000000005</v>
      </c>
      <c r="J7276" s="2">
        <f>MIN(Tabell2[[#This Row],[Bokat]]*Tabell2[[#This Row],[Inköpspris (SEK)]],Tabell2[[#This Row],[Totalt lagervärde ink moms]])</f>
        <v>0</v>
      </c>
      <c r="K7276" s="2">
        <f>Tabell2[[#This Row],[Totalt lagervärde ink moms]]-Tabell2[[#This Row],[Varav bokat ink moms]]</f>
        <v>67.760000000000005</v>
      </c>
      <c r="L7276" s="2">
        <f>Tabell2[[#This Row],[Antal]]*Tabell2[[#This Row],[Inpris ex moms]]</f>
        <v>54.21</v>
      </c>
      <c r="M7276" s="2">
        <f>MIN(Tabell2[[#This Row],[Bokat]]*Tabell2[[#This Row],[Inpris ex moms]],Tabell2[[#This Row],[Totalt lagervärde ex moms]])</f>
        <v>0</v>
      </c>
      <c r="N7276" s="2">
        <f>Tabell2[[#This Row],[Totalt lagervärde ex moms]]-Tabell2[[#This Row],[Varav bokat ex moms]]</f>
        <v>54.21</v>
      </c>
    </row>
    <row r="7277" spans="1:14" x14ac:dyDescent="0.2">
      <c r="A7277" t="s">
        <v>2925</v>
      </c>
      <c r="B7277" t="s">
        <v>2926</v>
      </c>
      <c r="C7277" s="2">
        <v>129</v>
      </c>
      <c r="D7277" s="2">
        <v>90</v>
      </c>
      <c r="E7277" s="2">
        <v>67.760000000000005</v>
      </c>
      <c r="F7277" s="2">
        <v>54.21</v>
      </c>
      <c r="G7277">
        <v>1</v>
      </c>
      <c r="H7277">
        <v>0</v>
      </c>
      <c r="I7277" s="2">
        <f>Tabell2[[#This Row],[Inköpspris (SEK)]]*Tabell2[[#This Row],[Antal]]</f>
        <v>67.760000000000005</v>
      </c>
      <c r="J7277" s="2">
        <f>MIN(Tabell2[[#This Row],[Bokat]]*Tabell2[[#This Row],[Inköpspris (SEK)]],Tabell2[[#This Row],[Totalt lagervärde ink moms]])</f>
        <v>0</v>
      </c>
      <c r="K7277" s="2">
        <f>Tabell2[[#This Row],[Totalt lagervärde ink moms]]-Tabell2[[#This Row],[Varav bokat ink moms]]</f>
        <v>67.760000000000005</v>
      </c>
      <c r="L7277" s="2">
        <f>Tabell2[[#This Row],[Antal]]*Tabell2[[#This Row],[Inpris ex moms]]</f>
        <v>54.21</v>
      </c>
      <c r="M7277" s="2">
        <f>MIN(Tabell2[[#This Row],[Bokat]]*Tabell2[[#This Row],[Inpris ex moms]],Tabell2[[#This Row],[Totalt lagervärde ex moms]])</f>
        <v>0</v>
      </c>
      <c r="N7277" s="2">
        <f>Tabell2[[#This Row],[Totalt lagervärde ex moms]]-Tabell2[[#This Row],[Varav bokat ex moms]]</f>
        <v>54.21</v>
      </c>
    </row>
    <row r="7278" spans="1:14" x14ac:dyDescent="0.2">
      <c r="A7278" t="s">
        <v>2927</v>
      </c>
      <c r="B7278" t="s">
        <v>2928</v>
      </c>
      <c r="C7278" s="2">
        <v>129</v>
      </c>
      <c r="D7278" s="2">
        <v>90</v>
      </c>
      <c r="E7278" s="2">
        <v>67.760000000000005</v>
      </c>
      <c r="F7278" s="2">
        <v>54.21</v>
      </c>
      <c r="G7278">
        <v>1</v>
      </c>
      <c r="H7278">
        <v>0</v>
      </c>
      <c r="I7278" s="2">
        <f>Tabell2[[#This Row],[Inköpspris (SEK)]]*Tabell2[[#This Row],[Antal]]</f>
        <v>67.760000000000005</v>
      </c>
      <c r="J7278" s="2">
        <f>MIN(Tabell2[[#This Row],[Bokat]]*Tabell2[[#This Row],[Inköpspris (SEK)]],Tabell2[[#This Row],[Totalt lagervärde ink moms]])</f>
        <v>0</v>
      </c>
      <c r="K7278" s="2">
        <f>Tabell2[[#This Row],[Totalt lagervärde ink moms]]-Tabell2[[#This Row],[Varav bokat ink moms]]</f>
        <v>67.760000000000005</v>
      </c>
      <c r="L7278" s="2">
        <f>Tabell2[[#This Row],[Antal]]*Tabell2[[#This Row],[Inpris ex moms]]</f>
        <v>54.21</v>
      </c>
      <c r="M7278" s="2">
        <f>MIN(Tabell2[[#This Row],[Bokat]]*Tabell2[[#This Row],[Inpris ex moms]],Tabell2[[#This Row],[Totalt lagervärde ex moms]])</f>
        <v>0</v>
      </c>
      <c r="N7278" s="2">
        <f>Tabell2[[#This Row],[Totalt lagervärde ex moms]]-Tabell2[[#This Row],[Varav bokat ex moms]]</f>
        <v>54.21</v>
      </c>
    </row>
    <row r="7279" spans="1:14" x14ac:dyDescent="0.2">
      <c r="A7279" t="s">
        <v>2929</v>
      </c>
      <c r="B7279" t="s">
        <v>2930</v>
      </c>
      <c r="C7279" s="2">
        <v>129</v>
      </c>
      <c r="D7279" s="2">
        <v>90</v>
      </c>
      <c r="E7279" s="2">
        <v>67.760000000000005</v>
      </c>
      <c r="F7279" s="2">
        <v>54.21</v>
      </c>
      <c r="G7279">
        <v>2</v>
      </c>
      <c r="H7279">
        <v>0</v>
      </c>
      <c r="I7279" s="2">
        <f>Tabell2[[#This Row],[Inköpspris (SEK)]]*Tabell2[[#This Row],[Antal]]</f>
        <v>135.52000000000001</v>
      </c>
      <c r="J7279" s="2">
        <f>MIN(Tabell2[[#This Row],[Bokat]]*Tabell2[[#This Row],[Inköpspris (SEK)]],Tabell2[[#This Row],[Totalt lagervärde ink moms]])</f>
        <v>0</v>
      </c>
      <c r="K7279" s="2">
        <f>Tabell2[[#This Row],[Totalt lagervärde ink moms]]-Tabell2[[#This Row],[Varav bokat ink moms]]</f>
        <v>135.52000000000001</v>
      </c>
      <c r="L7279" s="2">
        <f>Tabell2[[#This Row],[Antal]]*Tabell2[[#This Row],[Inpris ex moms]]</f>
        <v>108.42</v>
      </c>
      <c r="M7279" s="2">
        <f>MIN(Tabell2[[#This Row],[Bokat]]*Tabell2[[#This Row],[Inpris ex moms]],Tabell2[[#This Row],[Totalt lagervärde ex moms]])</f>
        <v>0</v>
      </c>
      <c r="N7279" s="2">
        <f>Tabell2[[#This Row],[Totalt lagervärde ex moms]]-Tabell2[[#This Row],[Varav bokat ex moms]]</f>
        <v>108.42</v>
      </c>
    </row>
    <row r="7280" spans="1:14" x14ac:dyDescent="0.2">
      <c r="A7280" t="s">
        <v>2931</v>
      </c>
      <c r="B7280" t="s">
        <v>2932</v>
      </c>
      <c r="C7280" s="2">
        <v>129</v>
      </c>
      <c r="D7280" s="2">
        <v>90</v>
      </c>
      <c r="E7280" s="2">
        <v>67.760000000000005</v>
      </c>
      <c r="F7280" s="2">
        <v>54.21</v>
      </c>
      <c r="G7280">
        <v>1</v>
      </c>
      <c r="H7280">
        <v>0</v>
      </c>
      <c r="I7280" s="2">
        <f>Tabell2[[#This Row],[Inköpspris (SEK)]]*Tabell2[[#This Row],[Antal]]</f>
        <v>67.760000000000005</v>
      </c>
      <c r="J7280" s="2">
        <f>MIN(Tabell2[[#This Row],[Bokat]]*Tabell2[[#This Row],[Inköpspris (SEK)]],Tabell2[[#This Row],[Totalt lagervärde ink moms]])</f>
        <v>0</v>
      </c>
      <c r="K7280" s="2">
        <f>Tabell2[[#This Row],[Totalt lagervärde ink moms]]-Tabell2[[#This Row],[Varav bokat ink moms]]</f>
        <v>67.760000000000005</v>
      </c>
      <c r="L7280" s="2">
        <f>Tabell2[[#This Row],[Antal]]*Tabell2[[#This Row],[Inpris ex moms]]</f>
        <v>54.21</v>
      </c>
      <c r="M7280" s="2">
        <f>MIN(Tabell2[[#This Row],[Bokat]]*Tabell2[[#This Row],[Inpris ex moms]],Tabell2[[#This Row],[Totalt lagervärde ex moms]])</f>
        <v>0</v>
      </c>
      <c r="N7280" s="2">
        <f>Tabell2[[#This Row],[Totalt lagervärde ex moms]]-Tabell2[[#This Row],[Varav bokat ex moms]]</f>
        <v>54.21</v>
      </c>
    </row>
    <row r="7281" spans="1:14" x14ac:dyDescent="0.2">
      <c r="A7281" t="s">
        <v>1580</v>
      </c>
      <c r="B7281" t="s">
        <v>1581</v>
      </c>
      <c r="C7281" s="2">
        <v>129</v>
      </c>
      <c r="D7281" s="2">
        <v>90</v>
      </c>
      <c r="E7281" s="2">
        <v>67.760000000000005</v>
      </c>
      <c r="F7281" s="2">
        <v>54.208000000000006</v>
      </c>
      <c r="G7281">
        <v>1</v>
      </c>
      <c r="H7281">
        <v>0</v>
      </c>
      <c r="I7281" s="2">
        <f>Tabell2[[#This Row],[Inköpspris (SEK)]]*Tabell2[[#This Row],[Antal]]</f>
        <v>67.760000000000005</v>
      </c>
      <c r="J7281" s="2">
        <f>MIN(Tabell2[[#This Row],[Bokat]]*Tabell2[[#This Row],[Inköpspris (SEK)]],Tabell2[[#This Row],[Totalt lagervärde ink moms]])</f>
        <v>0</v>
      </c>
      <c r="K7281" s="2">
        <f>Tabell2[[#This Row],[Totalt lagervärde ink moms]]-Tabell2[[#This Row],[Varav bokat ink moms]]</f>
        <v>67.760000000000005</v>
      </c>
      <c r="L7281" s="2">
        <f>Tabell2[[#This Row],[Antal]]*Tabell2[[#This Row],[Inpris ex moms]]</f>
        <v>54.208000000000006</v>
      </c>
      <c r="M7281" s="2">
        <f>MIN(Tabell2[[#This Row],[Bokat]]*Tabell2[[#This Row],[Inpris ex moms]],Tabell2[[#This Row],[Totalt lagervärde ex moms]])</f>
        <v>0</v>
      </c>
      <c r="N7281" s="2">
        <f>Tabell2[[#This Row],[Totalt lagervärde ex moms]]-Tabell2[[#This Row],[Varav bokat ex moms]]</f>
        <v>54.208000000000006</v>
      </c>
    </row>
    <row r="7282" spans="1:14" x14ac:dyDescent="0.2">
      <c r="A7282" t="s">
        <v>2517</v>
      </c>
      <c r="B7282" t="s">
        <v>2518</v>
      </c>
      <c r="C7282" s="2">
        <v>129</v>
      </c>
      <c r="D7282" s="2">
        <v>90</v>
      </c>
      <c r="E7282" s="2">
        <v>67.760000000000005</v>
      </c>
      <c r="F7282" s="2">
        <v>54.208000000000006</v>
      </c>
      <c r="G7282">
        <v>1</v>
      </c>
      <c r="H7282">
        <v>1</v>
      </c>
      <c r="I7282" s="2">
        <f>Tabell2[[#This Row],[Inköpspris (SEK)]]*Tabell2[[#This Row],[Antal]]</f>
        <v>67.760000000000005</v>
      </c>
      <c r="J7282" s="2">
        <f>MIN(Tabell2[[#This Row],[Bokat]]*Tabell2[[#This Row],[Inköpspris (SEK)]],Tabell2[[#This Row],[Totalt lagervärde ink moms]])</f>
        <v>67.760000000000005</v>
      </c>
      <c r="K7282" s="2">
        <f>Tabell2[[#This Row],[Totalt lagervärde ink moms]]-Tabell2[[#This Row],[Varav bokat ink moms]]</f>
        <v>0</v>
      </c>
      <c r="L7282" s="2">
        <f>Tabell2[[#This Row],[Antal]]*Tabell2[[#This Row],[Inpris ex moms]]</f>
        <v>54.208000000000006</v>
      </c>
      <c r="M7282" s="2">
        <f>MIN(Tabell2[[#This Row],[Bokat]]*Tabell2[[#This Row],[Inpris ex moms]],Tabell2[[#This Row],[Totalt lagervärde ex moms]])</f>
        <v>54.208000000000006</v>
      </c>
      <c r="N7282" s="2">
        <f>Tabell2[[#This Row],[Totalt lagervärde ex moms]]-Tabell2[[#This Row],[Varav bokat ex moms]]</f>
        <v>0</v>
      </c>
    </row>
    <row r="7283" spans="1:14" x14ac:dyDescent="0.2">
      <c r="A7283" t="s">
        <v>2785</v>
      </c>
      <c r="B7283" t="s">
        <v>2786</v>
      </c>
      <c r="C7283" s="2">
        <v>129</v>
      </c>
      <c r="D7283" s="2">
        <v>90</v>
      </c>
      <c r="E7283" s="2">
        <v>67.760000000000005</v>
      </c>
      <c r="F7283" s="2">
        <v>54.208000000000006</v>
      </c>
      <c r="G7283">
        <v>2</v>
      </c>
      <c r="H7283">
        <v>0</v>
      </c>
      <c r="I7283" s="2">
        <f>Tabell2[[#This Row],[Inköpspris (SEK)]]*Tabell2[[#This Row],[Antal]]</f>
        <v>135.52000000000001</v>
      </c>
      <c r="J7283" s="2">
        <f>MIN(Tabell2[[#This Row],[Bokat]]*Tabell2[[#This Row],[Inköpspris (SEK)]],Tabell2[[#This Row],[Totalt lagervärde ink moms]])</f>
        <v>0</v>
      </c>
      <c r="K7283" s="2">
        <f>Tabell2[[#This Row],[Totalt lagervärde ink moms]]-Tabell2[[#This Row],[Varav bokat ink moms]]</f>
        <v>135.52000000000001</v>
      </c>
      <c r="L7283" s="2">
        <f>Tabell2[[#This Row],[Antal]]*Tabell2[[#This Row],[Inpris ex moms]]</f>
        <v>108.41600000000001</v>
      </c>
      <c r="M7283" s="2">
        <f>MIN(Tabell2[[#This Row],[Bokat]]*Tabell2[[#This Row],[Inpris ex moms]],Tabell2[[#This Row],[Totalt lagervärde ex moms]])</f>
        <v>0</v>
      </c>
      <c r="N7283" s="2">
        <f>Tabell2[[#This Row],[Totalt lagervärde ex moms]]-Tabell2[[#This Row],[Varav bokat ex moms]]</f>
        <v>108.41600000000001</v>
      </c>
    </row>
    <row r="7284" spans="1:14" x14ac:dyDescent="0.2">
      <c r="A7284" t="s">
        <v>2946</v>
      </c>
      <c r="B7284" t="s">
        <v>2947</v>
      </c>
      <c r="C7284" s="2">
        <v>129</v>
      </c>
      <c r="D7284" s="2">
        <v>90</v>
      </c>
      <c r="E7284" s="2">
        <v>67.760000000000005</v>
      </c>
      <c r="F7284" s="2">
        <v>54.208000000000006</v>
      </c>
      <c r="G7284">
        <v>1</v>
      </c>
      <c r="H7284">
        <v>0</v>
      </c>
      <c r="I7284" s="2">
        <f>Tabell2[[#This Row],[Inköpspris (SEK)]]*Tabell2[[#This Row],[Antal]]</f>
        <v>67.760000000000005</v>
      </c>
      <c r="J7284" s="2">
        <f>MIN(Tabell2[[#This Row],[Bokat]]*Tabell2[[#This Row],[Inköpspris (SEK)]],Tabell2[[#This Row],[Totalt lagervärde ink moms]])</f>
        <v>0</v>
      </c>
      <c r="K7284" s="2">
        <f>Tabell2[[#This Row],[Totalt lagervärde ink moms]]-Tabell2[[#This Row],[Varav bokat ink moms]]</f>
        <v>67.760000000000005</v>
      </c>
      <c r="L7284" s="2">
        <f>Tabell2[[#This Row],[Antal]]*Tabell2[[#This Row],[Inpris ex moms]]</f>
        <v>54.208000000000006</v>
      </c>
      <c r="M7284" s="2">
        <f>MIN(Tabell2[[#This Row],[Bokat]]*Tabell2[[#This Row],[Inpris ex moms]],Tabell2[[#This Row],[Totalt lagervärde ex moms]])</f>
        <v>0</v>
      </c>
      <c r="N7284" s="2">
        <f>Tabell2[[#This Row],[Totalt lagervärde ex moms]]-Tabell2[[#This Row],[Varav bokat ex moms]]</f>
        <v>54.208000000000006</v>
      </c>
    </row>
    <row r="7285" spans="1:14" x14ac:dyDescent="0.2">
      <c r="A7285" t="s">
        <v>3089</v>
      </c>
      <c r="B7285" t="s">
        <v>3090</v>
      </c>
      <c r="C7285" s="2">
        <v>129</v>
      </c>
      <c r="D7285" s="2">
        <v>77</v>
      </c>
      <c r="E7285" s="2">
        <v>67.760000000000005</v>
      </c>
      <c r="F7285" s="2">
        <v>54.208000000000006</v>
      </c>
      <c r="G7285">
        <v>2</v>
      </c>
      <c r="H7285">
        <v>2</v>
      </c>
      <c r="I7285" s="2">
        <f>Tabell2[[#This Row],[Inköpspris (SEK)]]*Tabell2[[#This Row],[Antal]]</f>
        <v>135.52000000000001</v>
      </c>
      <c r="J7285" s="2">
        <f>MIN(Tabell2[[#This Row],[Bokat]]*Tabell2[[#This Row],[Inköpspris (SEK)]],Tabell2[[#This Row],[Totalt lagervärde ink moms]])</f>
        <v>135.52000000000001</v>
      </c>
      <c r="K7285" s="2">
        <f>Tabell2[[#This Row],[Totalt lagervärde ink moms]]-Tabell2[[#This Row],[Varav bokat ink moms]]</f>
        <v>0</v>
      </c>
      <c r="L7285" s="2">
        <f>Tabell2[[#This Row],[Antal]]*Tabell2[[#This Row],[Inpris ex moms]]</f>
        <v>108.41600000000001</v>
      </c>
      <c r="M7285" s="2">
        <f>MIN(Tabell2[[#This Row],[Bokat]]*Tabell2[[#This Row],[Inpris ex moms]],Tabell2[[#This Row],[Totalt lagervärde ex moms]])</f>
        <v>108.41600000000001</v>
      </c>
      <c r="N7285" s="2">
        <f>Tabell2[[#This Row],[Totalt lagervärde ex moms]]-Tabell2[[#This Row],[Varav bokat ex moms]]</f>
        <v>0</v>
      </c>
    </row>
    <row r="7286" spans="1:14" x14ac:dyDescent="0.2">
      <c r="A7286" t="s">
        <v>3317</v>
      </c>
      <c r="B7286" t="s">
        <v>3318</v>
      </c>
      <c r="C7286" s="2">
        <v>129</v>
      </c>
      <c r="D7286" s="2">
        <v>71</v>
      </c>
      <c r="E7286" s="2">
        <v>67.760000000000005</v>
      </c>
      <c r="F7286" s="2">
        <v>54.208000000000006</v>
      </c>
      <c r="G7286">
        <v>6</v>
      </c>
      <c r="H7286">
        <v>0</v>
      </c>
      <c r="I7286" s="2">
        <f>Tabell2[[#This Row],[Inköpspris (SEK)]]*Tabell2[[#This Row],[Antal]]</f>
        <v>406.56000000000006</v>
      </c>
      <c r="J7286" s="2">
        <f>MIN(Tabell2[[#This Row],[Bokat]]*Tabell2[[#This Row],[Inköpspris (SEK)]],Tabell2[[#This Row],[Totalt lagervärde ink moms]])</f>
        <v>0</v>
      </c>
      <c r="K7286" s="2">
        <f>Tabell2[[#This Row],[Totalt lagervärde ink moms]]-Tabell2[[#This Row],[Varav bokat ink moms]]</f>
        <v>406.56000000000006</v>
      </c>
      <c r="L7286" s="2">
        <f>Tabell2[[#This Row],[Antal]]*Tabell2[[#This Row],[Inpris ex moms]]</f>
        <v>325.24800000000005</v>
      </c>
      <c r="M7286" s="2">
        <f>MIN(Tabell2[[#This Row],[Bokat]]*Tabell2[[#This Row],[Inpris ex moms]],Tabell2[[#This Row],[Totalt lagervärde ex moms]])</f>
        <v>0</v>
      </c>
      <c r="N7286" s="2">
        <f>Tabell2[[#This Row],[Totalt lagervärde ex moms]]-Tabell2[[#This Row],[Varav bokat ex moms]]</f>
        <v>325.24800000000005</v>
      </c>
    </row>
    <row r="7287" spans="1:14" x14ac:dyDescent="0.2">
      <c r="A7287" t="s">
        <v>3403</v>
      </c>
      <c r="B7287" t="s">
        <v>3404</v>
      </c>
      <c r="C7287" s="2">
        <v>129</v>
      </c>
      <c r="D7287" s="2">
        <v>90</v>
      </c>
      <c r="E7287" s="2">
        <v>67.760000000000005</v>
      </c>
      <c r="F7287" s="2">
        <v>54.208000000000006</v>
      </c>
      <c r="G7287">
        <v>1</v>
      </c>
      <c r="H7287">
        <v>0</v>
      </c>
      <c r="I7287" s="2">
        <f>Tabell2[[#This Row],[Inköpspris (SEK)]]*Tabell2[[#This Row],[Antal]]</f>
        <v>67.760000000000005</v>
      </c>
      <c r="J7287" s="2">
        <f>MIN(Tabell2[[#This Row],[Bokat]]*Tabell2[[#This Row],[Inköpspris (SEK)]],Tabell2[[#This Row],[Totalt lagervärde ink moms]])</f>
        <v>0</v>
      </c>
      <c r="K7287" s="2">
        <f>Tabell2[[#This Row],[Totalt lagervärde ink moms]]-Tabell2[[#This Row],[Varav bokat ink moms]]</f>
        <v>67.760000000000005</v>
      </c>
      <c r="L7287" s="2">
        <f>Tabell2[[#This Row],[Antal]]*Tabell2[[#This Row],[Inpris ex moms]]</f>
        <v>54.208000000000006</v>
      </c>
      <c r="M7287" s="2">
        <f>MIN(Tabell2[[#This Row],[Bokat]]*Tabell2[[#This Row],[Inpris ex moms]],Tabell2[[#This Row],[Totalt lagervärde ex moms]])</f>
        <v>0</v>
      </c>
      <c r="N7287" s="2">
        <f>Tabell2[[#This Row],[Totalt lagervärde ex moms]]-Tabell2[[#This Row],[Varav bokat ex moms]]</f>
        <v>54.208000000000006</v>
      </c>
    </row>
    <row r="7288" spans="1:14" x14ac:dyDescent="0.2">
      <c r="A7288" t="s">
        <v>3405</v>
      </c>
      <c r="B7288" t="s">
        <v>3406</v>
      </c>
      <c r="C7288" s="2">
        <v>129</v>
      </c>
      <c r="D7288" s="2">
        <v>90</v>
      </c>
      <c r="E7288" s="2">
        <v>67.760000000000005</v>
      </c>
      <c r="F7288" s="2">
        <v>54.208000000000006</v>
      </c>
      <c r="G7288">
        <v>1</v>
      </c>
      <c r="H7288">
        <v>0</v>
      </c>
      <c r="I7288" s="2">
        <f>Tabell2[[#This Row],[Inköpspris (SEK)]]*Tabell2[[#This Row],[Antal]]</f>
        <v>67.760000000000005</v>
      </c>
      <c r="J7288" s="2">
        <f>MIN(Tabell2[[#This Row],[Bokat]]*Tabell2[[#This Row],[Inköpspris (SEK)]],Tabell2[[#This Row],[Totalt lagervärde ink moms]])</f>
        <v>0</v>
      </c>
      <c r="K7288" s="2">
        <f>Tabell2[[#This Row],[Totalt lagervärde ink moms]]-Tabell2[[#This Row],[Varav bokat ink moms]]</f>
        <v>67.760000000000005</v>
      </c>
      <c r="L7288" s="2">
        <f>Tabell2[[#This Row],[Antal]]*Tabell2[[#This Row],[Inpris ex moms]]</f>
        <v>54.208000000000006</v>
      </c>
      <c r="M7288" s="2">
        <f>MIN(Tabell2[[#This Row],[Bokat]]*Tabell2[[#This Row],[Inpris ex moms]],Tabell2[[#This Row],[Totalt lagervärde ex moms]])</f>
        <v>0</v>
      </c>
      <c r="N7288" s="2">
        <f>Tabell2[[#This Row],[Totalt lagervärde ex moms]]-Tabell2[[#This Row],[Varav bokat ex moms]]</f>
        <v>54.208000000000006</v>
      </c>
    </row>
    <row r="7289" spans="1:14" x14ac:dyDescent="0.2">
      <c r="A7289" t="s">
        <v>10546</v>
      </c>
      <c r="B7289" t="s">
        <v>10547</v>
      </c>
      <c r="C7289" s="2">
        <v>595</v>
      </c>
      <c r="D7289" s="2">
        <v>327</v>
      </c>
      <c r="E7289" s="2">
        <v>312.5</v>
      </c>
      <c r="F7289" s="2">
        <v>250</v>
      </c>
      <c r="G7289">
        <v>3</v>
      </c>
      <c r="H7289">
        <v>0</v>
      </c>
      <c r="I7289" s="2">
        <f>Tabell2[[#This Row],[Inköpspris (SEK)]]*Tabell2[[#This Row],[Antal]]</f>
        <v>937.5</v>
      </c>
      <c r="J7289" s="2">
        <f>MIN(Tabell2[[#This Row],[Bokat]]*Tabell2[[#This Row],[Inköpspris (SEK)]],Tabell2[[#This Row],[Totalt lagervärde ink moms]])</f>
        <v>0</v>
      </c>
      <c r="K7289" s="2">
        <f>Tabell2[[#This Row],[Totalt lagervärde ink moms]]-Tabell2[[#This Row],[Varav bokat ink moms]]</f>
        <v>937.5</v>
      </c>
      <c r="L7289" s="2">
        <f>Tabell2[[#This Row],[Antal]]*Tabell2[[#This Row],[Inpris ex moms]]</f>
        <v>750</v>
      </c>
      <c r="M7289" s="2">
        <f>MIN(Tabell2[[#This Row],[Bokat]]*Tabell2[[#This Row],[Inpris ex moms]],Tabell2[[#This Row],[Totalt lagervärde ex moms]])</f>
        <v>0</v>
      </c>
      <c r="N7289" s="2">
        <f>Tabell2[[#This Row],[Totalt lagervärde ex moms]]-Tabell2[[#This Row],[Varav bokat ex moms]]</f>
        <v>750</v>
      </c>
    </row>
    <row r="7290" spans="1:14" x14ac:dyDescent="0.2">
      <c r="A7290" t="s">
        <v>9813</v>
      </c>
      <c r="B7290" t="s">
        <v>9814</v>
      </c>
      <c r="C7290" s="2">
        <v>169</v>
      </c>
      <c r="D7290" s="2">
        <v>138</v>
      </c>
      <c r="E7290" s="2">
        <v>88.75</v>
      </c>
      <c r="F7290" s="2">
        <v>71</v>
      </c>
      <c r="G7290">
        <v>2</v>
      </c>
      <c r="H7290">
        <v>0</v>
      </c>
      <c r="I7290" s="2">
        <f>Tabell2[[#This Row],[Inköpspris (SEK)]]*Tabell2[[#This Row],[Antal]]</f>
        <v>177.5</v>
      </c>
      <c r="J7290" s="2">
        <f>MIN(Tabell2[[#This Row],[Bokat]]*Tabell2[[#This Row],[Inköpspris (SEK)]],Tabell2[[#This Row],[Totalt lagervärde ink moms]])</f>
        <v>0</v>
      </c>
      <c r="K7290" s="2">
        <f>Tabell2[[#This Row],[Totalt lagervärde ink moms]]-Tabell2[[#This Row],[Varav bokat ink moms]]</f>
        <v>177.5</v>
      </c>
      <c r="L7290" s="2">
        <f>Tabell2[[#This Row],[Antal]]*Tabell2[[#This Row],[Inpris ex moms]]</f>
        <v>142</v>
      </c>
      <c r="M7290" s="2">
        <f>MIN(Tabell2[[#This Row],[Bokat]]*Tabell2[[#This Row],[Inpris ex moms]],Tabell2[[#This Row],[Totalt lagervärde ex moms]])</f>
        <v>0</v>
      </c>
      <c r="N7290" s="2">
        <f>Tabell2[[#This Row],[Totalt lagervärde ex moms]]-Tabell2[[#This Row],[Varav bokat ex moms]]</f>
        <v>142</v>
      </c>
    </row>
    <row r="7291" spans="1:14" x14ac:dyDescent="0.2">
      <c r="A7291" t="s">
        <v>9817</v>
      </c>
      <c r="B7291" t="s">
        <v>9818</v>
      </c>
      <c r="C7291" s="2">
        <v>169</v>
      </c>
      <c r="D7291" s="2">
        <v>138</v>
      </c>
      <c r="E7291" s="2">
        <v>88.75</v>
      </c>
      <c r="F7291" s="2">
        <v>71</v>
      </c>
      <c r="G7291">
        <v>2</v>
      </c>
      <c r="H7291">
        <v>0</v>
      </c>
      <c r="I7291" s="2">
        <f>Tabell2[[#This Row],[Inköpspris (SEK)]]*Tabell2[[#This Row],[Antal]]</f>
        <v>177.5</v>
      </c>
      <c r="J7291" s="2">
        <f>MIN(Tabell2[[#This Row],[Bokat]]*Tabell2[[#This Row],[Inköpspris (SEK)]],Tabell2[[#This Row],[Totalt lagervärde ink moms]])</f>
        <v>0</v>
      </c>
      <c r="K7291" s="2">
        <f>Tabell2[[#This Row],[Totalt lagervärde ink moms]]-Tabell2[[#This Row],[Varav bokat ink moms]]</f>
        <v>177.5</v>
      </c>
      <c r="L7291" s="2">
        <f>Tabell2[[#This Row],[Antal]]*Tabell2[[#This Row],[Inpris ex moms]]</f>
        <v>142</v>
      </c>
      <c r="M7291" s="2">
        <f>MIN(Tabell2[[#This Row],[Bokat]]*Tabell2[[#This Row],[Inpris ex moms]],Tabell2[[#This Row],[Totalt lagervärde ex moms]])</f>
        <v>0</v>
      </c>
      <c r="N7291" s="2">
        <f>Tabell2[[#This Row],[Totalt lagervärde ex moms]]-Tabell2[[#This Row],[Varav bokat ex moms]]</f>
        <v>142</v>
      </c>
    </row>
    <row r="7292" spans="1:14" x14ac:dyDescent="0.2">
      <c r="A7292" t="s">
        <v>9839</v>
      </c>
      <c r="B7292" t="s">
        <v>9840</v>
      </c>
      <c r="C7292" s="2">
        <v>219</v>
      </c>
      <c r="D7292" s="2">
        <v>171</v>
      </c>
      <c r="E7292" s="2">
        <v>115</v>
      </c>
      <c r="F7292" s="2">
        <v>92</v>
      </c>
      <c r="G7292">
        <v>6</v>
      </c>
      <c r="H7292">
        <v>0</v>
      </c>
      <c r="I7292" s="2">
        <f>Tabell2[[#This Row],[Inköpspris (SEK)]]*Tabell2[[#This Row],[Antal]]</f>
        <v>690</v>
      </c>
      <c r="J7292" s="2">
        <f>MIN(Tabell2[[#This Row],[Bokat]]*Tabell2[[#This Row],[Inköpspris (SEK)]],Tabell2[[#This Row],[Totalt lagervärde ink moms]])</f>
        <v>0</v>
      </c>
      <c r="K7292" s="2">
        <f>Tabell2[[#This Row],[Totalt lagervärde ink moms]]-Tabell2[[#This Row],[Varav bokat ink moms]]</f>
        <v>690</v>
      </c>
      <c r="L7292" s="2">
        <f>Tabell2[[#This Row],[Antal]]*Tabell2[[#This Row],[Inpris ex moms]]</f>
        <v>552</v>
      </c>
      <c r="M7292" s="2">
        <f>MIN(Tabell2[[#This Row],[Bokat]]*Tabell2[[#This Row],[Inpris ex moms]],Tabell2[[#This Row],[Totalt lagervärde ex moms]])</f>
        <v>0</v>
      </c>
      <c r="N7292" s="2">
        <f>Tabell2[[#This Row],[Totalt lagervärde ex moms]]-Tabell2[[#This Row],[Varav bokat ex moms]]</f>
        <v>552</v>
      </c>
    </row>
    <row r="7293" spans="1:14" x14ac:dyDescent="0.2">
      <c r="A7293" t="s">
        <v>10070</v>
      </c>
      <c r="B7293" t="s">
        <v>10071</v>
      </c>
      <c r="C7293" s="2">
        <v>45</v>
      </c>
      <c r="D7293" s="2">
        <v>31</v>
      </c>
      <c r="E7293" s="2">
        <v>23.63</v>
      </c>
      <c r="F7293" s="2">
        <v>18.904</v>
      </c>
      <c r="G7293">
        <v>19</v>
      </c>
      <c r="H7293">
        <v>0</v>
      </c>
      <c r="I7293" s="2">
        <f>Tabell2[[#This Row],[Inköpspris (SEK)]]*Tabell2[[#This Row],[Antal]]</f>
        <v>448.96999999999997</v>
      </c>
      <c r="J7293" s="2">
        <f>MIN(Tabell2[[#This Row],[Bokat]]*Tabell2[[#This Row],[Inköpspris (SEK)]],Tabell2[[#This Row],[Totalt lagervärde ink moms]])</f>
        <v>0</v>
      </c>
      <c r="K7293" s="2">
        <f>Tabell2[[#This Row],[Totalt lagervärde ink moms]]-Tabell2[[#This Row],[Varav bokat ink moms]]</f>
        <v>448.96999999999997</v>
      </c>
      <c r="L7293" s="2">
        <f>Tabell2[[#This Row],[Antal]]*Tabell2[[#This Row],[Inpris ex moms]]</f>
        <v>359.17599999999999</v>
      </c>
      <c r="M7293" s="2">
        <f>MIN(Tabell2[[#This Row],[Bokat]]*Tabell2[[#This Row],[Inpris ex moms]],Tabell2[[#This Row],[Totalt lagervärde ex moms]])</f>
        <v>0</v>
      </c>
      <c r="N7293" s="2">
        <f>Tabell2[[#This Row],[Totalt lagervärde ex moms]]-Tabell2[[#This Row],[Varav bokat ex moms]]</f>
        <v>359.17599999999999</v>
      </c>
    </row>
    <row r="7294" spans="1:14" x14ac:dyDescent="0.2">
      <c r="A7294" t="s">
        <v>10072</v>
      </c>
      <c r="B7294" t="s">
        <v>10073</v>
      </c>
      <c r="C7294" s="2">
        <v>45</v>
      </c>
      <c r="D7294" s="2">
        <v>31</v>
      </c>
      <c r="E7294" s="2">
        <v>23.63</v>
      </c>
      <c r="F7294" s="2">
        <v>18.904</v>
      </c>
      <c r="G7294">
        <v>2</v>
      </c>
      <c r="H7294">
        <v>0</v>
      </c>
      <c r="I7294" s="2">
        <f>Tabell2[[#This Row],[Inköpspris (SEK)]]*Tabell2[[#This Row],[Antal]]</f>
        <v>47.26</v>
      </c>
      <c r="J7294" s="2">
        <f>MIN(Tabell2[[#This Row],[Bokat]]*Tabell2[[#This Row],[Inköpspris (SEK)]],Tabell2[[#This Row],[Totalt lagervärde ink moms]])</f>
        <v>0</v>
      </c>
      <c r="K7294" s="2">
        <f>Tabell2[[#This Row],[Totalt lagervärde ink moms]]-Tabell2[[#This Row],[Varav bokat ink moms]]</f>
        <v>47.26</v>
      </c>
      <c r="L7294" s="2">
        <f>Tabell2[[#This Row],[Antal]]*Tabell2[[#This Row],[Inpris ex moms]]</f>
        <v>37.808</v>
      </c>
      <c r="M7294" s="2">
        <f>MIN(Tabell2[[#This Row],[Bokat]]*Tabell2[[#This Row],[Inpris ex moms]],Tabell2[[#This Row],[Totalt lagervärde ex moms]])</f>
        <v>0</v>
      </c>
      <c r="N7294" s="2">
        <f>Tabell2[[#This Row],[Totalt lagervärde ex moms]]-Tabell2[[#This Row],[Varav bokat ex moms]]</f>
        <v>37.808</v>
      </c>
    </row>
    <row r="7295" spans="1:14" x14ac:dyDescent="0.2">
      <c r="A7295" t="s">
        <v>10098</v>
      </c>
      <c r="B7295" t="s">
        <v>10099</v>
      </c>
      <c r="C7295" s="2">
        <v>55</v>
      </c>
      <c r="D7295" s="2">
        <v>38</v>
      </c>
      <c r="E7295" s="2">
        <v>28.88</v>
      </c>
      <c r="F7295" s="2">
        <v>23.103999999999999</v>
      </c>
      <c r="G7295">
        <v>2</v>
      </c>
      <c r="H7295">
        <v>0</v>
      </c>
      <c r="I7295" s="2">
        <f>Tabell2[[#This Row],[Inköpspris (SEK)]]*Tabell2[[#This Row],[Antal]]</f>
        <v>57.76</v>
      </c>
      <c r="J7295" s="2">
        <f>MIN(Tabell2[[#This Row],[Bokat]]*Tabell2[[#This Row],[Inköpspris (SEK)]],Tabell2[[#This Row],[Totalt lagervärde ink moms]])</f>
        <v>0</v>
      </c>
      <c r="K7295" s="2">
        <f>Tabell2[[#This Row],[Totalt lagervärde ink moms]]-Tabell2[[#This Row],[Varav bokat ink moms]]</f>
        <v>57.76</v>
      </c>
      <c r="L7295" s="2">
        <f>Tabell2[[#This Row],[Antal]]*Tabell2[[#This Row],[Inpris ex moms]]</f>
        <v>46.207999999999998</v>
      </c>
      <c r="M7295" s="2">
        <f>MIN(Tabell2[[#This Row],[Bokat]]*Tabell2[[#This Row],[Inpris ex moms]],Tabell2[[#This Row],[Totalt lagervärde ex moms]])</f>
        <v>0</v>
      </c>
      <c r="N7295" s="2">
        <f>Tabell2[[#This Row],[Totalt lagervärde ex moms]]-Tabell2[[#This Row],[Varav bokat ex moms]]</f>
        <v>46.207999999999998</v>
      </c>
    </row>
    <row r="7296" spans="1:14" x14ac:dyDescent="0.2">
      <c r="A7296" t="s">
        <v>11224</v>
      </c>
      <c r="B7296" t="s">
        <v>11225</v>
      </c>
      <c r="C7296" s="2">
        <v>379</v>
      </c>
      <c r="D7296" s="2">
        <v>265</v>
      </c>
      <c r="E7296" s="2">
        <v>199</v>
      </c>
      <c r="F7296" s="2">
        <v>159.20000000000002</v>
      </c>
      <c r="G7296">
        <v>3</v>
      </c>
      <c r="H7296">
        <v>0</v>
      </c>
      <c r="I7296" s="2">
        <f>Tabell2[[#This Row],[Inköpspris (SEK)]]*Tabell2[[#This Row],[Antal]]</f>
        <v>597</v>
      </c>
      <c r="J7296" s="2">
        <f>MIN(Tabell2[[#This Row],[Bokat]]*Tabell2[[#This Row],[Inköpspris (SEK)]],Tabell2[[#This Row],[Totalt lagervärde ink moms]])</f>
        <v>0</v>
      </c>
      <c r="K7296" s="2">
        <f>Tabell2[[#This Row],[Totalt lagervärde ink moms]]-Tabell2[[#This Row],[Varav bokat ink moms]]</f>
        <v>597</v>
      </c>
      <c r="L7296" s="2">
        <f>Tabell2[[#This Row],[Antal]]*Tabell2[[#This Row],[Inpris ex moms]]</f>
        <v>477.6</v>
      </c>
      <c r="M7296" s="2">
        <f>MIN(Tabell2[[#This Row],[Bokat]]*Tabell2[[#This Row],[Inpris ex moms]],Tabell2[[#This Row],[Totalt lagervärde ex moms]])</f>
        <v>0</v>
      </c>
      <c r="N7296" s="2">
        <f>Tabell2[[#This Row],[Totalt lagervärde ex moms]]-Tabell2[[#This Row],[Varav bokat ex moms]]</f>
        <v>477.6</v>
      </c>
    </row>
    <row r="7297" spans="1:14" x14ac:dyDescent="0.2">
      <c r="A7297" t="s">
        <v>12659</v>
      </c>
      <c r="B7297" t="s">
        <v>12660</v>
      </c>
      <c r="C7297" s="2">
        <v>385</v>
      </c>
      <c r="D7297" s="2">
        <v>231</v>
      </c>
      <c r="E7297" s="2">
        <v>202.15</v>
      </c>
      <c r="F7297" s="2">
        <v>161.72000000000003</v>
      </c>
      <c r="G7297">
        <v>1</v>
      </c>
      <c r="H7297">
        <v>0</v>
      </c>
      <c r="I7297" s="2">
        <f>Tabell2[[#This Row],[Inköpspris (SEK)]]*Tabell2[[#This Row],[Antal]]</f>
        <v>202.15</v>
      </c>
      <c r="J7297" s="2">
        <f>MIN(Tabell2[[#This Row],[Bokat]]*Tabell2[[#This Row],[Inköpspris (SEK)]],Tabell2[[#This Row],[Totalt lagervärde ink moms]])</f>
        <v>0</v>
      </c>
      <c r="K7297" s="2">
        <f>Tabell2[[#This Row],[Totalt lagervärde ink moms]]-Tabell2[[#This Row],[Varav bokat ink moms]]</f>
        <v>202.15</v>
      </c>
      <c r="L7297" s="2">
        <f>Tabell2[[#This Row],[Antal]]*Tabell2[[#This Row],[Inpris ex moms]]</f>
        <v>161.72000000000003</v>
      </c>
      <c r="M7297" s="2">
        <f>MIN(Tabell2[[#This Row],[Bokat]]*Tabell2[[#This Row],[Inpris ex moms]],Tabell2[[#This Row],[Totalt lagervärde ex moms]])</f>
        <v>0</v>
      </c>
      <c r="N7297" s="2">
        <f>Tabell2[[#This Row],[Totalt lagervärde ex moms]]-Tabell2[[#This Row],[Varav bokat ex moms]]</f>
        <v>161.72000000000003</v>
      </c>
    </row>
    <row r="7298" spans="1:14" x14ac:dyDescent="0.2">
      <c r="A7298" t="s">
        <v>12661</v>
      </c>
      <c r="B7298" t="s">
        <v>12662</v>
      </c>
      <c r="C7298" s="2">
        <v>385</v>
      </c>
      <c r="D7298" s="2">
        <v>231</v>
      </c>
      <c r="E7298" s="2">
        <v>202.15</v>
      </c>
      <c r="F7298" s="2">
        <v>161.72000000000003</v>
      </c>
      <c r="G7298">
        <v>1</v>
      </c>
      <c r="H7298">
        <v>0</v>
      </c>
      <c r="I7298" s="2">
        <f>Tabell2[[#This Row],[Inköpspris (SEK)]]*Tabell2[[#This Row],[Antal]]</f>
        <v>202.15</v>
      </c>
      <c r="J7298" s="2">
        <f>MIN(Tabell2[[#This Row],[Bokat]]*Tabell2[[#This Row],[Inköpspris (SEK)]],Tabell2[[#This Row],[Totalt lagervärde ink moms]])</f>
        <v>0</v>
      </c>
      <c r="K7298" s="2">
        <f>Tabell2[[#This Row],[Totalt lagervärde ink moms]]-Tabell2[[#This Row],[Varav bokat ink moms]]</f>
        <v>202.15</v>
      </c>
      <c r="L7298" s="2">
        <f>Tabell2[[#This Row],[Antal]]*Tabell2[[#This Row],[Inpris ex moms]]</f>
        <v>161.72000000000003</v>
      </c>
      <c r="M7298" s="2">
        <f>MIN(Tabell2[[#This Row],[Bokat]]*Tabell2[[#This Row],[Inpris ex moms]],Tabell2[[#This Row],[Totalt lagervärde ex moms]])</f>
        <v>0</v>
      </c>
      <c r="N7298" s="2">
        <f>Tabell2[[#This Row],[Totalt lagervärde ex moms]]-Tabell2[[#This Row],[Varav bokat ex moms]]</f>
        <v>161.72000000000003</v>
      </c>
    </row>
    <row r="7299" spans="1:14" x14ac:dyDescent="0.2">
      <c r="A7299" t="s">
        <v>12701</v>
      </c>
      <c r="B7299" t="s">
        <v>12702</v>
      </c>
      <c r="C7299" s="2">
        <v>385</v>
      </c>
      <c r="D7299" s="2">
        <v>231</v>
      </c>
      <c r="E7299" s="2">
        <v>202.15</v>
      </c>
      <c r="F7299" s="2">
        <v>161.72000000000003</v>
      </c>
      <c r="G7299">
        <v>1</v>
      </c>
      <c r="H7299">
        <v>0</v>
      </c>
      <c r="I7299" s="2">
        <f>Tabell2[[#This Row],[Inköpspris (SEK)]]*Tabell2[[#This Row],[Antal]]</f>
        <v>202.15</v>
      </c>
      <c r="J7299" s="2">
        <f>MIN(Tabell2[[#This Row],[Bokat]]*Tabell2[[#This Row],[Inköpspris (SEK)]],Tabell2[[#This Row],[Totalt lagervärde ink moms]])</f>
        <v>0</v>
      </c>
      <c r="K7299" s="2">
        <f>Tabell2[[#This Row],[Totalt lagervärde ink moms]]-Tabell2[[#This Row],[Varav bokat ink moms]]</f>
        <v>202.15</v>
      </c>
      <c r="L7299" s="2">
        <f>Tabell2[[#This Row],[Antal]]*Tabell2[[#This Row],[Inpris ex moms]]</f>
        <v>161.72000000000003</v>
      </c>
      <c r="M7299" s="2">
        <f>MIN(Tabell2[[#This Row],[Bokat]]*Tabell2[[#This Row],[Inpris ex moms]],Tabell2[[#This Row],[Totalt lagervärde ex moms]])</f>
        <v>0</v>
      </c>
      <c r="N7299" s="2">
        <f>Tabell2[[#This Row],[Totalt lagervärde ex moms]]-Tabell2[[#This Row],[Varav bokat ex moms]]</f>
        <v>161.72000000000003</v>
      </c>
    </row>
    <row r="7300" spans="1:14" x14ac:dyDescent="0.2">
      <c r="A7300" t="s">
        <v>9726</v>
      </c>
      <c r="B7300" t="s">
        <v>9727</v>
      </c>
      <c r="C7300" s="2">
        <v>3439</v>
      </c>
      <c r="D7300" s="2">
        <v>2063</v>
      </c>
      <c r="E7300" s="2">
        <v>1805.51</v>
      </c>
      <c r="F7300" s="2">
        <v>1444.4080000000001</v>
      </c>
      <c r="G7300">
        <v>1</v>
      </c>
      <c r="H7300">
        <v>0</v>
      </c>
      <c r="I7300" s="2">
        <f>Tabell2[[#This Row],[Inköpspris (SEK)]]*Tabell2[[#This Row],[Antal]]</f>
        <v>1805.51</v>
      </c>
      <c r="J7300" s="2">
        <f>MIN(Tabell2[[#This Row],[Bokat]]*Tabell2[[#This Row],[Inköpspris (SEK)]],Tabell2[[#This Row],[Totalt lagervärde ink moms]])</f>
        <v>0</v>
      </c>
      <c r="K7300" s="2">
        <f>Tabell2[[#This Row],[Totalt lagervärde ink moms]]-Tabell2[[#This Row],[Varav bokat ink moms]]</f>
        <v>1805.51</v>
      </c>
      <c r="L7300" s="2">
        <f>Tabell2[[#This Row],[Antal]]*Tabell2[[#This Row],[Inpris ex moms]]</f>
        <v>1444.4080000000001</v>
      </c>
      <c r="M7300" s="2">
        <f>MIN(Tabell2[[#This Row],[Bokat]]*Tabell2[[#This Row],[Inpris ex moms]],Tabell2[[#This Row],[Totalt lagervärde ex moms]])</f>
        <v>0</v>
      </c>
      <c r="N7300" s="2">
        <f>Tabell2[[#This Row],[Totalt lagervärde ex moms]]-Tabell2[[#This Row],[Varav bokat ex moms]]</f>
        <v>1444.4080000000001</v>
      </c>
    </row>
    <row r="7301" spans="1:14" x14ac:dyDescent="0.2">
      <c r="A7301" t="s">
        <v>9728</v>
      </c>
      <c r="B7301" t="s">
        <v>9729</v>
      </c>
      <c r="C7301" s="2">
        <v>3439</v>
      </c>
      <c r="D7301" s="2">
        <v>2063</v>
      </c>
      <c r="E7301" s="2">
        <v>1805.51</v>
      </c>
      <c r="F7301" s="2">
        <v>1444.4080000000001</v>
      </c>
      <c r="G7301">
        <v>1</v>
      </c>
      <c r="H7301">
        <v>0</v>
      </c>
      <c r="I7301" s="2">
        <f>Tabell2[[#This Row],[Inköpspris (SEK)]]*Tabell2[[#This Row],[Antal]]</f>
        <v>1805.51</v>
      </c>
      <c r="J7301" s="2">
        <f>MIN(Tabell2[[#This Row],[Bokat]]*Tabell2[[#This Row],[Inköpspris (SEK)]],Tabell2[[#This Row],[Totalt lagervärde ink moms]])</f>
        <v>0</v>
      </c>
      <c r="K7301" s="2">
        <f>Tabell2[[#This Row],[Totalt lagervärde ink moms]]-Tabell2[[#This Row],[Varav bokat ink moms]]</f>
        <v>1805.51</v>
      </c>
      <c r="L7301" s="2">
        <f>Tabell2[[#This Row],[Antal]]*Tabell2[[#This Row],[Inpris ex moms]]</f>
        <v>1444.4080000000001</v>
      </c>
      <c r="M7301" s="2">
        <f>MIN(Tabell2[[#This Row],[Bokat]]*Tabell2[[#This Row],[Inpris ex moms]],Tabell2[[#This Row],[Totalt lagervärde ex moms]])</f>
        <v>0</v>
      </c>
      <c r="N7301" s="2">
        <f>Tabell2[[#This Row],[Totalt lagervärde ex moms]]-Tabell2[[#This Row],[Varav bokat ex moms]]</f>
        <v>1444.4080000000001</v>
      </c>
    </row>
    <row r="7302" spans="1:14" x14ac:dyDescent="0.2">
      <c r="A7302" t="s">
        <v>9720</v>
      </c>
      <c r="B7302" t="s">
        <v>9721</v>
      </c>
      <c r="C7302" s="2">
        <v>3439</v>
      </c>
      <c r="D7302" s="2">
        <v>1720</v>
      </c>
      <c r="E7302" s="2">
        <v>1805</v>
      </c>
      <c r="F7302" s="2">
        <v>1444</v>
      </c>
      <c r="G7302">
        <v>1</v>
      </c>
      <c r="H7302">
        <v>0</v>
      </c>
      <c r="I7302" s="2">
        <f>Tabell2[[#This Row],[Inköpspris (SEK)]]*Tabell2[[#This Row],[Antal]]</f>
        <v>1805</v>
      </c>
      <c r="J7302" s="2">
        <f>MIN(Tabell2[[#This Row],[Bokat]]*Tabell2[[#This Row],[Inköpspris (SEK)]],Tabell2[[#This Row],[Totalt lagervärde ink moms]])</f>
        <v>0</v>
      </c>
      <c r="K7302" s="2">
        <f>Tabell2[[#This Row],[Totalt lagervärde ink moms]]-Tabell2[[#This Row],[Varav bokat ink moms]]</f>
        <v>1805</v>
      </c>
      <c r="L7302" s="2">
        <f>Tabell2[[#This Row],[Antal]]*Tabell2[[#This Row],[Inpris ex moms]]</f>
        <v>1444</v>
      </c>
      <c r="M7302" s="2">
        <f>MIN(Tabell2[[#This Row],[Bokat]]*Tabell2[[#This Row],[Inpris ex moms]],Tabell2[[#This Row],[Totalt lagervärde ex moms]])</f>
        <v>0</v>
      </c>
      <c r="N7302" s="2">
        <f>Tabell2[[#This Row],[Totalt lagervärde ex moms]]-Tabell2[[#This Row],[Varav bokat ex moms]]</f>
        <v>1444</v>
      </c>
    </row>
    <row r="7303" spans="1:14" x14ac:dyDescent="0.2">
      <c r="A7303" t="s">
        <v>9722</v>
      </c>
      <c r="B7303" t="s">
        <v>9723</v>
      </c>
      <c r="C7303" s="2">
        <v>3439</v>
      </c>
      <c r="D7303" s="2">
        <v>1720</v>
      </c>
      <c r="E7303" s="2">
        <v>1805</v>
      </c>
      <c r="F7303" s="2">
        <v>1444</v>
      </c>
      <c r="G7303">
        <v>2</v>
      </c>
      <c r="H7303">
        <v>0</v>
      </c>
      <c r="I7303" s="2">
        <f>Tabell2[[#This Row],[Inköpspris (SEK)]]*Tabell2[[#This Row],[Antal]]</f>
        <v>3610</v>
      </c>
      <c r="J7303" s="2">
        <f>MIN(Tabell2[[#This Row],[Bokat]]*Tabell2[[#This Row],[Inköpspris (SEK)]],Tabell2[[#This Row],[Totalt lagervärde ink moms]])</f>
        <v>0</v>
      </c>
      <c r="K7303" s="2">
        <f>Tabell2[[#This Row],[Totalt lagervärde ink moms]]-Tabell2[[#This Row],[Varav bokat ink moms]]</f>
        <v>3610</v>
      </c>
      <c r="L7303" s="2">
        <f>Tabell2[[#This Row],[Antal]]*Tabell2[[#This Row],[Inpris ex moms]]</f>
        <v>2888</v>
      </c>
      <c r="M7303" s="2">
        <f>MIN(Tabell2[[#This Row],[Bokat]]*Tabell2[[#This Row],[Inpris ex moms]],Tabell2[[#This Row],[Totalt lagervärde ex moms]])</f>
        <v>0</v>
      </c>
      <c r="N7303" s="2">
        <f>Tabell2[[#This Row],[Totalt lagervärde ex moms]]-Tabell2[[#This Row],[Varav bokat ex moms]]</f>
        <v>2888</v>
      </c>
    </row>
    <row r="7304" spans="1:14" x14ac:dyDescent="0.2">
      <c r="A7304" t="s">
        <v>9724</v>
      </c>
      <c r="B7304" t="s">
        <v>9725</v>
      </c>
      <c r="C7304" s="2">
        <v>3439</v>
      </c>
      <c r="D7304" s="2">
        <v>1720</v>
      </c>
      <c r="E7304" s="2">
        <v>1805</v>
      </c>
      <c r="F7304" s="2">
        <v>1444</v>
      </c>
      <c r="G7304">
        <v>1</v>
      </c>
      <c r="H7304">
        <v>0</v>
      </c>
      <c r="I7304" s="2">
        <f>Tabell2[[#This Row],[Inköpspris (SEK)]]*Tabell2[[#This Row],[Antal]]</f>
        <v>1805</v>
      </c>
      <c r="J7304" s="2">
        <f>MIN(Tabell2[[#This Row],[Bokat]]*Tabell2[[#This Row],[Inköpspris (SEK)]],Tabell2[[#This Row],[Totalt lagervärde ink moms]])</f>
        <v>0</v>
      </c>
      <c r="K7304" s="2">
        <f>Tabell2[[#This Row],[Totalt lagervärde ink moms]]-Tabell2[[#This Row],[Varav bokat ink moms]]</f>
        <v>1805</v>
      </c>
      <c r="L7304" s="2">
        <f>Tabell2[[#This Row],[Antal]]*Tabell2[[#This Row],[Inpris ex moms]]</f>
        <v>1444</v>
      </c>
      <c r="M7304" s="2">
        <f>MIN(Tabell2[[#This Row],[Bokat]]*Tabell2[[#This Row],[Inpris ex moms]],Tabell2[[#This Row],[Totalt lagervärde ex moms]])</f>
        <v>0</v>
      </c>
      <c r="N7304" s="2">
        <f>Tabell2[[#This Row],[Totalt lagervärde ex moms]]-Tabell2[[#This Row],[Varav bokat ex moms]]</f>
        <v>1444</v>
      </c>
    </row>
    <row r="7305" spans="1:14" x14ac:dyDescent="0.2">
      <c r="A7305" t="s">
        <v>12426</v>
      </c>
      <c r="B7305" t="s">
        <v>12427</v>
      </c>
      <c r="C7305" s="2">
        <v>799</v>
      </c>
      <c r="D7305" s="2">
        <v>479</v>
      </c>
      <c r="E7305" s="2">
        <v>419.26</v>
      </c>
      <c r="F7305" s="2">
        <v>335.40800000000002</v>
      </c>
      <c r="G7305">
        <v>1</v>
      </c>
      <c r="H7305">
        <v>0</v>
      </c>
      <c r="I7305" s="2">
        <f>Tabell2[[#This Row],[Inköpspris (SEK)]]*Tabell2[[#This Row],[Antal]]</f>
        <v>419.26</v>
      </c>
      <c r="J7305" s="2">
        <f>MIN(Tabell2[[#This Row],[Bokat]]*Tabell2[[#This Row],[Inköpspris (SEK)]],Tabell2[[#This Row],[Totalt lagervärde ink moms]])</f>
        <v>0</v>
      </c>
      <c r="K7305" s="2">
        <f>Tabell2[[#This Row],[Totalt lagervärde ink moms]]-Tabell2[[#This Row],[Varav bokat ink moms]]</f>
        <v>419.26</v>
      </c>
      <c r="L7305" s="2">
        <f>Tabell2[[#This Row],[Antal]]*Tabell2[[#This Row],[Inpris ex moms]]</f>
        <v>335.40800000000002</v>
      </c>
      <c r="M7305" s="2">
        <f>MIN(Tabell2[[#This Row],[Bokat]]*Tabell2[[#This Row],[Inpris ex moms]],Tabell2[[#This Row],[Totalt lagervärde ex moms]])</f>
        <v>0</v>
      </c>
      <c r="N7305" s="2">
        <f>Tabell2[[#This Row],[Totalt lagervärde ex moms]]-Tabell2[[#This Row],[Varav bokat ex moms]]</f>
        <v>335.40800000000002</v>
      </c>
    </row>
    <row r="7306" spans="1:14" x14ac:dyDescent="0.2">
      <c r="A7306" t="s">
        <v>666</v>
      </c>
      <c r="B7306" t="s">
        <v>667</v>
      </c>
      <c r="C7306" s="2">
        <v>3499</v>
      </c>
      <c r="D7306" s="2">
        <v>2449</v>
      </c>
      <c r="E7306" s="2">
        <v>1836.02</v>
      </c>
      <c r="F7306" s="2">
        <v>1468.816</v>
      </c>
      <c r="G7306">
        <v>1</v>
      </c>
      <c r="H7306">
        <v>0</v>
      </c>
      <c r="I7306" s="2">
        <f>Tabell2[[#This Row],[Inköpspris (SEK)]]*Tabell2[[#This Row],[Antal]]</f>
        <v>1836.02</v>
      </c>
      <c r="J7306" s="2">
        <f>MIN(Tabell2[[#This Row],[Bokat]]*Tabell2[[#This Row],[Inköpspris (SEK)]],Tabell2[[#This Row],[Totalt lagervärde ink moms]])</f>
        <v>0</v>
      </c>
      <c r="K7306" s="2">
        <f>Tabell2[[#This Row],[Totalt lagervärde ink moms]]-Tabell2[[#This Row],[Varav bokat ink moms]]</f>
        <v>1836.02</v>
      </c>
      <c r="L7306" s="2">
        <f>Tabell2[[#This Row],[Antal]]*Tabell2[[#This Row],[Inpris ex moms]]</f>
        <v>1468.816</v>
      </c>
      <c r="M7306" s="2">
        <f>MIN(Tabell2[[#This Row],[Bokat]]*Tabell2[[#This Row],[Inpris ex moms]],Tabell2[[#This Row],[Totalt lagervärde ex moms]])</f>
        <v>0</v>
      </c>
      <c r="N7306" s="2">
        <f>Tabell2[[#This Row],[Totalt lagervärde ex moms]]-Tabell2[[#This Row],[Varav bokat ex moms]]</f>
        <v>1468.816</v>
      </c>
    </row>
    <row r="7307" spans="1:14" x14ac:dyDescent="0.2">
      <c r="A7307" t="s">
        <v>668</v>
      </c>
      <c r="B7307" t="s">
        <v>669</v>
      </c>
      <c r="C7307" s="2">
        <v>3499</v>
      </c>
      <c r="D7307" s="2">
        <v>2449</v>
      </c>
      <c r="E7307" s="2">
        <v>1836.02</v>
      </c>
      <c r="F7307" s="2">
        <v>1468.816</v>
      </c>
      <c r="G7307">
        <v>1</v>
      </c>
      <c r="H7307">
        <v>0</v>
      </c>
      <c r="I7307" s="2">
        <f>Tabell2[[#This Row],[Inköpspris (SEK)]]*Tabell2[[#This Row],[Antal]]</f>
        <v>1836.02</v>
      </c>
      <c r="J7307" s="2">
        <f>MIN(Tabell2[[#This Row],[Bokat]]*Tabell2[[#This Row],[Inköpspris (SEK)]],Tabell2[[#This Row],[Totalt lagervärde ink moms]])</f>
        <v>0</v>
      </c>
      <c r="K7307" s="2">
        <f>Tabell2[[#This Row],[Totalt lagervärde ink moms]]-Tabell2[[#This Row],[Varav bokat ink moms]]</f>
        <v>1836.02</v>
      </c>
      <c r="L7307" s="2">
        <f>Tabell2[[#This Row],[Antal]]*Tabell2[[#This Row],[Inpris ex moms]]</f>
        <v>1468.816</v>
      </c>
      <c r="M7307" s="2">
        <f>MIN(Tabell2[[#This Row],[Bokat]]*Tabell2[[#This Row],[Inpris ex moms]],Tabell2[[#This Row],[Totalt lagervärde ex moms]])</f>
        <v>0</v>
      </c>
      <c r="N7307" s="2">
        <f>Tabell2[[#This Row],[Totalt lagervärde ex moms]]-Tabell2[[#This Row],[Varav bokat ex moms]]</f>
        <v>1468.816</v>
      </c>
    </row>
    <row r="7308" spans="1:14" x14ac:dyDescent="0.2">
      <c r="A7308" t="s">
        <v>670</v>
      </c>
      <c r="B7308" t="s">
        <v>671</v>
      </c>
      <c r="C7308" s="2">
        <v>3499</v>
      </c>
      <c r="D7308" s="2">
        <v>2449</v>
      </c>
      <c r="E7308" s="2">
        <v>1836.02</v>
      </c>
      <c r="F7308" s="2">
        <v>1468.816</v>
      </c>
      <c r="G7308">
        <v>1</v>
      </c>
      <c r="H7308">
        <v>0</v>
      </c>
      <c r="I7308" s="2">
        <f>Tabell2[[#This Row],[Inköpspris (SEK)]]*Tabell2[[#This Row],[Antal]]</f>
        <v>1836.02</v>
      </c>
      <c r="J7308" s="2">
        <f>MIN(Tabell2[[#This Row],[Bokat]]*Tabell2[[#This Row],[Inköpspris (SEK)]],Tabell2[[#This Row],[Totalt lagervärde ink moms]])</f>
        <v>0</v>
      </c>
      <c r="K7308" s="2">
        <f>Tabell2[[#This Row],[Totalt lagervärde ink moms]]-Tabell2[[#This Row],[Varav bokat ink moms]]</f>
        <v>1836.02</v>
      </c>
      <c r="L7308" s="2">
        <f>Tabell2[[#This Row],[Antal]]*Tabell2[[#This Row],[Inpris ex moms]]</f>
        <v>1468.816</v>
      </c>
      <c r="M7308" s="2">
        <f>MIN(Tabell2[[#This Row],[Bokat]]*Tabell2[[#This Row],[Inpris ex moms]],Tabell2[[#This Row],[Totalt lagervärde ex moms]])</f>
        <v>0</v>
      </c>
      <c r="N7308" s="2">
        <f>Tabell2[[#This Row],[Totalt lagervärde ex moms]]-Tabell2[[#This Row],[Varav bokat ex moms]]</f>
        <v>1468.816</v>
      </c>
    </row>
    <row r="7309" spans="1:14" x14ac:dyDescent="0.2">
      <c r="A7309" t="s">
        <v>672</v>
      </c>
      <c r="B7309" t="s">
        <v>673</v>
      </c>
      <c r="C7309" s="2">
        <v>3499</v>
      </c>
      <c r="D7309" s="2">
        <v>2449</v>
      </c>
      <c r="E7309" s="2">
        <v>1836.02</v>
      </c>
      <c r="F7309" s="2">
        <v>1468.816</v>
      </c>
      <c r="G7309">
        <v>2</v>
      </c>
      <c r="H7309">
        <v>0</v>
      </c>
      <c r="I7309" s="2">
        <f>Tabell2[[#This Row],[Inköpspris (SEK)]]*Tabell2[[#This Row],[Antal]]</f>
        <v>3672.04</v>
      </c>
      <c r="J7309" s="2">
        <f>MIN(Tabell2[[#This Row],[Bokat]]*Tabell2[[#This Row],[Inköpspris (SEK)]],Tabell2[[#This Row],[Totalt lagervärde ink moms]])</f>
        <v>0</v>
      </c>
      <c r="K7309" s="2">
        <f>Tabell2[[#This Row],[Totalt lagervärde ink moms]]-Tabell2[[#This Row],[Varav bokat ink moms]]</f>
        <v>3672.04</v>
      </c>
      <c r="L7309" s="2">
        <f>Tabell2[[#This Row],[Antal]]*Tabell2[[#This Row],[Inpris ex moms]]</f>
        <v>2937.6320000000001</v>
      </c>
      <c r="M7309" s="2">
        <f>MIN(Tabell2[[#This Row],[Bokat]]*Tabell2[[#This Row],[Inpris ex moms]],Tabell2[[#This Row],[Totalt lagervärde ex moms]])</f>
        <v>0</v>
      </c>
      <c r="N7309" s="2">
        <f>Tabell2[[#This Row],[Totalt lagervärde ex moms]]-Tabell2[[#This Row],[Varav bokat ex moms]]</f>
        <v>2937.6320000000001</v>
      </c>
    </row>
    <row r="7310" spans="1:14" x14ac:dyDescent="0.2">
      <c r="A7310" t="s">
        <v>10920</v>
      </c>
      <c r="B7310" t="s">
        <v>10921</v>
      </c>
      <c r="C7310" s="2">
        <v>355</v>
      </c>
      <c r="D7310" s="2">
        <v>178</v>
      </c>
      <c r="E7310" s="2">
        <v>186.25</v>
      </c>
      <c r="F7310" s="2">
        <v>149</v>
      </c>
      <c r="G7310">
        <v>2</v>
      </c>
      <c r="H7310">
        <v>0</v>
      </c>
      <c r="I7310" s="2">
        <f>Tabell2[[#This Row],[Inköpspris (SEK)]]*Tabell2[[#This Row],[Antal]]</f>
        <v>372.5</v>
      </c>
      <c r="J7310" s="2">
        <f>MIN(Tabell2[[#This Row],[Bokat]]*Tabell2[[#This Row],[Inköpspris (SEK)]],Tabell2[[#This Row],[Totalt lagervärde ink moms]])</f>
        <v>0</v>
      </c>
      <c r="K7310" s="2">
        <f>Tabell2[[#This Row],[Totalt lagervärde ink moms]]-Tabell2[[#This Row],[Varav bokat ink moms]]</f>
        <v>372.5</v>
      </c>
      <c r="L7310" s="2">
        <f>Tabell2[[#This Row],[Antal]]*Tabell2[[#This Row],[Inpris ex moms]]</f>
        <v>298</v>
      </c>
      <c r="M7310" s="2">
        <f>MIN(Tabell2[[#This Row],[Bokat]]*Tabell2[[#This Row],[Inpris ex moms]],Tabell2[[#This Row],[Totalt lagervärde ex moms]])</f>
        <v>0</v>
      </c>
      <c r="N7310" s="2">
        <f>Tabell2[[#This Row],[Totalt lagervärde ex moms]]-Tabell2[[#This Row],[Varav bokat ex moms]]</f>
        <v>298</v>
      </c>
    </row>
    <row r="7311" spans="1:14" x14ac:dyDescent="0.2">
      <c r="A7311" t="s">
        <v>3073</v>
      </c>
      <c r="B7311" t="s">
        <v>3074</v>
      </c>
      <c r="C7311" s="2">
        <v>57</v>
      </c>
      <c r="D7311" s="2">
        <v>40</v>
      </c>
      <c r="E7311" s="2">
        <v>29.9</v>
      </c>
      <c r="F7311" s="2">
        <v>23.92</v>
      </c>
      <c r="G7311">
        <v>3</v>
      </c>
      <c r="H7311">
        <v>0</v>
      </c>
      <c r="I7311" s="2">
        <f>Tabell2[[#This Row],[Inköpspris (SEK)]]*Tabell2[[#This Row],[Antal]]</f>
        <v>89.699999999999989</v>
      </c>
      <c r="J7311" s="2">
        <f>MIN(Tabell2[[#This Row],[Bokat]]*Tabell2[[#This Row],[Inköpspris (SEK)]],Tabell2[[#This Row],[Totalt lagervärde ink moms]])</f>
        <v>0</v>
      </c>
      <c r="K7311" s="2">
        <f>Tabell2[[#This Row],[Totalt lagervärde ink moms]]-Tabell2[[#This Row],[Varav bokat ink moms]]</f>
        <v>89.699999999999989</v>
      </c>
      <c r="L7311" s="2">
        <f>Tabell2[[#This Row],[Antal]]*Tabell2[[#This Row],[Inpris ex moms]]</f>
        <v>71.760000000000005</v>
      </c>
      <c r="M7311" s="2">
        <f>MIN(Tabell2[[#This Row],[Bokat]]*Tabell2[[#This Row],[Inpris ex moms]],Tabell2[[#This Row],[Totalt lagervärde ex moms]])</f>
        <v>0</v>
      </c>
      <c r="N7311" s="2">
        <f>Tabell2[[#This Row],[Totalt lagervärde ex moms]]-Tabell2[[#This Row],[Varav bokat ex moms]]</f>
        <v>71.760000000000005</v>
      </c>
    </row>
    <row r="7312" spans="1:14" x14ac:dyDescent="0.2">
      <c r="A7312" t="s">
        <v>4706</v>
      </c>
      <c r="B7312" t="s">
        <v>4707</v>
      </c>
      <c r="C7312" s="2">
        <v>99</v>
      </c>
      <c r="D7312" s="2">
        <v>69</v>
      </c>
      <c r="E7312" s="2">
        <v>51.93</v>
      </c>
      <c r="F7312" s="2">
        <v>41.544000000000004</v>
      </c>
      <c r="G7312">
        <v>2</v>
      </c>
      <c r="H7312">
        <v>1</v>
      </c>
      <c r="I7312" s="2">
        <f>Tabell2[[#This Row],[Inköpspris (SEK)]]*Tabell2[[#This Row],[Antal]]</f>
        <v>103.86</v>
      </c>
      <c r="J7312" s="2">
        <f>MIN(Tabell2[[#This Row],[Bokat]]*Tabell2[[#This Row],[Inköpspris (SEK)]],Tabell2[[#This Row],[Totalt lagervärde ink moms]])</f>
        <v>51.93</v>
      </c>
      <c r="K7312" s="2">
        <f>Tabell2[[#This Row],[Totalt lagervärde ink moms]]-Tabell2[[#This Row],[Varav bokat ink moms]]</f>
        <v>51.93</v>
      </c>
      <c r="L7312" s="2">
        <f>Tabell2[[#This Row],[Antal]]*Tabell2[[#This Row],[Inpris ex moms]]</f>
        <v>83.088000000000008</v>
      </c>
      <c r="M7312" s="2">
        <f>MIN(Tabell2[[#This Row],[Bokat]]*Tabell2[[#This Row],[Inpris ex moms]],Tabell2[[#This Row],[Totalt lagervärde ex moms]])</f>
        <v>41.544000000000004</v>
      </c>
      <c r="N7312" s="2">
        <f>Tabell2[[#This Row],[Totalt lagervärde ex moms]]-Tabell2[[#This Row],[Varav bokat ex moms]]</f>
        <v>41.544000000000004</v>
      </c>
    </row>
    <row r="7313" spans="1:14" x14ac:dyDescent="0.2">
      <c r="A7313" t="s">
        <v>10042</v>
      </c>
      <c r="B7313" t="s">
        <v>10043</v>
      </c>
      <c r="C7313" s="2">
        <v>225</v>
      </c>
      <c r="D7313" s="2">
        <v>158</v>
      </c>
      <c r="E7313" s="2">
        <v>118</v>
      </c>
      <c r="F7313" s="2">
        <v>94.4</v>
      </c>
      <c r="G7313">
        <v>1</v>
      </c>
      <c r="H7313">
        <v>0</v>
      </c>
      <c r="I7313" s="2">
        <f>Tabell2[[#This Row],[Inköpspris (SEK)]]*Tabell2[[#This Row],[Antal]]</f>
        <v>118</v>
      </c>
      <c r="J7313" s="2">
        <f>MIN(Tabell2[[#This Row],[Bokat]]*Tabell2[[#This Row],[Inköpspris (SEK)]],Tabell2[[#This Row],[Totalt lagervärde ink moms]])</f>
        <v>0</v>
      </c>
      <c r="K7313" s="2">
        <f>Tabell2[[#This Row],[Totalt lagervärde ink moms]]-Tabell2[[#This Row],[Varav bokat ink moms]]</f>
        <v>118</v>
      </c>
      <c r="L7313" s="2">
        <f>Tabell2[[#This Row],[Antal]]*Tabell2[[#This Row],[Inpris ex moms]]</f>
        <v>94.4</v>
      </c>
      <c r="M7313" s="2">
        <f>MIN(Tabell2[[#This Row],[Bokat]]*Tabell2[[#This Row],[Inpris ex moms]],Tabell2[[#This Row],[Totalt lagervärde ex moms]])</f>
        <v>0</v>
      </c>
      <c r="N7313" s="2">
        <f>Tabell2[[#This Row],[Totalt lagervärde ex moms]]-Tabell2[[#This Row],[Varav bokat ex moms]]</f>
        <v>94.4</v>
      </c>
    </row>
    <row r="7314" spans="1:14" x14ac:dyDescent="0.2">
      <c r="A7314" t="s">
        <v>8317</v>
      </c>
      <c r="B7314" t="s">
        <v>8318</v>
      </c>
      <c r="C7314" s="2">
        <v>209</v>
      </c>
      <c r="D7314" s="2">
        <v>115</v>
      </c>
      <c r="E7314" s="2">
        <v>109.58</v>
      </c>
      <c r="F7314" s="2">
        <v>87.664000000000001</v>
      </c>
      <c r="G7314">
        <v>1</v>
      </c>
      <c r="H7314">
        <v>0</v>
      </c>
      <c r="I7314" s="2">
        <f>Tabell2[[#This Row],[Inköpspris (SEK)]]*Tabell2[[#This Row],[Antal]]</f>
        <v>109.58</v>
      </c>
      <c r="J7314" s="2">
        <f>MIN(Tabell2[[#This Row],[Bokat]]*Tabell2[[#This Row],[Inköpspris (SEK)]],Tabell2[[#This Row],[Totalt lagervärde ink moms]])</f>
        <v>0</v>
      </c>
      <c r="K7314" s="2">
        <f>Tabell2[[#This Row],[Totalt lagervärde ink moms]]-Tabell2[[#This Row],[Varav bokat ink moms]]</f>
        <v>109.58</v>
      </c>
      <c r="L7314" s="2">
        <f>Tabell2[[#This Row],[Antal]]*Tabell2[[#This Row],[Inpris ex moms]]</f>
        <v>87.664000000000001</v>
      </c>
      <c r="M7314" s="2">
        <f>MIN(Tabell2[[#This Row],[Bokat]]*Tabell2[[#This Row],[Inpris ex moms]],Tabell2[[#This Row],[Totalt lagervärde ex moms]])</f>
        <v>0</v>
      </c>
      <c r="N7314" s="2">
        <f>Tabell2[[#This Row],[Totalt lagervärde ex moms]]-Tabell2[[#This Row],[Varav bokat ex moms]]</f>
        <v>87.664000000000001</v>
      </c>
    </row>
    <row r="7315" spans="1:14" x14ac:dyDescent="0.2">
      <c r="A7315" t="s">
        <v>10662</v>
      </c>
      <c r="B7315" t="s">
        <v>10663</v>
      </c>
      <c r="C7315" s="2">
        <v>139</v>
      </c>
      <c r="D7315" s="2">
        <v>97</v>
      </c>
      <c r="E7315" s="2">
        <v>72.87</v>
      </c>
      <c r="F7315" s="2">
        <v>58.296000000000006</v>
      </c>
      <c r="G7315">
        <v>4</v>
      </c>
      <c r="H7315">
        <v>0</v>
      </c>
      <c r="I7315" s="2">
        <f>Tabell2[[#This Row],[Inköpspris (SEK)]]*Tabell2[[#This Row],[Antal]]</f>
        <v>291.48</v>
      </c>
      <c r="J7315" s="2">
        <f>MIN(Tabell2[[#This Row],[Bokat]]*Tabell2[[#This Row],[Inköpspris (SEK)]],Tabell2[[#This Row],[Totalt lagervärde ink moms]])</f>
        <v>0</v>
      </c>
      <c r="K7315" s="2">
        <f>Tabell2[[#This Row],[Totalt lagervärde ink moms]]-Tabell2[[#This Row],[Varav bokat ink moms]]</f>
        <v>291.48</v>
      </c>
      <c r="L7315" s="2">
        <f>Tabell2[[#This Row],[Antal]]*Tabell2[[#This Row],[Inpris ex moms]]</f>
        <v>233.18400000000003</v>
      </c>
      <c r="M7315" s="2">
        <f>MIN(Tabell2[[#This Row],[Bokat]]*Tabell2[[#This Row],[Inpris ex moms]],Tabell2[[#This Row],[Totalt lagervärde ex moms]])</f>
        <v>0</v>
      </c>
      <c r="N7315" s="2">
        <f>Tabell2[[#This Row],[Totalt lagervärde ex moms]]-Tabell2[[#This Row],[Varav bokat ex moms]]</f>
        <v>233.18400000000003</v>
      </c>
    </row>
    <row r="7316" spans="1:14" x14ac:dyDescent="0.2">
      <c r="A7316" t="s">
        <v>10668</v>
      </c>
      <c r="B7316" t="s">
        <v>10669</v>
      </c>
      <c r="C7316" s="2">
        <v>139</v>
      </c>
      <c r="D7316" s="2">
        <v>97</v>
      </c>
      <c r="E7316" s="2">
        <v>72.87</v>
      </c>
      <c r="F7316" s="2">
        <v>58.296000000000006</v>
      </c>
      <c r="G7316">
        <v>2</v>
      </c>
      <c r="H7316">
        <v>0</v>
      </c>
      <c r="I7316" s="2">
        <f>Tabell2[[#This Row],[Inköpspris (SEK)]]*Tabell2[[#This Row],[Antal]]</f>
        <v>145.74</v>
      </c>
      <c r="J7316" s="2">
        <f>MIN(Tabell2[[#This Row],[Bokat]]*Tabell2[[#This Row],[Inköpspris (SEK)]],Tabell2[[#This Row],[Totalt lagervärde ink moms]])</f>
        <v>0</v>
      </c>
      <c r="K7316" s="2">
        <f>Tabell2[[#This Row],[Totalt lagervärde ink moms]]-Tabell2[[#This Row],[Varav bokat ink moms]]</f>
        <v>145.74</v>
      </c>
      <c r="L7316" s="2">
        <f>Tabell2[[#This Row],[Antal]]*Tabell2[[#This Row],[Inpris ex moms]]</f>
        <v>116.59200000000001</v>
      </c>
      <c r="M7316" s="2">
        <f>MIN(Tabell2[[#This Row],[Bokat]]*Tabell2[[#This Row],[Inpris ex moms]],Tabell2[[#This Row],[Totalt lagervärde ex moms]])</f>
        <v>0</v>
      </c>
      <c r="N7316" s="2">
        <f>Tabell2[[#This Row],[Totalt lagervärde ex moms]]-Tabell2[[#This Row],[Varav bokat ex moms]]</f>
        <v>116.59200000000001</v>
      </c>
    </row>
    <row r="7317" spans="1:14" x14ac:dyDescent="0.2">
      <c r="A7317" t="s">
        <v>4627</v>
      </c>
      <c r="B7317" t="s">
        <v>4628</v>
      </c>
      <c r="C7317" s="2">
        <v>225</v>
      </c>
      <c r="D7317" s="2">
        <v>135</v>
      </c>
      <c r="E7317" s="2">
        <v>117.94</v>
      </c>
      <c r="F7317" s="2">
        <v>94.352000000000004</v>
      </c>
      <c r="G7317">
        <v>2</v>
      </c>
      <c r="H7317">
        <v>2</v>
      </c>
      <c r="I7317" s="2">
        <f>Tabell2[[#This Row],[Inköpspris (SEK)]]*Tabell2[[#This Row],[Antal]]</f>
        <v>235.88</v>
      </c>
      <c r="J7317" s="2">
        <f>MIN(Tabell2[[#This Row],[Bokat]]*Tabell2[[#This Row],[Inköpspris (SEK)]],Tabell2[[#This Row],[Totalt lagervärde ink moms]])</f>
        <v>235.88</v>
      </c>
      <c r="K7317" s="2">
        <f>Tabell2[[#This Row],[Totalt lagervärde ink moms]]-Tabell2[[#This Row],[Varav bokat ink moms]]</f>
        <v>0</v>
      </c>
      <c r="L7317" s="2">
        <f>Tabell2[[#This Row],[Antal]]*Tabell2[[#This Row],[Inpris ex moms]]</f>
        <v>188.70400000000001</v>
      </c>
      <c r="M7317" s="2">
        <f>MIN(Tabell2[[#This Row],[Bokat]]*Tabell2[[#This Row],[Inpris ex moms]],Tabell2[[#This Row],[Totalt lagervärde ex moms]])</f>
        <v>188.70400000000001</v>
      </c>
      <c r="N7317" s="2">
        <f>Tabell2[[#This Row],[Totalt lagervärde ex moms]]-Tabell2[[#This Row],[Varav bokat ex moms]]</f>
        <v>0</v>
      </c>
    </row>
    <row r="7318" spans="1:14" x14ac:dyDescent="0.2">
      <c r="A7318" t="s">
        <v>14243</v>
      </c>
      <c r="B7318" t="s">
        <v>14244</v>
      </c>
      <c r="C7318" s="2">
        <v>265</v>
      </c>
      <c r="D7318" s="2">
        <v>159</v>
      </c>
      <c r="E7318" s="2">
        <v>138.9</v>
      </c>
      <c r="F7318" s="2">
        <v>111.12</v>
      </c>
      <c r="G7318">
        <v>1</v>
      </c>
      <c r="H7318">
        <v>0</v>
      </c>
      <c r="I7318" s="2">
        <f>Tabell2[[#This Row],[Inköpspris (SEK)]]*Tabell2[[#This Row],[Antal]]</f>
        <v>138.9</v>
      </c>
      <c r="J7318" s="2">
        <f>MIN(Tabell2[[#This Row],[Bokat]]*Tabell2[[#This Row],[Inköpspris (SEK)]],Tabell2[[#This Row],[Totalt lagervärde ink moms]])</f>
        <v>0</v>
      </c>
      <c r="K7318" s="2">
        <f>Tabell2[[#This Row],[Totalt lagervärde ink moms]]-Tabell2[[#This Row],[Varav bokat ink moms]]</f>
        <v>138.9</v>
      </c>
      <c r="L7318" s="2">
        <f>Tabell2[[#This Row],[Antal]]*Tabell2[[#This Row],[Inpris ex moms]]</f>
        <v>111.12</v>
      </c>
      <c r="M7318" s="2">
        <f>MIN(Tabell2[[#This Row],[Bokat]]*Tabell2[[#This Row],[Inpris ex moms]],Tabell2[[#This Row],[Totalt lagervärde ex moms]])</f>
        <v>0</v>
      </c>
      <c r="N7318" s="2">
        <f>Tabell2[[#This Row],[Totalt lagervärde ex moms]]-Tabell2[[#This Row],[Varav bokat ex moms]]</f>
        <v>111.12</v>
      </c>
    </row>
    <row r="7319" spans="1:14" x14ac:dyDescent="0.2">
      <c r="A7319" t="s">
        <v>14701</v>
      </c>
      <c r="B7319" t="s">
        <v>14702</v>
      </c>
      <c r="C7319" s="2">
        <v>265</v>
      </c>
      <c r="D7319" s="2">
        <v>159</v>
      </c>
      <c r="E7319" s="2">
        <v>138.9</v>
      </c>
      <c r="F7319" s="2">
        <v>111.12</v>
      </c>
      <c r="G7319">
        <v>2</v>
      </c>
      <c r="H7319">
        <v>0</v>
      </c>
      <c r="I7319" s="2">
        <f>Tabell2[[#This Row],[Inköpspris (SEK)]]*Tabell2[[#This Row],[Antal]]</f>
        <v>277.8</v>
      </c>
      <c r="J7319" s="2">
        <f>MIN(Tabell2[[#This Row],[Bokat]]*Tabell2[[#This Row],[Inköpspris (SEK)]],Tabell2[[#This Row],[Totalt lagervärde ink moms]])</f>
        <v>0</v>
      </c>
      <c r="K7319" s="2">
        <f>Tabell2[[#This Row],[Totalt lagervärde ink moms]]-Tabell2[[#This Row],[Varav bokat ink moms]]</f>
        <v>277.8</v>
      </c>
      <c r="L7319" s="2">
        <f>Tabell2[[#This Row],[Antal]]*Tabell2[[#This Row],[Inpris ex moms]]</f>
        <v>222.24</v>
      </c>
      <c r="M7319" s="2">
        <f>MIN(Tabell2[[#This Row],[Bokat]]*Tabell2[[#This Row],[Inpris ex moms]],Tabell2[[#This Row],[Totalt lagervärde ex moms]])</f>
        <v>0</v>
      </c>
      <c r="N7319" s="2">
        <f>Tabell2[[#This Row],[Totalt lagervärde ex moms]]-Tabell2[[#This Row],[Varav bokat ex moms]]</f>
        <v>222.24</v>
      </c>
    </row>
    <row r="7320" spans="1:14" x14ac:dyDescent="0.2">
      <c r="A7320" t="s">
        <v>15793</v>
      </c>
      <c r="B7320" t="s">
        <v>15794</v>
      </c>
      <c r="C7320" s="2">
        <v>435</v>
      </c>
      <c r="D7320" s="2">
        <v>261</v>
      </c>
      <c r="E7320" s="2">
        <v>228</v>
      </c>
      <c r="F7320" s="2">
        <v>182.4</v>
      </c>
      <c r="G7320">
        <v>3</v>
      </c>
      <c r="H7320">
        <v>0</v>
      </c>
      <c r="I7320" s="2">
        <f>Tabell2[[#This Row],[Inköpspris (SEK)]]*Tabell2[[#This Row],[Antal]]</f>
        <v>684</v>
      </c>
      <c r="J7320" s="2">
        <f>MIN(Tabell2[[#This Row],[Bokat]]*Tabell2[[#This Row],[Inköpspris (SEK)]],Tabell2[[#This Row],[Totalt lagervärde ink moms]])</f>
        <v>0</v>
      </c>
      <c r="K7320" s="2">
        <f>Tabell2[[#This Row],[Totalt lagervärde ink moms]]-Tabell2[[#This Row],[Varav bokat ink moms]]</f>
        <v>684</v>
      </c>
      <c r="L7320" s="2">
        <f>Tabell2[[#This Row],[Antal]]*Tabell2[[#This Row],[Inpris ex moms]]</f>
        <v>547.20000000000005</v>
      </c>
      <c r="M7320" s="2">
        <f>MIN(Tabell2[[#This Row],[Bokat]]*Tabell2[[#This Row],[Inpris ex moms]],Tabell2[[#This Row],[Totalt lagervärde ex moms]])</f>
        <v>0</v>
      </c>
      <c r="N7320" s="2">
        <f>Tabell2[[#This Row],[Totalt lagervärde ex moms]]-Tabell2[[#This Row],[Varav bokat ex moms]]</f>
        <v>547.20000000000005</v>
      </c>
    </row>
    <row r="7321" spans="1:14" x14ac:dyDescent="0.2">
      <c r="A7321" t="s">
        <v>15795</v>
      </c>
      <c r="B7321" t="s">
        <v>15796</v>
      </c>
      <c r="C7321" s="2">
        <v>435</v>
      </c>
      <c r="D7321" s="2">
        <v>261</v>
      </c>
      <c r="E7321" s="2">
        <v>228</v>
      </c>
      <c r="F7321" s="2">
        <v>182.4</v>
      </c>
      <c r="G7321">
        <v>3</v>
      </c>
      <c r="H7321">
        <v>0</v>
      </c>
      <c r="I7321" s="2">
        <f>Tabell2[[#This Row],[Inköpspris (SEK)]]*Tabell2[[#This Row],[Antal]]</f>
        <v>684</v>
      </c>
      <c r="J7321" s="2">
        <f>MIN(Tabell2[[#This Row],[Bokat]]*Tabell2[[#This Row],[Inköpspris (SEK)]],Tabell2[[#This Row],[Totalt lagervärde ink moms]])</f>
        <v>0</v>
      </c>
      <c r="K7321" s="2">
        <f>Tabell2[[#This Row],[Totalt lagervärde ink moms]]-Tabell2[[#This Row],[Varav bokat ink moms]]</f>
        <v>684</v>
      </c>
      <c r="L7321" s="2">
        <f>Tabell2[[#This Row],[Antal]]*Tabell2[[#This Row],[Inpris ex moms]]</f>
        <v>547.20000000000005</v>
      </c>
      <c r="M7321" s="2">
        <f>MIN(Tabell2[[#This Row],[Bokat]]*Tabell2[[#This Row],[Inpris ex moms]],Tabell2[[#This Row],[Totalt lagervärde ex moms]])</f>
        <v>0</v>
      </c>
      <c r="N7321" s="2">
        <f>Tabell2[[#This Row],[Totalt lagervärde ex moms]]-Tabell2[[#This Row],[Varav bokat ex moms]]</f>
        <v>547.20000000000005</v>
      </c>
    </row>
    <row r="7322" spans="1:14" x14ac:dyDescent="0.2">
      <c r="A7322" t="s">
        <v>15797</v>
      </c>
      <c r="B7322" t="s">
        <v>15798</v>
      </c>
      <c r="C7322" s="2">
        <v>435</v>
      </c>
      <c r="D7322" s="2">
        <v>261</v>
      </c>
      <c r="E7322" s="2">
        <v>228</v>
      </c>
      <c r="F7322" s="2">
        <v>182.4</v>
      </c>
      <c r="G7322">
        <v>3</v>
      </c>
      <c r="H7322">
        <v>0</v>
      </c>
      <c r="I7322" s="2">
        <f>Tabell2[[#This Row],[Inköpspris (SEK)]]*Tabell2[[#This Row],[Antal]]</f>
        <v>684</v>
      </c>
      <c r="J7322" s="2">
        <f>MIN(Tabell2[[#This Row],[Bokat]]*Tabell2[[#This Row],[Inköpspris (SEK)]],Tabell2[[#This Row],[Totalt lagervärde ink moms]])</f>
        <v>0</v>
      </c>
      <c r="K7322" s="2">
        <f>Tabell2[[#This Row],[Totalt lagervärde ink moms]]-Tabell2[[#This Row],[Varav bokat ink moms]]</f>
        <v>684</v>
      </c>
      <c r="L7322" s="2">
        <f>Tabell2[[#This Row],[Antal]]*Tabell2[[#This Row],[Inpris ex moms]]</f>
        <v>547.20000000000005</v>
      </c>
      <c r="M7322" s="2">
        <f>MIN(Tabell2[[#This Row],[Bokat]]*Tabell2[[#This Row],[Inpris ex moms]],Tabell2[[#This Row],[Totalt lagervärde ex moms]])</f>
        <v>0</v>
      </c>
      <c r="N7322" s="2">
        <f>Tabell2[[#This Row],[Totalt lagervärde ex moms]]-Tabell2[[#This Row],[Varav bokat ex moms]]</f>
        <v>547.20000000000005</v>
      </c>
    </row>
    <row r="7323" spans="1:14" x14ac:dyDescent="0.2">
      <c r="A7323" t="s">
        <v>10578</v>
      </c>
      <c r="B7323" t="s">
        <v>10579</v>
      </c>
      <c r="C7323" s="2">
        <v>149</v>
      </c>
      <c r="D7323" s="2">
        <v>82</v>
      </c>
      <c r="E7323" s="2">
        <v>78.06</v>
      </c>
      <c r="F7323" s="2">
        <v>62.448000000000008</v>
      </c>
      <c r="G7323">
        <v>8</v>
      </c>
      <c r="H7323">
        <v>0</v>
      </c>
      <c r="I7323" s="2">
        <f>Tabell2[[#This Row],[Inköpspris (SEK)]]*Tabell2[[#This Row],[Antal]]</f>
        <v>624.48</v>
      </c>
      <c r="J7323" s="2">
        <f>MIN(Tabell2[[#This Row],[Bokat]]*Tabell2[[#This Row],[Inköpspris (SEK)]],Tabell2[[#This Row],[Totalt lagervärde ink moms]])</f>
        <v>0</v>
      </c>
      <c r="K7323" s="2">
        <f>Tabell2[[#This Row],[Totalt lagervärde ink moms]]-Tabell2[[#This Row],[Varav bokat ink moms]]</f>
        <v>624.48</v>
      </c>
      <c r="L7323" s="2">
        <f>Tabell2[[#This Row],[Antal]]*Tabell2[[#This Row],[Inpris ex moms]]</f>
        <v>499.58400000000006</v>
      </c>
      <c r="M7323" s="2">
        <f>MIN(Tabell2[[#This Row],[Bokat]]*Tabell2[[#This Row],[Inpris ex moms]],Tabell2[[#This Row],[Totalt lagervärde ex moms]])</f>
        <v>0</v>
      </c>
      <c r="N7323" s="2">
        <f>Tabell2[[#This Row],[Totalt lagervärde ex moms]]-Tabell2[[#This Row],[Varav bokat ex moms]]</f>
        <v>499.58400000000006</v>
      </c>
    </row>
    <row r="7324" spans="1:14" x14ac:dyDescent="0.2">
      <c r="A7324" t="s">
        <v>14573</v>
      </c>
      <c r="B7324" t="s">
        <v>14574</v>
      </c>
      <c r="C7324" s="2">
        <v>459</v>
      </c>
      <c r="D7324" s="2">
        <v>275</v>
      </c>
      <c r="E7324" s="2">
        <v>240.44</v>
      </c>
      <c r="F7324" s="2">
        <v>192.352</v>
      </c>
      <c r="G7324">
        <v>1</v>
      </c>
      <c r="H7324">
        <v>0</v>
      </c>
      <c r="I7324" s="2">
        <f>Tabell2[[#This Row],[Inköpspris (SEK)]]*Tabell2[[#This Row],[Antal]]</f>
        <v>240.44</v>
      </c>
      <c r="J7324" s="2">
        <f>MIN(Tabell2[[#This Row],[Bokat]]*Tabell2[[#This Row],[Inköpspris (SEK)]],Tabell2[[#This Row],[Totalt lagervärde ink moms]])</f>
        <v>0</v>
      </c>
      <c r="K7324" s="2">
        <f>Tabell2[[#This Row],[Totalt lagervärde ink moms]]-Tabell2[[#This Row],[Varav bokat ink moms]]</f>
        <v>240.44</v>
      </c>
      <c r="L7324" s="2">
        <f>Tabell2[[#This Row],[Antal]]*Tabell2[[#This Row],[Inpris ex moms]]</f>
        <v>192.352</v>
      </c>
      <c r="M7324" s="2">
        <f>MIN(Tabell2[[#This Row],[Bokat]]*Tabell2[[#This Row],[Inpris ex moms]],Tabell2[[#This Row],[Totalt lagervärde ex moms]])</f>
        <v>0</v>
      </c>
      <c r="N7324" s="2">
        <f>Tabell2[[#This Row],[Totalt lagervärde ex moms]]-Tabell2[[#This Row],[Varav bokat ex moms]]</f>
        <v>192.352</v>
      </c>
    </row>
    <row r="7325" spans="1:14" x14ac:dyDescent="0.2">
      <c r="A7325" t="s">
        <v>15601</v>
      </c>
      <c r="B7325" t="s">
        <v>15602</v>
      </c>
      <c r="C7325" s="2">
        <v>415</v>
      </c>
      <c r="D7325" s="2">
        <v>290</v>
      </c>
      <c r="E7325" s="2">
        <v>217.39</v>
      </c>
      <c r="F7325" s="2">
        <v>173.91200000000001</v>
      </c>
      <c r="G7325">
        <v>1</v>
      </c>
      <c r="H7325">
        <v>0</v>
      </c>
      <c r="I7325" s="2">
        <f>Tabell2[[#This Row],[Inköpspris (SEK)]]*Tabell2[[#This Row],[Antal]]</f>
        <v>217.39</v>
      </c>
      <c r="J7325" s="2">
        <f>MIN(Tabell2[[#This Row],[Bokat]]*Tabell2[[#This Row],[Inköpspris (SEK)]],Tabell2[[#This Row],[Totalt lagervärde ink moms]])</f>
        <v>0</v>
      </c>
      <c r="K7325" s="2">
        <f>Tabell2[[#This Row],[Totalt lagervärde ink moms]]-Tabell2[[#This Row],[Varav bokat ink moms]]</f>
        <v>217.39</v>
      </c>
      <c r="L7325" s="2">
        <f>Tabell2[[#This Row],[Antal]]*Tabell2[[#This Row],[Inpris ex moms]]</f>
        <v>173.91200000000001</v>
      </c>
      <c r="M7325" s="2">
        <f>MIN(Tabell2[[#This Row],[Bokat]]*Tabell2[[#This Row],[Inpris ex moms]],Tabell2[[#This Row],[Totalt lagervärde ex moms]])</f>
        <v>0</v>
      </c>
      <c r="N7325" s="2">
        <f>Tabell2[[#This Row],[Totalt lagervärde ex moms]]-Tabell2[[#This Row],[Varav bokat ex moms]]</f>
        <v>173.91200000000001</v>
      </c>
    </row>
    <row r="7326" spans="1:14" x14ac:dyDescent="0.2">
      <c r="A7326" t="s">
        <v>1068</v>
      </c>
      <c r="B7326" t="s">
        <v>1069</v>
      </c>
      <c r="C7326" s="2">
        <v>189</v>
      </c>
      <c r="D7326" s="2">
        <v>104</v>
      </c>
      <c r="E7326" s="2">
        <v>99</v>
      </c>
      <c r="F7326" s="2">
        <v>79.2</v>
      </c>
      <c r="G7326">
        <v>4</v>
      </c>
      <c r="H7326">
        <v>0</v>
      </c>
      <c r="I7326" s="2">
        <f>Tabell2[[#This Row],[Inköpspris (SEK)]]*Tabell2[[#This Row],[Antal]]</f>
        <v>396</v>
      </c>
      <c r="J7326" s="2">
        <f>MIN(Tabell2[[#This Row],[Bokat]]*Tabell2[[#This Row],[Inköpspris (SEK)]],Tabell2[[#This Row],[Totalt lagervärde ink moms]])</f>
        <v>0</v>
      </c>
      <c r="K7326" s="2">
        <f>Tabell2[[#This Row],[Totalt lagervärde ink moms]]-Tabell2[[#This Row],[Varav bokat ink moms]]</f>
        <v>396</v>
      </c>
      <c r="L7326" s="2">
        <f>Tabell2[[#This Row],[Antal]]*Tabell2[[#This Row],[Inpris ex moms]]</f>
        <v>316.8</v>
      </c>
      <c r="M7326" s="2">
        <f>MIN(Tabell2[[#This Row],[Bokat]]*Tabell2[[#This Row],[Inpris ex moms]],Tabell2[[#This Row],[Totalt lagervärde ex moms]])</f>
        <v>0</v>
      </c>
      <c r="N7326" s="2">
        <f>Tabell2[[#This Row],[Totalt lagervärde ex moms]]-Tabell2[[#This Row],[Varav bokat ex moms]]</f>
        <v>316.8</v>
      </c>
    </row>
    <row r="7327" spans="1:14" x14ac:dyDescent="0.2">
      <c r="A7327" t="s">
        <v>289</v>
      </c>
      <c r="B7327" t="s">
        <v>290</v>
      </c>
      <c r="C7327" s="2">
        <v>419</v>
      </c>
      <c r="D7327" s="2">
        <v>293</v>
      </c>
      <c r="E7327" s="2">
        <v>219.45</v>
      </c>
      <c r="F7327" s="2">
        <v>175.56</v>
      </c>
      <c r="G7327">
        <v>2</v>
      </c>
      <c r="H7327">
        <v>0</v>
      </c>
      <c r="I7327" s="2">
        <f>Tabell2[[#This Row],[Inköpspris (SEK)]]*Tabell2[[#This Row],[Antal]]</f>
        <v>438.9</v>
      </c>
      <c r="J7327" s="2">
        <f>MIN(Tabell2[[#This Row],[Bokat]]*Tabell2[[#This Row],[Inköpspris (SEK)]],Tabell2[[#This Row],[Totalt lagervärde ink moms]])</f>
        <v>0</v>
      </c>
      <c r="K7327" s="2">
        <f>Tabell2[[#This Row],[Totalt lagervärde ink moms]]-Tabell2[[#This Row],[Varav bokat ink moms]]</f>
        <v>438.9</v>
      </c>
      <c r="L7327" s="2">
        <f>Tabell2[[#This Row],[Antal]]*Tabell2[[#This Row],[Inpris ex moms]]</f>
        <v>351.12</v>
      </c>
      <c r="M7327" s="2">
        <f>MIN(Tabell2[[#This Row],[Bokat]]*Tabell2[[#This Row],[Inpris ex moms]],Tabell2[[#This Row],[Totalt lagervärde ex moms]])</f>
        <v>0</v>
      </c>
      <c r="N7327" s="2">
        <f>Tabell2[[#This Row],[Totalt lagervärde ex moms]]-Tabell2[[#This Row],[Varav bokat ex moms]]</f>
        <v>351.12</v>
      </c>
    </row>
    <row r="7328" spans="1:14" x14ac:dyDescent="0.2">
      <c r="A7328" t="s">
        <v>892</v>
      </c>
      <c r="B7328" t="s">
        <v>893</v>
      </c>
      <c r="C7328" s="2">
        <v>179</v>
      </c>
      <c r="D7328" s="2">
        <v>143</v>
      </c>
      <c r="E7328" s="2">
        <v>93.75</v>
      </c>
      <c r="F7328" s="2">
        <v>75</v>
      </c>
      <c r="G7328">
        <v>65</v>
      </c>
      <c r="H7328">
        <v>0</v>
      </c>
      <c r="I7328" s="2">
        <f>Tabell2[[#This Row],[Inköpspris (SEK)]]*Tabell2[[#This Row],[Antal]]</f>
        <v>6093.75</v>
      </c>
      <c r="J7328" s="2">
        <f>MIN(Tabell2[[#This Row],[Bokat]]*Tabell2[[#This Row],[Inköpspris (SEK)]],Tabell2[[#This Row],[Totalt lagervärde ink moms]])</f>
        <v>0</v>
      </c>
      <c r="K7328" s="2">
        <f>Tabell2[[#This Row],[Totalt lagervärde ink moms]]-Tabell2[[#This Row],[Varav bokat ink moms]]</f>
        <v>6093.75</v>
      </c>
      <c r="L7328" s="2">
        <f>Tabell2[[#This Row],[Antal]]*Tabell2[[#This Row],[Inpris ex moms]]</f>
        <v>4875</v>
      </c>
      <c r="M7328" s="2">
        <f>MIN(Tabell2[[#This Row],[Bokat]]*Tabell2[[#This Row],[Inpris ex moms]],Tabell2[[#This Row],[Totalt lagervärde ex moms]])</f>
        <v>0</v>
      </c>
      <c r="N7328" s="2">
        <f>Tabell2[[#This Row],[Totalt lagervärde ex moms]]-Tabell2[[#This Row],[Varav bokat ex moms]]</f>
        <v>4875</v>
      </c>
    </row>
    <row r="7329" spans="1:14" x14ac:dyDescent="0.2">
      <c r="A7329" t="s">
        <v>9841</v>
      </c>
      <c r="B7329" t="s">
        <v>9842</v>
      </c>
      <c r="C7329" s="2">
        <v>179</v>
      </c>
      <c r="D7329" s="2">
        <v>131</v>
      </c>
      <c r="E7329" s="2">
        <v>93.75</v>
      </c>
      <c r="F7329" s="2">
        <v>75</v>
      </c>
      <c r="G7329">
        <v>5</v>
      </c>
      <c r="H7329">
        <v>0</v>
      </c>
      <c r="I7329" s="2">
        <f>Tabell2[[#This Row],[Inköpspris (SEK)]]*Tabell2[[#This Row],[Antal]]</f>
        <v>468.75</v>
      </c>
      <c r="J7329" s="2">
        <f>MIN(Tabell2[[#This Row],[Bokat]]*Tabell2[[#This Row],[Inköpspris (SEK)]],Tabell2[[#This Row],[Totalt lagervärde ink moms]])</f>
        <v>0</v>
      </c>
      <c r="K7329" s="2">
        <f>Tabell2[[#This Row],[Totalt lagervärde ink moms]]-Tabell2[[#This Row],[Varav bokat ink moms]]</f>
        <v>468.75</v>
      </c>
      <c r="L7329" s="2">
        <f>Tabell2[[#This Row],[Antal]]*Tabell2[[#This Row],[Inpris ex moms]]</f>
        <v>375</v>
      </c>
      <c r="M7329" s="2">
        <f>MIN(Tabell2[[#This Row],[Bokat]]*Tabell2[[#This Row],[Inpris ex moms]],Tabell2[[#This Row],[Totalt lagervärde ex moms]])</f>
        <v>0</v>
      </c>
      <c r="N7329" s="2">
        <f>Tabell2[[#This Row],[Totalt lagervärde ex moms]]-Tabell2[[#This Row],[Varav bokat ex moms]]</f>
        <v>375</v>
      </c>
    </row>
    <row r="7330" spans="1:14" x14ac:dyDescent="0.2">
      <c r="A7330" t="s">
        <v>14561</v>
      </c>
      <c r="B7330" t="s">
        <v>14562</v>
      </c>
      <c r="C7330" s="2">
        <v>295</v>
      </c>
      <c r="D7330" s="2">
        <v>177</v>
      </c>
      <c r="E7330" s="2">
        <v>154.5</v>
      </c>
      <c r="F7330" s="2">
        <v>123.60000000000001</v>
      </c>
      <c r="G7330">
        <v>13</v>
      </c>
      <c r="H7330">
        <v>0</v>
      </c>
      <c r="I7330" s="2">
        <f>Tabell2[[#This Row],[Inköpspris (SEK)]]*Tabell2[[#This Row],[Antal]]</f>
        <v>2008.5</v>
      </c>
      <c r="J7330" s="2">
        <f>MIN(Tabell2[[#This Row],[Bokat]]*Tabell2[[#This Row],[Inköpspris (SEK)]],Tabell2[[#This Row],[Totalt lagervärde ink moms]])</f>
        <v>0</v>
      </c>
      <c r="K7330" s="2">
        <f>Tabell2[[#This Row],[Totalt lagervärde ink moms]]-Tabell2[[#This Row],[Varav bokat ink moms]]</f>
        <v>2008.5</v>
      </c>
      <c r="L7330" s="2">
        <f>Tabell2[[#This Row],[Antal]]*Tabell2[[#This Row],[Inpris ex moms]]</f>
        <v>1606.8000000000002</v>
      </c>
      <c r="M7330" s="2">
        <f>MIN(Tabell2[[#This Row],[Bokat]]*Tabell2[[#This Row],[Inpris ex moms]],Tabell2[[#This Row],[Totalt lagervärde ex moms]])</f>
        <v>0</v>
      </c>
      <c r="N7330" s="2">
        <f>Tabell2[[#This Row],[Totalt lagervärde ex moms]]-Tabell2[[#This Row],[Varav bokat ex moms]]</f>
        <v>1606.8000000000002</v>
      </c>
    </row>
    <row r="7331" spans="1:14" x14ac:dyDescent="0.2">
      <c r="A7331" t="s">
        <v>7181</v>
      </c>
      <c r="B7331" t="s">
        <v>7182</v>
      </c>
      <c r="C7331" s="2">
        <v>249</v>
      </c>
      <c r="D7331" s="2">
        <v>137</v>
      </c>
      <c r="E7331" s="2">
        <v>130.38999999999999</v>
      </c>
      <c r="F7331" s="2">
        <v>104.31</v>
      </c>
      <c r="G7331">
        <v>1</v>
      </c>
      <c r="H7331">
        <v>0</v>
      </c>
      <c r="I7331" s="2">
        <f>Tabell2[[#This Row],[Inköpspris (SEK)]]*Tabell2[[#This Row],[Antal]]</f>
        <v>130.38999999999999</v>
      </c>
      <c r="J7331" s="2">
        <f>MIN(Tabell2[[#This Row],[Bokat]]*Tabell2[[#This Row],[Inköpspris (SEK)]],Tabell2[[#This Row],[Totalt lagervärde ink moms]])</f>
        <v>0</v>
      </c>
      <c r="K7331" s="2">
        <f>Tabell2[[#This Row],[Totalt lagervärde ink moms]]-Tabell2[[#This Row],[Varav bokat ink moms]]</f>
        <v>130.38999999999999</v>
      </c>
      <c r="L7331" s="2">
        <f>Tabell2[[#This Row],[Antal]]*Tabell2[[#This Row],[Inpris ex moms]]</f>
        <v>104.31</v>
      </c>
      <c r="M7331" s="2">
        <f>MIN(Tabell2[[#This Row],[Bokat]]*Tabell2[[#This Row],[Inpris ex moms]],Tabell2[[#This Row],[Totalt lagervärde ex moms]])</f>
        <v>0</v>
      </c>
      <c r="N7331" s="2">
        <f>Tabell2[[#This Row],[Totalt lagervärde ex moms]]-Tabell2[[#This Row],[Varav bokat ex moms]]</f>
        <v>104.31</v>
      </c>
    </row>
    <row r="7332" spans="1:14" x14ac:dyDescent="0.2">
      <c r="A7332" t="s">
        <v>11428</v>
      </c>
      <c r="B7332" t="s">
        <v>11429</v>
      </c>
      <c r="C7332" s="2">
        <v>25</v>
      </c>
      <c r="D7332" s="2">
        <v>18</v>
      </c>
      <c r="E7332" s="2">
        <v>13.09</v>
      </c>
      <c r="F7332" s="2">
        <v>10.472000000000001</v>
      </c>
      <c r="G7332">
        <v>8</v>
      </c>
      <c r="H7332">
        <v>0</v>
      </c>
      <c r="I7332" s="2">
        <f>Tabell2[[#This Row],[Inköpspris (SEK)]]*Tabell2[[#This Row],[Antal]]</f>
        <v>104.72</v>
      </c>
      <c r="J7332" s="2">
        <f>MIN(Tabell2[[#This Row],[Bokat]]*Tabell2[[#This Row],[Inköpspris (SEK)]],Tabell2[[#This Row],[Totalt lagervärde ink moms]])</f>
        <v>0</v>
      </c>
      <c r="K7332" s="2">
        <f>Tabell2[[#This Row],[Totalt lagervärde ink moms]]-Tabell2[[#This Row],[Varav bokat ink moms]]</f>
        <v>104.72</v>
      </c>
      <c r="L7332" s="2">
        <f>Tabell2[[#This Row],[Antal]]*Tabell2[[#This Row],[Inpris ex moms]]</f>
        <v>83.77600000000001</v>
      </c>
      <c r="M7332" s="2">
        <f>MIN(Tabell2[[#This Row],[Bokat]]*Tabell2[[#This Row],[Inpris ex moms]],Tabell2[[#This Row],[Totalt lagervärde ex moms]])</f>
        <v>0</v>
      </c>
      <c r="N7332" s="2">
        <f>Tabell2[[#This Row],[Totalt lagervärde ex moms]]-Tabell2[[#This Row],[Varav bokat ex moms]]</f>
        <v>83.77600000000001</v>
      </c>
    </row>
    <row r="7333" spans="1:14" x14ac:dyDescent="0.2">
      <c r="A7333" t="s">
        <v>5899</v>
      </c>
      <c r="B7333" t="s">
        <v>5900</v>
      </c>
      <c r="C7333" s="2">
        <v>239</v>
      </c>
      <c r="D7333" s="2">
        <v>167</v>
      </c>
      <c r="E7333" s="2">
        <v>125.14</v>
      </c>
      <c r="F7333" s="2">
        <v>100.11200000000001</v>
      </c>
      <c r="G7333">
        <v>5</v>
      </c>
      <c r="H7333">
        <v>0</v>
      </c>
      <c r="I7333" s="2">
        <f>Tabell2[[#This Row],[Inköpspris (SEK)]]*Tabell2[[#This Row],[Antal]]</f>
        <v>625.70000000000005</v>
      </c>
      <c r="J7333" s="2">
        <f>MIN(Tabell2[[#This Row],[Bokat]]*Tabell2[[#This Row],[Inköpspris (SEK)]],Tabell2[[#This Row],[Totalt lagervärde ink moms]])</f>
        <v>0</v>
      </c>
      <c r="K7333" s="2">
        <f>Tabell2[[#This Row],[Totalt lagervärde ink moms]]-Tabell2[[#This Row],[Varav bokat ink moms]]</f>
        <v>625.70000000000005</v>
      </c>
      <c r="L7333" s="2">
        <f>Tabell2[[#This Row],[Antal]]*Tabell2[[#This Row],[Inpris ex moms]]</f>
        <v>500.56000000000006</v>
      </c>
      <c r="M7333" s="2">
        <f>MIN(Tabell2[[#This Row],[Bokat]]*Tabell2[[#This Row],[Inpris ex moms]],Tabell2[[#This Row],[Totalt lagervärde ex moms]])</f>
        <v>0</v>
      </c>
      <c r="N7333" s="2">
        <f>Tabell2[[#This Row],[Totalt lagervärde ex moms]]-Tabell2[[#This Row],[Varav bokat ex moms]]</f>
        <v>500.56000000000006</v>
      </c>
    </row>
    <row r="7334" spans="1:14" x14ac:dyDescent="0.2">
      <c r="A7334" t="s">
        <v>4732</v>
      </c>
      <c r="B7334" t="s">
        <v>4733</v>
      </c>
      <c r="C7334" s="2">
        <v>349</v>
      </c>
      <c r="D7334" s="2">
        <v>192</v>
      </c>
      <c r="E7334" s="2">
        <v>182.71</v>
      </c>
      <c r="F7334" s="2">
        <v>146.16800000000001</v>
      </c>
      <c r="G7334">
        <v>2</v>
      </c>
      <c r="H7334">
        <v>0</v>
      </c>
      <c r="I7334" s="2">
        <f>Tabell2[[#This Row],[Inköpspris (SEK)]]*Tabell2[[#This Row],[Antal]]</f>
        <v>365.42</v>
      </c>
      <c r="J7334" s="2">
        <f>MIN(Tabell2[[#This Row],[Bokat]]*Tabell2[[#This Row],[Inköpspris (SEK)]],Tabell2[[#This Row],[Totalt lagervärde ink moms]])</f>
        <v>0</v>
      </c>
      <c r="K7334" s="2">
        <f>Tabell2[[#This Row],[Totalt lagervärde ink moms]]-Tabell2[[#This Row],[Varav bokat ink moms]]</f>
        <v>365.42</v>
      </c>
      <c r="L7334" s="2">
        <f>Tabell2[[#This Row],[Antal]]*Tabell2[[#This Row],[Inpris ex moms]]</f>
        <v>292.33600000000001</v>
      </c>
      <c r="M7334" s="2">
        <f>MIN(Tabell2[[#This Row],[Bokat]]*Tabell2[[#This Row],[Inpris ex moms]],Tabell2[[#This Row],[Totalt lagervärde ex moms]])</f>
        <v>0</v>
      </c>
      <c r="N7334" s="2">
        <f>Tabell2[[#This Row],[Totalt lagervärde ex moms]]-Tabell2[[#This Row],[Varav bokat ex moms]]</f>
        <v>292.33600000000001</v>
      </c>
    </row>
    <row r="7335" spans="1:14" x14ac:dyDescent="0.2">
      <c r="A7335" t="s">
        <v>7544</v>
      </c>
      <c r="B7335" t="s">
        <v>7545</v>
      </c>
      <c r="C7335" s="2">
        <v>219</v>
      </c>
      <c r="D7335" s="2">
        <v>120</v>
      </c>
      <c r="E7335" s="2">
        <v>114.65</v>
      </c>
      <c r="F7335" s="2">
        <v>91.720000000000013</v>
      </c>
      <c r="G7335">
        <v>2</v>
      </c>
      <c r="H7335">
        <v>0</v>
      </c>
      <c r="I7335" s="2">
        <f>Tabell2[[#This Row],[Inköpspris (SEK)]]*Tabell2[[#This Row],[Antal]]</f>
        <v>229.3</v>
      </c>
      <c r="J7335" s="2">
        <f>MIN(Tabell2[[#This Row],[Bokat]]*Tabell2[[#This Row],[Inköpspris (SEK)]],Tabell2[[#This Row],[Totalt lagervärde ink moms]])</f>
        <v>0</v>
      </c>
      <c r="K7335" s="2">
        <f>Tabell2[[#This Row],[Totalt lagervärde ink moms]]-Tabell2[[#This Row],[Varav bokat ink moms]]</f>
        <v>229.3</v>
      </c>
      <c r="L7335" s="2">
        <f>Tabell2[[#This Row],[Antal]]*Tabell2[[#This Row],[Inpris ex moms]]</f>
        <v>183.44000000000003</v>
      </c>
      <c r="M7335" s="2">
        <f>MIN(Tabell2[[#This Row],[Bokat]]*Tabell2[[#This Row],[Inpris ex moms]],Tabell2[[#This Row],[Totalt lagervärde ex moms]])</f>
        <v>0</v>
      </c>
      <c r="N7335" s="2">
        <f>Tabell2[[#This Row],[Totalt lagervärde ex moms]]-Tabell2[[#This Row],[Varav bokat ex moms]]</f>
        <v>183.44000000000003</v>
      </c>
    </row>
    <row r="7336" spans="1:14" x14ac:dyDescent="0.2">
      <c r="A7336" t="s">
        <v>6407</v>
      </c>
      <c r="B7336" t="s">
        <v>6408</v>
      </c>
      <c r="C7336" s="2">
        <v>299</v>
      </c>
      <c r="D7336" s="2">
        <v>209</v>
      </c>
      <c r="E7336" s="2">
        <v>156.5</v>
      </c>
      <c r="F7336" s="2">
        <v>125.2</v>
      </c>
      <c r="G7336">
        <v>4</v>
      </c>
      <c r="H7336">
        <v>0</v>
      </c>
      <c r="I7336" s="2">
        <f>Tabell2[[#This Row],[Inköpspris (SEK)]]*Tabell2[[#This Row],[Antal]]</f>
        <v>626</v>
      </c>
      <c r="J7336" s="2">
        <f>MIN(Tabell2[[#This Row],[Bokat]]*Tabell2[[#This Row],[Inköpspris (SEK)]],Tabell2[[#This Row],[Totalt lagervärde ink moms]])</f>
        <v>0</v>
      </c>
      <c r="K7336" s="2">
        <f>Tabell2[[#This Row],[Totalt lagervärde ink moms]]-Tabell2[[#This Row],[Varav bokat ink moms]]</f>
        <v>626</v>
      </c>
      <c r="L7336" s="2">
        <f>Tabell2[[#This Row],[Antal]]*Tabell2[[#This Row],[Inpris ex moms]]</f>
        <v>500.8</v>
      </c>
      <c r="M7336" s="2">
        <f>MIN(Tabell2[[#This Row],[Bokat]]*Tabell2[[#This Row],[Inpris ex moms]],Tabell2[[#This Row],[Totalt lagervärde ex moms]])</f>
        <v>0</v>
      </c>
      <c r="N7336" s="2">
        <f>Tabell2[[#This Row],[Totalt lagervärde ex moms]]-Tabell2[[#This Row],[Varav bokat ex moms]]</f>
        <v>500.8</v>
      </c>
    </row>
    <row r="7337" spans="1:14" x14ac:dyDescent="0.2">
      <c r="A7337" t="s">
        <v>10704</v>
      </c>
      <c r="B7337" t="s">
        <v>10705</v>
      </c>
      <c r="C7337" s="2">
        <v>559</v>
      </c>
      <c r="E7337" s="2">
        <v>292.5</v>
      </c>
      <c r="F7337" s="2">
        <v>234</v>
      </c>
      <c r="G7337">
        <v>1</v>
      </c>
      <c r="H7337">
        <v>0</v>
      </c>
      <c r="I7337" s="2">
        <f>Tabell2[[#This Row],[Inköpspris (SEK)]]*Tabell2[[#This Row],[Antal]]</f>
        <v>292.5</v>
      </c>
      <c r="J7337" s="2">
        <f>MIN(Tabell2[[#This Row],[Bokat]]*Tabell2[[#This Row],[Inköpspris (SEK)]],Tabell2[[#This Row],[Totalt lagervärde ink moms]])</f>
        <v>0</v>
      </c>
      <c r="K7337" s="2">
        <f>Tabell2[[#This Row],[Totalt lagervärde ink moms]]-Tabell2[[#This Row],[Varav bokat ink moms]]</f>
        <v>292.5</v>
      </c>
      <c r="L7337" s="2">
        <f>Tabell2[[#This Row],[Antal]]*Tabell2[[#This Row],[Inpris ex moms]]</f>
        <v>234</v>
      </c>
      <c r="M7337" s="2">
        <f>MIN(Tabell2[[#This Row],[Bokat]]*Tabell2[[#This Row],[Inpris ex moms]],Tabell2[[#This Row],[Totalt lagervärde ex moms]])</f>
        <v>0</v>
      </c>
      <c r="N7337" s="2">
        <f>Tabell2[[#This Row],[Totalt lagervärde ex moms]]-Tabell2[[#This Row],[Varav bokat ex moms]]</f>
        <v>234</v>
      </c>
    </row>
    <row r="7338" spans="1:14" x14ac:dyDescent="0.2">
      <c r="A7338" t="s">
        <v>15085</v>
      </c>
      <c r="B7338" t="s">
        <v>15086</v>
      </c>
      <c r="C7338" s="2">
        <v>379</v>
      </c>
      <c r="D7338" s="2">
        <v>227</v>
      </c>
      <c r="E7338" s="2">
        <v>198.3</v>
      </c>
      <c r="F7338" s="2">
        <v>158.64000000000001</v>
      </c>
      <c r="G7338">
        <v>2</v>
      </c>
      <c r="H7338">
        <v>0</v>
      </c>
      <c r="I7338" s="2">
        <f>Tabell2[[#This Row],[Inköpspris (SEK)]]*Tabell2[[#This Row],[Antal]]</f>
        <v>396.6</v>
      </c>
      <c r="J7338" s="2">
        <f>MIN(Tabell2[[#This Row],[Bokat]]*Tabell2[[#This Row],[Inköpspris (SEK)]],Tabell2[[#This Row],[Totalt lagervärde ink moms]])</f>
        <v>0</v>
      </c>
      <c r="K7338" s="2">
        <f>Tabell2[[#This Row],[Totalt lagervärde ink moms]]-Tabell2[[#This Row],[Varav bokat ink moms]]</f>
        <v>396.6</v>
      </c>
      <c r="L7338" s="2">
        <f>Tabell2[[#This Row],[Antal]]*Tabell2[[#This Row],[Inpris ex moms]]</f>
        <v>317.28000000000003</v>
      </c>
      <c r="M7338" s="2">
        <f>MIN(Tabell2[[#This Row],[Bokat]]*Tabell2[[#This Row],[Inpris ex moms]],Tabell2[[#This Row],[Totalt lagervärde ex moms]])</f>
        <v>0</v>
      </c>
      <c r="N7338" s="2">
        <f>Tabell2[[#This Row],[Totalt lagervärde ex moms]]-Tabell2[[#This Row],[Varav bokat ex moms]]</f>
        <v>317.28000000000003</v>
      </c>
    </row>
    <row r="7339" spans="1:14" x14ac:dyDescent="0.2">
      <c r="A7339" t="s">
        <v>16307</v>
      </c>
      <c r="B7339" t="s">
        <v>16308</v>
      </c>
      <c r="C7339" s="2">
        <v>379</v>
      </c>
      <c r="D7339" s="2">
        <v>227</v>
      </c>
      <c r="E7339" s="2">
        <v>198.3</v>
      </c>
      <c r="F7339" s="2">
        <v>158.64000000000001</v>
      </c>
      <c r="G7339">
        <v>2</v>
      </c>
      <c r="H7339">
        <v>0</v>
      </c>
      <c r="I7339" s="2">
        <f>Tabell2[[#This Row],[Inköpspris (SEK)]]*Tabell2[[#This Row],[Antal]]</f>
        <v>396.6</v>
      </c>
      <c r="J7339" s="2">
        <f>MIN(Tabell2[[#This Row],[Bokat]]*Tabell2[[#This Row],[Inköpspris (SEK)]],Tabell2[[#This Row],[Totalt lagervärde ink moms]])</f>
        <v>0</v>
      </c>
      <c r="K7339" s="2">
        <f>Tabell2[[#This Row],[Totalt lagervärde ink moms]]-Tabell2[[#This Row],[Varav bokat ink moms]]</f>
        <v>396.6</v>
      </c>
      <c r="L7339" s="2">
        <f>Tabell2[[#This Row],[Antal]]*Tabell2[[#This Row],[Inpris ex moms]]</f>
        <v>317.28000000000003</v>
      </c>
      <c r="M7339" s="2">
        <f>MIN(Tabell2[[#This Row],[Bokat]]*Tabell2[[#This Row],[Inpris ex moms]],Tabell2[[#This Row],[Totalt lagervärde ex moms]])</f>
        <v>0</v>
      </c>
      <c r="N7339" s="2">
        <f>Tabell2[[#This Row],[Totalt lagervärde ex moms]]-Tabell2[[#This Row],[Varav bokat ex moms]]</f>
        <v>317.28000000000003</v>
      </c>
    </row>
    <row r="7340" spans="1:14" x14ac:dyDescent="0.2">
      <c r="A7340" t="s">
        <v>9620</v>
      </c>
      <c r="B7340" t="s">
        <v>9621</v>
      </c>
      <c r="C7340" s="2">
        <v>329</v>
      </c>
      <c r="D7340" s="2">
        <v>230</v>
      </c>
      <c r="E7340" s="2">
        <v>172.08</v>
      </c>
      <c r="F7340" s="2">
        <v>137.66400000000002</v>
      </c>
      <c r="G7340">
        <v>6</v>
      </c>
      <c r="H7340">
        <v>0</v>
      </c>
      <c r="I7340" s="2">
        <f>Tabell2[[#This Row],[Inköpspris (SEK)]]*Tabell2[[#This Row],[Antal]]</f>
        <v>1032.48</v>
      </c>
      <c r="J7340" s="2">
        <f>MIN(Tabell2[[#This Row],[Bokat]]*Tabell2[[#This Row],[Inköpspris (SEK)]],Tabell2[[#This Row],[Totalt lagervärde ink moms]])</f>
        <v>0</v>
      </c>
      <c r="K7340" s="2">
        <f>Tabell2[[#This Row],[Totalt lagervärde ink moms]]-Tabell2[[#This Row],[Varav bokat ink moms]]</f>
        <v>1032.48</v>
      </c>
      <c r="L7340" s="2">
        <f>Tabell2[[#This Row],[Antal]]*Tabell2[[#This Row],[Inpris ex moms]]</f>
        <v>825.98400000000015</v>
      </c>
      <c r="M7340" s="2">
        <f>MIN(Tabell2[[#This Row],[Bokat]]*Tabell2[[#This Row],[Inpris ex moms]],Tabell2[[#This Row],[Totalt lagervärde ex moms]])</f>
        <v>0</v>
      </c>
      <c r="N7340" s="2">
        <f>Tabell2[[#This Row],[Totalt lagervärde ex moms]]-Tabell2[[#This Row],[Varav bokat ex moms]]</f>
        <v>825.98400000000015</v>
      </c>
    </row>
    <row r="7341" spans="1:14" x14ac:dyDescent="0.2">
      <c r="A7341" t="s">
        <v>6345</v>
      </c>
      <c r="B7341" t="s">
        <v>6346</v>
      </c>
      <c r="C7341" s="2">
        <v>159</v>
      </c>
      <c r="D7341" s="2">
        <v>111</v>
      </c>
      <c r="E7341" s="2">
        <v>83.12</v>
      </c>
      <c r="F7341" s="2">
        <v>66.496000000000009</v>
      </c>
      <c r="G7341">
        <v>5</v>
      </c>
      <c r="H7341">
        <v>0</v>
      </c>
      <c r="I7341" s="2">
        <f>Tabell2[[#This Row],[Inköpspris (SEK)]]*Tabell2[[#This Row],[Antal]]</f>
        <v>415.6</v>
      </c>
      <c r="J7341" s="2">
        <f>MIN(Tabell2[[#This Row],[Bokat]]*Tabell2[[#This Row],[Inköpspris (SEK)]],Tabell2[[#This Row],[Totalt lagervärde ink moms]])</f>
        <v>0</v>
      </c>
      <c r="K7341" s="2">
        <f>Tabell2[[#This Row],[Totalt lagervärde ink moms]]-Tabell2[[#This Row],[Varav bokat ink moms]]</f>
        <v>415.6</v>
      </c>
      <c r="L7341" s="2">
        <f>Tabell2[[#This Row],[Antal]]*Tabell2[[#This Row],[Inpris ex moms]]</f>
        <v>332.48</v>
      </c>
      <c r="M7341" s="2">
        <f>MIN(Tabell2[[#This Row],[Bokat]]*Tabell2[[#This Row],[Inpris ex moms]],Tabell2[[#This Row],[Totalt lagervärde ex moms]])</f>
        <v>0</v>
      </c>
      <c r="N7341" s="2">
        <f>Tabell2[[#This Row],[Totalt lagervärde ex moms]]-Tabell2[[#This Row],[Varav bokat ex moms]]</f>
        <v>332.48</v>
      </c>
    </row>
    <row r="7342" spans="1:14" x14ac:dyDescent="0.2">
      <c r="A7342" t="s">
        <v>9807</v>
      </c>
      <c r="B7342" t="s">
        <v>9808</v>
      </c>
      <c r="C7342" s="2">
        <v>795</v>
      </c>
      <c r="D7342" s="2">
        <v>556</v>
      </c>
      <c r="E7342" s="2">
        <v>415.6</v>
      </c>
      <c r="F7342" s="2">
        <v>332.48</v>
      </c>
      <c r="G7342">
        <v>1</v>
      </c>
      <c r="H7342">
        <v>0</v>
      </c>
      <c r="I7342" s="2">
        <f>Tabell2[[#This Row],[Inköpspris (SEK)]]*Tabell2[[#This Row],[Antal]]</f>
        <v>415.6</v>
      </c>
      <c r="J7342" s="2">
        <f>MIN(Tabell2[[#This Row],[Bokat]]*Tabell2[[#This Row],[Inköpspris (SEK)]],Tabell2[[#This Row],[Totalt lagervärde ink moms]])</f>
        <v>0</v>
      </c>
      <c r="K7342" s="2">
        <f>Tabell2[[#This Row],[Totalt lagervärde ink moms]]-Tabell2[[#This Row],[Varav bokat ink moms]]</f>
        <v>415.6</v>
      </c>
      <c r="L7342" s="2">
        <f>Tabell2[[#This Row],[Antal]]*Tabell2[[#This Row],[Inpris ex moms]]</f>
        <v>332.48</v>
      </c>
      <c r="M7342" s="2">
        <f>MIN(Tabell2[[#This Row],[Bokat]]*Tabell2[[#This Row],[Inpris ex moms]],Tabell2[[#This Row],[Totalt lagervärde ex moms]])</f>
        <v>0</v>
      </c>
      <c r="N7342" s="2">
        <f>Tabell2[[#This Row],[Totalt lagervärde ex moms]]-Tabell2[[#This Row],[Varav bokat ex moms]]</f>
        <v>332.48</v>
      </c>
    </row>
    <row r="7343" spans="1:14" x14ac:dyDescent="0.2">
      <c r="A7343" t="s">
        <v>2992</v>
      </c>
      <c r="B7343" t="s">
        <v>2993</v>
      </c>
      <c r="C7343" s="2">
        <v>139</v>
      </c>
      <c r="D7343" s="2">
        <v>97</v>
      </c>
      <c r="E7343" s="2">
        <v>72.64</v>
      </c>
      <c r="F7343" s="2">
        <v>58.112000000000002</v>
      </c>
      <c r="G7343">
        <v>2</v>
      </c>
      <c r="H7343">
        <v>0</v>
      </c>
      <c r="I7343" s="2">
        <f>Tabell2[[#This Row],[Inköpspris (SEK)]]*Tabell2[[#This Row],[Antal]]</f>
        <v>145.28</v>
      </c>
      <c r="J7343" s="2">
        <f>MIN(Tabell2[[#This Row],[Bokat]]*Tabell2[[#This Row],[Inköpspris (SEK)]],Tabell2[[#This Row],[Totalt lagervärde ink moms]])</f>
        <v>0</v>
      </c>
      <c r="K7343" s="2">
        <f>Tabell2[[#This Row],[Totalt lagervärde ink moms]]-Tabell2[[#This Row],[Varav bokat ink moms]]</f>
        <v>145.28</v>
      </c>
      <c r="L7343" s="2">
        <f>Tabell2[[#This Row],[Antal]]*Tabell2[[#This Row],[Inpris ex moms]]</f>
        <v>116.224</v>
      </c>
      <c r="M7343" s="2">
        <f>MIN(Tabell2[[#This Row],[Bokat]]*Tabell2[[#This Row],[Inpris ex moms]],Tabell2[[#This Row],[Totalt lagervärde ex moms]])</f>
        <v>0</v>
      </c>
      <c r="N7343" s="2">
        <f>Tabell2[[#This Row],[Totalt lagervärde ex moms]]-Tabell2[[#This Row],[Varav bokat ex moms]]</f>
        <v>116.224</v>
      </c>
    </row>
    <row r="7344" spans="1:14" x14ac:dyDescent="0.2">
      <c r="A7344" t="s">
        <v>17005</v>
      </c>
      <c r="B7344" t="s">
        <v>17006</v>
      </c>
      <c r="C7344" s="2">
        <v>2499</v>
      </c>
      <c r="D7344" s="2">
        <v>1499</v>
      </c>
      <c r="E7344" s="2">
        <v>1305.93</v>
      </c>
      <c r="F7344" s="2">
        <v>1044.7440000000001</v>
      </c>
      <c r="G7344">
        <v>1</v>
      </c>
      <c r="H7344">
        <v>0</v>
      </c>
      <c r="I7344" s="2">
        <f>Tabell2[[#This Row],[Inköpspris (SEK)]]*Tabell2[[#This Row],[Antal]]</f>
        <v>1305.93</v>
      </c>
      <c r="J7344" s="2">
        <f>MIN(Tabell2[[#This Row],[Bokat]]*Tabell2[[#This Row],[Inköpspris (SEK)]],Tabell2[[#This Row],[Totalt lagervärde ink moms]])</f>
        <v>0</v>
      </c>
      <c r="K7344" s="2">
        <f>Tabell2[[#This Row],[Totalt lagervärde ink moms]]-Tabell2[[#This Row],[Varav bokat ink moms]]</f>
        <v>1305.93</v>
      </c>
      <c r="L7344" s="2">
        <f>Tabell2[[#This Row],[Antal]]*Tabell2[[#This Row],[Inpris ex moms]]</f>
        <v>1044.7440000000001</v>
      </c>
      <c r="M7344" s="2">
        <f>MIN(Tabell2[[#This Row],[Bokat]]*Tabell2[[#This Row],[Inpris ex moms]],Tabell2[[#This Row],[Totalt lagervärde ex moms]])</f>
        <v>0</v>
      </c>
      <c r="N7344" s="2">
        <f>Tabell2[[#This Row],[Totalt lagervärde ex moms]]-Tabell2[[#This Row],[Varav bokat ex moms]]</f>
        <v>1044.7440000000001</v>
      </c>
    </row>
    <row r="7345" spans="1:14" x14ac:dyDescent="0.2">
      <c r="A7345" t="s">
        <v>8853</v>
      </c>
      <c r="B7345" t="s">
        <v>8854</v>
      </c>
      <c r="C7345" s="2">
        <v>155</v>
      </c>
      <c r="D7345" s="2">
        <v>85</v>
      </c>
      <c r="E7345" s="2">
        <v>81</v>
      </c>
      <c r="F7345" s="2">
        <v>64.8</v>
      </c>
      <c r="G7345">
        <v>3</v>
      </c>
      <c r="H7345">
        <v>0</v>
      </c>
      <c r="I7345" s="2">
        <f>Tabell2[[#This Row],[Inköpspris (SEK)]]*Tabell2[[#This Row],[Antal]]</f>
        <v>243</v>
      </c>
      <c r="J7345" s="2">
        <f>MIN(Tabell2[[#This Row],[Bokat]]*Tabell2[[#This Row],[Inköpspris (SEK)]],Tabell2[[#This Row],[Totalt lagervärde ink moms]])</f>
        <v>0</v>
      </c>
      <c r="K7345" s="2">
        <f>Tabell2[[#This Row],[Totalt lagervärde ink moms]]-Tabell2[[#This Row],[Varav bokat ink moms]]</f>
        <v>243</v>
      </c>
      <c r="L7345" s="2">
        <f>Tabell2[[#This Row],[Antal]]*Tabell2[[#This Row],[Inpris ex moms]]</f>
        <v>194.39999999999998</v>
      </c>
      <c r="M7345" s="2">
        <f>MIN(Tabell2[[#This Row],[Bokat]]*Tabell2[[#This Row],[Inpris ex moms]],Tabell2[[#This Row],[Totalt lagervärde ex moms]])</f>
        <v>0</v>
      </c>
      <c r="N7345" s="2">
        <f>Tabell2[[#This Row],[Totalt lagervärde ex moms]]-Tabell2[[#This Row],[Varav bokat ex moms]]</f>
        <v>194.39999999999998</v>
      </c>
    </row>
    <row r="7346" spans="1:14" x14ac:dyDescent="0.2">
      <c r="A7346" t="s">
        <v>8855</v>
      </c>
      <c r="B7346" t="s">
        <v>8856</v>
      </c>
      <c r="C7346" s="2">
        <v>155</v>
      </c>
      <c r="D7346" s="2">
        <v>108</v>
      </c>
      <c r="E7346" s="2">
        <v>81</v>
      </c>
      <c r="F7346" s="2">
        <v>64.8</v>
      </c>
      <c r="G7346">
        <v>4</v>
      </c>
      <c r="H7346">
        <v>0</v>
      </c>
      <c r="I7346" s="2">
        <f>Tabell2[[#This Row],[Inköpspris (SEK)]]*Tabell2[[#This Row],[Antal]]</f>
        <v>324</v>
      </c>
      <c r="J7346" s="2">
        <f>MIN(Tabell2[[#This Row],[Bokat]]*Tabell2[[#This Row],[Inköpspris (SEK)]],Tabell2[[#This Row],[Totalt lagervärde ink moms]])</f>
        <v>0</v>
      </c>
      <c r="K7346" s="2">
        <f>Tabell2[[#This Row],[Totalt lagervärde ink moms]]-Tabell2[[#This Row],[Varav bokat ink moms]]</f>
        <v>324</v>
      </c>
      <c r="L7346" s="2">
        <f>Tabell2[[#This Row],[Antal]]*Tabell2[[#This Row],[Inpris ex moms]]</f>
        <v>259.2</v>
      </c>
      <c r="M7346" s="2">
        <f>MIN(Tabell2[[#This Row],[Bokat]]*Tabell2[[#This Row],[Inpris ex moms]],Tabell2[[#This Row],[Totalt lagervärde ex moms]])</f>
        <v>0</v>
      </c>
      <c r="N7346" s="2">
        <f>Tabell2[[#This Row],[Totalt lagervärde ex moms]]-Tabell2[[#This Row],[Varav bokat ex moms]]</f>
        <v>259.2</v>
      </c>
    </row>
    <row r="7347" spans="1:14" x14ac:dyDescent="0.2">
      <c r="A7347" t="s">
        <v>8857</v>
      </c>
      <c r="B7347" t="s">
        <v>8858</v>
      </c>
      <c r="C7347" s="2">
        <v>155</v>
      </c>
      <c r="D7347" s="2">
        <v>108</v>
      </c>
      <c r="E7347" s="2">
        <v>81</v>
      </c>
      <c r="F7347" s="2">
        <v>64.8</v>
      </c>
      <c r="G7347">
        <v>3</v>
      </c>
      <c r="H7347">
        <v>0</v>
      </c>
      <c r="I7347" s="2">
        <f>Tabell2[[#This Row],[Inköpspris (SEK)]]*Tabell2[[#This Row],[Antal]]</f>
        <v>243</v>
      </c>
      <c r="J7347" s="2">
        <f>MIN(Tabell2[[#This Row],[Bokat]]*Tabell2[[#This Row],[Inköpspris (SEK)]],Tabell2[[#This Row],[Totalt lagervärde ink moms]])</f>
        <v>0</v>
      </c>
      <c r="K7347" s="2">
        <f>Tabell2[[#This Row],[Totalt lagervärde ink moms]]-Tabell2[[#This Row],[Varav bokat ink moms]]</f>
        <v>243</v>
      </c>
      <c r="L7347" s="2">
        <f>Tabell2[[#This Row],[Antal]]*Tabell2[[#This Row],[Inpris ex moms]]</f>
        <v>194.39999999999998</v>
      </c>
      <c r="M7347" s="2">
        <f>MIN(Tabell2[[#This Row],[Bokat]]*Tabell2[[#This Row],[Inpris ex moms]],Tabell2[[#This Row],[Totalt lagervärde ex moms]])</f>
        <v>0</v>
      </c>
      <c r="N7347" s="2">
        <f>Tabell2[[#This Row],[Totalt lagervärde ex moms]]-Tabell2[[#This Row],[Varav bokat ex moms]]</f>
        <v>194.39999999999998</v>
      </c>
    </row>
    <row r="7348" spans="1:14" x14ac:dyDescent="0.2">
      <c r="A7348" t="s">
        <v>8859</v>
      </c>
      <c r="B7348" t="s">
        <v>8860</v>
      </c>
      <c r="C7348" s="2">
        <v>155</v>
      </c>
      <c r="D7348" s="2">
        <v>85</v>
      </c>
      <c r="E7348" s="2">
        <v>81</v>
      </c>
      <c r="F7348" s="2">
        <v>64.8</v>
      </c>
      <c r="G7348">
        <v>1</v>
      </c>
      <c r="H7348">
        <v>0</v>
      </c>
      <c r="I7348" s="2">
        <f>Tabell2[[#This Row],[Inköpspris (SEK)]]*Tabell2[[#This Row],[Antal]]</f>
        <v>81</v>
      </c>
      <c r="J7348" s="2">
        <f>MIN(Tabell2[[#This Row],[Bokat]]*Tabell2[[#This Row],[Inköpspris (SEK)]],Tabell2[[#This Row],[Totalt lagervärde ink moms]])</f>
        <v>0</v>
      </c>
      <c r="K7348" s="2">
        <f>Tabell2[[#This Row],[Totalt lagervärde ink moms]]-Tabell2[[#This Row],[Varav bokat ink moms]]</f>
        <v>81</v>
      </c>
      <c r="L7348" s="2">
        <f>Tabell2[[#This Row],[Antal]]*Tabell2[[#This Row],[Inpris ex moms]]</f>
        <v>64.8</v>
      </c>
      <c r="M7348" s="2">
        <f>MIN(Tabell2[[#This Row],[Bokat]]*Tabell2[[#This Row],[Inpris ex moms]],Tabell2[[#This Row],[Totalt lagervärde ex moms]])</f>
        <v>0</v>
      </c>
      <c r="N7348" s="2">
        <f>Tabell2[[#This Row],[Totalt lagervärde ex moms]]-Tabell2[[#This Row],[Varav bokat ex moms]]</f>
        <v>64.8</v>
      </c>
    </row>
    <row r="7349" spans="1:14" x14ac:dyDescent="0.2">
      <c r="A7349" t="s">
        <v>8861</v>
      </c>
      <c r="B7349" t="s">
        <v>8862</v>
      </c>
      <c r="C7349" s="2">
        <v>155</v>
      </c>
      <c r="D7349" s="2">
        <v>108</v>
      </c>
      <c r="E7349" s="2">
        <v>81</v>
      </c>
      <c r="F7349" s="2">
        <v>64.8</v>
      </c>
      <c r="G7349">
        <v>3</v>
      </c>
      <c r="H7349">
        <v>0</v>
      </c>
      <c r="I7349" s="2">
        <f>Tabell2[[#This Row],[Inköpspris (SEK)]]*Tabell2[[#This Row],[Antal]]</f>
        <v>243</v>
      </c>
      <c r="J7349" s="2">
        <f>MIN(Tabell2[[#This Row],[Bokat]]*Tabell2[[#This Row],[Inköpspris (SEK)]],Tabell2[[#This Row],[Totalt lagervärde ink moms]])</f>
        <v>0</v>
      </c>
      <c r="K7349" s="2">
        <f>Tabell2[[#This Row],[Totalt lagervärde ink moms]]-Tabell2[[#This Row],[Varav bokat ink moms]]</f>
        <v>243</v>
      </c>
      <c r="L7349" s="2">
        <f>Tabell2[[#This Row],[Antal]]*Tabell2[[#This Row],[Inpris ex moms]]</f>
        <v>194.39999999999998</v>
      </c>
      <c r="M7349" s="2">
        <f>MIN(Tabell2[[#This Row],[Bokat]]*Tabell2[[#This Row],[Inpris ex moms]],Tabell2[[#This Row],[Totalt lagervärde ex moms]])</f>
        <v>0</v>
      </c>
      <c r="N7349" s="2">
        <f>Tabell2[[#This Row],[Totalt lagervärde ex moms]]-Tabell2[[#This Row],[Varav bokat ex moms]]</f>
        <v>194.39999999999998</v>
      </c>
    </row>
    <row r="7350" spans="1:14" x14ac:dyDescent="0.2">
      <c r="A7350" t="s">
        <v>2986</v>
      </c>
      <c r="B7350" t="s">
        <v>2987</v>
      </c>
      <c r="C7350" s="2">
        <v>139</v>
      </c>
      <c r="D7350" s="2">
        <v>97</v>
      </c>
      <c r="E7350" s="2">
        <v>72.64</v>
      </c>
      <c r="F7350" s="2">
        <v>58.11</v>
      </c>
      <c r="G7350">
        <v>1</v>
      </c>
      <c r="H7350">
        <v>0</v>
      </c>
      <c r="I7350" s="2">
        <f>Tabell2[[#This Row],[Inköpspris (SEK)]]*Tabell2[[#This Row],[Antal]]</f>
        <v>72.64</v>
      </c>
      <c r="J7350" s="2">
        <f>MIN(Tabell2[[#This Row],[Bokat]]*Tabell2[[#This Row],[Inköpspris (SEK)]],Tabell2[[#This Row],[Totalt lagervärde ink moms]])</f>
        <v>0</v>
      </c>
      <c r="K7350" s="2">
        <f>Tabell2[[#This Row],[Totalt lagervärde ink moms]]-Tabell2[[#This Row],[Varav bokat ink moms]]</f>
        <v>72.64</v>
      </c>
      <c r="L7350" s="2">
        <f>Tabell2[[#This Row],[Antal]]*Tabell2[[#This Row],[Inpris ex moms]]</f>
        <v>58.11</v>
      </c>
      <c r="M7350" s="2">
        <f>MIN(Tabell2[[#This Row],[Bokat]]*Tabell2[[#This Row],[Inpris ex moms]],Tabell2[[#This Row],[Totalt lagervärde ex moms]])</f>
        <v>0</v>
      </c>
      <c r="N7350" s="2">
        <f>Tabell2[[#This Row],[Totalt lagervärde ex moms]]-Tabell2[[#This Row],[Varav bokat ex moms]]</f>
        <v>58.11</v>
      </c>
    </row>
    <row r="7351" spans="1:14" x14ac:dyDescent="0.2">
      <c r="A7351" t="s">
        <v>2988</v>
      </c>
      <c r="B7351" t="s">
        <v>2989</v>
      </c>
      <c r="C7351" s="2">
        <v>139</v>
      </c>
      <c r="D7351" s="2">
        <v>97</v>
      </c>
      <c r="E7351" s="2">
        <v>72.64</v>
      </c>
      <c r="F7351" s="2">
        <v>58.11</v>
      </c>
      <c r="G7351">
        <v>1</v>
      </c>
      <c r="H7351">
        <v>0</v>
      </c>
      <c r="I7351" s="2">
        <f>Tabell2[[#This Row],[Inköpspris (SEK)]]*Tabell2[[#This Row],[Antal]]</f>
        <v>72.64</v>
      </c>
      <c r="J7351" s="2">
        <f>MIN(Tabell2[[#This Row],[Bokat]]*Tabell2[[#This Row],[Inköpspris (SEK)]],Tabell2[[#This Row],[Totalt lagervärde ink moms]])</f>
        <v>0</v>
      </c>
      <c r="K7351" s="2">
        <f>Tabell2[[#This Row],[Totalt lagervärde ink moms]]-Tabell2[[#This Row],[Varav bokat ink moms]]</f>
        <v>72.64</v>
      </c>
      <c r="L7351" s="2">
        <f>Tabell2[[#This Row],[Antal]]*Tabell2[[#This Row],[Inpris ex moms]]</f>
        <v>58.11</v>
      </c>
      <c r="M7351" s="2">
        <f>MIN(Tabell2[[#This Row],[Bokat]]*Tabell2[[#This Row],[Inpris ex moms]],Tabell2[[#This Row],[Totalt lagervärde ex moms]])</f>
        <v>0</v>
      </c>
      <c r="N7351" s="2">
        <f>Tabell2[[#This Row],[Totalt lagervärde ex moms]]-Tabell2[[#This Row],[Varav bokat ex moms]]</f>
        <v>58.11</v>
      </c>
    </row>
    <row r="7352" spans="1:14" x14ac:dyDescent="0.2">
      <c r="A7352" t="s">
        <v>2990</v>
      </c>
      <c r="B7352" t="s">
        <v>2991</v>
      </c>
      <c r="C7352" s="2">
        <v>139</v>
      </c>
      <c r="D7352" s="2">
        <v>97</v>
      </c>
      <c r="E7352" s="2">
        <v>72.64</v>
      </c>
      <c r="F7352" s="2">
        <v>58.11</v>
      </c>
      <c r="G7352">
        <v>2</v>
      </c>
      <c r="H7352">
        <v>2</v>
      </c>
      <c r="I7352" s="2">
        <f>Tabell2[[#This Row],[Inköpspris (SEK)]]*Tabell2[[#This Row],[Antal]]</f>
        <v>145.28</v>
      </c>
      <c r="J7352" s="2">
        <f>MIN(Tabell2[[#This Row],[Bokat]]*Tabell2[[#This Row],[Inköpspris (SEK)]],Tabell2[[#This Row],[Totalt lagervärde ink moms]])</f>
        <v>145.28</v>
      </c>
      <c r="K7352" s="2">
        <f>Tabell2[[#This Row],[Totalt lagervärde ink moms]]-Tabell2[[#This Row],[Varav bokat ink moms]]</f>
        <v>0</v>
      </c>
      <c r="L7352" s="2">
        <f>Tabell2[[#This Row],[Antal]]*Tabell2[[#This Row],[Inpris ex moms]]</f>
        <v>116.22</v>
      </c>
      <c r="M7352" s="2">
        <f>MIN(Tabell2[[#This Row],[Bokat]]*Tabell2[[#This Row],[Inpris ex moms]],Tabell2[[#This Row],[Totalt lagervärde ex moms]])</f>
        <v>116.22</v>
      </c>
      <c r="N7352" s="2">
        <f>Tabell2[[#This Row],[Totalt lagervärde ex moms]]-Tabell2[[#This Row],[Varav bokat ex moms]]</f>
        <v>0</v>
      </c>
    </row>
    <row r="7353" spans="1:14" x14ac:dyDescent="0.2">
      <c r="A7353" t="s">
        <v>14619</v>
      </c>
      <c r="B7353" t="s">
        <v>14620</v>
      </c>
      <c r="C7353" s="2">
        <v>625</v>
      </c>
      <c r="D7353" s="2">
        <v>375</v>
      </c>
      <c r="E7353" s="2">
        <v>326.60000000000002</v>
      </c>
      <c r="F7353" s="2">
        <v>261.28000000000003</v>
      </c>
      <c r="G7353">
        <v>2</v>
      </c>
      <c r="H7353">
        <v>0</v>
      </c>
      <c r="I7353" s="2">
        <f>Tabell2[[#This Row],[Inköpspris (SEK)]]*Tabell2[[#This Row],[Antal]]</f>
        <v>653.20000000000005</v>
      </c>
      <c r="J7353" s="2">
        <f>MIN(Tabell2[[#This Row],[Bokat]]*Tabell2[[#This Row],[Inköpspris (SEK)]],Tabell2[[#This Row],[Totalt lagervärde ink moms]])</f>
        <v>0</v>
      </c>
      <c r="K7353" s="2">
        <f>Tabell2[[#This Row],[Totalt lagervärde ink moms]]-Tabell2[[#This Row],[Varav bokat ink moms]]</f>
        <v>653.20000000000005</v>
      </c>
      <c r="L7353" s="2">
        <f>Tabell2[[#This Row],[Antal]]*Tabell2[[#This Row],[Inpris ex moms]]</f>
        <v>522.56000000000006</v>
      </c>
      <c r="M7353" s="2">
        <f>MIN(Tabell2[[#This Row],[Bokat]]*Tabell2[[#This Row],[Inpris ex moms]],Tabell2[[#This Row],[Totalt lagervärde ex moms]])</f>
        <v>0</v>
      </c>
      <c r="N7353" s="2">
        <f>Tabell2[[#This Row],[Totalt lagervärde ex moms]]-Tabell2[[#This Row],[Varav bokat ex moms]]</f>
        <v>522.56000000000006</v>
      </c>
    </row>
    <row r="7354" spans="1:14" x14ac:dyDescent="0.2">
      <c r="A7354" t="s">
        <v>14621</v>
      </c>
      <c r="B7354" t="s">
        <v>14622</v>
      </c>
      <c r="C7354" s="2">
        <v>625</v>
      </c>
      <c r="D7354" s="2">
        <v>375</v>
      </c>
      <c r="E7354" s="2">
        <v>326.60000000000002</v>
      </c>
      <c r="F7354" s="2">
        <v>261.28000000000003</v>
      </c>
      <c r="G7354">
        <v>1</v>
      </c>
      <c r="H7354">
        <v>0</v>
      </c>
      <c r="I7354" s="2">
        <f>Tabell2[[#This Row],[Inköpspris (SEK)]]*Tabell2[[#This Row],[Antal]]</f>
        <v>326.60000000000002</v>
      </c>
      <c r="J7354" s="2">
        <f>MIN(Tabell2[[#This Row],[Bokat]]*Tabell2[[#This Row],[Inköpspris (SEK)]],Tabell2[[#This Row],[Totalt lagervärde ink moms]])</f>
        <v>0</v>
      </c>
      <c r="K7354" s="2">
        <f>Tabell2[[#This Row],[Totalt lagervärde ink moms]]-Tabell2[[#This Row],[Varav bokat ink moms]]</f>
        <v>326.60000000000002</v>
      </c>
      <c r="L7354" s="2">
        <f>Tabell2[[#This Row],[Antal]]*Tabell2[[#This Row],[Inpris ex moms]]</f>
        <v>261.28000000000003</v>
      </c>
      <c r="M7354" s="2">
        <f>MIN(Tabell2[[#This Row],[Bokat]]*Tabell2[[#This Row],[Inpris ex moms]],Tabell2[[#This Row],[Totalt lagervärde ex moms]])</f>
        <v>0</v>
      </c>
      <c r="N7354" s="2">
        <f>Tabell2[[#This Row],[Totalt lagervärde ex moms]]-Tabell2[[#This Row],[Varav bokat ex moms]]</f>
        <v>261.28000000000003</v>
      </c>
    </row>
    <row r="7355" spans="1:14" x14ac:dyDescent="0.2">
      <c r="A7355" t="s">
        <v>712</v>
      </c>
      <c r="B7355" t="s">
        <v>713</v>
      </c>
      <c r="C7355" s="2">
        <v>999</v>
      </c>
      <c r="E7355" s="2">
        <v>522</v>
      </c>
      <c r="F7355" s="2">
        <v>417.6</v>
      </c>
      <c r="G7355">
        <v>1</v>
      </c>
      <c r="H7355">
        <v>0</v>
      </c>
      <c r="I7355" s="2">
        <f>Tabell2[[#This Row],[Inköpspris (SEK)]]*Tabell2[[#This Row],[Antal]]</f>
        <v>522</v>
      </c>
      <c r="J7355" s="2">
        <f>MIN(Tabell2[[#This Row],[Bokat]]*Tabell2[[#This Row],[Inköpspris (SEK)]],Tabell2[[#This Row],[Totalt lagervärde ink moms]])</f>
        <v>0</v>
      </c>
      <c r="K7355" s="2">
        <f>Tabell2[[#This Row],[Totalt lagervärde ink moms]]-Tabell2[[#This Row],[Varav bokat ink moms]]</f>
        <v>522</v>
      </c>
      <c r="L7355" s="2">
        <f>Tabell2[[#This Row],[Antal]]*Tabell2[[#This Row],[Inpris ex moms]]</f>
        <v>417.6</v>
      </c>
      <c r="M7355" s="2">
        <f>MIN(Tabell2[[#This Row],[Bokat]]*Tabell2[[#This Row],[Inpris ex moms]],Tabell2[[#This Row],[Totalt lagervärde ex moms]])</f>
        <v>0</v>
      </c>
      <c r="N7355" s="2">
        <f>Tabell2[[#This Row],[Totalt lagervärde ex moms]]-Tabell2[[#This Row],[Varav bokat ex moms]]</f>
        <v>417.6</v>
      </c>
    </row>
    <row r="7356" spans="1:14" x14ac:dyDescent="0.2">
      <c r="A7356" t="s">
        <v>11994</v>
      </c>
      <c r="B7356" t="s">
        <v>11995</v>
      </c>
      <c r="C7356" s="2">
        <v>999</v>
      </c>
      <c r="D7356" s="2">
        <v>699</v>
      </c>
      <c r="E7356" s="2">
        <v>522</v>
      </c>
      <c r="F7356" s="2">
        <v>417.6</v>
      </c>
      <c r="G7356">
        <v>1</v>
      </c>
      <c r="H7356">
        <v>0</v>
      </c>
      <c r="I7356" s="2">
        <f>Tabell2[[#This Row],[Inköpspris (SEK)]]*Tabell2[[#This Row],[Antal]]</f>
        <v>522</v>
      </c>
      <c r="J7356" s="2">
        <f>MIN(Tabell2[[#This Row],[Bokat]]*Tabell2[[#This Row],[Inköpspris (SEK)]],Tabell2[[#This Row],[Totalt lagervärde ink moms]])</f>
        <v>0</v>
      </c>
      <c r="K7356" s="2">
        <f>Tabell2[[#This Row],[Totalt lagervärde ink moms]]-Tabell2[[#This Row],[Varav bokat ink moms]]</f>
        <v>522</v>
      </c>
      <c r="L7356" s="2">
        <f>Tabell2[[#This Row],[Antal]]*Tabell2[[#This Row],[Inpris ex moms]]</f>
        <v>417.6</v>
      </c>
      <c r="M7356" s="2">
        <f>MIN(Tabell2[[#This Row],[Bokat]]*Tabell2[[#This Row],[Inpris ex moms]],Tabell2[[#This Row],[Totalt lagervärde ex moms]])</f>
        <v>0</v>
      </c>
      <c r="N7356" s="2">
        <f>Tabell2[[#This Row],[Totalt lagervärde ex moms]]-Tabell2[[#This Row],[Varav bokat ex moms]]</f>
        <v>417.6</v>
      </c>
    </row>
    <row r="7357" spans="1:14" x14ac:dyDescent="0.2">
      <c r="A7357" t="s">
        <v>17853</v>
      </c>
      <c r="B7357" t="s">
        <v>17854</v>
      </c>
      <c r="C7357" s="2">
        <v>20</v>
      </c>
      <c r="D7357" s="2">
        <v>14</v>
      </c>
      <c r="E7357" s="2">
        <v>10.45</v>
      </c>
      <c r="F7357" s="2">
        <v>8.36</v>
      </c>
      <c r="G7357">
        <v>1</v>
      </c>
      <c r="H7357">
        <v>1</v>
      </c>
      <c r="I7357" s="2">
        <f>Tabell2[[#This Row],[Inköpspris (SEK)]]*Tabell2[[#This Row],[Antal]]</f>
        <v>10.45</v>
      </c>
      <c r="J7357" s="2">
        <f>MIN(Tabell2[[#This Row],[Bokat]]*Tabell2[[#This Row],[Inköpspris (SEK)]],Tabell2[[#This Row],[Totalt lagervärde ink moms]])</f>
        <v>10.45</v>
      </c>
      <c r="K7357" s="2">
        <f>Tabell2[[#This Row],[Totalt lagervärde ink moms]]-Tabell2[[#This Row],[Varav bokat ink moms]]</f>
        <v>0</v>
      </c>
      <c r="L7357" s="2">
        <f>Tabell2[[#This Row],[Antal]]*Tabell2[[#This Row],[Inpris ex moms]]</f>
        <v>8.36</v>
      </c>
      <c r="M7357" s="2">
        <f>MIN(Tabell2[[#This Row],[Bokat]]*Tabell2[[#This Row],[Inpris ex moms]],Tabell2[[#This Row],[Totalt lagervärde ex moms]])</f>
        <v>8.36</v>
      </c>
      <c r="N7357" s="2">
        <f>Tabell2[[#This Row],[Totalt lagervärde ex moms]]-Tabell2[[#This Row],[Varav bokat ex moms]]</f>
        <v>0</v>
      </c>
    </row>
    <row r="7358" spans="1:14" x14ac:dyDescent="0.2">
      <c r="A7358" t="s">
        <v>15415</v>
      </c>
      <c r="B7358" t="s">
        <v>15416</v>
      </c>
      <c r="C7358" s="2">
        <v>449</v>
      </c>
      <c r="D7358" s="2">
        <v>314</v>
      </c>
      <c r="E7358" s="2">
        <v>234.6</v>
      </c>
      <c r="F7358" s="2">
        <v>187.68</v>
      </c>
      <c r="G7358">
        <v>1</v>
      </c>
      <c r="H7358">
        <v>0</v>
      </c>
      <c r="I7358" s="2">
        <f>Tabell2[[#This Row],[Inköpspris (SEK)]]*Tabell2[[#This Row],[Antal]]</f>
        <v>234.6</v>
      </c>
      <c r="J7358" s="2">
        <f>MIN(Tabell2[[#This Row],[Bokat]]*Tabell2[[#This Row],[Inköpspris (SEK)]],Tabell2[[#This Row],[Totalt lagervärde ink moms]])</f>
        <v>0</v>
      </c>
      <c r="K7358" s="2">
        <f>Tabell2[[#This Row],[Totalt lagervärde ink moms]]-Tabell2[[#This Row],[Varav bokat ink moms]]</f>
        <v>234.6</v>
      </c>
      <c r="L7358" s="2">
        <f>Tabell2[[#This Row],[Antal]]*Tabell2[[#This Row],[Inpris ex moms]]</f>
        <v>187.68</v>
      </c>
      <c r="M7358" s="2">
        <f>MIN(Tabell2[[#This Row],[Bokat]]*Tabell2[[#This Row],[Inpris ex moms]],Tabell2[[#This Row],[Totalt lagervärde ex moms]])</f>
        <v>0</v>
      </c>
      <c r="N7358" s="2">
        <f>Tabell2[[#This Row],[Totalt lagervärde ex moms]]-Tabell2[[#This Row],[Varav bokat ex moms]]</f>
        <v>187.68</v>
      </c>
    </row>
    <row r="7359" spans="1:14" x14ac:dyDescent="0.2">
      <c r="A7359" t="s">
        <v>15437</v>
      </c>
      <c r="B7359" t="s">
        <v>15438</v>
      </c>
      <c r="C7359" s="2">
        <v>449</v>
      </c>
      <c r="D7359" s="2">
        <v>314</v>
      </c>
      <c r="E7359" s="2">
        <v>234.6</v>
      </c>
      <c r="F7359" s="2">
        <v>187.68</v>
      </c>
      <c r="G7359">
        <v>1</v>
      </c>
      <c r="H7359">
        <v>0</v>
      </c>
      <c r="I7359" s="2">
        <f>Tabell2[[#This Row],[Inköpspris (SEK)]]*Tabell2[[#This Row],[Antal]]</f>
        <v>234.6</v>
      </c>
      <c r="J7359" s="2">
        <f>MIN(Tabell2[[#This Row],[Bokat]]*Tabell2[[#This Row],[Inköpspris (SEK)]],Tabell2[[#This Row],[Totalt lagervärde ink moms]])</f>
        <v>0</v>
      </c>
      <c r="K7359" s="2">
        <f>Tabell2[[#This Row],[Totalt lagervärde ink moms]]-Tabell2[[#This Row],[Varav bokat ink moms]]</f>
        <v>234.6</v>
      </c>
      <c r="L7359" s="2">
        <f>Tabell2[[#This Row],[Antal]]*Tabell2[[#This Row],[Inpris ex moms]]</f>
        <v>187.68</v>
      </c>
      <c r="M7359" s="2">
        <f>MIN(Tabell2[[#This Row],[Bokat]]*Tabell2[[#This Row],[Inpris ex moms]],Tabell2[[#This Row],[Totalt lagervärde ex moms]])</f>
        <v>0</v>
      </c>
      <c r="N7359" s="2">
        <f>Tabell2[[#This Row],[Totalt lagervärde ex moms]]-Tabell2[[#This Row],[Varav bokat ex moms]]</f>
        <v>187.68</v>
      </c>
    </row>
    <row r="7360" spans="1:14" x14ac:dyDescent="0.2">
      <c r="A7360" t="s">
        <v>15459</v>
      </c>
      <c r="B7360" t="s">
        <v>15460</v>
      </c>
      <c r="C7360" s="2">
        <v>449</v>
      </c>
      <c r="D7360" s="2">
        <v>314</v>
      </c>
      <c r="E7360" s="2">
        <v>234.6</v>
      </c>
      <c r="F7360" s="2">
        <v>187.68</v>
      </c>
      <c r="G7360">
        <v>1</v>
      </c>
      <c r="H7360">
        <v>0</v>
      </c>
      <c r="I7360" s="2">
        <f>Tabell2[[#This Row],[Inköpspris (SEK)]]*Tabell2[[#This Row],[Antal]]</f>
        <v>234.6</v>
      </c>
      <c r="J7360" s="2">
        <f>MIN(Tabell2[[#This Row],[Bokat]]*Tabell2[[#This Row],[Inköpspris (SEK)]],Tabell2[[#This Row],[Totalt lagervärde ink moms]])</f>
        <v>0</v>
      </c>
      <c r="K7360" s="2">
        <f>Tabell2[[#This Row],[Totalt lagervärde ink moms]]-Tabell2[[#This Row],[Varav bokat ink moms]]</f>
        <v>234.6</v>
      </c>
      <c r="L7360" s="2">
        <f>Tabell2[[#This Row],[Antal]]*Tabell2[[#This Row],[Inpris ex moms]]</f>
        <v>187.68</v>
      </c>
      <c r="M7360" s="2">
        <f>MIN(Tabell2[[#This Row],[Bokat]]*Tabell2[[#This Row],[Inpris ex moms]],Tabell2[[#This Row],[Totalt lagervärde ex moms]])</f>
        <v>0</v>
      </c>
      <c r="N7360" s="2">
        <f>Tabell2[[#This Row],[Totalt lagervärde ex moms]]-Tabell2[[#This Row],[Varav bokat ex moms]]</f>
        <v>187.68</v>
      </c>
    </row>
    <row r="7361" spans="1:14" x14ac:dyDescent="0.2">
      <c r="A7361" t="s">
        <v>1232</v>
      </c>
      <c r="B7361" t="s">
        <v>1233</v>
      </c>
      <c r="C7361" s="2">
        <v>175</v>
      </c>
      <c r="E7361" s="2">
        <v>91.43</v>
      </c>
      <c r="F7361" s="2">
        <v>73.144000000000005</v>
      </c>
      <c r="G7361">
        <v>4</v>
      </c>
      <c r="H7361">
        <v>0</v>
      </c>
      <c r="I7361" s="2">
        <f>Tabell2[[#This Row],[Inköpspris (SEK)]]*Tabell2[[#This Row],[Antal]]</f>
        <v>365.72</v>
      </c>
      <c r="J7361" s="2">
        <f>MIN(Tabell2[[#This Row],[Bokat]]*Tabell2[[#This Row],[Inköpspris (SEK)]],Tabell2[[#This Row],[Totalt lagervärde ink moms]])</f>
        <v>0</v>
      </c>
      <c r="K7361" s="2">
        <f>Tabell2[[#This Row],[Totalt lagervärde ink moms]]-Tabell2[[#This Row],[Varav bokat ink moms]]</f>
        <v>365.72</v>
      </c>
      <c r="L7361" s="2">
        <f>Tabell2[[#This Row],[Antal]]*Tabell2[[#This Row],[Inpris ex moms]]</f>
        <v>292.57600000000002</v>
      </c>
      <c r="M7361" s="2">
        <f>MIN(Tabell2[[#This Row],[Bokat]]*Tabell2[[#This Row],[Inpris ex moms]],Tabell2[[#This Row],[Totalt lagervärde ex moms]])</f>
        <v>0</v>
      </c>
      <c r="N7361" s="2">
        <f>Tabell2[[#This Row],[Totalt lagervärde ex moms]]-Tabell2[[#This Row],[Varav bokat ex moms]]</f>
        <v>292.57600000000002</v>
      </c>
    </row>
    <row r="7362" spans="1:14" x14ac:dyDescent="0.2">
      <c r="A7362" t="s">
        <v>2873</v>
      </c>
      <c r="B7362" t="s">
        <v>2874</v>
      </c>
      <c r="C7362" s="2">
        <v>279</v>
      </c>
      <c r="D7362" s="2">
        <v>183</v>
      </c>
      <c r="E7362" s="2">
        <v>145.76</v>
      </c>
      <c r="F7362" s="2">
        <v>116.61</v>
      </c>
      <c r="G7362">
        <v>8</v>
      </c>
      <c r="H7362">
        <v>0</v>
      </c>
      <c r="I7362" s="2">
        <f>Tabell2[[#This Row],[Inköpspris (SEK)]]*Tabell2[[#This Row],[Antal]]</f>
        <v>1166.08</v>
      </c>
      <c r="J7362" s="2">
        <f>MIN(Tabell2[[#This Row],[Bokat]]*Tabell2[[#This Row],[Inköpspris (SEK)]],Tabell2[[#This Row],[Totalt lagervärde ink moms]])</f>
        <v>0</v>
      </c>
      <c r="K7362" s="2">
        <f>Tabell2[[#This Row],[Totalt lagervärde ink moms]]-Tabell2[[#This Row],[Varav bokat ink moms]]</f>
        <v>1166.08</v>
      </c>
      <c r="L7362" s="2">
        <f>Tabell2[[#This Row],[Antal]]*Tabell2[[#This Row],[Inpris ex moms]]</f>
        <v>932.88</v>
      </c>
      <c r="M7362" s="2">
        <f>MIN(Tabell2[[#This Row],[Bokat]]*Tabell2[[#This Row],[Inpris ex moms]],Tabell2[[#This Row],[Totalt lagervärde ex moms]])</f>
        <v>0</v>
      </c>
      <c r="N7362" s="2">
        <f>Tabell2[[#This Row],[Totalt lagervärde ex moms]]-Tabell2[[#This Row],[Varav bokat ex moms]]</f>
        <v>932.88</v>
      </c>
    </row>
    <row r="7363" spans="1:14" x14ac:dyDescent="0.2">
      <c r="A7363" t="s">
        <v>9907</v>
      </c>
      <c r="B7363" t="s">
        <v>9908</v>
      </c>
      <c r="C7363" s="2">
        <v>739</v>
      </c>
      <c r="D7363" s="2">
        <v>517</v>
      </c>
      <c r="E7363" s="2">
        <v>385.9</v>
      </c>
      <c r="F7363" s="2">
        <v>308.72000000000003</v>
      </c>
      <c r="G7363">
        <v>17</v>
      </c>
      <c r="H7363">
        <v>0</v>
      </c>
      <c r="I7363" s="2">
        <f>Tabell2[[#This Row],[Inköpspris (SEK)]]*Tabell2[[#This Row],[Antal]]</f>
        <v>6560.2999999999993</v>
      </c>
      <c r="J7363" s="2">
        <f>MIN(Tabell2[[#This Row],[Bokat]]*Tabell2[[#This Row],[Inköpspris (SEK)]],Tabell2[[#This Row],[Totalt lagervärde ink moms]])</f>
        <v>0</v>
      </c>
      <c r="K7363" s="2">
        <f>Tabell2[[#This Row],[Totalt lagervärde ink moms]]-Tabell2[[#This Row],[Varav bokat ink moms]]</f>
        <v>6560.2999999999993</v>
      </c>
      <c r="L7363" s="2">
        <f>Tabell2[[#This Row],[Antal]]*Tabell2[[#This Row],[Inpris ex moms]]</f>
        <v>5248.2400000000007</v>
      </c>
      <c r="M7363" s="2">
        <f>MIN(Tabell2[[#This Row],[Bokat]]*Tabell2[[#This Row],[Inpris ex moms]],Tabell2[[#This Row],[Totalt lagervärde ex moms]])</f>
        <v>0</v>
      </c>
      <c r="N7363" s="2">
        <f>Tabell2[[#This Row],[Totalt lagervärde ex moms]]-Tabell2[[#This Row],[Varav bokat ex moms]]</f>
        <v>5248.2400000000007</v>
      </c>
    </row>
    <row r="7364" spans="1:14" x14ac:dyDescent="0.2">
      <c r="A7364" t="s">
        <v>16255</v>
      </c>
      <c r="B7364" t="s">
        <v>16256</v>
      </c>
      <c r="C7364" s="2">
        <v>739</v>
      </c>
      <c r="D7364" s="2">
        <v>443</v>
      </c>
      <c r="E7364" s="2">
        <v>385.9</v>
      </c>
      <c r="F7364" s="2">
        <v>308.72000000000003</v>
      </c>
      <c r="G7364">
        <v>2</v>
      </c>
      <c r="H7364">
        <v>0</v>
      </c>
      <c r="I7364" s="2">
        <f>Tabell2[[#This Row],[Inköpspris (SEK)]]*Tabell2[[#This Row],[Antal]]</f>
        <v>771.8</v>
      </c>
      <c r="J7364" s="2">
        <f>MIN(Tabell2[[#This Row],[Bokat]]*Tabell2[[#This Row],[Inköpspris (SEK)]],Tabell2[[#This Row],[Totalt lagervärde ink moms]])</f>
        <v>0</v>
      </c>
      <c r="K7364" s="2">
        <f>Tabell2[[#This Row],[Totalt lagervärde ink moms]]-Tabell2[[#This Row],[Varav bokat ink moms]]</f>
        <v>771.8</v>
      </c>
      <c r="L7364" s="2">
        <f>Tabell2[[#This Row],[Antal]]*Tabell2[[#This Row],[Inpris ex moms]]</f>
        <v>617.44000000000005</v>
      </c>
      <c r="M7364" s="2">
        <f>MIN(Tabell2[[#This Row],[Bokat]]*Tabell2[[#This Row],[Inpris ex moms]],Tabell2[[#This Row],[Totalt lagervärde ex moms]])</f>
        <v>0</v>
      </c>
      <c r="N7364" s="2">
        <f>Tabell2[[#This Row],[Totalt lagervärde ex moms]]-Tabell2[[#This Row],[Varav bokat ex moms]]</f>
        <v>617.44000000000005</v>
      </c>
    </row>
    <row r="7365" spans="1:14" x14ac:dyDescent="0.2">
      <c r="A7365" t="s">
        <v>1056</v>
      </c>
      <c r="B7365" t="s">
        <v>1057</v>
      </c>
      <c r="C7365" s="2">
        <v>79</v>
      </c>
      <c r="D7365" s="2">
        <v>55</v>
      </c>
      <c r="E7365" s="2">
        <v>41.25</v>
      </c>
      <c r="F7365" s="2">
        <v>33</v>
      </c>
      <c r="G7365">
        <v>3</v>
      </c>
      <c r="H7365">
        <v>1</v>
      </c>
      <c r="I7365" s="2">
        <f>Tabell2[[#This Row],[Inköpspris (SEK)]]*Tabell2[[#This Row],[Antal]]</f>
        <v>123.75</v>
      </c>
      <c r="J7365" s="2">
        <f>MIN(Tabell2[[#This Row],[Bokat]]*Tabell2[[#This Row],[Inköpspris (SEK)]],Tabell2[[#This Row],[Totalt lagervärde ink moms]])</f>
        <v>41.25</v>
      </c>
      <c r="K7365" s="2">
        <f>Tabell2[[#This Row],[Totalt lagervärde ink moms]]-Tabell2[[#This Row],[Varav bokat ink moms]]</f>
        <v>82.5</v>
      </c>
      <c r="L7365" s="2">
        <f>Tabell2[[#This Row],[Antal]]*Tabell2[[#This Row],[Inpris ex moms]]</f>
        <v>99</v>
      </c>
      <c r="M7365" s="2">
        <f>MIN(Tabell2[[#This Row],[Bokat]]*Tabell2[[#This Row],[Inpris ex moms]],Tabell2[[#This Row],[Totalt lagervärde ex moms]])</f>
        <v>33</v>
      </c>
      <c r="N7365" s="2">
        <f>Tabell2[[#This Row],[Totalt lagervärde ex moms]]-Tabell2[[#This Row],[Varav bokat ex moms]]</f>
        <v>66</v>
      </c>
    </row>
    <row r="7366" spans="1:14" x14ac:dyDescent="0.2">
      <c r="A7366" t="s">
        <v>3291</v>
      </c>
      <c r="B7366" t="s">
        <v>3292</v>
      </c>
      <c r="C7366" s="2">
        <v>14</v>
      </c>
      <c r="D7366" s="2">
        <v>10</v>
      </c>
      <c r="E7366" s="2">
        <v>7.31</v>
      </c>
      <c r="F7366" s="2">
        <v>5.8479999999999999</v>
      </c>
      <c r="G7366">
        <v>2</v>
      </c>
      <c r="H7366">
        <v>0</v>
      </c>
      <c r="I7366" s="2">
        <f>Tabell2[[#This Row],[Inköpspris (SEK)]]*Tabell2[[#This Row],[Antal]]</f>
        <v>14.62</v>
      </c>
      <c r="J7366" s="2">
        <f>MIN(Tabell2[[#This Row],[Bokat]]*Tabell2[[#This Row],[Inköpspris (SEK)]],Tabell2[[#This Row],[Totalt lagervärde ink moms]])</f>
        <v>0</v>
      </c>
      <c r="K7366" s="2">
        <f>Tabell2[[#This Row],[Totalt lagervärde ink moms]]-Tabell2[[#This Row],[Varav bokat ink moms]]</f>
        <v>14.62</v>
      </c>
      <c r="L7366" s="2">
        <f>Tabell2[[#This Row],[Antal]]*Tabell2[[#This Row],[Inpris ex moms]]</f>
        <v>11.696</v>
      </c>
      <c r="M7366" s="2">
        <f>MIN(Tabell2[[#This Row],[Bokat]]*Tabell2[[#This Row],[Inpris ex moms]],Tabell2[[#This Row],[Totalt lagervärde ex moms]])</f>
        <v>0</v>
      </c>
      <c r="N7366" s="2">
        <f>Tabell2[[#This Row],[Totalt lagervärde ex moms]]-Tabell2[[#This Row],[Varav bokat ex moms]]</f>
        <v>11.696</v>
      </c>
    </row>
    <row r="7367" spans="1:14" x14ac:dyDescent="0.2">
      <c r="A7367" t="s">
        <v>12866</v>
      </c>
      <c r="B7367" t="s">
        <v>12867</v>
      </c>
      <c r="C7367" s="2">
        <v>795</v>
      </c>
      <c r="D7367" s="2">
        <v>477</v>
      </c>
      <c r="E7367" s="2">
        <v>415</v>
      </c>
      <c r="F7367" s="2">
        <v>332</v>
      </c>
      <c r="G7367">
        <v>2</v>
      </c>
      <c r="H7367">
        <v>0</v>
      </c>
      <c r="I7367" s="2">
        <f>Tabell2[[#This Row],[Inköpspris (SEK)]]*Tabell2[[#This Row],[Antal]]</f>
        <v>830</v>
      </c>
      <c r="J7367" s="2">
        <f>MIN(Tabell2[[#This Row],[Bokat]]*Tabell2[[#This Row],[Inköpspris (SEK)]],Tabell2[[#This Row],[Totalt lagervärde ink moms]])</f>
        <v>0</v>
      </c>
      <c r="K7367" s="2">
        <f>Tabell2[[#This Row],[Totalt lagervärde ink moms]]-Tabell2[[#This Row],[Varav bokat ink moms]]</f>
        <v>830</v>
      </c>
      <c r="L7367" s="2">
        <f>Tabell2[[#This Row],[Antal]]*Tabell2[[#This Row],[Inpris ex moms]]</f>
        <v>664</v>
      </c>
      <c r="M7367" s="2">
        <f>MIN(Tabell2[[#This Row],[Bokat]]*Tabell2[[#This Row],[Inpris ex moms]],Tabell2[[#This Row],[Totalt lagervärde ex moms]])</f>
        <v>0</v>
      </c>
      <c r="N7367" s="2">
        <f>Tabell2[[#This Row],[Totalt lagervärde ex moms]]-Tabell2[[#This Row],[Varav bokat ex moms]]</f>
        <v>664</v>
      </c>
    </row>
    <row r="7368" spans="1:14" x14ac:dyDescent="0.2">
      <c r="A7368" t="s">
        <v>12868</v>
      </c>
      <c r="B7368" t="s">
        <v>12869</v>
      </c>
      <c r="C7368" s="2">
        <v>795</v>
      </c>
      <c r="D7368" s="2">
        <v>477</v>
      </c>
      <c r="E7368" s="2">
        <v>415</v>
      </c>
      <c r="F7368" s="2">
        <v>332</v>
      </c>
      <c r="G7368">
        <v>2</v>
      </c>
      <c r="H7368">
        <v>0</v>
      </c>
      <c r="I7368" s="2">
        <f>Tabell2[[#This Row],[Inköpspris (SEK)]]*Tabell2[[#This Row],[Antal]]</f>
        <v>830</v>
      </c>
      <c r="J7368" s="2">
        <f>MIN(Tabell2[[#This Row],[Bokat]]*Tabell2[[#This Row],[Inköpspris (SEK)]],Tabell2[[#This Row],[Totalt lagervärde ink moms]])</f>
        <v>0</v>
      </c>
      <c r="K7368" s="2">
        <f>Tabell2[[#This Row],[Totalt lagervärde ink moms]]-Tabell2[[#This Row],[Varav bokat ink moms]]</f>
        <v>830</v>
      </c>
      <c r="L7368" s="2">
        <f>Tabell2[[#This Row],[Antal]]*Tabell2[[#This Row],[Inpris ex moms]]</f>
        <v>664</v>
      </c>
      <c r="M7368" s="2">
        <f>MIN(Tabell2[[#This Row],[Bokat]]*Tabell2[[#This Row],[Inpris ex moms]],Tabell2[[#This Row],[Totalt lagervärde ex moms]])</f>
        <v>0</v>
      </c>
      <c r="N7368" s="2">
        <f>Tabell2[[#This Row],[Totalt lagervärde ex moms]]-Tabell2[[#This Row],[Varav bokat ex moms]]</f>
        <v>664</v>
      </c>
    </row>
    <row r="7369" spans="1:14" x14ac:dyDescent="0.2">
      <c r="A7369" t="s">
        <v>12870</v>
      </c>
      <c r="B7369" t="s">
        <v>12871</v>
      </c>
      <c r="C7369" s="2">
        <v>795</v>
      </c>
      <c r="D7369" s="2">
        <v>477</v>
      </c>
      <c r="E7369" s="2">
        <v>415</v>
      </c>
      <c r="F7369" s="2">
        <v>332</v>
      </c>
      <c r="G7369">
        <v>1</v>
      </c>
      <c r="H7369">
        <v>0</v>
      </c>
      <c r="I7369" s="2">
        <f>Tabell2[[#This Row],[Inköpspris (SEK)]]*Tabell2[[#This Row],[Antal]]</f>
        <v>415</v>
      </c>
      <c r="J7369" s="2">
        <f>MIN(Tabell2[[#This Row],[Bokat]]*Tabell2[[#This Row],[Inköpspris (SEK)]],Tabell2[[#This Row],[Totalt lagervärde ink moms]])</f>
        <v>0</v>
      </c>
      <c r="K7369" s="2">
        <f>Tabell2[[#This Row],[Totalt lagervärde ink moms]]-Tabell2[[#This Row],[Varav bokat ink moms]]</f>
        <v>415</v>
      </c>
      <c r="L7369" s="2">
        <f>Tabell2[[#This Row],[Antal]]*Tabell2[[#This Row],[Inpris ex moms]]</f>
        <v>332</v>
      </c>
      <c r="M7369" s="2">
        <f>MIN(Tabell2[[#This Row],[Bokat]]*Tabell2[[#This Row],[Inpris ex moms]],Tabell2[[#This Row],[Totalt lagervärde ex moms]])</f>
        <v>0</v>
      </c>
      <c r="N7369" s="2">
        <f>Tabell2[[#This Row],[Totalt lagervärde ex moms]]-Tabell2[[#This Row],[Varav bokat ex moms]]</f>
        <v>332</v>
      </c>
    </row>
    <row r="7370" spans="1:14" x14ac:dyDescent="0.2">
      <c r="A7370" t="s">
        <v>13184</v>
      </c>
      <c r="B7370" t="s">
        <v>13185</v>
      </c>
      <c r="C7370" s="2">
        <v>1359</v>
      </c>
      <c r="D7370" s="2">
        <v>815</v>
      </c>
      <c r="E7370" s="2">
        <v>709.4</v>
      </c>
      <c r="F7370" s="2">
        <v>567.52</v>
      </c>
      <c r="G7370">
        <v>1</v>
      </c>
      <c r="H7370">
        <v>0</v>
      </c>
      <c r="I7370" s="2">
        <f>Tabell2[[#This Row],[Inköpspris (SEK)]]*Tabell2[[#This Row],[Antal]]</f>
        <v>709.4</v>
      </c>
      <c r="J7370" s="2">
        <f>MIN(Tabell2[[#This Row],[Bokat]]*Tabell2[[#This Row],[Inköpspris (SEK)]],Tabell2[[#This Row],[Totalt lagervärde ink moms]])</f>
        <v>0</v>
      </c>
      <c r="K7370" s="2">
        <f>Tabell2[[#This Row],[Totalt lagervärde ink moms]]-Tabell2[[#This Row],[Varav bokat ink moms]]</f>
        <v>709.4</v>
      </c>
      <c r="L7370" s="2">
        <f>Tabell2[[#This Row],[Antal]]*Tabell2[[#This Row],[Inpris ex moms]]</f>
        <v>567.52</v>
      </c>
      <c r="M7370" s="2">
        <f>MIN(Tabell2[[#This Row],[Bokat]]*Tabell2[[#This Row],[Inpris ex moms]],Tabell2[[#This Row],[Totalt lagervärde ex moms]])</f>
        <v>0</v>
      </c>
      <c r="N7370" s="2">
        <f>Tabell2[[#This Row],[Totalt lagervärde ex moms]]-Tabell2[[#This Row],[Varav bokat ex moms]]</f>
        <v>567.52</v>
      </c>
    </row>
    <row r="7371" spans="1:14" x14ac:dyDescent="0.2">
      <c r="A7371" t="s">
        <v>10472</v>
      </c>
      <c r="B7371" t="s">
        <v>10473</v>
      </c>
      <c r="C7371" s="2">
        <v>479</v>
      </c>
      <c r="D7371" s="2">
        <v>335</v>
      </c>
      <c r="E7371" s="2">
        <v>250</v>
      </c>
      <c r="F7371" s="2">
        <v>200</v>
      </c>
      <c r="G7371">
        <v>4</v>
      </c>
      <c r="H7371">
        <v>0</v>
      </c>
      <c r="I7371" s="2">
        <f>Tabell2[[#This Row],[Inköpspris (SEK)]]*Tabell2[[#This Row],[Antal]]</f>
        <v>1000</v>
      </c>
      <c r="J7371" s="2">
        <f>MIN(Tabell2[[#This Row],[Bokat]]*Tabell2[[#This Row],[Inköpspris (SEK)]],Tabell2[[#This Row],[Totalt lagervärde ink moms]])</f>
        <v>0</v>
      </c>
      <c r="K7371" s="2">
        <f>Tabell2[[#This Row],[Totalt lagervärde ink moms]]-Tabell2[[#This Row],[Varav bokat ink moms]]</f>
        <v>1000</v>
      </c>
      <c r="L7371" s="2">
        <f>Tabell2[[#This Row],[Antal]]*Tabell2[[#This Row],[Inpris ex moms]]</f>
        <v>800</v>
      </c>
      <c r="M7371" s="2">
        <f>MIN(Tabell2[[#This Row],[Bokat]]*Tabell2[[#This Row],[Inpris ex moms]],Tabell2[[#This Row],[Totalt lagervärde ex moms]])</f>
        <v>0</v>
      </c>
      <c r="N7371" s="2">
        <f>Tabell2[[#This Row],[Totalt lagervärde ex moms]]-Tabell2[[#This Row],[Varav bokat ex moms]]</f>
        <v>800</v>
      </c>
    </row>
    <row r="7372" spans="1:14" x14ac:dyDescent="0.2">
      <c r="A7372" t="s">
        <v>10476</v>
      </c>
      <c r="B7372" t="s">
        <v>10477</v>
      </c>
      <c r="C7372" s="2">
        <v>479</v>
      </c>
      <c r="D7372" s="2">
        <v>335</v>
      </c>
      <c r="E7372" s="2">
        <v>250</v>
      </c>
      <c r="F7372" s="2">
        <v>200</v>
      </c>
      <c r="G7372">
        <v>1</v>
      </c>
      <c r="H7372">
        <v>0</v>
      </c>
      <c r="I7372" s="2">
        <f>Tabell2[[#This Row],[Inköpspris (SEK)]]*Tabell2[[#This Row],[Antal]]</f>
        <v>250</v>
      </c>
      <c r="J7372" s="2">
        <f>MIN(Tabell2[[#This Row],[Bokat]]*Tabell2[[#This Row],[Inköpspris (SEK)]],Tabell2[[#This Row],[Totalt lagervärde ink moms]])</f>
        <v>0</v>
      </c>
      <c r="K7372" s="2">
        <f>Tabell2[[#This Row],[Totalt lagervärde ink moms]]-Tabell2[[#This Row],[Varav bokat ink moms]]</f>
        <v>250</v>
      </c>
      <c r="L7372" s="2">
        <f>Tabell2[[#This Row],[Antal]]*Tabell2[[#This Row],[Inpris ex moms]]</f>
        <v>200</v>
      </c>
      <c r="M7372" s="2">
        <f>MIN(Tabell2[[#This Row],[Bokat]]*Tabell2[[#This Row],[Inpris ex moms]],Tabell2[[#This Row],[Totalt lagervärde ex moms]])</f>
        <v>0</v>
      </c>
      <c r="N7372" s="2">
        <f>Tabell2[[#This Row],[Totalt lagervärde ex moms]]-Tabell2[[#This Row],[Varav bokat ex moms]]</f>
        <v>200</v>
      </c>
    </row>
    <row r="7373" spans="1:14" x14ac:dyDescent="0.2">
      <c r="A7373" t="s">
        <v>9965</v>
      </c>
      <c r="B7373" t="s">
        <v>9966</v>
      </c>
      <c r="C7373" s="2">
        <v>569</v>
      </c>
      <c r="D7373" s="2">
        <v>398</v>
      </c>
      <c r="E7373" s="2">
        <v>296.89999999999998</v>
      </c>
      <c r="F7373" s="2">
        <v>237.51999999999998</v>
      </c>
      <c r="G7373">
        <v>1</v>
      </c>
      <c r="H7373">
        <v>0</v>
      </c>
      <c r="I7373" s="2">
        <f>Tabell2[[#This Row],[Inköpspris (SEK)]]*Tabell2[[#This Row],[Antal]]</f>
        <v>296.89999999999998</v>
      </c>
      <c r="J7373" s="2">
        <f>MIN(Tabell2[[#This Row],[Bokat]]*Tabell2[[#This Row],[Inköpspris (SEK)]],Tabell2[[#This Row],[Totalt lagervärde ink moms]])</f>
        <v>0</v>
      </c>
      <c r="K7373" s="2">
        <f>Tabell2[[#This Row],[Totalt lagervärde ink moms]]-Tabell2[[#This Row],[Varav bokat ink moms]]</f>
        <v>296.89999999999998</v>
      </c>
      <c r="L7373" s="2">
        <f>Tabell2[[#This Row],[Antal]]*Tabell2[[#This Row],[Inpris ex moms]]</f>
        <v>237.51999999999998</v>
      </c>
      <c r="M7373" s="2">
        <f>MIN(Tabell2[[#This Row],[Bokat]]*Tabell2[[#This Row],[Inpris ex moms]],Tabell2[[#This Row],[Totalt lagervärde ex moms]])</f>
        <v>0</v>
      </c>
      <c r="N7373" s="2">
        <f>Tabell2[[#This Row],[Totalt lagervärde ex moms]]-Tabell2[[#This Row],[Varav bokat ex moms]]</f>
        <v>237.51999999999998</v>
      </c>
    </row>
    <row r="7374" spans="1:14" x14ac:dyDescent="0.2">
      <c r="A7374" t="s">
        <v>16577</v>
      </c>
      <c r="B7374" t="s">
        <v>16578</v>
      </c>
      <c r="C7374" s="2">
        <v>335</v>
      </c>
      <c r="D7374" s="2">
        <v>234</v>
      </c>
      <c r="E7374" s="2">
        <v>174.8</v>
      </c>
      <c r="F7374" s="2">
        <v>139.84</v>
      </c>
      <c r="G7374">
        <v>1</v>
      </c>
      <c r="H7374">
        <v>0</v>
      </c>
      <c r="I7374" s="2">
        <f>Tabell2[[#This Row],[Inköpspris (SEK)]]*Tabell2[[#This Row],[Antal]]</f>
        <v>174.8</v>
      </c>
      <c r="J7374" s="2">
        <f>MIN(Tabell2[[#This Row],[Bokat]]*Tabell2[[#This Row],[Inköpspris (SEK)]],Tabell2[[#This Row],[Totalt lagervärde ink moms]])</f>
        <v>0</v>
      </c>
      <c r="K7374" s="2">
        <f>Tabell2[[#This Row],[Totalt lagervärde ink moms]]-Tabell2[[#This Row],[Varav bokat ink moms]]</f>
        <v>174.8</v>
      </c>
      <c r="L7374" s="2">
        <f>Tabell2[[#This Row],[Antal]]*Tabell2[[#This Row],[Inpris ex moms]]</f>
        <v>139.84</v>
      </c>
      <c r="M7374" s="2">
        <f>MIN(Tabell2[[#This Row],[Bokat]]*Tabell2[[#This Row],[Inpris ex moms]],Tabell2[[#This Row],[Totalt lagervärde ex moms]])</f>
        <v>0</v>
      </c>
      <c r="N7374" s="2">
        <f>Tabell2[[#This Row],[Totalt lagervärde ex moms]]-Tabell2[[#This Row],[Varav bokat ex moms]]</f>
        <v>139.84</v>
      </c>
    </row>
    <row r="7375" spans="1:14" x14ac:dyDescent="0.2">
      <c r="A7375" t="s">
        <v>11577</v>
      </c>
      <c r="B7375" t="s">
        <v>11578</v>
      </c>
      <c r="C7375" s="2">
        <v>35</v>
      </c>
      <c r="D7375" s="2">
        <v>24</v>
      </c>
      <c r="E7375" s="2">
        <v>18.260000000000002</v>
      </c>
      <c r="F7375" s="2">
        <v>14.608000000000002</v>
      </c>
      <c r="G7375">
        <v>8</v>
      </c>
      <c r="H7375">
        <v>0</v>
      </c>
      <c r="I7375" s="2">
        <f>Tabell2[[#This Row],[Inköpspris (SEK)]]*Tabell2[[#This Row],[Antal]]</f>
        <v>146.08000000000001</v>
      </c>
      <c r="J7375" s="2">
        <f>MIN(Tabell2[[#This Row],[Bokat]]*Tabell2[[#This Row],[Inköpspris (SEK)]],Tabell2[[#This Row],[Totalt lagervärde ink moms]])</f>
        <v>0</v>
      </c>
      <c r="K7375" s="2">
        <f>Tabell2[[#This Row],[Totalt lagervärde ink moms]]-Tabell2[[#This Row],[Varav bokat ink moms]]</f>
        <v>146.08000000000001</v>
      </c>
      <c r="L7375" s="2">
        <f>Tabell2[[#This Row],[Antal]]*Tabell2[[#This Row],[Inpris ex moms]]</f>
        <v>116.86400000000002</v>
      </c>
      <c r="M7375" s="2">
        <f>MIN(Tabell2[[#This Row],[Bokat]]*Tabell2[[#This Row],[Inpris ex moms]],Tabell2[[#This Row],[Totalt lagervärde ex moms]])</f>
        <v>0</v>
      </c>
      <c r="N7375" s="2">
        <f>Tabell2[[#This Row],[Totalt lagervärde ex moms]]-Tabell2[[#This Row],[Varav bokat ex moms]]</f>
        <v>116.86400000000002</v>
      </c>
    </row>
    <row r="7376" spans="1:14" x14ac:dyDescent="0.2">
      <c r="A7376" t="s">
        <v>12300</v>
      </c>
      <c r="B7376" t="s">
        <v>12301</v>
      </c>
      <c r="C7376" s="2">
        <v>599</v>
      </c>
      <c r="D7376" s="2">
        <v>359</v>
      </c>
      <c r="E7376" s="2">
        <v>312.5</v>
      </c>
      <c r="F7376" s="2">
        <v>250</v>
      </c>
      <c r="G7376">
        <v>2</v>
      </c>
      <c r="H7376">
        <v>0</v>
      </c>
      <c r="I7376" s="2">
        <f>Tabell2[[#This Row],[Inköpspris (SEK)]]*Tabell2[[#This Row],[Antal]]</f>
        <v>625</v>
      </c>
      <c r="J7376" s="2">
        <f>MIN(Tabell2[[#This Row],[Bokat]]*Tabell2[[#This Row],[Inköpspris (SEK)]],Tabell2[[#This Row],[Totalt lagervärde ink moms]])</f>
        <v>0</v>
      </c>
      <c r="K7376" s="2">
        <f>Tabell2[[#This Row],[Totalt lagervärde ink moms]]-Tabell2[[#This Row],[Varav bokat ink moms]]</f>
        <v>625</v>
      </c>
      <c r="L7376" s="2">
        <f>Tabell2[[#This Row],[Antal]]*Tabell2[[#This Row],[Inpris ex moms]]</f>
        <v>500</v>
      </c>
      <c r="M7376" s="2">
        <f>MIN(Tabell2[[#This Row],[Bokat]]*Tabell2[[#This Row],[Inpris ex moms]],Tabell2[[#This Row],[Totalt lagervärde ex moms]])</f>
        <v>0</v>
      </c>
      <c r="N7376" s="2">
        <f>Tabell2[[#This Row],[Totalt lagervärde ex moms]]-Tabell2[[#This Row],[Varav bokat ex moms]]</f>
        <v>500</v>
      </c>
    </row>
    <row r="7377" spans="1:14" x14ac:dyDescent="0.2">
      <c r="A7377" t="s">
        <v>15533</v>
      </c>
      <c r="B7377" t="s">
        <v>15534</v>
      </c>
      <c r="C7377" s="2">
        <v>1129</v>
      </c>
      <c r="D7377" s="2">
        <v>677</v>
      </c>
      <c r="E7377" s="2">
        <v>589</v>
      </c>
      <c r="F7377" s="2">
        <v>471.20000000000005</v>
      </c>
      <c r="G7377">
        <v>1</v>
      </c>
      <c r="H7377">
        <v>0</v>
      </c>
      <c r="I7377" s="2">
        <f>Tabell2[[#This Row],[Inköpspris (SEK)]]*Tabell2[[#This Row],[Antal]]</f>
        <v>589</v>
      </c>
      <c r="J7377" s="2">
        <f>MIN(Tabell2[[#This Row],[Bokat]]*Tabell2[[#This Row],[Inköpspris (SEK)]],Tabell2[[#This Row],[Totalt lagervärde ink moms]])</f>
        <v>0</v>
      </c>
      <c r="K7377" s="2">
        <f>Tabell2[[#This Row],[Totalt lagervärde ink moms]]-Tabell2[[#This Row],[Varav bokat ink moms]]</f>
        <v>589</v>
      </c>
      <c r="L7377" s="2">
        <f>Tabell2[[#This Row],[Antal]]*Tabell2[[#This Row],[Inpris ex moms]]</f>
        <v>471.20000000000005</v>
      </c>
      <c r="M7377" s="2">
        <f>MIN(Tabell2[[#This Row],[Bokat]]*Tabell2[[#This Row],[Inpris ex moms]],Tabell2[[#This Row],[Totalt lagervärde ex moms]])</f>
        <v>0</v>
      </c>
      <c r="N7377" s="2">
        <f>Tabell2[[#This Row],[Totalt lagervärde ex moms]]-Tabell2[[#This Row],[Varav bokat ex moms]]</f>
        <v>471.20000000000005</v>
      </c>
    </row>
    <row r="7378" spans="1:14" x14ac:dyDescent="0.2">
      <c r="A7378" t="s">
        <v>15535</v>
      </c>
      <c r="B7378" t="s">
        <v>15536</v>
      </c>
      <c r="C7378" s="2">
        <v>1129</v>
      </c>
      <c r="D7378" s="2">
        <v>677</v>
      </c>
      <c r="E7378" s="2">
        <v>589</v>
      </c>
      <c r="F7378" s="2">
        <v>471.20000000000005</v>
      </c>
      <c r="G7378">
        <v>1</v>
      </c>
      <c r="H7378">
        <v>0</v>
      </c>
      <c r="I7378" s="2">
        <f>Tabell2[[#This Row],[Inköpspris (SEK)]]*Tabell2[[#This Row],[Antal]]</f>
        <v>589</v>
      </c>
      <c r="J7378" s="2">
        <f>MIN(Tabell2[[#This Row],[Bokat]]*Tabell2[[#This Row],[Inköpspris (SEK)]],Tabell2[[#This Row],[Totalt lagervärde ink moms]])</f>
        <v>0</v>
      </c>
      <c r="K7378" s="2">
        <f>Tabell2[[#This Row],[Totalt lagervärde ink moms]]-Tabell2[[#This Row],[Varav bokat ink moms]]</f>
        <v>589</v>
      </c>
      <c r="L7378" s="2">
        <f>Tabell2[[#This Row],[Antal]]*Tabell2[[#This Row],[Inpris ex moms]]</f>
        <v>471.20000000000005</v>
      </c>
      <c r="M7378" s="2">
        <f>MIN(Tabell2[[#This Row],[Bokat]]*Tabell2[[#This Row],[Inpris ex moms]],Tabell2[[#This Row],[Totalt lagervärde ex moms]])</f>
        <v>0</v>
      </c>
      <c r="N7378" s="2">
        <f>Tabell2[[#This Row],[Totalt lagervärde ex moms]]-Tabell2[[#This Row],[Varav bokat ex moms]]</f>
        <v>471.20000000000005</v>
      </c>
    </row>
    <row r="7379" spans="1:14" x14ac:dyDescent="0.2">
      <c r="A7379" t="s">
        <v>11690</v>
      </c>
      <c r="B7379" t="s">
        <v>11691</v>
      </c>
      <c r="C7379" s="2">
        <v>2595</v>
      </c>
      <c r="D7379" s="2">
        <v>1816</v>
      </c>
      <c r="E7379" s="2">
        <v>1353.75</v>
      </c>
      <c r="F7379" s="2">
        <v>1083</v>
      </c>
      <c r="G7379">
        <v>1</v>
      </c>
      <c r="H7379">
        <v>0</v>
      </c>
      <c r="I7379" s="2">
        <f>Tabell2[[#This Row],[Inköpspris (SEK)]]*Tabell2[[#This Row],[Antal]]</f>
        <v>1353.75</v>
      </c>
      <c r="J7379" s="2">
        <f>MIN(Tabell2[[#This Row],[Bokat]]*Tabell2[[#This Row],[Inköpspris (SEK)]],Tabell2[[#This Row],[Totalt lagervärde ink moms]])</f>
        <v>0</v>
      </c>
      <c r="K7379" s="2">
        <f>Tabell2[[#This Row],[Totalt lagervärde ink moms]]-Tabell2[[#This Row],[Varav bokat ink moms]]</f>
        <v>1353.75</v>
      </c>
      <c r="L7379" s="2">
        <f>Tabell2[[#This Row],[Antal]]*Tabell2[[#This Row],[Inpris ex moms]]</f>
        <v>1083</v>
      </c>
      <c r="M7379" s="2">
        <f>MIN(Tabell2[[#This Row],[Bokat]]*Tabell2[[#This Row],[Inpris ex moms]],Tabell2[[#This Row],[Totalt lagervärde ex moms]])</f>
        <v>0</v>
      </c>
      <c r="N7379" s="2">
        <f>Tabell2[[#This Row],[Totalt lagervärde ex moms]]-Tabell2[[#This Row],[Varav bokat ex moms]]</f>
        <v>1083</v>
      </c>
    </row>
    <row r="7380" spans="1:14" x14ac:dyDescent="0.2">
      <c r="A7380" t="s">
        <v>11692</v>
      </c>
      <c r="B7380" t="s">
        <v>11693</v>
      </c>
      <c r="C7380" s="2">
        <v>2595</v>
      </c>
      <c r="D7380" s="2">
        <v>1816</v>
      </c>
      <c r="E7380" s="2">
        <v>1353.75</v>
      </c>
      <c r="F7380" s="2">
        <v>1083</v>
      </c>
      <c r="G7380">
        <v>1</v>
      </c>
      <c r="H7380">
        <v>0</v>
      </c>
      <c r="I7380" s="2">
        <f>Tabell2[[#This Row],[Inköpspris (SEK)]]*Tabell2[[#This Row],[Antal]]</f>
        <v>1353.75</v>
      </c>
      <c r="J7380" s="2">
        <f>MIN(Tabell2[[#This Row],[Bokat]]*Tabell2[[#This Row],[Inköpspris (SEK)]],Tabell2[[#This Row],[Totalt lagervärde ink moms]])</f>
        <v>0</v>
      </c>
      <c r="K7380" s="2">
        <f>Tabell2[[#This Row],[Totalt lagervärde ink moms]]-Tabell2[[#This Row],[Varav bokat ink moms]]</f>
        <v>1353.75</v>
      </c>
      <c r="L7380" s="2">
        <f>Tabell2[[#This Row],[Antal]]*Tabell2[[#This Row],[Inpris ex moms]]</f>
        <v>1083</v>
      </c>
      <c r="M7380" s="2">
        <f>MIN(Tabell2[[#This Row],[Bokat]]*Tabell2[[#This Row],[Inpris ex moms]],Tabell2[[#This Row],[Totalt lagervärde ex moms]])</f>
        <v>0</v>
      </c>
      <c r="N7380" s="2">
        <f>Tabell2[[#This Row],[Totalt lagervärde ex moms]]-Tabell2[[#This Row],[Varav bokat ex moms]]</f>
        <v>1083</v>
      </c>
    </row>
    <row r="7381" spans="1:14" x14ac:dyDescent="0.2">
      <c r="A7381" t="s">
        <v>1230</v>
      </c>
      <c r="B7381" t="s">
        <v>1231</v>
      </c>
      <c r="C7381" s="2">
        <v>175</v>
      </c>
      <c r="D7381" s="2">
        <v>105</v>
      </c>
      <c r="E7381" s="2">
        <v>91.25</v>
      </c>
      <c r="F7381" s="2">
        <v>73</v>
      </c>
      <c r="G7381">
        <v>5</v>
      </c>
      <c r="H7381">
        <v>0</v>
      </c>
      <c r="I7381" s="2">
        <f>Tabell2[[#This Row],[Inköpspris (SEK)]]*Tabell2[[#This Row],[Antal]]</f>
        <v>456.25</v>
      </c>
      <c r="J7381" s="2">
        <f>MIN(Tabell2[[#This Row],[Bokat]]*Tabell2[[#This Row],[Inköpspris (SEK)]],Tabell2[[#This Row],[Totalt lagervärde ink moms]])</f>
        <v>0</v>
      </c>
      <c r="K7381" s="2">
        <f>Tabell2[[#This Row],[Totalt lagervärde ink moms]]-Tabell2[[#This Row],[Varav bokat ink moms]]</f>
        <v>456.25</v>
      </c>
      <c r="L7381" s="2">
        <f>Tabell2[[#This Row],[Antal]]*Tabell2[[#This Row],[Inpris ex moms]]</f>
        <v>365</v>
      </c>
      <c r="M7381" s="2">
        <f>MIN(Tabell2[[#This Row],[Bokat]]*Tabell2[[#This Row],[Inpris ex moms]],Tabell2[[#This Row],[Totalt lagervärde ex moms]])</f>
        <v>0</v>
      </c>
      <c r="N7381" s="2">
        <f>Tabell2[[#This Row],[Totalt lagervärde ex moms]]-Tabell2[[#This Row],[Varav bokat ex moms]]</f>
        <v>365</v>
      </c>
    </row>
    <row r="7382" spans="1:14" x14ac:dyDescent="0.2">
      <c r="A7382" t="s">
        <v>5130</v>
      </c>
      <c r="B7382" t="s">
        <v>5131</v>
      </c>
      <c r="C7382" s="2">
        <v>69</v>
      </c>
      <c r="D7382" s="2">
        <v>51</v>
      </c>
      <c r="E7382" s="2">
        <v>35.979999999999997</v>
      </c>
      <c r="F7382" s="2">
        <v>28.78</v>
      </c>
      <c r="G7382">
        <v>1</v>
      </c>
      <c r="H7382">
        <v>0</v>
      </c>
      <c r="I7382" s="2">
        <f>Tabell2[[#This Row],[Inköpspris (SEK)]]*Tabell2[[#This Row],[Antal]]</f>
        <v>35.979999999999997</v>
      </c>
      <c r="J7382" s="2">
        <f>MIN(Tabell2[[#This Row],[Bokat]]*Tabell2[[#This Row],[Inköpspris (SEK)]],Tabell2[[#This Row],[Totalt lagervärde ink moms]])</f>
        <v>0</v>
      </c>
      <c r="K7382" s="2">
        <f>Tabell2[[#This Row],[Totalt lagervärde ink moms]]-Tabell2[[#This Row],[Varav bokat ink moms]]</f>
        <v>35.979999999999997</v>
      </c>
      <c r="L7382" s="2">
        <f>Tabell2[[#This Row],[Antal]]*Tabell2[[#This Row],[Inpris ex moms]]</f>
        <v>28.78</v>
      </c>
      <c r="M7382" s="2">
        <f>MIN(Tabell2[[#This Row],[Bokat]]*Tabell2[[#This Row],[Inpris ex moms]],Tabell2[[#This Row],[Totalt lagervärde ex moms]])</f>
        <v>0</v>
      </c>
      <c r="N7382" s="2">
        <f>Tabell2[[#This Row],[Totalt lagervärde ex moms]]-Tabell2[[#This Row],[Varav bokat ex moms]]</f>
        <v>28.78</v>
      </c>
    </row>
    <row r="7383" spans="1:14" x14ac:dyDescent="0.2">
      <c r="A7383" t="s">
        <v>5318</v>
      </c>
      <c r="B7383" t="s">
        <v>5319</v>
      </c>
      <c r="C7383" s="2">
        <v>199</v>
      </c>
      <c r="D7383" s="2">
        <v>109</v>
      </c>
      <c r="E7383" s="2">
        <v>103.75</v>
      </c>
      <c r="F7383" s="2">
        <v>83</v>
      </c>
      <c r="G7383">
        <v>3</v>
      </c>
      <c r="H7383">
        <v>1</v>
      </c>
      <c r="I7383" s="2">
        <f>Tabell2[[#This Row],[Inköpspris (SEK)]]*Tabell2[[#This Row],[Antal]]</f>
        <v>311.25</v>
      </c>
      <c r="J7383" s="2">
        <f>MIN(Tabell2[[#This Row],[Bokat]]*Tabell2[[#This Row],[Inköpspris (SEK)]],Tabell2[[#This Row],[Totalt lagervärde ink moms]])</f>
        <v>103.75</v>
      </c>
      <c r="K7383" s="2">
        <f>Tabell2[[#This Row],[Totalt lagervärde ink moms]]-Tabell2[[#This Row],[Varav bokat ink moms]]</f>
        <v>207.5</v>
      </c>
      <c r="L7383" s="2">
        <f>Tabell2[[#This Row],[Antal]]*Tabell2[[#This Row],[Inpris ex moms]]</f>
        <v>249</v>
      </c>
      <c r="M7383" s="2">
        <f>MIN(Tabell2[[#This Row],[Bokat]]*Tabell2[[#This Row],[Inpris ex moms]],Tabell2[[#This Row],[Totalt lagervärde ex moms]])</f>
        <v>83</v>
      </c>
      <c r="N7383" s="2">
        <f>Tabell2[[#This Row],[Totalt lagervärde ex moms]]-Tabell2[[#This Row],[Varav bokat ex moms]]</f>
        <v>166</v>
      </c>
    </row>
    <row r="7384" spans="1:14" x14ac:dyDescent="0.2">
      <c r="A7384" t="s">
        <v>5320</v>
      </c>
      <c r="B7384" t="s">
        <v>5321</v>
      </c>
      <c r="C7384" s="2">
        <v>199</v>
      </c>
      <c r="D7384" s="2">
        <v>109</v>
      </c>
      <c r="E7384" s="2">
        <v>103.75</v>
      </c>
      <c r="F7384" s="2">
        <v>83</v>
      </c>
      <c r="G7384">
        <v>1</v>
      </c>
      <c r="H7384">
        <v>0</v>
      </c>
      <c r="I7384" s="2">
        <f>Tabell2[[#This Row],[Inköpspris (SEK)]]*Tabell2[[#This Row],[Antal]]</f>
        <v>103.75</v>
      </c>
      <c r="J7384" s="2">
        <f>MIN(Tabell2[[#This Row],[Bokat]]*Tabell2[[#This Row],[Inköpspris (SEK)]],Tabell2[[#This Row],[Totalt lagervärde ink moms]])</f>
        <v>0</v>
      </c>
      <c r="K7384" s="2">
        <f>Tabell2[[#This Row],[Totalt lagervärde ink moms]]-Tabell2[[#This Row],[Varav bokat ink moms]]</f>
        <v>103.75</v>
      </c>
      <c r="L7384" s="2">
        <f>Tabell2[[#This Row],[Antal]]*Tabell2[[#This Row],[Inpris ex moms]]</f>
        <v>83</v>
      </c>
      <c r="M7384" s="2">
        <f>MIN(Tabell2[[#This Row],[Bokat]]*Tabell2[[#This Row],[Inpris ex moms]],Tabell2[[#This Row],[Totalt lagervärde ex moms]])</f>
        <v>0</v>
      </c>
      <c r="N7384" s="2">
        <f>Tabell2[[#This Row],[Totalt lagervärde ex moms]]-Tabell2[[#This Row],[Varav bokat ex moms]]</f>
        <v>83</v>
      </c>
    </row>
    <row r="7385" spans="1:14" x14ac:dyDescent="0.2">
      <c r="A7385" t="s">
        <v>5322</v>
      </c>
      <c r="B7385" t="s">
        <v>5323</v>
      </c>
      <c r="C7385" s="2">
        <v>199</v>
      </c>
      <c r="D7385" s="2">
        <v>109</v>
      </c>
      <c r="E7385" s="2">
        <v>103.75</v>
      </c>
      <c r="F7385" s="2">
        <v>83</v>
      </c>
      <c r="G7385">
        <v>2</v>
      </c>
      <c r="H7385">
        <v>0</v>
      </c>
      <c r="I7385" s="2">
        <f>Tabell2[[#This Row],[Inköpspris (SEK)]]*Tabell2[[#This Row],[Antal]]</f>
        <v>207.5</v>
      </c>
      <c r="J7385" s="2">
        <f>MIN(Tabell2[[#This Row],[Bokat]]*Tabell2[[#This Row],[Inköpspris (SEK)]],Tabell2[[#This Row],[Totalt lagervärde ink moms]])</f>
        <v>0</v>
      </c>
      <c r="K7385" s="2">
        <f>Tabell2[[#This Row],[Totalt lagervärde ink moms]]-Tabell2[[#This Row],[Varav bokat ink moms]]</f>
        <v>207.5</v>
      </c>
      <c r="L7385" s="2">
        <f>Tabell2[[#This Row],[Antal]]*Tabell2[[#This Row],[Inpris ex moms]]</f>
        <v>166</v>
      </c>
      <c r="M7385" s="2">
        <f>MIN(Tabell2[[#This Row],[Bokat]]*Tabell2[[#This Row],[Inpris ex moms]],Tabell2[[#This Row],[Totalt lagervärde ex moms]])</f>
        <v>0</v>
      </c>
      <c r="N7385" s="2">
        <f>Tabell2[[#This Row],[Totalt lagervärde ex moms]]-Tabell2[[#This Row],[Varav bokat ex moms]]</f>
        <v>166</v>
      </c>
    </row>
    <row r="7386" spans="1:14" x14ac:dyDescent="0.2">
      <c r="A7386" t="s">
        <v>5324</v>
      </c>
      <c r="B7386" t="s">
        <v>5325</v>
      </c>
      <c r="C7386" s="2">
        <v>199</v>
      </c>
      <c r="D7386" s="2">
        <v>109</v>
      </c>
      <c r="E7386" s="2">
        <v>103.75</v>
      </c>
      <c r="F7386" s="2">
        <v>83</v>
      </c>
      <c r="G7386">
        <v>2</v>
      </c>
      <c r="H7386">
        <v>0</v>
      </c>
      <c r="I7386" s="2">
        <f>Tabell2[[#This Row],[Inköpspris (SEK)]]*Tabell2[[#This Row],[Antal]]</f>
        <v>207.5</v>
      </c>
      <c r="J7386" s="2">
        <f>MIN(Tabell2[[#This Row],[Bokat]]*Tabell2[[#This Row],[Inköpspris (SEK)]],Tabell2[[#This Row],[Totalt lagervärde ink moms]])</f>
        <v>0</v>
      </c>
      <c r="K7386" s="2">
        <f>Tabell2[[#This Row],[Totalt lagervärde ink moms]]-Tabell2[[#This Row],[Varav bokat ink moms]]</f>
        <v>207.5</v>
      </c>
      <c r="L7386" s="2">
        <f>Tabell2[[#This Row],[Antal]]*Tabell2[[#This Row],[Inpris ex moms]]</f>
        <v>166</v>
      </c>
      <c r="M7386" s="2">
        <f>MIN(Tabell2[[#This Row],[Bokat]]*Tabell2[[#This Row],[Inpris ex moms]],Tabell2[[#This Row],[Totalt lagervärde ex moms]])</f>
        <v>0</v>
      </c>
      <c r="N7386" s="2">
        <f>Tabell2[[#This Row],[Totalt lagervärde ex moms]]-Tabell2[[#This Row],[Varav bokat ex moms]]</f>
        <v>166</v>
      </c>
    </row>
    <row r="7387" spans="1:14" x14ac:dyDescent="0.2">
      <c r="A7387" t="s">
        <v>5326</v>
      </c>
      <c r="B7387" t="s">
        <v>5327</v>
      </c>
      <c r="C7387" s="2">
        <v>199</v>
      </c>
      <c r="D7387" s="2">
        <v>109</v>
      </c>
      <c r="E7387" s="2">
        <v>103.75</v>
      </c>
      <c r="F7387" s="2">
        <v>83</v>
      </c>
      <c r="G7387">
        <v>4</v>
      </c>
      <c r="H7387">
        <v>0</v>
      </c>
      <c r="I7387" s="2">
        <f>Tabell2[[#This Row],[Inköpspris (SEK)]]*Tabell2[[#This Row],[Antal]]</f>
        <v>415</v>
      </c>
      <c r="J7387" s="2">
        <f>MIN(Tabell2[[#This Row],[Bokat]]*Tabell2[[#This Row],[Inköpspris (SEK)]],Tabell2[[#This Row],[Totalt lagervärde ink moms]])</f>
        <v>0</v>
      </c>
      <c r="K7387" s="2">
        <f>Tabell2[[#This Row],[Totalt lagervärde ink moms]]-Tabell2[[#This Row],[Varav bokat ink moms]]</f>
        <v>415</v>
      </c>
      <c r="L7387" s="2">
        <f>Tabell2[[#This Row],[Antal]]*Tabell2[[#This Row],[Inpris ex moms]]</f>
        <v>332</v>
      </c>
      <c r="M7387" s="2">
        <f>MIN(Tabell2[[#This Row],[Bokat]]*Tabell2[[#This Row],[Inpris ex moms]],Tabell2[[#This Row],[Totalt lagervärde ex moms]])</f>
        <v>0</v>
      </c>
      <c r="N7387" s="2">
        <f>Tabell2[[#This Row],[Totalt lagervärde ex moms]]-Tabell2[[#This Row],[Varav bokat ex moms]]</f>
        <v>332</v>
      </c>
    </row>
    <row r="7388" spans="1:14" x14ac:dyDescent="0.2">
      <c r="A7388" t="s">
        <v>14903</v>
      </c>
      <c r="B7388" t="s">
        <v>14904</v>
      </c>
      <c r="C7388" s="2">
        <v>755</v>
      </c>
      <c r="D7388" s="2">
        <v>528</v>
      </c>
      <c r="E7388" s="2">
        <v>393.56</v>
      </c>
      <c r="F7388" s="2">
        <v>314.84800000000001</v>
      </c>
      <c r="G7388">
        <v>1</v>
      </c>
      <c r="H7388">
        <v>0</v>
      </c>
      <c r="I7388" s="2">
        <f>Tabell2[[#This Row],[Inköpspris (SEK)]]*Tabell2[[#This Row],[Antal]]</f>
        <v>393.56</v>
      </c>
      <c r="J7388" s="2">
        <f>MIN(Tabell2[[#This Row],[Bokat]]*Tabell2[[#This Row],[Inköpspris (SEK)]],Tabell2[[#This Row],[Totalt lagervärde ink moms]])</f>
        <v>0</v>
      </c>
      <c r="K7388" s="2">
        <f>Tabell2[[#This Row],[Totalt lagervärde ink moms]]-Tabell2[[#This Row],[Varav bokat ink moms]]</f>
        <v>393.56</v>
      </c>
      <c r="L7388" s="2">
        <f>Tabell2[[#This Row],[Antal]]*Tabell2[[#This Row],[Inpris ex moms]]</f>
        <v>314.84800000000001</v>
      </c>
      <c r="M7388" s="2">
        <f>MIN(Tabell2[[#This Row],[Bokat]]*Tabell2[[#This Row],[Inpris ex moms]],Tabell2[[#This Row],[Totalt lagervärde ex moms]])</f>
        <v>0</v>
      </c>
      <c r="N7388" s="2">
        <f>Tabell2[[#This Row],[Totalt lagervärde ex moms]]-Tabell2[[#This Row],[Varav bokat ex moms]]</f>
        <v>314.84800000000001</v>
      </c>
    </row>
    <row r="7389" spans="1:14" x14ac:dyDescent="0.2">
      <c r="A7389" t="s">
        <v>14927</v>
      </c>
      <c r="B7389" t="s">
        <v>14928</v>
      </c>
      <c r="C7389" s="2">
        <v>755</v>
      </c>
      <c r="D7389" s="2">
        <v>528</v>
      </c>
      <c r="E7389" s="2">
        <v>393.56</v>
      </c>
      <c r="F7389" s="2">
        <v>314.84800000000001</v>
      </c>
      <c r="G7389">
        <v>1</v>
      </c>
      <c r="H7389">
        <v>0</v>
      </c>
      <c r="I7389" s="2">
        <f>Tabell2[[#This Row],[Inköpspris (SEK)]]*Tabell2[[#This Row],[Antal]]</f>
        <v>393.56</v>
      </c>
      <c r="J7389" s="2">
        <f>MIN(Tabell2[[#This Row],[Bokat]]*Tabell2[[#This Row],[Inköpspris (SEK)]],Tabell2[[#This Row],[Totalt lagervärde ink moms]])</f>
        <v>0</v>
      </c>
      <c r="K7389" s="2">
        <f>Tabell2[[#This Row],[Totalt lagervärde ink moms]]-Tabell2[[#This Row],[Varav bokat ink moms]]</f>
        <v>393.56</v>
      </c>
      <c r="L7389" s="2">
        <f>Tabell2[[#This Row],[Antal]]*Tabell2[[#This Row],[Inpris ex moms]]</f>
        <v>314.84800000000001</v>
      </c>
      <c r="M7389" s="2">
        <f>MIN(Tabell2[[#This Row],[Bokat]]*Tabell2[[#This Row],[Inpris ex moms]],Tabell2[[#This Row],[Totalt lagervärde ex moms]])</f>
        <v>0</v>
      </c>
      <c r="N7389" s="2">
        <f>Tabell2[[#This Row],[Totalt lagervärde ex moms]]-Tabell2[[#This Row],[Varav bokat ex moms]]</f>
        <v>314.84800000000001</v>
      </c>
    </row>
    <row r="7390" spans="1:14" x14ac:dyDescent="0.2">
      <c r="A7390" t="s">
        <v>9799</v>
      </c>
      <c r="B7390" t="s">
        <v>9800</v>
      </c>
      <c r="C7390" s="2">
        <v>789</v>
      </c>
      <c r="D7390" s="2">
        <v>434</v>
      </c>
      <c r="E7390" s="2">
        <v>411.25</v>
      </c>
      <c r="F7390" s="2">
        <v>329</v>
      </c>
      <c r="G7390">
        <v>3</v>
      </c>
      <c r="H7390">
        <v>0</v>
      </c>
      <c r="I7390" s="2">
        <f>Tabell2[[#This Row],[Inköpspris (SEK)]]*Tabell2[[#This Row],[Antal]]</f>
        <v>1233.75</v>
      </c>
      <c r="J7390" s="2">
        <f>MIN(Tabell2[[#This Row],[Bokat]]*Tabell2[[#This Row],[Inköpspris (SEK)]],Tabell2[[#This Row],[Totalt lagervärde ink moms]])</f>
        <v>0</v>
      </c>
      <c r="K7390" s="2">
        <f>Tabell2[[#This Row],[Totalt lagervärde ink moms]]-Tabell2[[#This Row],[Varav bokat ink moms]]</f>
        <v>1233.75</v>
      </c>
      <c r="L7390" s="2">
        <f>Tabell2[[#This Row],[Antal]]*Tabell2[[#This Row],[Inpris ex moms]]</f>
        <v>987</v>
      </c>
      <c r="M7390" s="2">
        <f>MIN(Tabell2[[#This Row],[Bokat]]*Tabell2[[#This Row],[Inpris ex moms]],Tabell2[[#This Row],[Totalt lagervärde ex moms]])</f>
        <v>0</v>
      </c>
      <c r="N7390" s="2">
        <f>Tabell2[[#This Row],[Totalt lagervärde ex moms]]-Tabell2[[#This Row],[Varav bokat ex moms]]</f>
        <v>987</v>
      </c>
    </row>
    <row r="7391" spans="1:14" x14ac:dyDescent="0.2">
      <c r="A7391" t="s">
        <v>12990</v>
      </c>
      <c r="B7391" t="s">
        <v>12991</v>
      </c>
      <c r="C7391" s="2">
        <v>1399</v>
      </c>
      <c r="D7391" s="2">
        <v>839</v>
      </c>
      <c r="E7391" s="2">
        <v>729</v>
      </c>
      <c r="F7391" s="2">
        <v>583.20000000000005</v>
      </c>
      <c r="G7391">
        <v>1</v>
      </c>
      <c r="H7391">
        <v>0</v>
      </c>
      <c r="I7391" s="2">
        <f>Tabell2[[#This Row],[Inköpspris (SEK)]]*Tabell2[[#This Row],[Antal]]</f>
        <v>729</v>
      </c>
      <c r="J7391" s="2">
        <f>MIN(Tabell2[[#This Row],[Bokat]]*Tabell2[[#This Row],[Inköpspris (SEK)]],Tabell2[[#This Row],[Totalt lagervärde ink moms]])</f>
        <v>0</v>
      </c>
      <c r="K7391" s="2">
        <f>Tabell2[[#This Row],[Totalt lagervärde ink moms]]-Tabell2[[#This Row],[Varav bokat ink moms]]</f>
        <v>729</v>
      </c>
      <c r="L7391" s="2">
        <f>Tabell2[[#This Row],[Antal]]*Tabell2[[#This Row],[Inpris ex moms]]</f>
        <v>583.20000000000005</v>
      </c>
      <c r="M7391" s="2">
        <f>MIN(Tabell2[[#This Row],[Bokat]]*Tabell2[[#This Row],[Inpris ex moms]],Tabell2[[#This Row],[Totalt lagervärde ex moms]])</f>
        <v>0</v>
      </c>
      <c r="N7391" s="2">
        <f>Tabell2[[#This Row],[Totalt lagervärde ex moms]]-Tabell2[[#This Row],[Varav bokat ex moms]]</f>
        <v>583.20000000000005</v>
      </c>
    </row>
    <row r="7392" spans="1:14" x14ac:dyDescent="0.2">
      <c r="A7392" t="s">
        <v>12994</v>
      </c>
      <c r="B7392" t="s">
        <v>12995</v>
      </c>
      <c r="C7392" s="2">
        <v>1399</v>
      </c>
      <c r="D7392" s="2">
        <v>839</v>
      </c>
      <c r="E7392" s="2">
        <v>729</v>
      </c>
      <c r="F7392" s="2">
        <v>583.20000000000005</v>
      </c>
      <c r="G7392">
        <v>2</v>
      </c>
      <c r="H7392">
        <v>0</v>
      </c>
      <c r="I7392" s="2">
        <f>Tabell2[[#This Row],[Inköpspris (SEK)]]*Tabell2[[#This Row],[Antal]]</f>
        <v>1458</v>
      </c>
      <c r="J7392" s="2">
        <f>MIN(Tabell2[[#This Row],[Bokat]]*Tabell2[[#This Row],[Inköpspris (SEK)]],Tabell2[[#This Row],[Totalt lagervärde ink moms]])</f>
        <v>0</v>
      </c>
      <c r="K7392" s="2">
        <f>Tabell2[[#This Row],[Totalt lagervärde ink moms]]-Tabell2[[#This Row],[Varav bokat ink moms]]</f>
        <v>1458</v>
      </c>
      <c r="L7392" s="2">
        <f>Tabell2[[#This Row],[Antal]]*Tabell2[[#This Row],[Inpris ex moms]]</f>
        <v>1166.4000000000001</v>
      </c>
      <c r="M7392" s="2">
        <f>MIN(Tabell2[[#This Row],[Bokat]]*Tabell2[[#This Row],[Inpris ex moms]],Tabell2[[#This Row],[Totalt lagervärde ex moms]])</f>
        <v>0</v>
      </c>
      <c r="N7392" s="2">
        <f>Tabell2[[#This Row],[Totalt lagervärde ex moms]]-Tabell2[[#This Row],[Varav bokat ex moms]]</f>
        <v>1166.4000000000001</v>
      </c>
    </row>
    <row r="7393" spans="1:14" x14ac:dyDescent="0.2">
      <c r="A7393" t="s">
        <v>12996</v>
      </c>
      <c r="B7393" t="s">
        <v>12997</v>
      </c>
      <c r="C7393" s="2">
        <v>1399</v>
      </c>
      <c r="D7393" s="2">
        <v>839</v>
      </c>
      <c r="E7393" s="2">
        <v>729</v>
      </c>
      <c r="F7393" s="2">
        <v>583.20000000000005</v>
      </c>
      <c r="G7393">
        <v>1</v>
      </c>
      <c r="H7393">
        <v>0</v>
      </c>
      <c r="I7393" s="2">
        <f>Tabell2[[#This Row],[Inköpspris (SEK)]]*Tabell2[[#This Row],[Antal]]</f>
        <v>729</v>
      </c>
      <c r="J7393" s="2">
        <f>MIN(Tabell2[[#This Row],[Bokat]]*Tabell2[[#This Row],[Inköpspris (SEK)]],Tabell2[[#This Row],[Totalt lagervärde ink moms]])</f>
        <v>0</v>
      </c>
      <c r="K7393" s="2">
        <f>Tabell2[[#This Row],[Totalt lagervärde ink moms]]-Tabell2[[#This Row],[Varav bokat ink moms]]</f>
        <v>729</v>
      </c>
      <c r="L7393" s="2">
        <f>Tabell2[[#This Row],[Antal]]*Tabell2[[#This Row],[Inpris ex moms]]</f>
        <v>583.20000000000005</v>
      </c>
      <c r="M7393" s="2">
        <f>MIN(Tabell2[[#This Row],[Bokat]]*Tabell2[[#This Row],[Inpris ex moms]],Tabell2[[#This Row],[Totalt lagervärde ex moms]])</f>
        <v>0</v>
      </c>
      <c r="N7393" s="2">
        <f>Tabell2[[#This Row],[Totalt lagervärde ex moms]]-Tabell2[[#This Row],[Varav bokat ex moms]]</f>
        <v>583.20000000000005</v>
      </c>
    </row>
    <row r="7394" spans="1:14" x14ac:dyDescent="0.2">
      <c r="A7394" t="s">
        <v>12998</v>
      </c>
      <c r="B7394" t="s">
        <v>12999</v>
      </c>
      <c r="C7394" s="2">
        <v>1399</v>
      </c>
      <c r="D7394" s="2">
        <v>839</v>
      </c>
      <c r="E7394" s="2">
        <v>729</v>
      </c>
      <c r="F7394" s="2">
        <v>583.20000000000005</v>
      </c>
      <c r="G7394">
        <v>1</v>
      </c>
      <c r="H7394">
        <v>0</v>
      </c>
      <c r="I7394" s="2">
        <f>Tabell2[[#This Row],[Inköpspris (SEK)]]*Tabell2[[#This Row],[Antal]]</f>
        <v>729</v>
      </c>
      <c r="J7394" s="2">
        <f>MIN(Tabell2[[#This Row],[Bokat]]*Tabell2[[#This Row],[Inköpspris (SEK)]],Tabell2[[#This Row],[Totalt lagervärde ink moms]])</f>
        <v>0</v>
      </c>
      <c r="K7394" s="2">
        <f>Tabell2[[#This Row],[Totalt lagervärde ink moms]]-Tabell2[[#This Row],[Varav bokat ink moms]]</f>
        <v>729</v>
      </c>
      <c r="L7394" s="2">
        <f>Tabell2[[#This Row],[Antal]]*Tabell2[[#This Row],[Inpris ex moms]]</f>
        <v>583.20000000000005</v>
      </c>
      <c r="M7394" s="2">
        <f>MIN(Tabell2[[#This Row],[Bokat]]*Tabell2[[#This Row],[Inpris ex moms]],Tabell2[[#This Row],[Totalt lagervärde ex moms]])</f>
        <v>0</v>
      </c>
      <c r="N7394" s="2">
        <f>Tabell2[[#This Row],[Totalt lagervärde ex moms]]-Tabell2[[#This Row],[Varav bokat ex moms]]</f>
        <v>583.20000000000005</v>
      </c>
    </row>
    <row r="7395" spans="1:14" x14ac:dyDescent="0.2">
      <c r="A7395" t="s">
        <v>6331</v>
      </c>
      <c r="B7395" t="s">
        <v>6332</v>
      </c>
      <c r="C7395" s="2">
        <v>119</v>
      </c>
      <c r="D7395" s="2">
        <v>49</v>
      </c>
      <c r="E7395" s="2">
        <v>62</v>
      </c>
      <c r="F7395" s="2">
        <v>49.6</v>
      </c>
      <c r="G7395">
        <v>4</v>
      </c>
      <c r="H7395">
        <v>0</v>
      </c>
      <c r="I7395" s="2">
        <f>Tabell2[[#This Row],[Inköpspris (SEK)]]*Tabell2[[#This Row],[Antal]]</f>
        <v>248</v>
      </c>
      <c r="J7395" s="2">
        <f>MIN(Tabell2[[#This Row],[Bokat]]*Tabell2[[#This Row],[Inköpspris (SEK)]],Tabell2[[#This Row],[Totalt lagervärde ink moms]])</f>
        <v>0</v>
      </c>
      <c r="K7395" s="2">
        <f>Tabell2[[#This Row],[Totalt lagervärde ink moms]]-Tabell2[[#This Row],[Varav bokat ink moms]]</f>
        <v>248</v>
      </c>
      <c r="L7395" s="2">
        <f>Tabell2[[#This Row],[Antal]]*Tabell2[[#This Row],[Inpris ex moms]]</f>
        <v>198.4</v>
      </c>
      <c r="M7395" s="2">
        <f>MIN(Tabell2[[#This Row],[Bokat]]*Tabell2[[#This Row],[Inpris ex moms]],Tabell2[[#This Row],[Totalt lagervärde ex moms]])</f>
        <v>0</v>
      </c>
      <c r="N7395" s="2">
        <f>Tabell2[[#This Row],[Totalt lagervärde ex moms]]-Tabell2[[#This Row],[Varav bokat ex moms]]</f>
        <v>198.4</v>
      </c>
    </row>
    <row r="7396" spans="1:14" x14ac:dyDescent="0.2">
      <c r="A7396" t="s">
        <v>1138</v>
      </c>
      <c r="B7396" t="s">
        <v>1139</v>
      </c>
      <c r="C7396" s="2">
        <v>129</v>
      </c>
      <c r="D7396" s="2">
        <v>90</v>
      </c>
      <c r="E7396" s="2">
        <v>67.209999999999994</v>
      </c>
      <c r="F7396" s="2">
        <v>53.768000000000001</v>
      </c>
      <c r="G7396">
        <v>7</v>
      </c>
      <c r="H7396">
        <v>0</v>
      </c>
      <c r="I7396" s="2">
        <f>Tabell2[[#This Row],[Inköpspris (SEK)]]*Tabell2[[#This Row],[Antal]]</f>
        <v>470.46999999999997</v>
      </c>
      <c r="J7396" s="2">
        <f>MIN(Tabell2[[#This Row],[Bokat]]*Tabell2[[#This Row],[Inköpspris (SEK)]],Tabell2[[#This Row],[Totalt lagervärde ink moms]])</f>
        <v>0</v>
      </c>
      <c r="K7396" s="2">
        <f>Tabell2[[#This Row],[Totalt lagervärde ink moms]]-Tabell2[[#This Row],[Varav bokat ink moms]]</f>
        <v>470.46999999999997</v>
      </c>
      <c r="L7396" s="2">
        <f>Tabell2[[#This Row],[Antal]]*Tabell2[[#This Row],[Inpris ex moms]]</f>
        <v>376.37599999999998</v>
      </c>
      <c r="M7396" s="2">
        <f>MIN(Tabell2[[#This Row],[Bokat]]*Tabell2[[#This Row],[Inpris ex moms]],Tabell2[[#This Row],[Totalt lagervärde ex moms]])</f>
        <v>0</v>
      </c>
      <c r="N7396" s="2">
        <f>Tabell2[[#This Row],[Totalt lagervärde ex moms]]-Tabell2[[#This Row],[Varav bokat ex moms]]</f>
        <v>376.37599999999998</v>
      </c>
    </row>
    <row r="7397" spans="1:14" x14ac:dyDescent="0.2">
      <c r="A7397" t="s">
        <v>15231</v>
      </c>
      <c r="B7397" t="s">
        <v>15232</v>
      </c>
      <c r="C7397" s="2">
        <v>479</v>
      </c>
      <c r="D7397" s="2">
        <v>335</v>
      </c>
      <c r="E7397" s="2">
        <v>249.55</v>
      </c>
      <c r="F7397" s="2">
        <v>199.64000000000001</v>
      </c>
      <c r="G7397">
        <v>1</v>
      </c>
      <c r="H7397">
        <v>0</v>
      </c>
      <c r="I7397" s="2">
        <f>Tabell2[[#This Row],[Inköpspris (SEK)]]*Tabell2[[#This Row],[Antal]]</f>
        <v>249.55</v>
      </c>
      <c r="J7397" s="2">
        <f>MIN(Tabell2[[#This Row],[Bokat]]*Tabell2[[#This Row],[Inköpspris (SEK)]],Tabell2[[#This Row],[Totalt lagervärde ink moms]])</f>
        <v>0</v>
      </c>
      <c r="K7397" s="2">
        <f>Tabell2[[#This Row],[Totalt lagervärde ink moms]]-Tabell2[[#This Row],[Varav bokat ink moms]]</f>
        <v>249.55</v>
      </c>
      <c r="L7397" s="2">
        <f>Tabell2[[#This Row],[Antal]]*Tabell2[[#This Row],[Inpris ex moms]]</f>
        <v>199.64000000000001</v>
      </c>
      <c r="M7397" s="2">
        <f>MIN(Tabell2[[#This Row],[Bokat]]*Tabell2[[#This Row],[Inpris ex moms]],Tabell2[[#This Row],[Totalt lagervärde ex moms]])</f>
        <v>0</v>
      </c>
      <c r="N7397" s="2">
        <f>Tabell2[[#This Row],[Totalt lagervärde ex moms]]-Tabell2[[#This Row],[Varav bokat ex moms]]</f>
        <v>199.64000000000001</v>
      </c>
    </row>
    <row r="7398" spans="1:14" x14ac:dyDescent="0.2">
      <c r="A7398" t="s">
        <v>16439</v>
      </c>
      <c r="B7398" t="s">
        <v>16440</v>
      </c>
      <c r="C7398" s="2">
        <v>479</v>
      </c>
      <c r="D7398" s="2">
        <v>335</v>
      </c>
      <c r="E7398" s="2">
        <v>249.55</v>
      </c>
      <c r="F7398" s="2">
        <v>199.64000000000001</v>
      </c>
      <c r="G7398">
        <v>2</v>
      </c>
      <c r="H7398">
        <v>0</v>
      </c>
      <c r="I7398" s="2">
        <f>Tabell2[[#This Row],[Inköpspris (SEK)]]*Tabell2[[#This Row],[Antal]]</f>
        <v>499.1</v>
      </c>
      <c r="J7398" s="2">
        <f>MIN(Tabell2[[#This Row],[Bokat]]*Tabell2[[#This Row],[Inköpspris (SEK)]],Tabell2[[#This Row],[Totalt lagervärde ink moms]])</f>
        <v>0</v>
      </c>
      <c r="K7398" s="2">
        <f>Tabell2[[#This Row],[Totalt lagervärde ink moms]]-Tabell2[[#This Row],[Varav bokat ink moms]]</f>
        <v>499.1</v>
      </c>
      <c r="L7398" s="2">
        <f>Tabell2[[#This Row],[Antal]]*Tabell2[[#This Row],[Inpris ex moms]]</f>
        <v>399.28000000000003</v>
      </c>
      <c r="M7398" s="2">
        <f>MIN(Tabell2[[#This Row],[Bokat]]*Tabell2[[#This Row],[Inpris ex moms]],Tabell2[[#This Row],[Totalt lagervärde ex moms]])</f>
        <v>0</v>
      </c>
      <c r="N7398" s="2">
        <f>Tabell2[[#This Row],[Totalt lagervärde ex moms]]-Tabell2[[#This Row],[Varav bokat ex moms]]</f>
        <v>399.28000000000003</v>
      </c>
    </row>
    <row r="7399" spans="1:14" x14ac:dyDescent="0.2">
      <c r="A7399" t="s">
        <v>1242</v>
      </c>
      <c r="B7399" t="s">
        <v>1243</v>
      </c>
      <c r="C7399" s="2">
        <v>155</v>
      </c>
      <c r="E7399" s="2">
        <v>80.75</v>
      </c>
      <c r="F7399" s="2">
        <v>64.600000000000009</v>
      </c>
      <c r="G7399">
        <v>6</v>
      </c>
      <c r="H7399">
        <v>2</v>
      </c>
      <c r="I7399" s="2">
        <f>Tabell2[[#This Row],[Inköpspris (SEK)]]*Tabell2[[#This Row],[Antal]]</f>
        <v>484.5</v>
      </c>
      <c r="J7399" s="2">
        <f>MIN(Tabell2[[#This Row],[Bokat]]*Tabell2[[#This Row],[Inköpspris (SEK)]],Tabell2[[#This Row],[Totalt lagervärde ink moms]])</f>
        <v>161.5</v>
      </c>
      <c r="K7399" s="2">
        <f>Tabell2[[#This Row],[Totalt lagervärde ink moms]]-Tabell2[[#This Row],[Varav bokat ink moms]]</f>
        <v>323</v>
      </c>
      <c r="L7399" s="2">
        <f>Tabell2[[#This Row],[Antal]]*Tabell2[[#This Row],[Inpris ex moms]]</f>
        <v>387.6</v>
      </c>
      <c r="M7399" s="2">
        <f>MIN(Tabell2[[#This Row],[Bokat]]*Tabell2[[#This Row],[Inpris ex moms]],Tabell2[[#This Row],[Totalt lagervärde ex moms]])</f>
        <v>129.20000000000002</v>
      </c>
      <c r="N7399" s="2">
        <f>Tabell2[[#This Row],[Totalt lagervärde ex moms]]-Tabell2[[#This Row],[Varav bokat ex moms]]</f>
        <v>258.39999999999998</v>
      </c>
    </row>
    <row r="7400" spans="1:14" x14ac:dyDescent="0.2">
      <c r="A7400" t="s">
        <v>6243</v>
      </c>
      <c r="B7400" t="s">
        <v>6244</v>
      </c>
      <c r="C7400" s="2">
        <v>465</v>
      </c>
      <c r="D7400" s="2">
        <v>326</v>
      </c>
      <c r="E7400" s="2">
        <v>242.25</v>
      </c>
      <c r="F7400" s="2">
        <v>193.8</v>
      </c>
      <c r="G7400">
        <v>2</v>
      </c>
      <c r="H7400">
        <v>0</v>
      </c>
      <c r="I7400" s="2">
        <f>Tabell2[[#This Row],[Inköpspris (SEK)]]*Tabell2[[#This Row],[Antal]]</f>
        <v>484.5</v>
      </c>
      <c r="J7400" s="2">
        <f>MIN(Tabell2[[#This Row],[Bokat]]*Tabell2[[#This Row],[Inköpspris (SEK)]],Tabell2[[#This Row],[Totalt lagervärde ink moms]])</f>
        <v>0</v>
      </c>
      <c r="K7400" s="2">
        <f>Tabell2[[#This Row],[Totalt lagervärde ink moms]]-Tabell2[[#This Row],[Varav bokat ink moms]]</f>
        <v>484.5</v>
      </c>
      <c r="L7400" s="2">
        <f>Tabell2[[#This Row],[Antal]]*Tabell2[[#This Row],[Inpris ex moms]]</f>
        <v>387.6</v>
      </c>
      <c r="M7400" s="2">
        <f>MIN(Tabell2[[#This Row],[Bokat]]*Tabell2[[#This Row],[Inpris ex moms]],Tabell2[[#This Row],[Totalt lagervärde ex moms]])</f>
        <v>0</v>
      </c>
      <c r="N7400" s="2">
        <f>Tabell2[[#This Row],[Totalt lagervärde ex moms]]-Tabell2[[#This Row],[Varav bokat ex moms]]</f>
        <v>387.6</v>
      </c>
    </row>
    <row r="7401" spans="1:14" x14ac:dyDescent="0.2">
      <c r="A7401" t="s">
        <v>16573</v>
      </c>
      <c r="B7401" t="s">
        <v>16574</v>
      </c>
      <c r="C7401" s="2">
        <v>889</v>
      </c>
      <c r="D7401" s="2">
        <v>533</v>
      </c>
      <c r="E7401" s="2">
        <v>463.13</v>
      </c>
      <c r="F7401" s="2">
        <v>370.50400000000002</v>
      </c>
      <c r="G7401">
        <v>2</v>
      </c>
      <c r="H7401">
        <v>0</v>
      </c>
      <c r="I7401" s="2">
        <f>Tabell2[[#This Row],[Inköpspris (SEK)]]*Tabell2[[#This Row],[Antal]]</f>
        <v>926.26</v>
      </c>
      <c r="J7401" s="2">
        <f>MIN(Tabell2[[#This Row],[Bokat]]*Tabell2[[#This Row],[Inköpspris (SEK)]],Tabell2[[#This Row],[Totalt lagervärde ink moms]])</f>
        <v>0</v>
      </c>
      <c r="K7401" s="2">
        <f>Tabell2[[#This Row],[Totalt lagervärde ink moms]]-Tabell2[[#This Row],[Varav bokat ink moms]]</f>
        <v>926.26</v>
      </c>
      <c r="L7401" s="2">
        <f>Tabell2[[#This Row],[Antal]]*Tabell2[[#This Row],[Inpris ex moms]]</f>
        <v>741.00800000000004</v>
      </c>
      <c r="M7401" s="2">
        <f>MIN(Tabell2[[#This Row],[Bokat]]*Tabell2[[#This Row],[Inpris ex moms]],Tabell2[[#This Row],[Totalt lagervärde ex moms]])</f>
        <v>0</v>
      </c>
      <c r="N7401" s="2">
        <f>Tabell2[[#This Row],[Totalt lagervärde ex moms]]-Tabell2[[#This Row],[Varav bokat ex moms]]</f>
        <v>741.00800000000004</v>
      </c>
    </row>
    <row r="7402" spans="1:14" x14ac:dyDescent="0.2">
      <c r="A7402" t="s">
        <v>5302</v>
      </c>
      <c r="B7402" t="s">
        <v>5303</v>
      </c>
      <c r="C7402" s="2">
        <v>479</v>
      </c>
      <c r="D7402" s="2">
        <v>335</v>
      </c>
      <c r="E7402" s="2">
        <v>249.5</v>
      </c>
      <c r="F7402" s="2">
        <v>199.60000000000002</v>
      </c>
      <c r="G7402">
        <v>3</v>
      </c>
      <c r="H7402">
        <v>0</v>
      </c>
      <c r="I7402" s="2">
        <f>Tabell2[[#This Row],[Inköpspris (SEK)]]*Tabell2[[#This Row],[Antal]]</f>
        <v>748.5</v>
      </c>
      <c r="J7402" s="2">
        <f>MIN(Tabell2[[#This Row],[Bokat]]*Tabell2[[#This Row],[Inköpspris (SEK)]],Tabell2[[#This Row],[Totalt lagervärde ink moms]])</f>
        <v>0</v>
      </c>
      <c r="K7402" s="2">
        <f>Tabell2[[#This Row],[Totalt lagervärde ink moms]]-Tabell2[[#This Row],[Varav bokat ink moms]]</f>
        <v>748.5</v>
      </c>
      <c r="L7402" s="2">
        <f>Tabell2[[#This Row],[Antal]]*Tabell2[[#This Row],[Inpris ex moms]]</f>
        <v>598.80000000000007</v>
      </c>
      <c r="M7402" s="2">
        <f>MIN(Tabell2[[#This Row],[Bokat]]*Tabell2[[#This Row],[Inpris ex moms]],Tabell2[[#This Row],[Totalt lagervärde ex moms]])</f>
        <v>0</v>
      </c>
      <c r="N7402" s="2">
        <f>Tabell2[[#This Row],[Totalt lagervärde ex moms]]-Tabell2[[#This Row],[Varav bokat ex moms]]</f>
        <v>598.80000000000007</v>
      </c>
    </row>
    <row r="7403" spans="1:14" x14ac:dyDescent="0.2">
      <c r="A7403" t="s">
        <v>9899</v>
      </c>
      <c r="B7403" t="s">
        <v>9900</v>
      </c>
      <c r="C7403" s="2">
        <v>969</v>
      </c>
      <c r="D7403" s="2">
        <v>678</v>
      </c>
      <c r="E7403" s="2">
        <v>504.7</v>
      </c>
      <c r="F7403" s="2">
        <v>403.76</v>
      </c>
      <c r="G7403">
        <v>1</v>
      </c>
      <c r="H7403">
        <v>0</v>
      </c>
      <c r="I7403" s="2">
        <f>Tabell2[[#This Row],[Inköpspris (SEK)]]*Tabell2[[#This Row],[Antal]]</f>
        <v>504.7</v>
      </c>
      <c r="J7403" s="2">
        <f>MIN(Tabell2[[#This Row],[Bokat]]*Tabell2[[#This Row],[Inköpspris (SEK)]],Tabell2[[#This Row],[Totalt lagervärde ink moms]])</f>
        <v>0</v>
      </c>
      <c r="K7403" s="2">
        <f>Tabell2[[#This Row],[Totalt lagervärde ink moms]]-Tabell2[[#This Row],[Varav bokat ink moms]]</f>
        <v>504.7</v>
      </c>
      <c r="L7403" s="2">
        <f>Tabell2[[#This Row],[Antal]]*Tabell2[[#This Row],[Inpris ex moms]]</f>
        <v>403.76</v>
      </c>
      <c r="M7403" s="2">
        <f>MIN(Tabell2[[#This Row],[Bokat]]*Tabell2[[#This Row],[Inpris ex moms]],Tabell2[[#This Row],[Totalt lagervärde ex moms]])</f>
        <v>0</v>
      </c>
      <c r="N7403" s="2">
        <f>Tabell2[[#This Row],[Totalt lagervärde ex moms]]-Tabell2[[#This Row],[Varav bokat ex moms]]</f>
        <v>403.76</v>
      </c>
    </row>
    <row r="7404" spans="1:14" x14ac:dyDescent="0.2">
      <c r="A7404" t="s">
        <v>5399</v>
      </c>
      <c r="B7404" t="s">
        <v>5400</v>
      </c>
      <c r="C7404" s="2">
        <v>12</v>
      </c>
      <c r="D7404" s="2">
        <v>8</v>
      </c>
      <c r="E7404" s="2">
        <v>6.25</v>
      </c>
      <c r="F7404" s="2">
        <v>5</v>
      </c>
      <c r="G7404">
        <v>31</v>
      </c>
      <c r="H7404">
        <v>0</v>
      </c>
      <c r="I7404" s="2">
        <f>Tabell2[[#This Row],[Inköpspris (SEK)]]*Tabell2[[#This Row],[Antal]]</f>
        <v>193.75</v>
      </c>
      <c r="J7404" s="2">
        <f>MIN(Tabell2[[#This Row],[Bokat]]*Tabell2[[#This Row],[Inköpspris (SEK)]],Tabell2[[#This Row],[Totalt lagervärde ink moms]])</f>
        <v>0</v>
      </c>
      <c r="K7404" s="2">
        <f>Tabell2[[#This Row],[Totalt lagervärde ink moms]]-Tabell2[[#This Row],[Varav bokat ink moms]]</f>
        <v>193.75</v>
      </c>
      <c r="L7404" s="2">
        <f>Tabell2[[#This Row],[Antal]]*Tabell2[[#This Row],[Inpris ex moms]]</f>
        <v>155</v>
      </c>
      <c r="M7404" s="2">
        <f>MIN(Tabell2[[#This Row],[Bokat]]*Tabell2[[#This Row],[Inpris ex moms]],Tabell2[[#This Row],[Totalt lagervärde ex moms]])</f>
        <v>0</v>
      </c>
      <c r="N7404" s="2">
        <f>Tabell2[[#This Row],[Totalt lagervärde ex moms]]-Tabell2[[#This Row],[Varav bokat ex moms]]</f>
        <v>155</v>
      </c>
    </row>
    <row r="7405" spans="1:14" x14ac:dyDescent="0.2">
      <c r="A7405" t="s">
        <v>5401</v>
      </c>
      <c r="B7405" t="s">
        <v>5402</v>
      </c>
      <c r="C7405" s="2">
        <v>12</v>
      </c>
      <c r="D7405" s="2">
        <v>8</v>
      </c>
      <c r="E7405" s="2">
        <v>6.25</v>
      </c>
      <c r="F7405" s="2">
        <v>5</v>
      </c>
      <c r="G7405">
        <v>2</v>
      </c>
      <c r="H7405">
        <v>0</v>
      </c>
      <c r="I7405" s="2">
        <f>Tabell2[[#This Row],[Inköpspris (SEK)]]*Tabell2[[#This Row],[Antal]]</f>
        <v>12.5</v>
      </c>
      <c r="J7405" s="2">
        <f>MIN(Tabell2[[#This Row],[Bokat]]*Tabell2[[#This Row],[Inköpspris (SEK)]],Tabell2[[#This Row],[Totalt lagervärde ink moms]])</f>
        <v>0</v>
      </c>
      <c r="K7405" s="2">
        <f>Tabell2[[#This Row],[Totalt lagervärde ink moms]]-Tabell2[[#This Row],[Varav bokat ink moms]]</f>
        <v>12.5</v>
      </c>
      <c r="L7405" s="2">
        <f>Tabell2[[#This Row],[Antal]]*Tabell2[[#This Row],[Inpris ex moms]]</f>
        <v>10</v>
      </c>
      <c r="M7405" s="2">
        <f>MIN(Tabell2[[#This Row],[Bokat]]*Tabell2[[#This Row],[Inpris ex moms]],Tabell2[[#This Row],[Totalt lagervärde ex moms]])</f>
        <v>0</v>
      </c>
      <c r="N7405" s="2">
        <f>Tabell2[[#This Row],[Totalt lagervärde ex moms]]-Tabell2[[#This Row],[Varav bokat ex moms]]</f>
        <v>10</v>
      </c>
    </row>
    <row r="7406" spans="1:14" x14ac:dyDescent="0.2">
      <c r="A7406" t="s">
        <v>5403</v>
      </c>
      <c r="B7406" t="s">
        <v>5404</v>
      </c>
      <c r="C7406" s="2">
        <v>12</v>
      </c>
      <c r="D7406" s="2">
        <v>8</v>
      </c>
      <c r="E7406" s="2">
        <v>6.25</v>
      </c>
      <c r="F7406" s="2">
        <v>5</v>
      </c>
      <c r="G7406">
        <v>25</v>
      </c>
      <c r="H7406">
        <v>0</v>
      </c>
      <c r="I7406" s="2">
        <f>Tabell2[[#This Row],[Inköpspris (SEK)]]*Tabell2[[#This Row],[Antal]]</f>
        <v>156.25</v>
      </c>
      <c r="J7406" s="2">
        <f>MIN(Tabell2[[#This Row],[Bokat]]*Tabell2[[#This Row],[Inköpspris (SEK)]],Tabell2[[#This Row],[Totalt lagervärde ink moms]])</f>
        <v>0</v>
      </c>
      <c r="K7406" s="2">
        <f>Tabell2[[#This Row],[Totalt lagervärde ink moms]]-Tabell2[[#This Row],[Varav bokat ink moms]]</f>
        <v>156.25</v>
      </c>
      <c r="L7406" s="2">
        <f>Tabell2[[#This Row],[Antal]]*Tabell2[[#This Row],[Inpris ex moms]]</f>
        <v>125</v>
      </c>
      <c r="M7406" s="2">
        <f>MIN(Tabell2[[#This Row],[Bokat]]*Tabell2[[#This Row],[Inpris ex moms]],Tabell2[[#This Row],[Totalt lagervärde ex moms]])</f>
        <v>0</v>
      </c>
      <c r="N7406" s="2">
        <f>Tabell2[[#This Row],[Totalt lagervärde ex moms]]-Tabell2[[#This Row],[Varav bokat ex moms]]</f>
        <v>125</v>
      </c>
    </row>
    <row r="7407" spans="1:14" x14ac:dyDescent="0.2">
      <c r="A7407" t="s">
        <v>5405</v>
      </c>
      <c r="B7407" t="s">
        <v>5406</v>
      </c>
      <c r="C7407" s="2">
        <v>12</v>
      </c>
      <c r="D7407" s="2">
        <v>8</v>
      </c>
      <c r="E7407" s="2">
        <v>6.25</v>
      </c>
      <c r="F7407" s="2">
        <v>5</v>
      </c>
      <c r="G7407">
        <v>11</v>
      </c>
      <c r="H7407">
        <v>0</v>
      </c>
      <c r="I7407" s="2">
        <f>Tabell2[[#This Row],[Inköpspris (SEK)]]*Tabell2[[#This Row],[Antal]]</f>
        <v>68.75</v>
      </c>
      <c r="J7407" s="2">
        <f>MIN(Tabell2[[#This Row],[Bokat]]*Tabell2[[#This Row],[Inköpspris (SEK)]],Tabell2[[#This Row],[Totalt lagervärde ink moms]])</f>
        <v>0</v>
      </c>
      <c r="K7407" s="2">
        <f>Tabell2[[#This Row],[Totalt lagervärde ink moms]]-Tabell2[[#This Row],[Varav bokat ink moms]]</f>
        <v>68.75</v>
      </c>
      <c r="L7407" s="2">
        <f>Tabell2[[#This Row],[Antal]]*Tabell2[[#This Row],[Inpris ex moms]]</f>
        <v>55</v>
      </c>
      <c r="M7407" s="2">
        <f>MIN(Tabell2[[#This Row],[Bokat]]*Tabell2[[#This Row],[Inpris ex moms]],Tabell2[[#This Row],[Totalt lagervärde ex moms]])</f>
        <v>0</v>
      </c>
      <c r="N7407" s="2">
        <f>Tabell2[[#This Row],[Totalt lagervärde ex moms]]-Tabell2[[#This Row],[Varav bokat ex moms]]</f>
        <v>55</v>
      </c>
    </row>
    <row r="7408" spans="1:14" x14ac:dyDescent="0.2">
      <c r="A7408" t="s">
        <v>5407</v>
      </c>
      <c r="B7408" t="s">
        <v>5408</v>
      </c>
      <c r="C7408" s="2">
        <v>12</v>
      </c>
      <c r="D7408" s="2">
        <v>8</v>
      </c>
      <c r="E7408" s="2">
        <v>6.25</v>
      </c>
      <c r="F7408" s="2">
        <v>5</v>
      </c>
      <c r="G7408">
        <v>5</v>
      </c>
      <c r="H7408">
        <v>0</v>
      </c>
      <c r="I7408" s="2">
        <f>Tabell2[[#This Row],[Inköpspris (SEK)]]*Tabell2[[#This Row],[Antal]]</f>
        <v>31.25</v>
      </c>
      <c r="J7408" s="2">
        <f>MIN(Tabell2[[#This Row],[Bokat]]*Tabell2[[#This Row],[Inköpspris (SEK)]],Tabell2[[#This Row],[Totalt lagervärde ink moms]])</f>
        <v>0</v>
      </c>
      <c r="K7408" s="2">
        <f>Tabell2[[#This Row],[Totalt lagervärde ink moms]]-Tabell2[[#This Row],[Varav bokat ink moms]]</f>
        <v>31.25</v>
      </c>
      <c r="L7408" s="2">
        <f>Tabell2[[#This Row],[Antal]]*Tabell2[[#This Row],[Inpris ex moms]]</f>
        <v>25</v>
      </c>
      <c r="M7408" s="2">
        <f>MIN(Tabell2[[#This Row],[Bokat]]*Tabell2[[#This Row],[Inpris ex moms]],Tabell2[[#This Row],[Totalt lagervärde ex moms]])</f>
        <v>0</v>
      </c>
      <c r="N7408" s="2">
        <f>Tabell2[[#This Row],[Totalt lagervärde ex moms]]-Tabell2[[#This Row],[Varav bokat ex moms]]</f>
        <v>25</v>
      </c>
    </row>
    <row r="7409" spans="1:14" x14ac:dyDescent="0.2">
      <c r="A7409" t="s">
        <v>9125</v>
      </c>
      <c r="B7409" t="s">
        <v>9126</v>
      </c>
      <c r="C7409" s="2">
        <v>109</v>
      </c>
      <c r="D7409" s="2">
        <v>76</v>
      </c>
      <c r="E7409" s="2">
        <v>56.77</v>
      </c>
      <c r="F7409" s="2">
        <v>45.416000000000004</v>
      </c>
      <c r="G7409">
        <v>1</v>
      </c>
      <c r="H7409">
        <v>0</v>
      </c>
      <c r="I7409" s="2">
        <f>Tabell2[[#This Row],[Inköpspris (SEK)]]*Tabell2[[#This Row],[Antal]]</f>
        <v>56.77</v>
      </c>
      <c r="J7409" s="2">
        <f>MIN(Tabell2[[#This Row],[Bokat]]*Tabell2[[#This Row],[Inköpspris (SEK)]],Tabell2[[#This Row],[Totalt lagervärde ink moms]])</f>
        <v>0</v>
      </c>
      <c r="K7409" s="2">
        <f>Tabell2[[#This Row],[Totalt lagervärde ink moms]]-Tabell2[[#This Row],[Varav bokat ink moms]]</f>
        <v>56.77</v>
      </c>
      <c r="L7409" s="2">
        <f>Tabell2[[#This Row],[Antal]]*Tabell2[[#This Row],[Inpris ex moms]]</f>
        <v>45.416000000000004</v>
      </c>
      <c r="M7409" s="2">
        <f>MIN(Tabell2[[#This Row],[Bokat]]*Tabell2[[#This Row],[Inpris ex moms]],Tabell2[[#This Row],[Totalt lagervärde ex moms]])</f>
        <v>0</v>
      </c>
      <c r="N7409" s="2">
        <f>Tabell2[[#This Row],[Totalt lagervärde ex moms]]-Tabell2[[#This Row],[Varav bokat ex moms]]</f>
        <v>45.416000000000004</v>
      </c>
    </row>
    <row r="7410" spans="1:14" x14ac:dyDescent="0.2">
      <c r="A7410" t="s">
        <v>9127</v>
      </c>
      <c r="B7410" t="s">
        <v>9128</v>
      </c>
      <c r="C7410" s="2">
        <v>109</v>
      </c>
      <c r="D7410" s="2">
        <v>76</v>
      </c>
      <c r="E7410" s="2">
        <v>56.77</v>
      </c>
      <c r="F7410" s="2">
        <v>45.416000000000004</v>
      </c>
      <c r="G7410">
        <v>2</v>
      </c>
      <c r="H7410">
        <v>0</v>
      </c>
      <c r="I7410" s="2">
        <f>Tabell2[[#This Row],[Inköpspris (SEK)]]*Tabell2[[#This Row],[Antal]]</f>
        <v>113.54</v>
      </c>
      <c r="J7410" s="2">
        <f>MIN(Tabell2[[#This Row],[Bokat]]*Tabell2[[#This Row],[Inköpspris (SEK)]],Tabell2[[#This Row],[Totalt lagervärde ink moms]])</f>
        <v>0</v>
      </c>
      <c r="K7410" s="2">
        <f>Tabell2[[#This Row],[Totalt lagervärde ink moms]]-Tabell2[[#This Row],[Varav bokat ink moms]]</f>
        <v>113.54</v>
      </c>
      <c r="L7410" s="2">
        <f>Tabell2[[#This Row],[Antal]]*Tabell2[[#This Row],[Inpris ex moms]]</f>
        <v>90.832000000000008</v>
      </c>
      <c r="M7410" s="2">
        <f>MIN(Tabell2[[#This Row],[Bokat]]*Tabell2[[#This Row],[Inpris ex moms]],Tabell2[[#This Row],[Totalt lagervärde ex moms]])</f>
        <v>0</v>
      </c>
      <c r="N7410" s="2">
        <f>Tabell2[[#This Row],[Totalt lagervärde ex moms]]-Tabell2[[#This Row],[Varav bokat ex moms]]</f>
        <v>90.832000000000008</v>
      </c>
    </row>
    <row r="7411" spans="1:14" x14ac:dyDescent="0.2">
      <c r="A7411" t="s">
        <v>3177</v>
      </c>
      <c r="B7411" t="s">
        <v>3178</v>
      </c>
      <c r="C7411" s="2">
        <v>125</v>
      </c>
      <c r="D7411" s="2">
        <v>88</v>
      </c>
      <c r="E7411" s="2">
        <v>65.099999999999994</v>
      </c>
      <c r="F7411" s="2">
        <v>52.08</v>
      </c>
      <c r="G7411">
        <v>3</v>
      </c>
      <c r="H7411">
        <v>0</v>
      </c>
      <c r="I7411" s="2">
        <f>Tabell2[[#This Row],[Inköpspris (SEK)]]*Tabell2[[#This Row],[Antal]]</f>
        <v>195.29999999999998</v>
      </c>
      <c r="J7411" s="2">
        <f>MIN(Tabell2[[#This Row],[Bokat]]*Tabell2[[#This Row],[Inköpspris (SEK)]],Tabell2[[#This Row],[Totalt lagervärde ink moms]])</f>
        <v>0</v>
      </c>
      <c r="K7411" s="2">
        <f>Tabell2[[#This Row],[Totalt lagervärde ink moms]]-Tabell2[[#This Row],[Varav bokat ink moms]]</f>
        <v>195.29999999999998</v>
      </c>
      <c r="L7411" s="2">
        <f>Tabell2[[#This Row],[Antal]]*Tabell2[[#This Row],[Inpris ex moms]]</f>
        <v>156.24</v>
      </c>
      <c r="M7411" s="2">
        <f>MIN(Tabell2[[#This Row],[Bokat]]*Tabell2[[#This Row],[Inpris ex moms]],Tabell2[[#This Row],[Totalt lagervärde ex moms]])</f>
        <v>0</v>
      </c>
      <c r="N7411" s="2">
        <f>Tabell2[[#This Row],[Totalt lagervärde ex moms]]-Tabell2[[#This Row],[Varav bokat ex moms]]</f>
        <v>156.24</v>
      </c>
    </row>
    <row r="7412" spans="1:14" x14ac:dyDescent="0.2">
      <c r="A7412" t="s">
        <v>15355</v>
      </c>
      <c r="B7412" t="s">
        <v>15356</v>
      </c>
      <c r="C7412" s="2">
        <v>285</v>
      </c>
      <c r="D7412" s="2">
        <v>171</v>
      </c>
      <c r="E7412" s="2">
        <v>148.4</v>
      </c>
      <c r="F7412" s="2">
        <v>118.72000000000001</v>
      </c>
      <c r="G7412">
        <v>1</v>
      </c>
      <c r="H7412">
        <v>0</v>
      </c>
      <c r="I7412" s="2">
        <f>Tabell2[[#This Row],[Inköpspris (SEK)]]*Tabell2[[#This Row],[Antal]]</f>
        <v>148.4</v>
      </c>
      <c r="J7412" s="2">
        <f>MIN(Tabell2[[#This Row],[Bokat]]*Tabell2[[#This Row],[Inköpspris (SEK)]],Tabell2[[#This Row],[Totalt lagervärde ink moms]])</f>
        <v>0</v>
      </c>
      <c r="K7412" s="2">
        <f>Tabell2[[#This Row],[Totalt lagervärde ink moms]]-Tabell2[[#This Row],[Varav bokat ink moms]]</f>
        <v>148.4</v>
      </c>
      <c r="L7412" s="2">
        <f>Tabell2[[#This Row],[Antal]]*Tabell2[[#This Row],[Inpris ex moms]]</f>
        <v>118.72000000000001</v>
      </c>
      <c r="M7412" s="2">
        <f>MIN(Tabell2[[#This Row],[Bokat]]*Tabell2[[#This Row],[Inpris ex moms]],Tabell2[[#This Row],[Totalt lagervärde ex moms]])</f>
        <v>0</v>
      </c>
      <c r="N7412" s="2">
        <f>Tabell2[[#This Row],[Totalt lagervärde ex moms]]-Tabell2[[#This Row],[Varav bokat ex moms]]</f>
        <v>118.72000000000001</v>
      </c>
    </row>
    <row r="7413" spans="1:14" x14ac:dyDescent="0.2">
      <c r="A7413" t="s">
        <v>14741</v>
      </c>
      <c r="B7413" t="s">
        <v>14742</v>
      </c>
      <c r="C7413" s="2">
        <v>495</v>
      </c>
      <c r="D7413" s="2">
        <v>297</v>
      </c>
      <c r="E7413" s="2">
        <v>257.7</v>
      </c>
      <c r="F7413" s="2">
        <v>206.16</v>
      </c>
      <c r="G7413">
        <v>1</v>
      </c>
      <c r="H7413">
        <v>0</v>
      </c>
      <c r="I7413" s="2">
        <f>Tabell2[[#This Row],[Inköpspris (SEK)]]*Tabell2[[#This Row],[Antal]]</f>
        <v>257.7</v>
      </c>
      <c r="J7413" s="2">
        <f>MIN(Tabell2[[#This Row],[Bokat]]*Tabell2[[#This Row],[Inköpspris (SEK)]],Tabell2[[#This Row],[Totalt lagervärde ink moms]])</f>
        <v>0</v>
      </c>
      <c r="K7413" s="2">
        <f>Tabell2[[#This Row],[Totalt lagervärde ink moms]]-Tabell2[[#This Row],[Varav bokat ink moms]]</f>
        <v>257.7</v>
      </c>
      <c r="L7413" s="2">
        <f>Tabell2[[#This Row],[Antal]]*Tabell2[[#This Row],[Inpris ex moms]]</f>
        <v>206.16</v>
      </c>
      <c r="M7413" s="2">
        <f>MIN(Tabell2[[#This Row],[Bokat]]*Tabell2[[#This Row],[Inpris ex moms]],Tabell2[[#This Row],[Totalt lagervärde ex moms]])</f>
        <v>0</v>
      </c>
      <c r="N7413" s="2">
        <f>Tabell2[[#This Row],[Totalt lagervärde ex moms]]-Tabell2[[#This Row],[Varav bokat ex moms]]</f>
        <v>206.16</v>
      </c>
    </row>
    <row r="7414" spans="1:14" x14ac:dyDescent="0.2">
      <c r="A7414" t="s">
        <v>15083</v>
      </c>
      <c r="B7414" t="s">
        <v>15084</v>
      </c>
      <c r="C7414" s="2">
        <v>495</v>
      </c>
      <c r="D7414" s="2">
        <v>297</v>
      </c>
      <c r="E7414" s="2">
        <v>257.7</v>
      </c>
      <c r="F7414" s="2">
        <v>206.16</v>
      </c>
      <c r="G7414">
        <v>2</v>
      </c>
      <c r="H7414">
        <v>0</v>
      </c>
      <c r="I7414" s="2">
        <f>Tabell2[[#This Row],[Inköpspris (SEK)]]*Tabell2[[#This Row],[Antal]]</f>
        <v>515.4</v>
      </c>
      <c r="J7414" s="2">
        <f>MIN(Tabell2[[#This Row],[Bokat]]*Tabell2[[#This Row],[Inköpspris (SEK)]],Tabell2[[#This Row],[Totalt lagervärde ink moms]])</f>
        <v>0</v>
      </c>
      <c r="K7414" s="2">
        <f>Tabell2[[#This Row],[Totalt lagervärde ink moms]]-Tabell2[[#This Row],[Varav bokat ink moms]]</f>
        <v>515.4</v>
      </c>
      <c r="L7414" s="2">
        <f>Tabell2[[#This Row],[Antal]]*Tabell2[[#This Row],[Inpris ex moms]]</f>
        <v>412.32</v>
      </c>
      <c r="M7414" s="2">
        <f>MIN(Tabell2[[#This Row],[Bokat]]*Tabell2[[#This Row],[Inpris ex moms]],Tabell2[[#This Row],[Totalt lagervärde ex moms]])</f>
        <v>0</v>
      </c>
      <c r="N7414" s="2">
        <f>Tabell2[[#This Row],[Totalt lagervärde ex moms]]-Tabell2[[#This Row],[Varav bokat ex moms]]</f>
        <v>412.32</v>
      </c>
    </row>
    <row r="7415" spans="1:14" x14ac:dyDescent="0.2">
      <c r="A7415" t="s">
        <v>16299</v>
      </c>
      <c r="B7415" t="s">
        <v>16300</v>
      </c>
      <c r="C7415" s="2">
        <v>495</v>
      </c>
      <c r="D7415" s="2">
        <v>297</v>
      </c>
      <c r="E7415" s="2">
        <v>257.7</v>
      </c>
      <c r="F7415" s="2">
        <v>206.16</v>
      </c>
      <c r="G7415">
        <v>1</v>
      </c>
      <c r="H7415">
        <v>0</v>
      </c>
      <c r="I7415" s="2">
        <f>Tabell2[[#This Row],[Inköpspris (SEK)]]*Tabell2[[#This Row],[Antal]]</f>
        <v>257.7</v>
      </c>
      <c r="J7415" s="2">
        <f>MIN(Tabell2[[#This Row],[Bokat]]*Tabell2[[#This Row],[Inköpspris (SEK)]],Tabell2[[#This Row],[Totalt lagervärde ink moms]])</f>
        <v>0</v>
      </c>
      <c r="K7415" s="2">
        <f>Tabell2[[#This Row],[Totalt lagervärde ink moms]]-Tabell2[[#This Row],[Varav bokat ink moms]]</f>
        <v>257.7</v>
      </c>
      <c r="L7415" s="2">
        <f>Tabell2[[#This Row],[Antal]]*Tabell2[[#This Row],[Inpris ex moms]]</f>
        <v>206.16</v>
      </c>
      <c r="M7415" s="2">
        <f>MIN(Tabell2[[#This Row],[Bokat]]*Tabell2[[#This Row],[Inpris ex moms]],Tabell2[[#This Row],[Totalt lagervärde ex moms]])</f>
        <v>0</v>
      </c>
      <c r="N7415" s="2">
        <f>Tabell2[[#This Row],[Totalt lagervärde ex moms]]-Tabell2[[#This Row],[Varav bokat ex moms]]</f>
        <v>206.16</v>
      </c>
    </row>
    <row r="7416" spans="1:14" x14ac:dyDescent="0.2">
      <c r="A7416" t="s">
        <v>16303</v>
      </c>
      <c r="B7416" t="s">
        <v>16304</v>
      </c>
      <c r="C7416" s="2">
        <v>495</v>
      </c>
      <c r="D7416" s="2">
        <v>297</v>
      </c>
      <c r="E7416" s="2">
        <v>257.7</v>
      </c>
      <c r="F7416" s="2">
        <v>206.16</v>
      </c>
      <c r="G7416">
        <v>1</v>
      </c>
      <c r="H7416">
        <v>0</v>
      </c>
      <c r="I7416" s="2">
        <f>Tabell2[[#This Row],[Inköpspris (SEK)]]*Tabell2[[#This Row],[Antal]]</f>
        <v>257.7</v>
      </c>
      <c r="J7416" s="2">
        <f>MIN(Tabell2[[#This Row],[Bokat]]*Tabell2[[#This Row],[Inköpspris (SEK)]],Tabell2[[#This Row],[Totalt lagervärde ink moms]])</f>
        <v>0</v>
      </c>
      <c r="K7416" s="2">
        <f>Tabell2[[#This Row],[Totalt lagervärde ink moms]]-Tabell2[[#This Row],[Varav bokat ink moms]]</f>
        <v>257.7</v>
      </c>
      <c r="L7416" s="2">
        <f>Tabell2[[#This Row],[Antal]]*Tabell2[[#This Row],[Inpris ex moms]]</f>
        <v>206.16</v>
      </c>
      <c r="M7416" s="2">
        <f>MIN(Tabell2[[#This Row],[Bokat]]*Tabell2[[#This Row],[Inpris ex moms]],Tabell2[[#This Row],[Totalt lagervärde ex moms]])</f>
        <v>0</v>
      </c>
      <c r="N7416" s="2">
        <f>Tabell2[[#This Row],[Totalt lagervärde ex moms]]-Tabell2[[#This Row],[Varav bokat ex moms]]</f>
        <v>206.16</v>
      </c>
    </row>
    <row r="7417" spans="1:14" x14ac:dyDescent="0.2">
      <c r="A7417" t="s">
        <v>16305</v>
      </c>
      <c r="B7417" t="s">
        <v>16306</v>
      </c>
      <c r="C7417" s="2">
        <v>495</v>
      </c>
      <c r="D7417" s="2">
        <v>297</v>
      </c>
      <c r="E7417" s="2">
        <v>257.7</v>
      </c>
      <c r="F7417" s="2">
        <v>206.16</v>
      </c>
      <c r="G7417">
        <v>2</v>
      </c>
      <c r="H7417">
        <v>0</v>
      </c>
      <c r="I7417" s="2">
        <f>Tabell2[[#This Row],[Inköpspris (SEK)]]*Tabell2[[#This Row],[Antal]]</f>
        <v>515.4</v>
      </c>
      <c r="J7417" s="2">
        <f>MIN(Tabell2[[#This Row],[Bokat]]*Tabell2[[#This Row],[Inköpspris (SEK)]],Tabell2[[#This Row],[Totalt lagervärde ink moms]])</f>
        <v>0</v>
      </c>
      <c r="K7417" s="2">
        <f>Tabell2[[#This Row],[Totalt lagervärde ink moms]]-Tabell2[[#This Row],[Varav bokat ink moms]]</f>
        <v>515.4</v>
      </c>
      <c r="L7417" s="2">
        <f>Tabell2[[#This Row],[Antal]]*Tabell2[[#This Row],[Inpris ex moms]]</f>
        <v>412.32</v>
      </c>
      <c r="M7417" s="2">
        <f>MIN(Tabell2[[#This Row],[Bokat]]*Tabell2[[#This Row],[Inpris ex moms]],Tabell2[[#This Row],[Totalt lagervärde ex moms]])</f>
        <v>0</v>
      </c>
      <c r="N7417" s="2">
        <f>Tabell2[[#This Row],[Totalt lagervärde ex moms]]-Tabell2[[#This Row],[Varav bokat ex moms]]</f>
        <v>412.32</v>
      </c>
    </row>
    <row r="7418" spans="1:14" x14ac:dyDescent="0.2">
      <c r="A7418" t="s">
        <v>10722</v>
      </c>
      <c r="B7418" t="s">
        <v>10723</v>
      </c>
      <c r="C7418" s="2">
        <v>119</v>
      </c>
      <c r="D7418" s="2">
        <v>83</v>
      </c>
      <c r="E7418" s="2">
        <v>61.95</v>
      </c>
      <c r="F7418" s="2">
        <v>49.56</v>
      </c>
      <c r="G7418">
        <v>1</v>
      </c>
      <c r="H7418">
        <v>0</v>
      </c>
      <c r="I7418" s="2">
        <f>Tabell2[[#This Row],[Inköpspris (SEK)]]*Tabell2[[#This Row],[Antal]]</f>
        <v>61.95</v>
      </c>
      <c r="J7418" s="2">
        <f>MIN(Tabell2[[#This Row],[Bokat]]*Tabell2[[#This Row],[Inköpspris (SEK)]],Tabell2[[#This Row],[Totalt lagervärde ink moms]])</f>
        <v>0</v>
      </c>
      <c r="K7418" s="2">
        <f>Tabell2[[#This Row],[Totalt lagervärde ink moms]]-Tabell2[[#This Row],[Varav bokat ink moms]]</f>
        <v>61.95</v>
      </c>
      <c r="L7418" s="2">
        <f>Tabell2[[#This Row],[Antal]]*Tabell2[[#This Row],[Inpris ex moms]]</f>
        <v>49.56</v>
      </c>
      <c r="M7418" s="2">
        <f>MIN(Tabell2[[#This Row],[Bokat]]*Tabell2[[#This Row],[Inpris ex moms]],Tabell2[[#This Row],[Totalt lagervärde ex moms]])</f>
        <v>0</v>
      </c>
      <c r="N7418" s="2">
        <f>Tabell2[[#This Row],[Totalt lagervärde ex moms]]-Tabell2[[#This Row],[Varav bokat ex moms]]</f>
        <v>49.56</v>
      </c>
    </row>
    <row r="7419" spans="1:14" x14ac:dyDescent="0.2">
      <c r="A7419" t="s">
        <v>10726</v>
      </c>
      <c r="B7419" t="s">
        <v>10727</v>
      </c>
      <c r="C7419" s="2">
        <v>119</v>
      </c>
      <c r="D7419" s="2">
        <v>83</v>
      </c>
      <c r="E7419" s="2">
        <v>61.95</v>
      </c>
      <c r="F7419" s="2">
        <v>49.56</v>
      </c>
      <c r="G7419">
        <v>1</v>
      </c>
      <c r="H7419">
        <v>0</v>
      </c>
      <c r="I7419" s="2">
        <f>Tabell2[[#This Row],[Inköpspris (SEK)]]*Tabell2[[#This Row],[Antal]]</f>
        <v>61.95</v>
      </c>
      <c r="J7419" s="2">
        <f>MIN(Tabell2[[#This Row],[Bokat]]*Tabell2[[#This Row],[Inköpspris (SEK)]],Tabell2[[#This Row],[Totalt lagervärde ink moms]])</f>
        <v>0</v>
      </c>
      <c r="K7419" s="2">
        <f>Tabell2[[#This Row],[Totalt lagervärde ink moms]]-Tabell2[[#This Row],[Varav bokat ink moms]]</f>
        <v>61.95</v>
      </c>
      <c r="L7419" s="2">
        <f>Tabell2[[#This Row],[Antal]]*Tabell2[[#This Row],[Inpris ex moms]]</f>
        <v>49.56</v>
      </c>
      <c r="M7419" s="2">
        <f>MIN(Tabell2[[#This Row],[Bokat]]*Tabell2[[#This Row],[Inpris ex moms]],Tabell2[[#This Row],[Totalt lagervärde ex moms]])</f>
        <v>0</v>
      </c>
      <c r="N7419" s="2">
        <f>Tabell2[[#This Row],[Totalt lagervärde ex moms]]-Tabell2[[#This Row],[Varav bokat ex moms]]</f>
        <v>49.56</v>
      </c>
    </row>
    <row r="7420" spans="1:14" x14ac:dyDescent="0.2">
      <c r="A7420" t="s">
        <v>9853</v>
      </c>
      <c r="B7420" t="s">
        <v>9854</v>
      </c>
      <c r="C7420" s="2">
        <v>219</v>
      </c>
      <c r="D7420" s="2">
        <v>153</v>
      </c>
      <c r="E7420" s="2">
        <v>114</v>
      </c>
      <c r="F7420" s="2">
        <v>91.2</v>
      </c>
      <c r="G7420">
        <v>1</v>
      </c>
      <c r="H7420">
        <v>0</v>
      </c>
      <c r="I7420" s="2">
        <f>Tabell2[[#This Row],[Inköpspris (SEK)]]*Tabell2[[#This Row],[Antal]]</f>
        <v>114</v>
      </c>
      <c r="J7420" s="2">
        <f>MIN(Tabell2[[#This Row],[Bokat]]*Tabell2[[#This Row],[Inköpspris (SEK)]],Tabell2[[#This Row],[Totalt lagervärde ink moms]])</f>
        <v>0</v>
      </c>
      <c r="K7420" s="2">
        <f>Tabell2[[#This Row],[Totalt lagervärde ink moms]]-Tabell2[[#This Row],[Varav bokat ink moms]]</f>
        <v>114</v>
      </c>
      <c r="L7420" s="2">
        <f>Tabell2[[#This Row],[Antal]]*Tabell2[[#This Row],[Inpris ex moms]]</f>
        <v>91.2</v>
      </c>
      <c r="M7420" s="2">
        <f>MIN(Tabell2[[#This Row],[Bokat]]*Tabell2[[#This Row],[Inpris ex moms]],Tabell2[[#This Row],[Totalt lagervärde ex moms]])</f>
        <v>0</v>
      </c>
      <c r="N7420" s="2">
        <f>Tabell2[[#This Row],[Totalt lagervärde ex moms]]-Tabell2[[#This Row],[Varav bokat ex moms]]</f>
        <v>91.2</v>
      </c>
    </row>
    <row r="7421" spans="1:14" x14ac:dyDescent="0.2">
      <c r="A7421" t="s">
        <v>14487</v>
      </c>
      <c r="B7421" t="s">
        <v>14488</v>
      </c>
      <c r="C7421" s="2">
        <v>1095</v>
      </c>
      <c r="D7421" s="2">
        <v>766</v>
      </c>
      <c r="E7421" s="2">
        <v>570</v>
      </c>
      <c r="F7421" s="2">
        <v>456</v>
      </c>
      <c r="G7421">
        <v>1</v>
      </c>
      <c r="H7421">
        <v>0</v>
      </c>
      <c r="I7421" s="2">
        <f>Tabell2[[#This Row],[Inköpspris (SEK)]]*Tabell2[[#This Row],[Antal]]</f>
        <v>570</v>
      </c>
      <c r="J7421" s="2">
        <f>MIN(Tabell2[[#This Row],[Bokat]]*Tabell2[[#This Row],[Inköpspris (SEK)]],Tabell2[[#This Row],[Totalt lagervärde ink moms]])</f>
        <v>0</v>
      </c>
      <c r="K7421" s="2">
        <f>Tabell2[[#This Row],[Totalt lagervärde ink moms]]-Tabell2[[#This Row],[Varav bokat ink moms]]</f>
        <v>570</v>
      </c>
      <c r="L7421" s="2">
        <f>Tabell2[[#This Row],[Antal]]*Tabell2[[#This Row],[Inpris ex moms]]</f>
        <v>456</v>
      </c>
      <c r="M7421" s="2">
        <f>MIN(Tabell2[[#This Row],[Bokat]]*Tabell2[[#This Row],[Inpris ex moms]],Tabell2[[#This Row],[Totalt lagervärde ex moms]])</f>
        <v>0</v>
      </c>
      <c r="N7421" s="2">
        <f>Tabell2[[#This Row],[Totalt lagervärde ex moms]]-Tabell2[[#This Row],[Varav bokat ex moms]]</f>
        <v>456</v>
      </c>
    </row>
    <row r="7422" spans="1:14" x14ac:dyDescent="0.2">
      <c r="A7422" t="s">
        <v>16057</v>
      </c>
      <c r="B7422" t="s">
        <v>16058</v>
      </c>
      <c r="C7422" s="2">
        <v>1095</v>
      </c>
      <c r="D7422" s="2">
        <v>657</v>
      </c>
      <c r="E7422" s="2">
        <v>570</v>
      </c>
      <c r="F7422" s="2">
        <v>456</v>
      </c>
      <c r="G7422">
        <v>2</v>
      </c>
      <c r="H7422">
        <v>0</v>
      </c>
      <c r="I7422" s="2">
        <f>Tabell2[[#This Row],[Inköpspris (SEK)]]*Tabell2[[#This Row],[Antal]]</f>
        <v>1140</v>
      </c>
      <c r="J7422" s="2">
        <f>MIN(Tabell2[[#This Row],[Bokat]]*Tabell2[[#This Row],[Inköpspris (SEK)]],Tabell2[[#This Row],[Totalt lagervärde ink moms]])</f>
        <v>0</v>
      </c>
      <c r="K7422" s="2">
        <f>Tabell2[[#This Row],[Totalt lagervärde ink moms]]-Tabell2[[#This Row],[Varav bokat ink moms]]</f>
        <v>1140</v>
      </c>
      <c r="L7422" s="2">
        <f>Tabell2[[#This Row],[Antal]]*Tabell2[[#This Row],[Inpris ex moms]]</f>
        <v>912</v>
      </c>
      <c r="M7422" s="2">
        <f>MIN(Tabell2[[#This Row],[Bokat]]*Tabell2[[#This Row],[Inpris ex moms]],Tabell2[[#This Row],[Totalt lagervärde ex moms]])</f>
        <v>0</v>
      </c>
      <c r="N7422" s="2">
        <f>Tabell2[[#This Row],[Totalt lagervärde ex moms]]-Tabell2[[#This Row],[Varav bokat ex moms]]</f>
        <v>912</v>
      </c>
    </row>
    <row r="7423" spans="1:14" x14ac:dyDescent="0.2">
      <c r="A7423" t="s">
        <v>16059</v>
      </c>
      <c r="B7423" t="s">
        <v>16060</v>
      </c>
      <c r="C7423" s="2">
        <v>1095</v>
      </c>
      <c r="D7423" s="2">
        <v>657</v>
      </c>
      <c r="E7423" s="2">
        <v>570</v>
      </c>
      <c r="F7423" s="2">
        <v>456</v>
      </c>
      <c r="G7423">
        <v>1</v>
      </c>
      <c r="H7423">
        <v>0</v>
      </c>
      <c r="I7423" s="2">
        <f>Tabell2[[#This Row],[Inköpspris (SEK)]]*Tabell2[[#This Row],[Antal]]</f>
        <v>570</v>
      </c>
      <c r="J7423" s="2">
        <f>MIN(Tabell2[[#This Row],[Bokat]]*Tabell2[[#This Row],[Inköpspris (SEK)]],Tabell2[[#This Row],[Totalt lagervärde ink moms]])</f>
        <v>0</v>
      </c>
      <c r="K7423" s="2">
        <f>Tabell2[[#This Row],[Totalt lagervärde ink moms]]-Tabell2[[#This Row],[Varav bokat ink moms]]</f>
        <v>570</v>
      </c>
      <c r="L7423" s="2">
        <f>Tabell2[[#This Row],[Antal]]*Tabell2[[#This Row],[Inpris ex moms]]</f>
        <v>456</v>
      </c>
      <c r="M7423" s="2">
        <f>MIN(Tabell2[[#This Row],[Bokat]]*Tabell2[[#This Row],[Inpris ex moms]],Tabell2[[#This Row],[Totalt lagervärde ex moms]])</f>
        <v>0</v>
      </c>
      <c r="N7423" s="2">
        <f>Tabell2[[#This Row],[Totalt lagervärde ex moms]]-Tabell2[[#This Row],[Varav bokat ex moms]]</f>
        <v>456</v>
      </c>
    </row>
    <row r="7424" spans="1:14" x14ac:dyDescent="0.2">
      <c r="A7424" t="s">
        <v>16063</v>
      </c>
      <c r="B7424" t="s">
        <v>16064</v>
      </c>
      <c r="C7424" s="2">
        <v>1095</v>
      </c>
      <c r="D7424" s="2">
        <v>657</v>
      </c>
      <c r="E7424" s="2">
        <v>570</v>
      </c>
      <c r="F7424" s="2">
        <v>456</v>
      </c>
      <c r="G7424">
        <v>2</v>
      </c>
      <c r="H7424">
        <v>0</v>
      </c>
      <c r="I7424" s="2">
        <f>Tabell2[[#This Row],[Inköpspris (SEK)]]*Tabell2[[#This Row],[Antal]]</f>
        <v>1140</v>
      </c>
      <c r="J7424" s="2">
        <f>MIN(Tabell2[[#This Row],[Bokat]]*Tabell2[[#This Row],[Inköpspris (SEK)]],Tabell2[[#This Row],[Totalt lagervärde ink moms]])</f>
        <v>0</v>
      </c>
      <c r="K7424" s="2">
        <f>Tabell2[[#This Row],[Totalt lagervärde ink moms]]-Tabell2[[#This Row],[Varav bokat ink moms]]</f>
        <v>1140</v>
      </c>
      <c r="L7424" s="2">
        <f>Tabell2[[#This Row],[Antal]]*Tabell2[[#This Row],[Inpris ex moms]]</f>
        <v>912</v>
      </c>
      <c r="M7424" s="2">
        <f>MIN(Tabell2[[#This Row],[Bokat]]*Tabell2[[#This Row],[Inpris ex moms]],Tabell2[[#This Row],[Totalt lagervärde ex moms]])</f>
        <v>0</v>
      </c>
      <c r="N7424" s="2">
        <f>Tabell2[[#This Row],[Totalt lagervärde ex moms]]-Tabell2[[#This Row],[Varav bokat ex moms]]</f>
        <v>912</v>
      </c>
    </row>
    <row r="7425" spans="1:14" x14ac:dyDescent="0.2">
      <c r="A7425" t="s">
        <v>16065</v>
      </c>
      <c r="B7425" t="s">
        <v>16066</v>
      </c>
      <c r="C7425" s="2">
        <v>1095</v>
      </c>
      <c r="D7425" s="2">
        <v>657</v>
      </c>
      <c r="E7425" s="2">
        <v>570</v>
      </c>
      <c r="F7425" s="2">
        <v>456</v>
      </c>
      <c r="G7425">
        <v>1</v>
      </c>
      <c r="H7425">
        <v>0</v>
      </c>
      <c r="I7425" s="2">
        <f>Tabell2[[#This Row],[Inköpspris (SEK)]]*Tabell2[[#This Row],[Antal]]</f>
        <v>570</v>
      </c>
      <c r="J7425" s="2">
        <f>MIN(Tabell2[[#This Row],[Bokat]]*Tabell2[[#This Row],[Inköpspris (SEK)]],Tabell2[[#This Row],[Totalt lagervärde ink moms]])</f>
        <v>0</v>
      </c>
      <c r="K7425" s="2">
        <f>Tabell2[[#This Row],[Totalt lagervärde ink moms]]-Tabell2[[#This Row],[Varav bokat ink moms]]</f>
        <v>570</v>
      </c>
      <c r="L7425" s="2">
        <f>Tabell2[[#This Row],[Antal]]*Tabell2[[#This Row],[Inpris ex moms]]</f>
        <v>456</v>
      </c>
      <c r="M7425" s="2">
        <f>MIN(Tabell2[[#This Row],[Bokat]]*Tabell2[[#This Row],[Inpris ex moms]],Tabell2[[#This Row],[Totalt lagervärde ex moms]])</f>
        <v>0</v>
      </c>
      <c r="N7425" s="2">
        <f>Tabell2[[#This Row],[Totalt lagervärde ex moms]]-Tabell2[[#This Row],[Varav bokat ex moms]]</f>
        <v>456</v>
      </c>
    </row>
    <row r="7426" spans="1:14" x14ac:dyDescent="0.2">
      <c r="A7426" t="s">
        <v>10964</v>
      </c>
      <c r="B7426" t="s">
        <v>10965</v>
      </c>
      <c r="C7426" s="2">
        <v>1139</v>
      </c>
      <c r="D7426" s="2">
        <v>797</v>
      </c>
      <c r="E7426" s="2">
        <v>592.9</v>
      </c>
      <c r="F7426" s="2">
        <v>474.32</v>
      </c>
      <c r="G7426">
        <v>1</v>
      </c>
      <c r="H7426">
        <v>0</v>
      </c>
      <c r="I7426" s="2">
        <f>Tabell2[[#This Row],[Inköpspris (SEK)]]*Tabell2[[#This Row],[Antal]]</f>
        <v>592.9</v>
      </c>
      <c r="J7426" s="2">
        <f>MIN(Tabell2[[#This Row],[Bokat]]*Tabell2[[#This Row],[Inköpspris (SEK)]],Tabell2[[#This Row],[Totalt lagervärde ink moms]])</f>
        <v>0</v>
      </c>
      <c r="K7426" s="2">
        <f>Tabell2[[#This Row],[Totalt lagervärde ink moms]]-Tabell2[[#This Row],[Varav bokat ink moms]]</f>
        <v>592.9</v>
      </c>
      <c r="L7426" s="2">
        <f>Tabell2[[#This Row],[Antal]]*Tabell2[[#This Row],[Inpris ex moms]]</f>
        <v>474.32</v>
      </c>
      <c r="M7426" s="2">
        <f>MIN(Tabell2[[#This Row],[Bokat]]*Tabell2[[#This Row],[Inpris ex moms]],Tabell2[[#This Row],[Totalt lagervärde ex moms]])</f>
        <v>0</v>
      </c>
      <c r="N7426" s="2">
        <f>Tabell2[[#This Row],[Totalt lagervärde ex moms]]-Tabell2[[#This Row],[Varav bokat ex moms]]</f>
        <v>474.32</v>
      </c>
    </row>
    <row r="7427" spans="1:14" x14ac:dyDescent="0.2">
      <c r="A7427" t="s">
        <v>10966</v>
      </c>
      <c r="B7427" t="s">
        <v>10967</v>
      </c>
      <c r="C7427" s="2">
        <v>1139</v>
      </c>
      <c r="D7427" s="2">
        <v>797</v>
      </c>
      <c r="E7427" s="2">
        <v>592.9</v>
      </c>
      <c r="F7427" s="2">
        <v>474.32</v>
      </c>
      <c r="G7427">
        <v>1</v>
      </c>
      <c r="H7427">
        <v>0</v>
      </c>
      <c r="I7427" s="2">
        <f>Tabell2[[#This Row],[Inköpspris (SEK)]]*Tabell2[[#This Row],[Antal]]</f>
        <v>592.9</v>
      </c>
      <c r="J7427" s="2">
        <f>MIN(Tabell2[[#This Row],[Bokat]]*Tabell2[[#This Row],[Inköpspris (SEK)]],Tabell2[[#This Row],[Totalt lagervärde ink moms]])</f>
        <v>0</v>
      </c>
      <c r="K7427" s="2">
        <f>Tabell2[[#This Row],[Totalt lagervärde ink moms]]-Tabell2[[#This Row],[Varav bokat ink moms]]</f>
        <v>592.9</v>
      </c>
      <c r="L7427" s="2">
        <f>Tabell2[[#This Row],[Antal]]*Tabell2[[#This Row],[Inpris ex moms]]</f>
        <v>474.32</v>
      </c>
      <c r="M7427" s="2">
        <f>MIN(Tabell2[[#This Row],[Bokat]]*Tabell2[[#This Row],[Inpris ex moms]],Tabell2[[#This Row],[Totalt lagervärde ex moms]])</f>
        <v>0</v>
      </c>
      <c r="N7427" s="2">
        <f>Tabell2[[#This Row],[Totalt lagervärde ex moms]]-Tabell2[[#This Row],[Varav bokat ex moms]]</f>
        <v>474.32</v>
      </c>
    </row>
    <row r="7428" spans="1:14" x14ac:dyDescent="0.2">
      <c r="A7428" t="s">
        <v>9133</v>
      </c>
      <c r="B7428" t="s">
        <v>9134</v>
      </c>
      <c r="C7428" s="2">
        <v>259</v>
      </c>
      <c r="D7428" s="2">
        <v>181</v>
      </c>
      <c r="E7428" s="2">
        <v>134.82</v>
      </c>
      <c r="F7428" s="2">
        <v>107.85599999999999</v>
      </c>
      <c r="G7428">
        <v>4</v>
      </c>
      <c r="H7428">
        <v>0</v>
      </c>
      <c r="I7428" s="2">
        <f>Tabell2[[#This Row],[Inköpspris (SEK)]]*Tabell2[[#This Row],[Antal]]</f>
        <v>539.28</v>
      </c>
      <c r="J7428" s="2">
        <f>MIN(Tabell2[[#This Row],[Bokat]]*Tabell2[[#This Row],[Inköpspris (SEK)]],Tabell2[[#This Row],[Totalt lagervärde ink moms]])</f>
        <v>0</v>
      </c>
      <c r="K7428" s="2">
        <f>Tabell2[[#This Row],[Totalt lagervärde ink moms]]-Tabell2[[#This Row],[Varav bokat ink moms]]</f>
        <v>539.28</v>
      </c>
      <c r="L7428" s="2">
        <f>Tabell2[[#This Row],[Antal]]*Tabell2[[#This Row],[Inpris ex moms]]</f>
        <v>431.42399999999998</v>
      </c>
      <c r="M7428" s="2">
        <f>MIN(Tabell2[[#This Row],[Bokat]]*Tabell2[[#This Row],[Inpris ex moms]],Tabell2[[#This Row],[Totalt lagervärde ex moms]])</f>
        <v>0</v>
      </c>
      <c r="N7428" s="2">
        <f>Tabell2[[#This Row],[Totalt lagervärde ex moms]]-Tabell2[[#This Row],[Varav bokat ex moms]]</f>
        <v>431.42399999999998</v>
      </c>
    </row>
    <row r="7429" spans="1:14" x14ac:dyDescent="0.2">
      <c r="A7429" t="s">
        <v>3187</v>
      </c>
      <c r="B7429" t="s">
        <v>3188</v>
      </c>
      <c r="C7429" s="2">
        <v>149</v>
      </c>
      <c r="D7429" s="2">
        <v>104</v>
      </c>
      <c r="E7429" s="2">
        <v>77.510000000000005</v>
      </c>
      <c r="F7429" s="2">
        <v>62.010000000000005</v>
      </c>
      <c r="G7429">
        <v>1</v>
      </c>
      <c r="H7429">
        <v>0</v>
      </c>
      <c r="I7429" s="2">
        <f>Tabell2[[#This Row],[Inköpspris (SEK)]]*Tabell2[[#This Row],[Antal]]</f>
        <v>77.510000000000005</v>
      </c>
      <c r="J7429" s="2">
        <f>MIN(Tabell2[[#This Row],[Bokat]]*Tabell2[[#This Row],[Inköpspris (SEK)]],Tabell2[[#This Row],[Totalt lagervärde ink moms]])</f>
        <v>0</v>
      </c>
      <c r="K7429" s="2">
        <f>Tabell2[[#This Row],[Totalt lagervärde ink moms]]-Tabell2[[#This Row],[Varav bokat ink moms]]</f>
        <v>77.510000000000005</v>
      </c>
      <c r="L7429" s="2">
        <f>Tabell2[[#This Row],[Antal]]*Tabell2[[#This Row],[Inpris ex moms]]</f>
        <v>62.010000000000005</v>
      </c>
      <c r="M7429" s="2">
        <f>MIN(Tabell2[[#This Row],[Bokat]]*Tabell2[[#This Row],[Inpris ex moms]],Tabell2[[#This Row],[Totalt lagervärde ex moms]])</f>
        <v>0</v>
      </c>
      <c r="N7429" s="2">
        <f>Tabell2[[#This Row],[Totalt lagervärde ex moms]]-Tabell2[[#This Row],[Varav bokat ex moms]]</f>
        <v>62.010000000000005</v>
      </c>
    </row>
    <row r="7430" spans="1:14" x14ac:dyDescent="0.2">
      <c r="A7430" t="s">
        <v>3075</v>
      </c>
      <c r="B7430" t="s">
        <v>3076</v>
      </c>
      <c r="C7430" s="2">
        <v>149</v>
      </c>
      <c r="D7430" s="2">
        <v>104</v>
      </c>
      <c r="E7430" s="2">
        <v>77.510000000000005</v>
      </c>
      <c r="F7430" s="2">
        <v>62.00800000000001</v>
      </c>
      <c r="G7430">
        <v>2</v>
      </c>
      <c r="H7430">
        <v>0</v>
      </c>
      <c r="I7430" s="2">
        <f>Tabell2[[#This Row],[Inköpspris (SEK)]]*Tabell2[[#This Row],[Antal]]</f>
        <v>155.02000000000001</v>
      </c>
      <c r="J7430" s="2">
        <f>MIN(Tabell2[[#This Row],[Bokat]]*Tabell2[[#This Row],[Inköpspris (SEK)]],Tabell2[[#This Row],[Totalt lagervärde ink moms]])</f>
        <v>0</v>
      </c>
      <c r="K7430" s="2">
        <f>Tabell2[[#This Row],[Totalt lagervärde ink moms]]-Tabell2[[#This Row],[Varav bokat ink moms]]</f>
        <v>155.02000000000001</v>
      </c>
      <c r="L7430" s="2">
        <f>Tabell2[[#This Row],[Antal]]*Tabell2[[#This Row],[Inpris ex moms]]</f>
        <v>124.01600000000002</v>
      </c>
      <c r="M7430" s="2">
        <f>MIN(Tabell2[[#This Row],[Bokat]]*Tabell2[[#This Row],[Inpris ex moms]],Tabell2[[#This Row],[Totalt lagervärde ex moms]])</f>
        <v>0</v>
      </c>
      <c r="N7430" s="2">
        <f>Tabell2[[#This Row],[Totalt lagervärde ex moms]]-Tabell2[[#This Row],[Varav bokat ex moms]]</f>
        <v>124.01600000000002</v>
      </c>
    </row>
    <row r="7431" spans="1:14" x14ac:dyDescent="0.2">
      <c r="A7431" t="s">
        <v>3175</v>
      </c>
      <c r="B7431" t="s">
        <v>3176</v>
      </c>
      <c r="C7431" s="2">
        <v>149</v>
      </c>
      <c r="D7431" s="2">
        <v>104</v>
      </c>
      <c r="E7431" s="2">
        <v>77.510000000000005</v>
      </c>
      <c r="F7431" s="2">
        <v>62.00800000000001</v>
      </c>
      <c r="G7431">
        <v>3</v>
      </c>
      <c r="H7431">
        <v>0</v>
      </c>
      <c r="I7431" s="2">
        <f>Tabell2[[#This Row],[Inköpspris (SEK)]]*Tabell2[[#This Row],[Antal]]</f>
        <v>232.53000000000003</v>
      </c>
      <c r="J7431" s="2">
        <f>MIN(Tabell2[[#This Row],[Bokat]]*Tabell2[[#This Row],[Inköpspris (SEK)]],Tabell2[[#This Row],[Totalt lagervärde ink moms]])</f>
        <v>0</v>
      </c>
      <c r="K7431" s="2">
        <f>Tabell2[[#This Row],[Totalt lagervärde ink moms]]-Tabell2[[#This Row],[Varav bokat ink moms]]</f>
        <v>232.53000000000003</v>
      </c>
      <c r="L7431" s="2">
        <f>Tabell2[[#This Row],[Antal]]*Tabell2[[#This Row],[Inpris ex moms]]</f>
        <v>186.02400000000003</v>
      </c>
      <c r="M7431" s="2">
        <f>MIN(Tabell2[[#This Row],[Bokat]]*Tabell2[[#This Row],[Inpris ex moms]],Tabell2[[#This Row],[Totalt lagervärde ex moms]])</f>
        <v>0</v>
      </c>
      <c r="N7431" s="2">
        <f>Tabell2[[#This Row],[Totalt lagervärde ex moms]]-Tabell2[[#This Row],[Varav bokat ex moms]]</f>
        <v>186.02400000000003</v>
      </c>
    </row>
    <row r="7432" spans="1:14" x14ac:dyDescent="0.2">
      <c r="A7432" t="s">
        <v>11448</v>
      </c>
      <c r="B7432" t="s">
        <v>11449</v>
      </c>
      <c r="C7432" s="2">
        <v>65</v>
      </c>
      <c r="D7432" s="2">
        <v>36</v>
      </c>
      <c r="E7432" s="2">
        <v>33.81</v>
      </c>
      <c r="F7432" s="2">
        <v>27.048000000000002</v>
      </c>
      <c r="G7432">
        <v>3</v>
      </c>
      <c r="H7432">
        <v>0</v>
      </c>
      <c r="I7432" s="2">
        <f>Tabell2[[#This Row],[Inköpspris (SEK)]]*Tabell2[[#This Row],[Antal]]</f>
        <v>101.43</v>
      </c>
      <c r="J7432" s="2">
        <f>MIN(Tabell2[[#This Row],[Bokat]]*Tabell2[[#This Row],[Inköpspris (SEK)]],Tabell2[[#This Row],[Totalt lagervärde ink moms]])</f>
        <v>0</v>
      </c>
      <c r="K7432" s="2">
        <f>Tabell2[[#This Row],[Totalt lagervärde ink moms]]-Tabell2[[#This Row],[Varav bokat ink moms]]</f>
        <v>101.43</v>
      </c>
      <c r="L7432" s="2">
        <f>Tabell2[[#This Row],[Antal]]*Tabell2[[#This Row],[Inpris ex moms]]</f>
        <v>81.144000000000005</v>
      </c>
      <c r="M7432" s="2">
        <f>MIN(Tabell2[[#This Row],[Bokat]]*Tabell2[[#This Row],[Inpris ex moms]],Tabell2[[#This Row],[Totalt lagervärde ex moms]])</f>
        <v>0</v>
      </c>
      <c r="N7432" s="2">
        <f>Tabell2[[#This Row],[Totalt lagervärde ex moms]]-Tabell2[[#This Row],[Varav bokat ex moms]]</f>
        <v>81.144000000000005</v>
      </c>
    </row>
    <row r="7433" spans="1:14" x14ac:dyDescent="0.2">
      <c r="A7433" t="s">
        <v>9815</v>
      </c>
      <c r="B7433" t="s">
        <v>9816</v>
      </c>
      <c r="C7433" s="2">
        <v>105</v>
      </c>
      <c r="D7433" s="2">
        <v>74</v>
      </c>
      <c r="E7433" s="2">
        <v>54.6</v>
      </c>
      <c r="F7433" s="2">
        <v>43.680000000000007</v>
      </c>
      <c r="G7433">
        <v>4</v>
      </c>
      <c r="H7433">
        <v>0</v>
      </c>
      <c r="I7433" s="2">
        <f>Tabell2[[#This Row],[Inköpspris (SEK)]]*Tabell2[[#This Row],[Antal]]</f>
        <v>218.4</v>
      </c>
      <c r="J7433" s="2">
        <f>MIN(Tabell2[[#This Row],[Bokat]]*Tabell2[[#This Row],[Inköpspris (SEK)]],Tabell2[[#This Row],[Totalt lagervärde ink moms]])</f>
        <v>0</v>
      </c>
      <c r="K7433" s="2">
        <f>Tabell2[[#This Row],[Totalt lagervärde ink moms]]-Tabell2[[#This Row],[Varav bokat ink moms]]</f>
        <v>218.4</v>
      </c>
      <c r="L7433" s="2">
        <f>Tabell2[[#This Row],[Antal]]*Tabell2[[#This Row],[Inpris ex moms]]</f>
        <v>174.72000000000003</v>
      </c>
      <c r="M7433" s="2">
        <f>MIN(Tabell2[[#This Row],[Bokat]]*Tabell2[[#This Row],[Inpris ex moms]],Tabell2[[#This Row],[Totalt lagervärde ex moms]])</f>
        <v>0</v>
      </c>
      <c r="N7433" s="2">
        <f>Tabell2[[#This Row],[Totalt lagervärde ex moms]]-Tabell2[[#This Row],[Varav bokat ex moms]]</f>
        <v>174.72000000000003</v>
      </c>
    </row>
    <row r="7434" spans="1:14" x14ac:dyDescent="0.2">
      <c r="A7434" t="s">
        <v>9821</v>
      </c>
      <c r="B7434" t="s">
        <v>9822</v>
      </c>
      <c r="C7434" s="2">
        <v>105</v>
      </c>
      <c r="D7434" s="2">
        <v>74</v>
      </c>
      <c r="E7434" s="2">
        <v>54.6</v>
      </c>
      <c r="F7434" s="2">
        <v>43.680000000000007</v>
      </c>
      <c r="G7434">
        <v>2</v>
      </c>
      <c r="H7434">
        <v>0</v>
      </c>
      <c r="I7434" s="2">
        <f>Tabell2[[#This Row],[Inköpspris (SEK)]]*Tabell2[[#This Row],[Antal]]</f>
        <v>109.2</v>
      </c>
      <c r="J7434" s="2">
        <f>MIN(Tabell2[[#This Row],[Bokat]]*Tabell2[[#This Row],[Inköpspris (SEK)]],Tabell2[[#This Row],[Totalt lagervärde ink moms]])</f>
        <v>0</v>
      </c>
      <c r="K7434" s="2">
        <f>Tabell2[[#This Row],[Totalt lagervärde ink moms]]-Tabell2[[#This Row],[Varav bokat ink moms]]</f>
        <v>109.2</v>
      </c>
      <c r="L7434" s="2">
        <f>Tabell2[[#This Row],[Antal]]*Tabell2[[#This Row],[Inpris ex moms]]</f>
        <v>87.360000000000014</v>
      </c>
      <c r="M7434" s="2">
        <f>MIN(Tabell2[[#This Row],[Bokat]]*Tabell2[[#This Row],[Inpris ex moms]],Tabell2[[#This Row],[Totalt lagervärde ex moms]])</f>
        <v>0</v>
      </c>
      <c r="N7434" s="2">
        <f>Tabell2[[#This Row],[Totalt lagervärde ex moms]]-Tabell2[[#This Row],[Varav bokat ex moms]]</f>
        <v>87.360000000000014</v>
      </c>
    </row>
    <row r="7435" spans="1:14" x14ac:dyDescent="0.2">
      <c r="A7435" t="s">
        <v>6369</v>
      </c>
      <c r="B7435" t="s">
        <v>6370</v>
      </c>
      <c r="C7435" s="2">
        <v>25</v>
      </c>
      <c r="D7435" s="2">
        <v>19</v>
      </c>
      <c r="E7435" s="2">
        <v>13</v>
      </c>
      <c r="F7435" s="2">
        <v>10.4</v>
      </c>
      <c r="G7435">
        <v>19</v>
      </c>
      <c r="H7435">
        <v>0</v>
      </c>
      <c r="I7435" s="2">
        <f>Tabell2[[#This Row],[Inköpspris (SEK)]]*Tabell2[[#This Row],[Antal]]</f>
        <v>247</v>
      </c>
      <c r="J7435" s="2">
        <f>MIN(Tabell2[[#This Row],[Bokat]]*Tabell2[[#This Row],[Inköpspris (SEK)]],Tabell2[[#This Row],[Totalt lagervärde ink moms]])</f>
        <v>0</v>
      </c>
      <c r="K7435" s="2">
        <f>Tabell2[[#This Row],[Totalt lagervärde ink moms]]-Tabell2[[#This Row],[Varav bokat ink moms]]</f>
        <v>247</v>
      </c>
      <c r="L7435" s="2">
        <f>Tabell2[[#This Row],[Antal]]*Tabell2[[#This Row],[Inpris ex moms]]</f>
        <v>197.6</v>
      </c>
      <c r="M7435" s="2">
        <f>MIN(Tabell2[[#This Row],[Bokat]]*Tabell2[[#This Row],[Inpris ex moms]],Tabell2[[#This Row],[Totalt lagervärde ex moms]])</f>
        <v>0</v>
      </c>
      <c r="N7435" s="2">
        <f>Tabell2[[#This Row],[Totalt lagervärde ex moms]]-Tabell2[[#This Row],[Varav bokat ex moms]]</f>
        <v>197.6</v>
      </c>
    </row>
    <row r="7436" spans="1:14" x14ac:dyDescent="0.2">
      <c r="A7436" t="s">
        <v>978</v>
      </c>
      <c r="B7436" t="s">
        <v>979</v>
      </c>
      <c r="C7436" s="2">
        <v>75</v>
      </c>
      <c r="D7436" s="2">
        <v>56</v>
      </c>
      <c r="E7436" s="2">
        <v>39</v>
      </c>
      <c r="F7436" s="2">
        <v>31.200000000000003</v>
      </c>
      <c r="G7436">
        <v>4</v>
      </c>
      <c r="H7436">
        <v>0</v>
      </c>
      <c r="I7436" s="2">
        <f>Tabell2[[#This Row],[Inköpspris (SEK)]]*Tabell2[[#This Row],[Antal]]</f>
        <v>156</v>
      </c>
      <c r="J7436" s="2">
        <f>MIN(Tabell2[[#This Row],[Bokat]]*Tabell2[[#This Row],[Inköpspris (SEK)]],Tabell2[[#This Row],[Totalt lagervärde ink moms]])</f>
        <v>0</v>
      </c>
      <c r="K7436" s="2">
        <f>Tabell2[[#This Row],[Totalt lagervärde ink moms]]-Tabell2[[#This Row],[Varav bokat ink moms]]</f>
        <v>156</v>
      </c>
      <c r="L7436" s="2">
        <f>Tabell2[[#This Row],[Antal]]*Tabell2[[#This Row],[Inpris ex moms]]</f>
        <v>124.80000000000001</v>
      </c>
      <c r="M7436" s="2">
        <f>MIN(Tabell2[[#This Row],[Bokat]]*Tabell2[[#This Row],[Inpris ex moms]],Tabell2[[#This Row],[Totalt lagervärde ex moms]])</f>
        <v>0</v>
      </c>
      <c r="N7436" s="2">
        <f>Tabell2[[#This Row],[Totalt lagervärde ex moms]]-Tabell2[[#This Row],[Varav bokat ex moms]]</f>
        <v>124.80000000000001</v>
      </c>
    </row>
    <row r="7437" spans="1:14" x14ac:dyDescent="0.2">
      <c r="A7437" t="s">
        <v>11686</v>
      </c>
      <c r="B7437" t="s">
        <v>11687</v>
      </c>
      <c r="C7437" s="2">
        <v>349</v>
      </c>
      <c r="D7437" s="2">
        <v>244</v>
      </c>
      <c r="E7437" s="2">
        <v>181.48</v>
      </c>
      <c r="F7437" s="2">
        <v>145.184</v>
      </c>
      <c r="G7437">
        <v>4</v>
      </c>
      <c r="H7437">
        <v>0</v>
      </c>
      <c r="I7437" s="2">
        <f>Tabell2[[#This Row],[Inköpspris (SEK)]]*Tabell2[[#This Row],[Antal]]</f>
        <v>725.92</v>
      </c>
      <c r="J7437" s="2">
        <f>MIN(Tabell2[[#This Row],[Bokat]]*Tabell2[[#This Row],[Inköpspris (SEK)]],Tabell2[[#This Row],[Totalt lagervärde ink moms]])</f>
        <v>0</v>
      </c>
      <c r="K7437" s="2">
        <f>Tabell2[[#This Row],[Totalt lagervärde ink moms]]-Tabell2[[#This Row],[Varav bokat ink moms]]</f>
        <v>725.92</v>
      </c>
      <c r="L7437" s="2">
        <f>Tabell2[[#This Row],[Antal]]*Tabell2[[#This Row],[Inpris ex moms]]</f>
        <v>580.73599999999999</v>
      </c>
      <c r="M7437" s="2">
        <f>MIN(Tabell2[[#This Row],[Bokat]]*Tabell2[[#This Row],[Inpris ex moms]],Tabell2[[#This Row],[Totalt lagervärde ex moms]])</f>
        <v>0</v>
      </c>
      <c r="N7437" s="2">
        <f>Tabell2[[#This Row],[Totalt lagervärde ex moms]]-Tabell2[[#This Row],[Varav bokat ex moms]]</f>
        <v>580.73599999999999</v>
      </c>
    </row>
    <row r="7438" spans="1:14" x14ac:dyDescent="0.2">
      <c r="A7438" t="s">
        <v>11666</v>
      </c>
      <c r="B7438" t="s">
        <v>11667</v>
      </c>
      <c r="C7438" s="2">
        <v>1295</v>
      </c>
      <c r="D7438" s="2">
        <v>906</v>
      </c>
      <c r="E7438" s="2">
        <v>673.4</v>
      </c>
      <c r="F7438" s="2">
        <v>538.72</v>
      </c>
      <c r="G7438">
        <v>2</v>
      </c>
      <c r="H7438">
        <v>0</v>
      </c>
      <c r="I7438" s="2">
        <f>Tabell2[[#This Row],[Inköpspris (SEK)]]*Tabell2[[#This Row],[Antal]]</f>
        <v>1346.8</v>
      </c>
      <c r="J7438" s="2">
        <f>MIN(Tabell2[[#This Row],[Bokat]]*Tabell2[[#This Row],[Inköpspris (SEK)]],Tabell2[[#This Row],[Totalt lagervärde ink moms]])</f>
        <v>0</v>
      </c>
      <c r="K7438" s="2">
        <f>Tabell2[[#This Row],[Totalt lagervärde ink moms]]-Tabell2[[#This Row],[Varav bokat ink moms]]</f>
        <v>1346.8</v>
      </c>
      <c r="L7438" s="2">
        <f>Tabell2[[#This Row],[Antal]]*Tabell2[[#This Row],[Inpris ex moms]]</f>
        <v>1077.44</v>
      </c>
      <c r="M7438" s="2">
        <f>MIN(Tabell2[[#This Row],[Bokat]]*Tabell2[[#This Row],[Inpris ex moms]],Tabell2[[#This Row],[Totalt lagervärde ex moms]])</f>
        <v>0</v>
      </c>
      <c r="N7438" s="2">
        <f>Tabell2[[#This Row],[Totalt lagervärde ex moms]]-Tabell2[[#This Row],[Varav bokat ex moms]]</f>
        <v>1077.44</v>
      </c>
    </row>
    <row r="7439" spans="1:14" x14ac:dyDescent="0.2">
      <c r="A7439" t="s">
        <v>11668</v>
      </c>
      <c r="B7439" t="s">
        <v>11669</v>
      </c>
      <c r="C7439" s="2">
        <v>1295</v>
      </c>
      <c r="D7439" s="2">
        <v>906</v>
      </c>
      <c r="E7439" s="2">
        <v>673.4</v>
      </c>
      <c r="F7439" s="2">
        <v>538.72</v>
      </c>
      <c r="G7439">
        <v>2</v>
      </c>
      <c r="H7439">
        <v>0</v>
      </c>
      <c r="I7439" s="2">
        <f>Tabell2[[#This Row],[Inköpspris (SEK)]]*Tabell2[[#This Row],[Antal]]</f>
        <v>1346.8</v>
      </c>
      <c r="J7439" s="2">
        <f>MIN(Tabell2[[#This Row],[Bokat]]*Tabell2[[#This Row],[Inköpspris (SEK)]],Tabell2[[#This Row],[Totalt lagervärde ink moms]])</f>
        <v>0</v>
      </c>
      <c r="K7439" s="2">
        <f>Tabell2[[#This Row],[Totalt lagervärde ink moms]]-Tabell2[[#This Row],[Varav bokat ink moms]]</f>
        <v>1346.8</v>
      </c>
      <c r="L7439" s="2">
        <f>Tabell2[[#This Row],[Antal]]*Tabell2[[#This Row],[Inpris ex moms]]</f>
        <v>1077.44</v>
      </c>
      <c r="M7439" s="2">
        <f>MIN(Tabell2[[#This Row],[Bokat]]*Tabell2[[#This Row],[Inpris ex moms]],Tabell2[[#This Row],[Totalt lagervärde ex moms]])</f>
        <v>0</v>
      </c>
      <c r="N7439" s="2">
        <f>Tabell2[[#This Row],[Totalt lagervärde ex moms]]-Tabell2[[#This Row],[Varav bokat ex moms]]</f>
        <v>1077.44</v>
      </c>
    </row>
    <row r="7440" spans="1:14" x14ac:dyDescent="0.2">
      <c r="A7440" t="s">
        <v>11670</v>
      </c>
      <c r="B7440" t="s">
        <v>11671</v>
      </c>
      <c r="C7440" s="2">
        <v>1295</v>
      </c>
      <c r="D7440" s="2">
        <v>906</v>
      </c>
      <c r="E7440" s="2">
        <v>673.4</v>
      </c>
      <c r="F7440" s="2">
        <v>538.72</v>
      </c>
      <c r="G7440">
        <v>2</v>
      </c>
      <c r="H7440">
        <v>0</v>
      </c>
      <c r="I7440" s="2">
        <f>Tabell2[[#This Row],[Inköpspris (SEK)]]*Tabell2[[#This Row],[Antal]]</f>
        <v>1346.8</v>
      </c>
      <c r="J7440" s="2">
        <f>MIN(Tabell2[[#This Row],[Bokat]]*Tabell2[[#This Row],[Inköpspris (SEK)]],Tabell2[[#This Row],[Totalt lagervärde ink moms]])</f>
        <v>0</v>
      </c>
      <c r="K7440" s="2">
        <f>Tabell2[[#This Row],[Totalt lagervärde ink moms]]-Tabell2[[#This Row],[Varav bokat ink moms]]</f>
        <v>1346.8</v>
      </c>
      <c r="L7440" s="2">
        <f>Tabell2[[#This Row],[Antal]]*Tabell2[[#This Row],[Inpris ex moms]]</f>
        <v>1077.44</v>
      </c>
      <c r="M7440" s="2">
        <f>MIN(Tabell2[[#This Row],[Bokat]]*Tabell2[[#This Row],[Inpris ex moms]],Tabell2[[#This Row],[Totalt lagervärde ex moms]])</f>
        <v>0</v>
      </c>
      <c r="N7440" s="2">
        <f>Tabell2[[#This Row],[Totalt lagervärde ex moms]]-Tabell2[[#This Row],[Varav bokat ex moms]]</f>
        <v>1077.44</v>
      </c>
    </row>
    <row r="7441" spans="1:14" x14ac:dyDescent="0.2">
      <c r="A7441" t="s">
        <v>11672</v>
      </c>
      <c r="B7441" t="s">
        <v>11673</v>
      </c>
      <c r="C7441" s="2">
        <v>1295</v>
      </c>
      <c r="D7441" s="2">
        <v>906</v>
      </c>
      <c r="E7441" s="2">
        <v>673.4</v>
      </c>
      <c r="F7441" s="2">
        <v>538.72</v>
      </c>
      <c r="G7441">
        <v>2</v>
      </c>
      <c r="H7441">
        <v>0</v>
      </c>
      <c r="I7441" s="2">
        <f>Tabell2[[#This Row],[Inköpspris (SEK)]]*Tabell2[[#This Row],[Antal]]</f>
        <v>1346.8</v>
      </c>
      <c r="J7441" s="2">
        <f>MIN(Tabell2[[#This Row],[Bokat]]*Tabell2[[#This Row],[Inköpspris (SEK)]],Tabell2[[#This Row],[Totalt lagervärde ink moms]])</f>
        <v>0</v>
      </c>
      <c r="K7441" s="2">
        <f>Tabell2[[#This Row],[Totalt lagervärde ink moms]]-Tabell2[[#This Row],[Varav bokat ink moms]]</f>
        <v>1346.8</v>
      </c>
      <c r="L7441" s="2">
        <f>Tabell2[[#This Row],[Antal]]*Tabell2[[#This Row],[Inpris ex moms]]</f>
        <v>1077.44</v>
      </c>
      <c r="M7441" s="2">
        <f>MIN(Tabell2[[#This Row],[Bokat]]*Tabell2[[#This Row],[Inpris ex moms]],Tabell2[[#This Row],[Totalt lagervärde ex moms]])</f>
        <v>0</v>
      </c>
      <c r="N7441" s="2">
        <f>Tabell2[[#This Row],[Totalt lagervärde ex moms]]-Tabell2[[#This Row],[Varav bokat ex moms]]</f>
        <v>1077.44</v>
      </c>
    </row>
    <row r="7442" spans="1:14" x14ac:dyDescent="0.2">
      <c r="A7442" t="s">
        <v>11674</v>
      </c>
      <c r="B7442" t="s">
        <v>11675</v>
      </c>
      <c r="C7442" s="2">
        <v>1295</v>
      </c>
      <c r="D7442" s="2">
        <v>906</v>
      </c>
      <c r="E7442" s="2">
        <v>673.4</v>
      </c>
      <c r="F7442" s="2">
        <v>538.72</v>
      </c>
      <c r="G7442">
        <v>4</v>
      </c>
      <c r="H7442">
        <v>0</v>
      </c>
      <c r="I7442" s="2">
        <f>Tabell2[[#This Row],[Inköpspris (SEK)]]*Tabell2[[#This Row],[Antal]]</f>
        <v>2693.6</v>
      </c>
      <c r="J7442" s="2">
        <f>MIN(Tabell2[[#This Row],[Bokat]]*Tabell2[[#This Row],[Inköpspris (SEK)]],Tabell2[[#This Row],[Totalt lagervärde ink moms]])</f>
        <v>0</v>
      </c>
      <c r="K7442" s="2">
        <f>Tabell2[[#This Row],[Totalt lagervärde ink moms]]-Tabell2[[#This Row],[Varav bokat ink moms]]</f>
        <v>2693.6</v>
      </c>
      <c r="L7442" s="2">
        <f>Tabell2[[#This Row],[Antal]]*Tabell2[[#This Row],[Inpris ex moms]]</f>
        <v>2154.88</v>
      </c>
      <c r="M7442" s="2">
        <f>MIN(Tabell2[[#This Row],[Bokat]]*Tabell2[[#This Row],[Inpris ex moms]],Tabell2[[#This Row],[Totalt lagervärde ex moms]])</f>
        <v>0</v>
      </c>
      <c r="N7442" s="2">
        <f>Tabell2[[#This Row],[Totalt lagervärde ex moms]]-Tabell2[[#This Row],[Varav bokat ex moms]]</f>
        <v>2154.88</v>
      </c>
    </row>
    <row r="7443" spans="1:14" x14ac:dyDescent="0.2">
      <c r="A7443" t="s">
        <v>11676</v>
      </c>
      <c r="B7443" t="s">
        <v>11677</v>
      </c>
      <c r="C7443" s="2">
        <v>1295</v>
      </c>
      <c r="D7443" s="2">
        <v>906</v>
      </c>
      <c r="E7443" s="2">
        <v>673.4</v>
      </c>
      <c r="F7443" s="2">
        <v>538.72</v>
      </c>
      <c r="G7443">
        <v>1</v>
      </c>
      <c r="H7443">
        <v>0</v>
      </c>
      <c r="I7443" s="2">
        <f>Tabell2[[#This Row],[Inköpspris (SEK)]]*Tabell2[[#This Row],[Antal]]</f>
        <v>673.4</v>
      </c>
      <c r="J7443" s="2">
        <f>MIN(Tabell2[[#This Row],[Bokat]]*Tabell2[[#This Row],[Inköpspris (SEK)]],Tabell2[[#This Row],[Totalt lagervärde ink moms]])</f>
        <v>0</v>
      </c>
      <c r="K7443" s="2">
        <f>Tabell2[[#This Row],[Totalt lagervärde ink moms]]-Tabell2[[#This Row],[Varav bokat ink moms]]</f>
        <v>673.4</v>
      </c>
      <c r="L7443" s="2">
        <f>Tabell2[[#This Row],[Antal]]*Tabell2[[#This Row],[Inpris ex moms]]</f>
        <v>538.72</v>
      </c>
      <c r="M7443" s="2">
        <f>MIN(Tabell2[[#This Row],[Bokat]]*Tabell2[[#This Row],[Inpris ex moms]],Tabell2[[#This Row],[Totalt lagervärde ex moms]])</f>
        <v>0</v>
      </c>
      <c r="N7443" s="2">
        <f>Tabell2[[#This Row],[Totalt lagervärde ex moms]]-Tabell2[[#This Row],[Varav bokat ex moms]]</f>
        <v>538.72</v>
      </c>
    </row>
    <row r="7444" spans="1:14" x14ac:dyDescent="0.2">
      <c r="A7444" t="s">
        <v>13253</v>
      </c>
      <c r="B7444" t="s">
        <v>13254</v>
      </c>
      <c r="C7444" s="2">
        <v>729</v>
      </c>
      <c r="D7444" s="2">
        <v>510</v>
      </c>
      <c r="E7444" s="2">
        <v>378.95</v>
      </c>
      <c r="F7444" s="2">
        <v>303.16000000000003</v>
      </c>
      <c r="G7444">
        <v>1</v>
      </c>
      <c r="H7444">
        <v>0</v>
      </c>
      <c r="I7444" s="2">
        <f>Tabell2[[#This Row],[Inköpspris (SEK)]]*Tabell2[[#This Row],[Antal]]</f>
        <v>378.95</v>
      </c>
      <c r="J7444" s="2">
        <f>MIN(Tabell2[[#This Row],[Bokat]]*Tabell2[[#This Row],[Inköpspris (SEK)]],Tabell2[[#This Row],[Totalt lagervärde ink moms]])</f>
        <v>0</v>
      </c>
      <c r="K7444" s="2">
        <f>Tabell2[[#This Row],[Totalt lagervärde ink moms]]-Tabell2[[#This Row],[Varav bokat ink moms]]</f>
        <v>378.95</v>
      </c>
      <c r="L7444" s="2">
        <f>Tabell2[[#This Row],[Antal]]*Tabell2[[#This Row],[Inpris ex moms]]</f>
        <v>303.16000000000003</v>
      </c>
      <c r="M7444" s="2">
        <f>MIN(Tabell2[[#This Row],[Bokat]]*Tabell2[[#This Row],[Inpris ex moms]],Tabell2[[#This Row],[Totalt lagervärde ex moms]])</f>
        <v>0</v>
      </c>
      <c r="N7444" s="2">
        <f>Tabell2[[#This Row],[Totalt lagervärde ex moms]]-Tabell2[[#This Row],[Varav bokat ex moms]]</f>
        <v>303.16000000000003</v>
      </c>
    </row>
    <row r="7445" spans="1:14" x14ac:dyDescent="0.2">
      <c r="A7445" t="s">
        <v>16593</v>
      </c>
      <c r="B7445" t="s">
        <v>16594</v>
      </c>
      <c r="C7445" s="2">
        <v>729</v>
      </c>
      <c r="D7445" s="2">
        <v>510</v>
      </c>
      <c r="E7445" s="2">
        <v>378.95</v>
      </c>
      <c r="F7445" s="2">
        <v>303.16000000000003</v>
      </c>
      <c r="G7445">
        <v>1</v>
      </c>
      <c r="H7445">
        <v>0</v>
      </c>
      <c r="I7445" s="2">
        <f>Tabell2[[#This Row],[Inköpspris (SEK)]]*Tabell2[[#This Row],[Antal]]</f>
        <v>378.95</v>
      </c>
      <c r="J7445" s="2">
        <f>MIN(Tabell2[[#This Row],[Bokat]]*Tabell2[[#This Row],[Inköpspris (SEK)]],Tabell2[[#This Row],[Totalt lagervärde ink moms]])</f>
        <v>0</v>
      </c>
      <c r="K7445" s="2">
        <f>Tabell2[[#This Row],[Totalt lagervärde ink moms]]-Tabell2[[#This Row],[Varav bokat ink moms]]</f>
        <v>378.95</v>
      </c>
      <c r="L7445" s="2">
        <f>Tabell2[[#This Row],[Antal]]*Tabell2[[#This Row],[Inpris ex moms]]</f>
        <v>303.16000000000003</v>
      </c>
      <c r="M7445" s="2">
        <f>MIN(Tabell2[[#This Row],[Bokat]]*Tabell2[[#This Row],[Inpris ex moms]],Tabell2[[#This Row],[Totalt lagervärde ex moms]])</f>
        <v>0</v>
      </c>
      <c r="N7445" s="2">
        <f>Tabell2[[#This Row],[Totalt lagervärde ex moms]]-Tabell2[[#This Row],[Varav bokat ex moms]]</f>
        <v>303.16000000000003</v>
      </c>
    </row>
    <row r="7446" spans="1:14" x14ac:dyDescent="0.2">
      <c r="A7446" t="s">
        <v>10474</v>
      </c>
      <c r="B7446" t="s">
        <v>10475</v>
      </c>
      <c r="C7446" s="2">
        <v>329</v>
      </c>
      <c r="E7446" s="2">
        <v>171</v>
      </c>
      <c r="F7446" s="2">
        <v>136.80000000000001</v>
      </c>
      <c r="G7446">
        <v>1</v>
      </c>
      <c r="H7446">
        <v>1</v>
      </c>
      <c r="I7446" s="2">
        <f>Tabell2[[#This Row],[Inköpspris (SEK)]]*Tabell2[[#This Row],[Antal]]</f>
        <v>171</v>
      </c>
      <c r="J7446" s="2">
        <f>MIN(Tabell2[[#This Row],[Bokat]]*Tabell2[[#This Row],[Inköpspris (SEK)]],Tabell2[[#This Row],[Totalt lagervärde ink moms]])</f>
        <v>171</v>
      </c>
      <c r="K7446" s="2">
        <f>Tabell2[[#This Row],[Totalt lagervärde ink moms]]-Tabell2[[#This Row],[Varav bokat ink moms]]</f>
        <v>0</v>
      </c>
      <c r="L7446" s="2">
        <f>Tabell2[[#This Row],[Antal]]*Tabell2[[#This Row],[Inpris ex moms]]</f>
        <v>136.80000000000001</v>
      </c>
      <c r="M7446" s="2">
        <f>MIN(Tabell2[[#This Row],[Bokat]]*Tabell2[[#This Row],[Inpris ex moms]],Tabell2[[#This Row],[Totalt lagervärde ex moms]])</f>
        <v>136.80000000000001</v>
      </c>
      <c r="N7446" s="2">
        <f>Tabell2[[#This Row],[Totalt lagervärde ex moms]]-Tabell2[[#This Row],[Varav bokat ex moms]]</f>
        <v>0</v>
      </c>
    </row>
    <row r="7447" spans="1:14" x14ac:dyDescent="0.2">
      <c r="A7447" t="s">
        <v>12541</v>
      </c>
      <c r="B7447" t="s">
        <v>12542</v>
      </c>
      <c r="C7447" s="2">
        <v>499</v>
      </c>
      <c r="D7447" s="2">
        <v>299</v>
      </c>
      <c r="E7447" s="2">
        <v>259.3</v>
      </c>
      <c r="F7447" s="2">
        <v>207.44000000000003</v>
      </c>
      <c r="G7447">
        <v>2</v>
      </c>
      <c r="H7447">
        <v>0</v>
      </c>
      <c r="I7447" s="2">
        <f>Tabell2[[#This Row],[Inköpspris (SEK)]]*Tabell2[[#This Row],[Antal]]</f>
        <v>518.6</v>
      </c>
      <c r="J7447" s="2">
        <f>MIN(Tabell2[[#This Row],[Bokat]]*Tabell2[[#This Row],[Inköpspris (SEK)]],Tabell2[[#This Row],[Totalt lagervärde ink moms]])</f>
        <v>0</v>
      </c>
      <c r="K7447" s="2">
        <f>Tabell2[[#This Row],[Totalt lagervärde ink moms]]-Tabell2[[#This Row],[Varav bokat ink moms]]</f>
        <v>518.6</v>
      </c>
      <c r="L7447" s="2">
        <f>Tabell2[[#This Row],[Antal]]*Tabell2[[#This Row],[Inpris ex moms]]</f>
        <v>414.88000000000005</v>
      </c>
      <c r="M7447" s="2">
        <f>MIN(Tabell2[[#This Row],[Bokat]]*Tabell2[[#This Row],[Inpris ex moms]],Tabell2[[#This Row],[Totalt lagervärde ex moms]])</f>
        <v>0</v>
      </c>
      <c r="N7447" s="2">
        <f>Tabell2[[#This Row],[Totalt lagervärde ex moms]]-Tabell2[[#This Row],[Varav bokat ex moms]]</f>
        <v>414.88000000000005</v>
      </c>
    </row>
    <row r="7448" spans="1:14" x14ac:dyDescent="0.2">
      <c r="A7448" t="s">
        <v>12543</v>
      </c>
      <c r="B7448" t="s">
        <v>12544</v>
      </c>
      <c r="C7448" s="2">
        <v>499</v>
      </c>
      <c r="D7448" s="2">
        <v>299</v>
      </c>
      <c r="E7448" s="2">
        <v>259.3</v>
      </c>
      <c r="F7448" s="2">
        <v>207.44000000000003</v>
      </c>
      <c r="G7448">
        <v>2</v>
      </c>
      <c r="H7448">
        <v>0</v>
      </c>
      <c r="I7448" s="2">
        <f>Tabell2[[#This Row],[Inköpspris (SEK)]]*Tabell2[[#This Row],[Antal]]</f>
        <v>518.6</v>
      </c>
      <c r="J7448" s="2">
        <f>MIN(Tabell2[[#This Row],[Bokat]]*Tabell2[[#This Row],[Inköpspris (SEK)]],Tabell2[[#This Row],[Totalt lagervärde ink moms]])</f>
        <v>0</v>
      </c>
      <c r="K7448" s="2">
        <f>Tabell2[[#This Row],[Totalt lagervärde ink moms]]-Tabell2[[#This Row],[Varav bokat ink moms]]</f>
        <v>518.6</v>
      </c>
      <c r="L7448" s="2">
        <f>Tabell2[[#This Row],[Antal]]*Tabell2[[#This Row],[Inpris ex moms]]</f>
        <v>414.88000000000005</v>
      </c>
      <c r="M7448" s="2">
        <f>MIN(Tabell2[[#This Row],[Bokat]]*Tabell2[[#This Row],[Inpris ex moms]],Tabell2[[#This Row],[Totalt lagervärde ex moms]])</f>
        <v>0</v>
      </c>
      <c r="N7448" s="2">
        <f>Tabell2[[#This Row],[Totalt lagervärde ex moms]]-Tabell2[[#This Row],[Varav bokat ex moms]]</f>
        <v>414.88000000000005</v>
      </c>
    </row>
    <row r="7449" spans="1:14" x14ac:dyDescent="0.2">
      <c r="A7449" t="s">
        <v>16491</v>
      </c>
      <c r="B7449" t="s">
        <v>16492</v>
      </c>
      <c r="C7449" s="2">
        <v>529</v>
      </c>
      <c r="D7449" s="2">
        <v>317</v>
      </c>
      <c r="E7449" s="2">
        <v>274.85000000000002</v>
      </c>
      <c r="F7449" s="2">
        <v>219.88000000000002</v>
      </c>
      <c r="G7449">
        <v>1</v>
      </c>
      <c r="H7449">
        <v>0</v>
      </c>
      <c r="I7449" s="2">
        <f>Tabell2[[#This Row],[Inköpspris (SEK)]]*Tabell2[[#This Row],[Antal]]</f>
        <v>274.85000000000002</v>
      </c>
      <c r="J7449" s="2">
        <f>MIN(Tabell2[[#This Row],[Bokat]]*Tabell2[[#This Row],[Inköpspris (SEK)]],Tabell2[[#This Row],[Totalt lagervärde ink moms]])</f>
        <v>0</v>
      </c>
      <c r="K7449" s="2">
        <f>Tabell2[[#This Row],[Totalt lagervärde ink moms]]-Tabell2[[#This Row],[Varav bokat ink moms]]</f>
        <v>274.85000000000002</v>
      </c>
      <c r="L7449" s="2">
        <f>Tabell2[[#This Row],[Antal]]*Tabell2[[#This Row],[Inpris ex moms]]</f>
        <v>219.88000000000002</v>
      </c>
      <c r="M7449" s="2">
        <f>MIN(Tabell2[[#This Row],[Bokat]]*Tabell2[[#This Row],[Inpris ex moms]],Tabell2[[#This Row],[Totalt lagervärde ex moms]])</f>
        <v>0</v>
      </c>
      <c r="N7449" s="2">
        <f>Tabell2[[#This Row],[Totalt lagervärde ex moms]]-Tabell2[[#This Row],[Varav bokat ex moms]]</f>
        <v>219.88000000000002</v>
      </c>
    </row>
    <row r="7450" spans="1:14" x14ac:dyDescent="0.2">
      <c r="A7450" t="s">
        <v>11866</v>
      </c>
      <c r="B7450" t="s">
        <v>11867</v>
      </c>
      <c r="C7450" s="2">
        <v>1499</v>
      </c>
      <c r="D7450" s="2">
        <v>899</v>
      </c>
      <c r="E7450" s="2">
        <v>778.8</v>
      </c>
      <c r="F7450" s="2">
        <v>623.04</v>
      </c>
      <c r="G7450">
        <v>1</v>
      </c>
      <c r="H7450">
        <v>0</v>
      </c>
      <c r="I7450" s="2">
        <f>Tabell2[[#This Row],[Inköpspris (SEK)]]*Tabell2[[#This Row],[Antal]]</f>
        <v>778.8</v>
      </c>
      <c r="J7450" s="2">
        <f>MIN(Tabell2[[#This Row],[Bokat]]*Tabell2[[#This Row],[Inköpspris (SEK)]],Tabell2[[#This Row],[Totalt lagervärde ink moms]])</f>
        <v>0</v>
      </c>
      <c r="K7450" s="2">
        <f>Tabell2[[#This Row],[Totalt lagervärde ink moms]]-Tabell2[[#This Row],[Varav bokat ink moms]]</f>
        <v>778.8</v>
      </c>
      <c r="L7450" s="2">
        <f>Tabell2[[#This Row],[Antal]]*Tabell2[[#This Row],[Inpris ex moms]]</f>
        <v>623.04</v>
      </c>
      <c r="M7450" s="2">
        <f>MIN(Tabell2[[#This Row],[Bokat]]*Tabell2[[#This Row],[Inpris ex moms]],Tabell2[[#This Row],[Totalt lagervärde ex moms]])</f>
        <v>0</v>
      </c>
      <c r="N7450" s="2">
        <f>Tabell2[[#This Row],[Totalt lagervärde ex moms]]-Tabell2[[#This Row],[Varav bokat ex moms]]</f>
        <v>623.04</v>
      </c>
    </row>
    <row r="7451" spans="1:14" x14ac:dyDescent="0.2">
      <c r="A7451" t="s">
        <v>11950</v>
      </c>
      <c r="B7451" t="s">
        <v>11951</v>
      </c>
      <c r="C7451" s="2">
        <v>1499</v>
      </c>
      <c r="D7451" s="2">
        <v>899</v>
      </c>
      <c r="E7451" s="2">
        <v>778.8</v>
      </c>
      <c r="F7451" s="2">
        <v>623.04</v>
      </c>
      <c r="G7451">
        <v>2</v>
      </c>
      <c r="H7451">
        <v>0</v>
      </c>
      <c r="I7451" s="2">
        <f>Tabell2[[#This Row],[Inköpspris (SEK)]]*Tabell2[[#This Row],[Antal]]</f>
        <v>1557.6</v>
      </c>
      <c r="J7451" s="2">
        <f>MIN(Tabell2[[#This Row],[Bokat]]*Tabell2[[#This Row],[Inköpspris (SEK)]],Tabell2[[#This Row],[Totalt lagervärde ink moms]])</f>
        <v>0</v>
      </c>
      <c r="K7451" s="2">
        <f>Tabell2[[#This Row],[Totalt lagervärde ink moms]]-Tabell2[[#This Row],[Varav bokat ink moms]]</f>
        <v>1557.6</v>
      </c>
      <c r="L7451" s="2">
        <f>Tabell2[[#This Row],[Antal]]*Tabell2[[#This Row],[Inpris ex moms]]</f>
        <v>1246.08</v>
      </c>
      <c r="M7451" s="2">
        <f>MIN(Tabell2[[#This Row],[Bokat]]*Tabell2[[#This Row],[Inpris ex moms]],Tabell2[[#This Row],[Totalt lagervärde ex moms]])</f>
        <v>0</v>
      </c>
      <c r="N7451" s="2">
        <f>Tabell2[[#This Row],[Totalt lagervärde ex moms]]-Tabell2[[#This Row],[Varav bokat ex moms]]</f>
        <v>1246.08</v>
      </c>
    </row>
    <row r="7452" spans="1:14" x14ac:dyDescent="0.2">
      <c r="A7452" t="s">
        <v>11952</v>
      </c>
      <c r="B7452" t="s">
        <v>11953</v>
      </c>
      <c r="C7452" s="2">
        <v>1499</v>
      </c>
      <c r="D7452" s="2">
        <v>899</v>
      </c>
      <c r="E7452" s="2">
        <v>778.8</v>
      </c>
      <c r="F7452" s="2">
        <v>623.04</v>
      </c>
      <c r="G7452">
        <v>1</v>
      </c>
      <c r="H7452">
        <v>0</v>
      </c>
      <c r="I7452" s="2">
        <f>Tabell2[[#This Row],[Inköpspris (SEK)]]*Tabell2[[#This Row],[Antal]]</f>
        <v>778.8</v>
      </c>
      <c r="J7452" s="2">
        <f>MIN(Tabell2[[#This Row],[Bokat]]*Tabell2[[#This Row],[Inköpspris (SEK)]],Tabell2[[#This Row],[Totalt lagervärde ink moms]])</f>
        <v>0</v>
      </c>
      <c r="K7452" s="2">
        <f>Tabell2[[#This Row],[Totalt lagervärde ink moms]]-Tabell2[[#This Row],[Varav bokat ink moms]]</f>
        <v>778.8</v>
      </c>
      <c r="L7452" s="2">
        <f>Tabell2[[#This Row],[Antal]]*Tabell2[[#This Row],[Inpris ex moms]]</f>
        <v>623.04</v>
      </c>
      <c r="M7452" s="2">
        <f>MIN(Tabell2[[#This Row],[Bokat]]*Tabell2[[#This Row],[Inpris ex moms]],Tabell2[[#This Row],[Totalt lagervärde ex moms]])</f>
        <v>0</v>
      </c>
      <c r="N7452" s="2">
        <f>Tabell2[[#This Row],[Totalt lagervärde ex moms]]-Tabell2[[#This Row],[Varav bokat ex moms]]</f>
        <v>623.04</v>
      </c>
    </row>
    <row r="7453" spans="1:14" x14ac:dyDescent="0.2">
      <c r="A7453" t="s">
        <v>11956</v>
      </c>
      <c r="B7453" t="s">
        <v>11957</v>
      </c>
      <c r="C7453" s="2">
        <v>1499</v>
      </c>
      <c r="D7453" s="2">
        <v>899</v>
      </c>
      <c r="E7453" s="2">
        <v>778.8</v>
      </c>
      <c r="F7453" s="2">
        <v>623.04</v>
      </c>
      <c r="G7453">
        <v>1</v>
      </c>
      <c r="H7453">
        <v>0</v>
      </c>
      <c r="I7453" s="2">
        <f>Tabell2[[#This Row],[Inköpspris (SEK)]]*Tabell2[[#This Row],[Antal]]</f>
        <v>778.8</v>
      </c>
      <c r="J7453" s="2">
        <f>MIN(Tabell2[[#This Row],[Bokat]]*Tabell2[[#This Row],[Inköpspris (SEK)]],Tabell2[[#This Row],[Totalt lagervärde ink moms]])</f>
        <v>0</v>
      </c>
      <c r="K7453" s="2">
        <f>Tabell2[[#This Row],[Totalt lagervärde ink moms]]-Tabell2[[#This Row],[Varav bokat ink moms]]</f>
        <v>778.8</v>
      </c>
      <c r="L7453" s="2">
        <f>Tabell2[[#This Row],[Antal]]*Tabell2[[#This Row],[Inpris ex moms]]</f>
        <v>623.04</v>
      </c>
      <c r="M7453" s="2">
        <f>MIN(Tabell2[[#This Row],[Bokat]]*Tabell2[[#This Row],[Inpris ex moms]],Tabell2[[#This Row],[Totalt lagervärde ex moms]])</f>
        <v>0</v>
      </c>
      <c r="N7453" s="2">
        <f>Tabell2[[#This Row],[Totalt lagervärde ex moms]]-Tabell2[[#This Row],[Varav bokat ex moms]]</f>
        <v>623.04</v>
      </c>
    </row>
    <row r="7454" spans="1:14" x14ac:dyDescent="0.2">
      <c r="A7454" t="s">
        <v>16437</v>
      </c>
      <c r="B7454" t="s">
        <v>16438</v>
      </c>
      <c r="C7454" s="2">
        <v>259</v>
      </c>
      <c r="D7454" s="2">
        <v>181</v>
      </c>
      <c r="E7454" s="2">
        <v>134.55000000000001</v>
      </c>
      <c r="F7454" s="2">
        <v>107.64000000000001</v>
      </c>
      <c r="G7454">
        <v>2</v>
      </c>
      <c r="H7454">
        <v>0</v>
      </c>
      <c r="I7454" s="2">
        <f>Tabell2[[#This Row],[Inköpspris (SEK)]]*Tabell2[[#This Row],[Antal]]</f>
        <v>269.10000000000002</v>
      </c>
      <c r="J7454" s="2">
        <f>MIN(Tabell2[[#This Row],[Bokat]]*Tabell2[[#This Row],[Inköpspris (SEK)]],Tabell2[[#This Row],[Totalt lagervärde ink moms]])</f>
        <v>0</v>
      </c>
      <c r="K7454" s="2">
        <f>Tabell2[[#This Row],[Totalt lagervärde ink moms]]-Tabell2[[#This Row],[Varav bokat ink moms]]</f>
        <v>269.10000000000002</v>
      </c>
      <c r="L7454" s="2">
        <f>Tabell2[[#This Row],[Antal]]*Tabell2[[#This Row],[Inpris ex moms]]</f>
        <v>215.28000000000003</v>
      </c>
      <c r="M7454" s="2">
        <f>MIN(Tabell2[[#This Row],[Bokat]]*Tabell2[[#This Row],[Inpris ex moms]],Tabell2[[#This Row],[Totalt lagervärde ex moms]])</f>
        <v>0</v>
      </c>
      <c r="N7454" s="2">
        <f>Tabell2[[#This Row],[Totalt lagervärde ex moms]]-Tabell2[[#This Row],[Varav bokat ex moms]]</f>
        <v>215.28000000000003</v>
      </c>
    </row>
    <row r="7455" spans="1:14" x14ac:dyDescent="0.2">
      <c r="A7455" t="s">
        <v>16477</v>
      </c>
      <c r="B7455" t="s">
        <v>16478</v>
      </c>
      <c r="C7455" s="2">
        <v>259</v>
      </c>
      <c r="D7455" s="2">
        <v>181</v>
      </c>
      <c r="E7455" s="2">
        <v>134.55000000000001</v>
      </c>
      <c r="F7455" s="2">
        <v>107.64000000000001</v>
      </c>
      <c r="G7455">
        <v>1</v>
      </c>
      <c r="H7455">
        <v>0</v>
      </c>
      <c r="I7455" s="2">
        <f>Tabell2[[#This Row],[Inköpspris (SEK)]]*Tabell2[[#This Row],[Antal]]</f>
        <v>134.55000000000001</v>
      </c>
      <c r="J7455" s="2">
        <f>MIN(Tabell2[[#This Row],[Bokat]]*Tabell2[[#This Row],[Inköpspris (SEK)]],Tabell2[[#This Row],[Totalt lagervärde ink moms]])</f>
        <v>0</v>
      </c>
      <c r="K7455" s="2">
        <f>Tabell2[[#This Row],[Totalt lagervärde ink moms]]-Tabell2[[#This Row],[Varav bokat ink moms]]</f>
        <v>134.55000000000001</v>
      </c>
      <c r="L7455" s="2">
        <f>Tabell2[[#This Row],[Antal]]*Tabell2[[#This Row],[Inpris ex moms]]</f>
        <v>107.64000000000001</v>
      </c>
      <c r="M7455" s="2">
        <f>MIN(Tabell2[[#This Row],[Bokat]]*Tabell2[[#This Row],[Inpris ex moms]],Tabell2[[#This Row],[Totalt lagervärde ex moms]])</f>
        <v>0</v>
      </c>
      <c r="N7455" s="2">
        <f>Tabell2[[#This Row],[Totalt lagervärde ex moms]]-Tabell2[[#This Row],[Varav bokat ex moms]]</f>
        <v>107.64000000000001</v>
      </c>
    </row>
    <row r="7456" spans="1:14" x14ac:dyDescent="0.2">
      <c r="A7456" t="s">
        <v>12344</v>
      </c>
      <c r="B7456" t="s">
        <v>12345</v>
      </c>
      <c r="C7456" s="2">
        <v>790</v>
      </c>
      <c r="D7456" s="2">
        <v>474</v>
      </c>
      <c r="E7456" s="2">
        <v>410.4</v>
      </c>
      <c r="F7456" s="2">
        <v>328.32</v>
      </c>
      <c r="G7456">
        <v>3</v>
      </c>
      <c r="H7456">
        <v>0</v>
      </c>
      <c r="I7456" s="2">
        <f>Tabell2[[#This Row],[Inköpspris (SEK)]]*Tabell2[[#This Row],[Antal]]</f>
        <v>1231.1999999999998</v>
      </c>
      <c r="J7456" s="2">
        <f>MIN(Tabell2[[#This Row],[Bokat]]*Tabell2[[#This Row],[Inköpspris (SEK)]],Tabell2[[#This Row],[Totalt lagervärde ink moms]])</f>
        <v>0</v>
      </c>
      <c r="K7456" s="2">
        <f>Tabell2[[#This Row],[Totalt lagervärde ink moms]]-Tabell2[[#This Row],[Varav bokat ink moms]]</f>
        <v>1231.1999999999998</v>
      </c>
      <c r="L7456" s="2">
        <f>Tabell2[[#This Row],[Antal]]*Tabell2[[#This Row],[Inpris ex moms]]</f>
        <v>984.96</v>
      </c>
      <c r="M7456" s="2">
        <f>MIN(Tabell2[[#This Row],[Bokat]]*Tabell2[[#This Row],[Inpris ex moms]],Tabell2[[#This Row],[Totalt lagervärde ex moms]])</f>
        <v>0</v>
      </c>
      <c r="N7456" s="2">
        <f>Tabell2[[#This Row],[Totalt lagervärde ex moms]]-Tabell2[[#This Row],[Varav bokat ex moms]]</f>
        <v>984.96</v>
      </c>
    </row>
    <row r="7457" spans="1:14" x14ac:dyDescent="0.2">
      <c r="A7457" t="s">
        <v>14022</v>
      </c>
      <c r="B7457" t="s">
        <v>14023</v>
      </c>
      <c r="C7457" s="2">
        <v>385</v>
      </c>
      <c r="D7457" s="2">
        <v>231</v>
      </c>
      <c r="E7457" s="2">
        <v>200</v>
      </c>
      <c r="F7457" s="2">
        <v>160</v>
      </c>
      <c r="G7457">
        <v>1</v>
      </c>
      <c r="H7457">
        <v>0</v>
      </c>
      <c r="I7457" s="2">
        <f>Tabell2[[#This Row],[Inköpspris (SEK)]]*Tabell2[[#This Row],[Antal]]</f>
        <v>200</v>
      </c>
      <c r="J7457" s="2">
        <f>MIN(Tabell2[[#This Row],[Bokat]]*Tabell2[[#This Row],[Inköpspris (SEK)]],Tabell2[[#This Row],[Totalt lagervärde ink moms]])</f>
        <v>0</v>
      </c>
      <c r="K7457" s="2">
        <f>Tabell2[[#This Row],[Totalt lagervärde ink moms]]-Tabell2[[#This Row],[Varav bokat ink moms]]</f>
        <v>200</v>
      </c>
      <c r="L7457" s="2">
        <f>Tabell2[[#This Row],[Antal]]*Tabell2[[#This Row],[Inpris ex moms]]</f>
        <v>160</v>
      </c>
      <c r="M7457" s="2">
        <f>MIN(Tabell2[[#This Row],[Bokat]]*Tabell2[[#This Row],[Inpris ex moms]],Tabell2[[#This Row],[Totalt lagervärde ex moms]])</f>
        <v>0</v>
      </c>
      <c r="N7457" s="2">
        <f>Tabell2[[#This Row],[Totalt lagervärde ex moms]]-Tabell2[[#This Row],[Varav bokat ex moms]]</f>
        <v>160</v>
      </c>
    </row>
    <row r="7458" spans="1:14" x14ac:dyDescent="0.2">
      <c r="A7458" t="s">
        <v>1080</v>
      </c>
      <c r="B7458" t="s">
        <v>1081</v>
      </c>
      <c r="C7458" s="2">
        <v>129</v>
      </c>
      <c r="D7458" s="2">
        <v>90</v>
      </c>
      <c r="E7458" s="2">
        <v>67</v>
      </c>
      <c r="F7458" s="2">
        <v>53.6</v>
      </c>
      <c r="G7458">
        <v>2</v>
      </c>
      <c r="H7458">
        <v>0</v>
      </c>
      <c r="I7458" s="2">
        <f>Tabell2[[#This Row],[Inköpspris (SEK)]]*Tabell2[[#This Row],[Antal]]</f>
        <v>134</v>
      </c>
      <c r="J7458" s="2">
        <f>MIN(Tabell2[[#This Row],[Bokat]]*Tabell2[[#This Row],[Inköpspris (SEK)]],Tabell2[[#This Row],[Totalt lagervärde ink moms]])</f>
        <v>0</v>
      </c>
      <c r="K7458" s="2">
        <f>Tabell2[[#This Row],[Totalt lagervärde ink moms]]-Tabell2[[#This Row],[Varav bokat ink moms]]</f>
        <v>134</v>
      </c>
      <c r="L7458" s="2">
        <f>Tabell2[[#This Row],[Antal]]*Tabell2[[#This Row],[Inpris ex moms]]</f>
        <v>107.2</v>
      </c>
      <c r="M7458" s="2">
        <f>MIN(Tabell2[[#This Row],[Bokat]]*Tabell2[[#This Row],[Inpris ex moms]],Tabell2[[#This Row],[Totalt lagervärde ex moms]])</f>
        <v>0</v>
      </c>
      <c r="N7458" s="2">
        <f>Tabell2[[#This Row],[Totalt lagervärde ex moms]]-Tabell2[[#This Row],[Varav bokat ex moms]]</f>
        <v>107.2</v>
      </c>
    </row>
    <row r="7459" spans="1:14" x14ac:dyDescent="0.2">
      <c r="A7459" t="s">
        <v>6341</v>
      </c>
      <c r="B7459" t="s">
        <v>6342</v>
      </c>
      <c r="C7459" s="2">
        <v>129</v>
      </c>
      <c r="D7459" s="2">
        <v>90</v>
      </c>
      <c r="E7459" s="2">
        <v>67</v>
      </c>
      <c r="F7459" s="2">
        <v>53.6</v>
      </c>
      <c r="G7459">
        <v>8</v>
      </c>
      <c r="H7459">
        <v>0</v>
      </c>
      <c r="I7459" s="2">
        <f>Tabell2[[#This Row],[Inköpspris (SEK)]]*Tabell2[[#This Row],[Antal]]</f>
        <v>536</v>
      </c>
      <c r="J7459" s="2">
        <f>MIN(Tabell2[[#This Row],[Bokat]]*Tabell2[[#This Row],[Inköpspris (SEK)]],Tabell2[[#This Row],[Totalt lagervärde ink moms]])</f>
        <v>0</v>
      </c>
      <c r="K7459" s="2">
        <f>Tabell2[[#This Row],[Totalt lagervärde ink moms]]-Tabell2[[#This Row],[Varav bokat ink moms]]</f>
        <v>536</v>
      </c>
      <c r="L7459" s="2">
        <f>Tabell2[[#This Row],[Antal]]*Tabell2[[#This Row],[Inpris ex moms]]</f>
        <v>428.8</v>
      </c>
      <c r="M7459" s="2">
        <f>MIN(Tabell2[[#This Row],[Bokat]]*Tabell2[[#This Row],[Inpris ex moms]],Tabell2[[#This Row],[Totalt lagervärde ex moms]])</f>
        <v>0</v>
      </c>
      <c r="N7459" s="2">
        <f>Tabell2[[#This Row],[Totalt lagervärde ex moms]]-Tabell2[[#This Row],[Varav bokat ex moms]]</f>
        <v>428.8</v>
      </c>
    </row>
    <row r="7460" spans="1:14" x14ac:dyDescent="0.2">
      <c r="A7460" t="s">
        <v>10752</v>
      </c>
      <c r="B7460" t="s">
        <v>10753</v>
      </c>
      <c r="C7460" s="2">
        <v>129</v>
      </c>
      <c r="D7460" s="2">
        <v>90</v>
      </c>
      <c r="E7460" s="2">
        <v>67</v>
      </c>
      <c r="F7460" s="2">
        <v>53.6</v>
      </c>
      <c r="G7460">
        <v>3</v>
      </c>
      <c r="H7460">
        <v>0</v>
      </c>
      <c r="I7460" s="2">
        <f>Tabell2[[#This Row],[Inköpspris (SEK)]]*Tabell2[[#This Row],[Antal]]</f>
        <v>201</v>
      </c>
      <c r="J7460" s="2">
        <f>MIN(Tabell2[[#This Row],[Bokat]]*Tabell2[[#This Row],[Inköpspris (SEK)]],Tabell2[[#This Row],[Totalt lagervärde ink moms]])</f>
        <v>0</v>
      </c>
      <c r="K7460" s="2">
        <f>Tabell2[[#This Row],[Totalt lagervärde ink moms]]-Tabell2[[#This Row],[Varav bokat ink moms]]</f>
        <v>201</v>
      </c>
      <c r="L7460" s="2">
        <f>Tabell2[[#This Row],[Antal]]*Tabell2[[#This Row],[Inpris ex moms]]</f>
        <v>160.80000000000001</v>
      </c>
      <c r="M7460" s="2">
        <f>MIN(Tabell2[[#This Row],[Bokat]]*Tabell2[[#This Row],[Inpris ex moms]],Tabell2[[#This Row],[Totalt lagervärde ex moms]])</f>
        <v>0</v>
      </c>
      <c r="N7460" s="2">
        <f>Tabell2[[#This Row],[Totalt lagervärde ex moms]]-Tabell2[[#This Row],[Varav bokat ex moms]]</f>
        <v>160.80000000000001</v>
      </c>
    </row>
    <row r="7461" spans="1:14" x14ac:dyDescent="0.2">
      <c r="A7461" t="s">
        <v>17459</v>
      </c>
      <c r="B7461" t="s">
        <v>17460</v>
      </c>
      <c r="C7461" s="2">
        <v>909</v>
      </c>
      <c r="D7461" s="2">
        <v>545</v>
      </c>
      <c r="E7461" s="2">
        <v>472</v>
      </c>
      <c r="F7461" s="2">
        <v>377.6</v>
      </c>
      <c r="G7461">
        <v>2</v>
      </c>
      <c r="H7461">
        <v>0</v>
      </c>
      <c r="I7461" s="2">
        <f>Tabell2[[#This Row],[Inköpspris (SEK)]]*Tabell2[[#This Row],[Antal]]</f>
        <v>944</v>
      </c>
      <c r="J7461" s="2">
        <f>MIN(Tabell2[[#This Row],[Bokat]]*Tabell2[[#This Row],[Inköpspris (SEK)]],Tabell2[[#This Row],[Totalt lagervärde ink moms]])</f>
        <v>0</v>
      </c>
      <c r="K7461" s="2">
        <f>Tabell2[[#This Row],[Totalt lagervärde ink moms]]-Tabell2[[#This Row],[Varav bokat ink moms]]</f>
        <v>944</v>
      </c>
      <c r="L7461" s="2">
        <f>Tabell2[[#This Row],[Antal]]*Tabell2[[#This Row],[Inpris ex moms]]</f>
        <v>755.2</v>
      </c>
      <c r="M7461" s="2">
        <f>MIN(Tabell2[[#This Row],[Bokat]]*Tabell2[[#This Row],[Inpris ex moms]],Tabell2[[#This Row],[Totalt lagervärde ex moms]])</f>
        <v>0</v>
      </c>
      <c r="N7461" s="2">
        <f>Tabell2[[#This Row],[Totalt lagervärde ex moms]]-Tabell2[[#This Row],[Varav bokat ex moms]]</f>
        <v>755.2</v>
      </c>
    </row>
    <row r="7462" spans="1:14" x14ac:dyDescent="0.2">
      <c r="A7462" t="s">
        <v>17463</v>
      </c>
      <c r="B7462" t="s">
        <v>17464</v>
      </c>
      <c r="C7462" s="2">
        <v>909</v>
      </c>
      <c r="D7462" s="2">
        <v>545</v>
      </c>
      <c r="E7462" s="2">
        <v>472</v>
      </c>
      <c r="F7462" s="2">
        <v>377.6</v>
      </c>
      <c r="G7462">
        <v>3</v>
      </c>
      <c r="H7462">
        <v>0</v>
      </c>
      <c r="I7462" s="2">
        <f>Tabell2[[#This Row],[Inköpspris (SEK)]]*Tabell2[[#This Row],[Antal]]</f>
        <v>1416</v>
      </c>
      <c r="J7462" s="2">
        <f>MIN(Tabell2[[#This Row],[Bokat]]*Tabell2[[#This Row],[Inköpspris (SEK)]],Tabell2[[#This Row],[Totalt lagervärde ink moms]])</f>
        <v>0</v>
      </c>
      <c r="K7462" s="2">
        <f>Tabell2[[#This Row],[Totalt lagervärde ink moms]]-Tabell2[[#This Row],[Varav bokat ink moms]]</f>
        <v>1416</v>
      </c>
      <c r="L7462" s="2">
        <f>Tabell2[[#This Row],[Antal]]*Tabell2[[#This Row],[Inpris ex moms]]</f>
        <v>1132.8000000000002</v>
      </c>
      <c r="M7462" s="2">
        <f>MIN(Tabell2[[#This Row],[Bokat]]*Tabell2[[#This Row],[Inpris ex moms]],Tabell2[[#This Row],[Totalt lagervärde ex moms]])</f>
        <v>0</v>
      </c>
      <c r="N7462" s="2">
        <f>Tabell2[[#This Row],[Totalt lagervärde ex moms]]-Tabell2[[#This Row],[Varav bokat ex moms]]</f>
        <v>1132.8000000000002</v>
      </c>
    </row>
    <row r="7463" spans="1:14" x14ac:dyDescent="0.2">
      <c r="A7463" t="s">
        <v>8245</v>
      </c>
      <c r="B7463" t="s">
        <v>8246</v>
      </c>
      <c r="C7463" s="2">
        <v>195</v>
      </c>
      <c r="D7463" s="2">
        <v>117</v>
      </c>
      <c r="E7463" s="2">
        <v>101.25</v>
      </c>
      <c r="F7463" s="2">
        <v>81</v>
      </c>
      <c r="G7463">
        <v>2</v>
      </c>
      <c r="H7463">
        <v>0</v>
      </c>
      <c r="I7463" s="2">
        <f>Tabell2[[#This Row],[Inköpspris (SEK)]]*Tabell2[[#This Row],[Antal]]</f>
        <v>202.5</v>
      </c>
      <c r="J7463" s="2">
        <f>MIN(Tabell2[[#This Row],[Bokat]]*Tabell2[[#This Row],[Inköpspris (SEK)]],Tabell2[[#This Row],[Totalt lagervärde ink moms]])</f>
        <v>0</v>
      </c>
      <c r="K7463" s="2">
        <f>Tabell2[[#This Row],[Totalt lagervärde ink moms]]-Tabell2[[#This Row],[Varav bokat ink moms]]</f>
        <v>202.5</v>
      </c>
      <c r="L7463" s="2">
        <f>Tabell2[[#This Row],[Antal]]*Tabell2[[#This Row],[Inpris ex moms]]</f>
        <v>162</v>
      </c>
      <c r="M7463" s="2">
        <f>MIN(Tabell2[[#This Row],[Bokat]]*Tabell2[[#This Row],[Inpris ex moms]],Tabell2[[#This Row],[Totalt lagervärde ex moms]])</f>
        <v>0</v>
      </c>
      <c r="N7463" s="2">
        <f>Tabell2[[#This Row],[Totalt lagervärde ex moms]]-Tabell2[[#This Row],[Varav bokat ex moms]]</f>
        <v>162</v>
      </c>
    </row>
    <row r="7464" spans="1:14" x14ac:dyDescent="0.2">
      <c r="A7464" t="s">
        <v>8263</v>
      </c>
      <c r="B7464" t="s">
        <v>8264</v>
      </c>
      <c r="C7464" s="2">
        <v>195</v>
      </c>
      <c r="D7464" s="2">
        <v>136</v>
      </c>
      <c r="E7464" s="2">
        <v>101.25</v>
      </c>
      <c r="F7464" s="2">
        <v>81</v>
      </c>
      <c r="G7464">
        <v>2</v>
      </c>
      <c r="H7464">
        <v>0</v>
      </c>
      <c r="I7464" s="2">
        <f>Tabell2[[#This Row],[Inköpspris (SEK)]]*Tabell2[[#This Row],[Antal]]</f>
        <v>202.5</v>
      </c>
      <c r="J7464" s="2">
        <f>MIN(Tabell2[[#This Row],[Bokat]]*Tabell2[[#This Row],[Inköpspris (SEK)]],Tabell2[[#This Row],[Totalt lagervärde ink moms]])</f>
        <v>0</v>
      </c>
      <c r="K7464" s="2">
        <f>Tabell2[[#This Row],[Totalt lagervärde ink moms]]-Tabell2[[#This Row],[Varav bokat ink moms]]</f>
        <v>202.5</v>
      </c>
      <c r="L7464" s="2">
        <f>Tabell2[[#This Row],[Antal]]*Tabell2[[#This Row],[Inpris ex moms]]</f>
        <v>162</v>
      </c>
      <c r="M7464" s="2">
        <f>MIN(Tabell2[[#This Row],[Bokat]]*Tabell2[[#This Row],[Inpris ex moms]],Tabell2[[#This Row],[Totalt lagervärde ex moms]])</f>
        <v>0</v>
      </c>
      <c r="N7464" s="2">
        <f>Tabell2[[#This Row],[Totalt lagervärde ex moms]]-Tabell2[[#This Row],[Varav bokat ex moms]]</f>
        <v>162</v>
      </c>
    </row>
    <row r="7465" spans="1:14" x14ac:dyDescent="0.2">
      <c r="A7465" t="s">
        <v>8265</v>
      </c>
      <c r="B7465" t="s">
        <v>8266</v>
      </c>
      <c r="C7465" s="2">
        <v>195</v>
      </c>
      <c r="D7465" s="2">
        <v>136</v>
      </c>
      <c r="E7465" s="2">
        <v>101.25</v>
      </c>
      <c r="F7465" s="2">
        <v>81</v>
      </c>
      <c r="G7465">
        <v>1</v>
      </c>
      <c r="H7465">
        <v>0</v>
      </c>
      <c r="I7465" s="2">
        <f>Tabell2[[#This Row],[Inköpspris (SEK)]]*Tabell2[[#This Row],[Antal]]</f>
        <v>101.25</v>
      </c>
      <c r="J7465" s="2">
        <f>MIN(Tabell2[[#This Row],[Bokat]]*Tabell2[[#This Row],[Inköpspris (SEK)]],Tabell2[[#This Row],[Totalt lagervärde ink moms]])</f>
        <v>0</v>
      </c>
      <c r="K7465" s="2">
        <f>Tabell2[[#This Row],[Totalt lagervärde ink moms]]-Tabell2[[#This Row],[Varav bokat ink moms]]</f>
        <v>101.25</v>
      </c>
      <c r="L7465" s="2">
        <f>Tabell2[[#This Row],[Antal]]*Tabell2[[#This Row],[Inpris ex moms]]</f>
        <v>81</v>
      </c>
      <c r="M7465" s="2">
        <f>MIN(Tabell2[[#This Row],[Bokat]]*Tabell2[[#This Row],[Inpris ex moms]],Tabell2[[#This Row],[Totalt lagervärde ex moms]])</f>
        <v>0</v>
      </c>
      <c r="N7465" s="2">
        <f>Tabell2[[#This Row],[Totalt lagervärde ex moms]]-Tabell2[[#This Row],[Varav bokat ex moms]]</f>
        <v>81</v>
      </c>
    </row>
    <row r="7466" spans="1:14" x14ac:dyDescent="0.2">
      <c r="A7466" t="s">
        <v>984</v>
      </c>
      <c r="B7466" t="s">
        <v>985</v>
      </c>
      <c r="C7466" s="2">
        <v>79</v>
      </c>
      <c r="D7466" s="2">
        <v>55</v>
      </c>
      <c r="E7466" s="2">
        <v>41</v>
      </c>
      <c r="F7466" s="2">
        <v>32.800000000000004</v>
      </c>
      <c r="G7466">
        <v>6</v>
      </c>
      <c r="H7466">
        <v>0</v>
      </c>
      <c r="I7466" s="2">
        <f>Tabell2[[#This Row],[Inköpspris (SEK)]]*Tabell2[[#This Row],[Antal]]</f>
        <v>246</v>
      </c>
      <c r="J7466" s="2">
        <f>MIN(Tabell2[[#This Row],[Bokat]]*Tabell2[[#This Row],[Inköpspris (SEK)]],Tabell2[[#This Row],[Totalt lagervärde ink moms]])</f>
        <v>0</v>
      </c>
      <c r="K7466" s="2">
        <f>Tabell2[[#This Row],[Totalt lagervärde ink moms]]-Tabell2[[#This Row],[Varav bokat ink moms]]</f>
        <v>246</v>
      </c>
      <c r="L7466" s="2">
        <f>Tabell2[[#This Row],[Antal]]*Tabell2[[#This Row],[Inpris ex moms]]</f>
        <v>196.8</v>
      </c>
      <c r="M7466" s="2">
        <f>MIN(Tabell2[[#This Row],[Bokat]]*Tabell2[[#This Row],[Inpris ex moms]],Tabell2[[#This Row],[Totalt lagervärde ex moms]])</f>
        <v>0</v>
      </c>
      <c r="N7466" s="2">
        <f>Tabell2[[#This Row],[Totalt lagervärde ex moms]]-Tabell2[[#This Row],[Varav bokat ex moms]]</f>
        <v>196.8</v>
      </c>
    </row>
    <row r="7467" spans="1:14" x14ac:dyDescent="0.2">
      <c r="A7467" t="s">
        <v>11284</v>
      </c>
      <c r="B7467" t="s">
        <v>11285</v>
      </c>
      <c r="C7467" s="2">
        <v>155</v>
      </c>
      <c r="D7467" s="2">
        <v>120</v>
      </c>
      <c r="E7467" s="2">
        <v>80.44</v>
      </c>
      <c r="F7467" s="2">
        <v>64.352000000000004</v>
      </c>
      <c r="G7467">
        <v>2</v>
      </c>
      <c r="H7467">
        <v>0</v>
      </c>
      <c r="I7467" s="2">
        <f>Tabell2[[#This Row],[Inköpspris (SEK)]]*Tabell2[[#This Row],[Antal]]</f>
        <v>160.88</v>
      </c>
      <c r="J7467" s="2">
        <f>MIN(Tabell2[[#This Row],[Bokat]]*Tabell2[[#This Row],[Inköpspris (SEK)]],Tabell2[[#This Row],[Totalt lagervärde ink moms]])</f>
        <v>0</v>
      </c>
      <c r="K7467" s="2">
        <f>Tabell2[[#This Row],[Totalt lagervärde ink moms]]-Tabell2[[#This Row],[Varav bokat ink moms]]</f>
        <v>160.88</v>
      </c>
      <c r="L7467" s="2">
        <f>Tabell2[[#This Row],[Antal]]*Tabell2[[#This Row],[Inpris ex moms]]</f>
        <v>128.70400000000001</v>
      </c>
      <c r="M7467" s="2">
        <f>MIN(Tabell2[[#This Row],[Bokat]]*Tabell2[[#This Row],[Inpris ex moms]],Tabell2[[#This Row],[Totalt lagervärde ex moms]])</f>
        <v>0</v>
      </c>
      <c r="N7467" s="2">
        <f>Tabell2[[#This Row],[Totalt lagervärde ex moms]]-Tabell2[[#This Row],[Varav bokat ex moms]]</f>
        <v>128.70400000000001</v>
      </c>
    </row>
    <row r="7468" spans="1:14" x14ac:dyDescent="0.2">
      <c r="A7468" t="s">
        <v>14575</v>
      </c>
      <c r="B7468" t="s">
        <v>14576</v>
      </c>
      <c r="C7468" s="2">
        <v>375</v>
      </c>
      <c r="D7468" s="2">
        <v>225</v>
      </c>
      <c r="E7468" s="2">
        <v>194.5</v>
      </c>
      <c r="F7468" s="2">
        <v>155.60000000000002</v>
      </c>
      <c r="G7468">
        <v>3</v>
      </c>
      <c r="H7468">
        <v>0</v>
      </c>
      <c r="I7468" s="2">
        <f>Tabell2[[#This Row],[Inköpspris (SEK)]]*Tabell2[[#This Row],[Antal]]</f>
        <v>583.5</v>
      </c>
      <c r="J7468" s="2">
        <f>MIN(Tabell2[[#This Row],[Bokat]]*Tabell2[[#This Row],[Inköpspris (SEK)]],Tabell2[[#This Row],[Totalt lagervärde ink moms]])</f>
        <v>0</v>
      </c>
      <c r="K7468" s="2">
        <f>Tabell2[[#This Row],[Totalt lagervärde ink moms]]-Tabell2[[#This Row],[Varav bokat ink moms]]</f>
        <v>583.5</v>
      </c>
      <c r="L7468" s="2">
        <f>Tabell2[[#This Row],[Antal]]*Tabell2[[#This Row],[Inpris ex moms]]</f>
        <v>466.80000000000007</v>
      </c>
      <c r="M7468" s="2">
        <f>MIN(Tabell2[[#This Row],[Bokat]]*Tabell2[[#This Row],[Inpris ex moms]],Tabell2[[#This Row],[Totalt lagervärde ex moms]])</f>
        <v>0</v>
      </c>
      <c r="N7468" s="2">
        <f>Tabell2[[#This Row],[Totalt lagervärde ex moms]]-Tabell2[[#This Row],[Varav bokat ex moms]]</f>
        <v>466.80000000000007</v>
      </c>
    </row>
    <row r="7469" spans="1:14" x14ac:dyDescent="0.2">
      <c r="A7469" t="s">
        <v>14847</v>
      </c>
      <c r="B7469" t="s">
        <v>14848</v>
      </c>
      <c r="C7469" s="2">
        <v>375</v>
      </c>
      <c r="D7469" s="2">
        <v>225</v>
      </c>
      <c r="E7469" s="2">
        <v>194.5</v>
      </c>
      <c r="F7469" s="2">
        <v>155.60000000000002</v>
      </c>
      <c r="G7469">
        <v>1</v>
      </c>
      <c r="H7469">
        <v>0</v>
      </c>
      <c r="I7469" s="2">
        <f>Tabell2[[#This Row],[Inköpspris (SEK)]]*Tabell2[[#This Row],[Antal]]</f>
        <v>194.5</v>
      </c>
      <c r="J7469" s="2">
        <f>MIN(Tabell2[[#This Row],[Bokat]]*Tabell2[[#This Row],[Inköpspris (SEK)]],Tabell2[[#This Row],[Totalt lagervärde ink moms]])</f>
        <v>0</v>
      </c>
      <c r="K7469" s="2">
        <f>Tabell2[[#This Row],[Totalt lagervärde ink moms]]-Tabell2[[#This Row],[Varav bokat ink moms]]</f>
        <v>194.5</v>
      </c>
      <c r="L7469" s="2">
        <f>Tabell2[[#This Row],[Antal]]*Tabell2[[#This Row],[Inpris ex moms]]</f>
        <v>155.60000000000002</v>
      </c>
      <c r="M7469" s="2">
        <f>MIN(Tabell2[[#This Row],[Bokat]]*Tabell2[[#This Row],[Inpris ex moms]],Tabell2[[#This Row],[Totalt lagervärde ex moms]])</f>
        <v>0</v>
      </c>
      <c r="N7469" s="2">
        <f>Tabell2[[#This Row],[Totalt lagervärde ex moms]]-Tabell2[[#This Row],[Varav bokat ex moms]]</f>
        <v>155.60000000000002</v>
      </c>
    </row>
    <row r="7470" spans="1:14" x14ac:dyDescent="0.2">
      <c r="A7470" t="s">
        <v>14869</v>
      </c>
      <c r="B7470" t="s">
        <v>14870</v>
      </c>
      <c r="C7470" s="2">
        <v>375</v>
      </c>
      <c r="D7470" s="2">
        <v>225</v>
      </c>
      <c r="E7470" s="2">
        <v>194.5</v>
      </c>
      <c r="F7470" s="2">
        <v>155.60000000000002</v>
      </c>
      <c r="G7470">
        <v>1</v>
      </c>
      <c r="H7470">
        <v>0</v>
      </c>
      <c r="I7470" s="2">
        <f>Tabell2[[#This Row],[Inköpspris (SEK)]]*Tabell2[[#This Row],[Antal]]</f>
        <v>194.5</v>
      </c>
      <c r="J7470" s="2">
        <f>MIN(Tabell2[[#This Row],[Bokat]]*Tabell2[[#This Row],[Inköpspris (SEK)]],Tabell2[[#This Row],[Totalt lagervärde ink moms]])</f>
        <v>0</v>
      </c>
      <c r="K7470" s="2">
        <f>Tabell2[[#This Row],[Totalt lagervärde ink moms]]-Tabell2[[#This Row],[Varav bokat ink moms]]</f>
        <v>194.5</v>
      </c>
      <c r="L7470" s="2">
        <f>Tabell2[[#This Row],[Antal]]*Tabell2[[#This Row],[Inpris ex moms]]</f>
        <v>155.60000000000002</v>
      </c>
      <c r="M7470" s="2">
        <f>MIN(Tabell2[[#This Row],[Bokat]]*Tabell2[[#This Row],[Inpris ex moms]],Tabell2[[#This Row],[Totalt lagervärde ex moms]])</f>
        <v>0</v>
      </c>
      <c r="N7470" s="2">
        <f>Tabell2[[#This Row],[Totalt lagervärde ex moms]]-Tabell2[[#This Row],[Varav bokat ex moms]]</f>
        <v>155.60000000000002</v>
      </c>
    </row>
    <row r="7471" spans="1:14" x14ac:dyDescent="0.2">
      <c r="A7471" t="s">
        <v>14875</v>
      </c>
      <c r="B7471" t="s">
        <v>14876</v>
      </c>
      <c r="C7471" s="2">
        <v>375</v>
      </c>
      <c r="D7471" s="2">
        <v>225</v>
      </c>
      <c r="E7471" s="2">
        <v>194.5</v>
      </c>
      <c r="F7471" s="2">
        <v>155.60000000000002</v>
      </c>
      <c r="G7471">
        <v>2</v>
      </c>
      <c r="H7471">
        <v>0</v>
      </c>
      <c r="I7471" s="2">
        <f>Tabell2[[#This Row],[Inköpspris (SEK)]]*Tabell2[[#This Row],[Antal]]</f>
        <v>389</v>
      </c>
      <c r="J7471" s="2">
        <f>MIN(Tabell2[[#This Row],[Bokat]]*Tabell2[[#This Row],[Inköpspris (SEK)]],Tabell2[[#This Row],[Totalt lagervärde ink moms]])</f>
        <v>0</v>
      </c>
      <c r="K7471" s="2">
        <f>Tabell2[[#This Row],[Totalt lagervärde ink moms]]-Tabell2[[#This Row],[Varav bokat ink moms]]</f>
        <v>389</v>
      </c>
      <c r="L7471" s="2">
        <f>Tabell2[[#This Row],[Antal]]*Tabell2[[#This Row],[Inpris ex moms]]</f>
        <v>311.20000000000005</v>
      </c>
      <c r="M7471" s="2">
        <f>MIN(Tabell2[[#This Row],[Bokat]]*Tabell2[[#This Row],[Inpris ex moms]],Tabell2[[#This Row],[Totalt lagervärde ex moms]])</f>
        <v>0</v>
      </c>
      <c r="N7471" s="2">
        <f>Tabell2[[#This Row],[Totalt lagervärde ex moms]]-Tabell2[[#This Row],[Varav bokat ex moms]]</f>
        <v>311.20000000000005</v>
      </c>
    </row>
    <row r="7472" spans="1:14" x14ac:dyDescent="0.2">
      <c r="A7472" t="s">
        <v>898</v>
      </c>
      <c r="B7472" t="s">
        <v>899</v>
      </c>
      <c r="C7472" s="2">
        <v>399</v>
      </c>
      <c r="D7472" s="2">
        <v>219</v>
      </c>
      <c r="E7472" s="2">
        <v>206.93</v>
      </c>
      <c r="F7472" s="2">
        <v>165.54400000000001</v>
      </c>
      <c r="G7472">
        <v>1</v>
      </c>
      <c r="H7472">
        <v>0</v>
      </c>
      <c r="I7472" s="2">
        <f>Tabell2[[#This Row],[Inköpspris (SEK)]]*Tabell2[[#This Row],[Antal]]</f>
        <v>206.93</v>
      </c>
      <c r="J7472" s="2">
        <f>MIN(Tabell2[[#This Row],[Bokat]]*Tabell2[[#This Row],[Inköpspris (SEK)]],Tabell2[[#This Row],[Totalt lagervärde ink moms]])</f>
        <v>0</v>
      </c>
      <c r="K7472" s="2">
        <f>Tabell2[[#This Row],[Totalt lagervärde ink moms]]-Tabell2[[#This Row],[Varav bokat ink moms]]</f>
        <v>206.93</v>
      </c>
      <c r="L7472" s="2">
        <f>Tabell2[[#This Row],[Antal]]*Tabell2[[#This Row],[Inpris ex moms]]</f>
        <v>165.54400000000001</v>
      </c>
      <c r="M7472" s="2">
        <f>MIN(Tabell2[[#This Row],[Bokat]]*Tabell2[[#This Row],[Inpris ex moms]],Tabell2[[#This Row],[Totalt lagervärde ex moms]])</f>
        <v>0</v>
      </c>
      <c r="N7472" s="2">
        <f>Tabell2[[#This Row],[Totalt lagervärde ex moms]]-Tabell2[[#This Row],[Varav bokat ex moms]]</f>
        <v>165.54400000000001</v>
      </c>
    </row>
    <row r="7473" spans="1:14" x14ac:dyDescent="0.2">
      <c r="A7473" t="s">
        <v>13327</v>
      </c>
      <c r="B7473" t="s">
        <v>13328</v>
      </c>
      <c r="C7473" s="2">
        <v>345</v>
      </c>
      <c r="D7473" s="2">
        <v>207</v>
      </c>
      <c r="E7473" s="2">
        <v>178.88</v>
      </c>
      <c r="F7473" s="2">
        <v>143.1</v>
      </c>
      <c r="G7473">
        <v>2</v>
      </c>
      <c r="H7473">
        <v>1</v>
      </c>
      <c r="I7473" s="2">
        <f>Tabell2[[#This Row],[Inköpspris (SEK)]]*Tabell2[[#This Row],[Antal]]</f>
        <v>357.76</v>
      </c>
      <c r="J7473" s="2">
        <f>MIN(Tabell2[[#This Row],[Bokat]]*Tabell2[[#This Row],[Inköpspris (SEK)]],Tabell2[[#This Row],[Totalt lagervärde ink moms]])</f>
        <v>178.88</v>
      </c>
      <c r="K7473" s="2">
        <f>Tabell2[[#This Row],[Totalt lagervärde ink moms]]-Tabell2[[#This Row],[Varav bokat ink moms]]</f>
        <v>178.88</v>
      </c>
      <c r="L7473" s="2">
        <f>Tabell2[[#This Row],[Antal]]*Tabell2[[#This Row],[Inpris ex moms]]</f>
        <v>286.2</v>
      </c>
      <c r="M7473" s="2">
        <f>MIN(Tabell2[[#This Row],[Bokat]]*Tabell2[[#This Row],[Inpris ex moms]],Tabell2[[#This Row],[Totalt lagervärde ex moms]])</f>
        <v>143.1</v>
      </c>
      <c r="N7473" s="2">
        <f>Tabell2[[#This Row],[Totalt lagervärde ex moms]]-Tabell2[[#This Row],[Varav bokat ex moms]]</f>
        <v>143.1</v>
      </c>
    </row>
    <row r="7474" spans="1:14" x14ac:dyDescent="0.2">
      <c r="A7474" t="s">
        <v>13329</v>
      </c>
      <c r="B7474" t="s">
        <v>13330</v>
      </c>
      <c r="C7474" s="2">
        <v>345</v>
      </c>
      <c r="D7474" s="2">
        <v>207</v>
      </c>
      <c r="E7474" s="2">
        <v>178.88</v>
      </c>
      <c r="F7474" s="2">
        <v>143.1</v>
      </c>
      <c r="G7474">
        <v>2</v>
      </c>
      <c r="H7474">
        <v>0</v>
      </c>
      <c r="I7474" s="2">
        <f>Tabell2[[#This Row],[Inköpspris (SEK)]]*Tabell2[[#This Row],[Antal]]</f>
        <v>357.76</v>
      </c>
      <c r="J7474" s="2">
        <f>MIN(Tabell2[[#This Row],[Bokat]]*Tabell2[[#This Row],[Inköpspris (SEK)]],Tabell2[[#This Row],[Totalt lagervärde ink moms]])</f>
        <v>0</v>
      </c>
      <c r="K7474" s="2">
        <f>Tabell2[[#This Row],[Totalt lagervärde ink moms]]-Tabell2[[#This Row],[Varav bokat ink moms]]</f>
        <v>357.76</v>
      </c>
      <c r="L7474" s="2">
        <f>Tabell2[[#This Row],[Antal]]*Tabell2[[#This Row],[Inpris ex moms]]</f>
        <v>286.2</v>
      </c>
      <c r="M7474" s="2">
        <f>MIN(Tabell2[[#This Row],[Bokat]]*Tabell2[[#This Row],[Inpris ex moms]],Tabell2[[#This Row],[Totalt lagervärde ex moms]])</f>
        <v>0</v>
      </c>
      <c r="N7474" s="2">
        <f>Tabell2[[#This Row],[Totalt lagervärde ex moms]]-Tabell2[[#This Row],[Varav bokat ex moms]]</f>
        <v>286.2</v>
      </c>
    </row>
    <row r="7475" spans="1:14" x14ac:dyDescent="0.2">
      <c r="A7475" t="s">
        <v>4814</v>
      </c>
      <c r="B7475" t="s">
        <v>4815</v>
      </c>
      <c r="C7475" s="2">
        <v>349</v>
      </c>
      <c r="D7475" s="2">
        <v>244</v>
      </c>
      <c r="E7475" s="2">
        <v>180.93</v>
      </c>
      <c r="F7475" s="2">
        <v>144.744</v>
      </c>
      <c r="G7475">
        <v>2</v>
      </c>
      <c r="H7475">
        <v>0</v>
      </c>
      <c r="I7475" s="2">
        <f>Tabell2[[#This Row],[Inköpspris (SEK)]]*Tabell2[[#This Row],[Antal]]</f>
        <v>361.86</v>
      </c>
      <c r="J7475" s="2">
        <f>MIN(Tabell2[[#This Row],[Bokat]]*Tabell2[[#This Row],[Inköpspris (SEK)]],Tabell2[[#This Row],[Totalt lagervärde ink moms]])</f>
        <v>0</v>
      </c>
      <c r="K7475" s="2">
        <f>Tabell2[[#This Row],[Totalt lagervärde ink moms]]-Tabell2[[#This Row],[Varav bokat ink moms]]</f>
        <v>361.86</v>
      </c>
      <c r="L7475" s="2">
        <f>Tabell2[[#This Row],[Antal]]*Tabell2[[#This Row],[Inpris ex moms]]</f>
        <v>289.488</v>
      </c>
      <c r="M7475" s="2">
        <f>MIN(Tabell2[[#This Row],[Bokat]]*Tabell2[[#This Row],[Inpris ex moms]],Tabell2[[#This Row],[Totalt lagervärde ex moms]])</f>
        <v>0</v>
      </c>
      <c r="N7475" s="2">
        <f>Tabell2[[#This Row],[Totalt lagervärde ex moms]]-Tabell2[[#This Row],[Varav bokat ex moms]]</f>
        <v>289.488</v>
      </c>
    </row>
    <row r="7476" spans="1:14" x14ac:dyDescent="0.2">
      <c r="A7476" t="s">
        <v>12976</v>
      </c>
      <c r="B7476" t="s">
        <v>12977</v>
      </c>
      <c r="C7476" s="2">
        <v>1495</v>
      </c>
      <c r="D7476" s="2">
        <v>897</v>
      </c>
      <c r="E7476" s="2">
        <v>775</v>
      </c>
      <c r="F7476" s="2">
        <v>620</v>
      </c>
      <c r="G7476">
        <v>1</v>
      </c>
      <c r="H7476">
        <v>0</v>
      </c>
      <c r="I7476" s="2">
        <f>Tabell2[[#This Row],[Inköpspris (SEK)]]*Tabell2[[#This Row],[Antal]]</f>
        <v>775</v>
      </c>
      <c r="J7476" s="2">
        <f>MIN(Tabell2[[#This Row],[Bokat]]*Tabell2[[#This Row],[Inköpspris (SEK)]],Tabell2[[#This Row],[Totalt lagervärde ink moms]])</f>
        <v>0</v>
      </c>
      <c r="K7476" s="2">
        <f>Tabell2[[#This Row],[Totalt lagervärde ink moms]]-Tabell2[[#This Row],[Varav bokat ink moms]]</f>
        <v>775</v>
      </c>
      <c r="L7476" s="2">
        <f>Tabell2[[#This Row],[Antal]]*Tabell2[[#This Row],[Inpris ex moms]]</f>
        <v>620</v>
      </c>
      <c r="M7476" s="2">
        <f>MIN(Tabell2[[#This Row],[Bokat]]*Tabell2[[#This Row],[Inpris ex moms]],Tabell2[[#This Row],[Totalt lagervärde ex moms]])</f>
        <v>0</v>
      </c>
      <c r="N7476" s="2">
        <f>Tabell2[[#This Row],[Totalt lagervärde ex moms]]-Tabell2[[#This Row],[Varav bokat ex moms]]</f>
        <v>620</v>
      </c>
    </row>
    <row r="7477" spans="1:14" x14ac:dyDescent="0.2">
      <c r="A7477" t="s">
        <v>15715</v>
      </c>
      <c r="B7477" t="s">
        <v>15716</v>
      </c>
      <c r="C7477" s="2">
        <v>355</v>
      </c>
      <c r="D7477" s="2">
        <v>248</v>
      </c>
      <c r="E7477" s="2">
        <v>184</v>
      </c>
      <c r="F7477" s="2">
        <v>147.20000000000002</v>
      </c>
      <c r="G7477">
        <v>1</v>
      </c>
      <c r="H7477">
        <v>0</v>
      </c>
      <c r="I7477" s="2">
        <f>Tabell2[[#This Row],[Inköpspris (SEK)]]*Tabell2[[#This Row],[Antal]]</f>
        <v>184</v>
      </c>
      <c r="J7477" s="2">
        <f>MIN(Tabell2[[#This Row],[Bokat]]*Tabell2[[#This Row],[Inköpspris (SEK)]],Tabell2[[#This Row],[Totalt lagervärde ink moms]])</f>
        <v>0</v>
      </c>
      <c r="K7477" s="2">
        <f>Tabell2[[#This Row],[Totalt lagervärde ink moms]]-Tabell2[[#This Row],[Varav bokat ink moms]]</f>
        <v>184</v>
      </c>
      <c r="L7477" s="2">
        <f>Tabell2[[#This Row],[Antal]]*Tabell2[[#This Row],[Inpris ex moms]]</f>
        <v>147.20000000000002</v>
      </c>
      <c r="M7477" s="2">
        <f>MIN(Tabell2[[#This Row],[Bokat]]*Tabell2[[#This Row],[Inpris ex moms]],Tabell2[[#This Row],[Totalt lagervärde ex moms]])</f>
        <v>0</v>
      </c>
      <c r="N7477" s="2">
        <f>Tabell2[[#This Row],[Totalt lagervärde ex moms]]-Tabell2[[#This Row],[Varav bokat ex moms]]</f>
        <v>147.20000000000002</v>
      </c>
    </row>
    <row r="7478" spans="1:14" x14ac:dyDescent="0.2">
      <c r="A7478" t="s">
        <v>17723</v>
      </c>
      <c r="B7478" t="s">
        <v>17724</v>
      </c>
      <c r="C7478" s="2">
        <v>495</v>
      </c>
      <c r="D7478" s="2">
        <v>346</v>
      </c>
      <c r="E7478" s="2">
        <v>256.5</v>
      </c>
      <c r="F7478" s="2">
        <v>205.20000000000002</v>
      </c>
      <c r="G7478">
        <v>1</v>
      </c>
      <c r="H7478">
        <v>0</v>
      </c>
      <c r="I7478" s="2">
        <f>Tabell2[[#This Row],[Inköpspris (SEK)]]*Tabell2[[#This Row],[Antal]]</f>
        <v>256.5</v>
      </c>
      <c r="J7478" s="2">
        <f>MIN(Tabell2[[#This Row],[Bokat]]*Tabell2[[#This Row],[Inköpspris (SEK)]],Tabell2[[#This Row],[Totalt lagervärde ink moms]])</f>
        <v>0</v>
      </c>
      <c r="K7478" s="2">
        <f>Tabell2[[#This Row],[Totalt lagervärde ink moms]]-Tabell2[[#This Row],[Varav bokat ink moms]]</f>
        <v>256.5</v>
      </c>
      <c r="L7478" s="2">
        <f>Tabell2[[#This Row],[Antal]]*Tabell2[[#This Row],[Inpris ex moms]]</f>
        <v>205.20000000000002</v>
      </c>
      <c r="M7478" s="2">
        <f>MIN(Tabell2[[#This Row],[Bokat]]*Tabell2[[#This Row],[Inpris ex moms]],Tabell2[[#This Row],[Totalt lagervärde ex moms]])</f>
        <v>0</v>
      </c>
      <c r="N7478" s="2">
        <f>Tabell2[[#This Row],[Totalt lagervärde ex moms]]-Tabell2[[#This Row],[Varav bokat ex moms]]</f>
        <v>205.20000000000002</v>
      </c>
    </row>
    <row r="7479" spans="1:14" x14ac:dyDescent="0.2">
      <c r="A7479" t="s">
        <v>3091</v>
      </c>
      <c r="B7479" t="s">
        <v>3092</v>
      </c>
      <c r="C7479" s="2">
        <v>159</v>
      </c>
      <c r="E7479" s="2">
        <v>82.39</v>
      </c>
      <c r="F7479" s="2">
        <v>65.912000000000006</v>
      </c>
      <c r="G7479">
        <v>1</v>
      </c>
      <c r="H7479">
        <v>1</v>
      </c>
      <c r="I7479" s="2">
        <f>Tabell2[[#This Row],[Inköpspris (SEK)]]*Tabell2[[#This Row],[Antal]]</f>
        <v>82.39</v>
      </c>
      <c r="J7479" s="2">
        <f>MIN(Tabell2[[#This Row],[Bokat]]*Tabell2[[#This Row],[Inköpspris (SEK)]],Tabell2[[#This Row],[Totalt lagervärde ink moms]])</f>
        <v>82.39</v>
      </c>
      <c r="K7479" s="2">
        <f>Tabell2[[#This Row],[Totalt lagervärde ink moms]]-Tabell2[[#This Row],[Varav bokat ink moms]]</f>
        <v>0</v>
      </c>
      <c r="L7479" s="2">
        <f>Tabell2[[#This Row],[Antal]]*Tabell2[[#This Row],[Inpris ex moms]]</f>
        <v>65.912000000000006</v>
      </c>
      <c r="M7479" s="2">
        <f>MIN(Tabell2[[#This Row],[Bokat]]*Tabell2[[#This Row],[Inpris ex moms]],Tabell2[[#This Row],[Totalt lagervärde ex moms]])</f>
        <v>65.912000000000006</v>
      </c>
      <c r="N7479" s="2">
        <f>Tabell2[[#This Row],[Totalt lagervärde ex moms]]-Tabell2[[#This Row],[Varav bokat ex moms]]</f>
        <v>0</v>
      </c>
    </row>
    <row r="7480" spans="1:14" x14ac:dyDescent="0.2">
      <c r="A7480" t="s">
        <v>3153</v>
      </c>
      <c r="B7480" t="s">
        <v>3154</v>
      </c>
      <c r="C7480" s="2">
        <v>159</v>
      </c>
      <c r="D7480" s="2">
        <v>95</v>
      </c>
      <c r="E7480" s="2">
        <v>82.39</v>
      </c>
      <c r="F7480" s="2">
        <v>65.912000000000006</v>
      </c>
      <c r="G7480">
        <v>1</v>
      </c>
      <c r="H7480">
        <v>0</v>
      </c>
      <c r="I7480" s="2">
        <f>Tabell2[[#This Row],[Inköpspris (SEK)]]*Tabell2[[#This Row],[Antal]]</f>
        <v>82.39</v>
      </c>
      <c r="J7480" s="2">
        <f>MIN(Tabell2[[#This Row],[Bokat]]*Tabell2[[#This Row],[Inköpspris (SEK)]],Tabell2[[#This Row],[Totalt lagervärde ink moms]])</f>
        <v>0</v>
      </c>
      <c r="K7480" s="2">
        <f>Tabell2[[#This Row],[Totalt lagervärde ink moms]]-Tabell2[[#This Row],[Varav bokat ink moms]]</f>
        <v>82.39</v>
      </c>
      <c r="L7480" s="2">
        <f>Tabell2[[#This Row],[Antal]]*Tabell2[[#This Row],[Inpris ex moms]]</f>
        <v>65.912000000000006</v>
      </c>
      <c r="M7480" s="2">
        <f>MIN(Tabell2[[#This Row],[Bokat]]*Tabell2[[#This Row],[Inpris ex moms]],Tabell2[[#This Row],[Totalt lagervärde ex moms]])</f>
        <v>0</v>
      </c>
      <c r="N7480" s="2">
        <f>Tabell2[[#This Row],[Totalt lagervärde ex moms]]-Tabell2[[#This Row],[Varav bokat ex moms]]</f>
        <v>65.912000000000006</v>
      </c>
    </row>
    <row r="7481" spans="1:14" x14ac:dyDescent="0.2">
      <c r="A7481" t="s">
        <v>3409</v>
      </c>
      <c r="B7481" t="s">
        <v>3410</v>
      </c>
      <c r="C7481" s="2">
        <v>159</v>
      </c>
      <c r="D7481" s="2">
        <v>111</v>
      </c>
      <c r="E7481" s="2">
        <v>82.39</v>
      </c>
      <c r="F7481" s="2">
        <v>65.912000000000006</v>
      </c>
      <c r="G7481">
        <v>1</v>
      </c>
      <c r="H7481">
        <v>0</v>
      </c>
      <c r="I7481" s="2">
        <f>Tabell2[[#This Row],[Inköpspris (SEK)]]*Tabell2[[#This Row],[Antal]]</f>
        <v>82.39</v>
      </c>
      <c r="J7481" s="2">
        <f>MIN(Tabell2[[#This Row],[Bokat]]*Tabell2[[#This Row],[Inköpspris (SEK)]],Tabell2[[#This Row],[Totalt lagervärde ink moms]])</f>
        <v>0</v>
      </c>
      <c r="K7481" s="2">
        <f>Tabell2[[#This Row],[Totalt lagervärde ink moms]]-Tabell2[[#This Row],[Varav bokat ink moms]]</f>
        <v>82.39</v>
      </c>
      <c r="L7481" s="2">
        <f>Tabell2[[#This Row],[Antal]]*Tabell2[[#This Row],[Inpris ex moms]]</f>
        <v>65.912000000000006</v>
      </c>
      <c r="M7481" s="2">
        <f>MIN(Tabell2[[#This Row],[Bokat]]*Tabell2[[#This Row],[Inpris ex moms]],Tabell2[[#This Row],[Totalt lagervärde ex moms]])</f>
        <v>0</v>
      </c>
      <c r="N7481" s="2">
        <f>Tabell2[[#This Row],[Totalt lagervärde ex moms]]-Tabell2[[#This Row],[Varav bokat ex moms]]</f>
        <v>65.912000000000006</v>
      </c>
    </row>
    <row r="7482" spans="1:14" x14ac:dyDescent="0.2">
      <c r="A7482" t="s">
        <v>7135</v>
      </c>
      <c r="B7482" t="s">
        <v>7136</v>
      </c>
      <c r="C7482" s="2">
        <v>119</v>
      </c>
      <c r="D7482" s="2">
        <v>77</v>
      </c>
      <c r="E7482" s="2">
        <v>61.65</v>
      </c>
      <c r="F7482" s="2">
        <v>49.32</v>
      </c>
      <c r="G7482">
        <v>3</v>
      </c>
      <c r="H7482">
        <v>0</v>
      </c>
      <c r="I7482" s="2">
        <f>Tabell2[[#This Row],[Inköpspris (SEK)]]*Tabell2[[#This Row],[Antal]]</f>
        <v>184.95</v>
      </c>
      <c r="J7482" s="2">
        <f>MIN(Tabell2[[#This Row],[Bokat]]*Tabell2[[#This Row],[Inköpspris (SEK)]],Tabell2[[#This Row],[Totalt lagervärde ink moms]])</f>
        <v>0</v>
      </c>
      <c r="K7482" s="2">
        <f>Tabell2[[#This Row],[Totalt lagervärde ink moms]]-Tabell2[[#This Row],[Varav bokat ink moms]]</f>
        <v>184.95</v>
      </c>
      <c r="L7482" s="2">
        <f>Tabell2[[#This Row],[Antal]]*Tabell2[[#This Row],[Inpris ex moms]]</f>
        <v>147.96</v>
      </c>
      <c r="M7482" s="2">
        <f>MIN(Tabell2[[#This Row],[Bokat]]*Tabell2[[#This Row],[Inpris ex moms]],Tabell2[[#This Row],[Totalt lagervärde ex moms]])</f>
        <v>0</v>
      </c>
      <c r="N7482" s="2">
        <f>Tabell2[[#This Row],[Totalt lagervärde ex moms]]-Tabell2[[#This Row],[Varav bokat ex moms]]</f>
        <v>147.96</v>
      </c>
    </row>
    <row r="7483" spans="1:14" x14ac:dyDescent="0.2">
      <c r="A7483" t="s">
        <v>7137</v>
      </c>
      <c r="B7483" t="s">
        <v>7138</v>
      </c>
      <c r="C7483" s="2">
        <v>119</v>
      </c>
      <c r="D7483" s="2">
        <v>77</v>
      </c>
      <c r="E7483" s="2">
        <v>61.65</v>
      </c>
      <c r="F7483" s="2">
        <v>49.32</v>
      </c>
      <c r="G7483">
        <v>5</v>
      </c>
      <c r="H7483">
        <v>0</v>
      </c>
      <c r="I7483" s="2">
        <f>Tabell2[[#This Row],[Inköpspris (SEK)]]*Tabell2[[#This Row],[Antal]]</f>
        <v>308.25</v>
      </c>
      <c r="J7483" s="2">
        <f>MIN(Tabell2[[#This Row],[Bokat]]*Tabell2[[#This Row],[Inköpspris (SEK)]],Tabell2[[#This Row],[Totalt lagervärde ink moms]])</f>
        <v>0</v>
      </c>
      <c r="K7483" s="2">
        <f>Tabell2[[#This Row],[Totalt lagervärde ink moms]]-Tabell2[[#This Row],[Varav bokat ink moms]]</f>
        <v>308.25</v>
      </c>
      <c r="L7483" s="2">
        <f>Tabell2[[#This Row],[Antal]]*Tabell2[[#This Row],[Inpris ex moms]]</f>
        <v>246.6</v>
      </c>
      <c r="M7483" s="2">
        <f>MIN(Tabell2[[#This Row],[Bokat]]*Tabell2[[#This Row],[Inpris ex moms]],Tabell2[[#This Row],[Totalt lagervärde ex moms]])</f>
        <v>0</v>
      </c>
      <c r="N7483" s="2">
        <f>Tabell2[[#This Row],[Totalt lagervärde ex moms]]-Tabell2[[#This Row],[Varav bokat ex moms]]</f>
        <v>246.6</v>
      </c>
    </row>
    <row r="7484" spans="1:14" x14ac:dyDescent="0.2">
      <c r="A7484" t="s">
        <v>9407</v>
      </c>
      <c r="B7484" t="s">
        <v>9408</v>
      </c>
      <c r="C7484" s="2">
        <v>1119</v>
      </c>
      <c r="D7484" s="2">
        <v>783</v>
      </c>
      <c r="E7484" s="2">
        <v>579.58000000000004</v>
      </c>
      <c r="F7484" s="2">
        <v>463.66400000000004</v>
      </c>
      <c r="G7484">
        <v>1</v>
      </c>
      <c r="H7484">
        <v>0</v>
      </c>
      <c r="I7484" s="2">
        <f>Tabell2[[#This Row],[Inköpspris (SEK)]]*Tabell2[[#This Row],[Antal]]</f>
        <v>579.58000000000004</v>
      </c>
      <c r="J7484" s="2">
        <f>MIN(Tabell2[[#This Row],[Bokat]]*Tabell2[[#This Row],[Inköpspris (SEK)]],Tabell2[[#This Row],[Totalt lagervärde ink moms]])</f>
        <v>0</v>
      </c>
      <c r="K7484" s="2">
        <f>Tabell2[[#This Row],[Totalt lagervärde ink moms]]-Tabell2[[#This Row],[Varav bokat ink moms]]</f>
        <v>579.58000000000004</v>
      </c>
      <c r="L7484" s="2">
        <f>Tabell2[[#This Row],[Antal]]*Tabell2[[#This Row],[Inpris ex moms]]</f>
        <v>463.66400000000004</v>
      </c>
      <c r="M7484" s="2">
        <f>MIN(Tabell2[[#This Row],[Bokat]]*Tabell2[[#This Row],[Inpris ex moms]],Tabell2[[#This Row],[Totalt lagervärde ex moms]])</f>
        <v>0</v>
      </c>
      <c r="N7484" s="2">
        <f>Tabell2[[#This Row],[Totalt lagervärde ex moms]]-Tabell2[[#This Row],[Varav bokat ex moms]]</f>
        <v>463.66400000000004</v>
      </c>
    </row>
    <row r="7485" spans="1:14" x14ac:dyDescent="0.2">
      <c r="A7485" t="s">
        <v>5489</v>
      </c>
      <c r="B7485" t="s">
        <v>5490</v>
      </c>
      <c r="C7485" s="2">
        <v>169</v>
      </c>
      <c r="D7485" s="2">
        <v>118</v>
      </c>
      <c r="E7485" s="2">
        <v>87.5</v>
      </c>
      <c r="F7485" s="2">
        <v>70</v>
      </c>
      <c r="G7485">
        <v>5</v>
      </c>
      <c r="H7485">
        <v>0</v>
      </c>
      <c r="I7485" s="2">
        <f>Tabell2[[#This Row],[Inköpspris (SEK)]]*Tabell2[[#This Row],[Antal]]</f>
        <v>437.5</v>
      </c>
      <c r="J7485" s="2">
        <f>MIN(Tabell2[[#This Row],[Bokat]]*Tabell2[[#This Row],[Inköpspris (SEK)]],Tabell2[[#This Row],[Totalt lagervärde ink moms]])</f>
        <v>0</v>
      </c>
      <c r="K7485" s="2">
        <f>Tabell2[[#This Row],[Totalt lagervärde ink moms]]-Tabell2[[#This Row],[Varav bokat ink moms]]</f>
        <v>437.5</v>
      </c>
      <c r="L7485" s="2">
        <f>Tabell2[[#This Row],[Antal]]*Tabell2[[#This Row],[Inpris ex moms]]</f>
        <v>350</v>
      </c>
      <c r="M7485" s="2">
        <f>MIN(Tabell2[[#This Row],[Bokat]]*Tabell2[[#This Row],[Inpris ex moms]],Tabell2[[#This Row],[Totalt lagervärde ex moms]])</f>
        <v>0</v>
      </c>
      <c r="N7485" s="2">
        <f>Tabell2[[#This Row],[Totalt lagervärde ex moms]]-Tabell2[[#This Row],[Varav bokat ex moms]]</f>
        <v>350</v>
      </c>
    </row>
    <row r="7486" spans="1:14" x14ac:dyDescent="0.2">
      <c r="A7486" t="s">
        <v>9632</v>
      </c>
      <c r="B7486" t="s">
        <v>9633</v>
      </c>
      <c r="C7486" s="2">
        <v>589</v>
      </c>
      <c r="D7486" s="2">
        <v>353</v>
      </c>
      <c r="E7486" s="2">
        <v>304.95</v>
      </c>
      <c r="F7486" s="2">
        <v>243.96</v>
      </c>
      <c r="G7486">
        <v>1</v>
      </c>
      <c r="H7486">
        <v>0</v>
      </c>
      <c r="I7486" s="2">
        <f>Tabell2[[#This Row],[Inköpspris (SEK)]]*Tabell2[[#This Row],[Antal]]</f>
        <v>304.95</v>
      </c>
      <c r="J7486" s="2">
        <f>MIN(Tabell2[[#This Row],[Bokat]]*Tabell2[[#This Row],[Inköpspris (SEK)]],Tabell2[[#This Row],[Totalt lagervärde ink moms]])</f>
        <v>0</v>
      </c>
      <c r="K7486" s="2">
        <f>Tabell2[[#This Row],[Totalt lagervärde ink moms]]-Tabell2[[#This Row],[Varav bokat ink moms]]</f>
        <v>304.95</v>
      </c>
      <c r="L7486" s="2">
        <f>Tabell2[[#This Row],[Antal]]*Tabell2[[#This Row],[Inpris ex moms]]</f>
        <v>243.96</v>
      </c>
      <c r="M7486" s="2">
        <f>MIN(Tabell2[[#This Row],[Bokat]]*Tabell2[[#This Row],[Inpris ex moms]],Tabell2[[#This Row],[Totalt lagervärde ex moms]])</f>
        <v>0</v>
      </c>
      <c r="N7486" s="2">
        <f>Tabell2[[#This Row],[Totalt lagervärde ex moms]]-Tabell2[[#This Row],[Varav bokat ex moms]]</f>
        <v>243.96</v>
      </c>
    </row>
    <row r="7487" spans="1:14" x14ac:dyDescent="0.2">
      <c r="A7487" t="s">
        <v>13052</v>
      </c>
      <c r="B7487" t="s">
        <v>13053</v>
      </c>
      <c r="C7487" s="2">
        <v>629</v>
      </c>
      <c r="D7487" s="2">
        <v>377</v>
      </c>
      <c r="E7487" s="2">
        <v>325.60000000000002</v>
      </c>
      <c r="F7487" s="2">
        <v>260.48</v>
      </c>
      <c r="G7487">
        <v>2</v>
      </c>
      <c r="H7487">
        <v>0</v>
      </c>
      <c r="I7487" s="2">
        <f>Tabell2[[#This Row],[Inköpspris (SEK)]]*Tabell2[[#This Row],[Antal]]</f>
        <v>651.20000000000005</v>
      </c>
      <c r="J7487" s="2">
        <f>MIN(Tabell2[[#This Row],[Bokat]]*Tabell2[[#This Row],[Inköpspris (SEK)]],Tabell2[[#This Row],[Totalt lagervärde ink moms]])</f>
        <v>0</v>
      </c>
      <c r="K7487" s="2">
        <f>Tabell2[[#This Row],[Totalt lagervärde ink moms]]-Tabell2[[#This Row],[Varav bokat ink moms]]</f>
        <v>651.20000000000005</v>
      </c>
      <c r="L7487" s="2">
        <f>Tabell2[[#This Row],[Antal]]*Tabell2[[#This Row],[Inpris ex moms]]</f>
        <v>520.96</v>
      </c>
      <c r="M7487" s="2">
        <f>MIN(Tabell2[[#This Row],[Bokat]]*Tabell2[[#This Row],[Inpris ex moms]],Tabell2[[#This Row],[Totalt lagervärde ex moms]])</f>
        <v>0</v>
      </c>
      <c r="N7487" s="2">
        <f>Tabell2[[#This Row],[Totalt lagervärde ex moms]]-Tabell2[[#This Row],[Varav bokat ex moms]]</f>
        <v>520.96</v>
      </c>
    </row>
    <row r="7488" spans="1:14" x14ac:dyDescent="0.2">
      <c r="A7488" t="s">
        <v>13054</v>
      </c>
      <c r="B7488" t="s">
        <v>13055</v>
      </c>
      <c r="C7488" s="2">
        <v>629</v>
      </c>
      <c r="D7488" s="2">
        <v>377</v>
      </c>
      <c r="E7488" s="2">
        <v>325.60000000000002</v>
      </c>
      <c r="F7488" s="2">
        <v>260.48</v>
      </c>
      <c r="G7488">
        <v>1</v>
      </c>
      <c r="H7488">
        <v>0</v>
      </c>
      <c r="I7488" s="2">
        <f>Tabell2[[#This Row],[Inköpspris (SEK)]]*Tabell2[[#This Row],[Antal]]</f>
        <v>325.60000000000002</v>
      </c>
      <c r="J7488" s="2">
        <f>MIN(Tabell2[[#This Row],[Bokat]]*Tabell2[[#This Row],[Inköpspris (SEK)]],Tabell2[[#This Row],[Totalt lagervärde ink moms]])</f>
        <v>0</v>
      </c>
      <c r="K7488" s="2">
        <f>Tabell2[[#This Row],[Totalt lagervärde ink moms]]-Tabell2[[#This Row],[Varav bokat ink moms]]</f>
        <v>325.60000000000002</v>
      </c>
      <c r="L7488" s="2">
        <f>Tabell2[[#This Row],[Antal]]*Tabell2[[#This Row],[Inpris ex moms]]</f>
        <v>260.48</v>
      </c>
      <c r="M7488" s="2">
        <f>MIN(Tabell2[[#This Row],[Bokat]]*Tabell2[[#This Row],[Inpris ex moms]],Tabell2[[#This Row],[Totalt lagervärde ex moms]])</f>
        <v>0</v>
      </c>
      <c r="N7488" s="2">
        <f>Tabell2[[#This Row],[Totalt lagervärde ex moms]]-Tabell2[[#This Row],[Varav bokat ex moms]]</f>
        <v>260.48</v>
      </c>
    </row>
    <row r="7489" spans="1:14" x14ac:dyDescent="0.2">
      <c r="A7489" t="s">
        <v>13056</v>
      </c>
      <c r="B7489" t="s">
        <v>13057</v>
      </c>
      <c r="C7489" s="2">
        <v>629</v>
      </c>
      <c r="D7489" s="2">
        <v>377</v>
      </c>
      <c r="E7489" s="2">
        <v>325.60000000000002</v>
      </c>
      <c r="F7489" s="2">
        <v>260.48</v>
      </c>
      <c r="G7489">
        <v>2</v>
      </c>
      <c r="H7489">
        <v>0</v>
      </c>
      <c r="I7489" s="2">
        <f>Tabell2[[#This Row],[Inköpspris (SEK)]]*Tabell2[[#This Row],[Antal]]</f>
        <v>651.20000000000005</v>
      </c>
      <c r="J7489" s="2">
        <f>MIN(Tabell2[[#This Row],[Bokat]]*Tabell2[[#This Row],[Inköpspris (SEK)]],Tabell2[[#This Row],[Totalt lagervärde ink moms]])</f>
        <v>0</v>
      </c>
      <c r="K7489" s="2">
        <f>Tabell2[[#This Row],[Totalt lagervärde ink moms]]-Tabell2[[#This Row],[Varav bokat ink moms]]</f>
        <v>651.20000000000005</v>
      </c>
      <c r="L7489" s="2">
        <f>Tabell2[[#This Row],[Antal]]*Tabell2[[#This Row],[Inpris ex moms]]</f>
        <v>520.96</v>
      </c>
      <c r="M7489" s="2">
        <f>MIN(Tabell2[[#This Row],[Bokat]]*Tabell2[[#This Row],[Inpris ex moms]],Tabell2[[#This Row],[Totalt lagervärde ex moms]])</f>
        <v>0</v>
      </c>
      <c r="N7489" s="2">
        <f>Tabell2[[#This Row],[Totalt lagervärde ex moms]]-Tabell2[[#This Row],[Varav bokat ex moms]]</f>
        <v>520.96</v>
      </c>
    </row>
    <row r="7490" spans="1:14" x14ac:dyDescent="0.2">
      <c r="A7490" t="s">
        <v>13058</v>
      </c>
      <c r="B7490" t="s">
        <v>13059</v>
      </c>
      <c r="C7490" s="2">
        <v>629</v>
      </c>
      <c r="D7490" s="2">
        <v>377</v>
      </c>
      <c r="E7490" s="2">
        <v>325.60000000000002</v>
      </c>
      <c r="F7490" s="2">
        <v>260.48</v>
      </c>
      <c r="G7490">
        <v>1</v>
      </c>
      <c r="H7490">
        <v>0</v>
      </c>
      <c r="I7490" s="2">
        <f>Tabell2[[#This Row],[Inköpspris (SEK)]]*Tabell2[[#This Row],[Antal]]</f>
        <v>325.60000000000002</v>
      </c>
      <c r="J7490" s="2">
        <f>MIN(Tabell2[[#This Row],[Bokat]]*Tabell2[[#This Row],[Inköpspris (SEK)]],Tabell2[[#This Row],[Totalt lagervärde ink moms]])</f>
        <v>0</v>
      </c>
      <c r="K7490" s="2">
        <f>Tabell2[[#This Row],[Totalt lagervärde ink moms]]-Tabell2[[#This Row],[Varav bokat ink moms]]</f>
        <v>325.60000000000002</v>
      </c>
      <c r="L7490" s="2">
        <f>Tabell2[[#This Row],[Antal]]*Tabell2[[#This Row],[Inpris ex moms]]</f>
        <v>260.48</v>
      </c>
      <c r="M7490" s="2">
        <f>MIN(Tabell2[[#This Row],[Bokat]]*Tabell2[[#This Row],[Inpris ex moms]],Tabell2[[#This Row],[Totalt lagervärde ex moms]])</f>
        <v>0</v>
      </c>
      <c r="N7490" s="2">
        <f>Tabell2[[#This Row],[Totalt lagervärde ex moms]]-Tabell2[[#This Row],[Varav bokat ex moms]]</f>
        <v>260.48</v>
      </c>
    </row>
    <row r="7491" spans="1:14" x14ac:dyDescent="0.2">
      <c r="A7491" t="s">
        <v>13060</v>
      </c>
      <c r="B7491" t="s">
        <v>13061</v>
      </c>
      <c r="C7491" s="2">
        <v>629</v>
      </c>
      <c r="D7491" s="2">
        <v>377</v>
      </c>
      <c r="E7491" s="2">
        <v>325.60000000000002</v>
      </c>
      <c r="F7491" s="2">
        <v>260.48</v>
      </c>
      <c r="G7491">
        <v>1</v>
      </c>
      <c r="H7491">
        <v>0</v>
      </c>
      <c r="I7491" s="2">
        <f>Tabell2[[#This Row],[Inköpspris (SEK)]]*Tabell2[[#This Row],[Antal]]</f>
        <v>325.60000000000002</v>
      </c>
      <c r="J7491" s="2">
        <f>MIN(Tabell2[[#This Row],[Bokat]]*Tabell2[[#This Row],[Inköpspris (SEK)]],Tabell2[[#This Row],[Totalt lagervärde ink moms]])</f>
        <v>0</v>
      </c>
      <c r="K7491" s="2">
        <f>Tabell2[[#This Row],[Totalt lagervärde ink moms]]-Tabell2[[#This Row],[Varav bokat ink moms]]</f>
        <v>325.60000000000002</v>
      </c>
      <c r="L7491" s="2">
        <f>Tabell2[[#This Row],[Antal]]*Tabell2[[#This Row],[Inpris ex moms]]</f>
        <v>260.48</v>
      </c>
      <c r="M7491" s="2">
        <f>MIN(Tabell2[[#This Row],[Bokat]]*Tabell2[[#This Row],[Inpris ex moms]],Tabell2[[#This Row],[Totalt lagervärde ex moms]])</f>
        <v>0</v>
      </c>
      <c r="N7491" s="2">
        <f>Tabell2[[#This Row],[Totalt lagervärde ex moms]]-Tabell2[[#This Row],[Varav bokat ex moms]]</f>
        <v>260.48</v>
      </c>
    </row>
    <row r="7492" spans="1:14" x14ac:dyDescent="0.2">
      <c r="A7492" t="s">
        <v>12260</v>
      </c>
      <c r="B7492" t="s">
        <v>12261</v>
      </c>
      <c r="C7492" s="2">
        <v>829</v>
      </c>
      <c r="D7492" s="2">
        <v>497</v>
      </c>
      <c r="E7492" s="2">
        <v>429</v>
      </c>
      <c r="F7492" s="2">
        <v>343.20000000000005</v>
      </c>
      <c r="G7492">
        <v>1</v>
      </c>
      <c r="H7492">
        <v>0</v>
      </c>
      <c r="I7492" s="2">
        <f>Tabell2[[#This Row],[Inköpspris (SEK)]]*Tabell2[[#This Row],[Antal]]</f>
        <v>429</v>
      </c>
      <c r="J7492" s="2">
        <f>MIN(Tabell2[[#This Row],[Bokat]]*Tabell2[[#This Row],[Inköpspris (SEK)]],Tabell2[[#This Row],[Totalt lagervärde ink moms]])</f>
        <v>0</v>
      </c>
      <c r="K7492" s="2">
        <f>Tabell2[[#This Row],[Totalt lagervärde ink moms]]-Tabell2[[#This Row],[Varav bokat ink moms]]</f>
        <v>429</v>
      </c>
      <c r="L7492" s="2">
        <f>Tabell2[[#This Row],[Antal]]*Tabell2[[#This Row],[Inpris ex moms]]</f>
        <v>343.20000000000005</v>
      </c>
      <c r="M7492" s="2">
        <f>MIN(Tabell2[[#This Row],[Bokat]]*Tabell2[[#This Row],[Inpris ex moms]],Tabell2[[#This Row],[Totalt lagervärde ex moms]])</f>
        <v>0</v>
      </c>
      <c r="N7492" s="2">
        <f>Tabell2[[#This Row],[Totalt lagervärde ex moms]]-Tabell2[[#This Row],[Varav bokat ex moms]]</f>
        <v>343.20000000000005</v>
      </c>
    </row>
    <row r="7493" spans="1:14" x14ac:dyDescent="0.2">
      <c r="A7493" t="s">
        <v>12358</v>
      </c>
      <c r="B7493" t="s">
        <v>12359</v>
      </c>
      <c r="C7493" s="2">
        <v>829</v>
      </c>
      <c r="D7493" s="2">
        <v>497</v>
      </c>
      <c r="E7493" s="2">
        <v>429</v>
      </c>
      <c r="F7493" s="2">
        <v>343.20000000000005</v>
      </c>
      <c r="G7493">
        <v>1</v>
      </c>
      <c r="H7493">
        <v>0</v>
      </c>
      <c r="I7493" s="2">
        <f>Tabell2[[#This Row],[Inköpspris (SEK)]]*Tabell2[[#This Row],[Antal]]</f>
        <v>429</v>
      </c>
      <c r="J7493" s="2">
        <f>MIN(Tabell2[[#This Row],[Bokat]]*Tabell2[[#This Row],[Inköpspris (SEK)]],Tabell2[[#This Row],[Totalt lagervärde ink moms]])</f>
        <v>0</v>
      </c>
      <c r="K7493" s="2">
        <f>Tabell2[[#This Row],[Totalt lagervärde ink moms]]-Tabell2[[#This Row],[Varav bokat ink moms]]</f>
        <v>429</v>
      </c>
      <c r="L7493" s="2">
        <f>Tabell2[[#This Row],[Antal]]*Tabell2[[#This Row],[Inpris ex moms]]</f>
        <v>343.20000000000005</v>
      </c>
      <c r="M7493" s="2">
        <f>MIN(Tabell2[[#This Row],[Bokat]]*Tabell2[[#This Row],[Inpris ex moms]],Tabell2[[#This Row],[Totalt lagervärde ex moms]])</f>
        <v>0</v>
      </c>
      <c r="N7493" s="2">
        <f>Tabell2[[#This Row],[Totalt lagervärde ex moms]]-Tabell2[[#This Row],[Varav bokat ex moms]]</f>
        <v>343.20000000000005</v>
      </c>
    </row>
    <row r="7494" spans="1:14" x14ac:dyDescent="0.2">
      <c r="A7494" t="s">
        <v>12378</v>
      </c>
      <c r="B7494" t="s">
        <v>12379</v>
      </c>
      <c r="C7494" s="2">
        <v>829</v>
      </c>
      <c r="D7494" s="2">
        <v>497</v>
      </c>
      <c r="E7494" s="2">
        <v>429</v>
      </c>
      <c r="F7494" s="2">
        <v>343.20000000000005</v>
      </c>
      <c r="G7494">
        <v>1</v>
      </c>
      <c r="H7494">
        <v>0</v>
      </c>
      <c r="I7494" s="2">
        <f>Tabell2[[#This Row],[Inköpspris (SEK)]]*Tabell2[[#This Row],[Antal]]</f>
        <v>429</v>
      </c>
      <c r="J7494" s="2">
        <f>MIN(Tabell2[[#This Row],[Bokat]]*Tabell2[[#This Row],[Inköpspris (SEK)]],Tabell2[[#This Row],[Totalt lagervärde ink moms]])</f>
        <v>0</v>
      </c>
      <c r="K7494" s="2">
        <f>Tabell2[[#This Row],[Totalt lagervärde ink moms]]-Tabell2[[#This Row],[Varav bokat ink moms]]</f>
        <v>429</v>
      </c>
      <c r="L7494" s="2">
        <f>Tabell2[[#This Row],[Antal]]*Tabell2[[#This Row],[Inpris ex moms]]</f>
        <v>343.20000000000005</v>
      </c>
      <c r="M7494" s="2">
        <f>MIN(Tabell2[[#This Row],[Bokat]]*Tabell2[[#This Row],[Inpris ex moms]],Tabell2[[#This Row],[Totalt lagervärde ex moms]])</f>
        <v>0</v>
      </c>
      <c r="N7494" s="2">
        <f>Tabell2[[#This Row],[Totalt lagervärde ex moms]]-Tabell2[[#This Row],[Varav bokat ex moms]]</f>
        <v>343.20000000000005</v>
      </c>
    </row>
    <row r="7495" spans="1:14" x14ac:dyDescent="0.2">
      <c r="A7495" t="s">
        <v>16717</v>
      </c>
      <c r="B7495" t="s">
        <v>16718</v>
      </c>
      <c r="C7495" s="2">
        <v>869</v>
      </c>
      <c r="D7495" s="2">
        <v>608</v>
      </c>
      <c r="E7495" s="2">
        <v>449.65</v>
      </c>
      <c r="F7495" s="2">
        <v>359.72</v>
      </c>
      <c r="G7495">
        <v>1</v>
      </c>
      <c r="H7495">
        <v>0</v>
      </c>
      <c r="I7495" s="2">
        <f>Tabell2[[#This Row],[Inköpspris (SEK)]]*Tabell2[[#This Row],[Antal]]</f>
        <v>449.65</v>
      </c>
      <c r="J7495" s="2">
        <f>MIN(Tabell2[[#This Row],[Bokat]]*Tabell2[[#This Row],[Inköpspris (SEK)]],Tabell2[[#This Row],[Totalt lagervärde ink moms]])</f>
        <v>0</v>
      </c>
      <c r="K7495" s="2">
        <f>Tabell2[[#This Row],[Totalt lagervärde ink moms]]-Tabell2[[#This Row],[Varav bokat ink moms]]</f>
        <v>449.65</v>
      </c>
      <c r="L7495" s="2">
        <f>Tabell2[[#This Row],[Antal]]*Tabell2[[#This Row],[Inpris ex moms]]</f>
        <v>359.72</v>
      </c>
      <c r="M7495" s="2">
        <f>MIN(Tabell2[[#This Row],[Bokat]]*Tabell2[[#This Row],[Inpris ex moms]],Tabell2[[#This Row],[Totalt lagervärde ex moms]])</f>
        <v>0</v>
      </c>
      <c r="N7495" s="2">
        <f>Tabell2[[#This Row],[Totalt lagervärde ex moms]]-Tabell2[[#This Row],[Varav bokat ex moms]]</f>
        <v>359.72</v>
      </c>
    </row>
    <row r="7496" spans="1:14" x14ac:dyDescent="0.2">
      <c r="A7496" t="s">
        <v>1020</v>
      </c>
      <c r="B7496" t="s">
        <v>1021</v>
      </c>
      <c r="C7496" s="2">
        <v>89</v>
      </c>
      <c r="D7496" s="2">
        <v>49</v>
      </c>
      <c r="E7496" s="2">
        <v>46.05</v>
      </c>
      <c r="F7496" s="2">
        <v>36.839999999999996</v>
      </c>
      <c r="G7496">
        <v>9</v>
      </c>
      <c r="H7496">
        <v>0</v>
      </c>
      <c r="I7496" s="2">
        <f>Tabell2[[#This Row],[Inköpspris (SEK)]]*Tabell2[[#This Row],[Antal]]</f>
        <v>414.45</v>
      </c>
      <c r="J7496" s="2">
        <f>MIN(Tabell2[[#This Row],[Bokat]]*Tabell2[[#This Row],[Inköpspris (SEK)]],Tabell2[[#This Row],[Totalt lagervärde ink moms]])</f>
        <v>0</v>
      </c>
      <c r="K7496" s="2">
        <f>Tabell2[[#This Row],[Totalt lagervärde ink moms]]-Tabell2[[#This Row],[Varav bokat ink moms]]</f>
        <v>414.45</v>
      </c>
      <c r="L7496" s="2">
        <f>Tabell2[[#This Row],[Antal]]*Tabell2[[#This Row],[Inpris ex moms]]</f>
        <v>331.55999999999995</v>
      </c>
      <c r="M7496" s="2">
        <f>MIN(Tabell2[[#This Row],[Bokat]]*Tabell2[[#This Row],[Inpris ex moms]],Tabell2[[#This Row],[Totalt lagervärde ex moms]])</f>
        <v>0</v>
      </c>
      <c r="N7496" s="2">
        <f>Tabell2[[#This Row],[Totalt lagervärde ex moms]]-Tabell2[[#This Row],[Varav bokat ex moms]]</f>
        <v>331.55999999999995</v>
      </c>
    </row>
    <row r="7497" spans="1:14" x14ac:dyDescent="0.2">
      <c r="A7497" t="s">
        <v>12186</v>
      </c>
      <c r="B7497" t="s">
        <v>12187</v>
      </c>
      <c r="C7497" s="2">
        <v>1185</v>
      </c>
      <c r="D7497" s="2">
        <v>711</v>
      </c>
      <c r="E7497" s="2">
        <v>613.13</v>
      </c>
      <c r="F7497" s="2">
        <v>490.50400000000002</v>
      </c>
      <c r="G7497">
        <v>1</v>
      </c>
      <c r="H7497">
        <v>0</v>
      </c>
      <c r="I7497" s="2">
        <f>Tabell2[[#This Row],[Inköpspris (SEK)]]*Tabell2[[#This Row],[Antal]]</f>
        <v>613.13</v>
      </c>
      <c r="J7497" s="2">
        <f>MIN(Tabell2[[#This Row],[Bokat]]*Tabell2[[#This Row],[Inköpspris (SEK)]],Tabell2[[#This Row],[Totalt lagervärde ink moms]])</f>
        <v>0</v>
      </c>
      <c r="K7497" s="2">
        <f>Tabell2[[#This Row],[Totalt lagervärde ink moms]]-Tabell2[[#This Row],[Varav bokat ink moms]]</f>
        <v>613.13</v>
      </c>
      <c r="L7497" s="2">
        <f>Tabell2[[#This Row],[Antal]]*Tabell2[[#This Row],[Inpris ex moms]]</f>
        <v>490.50400000000002</v>
      </c>
      <c r="M7497" s="2">
        <f>MIN(Tabell2[[#This Row],[Bokat]]*Tabell2[[#This Row],[Inpris ex moms]],Tabell2[[#This Row],[Totalt lagervärde ex moms]])</f>
        <v>0</v>
      </c>
      <c r="N7497" s="2">
        <f>Tabell2[[#This Row],[Totalt lagervärde ex moms]]-Tabell2[[#This Row],[Varav bokat ex moms]]</f>
        <v>490.50400000000002</v>
      </c>
    </row>
    <row r="7498" spans="1:14" x14ac:dyDescent="0.2">
      <c r="A7498" t="s">
        <v>12188</v>
      </c>
      <c r="B7498" t="s">
        <v>12189</v>
      </c>
      <c r="C7498" s="2">
        <v>1185</v>
      </c>
      <c r="D7498" s="2">
        <v>711</v>
      </c>
      <c r="E7498" s="2">
        <v>613.13</v>
      </c>
      <c r="F7498" s="2">
        <v>490.50400000000002</v>
      </c>
      <c r="G7498">
        <v>1</v>
      </c>
      <c r="H7498">
        <v>0</v>
      </c>
      <c r="I7498" s="2">
        <f>Tabell2[[#This Row],[Inköpspris (SEK)]]*Tabell2[[#This Row],[Antal]]</f>
        <v>613.13</v>
      </c>
      <c r="J7498" s="2">
        <f>MIN(Tabell2[[#This Row],[Bokat]]*Tabell2[[#This Row],[Inköpspris (SEK)]],Tabell2[[#This Row],[Totalt lagervärde ink moms]])</f>
        <v>0</v>
      </c>
      <c r="K7498" s="2">
        <f>Tabell2[[#This Row],[Totalt lagervärde ink moms]]-Tabell2[[#This Row],[Varav bokat ink moms]]</f>
        <v>613.13</v>
      </c>
      <c r="L7498" s="2">
        <f>Tabell2[[#This Row],[Antal]]*Tabell2[[#This Row],[Inpris ex moms]]</f>
        <v>490.50400000000002</v>
      </c>
      <c r="M7498" s="2">
        <f>MIN(Tabell2[[#This Row],[Bokat]]*Tabell2[[#This Row],[Inpris ex moms]],Tabell2[[#This Row],[Totalt lagervärde ex moms]])</f>
        <v>0</v>
      </c>
      <c r="N7498" s="2">
        <f>Tabell2[[#This Row],[Totalt lagervärde ex moms]]-Tabell2[[#This Row],[Varav bokat ex moms]]</f>
        <v>490.50400000000002</v>
      </c>
    </row>
    <row r="7499" spans="1:14" x14ac:dyDescent="0.2">
      <c r="A7499" t="s">
        <v>8237</v>
      </c>
      <c r="B7499" t="s">
        <v>8238</v>
      </c>
      <c r="C7499" s="2">
        <v>1185</v>
      </c>
      <c r="D7499" s="2">
        <v>830</v>
      </c>
      <c r="E7499" s="2">
        <v>613.13</v>
      </c>
      <c r="F7499" s="2">
        <v>490.5</v>
      </c>
      <c r="G7499">
        <v>1</v>
      </c>
      <c r="H7499">
        <v>0</v>
      </c>
      <c r="I7499" s="2">
        <f>Tabell2[[#This Row],[Inköpspris (SEK)]]*Tabell2[[#This Row],[Antal]]</f>
        <v>613.13</v>
      </c>
      <c r="J7499" s="2">
        <f>MIN(Tabell2[[#This Row],[Bokat]]*Tabell2[[#This Row],[Inköpspris (SEK)]],Tabell2[[#This Row],[Totalt lagervärde ink moms]])</f>
        <v>0</v>
      </c>
      <c r="K7499" s="2">
        <f>Tabell2[[#This Row],[Totalt lagervärde ink moms]]-Tabell2[[#This Row],[Varav bokat ink moms]]</f>
        <v>613.13</v>
      </c>
      <c r="L7499" s="2">
        <f>Tabell2[[#This Row],[Antal]]*Tabell2[[#This Row],[Inpris ex moms]]</f>
        <v>490.5</v>
      </c>
      <c r="M7499" s="2">
        <f>MIN(Tabell2[[#This Row],[Bokat]]*Tabell2[[#This Row],[Inpris ex moms]],Tabell2[[#This Row],[Totalt lagervärde ex moms]])</f>
        <v>0</v>
      </c>
      <c r="N7499" s="2">
        <f>Tabell2[[#This Row],[Totalt lagervärde ex moms]]-Tabell2[[#This Row],[Varav bokat ex moms]]</f>
        <v>490.5</v>
      </c>
    </row>
    <row r="7500" spans="1:14" x14ac:dyDescent="0.2">
      <c r="A7500" t="s">
        <v>12014</v>
      </c>
      <c r="B7500" t="s">
        <v>12015</v>
      </c>
      <c r="C7500" s="2">
        <v>1185</v>
      </c>
      <c r="D7500" s="2">
        <v>711</v>
      </c>
      <c r="E7500" s="2">
        <v>613.13</v>
      </c>
      <c r="F7500" s="2">
        <v>490.5</v>
      </c>
      <c r="G7500">
        <v>1</v>
      </c>
      <c r="H7500">
        <v>0</v>
      </c>
      <c r="I7500" s="2">
        <f>Tabell2[[#This Row],[Inköpspris (SEK)]]*Tabell2[[#This Row],[Antal]]</f>
        <v>613.13</v>
      </c>
      <c r="J7500" s="2">
        <f>MIN(Tabell2[[#This Row],[Bokat]]*Tabell2[[#This Row],[Inköpspris (SEK)]],Tabell2[[#This Row],[Totalt lagervärde ink moms]])</f>
        <v>0</v>
      </c>
      <c r="K7500" s="2">
        <f>Tabell2[[#This Row],[Totalt lagervärde ink moms]]-Tabell2[[#This Row],[Varav bokat ink moms]]</f>
        <v>613.13</v>
      </c>
      <c r="L7500" s="2">
        <f>Tabell2[[#This Row],[Antal]]*Tabell2[[#This Row],[Inpris ex moms]]</f>
        <v>490.5</v>
      </c>
      <c r="M7500" s="2">
        <f>MIN(Tabell2[[#This Row],[Bokat]]*Tabell2[[#This Row],[Inpris ex moms]],Tabell2[[#This Row],[Totalt lagervärde ex moms]])</f>
        <v>0</v>
      </c>
      <c r="N7500" s="2">
        <f>Tabell2[[#This Row],[Totalt lagervärde ex moms]]-Tabell2[[#This Row],[Varav bokat ex moms]]</f>
        <v>490.5</v>
      </c>
    </row>
    <row r="7501" spans="1:14" x14ac:dyDescent="0.2">
      <c r="A7501" t="s">
        <v>12110</v>
      </c>
      <c r="B7501" t="s">
        <v>12111</v>
      </c>
      <c r="C7501" s="2">
        <v>1185</v>
      </c>
      <c r="D7501" s="2">
        <v>711</v>
      </c>
      <c r="E7501" s="2">
        <v>613.13</v>
      </c>
      <c r="F7501" s="2">
        <v>490.5</v>
      </c>
      <c r="G7501">
        <v>1</v>
      </c>
      <c r="H7501">
        <v>1</v>
      </c>
      <c r="I7501" s="2">
        <f>Tabell2[[#This Row],[Inköpspris (SEK)]]*Tabell2[[#This Row],[Antal]]</f>
        <v>613.13</v>
      </c>
      <c r="J7501" s="2">
        <f>MIN(Tabell2[[#This Row],[Bokat]]*Tabell2[[#This Row],[Inköpspris (SEK)]],Tabell2[[#This Row],[Totalt lagervärde ink moms]])</f>
        <v>613.13</v>
      </c>
      <c r="K7501" s="2">
        <f>Tabell2[[#This Row],[Totalt lagervärde ink moms]]-Tabell2[[#This Row],[Varav bokat ink moms]]</f>
        <v>0</v>
      </c>
      <c r="L7501" s="2">
        <f>Tabell2[[#This Row],[Antal]]*Tabell2[[#This Row],[Inpris ex moms]]</f>
        <v>490.5</v>
      </c>
      <c r="M7501" s="2">
        <f>MIN(Tabell2[[#This Row],[Bokat]]*Tabell2[[#This Row],[Inpris ex moms]],Tabell2[[#This Row],[Totalt lagervärde ex moms]])</f>
        <v>490.5</v>
      </c>
      <c r="N7501" s="2">
        <f>Tabell2[[#This Row],[Totalt lagervärde ex moms]]-Tabell2[[#This Row],[Varav bokat ex moms]]</f>
        <v>0</v>
      </c>
    </row>
    <row r="7502" spans="1:14" x14ac:dyDescent="0.2">
      <c r="A7502" t="s">
        <v>17477</v>
      </c>
      <c r="B7502" t="s">
        <v>17478</v>
      </c>
      <c r="C7502" s="2">
        <v>1185</v>
      </c>
      <c r="D7502" s="2">
        <v>711</v>
      </c>
      <c r="E7502" s="2">
        <v>613.13</v>
      </c>
      <c r="F7502" s="2">
        <v>490.5</v>
      </c>
      <c r="G7502">
        <v>1</v>
      </c>
      <c r="H7502">
        <v>0</v>
      </c>
      <c r="I7502" s="2">
        <f>Tabell2[[#This Row],[Inköpspris (SEK)]]*Tabell2[[#This Row],[Antal]]</f>
        <v>613.13</v>
      </c>
      <c r="J7502" s="2">
        <f>MIN(Tabell2[[#This Row],[Bokat]]*Tabell2[[#This Row],[Inköpspris (SEK)]],Tabell2[[#This Row],[Totalt lagervärde ink moms]])</f>
        <v>0</v>
      </c>
      <c r="K7502" s="2">
        <f>Tabell2[[#This Row],[Totalt lagervärde ink moms]]-Tabell2[[#This Row],[Varav bokat ink moms]]</f>
        <v>613.13</v>
      </c>
      <c r="L7502" s="2">
        <f>Tabell2[[#This Row],[Antal]]*Tabell2[[#This Row],[Inpris ex moms]]</f>
        <v>490.5</v>
      </c>
      <c r="M7502" s="2">
        <f>MIN(Tabell2[[#This Row],[Bokat]]*Tabell2[[#This Row],[Inpris ex moms]],Tabell2[[#This Row],[Totalt lagervärde ex moms]])</f>
        <v>0</v>
      </c>
      <c r="N7502" s="2">
        <f>Tabell2[[#This Row],[Totalt lagervärde ex moms]]-Tabell2[[#This Row],[Varav bokat ex moms]]</f>
        <v>490.5</v>
      </c>
    </row>
    <row r="7503" spans="1:14" x14ac:dyDescent="0.2">
      <c r="A7503" t="s">
        <v>17481</v>
      </c>
      <c r="B7503" t="s">
        <v>17482</v>
      </c>
      <c r="C7503" s="2">
        <v>1185</v>
      </c>
      <c r="D7503" s="2">
        <v>711</v>
      </c>
      <c r="E7503" s="2">
        <v>613.13</v>
      </c>
      <c r="F7503" s="2">
        <v>490.5</v>
      </c>
      <c r="G7503">
        <v>2</v>
      </c>
      <c r="H7503">
        <v>0</v>
      </c>
      <c r="I7503" s="2">
        <f>Tabell2[[#This Row],[Inköpspris (SEK)]]*Tabell2[[#This Row],[Antal]]</f>
        <v>1226.26</v>
      </c>
      <c r="J7503" s="2">
        <f>MIN(Tabell2[[#This Row],[Bokat]]*Tabell2[[#This Row],[Inköpspris (SEK)]],Tabell2[[#This Row],[Totalt lagervärde ink moms]])</f>
        <v>0</v>
      </c>
      <c r="K7503" s="2">
        <f>Tabell2[[#This Row],[Totalt lagervärde ink moms]]-Tabell2[[#This Row],[Varav bokat ink moms]]</f>
        <v>1226.26</v>
      </c>
      <c r="L7503" s="2">
        <f>Tabell2[[#This Row],[Antal]]*Tabell2[[#This Row],[Inpris ex moms]]</f>
        <v>981</v>
      </c>
      <c r="M7503" s="2">
        <f>MIN(Tabell2[[#This Row],[Bokat]]*Tabell2[[#This Row],[Inpris ex moms]],Tabell2[[#This Row],[Totalt lagervärde ex moms]])</f>
        <v>0</v>
      </c>
      <c r="N7503" s="2">
        <f>Tabell2[[#This Row],[Totalt lagervärde ex moms]]-Tabell2[[#This Row],[Varav bokat ex moms]]</f>
        <v>981</v>
      </c>
    </row>
    <row r="7504" spans="1:14" x14ac:dyDescent="0.2">
      <c r="A7504" t="s">
        <v>17485</v>
      </c>
      <c r="B7504" t="s">
        <v>17486</v>
      </c>
      <c r="C7504" s="2">
        <v>1185</v>
      </c>
      <c r="D7504" s="2">
        <v>711</v>
      </c>
      <c r="E7504" s="2">
        <v>613.13</v>
      </c>
      <c r="F7504" s="2">
        <v>490.5</v>
      </c>
      <c r="G7504">
        <v>3</v>
      </c>
      <c r="H7504">
        <v>0</v>
      </c>
      <c r="I7504" s="2">
        <f>Tabell2[[#This Row],[Inköpspris (SEK)]]*Tabell2[[#This Row],[Antal]]</f>
        <v>1839.3899999999999</v>
      </c>
      <c r="J7504" s="2">
        <f>MIN(Tabell2[[#This Row],[Bokat]]*Tabell2[[#This Row],[Inköpspris (SEK)]],Tabell2[[#This Row],[Totalt lagervärde ink moms]])</f>
        <v>0</v>
      </c>
      <c r="K7504" s="2">
        <f>Tabell2[[#This Row],[Totalt lagervärde ink moms]]-Tabell2[[#This Row],[Varav bokat ink moms]]</f>
        <v>1839.3899999999999</v>
      </c>
      <c r="L7504" s="2">
        <f>Tabell2[[#This Row],[Antal]]*Tabell2[[#This Row],[Inpris ex moms]]</f>
        <v>1471.5</v>
      </c>
      <c r="M7504" s="2">
        <f>MIN(Tabell2[[#This Row],[Bokat]]*Tabell2[[#This Row],[Inpris ex moms]],Tabell2[[#This Row],[Totalt lagervärde ex moms]])</f>
        <v>0</v>
      </c>
      <c r="N7504" s="2">
        <f>Tabell2[[#This Row],[Totalt lagervärde ex moms]]-Tabell2[[#This Row],[Varav bokat ex moms]]</f>
        <v>1471.5</v>
      </c>
    </row>
    <row r="7505" spans="1:14" x14ac:dyDescent="0.2">
      <c r="A7505" t="s">
        <v>16845</v>
      </c>
      <c r="B7505" t="s">
        <v>16846</v>
      </c>
      <c r="C7505" s="2">
        <v>529</v>
      </c>
      <c r="D7505" s="2">
        <v>370</v>
      </c>
      <c r="E7505" s="2">
        <v>273.7</v>
      </c>
      <c r="F7505" s="2">
        <v>218.96</v>
      </c>
      <c r="G7505">
        <v>1</v>
      </c>
      <c r="H7505">
        <v>0</v>
      </c>
      <c r="I7505" s="2">
        <f>Tabell2[[#This Row],[Inköpspris (SEK)]]*Tabell2[[#This Row],[Antal]]</f>
        <v>273.7</v>
      </c>
      <c r="J7505" s="2">
        <f>MIN(Tabell2[[#This Row],[Bokat]]*Tabell2[[#This Row],[Inköpspris (SEK)]],Tabell2[[#This Row],[Totalt lagervärde ink moms]])</f>
        <v>0</v>
      </c>
      <c r="K7505" s="2">
        <f>Tabell2[[#This Row],[Totalt lagervärde ink moms]]-Tabell2[[#This Row],[Varav bokat ink moms]]</f>
        <v>273.7</v>
      </c>
      <c r="L7505" s="2">
        <f>Tabell2[[#This Row],[Antal]]*Tabell2[[#This Row],[Inpris ex moms]]</f>
        <v>218.96</v>
      </c>
      <c r="M7505" s="2">
        <f>MIN(Tabell2[[#This Row],[Bokat]]*Tabell2[[#This Row],[Inpris ex moms]],Tabell2[[#This Row],[Totalt lagervärde ex moms]])</f>
        <v>0</v>
      </c>
      <c r="N7505" s="2">
        <f>Tabell2[[#This Row],[Totalt lagervärde ex moms]]-Tabell2[[#This Row],[Varav bokat ex moms]]</f>
        <v>218.96</v>
      </c>
    </row>
    <row r="7506" spans="1:14" x14ac:dyDescent="0.2">
      <c r="A7506" t="s">
        <v>15587</v>
      </c>
      <c r="B7506" t="s">
        <v>15588</v>
      </c>
      <c r="C7506" s="2">
        <v>289</v>
      </c>
      <c r="D7506" s="2">
        <v>202</v>
      </c>
      <c r="E7506" s="2">
        <v>149.5</v>
      </c>
      <c r="F7506" s="2">
        <v>119.60000000000001</v>
      </c>
      <c r="G7506">
        <v>1</v>
      </c>
      <c r="H7506">
        <v>0</v>
      </c>
      <c r="I7506" s="2">
        <f>Tabell2[[#This Row],[Inköpspris (SEK)]]*Tabell2[[#This Row],[Antal]]</f>
        <v>149.5</v>
      </c>
      <c r="J7506" s="2">
        <f>MIN(Tabell2[[#This Row],[Bokat]]*Tabell2[[#This Row],[Inköpspris (SEK)]],Tabell2[[#This Row],[Totalt lagervärde ink moms]])</f>
        <v>0</v>
      </c>
      <c r="K7506" s="2">
        <f>Tabell2[[#This Row],[Totalt lagervärde ink moms]]-Tabell2[[#This Row],[Varav bokat ink moms]]</f>
        <v>149.5</v>
      </c>
      <c r="L7506" s="2">
        <f>Tabell2[[#This Row],[Antal]]*Tabell2[[#This Row],[Inpris ex moms]]</f>
        <v>119.60000000000001</v>
      </c>
      <c r="M7506" s="2">
        <f>MIN(Tabell2[[#This Row],[Bokat]]*Tabell2[[#This Row],[Inpris ex moms]],Tabell2[[#This Row],[Totalt lagervärde ex moms]])</f>
        <v>0</v>
      </c>
      <c r="N7506" s="2">
        <f>Tabell2[[#This Row],[Totalt lagervärde ex moms]]-Tabell2[[#This Row],[Varav bokat ex moms]]</f>
        <v>119.60000000000001</v>
      </c>
    </row>
    <row r="7507" spans="1:14" x14ac:dyDescent="0.2">
      <c r="A7507" t="s">
        <v>16693</v>
      </c>
      <c r="B7507" t="s">
        <v>16694</v>
      </c>
      <c r="C7507" s="2">
        <v>289</v>
      </c>
      <c r="D7507" s="2">
        <v>202</v>
      </c>
      <c r="E7507" s="2">
        <v>149.5</v>
      </c>
      <c r="F7507" s="2">
        <v>119.60000000000001</v>
      </c>
      <c r="G7507">
        <v>1</v>
      </c>
      <c r="H7507">
        <v>0</v>
      </c>
      <c r="I7507" s="2">
        <f>Tabell2[[#This Row],[Inköpspris (SEK)]]*Tabell2[[#This Row],[Antal]]</f>
        <v>149.5</v>
      </c>
      <c r="J7507" s="2">
        <f>MIN(Tabell2[[#This Row],[Bokat]]*Tabell2[[#This Row],[Inköpspris (SEK)]],Tabell2[[#This Row],[Totalt lagervärde ink moms]])</f>
        <v>0</v>
      </c>
      <c r="K7507" s="2">
        <f>Tabell2[[#This Row],[Totalt lagervärde ink moms]]-Tabell2[[#This Row],[Varav bokat ink moms]]</f>
        <v>149.5</v>
      </c>
      <c r="L7507" s="2">
        <f>Tabell2[[#This Row],[Antal]]*Tabell2[[#This Row],[Inpris ex moms]]</f>
        <v>119.60000000000001</v>
      </c>
      <c r="M7507" s="2">
        <f>MIN(Tabell2[[#This Row],[Bokat]]*Tabell2[[#This Row],[Inpris ex moms]],Tabell2[[#This Row],[Totalt lagervärde ex moms]])</f>
        <v>0</v>
      </c>
      <c r="N7507" s="2">
        <f>Tabell2[[#This Row],[Totalt lagervärde ex moms]]-Tabell2[[#This Row],[Varav bokat ex moms]]</f>
        <v>119.60000000000001</v>
      </c>
    </row>
    <row r="7508" spans="1:14" x14ac:dyDescent="0.2">
      <c r="A7508" t="s">
        <v>17081</v>
      </c>
      <c r="B7508" t="s">
        <v>17082</v>
      </c>
      <c r="C7508" s="2">
        <v>1779</v>
      </c>
      <c r="D7508" s="2">
        <v>1067</v>
      </c>
      <c r="E7508" s="2">
        <v>920.25</v>
      </c>
      <c r="F7508" s="2">
        <v>736.2</v>
      </c>
      <c r="G7508">
        <v>1</v>
      </c>
      <c r="H7508">
        <v>0</v>
      </c>
      <c r="I7508" s="2">
        <f>Tabell2[[#This Row],[Inköpspris (SEK)]]*Tabell2[[#This Row],[Antal]]</f>
        <v>920.25</v>
      </c>
      <c r="J7508" s="2">
        <f>MIN(Tabell2[[#This Row],[Bokat]]*Tabell2[[#This Row],[Inköpspris (SEK)]],Tabell2[[#This Row],[Totalt lagervärde ink moms]])</f>
        <v>0</v>
      </c>
      <c r="K7508" s="2">
        <f>Tabell2[[#This Row],[Totalt lagervärde ink moms]]-Tabell2[[#This Row],[Varav bokat ink moms]]</f>
        <v>920.25</v>
      </c>
      <c r="L7508" s="2">
        <f>Tabell2[[#This Row],[Antal]]*Tabell2[[#This Row],[Inpris ex moms]]</f>
        <v>736.2</v>
      </c>
      <c r="M7508" s="2">
        <f>MIN(Tabell2[[#This Row],[Bokat]]*Tabell2[[#This Row],[Inpris ex moms]],Tabell2[[#This Row],[Totalt lagervärde ex moms]])</f>
        <v>0</v>
      </c>
      <c r="N7508" s="2">
        <f>Tabell2[[#This Row],[Totalt lagervärde ex moms]]-Tabell2[[#This Row],[Varav bokat ex moms]]</f>
        <v>736.2</v>
      </c>
    </row>
    <row r="7509" spans="1:14" x14ac:dyDescent="0.2">
      <c r="A7509" t="s">
        <v>13811</v>
      </c>
      <c r="B7509" t="s">
        <v>13812</v>
      </c>
      <c r="C7509" s="2">
        <v>869</v>
      </c>
      <c r="D7509" s="2">
        <v>521</v>
      </c>
      <c r="E7509" s="2">
        <v>449.5</v>
      </c>
      <c r="F7509" s="2">
        <v>359.6</v>
      </c>
      <c r="G7509">
        <v>1</v>
      </c>
      <c r="H7509">
        <v>0</v>
      </c>
      <c r="I7509" s="2">
        <f>Tabell2[[#This Row],[Inköpspris (SEK)]]*Tabell2[[#This Row],[Antal]]</f>
        <v>449.5</v>
      </c>
      <c r="J7509" s="2">
        <f>MIN(Tabell2[[#This Row],[Bokat]]*Tabell2[[#This Row],[Inköpspris (SEK)]],Tabell2[[#This Row],[Totalt lagervärde ink moms]])</f>
        <v>0</v>
      </c>
      <c r="K7509" s="2">
        <f>Tabell2[[#This Row],[Totalt lagervärde ink moms]]-Tabell2[[#This Row],[Varav bokat ink moms]]</f>
        <v>449.5</v>
      </c>
      <c r="L7509" s="2">
        <f>Tabell2[[#This Row],[Antal]]*Tabell2[[#This Row],[Inpris ex moms]]</f>
        <v>359.6</v>
      </c>
      <c r="M7509" s="2">
        <f>MIN(Tabell2[[#This Row],[Bokat]]*Tabell2[[#This Row],[Inpris ex moms]],Tabell2[[#This Row],[Totalt lagervärde ex moms]])</f>
        <v>0</v>
      </c>
      <c r="N7509" s="2">
        <f>Tabell2[[#This Row],[Totalt lagervärde ex moms]]-Tabell2[[#This Row],[Varav bokat ex moms]]</f>
        <v>359.6</v>
      </c>
    </row>
    <row r="7510" spans="1:14" x14ac:dyDescent="0.2">
      <c r="A7510" t="s">
        <v>13916</v>
      </c>
      <c r="B7510" t="s">
        <v>13917</v>
      </c>
      <c r="C7510" s="2">
        <v>869</v>
      </c>
      <c r="D7510" s="2">
        <v>521</v>
      </c>
      <c r="E7510" s="2">
        <v>449.5</v>
      </c>
      <c r="F7510" s="2">
        <v>359.6</v>
      </c>
      <c r="G7510">
        <v>1</v>
      </c>
      <c r="H7510">
        <v>0</v>
      </c>
      <c r="I7510" s="2">
        <f>Tabell2[[#This Row],[Inköpspris (SEK)]]*Tabell2[[#This Row],[Antal]]</f>
        <v>449.5</v>
      </c>
      <c r="J7510" s="2">
        <f>MIN(Tabell2[[#This Row],[Bokat]]*Tabell2[[#This Row],[Inköpspris (SEK)]],Tabell2[[#This Row],[Totalt lagervärde ink moms]])</f>
        <v>0</v>
      </c>
      <c r="K7510" s="2">
        <f>Tabell2[[#This Row],[Totalt lagervärde ink moms]]-Tabell2[[#This Row],[Varav bokat ink moms]]</f>
        <v>449.5</v>
      </c>
      <c r="L7510" s="2">
        <f>Tabell2[[#This Row],[Antal]]*Tabell2[[#This Row],[Inpris ex moms]]</f>
        <v>359.6</v>
      </c>
      <c r="M7510" s="2">
        <f>MIN(Tabell2[[#This Row],[Bokat]]*Tabell2[[#This Row],[Inpris ex moms]],Tabell2[[#This Row],[Totalt lagervärde ex moms]])</f>
        <v>0</v>
      </c>
      <c r="N7510" s="2">
        <f>Tabell2[[#This Row],[Totalt lagervärde ex moms]]-Tabell2[[#This Row],[Varav bokat ex moms]]</f>
        <v>359.6</v>
      </c>
    </row>
    <row r="7511" spans="1:14" x14ac:dyDescent="0.2">
      <c r="A7511" t="s">
        <v>12850</v>
      </c>
      <c r="B7511" t="s">
        <v>12851</v>
      </c>
      <c r="C7511" s="2">
        <v>1159</v>
      </c>
      <c r="D7511" s="2">
        <v>695</v>
      </c>
      <c r="E7511" s="2">
        <v>599.5</v>
      </c>
      <c r="F7511" s="2">
        <v>479.6</v>
      </c>
      <c r="G7511">
        <v>1</v>
      </c>
      <c r="H7511">
        <v>0</v>
      </c>
      <c r="I7511" s="2">
        <f>Tabell2[[#This Row],[Inköpspris (SEK)]]*Tabell2[[#This Row],[Antal]]</f>
        <v>599.5</v>
      </c>
      <c r="J7511" s="2">
        <f>MIN(Tabell2[[#This Row],[Bokat]]*Tabell2[[#This Row],[Inköpspris (SEK)]],Tabell2[[#This Row],[Totalt lagervärde ink moms]])</f>
        <v>0</v>
      </c>
      <c r="K7511" s="2">
        <f>Tabell2[[#This Row],[Totalt lagervärde ink moms]]-Tabell2[[#This Row],[Varav bokat ink moms]]</f>
        <v>599.5</v>
      </c>
      <c r="L7511" s="2">
        <f>Tabell2[[#This Row],[Antal]]*Tabell2[[#This Row],[Inpris ex moms]]</f>
        <v>479.6</v>
      </c>
      <c r="M7511" s="2">
        <f>MIN(Tabell2[[#This Row],[Bokat]]*Tabell2[[#This Row],[Inpris ex moms]],Tabell2[[#This Row],[Totalt lagervärde ex moms]])</f>
        <v>0</v>
      </c>
      <c r="N7511" s="2">
        <f>Tabell2[[#This Row],[Totalt lagervärde ex moms]]-Tabell2[[#This Row],[Varav bokat ex moms]]</f>
        <v>479.6</v>
      </c>
    </row>
    <row r="7512" spans="1:14" x14ac:dyDescent="0.2">
      <c r="A7512" t="s">
        <v>12852</v>
      </c>
      <c r="B7512" t="s">
        <v>12853</v>
      </c>
      <c r="C7512" s="2">
        <v>1159</v>
      </c>
      <c r="D7512" s="2">
        <v>695</v>
      </c>
      <c r="E7512" s="2">
        <v>599.5</v>
      </c>
      <c r="F7512" s="2">
        <v>479.6</v>
      </c>
      <c r="G7512">
        <v>2</v>
      </c>
      <c r="H7512">
        <v>0</v>
      </c>
      <c r="I7512" s="2">
        <f>Tabell2[[#This Row],[Inköpspris (SEK)]]*Tabell2[[#This Row],[Antal]]</f>
        <v>1199</v>
      </c>
      <c r="J7512" s="2">
        <f>MIN(Tabell2[[#This Row],[Bokat]]*Tabell2[[#This Row],[Inköpspris (SEK)]],Tabell2[[#This Row],[Totalt lagervärde ink moms]])</f>
        <v>0</v>
      </c>
      <c r="K7512" s="2">
        <f>Tabell2[[#This Row],[Totalt lagervärde ink moms]]-Tabell2[[#This Row],[Varav bokat ink moms]]</f>
        <v>1199</v>
      </c>
      <c r="L7512" s="2">
        <f>Tabell2[[#This Row],[Antal]]*Tabell2[[#This Row],[Inpris ex moms]]</f>
        <v>959.2</v>
      </c>
      <c r="M7512" s="2">
        <f>MIN(Tabell2[[#This Row],[Bokat]]*Tabell2[[#This Row],[Inpris ex moms]],Tabell2[[#This Row],[Totalt lagervärde ex moms]])</f>
        <v>0</v>
      </c>
      <c r="N7512" s="2">
        <f>Tabell2[[#This Row],[Totalt lagervärde ex moms]]-Tabell2[[#This Row],[Varav bokat ex moms]]</f>
        <v>959.2</v>
      </c>
    </row>
    <row r="7513" spans="1:14" x14ac:dyDescent="0.2">
      <c r="A7513" t="s">
        <v>12856</v>
      </c>
      <c r="B7513" t="s">
        <v>12857</v>
      </c>
      <c r="C7513" s="2">
        <v>1159</v>
      </c>
      <c r="D7513" s="2">
        <v>695</v>
      </c>
      <c r="E7513" s="2">
        <v>599.5</v>
      </c>
      <c r="F7513" s="2">
        <v>479.6</v>
      </c>
      <c r="G7513">
        <v>1</v>
      </c>
      <c r="H7513">
        <v>0</v>
      </c>
      <c r="I7513" s="2">
        <f>Tabell2[[#This Row],[Inköpspris (SEK)]]*Tabell2[[#This Row],[Antal]]</f>
        <v>599.5</v>
      </c>
      <c r="J7513" s="2">
        <f>MIN(Tabell2[[#This Row],[Bokat]]*Tabell2[[#This Row],[Inköpspris (SEK)]],Tabell2[[#This Row],[Totalt lagervärde ink moms]])</f>
        <v>0</v>
      </c>
      <c r="K7513" s="2">
        <f>Tabell2[[#This Row],[Totalt lagervärde ink moms]]-Tabell2[[#This Row],[Varav bokat ink moms]]</f>
        <v>599.5</v>
      </c>
      <c r="L7513" s="2">
        <f>Tabell2[[#This Row],[Antal]]*Tabell2[[#This Row],[Inpris ex moms]]</f>
        <v>479.6</v>
      </c>
      <c r="M7513" s="2">
        <f>MIN(Tabell2[[#This Row],[Bokat]]*Tabell2[[#This Row],[Inpris ex moms]],Tabell2[[#This Row],[Totalt lagervärde ex moms]])</f>
        <v>0</v>
      </c>
      <c r="N7513" s="2">
        <f>Tabell2[[#This Row],[Totalt lagervärde ex moms]]-Tabell2[[#This Row],[Varav bokat ex moms]]</f>
        <v>479.6</v>
      </c>
    </row>
    <row r="7514" spans="1:14" x14ac:dyDescent="0.2">
      <c r="A7514" t="s">
        <v>9793</v>
      </c>
      <c r="B7514" t="s">
        <v>9794</v>
      </c>
      <c r="C7514" s="2">
        <v>29</v>
      </c>
      <c r="D7514" s="2">
        <v>16</v>
      </c>
      <c r="E7514" s="2">
        <v>15</v>
      </c>
      <c r="F7514" s="2">
        <v>12</v>
      </c>
      <c r="G7514">
        <v>11</v>
      </c>
      <c r="H7514">
        <v>0</v>
      </c>
      <c r="I7514" s="2">
        <f>Tabell2[[#This Row],[Inköpspris (SEK)]]*Tabell2[[#This Row],[Antal]]</f>
        <v>165</v>
      </c>
      <c r="J7514" s="2">
        <f>MIN(Tabell2[[#This Row],[Bokat]]*Tabell2[[#This Row],[Inköpspris (SEK)]],Tabell2[[#This Row],[Totalt lagervärde ink moms]])</f>
        <v>0</v>
      </c>
      <c r="K7514" s="2">
        <f>Tabell2[[#This Row],[Totalt lagervärde ink moms]]-Tabell2[[#This Row],[Varav bokat ink moms]]</f>
        <v>165</v>
      </c>
      <c r="L7514" s="2">
        <f>Tabell2[[#This Row],[Antal]]*Tabell2[[#This Row],[Inpris ex moms]]</f>
        <v>132</v>
      </c>
      <c r="M7514" s="2">
        <f>MIN(Tabell2[[#This Row],[Bokat]]*Tabell2[[#This Row],[Inpris ex moms]],Tabell2[[#This Row],[Totalt lagervärde ex moms]])</f>
        <v>0</v>
      </c>
      <c r="N7514" s="2">
        <f>Tabell2[[#This Row],[Totalt lagervärde ex moms]]-Tabell2[[#This Row],[Varav bokat ex moms]]</f>
        <v>132</v>
      </c>
    </row>
    <row r="7515" spans="1:14" x14ac:dyDescent="0.2">
      <c r="A7515" t="s">
        <v>19254</v>
      </c>
      <c r="B7515" t="s">
        <v>19255</v>
      </c>
      <c r="C7515" s="2">
        <v>116</v>
      </c>
      <c r="D7515" s="2">
        <v>81</v>
      </c>
      <c r="E7515" s="2">
        <v>60</v>
      </c>
      <c r="F7515" s="2">
        <v>48</v>
      </c>
      <c r="G7515">
        <v>1</v>
      </c>
      <c r="H7515">
        <v>0</v>
      </c>
      <c r="I7515" s="2">
        <f>Tabell2[[#This Row],[Inköpspris (SEK)]]*Tabell2[[#This Row],[Antal]]</f>
        <v>60</v>
      </c>
      <c r="J7515" s="2">
        <f>MIN(Tabell2[[#This Row],[Bokat]]*Tabell2[[#This Row],[Inköpspris (SEK)]],Tabell2[[#This Row],[Totalt lagervärde ink moms]])</f>
        <v>0</v>
      </c>
      <c r="K7515" s="2">
        <f>Tabell2[[#This Row],[Totalt lagervärde ink moms]]-Tabell2[[#This Row],[Varav bokat ink moms]]</f>
        <v>60</v>
      </c>
      <c r="L7515" s="2">
        <f>Tabell2[[#This Row],[Antal]]*Tabell2[[#This Row],[Inpris ex moms]]</f>
        <v>48</v>
      </c>
      <c r="M7515" s="2">
        <f>MIN(Tabell2[[#This Row],[Bokat]]*Tabell2[[#This Row],[Inpris ex moms]],Tabell2[[#This Row],[Totalt lagervärde ex moms]])</f>
        <v>0</v>
      </c>
      <c r="N7515" s="2">
        <f>Tabell2[[#This Row],[Totalt lagervärde ex moms]]-Tabell2[[#This Row],[Varav bokat ex moms]]</f>
        <v>48</v>
      </c>
    </row>
    <row r="7516" spans="1:14" x14ac:dyDescent="0.2">
      <c r="A7516" t="s">
        <v>5012</v>
      </c>
      <c r="B7516" t="s">
        <v>5013</v>
      </c>
      <c r="C7516" s="2">
        <v>319</v>
      </c>
      <c r="D7516" s="2">
        <v>223</v>
      </c>
      <c r="E7516" s="2">
        <v>165</v>
      </c>
      <c r="F7516" s="2">
        <v>132</v>
      </c>
      <c r="G7516">
        <v>1</v>
      </c>
      <c r="H7516">
        <v>0</v>
      </c>
      <c r="I7516" s="2">
        <f>Tabell2[[#This Row],[Inköpspris (SEK)]]*Tabell2[[#This Row],[Antal]]</f>
        <v>165</v>
      </c>
      <c r="J7516" s="2">
        <f>MIN(Tabell2[[#This Row],[Bokat]]*Tabell2[[#This Row],[Inköpspris (SEK)]],Tabell2[[#This Row],[Totalt lagervärde ink moms]])</f>
        <v>0</v>
      </c>
      <c r="K7516" s="2">
        <f>Tabell2[[#This Row],[Totalt lagervärde ink moms]]-Tabell2[[#This Row],[Varav bokat ink moms]]</f>
        <v>165</v>
      </c>
      <c r="L7516" s="2">
        <f>Tabell2[[#This Row],[Antal]]*Tabell2[[#This Row],[Inpris ex moms]]</f>
        <v>132</v>
      </c>
      <c r="M7516" s="2">
        <f>MIN(Tabell2[[#This Row],[Bokat]]*Tabell2[[#This Row],[Inpris ex moms]],Tabell2[[#This Row],[Totalt lagervärde ex moms]])</f>
        <v>0</v>
      </c>
      <c r="N7516" s="2">
        <f>Tabell2[[#This Row],[Totalt lagervärde ex moms]]-Tabell2[[#This Row],[Varav bokat ex moms]]</f>
        <v>132</v>
      </c>
    </row>
    <row r="7517" spans="1:14" x14ac:dyDescent="0.2">
      <c r="A7517" t="s">
        <v>12804</v>
      </c>
      <c r="B7517" t="s">
        <v>12805</v>
      </c>
      <c r="C7517" s="2">
        <v>389</v>
      </c>
      <c r="D7517" s="2">
        <v>233</v>
      </c>
      <c r="E7517" s="2">
        <v>201.2</v>
      </c>
      <c r="F7517" s="2">
        <v>160.96</v>
      </c>
      <c r="G7517">
        <v>1</v>
      </c>
      <c r="H7517">
        <v>0</v>
      </c>
      <c r="I7517" s="2">
        <f>Tabell2[[#This Row],[Inköpspris (SEK)]]*Tabell2[[#This Row],[Antal]]</f>
        <v>201.2</v>
      </c>
      <c r="J7517" s="2">
        <f>MIN(Tabell2[[#This Row],[Bokat]]*Tabell2[[#This Row],[Inköpspris (SEK)]],Tabell2[[#This Row],[Totalt lagervärde ink moms]])</f>
        <v>0</v>
      </c>
      <c r="K7517" s="2">
        <f>Tabell2[[#This Row],[Totalt lagervärde ink moms]]-Tabell2[[#This Row],[Varav bokat ink moms]]</f>
        <v>201.2</v>
      </c>
      <c r="L7517" s="2">
        <f>Tabell2[[#This Row],[Antal]]*Tabell2[[#This Row],[Inpris ex moms]]</f>
        <v>160.96</v>
      </c>
      <c r="M7517" s="2">
        <f>MIN(Tabell2[[#This Row],[Bokat]]*Tabell2[[#This Row],[Inpris ex moms]],Tabell2[[#This Row],[Totalt lagervärde ex moms]])</f>
        <v>0</v>
      </c>
      <c r="N7517" s="2">
        <f>Tabell2[[#This Row],[Totalt lagervärde ex moms]]-Tabell2[[#This Row],[Varav bokat ex moms]]</f>
        <v>160.96</v>
      </c>
    </row>
    <row r="7518" spans="1:14" x14ac:dyDescent="0.2">
      <c r="A7518" t="s">
        <v>14531</v>
      </c>
      <c r="B7518" t="s">
        <v>14532</v>
      </c>
      <c r="C7518" s="2">
        <v>2399</v>
      </c>
      <c r="D7518" s="2">
        <v>1679</v>
      </c>
      <c r="E7518" s="2">
        <v>1240.47</v>
      </c>
      <c r="F7518" s="2">
        <v>992.37600000000009</v>
      </c>
      <c r="G7518">
        <v>1</v>
      </c>
      <c r="H7518">
        <v>0</v>
      </c>
      <c r="I7518" s="2">
        <f>Tabell2[[#This Row],[Inköpspris (SEK)]]*Tabell2[[#This Row],[Antal]]</f>
        <v>1240.47</v>
      </c>
      <c r="J7518" s="2">
        <f>MIN(Tabell2[[#This Row],[Bokat]]*Tabell2[[#This Row],[Inköpspris (SEK)]],Tabell2[[#This Row],[Totalt lagervärde ink moms]])</f>
        <v>0</v>
      </c>
      <c r="K7518" s="2">
        <f>Tabell2[[#This Row],[Totalt lagervärde ink moms]]-Tabell2[[#This Row],[Varav bokat ink moms]]</f>
        <v>1240.47</v>
      </c>
      <c r="L7518" s="2">
        <f>Tabell2[[#This Row],[Antal]]*Tabell2[[#This Row],[Inpris ex moms]]</f>
        <v>992.37600000000009</v>
      </c>
      <c r="M7518" s="2">
        <f>MIN(Tabell2[[#This Row],[Bokat]]*Tabell2[[#This Row],[Inpris ex moms]],Tabell2[[#This Row],[Totalt lagervärde ex moms]])</f>
        <v>0</v>
      </c>
      <c r="N7518" s="2">
        <f>Tabell2[[#This Row],[Totalt lagervärde ex moms]]-Tabell2[[#This Row],[Varav bokat ex moms]]</f>
        <v>992.37600000000009</v>
      </c>
    </row>
    <row r="7519" spans="1:14" x14ac:dyDescent="0.2">
      <c r="A7519" t="s">
        <v>14597</v>
      </c>
      <c r="B7519" t="s">
        <v>14598</v>
      </c>
      <c r="C7519" s="2">
        <v>2399</v>
      </c>
      <c r="D7519" s="2">
        <v>1439</v>
      </c>
      <c r="E7519" s="2">
        <v>1240.47</v>
      </c>
      <c r="F7519" s="2">
        <v>992.37600000000009</v>
      </c>
      <c r="G7519">
        <v>2</v>
      </c>
      <c r="H7519">
        <v>1</v>
      </c>
      <c r="I7519" s="2">
        <f>Tabell2[[#This Row],[Inköpspris (SEK)]]*Tabell2[[#This Row],[Antal]]</f>
        <v>2480.94</v>
      </c>
      <c r="J7519" s="2">
        <f>MIN(Tabell2[[#This Row],[Bokat]]*Tabell2[[#This Row],[Inköpspris (SEK)]],Tabell2[[#This Row],[Totalt lagervärde ink moms]])</f>
        <v>1240.47</v>
      </c>
      <c r="K7519" s="2">
        <f>Tabell2[[#This Row],[Totalt lagervärde ink moms]]-Tabell2[[#This Row],[Varav bokat ink moms]]</f>
        <v>1240.47</v>
      </c>
      <c r="L7519" s="2">
        <f>Tabell2[[#This Row],[Antal]]*Tabell2[[#This Row],[Inpris ex moms]]</f>
        <v>1984.7520000000002</v>
      </c>
      <c r="M7519" s="2">
        <f>MIN(Tabell2[[#This Row],[Bokat]]*Tabell2[[#This Row],[Inpris ex moms]],Tabell2[[#This Row],[Totalt lagervärde ex moms]])</f>
        <v>992.37600000000009</v>
      </c>
      <c r="N7519" s="2">
        <f>Tabell2[[#This Row],[Totalt lagervärde ex moms]]-Tabell2[[#This Row],[Varav bokat ex moms]]</f>
        <v>992.37600000000009</v>
      </c>
    </row>
    <row r="7520" spans="1:14" x14ac:dyDescent="0.2">
      <c r="A7520" t="s">
        <v>14691</v>
      </c>
      <c r="B7520" t="s">
        <v>14692</v>
      </c>
      <c r="C7520" s="2">
        <v>2399</v>
      </c>
      <c r="D7520" s="2">
        <v>1439</v>
      </c>
      <c r="E7520" s="2">
        <v>1240.47</v>
      </c>
      <c r="F7520" s="2">
        <v>992.37600000000009</v>
      </c>
      <c r="G7520">
        <v>2</v>
      </c>
      <c r="H7520">
        <v>0</v>
      </c>
      <c r="I7520" s="2">
        <f>Tabell2[[#This Row],[Inköpspris (SEK)]]*Tabell2[[#This Row],[Antal]]</f>
        <v>2480.94</v>
      </c>
      <c r="J7520" s="2">
        <f>MIN(Tabell2[[#This Row],[Bokat]]*Tabell2[[#This Row],[Inköpspris (SEK)]],Tabell2[[#This Row],[Totalt lagervärde ink moms]])</f>
        <v>0</v>
      </c>
      <c r="K7520" s="2">
        <f>Tabell2[[#This Row],[Totalt lagervärde ink moms]]-Tabell2[[#This Row],[Varav bokat ink moms]]</f>
        <v>2480.94</v>
      </c>
      <c r="L7520" s="2">
        <f>Tabell2[[#This Row],[Antal]]*Tabell2[[#This Row],[Inpris ex moms]]</f>
        <v>1984.7520000000002</v>
      </c>
      <c r="M7520" s="2">
        <f>MIN(Tabell2[[#This Row],[Bokat]]*Tabell2[[#This Row],[Inpris ex moms]],Tabell2[[#This Row],[Totalt lagervärde ex moms]])</f>
        <v>0</v>
      </c>
      <c r="N7520" s="2">
        <f>Tabell2[[#This Row],[Totalt lagervärde ex moms]]-Tabell2[[#This Row],[Varav bokat ex moms]]</f>
        <v>1984.7520000000002</v>
      </c>
    </row>
    <row r="7521" spans="1:14" x14ac:dyDescent="0.2">
      <c r="A7521" t="s">
        <v>14515</v>
      </c>
      <c r="B7521" t="s">
        <v>14516</v>
      </c>
      <c r="C7521" s="2">
        <v>1799</v>
      </c>
      <c r="D7521" s="2">
        <v>1079</v>
      </c>
      <c r="E7521" s="2">
        <v>930.2</v>
      </c>
      <c r="F7521" s="2">
        <v>744.16000000000008</v>
      </c>
      <c r="G7521">
        <v>2</v>
      </c>
      <c r="H7521">
        <v>0</v>
      </c>
      <c r="I7521" s="2">
        <f>Tabell2[[#This Row],[Inköpspris (SEK)]]*Tabell2[[#This Row],[Antal]]</f>
        <v>1860.4</v>
      </c>
      <c r="J7521" s="2">
        <f>MIN(Tabell2[[#This Row],[Bokat]]*Tabell2[[#This Row],[Inköpspris (SEK)]],Tabell2[[#This Row],[Totalt lagervärde ink moms]])</f>
        <v>0</v>
      </c>
      <c r="K7521" s="2">
        <f>Tabell2[[#This Row],[Totalt lagervärde ink moms]]-Tabell2[[#This Row],[Varav bokat ink moms]]</f>
        <v>1860.4</v>
      </c>
      <c r="L7521" s="2">
        <f>Tabell2[[#This Row],[Antal]]*Tabell2[[#This Row],[Inpris ex moms]]</f>
        <v>1488.3200000000002</v>
      </c>
      <c r="M7521" s="2">
        <f>MIN(Tabell2[[#This Row],[Bokat]]*Tabell2[[#This Row],[Inpris ex moms]],Tabell2[[#This Row],[Totalt lagervärde ex moms]])</f>
        <v>0</v>
      </c>
      <c r="N7521" s="2">
        <f>Tabell2[[#This Row],[Totalt lagervärde ex moms]]-Tabell2[[#This Row],[Varav bokat ex moms]]</f>
        <v>1488.3200000000002</v>
      </c>
    </row>
    <row r="7522" spans="1:14" x14ac:dyDescent="0.2">
      <c r="A7522" t="s">
        <v>14517</v>
      </c>
      <c r="B7522" t="s">
        <v>14518</v>
      </c>
      <c r="C7522" s="2">
        <v>1799</v>
      </c>
      <c r="D7522" s="2">
        <v>1079</v>
      </c>
      <c r="E7522" s="2">
        <v>930.2</v>
      </c>
      <c r="F7522" s="2">
        <v>744.16000000000008</v>
      </c>
      <c r="G7522">
        <v>1</v>
      </c>
      <c r="H7522">
        <v>0</v>
      </c>
      <c r="I7522" s="2">
        <f>Tabell2[[#This Row],[Inköpspris (SEK)]]*Tabell2[[#This Row],[Antal]]</f>
        <v>930.2</v>
      </c>
      <c r="J7522" s="2">
        <f>MIN(Tabell2[[#This Row],[Bokat]]*Tabell2[[#This Row],[Inköpspris (SEK)]],Tabell2[[#This Row],[Totalt lagervärde ink moms]])</f>
        <v>0</v>
      </c>
      <c r="K7522" s="2">
        <f>Tabell2[[#This Row],[Totalt lagervärde ink moms]]-Tabell2[[#This Row],[Varav bokat ink moms]]</f>
        <v>930.2</v>
      </c>
      <c r="L7522" s="2">
        <f>Tabell2[[#This Row],[Antal]]*Tabell2[[#This Row],[Inpris ex moms]]</f>
        <v>744.16000000000008</v>
      </c>
      <c r="M7522" s="2">
        <f>MIN(Tabell2[[#This Row],[Bokat]]*Tabell2[[#This Row],[Inpris ex moms]],Tabell2[[#This Row],[Totalt lagervärde ex moms]])</f>
        <v>0</v>
      </c>
      <c r="N7522" s="2">
        <f>Tabell2[[#This Row],[Totalt lagervärde ex moms]]-Tabell2[[#This Row],[Varav bokat ex moms]]</f>
        <v>744.16000000000008</v>
      </c>
    </row>
    <row r="7523" spans="1:14" x14ac:dyDescent="0.2">
      <c r="A7523" t="s">
        <v>13737</v>
      </c>
      <c r="B7523" t="s">
        <v>13738</v>
      </c>
      <c r="C7523" s="2">
        <v>1159</v>
      </c>
      <c r="D7523" s="2">
        <v>695</v>
      </c>
      <c r="E7523" s="2">
        <v>599.15</v>
      </c>
      <c r="F7523" s="2">
        <v>479.32</v>
      </c>
      <c r="G7523">
        <v>1</v>
      </c>
      <c r="H7523">
        <v>0</v>
      </c>
      <c r="I7523" s="2">
        <f>Tabell2[[#This Row],[Inköpspris (SEK)]]*Tabell2[[#This Row],[Antal]]</f>
        <v>599.15</v>
      </c>
      <c r="J7523" s="2">
        <f>MIN(Tabell2[[#This Row],[Bokat]]*Tabell2[[#This Row],[Inköpspris (SEK)]],Tabell2[[#This Row],[Totalt lagervärde ink moms]])</f>
        <v>0</v>
      </c>
      <c r="K7523" s="2">
        <f>Tabell2[[#This Row],[Totalt lagervärde ink moms]]-Tabell2[[#This Row],[Varav bokat ink moms]]</f>
        <v>599.15</v>
      </c>
      <c r="L7523" s="2">
        <f>Tabell2[[#This Row],[Antal]]*Tabell2[[#This Row],[Inpris ex moms]]</f>
        <v>479.32</v>
      </c>
      <c r="M7523" s="2">
        <f>MIN(Tabell2[[#This Row],[Bokat]]*Tabell2[[#This Row],[Inpris ex moms]],Tabell2[[#This Row],[Totalt lagervärde ex moms]])</f>
        <v>0</v>
      </c>
      <c r="N7523" s="2">
        <f>Tabell2[[#This Row],[Totalt lagervärde ex moms]]-Tabell2[[#This Row],[Varav bokat ex moms]]</f>
        <v>479.32</v>
      </c>
    </row>
    <row r="7524" spans="1:14" x14ac:dyDescent="0.2">
      <c r="A7524" t="s">
        <v>17063</v>
      </c>
      <c r="B7524" t="s">
        <v>17064</v>
      </c>
      <c r="C7524" s="2">
        <v>1255</v>
      </c>
      <c r="D7524" s="2">
        <v>690</v>
      </c>
      <c r="E7524" s="2">
        <v>648.75</v>
      </c>
      <c r="F7524" s="2">
        <v>519</v>
      </c>
      <c r="G7524">
        <v>1</v>
      </c>
      <c r="H7524">
        <v>0</v>
      </c>
      <c r="I7524" s="2">
        <f>Tabell2[[#This Row],[Inköpspris (SEK)]]*Tabell2[[#This Row],[Antal]]</f>
        <v>648.75</v>
      </c>
      <c r="J7524" s="2">
        <f>MIN(Tabell2[[#This Row],[Bokat]]*Tabell2[[#This Row],[Inköpspris (SEK)]],Tabell2[[#This Row],[Totalt lagervärde ink moms]])</f>
        <v>0</v>
      </c>
      <c r="K7524" s="2">
        <f>Tabell2[[#This Row],[Totalt lagervärde ink moms]]-Tabell2[[#This Row],[Varav bokat ink moms]]</f>
        <v>648.75</v>
      </c>
      <c r="L7524" s="2">
        <f>Tabell2[[#This Row],[Antal]]*Tabell2[[#This Row],[Inpris ex moms]]</f>
        <v>519</v>
      </c>
      <c r="M7524" s="2">
        <f>MIN(Tabell2[[#This Row],[Bokat]]*Tabell2[[#This Row],[Inpris ex moms]],Tabell2[[#This Row],[Totalt lagervärde ex moms]])</f>
        <v>0</v>
      </c>
      <c r="N7524" s="2">
        <f>Tabell2[[#This Row],[Totalt lagervärde ex moms]]-Tabell2[[#This Row],[Varav bokat ex moms]]</f>
        <v>519</v>
      </c>
    </row>
    <row r="7525" spans="1:14" x14ac:dyDescent="0.2">
      <c r="A7525" t="s">
        <v>10630</v>
      </c>
      <c r="B7525" t="s">
        <v>10631</v>
      </c>
      <c r="C7525" s="2">
        <v>55</v>
      </c>
      <c r="D7525" s="2">
        <v>38</v>
      </c>
      <c r="E7525" s="2">
        <v>28.43</v>
      </c>
      <c r="F7525" s="2">
        <v>22.744</v>
      </c>
      <c r="G7525">
        <v>8</v>
      </c>
      <c r="H7525">
        <v>1</v>
      </c>
      <c r="I7525" s="2">
        <f>Tabell2[[#This Row],[Inköpspris (SEK)]]*Tabell2[[#This Row],[Antal]]</f>
        <v>227.44</v>
      </c>
      <c r="J7525" s="2">
        <f>MIN(Tabell2[[#This Row],[Bokat]]*Tabell2[[#This Row],[Inköpspris (SEK)]],Tabell2[[#This Row],[Totalt lagervärde ink moms]])</f>
        <v>28.43</v>
      </c>
      <c r="K7525" s="2">
        <f>Tabell2[[#This Row],[Totalt lagervärde ink moms]]-Tabell2[[#This Row],[Varav bokat ink moms]]</f>
        <v>199.01</v>
      </c>
      <c r="L7525" s="2">
        <f>Tabell2[[#This Row],[Antal]]*Tabell2[[#This Row],[Inpris ex moms]]</f>
        <v>181.952</v>
      </c>
      <c r="M7525" s="2">
        <f>MIN(Tabell2[[#This Row],[Bokat]]*Tabell2[[#This Row],[Inpris ex moms]],Tabell2[[#This Row],[Totalt lagervärde ex moms]])</f>
        <v>22.744</v>
      </c>
      <c r="N7525" s="2">
        <f>Tabell2[[#This Row],[Totalt lagervärde ex moms]]-Tabell2[[#This Row],[Varav bokat ex moms]]</f>
        <v>159.208</v>
      </c>
    </row>
    <row r="7526" spans="1:14" x14ac:dyDescent="0.2">
      <c r="A7526" t="s">
        <v>1018</v>
      </c>
      <c r="B7526" t="s">
        <v>1019</v>
      </c>
      <c r="C7526" s="2">
        <v>89</v>
      </c>
      <c r="E7526" s="2">
        <v>46</v>
      </c>
      <c r="F7526" s="2">
        <v>36.800000000000004</v>
      </c>
      <c r="G7526">
        <v>1</v>
      </c>
      <c r="H7526">
        <v>1</v>
      </c>
      <c r="I7526" s="2">
        <f>Tabell2[[#This Row],[Inköpspris (SEK)]]*Tabell2[[#This Row],[Antal]]</f>
        <v>46</v>
      </c>
      <c r="J7526" s="2">
        <f>MIN(Tabell2[[#This Row],[Bokat]]*Tabell2[[#This Row],[Inköpspris (SEK)]],Tabell2[[#This Row],[Totalt lagervärde ink moms]])</f>
        <v>46</v>
      </c>
      <c r="K7526" s="2">
        <f>Tabell2[[#This Row],[Totalt lagervärde ink moms]]-Tabell2[[#This Row],[Varav bokat ink moms]]</f>
        <v>0</v>
      </c>
      <c r="L7526" s="2">
        <f>Tabell2[[#This Row],[Antal]]*Tabell2[[#This Row],[Inpris ex moms]]</f>
        <v>36.800000000000004</v>
      </c>
      <c r="M7526" s="2">
        <f>MIN(Tabell2[[#This Row],[Bokat]]*Tabell2[[#This Row],[Inpris ex moms]],Tabell2[[#This Row],[Totalt lagervärde ex moms]])</f>
        <v>36.800000000000004</v>
      </c>
      <c r="N7526" s="2">
        <f>Tabell2[[#This Row],[Totalt lagervärde ex moms]]-Tabell2[[#This Row],[Varav bokat ex moms]]</f>
        <v>0</v>
      </c>
    </row>
    <row r="7527" spans="1:14" x14ac:dyDescent="0.2">
      <c r="A7527" t="s">
        <v>16647</v>
      </c>
      <c r="B7527" t="s">
        <v>16648</v>
      </c>
      <c r="C7527" s="2">
        <v>849</v>
      </c>
      <c r="D7527" s="2">
        <v>594</v>
      </c>
      <c r="E7527" s="2">
        <v>438.8</v>
      </c>
      <c r="F7527" s="2">
        <v>351.04</v>
      </c>
      <c r="G7527">
        <v>1</v>
      </c>
      <c r="H7527">
        <v>0</v>
      </c>
      <c r="I7527" s="2">
        <f>Tabell2[[#This Row],[Inköpspris (SEK)]]*Tabell2[[#This Row],[Antal]]</f>
        <v>438.8</v>
      </c>
      <c r="J7527" s="2">
        <f>MIN(Tabell2[[#This Row],[Bokat]]*Tabell2[[#This Row],[Inköpspris (SEK)]],Tabell2[[#This Row],[Totalt lagervärde ink moms]])</f>
        <v>0</v>
      </c>
      <c r="K7527" s="2">
        <f>Tabell2[[#This Row],[Totalt lagervärde ink moms]]-Tabell2[[#This Row],[Varav bokat ink moms]]</f>
        <v>438.8</v>
      </c>
      <c r="L7527" s="2">
        <f>Tabell2[[#This Row],[Antal]]*Tabell2[[#This Row],[Inpris ex moms]]</f>
        <v>351.04</v>
      </c>
      <c r="M7527" s="2">
        <f>MIN(Tabell2[[#This Row],[Bokat]]*Tabell2[[#This Row],[Inpris ex moms]],Tabell2[[#This Row],[Totalt lagervärde ex moms]])</f>
        <v>0</v>
      </c>
      <c r="N7527" s="2">
        <f>Tabell2[[#This Row],[Totalt lagervärde ex moms]]-Tabell2[[#This Row],[Varav bokat ex moms]]</f>
        <v>351.04</v>
      </c>
    </row>
    <row r="7528" spans="1:14" x14ac:dyDescent="0.2">
      <c r="A7528" t="s">
        <v>15253</v>
      </c>
      <c r="B7528" t="s">
        <v>15254</v>
      </c>
      <c r="C7528" s="2">
        <v>405</v>
      </c>
      <c r="D7528" s="2">
        <v>284</v>
      </c>
      <c r="E7528" s="2">
        <v>209.3</v>
      </c>
      <c r="F7528" s="2">
        <v>167.44000000000003</v>
      </c>
      <c r="G7528">
        <v>1</v>
      </c>
      <c r="H7528">
        <v>0</v>
      </c>
      <c r="I7528" s="2">
        <f>Tabell2[[#This Row],[Inköpspris (SEK)]]*Tabell2[[#This Row],[Antal]]</f>
        <v>209.3</v>
      </c>
      <c r="J7528" s="2">
        <f>MIN(Tabell2[[#This Row],[Bokat]]*Tabell2[[#This Row],[Inköpspris (SEK)]],Tabell2[[#This Row],[Totalt lagervärde ink moms]])</f>
        <v>0</v>
      </c>
      <c r="K7528" s="2">
        <f>Tabell2[[#This Row],[Totalt lagervärde ink moms]]-Tabell2[[#This Row],[Varav bokat ink moms]]</f>
        <v>209.3</v>
      </c>
      <c r="L7528" s="2">
        <f>Tabell2[[#This Row],[Antal]]*Tabell2[[#This Row],[Inpris ex moms]]</f>
        <v>167.44000000000003</v>
      </c>
      <c r="M7528" s="2">
        <f>MIN(Tabell2[[#This Row],[Bokat]]*Tabell2[[#This Row],[Inpris ex moms]],Tabell2[[#This Row],[Totalt lagervärde ex moms]])</f>
        <v>0</v>
      </c>
      <c r="N7528" s="2">
        <f>Tabell2[[#This Row],[Totalt lagervärde ex moms]]-Tabell2[[#This Row],[Varav bokat ex moms]]</f>
        <v>167.44000000000003</v>
      </c>
    </row>
    <row r="7529" spans="1:14" x14ac:dyDescent="0.2">
      <c r="A7529" t="s">
        <v>6315</v>
      </c>
      <c r="B7529" t="s">
        <v>6316</v>
      </c>
      <c r="C7529" s="2">
        <v>149</v>
      </c>
      <c r="D7529" s="2">
        <v>104</v>
      </c>
      <c r="E7529" s="2">
        <v>77</v>
      </c>
      <c r="F7529" s="2">
        <v>61.6</v>
      </c>
      <c r="G7529">
        <v>3</v>
      </c>
      <c r="H7529">
        <v>0</v>
      </c>
      <c r="I7529" s="2">
        <f>Tabell2[[#This Row],[Inköpspris (SEK)]]*Tabell2[[#This Row],[Antal]]</f>
        <v>231</v>
      </c>
      <c r="J7529" s="2">
        <f>MIN(Tabell2[[#This Row],[Bokat]]*Tabell2[[#This Row],[Inköpspris (SEK)]],Tabell2[[#This Row],[Totalt lagervärde ink moms]])</f>
        <v>0</v>
      </c>
      <c r="K7529" s="2">
        <f>Tabell2[[#This Row],[Totalt lagervärde ink moms]]-Tabell2[[#This Row],[Varav bokat ink moms]]</f>
        <v>231</v>
      </c>
      <c r="L7529" s="2">
        <f>Tabell2[[#This Row],[Antal]]*Tabell2[[#This Row],[Inpris ex moms]]</f>
        <v>184.8</v>
      </c>
      <c r="M7529" s="2">
        <f>MIN(Tabell2[[#This Row],[Bokat]]*Tabell2[[#This Row],[Inpris ex moms]],Tabell2[[#This Row],[Totalt lagervärde ex moms]])</f>
        <v>0</v>
      </c>
      <c r="N7529" s="2">
        <f>Tabell2[[#This Row],[Totalt lagervärde ex moms]]-Tabell2[[#This Row],[Varav bokat ex moms]]</f>
        <v>184.8</v>
      </c>
    </row>
    <row r="7530" spans="1:14" x14ac:dyDescent="0.2">
      <c r="A7530" t="s">
        <v>7766</v>
      </c>
      <c r="B7530" t="s">
        <v>7767</v>
      </c>
      <c r="C7530" s="2">
        <v>1149</v>
      </c>
      <c r="D7530" s="2">
        <v>804</v>
      </c>
      <c r="E7530" s="2">
        <v>593.75</v>
      </c>
      <c r="F7530" s="2">
        <v>475</v>
      </c>
      <c r="G7530">
        <v>1</v>
      </c>
      <c r="H7530">
        <v>0</v>
      </c>
      <c r="I7530" s="2">
        <f>Tabell2[[#This Row],[Inköpspris (SEK)]]*Tabell2[[#This Row],[Antal]]</f>
        <v>593.75</v>
      </c>
      <c r="J7530" s="2">
        <f>MIN(Tabell2[[#This Row],[Bokat]]*Tabell2[[#This Row],[Inköpspris (SEK)]],Tabell2[[#This Row],[Totalt lagervärde ink moms]])</f>
        <v>0</v>
      </c>
      <c r="K7530" s="2">
        <f>Tabell2[[#This Row],[Totalt lagervärde ink moms]]-Tabell2[[#This Row],[Varav bokat ink moms]]</f>
        <v>593.75</v>
      </c>
      <c r="L7530" s="2">
        <f>Tabell2[[#This Row],[Antal]]*Tabell2[[#This Row],[Inpris ex moms]]</f>
        <v>475</v>
      </c>
      <c r="M7530" s="2">
        <f>MIN(Tabell2[[#This Row],[Bokat]]*Tabell2[[#This Row],[Inpris ex moms]],Tabell2[[#This Row],[Totalt lagervärde ex moms]])</f>
        <v>0</v>
      </c>
      <c r="N7530" s="2">
        <f>Tabell2[[#This Row],[Totalt lagervärde ex moms]]-Tabell2[[#This Row],[Varav bokat ex moms]]</f>
        <v>475</v>
      </c>
    </row>
    <row r="7531" spans="1:14" x14ac:dyDescent="0.2">
      <c r="A7531" t="s">
        <v>13968</v>
      </c>
      <c r="B7531" t="s">
        <v>13969</v>
      </c>
      <c r="C7531" s="2">
        <v>385</v>
      </c>
      <c r="D7531" s="2">
        <v>270</v>
      </c>
      <c r="E7531" s="2">
        <v>198.95</v>
      </c>
      <c r="F7531" s="2">
        <v>159.16</v>
      </c>
      <c r="G7531">
        <v>1</v>
      </c>
      <c r="H7531">
        <v>0</v>
      </c>
      <c r="I7531" s="2">
        <f>Tabell2[[#This Row],[Inköpspris (SEK)]]*Tabell2[[#This Row],[Antal]]</f>
        <v>198.95</v>
      </c>
      <c r="J7531" s="2">
        <f>MIN(Tabell2[[#This Row],[Bokat]]*Tabell2[[#This Row],[Inköpspris (SEK)]],Tabell2[[#This Row],[Totalt lagervärde ink moms]])</f>
        <v>0</v>
      </c>
      <c r="K7531" s="2">
        <f>Tabell2[[#This Row],[Totalt lagervärde ink moms]]-Tabell2[[#This Row],[Varav bokat ink moms]]</f>
        <v>198.95</v>
      </c>
      <c r="L7531" s="2">
        <f>Tabell2[[#This Row],[Antal]]*Tabell2[[#This Row],[Inpris ex moms]]</f>
        <v>159.16</v>
      </c>
      <c r="M7531" s="2">
        <f>MIN(Tabell2[[#This Row],[Bokat]]*Tabell2[[#This Row],[Inpris ex moms]],Tabell2[[#This Row],[Totalt lagervärde ex moms]])</f>
        <v>0</v>
      </c>
      <c r="N7531" s="2">
        <f>Tabell2[[#This Row],[Totalt lagervärde ex moms]]-Tabell2[[#This Row],[Varav bokat ex moms]]</f>
        <v>159.16</v>
      </c>
    </row>
    <row r="7532" spans="1:14" x14ac:dyDescent="0.2">
      <c r="A7532" t="s">
        <v>12156</v>
      </c>
      <c r="B7532" t="s">
        <v>12157</v>
      </c>
      <c r="C7532" s="2">
        <v>1979</v>
      </c>
      <c r="D7532" s="2">
        <v>1187</v>
      </c>
      <c r="E7532" s="2">
        <v>1022.63</v>
      </c>
      <c r="F7532" s="2">
        <v>818.10400000000004</v>
      </c>
      <c r="G7532">
        <v>1</v>
      </c>
      <c r="H7532">
        <v>1</v>
      </c>
      <c r="I7532" s="2">
        <f>Tabell2[[#This Row],[Inköpspris (SEK)]]*Tabell2[[#This Row],[Antal]]</f>
        <v>1022.63</v>
      </c>
      <c r="J7532" s="2">
        <f>MIN(Tabell2[[#This Row],[Bokat]]*Tabell2[[#This Row],[Inköpspris (SEK)]],Tabell2[[#This Row],[Totalt lagervärde ink moms]])</f>
        <v>1022.63</v>
      </c>
      <c r="K7532" s="2">
        <f>Tabell2[[#This Row],[Totalt lagervärde ink moms]]-Tabell2[[#This Row],[Varav bokat ink moms]]</f>
        <v>0</v>
      </c>
      <c r="L7532" s="2">
        <f>Tabell2[[#This Row],[Antal]]*Tabell2[[#This Row],[Inpris ex moms]]</f>
        <v>818.10400000000004</v>
      </c>
      <c r="M7532" s="2">
        <f>MIN(Tabell2[[#This Row],[Bokat]]*Tabell2[[#This Row],[Inpris ex moms]],Tabell2[[#This Row],[Totalt lagervärde ex moms]])</f>
        <v>818.10400000000004</v>
      </c>
      <c r="N7532" s="2">
        <f>Tabell2[[#This Row],[Totalt lagervärde ex moms]]-Tabell2[[#This Row],[Varav bokat ex moms]]</f>
        <v>0</v>
      </c>
    </row>
    <row r="7533" spans="1:14" x14ac:dyDescent="0.2">
      <c r="A7533" t="s">
        <v>9505</v>
      </c>
      <c r="B7533" t="s">
        <v>9506</v>
      </c>
      <c r="C7533" s="2">
        <v>135</v>
      </c>
      <c r="D7533" s="2">
        <v>94</v>
      </c>
      <c r="E7533" s="2">
        <v>69.760000000000005</v>
      </c>
      <c r="F7533" s="2">
        <v>55.808000000000007</v>
      </c>
      <c r="G7533">
        <v>2</v>
      </c>
      <c r="H7533">
        <v>0</v>
      </c>
      <c r="I7533" s="2">
        <f>Tabell2[[#This Row],[Inköpspris (SEK)]]*Tabell2[[#This Row],[Antal]]</f>
        <v>139.52000000000001</v>
      </c>
      <c r="J7533" s="2">
        <f>MIN(Tabell2[[#This Row],[Bokat]]*Tabell2[[#This Row],[Inköpspris (SEK)]],Tabell2[[#This Row],[Totalt lagervärde ink moms]])</f>
        <v>0</v>
      </c>
      <c r="K7533" s="2">
        <f>Tabell2[[#This Row],[Totalt lagervärde ink moms]]-Tabell2[[#This Row],[Varav bokat ink moms]]</f>
        <v>139.52000000000001</v>
      </c>
      <c r="L7533" s="2">
        <f>Tabell2[[#This Row],[Antal]]*Tabell2[[#This Row],[Inpris ex moms]]</f>
        <v>111.61600000000001</v>
      </c>
      <c r="M7533" s="2">
        <f>MIN(Tabell2[[#This Row],[Bokat]]*Tabell2[[#This Row],[Inpris ex moms]],Tabell2[[#This Row],[Totalt lagervärde ex moms]])</f>
        <v>0</v>
      </c>
      <c r="N7533" s="2">
        <f>Tabell2[[#This Row],[Totalt lagervärde ex moms]]-Tabell2[[#This Row],[Varav bokat ex moms]]</f>
        <v>111.61600000000001</v>
      </c>
    </row>
    <row r="7534" spans="1:14" x14ac:dyDescent="0.2">
      <c r="A7534" t="s">
        <v>11244</v>
      </c>
      <c r="B7534" t="s">
        <v>11245</v>
      </c>
      <c r="C7534" s="2">
        <v>329</v>
      </c>
      <c r="D7534" s="2">
        <v>197</v>
      </c>
      <c r="E7534" s="2">
        <v>170</v>
      </c>
      <c r="F7534" s="2">
        <v>136</v>
      </c>
      <c r="G7534">
        <v>1</v>
      </c>
      <c r="H7534">
        <v>0</v>
      </c>
      <c r="I7534" s="2">
        <f>Tabell2[[#This Row],[Inköpspris (SEK)]]*Tabell2[[#This Row],[Antal]]</f>
        <v>170</v>
      </c>
      <c r="J7534" s="2">
        <f>MIN(Tabell2[[#This Row],[Bokat]]*Tabell2[[#This Row],[Inköpspris (SEK)]],Tabell2[[#This Row],[Totalt lagervärde ink moms]])</f>
        <v>0</v>
      </c>
      <c r="K7534" s="2">
        <f>Tabell2[[#This Row],[Totalt lagervärde ink moms]]-Tabell2[[#This Row],[Varav bokat ink moms]]</f>
        <v>170</v>
      </c>
      <c r="L7534" s="2">
        <f>Tabell2[[#This Row],[Antal]]*Tabell2[[#This Row],[Inpris ex moms]]</f>
        <v>136</v>
      </c>
      <c r="M7534" s="2">
        <f>MIN(Tabell2[[#This Row],[Bokat]]*Tabell2[[#This Row],[Inpris ex moms]],Tabell2[[#This Row],[Totalt lagervärde ex moms]])</f>
        <v>0</v>
      </c>
      <c r="N7534" s="2">
        <f>Tabell2[[#This Row],[Totalt lagervärde ex moms]]-Tabell2[[#This Row],[Varav bokat ex moms]]</f>
        <v>136</v>
      </c>
    </row>
    <row r="7535" spans="1:14" x14ac:dyDescent="0.2">
      <c r="A7535" t="s">
        <v>952</v>
      </c>
      <c r="B7535" t="s">
        <v>953</v>
      </c>
      <c r="C7535" s="2">
        <v>159</v>
      </c>
      <c r="D7535" s="2">
        <v>111</v>
      </c>
      <c r="E7535" s="2">
        <v>82.15</v>
      </c>
      <c r="F7535" s="2">
        <v>65.720000000000013</v>
      </c>
      <c r="G7535">
        <v>5</v>
      </c>
      <c r="H7535">
        <v>0</v>
      </c>
      <c r="I7535" s="2">
        <f>Tabell2[[#This Row],[Inköpspris (SEK)]]*Tabell2[[#This Row],[Antal]]</f>
        <v>410.75</v>
      </c>
      <c r="J7535" s="2">
        <f>MIN(Tabell2[[#This Row],[Bokat]]*Tabell2[[#This Row],[Inköpspris (SEK)]],Tabell2[[#This Row],[Totalt lagervärde ink moms]])</f>
        <v>0</v>
      </c>
      <c r="K7535" s="2">
        <f>Tabell2[[#This Row],[Totalt lagervärde ink moms]]-Tabell2[[#This Row],[Varav bokat ink moms]]</f>
        <v>410.75</v>
      </c>
      <c r="L7535" s="2">
        <f>Tabell2[[#This Row],[Antal]]*Tabell2[[#This Row],[Inpris ex moms]]</f>
        <v>328.60000000000008</v>
      </c>
      <c r="M7535" s="2">
        <f>MIN(Tabell2[[#This Row],[Bokat]]*Tabell2[[#This Row],[Inpris ex moms]],Tabell2[[#This Row],[Totalt lagervärde ex moms]])</f>
        <v>0</v>
      </c>
      <c r="N7535" s="2">
        <f>Tabell2[[#This Row],[Totalt lagervärde ex moms]]-Tabell2[[#This Row],[Varav bokat ex moms]]</f>
        <v>328.60000000000008</v>
      </c>
    </row>
    <row r="7536" spans="1:14" x14ac:dyDescent="0.2">
      <c r="A7536" t="s">
        <v>954</v>
      </c>
      <c r="B7536" t="s">
        <v>955</v>
      </c>
      <c r="C7536" s="2">
        <v>159</v>
      </c>
      <c r="D7536" s="2">
        <v>111</v>
      </c>
      <c r="E7536" s="2">
        <v>82.15</v>
      </c>
      <c r="F7536" s="2">
        <v>65.720000000000013</v>
      </c>
      <c r="G7536">
        <v>10</v>
      </c>
      <c r="H7536">
        <v>0</v>
      </c>
      <c r="I7536" s="2">
        <f>Tabell2[[#This Row],[Inköpspris (SEK)]]*Tabell2[[#This Row],[Antal]]</f>
        <v>821.5</v>
      </c>
      <c r="J7536" s="2">
        <f>MIN(Tabell2[[#This Row],[Bokat]]*Tabell2[[#This Row],[Inköpspris (SEK)]],Tabell2[[#This Row],[Totalt lagervärde ink moms]])</f>
        <v>0</v>
      </c>
      <c r="K7536" s="2">
        <f>Tabell2[[#This Row],[Totalt lagervärde ink moms]]-Tabell2[[#This Row],[Varav bokat ink moms]]</f>
        <v>821.5</v>
      </c>
      <c r="L7536" s="2">
        <f>Tabell2[[#This Row],[Antal]]*Tabell2[[#This Row],[Inpris ex moms]]</f>
        <v>657.20000000000016</v>
      </c>
      <c r="M7536" s="2">
        <f>MIN(Tabell2[[#This Row],[Bokat]]*Tabell2[[#This Row],[Inpris ex moms]],Tabell2[[#This Row],[Totalt lagervärde ex moms]])</f>
        <v>0</v>
      </c>
      <c r="N7536" s="2">
        <f>Tabell2[[#This Row],[Totalt lagervärde ex moms]]-Tabell2[[#This Row],[Varav bokat ex moms]]</f>
        <v>657.20000000000016</v>
      </c>
    </row>
    <row r="7537" spans="1:14" x14ac:dyDescent="0.2">
      <c r="A7537" t="s">
        <v>956</v>
      </c>
      <c r="B7537" t="s">
        <v>957</v>
      </c>
      <c r="C7537" s="2">
        <v>159</v>
      </c>
      <c r="D7537" s="2">
        <v>111</v>
      </c>
      <c r="E7537" s="2">
        <v>82.15</v>
      </c>
      <c r="F7537" s="2">
        <v>65.720000000000013</v>
      </c>
      <c r="G7537">
        <v>9</v>
      </c>
      <c r="H7537">
        <v>0</v>
      </c>
      <c r="I7537" s="2">
        <f>Tabell2[[#This Row],[Inköpspris (SEK)]]*Tabell2[[#This Row],[Antal]]</f>
        <v>739.35</v>
      </c>
      <c r="J7537" s="2">
        <f>MIN(Tabell2[[#This Row],[Bokat]]*Tabell2[[#This Row],[Inköpspris (SEK)]],Tabell2[[#This Row],[Totalt lagervärde ink moms]])</f>
        <v>0</v>
      </c>
      <c r="K7537" s="2">
        <f>Tabell2[[#This Row],[Totalt lagervärde ink moms]]-Tabell2[[#This Row],[Varav bokat ink moms]]</f>
        <v>739.35</v>
      </c>
      <c r="L7537" s="2">
        <f>Tabell2[[#This Row],[Antal]]*Tabell2[[#This Row],[Inpris ex moms]]</f>
        <v>591.48000000000013</v>
      </c>
      <c r="M7537" s="2">
        <f>MIN(Tabell2[[#This Row],[Bokat]]*Tabell2[[#This Row],[Inpris ex moms]],Tabell2[[#This Row],[Totalt lagervärde ex moms]])</f>
        <v>0</v>
      </c>
      <c r="N7537" s="2">
        <f>Tabell2[[#This Row],[Totalt lagervärde ex moms]]-Tabell2[[#This Row],[Varav bokat ex moms]]</f>
        <v>591.48000000000013</v>
      </c>
    </row>
    <row r="7538" spans="1:14" x14ac:dyDescent="0.2">
      <c r="A7538" t="s">
        <v>958</v>
      </c>
      <c r="B7538" t="s">
        <v>959</v>
      </c>
      <c r="C7538" s="2">
        <v>159</v>
      </c>
      <c r="D7538" s="2">
        <v>111</v>
      </c>
      <c r="E7538" s="2">
        <v>82.15</v>
      </c>
      <c r="F7538" s="2">
        <v>65.720000000000013</v>
      </c>
      <c r="G7538">
        <v>9</v>
      </c>
      <c r="H7538">
        <v>0</v>
      </c>
      <c r="I7538" s="2">
        <f>Tabell2[[#This Row],[Inköpspris (SEK)]]*Tabell2[[#This Row],[Antal]]</f>
        <v>739.35</v>
      </c>
      <c r="J7538" s="2">
        <f>MIN(Tabell2[[#This Row],[Bokat]]*Tabell2[[#This Row],[Inköpspris (SEK)]],Tabell2[[#This Row],[Totalt lagervärde ink moms]])</f>
        <v>0</v>
      </c>
      <c r="K7538" s="2">
        <f>Tabell2[[#This Row],[Totalt lagervärde ink moms]]-Tabell2[[#This Row],[Varav bokat ink moms]]</f>
        <v>739.35</v>
      </c>
      <c r="L7538" s="2">
        <f>Tabell2[[#This Row],[Antal]]*Tabell2[[#This Row],[Inpris ex moms]]</f>
        <v>591.48000000000013</v>
      </c>
      <c r="M7538" s="2">
        <f>MIN(Tabell2[[#This Row],[Bokat]]*Tabell2[[#This Row],[Inpris ex moms]],Tabell2[[#This Row],[Totalt lagervärde ex moms]])</f>
        <v>0</v>
      </c>
      <c r="N7538" s="2">
        <f>Tabell2[[#This Row],[Totalt lagervärde ex moms]]-Tabell2[[#This Row],[Varav bokat ex moms]]</f>
        <v>591.48000000000013</v>
      </c>
    </row>
    <row r="7539" spans="1:14" x14ac:dyDescent="0.2">
      <c r="A7539" t="s">
        <v>960</v>
      </c>
      <c r="B7539" t="s">
        <v>961</v>
      </c>
      <c r="C7539" s="2">
        <v>159</v>
      </c>
      <c r="D7539" s="2">
        <v>111</v>
      </c>
      <c r="E7539" s="2">
        <v>82.15</v>
      </c>
      <c r="F7539" s="2">
        <v>65.720000000000013</v>
      </c>
      <c r="G7539">
        <v>8</v>
      </c>
      <c r="H7539">
        <v>0</v>
      </c>
      <c r="I7539" s="2">
        <f>Tabell2[[#This Row],[Inköpspris (SEK)]]*Tabell2[[#This Row],[Antal]]</f>
        <v>657.2</v>
      </c>
      <c r="J7539" s="2">
        <f>MIN(Tabell2[[#This Row],[Bokat]]*Tabell2[[#This Row],[Inköpspris (SEK)]],Tabell2[[#This Row],[Totalt lagervärde ink moms]])</f>
        <v>0</v>
      </c>
      <c r="K7539" s="2">
        <f>Tabell2[[#This Row],[Totalt lagervärde ink moms]]-Tabell2[[#This Row],[Varav bokat ink moms]]</f>
        <v>657.2</v>
      </c>
      <c r="L7539" s="2">
        <f>Tabell2[[#This Row],[Antal]]*Tabell2[[#This Row],[Inpris ex moms]]</f>
        <v>525.7600000000001</v>
      </c>
      <c r="M7539" s="2">
        <f>MIN(Tabell2[[#This Row],[Bokat]]*Tabell2[[#This Row],[Inpris ex moms]],Tabell2[[#This Row],[Totalt lagervärde ex moms]])</f>
        <v>0</v>
      </c>
      <c r="N7539" s="2">
        <f>Tabell2[[#This Row],[Totalt lagervärde ex moms]]-Tabell2[[#This Row],[Varav bokat ex moms]]</f>
        <v>525.7600000000001</v>
      </c>
    </row>
    <row r="7540" spans="1:14" x14ac:dyDescent="0.2">
      <c r="A7540" t="s">
        <v>962</v>
      </c>
      <c r="B7540" t="s">
        <v>963</v>
      </c>
      <c r="C7540" s="2">
        <v>159</v>
      </c>
      <c r="D7540" s="2">
        <v>111</v>
      </c>
      <c r="E7540" s="2">
        <v>82.15</v>
      </c>
      <c r="F7540" s="2">
        <v>65.720000000000013</v>
      </c>
      <c r="G7540">
        <v>6</v>
      </c>
      <c r="H7540">
        <v>0</v>
      </c>
      <c r="I7540" s="2">
        <f>Tabell2[[#This Row],[Inköpspris (SEK)]]*Tabell2[[#This Row],[Antal]]</f>
        <v>492.90000000000003</v>
      </c>
      <c r="J7540" s="2">
        <f>MIN(Tabell2[[#This Row],[Bokat]]*Tabell2[[#This Row],[Inköpspris (SEK)]],Tabell2[[#This Row],[Totalt lagervärde ink moms]])</f>
        <v>0</v>
      </c>
      <c r="K7540" s="2">
        <f>Tabell2[[#This Row],[Totalt lagervärde ink moms]]-Tabell2[[#This Row],[Varav bokat ink moms]]</f>
        <v>492.90000000000003</v>
      </c>
      <c r="L7540" s="2">
        <f>Tabell2[[#This Row],[Antal]]*Tabell2[[#This Row],[Inpris ex moms]]</f>
        <v>394.32000000000005</v>
      </c>
      <c r="M7540" s="2">
        <f>MIN(Tabell2[[#This Row],[Bokat]]*Tabell2[[#This Row],[Inpris ex moms]],Tabell2[[#This Row],[Totalt lagervärde ex moms]])</f>
        <v>0</v>
      </c>
      <c r="N7540" s="2">
        <f>Tabell2[[#This Row],[Totalt lagervärde ex moms]]-Tabell2[[#This Row],[Varav bokat ex moms]]</f>
        <v>394.32000000000005</v>
      </c>
    </row>
    <row r="7541" spans="1:14" x14ac:dyDescent="0.2">
      <c r="A7541" t="s">
        <v>5697</v>
      </c>
      <c r="B7541" t="s">
        <v>5698</v>
      </c>
      <c r="C7541" s="2">
        <v>179</v>
      </c>
      <c r="D7541" s="2">
        <v>98</v>
      </c>
      <c r="E7541" s="2">
        <v>92.48</v>
      </c>
      <c r="F7541" s="2">
        <v>73.986000000000004</v>
      </c>
      <c r="G7541">
        <v>3</v>
      </c>
      <c r="H7541">
        <v>0</v>
      </c>
      <c r="I7541" s="2">
        <f>Tabell2[[#This Row],[Inköpspris (SEK)]]*Tabell2[[#This Row],[Antal]]</f>
        <v>277.44</v>
      </c>
      <c r="J7541" s="2">
        <f>MIN(Tabell2[[#This Row],[Bokat]]*Tabell2[[#This Row],[Inköpspris (SEK)]],Tabell2[[#This Row],[Totalt lagervärde ink moms]])</f>
        <v>0</v>
      </c>
      <c r="K7541" s="2">
        <f>Tabell2[[#This Row],[Totalt lagervärde ink moms]]-Tabell2[[#This Row],[Varav bokat ink moms]]</f>
        <v>277.44</v>
      </c>
      <c r="L7541" s="2">
        <f>Tabell2[[#This Row],[Antal]]*Tabell2[[#This Row],[Inpris ex moms]]</f>
        <v>221.95800000000003</v>
      </c>
      <c r="M7541" s="2">
        <f>MIN(Tabell2[[#This Row],[Bokat]]*Tabell2[[#This Row],[Inpris ex moms]],Tabell2[[#This Row],[Totalt lagervärde ex moms]])</f>
        <v>0</v>
      </c>
      <c r="N7541" s="2">
        <f>Tabell2[[#This Row],[Totalt lagervärde ex moms]]-Tabell2[[#This Row],[Varav bokat ex moms]]</f>
        <v>221.95800000000003</v>
      </c>
    </row>
    <row r="7542" spans="1:14" x14ac:dyDescent="0.2">
      <c r="A7542" t="s">
        <v>5915</v>
      </c>
      <c r="B7542" t="s">
        <v>5916</v>
      </c>
      <c r="C7542" s="2">
        <v>59</v>
      </c>
      <c r="D7542" s="2">
        <v>41</v>
      </c>
      <c r="E7542" s="2">
        <v>30.48</v>
      </c>
      <c r="F7542" s="2">
        <v>24.384</v>
      </c>
      <c r="G7542">
        <v>2</v>
      </c>
      <c r="H7542">
        <v>2</v>
      </c>
      <c r="I7542" s="2">
        <f>Tabell2[[#This Row],[Inköpspris (SEK)]]*Tabell2[[#This Row],[Antal]]</f>
        <v>60.96</v>
      </c>
      <c r="J7542" s="2">
        <f>MIN(Tabell2[[#This Row],[Bokat]]*Tabell2[[#This Row],[Inköpspris (SEK)]],Tabell2[[#This Row],[Totalt lagervärde ink moms]])</f>
        <v>60.96</v>
      </c>
      <c r="K7542" s="2">
        <f>Tabell2[[#This Row],[Totalt lagervärde ink moms]]-Tabell2[[#This Row],[Varav bokat ink moms]]</f>
        <v>0</v>
      </c>
      <c r="L7542" s="2">
        <f>Tabell2[[#This Row],[Antal]]*Tabell2[[#This Row],[Inpris ex moms]]</f>
        <v>48.768000000000001</v>
      </c>
      <c r="M7542" s="2">
        <f>MIN(Tabell2[[#This Row],[Bokat]]*Tabell2[[#This Row],[Inpris ex moms]],Tabell2[[#This Row],[Totalt lagervärde ex moms]])</f>
        <v>48.768000000000001</v>
      </c>
      <c r="N7542" s="2">
        <f>Tabell2[[#This Row],[Totalt lagervärde ex moms]]-Tabell2[[#This Row],[Varav bokat ex moms]]</f>
        <v>0</v>
      </c>
    </row>
    <row r="7543" spans="1:14" x14ac:dyDescent="0.2">
      <c r="A7543" t="s">
        <v>13092</v>
      </c>
      <c r="B7543" t="s">
        <v>13093</v>
      </c>
      <c r="C7543" s="2">
        <v>1159</v>
      </c>
      <c r="D7543" s="2">
        <v>695</v>
      </c>
      <c r="E7543" s="2">
        <v>598.70000000000005</v>
      </c>
      <c r="F7543" s="2">
        <v>478.96000000000004</v>
      </c>
      <c r="G7543">
        <v>1</v>
      </c>
      <c r="H7543">
        <v>0</v>
      </c>
      <c r="I7543" s="2">
        <f>Tabell2[[#This Row],[Inköpspris (SEK)]]*Tabell2[[#This Row],[Antal]]</f>
        <v>598.70000000000005</v>
      </c>
      <c r="J7543" s="2">
        <f>MIN(Tabell2[[#This Row],[Bokat]]*Tabell2[[#This Row],[Inköpspris (SEK)]],Tabell2[[#This Row],[Totalt lagervärde ink moms]])</f>
        <v>0</v>
      </c>
      <c r="K7543" s="2">
        <f>Tabell2[[#This Row],[Totalt lagervärde ink moms]]-Tabell2[[#This Row],[Varav bokat ink moms]]</f>
        <v>598.70000000000005</v>
      </c>
      <c r="L7543" s="2">
        <f>Tabell2[[#This Row],[Antal]]*Tabell2[[#This Row],[Inpris ex moms]]</f>
        <v>478.96000000000004</v>
      </c>
      <c r="M7543" s="2">
        <f>MIN(Tabell2[[#This Row],[Bokat]]*Tabell2[[#This Row],[Inpris ex moms]],Tabell2[[#This Row],[Totalt lagervärde ex moms]])</f>
        <v>0</v>
      </c>
      <c r="N7543" s="2">
        <f>Tabell2[[#This Row],[Totalt lagervärde ex moms]]-Tabell2[[#This Row],[Varav bokat ex moms]]</f>
        <v>478.96000000000004</v>
      </c>
    </row>
    <row r="7544" spans="1:14" x14ac:dyDescent="0.2">
      <c r="A7544" t="s">
        <v>13094</v>
      </c>
      <c r="B7544" t="s">
        <v>13095</v>
      </c>
      <c r="C7544" s="2">
        <v>1159</v>
      </c>
      <c r="D7544" s="2">
        <v>695</v>
      </c>
      <c r="E7544" s="2">
        <v>598.70000000000005</v>
      </c>
      <c r="F7544" s="2">
        <v>478.96000000000004</v>
      </c>
      <c r="G7544">
        <v>1</v>
      </c>
      <c r="H7544">
        <v>0</v>
      </c>
      <c r="I7544" s="2">
        <f>Tabell2[[#This Row],[Inköpspris (SEK)]]*Tabell2[[#This Row],[Antal]]</f>
        <v>598.70000000000005</v>
      </c>
      <c r="J7544" s="2">
        <f>MIN(Tabell2[[#This Row],[Bokat]]*Tabell2[[#This Row],[Inköpspris (SEK)]],Tabell2[[#This Row],[Totalt lagervärde ink moms]])</f>
        <v>0</v>
      </c>
      <c r="K7544" s="2">
        <f>Tabell2[[#This Row],[Totalt lagervärde ink moms]]-Tabell2[[#This Row],[Varav bokat ink moms]]</f>
        <v>598.70000000000005</v>
      </c>
      <c r="L7544" s="2">
        <f>Tabell2[[#This Row],[Antal]]*Tabell2[[#This Row],[Inpris ex moms]]</f>
        <v>478.96000000000004</v>
      </c>
      <c r="M7544" s="2">
        <f>MIN(Tabell2[[#This Row],[Bokat]]*Tabell2[[#This Row],[Inpris ex moms]],Tabell2[[#This Row],[Totalt lagervärde ex moms]])</f>
        <v>0</v>
      </c>
      <c r="N7544" s="2">
        <f>Tabell2[[#This Row],[Totalt lagervärde ex moms]]-Tabell2[[#This Row],[Varav bokat ex moms]]</f>
        <v>478.96000000000004</v>
      </c>
    </row>
    <row r="7545" spans="1:14" x14ac:dyDescent="0.2">
      <c r="A7545" t="s">
        <v>12182</v>
      </c>
      <c r="B7545" t="s">
        <v>12183</v>
      </c>
      <c r="C7545" s="2">
        <v>1285</v>
      </c>
      <c r="D7545" s="2">
        <v>771</v>
      </c>
      <c r="E7545" s="2">
        <v>663.75</v>
      </c>
      <c r="F7545" s="2">
        <v>531</v>
      </c>
      <c r="G7545">
        <v>1</v>
      </c>
      <c r="H7545">
        <v>0</v>
      </c>
      <c r="I7545" s="2">
        <f>Tabell2[[#This Row],[Inköpspris (SEK)]]*Tabell2[[#This Row],[Antal]]</f>
        <v>663.75</v>
      </c>
      <c r="J7545" s="2">
        <f>MIN(Tabell2[[#This Row],[Bokat]]*Tabell2[[#This Row],[Inköpspris (SEK)]],Tabell2[[#This Row],[Totalt lagervärde ink moms]])</f>
        <v>0</v>
      </c>
      <c r="K7545" s="2">
        <f>Tabell2[[#This Row],[Totalt lagervärde ink moms]]-Tabell2[[#This Row],[Varav bokat ink moms]]</f>
        <v>663.75</v>
      </c>
      <c r="L7545" s="2">
        <f>Tabell2[[#This Row],[Antal]]*Tabell2[[#This Row],[Inpris ex moms]]</f>
        <v>531</v>
      </c>
      <c r="M7545" s="2">
        <f>MIN(Tabell2[[#This Row],[Bokat]]*Tabell2[[#This Row],[Inpris ex moms]],Tabell2[[#This Row],[Totalt lagervärde ex moms]])</f>
        <v>0</v>
      </c>
      <c r="N7545" s="2">
        <f>Tabell2[[#This Row],[Totalt lagervärde ex moms]]-Tabell2[[#This Row],[Varav bokat ex moms]]</f>
        <v>531</v>
      </c>
    </row>
    <row r="7546" spans="1:14" x14ac:dyDescent="0.2">
      <c r="A7546" t="s">
        <v>10770</v>
      </c>
      <c r="B7546" t="s">
        <v>10771</v>
      </c>
      <c r="C7546" s="2">
        <v>49</v>
      </c>
      <c r="D7546" s="2">
        <v>34</v>
      </c>
      <c r="E7546" s="2">
        <v>25.31</v>
      </c>
      <c r="F7546" s="2">
        <v>20.248000000000001</v>
      </c>
      <c r="G7546">
        <v>4</v>
      </c>
      <c r="H7546">
        <v>0</v>
      </c>
      <c r="I7546" s="2">
        <f>Tabell2[[#This Row],[Inköpspris (SEK)]]*Tabell2[[#This Row],[Antal]]</f>
        <v>101.24</v>
      </c>
      <c r="J7546" s="2">
        <f>MIN(Tabell2[[#This Row],[Bokat]]*Tabell2[[#This Row],[Inköpspris (SEK)]],Tabell2[[#This Row],[Totalt lagervärde ink moms]])</f>
        <v>0</v>
      </c>
      <c r="K7546" s="2">
        <f>Tabell2[[#This Row],[Totalt lagervärde ink moms]]-Tabell2[[#This Row],[Varav bokat ink moms]]</f>
        <v>101.24</v>
      </c>
      <c r="L7546" s="2">
        <f>Tabell2[[#This Row],[Antal]]*Tabell2[[#This Row],[Inpris ex moms]]</f>
        <v>80.992000000000004</v>
      </c>
      <c r="M7546" s="2">
        <f>MIN(Tabell2[[#This Row],[Bokat]]*Tabell2[[#This Row],[Inpris ex moms]],Tabell2[[#This Row],[Totalt lagervärde ex moms]])</f>
        <v>0</v>
      </c>
      <c r="N7546" s="2">
        <f>Tabell2[[#This Row],[Totalt lagervärde ex moms]]-Tabell2[[#This Row],[Varav bokat ex moms]]</f>
        <v>80.992000000000004</v>
      </c>
    </row>
    <row r="7547" spans="1:14" x14ac:dyDescent="0.2">
      <c r="A7547" t="s">
        <v>9833</v>
      </c>
      <c r="B7547" t="s">
        <v>9834</v>
      </c>
      <c r="C7547" s="2">
        <v>115</v>
      </c>
      <c r="D7547" s="2">
        <v>80</v>
      </c>
      <c r="E7547" s="2">
        <v>59.4</v>
      </c>
      <c r="F7547" s="2">
        <v>47.52</v>
      </c>
      <c r="G7547">
        <v>3</v>
      </c>
      <c r="H7547">
        <v>0</v>
      </c>
      <c r="I7547" s="2">
        <f>Tabell2[[#This Row],[Inköpspris (SEK)]]*Tabell2[[#This Row],[Antal]]</f>
        <v>178.2</v>
      </c>
      <c r="J7547" s="2">
        <f>MIN(Tabell2[[#This Row],[Bokat]]*Tabell2[[#This Row],[Inköpspris (SEK)]],Tabell2[[#This Row],[Totalt lagervärde ink moms]])</f>
        <v>0</v>
      </c>
      <c r="K7547" s="2">
        <f>Tabell2[[#This Row],[Totalt lagervärde ink moms]]-Tabell2[[#This Row],[Varav bokat ink moms]]</f>
        <v>178.2</v>
      </c>
      <c r="L7547" s="2">
        <f>Tabell2[[#This Row],[Antal]]*Tabell2[[#This Row],[Inpris ex moms]]</f>
        <v>142.56</v>
      </c>
      <c r="M7547" s="2">
        <f>MIN(Tabell2[[#This Row],[Bokat]]*Tabell2[[#This Row],[Inpris ex moms]],Tabell2[[#This Row],[Totalt lagervärde ex moms]])</f>
        <v>0</v>
      </c>
      <c r="N7547" s="2">
        <f>Tabell2[[#This Row],[Totalt lagervärde ex moms]]-Tabell2[[#This Row],[Varav bokat ex moms]]</f>
        <v>142.56</v>
      </c>
    </row>
    <row r="7548" spans="1:14" x14ac:dyDescent="0.2">
      <c r="A7548" t="s">
        <v>7270</v>
      </c>
      <c r="B7548" t="s">
        <v>7271</v>
      </c>
      <c r="C7548" s="2">
        <v>199</v>
      </c>
      <c r="D7548" s="2">
        <v>139</v>
      </c>
      <c r="E7548" s="2">
        <v>102.78</v>
      </c>
      <c r="F7548" s="2">
        <v>82.224000000000004</v>
      </c>
      <c r="G7548">
        <v>5</v>
      </c>
      <c r="H7548">
        <v>0</v>
      </c>
      <c r="I7548" s="2">
        <f>Tabell2[[#This Row],[Inköpspris (SEK)]]*Tabell2[[#This Row],[Antal]]</f>
        <v>513.9</v>
      </c>
      <c r="J7548" s="2">
        <f>MIN(Tabell2[[#This Row],[Bokat]]*Tabell2[[#This Row],[Inköpspris (SEK)]],Tabell2[[#This Row],[Totalt lagervärde ink moms]])</f>
        <v>0</v>
      </c>
      <c r="K7548" s="2">
        <f>Tabell2[[#This Row],[Totalt lagervärde ink moms]]-Tabell2[[#This Row],[Varav bokat ink moms]]</f>
        <v>513.9</v>
      </c>
      <c r="L7548" s="2">
        <f>Tabell2[[#This Row],[Antal]]*Tabell2[[#This Row],[Inpris ex moms]]</f>
        <v>411.12</v>
      </c>
      <c r="M7548" s="2">
        <f>MIN(Tabell2[[#This Row],[Bokat]]*Tabell2[[#This Row],[Inpris ex moms]],Tabell2[[#This Row],[Totalt lagervärde ex moms]])</f>
        <v>0</v>
      </c>
      <c r="N7548" s="2">
        <f>Tabell2[[#This Row],[Totalt lagervärde ex moms]]-Tabell2[[#This Row],[Varav bokat ex moms]]</f>
        <v>411.12</v>
      </c>
    </row>
    <row r="7549" spans="1:14" x14ac:dyDescent="0.2">
      <c r="A7549" t="s">
        <v>8239</v>
      </c>
      <c r="B7549" t="s">
        <v>8240</v>
      </c>
      <c r="C7549" s="2">
        <v>989</v>
      </c>
      <c r="D7549" s="2">
        <v>584</v>
      </c>
      <c r="E7549" s="2">
        <v>510.75</v>
      </c>
      <c r="F7549" s="2">
        <v>408.6</v>
      </c>
      <c r="G7549">
        <v>2</v>
      </c>
      <c r="H7549">
        <v>0</v>
      </c>
      <c r="I7549" s="2">
        <f>Tabell2[[#This Row],[Inköpspris (SEK)]]*Tabell2[[#This Row],[Antal]]</f>
        <v>1021.5</v>
      </c>
      <c r="J7549" s="2">
        <f>MIN(Tabell2[[#This Row],[Bokat]]*Tabell2[[#This Row],[Inköpspris (SEK)]],Tabell2[[#This Row],[Totalt lagervärde ink moms]])</f>
        <v>0</v>
      </c>
      <c r="K7549" s="2">
        <f>Tabell2[[#This Row],[Totalt lagervärde ink moms]]-Tabell2[[#This Row],[Varav bokat ink moms]]</f>
        <v>1021.5</v>
      </c>
      <c r="L7549" s="2">
        <f>Tabell2[[#This Row],[Antal]]*Tabell2[[#This Row],[Inpris ex moms]]</f>
        <v>817.2</v>
      </c>
      <c r="M7549" s="2">
        <f>MIN(Tabell2[[#This Row],[Bokat]]*Tabell2[[#This Row],[Inpris ex moms]],Tabell2[[#This Row],[Totalt lagervärde ex moms]])</f>
        <v>0</v>
      </c>
      <c r="N7549" s="2">
        <f>Tabell2[[#This Row],[Totalt lagervärde ex moms]]-Tabell2[[#This Row],[Varav bokat ex moms]]</f>
        <v>817.2</v>
      </c>
    </row>
    <row r="7550" spans="1:14" x14ac:dyDescent="0.2">
      <c r="A7550" t="s">
        <v>8241</v>
      </c>
      <c r="B7550" t="s">
        <v>8242</v>
      </c>
      <c r="C7550" s="2">
        <v>989</v>
      </c>
      <c r="D7550" s="2">
        <v>584</v>
      </c>
      <c r="E7550" s="2">
        <v>510.75</v>
      </c>
      <c r="F7550" s="2">
        <v>408.6</v>
      </c>
      <c r="G7550">
        <v>1</v>
      </c>
      <c r="H7550">
        <v>0</v>
      </c>
      <c r="I7550" s="2">
        <f>Tabell2[[#This Row],[Inköpspris (SEK)]]*Tabell2[[#This Row],[Antal]]</f>
        <v>510.75</v>
      </c>
      <c r="J7550" s="2">
        <f>MIN(Tabell2[[#This Row],[Bokat]]*Tabell2[[#This Row],[Inköpspris (SEK)]],Tabell2[[#This Row],[Totalt lagervärde ink moms]])</f>
        <v>0</v>
      </c>
      <c r="K7550" s="2">
        <f>Tabell2[[#This Row],[Totalt lagervärde ink moms]]-Tabell2[[#This Row],[Varav bokat ink moms]]</f>
        <v>510.75</v>
      </c>
      <c r="L7550" s="2">
        <f>Tabell2[[#This Row],[Antal]]*Tabell2[[#This Row],[Inpris ex moms]]</f>
        <v>408.6</v>
      </c>
      <c r="M7550" s="2">
        <f>MIN(Tabell2[[#This Row],[Bokat]]*Tabell2[[#This Row],[Inpris ex moms]],Tabell2[[#This Row],[Totalt lagervärde ex moms]])</f>
        <v>0</v>
      </c>
      <c r="N7550" s="2">
        <f>Tabell2[[#This Row],[Totalt lagervärde ex moms]]-Tabell2[[#This Row],[Varav bokat ex moms]]</f>
        <v>408.6</v>
      </c>
    </row>
    <row r="7551" spans="1:14" x14ac:dyDescent="0.2">
      <c r="A7551" t="s">
        <v>12104</v>
      </c>
      <c r="B7551" t="s">
        <v>12105</v>
      </c>
      <c r="C7551" s="2">
        <v>989</v>
      </c>
      <c r="D7551" s="2">
        <v>593</v>
      </c>
      <c r="E7551" s="2">
        <v>510.75</v>
      </c>
      <c r="F7551" s="2">
        <v>408.6</v>
      </c>
      <c r="G7551">
        <v>1</v>
      </c>
      <c r="H7551">
        <v>0</v>
      </c>
      <c r="I7551" s="2">
        <f>Tabell2[[#This Row],[Inköpspris (SEK)]]*Tabell2[[#This Row],[Antal]]</f>
        <v>510.75</v>
      </c>
      <c r="J7551" s="2">
        <f>MIN(Tabell2[[#This Row],[Bokat]]*Tabell2[[#This Row],[Inköpspris (SEK)]],Tabell2[[#This Row],[Totalt lagervärde ink moms]])</f>
        <v>0</v>
      </c>
      <c r="K7551" s="2">
        <f>Tabell2[[#This Row],[Totalt lagervärde ink moms]]-Tabell2[[#This Row],[Varav bokat ink moms]]</f>
        <v>510.75</v>
      </c>
      <c r="L7551" s="2">
        <f>Tabell2[[#This Row],[Antal]]*Tabell2[[#This Row],[Inpris ex moms]]</f>
        <v>408.6</v>
      </c>
      <c r="M7551" s="2">
        <f>MIN(Tabell2[[#This Row],[Bokat]]*Tabell2[[#This Row],[Inpris ex moms]],Tabell2[[#This Row],[Totalt lagervärde ex moms]])</f>
        <v>0</v>
      </c>
      <c r="N7551" s="2">
        <f>Tabell2[[#This Row],[Totalt lagervärde ex moms]]-Tabell2[[#This Row],[Varav bokat ex moms]]</f>
        <v>408.6</v>
      </c>
    </row>
    <row r="7552" spans="1:14" x14ac:dyDescent="0.2">
      <c r="A7552" t="s">
        <v>12112</v>
      </c>
      <c r="B7552" t="s">
        <v>12113</v>
      </c>
      <c r="C7552" s="2">
        <v>989</v>
      </c>
      <c r="D7552" s="2">
        <v>593</v>
      </c>
      <c r="E7552" s="2">
        <v>510.75</v>
      </c>
      <c r="F7552" s="2">
        <v>408.6</v>
      </c>
      <c r="G7552">
        <v>2</v>
      </c>
      <c r="H7552">
        <v>0</v>
      </c>
      <c r="I7552" s="2">
        <f>Tabell2[[#This Row],[Inköpspris (SEK)]]*Tabell2[[#This Row],[Antal]]</f>
        <v>1021.5</v>
      </c>
      <c r="J7552" s="2">
        <f>MIN(Tabell2[[#This Row],[Bokat]]*Tabell2[[#This Row],[Inköpspris (SEK)]],Tabell2[[#This Row],[Totalt lagervärde ink moms]])</f>
        <v>0</v>
      </c>
      <c r="K7552" s="2">
        <f>Tabell2[[#This Row],[Totalt lagervärde ink moms]]-Tabell2[[#This Row],[Varav bokat ink moms]]</f>
        <v>1021.5</v>
      </c>
      <c r="L7552" s="2">
        <f>Tabell2[[#This Row],[Antal]]*Tabell2[[#This Row],[Inpris ex moms]]</f>
        <v>817.2</v>
      </c>
      <c r="M7552" s="2">
        <f>MIN(Tabell2[[#This Row],[Bokat]]*Tabell2[[#This Row],[Inpris ex moms]],Tabell2[[#This Row],[Totalt lagervärde ex moms]])</f>
        <v>0</v>
      </c>
      <c r="N7552" s="2">
        <f>Tabell2[[#This Row],[Totalt lagervärde ex moms]]-Tabell2[[#This Row],[Varav bokat ex moms]]</f>
        <v>817.2</v>
      </c>
    </row>
    <row r="7553" spans="1:14" x14ac:dyDescent="0.2">
      <c r="A7553" t="s">
        <v>12178</v>
      </c>
      <c r="B7553" t="s">
        <v>12179</v>
      </c>
      <c r="C7553" s="2">
        <v>989</v>
      </c>
      <c r="D7553" s="2">
        <v>593</v>
      </c>
      <c r="E7553" s="2">
        <v>510.75</v>
      </c>
      <c r="F7553" s="2">
        <v>408.6</v>
      </c>
      <c r="G7553">
        <v>1</v>
      </c>
      <c r="H7553">
        <v>0</v>
      </c>
      <c r="I7553" s="2">
        <f>Tabell2[[#This Row],[Inköpspris (SEK)]]*Tabell2[[#This Row],[Antal]]</f>
        <v>510.75</v>
      </c>
      <c r="J7553" s="2">
        <f>MIN(Tabell2[[#This Row],[Bokat]]*Tabell2[[#This Row],[Inköpspris (SEK)]],Tabell2[[#This Row],[Totalt lagervärde ink moms]])</f>
        <v>0</v>
      </c>
      <c r="K7553" s="2">
        <f>Tabell2[[#This Row],[Totalt lagervärde ink moms]]-Tabell2[[#This Row],[Varav bokat ink moms]]</f>
        <v>510.75</v>
      </c>
      <c r="L7553" s="2">
        <f>Tabell2[[#This Row],[Antal]]*Tabell2[[#This Row],[Inpris ex moms]]</f>
        <v>408.6</v>
      </c>
      <c r="M7553" s="2">
        <f>MIN(Tabell2[[#This Row],[Bokat]]*Tabell2[[#This Row],[Inpris ex moms]],Tabell2[[#This Row],[Totalt lagervärde ex moms]])</f>
        <v>0</v>
      </c>
      <c r="N7553" s="2">
        <f>Tabell2[[#This Row],[Totalt lagervärde ex moms]]-Tabell2[[#This Row],[Varav bokat ex moms]]</f>
        <v>408.6</v>
      </c>
    </row>
    <row r="7554" spans="1:14" x14ac:dyDescent="0.2">
      <c r="A7554" t="s">
        <v>12190</v>
      </c>
      <c r="B7554" t="s">
        <v>12191</v>
      </c>
      <c r="C7554" s="2">
        <v>989</v>
      </c>
      <c r="D7554" s="2">
        <v>593</v>
      </c>
      <c r="E7554" s="2">
        <v>510.75</v>
      </c>
      <c r="F7554" s="2">
        <v>408.6</v>
      </c>
      <c r="G7554">
        <v>2</v>
      </c>
      <c r="H7554">
        <v>0</v>
      </c>
      <c r="I7554" s="2">
        <f>Tabell2[[#This Row],[Inköpspris (SEK)]]*Tabell2[[#This Row],[Antal]]</f>
        <v>1021.5</v>
      </c>
      <c r="J7554" s="2">
        <f>MIN(Tabell2[[#This Row],[Bokat]]*Tabell2[[#This Row],[Inköpspris (SEK)]],Tabell2[[#This Row],[Totalt lagervärde ink moms]])</f>
        <v>0</v>
      </c>
      <c r="K7554" s="2">
        <f>Tabell2[[#This Row],[Totalt lagervärde ink moms]]-Tabell2[[#This Row],[Varav bokat ink moms]]</f>
        <v>1021.5</v>
      </c>
      <c r="L7554" s="2">
        <f>Tabell2[[#This Row],[Antal]]*Tabell2[[#This Row],[Inpris ex moms]]</f>
        <v>817.2</v>
      </c>
      <c r="M7554" s="2">
        <f>MIN(Tabell2[[#This Row],[Bokat]]*Tabell2[[#This Row],[Inpris ex moms]],Tabell2[[#This Row],[Totalt lagervärde ex moms]])</f>
        <v>0</v>
      </c>
      <c r="N7554" s="2">
        <f>Tabell2[[#This Row],[Totalt lagervärde ex moms]]-Tabell2[[#This Row],[Varav bokat ex moms]]</f>
        <v>817.2</v>
      </c>
    </row>
    <row r="7555" spans="1:14" x14ac:dyDescent="0.2">
      <c r="A7555" t="s">
        <v>14485</v>
      </c>
      <c r="B7555" t="s">
        <v>14486</v>
      </c>
      <c r="C7555" s="2">
        <v>989</v>
      </c>
      <c r="D7555" s="2">
        <v>593</v>
      </c>
      <c r="E7555" s="2">
        <v>510.75</v>
      </c>
      <c r="F7555" s="2">
        <v>408.6</v>
      </c>
      <c r="G7555">
        <v>1</v>
      </c>
      <c r="H7555">
        <v>0</v>
      </c>
      <c r="I7555" s="2">
        <f>Tabell2[[#This Row],[Inköpspris (SEK)]]*Tabell2[[#This Row],[Antal]]</f>
        <v>510.75</v>
      </c>
      <c r="J7555" s="2">
        <f>MIN(Tabell2[[#This Row],[Bokat]]*Tabell2[[#This Row],[Inköpspris (SEK)]],Tabell2[[#This Row],[Totalt lagervärde ink moms]])</f>
        <v>0</v>
      </c>
      <c r="K7555" s="2">
        <f>Tabell2[[#This Row],[Totalt lagervärde ink moms]]-Tabell2[[#This Row],[Varav bokat ink moms]]</f>
        <v>510.75</v>
      </c>
      <c r="L7555" s="2">
        <f>Tabell2[[#This Row],[Antal]]*Tabell2[[#This Row],[Inpris ex moms]]</f>
        <v>408.6</v>
      </c>
      <c r="M7555" s="2">
        <f>MIN(Tabell2[[#This Row],[Bokat]]*Tabell2[[#This Row],[Inpris ex moms]],Tabell2[[#This Row],[Totalt lagervärde ex moms]])</f>
        <v>0</v>
      </c>
      <c r="N7555" s="2">
        <f>Tabell2[[#This Row],[Totalt lagervärde ex moms]]-Tabell2[[#This Row],[Varav bokat ex moms]]</f>
        <v>408.6</v>
      </c>
    </row>
    <row r="7556" spans="1:14" x14ac:dyDescent="0.2">
      <c r="A7556" t="s">
        <v>16781</v>
      </c>
      <c r="B7556" t="s">
        <v>16782</v>
      </c>
      <c r="C7556" s="2">
        <v>989</v>
      </c>
      <c r="D7556" s="2">
        <v>593</v>
      </c>
      <c r="E7556" s="2">
        <v>510.75</v>
      </c>
      <c r="F7556" s="2">
        <v>408.6</v>
      </c>
      <c r="G7556">
        <v>1</v>
      </c>
      <c r="H7556">
        <v>0</v>
      </c>
      <c r="I7556" s="2">
        <f>Tabell2[[#This Row],[Inköpspris (SEK)]]*Tabell2[[#This Row],[Antal]]</f>
        <v>510.75</v>
      </c>
      <c r="J7556" s="2">
        <f>MIN(Tabell2[[#This Row],[Bokat]]*Tabell2[[#This Row],[Inköpspris (SEK)]],Tabell2[[#This Row],[Totalt lagervärde ink moms]])</f>
        <v>0</v>
      </c>
      <c r="K7556" s="2">
        <f>Tabell2[[#This Row],[Totalt lagervärde ink moms]]-Tabell2[[#This Row],[Varav bokat ink moms]]</f>
        <v>510.75</v>
      </c>
      <c r="L7556" s="2">
        <f>Tabell2[[#This Row],[Antal]]*Tabell2[[#This Row],[Inpris ex moms]]</f>
        <v>408.6</v>
      </c>
      <c r="M7556" s="2">
        <f>MIN(Tabell2[[#This Row],[Bokat]]*Tabell2[[#This Row],[Inpris ex moms]],Tabell2[[#This Row],[Totalt lagervärde ex moms]])</f>
        <v>0</v>
      </c>
      <c r="N7556" s="2">
        <f>Tabell2[[#This Row],[Totalt lagervärde ex moms]]-Tabell2[[#This Row],[Varav bokat ex moms]]</f>
        <v>408.6</v>
      </c>
    </row>
    <row r="7557" spans="1:14" x14ac:dyDescent="0.2">
      <c r="A7557" t="s">
        <v>16793</v>
      </c>
      <c r="B7557" t="s">
        <v>16794</v>
      </c>
      <c r="C7557" s="2">
        <v>989</v>
      </c>
      <c r="D7557" s="2">
        <v>593</v>
      </c>
      <c r="E7557" s="2">
        <v>510.75</v>
      </c>
      <c r="F7557" s="2">
        <v>408.6</v>
      </c>
      <c r="G7557">
        <v>2</v>
      </c>
      <c r="H7557">
        <v>0</v>
      </c>
      <c r="I7557" s="2">
        <f>Tabell2[[#This Row],[Inköpspris (SEK)]]*Tabell2[[#This Row],[Antal]]</f>
        <v>1021.5</v>
      </c>
      <c r="J7557" s="2">
        <f>MIN(Tabell2[[#This Row],[Bokat]]*Tabell2[[#This Row],[Inköpspris (SEK)]],Tabell2[[#This Row],[Totalt lagervärde ink moms]])</f>
        <v>0</v>
      </c>
      <c r="K7557" s="2">
        <f>Tabell2[[#This Row],[Totalt lagervärde ink moms]]-Tabell2[[#This Row],[Varav bokat ink moms]]</f>
        <v>1021.5</v>
      </c>
      <c r="L7557" s="2">
        <f>Tabell2[[#This Row],[Antal]]*Tabell2[[#This Row],[Inpris ex moms]]</f>
        <v>817.2</v>
      </c>
      <c r="M7557" s="2">
        <f>MIN(Tabell2[[#This Row],[Bokat]]*Tabell2[[#This Row],[Inpris ex moms]],Tabell2[[#This Row],[Totalt lagervärde ex moms]])</f>
        <v>0</v>
      </c>
      <c r="N7557" s="2">
        <f>Tabell2[[#This Row],[Totalt lagervärde ex moms]]-Tabell2[[#This Row],[Varav bokat ex moms]]</f>
        <v>817.2</v>
      </c>
    </row>
    <row r="7558" spans="1:14" x14ac:dyDescent="0.2">
      <c r="A7558" t="s">
        <v>16871</v>
      </c>
      <c r="B7558" t="s">
        <v>16872</v>
      </c>
      <c r="C7558" s="2">
        <v>989</v>
      </c>
      <c r="D7558" s="2">
        <v>593</v>
      </c>
      <c r="E7558" s="2">
        <v>510.75</v>
      </c>
      <c r="F7558" s="2">
        <v>408.6</v>
      </c>
      <c r="G7558">
        <v>6</v>
      </c>
      <c r="H7558">
        <v>0</v>
      </c>
      <c r="I7558" s="2">
        <f>Tabell2[[#This Row],[Inköpspris (SEK)]]*Tabell2[[#This Row],[Antal]]</f>
        <v>3064.5</v>
      </c>
      <c r="J7558" s="2">
        <f>MIN(Tabell2[[#This Row],[Bokat]]*Tabell2[[#This Row],[Inköpspris (SEK)]],Tabell2[[#This Row],[Totalt lagervärde ink moms]])</f>
        <v>0</v>
      </c>
      <c r="K7558" s="2">
        <f>Tabell2[[#This Row],[Totalt lagervärde ink moms]]-Tabell2[[#This Row],[Varav bokat ink moms]]</f>
        <v>3064.5</v>
      </c>
      <c r="L7558" s="2">
        <f>Tabell2[[#This Row],[Antal]]*Tabell2[[#This Row],[Inpris ex moms]]</f>
        <v>2451.6000000000004</v>
      </c>
      <c r="M7558" s="2">
        <f>MIN(Tabell2[[#This Row],[Bokat]]*Tabell2[[#This Row],[Inpris ex moms]],Tabell2[[#This Row],[Totalt lagervärde ex moms]])</f>
        <v>0</v>
      </c>
      <c r="N7558" s="2">
        <f>Tabell2[[#This Row],[Totalt lagervärde ex moms]]-Tabell2[[#This Row],[Varav bokat ex moms]]</f>
        <v>2451.6000000000004</v>
      </c>
    </row>
    <row r="7559" spans="1:14" x14ac:dyDescent="0.2">
      <c r="A7559" t="s">
        <v>16873</v>
      </c>
      <c r="B7559" t="s">
        <v>16874</v>
      </c>
      <c r="C7559" s="2">
        <v>989</v>
      </c>
      <c r="D7559" s="2">
        <v>593</v>
      </c>
      <c r="E7559" s="2">
        <v>510.75</v>
      </c>
      <c r="F7559" s="2">
        <v>408.6</v>
      </c>
      <c r="G7559">
        <v>4</v>
      </c>
      <c r="H7559">
        <v>0</v>
      </c>
      <c r="I7559" s="2">
        <f>Tabell2[[#This Row],[Inköpspris (SEK)]]*Tabell2[[#This Row],[Antal]]</f>
        <v>2043</v>
      </c>
      <c r="J7559" s="2">
        <f>MIN(Tabell2[[#This Row],[Bokat]]*Tabell2[[#This Row],[Inköpspris (SEK)]],Tabell2[[#This Row],[Totalt lagervärde ink moms]])</f>
        <v>0</v>
      </c>
      <c r="K7559" s="2">
        <f>Tabell2[[#This Row],[Totalt lagervärde ink moms]]-Tabell2[[#This Row],[Varav bokat ink moms]]</f>
        <v>2043</v>
      </c>
      <c r="L7559" s="2">
        <f>Tabell2[[#This Row],[Antal]]*Tabell2[[#This Row],[Inpris ex moms]]</f>
        <v>1634.4</v>
      </c>
      <c r="M7559" s="2">
        <f>MIN(Tabell2[[#This Row],[Bokat]]*Tabell2[[#This Row],[Inpris ex moms]],Tabell2[[#This Row],[Totalt lagervärde ex moms]])</f>
        <v>0</v>
      </c>
      <c r="N7559" s="2">
        <f>Tabell2[[#This Row],[Totalt lagervärde ex moms]]-Tabell2[[#This Row],[Varav bokat ex moms]]</f>
        <v>1634.4</v>
      </c>
    </row>
    <row r="7560" spans="1:14" x14ac:dyDescent="0.2">
      <c r="A7560" t="s">
        <v>16971</v>
      </c>
      <c r="B7560" t="s">
        <v>16972</v>
      </c>
      <c r="C7560" s="2">
        <v>989</v>
      </c>
      <c r="D7560" s="2">
        <v>593</v>
      </c>
      <c r="E7560" s="2">
        <v>510.75</v>
      </c>
      <c r="F7560" s="2">
        <v>408.6</v>
      </c>
      <c r="G7560">
        <v>2</v>
      </c>
      <c r="H7560">
        <v>0</v>
      </c>
      <c r="I7560" s="2">
        <f>Tabell2[[#This Row],[Inköpspris (SEK)]]*Tabell2[[#This Row],[Antal]]</f>
        <v>1021.5</v>
      </c>
      <c r="J7560" s="2">
        <f>MIN(Tabell2[[#This Row],[Bokat]]*Tabell2[[#This Row],[Inköpspris (SEK)]],Tabell2[[#This Row],[Totalt lagervärde ink moms]])</f>
        <v>0</v>
      </c>
      <c r="K7560" s="2">
        <f>Tabell2[[#This Row],[Totalt lagervärde ink moms]]-Tabell2[[#This Row],[Varav bokat ink moms]]</f>
        <v>1021.5</v>
      </c>
      <c r="L7560" s="2">
        <f>Tabell2[[#This Row],[Antal]]*Tabell2[[#This Row],[Inpris ex moms]]</f>
        <v>817.2</v>
      </c>
      <c r="M7560" s="2">
        <f>MIN(Tabell2[[#This Row],[Bokat]]*Tabell2[[#This Row],[Inpris ex moms]],Tabell2[[#This Row],[Totalt lagervärde ex moms]])</f>
        <v>0</v>
      </c>
      <c r="N7560" s="2">
        <f>Tabell2[[#This Row],[Totalt lagervärde ex moms]]-Tabell2[[#This Row],[Varav bokat ex moms]]</f>
        <v>817.2</v>
      </c>
    </row>
    <row r="7561" spans="1:14" x14ac:dyDescent="0.2">
      <c r="A7561" t="s">
        <v>17489</v>
      </c>
      <c r="B7561" t="s">
        <v>17490</v>
      </c>
      <c r="C7561" s="2">
        <v>989</v>
      </c>
      <c r="D7561" s="2">
        <v>593</v>
      </c>
      <c r="E7561" s="2">
        <v>510.75</v>
      </c>
      <c r="F7561" s="2">
        <v>408.6</v>
      </c>
      <c r="G7561">
        <v>1</v>
      </c>
      <c r="H7561">
        <v>0</v>
      </c>
      <c r="I7561" s="2">
        <f>Tabell2[[#This Row],[Inköpspris (SEK)]]*Tabell2[[#This Row],[Antal]]</f>
        <v>510.75</v>
      </c>
      <c r="J7561" s="2">
        <f>MIN(Tabell2[[#This Row],[Bokat]]*Tabell2[[#This Row],[Inköpspris (SEK)]],Tabell2[[#This Row],[Totalt lagervärde ink moms]])</f>
        <v>0</v>
      </c>
      <c r="K7561" s="2">
        <f>Tabell2[[#This Row],[Totalt lagervärde ink moms]]-Tabell2[[#This Row],[Varav bokat ink moms]]</f>
        <v>510.75</v>
      </c>
      <c r="L7561" s="2">
        <f>Tabell2[[#This Row],[Antal]]*Tabell2[[#This Row],[Inpris ex moms]]</f>
        <v>408.6</v>
      </c>
      <c r="M7561" s="2">
        <f>MIN(Tabell2[[#This Row],[Bokat]]*Tabell2[[#This Row],[Inpris ex moms]],Tabell2[[#This Row],[Totalt lagervärde ex moms]])</f>
        <v>0</v>
      </c>
      <c r="N7561" s="2">
        <f>Tabell2[[#This Row],[Totalt lagervärde ex moms]]-Tabell2[[#This Row],[Varav bokat ex moms]]</f>
        <v>408.6</v>
      </c>
    </row>
    <row r="7562" spans="1:14" x14ac:dyDescent="0.2">
      <c r="A7562" t="s">
        <v>2779</v>
      </c>
      <c r="B7562" t="s">
        <v>2780</v>
      </c>
      <c r="C7562" s="2">
        <v>169</v>
      </c>
      <c r="D7562" s="2">
        <v>101</v>
      </c>
      <c r="E7562" s="2">
        <v>87.26</v>
      </c>
      <c r="F7562" s="2">
        <v>69.81</v>
      </c>
      <c r="G7562">
        <v>2</v>
      </c>
      <c r="H7562">
        <v>2</v>
      </c>
      <c r="I7562" s="2">
        <f>Tabell2[[#This Row],[Inköpspris (SEK)]]*Tabell2[[#This Row],[Antal]]</f>
        <v>174.52</v>
      </c>
      <c r="J7562" s="2">
        <f>MIN(Tabell2[[#This Row],[Bokat]]*Tabell2[[#This Row],[Inköpspris (SEK)]],Tabell2[[#This Row],[Totalt lagervärde ink moms]])</f>
        <v>174.52</v>
      </c>
      <c r="K7562" s="2">
        <f>Tabell2[[#This Row],[Totalt lagervärde ink moms]]-Tabell2[[#This Row],[Varav bokat ink moms]]</f>
        <v>0</v>
      </c>
      <c r="L7562" s="2">
        <f>Tabell2[[#This Row],[Antal]]*Tabell2[[#This Row],[Inpris ex moms]]</f>
        <v>139.62</v>
      </c>
      <c r="M7562" s="2">
        <f>MIN(Tabell2[[#This Row],[Bokat]]*Tabell2[[#This Row],[Inpris ex moms]],Tabell2[[#This Row],[Totalt lagervärde ex moms]])</f>
        <v>139.62</v>
      </c>
      <c r="N7562" s="2">
        <f>Tabell2[[#This Row],[Totalt lagervärde ex moms]]-Tabell2[[#This Row],[Varav bokat ex moms]]</f>
        <v>0</v>
      </c>
    </row>
    <row r="7563" spans="1:14" x14ac:dyDescent="0.2">
      <c r="A7563" t="s">
        <v>3081</v>
      </c>
      <c r="B7563" t="s">
        <v>3082</v>
      </c>
      <c r="C7563" s="2">
        <v>169</v>
      </c>
      <c r="D7563" s="2">
        <v>101</v>
      </c>
      <c r="E7563" s="2">
        <v>87.26</v>
      </c>
      <c r="F7563" s="2">
        <v>69.81</v>
      </c>
      <c r="G7563">
        <v>1</v>
      </c>
      <c r="H7563">
        <v>0</v>
      </c>
      <c r="I7563" s="2">
        <f>Tabell2[[#This Row],[Inköpspris (SEK)]]*Tabell2[[#This Row],[Antal]]</f>
        <v>87.26</v>
      </c>
      <c r="J7563" s="2">
        <f>MIN(Tabell2[[#This Row],[Bokat]]*Tabell2[[#This Row],[Inköpspris (SEK)]],Tabell2[[#This Row],[Totalt lagervärde ink moms]])</f>
        <v>0</v>
      </c>
      <c r="K7563" s="2">
        <f>Tabell2[[#This Row],[Totalt lagervärde ink moms]]-Tabell2[[#This Row],[Varav bokat ink moms]]</f>
        <v>87.26</v>
      </c>
      <c r="L7563" s="2">
        <f>Tabell2[[#This Row],[Antal]]*Tabell2[[#This Row],[Inpris ex moms]]</f>
        <v>69.81</v>
      </c>
      <c r="M7563" s="2">
        <f>MIN(Tabell2[[#This Row],[Bokat]]*Tabell2[[#This Row],[Inpris ex moms]],Tabell2[[#This Row],[Totalt lagervärde ex moms]])</f>
        <v>0</v>
      </c>
      <c r="N7563" s="2">
        <f>Tabell2[[#This Row],[Totalt lagervärde ex moms]]-Tabell2[[#This Row],[Varav bokat ex moms]]</f>
        <v>69.81</v>
      </c>
    </row>
    <row r="7564" spans="1:14" x14ac:dyDescent="0.2">
      <c r="A7564" t="s">
        <v>3083</v>
      </c>
      <c r="B7564" t="s">
        <v>3084</v>
      </c>
      <c r="C7564" s="2">
        <v>169</v>
      </c>
      <c r="D7564" s="2">
        <v>101</v>
      </c>
      <c r="E7564" s="2">
        <v>87.26</v>
      </c>
      <c r="F7564" s="2">
        <v>69.81</v>
      </c>
      <c r="G7564">
        <v>10</v>
      </c>
      <c r="H7564">
        <v>0</v>
      </c>
      <c r="I7564" s="2">
        <f>Tabell2[[#This Row],[Inköpspris (SEK)]]*Tabell2[[#This Row],[Antal]]</f>
        <v>872.6</v>
      </c>
      <c r="J7564" s="2">
        <f>MIN(Tabell2[[#This Row],[Bokat]]*Tabell2[[#This Row],[Inköpspris (SEK)]],Tabell2[[#This Row],[Totalt lagervärde ink moms]])</f>
        <v>0</v>
      </c>
      <c r="K7564" s="2">
        <f>Tabell2[[#This Row],[Totalt lagervärde ink moms]]-Tabell2[[#This Row],[Varav bokat ink moms]]</f>
        <v>872.6</v>
      </c>
      <c r="L7564" s="2">
        <f>Tabell2[[#This Row],[Antal]]*Tabell2[[#This Row],[Inpris ex moms]]</f>
        <v>698.1</v>
      </c>
      <c r="M7564" s="2">
        <f>MIN(Tabell2[[#This Row],[Bokat]]*Tabell2[[#This Row],[Inpris ex moms]],Tabell2[[#This Row],[Totalt lagervärde ex moms]])</f>
        <v>0</v>
      </c>
      <c r="N7564" s="2">
        <f>Tabell2[[#This Row],[Totalt lagervärde ex moms]]-Tabell2[[#This Row],[Varav bokat ex moms]]</f>
        <v>698.1</v>
      </c>
    </row>
    <row r="7565" spans="1:14" x14ac:dyDescent="0.2">
      <c r="A7565" t="s">
        <v>7644</v>
      </c>
      <c r="B7565" t="s">
        <v>7645</v>
      </c>
      <c r="C7565" s="2">
        <v>639</v>
      </c>
      <c r="D7565" s="2">
        <v>447</v>
      </c>
      <c r="E7565" s="2">
        <v>329.94</v>
      </c>
      <c r="F7565" s="2">
        <v>263.952</v>
      </c>
      <c r="G7565">
        <v>1</v>
      </c>
      <c r="H7565">
        <v>0</v>
      </c>
      <c r="I7565" s="2">
        <f>Tabell2[[#This Row],[Inköpspris (SEK)]]*Tabell2[[#This Row],[Antal]]</f>
        <v>329.94</v>
      </c>
      <c r="J7565" s="2">
        <f>MIN(Tabell2[[#This Row],[Bokat]]*Tabell2[[#This Row],[Inköpspris (SEK)]],Tabell2[[#This Row],[Totalt lagervärde ink moms]])</f>
        <v>0</v>
      </c>
      <c r="K7565" s="2">
        <f>Tabell2[[#This Row],[Totalt lagervärde ink moms]]-Tabell2[[#This Row],[Varav bokat ink moms]]</f>
        <v>329.94</v>
      </c>
      <c r="L7565" s="2">
        <f>Tabell2[[#This Row],[Antal]]*Tabell2[[#This Row],[Inpris ex moms]]</f>
        <v>263.952</v>
      </c>
      <c r="M7565" s="2">
        <f>MIN(Tabell2[[#This Row],[Bokat]]*Tabell2[[#This Row],[Inpris ex moms]],Tabell2[[#This Row],[Totalt lagervärde ex moms]])</f>
        <v>0</v>
      </c>
      <c r="N7565" s="2">
        <f>Tabell2[[#This Row],[Totalt lagervärde ex moms]]-Tabell2[[#This Row],[Varav bokat ex moms]]</f>
        <v>263.952</v>
      </c>
    </row>
    <row r="7566" spans="1:14" x14ac:dyDescent="0.2">
      <c r="A7566" t="s">
        <v>16223</v>
      </c>
      <c r="B7566" t="s">
        <v>16224</v>
      </c>
      <c r="C7566" s="2">
        <v>169</v>
      </c>
      <c r="D7566" s="2">
        <v>118</v>
      </c>
      <c r="E7566" s="2">
        <v>87.26</v>
      </c>
      <c r="F7566" s="2">
        <v>69.808000000000007</v>
      </c>
      <c r="G7566">
        <v>1</v>
      </c>
      <c r="H7566">
        <v>0</v>
      </c>
      <c r="I7566" s="2">
        <f>Tabell2[[#This Row],[Inköpspris (SEK)]]*Tabell2[[#This Row],[Antal]]</f>
        <v>87.26</v>
      </c>
      <c r="J7566" s="2">
        <f>MIN(Tabell2[[#This Row],[Bokat]]*Tabell2[[#This Row],[Inköpspris (SEK)]],Tabell2[[#This Row],[Totalt lagervärde ink moms]])</f>
        <v>0</v>
      </c>
      <c r="K7566" s="2">
        <f>Tabell2[[#This Row],[Totalt lagervärde ink moms]]-Tabell2[[#This Row],[Varav bokat ink moms]]</f>
        <v>87.26</v>
      </c>
      <c r="L7566" s="2">
        <f>Tabell2[[#This Row],[Antal]]*Tabell2[[#This Row],[Inpris ex moms]]</f>
        <v>69.808000000000007</v>
      </c>
      <c r="M7566" s="2">
        <f>MIN(Tabell2[[#This Row],[Bokat]]*Tabell2[[#This Row],[Inpris ex moms]],Tabell2[[#This Row],[Totalt lagervärde ex moms]])</f>
        <v>0</v>
      </c>
      <c r="N7566" s="2">
        <f>Tabell2[[#This Row],[Totalt lagervärde ex moms]]-Tabell2[[#This Row],[Varav bokat ex moms]]</f>
        <v>69.808000000000007</v>
      </c>
    </row>
    <row r="7567" spans="1:14" x14ac:dyDescent="0.2">
      <c r="A7567" t="s">
        <v>12731</v>
      </c>
      <c r="B7567" t="s">
        <v>12732</v>
      </c>
      <c r="C7567" s="2">
        <v>829</v>
      </c>
      <c r="D7567" s="2">
        <v>497</v>
      </c>
      <c r="E7567" s="2">
        <v>428</v>
      </c>
      <c r="F7567" s="2">
        <v>342.40000000000003</v>
      </c>
      <c r="G7567">
        <v>1</v>
      </c>
      <c r="H7567">
        <v>0</v>
      </c>
      <c r="I7567" s="2">
        <f>Tabell2[[#This Row],[Inköpspris (SEK)]]*Tabell2[[#This Row],[Antal]]</f>
        <v>428</v>
      </c>
      <c r="J7567" s="2">
        <f>MIN(Tabell2[[#This Row],[Bokat]]*Tabell2[[#This Row],[Inköpspris (SEK)]],Tabell2[[#This Row],[Totalt lagervärde ink moms]])</f>
        <v>0</v>
      </c>
      <c r="K7567" s="2">
        <f>Tabell2[[#This Row],[Totalt lagervärde ink moms]]-Tabell2[[#This Row],[Varav bokat ink moms]]</f>
        <v>428</v>
      </c>
      <c r="L7567" s="2">
        <f>Tabell2[[#This Row],[Antal]]*Tabell2[[#This Row],[Inpris ex moms]]</f>
        <v>342.40000000000003</v>
      </c>
      <c r="M7567" s="2">
        <f>MIN(Tabell2[[#This Row],[Bokat]]*Tabell2[[#This Row],[Inpris ex moms]],Tabell2[[#This Row],[Totalt lagervärde ex moms]])</f>
        <v>0</v>
      </c>
      <c r="N7567" s="2">
        <f>Tabell2[[#This Row],[Totalt lagervärde ex moms]]-Tabell2[[#This Row],[Varav bokat ex moms]]</f>
        <v>342.40000000000003</v>
      </c>
    </row>
    <row r="7568" spans="1:14" x14ac:dyDescent="0.2">
      <c r="A7568" t="s">
        <v>12796</v>
      </c>
      <c r="B7568" t="s">
        <v>12797</v>
      </c>
      <c r="C7568" s="2">
        <v>829</v>
      </c>
      <c r="D7568" s="2">
        <v>497</v>
      </c>
      <c r="E7568" s="2">
        <v>428</v>
      </c>
      <c r="F7568" s="2">
        <v>342.40000000000003</v>
      </c>
      <c r="G7568">
        <v>1</v>
      </c>
      <c r="H7568">
        <v>0</v>
      </c>
      <c r="I7568" s="2">
        <f>Tabell2[[#This Row],[Inköpspris (SEK)]]*Tabell2[[#This Row],[Antal]]</f>
        <v>428</v>
      </c>
      <c r="J7568" s="2">
        <f>MIN(Tabell2[[#This Row],[Bokat]]*Tabell2[[#This Row],[Inköpspris (SEK)]],Tabell2[[#This Row],[Totalt lagervärde ink moms]])</f>
        <v>0</v>
      </c>
      <c r="K7568" s="2">
        <f>Tabell2[[#This Row],[Totalt lagervärde ink moms]]-Tabell2[[#This Row],[Varav bokat ink moms]]</f>
        <v>428</v>
      </c>
      <c r="L7568" s="2">
        <f>Tabell2[[#This Row],[Antal]]*Tabell2[[#This Row],[Inpris ex moms]]</f>
        <v>342.40000000000003</v>
      </c>
      <c r="M7568" s="2">
        <f>MIN(Tabell2[[#This Row],[Bokat]]*Tabell2[[#This Row],[Inpris ex moms]],Tabell2[[#This Row],[Totalt lagervärde ex moms]])</f>
        <v>0</v>
      </c>
      <c r="N7568" s="2">
        <f>Tabell2[[#This Row],[Totalt lagervärde ex moms]]-Tabell2[[#This Row],[Varav bokat ex moms]]</f>
        <v>342.40000000000003</v>
      </c>
    </row>
    <row r="7569" spans="1:14" x14ac:dyDescent="0.2">
      <c r="A7569" t="s">
        <v>1238</v>
      </c>
      <c r="B7569" t="s">
        <v>1239</v>
      </c>
      <c r="C7569" s="2">
        <v>115</v>
      </c>
      <c r="E7569" s="2">
        <v>59.37</v>
      </c>
      <c r="F7569" s="2">
        <v>47.496000000000002</v>
      </c>
      <c r="G7569">
        <v>3</v>
      </c>
      <c r="H7569">
        <v>0</v>
      </c>
      <c r="I7569" s="2">
        <f>Tabell2[[#This Row],[Inköpspris (SEK)]]*Tabell2[[#This Row],[Antal]]</f>
        <v>178.10999999999999</v>
      </c>
      <c r="J7569" s="2">
        <f>MIN(Tabell2[[#This Row],[Bokat]]*Tabell2[[#This Row],[Inköpspris (SEK)]],Tabell2[[#This Row],[Totalt lagervärde ink moms]])</f>
        <v>0</v>
      </c>
      <c r="K7569" s="2">
        <f>Tabell2[[#This Row],[Totalt lagervärde ink moms]]-Tabell2[[#This Row],[Varav bokat ink moms]]</f>
        <v>178.10999999999999</v>
      </c>
      <c r="L7569" s="2">
        <f>Tabell2[[#This Row],[Antal]]*Tabell2[[#This Row],[Inpris ex moms]]</f>
        <v>142.488</v>
      </c>
      <c r="M7569" s="2">
        <f>MIN(Tabell2[[#This Row],[Bokat]]*Tabell2[[#This Row],[Inpris ex moms]],Tabell2[[#This Row],[Totalt lagervärde ex moms]])</f>
        <v>0</v>
      </c>
      <c r="N7569" s="2">
        <f>Tabell2[[#This Row],[Totalt lagervärde ex moms]]-Tabell2[[#This Row],[Varav bokat ex moms]]</f>
        <v>142.488</v>
      </c>
    </row>
    <row r="7570" spans="1:14" x14ac:dyDescent="0.2">
      <c r="A7570" t="s">
        <v>12050</v>
      </c>
      <c r="B7570" t="s">
        <v>12051</v>
      </c>
      <c r="C7570" s="2">
        <v>3465</v>
      </c>
      <c r="D7570" s="2">
        <v>2079</v>
      </c>
      <c r="E7570" s="2">
        <v>1788.75</v>
      </c>
      <c r="F7570" s="2">
        <v>1431</v>
      </c>
      <c r="G7570">
        <v>1</v>
      </c>
      <c r="H7570">
        <v>0</v>
      </c>
      <c r="I7570" s="2">
        <f>Tabell2[[#This Row],[Inköpspris (SEK)]]*Tabell2[[#This Row],[Antal]]</f>
        <v>1788.75</v>
      </c>
      <c r="J7570" s="2">
        <f>MIN(Tabell2[[#This Row],[Bokat]]*Tabell2[[#This Row],[Inköpspris (SEK)]],Tabell2[[#This Row],[Totalt lagervärde ink moms]])</f>
        <v>0</v>
      </c>
      <c r="K7570" s="2">
        <f>Tabell2[[#This Row],[Totalt lagervärde ink moms]]-Tabell2[[#This Row],[Varav bokat ink moms]]</f>
        <v>1788.75</v>
      </c>
      <c r="L7570" s="2">
        <f>Tabell2[[#This Row],[Antal]]*Tabell2[[#This Row],[Inpris ex moms]]</f>
        <v>1431</v>
      </c>
      <c r="M7570" s="2">
        <f>MIN(Tabell2[[#This Row],[Bokat]]*Tabell2[[#This Row],[Inpris ex moms]],Tabell2[[#This Row],[Totalt lagervärde ex moms]])</f>
        <v>0</v>
      </c>
      <c r="N7570" s="2">
        <f>Tabell2[[#This Row],[Totalt lagervärde ex moms]]-Tabell2[[#This Row],[Varav bokat ex moms]]</f>
        <v>1431</v>
      </c>
    </row>
    <row r="7571" spans="1:14" x14ac:dyDescent="0.2">
      <c r="A7571" t="s">
        <v>8041</v>
      </c>
      <c r="B7571" t="s">
        <v>8042</v>
      </c>
      <c r="C7571" s="2">
        <v>189</v>
      </c>
      <c r="D7571" s="2">
        <v>132</v>
      </c>
      <c r="E7571" s="2">
        <v>97.56</v>
      </c>
      <c r="F7571" s="2">
        <v>78.048000000000002</v>
      </c>
      <c r="G7571">
        <v>1</v>
      </c>
      <c r="H7571">
        <v>0</v>
      </c>
      <c r="I7571" s="2">
        <f>Tabell2[[#This Row],[Inköpspris (SEK)]]*Tabell2[[#This Row],[Antal]]</f>
        <v>97.56</v>
      </c>
      <c r="J7571" s="2">
        <f>MIN(Tabell2[[#This Row],[Bokat]]*Tabell2[[#This Row],[Inköpspris (SEK)]],Tabell2[[#This Row],[Totalt lagervärde ink moms]])</f>
        <v>0</v>
      </c>
      <c r="K7571" s="2">
        <f>Tabell2[[#This Row],[Totalt lagervärde ink moms]]-Tabell2[[#This Row],[Varav bokat ink moms]]</f>
        <v>97.56</v>
      </c>
      <c r="L7571" s="2">
        <f>Tabell2[[#This Row],[Antal]]*Tabell2[[#This Row],[Inpris ex moms]]</f>
        <v>78.048000000000002</v>
      </c>
      <c r="M7571" s="2">
        <f>MIN(Tabell2[[#This Row],[Bokat]]*Tabell2[[#This Row],[Inpris ex moms]],Tabell2[[#This Row],[Totalt lagervärde ex moms]])</f>
        <v>0</v>
      </c>
      <c r="N7571" s="2">
        <f>Tabell2[[#This Row],[Totalt lagervärde ex moms]]-Tabell2[[#This Row],[Varav bokat ex moms]]</f>
        <v>78.048000000000002</v>
      </c>
    </row>
    <row r="7572" spans="1:14" x14ac:dyDescent="0.2">
      <c r="A7572" t="s">
        <v>8043</v>
      </c>
      <c r="B7572" t="s">
        <v>8044</v>
      </c>
      <c r="C7572" s="2">
        <v>189</v>
      </c>
      <c r="D7572" s="2">
        <v>132</v>
      </c>
      <c r="E7572" s="2">
        <v>97.56</v>
      </c>
      <c r="F7572" s="2">
        <v>78.048000000000002</v>
      </c>
      <c r="G7572">
        <v>1</v>
      </c>
      <c r="H7572">
        <v>0</v>
      </c>
      <c r="I7572" s="2">
        <f>Tabell2[[#This Row],[Inköpspris (SEK)]]*Tabell2[[#This Row],[Antal]]</f>
        <v>97.56</v>
      </c>
      <c r="J7572" s="2">
        <f>MIN(Tabell2[[#This Row],[Bokat]]*Tabell2[[#This Row],[Inköpspris (SEK)]],Tabell2[[#This Row],[Totalt lagervärde ink moms]])</f>
        <v>0</v>
      </c>
      <c r="K7572" s="2">
        <f>Tabell2[[#This Row],[Totalt lagervärde ink moms]]-Tabell2[[#This Row],[Varav bokat ink moms]]</f>
        <v>97.56</v>
      </c>
      <c r="L7572" s="2">
        <f>Tabell2[[#This Row],[Antal]]*Tabell2[[#This Row],[Inpris ex moms]]</f>
        <v>78.048000000000002</v>
      </c>
      <c r="M7572" s="2">
        <f>MIN(Tabell2[[#This Row],[Bokat]]*Tabell2[[#This Row],[Inpris ex moms]],Tabell2[[#This Row],[Totalt lagervärde ex moms]])</f>
        <v>0</v>
      </c>
      <c r="N7572" s="2">
        <f>Tabell2[[#This Row],[Totalt lagervärde ex moms]]-Tabell2[[#This Row],[Varav bokat ex moms]]</f>
        <v>78.048000000000002</v>
      </c>
    </row>
    <row r="7573" spans="1:14" x14ac:dyDescent="0.2">
      <c r="A7573" t="s">
        <v>8045</v>
      </c>
      <c r="B7573" t="s">
        <v>8046</v>
      </c>
      <c r="C7573" s="2">
        <v>189</v>
      </c>
      <c r="D7573" s="2">
        <v>132</v>
      </c>
      <c r="E7573" s="2">
        <v>97.56</v>
      </c>
      <c r="F7573" s="2">
        <v>78.048000000000002</v>
      </c>
      <c r="G7573">
        <v>1</v>
      </c>
      <c r="H7573">
        <v>0</v>
      </c>
      <c r="I7573" s="2">
        <f>Tabell2[[#This Row],[Inköpspris (SEK)]]*Tabell2[[#This Row],[Antal]]</f>
        <v>97.56</v>
      </c>
      <c r="J7573" s="2">
        <f>MIN(Tabell2[[#This Row],[Bokat]]*Tabell2[[#This Row],[Inköpspris (SEK)]],Tabell2[[#This Row],[Totalt lagervärde ink moms]])</f>
        <v>0</v>
      </c>
      <c r="K7573" s="2">
        <f>Tabell2[[#This Row],[Totalt lagervärde ink moms]]-Tabell2[[#This Row],[Varav bokat ink moms]]</f>
        <v>97.56</v>
      </c>
      <c r="L7573" s="2">
        <f>Tabell2[[#This Row],[Antal]]*Tabell2[[#This Row],[Inpris ex moms]]</f>
        <v>78.048000000000002</v>
      </c>
      <c r="M7573" s="2">
        <f>MIN(Tabell2[[#This Row],[Bokat]]*Tabell2[[#This Row],[Inpris ex moms]],Tabell2[[#This Row],[Totalt lagervärde ex moms]])</f>
        <v>0</v>
      </c>
      <c r="N7573" s="2">
        <f>Tabell2[[#This Row],[Totalt lagervärde ex moms]]-Tabell2[[#This Row],[Varav bokat ex moms]]</f>
        <v>78.048000000000002</v>
      </c>
    </row>
    <row r="7574" spans="1:14" x14ac:dyDescent="0.2">
      <c r="A7574" t="s">
        <v>5134</v>
      </c>
      <c r="B7574" t="s">
        <v>5135</v>
      </c>
      <c r="C7574" s="2">
        <v>395</v>
      </c>
      <c r="D7574" s="2">
        <v>217</v>
      </c>
      <c r="E7574" s="2">
        <v>203.88</v>
      </c>
      <c r="F7574" s="2">
        <v>163.10400000000001</v>
      </c>
      <c r="G7574">
        <v>6</v>
      </c>
      <c r="H7574">
        <v>0</v>
      </c>
      <c r="I7574" s="2">
        <f>Tabell2[[#This Row],[Inköpspris (SEK)]]*Tabell2[[#This Row],[Antal]]</f>
        <v>1223.28</v>
      </c>
      <c r="J7574" s="2">
        <f>MIN(Tabell2[[#This Row],[Bokat]]*Tabell2[[#This Row],[Inköpspris (SEK)]],Tabell2[[#This Row],[Totalt lagervärde ink moms]])</f>
        <v>0</v>
      </c>
      <c r="K7574" s="2">
        <f>Tabell2[[#This Row],[Totalt lagervärde ink moms]]-Tabell2[[#This Row],[Varav bokat ink moms]]</f>
        <v>1223.28</v>
      </c>
      <c r="L7574" s="2">
        <f>Tabell2[[#This Row],[Antal]]*Tabell2[[#This Row],[Inpris ex moms]]</f>
        <v>978.62400000000002</v>
      </c>
      <c r="M7574" s="2">
        <f>MIN(Tabell2[[#This Row],[Bokat]]*Tabell2[[#This Row],[Inpris ex moms]],Tabell2[[#This Row],[Totalt lagervärde ex moms]])</f>
        <v>0</v>
      </c>
      <c r="N7574" s="2">
        <f>Tabell2[[#This Row],[Totalt lagervärde ex moms]]-Tabell2[[#This Row],[Varav bokat ex moms]]</f>
        <v>978.62400000000002</v>
      </c>
    </row>
    <row r="7575" spans="1:14" x14ac:dyDescent="0.2">
      <c r="A7575" t="s">
        <v>13603</v>
      </c>
      <c r="B7575" t="s">
        <v>13604</v>
      </c>
      <c r="C7575" s="2">
        <v>385</v>
      </c>
      <c r="D7575" s="2">
        <v>231</v>
      </c>
      <c r="E7575" s="2">
        <v>198.68</v>
      </c>
      <c r="F7575" s="2">
        <v>158.94400000000002</v>
      </c>
      <c r="G7575">
        <v>1</v>
      </c>
      <c r="H7575">
        <v>0</v>
      </c>
      <c r="I7575" s="2">
        <f>Tabell2[[#This Row],[Inköpspris (SEK)]]*Tabell2[[#This Row],[Antal]]</f>
        <v>198.68</v>
      </c>
      <c r="J7575" s="2">
        <f>MIN(Tabell2[[#This Row],[Bokat]]*Tabell2[[#This Row],[Inköpspris (SEK)]],Tabell2[[#This Row],[Totalt lagervärde ink moms]])</f>
        <v>0</v>
      </c>
      <c r="K7575" s="2">
        <f>Tabell2[[#This Row],[Totalt lagervärde ink moms]]-Tabell2[[#This Row],[Varav bokat ink moms]]</f>
        <v>198.68</v>
      </c>
      <c r="L7575" s="2">
        <f>Tabell2[[#This Row],[Antal]]*Tabell2[[#This Row],[Inpris ex moms]]</f>
        <v>158.94400000000002</v>
      </c>
      <c r="M7575" s="2">
        <f>MIN(Tabell2[[#This Row],[Bokat]]*Tabell2[[#This Row],[Inpris ex moms]],Tabell2[[#This Row],[Totalt lagervärde ex moms]])</f>
        <v>0</v>
      </c>
      <c r="N7575" s="2">
        <f>Tabell2[[#This Row],[Totalt lagervärde ex moms]]-Tabell2[[#This Row],[Varav bokat ex moms]]</f>
        <v>158.94400000000002</v>
      </c>
    </row>
    <row r="7576" spans="1:14" x14ac:dyDescent="0.2">
      <c r="A7576" t="s">
        <v>13757</v>
      </c>
      <c r="B7576" t="s">
        <v>13758</v>
      </c>
      <c r="C7576" s="2">
        <v>1355</v>
      </c>
      <c r="D7576" s="2">
        <v>813</v>
      </c>
      <c r="E7576" s="2">
        <v>699.2</v>
      </c>
      <c r="F7576" s="2">
        <v>559.36</v>
      </c>
      <c r="G7576">
        <v>1</v>
      </c>
      <c r="H7576">
        <v>0</v>
      </c>
      <c r="I7576" s="2">
        <f>Tabell2[[#This Row],[Inköpspris (SEK)]]*Tabell2[[#This Row],[Antal]]</f>
        <v>699.2</v>
      </c>
      <c r="J7576" s="2">
        <f>MIN(Tabell2[[#This Row],[Bokat]]*Tabell2[[#This Row],[Inköpspris (SEK)]],Tabell2[[#This Row],[Totalt lagervärde ink moms]])</f>
        <v>0</v>
      </c>
      <c r="K7576" s="2">
        <f>Tabell2[[#This Row],[Totalt lagervärde ink moms]]-Tabell2[[#This Row],[Varav bokat ink moms]]</f>
        <v>699.2</v>
      </c>
      <c r="L7576" s="2">
        <f>Tabell2[[#This Row],[Antal]]*Tabell2[[#This Row],[Inpris ex moms]]</f>
        <v>559.36</v>
      </c>
      <c r="M7576" s="2">
        <f>MIN(Tabell2[[#This Row],[Bokat]]*Tabell2[[#This Row],[Inpris ex moms]],Tabell2[[#This Row],[Totalt lagervärde ex moms]])</f>
        <v>0</v>
      </c>
      <c r="N7576" s="2">
        <f>Tabell2[[#This Row],[Totalt lagervärde ex moms]]-Tabell2[[#This Row],[Varav bokat ex moms]]</f>
        <v>559.36</v>
      </c>
    </row>
    <row r="7577" spans="1:14" x14ac:dyDescent="0.2">
      <c r="A7577" t="s">
        <v>8323</v>
      </c>
      <c r="B7577" t="s">
        <v>8324</v>
      </c>
      <c r="C7577" s="2">
        <v>219</v>
      </c>
      <c r="D7577" s="2">
        <v>110</v>
      </c>
      <c r="E7577" s="2">
        <v>113</v>
      </c>
      <c r="F7577" s="2">
        <v>90.4</v>
      </c>
      <c r="G7577">
        <v>4</v>
      </c>
      <c r="H7577">
        <v>0</v>
      </c>
      <c r="I7577" s="2">
        <f>Tabell2[[#This Row],[Inköpspris (SEK)]]*Tabell2[[#This Row],[Antal]]</f>
        <v>452</v>
      </c>
      <c r="J7577" s="2">
        <f>MIN(Tabell2[[#This Row],[Bokat]]*Tabell2[[#This Row],[Inköpspris (SEK)]],Tabell2[[#This Row],[Totalt lagervärde ink moms]])</f>
        <v>0</v>
      </c>
      <c r="K7577" s="2">
        <f>Tabell2[[#This Row],[Totalt lagervärde ink moms]]-Tabell2[[#This Row],[Varav bokat ink moms]]</f>
        <v>452</v>
      </c>
      <c r="L7577" s="2">
        <f>Tabell2[[#This Row],[Antal]]*Tabell2[[#This Row],[Inpris ex moms]]</f>
        <v>361.6</v>
      </c>
      <c r="M7577" s="2">
        <f>MIN(Tabell2[[#This Row],[Bokat]]*Tabell2[[#This Row],[Inpris ex moms]],Tabell2[[#This Row],[Totalt lagervärde ex moms]])</f>
        <v>0</v>
      </c>
      <c r="N7577" s="2">
        <f>Tabell2[[#This Row],[Totalt lagervärde ex moms]]-Tabell2[[#This Row],[Varav bokat ex moms]]</f>
        <v>361.6</v>
      </c>
    </row>
    <row r="7578" spans="1:14" x14ac:dyDescent="0.2">
      <c r="A7578" t="s">
        <v>3131</v>
      </c>
      <c r="B7578" t="s">
        <v>3132</v>
      </c>
      <c r="C7578" s="2">
        <v>1159</v>
      </c>
      <c r="E7578" s="2">
        <v>598</v>
      </c>
      <c r="F7578" s="2">
        <v>478.40000000000003</v>
      </c>
      <c r="G7578">
        <v>1</v>
      </c>
      <c r="H7578">
        <v>1</v>
      </c>
      <c r="I7578" s="2">
        <f>Tabell2[[#This Row],[Inköpspris (SEK)]]*Tabell2[[#This Row],[Antal]]</f>
        <v>598</v>
      </c>
      <c r="J7578" s="2">
        <f>MIN(Tabell2[[#This Row],[Bokat]]*Tabell2[[#This Row],[Inköpspris (SEK)]],Tabell2[[#This Row],[Totalt lagervärde ink moms]])</f>
        <v>598</v>
      </c>
      <c r="K7578" s="2">
        <f>Tabell2[[#This Row],[Totalt lagervärde ink moms]]-Tabell2[[#This Row],[Varav bokat ink moms]]</f>
        <v>0</v>
      </c>
      <c r="L7578" s="2">
        <f>Tabell2[[#This Row],[Antal]]*Tabell2[[#This Row],[Inpris ex moms]]</f>
        <v>478.40000000000003</v>
      </c>
      <c r="M7578" s="2">
        <f>MIN(Tabell2[[#This Row],[Bokat]]*Tabell2[[#This Row],[Inpris ex moms]],Tabell2[[#This Row],[Totalt lagervärde ex moms]])</f>
        <v>478.40000000000003</v>
      </c>
      <c r="N7578" s="2">
        <f>Tabell2[[#This Row],[Totalt lagervärde ex moms]]-Tabell2[[#This Row],[Varav bokat ex moms]]</f>
        <v>0</v>
      </c>
    </row>
    <row r="7579" spans="1:14" x14ac:dyDescent="0.2">
      <c r="A7579" t="s">
        <v>12180</v>
      </c>
      <c r="B7579" t="s">
        <v>12181</v>
      </c>
      <c r="C7579" s="2">
        <v>1485</v>
      </c>
      <c r="D7579" s="2">
        <v>891</v>
      </c>
      <c r="E7579" s="2">
        <v>766.13</v>
      </c>
      <c r="F7579" s="2">
        <v>612.904</v>
      </c>
      <c r="G7579">
        <v>3</v>
      </c>
      <c r="H7579">
        <v>1</v>
      </c>
      <c r="I7579" s="2">
        <f>Tabell2[[#This Row],[Inköpspris (SEK)]]*Tabell2[[#This Row],[Antal]]</f>
        <v>2298.39</v>
      </c>
      <c r="J7579" s="2">
        <f>MIN(Tabell2[[#This Row],[Bokat]]*Tabell2[[#This Row],[Inköpspris (SEK)]],Tabell2[[#This Row],[Totalt lagervärde ink moms]])</f>
        <v>766.13</v>
      </c>
      <c r="K7579" s="2">
        <f>Tabell2[[#This Row],[Totalt lagervärde ink moms]]-Tabell2[[#This Row],[Varav bokat ink moms]]</f>
        <v>1532.2599999999998</v>
      </c>
      <c r="L7579" s="2">
        <f>Tabell2[[#This Row],[Antal]]*Tabell2[[#This Row],[Inpris ex moms]]</f>
        <v>1838.712</v>
      </c>
      <c r="M7579" s="2">
        <f>MIN(Tabell2[[#This Row],[Bokat]]*Tabell2[[#This Row],[Inpris ex moms]],Tabell2[[#This Row],[Totalt lagervärde ex moms]])</f>
        <v>612.904</v>
      </c>
      <c r="N7579" s="2">
        <f>Tabell2[[#This Row],[Totalt lagervärde ex moms]]-Tabell2[[#This Row],[Varav bokat ex moms]]</f>
        <v>1225.808</v>
      </c>
    </row>
    <row r="7580" spans="1:14" x14ac:dyDescent="0.2">
      <c r="A7580" t="s">
        <v>12126</v>
      </c>
      <c r="B7580" t="s">
        <v>12127</v>
      </c>
      <c r="C7580" s="2">
        <v>1485</v>
      </c>
      <c r="D7580" s="2">
        <v>891</v>
      </c>
      <c r="E7580" s="2">
        <v>766.13</v>
      </c>
      <c r="F7580" s="2">
        <v>612.9</v>
      </c>
      <c r="G7580">
        <v>1</v>
      </c>
      <c r="H7580">
        <v>0</v>
      </c>
      <c r="I7580" s="2">
        <f>Tabell2[[#This Row],[Inköpspris (SEK)]]*Tabell2[[#This Row],[Antal]]</f>
        <v>766.13</v>
      </c>
      <c r="J7580" s="2">
        <f>MIN(Tabell2[[#This Row],[Bokat]]*Tabell2[[#This Row],[Inköpspris (SEK)]],Tabell2[[#This Row],[Totalt lagervärde ink moms]])</f>
        <v>0</v>
      </c>
      <c r="K7580" s="2">
        <f>Tabell2[[#This Row],[Totalt lagervärde ink moms]]-Tabell2[[#This Row],[Varav bokat ink moms]]</f>
        <v>766.13</v>
      </c>
      <c r="L7580" s="2">
        <f>Tabell2[[#This Row],[Antal]]*Tabell2[[#This Row],[Inpris ex moms]]</f>
        <v>612.9</v>
      </c>
      <c r="M7580" s="2">
        <f>MIN(Tabell2[[#This Row],[Bokat]]*Tabell2[[#This Row],[Inpris ex moms]],Tabell2[[#This Row],[Totalt lagervärde ex moms]])</f>
        <v>0</v>
      </c>
      <c r="N7580" s="2">
        <f>Tabell2[[#This Row],[Totalt lagervärde ex moms]]-Tabell2[[#This Row],[Varav bokat ex moms]]</f>
        <v>612.9</v>
      </c>
    </row>
    <row r="7581" spans="1:14" x14ac:dyDescent="0.2">
      <c r="A7581" t="s">
        <v>12525</v>
      </c>
      <c r="B7581" t="s">
        <v>12526</v>
      </c>
      <c r="C7581" s="2">
        <v>1485</v>
      </c>
      <c r="D7581" s="2">
        <v>891</v>
      </c>
      <c r="E7581" s="2">
        <v>766.13</v>
      </c>
      <c r="F7581" s="2">
        <v>612.9</v>
      </c>
      <c r="G7581">
        <v>1</v>
      </c>
      <c r="H7581">
        <v>0</v>
      </c>
      <c r="I7581" s="2">
        <f>Tabell2[[#This Row],[Inköpspris (SEK)]]*Tabell2[[#This Row],[Antal]]</f>
        <v>766.13</v>
      </c>
      <c r="J7581" s="2">
        <f>MIN(Tabell2[[#This Row],[Bokat]]*Tabell2[[#This Row],[Inköpspris (SEK)]],Tabell2[[#This Row],[Totalt lagervärde ink moms]])</f>
        <v>0</v>
      </c>
      <c r="K7581" s="2">
        <f>Tabell2[[#This Row],[Totalt lagervärde ink moms]]-Tabell2[[#This Row],[Varav bokat ink moms]]</f>
        <v>766.13</v>
      </c>
      <c r="L7581" s="2">
        <f>Tabell2[[#This Row],[Antal]]*Tabell2[[#This Row],[Inpris ex moms]]</f>
        <v>612.9</v>
      </c>
      <c r="M7581" s="2">
        <f>MIN(Tabell2[[#This Row],[Bokat]]*Tabell2[[#This Row],[Inpris ex moms]],Tabell2[[#This Row],[Totalt lagervärde ex moms]])</f>
        <v>0</v>
      </c>
      <c r="N7581" s="2">
        <f>Tabell2[[#This Row],[Totalt lagervärde ex moms]]-Tabell2[[#This Row],[Varav bokat ex moms]]</f>
        <v>612.9</v>
      </c>
    </row>
    <row r="7582" spans="1:14" x14ac:dyDescent="0.2">
      <c r="A7582" t="s">
        <v>12615</v>
      </c>
      <c r="B7582" t="s">
        <v>12616</v>
      </c>
      <c r="C7582" s="2">
        <v>1485</v>
      </c>
      <c r="D7582" s="2">
        <v>891</v>
      </c>
      <c r="E7582" s="2">
        <v>766.13</v>
      </c>
      <c r="F7582" s="2">
        <v>612.9</v>
      </c>
      <c r="G7582">
        <v>1</v>
      </c>
      <c r="H7582">
        <v>0</v>
      </c>
      <c r="I7582" s="2">
        <f>Tabell2[[#This Row],[Inköpspris (SEK)]]*Tabell2[[#This Row],[Antal]]</f>
        <v>766.13</v>
      </c>
      <c r="J7582" s="2">
        <f>MIN(Tabell2[[#This Row],[Bokat]]*Tabell2[[#This Row],[Inköpspris (SEK)]],Tabell2[[#This Row],[Totalt lagervärde ink moms]])</f>
        <v>0</v>
      </c>
      <c r="K7582" s="2">
        <f>Tabell2[[#This Row],[Totalt lagervärde ink moms]]-Tabell2[[#This Row],[Varav bokat ink moms]]</f>
        <v>766.13</v>
      </c>
      <c r="L7582" s="2">
        <f>Tabell2[[#This Row],[Antal]]*Tabell2[[#This Row],[Inpris ex moms]]</f>
        <v>612.9</v>
      </c>
      <c r="M7582" s="2">
        <f>MIN(Tabell2[[#This Row],[Bokat]]*Tabell2[[#This Row],[Inpris ex moms]],Tabell2[[#This Row],[Totalt lagervärde ex moms]])</f>
        <v>0</v>
      </c>
      <c r="N7582" s="2">
        <f>Tabell2[[#This Row],[Totalt lagervärde ex moms]]-Tabell2[[#This Row],[Varav bokat ex moms]]</f>
        <v>612.9</v>
      </c>
    </row>
    <row r="7583" spans="1:14" x14ac:dyDescent="0.2">
      <c r="A7583" t="s">
        <v>12906</v>
      </c>
      <c r="B7583" t="s">
        <v>12907</v>
      </c>
      <c r="C7583" s="2">
        <v>1485</v>
      </c>
      <c r="D7583" s="2">
        <v>891</v>
      </c>
      <c r="E7583" s="2">
        <v>766.13</v>
      </c>
      <c r="F7583" s="2">
        <v>612.9</v>
      </c>
      <c r="G7583">
        <v>1</v>
      </c>
      <c r="H7583">
        <v>0</v>
      </c>
      <c r="I7583" s="2">
        <f>Tabell2[[#This Row],[Inköpspris (SEK)]]*Tabell2[[#This Row],[Antal]]</f>
        <v>766.13</v>
      </c>
      <c r="J7583" s="2">
        <f>MIN(Tabell2[[#This Row],[Bokat]]*Tabell2[[#This Row],[Inköpspris (SEK)]],Tabell2[[#This Row],[Totalt lagervärde ink moms]])</f>
        <v>0</v>
      </c>
      <c r="K7583" s="2">
        <f>Tabell2[[#This Row],[Totalt lagervärde ink moms]]-Tabell2[[#This Row],[Varav bokat ink moms]]</f>
        <v>766.13</v>
      </c>
      <c r="L7583" s="2">
        <f>Tabell2[[#This Row],[Antal]]*Tabell2[[#This Row],[Inpris ex moms]]</f>
        <v>612.9</v>
      </c>
      <c r="M7583" s="2">
        <f>MIN(Tabell2[[#This Row],[Bokat]]*Tabell2[[#This Row],[Inpris ex moms]],Tabell2[[#This Row],[Totalt lagervärde ex moms]])</f>
        <v>0</v>
      </c>
      <c r="N7583" s="2">
        <f>Tabell2[[#This Row],[Totalt lagervärde ex moms]]-Tabell2[[#This Row],[Varav bokat ex moms]]</f>
        <v>612.9</v>
      </c>
    </row>
    <row r="7584" spans="1:14" x14ac:dyDescent="0.2">
      <c r="A7584" t="s">
        <v>13078</v>
      </c>
      <c r="B7584" t="s">
        <v>13079</v>
      </c>
      <c r="C7584" s="2">
        <v>1485</v>
      </c>
      <c r="D7584" s="2">
        <v>891</v>
      </c>
      <c r="E7584" s="2">
        <v>766.13</v>
      </c>
      <c r="F7584" s="2">
        <v>612.9</v>
      </c>
      <c r="G7584">
        <v>1</v>
      </c>
      <c r="H7584">
        <v>0</v>
      </c>
      <c r="I7584" s="2">
        <f>Tabell2[[#This Row],[Inköpspris (SEK)]]*Tabell2[[#This Row],[Antal]]</f>
        <v>766.13</v>
      </c>
      <c r="J7584" s="2">
        <f>MIN(Tabell2[[#This Row],[Bokat]]*Tabell2[[#This Row],[Inköpspris (SEK)]],Tabell2[[#This Row],[Totalt lagervärde ink moms]])</f>
        <v>0</v>
      </c>
      <c r="K7584" s="2">
        <f>Tabell2[[#This Row],[Totalt lagervärde ink moms]]-Tabell2[[#This Row],[Varav bokat ink moms]]</f>
        <v>766.13</v>
      </c>
      <c r="L7584" s="2">
        <f>Tabell2[[#This Row],[Antal]]*Tabell2[[#This Row],[Inpris ex moms]]</f>
        <v>612.9</v>
      </c>
      <c r="M7584" s="2">
        <f>MIN(Tabell2[[#This Row],[Bokat]]*Tabell2[[#This Row],[Inpris ex moms]],Tabell2[[#This Row],[Totalt lagervärde ex moms]])</f>
        <v>0</v>
      </c>
      <c r="N7584" s="2">
        <f>Tabell2[[#This Row],[Totalt lagervärde ex moms]]-Tabell2[[#This Row],[Varav bokat ex moms]]</f>
        <v>612.9</v>
      </c>
    </row>
    <row r="7585" spans="1:14" x14ac:dyDescent="0.2">
      <c r="A7585" t="s">
        <v>13080</v>
      </c>
      <c r="B7585" t="s">
        <v>13081</v>
      </c>
      <c r="C7585" s="2">
        <v>1485</v>
      </c>
      <c r="D7585" s="2">
        <v>891</v>
      </c>
      <c r="E7585" s="2">
        <v>766.13</v>
      </c>
      <c r="F7585" s="2">
        <v>612.9</v>
      </c>
      <c r="G7585">
        <v>2</v>
      </c>
      <c r="H7585">
        <v>0</v>
      </c>
      <c r="I7585" s="2">
        <f>Tabell2[[#This Row],[Inköpspris (SEK)]]*Tabell2[[#This Row],[Antal]]</f>
        <v>1532.26</v>
      </c>
      <c r="J7585" s="2">
        <f>MIN(Tabell2[[#This Row],[Bokat]]*Tabell2[[#This Row],[Inköpspris (SEK)]],Tabell2[[#This Row],[Totalt lagervärde ink moms]])</f>
        <v>0</v>
      </c>
      <c r="K7585" s="2">
        <f>Tabell2[[#This Row],[Totalt lagervärde ink moms]]-Tabell2[[#This Row],[Varav bokat ink moms]]</f>
        <v>1532.26</v>
      </c>
      <c r="L7585" s="2">
        <f>Tabell2[[#This Row],[Antal]]*Tabell2[[#This Row],[Inpris ex moms]]</f>
        <v>1225.8</v>
      </c>
      <c r="M7585" s="2">
        <f>MIN(Tabell2[[#This Row],[Bokat]]*Tabell2[[#This Row],[Inpris ex moms]],Tabell2[[#This Row],[Totalt lagervärde ex moms]])</f>
        <v>0</v>
      </c>
      <c r="N7585" s="2">
        <f>Tabell2[[#This Row],[Totalt lagervärde ex moms]]-Tabell2[[#This Row],[Varav bokat ex moms]]</f>
        <v>1225.8</v>
      </c>
    </row>
    <row r="7586" spans="1:14" x14ac:dyDescent="0.2">
      <c r="A7586" t="s">
        <v>13114</v>
      </c>
      <c r="B7586" t="s">
        <v>13115</v>
      </c>
      <c r="C7586" s="2">
        <v>1485</v>
      </c>
      <c r="D7586" s="2">
        <v>891</v>
      </c>
      <c r="E7586" s="2">
        <v>766.13</v>
      </c>
      <c r="F7586" s="2">
        <v>612.9</v>
      </c>
      <c r="G7586">
        <v>1</v>
      </c>
      <c r="H7586">
        <v>0</v>
      </c>
      <c r="I7586" s="2">
        <f>Tabell2[[#This Row],[Inköpspris (SEK)]]*Tabell2[[#This Row],[Antal]]</f>
        <v>766.13</v>
      </c>
      <c r="J7586" s="2">
        <f>MIN(Tabell2[[#This Row],[Bokat]]*Tabell2[[#This Row],[Inköpspris (SEK)]],Tabell2[[#This Row],[Totalt lagervärde ink moms]])</f>
        <v>0</v>
      </c>
      <c r="K7586" s="2">
        <f>Tabell2[[#This Row],[Totalt lagervärde ink moms]]-Tabell2[[#This Row],[Varav bokat ink moms]]</f>
        <v>766.13</v>
      </c>
      <c r="L7586" s="2">
        <f>Tabell2[[#This Row],[Antal]]*Tabell2[[#This Row],[Inpris ex moms]]</f>
        <v>612.9</v>
      </c>
      <c r="M7586" s="2">
        <f>MIN(Tabell2[[#This Row],[Bokat]]*Tabell2[[#This Row],[Inpris ex moms]],Tabell2[[#This Row],[Totalt lagervärde ex moms]])</f>
        <v>0</v>
      </c>
      <c r="N7586" s="2">
        <f>Tabell2[[#This Row],[Totalt lagervärde ex moms]]-Tabell2[[#This Row],[Varav bokat ex moms]]</f>
        <v>612.9</v>
      </c>
    </row>
    <row r="7587" spans="1:14" x14ac:dyDescent="0.2">
      <c r="A7587" t="s">
        <v>4768</v>
      </c>
      <c r="B7587" t="s">
        <v>4769</v>
      </c>
      <c r="C7587" s="2">
        <v>29</v>
      </c>
      <c r="D7587" s="2">
        <v>20</v>
      </c>
      <c r="E7587" s="2">
        <v>14.96</v>
      </c>
      <c r="F7587" s="2">
        <v>11.968000000000002</v>
      </c>
      <c r="G7587">
        <v>2</v>
      </c>
      <c r="H7587">
        <v>0</v>
      </c>
      <c r="I7587" s="2">
        <f>Tabell2[[#This Row],[Inköpspris (SEK)]]*Tabell2[[#This Row],[Antal]]</f>
        <v>29.92</v>
      </c>
      <c r="J7587" s="2">
        <f>MIN(Tabell2[[#This Row],[Bokat]]*Tabell2[[#This Row],[Inköpspris (SEK)]],Tabell2[[#This Row],[Totalt lagervärde ink moms]])</f>
        <v>0</v>
      </c>
      <c r="K7587" s="2">
        <f>Tabell2[[#This Row],[Totalt lagervärde ink moms]]-Tabell2[[#This Row],[Varav bokat ink moms]]</f>
        <v>29.92</v>
      </c>
      <c r="L7587" s="2">
        <f>Tabell2[[#This Row],[Antal]]*Tabell2[[#This Row],[Inpris ex moms]]</f>
        <v>23.936000000000003</v>
      </c>
      <c r="M7587" s="2">
        <f>MIN(Tabell2[[#This Row],[Bokat]]*Tabell2[[#This Row],[Inpris ex moms]],Tabell2[[#This Row],[Totalt lagervärde ex moms]])</f>
        <v>0</v>
      </c>
      <c r="N7587" s="2">
        <f>Tabell2[[#This Row],[Totalt lagervärde ex moms]]-Tabell2[[#This Row],[Varav bokat ex moms]]</f>
        <v>23.936000000000003</v>
      </c>
    </row>
    <row r="7588" spans="1:14" x14ac:dyDescent="0.2">
      <c r="A7588" t="s">
        <v>15031</v>
      </c>
      <c r="B7588" t="s">
        <v>15032</v>
      </c>
      <c r="C7588" s="2">
        <v>625</v>
      </c>
      <c r="D7588" s="2">
        <v>438</v>
      </c>
      <c r="E7588" s="2">
        <v>322.26</v>
      </c>
      <c r="F7588" s="2">
        <v>257.80799999999999</v>
      </c>
      <c r="G7588">
        <v>1</v>
      </c>
      <c r="H7588">
        <v>0</v>
      </c>
      <c r="I7588" s="2">
        <f>Tabell2[[#This Row],[Inköpspris (SEK)]]*Tabell2[[#This Row],[Antal]]</f>
        <v>322.26</v>
      </c>
      <c r="J7588" s="2">
        <f>MIN(Tabell2[[#This Row],[Bokat]]*Tabell2[[#This Row],[Inköpspris (SEK)]],Tabell2[[#This Row],[Totalt lagervärde ink moms]])</f>
        <v>0</v>
      </c>
      <c r="K7588" s="2">
        <f>Tabell2[[#This Row],[Totalt lagervärde ink moms]]-Tabell2[[#This Row],[Varav bokat ink moms]]</f>
        <v>322.26</v>
      </c>
      <c r="L7588" s="2">
        <f>Tabell2[[#This Row],[Antal]]*Tabell2[[#This Row],[Inpris ex moms]]</f>
        <v>257.80799999999999</v>
      </c>
      <c r="M7588" s="2">
        <f>MIN(Tabell2[[#This Row],[Bokat]]*Tabell2[[#This Row],[Inpris ex moms]],Tabell2[[#This Row],[Totalt lagervärde ex moms]])</f>
        <v>0</v>
      </c>
      <c r="N7588" s="2">
        <f>Tabell2[[#This Row],[Totalt lagervärde ex moms]]-Tabell2[[#This Row],[Varav bokat ex moms]]</f>
        <v>257.80799999999999</v>
      </c>
    </row>
    <row r="7589" spans="1:14" x14ac:dyDescent="0.2">
      <c r="A7589" t="s">
        <v>16837</v>
      </c>
      <c r="B7589" t="s">
        <v>16838</v>
      </c>
      <c r="C7589" s="2">
        <v>629</v>
      </c>
      <c r="D7589" s="2">
        <v>440</v>
      </c>
      <c r="E7589" s="2">
        <v>324.3</v>
      </c>
      <c r="F7589" s="2">
        <v>259.44</v>
      </c>
      <c r="G7589">
        <v>1</v>
      </c>
      <c r="H7589">
        <v>0</v>
      </c>
      <c r="I7589" s="2">
        <f>Tabell2[[#This Row],[Inköpspris (SEK)]]*Tabell2[[#This Row],[Antal]]</f>
        <v>324.3</v>
      </c>
      <c r="J7589" s="2">
        <f>MIN(Tabell2[[#This Row],[Bokat]]*Tabell2[[#This Row],[Inköpspris (SEK)]],Tabell2[[#This Row],[Totalt lagervärde ink moms]])</f>
        <v>0</v>
      </c>
      <c r="K7589" s="2">
        <f>Tabell2[[#This Row],[Totalt lagervärde ink moms]]-Tabell2[[#This Row],[Varav bokat ink moms]]</f>
        <v>324.3</v>
      </c>
      <c r="L7589" s="2">
        <f>Tabell2[[#This Row],[Antal]]*Tabell2[[#This Row],[Inpris ex moms]]</f>
        <v>259.44</v>
      </c>
      <c r="M7589" s="2">
        <f>MIN(Tabell2[[#This Row],[Bokat]]*Tabell2[[#This Row],[Inpris ex moms]],Tabell2[[#This Row],[Totalt lagervärde ex moms]])</f>
        <v>0</v>
      </c>
      <c r="N7589" s="2">
        <f>Tabell2[[#This Row],[Totalt lagervärde ex moms]]-Tabell2[[#This Row],[Varav bokat ex moms]]</f>
        <v>259.44</v>
      </c>
    </row>
    <row r="7590" spans="1:14" x14ac:dyDescent="0.2">
      <c r="A7590" t="s">
        <v>16495</v>
      </c>
      <c r="B7590" t="s">
        <v>16496</v>
      </c>
      <c r="C7590" s="2">
        <v>435</v>
      </c>
      <c r="D7590" s="2">
        <v>304</v>
      </c>
      <c r="E7590" s="2">
        <v>224.25</v>
      </c>
      <c r="F7590" s="2">
        <v>179.4</v>
      </c>
      <c r="G7590">
        <v>2</v>
      </c>
      <c r="H7590">
        <v>0</v>
      </c>
      <c r="I7590" s="2">
        <f>Tabell2[[#This Row],[Inköpspris (SEK)]]*Tabell2[[#This Row],[Antal]]</f>
        <v>448.5</v>
      </c>
      <c r="J7590" s="2">
        <f>MIN(Tabell2[[#This Row],[Bokat]]*Tabell2[[#This Row],[Inköpspris (SEK)]],Tabell2[[#This Row],[Totalt lagervärde ink moms]])</f>
        <v>0</v>
      </c>
      <c r="K7590" s="2">
        <f>Tabell2[[#This Row],[Totalt lagervärde ink moms]]-Tabell2[[#This Row],[Varav bokat ink moms]]</f>
        <v>448.5</v>
      </c>
      <c r="L7590" s="2">
        <f>Tabell2[[#This Row],[Antal]]*Tabell2[[#This Row],[Inpris ex moms]]</f>
        <v>358.8</v>
      </c>
      <c r="M7590" s="2">
        <f>MIN(Tabell2[[#This Row],[Bokat]]*Tabell2[[#This Row],[Inpris ex moms]],Tabell2[[#This Row],[Totalt lagervärde ex moms]])</f>
        <v>0</v>
      </c>
      <c r="N7590" s="2">
        <f>Tabell2[[#This Row],[Totalt lagervärde ex moms]]-Tabell2[[#This Row],[Varav bokat ex moms]]</f>
        <v>358.8</v>
      </c>
    </row>
    <row r="7591" spans="1:14" x14ac:dyDescent="0.2">
      <c r="A7591" t="s">
        <v>16549</v>
      </c>
      <c r="B7591" t="s">
        <v>16550</v>
      </c>
      <c r="C7591" s="2">
        <v>435</v>
      </c>
      <c r="D7591" s="2">
        <v>304</v>
      </c>
      <c r="E7591" s="2">
        <v>224.25</v>
      </c>
      <c r="F7591" s="2">
        <v>179.4</v>
      </c>
      <c r="G7591">
        <v>2</v>
      </c>
      <c r="H7591">
        <v>0</v>
      </c>
      <c r="I7591" s="2">
        <f>Tabell2[[#This Row],[Inköpspris (SEK)]]*Tabell2[[#This Row],[Antal]]</f>
        <v>448.5</v>
      </c>
      <c r="J7591" s="2">
        <f>MIN(Tabell2[[#This Row],[Bokat]]*Tabell2[[#This Row],[Inköpspris (SEK)]],Tabell2[[#This Row],[Totalt lagervärde ink moms]])</f>
        <v>0</v>
      </c>
      <c r="K7591" s="2">
        <f>Tabell2[[#This Row],[Totalt lagervärde ink moms]]-Tabell2[[#This Row],[Varav bokat ink moms]]</f>
        <v>448.5</v>
      </c>
      <c r="L7591" s="2">
        <f>Tabell2[[#This Row],[Antal]]*Tabell2[[#This Row],[Inpris ex moms]]</f>
        <v>358.8</v>
      </c>
      <c r="M7591" s="2">
        <f>MIN(Tabell2[[#This Row],[Bokat]]*Tabell2[[#This Row],[Inpris ex moms]],Tabell2[[#This Row],[Totalt lagervärde ex moms]])</f>
        <v>0</v>
      </c>
      <c r="N7591" s="2">
        <f>Tabell2[[#This Row],[Totalt lagervärde ex moms]]-Tabell2[[#This Row],[Varav bokat ex moms]]</f>
        <v>358.8</v>
      </c>
    </row>
    <row r="7592" spans="1:14" x14ac:dyDescent="0.2">
      <c r="A7592" t="s">
        <v>5841</v>
      </c>
      <c r="B7592" t="s">
        <v>5842</v>
      </c>
      <c r="C7592" s="2">
        <v>209</v>
      </c>
      <c r="D7592" s="2">
        <v>146</v>
      </c>
      <c r="E7592" s="2">
        <v>107.72</v>
      </c>
      <c r="F7592" s="2">
        <v>86.176000000000002</v>
      </c>
      <c r="G7592">
        <v>4</v>
      </c>
      <c r="H7592">
        <v>0</v>
      </c>
      <c r="I7592" s="2">
        <f>Tabell2[[#This Row],[Inköpspris (SEK)]]*Tabell2[[#This Row],[Antal]]</f>
        <v>430.88</v>
      </c>
      <c r="J7592" s="2">
        <f>MIN(Tabell2[[#This Row],[Bokat]]*Tabell2[[#This Row],[Inköpspris (SEK)]],Tabell2[[#This Row],[Totalt lagervärde ink moms]])</f>
        <v>0</v>
      </c>
      <c r="K7592" s="2">
        <f>Tabell2[[#This Row],[Totalt lagervärde ink moms]]-Tabell2[[#This Row],[Varav bokat ink moms]]</f>
        <v>430.88</v>
      </c>
      <c r="L7592" s="2">
        <f>Tabell2[[#This Row],[Antal]]*Tabell2[[#This Row],[Inpris ex moms]]</f>
        <v>344.70400000000001</v>
      </c>
      <c r="M7592" s="2">
        <f>MIN(Tabell2[[#This Row],[Bokat]]*Tabell2[[#This Row],[Inpris ex moms]],Tabell2[[#This Row],[Totalt lagervärde ex moms]])</f>
        <v>0</v>
      </c>
      <c r="N7592" s="2">
        <f>Tabell2[[#This Row],[Totalt lagervärde ex moms]]-Tabell2[[#This Row],[Varav bokat ex moms]]</f>
        <v>344.70400000000001</v>
      </c>
    </row>
    <row r="7593" spans="1:14" x14ac:dyDescent="0.2">
      <c r="A7593" t="s">
        <v>5843</v>
      </c>
      <c r="B7593" t="s">
        <v>5844</v>
      </c>
      <c r="C7593" s="2">
        <v>209</v>
      </c>
      <c r="D7593" s="2">
        <v>146</v>
      </c>
      <c r="E7593" s="2">
        <v>107.72</v>
      </c>
      <c r="F7593" s="2">
        <v>86.176000000000002</v>
      </c>
      <c r="G7593">
        <v>4</v>
      </c>
      <c r="H7593">
        <v>0</v>
      </c>
      <c r="I7593" s="2">
        <f>Tabell2[[#This Row],[Inköpspris (SEK)]]*Tabell2[[#This Row],[Antal]]</f>
        <v>430.88</v>
      </c>
      <c r="J7593" s="2">
        <f>MIN(Tabell2[[#This Row],[Bokat]]*Tabell2[[#This Row],[Inköpspris (SEK)]],Tabell2[[#This Row],[Totalt lagervärde ink moms]])</f>
        <v>0</v>
      </c>
      <c r="K7593" s="2">
        <f>Tabell2[[#This Row],[Totalt lagervärde ink moms]]-Tabell2[[#This Row],[Varav bokat ink moms]]</f>
        <v>430.88</v>
      </c>
      <c r="L7593" s="2">
        <f>Tabell2[[#This Row],[Antal]]*Tabell2[[#This Row],[Inpris ex moms]]</f>
        <v>344.70400000000001</v>
      </c>
      <c r="M7593" s="2">
        <f>MIN(Tabell2[[#This Row],[Bokat]]*Tabell2[[#This Row],[Inpris ex moms]],Tabell2[[#This Row],[Totalt lagervärde ex moms]])</f>
        <v>0</v>
      </c>
      <c r="N7593" s="2">
        <f>Tabell2[[#This Row],[Totalt lagervärde ex moms]]-Tabell2[[#This Row],[Varav bokat ex moms]]</f>
        <v>344.70400000000001</v>
      </c>
    </row>
    <row r="7594" spans="1:14" x14ac:dyDescent="0.2">
      <c r="A7594" t="s">
        <v>15573</v>
      </c>
      <c r="B7594" t="s">
        <v>15574</v>
      </c>
      <c r="C7594" s="2">
        <v>779</v>
      </c>
      <c r="D7594" s="2">
        <v>467</v>
      </c>
      <c r="E7594" s="2">
        <v>401.5</v>
      </c>
      <c r="F7594" s="2">
        <v>321.20000000000005</v>
      </c>
      <c r="G7594">
        <v>1</v>
      </c>
      <c r="H7594">
        <v>0</v>
      </c>
      <c r="I7594" s="2">
        <f>Tabell2[[#This Row],[Inköpspris (SEK)]]*Tabell2[[#This Row],[Antal]]</f>
        <v>401.5</v>
      </c>
      <c r="J7594" s="2">
        <f>MIN(Tabell2[[#This Row],[Bokat]]*Tabell2[[#This Row],[Inköpspris (SEK)]],Tabell2[[#This Row],[Totalt lagervärde ink moms]])</f>
        <v>0</v>
      </c>
      <c r="K7594" s="2">
        <f>Tabell2[[#This Row],[Totalt lagervärde ink moms]]-Tabell2[[#This Row],[Varav bokat ink moms]]</f>
        <v>401.5</v>
      </c>
      <c r="L7594" s="2">
        <f>Tabell2[[#This Row],[Antal]]*Tabell2[[#This Row],[Inpris ex moms]]</f>
        <v>321.20000000000005</v>
      </c>
      <c r="M7594" s="2">
        <f>MIN(Tabell2[[#This Row],[Bokat]]*Tabell2[[#This Row],[Inpris ex moms]],Tabell2[[#This Row],[Totalt lagervärde ex moms]])</f>
        <v>0</v>
      </c>
      <c r="N7594" s="2">
        <f>Tabell2[[#This Row],[Totalt lagervärde ex moms]]-Tabell2[[#This Row],[Varav bokat ex moms]]</f>
        <v>321.20000000000005</v>
      </c>
    </row>
    <row r="7595" spans="1:14" x14ac:dyDescent="0.2">
      <c r="A7595" t="s">
        <v>15575</v>
      </c>
      <c r="B7595" t="s">
        <v>15576</v>
      </c>
      <c r="C7595" s="2">
        <v>779</v>
      </c>
      <c r="D7595" s="2">
        <v>467</v>
      </c>
      <c r="E7595" s="2">
        <v>401.5</v>
      </c>
      <c r="F7595" s="2">
        <v>321.20000000000005</v>
      </c>
      <c r="G7595">
        <v>1</v>
      </c>
      <c r="H7595">
        <v>0</v>
      </c>
      <c r="I7595" s="2">
        <f>Tabell2[[#This Row],[Inköpspris (SEK)]]*Tabell2[[#This Row],[Antal]]</f>
        <v>401.5</v>
      </c>
      <c r="J7595" s="2">
        <f>MIN(Tabell2[[#This Row],[Bokat]]*Tabell2[[#This Row],[Inköpspris (SEK)]],Tabell2[[#This Row],[Totalt lagervärde ink moms]])</f>
        <v>0</v>
      </c>
      <c r="K7595" s="2">
        <f>Tabell2[[#This Row],[Totalt lagervärde ink moms]]-Tabell2[[#This Row],[Varav bokat ink moms]]</f>
        <v>401.5</v>
      </c>
      <c r="L7595" s="2">
        <f>Tabell2[[#This Row],[Antal]]*Tabell2[[#This Row],[Inpris ex moms]]</f>
        <v>321.20000000000005</v>
      </c>
      <c r="M7595" s="2">
        <f>MIN(Tabell2[[#This Row],[Bokat]]*Tabell2[[#This Row],[Inpris ex moms]],Tabell2[[#This Row],[Totalt lagervärde ex moms]])</f>
        <v>0</v>
      </c>
      <c r="N7595" s="2">
        <f>Tabell2[[#This Row],[Totalt lagervärde ex moms]]-Tabell2[[#This Row],[Varav bokat ex moms]]</f>
        <v>321.20000000000005</v>
      </c>
    </row>
    <row r="7596" spans="1:14" x14ac:dyDescent="0.2">
      <c r="A7596" t="s">
        <v>10556</v>
      </c>
      <c r="B7596" t="s">
        <v>10557</v>
      </c>
      <c r="C7596" s="2">
        <v>895</v>
      </c>
      <c r="D7596" s="2">
        <v>492</v>
      </c>
      <c r="E7596" s="2">
        <v>461.25</v>
      </c>
      <c r="F7596" s="2">
        <v>369</v>
      </c>
      <c r="G7596">
        <v>5</v>
      </c>
      <c r="H7596">
        <v>0</v>
      </c>
      <c r="I7596" s="2">
        <f>Tabell2[[#This Row],[Inköpspris (SEK)]]*Tabell2[[#This Row],[Antal]]</f>
        <v>2306.25</v>
      </c>
      <c r="J7596" s="2">
        <f>MIN(Tabell2[[#This Row],[Bokat]]*Tabell2[[#This Row],[Inköpspris (SEK)]],Tabell2[[#This Row],[Totalt lagervärde ink moms]])</f>
        <v>0</v>
      </c>
      <c r="K7596" s="2">
        <f>Tabell2[[#This Row],[Totalt lagervärde ink moms]]-Tabell2[[#This Row],[Varav bokat ink moms]]</f>
        <v>2306.25</v>
      </c>
      <c r="L7596" s="2">
        <f>Tabell2[[#This Row],[Antal]]*Tabell2[[#This Row],[Inpris ex moms]]</f>
        <v>1845</v>
      </c>
      <c r="M7596" s="2">
        <f>MIN(Tabell2[[#This Row],[Bokat]]*Tabell2[[#This Row],[Inpris ex moms]],Tabell2[[#This Row],[Totalt lagervärde ex moms]])</f>
        <v>0</v>
      </c>
      <c r="N7596" s="2">
        <f>Tabell2[[#This Row],[Totalt lagervärde ex moms]]-Tabell2[[#This Row],[Varav bokat ex moms]]</f>
        <v>1845</v>
      </c>
    </row>
    <row r="7597" spans="1:14" x14ac:dyDescent="0.2">
      <c r="A7597" t="s">
        <v>5473</v>
      </c>
      <c r="B7597" t="s">
        <v>5474</v>
      </c>
      <c r="C7597" s="2">
        <v>229</v>
      </c>
      <c r="E7597" s="2">
        <v>118</v>
      </c>
      <c r="F7597" s="2">
        <v>94.4</v>
      </c>
      <c r="G7597">
        <v>1</v>
      </c>
      <c r="H7597">
        <v>2</v>
      </c>
      <c r="I7597" s="2">
        <f>Tabell2[[#This Row],[Inköpspris (SEK)]]*Tabell2[[#This Row],[Antal]]</f>
        <v>118</v>
      </c>
      <c r="J7597" s="2">
        <f>MIN(Tabell2[[#This Row],[Bokat]]*Tabell2[[#This Row],[Inköpspris (SEK)]],Tabell2[[#This Row],[Totalt lagervärde ink moms]])</f>
        <v>118</v>
      </c>
      <c r="K7597" s="2">
        <f>Tabell2[[#This Row],[Totalt lagervärde ink moms]]-Tabell2[[#This Row],[Varav bokat ink moms]]</f>
        <v>0</v>
      </c>
      <c r="L7597" s="2">
        <f>Tabell2[[#This Row],[Antal]]*Tabell2[[#This Row],[Inpris ex moms]]</f>
        <v>94.4</v>
      </c>
      <c r="M7597" s="2">
        <f>MIN(Tabell2[[#This Row],[Bokat]]*Tabell2[[#This Row],[Inpris ex moms]],Tabell2[[#This Row],[Totalt lagervärde ex moms]])</f>
        <v>94.4</v>
      </c>
      <c r="N7597" s="2">
        <f>Tabell2[[#This Row],[Totalt lagervärde ex moms]]-Tabell2[[#This Row],[Varav bokat ex moms]]</f>
        <v>0</v>
      </c>
    </row>
    <row r="7598" spans="1:14" x14ac:dyDescent="0.2">
      <c r="A7598" t="s">
        <v>8813</v>
      </c>
      <c r="B7598" t="s">
        <v>8814</v>
      </c>
      <c r="C7598" s="2">
        <v>165</v>
      </c>
      <c r="D7598" s="2">
        <v>115</v>
      </c>
      <c r="E7598" s="2">
        <v>85</v>
      </c>
      <c r="F7598" s="2">
        <v>68</v>
      </c>
      <c r="G7598">
        <v>1</v>
      </c>
      <c r="H7598">
        <v>0</v>
      </c>
      <c r="I7598" s="2">
        <f>Tabell2[[#This Row],[Inköpspris (SEK)]]*Tabell2[[#This Row],[Antal]]</f>
        <v>85</v>
      </c>
      <c r="J7598" s="2">
        <f>MIN(Tabell2[[#This Row],[Bokat]]*Tabell2[[#This Row],[Inköpspris (SEK)]],Tabell2[[#This Row],[Totalt lagervärde ink moms]])</f>
        <v>0</v>
      </c>
      <c r="K7598" s="2">
        <f>Tabell2[[#This Row],[Totalt lagervärde ink moms]]-Tabell2[[#This Row],[Varav bokat ink moms]]</f>
        <v>85</v>
      </c>
      <c r="L7598" s="2">
        <f>Tabell2[[#This Row],[Antal]]*Tabell2[[#This Row],[Inpris ex moms]]</f>
        <v>68</v>
      </c>
      <c r="M7598" s="2">
        <f>MIN(Tabell2[[#This Row],[Bokat]]*Tabell2[[#This Row],[Inpris ex moms]],Tabell2[[#This Row],[Totalt lagervärde ex moms]])</f>
        <v>0</v>
      </c>
      <c r="N7598" s="2">
        <f>Tabell2[[#This Row],[Totalt lagervärde ex moms]]-Tabell2[[#This Row],[Varav bokat ex moms]]</f>
        <v>68</v>
      </c>
    </row>
    <row r="7599" spans="1:14" x14ac:dyDescent="0.2">
      <c r="A7599" t="s">
        <v>8841</v>
      </c>
      <c r="B7599" t="s">
        <v>8842</v>
      </c>
      <c r="C7599" s="2">
        <v>165</v>
      </c>
      <c r="D7599" s="2">
        <v>91</v>
      </c>
      <c r="E7599" s="2">
        <v>85</v>
      </c>
      <c r="F7599" s="2">
        <v>68</v>
      </c>
      <c r="G7599">
        <v>1</v>
      </c>
      <c r="H7599">
        <v>0</v>
      </c>
      <c r="I7599" s="2">
        <f>Tabell2[[#This Row],[Inköpspris (SEK)]]*Tabell2[[#This Row],[Antal]]</f>
        <v>85</v>
      </c>
      <c r="J7599" s="2">
        <f>MIN(Tabell2[[#This Row],[Bokat]]*Tabell2[[#This Row],[Inköpspris (SEK)]],Tabell2[[#This Row],[Totalt lagervärde ink moms]])</f>
        <v>0</v>
      </c>
      <c r="K7599" s="2">
        <f>Tabell2[[#This Row],[Totalt lagervärde ink moms]]-Tabell2[[#This Row],[Varav bokat ink moms]]</f>
        <v>85</v>
      </c>
      <c r="L7599" s="2">
        <f>Tabell2[[#This Row],[Antal]]*Tabell2[[#This Row],[Inpris ex moms]]</f>
        <v>68</v>
      </c>
      <c r="M7599" s="2">
        <f>MIN(Tabell2[[#This Row],[Bokat]]*Tabell2[[#This Row],[Inpris ex moms]],Tabell2[[#This Row],[Totalt lagervärde ex moms]])</f>
        <v>0</v>
      </c>
      <c r="N7599" s="2">
        <f>Tabell2[[#This Row],[Totalt lagervärde ex moms]]-Tabell2[[#This Row],[Varav bokat ex moms]]</f>
        <v>68</v>
      </c>
    </row>
    <row r="7600" spans="1:14" x14ac:dyDescent="0.2">
      <c r="A7600" t="s">
        <v>8843</v>
      </c>
      <c r="B7600" t="s">
        <v>8844</v>
      </c>
      <c r="C7600" s="2">
        <v>165</v>
      </c>
      <c r="D7600" s="2">
        <v>115</v>
      </c>
      <c r="E7600" s="2">
        <v>85</v>
      </c>
      <c r="F7600" s="2">
        <v>68</v>
      </c>
      <c r="G7600">
        <v>5</v>
      </c>
      <c r="H7600">
        <v>0</v>
      </c>
      <c r="I7600" s="2">
        <f>Tabell2[[#This Row],[Inköpspris (SEK)]]*Tabell2[[#This Row],[Antal]]</f>
        <v>425</v>
      </c>
      <c r="J7600" s="2">
        <f>MIN(Tabell2[[#This Row],[Bokat]]*Tabell2[[#This Row],[Inköpspris (SEK)]],Tabell2[[#This Row],[Totalt lagervärde ink moms]])</f>
        <v>0</v>
      </c>
      <c r="K7600" s="2">
        <f>Tabell2[[#This Row],[Totalt lagervärde ink moms]]-Tabell2[[#This Row],[Varav bokat ink moms]]</f>
        <v>425</v>
      </c>
      <c r="L7600" s="2">
        <f>Tabell2[[#This Row],[Antal]]*Tabell2[[#This Row],[Inpris ex moms]]</f>
        <v>340</v>
      </c>
      <c r="M7600" s="2">
        <f>MIN(Tabell2[[#This Row],[Bokat]]*Tabell2[[#This Row],[Inpris ex moms]],Tabell2[[#This Row],[Totalt lagervärde ex moms]])</f>
        <v>0</v>
      </c>
      <c r="N7600" s="2">
        <f>Tabell2[[#This Row],[Totalt lagervärde ex moms]]-Tabell2[[#This Row],[Varav bokat ex moms]]</f>
        <v>340</v>
      </c>
    </row>
    <row r="7601" spans="1:14" x14ac:dyDescent="0.2">
      <c r="A7601" t="s">
        <v>8845</v>
      </c>
      <c r="B7601" t="s">
        <v>8846</v>
      </c>
      <c r="C7601" s="2">
        <v>165</v>
      </c>
      <c r="D7601" s="2">
        <v>115</v>
      </c>
      <c r="E7601" s="2">
        <v>85</v>
      </c>
      <c r="F7601" s="2">
        <v>68</v>
      </c>
      <c r="G7601">
        <v>1</v>
      </c>
      <c r="H7601">
        <v>0</v>
      </c>
      <c r="I7601" s="2">
        <f>Tabell2[[#This Row],[Inköpspris (SEK)]]*Tabell2[[#This Row],[Antal]]</f>
        <v>85</v>
      </c>
      <c r="J7601" s="2">
        <f>MIN(Tabell2[[#This Row],[Bokat]]*Tabell2[[#This Row],[Inköpspris (SEK)]],Tabell2[[#This Row],[Totalt lagervärde ink moms]])</f>
        <v>0</v>
      </c>
      <c r="K7601" s="2">
        <f>Tabell2[[#This Row],[Totalt lagervärde ink moms]]-Tabell2[[#This Row],[Varav bokat ink moms]]</f>
        <v>85</v>
      </c>
      <c r="L7601" s="2">
        <f>Tabell2[[#This Row],[Antal]]*Tabell2[[#This Row],[Inpris ex moms]]</f>
        <v>68</v>
      </c>
      <c r="M7601" s="2">
        <f>MIN(Tabell2[[#This Row],[Bokat]]*Tabell2[[#This Row],[Inpris ex moms]],Tabell2[[#This Row],[Totalt lagervärde ex moms]])</f>
        <v>0</v>
      </c>
      <c r="N7601" s="2">
        <f>Tabell2[[#This Row],[Totalt lagervärde ex moms]]-Tabell2[[#This Row],[Varav bokat ex moms]]</f>
        <v>68</v>
      </c>
    </row>
    <row r="7602" spans="1:14" x14ac:dyDescent="0.2">
      <c r="A7602" t="s">
        <v>11948</v>
      </c>
      <c r="B7602" t="s">
        <v>11949</v>
      </c>
      <c r="C7602" s="2">
        <v>899</v>
      </c>
      <c r="D7602" s="2">
        <v>539</v>
      </c>
      <c r="E7602" s="2">
        <v>463.12</v>
      </c>
      <c r="F7602" s="2">
        <v>370.49600000000004</v>
      </c>
      <c r="G7602">
        <v>2</v>
      </c>
      <c r="H7602">
        <v>0</v>
      </c>
      <c r="I7602" s="2">
        <f>Tabell2[[#This Row],[Inköpspris (SEK)]]*Tabell2[[#This Row],[Antal]]</f>
        <v>926.24</v>
      </c>
      <c r="J7602" s="2">
        <f>MIN(Tabell2[[#This Row],[Bokat]]*Tabell2[[#This Row],[Inköpspris (SEK)]],Tabell2[[#This Row],[Totalt lagervärde ink moms]])</f>
        <v>0</v>
      </c>
      <c r="K7602" s="2">
        <f>Tabell2[[#This Row],[Totalt lagervärde ink moms]]-Tabell2[[#This Row],[Varav bokat ink moms]]</f>
        <v>926.24</v>
      </c>
      <c r="L7602" s="2">
        <f>Tabell2[[#This Row],[Antal]]*Tabell2[[#This Row],[Inpris ex moms]]</f>
        <v>740.99200000000008</v>
      </c>
      <c r="M7602" s="2">
        <f>MIN(Tabell2[[#This Row],[Bokat]]*Tabell2[[#This Row],[Inpris ex moms]],Tabell2[[#This Row],[Totalt lagervärde ex moms]])</f>
        <v>0</v>
      </c>
      <c r="N7602" s="2">
        <f>Tabell2[[#This Row],[Totalt lagervärde ex moms]]-Tabell2[[#This Row],[Varav bokat ex moms]]</f>
        <v>740.99200000000008</v>
      </c>
    </row>
    <row r="7603" spans="1:14" x14ac:dyDescent="0.2">
      <c r="A7603" t="s">
        <v>12340</v>
      </c>
      <c r="B7603" t="s">
        <v>12341</v>
      </c>
      <c r="C7603" s="2">
        <v>899</v>
      </c>
      <c r="D7603" s="2">
        <v>539</v>
      </c>
      <c r="E7603" s="2">
        <v>463.12</v>
      </c>
      <c r="F7603" s="2">
        <v>370.49600000000004</v>
      </c>
      <c r="G7603">
        <v>3</v>
      </c>
      <c r="H7603">
        <v>0</v>
      </c>
      <c r="I7603" s="2">
        <f>Tabell2[[#This Row],[Inköpspris (SEK)]]*Tabell2[[#This Row],[Antal]]</f>
        <v>1389.3600000000001</v>
      </c>
      <c r="J7603" s="2">
        <f>MIN(Tabell2[[#This Row],[Bokat]]*Tabell2[[#This Row],[Inköpspris (SEK)]],Tabell2[[#This Row],[Totalt lagervärde ink moms]])</f>
        <v>0</v>
      </c>
      <c r="K7603" s="2">
        <f>Tabell2[[#This Row],[Totalt lagervärde ink moms]]-Tabell2[[#This Row],[Varav bokat ink moms]]</f>
        <v>1389.3600000000001</v>
      </c>
      <c r="L7603" s="2">
        <f>Tabell2[[#This Row],[Antal]]*Tabell2[[#This Row],[Inpris ex moms]]</f>
        <v>1111.4880000000001</v>
      </c>
      <c r="M7603" s="2">
        <f>MIN(Tabell2[[#This Row],[Bokat]]*Tabell2[[#This Row],[Inpris ex moms]],Tabell2[[#This Row],[Totalt lagervärde ex moms]])</f>
        <v>0</v>
      </c>
      <c r="N7603" s="2">
        <f>Tabell2[[#This Row],[Totalt lagervärde ex moms]]-Tabell2[[#This Row],[Varav bokat ex moms]]</f>
        <v>1111.4880000000001</v>
      </c>
    </row>
    <row r="7604" spans="1:14" x14ac:dyDescent="0.2">
      <c r="A7604" t="s">
        <v>12346</v>
      </c>
      <c r="B7604" t="s">
        <v>12347</v>
      </c>
      <c r="C7604" s="2">
        <v>899</v>
      </c>
      <c r="D7604" s="2">
        <v>539</v>
      </c>
      <c r="E7604" s="2">
        <v>463.12</v>
      </c>
      <c r="F7604" s="2">
        <v>370.49600000000004</v>
      </c>
      <c r="G7604">
        <v>4</v>
      </c>
      <c r="H7604">
        <v>0</v>
      </c>
      <c r="I7604" s="2">
        <f>Tabell2[[#This Row],[Inköpspris (SEK)]]*Tabell2[[#This Row],[Antal]]</f>
        <v>1852.48</v>
      </c>
      <c r="J7604" s="2">
        <f>MIN(Tabell2[[#This Row],[Bokat]]*Tabell2[[#This Row],[Inköpspris (SEK)]],Tabell2[[#This Row],[Totalt lagervärde ink moms]])</f>
        <v>0</v>
      </c>
      <c r="K7604" s="2">
        <f>Tabell2[[#This Row],[Totalt lagervärde ink moms]]-Tabell2[[#This Row],[Varav bokat ink moms]]</f>
        <v>1852.48</v>
      </c>
      <c r="L7604" s="2">
        <f>Tabell2[[#This Row],[Antal]]*Tabell2[[#This Row],[Inpris ex moms]]</f>
        <v>1481.9840000000002</v>
      </c>
      <c r="M7604" s="2">
        <f>MIN(Tabell2[[#This Row],[Bokat]]*Tabell2[[#This Row],[Inpris ex moms]],Tabell2[[#This Row],[Totalt lagervärde ex moms]])</f>
        <v>0</v>
      </c>
      <c r="N7604" s="2">
        <f>Tabell2[[#This Row],[Totalt lagervärde ex moms]]-Tabell2[[#This Row],[Varav bokat ex moms]]</f>
        <v>1481.9840000000002</v>
      </c>
    </row>
    <row r="7605" spans="1:14" x14ac:dyDescent="0.2">
      <c r="A7605" t="s">
        <v>17287</v>
      </c>
      <c r="B7605" t="s">
        <v>17288</v>
      </c>
      <c r="C7605" s="2">
        <v>899</v>
      </c>
      <c r="D7605" s="2">
        <v>539</v>
      </c>
      <c r="E7605" s="2">
        <v>463.12</v>
      </c>
      <c r="F7605" s="2">
        <v>370.49600000000004</v>
      </c>
      <c r="G7605">
        <v>3</v>
      </c>
      <c r="H7605">
        <v>0</v>
      </c>
      <c r="I7605" s="2">
        <f>Tabell2[[#This Row],[Inköpspris (SEK)]]*Tabell2[[#This Row],[Antal]]</f>
        <v>1389.3600000000001</v>
      </c>
      <c r="J7605" s="2">
        <f>MIN(Tabell2[[#This Row],[Bokat]]*Tabell2[[#This Row],[Inköpspris (SEK)]],Tabell2[[#This Row],[Totalt lagervärde ink moms]])</f>
        <v>0</v>
      </c>
      <c r="K7605" s="2">
        <f>Tabell2[[#This Row],[Totalt lagervärde ink moms]]-Tabell2[[#This Row],[Varav bokat ink moms]]</f>
        <v>1389.3600000000001</v>
      </c>
      <c r="L7605" s="2">
        <f>Tabell2[[#This Row],[Antal]]*Tabell2[[#This Row],[Inpris ex moms]]</f>
        <v>1111.4880000000001</v>
      </c>
      <c r="M7605" s="2">
        <f>MIN(Tabell2[[#This Row],[Bokat]]*Tabell2[[#This Row],[Inpris ex moms]],Tabell2[[#This Row],[Totalt lagervärde ex moms]])</f>
        <v>0</v>
      </c>
      <c r="N7605" s="2">
        <f>Tabell2[[#This Row],[Totalt lagervärde ex moms]]-Tabell2[[#This Row],[Varav bokat ex moms]]</f>
        <v>1111.4880000000001</v>
      </c>
    </row>
    <row r="7606" spans="1:14" x14ac:dyDescent="0.2">
      <c r="A7606" t="s">
        <v>13196</v>
      </c>
      <c r="B7606" t="s">
        <v>13197</v>
      </c>
      <c r="C7606" s="2">
        <v>2249</v>
      </c>
      <c r="D7606" s="2">
        <v>1349</v>
      </c>
      <c r="E7606" s="2">
        <v>1158.52</v>
      </c>
      <c r="F7606" s="2">
        <v>926.81600000000003</v>
      </c>
      <c r="G7606">
        <v>2</v>
      </c>
      <c r="H7606">
        <v>0</v>
      </c>
      <c r="I7606" s="2">
        <f>Tabell2[[#This Row],[Inköpspris (SEK)]]*Tabell2[[#This Row],[Antal]]</f>
        <v>2317.04</v>
      </c>
      <c r="J7606" s="2">
        <f>MIN(Tabell2[[#This Row],[Bokat]]*Tabell2[[#This Row],[Inköpspris (SEK)]],Tabell2[[#This Row],[Totalt lagervärde ink moms]])</f>
        <v>0</v>
      </c>
      <c r="K7606" s="2">
        <f>Tabell2[[#This Row],[Totalt lagervärde ink moms]]-Tabell2[[#This Row],[Varav bokat ink moms]]</f>
        <v>2317.04</v>
      </c>
      <c r="L7606" s="2">
        <f>Tabell2[[#This Row],[Antal]]*Tabell2[[#This Row],[Inpris ex moms]]</f>
        <v>1853.6320000000001</v>
      </c>
      <c r="M7606" s="2">
        <f>MIN(Tabell2[[#This Row],[Bokat]]*Tabell2[[#This Row],[Inpris ex moms]],Tabell2[[#This Row],[Totalt lagervärde ex moms]])</f>
        <v>0</v>
      </c>
      <c r="N7606" s="2">
        <f>Tabell2[[#This Row],[Totalt lagervärde ex moms]]-Tabell2[[#This Row],[Varav bokat ex moms]]</f>
        <v>1853.6320000000001</v>
      </c>
    </row>
    <row r="7607" spans="1:14" x14ac:dyDescent="0.2">
      <c r="A7607" t="s">
        <v>13198</v>
      </c>
      <c r="B7607" t="s">
        <v>13199</v>
      </c>
      <c r="C7607" s="2">
        <v>2249</v>
      </c>
      <c r="D7607" s="2">
        <v>1349</v>
      </c>
      <c r="E7607" s="2">
        <v>1158.52</v>
      </c>
      <c r="F7607" s="2">
        <v>926.81600000000003</v>
      </c>
      <c r="G7607">
        <v>3</v>
      </c>
      <c r="H7607">
        <v>0</v>
      </c>
      <c r="I7607" s="2">
        <f>Tabell2[[#This Row],[Inköpspris (SEK)]]*Tabell2[[#This Row],[Antal]]</f>
        <v>3475.56</v>
      </c>
      <c r="J7607" s="2">
        <f>MIN(Tabell2[[#This Row],[Bokat]]*Tabell2[[#This Row],[Inköpspris (SEK)]],Tabell2[[#This Row],[Totalt lagervärde ink moms]])</f>
        <v>0</v>
      </c>
      <c r="K7607" s="2">
        <f>Tabell2[[#This Row],[Totalt lagervärde ink moms]]-Tabell2[[#This Row],[Varav bokat ink moms]]</f>
        <v>3475.56</v>
      </c>
      <c r="L7607" s="2">
        <f>Tabell2[[#This Row],[Antal]]*Tabell2[[#This Row],[Inpris ex moms]]</f>
        <v>2780.4480000000003</v>
      </c>
      <c r="M7607" s="2">
        <f>MIN(Tabell2[[#This Row],[Bokat]]*Tabell2[[#This Row],[Inpris ex moms]],Tabell2[[#This Row],[Totalt lagervärde ex moms]])</f>
        <v>0</v>
      </c>
      <c r="N7607" s="2">
        <f>Tabell2[[#This Row],[Totalt lagervärde ex moms]]-Tabell2[[#This Row],[Varav bokat ex moms]]</f>
        <v>2780.4480000000003</v>
      </c>
    </row>
    <row r="7608" spans="1:14" x14ac:dyDescent="0.2">
      <c r="A7608" t="s">
        <v>13200</v>
      </c>
      <c r="B7608" t="s">
        <v>13201</v>
      </c>
      <c r="C7608" s="2">
        <v>2249</v>
      </c>
      <c r="D7608" s="2">
        <v>1349</v>
      </c>
      <c r="E7608" s="2">
        <v>1158.52</v>
      </c>
      <c r="F7608" s="2">
        <v>926.81600000000003</v>
      </c>
      <c r="G7608">
        <v>1</v>
      </c>
      <c r="H7608">
        <v>0</v>
      </c>
      <c r="I7608" s="2">
        <f>Tabell2[[#This Row],[Inköpspris (SEK)]]*Tabell2[[#This Row],[Antal]]</f>
        <v>1158.52</v>
      </c>
      <c r="J7608" s="2">
        <f>MIN(Tabell2[[#This Row],[Bokat]]*Tabell2[[#This Row],[Inköpspris (SEK)]],Tabell2[[#This Row],[Totalt lagervärde ink moms]])</f>
        <v>0</v>
      </c>
      <c r="K7608" s="2">
        <f>Tabell2[[#This Row],[Totalt lagervärde ink moms]]-Tabell2[[#This Row],[Varav bokat ink moms]]</f>
        <v>1158.52</v>
      </c>
      <c r="L7608" s="2">
        <f>Tabell2[[#This Row],[Antal]]*Tabell2[[#This Row],[Inpris ex moms]]</f>
        <v>926.81600000000003</v>
      </c>
      <c r="M7608" s="2">
        <f>MIN(Tabell2[[#This Row],[Bokat]]*Tabell2[[#This Row],[Inpris ex moms]],Tabell2[[#This Row],[Totalt lagervärde ex moms]])</f>
        <v>0</v>
      </c>
      <c r="N7608" s="2">
        <f>Tabell2[[#This Row],[Totalt lagervärde ex moms]]-Tabell2[[#This Row],[Varav bokat ex moms]]</f>
        <v>926.81600000000003</v>
      </c>
    </row>
    <row r="7609" spans="1:14" x14ac:dyDescent="0.2">
      <c r="A7609" t="s">
        <v>3225</v>
      </c>
      <c r="B7609" t="s">
        <v>3226</v>
      </c>
      <c r="C7609" s="2">
        <v>96</v>
      </c>
      <c r="D7609" s="2">
        <v>67</v>
      </c>
      <c r="E7609" s="2">
        <v>49.45</v>
      </c>
      <c r="F7609" s="2">
        <v>39.56</v>
      </c>
      <c r="G7609">
        <v>3</v>
      </c>
      <c r="H7609">
        <v>1</v>
      </c>
      <c r="I7609" s="2">
        <f>Tabell2[[#This Row],[Inköpspris (SEK)]]*Tabell2[[#This Row],[Antal]]</f>
        <v>148.35000000000002</v>
      </c>
      <c r="J7609" s="2">
        <f>MIN(Tabell2[[#This Row],[Bokat]]*Tabell2[[#This Row],[Inköpspris (SEK)]],Tabell2[[#This Row],[Totalt lagervärde ink moms]])</f>
        <v>49.45</v>
      </c>
      <c r="K7609" s="2">
        <f>Tabell2[[#This Row],[Totalt lagervärde ink moms]]-Tabell2[[#This Row],[Varav bokat ink moms]]</f>
        <v>98.90000000000002</v>
      </c>
      <c r="L7609" s="2">
        <f>Tabell2[[#This Row],[Antal]]*Tabell2[[#This Row],[Inpris ex moms]]</f>
        <v>118.68</v>
      </c>
      <c r="M7609" s="2">
        <f>MIN(Tabell2[[#This Row],[Bokat]]*Tabell2[[#This Row],[Inpris ex moms]],Tabell2[[#This Row],[Totalt lagervärde ex moms]])</f>
        <v>39.56</v>
      </c>
      <c r="N7609" s="2">
        <f>Tabell2[[#This Row],[Totalt lagervärde ex moms]]-Tabell2[[#This Row],[Varav bokat ex moms]]</f>
        <v>79.12</v>
      </c>
    </row>
    <row r="7610" spans="1:14" x14ac:dyDescent="0.2">
      <c r="A7610" t="s">
        <v>9493</v>
      </c>
      <c r="B7610" t="s">
        <v>9494</v>
      </c>
      <c r="C7610" s="2">
        <v>145</v>
      </c>
      <c r="D7610" s="2">
        <v>102</v>
      </c>
      <c r="E7610" s="2">
        <v>74.69</v>
      </c>
      <c r="F7610" s="2">
        <v>59.752000000000002</v>
      </c>
      <c r="G7610">
        <v>8</v>
      </c>
      <c r="H7610">
        <v>0</v>
      </c>
      <c r="I7610" s="2">
        <f>Tabell2[[#This Row],[Inköpspris (SEK)]]*Tabell2[[#This Row],[Antal]]</f>
        <v>597.52</v>
      </c>
      <c r="J7610" s="2">
        <f>MIN(Tabell2[[#This Row],[Bokat]]*Tabell2[[#This Row],[Inköpspris (SEK)]],Tabell2[[#This Row],[Totalt lagervärde ink moms]])</f>
        <v>0</v>
      </c>
      <c r="K7610" s="2">
        <f>Tabell2[[#This Row],[Totalt lagervärde ink moms]]-Tabell2[[#This Row],[Varav bokat ink moms]]</f>
        <v>597.52</v>
      </c>
      <c r="L7610" s="2">
        <f>Tabell2[[#This Row],[Antal]]*Tabell2[[#This Row],[Inpris ex moms]]</f>
        <v>478.01600000000002</v>
      </c>
      <c r="M7610" s="2">
        <f>MIN(Tabell2[[#This Row],[Bokat]]*Tabell2[[#This Row],[Inpris ex moms]],Tabell2[[#This Row],[Totalt lagervärde ex moms]])</f>
        <v>0</v>
      </c>
      <c r="N7610" s="2">
        <f>Tabell2[[#This Row],[Totalt lagervärde ex moms]]-Tabell2[[#This Row],[Varav bokat ex moms]]</f>
        <v>478.01600000000002</v>
      </c>
    </row>
    <row r="7611" spans="1:14" x14ac:dyDescent="0.2">
      <c r="A7611" t="s">
        <v>4651</v>
      </c>
      <c r="B7611" t="s">
        <v>4652</v>
      </c>
      <c r="C7611" s="2">
        <v>309</v>
      </c>
      <c r="D7611" s="2">
        <v>216</v>
      </c>
      <c r="E7611" s="2">
        <v>159.13</v>
      </c>
      <c r="F7611" s="2">
        <v>127.304</v>
      </c>
      <c r="G7611">
        <v>1</v>
      </c>
      <c r="H7611">
        <v>0</v>
      </c>
      <c r="I7611" s="2">
        <f>Tabell2[[#This Row],[Inköpspris (SEK)]]*Tabell2[[#This Row],[Antal]]</f>
        <v>159.13</v>
      </c>
      <c r="J7611" s="2">
        <f>MIN(Tabell2[[#This Row],[Bokat]]*Tabell2[[#This Row],[Inköpspris (SEK)]],Tabell2[[#This Row],[Totalt lagervärde ink moms]])</f>
        <v>0</v>
      </c>
      <c r="K7611" s="2">
        <f>Tabell2[[#This Row],[Totalt lagervärde ink moms]]-Tabell2[[#This Row],[Varav bokat ink moms]]</f>
        <v>159.13</v>
      </c>
      <c r="L7611" s="2">
        <f>Tabell2[[#This Row],[Antal]]*Tabell2[[#This Row],[Inpris ex moms]]</f>
        <v>127.304</v>
      </c>
      <c r="M7611" s="2">
        <f>MIN(Tabell2[[#This Row],[Bokat]]*Tabell2[[#This Row],[Inpris ex moms]],Tabell2[[#This Row],[Totalt lagervärde ex moms]])</f>
        <v>0</v>
      </c>
      <c r="N7611" s="2">
        <f>Tabell2[[#This Row],[Totalt lagervärde ex moms]]-Tabell2[[#This Row],[Varav bokat ex moms]]</f>
        <v>127.304</v>
      </c>
    </row>
    <row r="7612" spans="1:14" x14ac:dyDescent="0.2">
      <c r="A7612" t="s">
        <v>3097</v>
      </c>
      <c r="B7612" t="s">
        <v>3098</v>
      </c>
      <c r="C7612" s="2">
        <v>179</v>
      </c>
      <c r="E7612" s="2">
        <v>92.14</v>
      </c>
      <c r="F7612" s="2">
        <v>73.712000000000003</v>
      </c>
      <c r="G7612">
        <v>1</v>
      </c>
      <c r="H7612">
        <v>1</v>
      </c>
      <c r="I7612" s="2">
        <f>Tabell2[[#This Row],[Inköpspris (SEK)]]*Tabell2[[#This Row],[Antal]]</f>
        <v>92.14</v>
      </c>
      <c r="J7612" s="2">
        <f>MIN(Tabell2[[#This Row],[Bokat]]*Tabell2[[#This Row],[Inköpspris (SEK)]],Tabell2[[#This Row],[Totalt lagervärde ink moms]])</f>
        <v>92.14</v>
      </c>
      <c r="K7612" s="2">
        <f>Tabell2[[#This Row],[Totalt lagervärde ink moms]]-Tabell2[[#This Row],[Varav bokat ink moms]]</f>
        <v>0</v>
      </c>
      <c r="L7612" s="2">
        <f>Tabell2[[#This Row],[Antal]]*Tabell2[[#This Row],[Inpris ex moms]]</f>
        <v>73.712000000000003</v>
      </c>
      <c r="M7612" s="2">
        <f>MIN(Tabell2[[#This Row],[Bokat]]*Tabell2[[#This Row],[Inpris ex moms]],Tabell2[[#This Row],[Totalt lagervärde ex moms]])</f>
        <v>73.712000000000003</v>
      </c>
      <c r="N7612" s="2">
        <f>Tabell2[[#This Row],[Totalt lagervärde ex moms]]-Tabell2[[#This Row],[Varav bokat ex moms]]</f>
        <v>0</v>
      </c>
    </row>
    <row r="7613" spans="1:14" x14ac:dyDescent="0.2">
      <c r="A7613" t="s">
        <v>3099</v>
      </c>
      <c r="B7613" t="s">
        <v>3100</v>
      </c>
      <c r="C7613" s="2">
        <v>179</v>
      </c>
      <c r="D7613" s="2">
        <v>125</v>
      </c>
      <c r="E7613" s="2">
        <v>92.14</v>
      </c>
      <c r="F7613" s="2">
        <v>73.712000000000003</v>
      </c>
      <c r="G7613">
        <v>1</v>
      </c>
      <c r="H7613">
        <v>0</v>
      </c>
      <c r="I7613" s="2">
        <f>Tabell2[[#This Row],[Inköpspris (SEK)]]*Tabell2[[#This Row],[Antal]]</f>
        <v>92.14</v>
      </c>
      <c r="J7613" s="2">
        <f>MIN(Tabell2[[#This Row],[Bokat]]*Tabell2[[#This Row],[Inköpspris (SEK)]],Tabell2[[#This Row],[Totalt lagervärde ink moms]])</f>
        <v>0</v>
      </c>
      <c r="K7613" s="2">
        <f>Tabell2[[#This Row],[Totalt lagervärde ink moms]]-Tabell2[[#This Row],[Varav bokat ink moms]]</f>
        <v>92.14</v>
      </c>
      <c r="L7613" s="2">
        <f>Tabell2[[#This Row],[Antal]]*Tabell2[[#This Row],[Inpris ex moms]]</f>
        <v>73.712000000000003</v>
      </c>
      <c r="M7613" s="2">
        <f>MIN(Tabell2[[#This Row],[Bokat]]*Tabell2[[#This Row],[Inpris ex moms]],Tabell2[[#This Row],[Totalt lagervärde ex moms]])</f>
        <v>0</v>
      </c>
      <c r="N7613" s="2">
        <f>Tabell2[[#This Row],[Totalt lagervärde ex moms]]-Tabell2[[#This Row],[Varav bokat ex moms]]</f>
        <v>73.712000000000003</v>
      </c>
    </row>
    <row r="7614" spans="1:14" x14ac:dyDescent="0.2">
      <c r="A7614" t="s">
        <v>3109</v>
      </c>
      <c r="B7614" t="s">
        <v>3110</v>
      </c>
      <c r="C7614" s="2">
        <v>57</v>
      </c>
      <c r="D7614" s="2">
        <v>34</v>
      </c>
      <c r="E7614" s="2">
        <v>29.33</v>
      </c>
      <c r="F7614" s="2">
        <v>23.463999999999999</v>
      </c>
      <c r="G7614">
        <v>1</v>
      </c>
      <c r="H7614">
        <v>1</v>
      </c>
      <c r="I7614" s="2">
        <f>Tabell2[[#This Row],[Inköpspris (SEK)]]*Tabell2[[#This Row],[Antal]]</f>
        <v>29.33</v>
      </c>
      <c r="J7614" s="2">
        <f>MIN(Tabell2[[#This Row],[Bokat]]*Tabell2[[#This Row],[Inköpspris (SEK)]],Tabell2[[#This Row],[Totalt lagervärde ink moms]])</f>
        <v>29.33</v>
      </c>
      <c r="K7614" s="2">
        <f>Tabell2[[#This Row],[Totalt lagervärde ink moms]]-Tabell2[[#This Row],[Varav bokat ink moms]]</f>
        <v>0</v>
      </c>
      <c r="L7614" s="2">
        <f>Tabell2[[#This Row],[Antal]]*Tabell2[[#This Row],[Inpris ex moms]]</f>
        <v>23.463999999999999</v>
      </c>
      <c r="M7614" s="2">
        <f>MIN(Tabell2[[#This Row],[Bokat]]*Tabell2[[#This Row],[Inpris ex moms]],Tabell2[[#This Row],[Totalt lagervärde ex moms]])</f>
        <v>23.463999999999999</v>
      </c>
      <c r="N7614" s="2">
        <f>Tabell2[[#This Row],[Totalt lagervärde ex moms]]-Tabell2[[#This Row],[Varav bokat ex moms]]</f>
        <v>0</v>
      </c>
    </row>
    <row r="7615" spans="1:14" x14ac:dyDescent="0.2">
      <c r="A7615" t="s">
        <v>3111</v>
      </c>
      <c r="B7615" t="s">
        <v>3112</v>
      </c>
      <c r="C7615" s="2">
        <v>57</v>
      </c>
      <c r="D7615" s="2">
        <v>34</v>
      </c>
      <c r="E7615" s="2">
        <v>29.33</v>
      </c>
      <c r="F7615" s="2">
        <v>23.463999999999999</v>
      </c>
      <c r="G7615">
        <v>1</v>
      </c>
      <c r="H7615">
        <v>1</v>
      </c>
      <c r="I7615" s="2">
        <f>Tabell2[[#This Row],[Inköpspris (SEK)]]*Tabell2[[#This Row],[Antal]]</f>
        <v>29.33</v>
      </c>
      <c r="J7615" s="2">
        <f>MIN(Tabell2[[#This Row],[Bokat]]*Tabell2[[#This Row],[Inköpspris (SEK)]],Tabell2[[#This Row],[Totalt lagervärde ink moms]])</f>
        <v>29.33</v>
      </c>
      <c r="K7615" s="2">
        <f>Tabell2[[#This Row],[Totalt lagervärde ink moms]]-Tabell2[[#This Row],[Varav bokat ink moms]]</f>
        <v>0</v>
      </c>
      <c r="L7615" s="2">
        <f>Tabell2[[#This Row],[Antal]]*Tabell2[[#This Row],[Inpris ex moms]]</f>
        <v>23.463999999999999</v>
      </c>
      <c r="M7615" s="2">
        <f>MIN(Tabell2[[#This Row],[Bokat]]*Tabell2[[#This Row],[Inpris ex moms]],Tabell2[[#This Row],[Totalt lagervärde ex moms]])</f>
        <v>23.463999999999999</v>
      </c>
      <c r="N7615" s="2">
        <f>Tabell2[[#This Row],[Totalt lagervärde ex moms]]-Tabell2[[#This Row],[Varav bokat ex moms]]</f>
        <v>0</v>
      </c>
    </row>
    <row r="7616" spans="1:14" x14ac:dyDescent="0.2">
      <c r="A7616" t="s">
        <v>12284</v>
      </c>
      <c r="B7616" t="s">
        <v>12285</v>
      </c>
      <c r="C7616" s="2">
        <v>899</v>
      </c>
      <c r="D7616" s="2">
        <v>539</v>
      </c>
      <c r="E7616" s="2">
        <v>462.5</v>
      </c>
      <c r="F7616" s="2">
        <v>370</v>
      </c>
      <c r="G7616">
        <v>1</v>
      </c>
      <c r="H7616">
        <v>0</v>
      </c>
      <c r="I7616" s="2">
        <f>Tabell2[[#This Row],[Inköpspris (SEK)]]*Tabell2[[#This Row],[Antal]]</f>
        <v>462.5</v>
      </c>
      <c r="J7616" s="2">
        <f>MIN(Tabell2[[#This Row],[Bokat]]*Tabell2[[#This Row],[Inköpspris (SEK)]],Tabell2[[#This Row],[Totalt lagervärde ink moms]])</f>
        <v>0</v>
      </c>
      <c r="K7616" s="2">
        <f>Tabell2[[#This Row],[Totalt lagervärde ink moms]]-Tabell2[[#This Row],[Varav bokat ink moms]]</f>
        <v>462.5</v>
      </c>
      <c r="L7616" s="2">
        <f>Tabell2[[#This Row],[Antal]]*Tabell2[[#This Row],[Inpris ex moms]]</f>
        <v>370</v>
      </c>
      <c r="M7616" s="2">
        <f>MIN(Tabell2[[#This Row],[Bokat]]*Tabell2[[#This Row],[Inpris ex moms]],Tabell2[[#This Row],[Totalt lagervärde ex moms]])</f>
        <v>0</v>
      </c>
      <c r="N7616" s="2">
        <f>Tabell2[[#This Row],[Totalt lagervärde ex moms]]-Tabell2[[#This Row],[Varav bokat ex moms]]</f>
        <v>370</v>
      </c>
    </row>
    <row r="7617" spans="1:14" x14ac:dyDescent="0.2">
      <c r="A7617" t="s">
        <v>2731</v>
      </c>
      <c r="B7617" t="s">
        <v>2732</v>
      </c>
      <c r="C7617" s="2">
        <v>18</v>
      </c>
      <c r="E7617" s="2">
        <v>9.26</v>
      </c>
      <c r="F7617" s="2">
        <v>7.4080000000000004</v>
      </c>
      <c r="G7617">
        <v>1</v>
      </c>
      <c r="H7617">
        <v>0</v>
      </c>
      <c r="I7617" s="2">
        <f>Tabell2[[#This Row],[Inköpspris (SEK)]]*Tabell2[[#This Row],[Antal]]</f>
        <v>9.26</v>
      </c>
      <c r="J7617" s="2">
        <f>MIN(Tabell2[[#This Row],[Bokat]]*Tabell2[[#This Row],[Inköpspris (SEK)]],Tabell2[[#This Row],[Totalt lagervärde ink moms]])</f>
        <v>0</v>
      </c>
      <c r="K7617" s="2">
        <f>Tabell2[[#This Row],[Totalt lagervärde ink moms]]-Tabell2[[#This Row],[Varav bokat ink moms]]</f>
        <v>9.26</v>
      </c>
      <c r="L7617" s="2">
        <f>Tabell2[[#This Row],[Antal]]*Tabell2[[#This Row],[Inpris ex moms]]</f>
        <v>7.4080000000000004</v>
      </c>
      <c r="M7617" s="2">
        <f>MIN(Tabell2[[#This Row],[Bokat]]*Tabell2[[#This Row],[Inpris ex moms]],Tabell2[[#This Row],[Totalt lagervärde ex moms]])</f>
        <v>0</v>
      </c>
      <c r="N7617" s="2">
        <f>Tabell2[[#This Row],[Totalt lagervärde ex moms]]-Tabell2[[#This Row],[Varav bokat ex moms]]</f>
        <v>7.4080000000000004</v>
      </c>
    </row>
    <row r="7618" spans="1:14" x14ac:dyDescent="0.2">
      <c r="A7618" t="s">
        <v>3093</v>
      </c>
      <c r="B7618" t="s">
        <v>3094</v>
      </c>
      <c r="C7618" s="2">
        <v>18</v>
      </c>
      <c r="D7618" s="2">
        <v>13</v>
      </c>
      <c r="E7618" s="2">
        <v>9.26</v>
      </c>
      <c r="F7618" s="2">
        <v>7.4080000000000004</v>
      </c>
      <c r="G7618">
        <v>1</v>
      </c>
      <c r="H7618">
        <v>0</v>
      </c>
      <c r="I7618" s="2">
        <f>Tabell2[[#This Row],[Inköpspris (SEK)]]*Tabell2[[#This Row],[Antal]]</f>
        <v>9.26</v>
      </c>
      <c r="J7618" s="2">
        <f>MIN(Tabell2[[#This Row],[Bokat]]*Tabell2[[#This Row],[Inköpspris (SEK)]],Tabell2[[#This Row],[Totalt lagervärde ink moms]])</f>
        <v>0</v>
      </c>
      <c r="K7618" s="2">
        <f>Tabell2[[#This Row],[Totalt lagervärde ink moms]]-Tabell2[[#This Row],[Varav bokat ink moms]]</f>
        <v>9.26</v>
      </c>
      <c r="L7618" s="2">
        <f>Tabell2[[#This Row],[Antal]]*Tabell2[[#This Row],[Inpris ex moms]]</f>
        <v>7.4080000000000004</v>
      </c>
      <c r="M7618" s="2">
        <f>MIN(Tabell2[[#This Row],[Bokat]]*Tabell2[[#This Row],[Inpris ex moms]],Tabell2[[#This Row],[Totalt lagervärde ex moms]])</f>
        <v>0</v>
      </c>
      <c r="N7618" s="2">
        <f>Tabell2[[#This Row],[Totalt lagervärde ex moms]]-Tabell2[[#This Row],[Varav bokat ex moms]]</f>
        <v>7.4080000000000004</v>
      </c>
    </row>
    <row r="7619" spans="1:14" x14ac:dyDescent="0.2">
      <c r="A7619" t="s">
        <v>3289</v>
      </c>
      <c r="B7619" t="s">
        <v>3290</v>
      </c>
      <c r="C7619" s="2">
        <v>18</v>
      </c>
      <c r="D7619" s="2">
        <v>13</v>
      </c>
      <c r="E7619" s="2">
        <v>9.26</v>
      </c>
      <c r="F7619" s="2">
        <v>7.4080000000000004</v>
      </c>
      <c r="G7619">
        <v>3</v>
      </c>
      <c r="H7619">
        <v>0</v>
      </c>
      <c r="I7619" s="2">
        <f>Tabell2[[#This Row],[Inköpspris (SEK)]]*Tabell2[[#This Row],[Antal]]</f>
        <v>27.78</v>
      </c>
      <c r="J7619" s="2">
        <f>MIN(Tabell2[[#This Row],[Bokat]]*Tabell2[[#This Row],[Inköpspris (SEK)]],Tabell2[[#This Row],[Totalt lagervärde ink moms]])</f>
        <v>0</v>
      </c>
      <c r="K7619" s="2">
        <f>Tabell2[[#This Row],[Totalt lagervärde ink moms]]-Tabell2[[#This Row],[Varav bokat ink moms]]</f>
        <v>27.78</v>
      </c>
      <c r="L7619" s="2">
        <f>Tabell2[[#This Row],[Antal]]*Tabell2[[#This Row],[Inpris ex moms]]</f>
        <v>22.224</v>
      </c>
      <c r="M7619" s="2">
        <f>MIN(Tabell2[[#This Row],[Bokat]]*Tabell2[[#This Row],[Inpris ex moms]],Tabell2[[#This Row],[Totalt lagervärde ex moms]])</f>
        <v>0</v>
      </c>
      <c r="N7619" s="2">
        <f>Tabell2[[#This Row],[Totalt lagervärde ex moms]]-Tabell2[[#This Row],[Varav bokat ex moms]]</f>
        <v>22.224</v>
      </c>
    </row>
    <row r="7620" spans="1:14" x14ac:dyDescent="0.2">
      <c r="A7620" t="s">
        <v>3377</v>
      </c>
      <c r="B7620" t="s">
        <v>3378</v>
      </c>
      <c r="C7620" s="2">
        <v>18</v>
      </c>
      <c r="D7620" s="2">
        <v>13</v>
      </c>
      <c r="E7620" s="2">
        <v>9.26</v>
      </c>
      <c r="F7620" s="2">
        <v>7.4080000000000004</v>
      </c>
      <c r="G7620">
        <v>1</v>
      </c>
      <c r="H7620">
        <v>0</v>
      </c>
      <c r="I7620" s="2">
        <f>Tabell2[[#This Row],[Inköpspris (SEK)]]*Tabell2[[#This Row],[Antal]]</f>
        <v>9.26</v>
      </c>
      <c r="J7620" s="2">
        <f>MIN(Tabell2[[#This Row],[Bokat]]*Tabell2[[#This Row],[Inköpspris (SEK)]],Tabell2[[#This Row],[Totalt lagervärde ink moms]])</f>
        <v>0</v>
      </c>
      <c r="K7620" s="2">
        <f>Tabell2[[#This Row],[Totalt lagervärde ink moms]]-Tabell2[[#This Row],[Varav bokat ink moms]]</f>
        <v>9.26</v>
      </c>
      <c r="L7620" s="2">
        <f>Tabell2[[#This Row],[Antal]]*Tabell2[[#This Row],[Inpris ex moms]]</f>
        <v>7.4080000000000004</v>
      </c>
      <c r="M7620" s="2">
        <f>MIN(Tabell2[[#This Row],[Bokat]]*Tabell2[[#This Row],[Inpris ex moms]],Tabell2[[#This Row],[Totalt lagervärde ex moms]])</f>
        <v>0</v>
      </c>
      <c r="N7620" s="2">
        <f>Tabell2[[#This Row],[Totalt lagervärde ex moms]]-Tabell2[[#This Row],[Varav bokat ex moms]]</f>
        <v>7.4080000000000004</v>
      </c>
    </row>
    <row r="7621" spans="1:14" x14ac:dyDescent="0.2">
      <c r="A7621" t="s">
        <v>3379</v>
      </c>
      <c r="B7621" t="s">
        <v>3380</v>
      </c>
      <c r="C7621" s="2">
        <v>18</v>
      </c>
      <c r="D7621" s="2">
        <v>13</v>
      </c>
      <c r="E7621" s="2">
        <v>9.26</v>
      </c>
      <c r="F7621" s="2">
        <v>7.4080000000000004</v>
      </c>
      <c r="G7621">
        <v>1</v>
      </c>
      <c r="H7621">
        <v>0</v>
      </c>
      <c r="I7621" s="2">
        <f>Tabell2[[#This Row],[Inköpspris (SEK)]]*Tabell2[[#This Row],[Antal]]</f>
        <v>9.26</v>
      </c>
      <c r="J7621" s="2">
        <f>MIN(Tabell2[[#This Row],[Bokat]]*Tabell2[[#This Row],[Inköpspris (SEK)]],Tabell2[[#This Row],[Totalt lagervärde ink moms]])</f>
        <v>0</v>
      </c>
      <c r="K7621" s="2">
        <f>Tabell2[[#This Row],[Totalt lagervärde ink moms]]-Tabell2[[#This Row],[Varav bokat ink moms]]</f>
        <v>9.26</v>
      </c>
      <c r="L7621" s="2">
        <f>Tabell2[[#This Row],[Antal]]*Tabell2[[#This Row],[Inpris ex moms]]</f>
        <v>7.4080000000000004</v>
      </c>
      <c r="M7621" s="2">
        <f>MIN(Tabell2[[#This Row],[Bokat]]*Tabell2[[#This Row],[Inpris ex moms]],Tabell2[[#This Row],[Totalt lagervärde ex moms]])</f>
        <v>0</v>
      </c>
      <c r="N7621" s="2">
        <f>Tabell2[[#This Row],[Totalt lagervärde ex moms]]-Tabell2[[#This Row],[Varav bokat ex moms]]</f>
        <v>7.4080000000000004</v>
      </c>
    </row>
    <row r="7622" spans="1:14" x14ac:dyDescent="0.2">
      <c r="A7622" t="s">
        <v>3389</v>
      </c>
      <c r="B7622" t="s">
        <v>3390</v>
      </c>
      <c r="C7622" s="2">
        <v>18</v>
      </c>
      <c r="D7622" s="2">
        <v>10</v>
      </c>
      <c r="E7622" s="2">
        <v>9.26</v>
      </c>
      <c r="F7622" s="2">
        <v>7.4080000000000004</v>
      </c>
      <c r="G7622">
        <v>1</v>
      </c>
      <c r="H7622">
        <v>0</v>
      </c>
      <c r="I7622" s="2">
        <f>Tabell2[[#This Row],[Inköpspris (SEK)]]*Tabell2[[#This Row],[Antal]]</f>
        <v>9.26</v>
      </c>
      <c r="J7622" s="2">
        <f>MIN(Tabell2[[#This Row],[Bokat]]*Tabell2[[#This Row],[Inköpspris (SEK)]],Tabell2[[#This Row],[Totalt lagervärde ink moms]])</f>
        <v>0</v>
      </c>
      <c r="K7622" s="2">
        <f>Tabell2[[#This Row],[Totalt lagervärde ink moms]]-Tabell2[[#This Row],[Varav bokat ink moms]]</f>
        <v>9.26</v>
      </c>
      <c r="L7622" s="2">
        <f>Tabell2[[#This Row],[Antal]]*Tabell2[[#This Row],[Inpris ex moms]]</f>
        <v>7.4080000000000004</v>
      </c>
      <c r="M7622" s="2">
        <f>MIN(Tabell2[[#This Row],[Bokat]]*Tabell2[[#This Row],[Inpris ex moms]],Tabell2[[#This Row],[Totalt lagervärde ex moms]])</f>
        <v>0</v>
      </c>
      <c r="N7622" s="2">
        <f>Tabell2[[#This Row],[Totalt lagervärde ex moms]]-Tabell2[[#This Row],[Varav bokat ex moms]]</f>
        <v>7.4080000000000004</v>
      </c>
    </row>
    <row r="7623" spans="1:14" x14ac:dyDescent="0.2">
      <c r="A7623" t="s">
        <v>3477</v>
      </c>
      <c r="B7623" t="s">
        <v>3478</v>
      </c>
      <c r="C7623" s="2">
        <v>18</v>
      </c>
      <c r="D7623" s="2">
        <v>10</v>
      </c>
      <c r="E7623" s="2">
        <v>9.26</v>
      </c>
      <c r="F7623" s="2">
        <v>7.4080000000000004</v>
      </c>
      <c r="G7623">
        <v>1</v>
      </c>
      <c r="H7623">
        <v>0</v>
      </c>
      <c r="I7623" s="2">
        <f>Tabell2[[#This Row],[Inköpspris (SEK)]]*Tabell2[[#This Row],[Antal]]</f>
        <v>9.26</v>
      </c>
      <c r="J7623" s="2">
        <f>MIN(Tabell2[[#This Row],[Bokat]]*Tabell2[[#This Row],[Inköpspris (SEK)]],Tabell2[[#This Row],[Totalt lagervärde ink moms]])</f>
        <v>0</v>
      </c>
      <c r="K7623" s="2">
        <f>Tabell2[[#This Row],[Totalt lagervärde ink moms]]-Tabell2[[#This Row],[Varav bokat ink moms]]</f>
        <v>9.26</v>
      </c>
      <c r="L7623" s="2">
        <f>Tabell2[[#This Row],[Antal]]*Tabell2[[#This Row],[Inpris ex moms]]</f>
        <v>7.4080000000000004</v>
      </c>
      <c r="M7623" s="2">
        <f>MIN(Tabell2[[#This Row],[Bokat]]*Tabell2[[#This Row],[Inpris ex moms]],Tabell2[[#This Row],[Totalt lagervärde ex moms]])</f>
        <v>0</v>
      </c>
      <c r="N7623" s="2">
        <f>Tabell2[[#This Row],[Totalt lagervärde ex moms]]-Tabell2[[#This Row],[Varav bokat ex moms]]</f>
        <v>7.4080000000000004</v>
      </c>
    </row>
    <row r="7624" spans="1:14" x14ac:dyDescent="0.2">
      <c r="A7624" t="s">
        <v>3479</v>
      </c>
      <c r="B7624" t="s">
        <v>3480</v>
      </c>
      <c r="C7624" s="2">
        <v>18</v>
      </c>
      <c r="D7624" s="2">
        <v>13</v>
      </c>
      <c r="E7624" s="2">
        <v>9.26</v>
      </c>
      <c r="F7624" s="2">
        <v>7.4080000000000004</v>
      </c>
      <c r="G7624">
        <v>4</v>
      </c>
      <c r="H7624">
        <v>0</v>
      </c>
      <c r="I7624" s="2">
        <f>Tabell2[[#This Row],[Inköpspris (SEK)]]*Tabell2[[#This Row],[Antal]]</f>
        <v>37.04</v>
      </c>
      <c r="J7624" s="2">
        <f>MIN(Tabell2[[#This Row],[Bokat]]*Tabell2[[#This Row],[Inköpspris (SEK)]],Tabell2[[#This Row],[Totalt lagervärde ink moms]])</f>
        <v>0</v>
      </c>
      <c r="K7624" s="2">
        <f>Tabell2[[#This Row],[Totalt lagervärde ink moms]]-Tabell2[[#This Row],[Varav bokat ink moms]]</f>
        <v>37.04</v>
      </c>
      <c r="L7624" s="2">
        <f>Tabell2[[#This Row],[Antal]]*Tabell2[[#This Row],[Inpris ex moms]]</f>
        <v>29.632000000000001</v>
      </c>
      <c r="M7624" s="2">
        <f>MIN(Tabell2[[#This Row],[Bokat]]*Tabell2[[#This Row],[Inpris ex moms]],Tabell2[[#This Row],[Totalt lagervärde ex moms]])</f>
        <v>0</v>
      </c>
      <c r="N7624" s="2">
        <f>Tabell2[[#This Row],[Totalt lagervärde ex moms]]-Tabell2[[#This Row],[Varav bokat ex moms]]</f>
        <v>29.632000000000001</v>
      </c>
    </row>
    <row r="7625" spans="1:14" x14ac:dyDescent="0.2">
      <c r="A7625" t="s">
        <v>3481</v>
      </c>
      <c r="B7625" t="s">
        <v>3482</v>
      </c>
      <c r="C7625" s="2">
        <v>18</v>
      </c>
      <c r="D7625" s="2">
        <v>10</v>
      </c>
      <c r="E7625" s="2">
        <v>9.26</v>
      </c>
      <c r="F7625" s="2">
        <v>7.4080000000000004</v>
      </c>
      <c r="G7625">
        <v>1</v>
      </c>
      <c r="H7625">
        <v>0</v>
      </c>
      <c r="I7625" s="2">
        <f>Tabell2[[#This Row],[Inköpspris (SEK)]]*Tabell2[[#This Row],[Antal]]</f>
        <v>9.26</v>
      </c>
      <c r="J7625" s="2">
        <f>MIN(Tabell2[[#This Row],[Bokat]]*Tabell2[[#This Row],[Inköpspris (SEK)]],Tabell2[[#This Row],[Totalt lagervärde ink moms]])</f>
        <v>0</v>
      </c>
      <c r="K7625" s="2">
        <f>Tabell2[[#This Row],[Totalt lagervärde ink moms]]-Tabell2[[#This Row],[Varav bokat ink moms]]</f>
        <v>9.26</v>
      </c>
      <c r="L7625" s="2">
        <f>Tabell2[[#This Row],[Antal]]*Tabell2[[#This Row],[Inpris ex moms]]</f>
        <v>7.4080000000000004</v>
      </c>
      <c r="M7625" s="2">
        <f>MIN(Tabell2[[#This Row],[Bokat]]*Tabell2[[#This Row],[Inpris ex moms]],Tabell2[[#This Row],[Totalt lagervärde ex moms]])</f>
        <v>0</v>
      </c>
      <c r="N7625" s="2">
        <f>Tabell2[[#This Row],[Totalt lagervärde ex moms]]-Tabell2[[#This Row],[Varav bokat ex moms]]</f>
        <v>7.4080000000000004</v>
      </c>
    </row>
    <row r="7626" spans="1:14" x14ac:dyDescent="0.2">
      <c r="A7626" t="s">
        <v>3483</v>
      </c>
      <c r="B7626" t="s">
        <v>3484</v>
      </c>
      <c r="C7626" s="2">
        <v>18</v>
      </c>
      <c r="D7626" s="2">
        <v>13</v>
      </c>
      <c r="E7626" s="2">
        <v>9.26</v>
      </c>
      <c r="F7626" s="2">
        <v>7.4080000000000004</v>
      </c>
      <c r="G7626">
        <v>1</v>
      </c>
      <c r="H7626">
        <v>0</v>
      </c>
      <c r="I7626" s="2">
        <f>Tabell2[[#This Row],[Inköpspris (SEK)]]*Tabell2[[#This Row],[Antal]]</f>
        <v>9.26</v>
      </c>
      <c r="J7626" s="2">
        <f>MIN(Tabell2[[#This Row],[Bokat]]*Tabell2[[#This Row],[Inköpspris (SEK)]],Tabell2[[#This Row],[Totalt lagervärde ink moms]])</f>
        <v>0</v>
      </c>
      <c r="K7626" s="2">
        <f>Tabell2[[#This Row],[Totalt lagervärde ink moms]]-Tabell2[[#This Row],[Varav bokat ink moms]]</f>
        <v>9.26</v>
      </c>
      <c r="L7626" s="2">
        <f>Tabell2[[#This Row],[Antal]]*Tabell2[[#This Row],[Inpris ex moms]]</f>
        <v>7.4080000000000004</v>
      </c>
      <c r="M7626" s="2">
        <f>MIN(Tabell2[[#This Row],[Bokat]]*Tabell2[[#This Row],[Inpris ex moms]],Tabell2[[#This Row],[Totalt lagervärde ex moms]])</f>
        <v>0</v>
      </c>
      <c r="N7626" s="2">
        <f>Tabell2[[#This Row],[Totalt lagervärde ex moms]]-Tabell2[[#This Row],[Varav bokat ex moms]]</f>
        <v>7.4080000000000004</v>
      </c>
    </row>
    <row r="7627" spans="1:14" x14ac:dyDescent="0.2">
      <c r="A7627" t="s">
        <v>231</v>
      </c>
      <c r="B7627" t="s">
        <v>232</v>
      </c>
      <c r="C7627" s="2">
        <v>309</v>
      </c>
      <c r="E7627" s="2">
        <v>158.94999999999999</v>
      </c>
      <c r="F7627" s="2">
        <v>127.16000000000001</v>
      </c>
      <c r="G7627">
        <v>1</v>
      </c>
      <c r="H7627">
        <v>0</v>
      </c>
      <c r="I7627" s="2">
        <f>Tabell2[[#This Row],[Inköpspris (SEK)]]*Tabell2[[#This Row],[Antal]]</f>
        <v>158.94999999999999</v>
      </c>
      <c r="J7627" s="2">
        <f>MIN(Tabell2[[#This Row],[Bokat]]*Tabell2[[#This Row],[Inköpspris (SEK)]],Tabell2[[#This Row],[Totalt lagervärde ink moms]])</f>
        <v>0</v>
      </c>
      <c r="K7627" s="2">
        <f>Tabell2[[#This Row],[Totalt lagervärde ink moms]]-Tabell2[[#This Row],[Varav bokat ink moms]]</f>
        <v>158.94999999999999</v>
      </c>
      <c r="L7627" s="2">
        <f>Tabell2[[#This Row],[Antal]]*Tabell2[[#This Row],[Inpris ex moms]]</f>
        <v>127.16000000000001</v>
      </c>
      <c r="M7627" s="2">
        <f>MIN(Tabell2[[#This Row],[Bokat]]*Tabell2[[#This Row],[Inpris ex moms]],Tabell2[[#This Row],[Totalt lagervärde ex moms]])</f>
        <v>0</v>
      </c>
      <c r="N7627" s="2">
        <f>Tabell2[[#This Row],[Totalt lagervärde ex moms]]-Tabell2[[#This Row],[Varav bokat ex moms]]</f>
        <v>127.16000000000001</v>
      </c>
    </row>
    <row r="7628" spans="1:14" x14ac:dyDescent="0.2">
      <c r="A7628" t="s">
        <v>13425</v>
      </c>
      <c r="B7628" t="s">
        <v>13426</v>
      </c>
      <c r="C7628" s="2">
        <v>309</v>
      </c>
      <c r="D7628" s="2">
        <v>185</v>
      </c>
      <c r="E7628" s="2">
        <v>158.94999999999999</v>
      </c>
      <c r="F7628" s="2">
        <v>127.16</v>
      </c>
      <c r="G7628">
        <v>1</v>
      </c>
      <c r="H7628">
        <v>0</v>
      </c>
      <c r="I7628" s="2">
        <f>Tabell2[[#This Row],[Inköpspris (SEK)]]*Tabell2[[#This Row],[Antal]]</f>
        <v>158.94999999999999</v>
      </c>
      <c r="J7628" s="2">
        <f>MIN(Tabell2[[#This Row],[Bokat]]*Tabell2[[#This Row],[Inköpspris (SEK)]],Tabell2[[#This Row],[Totalt lagervärde ink moms]])</f>
        <v>0</v>
      </c>
      <c r="K7628" s="2">
        <f>Tabell2[[#This Row],[Totalt lagervärde ink moms]]-Tabell2[[#This Row],[Varav bokat ink moms]]</f>
        <v>158.94999999999999</v>
      </c>
      <c r="L7628" s="2">
        <f>Tabell2[[#This Row],[Antal]]*Tabell2[[#This Row],[Inpris ex moms]]</f>
        <v>127.16</v>
      </c>
      <c r="M7628" s="2">
        <f>MIN(Tabell2[[#This Row],[Bokat]]*Tabell2[[#This Row],[Inpris ex moms]],Tabell2[[#This Row],[Totalt lagervärde ex moms]])</f>
        <v>0</v>
      </c>
      <c r="N7628" s="2">
        <f>Tabell2[[#This Row],[Totalt lagervärde ex moms]]-Tabell2[[#This Row],[Varav bokat ex moms]]</f>
        <v>127.16</v>
      </c>
    </row>
    <row r="7629" spans="1:14" x14ac:dyDescent="0.2">
      <c r="A7629" t="s">
        <v>11078</v>
      </c>
      <c r="B7629" t="s">
        <v>11079</v>
      </c>
      <c r="C7629" s="2">
        <v>1689</v>
      </c>
      <c r="D7629" s="2">
        <v>1182</v>
      </c>
      <c r="E7629" s="2">
        <v>868.75</v>
      </c>
      <c r="F7629" s="2">
        <v>695</v>
      </c>
      <c r="G7629">
        <v>2</v>
      </c>
      <c r="H7629">
        <v>0</v>
      </c>
      <c r="I7629" s="2">
        <f>Tabell2[[#This Row],[Inköpspris (SEK)]]*Tabell2[[#This Row],[Antal]]</f>
        <v>1737.5</v>
      </c>
      <c r="J7629" s="2">
        <f>MIN(Tabell2[[#This Row],[Bokat]]*Tabell2[[#This Row],[Inköpspris (SEK)]],Tabell2[[#This Row],[Totalt lagervärde ink moms]])</f>
        <v>0</v>
      </c>
      <c r="K7629" s="2">
        <f>Tabell2[[#This Row],[Totalt lagervärde ink moms]]-Tabell2[[#This Row],[Varav bokat ink moms]]</f>
        <v>1737.5</v>
      </c>
      <c r="L7629" s="2">
        <f>Tabell2[[#This Row],[Antal]]*Tabell2[[#This Row],[Inpris ex moms]]</f>
        <v>1390</v>
      </c>
      <c r="M7629" s="2">
        <f>MIN(Tabell2[[#This Row],[Bokat]]*Tabell2[[#This Row],[Inpris ex moms]],Tabell2[[#This Row],[Totalt lagervärde ex moms]])</f>
        <v>0</v>
      </c>
      <c r="N7629" s="2">
        <f>Tabell2[[#This Row],[Totalt lagervärde ex moms]]-Tabell2[[#This Row],[Varav bokat ex moms]]</f>
        <v>1390</v>
      </c>
    </row>
    <row r="7630" spans="1:14" x14ac:dyDescent="0.2">
      <c r="A7630" t="s">
        <v>11080</v>
      </c>
      <c r="B7630" t="s">
        <v>11081</v>
      </c>
      <c r="C7630" s="2">
        <v>1689</v>
      </c>
      <c r="D7630" s="2">
        <v>1182</v>
      </c>
      <c r="E7630" s="2">
        <v>868.75</v>
      </c>
      <c r="F7630" s="2">
        <v>695</v>
      </c>
      <c r="G7630">
        <v>3</v>
      </c>
      <c r="H7630">
        <v>0</v>
      </c>
      <c r="I7630" s="2">
        <f>Tabell2[[#This Row],[Inköpspris (SEK)]]*Tabell2[[#This Row],[Antal]]</f>
        <v>2606.25</v>
      </c>
      <c r="J7630" s="2">
        <f>MIN(Tabell2[[#This Row],[Bokat]]*Tabell2[[#This Row],[Inköpspris (SEK)]],Tabell2[[#This Row],[Totalt lagervärde ink moms]])</f>
        <v>0</v>
      </c>
      <c r="K7630" s="2">
        <f>Tabell2[[#This Row],[Totalt lagervärde ink moms]]-Tabell2[[#This Row],[Varav bokat ink moms]]</f>
        <v>2606.25</v>
      </c>
      <c r="L7630" s="2">
        <f>Tabell2[[#This Row],[Antal]]*Tabell2[[#This Row],[Inpris ex moms]]</f>
        <v>2085</v>
      </c>
      <c r="M7630" s="2">
        <f>MIN(Tabell2[[#This Row],[Bokat]]*Tabell2[[#This Row],[Inpris ex moms]],Tabell2[[#This Row],[Totalt lagervärde ex moms]])</f>
        <v>0</v>
      </c>
      <c r="N7630" s="2">
        <f>Tabell2[[#This Row],[Totalt lagervärde ex moms]]-Tabell2[[#This Row],[Varav bokat ex moms]]</f>
        <v>2085</v>
      </c>
    </row>
    <row r="7631" spans="1:14" x14ac:dyDescent="0.2">
      <c r="A7631" t="s">
        <v>11082</v>
      </c>
      <c r="B7631" t="s">
        <v>11083</v>
      </c>
      <c r="C7631" s="2">
        <v>1689</v>
      </c>
      <c r="D7631" s="2">
        <v>1182</v>
      </c>
      <c r="E7631" s="2">
        <v>868.75</v>
      </c>
      <c r="F7631" s="2">
        <v>695</v>
      </c>
      <c r="G7631">
        <v>1</v>
      </c>
      <c r="H7631">
        <v>0</v>
      </c>
      <c r="I7631" s="2">
        <f>Tabell2[[#This Row],[Inköpspris (SEK)]]*Tabell2[[#This Row],[Antal]]</f>
        <v>868.75</v>
      </c>
      <c r="J7631" s="2">
        <f>MIN(Tabell2[[#This Row],[Bokat]]*Tabell2[[#This Row],[Inköpspris (SEK)]],Tabell2[[#This Row],[Totalt lagervärde ink moms]])</f>
        <v>0</v>
      </c>
      <c r="K7631" s="2">
        <f>Tabell2[[#This Row],[Totalt lagervärde ink moms]]-Tabell2[[#This Row],[Varav bokat ink moms]]</f>
        <v>868.75</v>
      </c>
      <c r="L7631" s="2">
        <f>Tabell2[[#This Row],[Antal]]*Tabell2[[#This Row],[Inpris ex moms]]</f>
        <v>695</v>
      </c>
      <c r="M7631" s="2">
        <f>MIN(Tabell2[[#This Row],[Bokat]]*Tabell2[[#This Row],[Inpris ex moms]],Tabell2[[#This Row],[Totalt lagervärde ex moms]])</f>
        <v>0</v>
      </c>
      <c r="N7631" s="2">
        <f>Tabell2[[#This Row],[Totalt lagervärde ex moms]]-Tabell2[[#This Row],[Varav bokat ex moms]]</f>
        <v>695</v>
      </c>
    </row>
    <row r="7632" spans="1:14" x14ac:dyDescent="0.2">
      <c r="A7632" t="s">
        <v>11084</v>
      </c>
      <c r="B7632" t="s">
        <v>11085</v>
      </c>
      <c r="C7632" s="2">
        <v>1689</v>
      </c>
      <c r="D7632" s="2">
        <v>1182</v>
      </c>
      <c r="E7632" s="2">
        <v>868.75</v>
      </c>
      <c r="F7632" s="2">
        <v>695</v>
      </c>
      <c r="G7632">
        <v>1</v>
      </c>
      <c r="H7632">
        <v>0</v>
      </c>
      <c r="I7632" s="2">
        <f>Tabell2[[#This Row],[Inköpspris (SEK)]]*Tabell2[[#This Row],[Antal]]</f>
        <v>868.75</v>
      </c>
      <c r="J7632" s="2">
        <f>MIN(Tabell2[[#This Row],[Bokat]]*Tabell2[[#This Row],[Inköpspris (SEK)]],Tabell2[[#This Row],[Totalt lagervärde ink moms]])</f>
        <v>0</v>
      </c>
      <c r="K7632" s="2">
        <f>Tabell2[[#This Row],[Totalt lagervärde ink moms]]-Tabell2[[#This Row],[Varav bokat ink moms]]</f>
        <v>868.75</v>
      </c>
      <c r="L7632" s="2">
        <f>Tabell2[[#This Row],[Antal]]*Tabell2[[#This Row],[Inpris ex moms]]</f>
        <v>695</v>
      </c>
      <c r="M7632" s="2">
        <f>MIN(Tabell2[[#This Row],[Bokat]]*Tabell2[[#This Row],[Inpris ex moms]],Tabell2[[#This Row],[Totalt lagervärde ex moms]])</f>
        <v>0</v>
      </c>
      <c r="N7632" s="2">
        <f>Tabell2[[#This Row],[Totalt lagervärde ex moms]]-Tabell2[[#This Row],[Varav bokat ex moms]]</f>
        <v>695</v>
      </c>
    </row>
    <row r="7633" spans="1:14" x14ac:dyDescent="0.2">
      <c r="A7633" t="s">
        <v>19326</v>
      </c>
      <c r="B7633" t="s">
        <v>19327</v>
      </c>
      <c r="C7633" s="2">
        <v>1455</v>
      </c>
      <c r="D7633" s="2">
        <v>800</v>
      </c>
      <c r="E7633" s="2">
        <v>748.38</v>
      </c>
      <c r="F7633" s="2">
        <v>598.70400000000006</v>
      </c>
      <c r="G7633">
        <v>1</v>
      </c>
      <c r="H7633">
        <v>0</v>
      </c>
      <c r="I7633" s="2">
        <f>Tabell2[[#This Row],[Inköpspris (SEK)]]*Tabell2[[#This Row],[Antal]]</f>
        <v>748.38</v>
      </c>
      <c r="J7633" s="2">
        <f>MIN(Tabell2[[#This Row],[Bokat]]*Tabell2[[#This Row],[Inköpspris (SEK)]],Tabell2[[#This Row],[Totalt lagervärde ink moms]])</f>
        <v>0</v>
      </c>
      <c r="K7633" s="2">
        <f>Tabell2[[#This Row],[Totalt lagervärde ink moms]]-Tabell2[[#This Row],[Varav bokat ink moms]]</f>
        <v>748.38</v>
      </c>
      <c r="L7633" s="2">
        <f>Tabell2[[#This Row],[Antal]]*Tabell2[[#This Row],[Inpris ex moms]]</f>
        <v>598.70400000000006</v>
      </c>
      <c r="M7633" s="2">
        <f>MIN(Tabell2[[#This Row],[Bokat]]*Tabell2[[#This Row],[Inpris ex moms]],Tabell2[[#This Row],[Totalt lagervärde ex moms]])</f>
        <v>0</v>
      </c>
      <c r="N7633" s="2">
        <f>Tabell2[[#This Row],[Totalt lagervärde ex moms]]-Tabell2[[#This Row],[Varav bokat ex moms]]</f>
        <v>598.70400000000006</v>
      </c>
    </row>
    <row r="7634" spans="1:14" x14ac:dyDescent="0.2">
      <c r="A7634" t="s">
        <v>19328</v>
      </c>
      <c r="B7634" t="s">
        <v>19329</v>
      </c>
      <c r="C7634" s="2">
        <v>1455</v>
      </c>
      <c r="D7634" s="2">
        <v>800</v>
      </c>
      <c r="E7634" s="2">
        <v>748.38</v>
      </c>
      <c r="F7634" s="2">
        <v>598.70400000000006</v>
      </c>
      <c r="G7634">
        <v>1</v>
      </c>
      <c r="H7634">
        <v>0</v>
      </c>
      <c r="I7634" s="2">
        <f>Tabell2[[#This Row],[Inköpspris (SEK)]]*Tabell2[[#This Row],[Antal]]</f>
        <v>748.38</v>
      </c>
      <c r="J7634" s="2">
        <f>MIN(Tabell2[[#This Row],[Bokat]]*Tabell2[[#This Row],[Inköpspris (SEK)]],Tabell2[[#This Row],[Totalt lagervärde ink moms]])</f>
        <v>0</v>
      </c>
      <c r="K7634" s="2">
        <f>Tabell2[[#This Row],[Totalt lagervärde ink moms]]-Tabell2[[#This Row],[Varav bokat ink moms]]</f>
        <v>748.38</v>
      </c>
      <c r="L7634" s="2">
        <f>Tabell2[[#This Row],[Antal]]*Tabell2[[#This Row],[Inpris ex moms]]</f>
        <v>598.70400000000006</v>
      </c>
      <c r="M7634" s="2">
        <f>MIN(Tabell2[[#This Row],[Bokat]]*Tabell2[[#This Row],[Inpris ex moms]],Tabell2[[#This Row],[Totalt lagervärde ex moms]])</f>
        <v>0</v>
      </c>
      <c r="N7634" s="2">
        <f>Tabell2[[#This Row],[Totalt lagervärde ex moms]]-Tabell2[[#This Row],[Varav bokat ex moms]]</f>
        <v>598.70400000000006</v>
      </c>
    </row>
    <row r="7635" spans="1:14" x14ac:dyDescent="0.2">
      <c r="A7635" t="s">
        <v>5054</v>
      </c>
      <c r="B7635" t="s">
        <v>5055</v>
      </c>
      <c r="C7635" s="2">
        <v>35</v>
      </c>
      <c r="D7635" s="2">
        <v>24</v>
      </c>
      <c r="E7635" s="2">
        <v>18</v>
      </c>
      <c r="F7635" s="2">
        <v>14.4</v>
      </c>
      <c r="G7635">
        <v>5</v>
      </c>
      <c r="H7635">
        <v>0</v>
      </c>
      <c r="I7635" s="2">
        <f>Tabell2[[#This Row],[Inköpspris (SEK)]]*Tabell2[[#This Row],[Antal]]</f>
        <v>90</v>
      </c>
      <c r="J7635" s="2">
        <f>MIN(Tabell2[[#This Row],[Bokat]]*Tabell2[[#This Row],[Inköpspris (SEK)]],Tabell2[[#This Row],[Totalt lagervärde ink moms]])</f>
        <v>0</v>
      </c>
      <c r="K7635" s="2">
        <f>Tabell2[[#This Row],[Totalt lagervärde ink moms]]-Tabell2[[#This Row],[Varav bokat ink moms]]</f>
        <v>90</v>
      </c>
      <c r="L7635" s="2">
        <f>Tabell2[[#This Row],[Antal]]*Tabell2[[#This Row],[Inpris ex moms]]</f>
        <v>72</v>
      </c>
      <c r="M7635" s="2">
        <f>MIN(Tabell2[[#This Row],[Bokat]]*Tabell2[[#This Row],[Inpris ex moms]],Tabell2[[#This Row],[Totalt lagervärde ex moms]])</f>
        <v>0</v>
      </c>
      <c r="N7635" s="2">
        <f>Tabell2[[#This Row],[Totalt lagervärde ex moms]]-Tabell2[[#This Row],[Varav bokat ex moms]]</f>
        <v>72</v>
      </c>
    </row>
    <row r="7636" spans="1:14" x14ac:dyDescent="0.2">
      <c r="A7636" t="s">
        <v>8847</v>
      </c>
      <c r="B7636" t="s">
        <v>8848</v>
      </c>
      <c r="C7636" s="2">
        <v>175</v>
      </c>
      <c r="D7636" s="2">
        <v>122</v>
      </c>
      <c r="E7636" s="2">
        <v>90</v>
      </c>
      <c r="F7636" s="2">
        <v>72</v>
      </c>
      <c r="G7636">
        <v>3</v>
      </c>
      <c r="H7636">
        <v>0</v>
      </c>
      <c r="I7636" s="2">
        <f>Tabell2[[#This Row],[Inköpspris (SEK)]]*Tabell2[[#This Row],[Antal]]</f>
        <v>270</v>
      </c>
      <c r="J7636" s="2">
        <f>MIN(Tabell2[[#This Row],[Bokat]]*Tabell2[[#This Row],[Inköpspris (SEK)]],Tabell2[[#This Row],[Totalt lagervärde ink moms]])</f>
        <v>0</v>
      </c>
      <c r="K7636" s="2">
        <f>Tabell2[[#This Row],[Totalt lagervärde ink moms]]-Tabell2[[#This Row],[Varav bokat ink moms]]</f>
        <v>270</v>
      </c>
      <c r="L7636" s="2">
        <f>Tabell2[[#This Row],[Antal]]*Tabell2[[#This Row],[Inpris ex moms]]</f>
        <v>216</v>
      </c>
      <c r="M7636" s="2">
        <f>MIN(Tabell2[[#This Row],[Bokat]]*Tabell2[[#This Row],[Inpris ex moms]],Tabell2[[#This Row],[Totalt lagervärde ex moms]])</f>
        <v>0</v>
      </c>
      <c r="N7636" s="2">
        <f>Tabell2[[#This Row],[Totalt lagervärde ex moms]]-Tabell2[[#This Row],[Varav bokat ex moms]]</f>
        <v>216</v>
      </c>
    </row>
    <row r="7637" spans="1:14" x14ac:dyDescent="0.2">
      <c r="A7637" t="s">
        <v>8849</v>
      </c>
      <c r="B7637" t="s">
        <v>8850</v>
      </c>
      <c r="C7637" s="2">
        <v>175</v>
      </c>
      <c r="D7637" s="2">
        <v>122</v>
      </c>
      <c r="E7637" s="2">
        <v>90</v>
      </c>
      <c r="F7637" s="2">
        <v>72</v>
      </c>
      <c r="G7637">
        <v>5</v>
      </c>
      <c r="H7637">
        <v>0</v>
      </c>
      <c r="I7637" s="2">
        <f>Tabell2[[#This Row],[Inköpspris (SEK)]]*Tabell2[[#This Row],[Antal]]</f>
        <v>450</v>
      </c>
      <c r="J7637" s="2">
        <f>MIN(Tabell2[[#This Row],[Bokat]]*Tabell2[[#This Row],[Inköpspris (SEK)]],Tabell2[[#This Row],[Totalt lagervärde ink moms]])</f>
        <v>0</v>
      </c>
      <c r="K7637" s="2">
        <f>Tabell2[[#This Row],[Totalt lagervärde ink moms]]-Tabell2[[#This Row],[Varav bokat ink moms]]</f>
        <v>450</v>
      </c>
      <c r="L7637" s="2">
        <f>Tabell2[[#This Row],[Antal]]*Tabell2[[#This Row],[Inpris ex moms]]</f>
        <v>360</v>
      </c>
      <c r="M7637" s="2">
        <f>MIN(Tabell2[[#This Row],[Bokat]]*Tabell2[[#This Row],[Inpris ex moms]],Tabell2[[#This Row],[Totalt lagervärde ex moms]])</f>
        <v>0</v>
      </c>
      <c r="N7637" s="2">
        <f>Tabell2[[#This Row],[Totalt lagervärde ex moms]]-Tabell2[[#This Row],[Varav bokat ex moms]]</f>
        <v>360</v>
      </c>
    </row>
    <row r="7638" spans="1:14" x14ac:dyDescent="0.2">
      <c r="A7638" t="s">
        <v>8851</v>
      </c>
      <c r="B7638" t="s">
        <v>8852</v>
      </c>
      <c r="C7638" s="2">
        <v>175</v>
      </c>
      <c r="D7638" s="2">
        <v>122</v>
      </c>
      <c r="E7638" s="2">
        <v>90</v>
      </c>
      <c r="F7638" s="2">
        <v>72</v>
      </c>
      <c r="G7638">
        <v>3</v>
      </c>
      <c r="H7638">
        <v>0</v>
      </c>
      <c r="I7638" s="2">
        <f>Tabell2[[#This Row],[Inköpspris (SEK)]]*Tabell2[[#This Row],[Antal]]</f>
        <v>270</v>
      </c>
      <c r="J7638" s="2">
        <f>MIN(Tabell2[[#This Row],[Bokat]]*Tabell2[[#This Row],[Inköpspris (SEK)]],Tabell2[[#This Row],[Totalt lagervärde ink moms]])</f>
        <v>0</v>
      </c>
      <c r="K7638" s="2">
        <f>Tabell2[[#This Row],[Totalt lagervärde ink moms]]-Tabell2[[#This Row],[Varav bokat ink moms]]</f>
        <v>270</v>
      </c>
      <c r="L7638" s="2">
        <f>Tabell2[[#This Row],[Antal]]*Tabell2[[#This Row],[Inpris ex moms]]</f>
        <v>216</v>
      </c>
      <c r="M7638" s="2">
        <f>MIN(Tabell2[[#This Row],[Bokat]]*Tabell2[[#This Row],[Inpris ex moms]],Tabell2[[#This Row],[Totalt lagervärde ex moms]])</f>
        <v>0</v>
      </c>
      <c r="N7638" s="2">
        <f>Tabell2[[#This Row],[Totalt lagervärde ex moms]]-Tabell2[[#This Row],[Varav bokat ex moms]]</f>
        <v>216</v>
      </c>
    </row>
    <row r="7639" spans="1:14" x14ac:dyDescent="0.2">
      <c r="A7639" t="s">
        <v>9901</v>
      </c>
      <c r="B7639" t="s">
        <v>9902</v>
      </c>
      <c r="C7639" s="2">
        <v>1033</v>
      </c>
      <c r="D7639" s="2">
        <v>742</v>
      </c>
      <c r="E7639" s="2">
        <v>531.25</v>
      </c>
      <c r="F7639" s="2">
        <v>425</v>
      </c>
      <c r="G7639">
        <v>2</v>
      </c>
      <c r="H7639">
        <v>0</v>
      </c>
      <c r="I7639" s="2">
        <f>Tabell2[[#This Row],[Inköpspris (SEK)]]*Tabell2[[#This Row],[Antal]]</f>
        <v>1062.5</v>
      </c>
      <c r="J7639" s="2">
        <f>MIN(Tabell2[[#This Row],[Bokat]]*Tabell2[[#This Row],[Inköpspris (SEK)]],Tabell2[[#This Row],[Totalt lagervärde ink moms]])</f>
        <v>0</v>
      </c>
      <c r="K7639" s="2">
        <f>Tabell2[[#This Row],[Totalt lagervärde ink moms]]-Tabell2[[#This Row],[Varav bokat ink moms]]</f>
        <v>1062.5</v>
      </c>
      <c r="L7639" s="2">
        <f>Tabell2[[#This Row],[Antal]]*Tabell2[[#This Row],[Inpris ex moms]]</f>
        <v>850</v>
      </c>
      <c r="M7639" s="2">
        <f>MIN(Tabell2[[#This Row],[Bokat]]*Tabell2[[#This Row],[Inpris ex moms]],Tabell2[[#This Row],[Totalt lagervärde ex moms]])</f>
        <v>0</v>
      </c>
      <c r="N7639" s="2">
        <f>Tabell2[[#This Row],[Totalt lagervärde ex moms]]-Tabell2[[#This Row],[Varav bokat ex moms]]</f>
        <v>850</v>
      </c>
    </row>
    <row r="7640" spans="1:14" x14ac:dyDescent="0.2">
      <c r="A7640" t="s">
        <v>12886</v>
      </c>
      <c r="B7640" t="s">
        <v>12887</v>
      </c>
      <c r="C7640" s="2">
        <v>1055</v>
      </c>
      <c r="D7640" s="2">
        <v>633</v>
      </c>
      <c r="E7640" s="2">
        <v>542.5</v>
      </c>
      <c r="F7640" s="2">
        <v>434</v>
      </c>
      <c r="G7640">
        <v>1</v>
      </c>
      <c r="H7640">
        <v>0</v>
      </c>
      <c r="I7640" s="2">
        <f>Tabell2[[#This Row],[Inköpspris (SEK)]]*Tabell2[[#This Row],[Antal]]</f>
        <v>542.5</v>
      </c>
      <c r="J7640" s="2">
        <f>MIN(Tabell2[[#This Row],[Bokat]]*Tabell2[[#This Row],[Inköpspris (SEK)]],Tabell2[[#This Row],[Totalt lagervärde ink moms]])</f>
        <v>0</v>
      </c>
      <c r="K7640" s="2">
        <f>Tabell2[[#This Row],[Totalt lagervärde ink moms]]-Tabell2[[#This Row],[Varav bokat ink moms]]</f>
        <v>542.5</v>
      </c>
      <c r="L7640" s="2">
        <f>Tabell2[[#This Row],[Antal]]*Tabell2[[#This Row],[Inpris ex moms]]</f>
        <v>434</v>
      </c>
      <c r="M7640" s="2">
        <f>MIN(Tabell2[[#This Row],[Bokat]]*Tabell2[[#This Row],[Inpris ex moms]],Tabell2[[#This Row],[Totalt lagervärde ex moms]])</f>
        <v>0</v>
      </c>
      <c r="N7640" s="2">
        <f>Tabell2[[#This Row],[Totalt lagervärde ex moms]]-Tabell2[[#This Row],[Varav bokat ex moms]]</f>
        <v>434</v>
      </c>
    </row>
    <row r="7641" spans="1:14" x14ac:dyDescent="0.2">
      <c r="A7641" t="s">
        <v>12888</v>
      </c>
      <c r="B7641" t="s">
        <v>12889</v>
      </c>
      <c r="C7641" s="2">
        <v>1055</v>
      </c>
      <c r="D7641" s="2">
        <v>633</v>
      </c>
      <c r="E7641" s="2">
        <v>542.5</v>
      </c>
      <c r="F7641" s="2">
        <v>434</v>
      </c>
      <c r="G7641">
        <v>1</v>
      </c>
      <c r="H7641">
        <v>0</v>
      </c>
      <c r="I7641" s="2">
        <f>Tabell2[[#This Row],[Inköpspris (SEK)]]*Tabell2[[#This Row],[Antal]]</f>
        <v>542.5</v>
      </c>
      <c r="J7641" s="2">
        <f>MIN(Tabell2[[#This Row],[Bokat]]*Tabell2[[#This Row],[Inköpspris (SEK)]],Tabell2[[#This Row],[Totalt lagervärde ink moms]])</f>
        <v>0</v>
      </c>
      <c r="K7641" s="2">
        <f>Tabell2[[#This Row],[Totalt lagervärde ink moms]]-Tabell2[[#This Row],[Varav bokat ink moms]]</f>
        <v>542.5</v>
      </c>
      <c r="L7641" s="2">
        <f>Tabell2[[#This Row],[Antal]]*Tabell2[[#This Row],[Inpris ex moms]]</f>
        <v>434</v>
      </c>
      <c r="M7641" s="2">
        <f>MIN(Tabell2[[#This Row],[Bokat]]*Tabell2[[#This Row],[Inpris ex moms]],Tabell2[[#This Row],[Totalt lagervärde ex moms]])</f>
        <v>0</v>
      </c>
      <c r="N7641" s="2">
        <f>Tabell2[[#This Row],[Totalt lagervärde ex moms]]-Tabell2[[#This Row],[Varav bokat ex moms]]</f>
        <v>434</v>
      </c>
    </row>
    <row r="7642" spans="1:14" x14ac:dyDescent="0.2">
      <c r="A7642" t="s">
        <v>16917</v>
      </c>
      <c r="B7642" t="s">
        <v>16918</v>
      </c>
      <c r="C7642" s="2">
        <v>1179</v>
      </c>
      <c r="D7642" s="2">
        <v>766</v>
      </c>
      <c r="E7642" s="2">
        <v>606.25</v>
      </c>
      <c r="F7642" s="2">
        <v>485</v>
      </c>
      <c r="G7642">
        <v>1</v>
      </c>
      <c r="H7642">
        <v>0</v>
      </c>
      <c r="I7642" s="2">
        <f>Tabell2[[#This Row],[Inköpspris (SEK)]]*Tabell2[[#This Row],[Antal]]</f>
        <v>606.25</v>
      </c>
      <c r="J7642" s="2">
        <f>MIN(Tabell2[[#This Row],[Bokat]]*Tabell2[[#This Row],[Inköpspris (SEK)]],Tabell2[[#This Row],[Totalt lagervärde ink moms]])</f>
        <v>0</v>
      </c>
      <c r="K7642" s="2">
        <f>Tabell2[[#This Row],[Totalt lagervärde ink moms]]-Tabell2[[#This Row],[Varav bokat ink moms]]</f>
        <v>606.25</v>
      </c>
      <c r="L7642" s="2">
        <f>Tabell2[[#This Row],[Antal]]*Tabell2[[#This Row],[Inpris ex moms]]</f>
        <v>485</v>
      </c>
      <c r="M7642" s="2">
        <f>MIN(Tabell2[[#This Row],[Bokat]]*Tabell2[[#This Row],[Inpris ex moms]],Tabell2[[#This Row],[Totalt lagervärde ex moms]])</f>
        <v>0</v>
      </c>
      <c r="N7642" s="2">
        <f>Tabell2[[#This Row],[Totalt lagervärde ex moms]]-Tabell2[[#This Row],[Varav bokat ex moms]]</f>
        <v>485</v>
      </c>
    </row>
    <row r="7643" spans="1:14" x14ac:dyDescent="0.2">
      <c r="A7643" t="s">
        <v>7554</v>
      </c>
      <c r="B7643" t="s">
        <v>7555</v>
      </c>
      <c r="C7643" s="2">
        <v>759</v>
      </c>
      <c r="D7643" s="2">
        <v>531</v>
      </c>
      <c r="E7643" s="2">
        <v>390.24</v>
      </c>
      <c r="F7643" s="2">
        <v>312.19200000000001</v>
      </c>
      <c r="G7643">
        <v>2</v>
      </c>
      <c r="H7643">
        <v>0</v>
      </c>
      <c r="I7643" s="2">
        <f>Tabell2[[#This Row],[Inköpspris (SEK)]]*Tabell2[[#This Row],[Antal]]</f>
        <v>780.48</v>
      </c>
      <c r="J7643" s="2">
        <f>MIN(Tabell2[[#This Row],[Bokat]]*Tabell2[[#This Row],[Inköpspris (SEK)]],Tabell2[[#This Row],[Totalt lagervärde ink moms]])</f>
        <v>0</v>
      </c>
      <c r="K7643" s="2">
        <f>Tabell2[[#This Row],[Totalt lagervärde ink moms]]-Tabell2[[#This Row],[Varav bokat ink moms]]</f>
        <v>780.48</v>
      </c>
      <c r="L7643" s="2">
        <f>Tabell2[[#This Row],[Antal]]*Tabell2[[#This Row],[Inpris ex moms]]</f>
        <v>624.38400000000001</v>
      </c>
      <c r="M7643" s="2">
        <f>MIN(Tabell2[[#This Row],[Bokat]]*Tabell2[[#This Row],[Inpris ex moms]],Tabell2[[#This Row],[Totalt lagervärde ex moms]])</f>
        <v>0</v>
      </c>
      <c r="N7643" s="2">
        <f>Tabell2[[#This Row],[Totalt lagervärde ex moms]]-Tabell2[[#This Row],[Varav bokat ex moms]]</f>
        <v>624.38400000000001</v>
      </c>
    </row>
    <row r="7644" spans="1:14" x14ac:dyDescent="0.2">
      <c r="A7644" t="s">
        <v>17507</v>
      </c>
      <c r="B7644" t="s">
        <v>17508</v>
      </c>
      <c r="C7644" s="2">
        <v>899</v>
      </c>
      <c r="D7644" s="2">
        <v>539</v>
      </c>
      <c r="E7644" s="2">
        <v>462</v>
      </c>
      <c r="F7644" s="2">
        <v>369.6</v>
      </c>
      <c r="G7644">
        <v>1</v>
      </c>
      <c r="H7644">
        <v>0</v>
      </c>
      <c r="I7644" s="2">
        <f>Tabell2[[#This Row],[Inköpspris (SEK)]]*Tabell2[[#This Row],[Antal]]</f>
        <v>462</v>
      </c>
      <c r="J7644" s="2">
        <f>MIN(Tabell2[[#This Row],[Bokat]]*Tabell2[[#This Row],[Inköpspris (SEK)]],Tabell2[[#This Row],[Totalt lagervärde ink moms]])</f>
        <v>0</v>
      </c>
      <c r="K7644" s="2">
        <f>Tabell2[[#This Row],[Totalt lagervärde ink moms]]-Tabell2[[#This Row],[Varav bokat ink moms]]</f>
        <v>462</v>
      </c>
      <c r="L7644" s="2">
        <f>Tabell2[[#This Row],[Antal]]*Tabell2[[#This Row],[Inpris ex moms]]</f>
        <v>369.6</v>
      </c>
      <c r="M7644" s="2">
        <f>MIN(Tabell2[[#This Row],[Bokat]]*Tabell2[[#This Row],[Inpris ex moms]],Tabell2[[#This Row],[Totalt lagervärde ex moms]])</f>
        <v>0</v>
      </c>
      <c r="N7644" s="2">
        <f>Tabell2[[#This Row],[Totalt lagervärde ex moms]]-Tabell2[[#This Row],[Varav bokat ex moms]]</f>
        <v>369.6</v>
      </c>
    </row>
    <row r="7645" spans="1:14" x14ac:dyDescent="0.2">
      <c r="A7645" t="s">
        <v>7876</v>
      </c>
      <c r="B7645" t="s">
        <v>7877</v>
      </c>
      <c r="C7645" s="2">
        <v>849</v>
      </c>
      <c r="D7645" s="2">
        <v>594</v>
      </c>
      <c r="E7645" s="2">
        <v>436.25</v>
      </c>
      <c r="F7645" s="2">
        <v>349</v>
      </c>
      <c r="G7645">
        <v>1</v>
      </c>
      <c r="H7645">
        <v>0</v>
      </c>
      <c r="I7645" s="2">
        <f>Tabell2[[#This Row],[Inköpspris (SEK)]]*Tabell2[[#This Row],[Antal]]</f>
        <v>436.25</v>
      </c>
      <c r="J7645" s="2">
        <f>MIN(Tabell2[[#This Row],[Bokat]]*Tabell2[[#This Row],[Inköpspris (SEK)]],Tabell2[[#This Row],[Totalt lagervärde ink moms]])</f>
        <v>0</v>
      </c>
      <c r="K7645" s="2">
        <f>Tabell2[[#This Row],[Totalt lagervärde ink moms]]-Tabell2[[#This Row],[Varav bokat ink moms]]</f>
        <v>436.25</v>
      </c>
      <c r="L7645" s="2">
        <f>Tabell2[[#This Row],[Antal]]*Tabell2[[#This Row],[Inpris ex moms]]</f>
        <v>349</v>
      </c>
      <c r="M7645" s="2">
        <f>MIN(Tabell2[[#This Row],[Bokat]]*Tabell2[[#This Row],[Inpris ex moms]],Tabell2[[#This Row],[Totalt lagervärde ex moms]])</f>
        <v>0</v>
      </c>
      <c r="N7645" s="2">
        <f>Tabell2[[#This Row],[Totalt lagervärde ex moms]]-Tabell2[[#This Row],[Varav bokat ex moms]]</f>
        <v>349</v>
      </c>
    </row>
    <row r="7646" spans="1:14" x14ac:dyDescent="0.2">
      <c r="A7646" t="s">
        <v>7878</v>
      </c>
      <c r="B7646" t="s">
        <v>7879</v>
      </c>
      <c r="C7646" s="2">
        <v>849</v>
      </c>
      <c r="D7646" s="2">
        <v>594</v>
      </c>
      <c r="E7646" s="2">
        <v>436.25</v>
      </c>
      <c r="F7646" s="2">
        <v>349</v>
      </c>
      <c r="G7646">
        <v>2</v>
      </c>
      <c r="H7646">
        <v>0</v>
      </c>
      <c r="I7646" s="2">
        <f>Tabell2[[#This Row],[Inköpspris (SEK)]]*Tabell2[[#This Row],[Antal]]</f>
        <v>872.5</v>
      </c>
      <c r="J7646" s="2">
        <f>MIN(Tabell2[[#This Row],[Bokat]]*Tabell2[[#This Row],[Inköpspris (SEK)]],Tabell2[[#This Row],[Totalt lagervärde ink moms]])</f>
        <v>0</v>
      </c>
      <c r="K7646" s="2">
        <f>Tabell2[[#This Row],[Totalt lagervärde ink moms]]-Tabell2[[#This Row],[Varav bokat ink moms]]</f>
        <v>872.5</v>
      </c>
      <c r="L7646" s="2">
        <f>Tabell2[[#This Row],[Antal]]*Tabell2[[#This Row],[Inpris ex moms]]</f>
        <v>698</v>
      </c>
      <c r="M7646" s="2">
        <f>MIN(Tabell2[[#This Row],[Bokat]]*Tabell2[[#This Row],[Inpris ex moms]],Tabell2[[#This Row],[Totalt lagervärde ex moms]])</f>
        <v>0</v>
      </c>
      <c r="N7646" s="2">
        <f>Tabell2[[#This Row],[Totalt lagervärde ex moms]]-Tabell2[[#This Row],[Varav bokat ex moms]]</f>
        <v>698</v>
      </c>
    </row>
    <row r="7647" spans="1:14" x14ac:dyDescent="0.2">
      <c r="A7647" t="s">
        <v>2909</v>
      </c>
      <c r="B7647" t="s">
        <v>2910</v>
      </c>
      <c r="C7647" s="2">
        <v>37</v>
      </c>
      <c r="E7647" s="2">
        <v>19.010000000000002</v>
      </c>
      <c r="F7647" s="2">
        <v>15.208000000000002</v>
      </c>
      <c r="G7647">
        <v>2</v>
      </c>
      <c r="H7647">
        <v>1</v>
      </c>
      <c r="I7647" s="2">
        <f>Tabell2[[#This Row],[Inköpspris (SEK)]]*Tabell2[[#This Row],[Antal]]</f>
        <v>38.020000000000003</v>
      </c>
      <c r="J7647" s="2">
        <f>MIN(Tabell2[[#This Row],[Bokat]]*Tabell2[[#This Row],[Inköpspris (SEK)]],Tabell2[[#This Row],[Totalt lagervärde ink moms]])</f>
        <v>19.010000000000002</v>
      </c>
      <c r="K7647" s="2">
        <f>Tabell2[[#This Row],[Totalt lagervärde ink moms]]-Tabell2[[#This Row],[Varav bokat ink moms]]</f>
        <v>19.010000000000002</v>
      </c>
      <c r="L7647" s="2">
        <f>Tabell2[[#This Row],[Antal]]*Tabell2[[#This Row],[Inpris ex moms]]</f>
        <v>30.416000000000004</v>
      </c>
      <c r="M7647" s="2">
        <f>MIN(Tabell2[[#This Row],[Bokat]]*Tabell2[[#This Row],[Inpris ex moms]],Tabell2[[#This Row],[Totalt lagervärde ex moms]])</f>
        <v>15.208000000000002</v>
      </c>
      <c r="N7647" s="2">
        <f>Tabell2[[#This Row],[Totalt lagervärde ex moms]]-Tabell2[[#This Row],[Varav bokat ex moms]]</f>
        <v>15.208000000000002</v>
      </c>
    </row>
    <row r="7648" spans="1:14" x14ac:dyDescent="0.2">
      <c r="A7648" t="s">
        <v>3195</v>
      </c>
      <c r="B7648" t="s">
        <v>3196</v>
      </c>
      <c r="C7648" s="2">
        <v>37</v>
      </c>
      <c r="E7648" s="2">
        <v>19.010000000000002</v>
      </c>
      <c r="F7648" s="2">
        <v>15.208000000000002</v>
      </c>
      <c r="G7648">
        <v>1</v>
      </c>
      <c r="H7648">
        <v>1</v>
      </c>
      <c r="I7648" s="2">
        <f>Tabell2[[#This Row],[Inköpspris (SEK)]]*Tabell2[[#This Row],[Antal]]</f>
        <v>19.010000000000002</v>
      </c>
      <c r="J7648" s="2">
        <f>MIN(Tabell2[[#This Row],[Bokat]]*Tabell2[[#This Row],[Inköpspris (SEK)]],Tabell2[[#This Row],[Totalt lagervärde ink moms]])</f>
        <v>19.010000000000002</v>
      </c>
      <c r="K7648" s="2">
        <f>Tabell2[[#This Row],[Totalt lagervärde ink moms]]-Tabell2[[#This Row],[Varav bokat ink moms]]</f>
        <v>0</v>
      </c>
      <c r="L7648" s="2">
        <f>Tabell2[[#This Row],[Antal]]*Tabell2[[#This Row],[Inpris ex moms]]</f>
        <v>15.208000000000002</v>
      </c>
      <c r="M7648" s="2">
        <f>MIN(Tabell2[[#This Row],[Bokat]]*Tabell2[[#This Row],[Inpris ex moms]],Tabell2[[#This Row],[Totalt lagervärde ex moms]])</f>
        <v>15.208000000000002</v>
      </c>
      <c r="N7648" s="2">
        <f>Tabell2[[#This Row],[Totalt lagervärde ex moms]]-Tabell2[[#This Row],[Varav bokat ex moms]]</f>
        <v>0</v>
      </c>
    </row>
    <row r="7649" spans="1:14" x14ac:dyDescent="0.2">
      <c r="A7649" t="s">
        <v>3297</v>
      </c>
      <c r="B7649" t="s">
        <v>3298</v>
      </c>
      <c r="C7649" s="2">
        <v>37</v>
      </c>
      <c r="D7649" s="2">
        <v>26</v>
      </c>
      <c r="E7649" s="2">
        <v>19.010000000000002</v>
      </c>
      <c r="F7649" s="2">
        <v>15.208000000000002</v>
      </c>
      <c r="G7649">
        <v>1</v>
      </c>
      <c r="H7649">
        <v>0</v>
      </c>
      <c r="I7649" s="2">
        <f>Tabell2[[#This Row],[Inköpspris (SEK)]]*Tabell2[[#This Row],[Antal]]</f>
        <v>19.010000000000002</v>
      </c>
      <c r="J7649" s="2">
        <f>MIN(Tabell2[[#This Row],[Bokat]]*Tabell2[[#This Row],[Inköpspris (SEK)]],Tabell2[[#This Row],[Totalt lagervärde ink moms]])</f>
        <v>0</v>
      </c>
      <c r="K7649" s="2">
        <f>Tabell2[[#This Row],[Totalt lagervärde ink moms]]-Tabell2[[#This Row],[Varav bokat ink moms]]</f>
        <v>19.010000000000002</v>
      </c>
      <c r="L7649" s="2">
        <f>Tabell2[[#This Row],[Antal]]*Tabell2[[#This Row],[Inpris ex moms]]</f>
        <v>15.208000000000002</v>
      </c>
      <c r="M7649" s="2">
        <f>MIN(Tabell2[[#This Row],[Bokat]]*Tabell2[[#This Row],[Inpris ex moms]],Tabell2[[#This Row],[Totalt lagervärde ex moms]])</f>
        <v>0</v>
      </c>
      <c r="N7649" s="2">
        <f>Tabell2[[#This Row],[Totalt lagervärde ex moms]]-Tabell2[[#This Row],[Varav bokat ex moms]]</f>
        <v>15.208000000000002</v>
      </c>
    </row>
    <row r="7650" spans="1:14" x14ac:dyDescent="0.2">
      <c r="A7650" t="s">
        <v>3345</v>
      </c>
      <c r="B7650" t="s">
        <v>3346</v>
      </c>
      <c r="C7650" s="2">
        <v>37</v>
      </c>
      <c r="E7650" s="2">
        <v>19.010000000000002</v>
      </c>
      <c r="F7650" s="2">
        <v>15.208000000000002</v>
      </c>
      <c r="G7650">
        <v>2</v>
      </c>
      <c r="H7650">
        <v>5</v>
      </c>
      <c r="I7650" s="2">
        <f>Tabell2[[#This Row],[Inköpspris (SEK)]]*Tabell2[[#This Row],[Antal]]</f>
        <v>38.020000000000003</v>
      </c>
      <c r="J7650" s="2">
        <f>MIN(Tabell2[[#This Row],[Bokat]]*Tabell2[[#This Row],[Inköpspris (SEK)]],Tabell2[[#This Row],[Totalt lagervärde ink moms]])</f>
        <v>38.020000000000003</v>
      </c>
      <c r="K7650" s="2">
        <f>Tabell2[[#This Row],[Totalt lagervärde ink moms]]-Tabell2[[#This Row],[Varav bokat ink moms]]</f>
        <v>0</v>
      </c>
      <c r="L7650" s="2">
        <f>Tabell2[[#This Row],[Antal]]*Tabell2[[#This Row],[Inpris ex moms]]</f>
        <v>30.416000000000004</v>
      </c>
      <c r="M7650" s="2">
        <f>MIN(Tabell2[[#This Row],[Bokat]]*Tabell2[[#This Row],[Inpris ex moms]],Tabell2[[#This Row],[Totalt lagervärde ex moms]])</f>
        <v>30.416000000000004</v>
      </c>
      <c r="N7650" s="2">
        <f>Tabell2[[#This Row],[Totalt lagervärde ex moms]]-Tabell2[[#This Row],[Varav bokat ex moms]]</f>
        <v>0</v>
      </c>
    </row>
    <row r="7651" spans="1:14" x14ac:dyDescent="0.2">
      <c r="A7651" t="s">
        <v>3393</v>
      </c>
      <c r="B7651" t="s">
        <v>3394</v>
      </c>
      <c r="C7651" s="2">
        <v>37</v>
      </c>
      <c r="D7651" s="2">
        <v>26</v>
      </c>
      <c r="E7651" s="2">
        <v>19.010000000000002</v>
      </c>
      <c r="F7651" s="2">
        <v>15.208000000000002</v>
      </c>
      <c r="G7651">
        <v>1</v>
      </c>
      <c r="H7651">
        <v>0</v>
      </c>
      <c r="I7651" s="2">
        <f>Tabell2[[#This Row],[Inköpspris (SEK)]]*Tabell2[[#This Row],[Antal]]</f>
        <v>19.010000000000002</v>
      </c>
      <c r="J7651" s="2">
        <f>MIN(Tabell2[[#This Row],[Bokat]]*Tabell2[[#This Row],[Inköpspris (SEK)]],Tabell2[[#This Row],[Totalt lagervärde ink moms]])</f>
        <v>0</v>
      </c>
      <c r="K7651" s="2">
        <f>Tabell2[[#This Row],[Totalt lagervärde ink moms]]-Tabell2[[#This Row],[Varav bokat ink moms]]</f>
        <v>19.010000000000002</v>
      </c>
      <c r="L7651" s="2">
        <f>Tabell2[[#This Row],[Antal]]*Tabell2[[#This Row],[Inpris ex moms]]</f>
        <v>15.208000000000002</v>
      </c>
      <c r="M7651" s="2">
        <f>MIN(Tabell2[[#This Row],[Bokat]]*Tabell2[[#This Row],[Inpris ex moms]],Tabell2[[#This Row],[Totalt lagervärde ex moms]])</f>
        <v>0</v>
      </c>
      <c r="N7651" s="2">
        <f>Tabell2[[#This Row],[Totalt lagervärde ex moms]]-Tabell2[[#This Row],[Varav bokat ex moms]]</f>
        <v>15.208000000000002</v>
      </c>
    </row>
    <row r="7652" spans="1:14" x14ac:dyDescent="0.2">
      <c r="A7652" t="s">
        <v>3395</v>
      </c>
      <c r="B7652" t="s">
        <v>3396</v>
      </c>
      <c r="C7652" s="2">
        <v>37</v>
      </c>
      <c r="D7652" s="2">
        <v>26</v>
      </c>
      <c r="E7652" s="2">
        <v>19.010000000000002</v>
      </c>
      <c r="F7652" s="2">
        <v>15.208000000000002</v>
      </c>
      <c r="G7652">
        <v>2</v>
      </c>
      <c r="H7652">
        <v>0</v>
      </c>
      <c r="I7652" s="2">
        <f>Tabell2[[#This Row],[Inköpspris (SEK)]]*Tabell2[[#This Row],[Antal]]</f>
        <v>38.020000000000003</v>
      </c>
      <c r="J7652" s="2">
        <f>MIN(Tabell2[[#This Row],[Bokat]]*Tabell2[[#This Row],[Inköpspris (SEK)]],Tabell2[[#This Row],[Totalt lagervärde ink moms]])</f>
        <v>0</v>
      </c>
      <c r="K7652" s="2">
        <f>Tabell2[[#This Row],[Totalt lagervärde ink moms]]-Tabell2[[#This Row],[Varav bokat ink moms]]</f>
        <v>38.020000000000003</v>
      </c>
      <c r="L7652" s="2">
        <f>Tabell2[[#This Row],[Antal]]*Tabell2[[#This Row],[Inpris ex moms]]</f>
        <v>30.416000000000004</v>
      </c>
      <c r="M7652" s="2">
        <f>MIN(Tabell2[[#This Row],[Bokat]]*Tabell2[[#This Row],[Inpris ex moms]],Tabell2[[#This Row],[Totalt lagervärde ex moms]])</f>
        <v>0</v>
      </c>
      <c r="N7652" s="2">
        <f>Tabell2[[#This Row],[Totalt lagervärde ex moms]]-Tabell2[[#This Row],[Varav bokat ex moms]]</f>
        <v>30.416000000000004</v>
      </c>
    </row>
    <row r="7653" spans="1:14" x14ac:dyDescent="0.2">
      <c r="A7653" t="s">
        <v>3439</v>
      </c>
      <c r="B7653" t="s">
        <v>3440</v>
      </c>
      <c r="C7653" s="2">
        <v>37</v>
      </c>
      <c r="D7653" s="2">
        <v>26</v>
      </c>
      <c r="E7653" s="2">
        <v>19.010000000000002</v>
      </c>
      <c r="F7653" s="2">
        <v>15.208000000000002</v>
      </c>
      <c r="G7653">
        <v>2</v>
      </c>
      <c r="H7653">
        <v>1</v>
      </c>
      <c r="I7653" s="2">
        <f>Tabell2[[#This Row],[Inköpspris (SEK)]]*Tabell2[[#This Row],[Antal]]</f>
        <v>38.020000000000003</v>
      </c>
      <c r="J7653" s="2">
        <f>MIN(Tabell2[[#This Row],[Bokat]]*Tabell2[[#This Row],[Inköpspris (SEK)]],Tabell2[[#This Row],[Totalt lagervärde ink moms]])</f>
        <v>19.010000000000002</v>
      </c>
      <c r="K7653" s="2">
        <f>Tabell2[[#This Row],[Totalt lagervärde ink moms]]-Tabell2[[#This Row],[Varav bokat ink moms]]</f>
        <v>19.010000000000002</v>
      </c>
      <c r="L7653" s="2">
        <f>Tabell2[[#This Row],[Antal]]*Tabell2[[#This Row],[Inpris ex moms]]</f>
        <v>30.416000000000004</v>
      </c>
      <c r="M7653" s="2">
        <f>MIN(Tabell2[[#This Row],[Bokat]]*Tabell2[[#This Row],[Inpris ex moms]],Tabell2[[#This Row],[Totalt lagervärde ex moms]])</f>
        <v>15.208000000000002</v>
      </c>
      <c r="N7653" s="2">
        <f>Tabell2[[#This Row],[Totalt lagervärde ex moms]]-Tabell2[[#This Row],[Varav bokat ex moms]]</f>
        <v>15.208000000000002</v>
      </c>
    </row>
    <row r="7654" spans="1:14" x14ac:dyDescent="0.2">
      <c r="A7654" t="s">
        <v>3441</v>
      </c>
      <c r="B7654" t="s">
        <v>3442</v>
      </c>
      <c r="C7654" s="2">
        <v>37</v>
      </c>
      <c r="D7654" s="2">
        <v>20</v>
      </c>
      <c r="E7654" s="2">
        <v>19.010000000000002</v>
      </c>
      <c r="F7654" s="2">
        <v>15.208000000000002</v>
      </c>
      <c r="G7654">
        <v>1</v>
      </c>
      <c r="H7654">
        <v>0</v>
      </c>
      <c r="I7654" s="2">
        <f>Tabell2[[#This Row],[Inköpspris (SEK)]]*Tabell2[[#This Row],[Antal]]</f>
        <v>19.010000000000002</v>
      </c>
      <c r="J7654" s="2">
        <f>MIN(Tabell2[[#This Row],[Bokat]]*Tabell2[[#This Row],[Inköpspris (SEK)]],Tabell2[[#This Row],[Totalt lagervärde ink moms]])</f>
        <v>0</v>
      </c>
      <c r="K7654" s="2">
        <f>Tabell2[[#This Row],[Totalt lagervärde ink moms]]-Tabell2[[#This Row],[Varav bokat ink moms]]</f>
        <v>19.010000000000002</v>
      </c>
      <c r="L7654" s="2">
        <f>Tabell2[[#This Row],[Antal]]*Tabell2[[#This Row],[Inpris ex moms]]</f>
        <v>15.208000000000002</v>
      </c>
      <c r="M7654" s="2">
        <f>MIN(Tabell2[[#This Row],[Bokat]]*Tabell2[[#This Row],[Inpris ex moms]],Tabell2[[#This Row],[Totalt lagervärde ex moms]])</f>
        <v>0</v>
      </c>
      <c r="N7654" s="2">
        <f>Tabell2[[#This Row],[Totalt lagervärde ex moms]]-Tabell2[[#This Row],[Varav bokat ex moms]]</f>
        <v>15.208000000000002</v>
      </c>
    </row>
    <row r="7655" spans="1:14" x14ac:dyDescent="0.2">
      <c r="A7655" t="s">
        <v>3443</v>
      </c>
      <c r="B7655" t="s">
        <v>3444</v>
      </c>
      <c r="C7655" s="2">
        <v>37</v>
      </c>
      <c r="D7655" s="2">
        <v>20</v>
      </c>
      <c r="E7655" s="2">
        <v>19.010000000000002</v>
      </c>
      <c r="F7655" s="2">
        <v>15.208000000000002</v>
      </c>
      <c r="G7655">
        <v>5</v>
      </c>
      <c r="H7655">
        <v>0</v>
      </c>
      <c r="I7655" s="2">
        <f>Tabell2[[#This Row],[Inköpspris (SEK)]]*Tabell2[[#This Row],[Antal]]</f>
        <v>95.050000000000011</v>
      </c>
      <c r="J7655" s="2">
        <f>MIN(Tabell2[[#This Row],[Bokat]]*Tabell2[[#This Row],[Inköpspris (SEK)]],Tabell2[[#This Row],[Totalt lagervärde ink moms]])</f>
        <v>0</v>
      </c>
      <c r="K7655" s="2">
        <f>Tabell2[[#This Row],[Totalt lagervärde ink moms]]-Tabell2[[#This Row],[Varav bokat ink moms]]</f>
        <v>95.050000000000011</v>
      </c>
      <c r="L7655" s="2">
        <f>Tabell2[[#This Row],[Antal]]*Tabell2[[#This Row],[Inpris ex moms]]</f>
        <v>76.040000000000006</v>
      </c>
      <c r="M7655" s="2">
        <f>MIN(Tabell2[[#This Row],[Bokat]]*Tabell2[[#This Row],[Inpris ex moms]],Tabell2[[#This Row],[Totalt lagervärde ex moms]])</f>
        <v>0</v>
      </c>
      <c r="N7655" s="2">
        <f>Tabell2[[#This Row],[Totalt lagervärde ex moms]]-Tabell2[[#This Row],[Varav bokat ex moms]]</f>
        <v>76.040000000000006</v>
      </c>
    </row>
    <row r="7656" spans="1:14" x14ac:dyDescent="0.2">
      <c r="A7656" t="s">
        <v>3445</v>
      </c>
      <c r="B7656" t="s">
        <v>3446</v>
      </c>
      <c r="C7656" s="2">
        <v>37</v>
      </c>
      <c r="D7656" s="2">
        <v>20</v>
      </c>
      <c r="E7656" s="2">
        <v>19.010000000000002</v>
      </c>
      <c r="F7656" s="2">
        <v>15.208000000000002</v>
      </c>
      <c r="G7656">
        <v>1</v>
      </c>
      <c r="H7656">
        <v>0</v>
      </c>
      <c r="I7656" s="2">
        <f>Tabell2[[#This Row],[Inköpspris (SEK)]]*Tabell2[[#This Row],[Antal]]</f>
        <v>19.010000000000002</v>
      </c>
      <c r="J7656" s="2">
        <f>MIN(Tabell2[[#This Row],[Bokat]]*Tabell2[[#This Row],[Inköpspris (SEK)]],Tabell2[[#This Row],[Totalt lagervärde ink moms]])</f>
        <v>0</v>
      </c>
      <c r="K7656" s="2">
        <f>Tabell2[[#This Row],[Totalt lagervärde ink moms]]-Tabell2[[#This Row],[Varav bokat ink moms]]</f>
        <v>19.010000000000002</v>
      </c>
      <c r="L7656" s="2">
        <f>Tabell2[[#This Row],[Antal]]*Tabell2[[#This Row],[Inpris ex moms]]</f>
        <v>15.208000000000002</v>
      </c>
      <c r="M7656" s="2">
        <f>MIN(Tabell2[[#This Row],[Bokat]]*Tabell2[[#This Row],[Inpris ex moms]],Tabell2[[#This Row],[Totalt lagervärde ex moms]])</f>
        <v>0</v>
      </c>
      <c r="N7656" s="2">
        <f>Tabell2[[#This Row],[Totalt lagervärde ex moms]]-Tabell2[[#This Row],[Varav bokat ex moms]]</f>
        <v>15.208000000000002</v>
      </c>
    </row>
    <row r="7657" spans="1:14" x14ac:dyDescent="0.2">
      <c r="A7657" t="s">
        <v>3447</v>
      </c>
      <c r="B7657" t="s">
        <v>3448</v>
      </c>
      <c r="C7657" s="2">
        <v>37</v>
      </c>
      <c r="D7657" s="2">
        <v>20</v>
      </c>
      <c r="E7657" s="2">
        <v>19.010000000000002</v>
      </c>
      <c r="F7657" s="2">
        <v>15.208000000000002</v>
      </c>
      <c r="G7657">
        <v>4</v>
      </c>
      <c r="H7657">
        <v>0</v>
      </c>
      <c r="I7657" s="2">
        <f>Tabell2[[#This Row],[Inköpspris (SEK)]]*Tabell2[[#This Row],[Antal]]</f>
        <v>76.040000000000006</v>
      </c>
      <c r="J7657" s="2">
        <f>MIN(Tabell2[[#This Row],[Bokat]]*Tabell2[[#This Row],[Inköpspris (SEK)]],Tabell2[[#This Row],[Totalt lagervärde ink moms]])</f>
        <v>0</v>
      </c>
      <c r="K7657" s="2">
        <f>Tabell2[[#This Row],[Totalt lagervärde ink moms]]-Tabell2[[#This Row],[Varav bokat ink moms]]</f>
        <v>76.040000000000006</v>
      </c>
      <c r="L7657" s="2">
        <f>Tabell2[[#This Row],[Antal]]*Tabell2[[#This Row],[Inpris ex moms]]</f>
        <v>60.832000000000008</v>
      </c>
      <c r="M7657" s="2">
        <f>MIN(Tabell2[[#This Row],[Bokat]]*Tabell2[[#This Row],[Inpris ex moms]],Tabell2[[#This Row],[Totalt lagervärde ex moms]])</f>
        <v>0</v>
      </c>
      <c r="N7657" s="2">
        <f>Tabell2[[#This Row],[Totalt lagervärde ex moms]]-Tabell2[[#This Row],[Varav bokat ex moms]]</f>
        <v>60.832000000000008</v>
      </c>
    </row>
    <row r="7658" spans="1:14" x14ac:dyDescent="0.2">
      <c r="A7658" t="s">
        <v>3469</v>
      </c>
      <c r="B7658" t="s">
        <v>3470</v>
      </c>
      <c r="C7658" s="2">
        <v>37</v>
      </c>
      <c r="D7658" s="2">
        <v>20</v>
      </c>
      <c r="E7658" s="2">
        <v>19.010000000000002</v>
      </c>
      <c r="F7658" s="2">
        <v>15.208000000000002</v>
      </c>
      <c r="G7658">
        <v>2</v>
      </c>
      <c r="H7658">
        <v>0</v>
      </c>
      <c r="I7658" s="2">
        <f>Tabell2[[#This Row],[Inköpspris (SEK)]]*Tabell2[[#This Row],[Antal]]</f>
        <v>38.020000000000003</v>
      </c>
      <c r="J7658" s="2">
        <f>MIN(Tabell2[[#This Row],[Bokat]]*Tabell2[[#This Row],[Inköpspris (SEK)]],Tabell2[[#This Row],[Totalt lagervärde ink moms]])</f>
        <v>0</v>
      </c>
      <c r="K7658" s="2">
        <f>Tabell2[[#This Row],[Totalt lagervärde ink moms]]-Tabell2[[#This Row],[Varav bokat ink moms]]</f>
        <v>38.020000000000003</v>
      </c>
      <c r="L7658" s="2">
        <f>Tabell2[[#This Row],[Antal]]*Tabell2[[#This Row],[Inpris ex moms]]</f>
        <v>30.416000000000004</v>
      </c>
      <c r="M7658" s="2">
        <f>MIN(Tabell2[[#This Row],[Bokat]]*Tabell2[[#This Row],[Inpris ex moms]],Tabell2[[#This Row],[Totalt lagervärde ex moms]])</f>
        <v>0</v>
      </c>
      <c r="N7658" s="2">
        <f>Tabell2[[#This Row],[Totalt lagervärde ex moms]]-Tabell2[[#This Row],[Varav bokat ex moms]]</f>
        <v>30.416000000000004</v>
      </c>
    </row>
    <row r="7659" spans="1:14" x14ac:dyDescent="0.2">
      <c r="A7659" t="s">
        <v>3471</v>
      </c>
      <c r="B7659" t="s">
        <v>3472</v>
      </c>
      <c r="C7659" s="2">
        <v>37</v>
      </c>
      <c r="D7659" s="2">
        <v>20</v>
      </c>
      <c r="E7659" s="2">
        <v>19.010000000000002</v>
      </c>
      <c r="F7659" s="2">
        <v>15.208000000000002</v>
      </c>
      <c r="G7659">
        <v>4</v>
      </c>
      <c r="H7659">
        <v>0</v>
      </c>
      <c r="I7659" s="2">
        <f>Tabell2[[#This Row],[Inköpspris (SEK)]]*Tabell2[[#This Row],[Antal]]</f>
        <v>76.040000000000006</v>
      </c>
      <c r="J7659" s="2">
        <f>MIN(Tabell2[[#This Row],[Bokat]]*Tabell2[[#This Row],[Inköpspris (SEK)]],Tabell2[[#This Row],[Totalt lagervärde ink moms]])</f>
        <v>0</v>
      </c>
      <c r="K7659" s="2">
        <f>Tabell2[[#This Row],[Totalt lagervärde ink moms]]-Tabell2[[#This Row],[Varav bokat ink moms]]</f>
        <v>76.040000000000006</v>
      </c>
      <c r="L7659" s="2">
        <f>Tabell2[[#This Row],[Antal]]*Tabell2[[#This Row],[Inpris ex moms]]</f>
        <v>60.832000000000008</v>
      </c>
      <c r="M7659" s="2">
        <f>MIN(Tabell2[[#This Row],[Bokat]]*Tabell2[[#This Row],[Inpris ex moms]],Tabell2[[#This Row],[Totalt lagervärde ex moms]])</f>
        <v>0</v>
      </c>
      <c r="N7659" s="2">
        <f>Tabell2[[#This Row],[Totalt lagervärde ex moms]]-Tabell2[[#This Row],[Varav bokat ex moms]]</f>
        <v>60.832000000000008</v>
      </c>
    </row>
    <row r="7660" spans="1:14" x14ac:dyDescent="0.2">
      <c r="A7660" t="s">
        <v>3473</v>
      </c>
      <c r="B7660" t="s">
        <v>3474</v>
      </c>
      <c r="C7660" s="2">
        <v>37</v>
      </c>
      <c r="D7660" s="2">
        <v>20</v>
      </c>
      <c r="E7660" s="2">
        <v>19.010000000000002</v>
      </c>
      <c r="F7660" s="2">
        <v>15.208000000000002</v>
      </c>
      <c r="G7660">
        <v>2</v>
      </c>
      <c r="H7660">
        <v>0</v>
      </c>
      <c r="I7660" s="2">
        <f>Tabell2[[#This Row],[Inköpspris (SEK)]]*Tabell2[[#This Row],[Antal]]</f>
        <v>38.020000000000003</v>
      </c>
      <c r="J7660" s="2">
        <f>MIN(Tabell2[[#This Row],[Bokat]]*Tabell2[[#This Row],[Inköpspris (SEK)]],Tabell2[[#This Row],[Totalt lagervärde ink moms]])</f>
        <v>0</v>
      </c>
      <c r="K7660" s="2">
        <f>Tabell2[[#This Row],[Totalt lagervärde ink moms]]-Tabell2[[#This Row],[Varav bokat ink moms]]</f>
        <v>38.020000000000003</v>
      </c>
      <c r="L7660" s="2">
        <f>Tabell2[[#This Row],[Antal]]*Tabell2[[#This Row],[Inpris ex moms]]</f>
        <v>30.416000000000004</v>
      </c>
      <c r="M7660" s="2">
        <f>MIN(Tabell2[[#This Row],[Bokat]]*Tabell2[[#This Row],[Inpris ex moms]],Tabell2[[#This Row],[Totalt lagervärde ex moms]])</f>
        <v>0</v>
      </c>
      <c r="N7660" s="2">
        <f>Tabell2[[#This Row],[Totalt lagervärde ex moms]]-Tabell2[[#This Row],[Varav bokat ex moms]]</f>
        <v>30.416000000000004</v>
      </c>
    </row>
    <row r="7661" spans="1:14" x14ac:dyDescent="0.2">
      <c r="A7661" t="s">
        <v>3475</v>
      </c>
      <c r="B7661" t="s">
        <v>3476</v>
      </c>
      <c r="C7661" s="2">
        <v>37</v>
      </c>
      <c r="D7661" s="2">
        <v>26</v>
      </c>
      <c r="E7661" s="2">
        <v>19.010000000000002</v>
      </c>
      <c r="F7661" s="2">
        <v>15.208000000000002</v>
      </c>
      <c r="G7661">
        <v>6</v>
      </c>
      <c r="H7661">
        <v>1</v>
      </c>
      <c r="I7661" s="2">
        <f>Tabell2[[#This Row],[Inköpspris (SEK)]]*Tabell2[[#This Row],[Antal]]</f>
        <v>114.06</v>
      </c>
      <c r="J7661" s="2">
        <f>MIN(Tabell2[[#This Row],[Bokat]]*Tabell2[[#This Row],[Inköpspris (SEK)]],Tabell2[[#This Row],[Totalt lagervärde ink moms]])</f>
        <v>19.010000000000002</v>
      </c>
      <c r="K7661" s="2">
        <f>Tabell2[[#This Row],[Totalt lagervärde ink moms]]-Tabell2[[#This Row],[Varav bokat ink moms]]</f>
        <v>95.05</v>
      </c>
      <c r="L7661" s="2">
        <f>Tabell2[[#This Row],[Antal]]*Tabell2[[#This Row],[Inpris ex moms]]</f>
        <v>91.248000000000019</v>
      </c>
      <c r="M7661" s="2">
        <f>MIN(Tabell2[[#This Row],[Bokat]]*Tabell2[[#This Row],[Inpris ex moms]],Tabell2[[#This Row],[Totalt lagervärde ex moms]])</f>
        <v>15.208000000000002</v>
      </c>
      <c r="N7661" s="2">
        <f>Tabell2[[#This Row],[Totalt lagervärde ex moms]]-Tabell2[[#This Row],[Varav bokat ex moms]]</f>
        <v>76.04000000000002</v>
      </c>
    </row>
    <row r="7662" spans="1:14" x14ac:dyDescent="0.2">
      <c r="A7662" t="s">
        <v>1074</v>
      </c>
      <c r="B7662" t="s">
        <v>1075</v>
      </c>
      <c r="C7662" s="2">
        <v>109</v>
      </c>
      <c r="D7662" s="2">
        <v>76</v>
      </c>
      <c r="E7662" s="2">
        <v>56</v>
      </c>
      <c r="F7662" s="2">
        <v>44.800000000000004</v>
      </c>
      <c r="G7662">
        <v>1</v>
      </c>
      <c r="H7662">
        <v>0</v>
      </c>
      <c r="I7662" s="2">
        <f>Tabell2[[#This Row],[Inköpspris (SEK)]]*Tabell2[[#This Row],[Antal]]</f>
        <v>56</v>
      </c>
      <c r="J7662" s="2">
        <f>MIN(Tabell2[[#This Row],[Bokat]]*Tabell2[[#This Row],[Inköpspris (SEK)]],Tabell2[[#This Row],[Totalt lagervärde ink moms]])</f>
        <v>0</v>
      </c>
      <c r="K7662" s="2">
        <f>Tabell2[[#This Row],[Totalt lagervärde ink moms]]-Tabell2[[#This Row],[Varav bokat ink moms]]</f>
        <v>56</v>
      </c>
      <c r="L7662" s="2">
        <f>Tabell2[[#This Row],[Antal]]*Tabell2[[#This Row],[Inpris ex moms]]</f>
        <v>44.800000000000004</v>
      </c>
      <c r="M7662" s="2">
        <f>MIN(Tabell2[[#This Row],[Bokat]]*Tabell2[[#This Row],[Inpris ex moms]],Tabell2[[#This Row],[Totalt lagervärde ex moms]])</f>
        <v>0</v>
      </c>
      <c r="N7662" s="2">
        <f>Tabell2[[#This Row],[Totalt lagervärde ex moms]]-Tabell2[[#This Row],[Varav bokat ex moms]]</f>
        <v>44.800000000000004</v>
      </c>
    </row>
    <row r="7663" spans="1:14" x14ac:dyDescent="0.2">
      <c r="A7663" t="s">
        <v>1076</v>
      </c>
      <c r="B7663" t="s">
        <v>1077</v>
      </c>
      <c r="C7663" s="2">
        <v>109</v>
      </c>
      <c r="D7663" s="2">
        <v>60</v>
      </c>
      <c r="E7663" s="2">
        <v>56</v>
      </c>
      <c r="F7663" s="2">
        <v>44.800000000000004</v>
      </c>
      <c r="G7663">
        <v>1</v>
      </c>
      <c r="H7663">
        <v>0</v>
      </c>
      <c r="I7663" s="2">
        <f>Tabell2[[#This Row],[Inköpspris (SEK)]]*Tabell2[[#This Row],[Antal]]</f>
        <v>56</v>
      </c>
      <c r="J7663" s="2">
        <f>MIN(Tabell2[[#This Row],[Bokat]]*Tabell2[[#This Row],[Inköpspris (SEK)]],Tabell2[[#This Row],[Totalt lagervärde ink moms]])</f>
        <v>0</v>
      </c>
      <c r="K7663" s="2">
        <f>Tabell2[[#This Row],[Totalt lagervärde ink moms]]-Tabell2[[#This Row],[Varav bokat ink moms]]</f>
        <v>56</v>
      </c>
      <c r="L7663" s="2">
        <f>Tabell2[[#This Row],[Antal]]*Tabell2[[#This Row],[Inpris ex moms]]</f>
        <v>44.800000000000004</v>
      </c>
      <c r="M7663" s="2">
        <f>MIN(Tabell2[[#This Row],[Bokat]]*Tabell2[[#This Row],[Inpris ex moms]],Tabell2[[#This Row],[Totalt lagervärde ex moms]])</f>
        <v>0</v>
      </c>
      <c r="N7663" s="2">
        <f>Tabell2[[#This Row],[Totalt lagervärde ex moms]]-Tabell2[[#This Row],[Varav bokat ex moms]]</f>
        <v>44.800000000000004</v>
      </c>
    </row>
    <row r="7664" spans="1:14" x14ac:dyDescent="0.2">
      <c r="A7664" t="s">
        <v>1086</v>
      </c>
      <c r="B7664" t="s">
        <v>1087</v>
      </c>
      <c r="C7664" s="2">
        <v>109</v>
      </c>
      <c r="D7664" s="2">
        <v>76</v>
      </c>
      <c r="E7664" s="2">
        <v>56</v>
      </c>
      <c r="F7664" s="2">
        <v>44.800000000000004</v>
      </c>
      <c r="G7664">
        <v>3</v>
      </c>
      <c r="H7664">
        <v>0</v>
      </c>
      <c r="I7664" s="2">
        <f>Tabell2[[#This Row],[Inköpspris (SEK)]]*Tabell2[[#This Row],[Antal]]</f>
        <v>168</v>
      </c>
      <c r="J7664" s="2">
        <f>MIN(Tabell2[[#This Row],[Bokat]]*Tabell2[[#This Row],[Inköpspris (SEK)]],Tabell2[[#This Row],[Totalt lagervärde ink moms]])</f>
        <v>0</v>
      </c>
      <c r="K7664" s="2">
        <f>Tabell2[[#This Row],[Totalt lagervärde ink moms]]-Tabell2[[#This Row],[Varav bokat ink moms]]</f>
        <v>168</v>
      </c>
      <c r="L7664" s="2">
        <f>Tabell2[[#This Row],[Antal]]*Tabell2[[#This Row],[Inpris ex moms]]</f>
        <v>134.4</v>
      </c>
      <c r="M7664" s="2">
        <f>MIN(Tabell2[[#This Row],[Bokat]]*Tabell2[[#This Row],[Inpris ex moms]],Tabell2[[#This Row],[Totalt lagervärde ex moms]])</f>
        <v>0</v>
      </c>
      <c r="N7664" s="2">
        <f>Tabell2[[#This Row],[Totalt lagervärde ex moms]]-Tabell2[[#This Row],[Varav bokat ex moms]]</f>
        <v>134.4</v>
      </c>
    </row>
    <row r="7665" spans="1:14" x14ac:dyDescent="0.2">
      <c r="A7665" t="s">
        <v>14403</v>
      </c>
      <c r="B7665" t="s">
        <v>14404</v>
      </c>
      <c r="C7665" s="2">
        <v>1095</v>
      </c>
      <c r="D7665" s="2">
        <v>657</v>
      </c>
      <c r="E7665" s="2">
        <v>562.5</v>
      </c>
      <c r="F7665" s="2">
        <v>450</v>
      </c>
      <c r="G7665">
        <v>2</v>
      </c>
      <c r="H7665">
        <v>0</v>
      </c>
      <c r="I7665" s="2">
        <f>Tabell2[[#This Row],[Inköpspris (SEK)]]*Tabell2[[#This Row],[Antal]]</f>
        <v>1125</v>
      </c>
      <c r="J7665" s="2">
        <f>MIN(Tabell2[[#This Row],[Bokat]]*Tabell2[[#This Row],[Inköpspris (SEK)]],Tabell2[[#This Row],[Totalt lagervärde ink moms]])</f>
        <v>0</v>
      </c>
      <c r="K7665" s="2">
        <f>Tabell2[[#This Row],[Totalt lagervärde ink moms]]-Tabell2[[#This Row],[Varav bokat ink moms]]</f>
        <v>1125</v>
      </c>
      <c r="L7665" s="2">
        <f>Tabell2[[#This Row],[Antal]]*Tabell2[[#This Row],[Inpris ex moms]]</f>
        <v>900</v>
      </c>
      <c r="M7665" s="2">
        <f>MIN(Tabell2[[#This Row],[Bokat]]*Tabell2[[#This Row],[Inpris ex moms]],Tabell2[[#This Row],[Totalt lagervärde ex moms]])</f>
        <v>0</v>
      </c>
      <c r="N7665" s="2">
        <f>Tabell2[[#This Row],[Totalt lagervärde ex moms]]-Tabell2[[#This Row],[Varav bokat ex moms]]</f>
        <v>900</v>
      </c>
    </row>
    <row r="7666" spans="1:14" x14ac:dyDescent="0.2">
      <c r="A7666" t="s">
        <v>14405</v>
      </c>
      <c r="B7666" t="s">
        <v>14406</v>
      </c>
      <c r="C7666" s="2">
        <v>1095</v>
      </c>
      <c r="D7666" s="2">
        <v>657</v>
      </c>
      <c r="E7666" s="2">
        <v>562.5</v>
      </c>
      <c r="F7666" s="2">
        <v>450</v>
      </c>
      <c r="G7666">
        <v>1</v>
      </c>
      <c r="H7666">
        <v>0</v>
      </c>
      <c r="I7666" s="2">
        <f>Tabell2[[#This Row],[Inköpspris (SEK)]]*Tabell2[[#This Row],[Antal]]</f>
        <v>562.5</v>
      </c>
      <c r="J7666" s="2">
        <f>MIN(Tabell2[[#This Row],[Bokat]]*Tabell2[[#This Row],[Inköpspris (SEK)]],Tabell2[[#This Row],[Totalt lagervärde ink moms]])</f>
        <v>0</v>
      </c>
      <c r="K7666" s="2">
        <f>Tabell2[[#This Row],[Totalt lagervärde ink moms]]-Tabell2[[#This Row],[Varav bokat ink moms]]</f>
        <v>562.5</v>
      </c>
      <c r="L7666" s="2">
        <f>Tabell2[[#This Row],[Antal]]*Tabell2[[#This Row],[Inpris ex moms]]</f>
        <v>450</v>
      </c>
      <c r="M7666" s="2">
        <f>MIN(Tabell2[[#This Row],[Bokat]]*Tabell2[[#This Row],[Inpris ex moms]],Tabell2[[#This Row],[Totalt lagervärde ex moms]])</f>
        <v>0</v>
      </c>
      <c r="N7666" s="2">
        <f>Tabell2[[#This Row],[Totalt lagervärde ex moms]]-Tabell2[[#This Row],[Varav bokat ex moms]]</f>
        <v>450</v>
      </c>
    </row>
    <row r="7667" spans="1:14" x14ac:dyDescent="0.2">
      <c r="A7667" t="s">
        <v>14427</v>
      </c>
      <c r="B7667" t="s">
        <v>14428</v>
      </c>
      <c r="C7667" s="2">
        <v>1095</v>
      </c>
      <c r="D7667" s="2">
        <v>657</v>
      </c>
      <c r="E7667" s="2">
        <v>562.5</v>
      </c>
      <c r="F7667" s="2">
        <v>450</v>
      </c>
      <c r="G7667">
        <v>1</v>
      </c>
      <c r="H7667">
        <v>0</v>
      </c>
      <c r="I7667" s="2">
        <f>Tabell2[[#This Row],[Inköpspris (SEK)]]*Tabell2[[#This Row],[Antal]]</f>
        <v>562.5</v>
      </c>
      <c r="J7667" s="2">
        <f>MIN(Tabell2[[#This Row],[Bokat]]*Tabell2[[#This Row],[Inköpspris (SEK)]],Tabell2[[#This Row],[Totalt lagervärde ink moms]])</f>
        <v>0</v>
      </c>
      <c r="K7667" s="2">
        <f>Tabell2[[#This Row],[Totalt lagervärde ink moms]]-Tabell2[[#This Row],[Varav bokat ink moms]]</f>
        <v>562.5</v>
      </c>
      <c r="L7667" s="2">
        <f>Tabell2[[#This Row],[Antal]]*Tabell2[[#This Row],[Inpris ex moms]]</f>
        <v>450</v>
      </c>
      <c r="M7667" s="2">
        <f>MIN(Tabell2[[#This Row],[Bokat]]*Tabell2[[#This Row],[Inpris ex moms]],Tabell2[[#This Row],[Totalt lagervärde ex moms]])</f>
        <v>0</v>
      </c>
      <c r="N7667" s="2">
        <f>Tabell2[[#This Row],[Totalt lagervärde ex moms]]-Tabell2[[#This Row],[Varav bokat ex moms]]</f>
        <v>450</v>
      </c>
    </row>
    <row r="7668" spans="1:14" x14ac:dyDescent="0.2">
      <c r="A7668" t="s">
        <v>1234</v>
      </c>
      <c r="B7668" t="s">
        <v>1235</v>
      </c>
      <c r="C7668" s="2">
        <v>215</v>
      </c>
      <c r="D7668" s="2">
        <v>129</v>
      </c>
      <c r="E7668" s="2">
        <v>110.43</v>
      </c>
      <c r="F7668" s="2">
        <v>88.344000000000008</v>
      </c>
      <c r="G7668">
        <v>4</v>
      </c>
      <c r="H7668">
        <v>0</v>
      </c>
      <c r="I7668" s="2">
        <f>Tabell2[[#This Row],[Inköpspris (SEK)]]*Tabell2[[#This Row],[Antal]]</f>
        <v>441.72</v>
      </c>
      <c r="J7668" s="2">
        <f>MIN(Tabell2[[#This Row],[Bokat]]*Tabell2[[#This Row],[Inköpspris (SEK)]],Tabell2[[#This Row],[Totalt lagervärde ink moms]])</f>
        <v>0</v>
      </c>
      <c r="K7668" s="2">
        <f>Tabell2[[#This Row],[Totalt lagervärde ink moms]]-Tabell2[[#This Row],[Varav bokat ink moms]]</f>
        <v>441.72</v>
      </c>
      <c r="L7668" s="2">
        <f>Tabell2[[#This Row],[Antal]]*Tabell2[[#This Row],[Inpris ex moms]]</f>
        <v>353.37600000000003</v>
      </c>
      <c r="M7668" s="2">
        <f>MIN(Tabell2[[#This Row],[Bokat]]*Tabell2[[#This Row],[Inpris ex moms]],Tabell2[[#This Row],[Totalt lagervärde ex moms]])</f>
        <v>0</v>
      </c>
      <c r="N7668" s="2">
        <f>Tabell2[[#This Row],[Totalt lagervärde ex moms]]-Tabell2[[#This Row],[Varav bokat ex moms]]</f>
        <v>353.37600000000003</v>
      </c>
    </row>
    <row r="7669" spans="1:14" x14ac:dyDescent="0.2">
      <c r="A7669" t="s">
        <v>1236</v>
      </c>
      <c r="B7669" t="s">
        <v>1237</v>
      </c>
      <c r="C7669" s="2">
        <v>215</v>
      </c>
      <c r="E7669" s="2">
        <v>110.43</v>
      </c>
      <c r="F7669" s="2">
        <v>88.344000000000008</v>
      </c>
      <c r="G7669">
        <v>4</v>
      </c>
      <c r="H7669">
        <v>0</v>
      </c>
      <c r="I7669" s="2">
        <f>Tabell2[[#This Row],[Inköpspris (SEK)]]*Tabell2[[#This Row],[Antal]]</f>
        <v>441.72</v>
      </c>
      <c r="J7669" s="2">
        <f>MIN(Tabell2[[#This Row],[Bokat]]*Tabell2[[#This Row],[Inköpspris (SEK)]],Tabell2[[#This Row],[Totalt lagervärde ink moms]])</f>
        <v>0</v>
      </c>
      <c r="K7669" s="2">
        <f>Tabell2[[#This Row],[Totalt lagervärde ink moms]]-Tabell2[[#This Row],[Varav bokat ink moms]]</f>
        <v>441.72</v>
      </c>
      <c r="L7669" s="2">
        <f>Tabell2[[#This Row],[Antal]]*Tabell2[[#This Row],[Inpris ex moms]]</f>
        <v>353.37600000000003</v>
      </c>
      <c r="M7669" s="2">
        <f>MIN(Tabell2[[#This Row],[Bokat]]*Tabell2[[#This Row],[Inpris ex moms]],Tabell2[[#This Row],[Totalt lagervärde ex moms]])</f>
        <v>0</v>
      </c>
      <c r="N7669" s="2">
        <f>Tabell2[[#This Row],[Totalt lagervärde ex moms]]-Tabell2[[#This Row],[Varav bokat ex moms]]</f>
        <v>353.37600000000003</v>
      </c>
    </row>
    <row r="7670" spans="1:14" x14ac:dyDescent="0.2">
      <c r="A7670" t="s">
        <v>6355</v>
      </c>
      <c r="B7670" t="s">
        <v>6356</v>
      </c>
      <c r="C7670" s="2">
        <v>129</v>
      </c>
      <c r="D7670" s="2">
        <v>90</v>
      </c>
      <c r="E7670" s="2">
        <v>66.25</v>
      </c>
      <c r="F7670" s="2">
        <v>53</v>
      </c>
      <c r="G7670">
        <v>5</v>
      </c>
      <c r="H7670">
        <v>0</v>
      </c>
      <c r="I7670" s="2">
        <f>Tabell2[[#This Row],[Inköpspris (SEK)]]*Tabell2[[#This Row],[Antal]]</f>
        <v>331.25</v>
      </c>
      <c r="J7670" s="2">
        <f>MIN(Tabell2[[#This Row],[Bokat]]*Tabell2[[#This Row],[Inköpspris (SEK)]],Tabell2[[#This Row],[Totalt lagervärde ink moms]])</f>
        <v>0</v>
      </c>
      <c r="K7670" s="2">
        <f>Tabell2[[#This Row],[Totalt lagervärde ink moms]]-Tabell2[[#This Row],[Varav bokat ink moms]]</f>
        <v>331.25</v>
      </c>
      <c r="L7670" s="2">
        <f>Tabell2[[#This Row],[Antal]]*Tabell2[[#This Row],[Inpris ex moms]]</f>
        <v>265</v>
      </c>
      <c r="M7670" s="2">
        <f>MIN(Tabell2[[#This Row],[Bokat]]*Tabell2[[#This Row],[Inpris ex moms]],Tabell2[[#This Row],[Totalt lagervärde ex moms]])</f>
        <v>0</v>
      </c>
      <c r="N7670" s="2">
        <f>Tabell2[[#This Row],[Totalt lagervärde ex moms]]-Tabell2[[#This Row],[Varav bokat ex moms]]</f>
        <v>265</v>
      </c>
    </row>
    <row r="7671" spans="1:14" x14ac:dyDescent="0.2">
      <c r="A7671" t="s">
        <v>4888</v>
      </c>
      <c r="B7671" t="s">
        <v>4889</v>
      </c>
      <c r="C7671" s="2">
        <v>229</v>
      </c>
      <c r="D7671" s="2">
        <v>160</v>
      </c>
      <c r="E7671" s="2">
        <v>117.56</v>
      </c>
      <c r="F7671" s="2">
        <v>94.048000000000002</v>
      </c>
      <c r="G7671">
        <v>1</v>
      </c>
      <c r="H7671">
        <v>0</v>
      </c>
      <c r="I7671" s="2">
        <f>Tabell2[[#This Row],[Inköpspris (SEK)]]*Tabell2[[#This Row],[Antal]]</f>
        <v>117.56</v>
      </c>
      <c r="J7671" s="2">
        <f>MIN(Tabell2[[#This Row],[Bokat]]*Tabell2[[#This Row],[Inköpspris (SEK)]],Tabell2[[#This Row],[Totalt lagervärde ink moms]])</f>
        <v>0</v>
      </c>
      <c r="K7671" s="2">
        <f>Tabell2[[#This Row],[Totalt lagervärde ink moms]]-Tabell2[[#This Row],[Varav bokat ink moms]]</f>
        <v>117.56</v>
      </c>
      <c r="L7671" s="2">
        <f>Tabell2[[#This Row],[Antal]]*Tabell2[[#This Row],[Inpris ex moms]]</f>
        <v>94.048000000000002</v>
      </c>
      <c r="M7671" s="2">
        <f>MIN(Tabell2[[#This Row],[Bokat]]*Tabell2[[#This Row],[Inpris ex moms]],Tabell2[[#This Row],[Totalt lagervärde ex moms]])</f>
        <v>0</v>
      </c>
      <c r="N7671" s="2">
        <f>Tabell2[[#This Row],[Totalt lagervärde ex moms]]-Tabell2[[#This Row],[Varav bokat ex moms]]</f>
        <v>94.048000000000002</v>
      </c>
    </row>
    <row r="7672" spans="1:14" x14ac:dyDescent="0.2">
      <c r="A7672" t="s">
        <v>2976</v>
      </c>
      <c r="B7672" t="s">
        <v>2977</v>
      </c>
      <c r="C7672" s="2">
        <v>189</v>
      </c>
      <c r="D7672" s="2">
        <v>132</v>
      </c>
      <c r="E7672" s="2">
        <v>97.01</v>
      </c>
      <c r="F7672" s="2">
        <v>77.61</v>
      </c>
      <c r="G7672">
        <v>1</v>
      </c>
      <c r="H7672">
        <v>0</v>
      </c>
      <c r="I7672" s="2">
        <f>Tabell2[[#This Row],[Inköpspris (SEK)]]*Tabell2[[#This Row],[Antal]]</f>
        <v>97.01</v>
      </c>
      <c r="J7672" s="2">
        <f>MIN(Tabell2[[#This Row],[Bokat]]*Tabell2[[#This Row],[Inköpspris (SEK)]],Tabell2[[#This Row],[Totalt lagervärde ink moms]])</f>
        <v>0</v>
      </c>
      <c r="K7672" s="2">
        <f>Tabell2[[#This Row],[Totalt lagervärde ink moms]]-Tabell2[[#This Row],[Varav bokat ink moms]]</f>
        <v>97.01</v>
      </c>
      <c r="L7672" s="2">
        <f>Tabell2[[#This Row],[Antal]]*Tabell2[[#This Row],[Inpris ex moms]]</f>
        <v>77.61</v>
      </c>
      <c r="M7672" s="2">
        <f>MIN(Tabell2[[#This Row],[Bokat]]*Tabell2[[#This Row],[Inpris ex moms]],Tabell2[[#This Row],[Totalt lagervärde ex moms]])</f>
        <v>0</v>
      </c>
      <c r="N7672" s="2">
        <f>Tabell2[[#This Row],[Totalt lagervärde ex moms]]-Tabell2[[#This Row],[Varav bokat ex moms]]</f>
        <v>77.61</v>
      </c>
    </row>
    <row r="7673" spans="1:14" x14ac:dyDescent="0.2">
      <c r="A7673" t="s">
        <v>3159</v>
      </c>
      <c r="B7673" t="s">
        <v>3160</v>
      </c>
      <c r="C7673" s="2">
        <v>189</v>
      </c>
      <c r="D7673" s="2">
        <v>132</v>
      </c>
      <c r="E7673" s="2">
        <v>97.01</v>
      </c>
      <c r="F7673" s="2">
        <v>77.61</v>
      </c>
      <c r="G7673">
        <v>5</v>
      </c>
      <c r="H7673">
        <v>0</v>
      </c>
      <c r="I7673" s="2">
        <f>Tabell2[[#This Row],[Inköpspris (SEK)]]*Tabell2[[#This Row],[Antal]]</f>
        <v>485.05</v>
      </c>
      <c r="J7673" s="2">
        <f>MIN(Tabell2[[#This Row],[Bokat]]*Tabell2[[#This Row],[Inköpspris (SEK)]],Tabell2[[#This Row],[Totalt lagervärde ink moms]])</f>
        <v>0</v>
      </c>
      <c r="K7673" s="2">
        <f>Tabell2[[#This Row],[Totalt lagervärde ink moms]]-Tabell2[[#This Row],[Varav bokat ink moms]]</f>
        <v>485.05</v>
      </c>
      <c r="L7673" s="2">
        <f>Tabell2[[#This Row],[Antal]]*Tabell2[[#This Row],[Inpris ex moms]]</f>
        <v>388.05</v>
      </c>
      <c r="M7673" s="2">
        <f>MIN(Tabell2[[#This Row],[Bokat]]*Tabell2[[#This Row],[Inpris ex moms]],Tabell2[[#This Row],[Totalt lagervärde ex moms]])</f>
        <v>0</v>
      </c>
      <c r="N7673" s="2">
        <f>Tabell2[[#This Row],[Totalt lagervärde ex moms]]-Tabell2[[#This Row],[Varav bokat ex moms]]</f>
        <v>388.05</v>
      </c>
    </row>
    <row r="7674" spans="1:14" x14ac:dyDescent="0.2">
      <c r="A7674" t="s">
        <v>2747</v>
      </c>
      <c r="B7674" t="s">
        <v>2748</v>
      </c>
      <c r="C7674" s="2">
        <v>189</v>
      </c>
      <c r="E7674" s="2">
        <v>97.01</v>
      </c>
      <c r="F7674" s="2">
        <v>77.608000000000004</v>
      </c>
      <c r="G7674">
        <v>1</v>
      </c>
      <c r="H7674">
        <v>1</v>
      </c>
      <c r="I7674" s="2">
        <f>Tabell2[[#This Row],[Inköpspris (SEK)]]*Tabell2[[#This Row],[Antal]]</f>
        <v>97.01</v>
      </c>
      <c r="J7674" s="2">
        <f>MIN(Tabell2[[#This Row],[Bokat]]*Tabell2[[#This Row],[Inköpspris (SEK)]],Tabell2[[#This Row],[Totalt lagervärde ink moms]])</f>
        <v>97.01</v>
      </c>
      <c r="K7674" s="2">
        <f>Tabell2[[#This Row],[Totalt lagervärde ink moms]]-Tabell2[[#This Row],[Varav bokat ink moms]]</f>
        <v>0</v>
      </c>
      <c r="L7674" s="2">
        <f>Tabell2[[#This Row],[Antal]]*Tabell2[[#This Row],[Inpris ex moms]]</f>
        <v>77.608000000000004</v>
      </c>
      <c r="M7674" s="2">
        <f>MIN(Tabell2[[#This Row],[Bokat]]*Tabell2[[#This Row],[Inpris ex moms]],Tabell2[[#This Row],[Totalt lagervärde ex moms]])</f>
        <v>77.608000000000004</v>
      </c>
      <c r="N7674" s="2">
        <f>Tabell2[[#This Row],[Totalt lagervärde ex moms]]-Tabell2[[#This Row],[Varav bokat ex moms]]</f>
        <v>0</v>
      </c>
    </row>
    <row r="7675" spans="1:14" x14ac:dyDescent="0.2">
      <c r="A7675" t="s">
        <v>3029</v>
      </c>
      <c r="B7675" t="s">
        <v>3030</v>
      </c>
      <c r="C7675" s="2">
        <v>189</v>
      </c>
      <c r="E7675" s="2">
        <v>97.01</v>
      </c>
      <c r="F7675" s="2">
        <v>77.608000000000004</v>
      </c>
      <c r="G7675">
        <v>1</v>
      </c>
      <c r="H7675">
        <v>1</v>
      </c>
      <c r="I7675" s="2">
        <f>Tabell2[[#This Row],[Inköpspris (SEK)]]*Tabell2[[#This Row],[Antal]]</f>
        <v>97.01</v>
      </c>
      <c r="J7675" s="2">
        <f>MIN(Tabell2[[#This Row],[Bokat]]*Tabell2[[#This Row],[Inköpspris (SEK)]],Tabell2[[#This Row],[Totalt lagervärde ink moms]])</f>
        <v>97.01</v>
      </c>
      <c r="K7675" s="2">
        <f>Tabell2[[#This Row],[Totalt lagervärde ink moms]]-Tabell2[[#This Row],[Varav bokat ink moms]]</f>
        <v>0</v>
      </c>
      <c r="L7675" s="2">
        <f>Tabell2[[#This Row],[Antal]]*Tabell2[[#This Row],[Inpris ex moms]]</f>
        <v>77.608000000000004</v>
      </c>
      <c r="M7675" s="2">
        <f>MIN(Tabell2[[#This Row],[Bokat]]*Tabell2[[#This Row],[Inpris ex moms]],Tabell2[[#This Row],[Totalt lagervärde ex moms]])</f>
        <v>77.608000000000004</v>
      </c>
      <c r="N7675" s="2">
        <f>Tabell2[[#This Row],[Totalt lagervärde ex moms]]-Tabell2[[#This Row],[Varav bokat ex moms]]</f>
        <v>0</v>
      </c>
    </row>
    <row r="7676" spans="1:14" x14ac:dyDescent="0.2">
      <c r="A7676" t="s">
        <v>3119</v>
      </c>
      <c r="B7676" t="s">
        <v>3120</v>
      </c>
      <c r="C7676" s="2">
        <v>189</v>
      </c>
      <c r="D7676" s="2">
        <v>132</v>
      </c>
      <c r="E7676" s="2">
        <v>97.01</v>
      </c>
      <c r="F7676" s="2">
        <v>77.608000000000004</v>
      </c>
      <c r="G7676">
        <v>6</v>
      </c>
      <c r="H7676">
        <v>0</v>
      </c>
      <c r="I7676" s="2">
        <f>Tabell2[[#This Row],[Inköpspris (SEK)]]*Tabell2[[#This Row],[Antal]]</f>
        <v>582.06000000000006</v>
      </c>
      <c r="J7676" s="2">
        <f>MIN(Tabell2[[#This Row],[Bokat]]*Tabell2[[#This Row],[Inköpspris (SEK)]],Tabell2[[#This Row],[Totalt lagervärde ink moms]])</f>
        <v>0</v>
      </c>
      <c r="K7676" s="2">
        <f>Tabell2[[#This Row],[Totalt lagervärde ink moms]]-Tabell2[[#This Row],[Varav bokat ink moms]]</f>
        <v>582.06000000000006</v>
      </c>
      <c r="L7676" s="2">
        <f>Tabell2[[#This Row],[Antal]]*Tabell2[[#This Row],[Inpris ex moms]]</f>
        <v>465.64800000000002</v>
      </c>
      <c r="M7676" s="2">
        <f>MIN(Tabell2[[#This Row],[Bokat]]*Tabell2[[#This Row],[Inpris ex moms]],Tabell2[[#This Row],[Totalt lagervärde ex moms]])</f>
        <v>0</v>
      </c>
      <c r="N7676" s="2">
        <f>Tabell2[[#This Row],[Totalt lagervärde ex moms]]-Tabell2[[#This Row],[Varav bokat ex moms]]</f>
        <v>465.64800000000002</v>
      </c>
    </row>
    <row r="7677" spans="1:14" x14ac:dyDescent="0.2">
      <c r="A7677" t="s">
        <v>3127</v>
      </c>
      <c r="B7677" t="s">
        <v>3128</v>
      </c>
      <c r="C7677" s="2">
        <v>189</v>
      </c>
      <c r="E7677" s="2">
        <v>97.01</v>
      </c>
      <c r="F7677" s="2">
        <v>77.608000000000004</v>
      </c>
      <c r="G7677">
        <v>2</v>
      </c>
      <c r="H7677">
        <v>2</v>
      </c>
      <c r="I7677" s="2">
        <f>Tabell2[[#This Row],[Inköpspris (SEK)]]*Tabell2[[#This Row],[Antal]]</f>
        <v>194.02</v>
      </c>
      <c r="J7677" s="2">
        <f>MIN(Tabell2[[#This Row],[Bokat]]*Tabell2[[#This Row],[Inköpspris (SEK)]],Tabell2[[#This Row],[Totalt lagervärde ink moms]])</f>
        <v>194.02</v>
      </c>
      <c r="K7677" s="2">
        <f>Tabell2[[#This Row],[Totalt lagervärde ink moms]]-Tabell2[[#This Row],[Varav bokat ink moms]]</f>
        <v>0</v>
      </c>
      <c r="L7677" s="2">
        <f>Tabell2[[#This Row],[Antal]]*Tabell2[[#This Row],[Inpris ex moms]]</f>
        <v>155.21600000000001</v>
      </c>
      <c r="M7677" s="2">
        <f>MIN(Tabell2[[#This Row],[Bokat]]*Tabell2[[#This Row],[Inpris ex moms]],Tabell2[[#This Row],[Totalt lagervärde ex moms]])</f>
        <v>155.21600000000001</v>
      </c>
      <c r="N7677" s="2">
        <f>Tabell2[[#This Row],[Totalt lagervärde ex moms]]-Tabell2[[#This Row],[Varav bokat ex moms]]</f>
        <v>0</v>
      </c>
    </row>
    <row r="7678" spans="1:14" x14ac:dyDescent="0.2">
      <c r="A7678" t="s">
        <v>3155</v>
      </c>
      <c r="B7678" t="s">
        <v>3156</v>
      </c>
      <c r="C7678" s="2">
        <v>189</v>
      </c>
      <c r="D7678" s="2">
        <v>132</v>
      </c>
      <c r="E7678" s="2">
        <v>97.01</v>
      </c>
      <c r="F7678" s="2">
        <v>77.608000000000004</v>
      </c>
      <c r="G7678">
        <v>4</v>
      </c>
      <c r="H7678">
        <v>0</v>
      </c>
      <c r="I7678" s="2">
        <f>Tabell2[[#This Row],[Inköpspris (SEK)]]*Tabell2[[#This Row],[Antal]]</f>
        <v>388.04</v>
      </c>
      <c r="J7678" s="2">
        <f>MIN(Tabell2[[#This Row],[Bokat]]*Tabell2[[#This Row],[Inköpspris (SEK)]],Tabell2[[#This Row],[Totalt lagervärde ink moms]])</f>
        <v>0</v>
      </c>
      <c r="K7678" s="2">
        <f>Tabell2[[#This Row],[Totalt lagervärde ink moms]]-Tabell2[[#This Row],[Varav bokat ink moms]]</f>
        <v>388.04</v>
      </c>
      <c r="L7678" s="2">
        <f>Tabell2[[#This Row],[Antal]]*Tabell2[[#This Row],[Inpris ex moms]]</f>
        <v>310.43200000000002</v>
      </c>
      <c r="M7678" s="2">
        <f>MIN(Tabell2[[#This Row],[Bokat]]*Tabell2[[#This Row],[Inpris ex moms]],Tabell2[[#This Row],[Totalt lagervärde ex moms]])</f>
        <v>0</v>
      </c>
      <c r="N7678" s="2">
        <f>Tabell2[[#This Row],[Totalt lagervärde ex moms]]-Tabell2[[#This Row],[Varav bokat ex moms]]</f>
        <v>310.43200000000002</v>
      </c>
    </row>
    <row r="7679" spans="1:14" x14ac:dyDescent="0.2">
      <c r="A7679" t="s">
        <v>3211</v>
      </c>
      <c r="B7679" t="s">
        <v>3212</v>
      </c>
      <c r="C7679" s="2">
        <v>189</v>
      </c>
      <c r="D7679" s="2">
        <v>132</v>
      </c>
      <c r="E7679" s="2">
        <v>97.01</v>
      </c>
      <c r="F7679" s="2">
        <v>77.608000000000004</v>
      </c>
      <c r="G7679">
        <v>1</v>
      </c>
      <c r="H7679">
        <v>0</v>
      </c>
      <c r="I7679" s="2">
        <f>Tabell2[[#This Row],[Inköpspris (SEK)]]*Tabell2[[#This Row],[Antal]]</f>
        <v>97.01</v>
      </c>
      <c r="J7679" s="2">
        <f>MIN(Tabell2[[#This Row],[Bokat]]*Tabell2[[#This Row],[Inköpspris (SEK)]],Tabell2[[#This Row],[Totalt lagervärde ink moms]])</f>
        <v>0</v>
      </c>
      <c r="K7679" s="2">
        <f>Tabell2[[#This Row],[Totalt lagervärde ink moms]]-Tabell2[[#This Row],[Varav bokat ink moms]]</f>
        <v>97.01</v>
      </c>
      <c r="L7679" s="2">
        <f>Tabell2[[#This Row],[Antal]]*Tabell2[[#This Row],[Inpris ex moms]]</f>
        <v>77.608000000000004</v>
      </c>
      <c r="M7679" s="2">
        <f>MIN(Tabell2[[#This Row],[Bokat]]*Tabell2[[#This Row],[Inpris ex moms]],Tabell2[[#This Row],[Totalt lagervärde ex moms]])</f>
        <v>0</v>
      </c>
      <c r="N7679" s="2">
        <f>Tabell2[[#This Row],[Totalt lagervärde ex moms]]-Tabell2[[#This Row],[Varav bokat ex moms]]</f>
        <v>77.608000000000004</v>
      </c>
    </row>
    <row r="7680" spans="1:14" x14ac:dyDescent="0.2">
      <c r="A7680" t="s">
        <v>3353</v>
      </c>
      <c r="B7680" t="s">
        <v>3354</v>
      </c>
      <c r="C7680" s="2">
        <v>189</v>
      </c>
      <c r="D7680" s="2">
        <v>104</v>
      </c>
      <c r="E7680" s="2">
        <v>97.01</v>
      </c>
      <c r="F7680" s="2">
        <v>77.608000000000004</v>
      </c>
      <c r="G7680">
        <v>4</v>
      </c>
      <c r="H7680">
        <v>0</v>
      </c>
      <c r="I7680" s="2">
        <f>Tabell2[[#This Row],[Inköpspris (SEK)]]*Tabell2[[#This Row],[Antal]]</f>
        <v>388.04</v>
      </c>
      <c r="J7680" s="2">
        <f>MIN(Tabell2[[#This Row],[Bokat]]*Tabell2[[#This Row],[Inköpspris (SEK)]],Tabell2[[#This Row],[Totalt lagervärde ink moms]])</f>
        <v>0</v>
      </c>
      <c r="K7680" s="2">
        <f>Tabell2[[#This Row],[Totalt lagervärde ink moms]]-Tabell2[[#This Row],[Varav bokat ink moms]]</f>
        <v>388.04</v>
      </c>
      <c r="L7680" s="2">
        <f>Tabell2[[#This Row],[Antal]]*Tabell2[[#This Row],[Inpris ex moms]]</f>
        <v>310.43200000000002</v>
      </c>
      <c r="M7680" s="2">
        <f>MIN(Tabell2[[#This Row],[Bokat]]*Tabell2[[#This Row],[Inpris ex moms]],Tabell2[[#This Row],[Totalt lagervärde ex moms]])</f>
        <v>0</v>
      </c>
      <c r="N7680" s="2">
        <f>Tabell2[[#This Row],[Totalt lagervärde ex moms]]-Tabell2[[#This Row],[Varav bokat ex moms]]</f>
        <v>310.43200000000002</v>
      </c>
    </row>
    <row r="7681" spans="1:14" x14ac:dyDescent="0.2">
      <c r="A7681" t="s">
        <v>3399</v>
      </c>
      <c r="B7681" t="s">
        <v>3400</v>
      </c>
      <c r="C7681" s="2">
        <v>189</v>
      </c>
      <c r="D7681" s="2">
        <v>132</v>
      </c>
      <c r="E7681" s="2">
        <v>97.01</v>
      </c>
      <c r="F7681" s="2">
        <v>77.608000000000004</v>
      </c>
      <c r="G7681">
        <v>2</v>
      </c>
      <c r="H7681">
        <v>0</v>
      </c>
      <c r="I7681" s="2">
        <f>Tabell2[[#This Row],[Inköpspris (SEK)]]*Tabell2[[#This Row],[Antal]]</f>
        <v>194.02</v>
      </c>
      <c r="J7681" s="2">
        <f>MIN(Tabell2[[#This Row],[Bokat]]*Tabell2[[#This Row],[Inköpspris (SEK)]],Tabell2[[#This Row],[Totalt lagervärde ink moms]])</f>
        <v>0</v>
      </c>
      <c r="K7681" s="2">
        <f>Tabell2[[#This Row],[Totalt lagervärde ink moms]]-Tabell2[[#This Row],[Varav bokat ink moms]]</f>
        <v>194.02</v>
      </c>
      <c r="L7681" s="2">
        <f>Tabell2[[#This Row],[Antal]]*Tabell2[[#This Row],[Inpris ex moms]]</f>
        <v>155.21600000000001</v>
      </c>
      <c r="M7681" s="2">
        <f>MIN(Tabell2[[#This Row],[Bokat]]*Tabell2[[#This Row],[Inpris ex moms]],Tabell2[[#This Row],[Totalt lagervärde ex moms]])</f>
        <v>0</v>
      </c>
      <c r="N7681" s="2">
        <f>Tabell2[[#This Row],[Totalt lagervärde ex moms]]-Tabell2[[#This Row],[Varav bokat ex moms]]</f>
        <v>155.21600000000001</v>
      </c>
    </row>
    <row r="7682" spans="1:14" x14ac:dyDescent="0.2">
      <c r="A7682" t="s">
        <v>11356</v>
      </c>
      <c r="B7682" t="s">
        <v>11357</v>
      </c>
      <c r="C7682" s="2">
        <v>179</v>
      </c>
      <c r="D7682" s="2">
        <v>125</v>
      </c>
      <c r="E7682" s="2">
        <v>91.85</v>
      </c>
      <c r="F7682" s="2">
        <v>73.48</v>
      </c>
      <c r="G7682">
        <v>2</v>
      </c>
      <c r="H7682">
        <v>0</v>
      </c>
      <c r="I7682" s="2">
        <f>Tabell2[[#This Row],[Inköpspris (SEK)]]*Tabell2[[#This Row],[Antal]]</f>
        <v>183.7</v>
      </c>
      <c r="J7682" s="2">
        <f>MIN(Tabell2[[#This Row],[Bokat]]*Tabell2[[#This Row],[Inköpspris (SEK)]],Tabell2[[#This Row],[Totalt lagervärde ink moms]])</f>
        <v>0</v>
      </c>
      <c r="K7682" s="2">
        <f>Tabell2[[#This Row],[Totalt lagervärde ink moms]]-Tabell2[[#This Row],[Varav bokat ink moms]]</f>
        <v>183.7</v>
      </c>
      <c r="L7682" s="2">
        <f>Tabell2[[#This Row],[Antal]]*Tabell2[[#This Row],[Inpris ex moms]]</f>
        <v>146.96</v>
      </c>
      <c r="M7682" s="2">
        <f>MIN(Tabell2[[#This Row],[Bokat]]*Tabell2[[#This Row],[Inpris ex moms]],Tabell2[[#This Row],[Totalt lagervärde ex moms]])</f>
        <v>0</v>
      </c>
      <c r="N7682" s="2">
        <f>Tabell2[[#This Row],[Totalt lagervärde ex moms]]-Tabell2[[#This Row],[Varav bokat ex moms]]</f>
        <v>146.96</v>
      </c>
    </row>
    <row r="7683" spans="1:14" x14ac:dyDescent="0.2">
      <c r="A7683" t="s">
        <v>9473</v>
      </c>
      <c r="B7683" t="s">
        <v>9474</v>
      </c>
      <c r="C7683" s="2">
        <v>339</v>
      </c>
      <c r="D7683" s="2">
        <v>237</v>
      </c>
      <c r="E7683" s="2">
        <v>173.95</v>
      </c>
      <c r="F7683" s="2">
        <v>139.16</v>
      </c>
      <c r="G7683">
        <v>2</v>
      </c>
      <c r="H7683">
        <v>0</v>
      </c>
      <c r="I7683" s="2">
        <f>Tabell2[[#This Row],[Inköpspris (SEK)]]*Tabell2[[#This Row],[Antal]]</f>
        <v>347.9</v>
      </c>
      <c r="J7683" s="2">
        <f>MIN(Tabell2[[#This Row],[Bokat]]*Tabell2[[#This Row],[Inköpspris (SEK)]],Tabell2[[#This Row],[Totalt lagervärde ink moms]])</f>
        <v>0</v>
      </c>
      <c r="K7683" s="2">
        <f>Tabell2[[#This Row],[Totalt lagervärde ink moms]]-Tabell2[[#This Row],[Varav bokat ink moms]]</f>
        <v>347.9</v>
      </c>
      <c r="L7683" s="2">
        <f>Tabell2[[#This Row],[Antal]]*Tabell2[[#This Row],[Inpris ex moms]]</f>
        <v>278.32</v>
      </c>
      <c r="M7683" s="2">
        <f>MIN(Tabell2[[#This Row],[Bokat]]*Tabell2[[#This Row],[Inpris ex moms]],Tabell2[[#This Row],[Totalt lagervärde ex moms]])</f>
        <v>0</v>
      </c>
      <c r="N7683" s="2">
        <f>Tabell2[[#This Row],[Totalt lagervärde ex moms]]-Tabell2[[#This Row],[Varav bokat ex moms]]</f>
        <v>278.32</v>
      </c>
    </row>
    <row r="7684" spans="1:14" x14ac:dyDescent="0.2">
      <c r="A7684" t="s">
        <v>4858</v>
      </c>
      <c r="B7684" t="s">
        <v>4859</v>
      </c>
      <c r="C7684" s="2">
        <v>89</v>
      </c>
      <c r="D7684" s="2">
        <v>62</v>
      </c>
      <c r="E7684" s="2">
        <v>45.65</v>
      </c>
      <c r="F7684" s="2">
        <v>36.520000000000003</v>
      </c>
      <c r="G7684">
        <v>2</v>
      </c>
      <c r="H7684">
        <v>0</v>
      </c>
      <c r="I7684" s="2">
        <f>Tabell2[[#This Row],[Inköpspris (SEK)]]*Tabell2[[#This Row],[Antal]]</f>
        <v>91.3</v>
      </c>
      <c r="J7684" s="2">
        <f>MIN(Tabell2[[#This Row],[Bokat]]*Tabell2[[#This Row],[Inköpspris (SEK)]],Tabell2[[#This Row],[Totalt lagervärde ink moms]])</f>
        <v>0</v>
      </c>
      <c r="K7684" s="2">
        <f>Tabell2[[#This Row],[Totalt lagervärde ink moms]]-Tabell2[[#This Row],[Varav bokat ink moms]]</f>
        <v>91.3</v>
      </c>
      <c r="L7684" s="2">
        <f>Tabell2[[#This Row],[Antal]]*Tabell2[[#This Row],[Inpris ex moms]]</f>
        <v>73.040000000000006</v>
      </c>
      <c r="M7684" s="2">
        <f>MIN(Tabell2[[#This Row],[Bokat]]*Tabell2[[#This Row],[Inpris ex moms]],Tabell2[[#This Row],[Totalt lagervärde ex moms]])</f>
        <v>0</v>
      </c>
      <c r="N7684" s="2">
        <f>Tabell2[[#This Row],[Totalt lagervärde ex moms]]-Tabell2[[#This Row],[Varav bokat ex moms]]</f>
        <v>73.040000000000006</v>
      </c>
    </row>
    <row r="7685" spans="1:14" x14ac:dyDescent="0.2">
      <c r="A7685" t="s">
        <v>14823</v>
      </c>
      <c r="B7685" t="s">
        <v>14824</v>
      </c>
      <c r="C7685" s="2">
        <v>505</v>
      </c>
      <c r="D7685" s="2">
        <v>303</v>
      </c>
      <c r="E7685" s="2">
        <v>259</v>
      </c>
      <c r="F7685" s="2">
        <v>207.20000000000002</v>
      </c>
      <c r="G7685">
        <v>2</v>
      </c>
      <c r="H7685">
        <v>0</v>
      </c>
      <c r="I7685" s="2">
        <f>Tabell2[[#This Row],[Inköpspris (SEK)]]*Tabell2[[#This Row],[Antal]]</f>
        <v>518</v>
      </c>
      <c r="J7685" s="2">
        <f>MIN(Tabell2[[#This Row],[Bokat]]*Tabell2[[#This Row],[Inköpspris (SEK)]],Tabell2[[#This Row],[Totalt lagervärde ink moms]])</f>
        <v>0</v>
      </c>
      <c r="K7685" s="2">
        <f>Tabell2[[#This Row],[Totalt lagervärde ink moms]]-Tabell2[[#This Row],[Varav bokat ink moms]]</f>
        <v>518</v>
      </c>
      <c r="L7685" s="2">
        <f>Tabell2[[#This Row],[Antal]]*Tabell2[[#This Row],[Inpris ex moms]]</f>
        <v>414.40000000000003</v>
      </c>
      <c r="M7685" s="2">
        <f>MIN(Tabell2[[#This Row],[Bokat]]*Tabell2[[#This Row],[Inpris ex moms]],Tabell2[[#This Row],[Totalt lagervärde ex moms]])</f>
        <v>0</v>
      </c>
      <c r="N7685" s="2">
        <f>Tabell2[[#This Row],[Totalt lagervärde ex moms]]-Tabell2[[#This Row],[Varav bokat ex moms]]</f>
        <v>414.40000000000003</v>
      </c>
    </row>
    <row r="7686" spans="1:14" x14ac:dyDescent="0.2">
      <c r="A7686" t="s">
        <v>11360</v>
      </c>
      <c r="B7686" t="s">
        <v>11361</v>
      </c>
      <c r="C7686" s="2">
        <v>179</v>
      </c>
      <c r="D7686" s="2">
        <v>125</v>
      </c>
      <c r="E7686" s="2">
        <v>91.8</v>
      </c>
      <c r="F7686" s="2">
        <v>73.44</v>
      </c>
      <c r="G7686">
        <v>1</v>
      </c>
      <c r="H7686">
        <v>0</v>
      </c>
      <c r="I7686" s="2">
        <f>Tabell2[[#This Row],[Inköpspris (SEK)]]*Tabell2[[#This Row],[Antal]]</f>
        <v>91.8</v>
      </c>
      <c r="J7686" s="2">
        <f>MIN(Tabell2[[#This Row],[Bokat]]*Tabell2[[#This Row],[Inköpspris (SEK)]],Tabell2[[#This Row],[Totalt lagervärde ink moms]])</f>
        <v>0</v>
      </c>
      <c r="K7686" s="2">
        <f>Tabell2[[#This Row],[Totalt lagervärde ink moms]]-Tabell2[[#This Row],[Varav bokat ink moms]]</f>
        <v>91.8</v>
      </c>
      <c r="L7686" s="2">
        <f>Tabell2[[#This Row],[Antal]]*Tabell2[[#This Row],[Inpris ex moms]]</f>
        <v>73.44</v>
      </c>
      <c r="M7686" s="2">
        <f>MIN(Tabell2[[#This Row],[Bokat]]*Tabell2[[#This Row],[Inpris ex moms]],Tabell2[[#This Row],[Totalt lagervärde ex moms]])</f>
        <v>0</v>
      </c>
      <c r="N7686" s="2">
        <f>Tabell2[[#This Row],[Totalt lagervärde ex moms]]-Tabell2[[#This Row],[Varav bokat ex moms]]</f>
        <v>73.44</v>
      </c>
    </row>
    <row r="7687" spans="1:14" x14ac:dyDescent="0.2">
      <c r="A7687" t="s">
        <v>4822</v>
      </c>
      <c r="B7687" t="s">
        <v>4823</v>
      </c>
      <c r="C7687" s="2">
        <v>275</v>
      </c>
      <c r="D7687" s="2">
        <v>151</v>
      </c>
      <c r="E7687" s="2">
        <v>141.03</v>
      </c>
      <c r="F7687" s="2">
        <v>112.82400000000001</v>
      </c>
      <c r="G7687">
        <v>8</v>
      </c>
      <c r="H7687">
        <v>0</v>
      </c>
      <c r="I7687" s="2">
        <f>Tabell2[[#This Row],[Inköpspris (SEK)]]*Tabell2[[#This Row],[Antal]]</f>
        <v>1128.24</v>
      </c>
      <c r="J7687" s="2">
        <f>MIN(Tabell2[[#This Row],[Bokat]]*Tabell2[[#This Row],[Inköpspris (SEK)]],Tabell2[[#This Row],[Totalt lagervärde ink moms]])</f>
        <v>0</v>
      </c>
      <c r="K7687" s="2">
        <f>Tabell2[[#This Row],[Totalt lagervärde ink moms]]-Tabell2[[#This Row],[Varav bokat ink moms]]</f>
        <v>1128.24</v>
      </c>
      <c r="L7687" s="2">
        <f>Tabell2[[#This Row],[Antal]]*Tabell2[[#This Row],[Inpris ex moms]]</f>
        <v>902.5920000000001</v>
      </c>
      <c r="M7687" s="2">
        <f>MIN(Tabell2[[#This Row],[Bokat]]*Tabell2[[#This Row],[Inpris ex moms]],Tabell2[[#This Row],[Totalt lagervärde ex moms]])</f>
        <v>0</v>
      </c>
      <c r="N7687" s="2">
        <f>Tabell2[[#This Row],[Totalt lagervärde ex moms]]-Tabell2[[#This Row],[Varav bokat ex moms]]</f>
        <v>902.5920000000001</v>
      </c>
    </row>
    <row r="7688" spans="1:14" x14ac:dyDescent="0.2">
      <c r="A7688" t="s">
        <v>5266</v>
      </c>
      <c r="B7688" t="s">
        <v>5267</v>
      </c>
      <c r="C7688" s="2">
        <v>39</v>
      </c>
      <c r="D7688" s="2">
        <v>21</v>
      </c>
      <c r="E7688" s="2">
        <v>20</v>
      </c>
      <c r="F7688" s="2">
        <v>16</v>
      </c>
      <c r="G7688">
        <v>2</v>
      </c>
      <c r="H7688">
        <v>0</v>
      </c>
      <c r="I7688" s="2">
        <f>Tabell2[[#This Row],[Inköpspris (SEK)]]*Tabell2[[#This Row],[Antal]]</f>
        <v>40</v>
      </c>
      <c r="J7688" s="2">
        <f>MIN(Tabell2[[#This Row],[Bokat]]*Tabell2[[#This Row],[Inköpspris (SEK)]],Tabell2[[#This Row],[Totalt lagervärde ink moms]])</f>
        <v>0</v>
      </c>
      <c r="K7688" s="2">
        <f>Tabell2[[#This Row],[Totalt lagervärde ink moms]]-Tabell2[[#This Row],[Varav bokat ink moms]]</f>
        <v>40</v>
      </c>
      <c r="L7688" s="2">
        <f>Tabell2[[#This Row],[Antal]]*Tabell2[[#This Row],[Inpris ex moms]]</f>
        <v>32</v>
      </c>
      <c r="M7688" s="2">
        <f>MIN(Tabell2[[#This Row],[Bokat]]*Tabell2[[#This Row],[Inpris ex moms]],Tabell2[[#This Row],[Totalt lagervärde ex moms]])</f>
        <v>0</v>
      </c>
      <c r="N7688" s="2">
        <f>Tabell2[[#This Row],[Totalt lagervärde ex moms]]-Tabell2[[#This Row],[Varav bokat ex moms]]</f>
        <v>32</v>
      </c>
    </row>
    <row r="7689" spans="1:14" x14ac:dyDescent="0.2">
      <c r="A7689" t="s">
        <v>11336</v>
      </c>
      <c r="B7689" t="s">
        <v>11337</v>
      </c>
      <c r="C7689" s="2">
        <v>39</v>
      </c>
      <c r="D7689" s="2">
        <v>27</v>
      </c>
      <c r="E7689" s="2">
        <v>20</v>
      </c>
      <c r="F7689" s="2">
        <v>16</v>
      </c>
      <c r="G7689">
        <v>2</v>
      </c>
      <c r="H7689">
        <v>0</v>
      </c>
      <c r="I7689" s="2">
        <f>Tabell2[[#This Row],[Inköpspris (SEK)]]*Tabell2[[#This Row],[Antal]]</f>
        <v>40</v>
      </c>
      <c r="J7689" s="2">
        <f>MIN(Tabell2[[#This Row],[Bokat]]*Tabell2[[#This Row],[Inköpspris (SEK)]],Tabell2[[#This Row],[Totalt lagervärde ink moms]])</f>
        <v>0</v>
      </c>
      <c r="K7689" s="2">
        <f>Tabell2[[#This Row],[Totalt lagervärde ink moms]]-Tabell2[[#This Row],[Varav bokat ink moms]]</f>
        <v>40</v>
      </c>
      <c r="L7689" s="2">
        <f>Tabell2[[#This Row],[Antal]]*Tabell2[[#This Row],[Inpris ex moms]]</f>
        <v>32</v>
      </c>
      <c r="M7689" s="2">
        <f>MIN(Tabell2[[#This Row],[Bokat]]*Tabell2[[#This Row],[Inpris ex moms]],Tabell2[[#This Row],[Totalt lagervärde ex moms]])</f>
        <v>0</v>
      </c>
      <c r="N7689" s="2">
        <f>Tabell2[[#This Row],[Totalt lagervärde ex moms]]-Tabell2[[#This Row],[Varav bokat ex moms]]</f>
        <v>32</v>
      </c>
    </row>
    <row r="7690" spans="1:14" x14ac:dyDescent="0.2">
      <c r="A7690" t="s">
        <v>11499</v>
      </c>
      <c r="B7690" t="s">
        <v>11500</v>
      </c>
      <c r="C7690" s="2">
        <v>39</v>
      </c>
      <c r="D7690" s="2">
        <v>27</v>
      </c>
      <c r="E7690" s="2">
        <v>20</v>
      </c>
      <c r="F7690" s="2">
        <v>16</v>
      </c>
      <c r="G7690">
        <v>3</v>
      </c>
      <c r="H7690">
        <v>0</v>
      </c>
      <c r="I7690" s="2">
        <f>Tabell2[[#This Row],[Inköpspris (SEK)]]*Tabell2[[#This Row],[Antal]]</f>
        <v>60</v>
      </c>
      <c r="J7690" s="2">
        <f>MIN(Tabell2[[#This Row],[Bokat]]*Tabell2[[#This Row],[Inköpspris (SEK)]],Tabell2[[#This Row],[Totalt lagervärde ink moms]])</f>
        <v>0</v>
      </c>
      <c r="K7690" s="2">
        <f>Tabell2[[#This Row],[Totalt lagervärde ink moms]]-Tabell2[[#This Row],[Varav bokat ink moms]]</f>
        <v>60</v>
      </c>
      <c r="L7690" s="2">
        <f>Tabell2[[#This Row],[Antal]]*Tabell2[[#This Row],[Inpris ex moms]]</f>
        <v>48</v>
      </c>
      <c r="M7690" s="2">
        <f>MIN(Tabell2[[#This Row],[Bokat]]*Tabell2[[#This Row],[Inpris ex moms]],Tabell2[[#This Row],[Totalt lagervärde ex moms]])</f>
        <v>0</v>
      </c>
      <c r="N7690" s="2">
        <f>Tabell2[[#This Row],[Totalt lagervärde ex moms]]-Tabell2[[#This Row],[Varav bokat ex moms]]</f>
        <v>48</v>
      </c>
    </row>
    <row r="7691" spans="1:14" x14ac:dyDescent="0.2">
      <c r="A7691" t="s">
        <v>112</v>
      </c>
      <c r="B7691" t="s">
        <v>113</v>
      </c>
      <c r="C7691" s="2">
        <v>195</v>
      </c>
      <c r="D7691" s="2">
        <v>107</v>
      </c>
      <c r="E7691" s="2">
        <v>100</v>
      </c>
      <c r="F7691" s="2">
        <v>80</v>
      </c>
      <c r="G7691">
        <v>1</v>
      </c>
      <c r="H7691">
        <v>0</v>
      </c>
      <c r="I7691" s="2">
        <f>Tabell2[[#This Row],[Inköpspris (SEK)]]*Tabell2[[#This Row],[Antal]]</f>
        <v>100</v>
      </c>
      <c r="J7691" s="2">
        <f>MIN(Tabell2[[#This Row],[Bokat]]*Tabell2[[#This Row],[Inköpspris (SEK)]],Tabell2[[#This Row],[Totalt lagervärde ink moms]])</f>
        <v>0</v>
      </c>
      <c r="K7691" s="2">
        <f>Tabell2[[#This Row],[Totalt lagervärde ink moms]]-Tabell2[[#This Row],[Varav bokat ink moms]]</f>
        <v>100</v>
      </c>
      <c r="L7691" s="2">
        <f>Tabell2[[#This Row],[Antal]]*Tabell2[[#This Row],[Inpris ex moms]]</f>
        <v>80</v>
      </c>
      <c r="M7691" s="2">
        <f>MIN(Tabell2[[#This Row],[Bokat]]*Tabell2[[#This Row],[Inpris ex moms]],Tabell2[[#This Row],[Totalt lagervärde ex moms]])</f>
        <v>0</v>
      </c>
      <c r="N7691" s="2">
        <f>Tabell2[[#This Row],[Totalt lagervärde ex moms]]-Tabell2[[#This Row],[Varav bokat ex moms]]</f>
        <v>80</v>
      </c>
    </row>
    <row r="7692" spans="1:14" x14ac:dyDescent="0.2">
      <c r="A7692" t="s">
        <v>5034</v>
      </c>
      <c r="B7692" t="s">
        <v>5035</v>
      </c>
      <c r="C7692" s="2">
        <v>59</v>
      </c>
      <c r="D7692" s="2">
        <v>41</v>
      </c>
      <c r="E7692" s="2">
        <v>30.25</v>
      </c>
      <c r="F7692" s="2">
        <v>24.200000000000003</v>
      </c>
      <c r="G7692">
        <v>7</v>
      </c>
      <c r="H7692">
        <v>0</v>
      </c>
      <c r="I7692" s="2">
        <f>Tabell2[[#This Row],[Inköpspris (SEK)]]*Tabell2[[#This Row],[Antal]]</f>
        <v>211.75</v>
      </c>
      <c r="J7692" s="2">
        <f>MIN(Tabell2[[#This Row],[Bokat]]*Tabell2[[#This Row],[Inköpspris (SEK)]],Tabell2[[#This Row],[Totalt lagervärde ink moms]])</f>
        <v>0</v>
      </c>
      <c r="K7692" s="2">
        <f>Tabell2[[#This Row],[Totalt lagervärde ink moms]]-Tabell2[[#This Row],[Varav bokat ink moms]]</f>
        <v>211.75</v>
      </c>
      <c r="L7692" s="2">
        <f>Tabell2[[#This Row],[Antal]]*Tabell2[[#This Row],[Inpris ex moms]]</f>
        <v>169.40000000000003</v>
      </c>
      <c r="M7692" s="2">
        <f>MIN(Tabell2[[#This Row],[Bokat]]*Tabell2[[#This Row],[Inpris ex moms]],Tabell2[[#This Row],[Totalt lagervärde ex moms]])</f>
        <v>0</v>
      </c>
      <c r="N7692" s="2">
        <f>Tabell2[[#This Row],[Totalt lagervärde ex moms]]-Tabell2[[#This Row],[Varav bokat ex moms]]</f>
        <v>169.40000000000003</v>
      </c>
    </row>
    <row r="7693" spans="1:14" x14ac:dyDescent="0.2">
      <c r="A7693" t="s">
        <v>4772</v>
      </c>
      <c r="B7693" t="s">
        <v>4773</v>
      </c>
      <c r="C7693" s="2">
        <v>119</v>
      </c>
      <c r="D7693" s="2">
        <v>83</v>
      </c>
      <c r="E7693" s="2">
        <v>61</v>
      </c>
      <c r="F7693" s="2">
        <v>48.800000000000004</v>
      </c>
      <c r="G7693">
        <v>1</v>
      </c>
      <c r="H7693">
        <v>0</v>
      </c>
      <c r="I7693" s="2">
        <f>Tabell2[[#This Row],[Inköpspris (SEK)]]*Tabell2[[#This Row],[Antal]]</f>
        <v>61</v>
      </c>
      <c r="J7693" s="2">
        <f>MIN(Tabell2[[#This Row],[Bokat]]*Tabell2[[#This Row],[Inköpspris (SEK)]],Tabell2[[#This Row],[Totalt lagervärde ink moms]])</f>
        <v>0</v>
      </c>
      <c r="K7693" s="2">
        <f>Tabell2[[#This Row],[Totalt lagervärde ink moms]]-Tabell2[[#This Row],[Varav bokat ink moms]]</f>
        <v>61</v>
      </c>
      <c r="L7693" s="2">
        <f>Tabell2[[#This Row],[Antal]]*Tabell2[[#This Row],[Inpris ex moms]]</f>
        <v>48.800000000000004</v>
      </c>
      <c r="M7693" s="2">
        <f>MIN(Tabell2[[#This Row],[Bokat]]*Tabell2[[#This Row],[Inpris ex moms]],Tabell2[[#This Row],[Totalt lagervärde ex moms]])</f>
        <v>0</v>
      </c>
      <c r="N7693" s="2">
        <f>Tabell2[[#This Row],[Totalt lagervärde ex moms]]-Tabell2[[#This Row],[Varav bokat ex moms]]</f>
        <v>48.800000000000004</v>
      </c>
    </row>
    <row r="7694" spans="1:14" x14ac:dyDescent="0.2">
      <c r="A7694" t="s">
        <v>6359</v>
      </c>
      <c r="B7694" t="s">
        <v>6360</v>
      </c>
      <c r="C7694" s="2">
        <v>139</v>
      </c>
      <c r="D7694" s="2">
        <v>97</v>
      </c>
      <c r="E7694" s="2">
        <v>71.25</v>
      </c>
      <c r="F7694" s="2">
        <v>57</v>
      </c>
      <c r="G7694">
        <v>2</v>
      </c>
      <c r="H7694">
        <v>0</v>
      </c>
      <c r="I7694" s="2">
        <f>Tabell2[[#This Row],[Inköpspris (SEK)]]*Tabell2[[#This Row],[Antal]]</f>
        <v>142.5</v>
      </c>
      <c r="J7694" s="2">
        <f>MIN(Tabell2[[#This Row],[Bokat]]*Tabell2[[#This Row],[Inköpspris (SEK)]],Tabell2[[#This Row],[Totalt lagervärde ink moms]])</f>
        <v>0</v>
      </c>
      <c r="K7694" s="2">
        <f>Tabell2[[#This Row],[Totalt lagervärde ink moms]]-Tabell2[[#This Row],[Varav bokat ink moms]]</f>
        <v>142.5</v>
      </c>
      <c r="L7694" s="2">
        <f>Tabell2[[#This Row],[Antal]]*Tabell2[[#This Row],[Inpris ex moms]]</f>
        <v>114</v>
      </c>
      <c r="M7694" s="2">
        <f>MIN(Tabell2[[#This Row],[Bokat]]*Tabell2[[#This Row],[Inpris ex moms]],Tabell2[[#This Row],[Totalt lagervärde ex moms]])</f>
        <v>0</v>
      </c>
      <c r="N7694" s="2">
        <f>Tabell2[[#This Row],[Totalt lagervärde ex moms]]-Tabell2[[#This Row],[Varav bokat ex moms]]</f>
        <v>114</v>
      </c>
    </row>
    <row r="7695" spans="1:14" x14ac:dyDescent="0.2">
      <c r="A7695" t="s">
        <v>11366</v>
      </c>
      <c r="B7695" t="s">
        <v>11367</v>
      </c>
      <c r="C7695" s="2">
        <v>119</v>
      </c>
      <c r="D7695" s="2">
        <v>83</v>
      </c>
      <c r="E7695" s="2">
        <v>60.99</v>
      </c>
      <c r="F7695" s="2">
        <v>48.792000000000002</v>
      </c>
      <c r="G7695">
        <v>3</v>
      </c>
      <c r="H7695">
        <v>0</v>
      </c>
      <c r="I7695" s="2">
        <f>Tabell2[[#This Row],[Inköpspris (SEK)]]*Tabell2[[#This Row],[Antal]]</f>
        <v>182.97</v>
      </c>
      <c r="J7695" s="2">
        <f>MIN(Tabell2[[#This Row],[Bokat]]*Tabell2[[#This Row],[Inköpspris (SEK)]],Tabell2[[#This Row],[Totalt lagervärde ink moms]])</f>
        <v>0</v>
      </c>
      <c r="K7695" s="2">
        <f>Tabell2[[#This Row],[Totalt lagervärde ink moms]]-Tabell2[[#This Row],[Varav bokat ink moms]]</f>
        <v>182.97</v>
      </c>
      <c r="L7695" s="2">
        <f>Tabell2[[#This Row],[Antal]]*Tabell2[[#This Row],[Inpris ex moms]]</f>
        <v>146.376</v>
      </c>
      <c r="M7695" s="2">
        <f>MIN(Tabell2[[#This Row],[Bokat]]*Tabell2[[#This Row],[Inpris ex moms]],Tabell2[[#This Row],[Totalt lagervärde ex moms]])</f>
        <v>0</v>
      </c>
      <c r="N7695" s="2">
        <f>Tabell2[[#This Row],[Totalt lagervärde ex moms]]-Tabell2[[#This Row],[Varav bokat ex moms]]</f>
        <v>146.376</v>
      </c>
    </row>
    <row r="7696" spans="1:14" x14ac:dyDescent="0.2">
      <c r="A7696" t="s">
        <v>3341</v>
      </c>
      <c r="B7696" t="s">
        <v>3342</v>
      </c>
      <c r="C7696" s="2">
        <v>215</v>
      </c>
      <c r="D7696" s="2">
        <v>150</v>
      </c>
      <c r="E7696" s="2">
        <v>110.19</v>
      </c>
      <c r="F7696" s="2">
        <v>88.152000000000001</v>
      </c>
      <c r="G7696">
        <v>4</v>
      </c>
      <c r="H7696">
        <v>0</v>
      </c>
      <c r="I7696" s="2">
        <f>Tabell2[[#This Row],[Inköpspris (SEK)]]*Tabell2[[#This Row],[Antal]]</f>
        <v>440.76</v>
      </c>
      <c r="J7696" s="2">
        <f>MIN(Tabell2[[#This Row],[Bokat]]*Tabell2[[#This Row],[Inköpspris (SEK)]],Tabell2[[#This Row],[Totalt lagervärde ink moms]])</f>
        <v>0</v>
      </c>
      <c r="K7696" s="2">
        <f>Tabell2[[#This Row],[Totalt lagervärde ink moms]]-Tabell2[[#This Row],[Varav bokat ink moms]]</f>
        <v>440.76</v>
      </c>
      <c r="L7696" s="2">
        <f>Tabell2[[#This Row],[Antal]]*Tabell2[[#This Row],[Inpris ex moms]]</f>
        <v>352.608</v>
      </c>
      <c r="M7696" s="2">
        <f>MIN(Tabell2[[#This Row],[Bokat]]*Tabell2[[#This Row],[Inpris ex moms]],Tabell2[[#This Row],[Totalt lagervärde ex moms]])</f>
        <v>0</v>
      </c>
      <c r="N7696" s="2">
        <f>Tabell2[[#This Row],[Totalt lagervärde ex moms]]-Tabell2[[#This Row],[Varav bokat ex moms]]</f>
        <v>352.608</v>
      </c>
    </row>
    <row r="7697" spans="1:14" x14ac:dyDescent="0.2">
      <c r="A7697" t="s">
        <v>11398</v>
      </c>
      <c r="B7697" t="s">
        <v>11399</v>
      </c>
      <c r="C7697" s="2">
        <v>65</v>
      </c>
      <c r="D7697" s="2">
        <v>46</v>
      </c>
      <c r="E7697" s="2">
        <v>33.31</v>
      </c>
      <c r="F7697" s="2">
        <v>26.648000000000003</v>
      </c>
      <c r="G7697">
        <v>2</v>
      </c>
      <c r="H7697">
        <v>0</v>
      </c>
      <c r="I7697" s="2">
        <f>Tabell2[[#This Row],[Inköpspris (SEK)]]*Tabell2[[#This Row],[Antal]]</f>
        <v>66.62</v>
      </c>
      <c r="J7697" s="2">
        <f>MIN(Tabell2[[#This Row],[Bokat]]*Tabell2[[#This Row],[Inköpspris (SEK)]],Tabell2[[#This Row],[Totalt lagervärde ink moms]])</f>
        <v>0</v>
      </c>
      <c r="K7697" s="2">
        <f>Tabell2[[#This Row],[Totalt lagervärde ink moms]]-Tabell2[[#This Row],[Varav bokat ink moms]]</f>
        <v>66.62</v>
      </c>
      <c r="L7697" s="2">
        <f>Tabell2[[#This Row],[Antal]]*Tabell2[[#This Row],[Inpris ex moms]]</f>
        <v>53.296000000000006</v>
      </c>
      <c r="M7697" s="2">
        <f>MIN(Tabell2[[#This Row],[Bokat]]*Tabell2[[#This Row],[Inpris ex moms]],Tabell2[[#This Row],[Totalt lagervärde ex moms]])</f>
        <v>0</v>
      </c>
      <c r="N7697" s="2">
        <f>Tabell2[[#This Row],[Totalt lagervärde ex moms]]-Tabell2[[#This Row],[Varav bokat ex moms]]</f>
        <v>53.296000000000006</v>
      </c>
    </row>
    <row r="7698" spans="1:14" x14ac:dyDescent="0.2">
      <c r="A7698" t="s">
        <v>8235</v>
      </c>
      <c r="B7698" t="s">
        <v>8236</v>
      </c>
      <c r="C7698" s="2">
        <v>1495</v>
      </c>
      <c r="D7698" s="2">
        <v>1046</v>
      </c>
      <c r="E7698" s="2">
        <v>766.12</v>
      </c>
      <c r="F7698" s="2">
        <v>612.89600000000007</v>
      </c>
      <c r="G7698">
        <v>1</v>
      </c>
      <c r="H7698">
        <v>0</v>
      </c>
      <c r="I7698" s="2">
        <f>Tabell2[[#This Row],[Inköpspris (SEK)]]*Tabell2[[#This Row],[Antal]]</f>
        <v>766.12</v>
      </c>
      <c r="J7698" s="2">
        <f>MIN(Tabell2[[#This Row],[Bokat]]*Tabell2[[#This Row],[Inköpspris (SEK)]],Tabell2[[#This Row],[Totalt lagervärde ink moms]])</f>
        <v>0</v>
      </c>
      <c r="K7698" s="2">
        <f>Tabell2[[#This Row],[Totalt lagervärde ink moms]]-Tabell2[[#This Row],[Varav bokat ink moms]]</f>
        <v>766.12</v>
      </c>
      <c r="L7698" s="2">
        <f>Tabell2[[#This Row],[Antal]]*Tabell2[[#This Row],[Inpris ex moms]]</f>
        <v>612.89600000000007</v>
      </c>
      <c r="M7698" s="2">
        <f>MIN(Tabell2[[#This Row],[Bokat]]*Tabell2[[#This Row],[Inpris ex moms]],Tabell2[[#This Row],[Totalt lagervärde ex moms]])</f>
        <v>0</v>
      </c>
      <c r="N7698" s="2">
        <f>Tabell2[[#This Row],[Totalt lagervärde ex moms]]-Tabell2[[#This Row],[Varav bokat ex moms]]</f>
        <v>612.89600000000007</v>
      </c>
    </row>
    <row r="7699" spans="1:14" x14ac:dyDescent="0.2">
      <c r="A7699" t="s">
        <v>16013</v>
      </c>
      <c r="B7699" t="s">
        <v>16014</v>
      </c>
      <c r="C7699" s="2">
        <v>1495</v>
      </c>
      <c r="D7699" s="2">
        <v>897</v>
      </c>
      <c r="E7699" s="2">
        <v>766.12</v>
      </c>
      <c r="F7699" s="2">
        <v>612.89600000000007</v>
      </c>
      <c r="G7699">
        <v>1</v>
      </c>
      <c r="H7699">
        <v>0</v>
      </c>
      <c r="I7699" s="2">
        <f>Tabell2[[#This Row],[Inköpspris (SEK)]]*Tabell2[[#This Row],[Antal]]</f>
        <v>766.12</v>
      </c>
      <c r="J7699" s="2">
        <f>MIN(Tabell2[[#This Row],[Bokat]]*Tabell2[[#This Row],[Inköpspris (SEK)]],Tabell2[[#This Row],[Totalt lagervärde ink moms]])</f>
        <v>0</v>
      </c>
      <c r="K7699" s="2">
        <f>Tabell2[[#This Row],[Totalt lagervärde ink moms]]-Tabell2[[#This Row],[Varav bokat ink moms]]</f>
        <v>766.12</v>
      </c>
      <c r="L7699" s="2">
        <f>Tabell2[[#This Row],[Antal]]*Tabell2[[#This Row],[Inpris ex moms]]</f>
        <v>612.89600000000007</v>
      </c>
      <c r="M7699" s="2">
        <f>MIN(Tabell2[[#This Row],[Bokat]]*Tabell2[[#This Row],[Inpris ex moms]],Tabell2[[#This Row],[Totalt lagervärde ex moms]])</f>
        <v>0</v>
      </c>
      <c r="N7699" s="2">
        <f>Tabell2[[#This Row],[Totalt lagervärde ex moms]]-Tabell2[[#This Row],[Varav bokat ex moms]]</f>
        <v>612.89600000000007</v>
      </c>
    </row>
    <row r="7700" spans="1:14" x14ac:dyDescent="0.2">
      <c r="A7700" t="s">
        <v>16135</v>
      </c>
      <c r="B7700" t="s">
        <v>16136</v>
      </c>
      <c r="C7700" s="2">
        <v>849</v>
      </c>
      <c r="D7700" s="2">
        <v>509</v>
      </c>
      <c r="E7700" s="2">
        <v>435</v>
      </c>
      <c r="F7700" s="2">
        <v>348</v>
      </c>
      <c r="G7700">
        <v>2</v>
      </c>
      <c r="H7700">
        <v>0</v>
      </c>
      <c r="I7700" s="2">
        <f>Tabell2[[#This Row],[Inköpspris (SEK)]]*Tabell2[[#This Row],[Antal]]</f>
        <v>870</v>
      </c>
      <c r="J7700" s="2">
        <f>MIN(Tabell2[[#This Row],[Bokat]]*Tabell2[[#This Row],[Inköpspris (SEK)]],Tabell2[[#This Row],[Totalt lagervärde ink moms]])</f>
        <v>0</v>
      </c>
      <c r="K7700" s="2">
        <f>Tabell2[[#This Row],[Totalt lagervärde ink moms]]-Tabell2[[#This Row],[Varav bokat ink moms]]</f>
        <v>870</v>
      </c>
      <c r="L7700" s="2">
        <f>Tabell2[[#This Row],[Antal]]*Tabell2[[#This Row],[Inpris ex moms]]</f>
        <v>696</v>
      </c>
      <c r="M7700" s="2">
        <f>MIN(Tabell2[[#This Row],[Bokat]]*Tabell2[[#This Row],[Inpris ex moms]],Tabell2[[#This Row],[Totalt lagervärde ex moms]])</f>
        <v>0</v>
      </c>
      <c r="N7700" s="2">
        <f>Tabell2[[#This Row],[Totalt lagervärde ex moms]]-Tabell2[[#This Row],[Varav bokat ex moms]]</f>
        <v>696</v>
      </c>
    </row>
    <row r="7701" spans="1:14" x14ac:dyDescent="0.2">
      <c r="A7701" t="s">
        <v>11368</v>
      </c>
      <c r="B7701" t="s">
        <v>11369</v>
      </c>
      <c r="C7701" s="2">
        <v>119</v>
      </c>
      <c r="D7701" s="2">
        <v>65</v>
      </c>
      <c r="E7701" s="2">
        <v>60.97</v>
      </c>
      <c r="F7701" s="2">
        <v>48.776000000000003</v>
      </c>
      <c r="G7701">
        <v>2</v>
      </c>
      <c r="H7701">
        <v>1</v>
      </c>
      <c r="I7701" s="2">
        <f>Tabell2[[#This Row],[Inköpspris (SEK)]]*Tabell2[[#This Row],[Antal]]</f>
        <v>121.94</v>
      </c>
      <c r="J7701" s="2">
        <f>MIN(Tabell2[[#This Row],[Bokat]]*Tabell2[[#This Row],[Inköpspris (SEK)]],Tabell2[[#This Row],[Totalt lagervärde ink moms]])</f>
        <v>60.97</v>
      </c>
      <c r="K7701" s="2">
        <f>Tabell2[[#This Row],[Totalt lagervärde ink moms]]-Tabell2[[#This Row],[Varav bokat ink moms]]</f>
        <v>60.97</v>
      </c>
      <c r="L7701" s="2">
        <f>Tabell2[[#This Row],[Antal]]*Tabell2[[#This Row],[Inpris ex moms]]</f>
        <v>97.552000000000007</v>
      </c>
      <c r="M7701" s="2">
        <f>MIN(Tabell2[[#This Row],[Bokat]]*Tabell2[[#This Row],[Inpris ex moms]],Tabell2[[#This Row],[Totalt lagervärde ex moms]])</f>
        <v>48.776000000000003</v>
      </c>
      <c r="N7701" s="2">
        <f>Tabell2[[#This Row],[Totalt lagervärde ex moms]]-Tabell2[[#This Row],[Varav bokat ex moms]]</f>
        <v>48.776000000000003</v>
      </c>
    </row>
    <row r="7702" spans="1:14" x14ac:dyDescent="0.2">
      <c r="A7702" t="s">
        <v>13583</v>
      </c>
      <c r="B7702" t="s">
        <v>13584</v>
      </c>
      <c r="C7702" s="2">
        <v>999</v>
      </c>
      <c r="D7702" s="2">
        <v>599</v>
      </c>
      <c r="E7702" s="2">
        <v>511.64</v>
      </c>
      <c r="F7702" s="2">
        <v>409.31200000000001</v>
      </c>
      <c r="G7702">
        <v>2</v>
      </c>
      <c r="H7702">
        <v>0</v>
      </c>
      <c r="I7702" s="2">
        <f>Tabell2[[#This Row],[Inköpspris (SEK)]]*Tabell2[[#This Row],[Antal]]</f>
        <v>1023.28</v>
      </c>
      <c r="J7702" s="2">
        <f>MIN(Tabell2[[#This Row],[Bokat]]*Tabell2[[#This Row],[Inköpspris (SEK)]],Tabell2[[#This Row],[Totalt lagervärde ink moms]])</f>
        <v>0</v>
      </c>
      <c r="K7702" s="2">
        <f>Tabell2[[#This Row],[Totalt lagervärde ink moms]]-Tabell2[[#This Row],[Varav bokat ink moms]]</f>
        <v>1023.28</v>
      </c>
      <c r="L7702" s="2">
        <f>Tabell2[[#This Row],[Antal]]*Tabell2[[#This Row],[Inpris ex moms]]</f>
        <v>818.62400000000002</v>
      </c>
      <c r="M7702" s="2">
        <f>MIN(Tabell2[[#This Row],[Bokat]]*Tabell2[[#This Row],[Inpris ex moms]],Tabell2[[#This Row],[Totalt lagervärde ex moms]])</f>
        <v>0</v>
      </c>
      <c r="N7702" s="2">
        <f>Tabell2[[#This Row],[Totalt lagervärde ex moms]]-Tabell2[[#This Row],[Varav bokat ex moms]]</f>
        <v>818.62400000000002</v>
      </c>
    </row>
    <row r="7703" spans="1:14" x14ac:dyDescent="0.2">
      <c r="A7703" t="s">
        <v>736</v>
      </c>
      <c r="B7703" t="s">
        <v>737</v>
      </c>
      <c r="C7703" s="2">
        <v>1999</v>
      </c>
      <c r="D7703" s="2">
        <v>1399</v>
      </c>
      <c r="E7703" s="2">
        <v>1023.75</v>
      </c>
      <c r="F7703" s="2">
        <v>819</v>
      </c>
      <c r="G7703">
        <v>1</v>
      </c>
      <c r="H7703">
        <v>0</v>
      </c>
      <c r="I7703" s="2">
        <f>Tabell2[[#This Row],[Inköpspris (SEK)]]*Tabell2[[#This Row],[Antal]]</f>
        <v>1023.75</v>
      </c>
      <c r="J7703" s="2">
        <f>MIN(Tabell2[[#This Row],[Bokat]]*Tabell2[[#This Row],[Inköpspris (SEK)]],Tabell2[[#This Row],[Totalt lagervärde ink moms]])</f>
        <v>0</v>
      </c>
      <c r="K7703" s="2">
        <f>Tabell2[[#This Row],[Totalt lagervärde ink moms]]-Tabell2[[#This Row],[Varav bokat ink moms]]</f>
        <v>1023.75</v>
      </c>
      <c r="L7703" s="2">
        <f>Tabell2[[#This Row],[Antal]]*Tabell2[[#This Row],[Inpris ex moms]]</f>
        <v>819</v>
      </c>
      <c r="M7703" s="2">
        <f>MIN(Tabell2[[#This Row],[Bokat]]*Tabell2[[#This Row],[Inpris ex moms]],Tabell2[[#This Row],[Totalt lagervärde ex moms]])</f>
        <v>0</v>
      </c>
      <c r="N7703" s="2">
        <f>Tabell2[[#This Row],[Totalt lagervärde ex moms]]-Tabell2[[#This Row],[Varav bokat ex moms]]</f>
        <v>819</v>
      </c>
    </row>
    <row r="7704" spans="1:14" x14ac:dyDescent="0.2">
      <c r="A7704" t="s">
        <v>738</v>
      </c>
      <c r="B7704" t="s">
        <v>739</v>
      </c>
      <c r="C7704" s="2">
        <v>1999</v>
      </c>
      <c r="D7704" s="2">
        <v>1399</v>
      </c>
      <c r="E7704" s="2">
        <v>1023.75</v>
      </c>
      <c r="F7704" s="2">
        <v>819</v>
      </c>
      <c r="G7704">
        <v>2</v>
      </c>
      <c r="H7704">
        <v>0</v>
      </c>
      <c r="I7704" s="2">
        <f>Tabell2[[#This Row],[Inköpspris (SEK)]]*Tabell2[[#This Row],[Antal]]</f>
        <v>2047.5</v>
      </c>
      <c r="J7704" s="2">
        <f>MIN(Tabell2[[#This Row],[Bokat]]*Tabell2[[#This Row],[Inköpspris (SEK)]],Tabell2[[#This Row],[Totalt lagervärde ink moms]])</f>
        <v>0</v>
      </c>
      <c r="K7704" s="2">
        <f>Tabell2[[#This Row],[Totalt lagervärde ink moms]]-Tabell2[[#This Row],[Varav bokat ink moms]]</f>
        <v>2047.5</v>
      </c>
      <c r="L7704" s="2">
        <f>Tabell2[[#This Row],[Antal]]*Tabell2[[#This Row],[Inpris ex moms]]</f>
        <v>1638</v>
      </c>
      <c r="M7704" s="2">
        <f>MIN(Tabell2[[#This Row],[Bokat]]*Tabell2[[#This Row],[Inpris ex moms]],Tabell2[[#This Row],[Totalt lagervärde ex moms]])</f>
        <v>0</v>
      </c>
      <c r="N7704" s="2">
        <f>Tabell2[[#This Row],[Totalt lagervärde ex moms]]-Tabell2[[#This Row],[Varav bokat ex moms]]</f>
        <v>1638</v>
      </c>
    </row>
    <row r="7705" spans="1:14" x14ac:dyDescent="0.2">
      <c r="A7705" t="s">
        <v>740</v>
      </c>
      <c r="B7705" t="s">
        <v>741</v>
      </c>
      <c r="C7705" s="2">
        <v>1999</v>
      </c>
      <c r="D7705" s="2">
        <v>1399</v>
      </c>
      <c r="E7705" s="2">
        <v>1023.75</v>
      </c>
      <c r="F7705" s="2">
        <v>819</v>
      </c>
      <c r="G7705">
        <v>2</v>
      </c>
      <c r="H7705">
        <v>0</v>
      </c>
      <c r="I7705" s="2">
        <f>Tabell2[[#This Row],[Inköpspris (SEK)]]*Tabell2[[#This Row],[Antal]]</f>
        <v>2047.5</v>
      </c>
      <c r="J7705" s="2">
        <f>MIN(Tabell2[[#This Row],[Bokat]]*Tabell2[[#This Row],[Inköpspris (SEK)]],Tabell2[[#This Row],[Totalt lagervärde ink moms]])</f>
        <v>0</v>
      </c>
      <c r="K7705" s="2">
        <f>Tabell2[[#This Row],[Totalt lagervärde ink moms]]-Tabell2[[#This Row],[Varav bokat ink moms]]</f>
        <v>2047.5</v>
      </c>
      <c r="L7705" s="2">
        <f>Tabell2[[#This Row],[Antal]]*Tabell2[[#This Row],[Inpris ex moms]]</f>
        <v>1638</v>
      </c>
      <c r="M7705" s="2">
        <f>MIN(Tabell2[[#This Row],[Bokat]]*Tabell2[[#This Row],[Inpris ex moms]],Tabell2[[#This Row],[Totalt lagervärde ex moms]])</f>
        <v>0</v>
      </c>
      <c r="N7705" s="2">
        <f>Tabell2[[#This Row],[Totalt lagervärde ex moms]]-Tabell2[[#This Row],[Varav bokat ex moms]]</f>
        <v>1638</v>
      </c>
    </row>
    <row r="7706" spans="1:14" x14ac:dyDescent="0.2">
      <c r="A7706" t="s">
        <v>8229</v>
      </c>
      <c r="B7706" t="s">
        <v>8230</v>
      </c>
      <c r="C7706" s="2">
        <v>2995</v>
      </c>
      <c r="D7706" s="2">
        <v>2096</v>
      </c>
      <c r="E7706" s="2">
        <v>1533.75</v>
      </c>
      <c r="F7706" s="2">
        <v>1227</v>
      </c>
      <c r="G7706">
        <v>1</v>
      </c>
      <c r="H7706">
        <v>0</v>
      </c>
      <c r="I7706" s="2">
        <f>Tabell2[[#This Row],[Inköpspris (SEK)]]*Tabell2[[#This Row],[Antal]]</f>
        <v>1533.75</v>
      </c>
      <c r="J7706" s="2">
        <f>MIN(Tabell2[[#This Row],[Bokat]]*Tabell2[[#This Row],[Inköpspris (SEK)]],Tabell2[[#This Row],[Totalt lagervärde ink moms]])</f>
        <v>0</v>
      </c>
      <c r="K7706" s="2">
        <f>Tabell2[[#This Row],[Totalt lagervärde ink moms]]-Tabell2[[#This Row],[Varav bokat ink moms]]</f>
        <v>1533.75</v>
      </c>
      <c r="L7706" s="2">
        <f>Tabell2[[#This Row],[Antal]]*Tabell2[[#This Row],[Inpris ex moms]]</f>
        <v>1227</v>
      </c>
      <c r="M7706" s="2">
        <f>MIN(Tabell2[[#This Row],[Bokat]]*Tabell2[[#This Row],[Inpris ex moms]],Tabell2[[#This Row],[Totalt lagervärde ex moms]])</f>
        <v>0</v>
      </c>
      <c r="N7706" s="2">
        <f>Tabell2[[#This Row],[Totalt lagervärde ex moms]]-Tabell2[[#This Row],[Varav bokat ex moms]]</f>
        <v>1227</v>
      </c>
    </row>
    <row r="7707" spans="1:14" x14ac:dyDescent="0.2">
      <c r="A7707" t="s">
        <v>8231</v>
      </c>
      <c r="B7707" t="s">
        <v>8232</v>
      </c>
      <c r="C7707" s="2">
        <v>2995</v>
      </c>
      <c r="D7707" s="2">
        <v>2096</v>
      </c>
      <c r="E7707" s="2">
        <v>1533.37</v>
      </c>
      <c r="F7707" s="2">
        <v>1226.6959999999999</v>
      </c>
      <c r="G7707">
        <v>1</v>
      </c>
      <c r="H7707">
        <v>0</v>
      </c>
      <c r="I7707" s="2">
        <f>Tabell2[[#This Row],[Inköpspris (SEK)]]*Tabell2[[#This Row],[Antal]]</f>
        <v>1533.37</v>
      </c>
      <c r="J7707" s="2">
        <f>MIN(Tabell2[[#This Row],[Bokat]]*Tabell2[[#This Row],[Inköpspris (SEK)]],Tabell2[[#This Row],[Totalt lagervärde ink moms]])</f>
        <v>0</v>
      </c>
      <c r="K7707" s="2">
        <f>Tabell2[[#This Row],[Totalt lagervärde ink moms]]-Tabell2[[#This Row],[Varav bokat ink moms]]</f>
        <v>1533.37</v>
      </c>
      <c r="L7707" s="2">
        <f>Tabell2[[#This Row],[Antal]]*Tabell2[[#This Row],[Inpris ex moms]]</f>
        <v>1226.6959999999999</v>
      </c>
      <c r="M7707" s="2">
        <f>MIN(Tabell2[[#This Row],[Bokat]]*Tabell2[[#This Row],[Inpris ex moms]],Tabell2[[#This Row],[Totalt lagervärde ex moms]])</f>
        <v>0</v>
      </c>
      <c r="N7707" s="2">
        <f>Tabell2[[#This Row],[Totalt lagervärde ex moms]]-Tabell2[[#This Row],[Varav bokat ex moms]]</f>
        <v>1226.6959999999999</v>
      </c>
    </row>
    <row r="7708" spans="1:14" x14ac:dyDescent="0.2">
      <c r="A7708" t="s">
        <v>14641</v>
      </c>
      <c r="B7708" t="s">
        <v>14642</v>
      </c>
      <c r="C7708" s="2">
        <v>879</v>
      </c>
      <c r="D7708" s="2">
        <v>527</v>
      </c>
      <c r="E7708" s="2">
        <v>450</v>
      </c>
      <c r="F7708" s="2">
        <v>360</v>
      </c>
      <c r="G7708">
        <v>1</v>
      </c>
      <c r="H7708">
        <v>0</v>
      </c>
      <c r="I7708" s="2">
        <f>Tabell2[[#This Row],[Inköpspris (SEK)]]*Tabell2[[#This Row],[Antal]]</f>
        <v>450</v>
      </c>
      <c r="J7708" s="2">
        <f>MIN(Tabell2[[#This Row],[Bokat]]*Tabell2[[#This Row],[Inköpspris (SEK)]],Tabell2[[#This Row],[Totalt lagervärde ink moms]])</f>
        <v>0</v>
      </c>
      <c r="K7708" s="2">
        <f>Tabell2[[#This Row],[Totalt lagervärde ink moms]]-Tabell2[[#This Row],[Varav bokat ink moms]]</f>
        <v>450</v>
      </c>
      <c r="L7708" s="2">
        <f>Tabell2[[#This Row],[Antal]]*Tabell2[[#This Row],[Inpris ex moms]]</f>
        <v>360</v>
      </c>
      <c r="M7708" s="2">
        <f>MIN(Tabell2[[#This Row],[Bokat]]*Tabell2[[#This Row],[Inpris ex moms]],Tabell2[[#This Row],[Totalt lagervärde ex moms]])</f>
        <v>0</v>
      </c>
      <c r="N7708" s="2">
        <f>Tabell2[[#This Row],[Totalt lagervärde ex moms]]-Tabell2[[#This Row],[Varav bokat ex moms]]</f>
        <v>360</v>
      </c>
    </row>
    <row r="7709" spans="1:14" x14ac:dyDescent="0.2">
      <c r="A7709" t="s">
        <v>14643</v>
      </c>
      <c r="B7709" t="s">
        <v>14644</v>
      </c>
      <c r="C7709" s="2">
        <v>879</v>
      </c>
      <c r="D7709" s="2">
        <v>527</v>
      </c>
      <c r="E7709" s="2">
        <v>450</v>
      </c>
      <c r="F7709" s="2">
        <v>360</v>
      </c>
      <c r="G7709">
        <v>2</v>
      </c>
      <c r="H7709">
        <v>0</v>
      </c>
      <c r="I7709" s="2">
        <f>Tabell2[[#This Row],[Inköpspris (SEK)]]*Tabell2[[#This Row],[Antal]]</f>
        <v>900</v>
      </c>
      <c r="J7709" s="2">
        <f>MIN(Tabell2[[#This Row],[Bokat]]*Tabell2[[#This Row],[Inköpspris (SEK)]],Tabell2[[#This Row],[Totalt lagervärde ink moms]])</f>
        <v>0</v>
      </c>
      <c r="K7709" s="2">
        <f>Tabell2[[#This Row],[Totalt lagervärde ink moms]]-Tabell2[[#This Row],[Varav bokat ink moms]]</f>
        <v>900</v>
      </c>
      <c r="L7709" s="2">
        <f>Tabell2[[#This Row],[Antal]]*Tabell2[[#This Row],[Inpris ex moms]]</f>
        <v>720</v>
      </c>
      <c r="M7709" s="2">
        <f>MIN(Tabell2[[#This Row],[Bokat]]*Tabell2[[#This Row],[Inpris ex moms]],Tabell2[[#This Row],[Totalt lagervärde ex moms]])</f>
        <v>0</v>
      </c>
      <c r="N7709" s="2">
        <f>Tabell2[[#This Row],[Totalt lagervärde ex moms]]-Tabell2[[#This Row],[Varav bokat ex moms]]</f>
        <v>720</v>
      </c>
    </row>
    <row r="7710" spans="1:14" x14ac:dyDescent="0.2">
      <c r="A7710" t="s">
        <v>15271</v>
      </c>
      <c r="B7710" t="s">
        <v>15272</v>
      </c>
      <c r="C7710" s="2">
        <v>879</v>
      </c>
      <c r="D7710" s="2">
        <v>527</v>
      </c>
      <c r="E7710" s="2">
        <v>450</v>
      </c>
      <c r="F7710" s="2">
        <v>360</v>
      </c>
      <c r="G7710">
        <v>1</v>
      </c>
      <c r="H7710">
        <v>0</v>
      </c>
      <c r="I7710" s="2">
        <f>Tabell2[[#This Row],[Inköpspris (SEK)]]*Tabell2[[#This Row],[Antal]]</f>
        <v>450</v>
      </c>
      <c r="J7710" s="2">
        <f>MIN(Tabell2[[#This Row],[Bokat]]*Tabell2[[#This Row],[Inköpspris (SEK)]],Tabell2[[#This Row],[Totalt lagervärde ink moms]])</f>
        <v>0</v>
      </c>
      <c r="K7710" s="2">
        <f>Tabell2[[#This Row],[Totalt lagervärde ink moms]]-Tabell2[[#This Row],[Varav bokat ink moms]]</f>
        <v>450</v>
      </c>
      <c r="L7710" s="2">
        <f>Tabell2[[#This Row],[Antal]]*Tabell2[[#This Row],[Inpris ex moms]]</f>
        <v>360</v>
      </c>
      <c r="M7710" s="2">
        <f>MIN(Tabell2[[#This Row],[Bokat]]*Tabell2[[#This Row],[Inpris ex moms]],Tabell2[[#This Row],[Totalt lagervärde ex moms]])</f>
        <v>0</v>
      </c>
      <c r="N7710" s="2">
        <f>Tabell2[[#This Row],[Totalt lagervärde ex moms]]-Tabell2[[#This Row],[Varav bokat ex moms]]</f>
        <v>360</v>
      </c>
    </row>
    <row r="7711" spans="1:14" x14ac:dyDescent="0.2">
      <c r="A7711" t="s">
        <v>15275</v>
      </c>
      <c r="B7711" t="s">
        <v>15276</v>
      </c>
      <c r="C7711" s="2">
        <v>879</v>
      </c>
      <c r="D7711" s="2">
        <v>527</v>
      </c>
      <c r="E7711" s="2">
        <v>450</v>
      </c>
      <c r="F7711" s="2">
        <v>360</v>
      </c>
      <c r="G7711">
        <v>1</v>
      </c>
      <c r="H7711">
        <v>0</v>
      </c>
      <c r="I7711" s="2">
        <f>Tabell2[[#This Row],[Inköpspris (SEK)]]*Tabell2[[#This Row],[Antal]]</f>
        <v>450</v>
      </c>
      <c r="J7711" s="2">
        <f>MIN(Tabell2[[#This Row],[Bokat]]*Tabell2[[#This Row],[Inköpspris (SEK)]],Tabell2[[#This Row],[Totalt lagervärde ink moms]])</f>
        <v>0</v>
      </c>
      <c r="K7711" s="2">
        <f>Tabell2[[#This Row],[Totalt lagervärde ink moms]]-Tabell2[[#This Row],[Varav bokat ink moms]]</f>
        <v>450</v>
      </c>
      <c r="L7711" s="2">
        <f>Tabell2[[#This Row],[Antal]]*Tabell2[[#This Row],[Inpris ex moms]]</f>
        <v>360</v>
      </c>
      <c r="M7711" s="2">
        <f>MIN(Tabell2[[#This Row],[Bokat]]*Tabell2[[#This Row],[Inpris ex moms]],Tabell2[[#This Row],[Totalt lagervärde ex moms]])</f>
        <v>0</v>
      </c>
      <c r="N7711" s="2">
        <f>Tabell2[[#This Row],[Totalt lagervärde ex moms]]-Tabell2[[#This Row],[Varav bokat ex moms]]</f>
        <v>360</v>
      </c>
    </row>
    <row r="7712" spans="1:14" x14ac:dyDescent="0.2">
      <c r="A7712" t="s">
        <v>16103</v>
      </c>
      <c r="B7712" t="s">
        <v>16104</v>
      </c>
      <c r="C7712" s="2">
        <v>1099</v>
      </c>
      <c r="D7712" s="2">
        <v>659</v>
      </c>
      <c r="E7712" s="2">
        <v>562.5</v>
      </c>
      <c r="F7712" s="2">
        <v>450</v>
      </c>
      <c r="G7712">
        <v>2</v>
      </c>
      <c r="H7712">
        <v>0</v>
      </c>
      <c r="I7712" s="2">
        <f>Tabell2[[#This Row],[Inköpspris (SEK)]]*Tabell2[[#This Row],[Antal]]</f>
        <v>1125</v>
      </c>
      <c r="J7712" s="2">
        <f>MIN(Tabell2[[#This Row],[Bokat]]*Tabell2[[#This Row],[Inköpspris (SEK)]],Tabell2[[#This Row],[Totalt lagervärde ink moms]])</f>
        <v>0</v>
      </c>
      <c r="K7712" s="2">
        <f>Tabell2[[#This Row],[Totalt lagervärde ink moms]]-Tabell2[[#This Row],[Varav bokat ink moms]]</f>
        <v>1125</v>
      </c>
      <c r="L7712" s="2">
        <f>Tabell2[[#This Row],[Antal]]*Tabell2[[#This Row],[Inpris ex moms]]</f>
        <v>900</v>
      </c>
      <c r="M7712" s="2">
        <f>MIN(Tabell2[[#This Row],[Bokat]]*Tabell2[[#This Row],[Inpris ex moms]],Tabell2[[#This Row],[Totalt lagervärde ex moms]])</f>
        <v>0</v>
      </c>
      <c r="N7712" s="2">
        <f>Tabell2[[#This Row],[Totalt lagervärde ex moms]]-Tabell2[[#This Row],[Varav bokat ex moms]]</f>
        <v>900</v>
      </c>
    </row>
    <row r="7713" spans="1:14" x14ac:dyDescent="0.2">
      <c r="A7713" t="s">
        <v>19322</v>
      </c>
      <c r="B7713" t="s">
        <v>19323</v>
      </c>
      <c r="C7713" s="2">
        <v>899</v>
      </c>
      <c r="D7713" s="2">
        <v>494</v>
      </c>
      <c r="E7713" s="2">
        <v>460</v>
      </c>
      <c r="F7713" s="2">
        <v>368</v>
      </c>
      <c r="G7713">
        <v>1</v>
      </c>
      <c r="H7713">
        <v>0</v>
      </c>
      <c r="I7713" s="2">
        <f>Tabell2[[#This Row],[Inköpspris (SEK)]]*Tabell2[[#This Row],[Antal]]</f>
        <v>460</v>
      </c>
      <c r="J7713" s="2">
        <f>MIN(Tabell2[[#This Row],[Bokat]]*Tabell2[[#This Row],[Inköpspris (SEK)]],Tabell2[[#This Row],[Totalt lagervärde ink moms]])</f>
        <v>0</v>
      </c>
      <c r="K7713" s="2">
        <f>Tabell2[[#This Row],[Totalt lagervärde ink moms]]-Tabell2[[#This Row],[Varav bokat ink moms]]</f>
        <v>460</v>
      </c>
      <c r="L7713" s="2">
        <f>Tabell2[[#This Row],[Antal]]*Tabell2[[#This Row],[Inpris ex moms]]</f>
        <v>368</v>
      </c>
      <c r="M7713" s="2">
        <f>MIN(Tabell2[[#This Row],[Bokat]]*Tabell2[[#This Row],[Inpris ex moms]],Tabell2[[#This Row],[Totalt lagervärde ex moms]])</f>
        <v>0</v>
      </c>
      <c r="N7713" s="2">
        <f>Tabell2[[#This Row],[Totalt lagervärde ex moms]]-Tabell2[[#This Row],[Varav bokat ex moms]]</f>
        <v>368</v>
      </c>
    </row>
    <row r="7714" spans="1:14" x14ac:dyDescent="0.2">
      <c r="A7714" t="s">
        <v>7473</v>
      </c>
      <c r="B7714" t="s">
        <v>7474</v>
      </c>
      <c r="C7714" s="2">
        <v>305</v>
      </c>
      <c r="D7714" s="2">
        <v>214</v>
      </c>
      <c r="E7714" s="2">
        <v>156.04</v>
      </c>
      <c r="F7714" s="2">
        <v>124.83199999999999</v>
      </c>
      <c r="G7714">
        <v>3</v>
      </c>
      <c r="H7714">
        <v>0</v>
      </c>
      <c r="I7714" s="2">
        <f>Tabell2[[#This Row],[Inköpspris (SEK)]]*Tabell2[[#This Row],[Antal]]</f>
        <v>468.12</v>
      </c>
      <c r="J7714" s="2">
        <f>MIN(Tabell2[[#This Row],[Bokat]]*Tabell2[[#This Row],[Inköpspris (SEK)]],Tabell2[[#This Row],[Totalt lagervärde ink moms]])</f>
        <v>0</v>
      </c>
      <c r="K7714" s="2">
        <f>Tabell2[[#This Row],[Totalt lagervärde ink moms]]-Tabell2[[#This Row],[Varav bokat ink moms]]</f>
        <v>468.12</v>
      </c>
      <c r="L7714" s="2">
        <f>Tabell2[[#This Row],[Antal]]*Tabell2[[#This Row],[Inpris ex moms]]</f>
        <v>374.49599999999998</v>
      </c>
      <c r="M7714" s="2">
        <f>MIN(Tabell2[[#This Row],[Bokat]]*Tabell2[[#This Row],[Inpris ex moms]],Tabell2[[#This Row],[Totalt lagervärde ex moms]])</f>
        <v>0</v>
      </c>
      <c r="N7714" s="2">
        <f>Tabell2[[#This Row],[Totalt lagervärde ex moms]]-Tabell2[[#This Row],[Varav bokat ex moms]]</f>
        <v>374.49599999999998</v>
      </c>
    </row>
    <row r="7715" spans="1:14" x14ac:dyDescent="0.2">
      <c r="A7715" t="s">
        <v>1106</v>
      </c>
      <c r="B7715" t="s">
        <v>1107</v>
      </c>
      <c r="C7715" s="2">
        <v>39</v>
      </c>
      <c r="D7715" s="2">
        <v>27</v>
      </c>
      <c r="E7715" s="2">
        <v>19.95</v>
      </c>
      <c r="F7715" s="2">
        <v>15.96</v>
      </c>
      <c r="G7715">
        <v>8</v>
      </c>
      <c r="H7715">
        <v>0</v>
      </c>
      <c r="I7715" s="2">
        <f>Tabell2[[#This Row],[Inköpspris (SEK)]]*Tabell2[[#This Row],[Antal]]</f>
        <v>159.6</v>
      </c>
      <c r="J7715" s="2">
        <f>MIN(Tabell2[[#This Row],[Bokat]]*Tabell2[[#This Row],[Inköpspris (SEK)]],Tabell2[[#This Row],[Totalt lagervärde ink moms]])</f>
        <v>0</v>
      </c>
      <c r="K7715" s="2">
        <f>Tabell2[[#This Row],[Totalt lagervärde ink moms]]-Tabell2[[#This Row],[Varav bokat ink moms]]</f>
        <v>159.6</v>
      </c>
      <c r="L7715" s="2">
        <f>Tabell2[[#This Row],[Antal]]*Tabell2[[#This Row],[Inpris ex moms]]</f>
        <v>127.68</v>
      </c>
      <c r="M7715" s="2">
        <f>MIN(Tabell2[[#This Row],[Bokat]]*Tabell2[[#This Row],[Inpris ex moms]],Tabell2[[#This Row],[Totalt lagervärde ex moms]])</f>
        <v>0</v>
      </c>
      <c r="N7715" s="2">
        <f>Tabell2[[#This Row],[Totalt lagervärde ex moms]]-Tabell2[[#This Row],[Varav bokat ex moms]]</f>
        <v>127.68</v>
      </c>
    </row>
    <row r="7716" spans="1:14" x14ac:dyDescent="0.2">
      <c r="A7716" t="s">
        <v>8281</v>
      </c>
      <c r="B7716" t="s">
        <v>8282</v>
      </c>
      <c r="C7716" s="2">
        <v>529</v>
      </c>
      <c r="D7716" s="2">
        <v>317</v>
      </c>
      <c r="E7716" s="2">
        <v>270.55</v>
      </c>
      <c r="F7716" s="2">
        <v>216.44000000000003</v>
      </c>
      <c r="G7716">
        <v>2</v>
      </c>
      <c r="H7716">
        <v>0</v>
      </c>
      <c r="I7716" s="2">
        <f>Tabell2[[#This Row],[Inköpspris (SEK)]]*Tabell2[[#This Row],[Antal]]</f>
        <v>541.1</v>
      </c>
      <c r="J7716" s="2">
        <f>MIN(Tabell2[[#This Row],[Bokat]]*Tabell2[[#This Row],[Inköpspris (SEK)]],Tabell2[[#This Row],[Totalt lagervärde ink moms]])</f>
        <v>0</v>
      </c>
      <c r="K7716" s="2">
        <f>Tabell2[[#This Row],[Totalt lagervärde ink moms]]-Tabell2[[#This Row],[Varav bokat ink moms]]</f>
        <v>541.1</v>
      </c>
      <c r="L7716" s="2">
        <f>Tabell2[[#This Row],[Antal]]*Tabell2[[#This Row],[Inpris ex moms]]</f>
        <v>432.88000000000005</v>
      </c>
      <c r="M7716" s="2">
        <f>MIN(Tabell2[[#This Row],[Bokat]]*Tabell2[[#This Row],[Inpris ex moms]],Tabell2[[#This Row],[Totalt lagervärde ex moms]])</f>
        <v>0</v>
      </c>
      <c r="N7716" s="2">
        <f>Tabell2[[#This Row],[Totalt lagervärde ex moms]]-Tabell2[[#This Row],[Varav bokat ex moms]]</f>
        <v>432.88000000000005</v>
      </c>
    </row>
    <row r="7717" spans="1:14" x14ac:dyDescent="0.2">
      <c r="A7717" t="s">
        <v>8283</v>
      </c>
      <c r="B7717" t="s">
        <v>8284</v>
      </c>
      <c r="C7717" s="2">
        <v>529</v>
      </c>
      <c r="D7717" s="2">
        <v>317</v>
      </c>
      <c r="E7717" s="2">
        <v>270.55</v>
      </c>
      <c r="F7717" s="2">
        <v>216.44000000000003</v>
      </c>
      <c r="G7717">
        <v>3</v>
      </c>
      <c r="H7717">
        <v>0</v>
      </c>
      <c r="I7717" s="2">
        <f>Tabell2[[#This Row],[Inköpspris (SEK)]]*Tabell2[[#This Row],[Antal]]</f>
        <v>811.65000000000009</v>
      </c>
      <c r="J7717" s="2">
        <f>MIN(Tabell2[[#This Row],[Bokat]]*Tabell2[[#This Row],[Inköpspris (SEK)]],Tabell2[[#This Row],[Totalt lagervärde ink moms]])</f>
        <v>0</v>
      </c>
      <c r="K7717" s="2">
        <f>Tabell2[[#This Row],[Totalt lagervärde ink moms]]-Tabell2[[#This Row],[Varav bokat ink moms]]</f>
        <v>811.65000000000009</v>
      </c>
      <c r="L7717" s="2">
        <f>Tabell2[[#This Row],[Antal]]*Tabell2[[#This Row],[Inpris ex moms]]</f>
        <v>649.32000000000005</v>
      </c>
      <c r="M7717" s="2">
        <f>MIN(Tabell2[[#This Row],[Bokat]]*Tabell2[[#This Row],[Inpris ex moms]],Tabell2[[#This Row],[Totalt lagervärde ex moms]])</f>
        <v>0</v>
      </c>
      <c r="N7717" s="2">
        <f>Tabell2[[#This Row],[Totalt lagervärde ex moms]]-Tabell2[[#This Row],[Varav bokat ex moms]]</f>
        <v>649.32000000000005</v>
      </c>
    </row>
    <row r="7718" spans="1:14" x14ac:dyDescent="0.2">
      <c r="A7718" t="s">
        <v>8285</v>
      </c>
      <c r="B7718" t="s">
        <v>8286</v>
      </c>
      <c r="C7718" s="2">
        <v>529</v>
      </c>
      <c r="D7718" s="2">
        <v>317</v>
      </c>
      <c r="E7718" s="2">
        <v>270.55</v>
      </c>
      <c r="F7718" s="2">
        <v>216.44000000000003</v>
      </c>
      <c r="G7718">
        <v>2</v>
      </c>
      <c r="H7718">
        <v>0</v>
      </c>
      <c r="I7718" s="2">
        <f>Tabell2[[#This Row],[Inköpspris (SEK)]]*Tabell2[[#This Row],[Antal]]</f>
        <v>541.1</v>
      </c>
      <c r="J7718" s="2">
        <f>MIN(Tabell2[[#This Row],[Bokat]]*Tabell2[[#This Row],[Inköpspris (SEK)]],Tabell2[[#This Row],[Totalt lagervärde ink moms]])</f>
        <v>0</v>
      </c>
      <c r="K7718" s="2">
        <f>Tabell2[[#This Row],[Totalt lagervärde ink moms]]-Tabell2[[#This Row],[Varav bokat ink moms]]</f>
        <v>541.1</v>
      </c>
      <c r="L7718" s="2">
        <f>Tabell2[[#This Row],[Antal]]*Tabell2[[#This Row],[Inpris ex moms]]</f>
        <v>432.88000000000005</v>
      </c>
      <c r="M7718" s="2">
        <f>MIN(Tabell2[[#This Row],[Bokat]]*Tabell2[[#This Row],[Inpris ex moms]],Tabell2[[#This Row],[Totalt lagervärde ex moms]])</f>
        <v>0</v>
      </c>
      <c r="N7718" s="2">
        <f>Tabell2[[#This Row],[Totalt lagervärde ex moms]]-Tabell2[[#This Row],[Varav bokat ex moms]]</f>
        <v>432.88000000000005</v>
      </c>
    </row>
    <row r="7719" spans="1:14" x14ac:dyDescent="0.2">
      <c r="A7719" t="s">
        <v>8287</v>
      </c>
      <c r="B7719" t="s">
        <v>8288</v>
      </c>
      <c r="C7719" s="2">
        <v>529</v>
      </c>
      <c r="D7719" s="2">
        <v>317</v>
      </c>
      <c r="E7719" s="2">
        <v>270.55</v>
      </c>
      <c r="F7719" s="2">
        <v>216.44000000000003</v>
      </c>
      <c r="G7719">
        <v>1</v>
      </c>
      <c r="H7719">
        <v>0</v>
      </c>
      <c r="I7719" s="2">
        <f>Tabell2[[#This Row],[Inköpspris (SEK)]]*Tabell2[[#This Row],[Antal]]</f>
        <v>270.55</v>
      </c>
      <c r="J7719" s="2">
        <f>MIN(Tabell2[[#This Row],[Bokat]]*Tabell2[[#This Row],[Inköpspris (SEK)]],Tabell2[[#This Row],[Totalt lagervärde ink moms]])</f>
        <v>0</v>
      </c>
      <c r="K7719" s="2">
        <f>Tabell2[[#This Row],[Totalt lagervärde ink moms]]-Tabell2[[#This Row],[Varav bokat ink moms]]</f>
        <v>270.55</v>
      </c>
      <c r="L7719" s="2">
        <f>Tabell2[[#This Row],[Antal]]*Tabell2[[#This Row],[Inpris ex moms]]</f>
        <v>216.44000000000003</v>
      </c>
      <c r="M7719" s="2">
        <f>MIN(Tabell2[[#This Row],[Bokat]]*Tabell2[[#This Row],[Inpris ex moms]],Tabell2[[#This Row],[Totalt lagervärde ex moms]])</f>
        <v>0</v>
      </c>
      <c r="N7719" s="2">
        <f>Tabell2[[#This Row],[Totalt lagervärde ex moms]]-Tabell2[[#This Row],[Varav bokat ex moms]]</f>
        <v>216.44000000000003</v>
      </c>
    </row>
    <row r="7720" spans="1:14" x14ac:dyDescent="0.2">
      <c r="A7720" t="s">
        <v>8289</v>
      </c>
      <c r="B7720" t="s">
        <v>8290</v>
      </c>
      <c r="C7720" s="2">
        <v>529</v>
      </c>
      <c r="D7720" s="2">
        <v>317</v>
      </c>
      <c r="E7720" s="2">
        <v>270.55</v>
      </c>
      <c r="F7720" s="2">
        <v>216.44000000000003</v>
      </c>
      <c r="G7720">
        <v>1</v>
      </c>
      <c r="H7720">
        <v>0</v>
      </c>
      <c r="I7720" s="2">
        <f>Tabell2[[#This Row],[Inköpspris (SEK)]]*Tabell2[[#This Row],[Antal]]</f>
        <v>270.55</v>
      </c>
      <c r="J7720" s="2">
        <f>MIN(Tabell2[[#This Row],[Bokat]]*Tabell2[[#This Row],[Inköpspris (SEK)]],Tabell2[[#This Row],[Totalt lagervärde ink moms]])</f>
        <v>0</v>
      </c>
      <c r="K7720" s="2">
        <f>Tabell2[[#This Row],[Totalt lagervärde ink moms]]-Tabell2[[#This Row],[Varav bokat ink moms]]</f>
        <v>270.55</v>
      </c>
      <c r="L7720" s="2">
        <f>Tabell2[[#This Row],[Antal]]*Tabell2[[#This Row],[Inpris ex moms]]</f>
        <v>216.44000000000003</v>
      </c>
      <c r="M7720" s="2">
        <f>MIN(Tabell2[[#This Row],[Bokat]]*Tabell2[[#This Row],[Inpris ex moms]],Tabell2[[#This Row],[Totalt lagervärde ex moms]])</f>
        <v>0</v>
      </c>
      <c r="N7720" s="2">
        <f>Tabell2[[#This Row],[Totalt lagervärde ex moms]]-Tabell2[[#This Row],[Varav bokat ex moms]]</f>
        <v>216.44000000000003</v>
      </c>
    </row>
    <row r="7721" spans="1:14" x14ac:dyDescent="0.2">
      <c r="A7721" t="s">
        <v>8291</v>
      </c>
      <c r="B7721" t="s">
        <v>8292</v>
      </c>
      <c r="C7721" s="2">
        <v>529</v>
      </c>
      <c r="D7721" s="2">
        <v>317</v>
      </c>
      <c r="E7721" s="2">
        <v>270.55</v>
      </c>
      <c r="F7721" s="2">
        <v>216.44000000000003</v>
      </c>
      <c r="G7721">
        <v>3</v>
      </c>
      <c r="H7721">
        <v>0</v>
      </c>
      <c r="I7721" s="2">
        <f>Tabell2[[#This Row],[Inköpspris (SEK)]]*Tabell2[[#This Row],[Antal]]</f>
        <v>811.65000000000009</v>
      </c>
      <c r="J7721" s="2">
        <f>MIN(Tabell2[[#This Row],[Bokat]]*Tabell2[[#This Row],[Inköpspris (SEK)]],Tabell2[[#This Row],[Totalt lagervärde ink moms]])</f>
        <v>0</v>
      </c>
      <c r="K7721" s="2">
        <f>Tabell2[[#This Row],[Totalt lagervärde ink moms]]-Tabell2[[#This Row],[Varav bokat ink moms]]</f>
        <v>811.65000000000009</v>
      </c>
      <c r="L7721" s="2">
        <f>Tabell2[[#This Row],[Antal]]*Tabell2[[#This Row],[Inpris ex moms]]</f>
        <v>649.32000000000005</v>
      </c>
      <c r="M7721" s="2">
        <f>MIN(Tabell2[[#This Row],[Bokat]]*Tabell2[[#This Row],[Inpris ex moms]],Tabell2[[#This Row],[Totalt lagervärde ex moms]])</f>
        <v>0</v>
      </c>
      <c r="N7721" s="2">
        <f>Tabell2[[#This Row],[Totalt lagervärde ex moms]]-Tabell2[[#This Row],[Varav bokat ex moms]]</f>
        <v>649.32000000000005</v>
      </c>
    </row>
    <row r="7722" spans="1:14" x14ac:dyDescent="0.2">
      <c r="A7722" t="s">
        <v>8293</v>
      </c>
      <c r="B7722" t="s">
        <v>8294</v>
      </c>
      <c r="C7722" s="2">
        <v>529</v>
      </c>
      <c r="D7722" s="2">
        <v>317</v>
      </c>
      <c r="E7722" s="2">
        <v>270.55</v>
      </c>
      <c r="F7722" s="2">
        <v>216.44000000000003</v>
      </c>
      <c r="G7722">
        <v>2</v>
      </c>
      <c r="H7722">
        <v>0</v>
      </c>
      <c r="I7722" s="2">
        <f>Tabell2[[#This Row],[Inköpspris (SEK)]]*Tabell2[[#This Row],[Antal]]</f>
        <v>541.1</v>
      </c>
      <c r="J7722" s="2">
        <f>MIN(Tabell2[[#This Row],[Bokat]]*Tabell2[[#This Row],[Inköpspris (SEK)]],Tabell2[[#This Row],[Totalt lagervärde ink moms]])</f>
        <v>0</v>
      </c>
      <c r="K7722" s="2">
        <f>Tabell2[[#This Row],[Totalt lagervärde ink moms]]-Tabell2[[#This Row],[Varav bokat ink moms]]</f>
        <v>541.1</v>
      </c>
      <c r="L7722" s="2">
        <f>Tabell2[[#This Row],[Antal]]*Tabell2[[#This Row],[Inpris ex moms]]</f>
        <v>432.88000000000005</v>
      </c>
      <c r="M7722" s="2">
        <f>MIN(Tabell2[[#This Row],[Bokat]]*Tabell2[[#This Row],[Inpris ex moms]],Tabell2[[#This Row],[Totalt lagervärde ex moms]])</f>
        <v>0</v>
      </c>
      <c r="N7722" s="2">
        <f>Tabell2[[#This Row],[Totalt lagervärde ex moms]]-Tabell2[[#This Row],[Varav bokat ex moms]]</f>
        <v>432.88000000000005</v>
      </c>
    </row>
    <row r="7723" spans="1:14" x14ac:dyDescent="0.2">
      <c r="A7723" t="s">
        <v>8295</v>
      </c>
      <c r="B7723" t="s">
        <v>8296</v>
      </c>
      <c r="C7723" s="2">
        <v>529</v>
      </c>
      <c r="D7723" s="2">
        <v>317</v>
      </c>
      <c r="E7723" s="2">
        <v>270.55</v>
      </c>
      <c r="F7723" s="2">
        <v>216.44000000000003</v>
      </c>
      <c r="G7723">
        <v>1</v>
      </c>
      <c r="H7723">
        <v>0</v>
      </c>
      <c r="I7723" s="2">
        <f>Tabell2[[#This Row],[Inköpspris (SEK)]]*Tabell2[[#This Row],[Antal]]</f>
        <v>270.55</v>
      </c>
      <c r="J7723" s="2">
        <f>MIN(Tabell2[[#This Row],[Bokat]]*Tabell2[[#This Row],[Inköpspris (SEK)]],Tabell2[[#This Row],[Totalt lagervärde ink moms]])</f>
        <v>0</v>
      </c>
      <c r="K7723" s="2">
        <f>Tabell2[[#This Row],[Totalt lagervärde ink moms]]-Tabell2[[#This Row],[Varav bokat ink moms]]</f>
        <v>270.55</v>
      </c>
      <c r="L7723" s="2">
        <f>Tabell2[[#This Row],[Antal]]*Tabell2[[#This Row],[Inpris ex moms]]</f>
        <v>216.44000000000003</v>
      </c>
      <c r="M7723" s="2">
        <f>MIN(Tabell2[[#This Row],[Bokat]]*Tabell2[[#This Row],[Inpris ex moms]],Tabell2[[#This Row],[Totalt lagervärde ex moms]])</f>
        <v>0</v>
      </c>
      <c r="N7723" s="2">
        <f>Tabell2[[#This Row],[Totalt lagervärde ex moms]]-Tabell2[[#This Row],[Varav bokat ex moms]]</f>
        <v>216.44000000000003</v>
      </c>
    </row>
    <row r="7724" spans="1:14" x14ac:dyDescent="0.2">
      <c r="A7724" t="s">
        <v>8301</v>
      </c>
      <c r="B7724" t="s">
        <v>8302</v>
      </c>
      <c r="C7724" s="2">
        <v>529</v>
      </c>
      <c r="D7724" s="2">
        <v>264</v>
      </c>
      <c r="E7724" s="2">
        <v>270.55</v>
      </c>
      <c r="F7724" s="2">
        <v>216.44000000000003</v>
      </c>
      <c r="G7724">
        <v>2</v>
      </c>
      <c r="H7724">
        <v>0</v>
      </c>
      <c r="I7724" s="2">
        <f>Tabell2[[#This Row],[Inköpspris (SEK)]]*Tabell2[[#This Row],[Antal]]</f>
        <v>541.1</v>
      </c>
      <c r="J7724" s="2">
        <f>MIN(Tabell2[[#This Row],[Bokat]]*Tabell2[[#This Row],[Inköpspris (SEK)]],Tabell2[[#This Row],[Totalt lagervärde ink moms]])</f>
        <v>0</v>
      </c>
      <c r="K7724" s="2">
        <f>Tabell2[[#This Row],[Totalt lagervärde ink moms]]-Tabell2[[#This Row],[Varav bokat ink moms]]</f>
        <v>541.1</v>
      </c>
      <c r="L7724" s="2">
        <f>Tabell2[[#This Row],[Antal]]*Tabell2[[#This Row],[Inpris ex moms]]</f>
        <v>432.88000000000005</v>
      </c>
      <c r="M7724" s="2">
        <f>MIN(Tabell2[[#This Row],[Bokat]]*Tabell2[[#This Row],[Inpris ex moms]],Tabell2[[#This Row],[Totalt lagervärde ex moms]])</f>
        <v>0</v>
      </c>
      <c r="N7724" s="2">
        <f>Tabell2[[#This Row],[Totalt lagervärde ex moms]]-Tabell2[[#This Row],[Varav bokat ex moms]]</f>
        <v>432.88000000000005</v>
      </c>
    </row>
    <row r="7725" spans="1:14" x14ac:dyDescent="0.2">
      <c r="A7725" t="s">
        <v>7475</v>
      </c>
      <c r="B7725" t="s">
        <v>7476</v>
      </c>
      <c r="C7725" s="2">
        <v>549</v>
      </c>
      <c r="D7725" s="2">
        <v>384</v>
      </c>
      <c r="E7725" s="2">
        <v>280.75</v>
      </c>
      <c r="F7725" s="2">
        <v>224.60000000000002</v>
      </c>
      <c r="G7725">
        <v>1</v>
      </c>
      <c r="H7725">
        <v>0</v>
      </c>
      <c r="I7725" s="2">
        <f>Tabell2[[#This Row],[Inköpspris (SEK)]]*Tabell2[[#This Row],[Antal]]</f>
        <v>280.75</v>
      </c>
      <c r="J7725" s="2">
        <f>MIN(Tabell2[[#This Row],[Bokat]]*Tabell2[[#This Row],[Inköpspris (SEK)]],Tabell2[[#This Row],[Totalt lagervärde ink moms]])</f>
        <v>0</v>
      </c>
      <c r="K7725" s="2">
        <f>Tabell2[[#This Row],[Totalt lagervärde ink moms]]-Tabell2[[#This Row],[Varav bokat ink moms]]</f>
        <v>280.75</v>
      </c>
      <c r="L7725" s="2">
        <f>Tabell2[[#This Row],[Antal]]*Tabell2[[#This Row],[Inpris ex moms]]</f>
        <v>224.60000000000002</v>
      </c>
      <c r="M7725" s="2">
        <f>MIN(Tabell2[[#This Row],[Bokat]]*Tabell2[[#This Row],[Inpris ex moms]],Tabell2[[#This Row],[Totalt lagervärde ex moms]])</f>
        <v>0</v>
      </c>
      <c r="N7725" s="2">
        <f>Tabell2[[#This Row],[Totalt lagervärde ex moms]]-Tabell2[[#This Row],[Varav bokat ex moms]]</f>
        <v>224.60000000000002</v>
      </c>
    </row>
    <row r="7726" spans="1:14" x14ac:dyDescent="0.2">
      <c r="A7726" t="s">
        <v>8275</v>
      </c>
      <c r="B7726" t="s">
        <v>8276</v>
      </c>
      <c r="C7726" s="2">
        <v>99</v>
      </c>
      <c r="D7726" s="2">
        <v>69</v>
      </c>
      <c r="E7726" s="2">
        <v>50.63</v>
      </c>
      <c r="F7726" s="2">
        <v>40.5</v>
      </c>
      <c r="G7726">
        <v>29</v>
      </c>
      <c r="H7726">
        <v>2</v>
      </c>
      <c r="I7726" s="2">
        <f>Tabell2[[#This Row],[Inköpspris (SEK)]]*Tabell2[[#This Row],[Antal]]</f>
        <v>1468.27</v>
      </c>
      <c r="J7726" s="2">
        <f>MIN(Tabell2[[#This Row],[Bokat]]*Tabell2[[#This Row],[Inköpspris (SEK)]],Tabell2[[#This Row],[Totalt lagervärde ink moms]])</f>
        <v>101.26</v>
      </c>
      <c r="K7726" s="2">
        <f>Tabell2[[#This Row],[Totalt lagervärde ink moms]]-Tabell2[[#This Row],[Varav bokat ink moms]]</f>
        <v>1367.01</v>
      </c>
      <c r="L7726" s="2">
        <f>Tabell2[[#This Row],[Antal]]*Tabell2[[#This Row],[Inpris ex moms]]</f>
        <v>1174.5</v>
      </c>
      <c r="M7726" s="2">
        <f>MIN(Tabell2[[#This Row],[Bokat]]*Tabell2[[#This Row],[Inpris ex moms]],Tabell2[[#This Row],[Totalt lagervärde ex moms]])</f>
        <v>81</v>
      </c>
      <c r="N7726" s="2">
        <f>Tabell2[[#This Row],[Totalt lagervärde ex moms]]-Tabell2[[#This Row],[Varav bokat ex moms]]</f>
        <v>1093.5</v>
      </c>
    </row>
    <row r="7727" spans="1:14" x14ac:dyDescent="0.2">
      <c r="A7727" t="s">
        <v>13154</v>
      </c>
      <c r="B7727" t="s">
        <v>13155</v>
      </c>
      <c r="C7727" s="2">
        <v>629</v>
      </c>
      <c r="D7727" s="2">
        <v>377</v>
      </c>
      <c r="E7727" s="2">
        <v>321.56</v>
      </c>
      <c r="F7727" s="2">
        <v>257.24799999999999</v>
      </c>
      <c r="G7727">
        <v>1</v>
      </c>
      <c r="H7727">
        <v>0</v>
      </c>
      <c r="I7727" s="2">
        <f>Tabell2[[#This Row],[Inköpspris (SEK)]]*Tabell2[[#This Row],[Antal]]</f>
        <v>321.56</v>
      </c>
      <c r="J7727" s="2">
        <f>MIN(Tabell2[[#This Row],[Bokat]]*Tabell2[[#This Row],[Inköpspris (SEK)]],Tabell2[[#This Row],[Totalt lagervärde ink moms]])</f>
        <v>0</v>
      </c>
      <c r="K7727" s="2">
        <f>Tabell2[[#This Row],[Totalt lagervärde ink moms]]-Tabell2[[#This Row],[Varav bokat ink moms]]</f>
        <v>321.56</v>
      </c>
      <c r="L7727" s="2">
        <f>Tabell2[[#This Row],[Antal]]*Tabell2[[#This Row],[Inpris ex moms]]</f>
        <v>257.24799999999999</v>
      </c>
      <c r="M7727" s="2">
        <f>MIN(Tabell2[[#This Row],[Bokat]]*Tabell2[[#This Row],[Inpris ex moms]],Tabell2[[#This Row],[Totalt lagervärde ex moms]])</f>
        <v>0</v>
      </c>
      <c r="N7727" s="2">
        <f>Tabell2[[#This Row],[Totalt lagervärde ex moms]]-Tabell2[[#This Row],[Varav bokat ex moms]]</f>
        <v>257.24799999999999</v>
      </c>
    </row>
    <row r="7728" spans="1:14" x14ac:dyDescent="0.2">
      <c r="A7728" t="s">
        <v>16895</v>
      </c>
      <c r="B7728" t="s">
        <v>16896</v>
      </c>
      <c r="C7728" s="2">
        <v>629</v>
      </c>
      <c r="D7728" s="2">
        <v>409</v>
      </c>
      <c r="E7728" s="2">
        <v>321.56</v>
      </c>
      <c r="F7728" s="2">
        <v>257.24799999999999</v>
      </c>
      <c r="G7728">
        <v>1</v>
      </c>
      <c r="H7728">
        <v>0</v>
      </c>
      <c r="I7728" s="2">
        <f>Tabell2[[#This Row],[Inköpspris (SEK)]]*Tabell2[[#This Row],[Antal]]</f>
        <v>321.56</v>
      </c>
      <c r="J7728" s="2">
        <f>MIN(Tabell2[[#This Row],[Bokat]]*Tabell2[[#This Row],[Inköpspris (SEK)]],Tabell2[[#This Row],[Totalt lagervärde ink moms]])</f>
        <v>0</v>
      </c>
      <c r="K7728" s="2">
        <f>Tabell2[[#This Row],[Totalt lagervärde ink moms]]-Tabell2[[#This Row],[Varav bokat ink moms]]</f>
        <v>321.56</v>
      </c>
      <c r="L7728" s="2">
        <f>Tabell2[[#This Row],[Antal]]*Tabell2[[#This Row],[Inpris ex moms]]</f>
        <v>257.24799999999999</v>
      </c>
      <c r="M7728" s="2">
        <f>MIN(Tabell2[[#This Row],[Bokat]]*Tabell2[[#This Row],[Inpris ex moms]],Tabell2[[#This Row],[Totalt lagervärde ex moms]])</f>
        <v>0</v>
      </c>
      <c r="N7728" s="2">
        <f>Tabell2[[#This Row],[Totalt lagervärde ex moms]]-Tabell2[[#This Row],[Varav bokat ex moms]]</f>
        <v>257.24799999999999</v>
      </c>
    </row>
    <row r="7729" spans="1:14" x14ac:dyDescent="0.2">
      <c r="A7729" t="s">
        <v>10100</v>
      </c>
      <c r="B7729" t="s">
        <v>10101</v>
      </c>
      <c r="C7729" s="2">
        <v>35</v>
      </c>
      <c r="D7729" s="2">
        <v>24</v>
      </c>
      <c r="E7729" s="2">
        <v>17.88</v>
      </c>
      <c r="F7729" s="2">
        <v>14.304</v>
      </c>
      <c r="G7729">
        <v>8</v>
      </c>
      <c r="H7729">
        <v>2</v>
      </c>
      <c r="I7729" s="2">
        <f>Tabell2[[#This Row],[Inköpspris (SEK)]]*Tabell2[[#This Row],[Antal]]</f>
        <v>143.04</v>
      </c>
      <c r="J7729" s="2">
        <f>MIN(Tabell2[[#This Row],[Bokat]]*Tabell2[[#This Row],[Inköpspris (SEK)]],Tabell2[[#This Row],[Totalt lagervärde ink moms]])</f>
        <v>35.76</v>
      </c>
      <c r="K7729" s="2">
        <f>Tabell2[[#This Row],[Totalt lagervärde ink moms]]-Tabell2[[#This Row],[Varav bokat ink moms]]</f>
        <v>107.28</v>
      </c>
      <c r="L7729" s="2">
        <f>Tabell2[[#This Row],[Antal]]*Tabell2[[#This Row],[Inpris ex moms]]</f>
        <v>114.432</v>
      </c>
      <c r="M7729" s="2">
        <f>MIN(Tabell2[[#This Row],[Bokat]]*Tabell2[[#This Row],[Inpris ex moms]],Tabell2[[#This Row],[Totalt lagervärde ex moms]])</f>
        <v>28.608000000000001</v>
      </c>
      <c r="N7729" s="2">
        <f>Tabell2[[#This Row],[Totalt lagervärde ex moms]]-Tabell2[[#This Row],[Varav bokat ex moms]]</f>
        <v>85.823999999999998</v>
      </c>
    </row>
    <row r="7730" spans="1:14" x14ac:dyDescent="0.2">
      <c r="A7730" t="s">
        <v>4782</v>
      </c>
      <c r="B7730" t="s">
        <v>4783</v>
      </c>
      <c r="C7730" s="2">
        <v>59</v>
      </c>
      <c r="D7730" s="2">
        <v>32</v>
      </c>
      <c r="E7730" s="2">
        <v>30.14</v>
      </c>
      <c r="F7730" s="2">
        <v>24.112000000000002</v>
      </c>
      <c r="G7730">
        <v>5</v>
      </c>
      <c r="H7730">
        <v>0</v>
      </c>
      <c r="I7730" s="2">
        <f>Tabell2[[#This Row],[Inköpspris (SEK)]]*Tabell2[[#This Row],[Antal]]</f>
        <v>150.69999999999999</v>
      </c>
      <c r="J7730" s="2">
        <f>MIN(Tabell2[[#This Row],[Bokat]]*Tabell2[[#This Row],[Inköpspris (SEK)]],Tabell2[[#This Row],[Totalt lagervärde ink moms]])</f>
        <v>0</v>
      </c>
      <c r="K7730" s="2">
        <f>Tabell2[[#This Row],[Totalt lagervärde ink moms]]-Tabell2[[#This Row],[Varav bokat ink moms]]</f>
        <v>150.69999999999999</v>
      </c>
      <c r="L7730" s="2">
        <f>Tabell2[[#This Row],[Antal]]*Tabell2[[#This Row],[Inpris ex moms]]</f>
        <v>120.56</v>
      </c>
      <c r="M7730" s="2">
        <f>MIN(Tabell2[[#This Row],[Bokat]]*Tabell2[[#This Row],[Inpris ex moms]],Tabell2[[#This Row],[Totalt lagervärde ex moms]])</f>
        <v>0</v>
      </c>
      <c r="N7730" s="2">
        <f>Tabell2[[#This Row],[Totalt lagervärde ex moms]]-Tabell2[[#This Row],[Varav bokat ex moms]]</f>
        <v>120.56</v>
      </c>
    </row>
    <row r="7731" spans="1:14" x14ac:dyDescent="0.2">
      <c r="A7731" t="s">
        <v>2749</v>
      </c>
      <c r="B7731" t="s">
        <v>2750</v>
      </c>
      <c r="C7731" s="2">
        <v>209</v>
      </c>
      <c r="D7731" s="2">
        <v>146</v>
      </c>
      <c r="E7731" s="2">
        <v>106.76</v>
      </c>
      <c r="F7731" s="2">
        <v>85.408000000000015</v>
      </c>
      <c r="G7731">
        <v>3</v>
      </c>
      <c r="H7731">
        <v>0</v>
      </c>
      <c r="I7731" s="2">
        <f>Tabell2[[#This Row],[Inköpspris (SEK)]]*Tabell2[[#This Row],[Antal]]</f>
        <v>320.28000000000003</v>
      </c>
      <c r="J7731" s="2">
        <f>MIN(Tabell2[[#This Row],[Bokat]]*Tabell2[[#This Row],[Inköpspris (SEK)]],Tabell2[[#This Row],[Totalt lagervärde ink moms]])</f>
        <v>0</v>
      </c>
      <c r="K7731" s="2">
        <f>Tabell2[[#This Row],[Totalt lagervärde ink moms]]-Tabell2[[#This Row],[Varav bokat ink moms]]</f>
        <v>320.28000000000003</v>
      </c>
      <c r="L7731" s="2">
        <f>Tabell2[[#This Row],[Antal]]*Tabell2[[#This Row],[Inpris ex moms]]</f>
        <v>256.22400000000005</v>
      </c>
      <c r="M7731" s="2">
        <f>MIN(Tabell2[[#This Row],[Bokat]]*Tabell2[[#This Row],[Inpris ex moms]],Tabell2[[#This Row],[Totalt lagervärde ex moms]])</f>
        <v>0</v>
      </c>
      <c r="N7731" s="2">
        <f>Tabell2[[#This Row],[Totalt lagervärde ex moms]]-Tabell2[[#This Row],[Varav bokat ex moms]]</f>
        <v>256.22400000000005</v>
      </c>
    </row>
    <row r="7732" spans="1:14" x14ac:dyDescent="0.2">
      <c r="A7732" t="s">
        <v>2994</v>
      </c>
      <c r="B7732" t="s">
        <v>2995</v>
      </c>
      <c r="C7732" s="2">
        <v>209</v>
      </c>
      <c r="D7732" s="2">
        <v>146</v>
      </c>
      <c r="E7732" s="2">
        <v>106.76</v>
      </c>
      <c r="F7732" s="2">
        <v>85.408000000000015</v>
      </c>
      <c r="G7732">
        <v>4</v>
      </c>
      <c r="H7732">
        <v>0</v>
      </c>
      <c r="I7732" s="2">
        <f>Tabell2[[#This Row],[Inköpspris (SEK)]]*Tabell2[[#This Row],[Antal]]</f>
        <v>427.04</v>
      </c>
      <c r="J7732" s="2">
        <f>MIN(Tabell2[[#This Row],[Bokat]]*Tabell2[[#This Row],[Inköpspris (SEK)]],Tabell2[[#This Row],[Totalt lagervärde ink moms]])</f>
        <v>0</v>
      </c>
      <c r="K7732" s="2">
        <f>Tabell2[[#This Row],[Totalt lagervärde ink moms]]-Tabell2[[#This Row],[Varav bokat ink moms]]</f>
        <v>427.04</v>
      </c>
      <c r="L7732" s="2">
        <f>Tabell2[[#This Row],[Antal]]*Tabell2[[#This Row],[Inpris ex moms]]</f>
        <v>341.63200000000006</v>
      </c>
      <c r="M7732" s="2">
        <f>MIN(Tabell2[[#This Row],[Bokat]]*Tabell2[[#This Row],[Inpris ex moms]],Tabell2[[#This Row],[Totalt lagervärde ex moms]])</f>
        <v>0</v>
      </c>
      <c r="N7732" s="2">
        <f>Tabell2[[#This Row],[Totalt lagervärde ex moms]]-Tabell2[[#This Row],[Varav bokat ex moms]]</f>
        <v>341.63200000000006</v>
      </c>
    </row>
    <row r="7733" spans="1:14" x14ac:dyDescent="0.2">
      <c r="A7733" t="s">
        <v>2996</v>
      </c>
      <c r="B7733" t="s">
        <v>2997</v>
      </c>
      <c r="C7733" s="2">
        <v>209</v>
      </c>
      <c r="D7733" s="2">
        <v>146</v>
      </c>
      <c r="E7733" s="2">
        <v>106.76</v>
      </c>
      <c r="F7733" s="2">
        <v>85.408000000000015</v>
      </c>
      <c r="G7733">
        <v>1</v>
      </c>
      <c r="H7733">
        <v>0</v>
      </c>
      <c r="I7733" s="2">
        <f>Tabell2[[#This Row],[Inköpspris (SEK)]]*Tabell2[[#This Row],[Antal]]</f>
        <v>106.76</v>
      </c>
      <c r="J7733" s="2">
        <f>MIN(Tabell2[[#This Row],[Bokat]]*Tabell2[[#This Row],[Inköpspris (SEK)]],Tabell2[[#This Row],[Totalt lagervärde ink moms]])</f>
        <v>0</v>
      </c>
      <c r="K7733" s="2">
        <f>Tabell2[[#This Row],[Totalt lagervärde ink moms]]-Tabell2[[#This Row],[Varav bokat ink moms]]</f>
        <v>106.76</v>
      </c>
      <c r="L7733" s="2">
        <f>Tabell2[[#This Row],[Antal]]*Tabell2[[#This Row],[Inpris ex moms]]</f>
        <v>85.408000000000015</v>
      </c>
      <c r="M7733" s="2">
        <f>MIN(Tabell2[[#This Row],[Bokat]]*Tabell2[[#This Row],[Inpris ex moms]],Tabell2[[#This Row],[Totalt lagervärde ex moms]])</f>
        <v>0</v>
      </c>
      <c r="N7733" s="2">
        <f>Tabell2[[#This Row],[Totalt lagervärde ex moms]]-Tabell2[[#This Row],[Varav bokat ex moms]]</f>
        <v>85.408000000000015</v>
      </c>
    </row>
    <row r="7734" spans="1:14" x14ac:dyDescent="0.2">
      <c r="A7734" t="s">
        <v>3135</v>
      </c>
      <c r="B7734" t="s">
        <v>3136</v>
      </c>
      <c r="C7734" s="2">
        <v>209</v>
      </c>
      <c r="D7734" s="2">
        <v>146</v>
      </c>
      <c r="E7734" s="2">
        <v>106.76</v>
      </c>
      <c r="F7734" s="2">
        <v>85.408000000000015</v>
      </c>
      <c r="G7734">
        <v>2</v>
      </c>
      <c r="H7734">
        <v>0</v>
      </c>
      <c r="I7734" s="2">
        <f>Tabell2[[#This Row],[Inköpspris (SEK)]]*Tabell2[[#This Row],[Antal]]</f>
        <v>213.52</v>
      </c>
      <c r="J7734" s="2">
        <f>MIN(Tabell2[[#This Row],[Bokat]]*Tabell2[[#This Row],[Inköpspris (SEK)]],Tabell2[[#This Row],[Totalt lagervärde ink moms]])</f>
        <v>0</v>
      </c>
      <c r="K7734" s="2">
        <f>Tabell2[[#This Row],[Totalt lagervärde ink moms]]-Tabell2[[#This Row],[Varav bokat ink moms]]</f>
        <v>213.52</v>
      </c>
      <c r="L7734" s="2">
        <f>Tabell2[[#This Row],[Antal]]*Tabell2[[#This Row],[Inpris ex moms]]</f>
        <v>170.81600000000003</v>
      </c>
      <c r="M7734" s="2">
        <f>MIN(Tabell2[[#This Row],[Bokat]]*Tabell2[[#This Row],[Inpris ex moms]],Tabell2[[#This Row],[Totalt lagervärde ex moms]])</f>
        <v>0</v>
      </c>
      <c r="N7734" s="2">
        <f>Tabell2[[#This Row],[Totalt lagervärde ex moms]]-Tabell2[[#This Row],[Varav bokat ex moms]]</f>
        <v>170.81600000000003</v>
      </c>
    </row>
    <row r="7735" spans="1:14" x14ac:dyDescent="0.2">
      <c r="A7735" t="s">
        <v>6405</v>
      </c>
      <c r="B7735" t="s">
        <v>6406</v>
      </c>
      <c r="C7735" s="2">
        <v>279</v>
      </c>
      <c r="D7735" s="2">
        <v>195</v>
      </c>
      <c r="E7735" s="2">
        <v>142.5</v>
      </c>
      <c r="F7735" s="2">
        <v>114</v>
      </c>
      <c r="G7735">
        <v>3</v>
      </c>
      <c r="H7735">
        <v>0</v>
      </c>
      <c r="I7735" s="2">
        <f>Tabell2[[#This Row],[Inköpspris (SEK)]]*Tabell2[[#This Row],[Antal]]</f>
        <v>427.5</v>
      </c>
      <c r="J7735" s="2">
        <f>MIN(Tabell2[[#This Row],[Bokat]]*Tabell2[[#This Row],[Inköpspris (SEK)]],Tabell2[[#This Row],[Totalt lagervärde ink moms]])</f>
        <v>0</v>
      </c>
      <c r="K7735" s="2">
        <f>Tabell2[[#This Row],[Totalt lagervärde ink moms]]-Tabell2[[#This Row],[Varav bokat ink moms]]</f>
        <v>427.5</v>
      </c>
      <c r="L7735" s="2">
        <f>Tabell2[[#This Row],[Antal]]*Tabell2[[#This Row],[Inpris ex moms]]</f>
        <v>342</v>
      </c>
      <c r="M7735" s="2">
        <f>MIN(Tabell2[[#This Row],[Bokat]]*Tabell2[[#This Row],[Inpris ex moms]],Tabell2[[#This Row],[Totalt lagervärde ex moms]])</f>
        <v>0</v>
      </c>
      <c r="N7735" s="2">
        <f>Tabell2[[#This Row],[Totalt lagervärde ex moms]]-Tabell2[[#This Row],[Varav bokat ex moms]]</f>
        <v>342</v>
      </c>
    </row>
    <row r="7736" spans="1:14" x14ac:dyDescent="0.2">
      <c r="A7736" t="s">
        <v>14999</v>
      </c>
      <c r="B7736" t="s">
        <v>15000</v>
      </c>
      <c r="C7736" s="2">
        <v>445</v>
      </c>
      <c r="D7736" s="2">
        <v>312</v>
      </c>
      <c r="E7736" s="2">
        <v>227.28</v>
      </c>
      <c r="F7736" s="2">
        <v>181.82400000000001</v>
      </c>
      <c r="G7736">
        <v>1</v>
      </c>
      <c r="H7736">
        <v>0</v>
      </c>
      <c r="I7736" s="2">
        <f>Tabell2[[#This Row],[Inköpspris (SEK)]]*Tabell2[[#This Row],[Antal]]</f>
        <v>227.28</v>
      </c>
      <c r="J7736" s="2">
        <f>MIN(Tabell2[[#This Row],[Bokat]]*Tabell2[[#This Row],[Inköpspris (SEK)]],Tabell2[[#This Row],[Totalt lagervärde ink moms]])</f>
        <v>0</v>
      </c>
      <c r="K7736" s="2">
        <f>Tabell2[[#This Row],[Totalt lagervärde ink moms]]-Tabell2[[#This Row],[Varav bokat ink moms]]</f>
        <v>227.28</v>
      </c>
      <c r="L7736" s="2">
        <f>Tabell2[[#This Row],[Antal]]*Tabell2[[#This Row],[Inpris ex moms]]</f>
        <v>181.82400000000001</v>
      </c>
      <c r="M7736" s="2">
        <f>MIN(Tabell2[[#This Row],[Bokat]]*Tabell2[[#This Row],[Inpris ex moms]],Tabell2[[#This Row],[Totalt lagervärde ex moms]])</f>
        <v>0</v>
      </c>
      <c r="N7736" s="2">
        <f>Tabell2[[#This Row],[Totalt lagervärde ex moms]]-Tabell2[[#This Row],[Varav bokat ex moms]]</f>
        <v>181.82400000000001</v>
      </c>
    </row>
    <row r="7737" spans="1:14" x14ac:dyDescent="0.2">
      <c r="A7737" t="s">
        <v>4992</v>
      </c>
      <c r="B7737" t="s">
        <v>4993</v>
      </c>
      <c r="C7737" s="2">
        <v>1799</v>
      </c>
      <c r="D7737" s="2">
        <v>1259</v>
      </c>
      <c r="E7737" s="2">
        <v>918.78</v>
      </c>
      <c r="F7737" s="2">
        <v>735.024</v>
      </c>
      <c r="G7737">
        <v>2</v>
      </c>
      <c r="H7737">
        <v>0</v>
      </c>
      <c r="I7737" s="2">
        <f>Tabell2[[#This Row],[Inköpspris (SEK)]]*Tabell2[[#This Row],[Antal]]</f>
        <v>1837.56</v>
      </c>
      <c r="J7737" s="2">
        <f>MIN(Tabell2[[#This Row],[Bokat]]*Tabell2[[#This Row],[Inköpspris (SEK)]],Tabell2[[#This Row],[Totalt lagervärde ink moms]])</f>
        <v>0</v>
      </c>
      <c r="K7737" s="2">
        <f>Tabell2[[#This Row],[Totalt lagervärde ink moms]]-Tabell2[[#This Row],[Varav bokat ink moms]]</f>
        <v>1837.56</v>
      </c>
      <c r="L7737" s="2">
        <f>Tabell2[[#This Row],[Antal]]*Tabell2[[#This Row],[Inpris ex moms]]</f>
        <v>1470.048</v>
      </c>
      <c r="M7737" s="2">
        <f>MIN(Tabell2[[#This Row],[Bokat]]*Tabell2[[#This Row],[Inpris ex moms]],Tabell2[[#This Row],[Totalt lagervärde ex moms]])</f>
        <v>0</v>
      </c>
      <c r="N7737" s="2">
        <f>Tabell2[[#This Row],[Totalt lagervärde ex moms]]-Tabell2[[#This Row],[Varav bokat ex moms]]</f>
        <v>1470.048</v>
      </c>
    </row>
    <row r="7738" spans="1:14" x14ac:dyDescent="0.2">
      <c r="A7738" t="s">
        <v>9678</v>
      </c>
      <c r="B7738" t="s">
        <v>9679</v>
      </c>
      <c r="C7738" s="2">
        <v>519</v>
      </c>
      <c r="D7738" s="2">
        <v>363</v>
      </c>
      <c r="E7738" s="2">
        <v>265.05</v>
      </c>
      <c r="F7738" s="2">
        <v>212.04000000000002</v>
      </c>
      <c r="G7738">
        <v>2</v>
      </c>
      <c r="H7738">
        <v>0</v>
      </c>
      <c r="I7738" s="2">
        <f>Tabell2[[#This Row],[Inköpspris (SEK)]]*Tabell2[[#This Row],[Antal]]</f>
        <v>530.1</v>
      </c>
      <c r="J7738" s="2">
        <f>MIN(Tabell2[[#This Row],[Bokat]]*Tabell2[[#This Row],[Inköpspris (SEK)]],Tabell2[[#This Row],[Totalt lagervärde ink moms]])</f>
        <v>0</v>
      </c>
      <c r="K7738" s="2">
        <f>Tabell2[[#This Row],[Totalt lagervärde ink moms]]-Tabell2[[#This Row],[Varav bokat ink moms]]</f>
        <v>530.1</v>
      </c>
      <c r="L7738" s="2">
        <f>Tabell2[[#This Row],[Antal]]*Tabell2[[#This Row],[Inpris ex moms]]</f>
        <v>424.08000000000004</v>
      </c>
      <c r="M7738" s="2">
        <f>MIN(Tabell2[[#This Row],[Bokat]]*Tabell2[[#This Row],[Inpris ex moms]],Tabell2[[#This Row],[Totalt lagervärde ex moms]])</f>
        <v>0</v>
      </c>
      <c r="N7738" s="2">
        <f>Tabell2[[#This Row],[Totalt lagervärde ex moms]]-Tabell2[[#This Row],[Varav bokat ex moms]]</f>
        <v>424.08000000000004</v>
      </c>
    </row>
    <row r="7739" spans="1:14" x14ac:dyDescent="0.2">
      <c r="A7739" t="s">
        <v>9680</v>
      </c>
      <c r="B7739" t="s">
        <v>9681</v>
      </c>
      <c r="C7739" s="2">
        <v>519</v>
      </c>
      <c r="D7739" s="2">
        <v>363</v>
      </c>
      <c r="E7739" s="2">
        <v>265.05</v>
      </c>
      <c r="F7739" s="2">
        <v>212.04000000000002</v>
      </c>
      <c r="G7739">
        <v>1</v>
      </c>
      <c r="H7739">
        <v>0</v>
      </c>
      <c r="I7739" s="2">
        <f>Tabell2[[#This Row],[Inköpspris (SEK)]]*Tabell2[[#This Row],[Antal]]</f>
        <v>265.05</v>
      </c>
      <c r="J7739" s="2">
        <f>MIN(Tabell2[[#This Row],[Bokat]]*Tabell2[[#This Row],[Inköpspris (SEK)]],Tabell2[[#This Row],[Totalt lagervärde ink moms]])</f>
        <v>0</v>
      </c>
      <c r="K7739" s="2">
        <f>Tabell2[[#This Row],[Totalt lagervärde ink moms]]-Tabell2[[#This Row],[Varav bokat ink moms]]</f>
        <v>265.05</v>
      </c>
      <c r="L7739" s="2">
        <f>Tabell2[[#This Row],[Antal]]*Tabell2[[#This Row],[Inpris ex moms]]</f>
        <v>212.04000000000002</v>
      </c>
      <c r="M7739" s="2">
        <f>MIN(Tabell2[[#This Row],[Bokat]]*Tabell2[[#This Row],[Inpris ex moms]],Tabell2[[#This Row],[Totalt lagervärde ex moms]])</f>
        <v>0</v>
      </c>
      <c r="N7739" s="2">
        <f>Tabell2[[#This Row],[Totalt lagervärde ex moms]]-Tabell2[[#This Row],[Varav bokat ex moms]]</f>
        <v>212.04000000000002</v>
      </c>
    </row>
    <row r="7740" spans="1:14" x14ac:dyDescent="0.2">
      <c r="A7740" t="s">
        <v>9682</v>
      </c>
      <c r="B7740" t="s">
        <v>9683</v>
      </c>
      <c r="C7740" s="2">
        <v>519</v>
      </c>
      <c r="D7740" s="2">
        <v>363</v>
      </c>
      <c r="E7740" s="2">
        <v>265.05</v>
      </c>
      <c r="F7740" s="2">
        <v>212.04000000000002</v>
      </c>
      <c r="G7740">
        <v>2</v>
      </c>
      <c r="H7740">
        <v>0</v>
      </c>
      <c r="I7740" s="2">
        <f>Tabell2[[#This Row],[Inköpspris (SEK)]]*Tabell2[[#This Row],[Antal]]</f>
        <v>530.1</v>
      </c>
      <c r="J7740" s="2">
        <f>MIN(Tabell2[[#This Row],[Bokat]]*Tabell2[[#This Row],[Inköpspris (SEK)]],Tabell2[[#This Row],[Totalt lagervärde ink moms]])</f>
        <v>0</v>
      </c>
      <c r="K7740" s="2">
        <f>Tabell2[[#This Row],[Totalt lagervärde ink moms]]-Tabell2[[#This Row],[Varav bokat ink moms]]</f>
        <v>530.1</v>
      </c>
      <c r="L7740" s="2">
        <f>Tabell2[[#This Row],[Antal]]*Tabell2[[#This Row],[Inpris ex moms]]</f>
        <v>424.08000000000004</v>
      </c>
      <c r="M7740" s="2">
        <f>MIN(Tabell2[[#This Row],[Bokat]]*Tabell2[[#This Row],[Inpris ex moms]],Tabell2[[#This Row],[Totalt lagervärde ex moms]])</f>
        <v>0</v>
      </c>
      <c r="N7740" s="2">
        <f>Tabell2[[#This Row],[Totalt lagervärde ex moms]]-Tabell2[[#This Row],[Varav bokat ex moms]]</f>
        <v>424.08000000000004</v>
      </c>
    </row>
    <row r="7741" spans="1:14" x14ac:dyDescent="0.2">
      <c r="A7741" t="s">
        <v>1066</v>
      </c>
      <c r="B7741" t="s">
        <v>1067</v>
      </c>
      <c r="C7741" s="2">
        <v>329</v>
      </c>
      <c r="D7741" s="2">
        <v>181</v>
      </c>
      <c r="E7741" s="2">
        <v>168</v>
      </c>
      <c r="F7741" s="2">
        <v>134.4</v>
      </c>
      <c r="G7741">
        <v>3</v>
      </c>
      <c r="H7741">
        <v>0</v>
      </c>
      <c r="I7741" s="2">
        <f>Tabell2[[#This Row],[Inköpspris (SEK)]]*Tabell2[[#This Row],[Antal]]</f>
        <v>504</v>
      </c>
      <c r="J7741" s="2">
        <f>MIN(Tabell2[[#This Row],[Bokat]]*Tabell2[[#This Row],[Inköpspris (SEK)]],Tabell2[[#This Row],[Totalt lagervärde ink moms]])</f>
        <v>0</v>
      </c>
      <c r="K7741" s="2">
        <f>Tabell2[[#This Row],[Totalt lagervärde ink moms]]-Tabell2[[#This Row],[Varav bokat ink moms]]</f>
        <v>504</v>
      </c>
      <c r="L7741" s="2">
        <f>Tabell2[[#This Row],[Antal]]*Tabell2[[#This Row],[Inpris ex moms]]</f>
        <v>403.20000000000005</v>
      </c>
      <c r="M7741" s="2">
        <f>MIN(Tabell2[[#This Row],[Bokat]]*Tabell2[[#This Row],[Inpris ex moms]],Tabell2[[#This Row],[Totalt lagervärde ex moms]])</f>
        <v>0</v>
      </c>
      <c r="N7741" s="2">
        <f>Tabell2[[#This Row],[Totalt lagervärde ex moms]]-Tabell2[[#This Row],[Varav bokat ex moms]]</f>
        <v>403.20000000000005</v>
      </c>
    </row>
    <row r="7742" spans="1:14" x14ac:dyDescent="0.2">
      <c r="A7742" t="s">
        <v>7085</v>
      </c>
      <c r="B7742" t="s">
        <v>7086</v>
      </c>
      <c r="C7742" s="2">
        <v>559</v>
      </c>
      <c r="D7742" s="2">
        <v>391</v>
      </c>
      <c r="E7742" s="2">
        <v>285.39</v>
      </c>
      <c r="F7742" s="2">
        <v>228.31200000000001</v>
      </c>
      <c r="G7742">
        <v>1</v>
      </c>
      <c r="H7742">
        <v>0</v>
      </c>
      <c r="I7742" s="2">
        <f>Tabell2[[#This Row],[Inköpspris (SEK)]]*Tabell2[[#This Row],[Antal]]</f>
        <v>285.39</v>
      </c>
      <c r="J7742" s="2">
        <f>MIN(Tabell2[[#This Row],[Bokat]]*Tabell2[[#This Row],[Inköpspris (SEK)]],Tabell2[[#This Row],[Totalt lagervärde ink moms]])</f>
        <v>0</v>
      </c>
      <c r="K7742" s="2">
        <f>Tabell2[[#This Row],[Totalt lagervärde ink moms]]-Tabell2[[#This Row],[Varav bokat ink moms]]</f>
        <v>285.39</v>
      </c>
      <c r="L7742" s="2">
        <f>Tabell2[[#This Row],[Antal]]*Tabell2[[#This Row],[Inpris ex moms]]</f>
        <v>228.31200000000001</v>
      </c>
      <c r="M7742" s="2">
        <f>MIN(Tabell2[[#This Row],[Bokat]]*Tabell2[[#This Row],[Inpris ex moms]],Tabell2[[#This Row],[Totalt lagervärde ex moms]])</f>
        <v>0</v>
      </c>
      <c r="N7742" s="2">
        <f>Tabell2[[#This Row],[Totalt lagervärde ex moms]]-Tabell2[[#This Row],[Varav bokat ex moms]]</f>
        <v>228.31200000000001</v>
      </c>
    </row>
    <row r="7743" spans="1:14" x14ac:dyDescent="0.2">
      <c r="A7743" t="s">
        <v>10496</v>
      </c>
      <c r="B7743" t="s">
        <v>10497</v>
      </c>
      <c r="C7743" s="2">
        <v>1320</v>
      </c>
      <c r="D7743" s="2">
        <v>1020</v>
      </c>
      <c r="E7743" s="2">
        <v>673.88</v>
      </c>
      <c r="F7743" s="2">
        <v>539.1</v>
      </c>
      <c r="G7743">
        <v>4</v>
      </c>
      <c r="H7743">
        <v>0</v>
      </c>
      <c r="I7743" s="2">
        <f>Tabell2[[#This Row],[Inköpspris (SEK)]]*Tabell2[[#This Row],[Antal]]</f>
        <v>2695.52</v>
      </c>
      <c r="J7743" s="2">
        <f>MIN(Tabell2[[#This Row],[Bokat]]*Tabell2[[#This Row],[Inköpspris (SEK)]],Tabell2[[#This Row],[Totalt lagervärde ink moms]])</f>
        <v>0</v>
      </c>
      <c r="K7743" s="2">
        <f>Tabell2[[#This Row],[Totalt lagervärde ink moms]]-Tabell2[[#This Row],[Varav bokat ink moms]]</f>
        <v>2695.52</v>
      </c>
      <c r="L7743" s="2">
        <f>Tabell2[[#This Row],[Antal]]*Tabell2[[#This Row],[Inpris ex moms]]</f>
        <v>2156.4</v>
      </c>
      <c r="M7743" s="2">
        <f>MIN(Tabell2[[#This Row],[Bokat]]*Tabell2[[#This Row],[Inpris ex moms]],Tabell2[[#This Row],[Totalt lagervärde ex moms]])</f>
        <v>0</v>
      </c>
      <c r="N7743" s="2">
        <f>Tabell2[[#This Row],[Totalt lagervärde ex moms]]-Tabell2[[#This Row],[Varav bokat ex moms]]</f>
        <v>2156.4</v>
      </c>
    </row>
    <row r="7744" spans="1:14" x14ac:dyDescent="0.2">
      <c r="A7744" t="s">
        <v>16985</v>
      </c>
      <c r="B7744" t="s">
        <v>16986</v>
      </c>
      <c r="C7744" s="2">
        <v>629</v>
      </c>
      <c r="D7744" s="2">
        <v>377</v>
      </c>
      <c r="E7744" s="2">
        <v>321</v>
      </c>
      <c r="F7744" s="2">
        <v>256.8</v>
      </c>
      <c r="G7744">
        <v>1</v>
      </c>
      <c r="H7744">
        <v>0</v>
      </c>
      <c r="I7744" s="2">
        <f>Tabell2[[#This Row],[Inköpspris (SEK)]]*Tabell2[[#This Row],[Antal]]</f>
        <v>321</v>
      </c>
      <c r="J7744" s="2">
        <f>MIN(Tabell2[[#This Row],[Bokat]]*Tabell2[[#This Row],[Inköpspris (SEK)]],Tabell2[[#This Row],[Totalt lagervärde ink moms]])</f>
        <v>0</v>
      </c>
      <c r="K7744" s="2">
        <f>Tabell2[[#This Row],[Totalt lagervärde ink moms]]-Tabell2[[#This Row],[Varav bokat ink moms]]</f>
        <v>321</v>
      </c>
      <c r="L7744" s="2">
        <f>Tabell2[[#This Row],[Antal]]*Tabell2[[#This Row],[Inpris ex moms]]</f>
        <v>256.8</v>
      </c>
      <c r="M7744" s="2">
        <f>MIN(Tabell2[[#This Row],[Bokat]]*Tabell2[[#This Row],[Inpris ex moms]],Tabell2[[#This Row],[Totalt lagervärde ex moms]])</f>
        <v>0</v>
      </c>
      <c r="N7744" s="2">
        <f>Tabell2[[#This Row],[Totalt lagervärde ex moms]]-Tabell2[[#This Row],[Varav bokat ex moms]]</f>
        <v>256.8</v>
      </c>
    </row>
    <row r="7745" spans="1:14" x14ac:dyDescent="0.2">
      <c r="A7745" t="s">
        <v>15341</v>
      </c>
      <c r="B7745" t="s">
        <v>15342</v>
      </c>
      <c r="C7745" s="2">
        <v>365</v>
      </c>
      <c r="D7745" s="2">
        <v>219</v>
      </c>
      <c r="E7745" s="2">
        <v>186.25</v>
      </c>
      <c r="F7745" s="2">
        <v>149</v>
      </c>
      <c r="G7745">
        <v>8</v>
      </c>
      <c r="H7745">
        <v>0</v>
      </c>
      <c r="I7745" s="2">
        <f>Tabell2[[#This Row],[Inköpspris (SEK)]]*Tabell2[[#This Row],[Antal]]</f>
        <v>1490</v>
      </c>
      <c r="J7745" s="2">
        <f>MIN(Tabell2[[#This Row],[Bokat]]*Tabell2[[#This Row],[Inköpspris (SEK)]],Tabell2[[#This Row],[Totalt lagervärde ink moms]])</f>
        <v>0</v>
      </c>
      <c r="K7745" s="2">
        <f>Tabell2[[#This Row],[Totalt lagervärde ink moms]]-Tabell2[[#This Row],[Varav bokat ink moms]]</f>
        <v>1490</v>
      </c>
      <c r="L7745" s="2">
        <f>Tabell2[[#This Row],[Antal]]*Tabell2[[#This Row],[Inpris ex moms]]</f>
        <v>1192</v>
      </c>
      <c r="M7745" s="2">
        <f>MIN(Tabell2[[#This Row],[Bokat]]*Tabell2[[#This Row],[Inpris ex moms]],Tabell2[[#This Row],[Totalt lagervärde ex moms]])</f>
        <v>0</v>
      </c>
      <c r="N7745" s="2">
        <f>Tabell2[[#This Row],[Totalt lagervärde ex moms]]-Tabell2[[#This Row],[Varav bokat ex moms]]</f>
        <v>1192</v>
      </c>
    </row>
    <row r="7746" spans="1:14" x14ac:dyDescent="0.2">
      <c r="A7746" t="s">
        <v>3231</v>
      </c>
      <c r="B7746" t="s">
        <v>3232</v>
      </c>
      <c r="C7746" s="2">
        <v>43</v>
      </c>
      <c r="D7746" s="2">
        <v>30</v>
      </c>
      <c r="E7746" s="2">
        <v>21.94</v>
      </c>
      <c r="F7746" s="2">
        <v>17.552000000000003</v>
      </c>
      <c r="G7746">
        <v>4</v>
      </c>
      <c r="H7746">
        <v>0</v>
      </c>
      <c r="I7746" s="2">
        <f>Tabell2[[#This Row],[Inköpspris (SEK)]]*Tabell2[[#This Row],[Antal]]</f>
        <v>87.76</v>
      </c>
      <c r="J7746" s="2">
        <f>MIN(Tabell2[[#This Row],[Bokat]]*Tabell2[[#This Row],[Inköpspris (SEK)]],Tabell2[[#This Row],[Totalt lagervärde ink moms]])</f>
        <v>0</v>
      </c>
      <c r="K7746" s="2">
        <f>Tabell2[[#This Row],[Totalt lagervärde ink moms]]-Tabell2[[#This Row],[Varav bokat ink moms]]</f>
        <v>87.76</v>
      </c>
      <c r="L7746" s="2">
        <f>Tabell2[[#This Row],[Antal]]*Tabell2[[#This Row],[Inpris ex moms]]</f>
        <v>70.208000000000013</v>
      </c>
      <c r="M7746" s="2">
        <f>MIN(Tabell2[[#This Row],[Bokat]]*Tabell2[[#This Row],[Inpris ex moms]],Tabell2[[#This Row],[Totalt lagervärde ex moms]])</f>
        <v>0</v>
      </c>
      <c r="N7746" s="2">
        <f>Tabell2[[#This Row],[Totalt lagervärde ex moms]]-Tabell2[[#This Row],[Varav bokat ex moms]]</f>
        <v>70.208000000000013</v>
      </c>
    </row>
    <row r="7747" spans="1:14" x14ac:dyDescent="0.2">
      <c r="A7747" t="s">
        <v>3387</v>
      </c>
      <c r="B7747" t="s">
        <v>3388</v>
      </c>
      <c r="C7747" s="2">
        <v>43</v>
      </c>
      <c r="D7747" s="2">
        <v>30</v>
      </c>
      <c r="E7747" s="2">
        <v>21.94</v>
      </c>
      <c r="F7747" s="2">
        <v>17.552000000000003</v>
      </c>
      <c r="G7747">
        <v>1</v>
      </c>
      <c r="H7747">
        <v>0</v>
      </c>
      <c r="I7747" s="2">
        <f>Tabell2[[#This Row],[Inköpspris (SEK)]]*Tabell2[[#This Row],[Antal]]</f>
        <v>21.94</v>
      </c>
      <c r="J7747" s="2">
        <f>MIN(Tabell2[[#This Row],[Bokat]]*Tabell2[[#This Row],[Inköpspris (SEK)]],Tabell2[[#This Row],[Totalt lagervärde ink moms]])</f>
        <v>0</v>
      </c>
      <c r="K7747" s="2">
        <f>Tabell2[[#This Row],[Totalt lagervärde ink moms]]-Tabell2[[#This Row],[Varav bokat ink moms]]</f>
        <v>21.94</v>
      </c>
      <c r="L7747" s="2">
        <f>Tabell2[[#This Row],[Antal]]*Tabell2[[#This Row],[Inpris ex moms]]</f>
        <v>17.552000000000003</v>
      </c>
      <c r="M7747" s="2">
        <f>MIN(Tabell2[[#This Row],[Bokat]]*Tabell2[[#This Row],[Inpris ex moms]],Tabell2[[#This Row],[Totalt lagervärde ex moms]])</f>
        <v>0</v>
      </c>
      <c r="N7747" s="2">
        <f>Tabell2[[#This Row],[Totalt lagervärde ex moms]]-Tabell2[[#This Row],[Varav bokat ex moms]]</f>
        <v>17.552000000000003</v>
      </c>
    </row>
    <row r="7748" spans="1:14" x14ac:dyDescent="0.2">
      <c r="A7748" t="s">
        <v>3417</v>
      </c>
      <c r="B7748" t="s">
        <v>3418</v>
      </c>
      <c r="C7748" s="2">
        <v>43</v>
      </c>
      <c r="D7748" s="2">
        <v>30</v>
      </c>
      <c r="E7748" s="2">
        <v>21.94</v>
      </c>
      <c r="F7748" s="2">
        <v>17.552000000000003</v>
      </c>
      <c r="G7748">
        <v>1</v>
      </c>
      <c r="H7748">
        <v>0</v>
      </c>
      <c r="I7748" s="2">
        <f>Tabell2[[#This Row],[Inköpspris (SEK)]]*Tabell2[[#This Row],[Antal]]</f>
        <v>21.94</v>
      </c>
      <c r="J7748" s="2">
        <f>MIN(Tabell2[[#This Row],[Bokat]]*Tabell2[[#This Row],[Inköpspris (SEK)]],Tabell2[[#This Row],[Totalt lagervärde ink moms]])</f>
        <v>0</v>
      </c>
      <c r="K7748" s="2">
        <f>Tabell2[[#This Row],[Totalt lagervärde ink moms]]-Tabell2[[#This Row],[Varav bokat ink moms]]</f>
        <v>21.94</v>
      </c>
      <c r="L7748" s="2">
        <f>Tabell2[[#This Row],[Antal]]*Tabell2[[#This Row],[Inpris ex moms]]</f>
        <v>17.552000000000003</v>
      </c>
      <c r="M7748" s="2">
        <f>MIN(Tabell2[[#This Row],[Bokat]]*Tabell2[[#This Row],[Inpris ex moms]],Tabell2[[#This Row],[Totalt lagervärde ex moms]])</f>
        <v>0</v>
      </c>
      <c r="N7748" s="2">
        <f>Tabell2[[#This Row],[Totalt lagervärde ex moms]]-Tabell2[[#This Row],[Varav bokat ex moms]]</f>
        <v>17.552000000000003</v>
      </c>
    </row>
    <row r="7749" spans="1:14" x14ac:dyDescent="0.2">
      <c r="A7749" t="s">
        <v>11392</v>
      </c>
      <c r="B7749" t="s">
        <v>11393</v>
      </c>
      <c r="C7749" s="2">
        <v>49</v>
      </c>
      <c r="D7749" s="2">
        <v>34</v>
      </c>
      <c r="E7749" s="2">
        <v>25</v>
      </c>
      <c r="F7749" s="2">
        <v>20</v>
      </c>
      <c r="G7749">
        <v>6</v>
      </c>
      <c r="H7749">
        <v>0</v>
      </c>
      <c r="I7749" s="2">
        <f>Tabell2[[#This Row],[Inköpspris (SEK)]]*Tabell2[[#This Row],[Antal]]</f>
        <v>150</v>
      </c>
      <c r="J7749" s="2">
        <f>MIN(Tabell2[[#This Row],[Bokat]]*Tabell2[[#This Row],[Inköpspris (SEK)]],Tabell2[[#This Row],[Totalt lagervärde ink moms]])</f>
        <v>0</v>
      </c>
      <c r="K7749" s="2">
        <f>Tabell2[[#This Row],[Totalt lagervärde ink moms]]-Tabell2[[#This Row],[Varav bokat ink moms]]</f>
        <v>150</v>
      </c>
      <c r="L7749" s="2">
        <f>Tabell2[[#This Row],[Antal]]*Tabell2[[#This Row],[Inpris ex moms]]</f>
        <v>120</v>
      </c>
      <c r="M7749" s="2">
        <f>MIN(Tabell2[[#This Row],[Bokat]]*Tabell2[[#This Row],[Inpris ex moms]],Tabell2[[#This Row],[Totalt lagervärde ex moms]])</f>
        <v>0</v>
      </c>
      <c r="N7749" s="2">
        <f>Tabell2[[#This Row],[Totalt lagervärde ex moms]]-Tabell2[[#This Row],[Varav bokat ex moms]]</f>
        <v>120</v>
      </c>
    </row>
    <row r="7750" spans="1:14" x14ac:dyDescent="0.2">
      <c r="A7750" t="s">
        <v>9837</v>
      </c>
      <c r="B7750" t="s">
        <v>9838</v>
      </c>
      <c r="C7750" s="2">
        <v>245</v>
      </c>
      <c r="D7750" s="2">
        <v>197</v>
      </c>
      <c r="E7750" s="2">
        <v>125</v>
      </c>
      <c r="F7750" s="2">
        <v>100</v>
      </c>
      <c r="G7750">
        <v>5</v>
      </c>
      <c r="H7750">
        <v>0</v>
      </c>
      <c r="I7750" s="2">
        <f>Tabell2[[#This Row],[Inköpspris (SEK)]]*Tabell2[[#This Row],[Antal]]</f>
        <v>625</v>
      </c>
      <c r="J7750" s="2">
        <f>MIN(Tabell2[[#This Row],[Bokat]]*Tabell2[[#This Row],[Inköpspris (SEK)]],Tabell2[[#This Row],[Totalt lagervärde ink moms]])</f>
        <v>0</v>
      </c>
      <c r="K7750" s="2">
        <f>Tabell2[[#This Row],[Totalt lagervärde ink moms]]-Tabell2[[#This Row],[Varav bokat ink moms]]</f>
        <v>625</v>
      </c>
      <c r="L7750" s="2">
        <f>Tabell2[[#This Row],[Antal]]*Tabell2[[#This Row],[Inpris ex moms]]</f>
        <v>500</v>
      </c>
      <c r="M7750" s="2">
        <f>MIN(Tabell2[[#This Row],[Bokat]]*Tabell2[[#This Row],[Inpris ex moms]],Tabell2[[#This Row],[Totalt lagervärde ex moms]])</f>
        <v>0</v>
      </c>
      <c r="N7750" s="2">
        <f>Tabell2[[#This Row],[Totalt lagervärde ex moms]]-Tabell2[[#This Row],[Varav bokat ex moms]]</f>
        <v>500</v>
      </c>
    </row>
    <row r="7751" spans="1:14" x14ac:dyDescent="0.2">
      <c r="A7751" t="s">
        <v>19280</v>
      </c>
      <c r="B7751" s="1" t="s">
        <v>19281</v>
      </c>
      <c r="C7751" s="2">
        <v>49</v>
      </c>
      <c r="D7751" s="2">
        <v>22</v>
      </c>
      <c r="E7751" s="2">
        <v>25</v>
      </c>
      <c r="F7751" s="2">
        <v>20</v>
      </c>
      <c r="G7751">
        <v>1</v>
      </c>
      <c r="H7751">
        <v>0</v>
      </c>
      <c r="I7751" s="2">
        <f>Tabell2[[#This Row],[Inköpspris (SEK)]]*Tabell2[[#This Row],[Antal]]</f>
        <v>25</v>
      </c>
      <c r="J7751" s="2">
        <f>MIN(Tabell2[[#This Row],[Bokat]]*Tabell2[[#This Row],[Inköpspris (SEK)]],Tabell2[[#This Row],[Totalt lagervärde ink moms]])</f>
        <v>0</v>
      </c>
      <c r="K7751" s="2">
        <f>Tabell2[[#This Row],[Totalt lagervärde ink moms]]-Tabell2[[#This Row],[Varav bokat ink moms]]</f>
        <v>25</v>
      </c>
      <c r="L7751" s="2">
        <f>Tabell2[[#This Row],[Antal]]*Tabell2[[#This Row],[Inpris ex moms]]</f>
        <v>20</v>
      </c>
      <c r="M7751" s="2">
        <f>MIN(Tabell2[[#This Row],[Bokat]]*Tabell2[[#This Row],[Inpris ex moms]],Tabell2[[#This Row],[Totalt lagervärde ex moms]])</f>
        <v>0</v>
      </c>
      <c r="N7751" s="2">
        <f>Tabell2[[#This Row],[Totalt lagervärde ex moms]]-Tabell2[[#This Row],[Varav bokat ex moms]]</f>
        <v>20</v>
      </c>
    </row>
    <row r="7752" spans="1:14" x14ac:dyDescent="0.2">
      <c r="A7752" t="s">
        <v>6327</v>
      </c>
      <c r="B7752" t="s">
        <v>6328</v>
      </c>
      <c r="C7752" s="2">
        <v>25</v>
      </c>
      <c r="D7752" s="2">
        <v>18</v>
      </c>
      <c r="E7752" s="2">
        <v>12.75</v>
      </c>
      <c r="F7752" s="2">
        <v>10.200000000000001</v>
      </c>
      <c r="G7752">
        <v>49</v>
      </c>
      <c r="H7752">
        <v>0</v>
      </c>
      <c r="I7752" s="2">
        <f>Tabell2[[#This Row],[Inköpspris (SEK)]]*Tabell2[[#This Row],[Antal]]</f>
        <v>624.75</v>
      </c>
      <c r="J7752" s="2">
        <f>MIN(Tabell2[[#This Row],[Bokat]]*Tabell2[[#This Row],[Inköpspris (SEK)]],Tabell2[[#This Row],[Totalt lagervärde ink moms]])</f>
        <v>0</v>
      </c>
      <c r="K7752" s="2">
        <f>Tabell2[[#This Row],[Totalt lagervärde ink moms]]-Tabell2[[#This Row],[Varav bokat ink moms]]</f>
        <v>624.75</v>
      </c>
      <c r="L7752" s="2">
        <f>Tabell2[[#This Row],[Antal]]*Tabell2[[#This Row],[Inpris ex moms]]</f>
        <v>499.80000000000007</v>
      </c>
      <c r="M7752" s="2">
        <f>MIN(Tabell2[[#This Row],[Bokat]]*Tabell2[[#This Row],[Inpris ex moms]],Tabell2[[#This Row],[Totalt lagervärde ex moms]])</f>
        <v>0</v>
      </c>
      <c r="N7752" s="2">
        <f>Tabell2[[#This Row],[Totalt lagervärde ex moms]]-Tabell2[[#This Row],[Varav bokat ex moms]]</f>
        <v>499.80000000000007</v>
      </c>
    </row>
    <row r="7753" spans="1:14" x14ac:dyDescent="0.2">
      <c r="A7753" t="s">
        <v>8277</v>
      </c>
      <c r="B7753" t="s">
        <v>8278</v>
      </c>
      <c r="C7753" s="2">
        <v>119</v>
      </c>
      <c r="D7753" s="2">
        <v>65</v>
      </c>
      <c r="E7753" s="2">
        <v>60.68</v>
      </c>
      <c r="F7753" s="2">
        <v>48.544000000000004</v>
      </c>
      <c r="G7753">
        <v>1</v>
      </c>
      <c r="H7753">
        <v>0</v>
      </c>
      <c r="I7753" s="2">
        <f>Tabell2[[#This Row],[Inköpspris (SEK)]]*Tabell2[[#This Row],[Antal]]</f>
        <v>60.68</v>
      </c>
      <c r="J7753" s="2">
        <f>MIN(Tabell2[[#This Row],[Bokat]]*Tabell2[[#This Row],[Inköpspris (SEK)]],Tabell2[[#This Row],[Totalt lagervärde ink moms]])</f>
        <v>0</v>
      </c>
      <c r="K7753" s="2">
        <f>Tabell2[[#This Row],[Totalt lagervärde ink moms]]-Tabell2[[#This Row],[Varav bokat ink moms]]</f>
        <v>60.68</v>
      </c>
      <c r="L7753" s="2">
        <f>Tabell2[[#This Row],[Antal]]*Tabell2[[#This Row],[Inpris ex moms]]</f>
        <v>48.544000000000004</v>
      </c>
      <c r="M7753" s="2">
        <f>MIN(Tabell2[[#This Row],[Bokat]]*Tabell2[[#This Row],[Inpris ex moms]],Tabell2[[#This Row],[Totalt lagervärde ex moms]])</f>
        <v>0</v>
      </c>
      <c r="N7753" s="2">
        <f>Tabell2[[#This Row],[Totalt lagervärde ex moms]]-Tabell2[[#This Row],[Varav bokat ex moms]]</f>
        <v>48.544000000000004</v>
      </c>
    </row>
    <row r="7754" spans="1:14" x14ac:dyDescent="0.2">
      <c r="A7754" t="s">
        <v>15281</v>
      </c>
      <c r="B7754" t="s">
        <v>15282</v>
      </c>
      <c r="C7754" s="2">
        <v>533</v>
      </c>
      <c r="D7754" s="2">
        <v>373</v>
      </c>
      <c r="E7754" s="2">
        <v>271.75</v>
      </c>
      <c r="F7754" s="2">
        <v>217.4</v>
      </c>
      <c r="G7754">
        <v>1</v>
      </c>
      <c r="H7754">
        <v>0</v>
      </c>
      <c r="I7754" s="2">
        <f>Tabell2[[#This Row],[Inköpspris (SEK)]]*Tabell2[[#This Row],[Antal]]</f>
        <v>271.75</v>
      </c>
      <c r="J7754" s="2">
        <f>MIN(Tabell2[[#This Row],[Bokat]]*Tabell2[[#This Row],[Inköpspris (SEK)]],Tabell2[[#This Row],[Totalt lagervärde ink moms]])</f>
        <v>0</v>
      </c>
      <c r="K7754" s="2">
        <f>Tabell2[[#This Row],[Totalt lagervärde ink moms]]-Tabell2[[#This Row],[Varav bokat ink moms]]</f>
        <v>271.75</v>
      </c>
      <c r="L7754" s="2">
        <f>Tabell2[[#This Row],[Antal]]*Tabell2[[#This Row],[Inpris ex moms]]</f>
        <v>217.4</v>
      </c>
      <c r="M7754" s="2">
        <f>MIN(Tabell2[[#This Row],[Bokat]]*Tabell2[[#This Row],[Inpris ex moms]],Tabell2[[#This Row],[Totalt lagervärde ex moms]])</f>
        <v>0</v>
      </c>
      <c r="N7754" s="2">
        <f>Tabell2[[#This Row],[Totalt lagervärde ex moms]]-Tabell2[[#This Row],[Varav bokat ex moms]]</f>
        <v>217.4</v>
      </c>
    </row>
    <row r="7755" spans="1:14" x14ac:dyDescent="0.2">
      <c r="A7755" t="s">
        <v>16121</v>
      </c>
      <c r="B7755" t="s">
        <v>16122</v>
      </c>
      <c r="C7755" s="2">
        <v>1399</v>
      </c>
      <c r="D7755" s="2">
        <v>839</v>
      </c>
      <c r="E7755" s="2">
        <v>713.25</v>
      </c>
      <c r="F7755" s="2">
        <v>570.6</v>
      </c>
      <c r="G7755">
        <v>1</v>
      </c>
      <c r="H7755">
        <v>0</v>
      </c>
      <c r="I7755" s="2">
        <f>Tabell2[[#This Row],[Inköpspris (SEK)]]*Tabell2[[#This Row],[Antal]]</f>
        <v>713.25</v>
      </c>
      <c r="J7755" s="2">
        <f>MIN(Tabell2[[#This Row],[Bokat]]*Tabell2[[#This Row],[Inköpspris (SEK)]],Tabell2[[#This Row],[Totalt lagervärde ink moms]])</f>
        <v>0</v>
      </c>
      <c r="K7755" s="2">
        <f>Tabell2[[#This Row],[Totalt lagervärde ink moms]]-Tabell2[[#This Row],[Varav bokat ink moms]]</f>
        <v>713.25</v>
      </c>
      <c r="L7755" s="2">
        <f>Tabell2[[#This Row],[Antal]]*Tabell2[[#This Row],[Inpris ex moms]]</f>
        <v>570.6</v>
      </c>
      <c r="M7755" s="2">
        <f>MIN(Tabell2[[#This Row],[Bokat]]*Tabell2[[#This Row],[Inpris ex moms]],Tabell2[[#This Row],[Totalt lagervärde ex moms]])</f>
        <v>0</v>
      </c>
      <c r="N7755" s="2">
        <f>Tabell2[[#This Row],[Totalt lagervärde ex moms]]-Tabell2[[#This Row],[Varav bokat ex moms]]</f>
        <v>570.6</v>
      </c>
    </row>
    <row r="7756" spans="1:14" x14ac:dyDescent="0.2">
      <c r="A7756" t="s">
        <v>17495</v>
      </c>
      <c r="B7756" t="s">
        <v>17496</v>
      </c>
      <c r="C7756" s="2">
        <v>1399</v>
      </c>
      <c r="D7756" s="2">
        <v>839</v>
      </c>
      <c r="E7756" s="2">
        <v>713.25</v>
      </c>
      <c r="F7756" s="2">
        <v>570.6</v>
      </c>
      <c r="G7756">
        <v>2</v>
      </c>
      <c r="H7756">
        <v>0</v>
      </c>
      <c r="I7756" s="2">
        <f>Tabell2[[#This Row],[Inköpspris (SEK)]]*Tabell2[[#This Row],[Antal]]</f>
        <v>1426.5</v>
      </c>
      <c r="J7756" s="2">
        <f>MIN(Tabell2[[#This Row],[Bokat]]*Tabell2[[#This Row],[Inköpspris (SEK)]],Tabell2[[#This Row],[Totalt lagervärde ink moms]])</f>
        <v>0</v>
      </c>
      <c r="K7756" s="2">
        <f>Tabell2[[#This Row],[Totalt lagervärde ink moms]]-Tabell2[[#This Row],[Varav bokat ink moms]]</f>
        <v>1426.5</v>
      </c>
      <c r="L7756" s="2">
        <f>Tabell2[[#This Row],[Antal]]*Tabell2[[#This Row],[Inpris ex moms]]</f>
        <v>1141.2</v>
      </c>
      <c r="M7756" s="2">
        <f>MIN(Tabell2[[#This Row],[Bokat]]*Tabell2[[#This Row],[Inpris ex moms]],Tabell2[[#This Row],[Totalt lagervärde ex moms]])</f>
        <v>0</v>
      </c>
      <c r="N7756" s="2">
        <f>Tabell2[[#This Row],[Totalt lagervärde ex moms]]-Tabell2[[#This Row],[Varav bokat ex moms]]</f>
        <v>1141.2</v>
      </c>
    </row>
    <row r="7757" spans="1:14" x14ac:dyDescent="0.2">
      <c r="A7757" t="s">
        <v>17499</v>
      </c>
      <c r="B7757" t="s">
        <v>17500</v>
      </c>
      <c r="C7757" s="2">
        <v>1399</v>
      </c>
      <c r="D7757" s="2">
        <v>839</v>
      </c>
      <c r="E7757" s="2">
        <v>713.25</v>
      </c>
      <c r="F7757" s="2">
        <v>570.6</v>
      </c>
      <c r="G7757">
        <v>2</v>
      </c>
      <c r="H7757">
        <v>0</v>
      </c>
      <c r="I7757" s="2">
        <f>Tabell2[[#This Row],[Inköpspris (SEK)]]*Tabell2[[#This Row],[Antal]]</f>
        <v>1426.5</v>
      </c>
      <c r="J7757" s="2">
        <f>MIN(Tabell2[[#This Row],[Bokat]]*Tabell2[[#This Row],[Inköpspris (SEK)]],Tabell2[[#This Row],[Totalt lagervärde ink moms]])</f>
        <v>0</v>
      </c>
      <c r="K7757" s="2">
        <f>Tabell2[[#This Row],[Totalt lagervärde ink moms]]-Tabell2[[#This Row],[Varav bokat ink moms]]</f>
        <v>1426.5</v>
      </c>
      <c r="L7757" s="2">
        <f>Tabell2[[#This Row],[Antal]]*Tabell2[[#This Row],[Inpris ex moms]]</f>
        <v>1141.2</v>
      </c>
      <c r="M7757" s="2">
        <f>MIN(Tabell2[[#This Row],[Bokat]]*Tabell2[[#This Row],[Inpris ex moms]],Tabell2[[#This Row],[Totalt lagervärde ex moms]])</f>
        <v>0</v>
      </c>
      <c r="N7757" s="2">
        <f>Tabell2[[#This Row],[Totalt lagervärde ex moms]]-Tabell2[[#This Row],[Varav bokat ex moms]]</f>
        <v>1141.2</v>
      </c>
    </row>
    <row r="7758" spans="1:14" x14ac:dyDescent="0.2">
      <c r="A7758" t="s">
        <v>2847</v>
      </c>
      <c r="B7758" t="s">
        <v>2848</v>
      </c>
      <c r="C7758" s="2">
        <v>219</v>
      </c>
      <c r="D7758" s="2">
        <v>153</v>
      </c>
      <c r="E7758" s="2">
        <v>111.64</v>
      </c>
      <c r="F7758" s="2">
        <v>89.312000000000012</v>
      </c>
      <c r="G7758">
        <v>1</v>
      </c>
      <c r="H7758">
        <v>0</v>
      </c>
      <c r="I7758" s="2">
        <f>Tabell2[[#This Row],[Inköpspris (SEK)]]*Tabell2[[#This Row],[Antal]]</f>
        <v>111.64</v>
      </c>
      <c r="J7758" s="2">
        <f>MIN(Tabell2[[#This Row],[Bokat]]*Tabell2[[#This Row],[Inköpspris (SEK)]],Tabell2[[#This Row],[Totalt lagervärde ink moms]])</f>
        <v>0</v>
      </c>
      <c r="K7758" s="2">
        <f>Tabell2[[#This Row],[Totalt lagervärde ink moms]]-Tabell2[[#This Row],[Varav bokat ink moms]]</f>
        <v>111.64</v>
      </c>
      <c r="L7758" s="2">
        <f>Tabell2[[#This Row],[Antal]]*Tabell2[[#This Row],[Inpris ex moms]]</f>
        <v>89.312000000000012</v>
      </c>
      <c r="M7758" s="2">
        <f>MIN(Tabell2[[#This Row],[Bokat]]*Tabell2[[#This Row],[Inpris ex moms]],Tabell2[[#This Row],[Totalt lagervärde ex moms]])</f>
        <v>0</v>
      </c>
      <c r="N7758" s="2">
        <f>Tabell2[[#This Row],[Totalt lagervärde ex moms]]-Tabell2[[#This Row],[Varav bokat ex moms]]</f>
        <v>89.312000000000012</v>
      </c>
    </row>
    <row r="7759" spans="1:14" x14ac:dyDescent="0.2">
      <c r="A7759" t="s">
        <v>2962</v>
      </c>
      <c r="B7759" t="s">
        <v>2963</v>
      </c>
      <c r="C7759" s="2">
        <v>66</v>
      </c>
      <c r="D7759" s="2">
        <v>46</v>
      </c>
      <c r="E7759" s="2">
        <v>33.64</v>
      </c>
      <c r="F7759" s="2">
        <v>26.912000000000003</v>
      </c>
      <c r="G7759">
        <v>1</v>
      </c>
      <c r="H7759">
        <v>0</v>
      </c>
      <c r="I7759" s="2">
        <f>Tabell2[[#This Row],[Inköpspris (SEK)]]*Tabell2[[#This Row],[Antal]]</f>
        <v>33.64</v>
      </c>
      <c r="J7759" s="2">
        <f>MIN(Tabell2[[#This Row],[Bokat]]*Tabell2[[#This Row],[Inköpspris (SEK)]],Tabell2[[#This Row],[Totalt lagervärde ink moms]])</f>
        <v>0</v>
      </c>
      <c r="K7759" s="2">
        <f>Tabell2[[#This Row],[Totalt lagervärde ink moms]]-Tabell2[[#This Row],[Varav bokat ink moms]]</f>
        <v>33.64</v>
      </c>
      <c r="L7759" s="2">
        <f>Tabell2[[#This Row],[Antal]]*Tabell2[[#This Row],[Inpris ex moms]]</f>
        <v>26.912000000000003</v>
      </c>
      <c r="M7759" s="2">
        <f>MIN(Tabell2[[#This Row],[Bokat]]*Tabell2[[#This Row],[Inpris ex moms]],Tabell2[[#This Row],[Totalt lagervärde ex moms]])</f>
        <v>0</v>
      </c>
      <c r="N7759" s="2">
        <f>Tabell2[[#This Row],[Totalt lagervärde ex moms]]-Tabell2[[#This Row],[Varav bokat ex moms]]</f>
        <v>26.912000000000003</v>
      </c>
    </row>
    <row r="7760" spans="1:14" x14ac:dyDescent="0.2">
      <c r="A7760" t="s">
        <v>3077</v>
      </c>
      <c r="B7760" t="s">
        <v>3078</v>
      </c>
      <c r="C7760" s="2">
        <v>66</v>
      </c>
      <c r="D7760" s="2">
        <v>46</v>
      </c>
      <c r="E7760" s="2">
        <v>33.64</v>
      </c>
      <c r="F7760" s="2">
        <v>26.912000000000003</v>
      </c>
      <c r="G7760">
        <v>1</v>
      </c>
      <c r="H7760">
        <v>0</v>
      </c>
      <c r="I7760" s="2">
        <f>Tabell2[[#This Row],[Inköpspris (SEK)]]*Tabell2[[#This Row],[Antal]]</f>
        <v>33.64</v>
      </c>
      <c r="J7760" s="2">
        <f>MIN(Tabell2[[#This Row],[Bokat]]*Tabell2[[#This Row],[Inköpspris (SEK)]],Tabell2[[#This Row],[Totalt lagervärde ink moms]])</f>
        <v>0</v>
      </c>
      <c r="K7760" s="2">
        <f>Tabell2[[#This Row],[Totalt lagervärde ink moms]]-Tabell2[[#This Row],[Varav bokat ink moms]]</f>
        <v>33.64</v>
      </c>
      <c r="L7760" s="2">
        <f>Tabell2[[#This Row],[Antal]]*Tabell2[[#This Row],[Inpris ex moms]]</f>
        <v>26.912000000000003</v>
      </c>
      <c r="M7760" s="2">
        <f>MIN(Tabell2[[#This Row],[Bokat]]*Tabell2[[#This Row],[Inpris ex moms]],Tabell2[[#This Row],[Totalt lagervärde ex moms]])</f>
        <v>0</v>
      </c>
      <c r="N7760" s="2">
        <f>Tabell2[[#This Row],[Totalt lagervärde ex moms]]-Tabell2[[#This Row],[Varav bokat ex moms]]</f>
        <v>26.912000000000003</v>
      </c>
    </row>
    <row r="7761" spans="1:14" x14ac:dyDescent="0.2">
      <c r="A7761" t="s">
        <v>3323</v>
      </c>
      <c r="B7761" t="s">
        <v>3324</v>
      </c>
      <c r="C7761" s="2">
        <v>66</v>
      </c>
      <c r="D7761" s="2">
        <v>46</v>
      </c>
      <c r="E7761" s="2">
        <v>33.64</v>
      </c>
      <c r="F7761" s="2">
        <v>26.912000000000003</v>
      </c>
      <c r="G7761">
        <v>1</v>
      </c>
      <c r="H7761">
        <v>0</v>
      </c>
      <c r="I7761" s="2">
        <f>Tabell2[[#This Row],[Inköpspris (SEK)]]*Tabell2[[#This Row],[Antal]]</f>
        <v>33.64</v>
      </c>
      <c r="J7761" s="2">
        <f>MIN(Tabell2[[#This Row],[Bokat]]*Tabell2[[#This Row],[Inköpspris (SEK)]],Tabell2[[#This Row],[Totalt lagervärde ink moms]])</f>
        <v>0</v>
      </c>
      <c r="K7761" s="2">
        <f>Tabell2[[#This Row],[Totalt lagervärde ink moms]]-Tabell2[[#This Row],[Varav bokat ink moms]]</f>
        <v>33.64</v>
      </c>
      <c r="L7761" s="2">
        <f>Tabell2[[#This Row],[Antal]]*Tabell2[[#This Row],[Inpris ex moms]]</f>
        <v>26.912000000000003</v>
      </c>
      <c r="M7761" s="2">
        <f>MIN(Tabell2[[#This Row],[Bokat]]*Tabell2[[#This Row],[Inpris ex moms]],Tabell2[[#This Row],[Totalt lagervärde ex moms]])</f>
        <v>0</v>
      </c>
      <c r="N7761" s="2">
        <f>Tabell2[[#This Row],[Totalt lagervärde ex moms]]-Tabell2[[#This Row],[Varav bokat ex moms]]</f>
        <v>26.912000000000003</v>
      </c>
    </row>
    <row r="7762" spans="1:14" x14ac:dyDescent="0.2">
      <c r="A7762" t="s">
        <v>3347</v>
      </c>
      <c r="B7762" t="s">
        <v>3348</v>
      </c>
      <c r="C7762" s="2">
        <v>66</v>
      </c>
      <c r="E7762" s="2">
        <v>33.64</v>
      </c>
      <c r="F7762" s="2">
        <v>26.912000000000003</v>
      </c>
      <c r="G7762">
        <v>4</v>
      </c>
      <c r="H7762">
        <v>4</v>
      </c>
      <c r="I7762" s="2">
        <f>Tabell2[[#This Row],[Inköpspris (SEK)]]*Tabell2[[#This Row],[Antal]]</f>
        <v>134.56</v>
      </c>
      <c r="J7762" s="2">
        <f>MIN(Tabell2[[#This Row],[Bokat]]*Tabell2[[#This Row],[Inköpspris (SEK)]],Tabell2[[#This Row],[Totalt lagervärde ink moms]])</f>
        <v>134.56</v>
      </c>
      <c r="K7762" s="2">
        <f>Tabell2[[#This Row],[Totalt lagervärde ink moms]]-Tabell2[[#This Row],[Varav bokat ink moms]]</f>
        <v>0</v>
      </c>
      <c r="L7762" s="2">
        <f>Tabell2[[#This Row],[Antal]]*Tabell2[[#This Row],[Inpris ex moms]]</f>
        <v>107.64800000000001</v>
      </c>
      <c r="M7762" s="2">
        <f>MIN(Tabell2[[#This Row],[Bokat]]*Tabell2[[#This Row],[Inpris ex moms]],Tabell2[[#This Row],[Totalt lagervärde ex moms]])</f>
        <v>107.64800000000001</v>
      </c>
      <c r="N7762" s="2">
        <f>Tabell2[[#This Row],[Totalt lagervärde ex moms]]-Tabell2[[#This Row],[Varav bokat ex moms]]</f>
        <v>0</v>
      </c>
    </row>
    <row r="7763" spans="1:14" x14ac:dyDescent="0.2">
      <c r="A7763" t="s">
        <v>3351</v>
      </c>
      <c r="B7763" t="s">
        <v>3352</v>
      </c>
      <c r="C7763" s="2">
        <v>66</v>
      </c>
      <c r="D7763" s="2">
        <v>36</v>
      </c>
      <c r="E7763" s="2">
        <v>33.64</v>
      </c>
      <c r="F7763" s="2">
        <v>26.912000000000003</v>
      </c>
      <c r="G7763">
        <v>6</v>
      </c>
      <c r="H7763">
        <v>0</v>
      </c>
      <c r="I7763" s="2">
        <f>Tabell2[[#This Row],[Inköpspris (SEK)]]*Tabell2[[#This Row],[Antal]]</f>
        <v>201.84</v>
      </c>
      <c r="J7763" s="2">
        <f>MIN(Tabell2[[#This Row],[Bokat]]*Tabell2[[#This Row],[Inköpspris (SEK)]],Tabell2[[#This Row],[Totalt lagervärde ink moms]])</f>
        <v>0</v>
      </c>
      <c r="K7763" s="2">
        <f>Tabell2[[#This Row],[Totalt lagervärde ink moms]]-Tabell2[[#This Row],[Varav bokat ink moms]]</f>
        <v>201.84</v>
      </c>
      <c r="L7763" s="2">
        <f>Tabell2[[#This Row],[Antal]]*Tabell2[[#This Row],[Inpris ex moms]]</f>
        <v>161.47200000000001</v>
      </c>
      <c r="M7763" s="2">
        <f>MIN(Tabell2[[#This Row],[Bokat]]*Tabell2[[#This Row],[Inpris ex moms]],Tabell2[[#This Row],[Totalt lagervärde ex moms]])</f>
        <v>0</v>
      </c>
      <c r="N7763" s="2">
        <f>Tabell2[[#This Row],[Totalt lagervärde ex moms]]-Tabell2[[#This Row],[Varav bokat ex moms]]</f>
        <v>161.47200000000001</v>
      </c>
    </row>
    <row r="7764" spans="1:14" x14ac:dyDescent="0.2">
      <c r="A7764" t="s">
        <v>3397</v>
      </c>
      <c r="B7764" t="s">
        <v>3398</v>
      </c>
      <c r="C7764" s="2">
        <v>66</v>
      </c>
      <c r="D7764" s="2">
        <v>46</v>
      </c>
      <c r="E7764" s="2">
        <v>33.64</v>
      </c>
      <c r="F7764" s="2">
        <v>26.912000000000003</v>
      </c>
      <c r="G7764">
        <v>1</v>
      </c>
      <c r="H7764">
        <v>0</v>
      </c>
      <c r="I7764" s="2">
        <f>Tabell2[[#This Row],[Inköpspris (SEK)]]*Tabell2[[#This Row],[Antal]]</f>
        <v>33.64</v>
      </c>
      <c r="J7764" s="2">
        <f>MIN(Tabell2[[#This Row],[Bokat]]*Tabell2[[#This Row],[Inköpspris (SEK)]],Tabell2[[#This Row],[Totalt lagervärde ink moms]])</f>
        <v>0</v>
      </c>
      <c r="K7764" s="2">
        <f>Tabell2[[#This Row],[Totalt lagervärde ink moms]]-Tabell2[[#This Row],[Varav bokat ink moms]]</f>
        <v>33.64</v>
      </c>
      <c r="L7764" s="2">
        <f>Tabell2[[#This Row],[Antal]]*Tabell2[[#This Row],[Inpris ex moms]]</f>
        <v>26.912000000000003</v>
      </c>
      <c r="M7764" s="2">
        <f>MIN(Tabell2[[#This Row],[Bokat]]*Tabell2[[#This Row],[Inpris ex moms]],Tabell2[[#This Row],[Totalt lagervärde ex moms]])</f>
        <v>0</v>
      </c>
      <c r="N7764" s="2">
        <f>Tabell2[[#This Row],[Totalt lagervärde ex moms]]-Tabell2[[#This Row],[Varav bokat ex moms]]</f>
        <v>26.912000000000003</v>
      </c>
    </row>
    <row r="7765" spans="1:14" x14ac:dyDescent="0.2">
      <c r="A7765" t="s">
        <v>3401</v>
      </c>
      <c r="B7765" t="s">
        <v>3402</v>
      </c>
      <c r="C7765" s="2">
        <v>66</v>
      </c>
      <c r="D7765" s="2">
        <v>36</v>
      </c>
      <c r="E7765" s="2">
        <v>33.64</v>
      </c>
      <c r="F7765" s="2">
        <v>26.912000000000003</v>
      </c>
      <c r="G7765">
        <v>8</v>
      </c>
      <c r="H7765">
        <v>0</v>
      </c>
      <c r="I7765" s="2">
        <f>Tabell2[[#This Row],[Inköpspris (SEK)]]*Tabell2[[#This Row],[Antal]]</f>
        <v>269.12</v>
      </c>
      <c r="J7765" s="2">
        <f>MIN(Tabell2[[#This Row],[Bokat]]*Tabell2[[#This Row],[Inköpspris (SEK)]],Tabell2[[#This Row],[Totalt lagervärde ink moms]])</f>
        <v>0</v>
      </c>
      <c r="K7765" s="2">
        <f>Tabell2[[#This Row],[Totalt lagervärde ink moms]]-Tabell2[[#This Row],[Varav bokat ink moms]]</f>
        <v>269.12</v>
      </c>
      <c r="L7765" s="2">
        <f>Tabell2[[#This Row],[Antal]]*Tabell2[[#This Row],[Inpris ex moms]]</f>
        <v>215.29600000000002</v>
      </c>
      <c r="M7765" s="2">
        <f>MIN(Tabell2[[#This Row],[Bokat]]*Tabell2[[#This Row],[Inpris ex moms]],Tabell2[[#This Row],[Totalt lagervärde ex moms]])</f>
        <v>0</v>
      </c>
      <c r="N7765" s="2">
        <f>Tabell2[[#This Row],[Totalt lagervärde ex moms]]-Tabell2[[#This Row],[Varav bokat ex moms]]</f>
        <v>215.29600000000002</v>
      </c>
    </row>
    <row r="7766" spans="1:14" x14ac:dyDescent="0.2">
      <c r="A7766" t="s">
        <v>3407</v>
      </c>
      <c r="B7766" t="s">
        <v>3408</v>
      </c>
      <c r="C7766" s="2">
        <v>66</v>
      </c>
      <c r="E7766" s="2">
        <v>33.64</v>
      </c>
      <c r="F7766" s="2">
        <v>26.912000000000003</v>
      </c>
      <c r="G7766">
        <v>1</v>
      </c>
      <c r="H7766">
        <v>1</v>
      </c>
      <c r="I7766" s="2">
        <f>Tabell2[[#This Row],[Inköpspris (SEK)]]*Tabell2[[#This Row],[Antal]]</f>
        <v>33.64</v>
      </c>
      <c r="J7766" s="2">
        <f>MIN(Tabell2[[#This Row],[Bokat]]*Tabell2[[#This Row],[Inköpspris (SEK)]],Tabell2[[#This Row],[Totalt lagervärde ink moms]])</f>
        <v>33.64</v>
      </c>
      <c r="K7766" s="2">
        <f>Tabell2[[#This Row],[Totalt lagervärde ink moms]]-Tabell2[[#This Row],[Varav bokat ink moms]]</f>
        <v>0</v>
      </c>
      <c r="L7766" s="2">
        <f>Tabell2[[#This Row],[Antal]]*Tabell2[[#This Row],[Inpris ex moms]]</f>
        <v>26.912000000000003</v>
      </c>
      <c r="M7766" s="2">
        <f>MIN(Tabell2[[#This Row],[Bokat]]*Tabell2[[#This Row],[Inpris ex moms]],Tabell2[[#This Row],[Totalt lagervärde ex moms]])</f>
        <v>26.912000000000003</v>
      </c>
      <c r="N7766" s="2">
        <f>Tabell2[[#This Row],[Totalt lagervärde ex moms]]-Tabell2[[#This Row],[Varav bokat ex moms]]</f>
        <v>0</v>
      </c>
    </row>
    <row r="7767" spans="1:14" x14ac:dyDescent="0.2">
      <c r="A7767" t="s">
        <v>15519</v>
      </c>
      <c r="B7767" t="s">
        <v>15520</v>
      </c>
      <c r="C7767" s="2">
        <v>745</v>
      </c>
      <c r="D7767" s="2">
        <v>447</v>
      </c>
      <c r="E7767" s="2">
        <v>379.5</v>
      </c>
      <c r="F7767" s="2">
        <v>303.60000000000002</v>
      </c>
      <c r="G7767">
        <v>1</v>
      </c>
      <c r="H7767">
        <v>0</v>
      </c>
      <c r="I7767" s="2">
        <f>Tabell2[[#This Row],[Inköpspris (SEK)]]*Tabell2[[#This Row],[Antal]]</f>
        <v>379.5</v>
      </c>
      <c r="J7767" s="2">
        <f>MIN(Tabell2[[#This Row],[Bokat]]*Tabell2[[#This Row],[Inköpspris (SEK)]],Tabell2[[#This Row],[Totalt lagervärde ink moms]])</f>
        <v>0</v>
      </c>
      <c r="K7767" s="2">
        <f>Tabell2[[#This Row],[Totalt lagervärde ink moms]]-Tabell2[[#This Row],[Varav bokat ink moms]]</f>
        <v>379.5</v>
      </c>
      <c r="L7767" s="2">
        <f>Tabell2[[#This Row],[Antal]]*Tabell2[[#This Row],[Inpris ex moms]]</f>
        <v>303.60000000000002</v>
      </c>
      <c r="M7767" s="2">
        <f>MIN(Tabell2[[#This Row],[Bokat]]*Tabell2[[#This Row],[Inpris ex moms]],Tabell2[[#This Row],[Totalt lagervärde ex moms]])</f>
        <v>0</v>
      </c>
      <c r="N7767" s="2">
        <f>Tabell2[[#This Row],[Totalt lagervärde ex moms]]-Tabell2[[#This Row],[Varav bokat ex moms]]</f>
        <v>303.60000000000002</v>
      </c>
    </row>
    <row r="7768" spans="1:14" x14ac:dyDescent="0.2">
      <c r="A7768" t="s">
        <v>15521</v>
      </c>
      <c r="B7768" t="s">
        <v>15522</v>
      </c>
      <c r="C7768" s="2">
        <v>745</v>
      </c>
      <c r="D7768" s="2">
        <v>447</v>
      </c>
      <c r="E7768" s="2">
        <v>379.5</v>
      </c>
      <c r="F7768" s="2">
        <v>303.60000000000002</v>
      </c>
      <c r="G7768">
        <v>1</v>
      </c>
      <c r="H7768">
        <v>0</v>
      </c>
      <c r="I7768" s="2">
        <f>Tabell2[[#This Row],[Inköpspris (SEK)]]*Tabell2[[#This Row],[Antal]]</f>
        <v>379.5</v>
      </c>
      <c r="J7768" s="2">
        <f>MIN(Tabell2[[#This Row],[Bokat]]*Tabell2[[#This Row],[Inköpspris (SEK)]],Tabell2[[#This Row],[Totalt lagervärde ink moms]])</f>
        <v>0</v>
      </c>
      <c r="K7768" s="2">
        <f>Tabell2[[#This Row],[Totalt lagervärde ink moms]]-Tabell2[[#This Row],[Varav bokat ink moms]]</f>
        <v>379.5</v>
      </c>
      <c r="L7768" s="2">
        <f>Tabell2[[#This Row],[Antal]]*Tabell2[[#This Row],[Inpris ex moms]]</f>
        <v>303.60000000000002</v>
      </c>
      <c r="M7768" s="2">
        <f>MIN(Tabell2[[#This Row],[Bokat]]*Tabell2[[#This Row],[Inpris ex moms]],Tabell2[[#This Row],[Totalt lagervärde ex moms]])</f>
        <v>0</v>
      </c>
      <c r="N7768" s="2">
        <f>Tabell2[[#This Row],[Totalt lagervärde ex moms]]-Tabell2[[#This Row],[Varav bokat ex moms]]</f>
        <v>303.60000000000002</v>
      </c>
    </row>
    <row r="7769" spans="1:14" x14ac:dyDescent="0.2">
      <c r="A7769" t="s">
        <v>15195</v>
      </c>
      <c r="B7769" t="s">
        <v>15196</v>
      </c>
      <c r="C7769" s="2">
        <v>749</v>
      </c>
      <c r="D7769" s="2">
        <v>524</v>
      </c>
      <c r="E7769" s="2">
        <v>381.48</v>
      </c>
      <c r="F7769" s="2">
        <v>305.18400000000003</v>
      </c>
      <c r="G7769">
        <v>1</v>
      </c>
      <c r="H7769">
        <v>0</v>
      </c>
      <c r="I7769" s="2">
        <f>Tabell2[[#This Row],[Inköpspris (SEK)]]*Tabell2[[#This Row],[Antal]]</f>
        <v>381.48</v>
      </c>
      <c r="J7769" s="2">
        <f>MIN(Tabell2[[#This Row],[Bokat]]*Tabell2[[#This Row],[Inköpspris (SEK)]],Tabell2[[#This Row],[Totalt lagervärde ink moms]])</f>
        <v>0</v>
      </c>
      <c r="K7769" s="2">
        <f>Tabell2[[#This Row],[Totalt lagervärde ink moms]]-Tabell2[[#This Row],[Varav bokat ink moms]]</f>
        <v>381.48</v>
      </c>
      <c r="L7769" s="2">
        <f>Tabell2[[#This Row],[Antal]]*Tabell2[[#This Row],[Inpris ex moms]]</f>
        <v>305.18400000000003</v>
      </c>
      <c r="M7769" s="2">
        <f>MIN(Tabell2[[#This Row],[Bokat]]*Tabell2[[#This Row],[Inpris ex moms]],Tabell2[[#This Row],[Totalt lagervärde ex moms]])</f>
        <v>0</v>
      </c>
      <c r="N7769" s="2">
        <f>Tabell2[[#This Row],[Totalt lagervärde ex moms]]-Tabell2[[#This Row],[Varav bokat ex moms]]</f>
        <v>305.18400000000003</v>
      </c>
    </row>
    <row r="7770" spans="1:14" x14ac:dyDescent="0.2">
      <c r="A7770" t="s">
        <v>4948</v>
      </c>
      <c r="B7770" t="s">
        <v>4949</v>
      </c>
      <c r="C7770" s="2">
        <v>169</v>
      </c>
      <c r="D7770" s="2">
        <v>118</v>
      </c>
      <c r="E7770" s="2">
        <v>86.03</v>
      </c>
      <c r="F7770" s="2">
        <v>68.823999999999998</v>
      </c>
      <c r="G7770">
        <v>1</v>
      </c>
      <c r="H7770">
        <v>0</v>
      </c>
      <c r="I7770" s="2">
        <f>Tabell2[[#This Row],[Inköpspris (SEK)]]*Tabell2[[#This Row],[Antal]]</f>
        <v>86.03</v>
      </c>
      <c r="J7770" s="2">
        <f>MIN(Tabell2[[#This Row],[Bokat]]*Tabell2[[#This Row],[Inköpspris (SEK)]],Tabell2[[#This Row],[Totalt lagervärde ink moms]])</f>
        <v>0</v>
      </c>
      <c r="K7770" s="2">
        <f>Tabell2[[#This Row],[Totalt lagervärde ink moms]]-Tabell2[[#This Row],[Varav bokat ink moms]]</f>
        <v>86.03</v>
      </c>
      <c r="L7770" s="2">
        <f>Tabell2[[#This Row],[Antal]]*Tabell2[[#This Row],[Inpris ex moms]]</f>
        <v>68.823999999999998</v>
      </c>
      <c r="M7770" s="2">
        <f>MIN(Tabell2[[#This Row],[Bokat]]*Tabell2[[#This Row],[Inpris ex moms]],Tabell2[[#This Row],[Totalt lagervärde ex moms]])</f>
        <v>0</v>
      </c>
      <c r="N7770" s="2">
        <f>Tabell2[[#This Row],[Totalt lagervärde ex moms]]-Tabell2[[#This Row],[Varav bokat ex moms]]</f>
        <v>68.823999999999998</v>
      </c>
    </row>
    <row r="7771" spans="1:14" x14ac:dyDescent="0.2">
      <c r="A7771" t="s">
        <v>17889</v>
      </c>
      <c r="B7771" t="s">
        <v>17890</v>
      </c>
      <c r="C7771" s="2">
        <v>20</v>
      </c>
      <c r="D7771" s="2">
        <v>14</v>
      </c>
      <c r="E7771" s="2">
        <v>10.18</v>
      </c>
      <c r="F7771" s="2">
        <v>8.1440000000000001</v>
      </c>
      <c r="G7771">
        <v>1</v>
      </c>
      <c r="H7771">
        <v>0</v>
      </c>
      <c r="I7771" s="2">
        <f>Tabell2[[#This Row],[Inköpspris (SEK)]]*Tabell2[[#This Row],[Antal]]</f>
        <v>10.18</v>
      </c>
      <c r="J7771" s="2">
        <f>MIN(Tabell2[[#This Row],[Bokat]]*Tabell2[[#This Row],[Inköpspris (SEK)]],Tabell2[[#This Row],[Totalt lagervärde ink moms]])</f>
        <v>0</v>
      </c>
      <c r="K7771" s="2">
        <f>Tabell2[[#This Row],[Totalt lagervärde ink moms]]-Tabell2[[#This Row],[Varav bokat ink moms]]</f>
        <v>10.18</v>
      </c>
      <c r="L7771" s="2">
        <f>Tabell2[[#This Row],[Antal]]*Tabell2[[#This Row],[Inpris ex moms]]</f>
        <v>8.1440000000000001</v>
      </c>
      <c r="M7771" s="2">
        <f>MIN(Tabell2[[#This Row],[Bokat]]*Tabell2[[#This Row],[Inpris ex moms]],Tabell2[[#This Row],[Totalt lagervärde ex moms]])</f>
        <v>0</v>
      </c>
      <c r="N7771" s="2">
        <f>Tabell2[[#This Row],[Totalt lagervärde ex moms]]-Tabell2[[#This Row],[Varav bokat ex moms]]</f>
        <v>8.1440000000000001</v>
      </c>
    </row>
    <row r="7772" spans="1:14" x14ac:dyDescent="0.2">
      <c r="A7772" t="s">
        <v>15807</v>
      </c>
      <c r="B7772" t="s">
        <v>15808</v>
      </c>
      <c r="C7772" s="2">
        <v>619</v>
      </c>
      <c r="D7772" s="2">
        <v>371</v>
      </c>
      <c r="E7772" s="2">
        <v>315</v>
      </c>
      <c r="F7772" s="2">
        <v>252</v>
      </c>
      <c r="G7772">
        <v>1</v>
      </c>
      <c r="H7772">
        <v>0</v>
      </c>
      <c r="I7772" s="2">
        <f>Tabell2[[#This Row],[Inköpspris (SEK)]]*Tabell2[[#This Row],[Antal]]</f>
        <v>315</v>
      </c>
      <c r="J7772" s="2">
        <f>MIN(Tabell2[[#This Row],[Bokat]]*Tabell2[[#This Row],[Inköpspris (SEK)]],Tabell2[[#This Row],[Totalt lagervärde ink moms]])</f>
        <v>0</v>
      </c>
      <c r="K7772" s="2">
        <f>Tabell2[[#This Row],[Totalt lagervärde ink moms]]-Tabell2[[#This Row],[Varav bokat ink moms]]</f>
        <v>315</v>
      </c>
      <c r="L7772" s="2">
        <f>Tabell2[[#This Row],[Antal]]*Tabell2[[#This Row],[Inpris ex moms]]</f>
        <v>252</v>
      </c>
      <c r="M7772" s="2">
        <f>MIN(Tabell2[[#This Row],[Bokat]]*Tabell2[[#This Row],[Inpris ex moms]],Tabell2[[#This Row],[Totalt lagervärde ex moms]])</f>
        <v>0</v>
      </c>
      <c r="N7772" s="2">
        <f>Tabell2[[#This Row],[Totalt lagervärde ex moms]]-Tabell2[[#This Row],[Varav bokat ex moms]]</f>
        <v>252</v>
      </c>
    </row>
    <row r="7773" spans="1:14" x14ac:dyDescent="0.2">
      <c r="A7773" t="s">
        <v>2887</v>
      </c>
      <c r="B7773" t="s">
        <v>2888</v>
      </c>
      <c r="C7773" s="2">
        <v>229</v>
      </c>
      <c r="D7773" s="2">
        <v>160</v>
      </c>
      <c r="E7773" s="2">
        <v>116.51</v>
      </c>
      <c r="F7773" s="2">
        <v>93.210000000000008</v>
      </c>
      <c r="G7773">
        <v>1</v>
      </c>
      <c r="H7773">
        <v>0</v>
      </c>
      <c r="I7773" s="2">
        <f>Tabell2[[#This Row],[Inköpspris (SEK)]]*Tabell2[[#This Row],[Antal]]</f>
        <v>116.51</v>
      </c>
      <c r="J7773" s="2">
        <f>MIN(Tabell2[[#This Row],[Bokat]]*Tabell2[[#This Row],[Inköpspris (SEK)]],Tabell2[[#This Row],[Totalt lagervärde ink moms]])</f>
        <v>0</v>
      </c>
      <c r="K7773" s="2">
        <f>Tabell2[[#This Row],[Totalt lagervärde ink moms]]-Tabell2[[#This Row],[Varav bokat ink moms]]</f>
        <v>116.51</v>
      </c>
      <c r="L7773" s="2">
        <f>Tabell2[[#This Row],[Antal]]*Tabell2[[#This Row],[Inpris ex moms]]</f>
        <v>93.210000000000008</v>
      </c>
      <c r="M7773" s="2">
        <f>MIN(Tabell2[[#This Row],[Bokat]]*Tabell2[[#This Row],[Inpris ex moms]],Tabell2[[#This Row],[Totalt lagervärde ex moms]])</f>
        <v>0</v>
      </c>
      <c r="N7773" s="2">
        <f>Tabell2[[#This Row],[Totalt lagervärde ex moms]]-Tabell2[[#This Row],[Varav bokat ex moms]]</f>
        <v>93.210000000000008</v>
      </c>
    </row>
    <row r="7774" spans="1:14" x14ac:dyDescent="0.2">
      <c r="A7774" t="s">
        <v>3061</v>
      </c>
      <c r="B7774" t="s">
        <v>3062</v>
      </c>
      <c r="C7774" s="2">
        <v>229</v>
      </c>
      <c r="D7774" s="2">
        <v>160</v>
      </c>
      <c r="E7774" s="2">
        <v>116.51</v>
      </c>
      <c r="F7774" s="2">
        <v>93.208000000000013</v>
      </c>
      <c r="G7774">
        <v>1</v>
      </c>
      <c r="H7774">
        <v>0</v>
      </c>
      <c r="I7774" s="2">
        <f>Tabell2[[#This Row],[Inköpspris (SEK)]]*Tabell2[[#This Row],[Antal]]</f>
        <v>116.51</v>
      </c>
      <c r="J7774" s="2">
        <f>MIN(Tabell2[[#This Row],[Bokat]]*Tabell2[[#This Row],[Inköpspris (SEK)]],Tabell2[[#This Row],[Totalt lagervärde ink moms]])</f>
        <v>0</v>
      </c>
      <c r="K7774" s="2">
        <f>Tabell2[[#This Row],[Totalt lagervärde ink moms]]-Tabell2[[#This Row],[Varav bokat ink moms]]</f>
        <v>116.51</v>
      </c>
      <c r="L7774" s="2">
        <f>Tabell2[[#This Row],[Antal]]*Tabell2[[#This Row],[Inpris ex moms]]</f>
        <v>93.208000000000013</v>
      </c>
      <c r="M7774" s="2">
        <f>MIN(Tabell2[[#This Row],[Bokat]]*Tabell2[[#This Row],[Inpris ex moms]],Tabell2[[#This Row],[Totalt lagervärde ex moms]])</f>
        <v>0</v>
      </c>
      <c r="N7774" s="2">
        <f>Tabell2[[#This Row],[Totalt lagervärde ex moms]]-Tabell2[[#This Row],[Varav bokat ex moms]]</f>
        <v>93.208000000000013</v>
      </c>
    </row>
    <row r="7775" spans="1:14" x14ac:dyDescent="0.2">
      <c r="A7775" t="s">
        <v>3095</v>
      </c>
      <c r="B7775" t="s">
        <v>3096</v>
      </c>
      <c r="C7775" s="2">
        <v>229</v>
      </c>
      <c r="D7775" s="2">
        <v>160</v>
      </c>
      <c r="E7775" s="2">
        <v>116.51</v>
      </c>
      <c r="F7775" s="2">
        <v>93.208000000000013</v>
      </c>
      <c r="G7775">
        <v>1</v>
      </c>
      <c r="H7775">
        <v>0</v>
      </c>
      <c r="I7775" s="2">
        <f>Tabell2[[#This Row],[Inköpspris (SEK)]]*Tabell2[[#This Row],[Antal]]</f>
        <v>116.51</v>
      </c>
      <c r="J7775" s="2">
        <f>MIN(Tabell2[[#This Row],[Bokat]]*Tabell2[[#This Row],[Inköpspris (SEK)]],Tabell2[[#This Row],[Totalt lagervärde ink moms]])</f>
        <v>0</v>
      </c>
      <c r="K7775" s="2">
        <f>Tabell2[[#This Row],[Totalt lagervärde ink moms]]-Tabell2[[#This Row],[Varav bokat ink moms]]</f>
        <v>116.51</v>
      </c>
      <c r="L7775" s="2">
        <f>Tabell2[[#This Row],[Antal]]*Tabell2[[#This Row],[Inpris ex moms]]</f>
        <v>93.208000000000013</v>
      </c>
      <c r="M7775" s="2">
        <f>MIN(Tabell2[[#This Row],[Bokat]]*Tabell2[[#This Row],[Inpris ex moms]],Tabell2[[#This Row],[Totalt lagervärde ex moms]])</f>
        <v>0</v>
      </c>
      <c r="N7775" s="2">
        <f>Tabell2[[#This Row],[Totalt lagervärde ex moms]]-Tabell2[[#This Row],[Varav bokat ex moms]]</f>
        <v>93.208000000000013</v>
      </c>
    </row>
    <row r="7776" spans="1:14" x14ac:dyDescent="0.2">
      <c r="A7776" t="s">
        <v>10412</v>
      </c>
      <c r="B7776" t="s">
        <v>10413</v>
      </c>
      <c r="C7776" s="2">
        <v>69</v>
      </c>
      <c r="D7776" s="2">
        <v>41</v>
      </c>
      <c r="E7776" s="2">
        <v>35.1</v>
      </c>
      <c r="F7776" s="2">
        <v>28.080000000000002</v>
      </c>
      <c r="G7776">
        <v>7</v>
      </c>
      <c r="H7776">
        <v>0</v>
      </c>
      <c r="I7776" s="2">
        <f>Tabell2[[#This Row],[Inköpspris (SEK)]]*Tabell2[[#This Row],[Antal]]</f>
        <v>245.70000000000002</v>
      </c>
      <c r="J7776" s="2">
        <f>MIN(Tabell2[[#This Row],[Bokat]]*Tabell2[[#This Row],[Inköpspris (SEK)]],Tabell2[[#This Row],[Totalt lagervärde ink moms]])</f>
        <v>0</v>
      </c>
      <c r="K7776" s="2">
        <f>Tabell2[[#This Row],[Totalt lagervärde ink moms]]-Tabell2[[#This Row],[Varav bokat ink moms]]</f>
        <v>245.70000000000002</v>
      </c>
      <c r="L7776" s="2">
        <f>Tabell2[[#This Row],[Antal]]*Tabell2[[#This Row],[Inpris ex moms]]</f>
        <v>196.56</v>
      </c>
      <c r="M7776" s="2">
        <f>MIN(Tabell2[[#This Row],[Bokat]]*Tabell2[[#This Row],[Inpris ex moms]],Tabell2[[#This Row],[Totalt lagervärde ex moms]])</f>
        <v>0</v>
      </c>
      <c r="N7776" s="2">
        <f>Tabell2[[#This Row],[Totalt lagervärde ex moms]]-Tabell2[[#This Row],[Varav bokat ex moms]]</f>
        <v>196.56</v>
      </c>
    </row>
    <row r="7777" spans="1:14" x14ac:dyDescent="0.2">
      <c r="A7777" t="s">
        <v>11688</v>
      </c>
      <c r="B7777" t="s">
        <v>11689</v>
      </c>
      <c r="C7777" s="2">
        <v>175</v>
      </c>
      <c r="E7777" s="2">
        <v>89</v>
      </c>
      <c r="F7777" s="2">
        <v>71.2</v>
      </c>
      <c r="G7777">
        <v>1</v>
      </c>
      <c r="H7777">
        <v>0</v>
      </c>
      <c r="I7777" s="2">
        <f>Tabell2[[#This Row],[Inköpspris (SEK)]]*Tabell2[[#This Row],[Antal]]</f>
        <v>89</v>
      </c>
      <c r="J7777" s="2">
        <f>MIN(Tabell2[[#This Row],[Bokat]]*Tabell2[[#This Row],[Inköpspris (SEK)]],Tabell2[[#This Row],[Totalt lagervärde ink moms]])</f>
        <v>0</v>
      </c>
      <c r="K7777" s="2">
        <f>Tabell2[[#This Row],[Totalt lagervärde ink moms]]-Tabell2[[#This Row],[Varav bokat ink moms]]</f>
        <v>89</v>
      </c>
      <c r="L7777" s="2">
        <f>Tabell2[[#This Row],[Antal]]*Tabell2[[#This Row],[Inpris ex moms]]</f>
        <v>71.2</v>
      </c>
      <c r="M7777" s="2">
        <f>MIN(Tabell2[[#This Row],[Bokat]]*Tabell2[[#This Row],[Inpris ex moms]],Tabell2[[#This Row],[Totalt lagervärde ex moms]])</f>
        <v>0</v>
      </c>
      <c r="N7777" s="2">
        <f>Tabell2[[#This Row],[Totalt lagervärde ex moms]]-Tabell2[[#This Row],[Varav bokat ex moms]]</f>
        <v>71.2</v>
      </c>
    </row>
    <row r="7778" spans="1:14" x14ac:dyDescent="0.2">
      <c r="A7778" t="s">
        <v>4852</v>
      </c>
      <c r="B7778" t="s">
        <v>4853</v>
      </c>
      <c r="C7778" s="2">
        <v>199</v>
      </c>
      <c r="D7778" s="2">
        <v>109</v>
      </c>
      <c r="E7778" s="2">
        <v>101.2</v>
      </c>
      <c r="F7778" s="2">
        <v>80.960000000000008</v>
      </c>
      <c r="G7778">
        <v>2</v>
      </c>
      <c r="H7778">
        <v>0</v>
      </c>
      <c r="I7778" s="2">
        <f>Tabell2[[#This Row],[Inköpspris (SEK)]]*Tabell2[[#This Row],[Antal]]</f>
        <v>202.4</v>
      </c>
      <c r="J7778" s="2">
        <f>MIN(Tabell2[[#This Row],[Bokat]]*Tabell2[[#This Row],[Inköpspris (SEK)]],Tabell2[[#This Row],[Totalt lagervärde ink moms]])</f>
        <v>0</v>
      </c>
      <c r="K7778" s="2">
        <f>Tabell2[[#This Row],[Totalt lagervärde ink moms]]-Tabell2[[#This Row],[Varav bokat ink moms]]</f>
        <v>202.4</v>
      </c>
      <c r="L7778" s="2">
        <f>Tabell2[[#This Row],[Antal]]*Tabell2[[#This Row],[Inpris ex moms]]</f>
        <v>161.92000000000002</v>
      </c>
      <c r="M7778" s="2">
        <f>MIN(Tabell2[[#This Row],[Bokat]]*Tabell2[[#This Row],[Inpris ex moms]],Tabell2[[#This Row],[Totalt lagervärde ex moms]])</f>
        <v>0</v>
      </c>
      <c r="N7778" s="2">
        <f>Tabell2[[#This Row],[Totalt lagervärde ex moms]]-Tabell2[[#This Row],[Varav bokat ex moms]]</f>
        <v>161.92000000000002</v>
      </c>
    </row>
    <row r="7779" spans="1:14" x14ac:dyDescent="0.2">
      <c r="A7779" t="s">
        <v>6357</v>
      </c>
      <c r="B7779" t="s">
        <v>6358</v>
      </c>
      <c r="C7779" s="2">
        <v>59</v>
      </c>
      <c r="D7779" s="2">
        <v>41</v>
      </c>
      <c r="E7779" s="2">
        <v>30</v>
      </c>
      <c r="F7779" s="2">
        <v>24</v>
      </c>
      <c r="G7779">
        <v>6</v>
      </c>
      <c r="H7779">
        <v>0</v>
      </c>
      <c r="I7779" s="2">
        <f>Tabell2[[#This Row],[Inköpspris (SEK)]]*Tabell2[[#This Row],[Antal]]</f>
        <v>180</v>
      </c>
      <c r="J7779" s="2">
        <f>MIN(Tabell2[[#This Row],[Bokat]]*Tabell2[[#This Row],[Inköpspris (SEK)]],Tabell2[[#This Row],[Totalt lagervärde ink moms]])</f>
        <v>0</v>
      </c>
      <c r="K7779" s="2">
        <f>Tabell2[[#This Row],[Totalt lagervärde ink moms]]-Tabell2[[#This Row],[Varav bokat ink moms]]</f>
        <v>180</v>
      </c>
      <c r="L7779" s="2">
        <f>Tabell2[[#This Row],[Antal]]*Tabell2[[#This Row],[Inpris ex moms]]</f>
        <v>144</v>
      </c>
      <c r="M7779" s="2">
        <f>MIN(Tabell2[[#This Row],[Bokat]]*Tabell2[[#This Row],[Inpris ex moms]],Tabell2[[#This Row],[Totalt lagervärde ex moms]])</f>
        <v>0</v>
      </c>
      <c r="N7779" s="2">
        <f>Tabell2[[#This Row],[Totalt lagervärde ex moms]]-Tabell2[[#This Row],[Varav bokat ex moms]]</f>
        <v>144</v>
      </c>
    </row>
    <row r="7780" spans="1:14" x14ac:dyDescent="0.2">
      <c r="A7780" t="s">
        <v>11545</v>
      </c>
      <c r="B7780" t="s">
        <v>11546</v>
      </c>
      <c r="C7780" s="2">
        <v>59</v>
      </c>
      <c r="D7780" s="2">
        <v>41</v>
      </c>
      <c r="E7780" s="2">
        <v>30</v>
      </c>
      <c r="F7780" s="2">
        <v>24</v>
      </c>
      <c r="G7780">
        <v>11</v>
      </c>
      <c r="H7780">
        <v>0</v>
      </c>
      <c r="I7780" s="2">
        <f>Tabell2[[#This Row],[Inköpspris (SEK)]]*Tabell2[[#This Row],[Antal]]</f>
        <v>330</v>
      </c>
      <c r="J7780" s="2">
        <f>MIN(Tabell2[[#This Row],[Bokat]]*Tabell2[[#This Row],[Inköpspris (SEK)]],Tabell2[[#This Row],[Totalt lagervärde ink moms]])</f>
        <v>0</v>
      </c>
      <c r="K7780" s="2">
        <f>Tabell2[[#This Row],[Totalt lagervärde ink moms]]-Tabell2[[#This Row],[Varav bokat ink moms]]</f>
        <v>330</v>
      </c>
      <c r="L7780" s="2">
        <f>Tabell2[[#This Row],[Antal]]*Tabell2[[#This Row],[Inpris ex moms]]</f>
        <v>264</v>
      </c>
      <c r="M7780" s="2">
        <f>MIN(Tabell2[[#This Row],[Bokat]]*Tabell2[[#This Row],[Inpris ex moms]],Tabell2[[#This Row],[Totalt lagervärde ex moms]])</f>
        <v>0</v>
      </c>
      <c r="N7780" s="2">
        <f>Tabell2[[#This Row],[Totalt lagervärde ex moms]]-Tabell2[[#This Row],[Varav bokat ex moms]]</f>
        <v>264</v>
      </c>
    </row>
    <row r="7781" spans="1:14" x14ac:dyDescent="0.2">
      <c r="A7781" t="s">
        <v>4986</v>
      </c>
      <c r="B7781" t="s">
        <v>4987</v>
      </c>
      <c r="C7781" s="2">
        <v>1399</v>
      </c>
      <c r="D7781" s="2">
        <v>979</v>
      </c>
      <c r="E7781" s="2">
        <v>711.25</v>
      </c>
      <c r="F7781" s="2">
        <v>569</v>
      </c>
      <c r="G7781">
        <v>1</v>
      </c>
      <c r="H7781">
        <v>0</v>
      </c>
      <c r="I7781" s="2">
        <f>Tabell2[[#This Row],[Inköpspris (SEK)]]*Tabell2[[#This Row],[Antal]]</f>
        <v>711.25</v>
      </c>
      <c r="J7781" s="2">
        <f>MIN(Tabell2[[#This Row],[Bokat]]*Tabell2[[#This Row],[Inköpspris (SEK)]],Tabell2[[#This Row],[Totalt lagervärde ink moms]])</f>
        <v>0</v>
      </c>
      <c r="K7781" s="2">
        <f>Tabell2[[#This Row],[Totalt lagervärde ink moms]]-Tabell2[[#This Row],[Varav bokat ink moms]]</f>
        <v>711.25</v>
      </c>
      <c r="L7781" s="2">
        <f>Tabell2[[#This Row],[Antal]]*Tabell2[[#This Row],[Inpris ex moms]]</f>
        <v>569</v>
      </c>
      <c r="M7781" s="2">
        <f>MIN(Tabell2[[#This Row],[Bokat]]*Tabell2[[#This Row],[Inpris ex moms]],Tabell2[[#This Row],[Totalt lagervärde ex moms]])</f>
        <v>0</v>
      </c>
      <c r="N7781" s="2">
        <f>Tabell2[[#This Row],[Totalt lagervärde ex moms]]-Tabell2[[#This Row],[Varav bokat ex moms]]</f>
        <v>569</v>
      </c>
    </row>
    <row r="7782" spans="1:14" x14ac:dyDescent="0.2">
      <c r="A7782" t="s">
        <v>4988</v>
      </c>
      <c r="B7782" t="s">
        <v>4989</v>
      </c>
      <c r="C7782" s="2">
        <v>1399</v>
      </c>
      <c r="D7782" s="2">
        <v>979</v>
      </c>
      <c r="E7782" s="2">
        <v>711.25</v>
      </c>
      <c r="F7782" s="2">
        <v>569</v>
      </c>
      <c r="G7782">
        <v>1</v>
      </c>
      <c r="H7782">
        <v>0</v>
      </c>
      <c r="I7782" s="2">
        <f>Tabell2[[#This Row],[Inköpspris (SEK)]]*Tabell2[[#This Row],[Antal]]</f>
        <v>711.25</v>
      </c>
      <c r="J7782" s="2">
        <f>MIN(Tabell2[[#This Row],[Bokat]]*Tabell2[[#This Row],[Inköpspris (SEK)]],Tabell2[[#This Row],[Totalt lagervärde ink moms]])</f>
        <v>0</v>
      </c>
      <c r="K7782" s="2">
        <f>Tabell2[[#This Row],[Totalt lagervärde ink moms]]-Tabell2[[#This Row],[Varav bokat ink moms]]</f>
        <v>711.25</v>
      </c>
      <c r="L7782" s="2">
        <f>Tabell2[[#This Row],[Antal]]*Tabell2[[#This Row],[Inpris ex moms]]</f>
        <v>569</v>
      </c>
      <c r="M7782" s="2">
        <f>MIN(Tabell2[[#This Row],[Bokat]]*Tabell2[[#This Row],[Inpris ex moms]],Tabell2[[#This Row],[Totalt lagervärde ex moms]])</f>
        <v>0</v>
      </c>
      <c r="N7782" s="2">
        <f>Tabell2[[#This Row],[Totalt lagervärde ex moms]]-Tabell2[[#This Row],[Varav bokat ex moms]]</f>
        <v>569</v>
      </c>
    </row>
    <row r="7783" spans="1:14" x14ac:dyDescent="0.2">
      <c r="A7783" t="s">
        <v>4990</v>
      </c>
      <c r="B7783" t="s">
        <v>4991</v>
      </c>
      <c r="C7783" s="2">
        <v>1399</v>
      </c>
      <c r="D7783" s="2">
        <v>979</v>
      </c>
      <c r="E7783" s="2">
        <v>711.25</v>
      </c>
      <c r="F7783" s="2">
        <v>569</v>
      </c>
      <c r="G7783">
        <v>1</v>
      </c>
      <c r="H7783">
        <v>0</v>
      </c>
      <c r="I7783" s="2">
        <f>Tabell2[[#This Row],[Inköpspris (SEK)]]*Tabell2[[#This Row],[Antal]]</f>
        <v>711.25</v>
      </c>
      <c r="J7783" s="2">
        <f>MIN(Tabell2[[#This Row],[Bokat]]*Tabell2[[#This Row],[Inköpspris (SEK)]],Tabell2[[#This Row],[Totalt lagervärde ink moms]])</f>
        <v>0</v>
      </c>
      <c r="K7783" s="2">
        <f>Tabell2[[#This Row],[Totalt lagervärde ink moms]]-Tabell2[[#This Row],[Varav bokat ink moms]]</f>
        <v>711.25</v>
      </c>
      <c r="L7783" s="2">
        <f>Tabell2[[#This Row],[Antal]]*Tabell2[[#This Row],[Inpris ex moms]]</f>
        <v>569</v>
      </c>
      <c r="M7783" s="2">
        <f>MIN(Tabell2[[#This Row],[Bokat]]*Tabell2[[#This Row],[Inpris ex moms]],Tabell2[[#This Row],[Totalt lagervärde ex moms]])</f>
        <v>0</v>
      </c>
      <c r="N7783" s="2">
        <f>Tabell2[[#This Row],[Totalt lagervärde ex moms]]-Tabell2[[#This Row],[Varav bokat ex moms]]</f>
        <v>569</v>
      </c>
    </row>
    <row r="7784" spans="1:14" x14ac:dyDescent="0.2">
      <c r="A7784" t="s">
        <v>2889</v>
      </c>
      <c r="B7784" t="s">
        <v>2890</v>
      </c>
      <c r="C7784" s="2">
        <v>47</v>
      </c>
      <c r="E7784" s="2">
        <v>23.89</v>
      </c>
      <c r="F7784" s="2">
        <v>19.112000000000002</v>
      </c>
      <c r="G7784">
        <v>1</v>
      </c>
      <c r="H7784">
        <v>1</v>
      </c>
      <c r="I7784" s="2">
        <f>Tabell2[[#This Row],[Inköpspris (SEK)]]*Tabell2[[#This Row],[Antal]]</f>
        <v>23.89</v>
      </c>
      <c r="J7784" s="2">
        <f>MIN(Tabell2[[#This Row],[Bokat]]*Tabell2[[#This Row],[Inköpspris (SEK)]],Tabell2[[#This Row],[Totalt lagervärde ink moms]])</f>
        <v>23.89</v>
      </c>
      <c r="K7784" s="2">
        <f>Tabell2[[#This Row],[Totalt lagervärde ink moms]]-Tabell2[[#This Row],[Varav bokat ink moms]]</f>
        <v>0</v>
      </c>
      <c r="L7784" s="2">
        <f>Tabell2[[#This Row],[Antal]]*Tabell2[[#This Row],[Inpris ex moms]]</f>
        <v>19.112000000000002</v>
      </c>
      <c r="M7784" s="2">
        <f>MIN(Tabell2[[#This Row],[Bokat]]*Tabell2[[#This Row],[Inpris ex moms]],Tabell2[[#This Row],[Totalt lagervärde ex moms]])</f>
        <v>19.112000000000002</v>
      </c>
      <c r="N7784" s="2">
        <f>Tabell2[[#This Row],[Totalt lagervärde ex moms]]-Tabell2[[#This Row],[Varav bokat ex moms]]</f>
        <v>0</v>
      </c>
    </row>
    <row r="7785" spans="1:14" x14ac:dyDescent="0.2">
      <c r="A7785" t="s">
        <v>3311</v>
      </c>
      <c r="B7785" t="s">
        <v>3312</v>
      </c>
      <c r="C7785" s="2">
        <v>47</v>
      </c>
      <c r="D7785" s="2">
        <v>33</v>
      </c>
      <c r="E7785" s="2">
        <v>23.89</v>
      </c>
      <c r="F7785" s="2">
        <v>19.112000000000002</v>
      </c>
      <c r="G7785">
        <v>8</v>
      </c>
      <c r="H7785">
        <v>0</v>
      </c>
      <c r="I7785" s="2">
        <f>Tabell2[[#This Row],[Inköpspris (SEK)]]*Tabell2[[#This Row],[Antal]]</f>
        <v>191.12</v>
      </c>
      <c r="J7785" s="2">
        <f>MIN(Tabell2[[#This Row],[Bokat]]*Tabell2[[#This Row],[Inköpspris (SEK)]],Tabell2[[#This Row],[Totalt lagervärde ink moms]])</f>
        <v>0</v>
      </c>
      <c r="K7785" s="2">
        <f>Tabell2[[#This Row],[Totalt lagervärde ink moms]]-Tabell2[[#This Row],[Varav bokat ink moms]]</f>
        <v>191.12</v>
      </c>
      <c r="L7785" s="2">
        <f>Tabell2[[#This Row],[Antal]]*Tabell2[[#This Row],[Inpris ex moms]]</f>
        <v>152.89600000000002</v>
      </c>
      <c r="M7785" s="2">
        <f>MIN(Tabell2[[#This Row],[Bokat]]*Tabell2[[#This Row],[Inpris ex moms]],Tabell2[[#This Row],[Totalt lagervärde ex moms]])</f>
        <v>0</v>
      </c>
      <c r="N7785" s="2">
        <f>Tabell2[[#This Row],[Totalt lagervärde ex moms]]-Tabell2[[#This Row],[Varav bokat ex moms]]</f>
        <v>152.89600000000002</v>
      </c>
    </row>
    <row r="7786" spans="1:14" x14ac:dyDescent="0.2">
      <c r="A7786" t="s">
        <v>3343</v>
      </c>
      <c r="B7786" t="s">
        <v>3344</v>
      </c>
      <c r="C7786" s="2">
        <v>47</v>
      </c>
      <c r="E7786" s="2">
        <v>23.89</v>
      </c>
      <c r="F7786" s="2">
        <v>19.112000000000002</v>
      </c>
      <c r="G7786">
        <v>7</v>
      </c>
      <c r="H7786">
        <v>3</v>
      </c>
      <c r="I7786" s="2">
        <f>Tabell2[[#This Row],[Inköpspris (SEK)]]*Tabell2[[#This Row],[Antal]]</f>
        <v>167.23000000000002</v>
      </c>
      <c r="J7786" s="2">
        <f>MIN(Tabell2[[#This Row],[Bokat]]*Tabell2[[#This Row],[Inköpspris (SEK)]],Tabell2[[#This Row],[Totalt lagervärde ink moms]])</f>
        <v>71.67</v>
      </c>
      <c r="K7786" s="2">
        <f>Tabell2[[#This Row],[Totalt lagervärde ink moms]]-Tabell2[[#This Row],[Varav bokat ink moms]]</f>
        <v>95.560000000000016</v>
      </c>
      <c r="L7786" s="2">
        <f>Tabell2[[#This Row],[Antal]]*Tabell2[[#This Row],[Inpris ex moms]]</f>
        <v>133.78400000000002</v>
      </c>
      <c r="M7786" s="2">
        <f>MIN(Tabell2[[#This Row],[Bokat]]*Tabell2[[#This Row],[Inpris ex moms]],Tabell2[[#This Row],[Totalt lagervärde ex moms]])</f>
        <v>57.336000000000006</v>
      </c>
      <c r="N7786" s="2">
        <f>Tabell2[[#This Row],[Totalt lagervärde ex moms]]-Tabell2[[#This Row],[Varav bokat ex moms]]</f>
        <v>76.448000000000008</v>
      </c>
    </row>
    <row r="7787" spans="1:14" x14ac:dyDescent="0.2">
      <c r="A7787" t="s">
        <v>3371</v>
      </c>
      <c r="B7787" t="s">
        <v>3372</v>
      </c>
      <c r="C7787" s="2">
        <v>47</v>
      </c>
      <c r="D7787" s="2">
        <v>28</v>
      </c>
      <c r="E7787" s="2">
        <v>23.89</v>
      </c>
      <c r="F7787" s="2">
        <v>19.112000000000002</v>
      </c>
      <c r="G7787">
        <v>2</v>
      </c>
      <c r="H7787">
        <v>0</v>
      </c>
      <c r="I7787" s="2">
        <f>Tabell2[[#This Row],[Inköpspris (SEK)]]*Tabell2[[#This Row],[Antal]]</f>
        <v>47.78</v>
      </c>
      <c r="J7787" s="2">
        <f>MIN(Tabell2[[#This Row],[Bokat]]*Tabell2[[#This Row],[Inköpspris (SEK)]],Tabell2[[#This Row],[Totalt lagervärde ink moms]])</f>
        <v>0</v>
      </c>
      <c r="K7787" s="2">
        <f>Tabell2[[#This Row],[Totalt lagervärde ink moms]]-Tabell2[[#This Row],[Varav bokat ink moms]]</f>
        <v>47.78</v>
      </c>
      <c r="L7787" s="2">
        <f>Tabell2[[#This Row],[Antal]]*Tabell2[[#This Row],[Inpris ex moms]]</f>
        <v>38.224000000000004</v>
      </c>
      <c r="M7787" s="2">
        <f>MIN(Tabell2[[#This Row],[Bokat]]*Tabell2[[#This Row],[Inpris ex moms]],Tabell2[[#This Row],[Totalt lagervärde ex moms]])</f>
        <v>0</v>
      </c>
      <c r="N7787" s="2">
        <f>Tabell2[[#This Row],[Totalt lagervärde ex moms]]-Tabell2[[#This Row],[Varav bokat ex moms]]</f>
        <v>38.224000000000004</v>
      </c>
    </row>
    <row r="7788" spans="1:14" x14ac:dyDescent="0.2">
      <c r="A7788" t="s">
        <v>3373</v>
      </c>
      <c r="B7788" t="s">
        <v>3374</v>
      </c>
      <c r="C7788" s="2">
        <v>47</v>
      </c>
      <c r="D7788" s="2">
        <v>33</v>
      </c>
      <c r="E7788" s="2">
        <v>23.89</v>
      </c>
      <c r="F7788" s="2">
        <v>19.112000000000002</v>
      </c>
      <c r="G7788">
        <v>1</v>
      </c>
      <c r="H7788">
        <v>0</v>
      </c>
      <c r="I7788" s="2">
        <f>Tabell2[[#This Row],[Inköpspris (SEK)]]*Tabell2[[#This Row],[Antal]]</f>
        <v>23.89</v>
      </c>
      <c r="J7788" s="2">
        <f>MIN(Tabell2[[#This Row],[Bokat]]*Tabell2[[#This Row],[Inköpspris (SEK)]],Tabell2[[#This Row],[Totalt lagervärde ink moms]])</f>
        <v>0</v>
      </c>
      <c r="K7788" s="2">
        <f>Tabell2[[#This Row],[Totalt lagervärde ink moms]]-Tabell2[[#This Row],[Varav bokat ink moms]]</f>
        <v>23.89</v>
      </c>
      <c r="L7788" s="2">
        <f>Tabell2[[#This Row],[Antal]]*Tabell2[[#This Row],[Inpris ex moms]]</f>
        <v>19.112000000000002</v>
      </c>
      <c r="M7788" s="2">
        <f>MIN(Tabell2[[#This Row],[Bokat]]*Tabell2[[#This Row],[Inpris ex moms]],Tabell2[[#This Row],[Totalt lagervärde ex moms]])</f>
        <v>0</v>
      </c>
      <c r="N7788" s="2">
        <f>Tabell2[[#This Row],[Totalt lagervärde ex moms]]-Tabell2[[#This Row],[Varav bokat ex moms]]</f>
        <v>19.112000000000002</v>
      </c>
    </row>
    <row r="7789" spans="1:14" x14ac:dyDescent="0.2">
      <c r="A7789" t="s">
        <v>3375</v>
      </c>
      <c r="B7789" t="s">
        <v>3376</v>
      </c>
      <c r="C7789" s="2">
        <v>47</v>
      </c>
      <c r="D7789" s="2">
        <v>28</v>
      </c>
      <c r="E7789" s="2">
        <v>23.89</v>
      </c>
      <c r="F7789" s="2">
        <v>19.112000000000002</v>
      </c>
      <c r="G7789">
        <v>1</v>
      </c>
      <c r="H7789">
        <v>0</v>
      </c>
      <c r="I7789" s="2">
        <f>Tabell2[[#This Row],[Inköpspris (SEK)]]*Tabell2[[#This Row],[Antal]]</f>
        <v>23.89</v>
      </c>
      <c r="J7789" s="2">
        <f>MIN(Tabell2[[#This Row],[Bokat]]*Tabell2[[#This Row],[Inköpspris (SEK)]],Tabell2[[#This Row],[Totalt lagervärde ink moms]])</f>
        <v>0</v>
      </c>
      <c r="K7789" s="2">
        <f>Tabell2[[#This Row],[Totalt lagervärde ink moms]]-Tabell2[[#This Row],[Varav bokat ink moms]]</f>
        <v>23.89</v>
      </c>
      <c r="L7789" s="2">
        <f>Tabell2[[#This Row],[Antal]]*Tabell2[[#This Row],[Inpris ex moms]]</f>
        <v>19.112000000000002</v>
      </c>
      <c r="M7789" s="2">
        <f>MIN(Tabell2[[#This Row],[Bokat]]*Tabell2[[#This Row],[Inpris ex moms]],Tabell2[[#This Row],[Totalt lagervärde ex moms]])</f>
        <v>0</v>
      </c>
      <c r="N7789" s="2">
        <f>Tabell2[[#This Row],[Totalt lagervärde ex moms]]-Tabell2[[#This Row],[Varav bokat ex moms]]</f>
        <v>19.112000000000002</v>
      </c>
    </row>
    <row r="7790" spans="1:14" x14ac:dyDescent="0.2">
      <c r="A7790" t="s">
        <v>3415</v>
      </c>
      <c r="B7790" t="s">
        <v>3416</v>
      </c>
      <c r="C7790" s="2">
        <v>47</v>
      </c>
      <c r="D7790" s="2">
        <v>33</v>
      </c>
      <c r="E7790" s="2">
        <v>23.89</v>
      </c>
      <c r="F7790" s="2">
        <v>19.112000000000002</v>
      </c>
      <c r="G7790">
        <v>4</v>
      </c>
      <c r="H7790">
        <v>0</v>
      </c>
      <c r="I7790" s="2">
        <f>Tabell2[[#This Row],[Inköpspris (SEK)]]*Tabell2[[#This Row],[Antal]]</f>
        <v>95.56</v>
      </c>
      <c r="J7790" s="2">
        <f>MIN(Tabell2[[#This Row],[Bokat]]*Tabell2[[#This Row],[Inköpspris (SEK)]],Tabell2[[#This Row],[Totalt lagervärde ink moms]])</f>
        <v>0</v>
      </c>
      <c r="K7790" s="2">
        <f>Tabell2[[#This Row],[Totalt lagervärde ink moms]]-Tabell2[[#This Row],[Varav bokat ink moms]]</f>
        <v>95.56</v>
      </c>
      <c r="L7790" s="2">
        <f>Tabell2[[#This Row],[Antal]]*Tabell2[[#This Row],[Inpris ex moms]]</f>
        <v>76.448000000000008</v>
      </c>
      <c r="M7790" s="2">
        <f>MIN(Tabell2[[#This Row],[Bokat]]*Tabell2[[#This Row],[Inpris ex moms]],Tabell2[[#This Row],[Totalt lagervärde ex moms]])</f>
        <v>0</v>
      </c>
      <c r="N7790" s="2">
        <f>Tabell2[[#This Row],[Totalt lagervärde ex moms]]-Tabell2[[#This Row],[Varav bokat ex moms]]</f>
        <v>76.448000000000008</v>
      </c>
    </row>
    <row r="7791" spans="1:14" x14ac:dyDescent="0.2">
      <c r="A7791" t="s">
        <v>3437</v>
      </c>
      <c r="B7791" t="s">
        <v>3438</v>
      </c>
      <c r="C7791" s="2">
        <v>47</v>
      </c>
      <c r="D7791" s="2">
        <v>33</v>
      </c>
      <c r="E7791" s="2">
        <v>23.89</v>
      </c>
      <c r="F7791" s="2">
        <v>19.112000000000002</v>
      </c>
      <c r="G7791">
        <v>1</v>
      </c>
      <c r="H7791">
        <v>0</v>
      </c>
      <c r="I7791" s="2">
        <f>Tabell2[[#This Row],[Inköpspris (SEK)]]*Tabell2[[#This Row],[Antal]]</f>
        <v>23.89</v>
      </c>
      <c r="J7791" s="2">
        <f>MIN(Tabell2[[#This Row],[Bokat]]*Tabell2[[#This Row],[Inköpspris (SEK)]],Tabell2[[#This Row],[Totalt lagervärde ink moms]])</f>
        <v>0</v>
      </c>
      <c r="K7791" s="2">
        <f>Tabell2[[#This Row],[Totalt lagervärde ink moms]]-Tabell2[[#This Row],[Varav bokat ink moms]]</f>
        <v>23.89</v>
      </c>
      <c r="L7791" s="2">
        <f>Tabell2[[#This Row],[Antal]]*Tabell2[[#This Row],[Inpris ex moms]]</f>
        <v>19.112000000000002</v>
      </c>
      <c r="M7791" s="2">
        <f>MIN(Tabell2[[#This Row],[Bokat]]*Tabell2[[#This Row],[Inpris ex moms]],Tabell2[[#This Row],[Totalt lagervärde ex moms]])</f>
        <v>0</v>
      </c>
      <c r="N7791" s="2">
        <f>Tabell2[[#This Row],[Totalt lagervärde ex moms]]-Tabell2[[#This Row],[Varav bokat ex moms]]</f>
        <v>19.112000000000002</v>
      </c>
    </row>
    <row r="7792" spans="1:14" x14ac:dyDescent="0.2">
      <c r="A7792" t="s">
        <v>3449</v>
      </c>
      <c r="B7792" t="s">
        <v>3450</v>
      </c>
      <c r="C7792" s="2">
        <v>47</v>
      </c>
      <c r="D7792" s="2">
        <v>33</v>
      </c>
      <c r="E7792" s="2">
        <v>23.89</v>
      </c>
      <c r="F7792" s="2">
        <v>19.112000000000002</v>
      </c>
      <c r="G7792">
        <v>1</v>
      </c>
      <c r="H7792">
        <v>0</v>
      </c>
      <c r="I7792" s="2">
        <f>Tabell2[[#This Row],[Inköpspris (SEK)]]*Tabell2[[#This Row],[Antal]]</f>
        <v>23.89</v>
      </c>
      <c r="J7792" s="2">
        <f>MIN(Tabell2[[#This Row],[Bokat]]*Tabell2[[#This Row],[Inköpspris (SEK)]],Tabell2[[#This Row],[Totalt lagervärde ink moms]])</f>
        <v>0</v>
      </c>
      <c r="K7792" s="2">
        <f>Tabell2[[#This Row],[Totalt lagervärde ink moms]]-Tabell2[[#This Row],[Varav bokat ink moms]]</f>
        <v>23.89</v>
      </c>
      <c r="L7792" s="2">
        <f>Tabell2[[#This Row],[Antal]]*Tabell2[[#This Row],[Inpris ex moms]]</f>
        <v>19.112000000000002</v>
      </c>
      <c r="M7792" s="2">
        <f>MIN(Tabell2[[#This Row],[Bokat]]*Tabell2[[#This Row],[Inpris ex moms]],Tabell2[[#This Row],[Totalt lagervärde ex moms]])</f>
        <v>0</v>
      </c>
      <c r="N7792" s="2">
        <f>Tabell2[[#This Row],[Totalt lagervärde ex moms]]-Tabell2[[#This Row],[Varav bokat ex moms]]</f>
        <v>19.112000000000002</v>
      </c>
    </row>
    <row r="7793" spans="1:14" x14ac:dyDescent="0.2">
      <c r="A7793" t="s">
        <v>3451</v>
      </c>
      <c r="B7793" t="s">
        <v>3452</v>
      </c>
      <c r="C7793" s="2">
        <v>47</v>
      </c>
      <c r="D7793" s="2">
        <v>26</v>
      </c>
      <c r="E7793" s="2">
        <v>23.89</v>
      </c>
      <c r="F7793" s="2">
        <v>19.112000000000002</v>
      </c>
      <c r="G7793">
        <v>3</v>
      </c>
      <c r="H7793">
        <v>0</v>
      </c>
      <c r="I7793" s="2">
        <f>Tabell2[[#This Row],[Inköpspris (SEK)]]*Tabell2[[#This Row],[Antal]]</f>
        <v>71.67</v>
      </c>
      <c r="J7793" s="2">
        <f>MIN(Tabell2[[#This Row],[Bokat]]*Tabell2[[#This Row],[Inköpspris (SEK)]],Tabell2[[#This Row],[Totalt lagervärde ink moms]])</f>
        <v>0</v>
      </c>
      <c r="K7793" s="2">
        <f>Tabell2[[#This Row],[Totalt lagervärde ink moms]]-Tabell2[[#This Row],[Varav bokat ink moms]]</f>
        <v>71.67</v>
      </c>
      <c r="L7793" s="2">
        <f>Tabell2[[#This Row],[Antal]]*Tabell2[[#This Row],[Inpris ex moms]]</f>
        <v>57.336000000000006</v>
      </c>
      <c r="M7793" s="2">
        <f>MIN(Tabell2[[#This Row],[Bokat]]*Tabell2[[#This Row],[Inpris ex moms]],Tabell2[[#This Row],[Totalt lagervärde ex moms]])</f>
        <v>0</v>
      </c>
      <c r="N7793" s="2">
        <f>Tabell2[[#This Row],[Totalt lagervärde ex moms]]-Tabell2[[#This Row],[Varav bokat ex moms]]</f>
        <v>57.336000000000006</v>
      </c>
    </row>
    <row r="7794" spans="1:14" x14ac:dyDescent="0.2">
      <c r="A7794" t="s">
        <v>3453</v>
      </c>
      <c r="B7794" t="s">
        <v>3454</v>
      </c>
      <c r="C7794" s="2">
        <v>47</v>
      </c>
      <c r="D7794" s="2">
        <v>26</v>
      </c>
      <c r="E7794" s="2">
        <v>23.89</v>
      </c>
      <c r="F7794" s="2">
        <v>19.112000000000002</v>
      </c>
      <c r="G7794">
        <v>1</v>
      </c>
      <c r="H7794">
        <v>0</v>
      </c>
      <c r="I7794" s="2">
        <f>Tabell2[[#This Row],[Inköpspris (SEK)]]*Tabell2[[#This Row],[Antal]]</f>
        <v>23.89</v>
      </c>
      <c r="J7794" s="2">
        <f>MIN(Tabell2[[#This Row],[Bokat]]*Tabell2[[#This Row],[Inköpspris (SEK)]],Tabell2[[#This Row],[Totalt lagervärde ink moms]])</f>
        <v>0</v>
      </c>
      <c r="K7794" s="2">
        <f>Tabell2[[#This Row],[Totalt lagervärde ink moms]]-Tabell2[[#This Row],[Varav bokat ink moms]]</f>
        <v>23.89</v>
      </c>
      <c r="L7794" s="2">
        <f>Tabell2[[#This Row],[Antal]]*Tabell2[[#This Row],[Inpris ex moms]]</f>
        <v>19.112000000000002</v>
      </c>
      <c r="M7794" s="2">
        <f>MIN(Tabell2[[#This Row],[Bokat]]*Tabell2[[#This Row],[Inpris ex moms]],Tabell2[[#This Row],[Totalt lagervärde ex moms]])</f>
        <v>0</v>
      </c>
      <c r="N7794" s="2">
        <f>Tabell2[[#This Row],[Totalt lagervärde ex moms]]-Tabell2[[#This Row],[Varav bokat ex moms]]</f>
        <v>19.112000000000002</v>
      </c>
    </row>
    <row r="7795" spans="1:14" x14ac:dyDescent="0.2">
      <c r="A7795" t="s">
        <v>3463</v>
      </c>
      <c r="B7795" t="s">
        <v>3464</v>
      </c>
      <c r="C7795" s="2">
        <v>47</v>
      </c>
      <c r="D7795" s="2">
        <v>33</v>
      </c>
      <c r="E7795" s="2">
        <v>23.89</v>
      </c>
      <c r="F7795" s="2">
        <v>19.112000000000002</v>
      </c>
      <c r="G7795">
        <v>5</v>
      </c>
      <c r="H7795">
        <v>0</v>
      </c>
      <c r="I7795" s="2">
        <f>Tabell2[[#This Row],[Inköpspris (SEK)]]*Tabell2[[#This Row],[Antal]]</f>
        <v>119.45</v>
      </c>
      <c r="J7795" s="2">
        <f>MIN(Tabell2[[#This Row],[Bokat]]*Tabell2[[#This Row],[Inköpspris (SEK)]],Tabell2[[#This Row],[Totalt lagervärde ink moms]])</f>
        <v>0</v>
      </c>
      <c r="K7795" s="2">
        <f>Tabell2[[#This Row],[Totalt lagervärde ink moms]]-Tabell2[[#This Row],[Varav bokat ink moms]]</f>
        <v>119.45</v>
      </c>
      <c r="L7795" s="2">
        <f>Tabell2[[#This Row],[Antal]]*Tabell2[[#This Row],[Inpris ex moms]]</f>
        <v>95.56</v>
      </c>
      <c r="M7795" s="2">
        <f>MIN(Tabell2[[#This Row],[Bokat]]*Tabell2[[#This Row],[Inpris ex moms]],Tabell2[[#This Row],[Totalt lagervärde ex moms]])</f>
        <v>0</v>
      </c>
      <c r="N7795" s="2">
        <f>Tabell2[[#This Row],[Totalt lagervärde ex moms]]-Tabell2[[#This Row],[Varav bokat ex moms]]</f>
        <v>95.56</v>
      </c>
    </row>
    <row r="7796" spans="1:14" x14ac:dyDescent="0.2">
      <c r="A7796" t="s">
        <v>3465</v>
      </c>
      <c r="B7796" t="s">
        <v>3466</v>
      </c>
      <c r="C7796" s="2">
        <v>47</v>
      </c>
      <c r="D7796" s="2">
        <v>33</v>
      </c>
      <c r="E7796" s="2">
        <v>23.89</v>
      </c>
      <c r="F7796" s="2">
        <v>19.112000000000002</v>
      </c>
      <c r="G7796">
        <v>1</v>
      </c>
      <c r="H7796">
        <v>0</v>
      </c>
      <c r="I7796" s="2">
        <f>Tabell2[[#This Row],[Inköpspris (SEK)]]*Tabell2[[#This Row],[Antal]]</f>
        <v>23.89</v>
      </c>
      <c r="J7796" s="2">
        <f>MIN(Tabell2[[#This Row],[Bokat]]*Tabell2[[#This Row],[Inköpspris (SEK)]],Tabell2[[#This Row],[Totalt lagervärde ink moms]])</f>
        <v>0</v>
      </c>
      <c r="K7796" s="2">
        <f>Tabell2[[#This Row],[Totalt lagervärde ink moms]]-Tabell2[[#This Row],[Varav bokat ink moms]]</f>
        <v>23.89</v>
      </c>
      <c r="L7796" s="2">
        <f>Tabell2[[#This Row],[Antal]]*Tabell2[[#This Row],[Inpris ex moms]]</f>
        <v>19.112000000000002</v>
      </c>
      <c r="M7796" s="2">
        <f>MIN(Tabell2[[#This Row],[Bokat]]*Tabell2[[#This Row],[Inpris ex moms]],Tabell2[[#This Row],[Totalt lagervärde ex moms]])</f>
        <v>0</v>
      </c>
      <c r="N7796" s="2">
        <f>Tabell2[[#This Row],[Totalt lagervärde ex moms]]-Tabell2[[#This Row],[Varav bokat ex moms]]</f>
        <v>19.112000000000002</v>
      </c>
    </row>
    <row r="7797" spans="1:14" x14ac:dyDescent="0.2">
      <c r="A7797" t="s">
        <v>3467</v>
      </c>
      <c r="B7797" t="s">
        <v>3468</v>
      </c>
      <c r="C7797" s="2">
        <v>47</v>
      </c>
      <c r="E7797" s="2">
        <v>23.89</v>
      </c>
      <c r="F7797" s="2">
        <v>19.112000000000002</v>
      </c>
      <c r="G7797">
        <v>1</v>
      </c>
      <c r="H7797">
        <v>1</v>
      </c>
      <c r="I7797" s="2">
        <f>Tabell2[[#This Row],[Inköpspris (SEK)]]*Tabell2[[#This Row],[Antal]]</f>
        <v>23.89</v>
      </c>
      <c r="J7797" s="2">
        <f>MIN(Tabell2[[#This Row],[Bokat]]*Tabell2[[#This Row],[Inköpspris (SEK)]],Tabell2[[#This Row],[Totalt lagervärde ink moms]])</f>
        <v>23.89</v>
      </c>
      <c r="K7797" s="2">
        <f>Tabell2[[#This Row],[Totalt lagervärde ink moms]]-Tabell2[[#This Row],[Varav bokat ink moms]]</f>
        <v>0</v>
      </c>
      <c r="L7797" s="2">
        <f>Tabell2[[#This Row],[Antal]]*Tabell2[[#This Row],[Inpris ex moms]]</f>
        <v>19.112000000000002</v>
      </c>
      <c r="M7797" s="2">
        <f>MIN(Tabell2[[#This Row],[Bokat]]*Tabell2[[#This Row],[Inpris ex moms]],Tabell2[[#This Row],[Totalt lagervärde ex moms]])</f>
        <v>19.112000000000002</v>
      </c>
      <c r="N7797" s="2">
        <f>Tabell2[[#This Row],[Totalt lagervärde ex moms]]-Tabell2[[#This Row],[Varav bokat ex moms]]</f>
        <v>0</v>
      </c>
    </row>
    <row r="7798" spans="1:14" x14ac:dyDescent="0.2">
      <c r="A7798" t="s">
        <v>3485</v>
      </c>
      <c r="B7798" t="s">
        <v>3486</v>
      </c>
      <c r="C7798" s="2">
        <v>47</v>
      </c>
      <c r="D7798" s="2">
        <v>33</v>
      </c>
      <c r="E7798" s="2">
        <v>23.89</v>
      </c>
      <c r="F7798" s="2">
        <v>19.112000000000002</v>
      </c>
      <c r="G7798">
        <v>1</v>
      </c>
      <c r="H7798">
        <v>0</v>
      </c>
      <c r="I7798" s="2">
        <f>Tabell2[[#This Row],[Inköpspris (SEK)]]*Tabell2[[#This Row],[Antal]]</f>
        <v>23.89</v>
      </c>
      <c r="J7798" s="2">
        <f>MIN(Tabell2[[#This Row],[Bokat]]*Tabell2[[#This Row],[Inköpspris (SEK)]],Tabell2[[#This Row],[Totalt lagervärde ink moms]])</f>
        <v>0</v>
      </c>
      <c r="K7798" s="2">
        <f>Tabell2[[#This Row],[Totalt lagervärde ink moms]]-Tabell2[[#This Row],[Varav bokat ink moms]]</f>
        <v>23.89</v>
      </c>
      <c r="L7798" s="2">
        <f>Tabell2[[#This Row],[Antal]]*Tabell2[[#This Row],[Inpris ex moms]]</f>
        <v>19.112000000000002</v>
      </c>
      <c r="M7798" s="2">
        <f>MIN(Tabell2[[#This Row],[Bokat]]*Tabell2[[#This Row],[Inpris ex moms]],Tabell2[[#This Row],[Totalt lagervärde ex moms]])</f>
        <v>0</v>
      </c>
      <c r="N7798" s="2">
        <f>Tabell2[[#This Row],[Totalt lagervärde ex moms]]-Tabell2[[#This Row],[Varav bokat ex moms]]</f>
        <v>19.112000000000002</v>
      </c>
    </row>
    <row r="7799" spans="1:14" x14ac:dyDescent="0.2">
      <c r="A7799" t="s">
        <v>3487</v>
      </c>
      <c r="B7799" t="s">
        <v>3488</v>
      </c>
      <c r="C7799" s="2">
        <v>47</v>
      </c>
      <c r="D7799" s="2">
        <v>33</v>
      </c>
      <c r="E7799" s="2">
        <v>23.89</v>
      </c>
      <c r="F7799" s="2">
        <v>19.112000000000002</v>
      </c>
      <c r="G7799">
        <v>5</v>
      </c>
      <c r="H7799">
        <v>0</v>
      </c>
      <c r="I7799" s="2">
        <f>Tabell2[[#This Row],[Inköpspris (SEK)]]*Tabell2[[#This Row],[Antal]]</f>
        <v>119.45</v>
      </c>
      <c r="J7799" s="2">
        <f>MIN(Tabell2[[#This Row],[Bokat]]*Tabell2[[#This Row],[Inköpspris (SEK)]],Tabell2[[#This Row],[Totalt lagervärde ink moms]])</f>
        <v>0</v>
      </c>
      <c r="K7799" s="2">
        <f>Tabell2[[#This Row],[Totalt lagervärde ink moms]]-Tabell2[[#This Row],[Varav bokat ink moms]]</f>
        <v>119.45</v>
      </c>
      <c r="L7799" s="2">
        <f>Tabell2[[#This Row],[Antal]]*Tabell2[[#This Row],[Inpris ex moms]]</f>
        <v>95.56</v>
      </c>
      <c r="M7799" s="2">
        <f>MIN(Tabell2[[#This Row],[Bokat]]*Tabell2[[#This Row],[Inpris ex moms]],Tabell2[[#This Row],[Totalt lagervärde ex moms]])</f>
        <v>0</v>
      </c>
      <c r="N7799" s="2">
        <f>Tabell2[[#This Row],[Totalt lagervärde ex moms]]-Tabell2[[#This Row],[Varav bokat ex moms]]</f>
        <v>95.56</v>
      </c>
    </row>
    <row r="7800" spans="1:14" x14ac:dyDescent="0.2">
      <c r="A7800" t="s">
        <v>3489</v>
      </c>
      <c r="B7800" t="s">
        <v>3490</v>
      </c>
      <c r="C7800" s="2">
        <v>47</v>
      </c>
      <c r="D7800" s="2">
        <v>26</v>
      </c>
      <c r="E7800" s="2">
        <v>23.89</v>
      </c>
      <c r="F7800" s="2">
        <v>19.112000000000002</v>
      </c>
      <c r="G7800">
        <v>4</v>
      </c>
      <c r="H7800">
        <v>0</v>
      </c>
      <c r="I7800" s="2">
        <f>Tabell2[[#This Row],[Inköpspris (SEK)]]*Tabell2[[#This Row],[Antal]]</f>
        <v>95.56</v>
      </c>
      <c r="J7800" s="2">
        <f>MIN(Tabell2[[#This Row],[Bokat]]*Tabell2[[#This Row],[Inköpspris (SEK)]],Tabell2[[#This Row],[Totalt lagervärde ink moms]])</f>
        <v>0</v>
      </c>
      <c r="K7800" s="2">
        <f>Tabell2[[#This Row],[Totalt lagervärde ink moms]]-Tabell2[[#This Row],[Varav bokat ink moms]]</f>
        <v>95.56</v>
      </c>
      <c r="L7800" s="2">
        <f>Tabell2[[#This Row],[Antal]]*Tabell2[[#This Row],[Inpris ex moms]]</f>
        <v>76.448000000000008</v>
      </c>
      <c r="M7800" s="2">
        <f>MIN(Tabell2[[#This Row],[Bokat]]*Tabell2[[#This Row],[Inpris ex moms]],Tabell2[[#This Row],[Totalt lagervärde ex moms]])</f>
        <v>0</v>
      </c>
      <c r="N7800" s="2">
        <f>Tabell2[[#This Row],[Totalt lagervärde ex moms]]-Tabell2[[#This Row],[Varav bokat ex moms]]</f>
        <v>76.448000000000008</v>
      </c>
    </row>
    <row r="7801" spans="1:14" x14ac:dyDescent="0.2">
      <c r="A7801" t="s">
        <v>3897</v>
      </c>
      <c r="B7801" t="s">
        <v>3898</v>
      </c>
      <c r="C7801" s="2">
        <v>47</v>
      </c>
      <c r="D7801" s="2">
        <v>26</v>
      </c>
      <c r="E7801" s="2">
        <v>23.89</v>
      </c>
      <c r="F7801" s="2">
        <v>19.112000000000002</v>
      </c>
      <c r="G7801">
        <v>3</v>
      </c>
      <c r="H7801">
        <v>0</v>
      </c>
      <c r="I7801" s="2">
        <f>Tabell2[[#This Row],[Inköpspris (SEK)]]*Tabell2[[#This Row],[Antal]]</f>
        <v>71.67</v>
      </c>
      <c r="J7801" s="2">
        <f>MIN(Tabell2[[#This Row],[Bokat]]*Tabell2[[#This Row],[Inköpspris (SEK)]],Tabell2[[#This Row],[Totalt lagervärde ink moms]])</f>
        <v>0</v>
      </c>
      <c r="K7801" s="2">
        <f>Tabell2[[#This Row],[Totalt lagervärde ink moms]]-Tabell2[[#This Row],[Varav bokat ink moms]]</f>
        <v>71.67</v>
      </c>
      <c r="L7801" s="2">
        <f>Tabell2[[#This Row],[Antal]]*Tabell2[[#This Row],[Inpris ex moms]]</f>
        <v>57.336000000000006</v>
      </c>
      <c r="M7801" s="2">
        <f>MIN(Tabell2[[#This Row],[Bokat]]*Tabell2[[#This Row],[Inpris ex moms]],Tabell2[[#This Row],[Totalt lagervärde ex moms]])</f>
        <v>0</v>
      </c>
      <c r="N7801" s="2">
        <f>Tabell2[[#This Row],[Totalt lagervärde ex moms]]-Tabell2[[#This Row],[Varav bokat ex moms]]</f>
        <v>57.336000000000006</v>
      </c>
    </row>
    <row r="7802" spans="1:14" x14ac:dyDescent="0.2">
      <c r="A7802" t="s">
        <v>4571</v>
      </c>
      <c r="B7802" t="s">
        <v>4572</v>
      </c>
      <c r="C7802" s="2">
        <v>249</v>
      </c>
      <c r="D7802" s="2">
        <v>187</v>
      </c>
      <c r="E7802" s="2">
        <v>126.56</v>
      </c>
      <c r="F7802" s="2">
        <v>101.248</v>
      </c>
      <c r="G7802">
        <v>8</v>
      </c>
      <c r="H7802">
        <v>0</v>
      </c>
      <c r="I7802" s="2">
        <f>Tabell2[[#This Row],[Inköpspris (SEK)]]*Tabell2[[#This Row],[Antal]]</f>
        <v>1012.48</v>
      </c>
      <c r="J7802" s="2">
        <f>MIN(Tabell2[[#This Row],[Bokat]]*Tabell2[[#This Row],[Inköpspris (SEK)]],Tabell2[[#This Row],[Totalt lagervärde ink moms]])</f>
        <v>0</v>
      </c>
      <c r="K7802" s="2">
        <f>Tabell2[[#This Row],[Totalt lagervärde ink moms]]-Tabell2[[#This Row],[Varav bokat ink moms]]</f>
        <v>1012.48</v>
      </c>
      <c r="L7802" s="2">
        <f>Tabell2[[#This Row],[Antal]]*Tabell2[[#This Row],[Inpris ex moms]]</f>
        <v>809.98400000000004</v>
      </c>
      <c r="M7802" s="2">
        <f>MIN(Tabell2[[#This Row],[Bokat]]*Tabell2[[#This Row],[Inpris ex moms]],Tabell2[[#This Row],[Totalt lagervärde ex moms]])</f>
        <v>0</v>
      </c>
      <c r="N7802" s="2">
        <f>Tabell2[[#This Row],[Totalt lagervärde ex moms]]-Tabell2[[#This Row],[Varav bokat ex moms]]</f>
        <v>809.98400000000004</v>
      </c>
    </row>
    <row r="7803" spans="1:14" x14ac:dyDescent="0.2">
      <c r="A7803" t="s">
        <v>4573</v>
      </c>
      <c r="B7803" t="s">
        <v>4574</v>
      </c>
      <c r="C7803" s="2">
        <v>249</v>
      </c>
      <c r="D7803" s="2">
        <v>187</v>
      </c>
      <c r="E7803" s="2">
        <v>126.56</v>
      </c>
      <c r="F7803" s="2">
        <v>101.248</v>
      </c>
      <c r="G7803">
        <v>6</v>
      </c>
      <c r="H7803">
        <v>0</v>
      </c>
      <c r="I7803" s="2">
        <f>Tabell2[[#This Row],[Inköpspris (SEK)]]*Tabell2[[#This Row],[Antal]]</f>
        <v>759.36</v>
      </c>
      <c r="J7803" s="2">
        <f>MIN(Tabell2[[#This Row],[Bokat]]*Tabell2[[#This Row],[Inköpspris (SEK)]],Tabell2[[#This Row],[Totalt lagervärde ink moms]])</f>
        <v>0</v>
      </c>
      <c r="K7803" s="2">
        <f>Tabell2[[#This Row],[Totalt lagervärde ink moms]]-Tabell2[[#This Row],[Varav bokat ink moms]]</f>
        <v>759.36</v>
      </c>
      <c r="L7803" s="2">
        <f>Tabell2[[#This Row],[Antal]]*Tabell2[[#This Row],[Inpris ex moms]]</f>
        <v>607.48800000000006</v>
      </c>
      <c r="M7803" s="2">
        <f>MIN(Tabell2[[#This Row],[Bokat]]*Tabell2[[#This Row],[Inpris ex moms]],Tabell2[[#This Row],[Totalt lagervärde ex moms]])</f>
        <v>0</v>
      </c>
      <c r="N7803" s="2">
        <f>Tabell2[[#This Row],[Totalt lagervärde ex moms]]-Tabell2[[#This Row],[Varav bokat ex moms]]</f>
        <v>607.48800000000006</v>
      </c>
    </row>
    <row r="7804" spans="1:14" x14ac:dyDescent="0.2">
      <c r="A7804" t="s">
        <v>4575</v>
      </c>
      <c r="B7804" t="s">
        <v>4576</v>
      </c>
      <c r="C7804" s="2">
        <v>249</v>
      </c>
      <c r="D7804" s="2">
        <v>187</v>
      </c>
      <c r="E7804" s="2">
        <v>126.56</v>
      </c>
      <c r="F7804" s="2">
        <v>101.248</v>
      </c>
      <c r="G7804">
        <v>5</v>
      </c>
      <c r="H7804">
        <v>0</v>
      </c>
      <c r="I7804" s="2">
        <f>Tabell2[[#This Row],[Inköpspris (SEK)]]*Tabell2[[#This Row],[Antal]]</f>
        <v>632.79999999999995</v>
      </c>
      <c r="J7804" s="2">
        <f>MIN(Tabell2[[#This Row],[Bokat]]*Tabell2[[#This Row],[Inköpspris (SEK)]],Tabell2[[#This Row],[Totalt lagervärde ink moms]])</f>
        <v>0</v>
      </c>
      <c r="K7804" s="2">
        <f>Tabell2[[#This Row],[Totalt lagervärde ink moms]]-Tabell2[[#This Row],[Varav bokat ink moms]]</f>
        <v>632.79999999999995</v>
      </c>
      <c r="L7804" s="2">
        <f>Tabell2[[#This Row],[Antal]]*Tabell2[[#This Row],[Inpris ex moms]]</f>
        <v>506.24</v>
      </c>
      <c r="M7804" s="2">
        <f>MIN(Tabell2[[#This Row],[Bokat]]*Tabell2[[#This Row],[Inpris ex moms]],Tabell2[[#This Row],[Totalt lagervärde ex moms]])</f>
        <v>0</v>
      </c>
      <c r="N7804" s="2">
        <f>Tabell2[[#This Row],[Totalt lagervärde ex moms]]-Tabell2[[#This Row],[Varav bokat ex moms]]</f>
        <v>506.24</v>
      </c>
    </row>
    <row r="7805" spans="1:14" x14ac:dyDescent="0.2">
      <c r="A7805" t="s">
        <v>4663</v>
      </c>
      <c r="B7805" t="s">
        <v>4664</v>
      </c>
      <c r="C7805" s="2">
        <v>229</v>
      </c>
      <c r="E7805" s="2">
        <v>116.38</v>
      </c>
      <c r="F7805" s="2">
        <v>93.103999999999999</v>
      </c>
      <c r="G7805">
        <v>1</v>
      </c>
      <c r="H7805">
        <v>1</v>
      </c>
      <c r="I7805" s="2">
        <f>Tabell2[[#This Row],[Inköpspris (SEK)]]*Tabell2[[#This Row],[Antal]]</f>
        <v>116.38</v>
      </c>
      <c r="J7805" s="2">
        <f>MIN(Tabell2[[#This Row],[Bokat]]*Tabell2[[#This Row],[Inköpspris (SEK)]],Tabell2[[#This Row],[Totalt lagervärde ink moms]])</f>
        <v>116.38</v>
      </c>
      <c r="K7805" s="2">
        <f>Tabell2[[#This Row],[Totalt lagervärde ink moms]]-Tabell2[[#This Row],[Varav bokat ink moms]]</f>
        <v>0</v>
      </c>
      <c r="L7805" s="2">
        <f>Tabell2[[#This Row],[Antal]]*Tabell2[[#This Row],[Inpris ex moms]]</f>
        <v>93.103999999999999</v>
      </c>
      <c r="M7805" s="2">
        <f>MIN(Tabell2[[#This Row],[Bokat]]*Tabell2[[#This Row],[Inpris ex moms]],Tabell2[[#This Row],[Totalt lagervärde ex moms]])</f>
        <v>93.103999999999999</v>
      </c>
      <c r="N7805" s="2">
        <f>Tabell2[[#This Row],[Totalt lagervärde ex moms]]-Tabell2[[#This Row],[Varav bokat ex moms]]</f>
        <v>0</v>
      </c>
    </row>
    <row r="7806" spans="1:14" x14ac:dyDescent="0.2">
      <c r="A7806" t="s">
        <v>9181</v>
      </c>
      <c r="B7806" t="s">
        <v>9182</v>
      </c>
      <c r="C7806" s="2">
        <v>935</v>
      </c>
      <c r="D7806" s="2">
        <v>654</v>
      </c>
      <c r="E7806" s="2">
        <v>475</v>
      </c>
      <c r="F7806" s="2">
        <v>380</v>
      </c>
      <c r="G7806">
        <v>1</v>
      </c>
      <c r="H7806">
        <v>0</v>
      </c>
      <c r="I7806" s="2">
        <f>Tabell2[[#This Row],[Inköpspris (SEK)]]*Tabell2[[#This Row],[Antal]]</f>
        <v>475</v>
      </c>
      <c r="J7806" s="2">
        <f>MIN(Tabell2[[#This Row],[Bokat]]*Tabell2[[#This Row],[Inköpspris (SEK)]],Tabell2[[#This Row],[Totalt lagervärde ink moms]])</f>
        <v>0</v>
      </c>
      <c r="K7806" s="2">
        <f>Tabell2[[#This Row],[Totalt lagervärde ink moms]]-Tabell2[[#This Row],[Varav bokat ink moms]]</f>
        <v>475</v>
      </c>
      <c r="L7806" s="2">
        <f>Tabell2[[#This Row],[Antal]]*Tabell2[[#This Row],[Inpris ex moms]]</f>
        <v>380</v>
      </c>
      <c r="M7806" s="2">
        <f>MIN(Tabell2[[#This Row],[Bokat]]*Tabell2[[#This Row],[Inpris ex moms]],Tabell2[[#This Row],[Totalt lagervärde ex moms]])</f>
        <v>0</v>
      </c>
      <c r="N7806" s="2">
        <f>Tabell2[[#This Row],[Totalt lagervärde ex moms]]-Tabell2[[#This Row],[Varav bokat ex moms]]</f>
        <v>380</v>
      </c>
    </row>
    <row r="7807" spans="1:14" x14ac:dyDescent="0.2">
      <c r="A7807" t="s">
        <v>3295</v>
      </c>
      <c r="B7807" t="s">
        <v>3296</v>
      </c>
      <c r="C7807" s="2">
        <v>24</v>
      </c>
      <c r="D7807" s="2">
        <v>17</v>
      </c>
      <c r="E7807" s="2">
        <v>12.19</v>
      </c>
      <c r="F7807" s="2">
        <v>9.7520000000000007</v>
      </c>
      <c r="G7807">
        <v>1</v>
      </c>
      <c r="H7807">
        <v>0</v>
      </c>
      <c r="I7807" s="2">
        <f>Tabell2[[#This Row],[Inköpspris (SEK)]]*Tabell2[[#This Row],[Antal]]</f>
        <v>12.19</v>
      </c>
      <c r="J7807" s="2">
        <f>MIN(Tabell2[[#This Row],[Bokat]]*Tabell2[[#This Row],[Inköpspris (SEK)]],Tabell2[[#This Row],[Totalt lagervärde ink moms]])</f>
        <v>0</v>
      </c>
      <c r="K7807" s="2">
        <f>Tabell2[[#This Row],[Totalt lagervärde ink moms]]-Tabell2[[#This Row],[Varav bokat ink moms]]</f>
        <v>12.19</v>
      </c>
      <c r="L7807" s="2">
        <f>Tabell2[[#This Row],[Antal]]*Tabell2[[#This Row],[Inpris ex moms]]</f>
        <v>9.7520000000000007</v>
      </c>
      <c r="M7807" s="2">
        <f>MIN(Tabell2[[#This Row],[Bokat]]*Tabell2[[#This Row],[Inpris ex moms]],Tabell2[[#This Row],[Totalt lagervärde ex moms]])</f>
        <v>0</v>
      </c>
      <c r="N7807" s="2">
        <f>Tabell2[[#This Row],[Totalt lagervärde ex moms]]-Tabell2[[#This Row],[Varav bokat ex moms]]</f>
        <v>9.7520000000000007</v>
      </c>
    </row>
    <row r="7808" spans="1:14" x14ac:dyDescent="0.2">
      <c r="A7808" t="s">
        <v>3391</v>
      </c>
      <c r="B7808" t="s">
        <v>3392</v>
      </c>
      <c r="C7808" s="2">
        <v>24</v>
      </c>
      <c r="E7808" s="2">
        <v>12.19</v>
      </c>
      <c r="F7808" s="2">
        <v>9.7520000000000007</v>
      </c>
      <c r="G7808">
        <v>1</v>
      </c>
      <c r="H7808">
        <v>1</v>
      </c>
      <c r="I7808" s="2">
        <f>Tabell2[[#This Row],[Inköpspris (SEK)]]*Tabell2[[#This Row],[Antal]]</f>
        <v>12.19</v>
      </c>
      <c r="J7808" s="2">
        <f>MIN(Tabell2[[#This Row],[Bokat]]*Tabell2[[#This Row],[Inköpspris (SEK)]],Tabell2[[#This Row],[Totalt lagervärde ink moms]])</f>
        <v>12.19</v>
      </c>
      <c r="K7808" s="2">
        <f>Tabell2[[#This Row],[Totalt lagervärde ink moms]]-Tabell2[[#This Row],[Varav bokat ink moms]]</f>
        <v>0</v>
      </c>
      <c r="L7808" s="2">
        <f>Tabell2[[#This Row],[Antal]]*Tabell2[[#This Row],[Inpris ex moms]]</f>
        <v>9.7520000000000007</v>
      </c>
      <c r="M7808" s="2">
        <f>MIN(Tabell2[[#This Row],[Bokat]]*Tabell2[[#This Row],[Inpris ex moms]],Tabell2[[#This Row],[Totalt lagervärde ex moms]])</f>
        <v>9.7520000000000007</v>
      </c>
      <c r="N7808" s="2">
        <f>Tabell2[[#This Row],[Totalt lagervärde ex moms]]-Tabell2[[#This Row],[Varav bokat ex moms]]</f>
        <v>0</v>
      </c>
    </row>
    <row r="7809" spans="1:14" x14ac:dyDescent="0.2">
      <c r="A7809" t="s">
        <v>2869</v>
      </c>
      <c r="B7809" t="s">
        <v>2870</v>
      </c>
      <c r="C7809" s="2">
        <v>239</v>
      </c>
      <c r="D7809" s="2">
        <v>167</v>
      </c>
      <c r="E7809" s="2">
        <v>121.39</v>
      </c>
      <c r="F7809" s="2">
        <v>97.11</v>
      </c>
      <c r="G7809">
        <v>1</v>
      </c>
      <c r="H7809">
        <v>0</v>
      </c>
      <c r="I7809" s="2">
        <f>Tabell2[[#This Row],[Inköpspris (SEK)]]*Tabell2[[#This Row],[Antal]]</f>
        <v>121.39</v>
      </c>
      <c r="J7809" s="2">
        <f>MIN(Tabell2[[#This Row],[Bokat]]*Tabell2[[#This Row],[Inköpspris (SEK)]],Tabell2[[#This Row],[Totalt lagervärde ink moms]])</f>
        <v>0</v>
      </c>
      <c r="K7809" s="2">
        <f>Tabell2[[#This Row],[Totalt lagervärde ink moms]]-Tabell2[[#This Row],[Varav bokat ink moms]]</f>
        <v>121.39</v>
      </c>
      <c r="L7809" s="2">
        <f>Tabell2[[#This Row],[Antal]]*Tabell2[[#This Row],[Inpris ex moms]]</f>
        <v>97.11</v>
      </c>
      <c r="M7809" s="2">
        <f>MIN(Tabell2[[#This Row],[Bokat]]*Tabell2[[#This Row],[Inpris ex moms]],Tabell2[[#This Row],[Totalt lagervärde ex moms]])</f>
        <v>0</v>
      </c>
      <c r="N7809" s="2">
        <f>Tabell2[[#This Row],[Totalt lagervärde ex moms]]-Tabell2[[#This Row],[Varav bokat ex moms]]</f>
        <v>97.11</v>
      </c>
    </row>
    <row r="7810" spans="1:14" x14ac:dyDescent="0.2">
      <c r="A7810" t="s">
        <v>2871</v>
      </c>
      <c r="B7810" t="s">
        <v>2872</v>
      </c>
      <c r="C7810" s="2">
        <v>239</v>
      </c>
      <c r="D7810" s="2">
        <v>143</v>
      </c>
      <c r="E7810" s="2">
        <v>121.39</v>
      </c>
      <c r="F7810" s="2">
        <v>97.11</v>
      </c>
      <c r="G7810">
        <v>1</v>
      </c>
      <c r="H7810">
        <v>1</v>
      </c>
      <c r="I7810" s="2">
        <f>Tabell2[[#This Row],[Inköpspris (SEK)]]*Tabell2[[#This Row],[Antal]]</f>
        <v>121.39</v>
      </c>
      <c r="J7810" s="2">
        <f>MIN(Tabell2[[#This Row],[Bokat]]*Tabell2[[#This Row],[Inköpspris (SEK)]],Tabell2[[#This Row],[Totalt lagervärde ink moms]])</f>
        <v>121.39</v>
      </c>
      <c r="K7810" s="2">
        <f>Tabell2[[#This Row],[Totalt lagervärde ink moms]]-Tabell2[[#This Row],[Varav bokat ink moms]]</f>
        <v>0</v>
      </c>
      <c r="L7810" s="2">
        <f>Tabell2[[#This Row],[Antal]]*Tabell2[[#This Row],[Inpris ex moms]]</f>
        <v>97.11</v>
      </c>
      <c r="M7810" s="2">
        <f>MIN(Tabell2[[#This Row],[Bokat]]*Tabell2[[#This Row],[Inpris ex moms]],Tabell2[[#This Row],[Totalt lagervärde ex moms]])</f>
        <v>97.11</v>
      </c>
      <c r="N7810" s="2">
        <f>Tabell2[[#This Row],[Totalt lagervärde ex moms]]-Tabell2[[#This Row],[Varav bokat ex moms]]</f>
        <v>0</v>
      </c>
    </row>
    <row r="7811" spans="1:14" x14ac:dyDescent="0.2">
      <c r="A7811" t="s">
        <v>2875</v>
      </c>
      <c r="B7811" t="s">
        <v>2876</v>
      </c>
      <c r="C7811" s="2">
        <v>239</v>
      </c>
      <c r="D7811" s="2">
        <v>143</v>
      </c>
      <c r="E7811" s="2">
        <v>121.39</v>
      </c>
      <c r="F7811" s="2">
        <v>97.11</v>
      </c>
      <c r="G7811">
        <v>1</v>
      </c>
      <c r="H7811">
        <v>1</v>
      </c>
      <c r="I7811" s="2">
        <f>Tabell2[[#This Row],[Inköpspris (SEK)]]*Tabell2[[#This Row],[Antal]]</f>
        <v>121.39</v>
      </c>
      <c r="J7811" s="2">
        <f>MIN(Tabell2[[#This Row],[Bokat]]*Tabell2[[#This Row],[Inköpspris (SEK)]],Tabell2[[#This Row],[Totalt lagervärde ink moms]])</f>
        <v>121.39</v>
      </c>
      <c r="K7811" s="2">
        <f>Tabell2[[#This Row],[Totalt lagervärde ink moms]]-Tabell2[[#This Row],[Varav bokat ink moms]]</f>
        <v>0</v>
      </c>
      <c r="L7811" s="2">
        <f>Tabell2[[#This Row],[Antal]]*Tabell2[[#This Row],[Inpris ex moms]]</f>
        <v>97.11</v>
      </c>
      <c r="M7811" s="2">
        <f>MIN(Tabell2[[#This Row],[Bokat]]*Tabell2[[#This Row],[Inpris ex moms]],Tabell2[[#This Row],[Totalt lagervärde ex moms]])</f>
        <v>97.11</v>
      </c>
      <c r="N7811" s="2">
        <f>Tabell2[[#This Row],[Totalt lagervärde ex moms]]-Tabell2[[#This Row],[Varav bokat ex moms]]</f>
        <v>0</v>
      </c>
    </row>
    <row r="7812" spans="1:14" x14ac:dyDescent="0.2">
      <c r="A7812" t="s">
        <v>3339</v>
      </c>
      <c r="B7812" t="s">
        <v>3340</v>
      </c>
      <c r="C7812" s="2">
        <v>335</v>
      </c>
      <c r="D7812" s="2">
        <v>234</v>
      </c>
      <c r="E7812" s="2">
        <v>170.14</v>
      </c>
      <c r="F7812" s="2">
        <v>136.11199999999999</v>
      </c>
      <c r="G7812">
        <v>1</v>
      </c>
      <c r="H7812">
        <v>0</v>
      </c>
      <c r="I7812" s="2">
        <f>Tabell2[[#This Row],[Inköpspris (SEK)]]*Tabell2[[#This Row],[Antal]]</f>
        <v>170.14</v>
      </c>
      <c r="J7812" s="2">
        <f>MIN(Tabell2[[#This Row],[Bokat]]*Tabell2[[#This Row],[Inköpspris (SEK)]],Tabell2[[#This Row],[Totalt lagervärde ink moms]])</f>
        <v>0</v>
      </c>
      <c r="K7812" s="2">
        <f>Tabell2[[#This Row],[Totalt lagervärde ink moms]]-Tabell2[[#This Row],[Varav bokat ink moms]]</f>
        <v>170.14</v>
      </c>
      <c r="L7812" s="2">
        <f>Tabell2[[#This Row],[Antal]]*Tabell2[[#This Row],[Inpris ex moms]]</f>
        <v>136.11199999999999</v>
      </c>
      <c r="M7812" s="2">
        <f>MIN(Tabell2[[#This Row],[Bokat]]*Tabell2[[#This Row],[Inpris ex moms]],Tabell2[[#This Row],[Totalt lagervärde ex moms]])</f>
        <v>0</v>
      </c>
      <c r="N7812" s="2">
        <f>Tabell2[[#This Row],[Totalt lagervärde ex moms]]-Tabell2[[#This Row],[Varav bokat ex moms]]</f>
        <v>136.11199999999999</v>
      </c>
    </row>
    <row r="7813" spans="1:14" x14ac:dyDescent="0.2">
      <c r="A7813" t="s">
        <v>13658</v>
      </c>
      <c r="B7813" t="s">
        <v>13659</v>
      </c>
      <c r="C7813" s="2">
        <v>335</v>
      </c>
      <c r="D7813" s="2">
        <v>201</v>
      </c>
      <c r="E7813" s="2">
        <v>170.14</v>
      </c>
      <c r="F7813" s="2">
        <v>136.11199999999999</v>
      </c>
      <c r="G7813">
        <v>1</v>
      </c>
      <c r="H7813">
        <v>0</v>
      </c>
      <c r="I7813" s="2">
        <f>Tabell2[[#This Row],[Inköpspris (SEK)]]*Tabell2[[#This Row],[Antal]]</f>
        <v>170.14</v>
      </c>
      <c r="J7813" s="2">
        <f>MIN(Tabell2[[#This Row],[Bokat]]*Tabell2[[#This Row],[Inköpspris (SEK)]],Tabell2[[#This Row],[Totalt lagervärde ink moms]])</f>
        <v>0</v>
      </c>
      <c r="K7813" s="2">
        <f>Tabell2[[#This Row],[Totalt lagervärde ink moms]]-Tabell2[[#This Row],[Varav bokat ink moms]]</f>
        <v>170.14</v>
      </c>
      <c r="L7813" s="2">
        <f>Tabell2[[#This Row],[Antal]]*Tabell2[[#This Row],[Inpris ex moms]]</f>
        <v>136.11199999999999</v>
      </c>
      <c r="M7813" s="2">
        <f>MIN(Tabell2[[#This Row],[Bokat]]*Tabell2[[#This Row],[Inpris ex moms]],Tabell2[[#This Row],[Totalt lagervärde ex moms]])</f>
        <v>0</v>
      </c>
      <c r="N7813" s="2">
        <f>Tabell2[[#This Row],[Totalt lagervärde ex moms]]-Tabell2[[#This Row],[Varav bokat ex moms]]</f>
        <v>136.11199999999999</v>
      </c>
    </row>
    <row r="7814" spans="1:14" x14ac:dyDescent="0.2">
      <c r="A7814" t="s">
        <v>16213</v>
      </c>
      <c r="B7814" t="s">
        <v>16214</v>
      </c>
      <c r="C7814" s="2">
        <v>335</v>
      </c>
      <c r="D7814" s="2">
        <v>234</v>
      </c>
      <c r="E7814" s="2">
        <v>170.14</v>
      </c>
      <c r="F7814" s="2">
        <v>136.11199999999999</v>
      </c>
      <c r="G7814">
        <v>1</v>
      </c>
      <c r="H7814">
        <v>0</v>
      </c>
      <c r="I7814" s="2">
        <f>Tabell2[[#This Row],[Inköpspris (SEK)]]*Tabell2[[#This Row],[Antal]]</f>
        <v>170.14</v>
      </c>
      <c r="J7814" s="2">
        <f>MIN(Tabell2[[#This Row],[Bokat]]*Tabell2[[#This Row],[Inköpspris (SEK)]],Tabell2[[#This Row],[Totalt lagervärde ink moms]])</f>
        <v>0</v>
      </c>
      <c r="K7814" s="2">
        <f>Tabell2[[#This Row],[Totalt lagervärde ink moms]]-Tabell2[[#This Row],[Varav bokat ink moms]]</f>
        <v>170.14</v>
      </c>
      <c r="L7814" s="2">
        <f>Tabell2[[#This Row],[Antal]]*Tabell2[[#This Row],[Inpris ex moms]]</f>
        <v>136.11199999999999</v>
      </c>
      <c r="M7814" s="2">
        <f>MIN(Tabell2[[#This Row],[Bokat]]*Tabell2[[#This Row],[Inpris ex moms]],Tabell2[[#This Row],[Totalt lagervärde ex moms]])</f>
        <v>0</v>
      </c>
      <c r="N7814" s="2">
        <f>Tabell2[[#This Row],[Totalt lagervärde ex moms]]-Tabell2[[#This Row],[Varav bokat ex moms]]</f>
        <v>136.11199999999999</v>
      </c>
    </row>
    <row r="7815" spans="1:14" x14ac:dyDescent="0.2">
      <c r="A7815" t="s">
        <v>814</v>
      </c>
      <c r="B7815" t="s">
        <v>815</v>
      </c>
      <c r="C7815" s="2">
        <v>1859</v>
      </c>
      <c r="D7815" s="2">
        <v>1301</v>
      </c>
      <c r="E7815" s="2">
        <v>944.14</v>
      </c>
      <c r="F7815" s="2">
        <v>755.31200000000001</v>
      </c>
      <c r="G7815">
        <v>1</v>
      </c>
      <c r="H7815">
        <v>0</v>
      </c>
      <c r="I7815" s="2">
        <f>Tabell2[[#This Row],[Inköpspris (SEK)]]*Tabell2[[#This Row],[Antal]]</f>
        <v>944.14</v>
      </c>
      <c r="J7815" s="2">
        <f>MIN(Tabell2[[#This Row],[Bokat]]*Tabell2[[#This Row],[Inköpspris (SEK)]],Tabell2[[#This Row],[Totalt lagervärde ink moms]])</f>
        <v>0</v>
      </c>
      <c r="K7815" s="2">
        <f>Tabell2[[#This Row],[Totalt lagervärde ink moms]]-Tabell2[[#This Row],[Varav bokat ink moms]]</f>
        <v>944.14</v>
      </c>
      <c r="L7815" s="2">
        <f>Tabell2[[#This Row],[Antal]]*Tabell2[[#This Row],[Inpris ex moms]]</f>
        <v>755.31200000000001</v>
      </c>
      <c r="M7815" s="2">
        <f>MIN(Tabell2[[#This Row],[Bokat]]*Tabell2[[#This Row],[Inpris ex moms]],Tabell2[[#This Row],[Totalt lagervärde ex moms]])</f>
        <v>0</v>
      </c>
      <c r="N7815" s="2">
        <f>Tabell2[[#This Row],[Totalt lagervärde ex moms]]-Tabell2[[#This Row],[Varav bokat ex moms]]</f>
        <v>755.31200000000001</v>
      </c>
    </row>
    <row r="7816" spans="1:14" x14ac:dyDescent="0.2">
      <c r="A7816" t="s">
        <v>16427</v>
      </c>
      <c r="B7816" t="s">
        <v>16428</v>
      </c>
      <c r="C7816" s="2">
        <v>1859</v>
      </c>
      <c r="D7816" s="2">
        <v>1301</v>
      </c>
      <c r="E7816" s="2">
        <v>944.14</v>
      </c>
      <c r="F7816" s="2">
        <v>755.31200000000001</v>
      </c>
      <c r="G7816">
        <v>1</v>
      </c>
      <c r="H7816">
        <v>0</v>
      </c>
      <c r="I7816" s="2">
        <f>Tabell2[[#This Row],[Inköpspris (SEK)]]*Tabell2[[#This Row],[Antal]]</f>
        <v>944.14</v>
      </c>
      <c r="J7816" s="2">
        <f>MIN(Tabell2[[#This Row],[Bokat]]*Tabell2[[#This Row],[Inköpspris (SEK)]],Tabell2[[#This Row],[Totalt lagervärde ink moms]])</f>
        <v>0</v>
      </c>
      <c r="K7816" s="2">
        <f>Tabell2[[#This Row],[Totalt lagervärde ink moms]]-Tabell2[[#This Row],[Varav bokat ink moms]]</f>
        <v>944.14</v>
      </c>
      <c r="L7816" s="2">
        <f>Tabell2[[#This Row],[Antal]]*Tabell2[[#This Row],[Inpris ex moms]]</f>
        <v>755.31200000000001</v>
      </c>
      <c r="M7816" s="2">
        <f>MIN(Tabell2[[#This Row],[Bokat]]*Tabell2[[#This Row],[Inpris ex moms]],Tabell2[[#This Row],[Totalt lagervärde ex moms]])</f>
        <v>0</v>
      </c>
      <c r="N7816" s="2">
        <f>Tabell2[[#This Row],[Totalt lagervärde ex moms]]-Tabell2[[#This Row],[Varav bokat ex moms]]</f>
        <v>755.31200000000001</v>
      </c>
    </row>
    <row r="7817" spans="1:14" x14ac:dyDescent="0.2">
      <c r="A7817" t="s">
        <v>3147</v>
      </c>
      <c r="B7817" t="s">
        <v>3148</v>
      </c>
      <c r="C7817" s="2">
        <v>335</v>
      </c>
      <c r="D7817" s="2">
        <v>234</v>
      </c>
      <c r="E7817" s="2">
        <v>170.14</v>
      </c>
      <c r="F7817" s="2">
        <v>136.11000000000001</v>
      </c>
      <c r="G7817">
        <v>1</v>
      </c>
      <c r="H7817">
        <v>0</v>
      </c>
      <c r="I7817" s="2">
        <f>Tabell2[[#This Row],[Inköpspris (SEK)]]*Tabell2[[#This Row],[Antal]]</f>
        <v>170.14</v>
      </c>
      <c r="J7817" s="2">
        <f>MIN(Tabell2[[#This Row],[Bokat]]*Tabell2[[#This Row],[Inköpspris (SEK)]],Tabell2[[#This Row],[Totalt lagervärde ink moms]])</f>
        <v>0</v>
      </c>
      <c r="K7817" s="2">
        <f>Tabell2[[#This Row],[Totalt lagervärde ink moms]]-Tabell2[[#This Row],[Varav bokat ink moms]]</f>
        <v>170.14</v>
      </c>
      <c r="L7817" s="2">
        <f>Tabell2[[#This Row],[Antal]]*Tabell2[[#This Row],[Inpris ex moms]]</f>
        <v>136.11000000000001</v>
      </c>
      <c r="M7817" s="2">
        <f>MIN(Tabell2[[#This Row],[Bokat]]*Tabell2[[#This Row],[Inpris ex moms]],Tabell2[[#This Row],[Totalt lagervärde ex moms]])</f>
        <v>0</v>
      </c>
      <c r="N7817" s="2">
        <f>Tabell2[[#This Row],[Totalt lagervärde ex moms]]-Tabell2[[#This Row],[Varav bokat ex moms]]</f>
        <v>136.11000000000001</v>
      </c>
    </row>
    <row r="7818" spans="1:14" x14ac:dyDescent="0.2">
      <c r="A7818" t="s">
        <v>3205</v>
      </c>
      <c r="B7818" t="s">
        <v>3206</v>
      </c>
      <c r="C7818" s="2">
        <v>335</v>
      </c>
      <c r="D7818" s="2">
        <v>201</v>
      </c>
      <c r="E7818" s="2">
        <v>170.14</v>
      </c>
      <c r="F7818" s="2">
        <v>136.11000000000001</v>
      </c>
      <c r="G7818">
        <v>1</v>
      </c>
      <c r="H7818">
        <v>2</v>
      </c>
      <c r="I7818" s="2">
        <f>Tabell2[[#This Row],[Inköpspris (SEK)]]*Tabell2[[#This Row],[Antal]]</f>
        <v>170.14</v>
      </c>
      <c r="J7818" s="2">
        <f>MIN(Tabell2[[#This Row],[Bokat]]*Tabell2[[#This Row],[Inköpspris (SEK)]],Tabell2[[#This Row],[Totalt lagervärde ink moms]])</f>
        <v>170.14</v>
      </c>
      <c r="K7818" s="2">
        <f>Tabell2[[#This Row],[Totalt lagervärde ink moms]]-Tabell2[[#This Row],[Varav bokat ink moms]]</f>
        <v>0</v>
      </c>
      <c r="L7818" s="2">
        <f>Tabell2[[#This Row],[Antal]]*Tabell2[[#This Row],[Inpris ex moms]]</f>
        <v>136.11000000000001</v>
      </c>
      <c r="M7818" s="2">
        <f>MIN(Tabell2[[#This Row],[Bokat]]*Tabell2[[#This Row],[Inpris ex moms]],Tabell2[[#This Row],[Totalt lagervärde ex moms]])</f>
        <v>136.11000000000001</v>
      </c>
      <c r="N7818" s="2">
        <f>Tabell2[[#This Row],[Totalt lagervärde ex moms]]-Tabell2[[#This Row],[Varav bokat ex moms]]</f>
        <v>0</v>
      </c>
    </row>
    <row r="7819" spans="1:14" x14ac:dyDescent="0.2">
      <c r="A7819" t="s">
        <v>3207</v>
      </c>
      <c r="B7819" t="s">
        <v>3208</v>
      </c>
      <c r="C7819" s="2">
        <v>335</v>
      </c>
      <c r="D7819" s="2">
        <v>201</v>
      </c>
      <c r="E7819" s="2">
        <v>170.14</v>
      </c>
      <c r="F7819" s="2">
        <v>136.11000000000001</v>
      </c>
      <c r="G7819">
        <v>2</v>
      </c>
      <c r="H7819">
        <v>3</v>
      </c>
      <c r="I7819" s="2">
        <f>Tabell2[[#This Row],[Inköpspris (SEK)]]*Tabell2[[#This Row],[Antal]]</f>
        <v>340.28</v>
      </c>
      <c r="J7819" s="2">
        <f>MIN(Tabell2[[#This Row],[Bokat]]*Tabell2[[#This Row],[Inköpspris (SEK)]],Tabell2[[#This Row],[Totalt lagervärde ink moms]])</f>
        <v>340.28</v>
      </c>
      <c r="K7819" s="2">
        <f>Tabell2[[#This Row],[Totalt lagervärde ink moms]]-Tabell2[[#This Row],[Varav bokat ink moms]]</f>
        <v>0</v>
      </c>
      <c r="L7819" s="2">
        <f>Tabell2[[#This Row],[Antal]]*Tabell2[[#This Row],[Inpris ex moms]]</f>
        <v>272.22000000000003</v>
      </c>
      <c r="M7819" s="2">
        <f>MIN(Tabell2[[#This Row],[Bokat]]*Tabell2[[#This Row],[Inpris ex moms]],Tabell2[[#This Row],[Totalt lagervärde ex moms]])</f>
        <v>272.22000000000003</v>
      </c>
      <c r="N7819" s="2">
        <f>Tabell2[[#This Row],[Totalt lagervärde ex moms]]-Tabell2[[#This Row],[Varav bokat ex moms]]</f>
        <v>0</v>
      </c>
    </row>
    <row r="7820" spans="1:14" x14ac:dyDescent="0.2">
      <c r="A7820" t="s">
        <v>3209</v>
      </c>
      <c r="B7820" t="s">
        <v>3210</v>
      </c>
      <c r="C7820" s="2">
        <v>335</v>
      </c>
      <c r="D7820" s="2">
        <v>201</v>
      </c>
      <c r="E7820" s="2">
        <v>170.14</v>
      </c>
      <c r="F7820" s="2">
        <v>136.11000000000001</v>
      </c>
      <c r="G7820">
        <v>2</v>
      </c>
      <c r="H7820">
        <v>1</v>
      </c>
      <c r="I7820" s="2">
        <f>Tabell2[[#This Row],[Inköpspris (SEK)]]*Tabell2[[#This Row],[Antal]]</f>
        <v>340.28</v>
      </c>
      <c r="J7820" s="2">
        <f>MIN(Tabell2[[#This Row],[Bokat]]*Tabell2[[#This Row],[Inköpspris (SEK)]],Tabell2[[#This Row],[Totalt lagervärde ink moms]])</f>
        <v>170.14</v>
      </c>
      <c r="K7820" s="2">
        <f>Tabell2[[#This Row],[Totalt lagervärde ink moms]]-Tabell2[[#This Row],[Varav bokat ink moms]]</f>
        <v>170.14</v>
      </c>
      <c r="L7820" s="2">
        <f>Tabell2[[#This Row],[Antal]]*Tabell2[[#This Row],[Inpris ex moms]]</f>
        <v>272.22000000000003</v>
      </c>
      <c r="M7820" s="2">
        <f>MIN(Tabell2[[#This Row],[Bokat]]*Tabell2[[#This Row],[Inpris ex moms]],Tabell2[[#This Row],[Totalt lagervärde ex moms]])</f>
        <v>136.11000000000001</v>
      </c>
      <c r="N7820" s="2">
        <f>Tabell2[[#This Row],[Totalt lagervärde ex moms]]-Tabell2[[#This Row],[Varav bokat ex moms]]</f>
        <v>136.11000000000001</v>
      </c>
    </row>
    <row r="7821" spans="1:14" x14ac:dyDescent="0.2">
      <c r="A7821" t="s">
        <v>3293</v>
      </c>
      <c r="B7821" t="s">
        <v>3294</v>
      </c>
      <c r="C7821" s="2">
        <v>335</v>
      </c>
      <c r="E7821" s="2">
        <v>170.14</v>
      </c>
      <c r="F7821" s="2">
        <v>136.11000000000001</v>
      </c>
      <c r="G7821">
        <v>1</v>
      </c>
      <c r="H7821">
        <v>1</v>
      </c>
      <c r="I7821" s="2">
        <f>Tabell2[[#This Row],[Inköpspris (SEK)]]*Tabell2[[#This Row],[Antal]]</f>
        <v>170.14</v>
      </c>
      <c r="J7821" s="2">
        <f>MIN(Tabell2[[#This Row],[Bokat]]*Tabell2[[#This Row],[Inköpspris (SEK)]],Tabell2[[#This Row],[Totalt lagervärde ink moms]])</f>
        <v>170.14</v>
      </c>
      <c r="K7821" s="2">
        <f>Tabell2[[#This Row],[Totalt lagervärde ink moms]]-Tabell2[[#This Row],[Varav bokat ink moms]]</f>
        <v>0</v>
      </c>
      <c r="L7821" s="2">
        <f>Tabell2[[#This Row],[Antal]]*Tabell2[[#This Row],[Inpris ex moms]]</f>
        <v>136.11000000000001</v>
      </c>
      <c r="M7821" s="2">
        <f>MIN(Tabell2[[#This Row],[Bokat]]*Tabell2[[#This Row],[Inpris ex moms]],Tabell2[[#This Row],[Totalt lagervärde ex moms]])</f>
        <v>136.11000000000001</v>
      </c>
      <c r="N7821" s="2">
        <f>Tabell2[[#This Row],[Totalt lagervärde ex moms]]-Tabell2[[#This Row],[Varav bokat ex moms]]</f>
        <v>0</v>
      </c>
    </row>
    <row r="7822" spans="1:14" x14ac:dyDescent="0.2">
      <c r="A7822" t="s">
        <v>2966</v>
      </c>
      <c r="B7822" t="s">
        <v>2967</v>
      </c>
      <c r="C7822" s="2">
        <v>479</v>
      </c>
      <c r="D7822" s="2">
        <v>335</v>
      </c>
      <c r="E7822" s="2">
        <v>243.26</v>
      </c>
      <c r="F7822" s="2">
        <v>194.61</v>
      </c>
      <c r="G7822">
        <v>1</v>
      </c>
      <c r="H7822">
        <v>0</v>
      </c>
      <c r="I7822" s="2">
        <f>Tabell2[[#This Row],[Inköpspris (SEK)]]*Tabell2[[#This Row],[Antal]]</f>
        <v>243.26</v>
      </c>
      <c r="J7822" s="2">
        <f>MIN(Tabell2[[#This Row],[Bokat]]*Tabell2[[#This Row],[Inköpspris (SEK)]],Tabell2[[#This Row],[Totalt lagervärde ink moms]])</f>
        <v>0</v>
      </c>
      <c r="K7822" s="2">
        <f>Tabell2[[#This Row],[Totalt lagervärde ink moms]]-Tabell2[[#This Row],[Varav bokat ink moms]]</f>
        <v>243.26</v>
      </c>
      <c r="L7822" s="2">
        <f>Tabell2[[#This Row],[Antal]]*Tabell2[[#This Row],[Inpris ex moms]]</f>
        <v>194.61</v>
      </c>
      <c r="M7822" s="2">
        <f>MIN(Tabell2[[#This Row],[Bokat]]*Tabell2[[#This Row],[Inpris ex moms]],Tabell2[[#This Row],[Totalt lagervärde ex moms]])</f>
        <v>0</v>
      </c>
      <c r="N7822" s="2">
        <f>Tabell2[[#This Row],[Totalt lagervärde ex moms]]-Tabell2[[#This Row],[Varav bokat ex moms]]</f>
        <v>194.61</v>
      </c>
    </row>
    <row r="7823" spans="1:14" x14ac:dyDescent="0.2">
      <c r="A7823" t="s">
        <v>3057</v>
      </c>
      <c r="B7823" t="s">
        <v>3058</v>
      </c>
      <c r="C7823" s="2">
        <v>479</v>
      </c>
      <c r="D7823" s="2">
        <v>335</v>
      </c>
      <c r="E7823" s="2">
        <v>243.26</v>
      </c>
      <c r="F7823" s="2">
        <v>194.61</v>
      </c>
      <c r="G7823">
        <v>1</v>
      </c>
      <c r="H7823">
        <v>0</v>
      </c>
      <c r="I7823" s="2">
        <f>Tabell2[[#This Row],[Inköpspris (SEK)]]*Tabell2[[#This Row],[Antal]]</f>
        <v>243.26</v>
      </c>
      <c r="J7823" s="2">
        <f>MIN(Tabell2[[#This Row],[Bokat]]*Tabell2[[#This Row],[Inköpspris (SEK)]],Tabell2[[#This Row],[Totalt lagervärde ink moms]])</f>
        <v>0</v>
      </c>
      <c r="K7823" s="2">
        <f>Tabell2[[#This Row],[Totalt lagervärde ink moms]]-Tabell2[[#This Row],[Varav bokat ink moms]]</f>
        <v>243.26</v>
      </c>
      <c r="L7823" s="2">
        <f>Tabell2[[#This Row],[Antal]]*Tabell2[[#This Row],[Inpris ex moms]]</f>
        <v>194.61</v>
      </c>
      <c r="M7823" s="2">
        <f>MIN(Tabell2[[#This Row],[Bokat]]*Tabell2[[#This Row],[Inpris ex moms]],Tabell2[[#This Row],[Totalt lagervärde ex moms]])</f>
        <v>0</v>
      </c>
      <c r="N7823" s="2">
        <f>Tabell2[[#This Row],[Totalt lagervärde ex moms]]-Tabell2[[#This Row],[Varav bokat ex moms]]</f>
        <v>194.61</v>
      </c>
    </row>
    <row r="7824" spans="1:14" x14ac:dyDescent="0.2">
      <c r="A7824" t="s">
        <v>3059</v>
      </c>
      <c r="B7824" t="s">
        <v>3060</v>
      </c>
      <c r="C7824" s="2">
        <v>479</v>
      </c>
      <c r="D7824" s="2">
        <v>335</v>
      </c>
      <c r="E7824" s="2">
        <v>243.26</v>
      </c>
      <c r="F7824" s="2">
        <v>194.61</v>
      </c>
      <c r="G7824">
        <v>2</v>
      </c>
      <c r="H7824">
        <v>0</v>
      </c>
      <c r="I7824" s="2">
        <f>Tabell2[[#This Row],[Inköpspris (SEK)]]*Tabell2[[#This Row],[Antal]]</f>
        <v>486.52</v>
      </c>
      <c r="J7824" s="2">
        <f>MIN(Tabell2[[#This Row],[Bokat]]*Tabell2[[#This Row],[Inköpspris (SEK)]],Tabell2[[#This Row],[Totalt lagervärde ink moms]])</f>
        <v>0</v>
      </c>
      <c r="K7824" s="2">
        <f>Tabell2[[#This Row],[Totalt lagervärde ink moms]]-Tabell2[[#This Row],[Varav bokat ink moms]]</f>
        <v>486.52</v>
      </c>
      <c r="L7824" s="2">
        <f>Tabell2[[#This Row],[Antal]]*Tabell2[[#This Row],[Inpris ex moms]]</f>
        <v>389.22</v>
      </c>
      <c r="M7824" s="2">
        <f>MIN(Tabell2[[#This Row],[Bokat]]*Tabell2[[#This Row],[Inpris ex moms]],Tabell2[[#This Row],[Totalt lagervärde ex moms]])</f>
        <v>0</v>
      </c>
      <c r="N7824" s="2">
        <f>Tabell2[[#This Row],[Totalt lagervärde ex moms]]-Tabell2[[#This Row],[Varav bokat ex moms]]</f>
        <v>389.22</v>
      </c>
    </row>
    <row r="7825" spans="1:14" x14ac:dyDescent="0.2">
      <c r="A7825" t="s">
        <v>3299</v>
      </c>
      <c r="B7825" t="s">
        <v>3300</v>
      </c>
      <c r="C7825" s="2">
        <v>479</v>
      </c>
      <c r="D7825" s="2">
        <v>335</v>
      </c>
      <c r="E7825" s="2">
        <v>243.26</v>
      </c>
      <c r="F7825" s="2">
        <v>194.608</v>
      </c>
      <c r="G7825">
        <v>2</v>
      </c>
      <c r="H7825">
        <v>0</v>
      </c>
      <c r="I7825" s="2">
        <f>Tabell2[[#This Row],[Inköpspris (SEK)]]*Tabell2[[#This Row],[Antal]]</f>
        <v>486.52</v>
      </c>
      <c r="J7825" s="2">
        <f>MIN(Tabell2[[#This Row],[Bokat]]*Tabell2[[#This Row],[Inköpspris (SEK)]],Tabell2[[#This Row],[Totalt lagervärde ink moms]])</f>
        <v>0</v>
      </c>
      <c r="K7825" s="2">
        <f>Tabell2[[#This Row],[Totalt lagervärde ink moms]]-Tabell2[[#This Row],[Varav bokat ink moms]]</f>
        <v>486.52</v>
      </c>
      <c r="L7825" s="2">
        <f>Tabell2[[#This Row],[Antal]]*Tabell2[[#This Row],[Inpris ex moms]]</f>
        <v>389.21600000000001</v>
      </c>
      <c r="M7825" s="2">
        <f>MIN(Tabell2[[#This Row],[Bokat]]*Tabell2[[#This Row],[Inpris ex moms]],Tabell2[[#This Row],[Totalt lagervärde ex moms]])</f>
        <v>0</v>
      </c>
      <c r="N7825" s="2">
        <f>Tabell2[[#This Row],[Totalt lagervärde ex moms]]-Tabell2[[#This Row],[Varav bokat ex moms]]</f>
        <v>389.21600000000001</v>
      </c>
    </row>
    <row r="7826" spans="1:14" x14ac:dyDescent="0.2">
      <c r="A7826" t="s">
        <v>13707</v>
      </c>
      <c r="B7826" t="s">
        <v>13708</v>
      </c>
      <c r="C7826" s="2">
        <v>479</v>
      </c>
      <c r="D7826" s="2">
        <v>287</v>
      </c>
      <c r="E7826" s="2">
        <v>243.26</v>
      </c>
      <c r="F7826" s="2">
        <v>194.608</v>
      </c>
      <c r="G7826">
        <v>1</v>
      </c>
      <c r="H7826">
        <v>1</v>
      </c>
      <c r="I7826" s="2">
        <f>Tabell2[[#This Row],[Inköpspris (SEK)]]*Tabell2[[#This Row],[Antal]]</f>
        <v>243.26</v>
      </c>
      <c r="J7826" s="2">
        <f>MIN(Tabell2[[#This Row],[Bokat]]*Tabell2[[#This Row],[Inköpspris (SEK)]],Tabell2[[#This Row],[Totalt lagervärde ink moms]])</f>
        <v>243.26</v>
      </c>
      <c r="K7826" s="2">
        <f>Tabell2[[#This Row],[Totalt lagervärde ink moms]]-Tabell2[[#This Row],[Varav bokat ink moms]]</f>
        <v>0</v>
      </c>
      <c r="L7826" s="2">
        <f>Tabell2[[#This Row],[Antal]]*Tabell2[[#This Row],[Inpris ex moms]]</f>
        <v>194.608</v>
      </c>
      <c r="M7826" s="2">
        <f>MIN(Tabell2[[#This Row],[Bokat]]*Tabell2[[#This Row],[Inpris ex moms]],Tabell2[[#This Row],[Totalt lagervärde ex moms]])</f>
        <v>194.608</v>
      </c>
      <c r="N7826" s="2">
        <f>Tabell2[[#This Row],[Totalt lagervärde ex moms]]-Tabell2[[#This Row],[Varav bokat ex moms]]</f>
        <v>0</v>
      </c>
    </row>
    <row r="7827" spans="1:14" x14ac:dyDescent="0.2">
      <c r="A7827" t="s">
        <v>4677</v>
      </c>
      <c r="B7827" t="s">
        <v>4678</v>
      </c>
      <c r="C7827" s="2">
        <v>339</v>
      </c>
      <c r="D7827" s="2">
        <v>186</v>
      </c>
      <c r="E7827" s="2">
        <v>172.15</v>
      </c>
      <c r="F7827" s="2">
        <v>137.72</v>
      </c>
      <c r="G7827">
        <v>3</v>
      </c>
      <c r="H7827">
        <v>0</v>
      </c>
      <c r="I7827" s="2">
        <f>Tabell2[[#This Row],[Inköpspris (SEK)]]*Tabell2[[#This Row],[Antal]]</f>
        <v>516.45000000000005</v>
      </c>
      <c r="J7827" s="2">
        <f>MIN(Tabell2[[#This Row],[Bokat]]*Tabell2[[#This Row],[Inköpspris (SEK)]],Tabell2[[#This Row],[Totalt lagervärde ink moms]])</f>
        <v>0</v>
      </c>
      <c r="K7827" s="2">
        <f>Tabell2[[#This Row],[Totalt lagervärde ink moms]]-Tabell2[[#This Row],[Varav bokat ink moms]]</f>
        <v>516.45000000000005</v>
      </c>
      <c r="L7827" s="2">
        <f>Tabell2[[#This Row],[Antal]]*Tabell2[[#This Row],[Inpris ex moms]]</f>
        <v>413.15999999999997</v>
      </c>
      <c r="M7827" s="2">
        <f>MIN(Tabell2[[#This Row],[Bokat]]*Tabell2[[#This Row],[Inpris ex moms]],Tabell2[[#This Row],[Totalt lagervärde ex moms]])</f>
        <v>0</v>
      </c>
      <c r="N7827" s="2">
        <f>Tabell2[[#This Row],[Totalt lagervärde ex moms]]-Tabell2[[#This Row],[Varav bokat ex moms]]</f>
        <v>413.15999999999997</v>
      </c>
    </row>
    <row r="7828" spans="1:14" x14ac:dyDescent="0.2">
      <c r="A7828" t="s">
        <v>2715</v>
      </c>
      <c r="B7828" t="s">
        <v>2716</v>
      </c>
      <c r="C7828" s="2">
        <v>72</v>
      </c>
      <c r="D7828" s="2">
        <v>50</v>
      </c>
      <c r="E7828" s="2">
        <v>36.56</v>
      </c>
      <c r="F7828" s="2">
        <v>29.248000000000005</v>
      </c>
      <c r="G7828">
        <v>2</v>
      </c>
      <c r="H7828">
        <v>1</v>
      </c>
      <c r="I7828" s="2">
        <f>Tabell2[[#This Row],[Inköpspris (SEK)]]*Tabell2[[#This Row],[Antal]]</f>
        <v>73.12</v>
      </c>
      <c r="J7828" s="2">
        <f>MIN(Tabell2[[#This Row],[Bokat]]*Tabell2[[#This Row],[Inköpspris (SEK)]],Tabell2[[#This Row],[Totalt lagervärde ink moms]])</f>
        <v>36.56</v>
      </c>
      <c r="K7828" s="2">
        <f>Tabell2[[#This Row],[Totalt lagervärde ink moms]]-Tabell2[[#This Row],[Varav bokat ink moms]]</f>
        <v>36.56</v>
      </c>
      <c r="L7828" s="2">
        <f>Tabell2[[#This Row],[Antal]]*Tabell2[[#This Row],[Inpris ex moms]]</f>
        <v>58.496000000000009</v>
      </c>
      <c r="M7828" s="2">
        <f>MIN(Tabell2[[#This Row],[Bokat]]*Tabell2[[#This Row],[Inpris ex moms]],Tabell2[[#This Row],[Totalt lagervärde ex moms]])</f>
        <v>29.248000000000005</v>
      </c>
      <c r="N7828" s="2">
        <f>Tabell2[[#This Row],[Totalt lagervärde ex moms]]-Tabell2[[#This Row],[Varav bokat ex moms]]</f>
        <v>29.248000000000005</v>
      </c>
    </row>
    <row r="7829" spans="1:14" x14ac:dyDescent="0.2">
      <c r="A7829" t="s">
        <v>4175</v>
      </c>
      <c r="B7829" t="s">
        <v>4176</v>
      </c>
      <c r="C7829" s="2">
        <v>845</v>
      </c>
      <c r="D7829" s="2">
        <v>622</v>
      </c>
      <c r="E7829" s="2">
        <v>429</v>
      </c>
      <c r="F7829" s="2">
        <v>343.20000000000005</v>
      </c>
      <c r="G7829">
        <v>1</v>
      </c>
      <c r="H7829">
        <v>0</v>
      </c>
      <c r="I7829" s="2">
        <f>Tabell2[[#This Row],[Inköpspris (SEK)]]*Tabell2[[#This Row],[Antal]]</f>
        <v>429</v>
      </c>
      <c r="J7829" s="2">
        <f>MIN(Tabell2[[#This Row],[Bokat]]*Tabell2[[#This Row],[Inköpspris (SEK)]],Tabell2[[#This Row],[Totalt lagervärde ink moms]])</f>
        <v>0</v>
      </c>
      <c r="K7829" s="2">
        <f>Tabell2[[#This Row],[Totalt lagervärde ink moms]]-Tabell2[[#This Row],[Varav bokat ink moms]]</f>
        <v>429</v>
      </c>
      <c r="L7829" s="2">
        <f>Tabell2[[#This Row],[Antal]]*Tabell2[[#This Row],[Inpris ex moms]]</f>
        <v>343.20000000000005</v>
      </c>
      <c r="M7829" s="2">
        <f>MIN(Tabell2[[#This Row],[Bokat]]*Tabell2[[#This Row],[Inpris ex moms]],Tabell2[[#This Row],[Totalt lagervärde ex moms]])</f>
        <v>0</v>
      </c>
      <c r="N7829" s="2">
        <f>Tabell2[[#This Row],[Totalt lagervärde ex moms]]-Tabell2[[#This Row],[Varav bokat ex moms]]</f>
        <v>343.20000000000005</v>
      </c>
    </row>
    <row r="7830" spans="1:14" x14ac:dyDescent="0.2">
      <c r="A7830" t="s">
        <v>17717</v>
      </c>
      <c r="B7830" t="s">
        <v>17718</v>
      </c>
      <c r="C7830" s="2">
        <v>379</v>
      </c>
      <c r="D7830" s="2">
        <v>208</v>
      </c>
      <c r="E7830" s="2">
        <v>192.35</v>
      </c>
      <c r="F7830" s="2">
        <v>153.88</v>
      </c>
      <c r="G7830">
        <v>3</v>
      </c>
      <c r="H7830">
        <v>0</v>
      </c>
      <c r="I7830" s="2">
        <f>Tabell2[[#This Row],[Inköpspris (SEK)]]*Tabell2[[#This Row],[Antal]]</f>
        <v>577.04999999999995</v>
      </c>
      <c r="J7830" s="2">
        <f>MIN(Tabell2[[#This Row],[Bokat]]*Tabell2[[#This Row],[Inköpspris (SEK)]],Tabell2[[#This Row],[Totalt lagervärde ink moms]])</f>
        <v>0</v>
      </c>
      <c r="K7830" s="2">
        <f>Tabell2[[#This Row],[Totalt lagervärde ink moms]]-Tabell2[[#This Row],[Varav bokat ink moms]]</f>
        <v>577.04999999999995</v>
      </c>
      <c r="L7830" s="2">
        <f>Tabell2[[#This Row],[Antal]]*Tabell2[[#This Row],[Inpris ex moms]]</f>
        <v>461.64</v>
      </c>
      <c r="M7830" s="2">
        <f>MIN(Tabell2[[#This Row],[Bokat]]*Tabell2[[#This Row],[Inpris ex moms]],Tabell2[[#This Row],[Totalt lagervärde ex moms]])</f>
        <v>0</v>
      </c>
      <c r="N7830" s="2">
        <f>Tabell2[[#This Row],[Totalt lagervärde ex moms]]-Tabell2[[#This Row],[Varav bokat ex moms]]</f>
        <v>461.64</v>
      </c>
    </row>
    <row r="7831" spans="1:14" x14ac:dyDescent="0.2">
      <c r="A7831" t="s">
        <v>17887</v>
      </c>
      <c r="B7831" t="s">
        <v>17888</v>
      </c>
      <c r="C7831" s="2">
        <v>20</v>
      </c>
      <c r="D7831" s="2">
        <v>14</v>
      </c>
      <c r="E7831" s="2">
        <v>10.15</v>
      </c>
      <c r="F7831" s="2">
        <v>8.120000000000001</v>
      </c>
      <c r="G7831">
        <v>3</v>
      </c>
      <c r="H7831">
        <v>0</v>
      </c>
      <c r="I7831" s="2">
        <f>Tabell2[[#This Row],[Inköpspris (SEK)]]*Tabell2[[#This Row],[Antal]]</f>
        <v>30.450000000000003</v>
      </c>
      <c r="J7831" s="2">
        <f>MIN(Tabell2[[#This Row],[Bokat]]*Tabell2[[#This Row],[Inköpspris (SEK)]],Tabell2[[#This Row],[Totalt lagervärde ink moms]])</f>
        <v>0</v>
      </c>
      <c r="K7831" s="2">
        <f>Tabell2[[#This Row],[Totalt lagervärde ink moms]]-Tabell2[[#This Row],[Varav bokat ink moms]]</f>
        <v>30.450000000000003</v>
      </c>
      <c r="L7831" s="2">
        <f>Tabell2[[#This Row],[Antal]]*Tabell2[[#This Row],[Inpris ex moms]]</f>
        <v>24.360000000000003</v>
      </c>
      <c r="M7831" s="2">
        <f>MIN(Tabell2[[#This Row],[Bokat]]*Tabell2[[#This Row],[Inpris ex moms]],Tabell2[[#This Row],[Totalt lagervärde ex moms]])</f>
        <v>0</v>
      </c>
      <c r="N7831" s="2">
        <f>Tabell2[[#This Row],[Totalt lagervärde ex moms]]-Tabell2[[#This Row],[Varav bokat ex moms]]</f>
        <v>24.360000000000003</v>
      </c>
    </row>
    <row r="7832" spans="1:14" x14ac:dyDescent="0.2">
      <c r="A7832" t="s">
        <v>5527</v>
      </c>
      <c r="B7832" t="s">
        <v>5528</v>
      </c>
      <c r="C7832" s="2">
        <v>55</v>
      </c>
      <c r="D7832" s="2">
        <v>38</v>
      </c>
      <c r="E7832" s="2">
        <v>27.91</v>
      </c>
      <c r="F7832" s="2">
        <v>22.328000000000003</v>
      </c>
      <c r="G7832">
        <v>3</v>
      </c>
      <c r="H7832">
        <v>0</v>
      </c>
      <c r="I7832" s="2">
        <f>Tabell2[[#This Row],[Inköpspris (SEK)]]*Tabell2[[#This Row],[Antal]]</f>
        <v>83.73</v>
      </c>
      <c r="J7832" s="2">
        <f>MIN(Tabell2[[#This Row],[Bokat]]*Tabell2[[#This Row],[Inköpspris (SEK)]],Tabell2[[#This Row],[Totalt lagervärde ink moms]])</f>
        <v>0</v>
      </c>
      <c r="K7832" s="2">
        <f>Tabell2[[#This Row],[Totalt lagervärde ink moms]]-Tabell2[[#This Row],[Varav bokat ink moms]]</f>
        <v>83.73</v>
      </c>
      <c r="L7832" s="2">
        <f>Tabell2[[#This Row],[Antal]]*Tabell2[[#This Row],[Inpris ex moms]]</f>
        <v>66.984000000000009</v>
      </c>
      <c r="M7832" s="2">
        <f>MIN(Tabell2[[#This Row],[Bokat]]*Tabell2[[#This Row],[Inpris ex moms]],Tabell2[[#This Row],[Totalt lagervärde ex moms]])</f>
        <v>0</v>
      </c>
      <c r="N7832" s="2">
        <f>Tabell2[[#This Row],[Totalt lagervärde ex moms]]-Tabell2[[#This Row],[Varav bokat ex moms]]</f>
        <v>66.984000000000009</v>
      </c>
    </row>
    <row r="7833" spans="1:14" x14ac:dyDescent="0.2">
      <c r="A7833" t="s">
        <v>5529</v>
      </c>
      <c r="B7833" t="s">
        <v>5530</v>
      </c>
      <c r="C7833" s="2">
        <v>55</v>
      </c>
      <c r="D7833" s="2">
        <v>38</v>
      </c>
      <c r="E7833" s="2">
        <v>27.91</v>
      </c>
      <c r="F7833" s="2">
        <v>22.328000000000003</v>
      </c>
      <c r="G7833">
        <v>6</v>
      </c>
      <c r="H7833">
        <v>0</v>
      </c>
      <c r="I7833" s="2">
        <f>Tabell2[[#This Row],[Inköpspris (SEK)]]*Tabell2[[#This Row],[Antal]]</f>
        <v>167.46</v>
      </c>
      <c r="J7833" s="2">
        <f>MIN(Tabell2[[#This Row],[Bokat]]*Tabell2[[#This Row],[Inköpspris (SEK)]],Tabell2[[#This Row],[Totalt lagervärde ink moms]])</f>
        <v>0</v>
      </c>
      <c r="K7833" s="2">
        <f>Tabell2[[#This Row],[Totalt lagervärde ink moms]]-Tabell2[[#This Row],[Varav bokat ink moms]]</f>
        <v>167.46</v>
      </c>
      <c r="L7833" s="2">
        <f>Tabell2[[#This Row],[Antal]]*Tabell2[[#This Row],[Inpris ex moms]]</f>
        <v>133.96800000000002</v>
      </c>
      <c r="M7833" s="2">
        <f>MIN(Tabell2[[#This Row],[Bokat]]*Tabell2[[#This Row],[Inpris ex moms]],Tabell2[[#This Row],[Totalt lagervärde ex moms]])</f>
        <v>0</v>
      </c>
      <c r="N7833" s="2">
        <f>Tabell2[[#This Row],[Totalt lagervärde ex moms]]-Tabell2[[#This Row],[Varav bokat ex moms]]</f>
        <v>133.96800000000002</v>
      </c>
    </row>
    <row r="7834" spans="1:14" x14ac:dyDescent="0.2">
      <c r="A7834" t="s">
        <v>5531</v>
      </c>
      <c r="B7834" t="s">
        <v>5532</v>
      </c>
      <c r="C7834" s="2">
        <v>55</v>
      </c>
      <c r="D7834" s="2">
        <v>38</v>
      </c>
      <c r="E7834" s="2">
        <v>27.91</v>
      </c>
      <c r="F7834" s="2">
        <v>22.328000000000003</v>
      </c>
      <c r="G7834">
        <v>1</v>
      </c>
      <c r="H7834">
        <v>0</v>
      </c>
      <c r="I7834" s="2">
        <f>Tabell2[[#This Row],[Inköpspris (SEK)]]*Tabell2[[#This Row],[Antal]]</f>
        <v>27.91</v>
      </c>
      <c r="J7834" s="2">
        <f>MIN(Tabell2[[#This Row],[Bokat]]*Tabell2[[#This Row],[Inköpspris (SEK)]],Tabell2[[#This Row],[Totalt lagervärde ink moms]])</f>
        <v>0</v>
      </c>
      <c r="K7834" s="2">
        <f>Tabell2[[#This Row],[Totalt lagervärde ink moms]]-Tabell2[[#This Row],[Varav bokat ink moms]]</f>
        <v>27.91</v>
      </c>
      <c r="L7834" s="2">
        <f>Tabell2[[#This Row],[Antal]]*Tabell2[[#This Row],[Inpris ex moms]]</f>
        <v>22.328000000000003</v>
      </c>
      <c r="M7834" s="2">
        <f>MIN(Tabell2[[#This Row],[Bokat]]*Tabell2[[#This Row],[Inpris ex moms]],Tabell2[[#This Row],[Totalt lagervärde ex moms]])</f>
        <v>0</v>
      </c>
      <c r="N7834" s="2">
        <f>Tabell2[[#This Row],[Totalt lagervärde ex moms]]-Tabell2[[#This Row],[Varav bokat ex moms]]</f>
        <v>22.328000000000003</v>
      </c>
    </row>
    <row r="7835" spans="1:14" x14ac:dyDescent="0.2">
      <c r="A7835" t="s">
        <v>5533</v>
      </c>
      <c r="B7835" t="s">
        <v>5534</v>
      </c>
      <c r="C7835" s="2">
        <v>55</v>
      </c>
      <c r="D7835" s="2">
        <v>38</v>
      </c>
      <c r="E7835" s="2">
        <v>27.91</v>
      </c>
      <c r="F7835" s="2">
        <v>22.328000000000003</v>
      </c>
      <c r="G7835">
        <v>1</v>
      </c>
      <c r="H7835">
        <v>0</v>
      </c>
      <c r="I7835" s="2">
        <f>Tabell2[[#This Row],[Inköpspris (SEK)]]*Tabell2[[#This Row],[Antal]]</f>
        <v>27.91</v>
      </c>
      <c r="J7835" s="2">
        <f>MIN(Tabell2[[#This Row],[Bokat]]*Tabell2[[#This Row],[Inköpspris (SEK)]],Tabell2[[#This Row],[Totalt lagervärde ink moms]])</f>
        <v>0</v>
      </c>
      <c r="K7835" s="2">
        <f>Tabell2[[#This Row],[Totalt lagervärde ink moms]]-Tabell2[[#This Row],[Varav bokat ink moms]]</f>
        <v>27.91</v>
      </c>
      <c r="L7835" s="2">
        <f>Tabell2[[#This Row],[Antal]]*Tabell2[[#This Row],[Inpris ex moms]]</f>
        <v>22.328000000000003</v>
      </c>
      <c r="M7835" s="2">
        <f>MIN(Tabell2[[#This Row],[Bokat]]*Tabell2[[#This Row],[Inpris ex moms]],Tabell2[[#This Row],[Totalt lagervärde ex moms]])</f>
        <v>0</v>
      </c>
      <c r="N7835" s="2">
        <f>Tabell2[[#This Row],[Totalt lagervärde ex moms]]-Tabell2[[#This Row],[Varav bokat ex moms]]</f>
        <v>22.328000000000003</v>
      </c>
    </row>
    <row r="7836" spans="1:14" x14ac:dyDescent="0.2">
      <c r="A7836" t="s">
        <v>5535</v>
      </c>
      <c r="B7836" t="s">
        <v>5536</v>
      </c>
      <c r="C7836" s="2">
        <v>55</v>
      </c>
      <c r="D7836" s="2">
        <v>38</v>
      </c>
      <c r="E7836" s="2">
        <v>27.91</v>
      </c>
      <c r="F7836" s="2">
        <v>22.328000000000003</v>
      </c>
      <c r="G7836">
        <v>3</v>
      </c>
      <c r="H7836">
        <v>0</v>
      </c>
      <c r="I7836" s="2">
        <f>Tabell2[[#This Row],[Inköpspris (SEK)]]*Tabell2[[#This Row],[Antal]]</f>
        <v>83.73</v>
      </c>
      <c r="J7836" s="2">
        <f>MIN(Tabell2[[#This Row],[Bokat]]*Tabell2[[#This Row],[Inköpspris (SEK)]],Tabell2[[#This Row],[Totalt lagervärde ink moms]])</f>
        <v>0</v>
      </c>
      <c r="K7836" s="2">
        <f>Tabell2[[#This Row],[Totalt lagervärde ink moms]]-Tabell2[[#This Row],[Varav bokat ink moms]]</f>
        <v>83.73</v>
      </c>
      <c r="L7836" s="2">
        <f>Tabell2[[#This Row],[Antal]]*Tabell2[[#This Row],[Inpris ex moms]]</f>
        <v>66.984000000000009</v>
      </c>
      <c r="M7836" s="2">
        <f>MIN(Tabell2[[#This Row],[Bokat]]*Tabell2[[#This Row],[Inpris ex moms]],Tabell2[[#This Row],[Totalt lagervärde ex moms]])</f>
        <v>0</v>
      </c>
      <c r="N7836" s="2">
        <f>Tabell2[[#This Row],[Totalt lagervärde ex moms]]-Tabell2[[#This Row],[Varav bokat ex moms]]</f>
        <v>66.984000000000009</v>
      </c>
    </row>
    <row r="7837" spans="1:14" x14ac:dyDescent="0.2">
      <c r="A7837" t="s">
        <v>5537</v>
      </c>
      <c r="B7837" t="s">
        <v>5538</v>
      </c>
      <c r="C7837" s="2">
        <v>55</v>
      </c>
      <c r="D7837" s="2">
        <v>38</v>
      </c>
      <c r="E7837" s="2">
        <v>27.91</v>
      </c>
      <c r="F7837" s="2">
        <v>22.328000000000003</v>
      </c>
      <c r="G7837">
        <v>1</v>
      </c>
      <c r="H7837">
        <v>0</v>
      </c>
      <c r="I7837" s="2">
        <f>Tabell2[[#This Row],[Inköpspris (SEK)]]*Tabell2[[#This Row],[Antal]]</f>
        <v>27.91</v>
      </c>
      <c r="J7837" s="2">
        <f>MIN(Tabell2[[#This Row],[Bokat]]*Tabell2[[#This Row],[Inköpspris (SEK)]],Tabell2[[#This Row],[Totalt lagervärde ink moms]])</f>
        <v>0</v>
      </c>
      <c r="K7837" s="2">
        <f>Tabell2[[#This Row],[Totalt lagervärde ink moms]]-Tabell2[[#This Row],[Varav bokat ink moms]]</f>
        <v>27.91</v>
      </c>
      <c r="L7837" s="2">
        <f>Tabell2[[#This Row],[Antal]]*Tabell2[[#This Row],[Inpris ex moms]]</f>
        <v>22.328000000000003</v>
      </c>
      <c r="M7837" s="2">
        <f>MIN(Tabell2[[#This Row],[Bokat]]*Tabell2[[#This Row],[Inpris ex moms]],Tabell2[[#This Row],[Totalt lagervärde ex moms]])</f>
        <v>0</v>
      </c>
      <c r="N7837" s="2">
        <f>Tabell2[[#This Row],[Totalt lagervärde ex moms]]-Tabell2[[#This Row],[Varav bokat ex moms]]</f>
        <v>22.328000000000003</v>
      </c>
    </row>
    <row r="7838" spans="1:14" x14ac:dyDescent="0.2">
      <c r="A7838" t="s">
        <v>4838</v>
      </c>
      <c r="B7838" t="s">
        <v>4839</v>
      </c>
      <c r="C7838" s="2">
        <v>49</v>
      </c>
      <c r="D7838" s="2">
        <v>34</v>
      </c>
      <c r="E7838" s="2">
        <v>24.86</v>
      </c>
      <c r="F7838" s="2">
        <v>19.888000000000002</v>
      </c>
      <c r="G7838">
        <v>2</v>
      </c>
      <c r="H7838">
        <v>0</v>
      </c>
      <c r="I7838" s="2">
        <f>Tabell2[[#This Row],[Inköpspris (SEK)]]*Tabell2[[#This Row],[Antal]]</f>
        <v>49.72</v>
      </c>
      <c r="J7838" s="2">
        <f>MIN(Tabell2[[#This Row],[Bokat]]*Tabell2[[#This Row],[Inköpspris (SEK)]],Tabell2[[#This Row],[Totalt lagervärde ink moms]])</f>
        <v>0</v>
      </c>
      <c r="K7838" s="2">
        <f>Tabell2[[#This Row],[Totalt lagervärde ink moms]]-Tabell2[[#This Row],[Varav bokat ink moms]]</f>
        <v>49.72</v>
      </c>
      <c r="L7838" s="2">
        <f>Tabell2[[#This Row],[Antal]]*Tabell2[[#This Row],[Inpris ex moms]]</f>
        <v>39.776000000000003</v>
      </c>
      <c r="M7838" s="2">
        <f>MIN(Tabell2[[#This Row],[Bokat]]*Tabell2[[#This Row],[Inpris ex moms]],Tabell2[[#This Row],[Totalt lagervärde ex moms]])</f>
        <v>0</v>
      </c>
      <c r="N7838" s="2">
        <f>Tabell2[[#This Row],[Totalt lagervärde ex moms]]-Tabell2[[#This Row],[Varav bokat ex moms]]</f>
        <v>39.776000000000003</v>
      </c>
    </row>
    <row r="7839" spans="1:14" x14ac:dyDescent="0.2">
      <c r="A7839" t="s">
        <v>4800</v>
      </c>
      <c r="B7839" t="s">
        <v>4801</v>
      </c>
      <c r="C7839" s="2">
        <v>59</v>
      </c>
      <c r="D7839" s="2">
        <v>23</v>
      </c>
      <c r="E7839" s="2">
        <v>29.93</v>
      </c>
      <c r="F7839" s="2">
        <v>23.944000000000003</v>
      </c>
      <c r="G7839">
        <v>3</v>
      </c>
      <c r="H7839">
        <v>0</v>
      </c>
      <c r="I7839" s="2">
        <f>Tabell2[[#This Row],[Inköpspris (SEK)]]*Tabell2[[#This Row],[Antal]]</f>
        <v>89.789999999999992</v>
      </c>
      <c r="J7839" s="2">
        <f>MIN(Tabell2[[#This Row],[Bokat]]*Tabell2[[#This Row],[Inköpspris (SEK)]],Tabell2[[#This Row],[Totalt lagervärde ink moms]])</f>
        <v>0</v>
      </c>
      <c r="K7839" s="2">
        <f>Tabell2[[#This Row],[Totalt lagervärde ink moms]]-Tabell2[[#This Row],[Varav bokat ink moms]]</f>
        <v>89.789999999999992</v>
      </c>
      <c r="L7839" s="2">
        <f>Tabell2[[#This Row],[Antal]]*Tabell2[[#This Row],[Inpris ex moms]]</f>
        <v>71.832000000000008</v>
      </c>
      <c r="M7839" s="2">
        <f>MIN(Tabell2[[#This Row],[Bokat]]*Tabell2[[#This Row],[Inpris ex moms]],Tabell2[[#This Row],[Totalt lagervärde ex moms]])</f>
        <v>0</v>
      </c>
      <c r="N7839" s="2">
        <f>Tabell2[[#This Row],[Totalt lagervärde ex moms]]-Tabell2[[#This Row],[Varav bokat ex moms]]</f>
        <v>71.832000000000008</v>
      </c>
    </row>
    <row r="7840" spans="1:14" x14ac:dyDescent="0.2">
      <c r="A7840" t="s">
        <v>15317</v>
      </c>
      <c r="B7840" t="s">
        <v>15318</v>
      </c>
      <c r="C7840" s="2">
        <v>419</v>
      </c>
      <c r="D7840" s="2">
        <v>251</v>
      </c>
      <c r="E7840" s="2">
        <v>212.5</v>
      </c>
      <c r="F7840" s="2">
        <v>170</v>
      </c>
      <c r="G7840">
        <v>1</v>
      </c>
      <c r="H7840">
        <v>0</v>
      </c>
      <c r="I7840" s="2">
        <f>Tabell2[[#This Row],[Inköpspris (SEK)]]*Tabell2[[#This Row],[Antal]]</f>
        <v>212.5</v>
      </c>
      <c r="J7840" s="2">
        <f>MIN(Tabell2[[#This Row],[Bokat]]*Tabell2[[#This Row],[Inköpspris (SEK)]],Tabell2[[#This Row],[Totalt lagervärde ink moms]])</f>
        <v>0</v>
      </c>
      <c r="K7840" s="2">
        <f>Tabell2[[#This Row],[Totalt lagervärde ink moms]]-Tabell2[[#This Row],[Varav bokat ink moms]]</f>
        <v>212.5</v>
      </c>
      <c r="L7840" s="2">
        <f>Tabell2[[#This Row],[Antal]]*Tabell2[[#This Row],[Inpris ex moms]]</f>
        <v>170</v>
      </c>
      <c r="M7840" s="2">
        <f>MIN(Tabell2[[#This Row],[Bokat]]*Tabell2[[#This Row],[Inpris ex moms]],Tabell2[[#This Row],[Totalt lagervärde ex moms]])</f>
        <v>0</v>
      </c>
      <c r="N7840" s="2">
        <f>Tabell2[[#This Row],[Totalt lagervärde ex moms]]-Tabell2[[#This Row],[Varav bokat ex moms]]</f>
        <v>170</v>
      </c>
    </row>
    <row r="7841" spans="1:14" x14ac:dyDescent="0.2">
      <c r="A7841" t="s">
        <v>9666</v>
      </c>
      <c r="B7841" t="s">
        <v>9667</v>
      </c>
      <c r="C7841" s="2">
        <v>399</v>
      </c>
      <c r="D7841" s="2">
        <v>239</v>
      </c>
      <c r="E7841" s="2">
        <v>202.35</v>
      </c>
      <c r="F7841" s="2">
        <v>161.88</v>
      </c>
      <c r="G7841">
        <v>2</v>
      </c>
      <c r="H7841">
        <v>0</v>
      </c>
      <c r="I7841" s="2">
        <f>Tabell2[[#This Row],[Inköpspris (SEK)]]*Tabell2[[#This Row],[Antal]]</f>
        <v>404.7</v>
      </c>
      <c r="J7841" s="2">
        <f>MIN(Tabell2[[#This Row],[Bokat]]*Tabell2[[#This Row],[Inköpspris (SEK)]],Tabell2[[#This Row],[Totalt lagervärde ink moms]])</f>
        <v>0</v>
      </c>
      <c r="K7841" s="2">
        <f>Tabell2[[#This Row],[Totalt lagervärde ink moms]]-Tabell2[[#This Row],[Varav bokat ink moms]]</f>
        <v>404.7</v>
      </c>
      <c r="L7841" s="2">
        <f>Tabell2[[#This Row],[Antal]]*Tabell2[[#This Row],[Inpris ex moms]]</f>
        <v>323.76</v>
      </c>
      <c r="M7841" s="2">
        <f>MIN(Tabell2[[#This Row],[Bokat]]*Tabell2[[#This Row],[Inpris ex moms]],Tabell2[[#This Row],[Totalt lagervärde ex moms]])</f>
        <v>0</v>
      </c>
      <c r="N7841" s="2">
        <f>Tabell2[[#This Row],[Totalt lagervärde ex moms]]-Tabell2[[#This Row],[Varav bokat ex moms]]</f>
        <v>323.76</v>
      </c>
    </row>
    <row r="7842" spans="1:14" x14ac:dyDescent="0.2">
      <c r="A7842" t="s">
        <v>9668</v>
      </c>
      <c r="B7842" t="s">
        <v>9669</v>
      </c>
      <c r="C7842" s="2">
        <v>399</v>
      </c>
      <c r="D7842" s="2">
        <v>239</v>
      </c>
      <c r="E7842" s="2">
        <v>202.35</v>
      </c>
      <c r="F7842" s="2">
        <v>161.88</v>
      </c>
      <c r="G7842">
        <v>2</v>
      </c>
      <c r="H7842">
        <v>0</v>
      </c>
      <c r="I7842" s="2">
        <f>Tabell2[[#This Row],[Inköpspris (SEK)]]*Tabell2[[#This Row],[Antal]]</f>
        <v>404.7</v>
      </c>
      <c r="J7842" s="2">
        <f>MIN(Tabell2[[#This Row],[Bokat]]*Tabell2[[#This Row],[Inköpspris (SEK)]],Tabell2[[#This Row],[Totalt lagervärde ink moms]])</f>
        <v>0</v>
      </c>
      <c r="K7842" s="2">
        <f>Tabell2[[#This Row],[Totalt lagervärde ink moms]]-Tabell2[[#This Row],[Varav bokat ink moms]]</f>
        <v>404.7</v>
      </c>
      <c r="L7842" s="2">
        <f>Tabell2[[#This Row],[Antal]]*Tabell2[[#This Row],[Inpris ex moms]]</f>
        <v>323.76</v>
      </c>
      <c r="M7842" s="2">
        <f>MIN(Tabell2[[#This Row],[Bokat]]*Tabell2[[#This Row],[Inpris ex moms]],Tabell2[[#This Row],[Totalt lagervärde ex moms]])</f>
        <v>0</v>
      </c>
      <c r="N7842" s="2">
        <f>Tabell2[[#This Row],[Totalt lagervärde ex moms]]-Tabell2[[#This Row],[Varav bokat ex moms]]</f>
        <v>323.76</v>
      </c>
    </row>
    <row r="7843" spans="1:14" x14ac:dyDescent="0.2">
      <c r="A7843" t="s">
        <v>13008</v>
      </c>
      <c r="B7843" t="s">
        <v>13009</v>
      </c>
      <c r="C7843" s="2">
        <v>699</v>
      </c>
      <c r="D7843" s="2">
        <v>419</v>
      </c>
      <c r="E7843" s="2">
        <v>354.37</v>
      </c>
      <c r="F7843" s="2">
        <v>283.49600000000004</v>
      </c>
      <c r="G7843">
        <v>1</v>
      </c>
      <c r="H7843">
        <v>0</v>
      </c>
      <c r="I7843" s="2">
        <f>Tabell2[[#This Row],[Inköpspris (SEK)]]*Tabell2[[#This Row],[Antal]]</f>
        <v>354.37</v>
      </c>
      <c r="J7843" s="2">
        <f>MIN(Tabell2[[#This Row],[Bokat]]*Tabell2[[#This Row],[Inköpspris (SEK)]],Tabell2[[#This Row],[Totalt lagervärde ink moms]])</f>
        <v>0</v>
      </c>
      <c r="K7843" s="2">
        <f>Tabell2[[#This Row],[Totalt lagervärde ink moms]]-Tabell2[[#This Row],[Varav bokat ink moms]]</f>
        <v>354.37</v>
      </c>
      <c r="L7843" s="2">
        <f>Tabell2[[#This Row],[Antal]]*Tabell2[[#This Row],[Inpris ex moms]]</f>
        <v>283.49600000000004</v>
      </c>
      <c r="M7843" s="2">
        <f>MIN(Tabell2[[#This Row],[Bokat]]*Tabell2[[#This Row],[Inpris ex moms]],Tabell2[[#This Row],[Totalt lagervärde ex moms]])</f>
        <v>0</v>
      </c>
      <c r="N7843" s="2">
        <f>Tabell2[[#This Row],[Totalt lagervärde ex moms]]-Tabell2[[#This Row],[Varav bokat ex moms]]</f>
        <v>283.49600000000004</v>
      </c>
    </row>
    <row r="7844" spans="1:14" x14ac:dyDescent="0.2">
      <c r="A7844" t="s">
        <v>13010</v>
      </c>
      <c r="B7844" t="s">
        <v>13011</v>
      </c>
      <c r="C7844" s="2">
        <v>699</v>
      </c>
      <c r="D7844" s="2">
        <v>419</v>
      </c>
      <c r="E7844" s="2">
        <v>354.37</v>
      </c>
      <c r="F7844" s="2">
        <v>283.49600000000004</v>
      </c>
      <c r="G7844">
        <v>1</v>
      </c>
      <c r="H7844">
        <v>0</v>
      </c>
      <c r="I7844" s="2">
        <f>Tabell2[[#This Row],[Inköpspris (SEK)]]*Tabell2[[#This Row],[Antal]]</f>
        <v>354.37</v>
      </c>
      <c r="J7844" s="2">
        <f>MIN(Tabell2[[#This Row],[Bokat]]*Tabell2[[#This Row],[Inköpspris (SEK)]],Tabell2[[#This Row],[Totalt lagervärde ink moms]])</f>
        <v>0</v>
      </c>
      <c r="K7844" s="2">
        <f>Tabell2[[#This Row],[Totalt lagervärde ink moms]]-Tabell2[[#This Row],[Varav bokat ink moms]]</f>
        <v>354.37</v>
      </c>
      <c r="L7844" s="2">
        <f>Tabell2[[#This Row],[Antal]]*Tabell2[[#This Row],[Inpris ex moms]]</f>
        <v>283.49600000000004</v>
      </c>
      <c r="M7844" s="2">
        <f>MIN(Tabell2[[#This Row],[Bokat]]*Tabell2[[#This Row],[Inpris ex moms]],Tabell2[[#This Row],[Totalt lagervärde ex moms]])</f>
        <v>0</v>
      </c>
      <c r="N7844" s="2">
        <f>Tabell2[[#This Row],[Totalt lagervärde ex moms]]-Tabell2[[#This Row],[Varav bokat ex moms]]</f>
        <v>283.49600000000004</v>
      </c>
    </row>
    <row r="7845" spans="1:14" x14ac:dyDescent="0.2">
      <c r="A7845" t="s">
        <v>16995</v>
      </c>
      <c r="B7845" t="s">
        <v>16996</v>
      </c>
      <c r="C7845" s="2">
        <v>699</v>
      </c>
      <c r="D7845" s="2">
        <v>419</v>
      </c>
      <c r="E7845" s="2">
        <v>354.37</v>
      </c>
      <c r="F7845" s="2">
        <v>283.49600000000004</v>
      </c>
      <c r="G7845">
        <v>1</v>
      </c>
      <c r="H7845">
        <v>0</v>
      </c>
      <c r="I7845" s="2">
        <f>Tabell2[[#This Row],[Inköpspris (SEK)]]*Tabell2[[#This Row],[Antal]]</f>
        <v>354.37</v>
      </c>
      <c r="J7845" s="2">
        <f>MIN(Tabell2[[#This Row],[Bokat]]*Tabell2[[#This Row],[Inköpspris (SEK)]],Tabell2[[#This Row],[Totalt lagervärde ink moms]])</f>
        <v>0</v>
      </c>
      <c r="K7845" s="2">
        <f>Tabell2[[#This Row],[Totalt lagervärde ink moms]]-Tabell2[[#This Row],[Varav bokat ink moms]]</f>
        <v>354.37</v>
      </c>
      <c r="L7845" s="2">
        <f>Tabell2[[#This Row],[Antal]]*Tabell2[[#This Row],[Inpris ex moms]]</f>
        <v>283.49600000000004</v>
      </c>
      <c r="M7845" s="2">
        <f>MIN(Tabell2[[#This Row],[Bokat]]*Tabell2[[#This Row],[Inpris ex moms]],Tabell2[[#This Row],[Totalt lagervärde ex moms]])</f>
        <v>0</v>
      </c>
      <c r="N7845" s="2">
        <f>Tabell2[[#This Row],[Totalt lagervärde ex moms]]-Tabell2[[#This Row],[Varav bokat ex moms]]</f>
        <v>283.49600000000004</v>
      </c>
    </row>
    <row r="7846" spans="1:14" x14ac:dyDescent="0.2">
      <c r="A7846" t="s">
        <v>16997</v>
      </c>
      <c r="B7846" t="s">
        <v>16998</v>
      </c>
      <c r="C7846" s="2">
        <v>699</v>
      </c>
      <c r="D7846" s="2">
        <v>419</v>
      </c>
      <c r="E7846" s="2">
        <v>354.37</v>
      </c>
      <c r="F7846" s="2">
        <v>283.49600000000004</v>
      </c>
      <c r="G7846">
        <v>1</v>
      </c>
      <c r="H7846">
        <v>0</v>
      </c>
      <c r="I7846" s="2">
        <f>Tabell2[[#This Row],[Inköpspris (SEK)]]*Tabell2[[#This Row],[Antal]]</f>
        <v>354.37</v>
      </c>
      <c r="J7846" s="2">
        <f>MIN(Tabell2[[#This Row],[Bokat]]*Tabell2[[#This Row],[Inköpspris (SEK)]],Tabell2[[#This Row],[Totalt lagervärde ink moms]])</f>
        <v>0</v>
      </c>
      <c r="K7846" s="2">
        <f>Tabell2[[#This Row],[Totalt lagervärde ink moms]]-Tabell2[[#This Row],[Varav bokat ink moms]]</f>
        <v>354.37</v>
      </c>
      <c r="L7846" s="2">
        <f>Tabell2[[#This Row],[Antal]]*Tabell2[[#This Row],[Inpris ex moms]]</f>
        <v>283.49600000000004</v>
      </c>
      <c r="M7846" s="2">
        <f>MIN(Tabell2[[#This Row],[Bokat]]*Tabell2[[#This Row],[Inpris ex moms]],Tabell2[[#This Row],[Totalt lagervärde ex moms]])</f>
        <v>0</v>
      </c>
      <c r="N7846" s="2">
        <f>Tabell2[[#This Row],[Totalt lagervärde ex moms]]-Tabell2[[#This Row],[Varav bokat ex moms]]</f>
        <v>283.49600000000004</v>
      </c>
    </row>
    <row r="7847" spans="1:14" x14ac:dyDescent="0.2">
      <c r="A7847" t="s">
        <v>10880</v>
      </c>
      <c r="B7847" t="s">
        <v>10881</v>
      </c>
      <c r="C7847" s="2">
        <v>649</v>
      </c>
      <c r="D7847" s="2">
        <v>454</v>
      </c>
      <c r="E7847" s="2">
        <v>329</v>
      </c>
      <c r="F7847" s="2">
        <v>263.2</v>
      </c>
      <c r="G7847">
        <v>1</v>
      </c>
      <c r="H7847">
        <v>0</v>
      </c>
      <c r="I7847" s="2">
        <f>Tabell2[[#This Row],[Inköpspris (SEK)]]*Tabell2[[#This Row],[Antal]]</f>
        <v>329</v>
      </c>
      <c r="J7847" s="2">
        <f>MIN(Tabell2[[#This Row],[Bokat]]*Tabell2[[#This Row],[Inköpspris (SEK)]],Tabell2[[#This Row],[Totalt lagervärde ink moms]])</f>
        <v>0</v>
      </c>
      <c r="K7847" s="2">
        <f>Tabell2[[#This Row],[Totalt lagervärde ink moms]]-Tabell2[[#This Row],[Varav bokat ink moms]]</f>
        <v>329</v>
      </c>
      <c r="L7847" s="2">
        <f>Tabell2[[#This Row],[Antal]]*Tabell2[[#This Row],[Inpris ex moms]]</f>
        <v>263.2</v>
      </c>
      <c r="M7847" s="2">
        <f>MIN(Tabell2[[#This Row],[Bokat]]*Tabell2[[#This Row],[Inpris ex moms]],Tabell2[[#This Row],[Totalt lagervärde ex moms]])</f>
        <v>0</v>
      </c>
      <c r="N7847" s="2">
        <f>Tabell2[[#This Row],[Totalt lagervärde ex moms]]-Tabell2[[#This Row],[Varav bokat ex moms]]</f>
        <v>263.2</v>
      </c>
    </row>
    <row r="7848" spans="1:14" x14ac:dyDescent="0.2">
      <c r="A7848" t="s">
        <v>10882</v>
      </c>
      <c r="B7848" t="s">
        <v>10883</v>
      </c>
      <c r="C7848" s="2">
        <v>649</v>
      </c>
      <c r="D7848" s="2">
        <v>454</v>
      </c>
      <c r="E7848" s="2">
        <v>329</v>
      </c>
      <c r="F7848" s="2">
        <v>263.2</v>
      </c>
      <c r="G7848">
        <v>1</v>
      </c>
      <c r="H7848">
        <v>0</v>
      </c>
      <c r="I7848" s="2">
        <f>Tabell2[[#This Row],[Inköpspris (SEK)]]*Tabell2[[#This Row],[Antal]]</f>
        <v>329</v>
      </c>
      <c r="J7848" s="2">
        <f>MIN(Tabell2[[#This Row],[Bokat]]*Tabell2[[#This Row],[Inköpspris (SEK)]],Tabell2[[#This Row],[Totalt lagervärde ink moms]])</f>
        <v>0</v>
      </c>
      <c r="K7848" s="2">
        <f>Tabell2[[#This Row],[Totalt lagervärde ink moms]]-Tabell2[[#This Row],[Varav bokat ink moms]]</f>
        <v>329</v>
      </c>
      <c r="L7848" s="2">
        <f>Tabell2[[#This Row],[Antal]]*Tabell2[[#This Row],[Inpris ex moms]]</f>
        <v>263.2</v>
      </c>
      <c r="M7848" s="2">
        <f>MIN(Tabell2[[#This Row],[Bokat]]*Tabell2[[#This Row],[Inpris ex moms]],Tabell2[[#This Row],[Totalt lagervärde ex moms]])</f>
        <v>0</v>
      </c>
      <c r="N7848" s="2">
        <f>Tabell2[[#This Row],[Totalt lagervärde ex moms]]-Tabell2[[#This Row],[Varav bokat ex moms]]</f>
        <v>263.2</v>
      </c>
    </row>
    <row r="7849" spans="1:14" x14ac:dyDescent="0.2">
      <c r="A7849" t="s">
        <v>13545</v>
      </c>
      <c r="B7849" t="s">
        <v>13546</v>
      </c>
      <c r="C7849" s="2">
        <v>649</v>
      </c>
      <c r="D7849" s="2">
        <v>389</v>
      </c>
      <c r="E7849" s="2">
        <v>329</v>
      </c>
      <c r="F7849" s="2">
        <v>263.2</v>
      </c>
      <c r="G7849">
        <v>1</v>
      </c>
      <c r="H7849">
        <v>0</v>
      </c>
      <c r="I7849" s="2">
        <f>Tabell2[[#This Row],[Inköpspris (SEK)]]*Tabell2[[#This Row],[Antal]]</f>
        <v>329</v>
      </c>
      <c r="J7849" s="2">
        <f>MIN(Tabell2[[#This Row],[Bokat]]*Tabell2[[#This Row],[Inköpspris (SEK)]],Tabell2[[#This Row],[Totalt lagervärde ink moms]])</f>
        <v>0</v>
      </c>
      <c r="K7849" s="2">
        <f>Tabell2[[#This Row],[Totalt lagervärde ink moms]]-Tabell2[[#This Row],[Varav bokat ink moms]]</f>
        <v>329</v>
      </c>
      <c r="L7849" s="2">
        <f>Tabell2[[#This Row],[Antal]]*Tabell2[[#This Row],[Inpris ex moms]]</f>
        <v>263.2</v>
      </c>
      <c r="M7849" s="2">
        <f>MIN(Tabell2[[#This Row],[Bokat]]*Tabell2[[#This Row],[Inpris ex moms]],Tabell2[[#This Row],[Totalt lagervärde ex moms]])</f>
        <v>0</v>
      </c>
      <c r="N7849" s="2">
        <f>Tabell2[[#This Row],[Totalt lagervärde ex moms]]-Tabell2[[#This Row],[Varav bokat ex moms]]</f>
        <v>263.2</v>
      </c>
    </row>
    <row r="7850" spans="1:14" x14ac:dyDescent="0.2">
      <c r="A7850" t="s">
        <v>13561</v>
      </c>
      <c r="B7850" t="s">
        <v>13562</v>
      </c>
      <c r="C7850" s="2">
        <v>649</v>
      </c>
      <c r="D7850" s="2">
        <v>389</v>
      </c>
      <c r="E7850" s="2">
        <v>329</v>
      </c>
      <c r="F7850" s="2">
        <v>263.2</v>
      </c>
      <c r="G7850">
        <v>2</v>
      </c>
      <c r="H7850">
        <v>0</v>
      </c>
      <c r="I7850" s="2">
        <f>Tabell2[[#This Row],[Inköpspris (SEK)]]*Tabell2[[#This Row],[Antal]]</f>
        <v>658</v>
      </c>
      <c r="J7850" s="2">
        <f>MIN(Tabell2[[#This Row],[Bokat]]*Tabell2[[#This Row],[Inköpspris (SEK)]],Tabell2[[#This Row],[Totalt lagervärde ink moms]])</f>
        <v>0</v>
      </c>
      <c r="K7850" s="2">
        <f>Tabell2[[#This Row],[Totalt lagervärde ink moms]]-Tabell2[[#This Row],[Varav bokat ink moms]]</f>
        <v>658</v>
      </c>
      <c r="L7850" s="2">
        <f>Tabell2[[#This Row],[Antal]]*Tabell2[[#This Row],[Inpris ex moms]]</f>
        <v>526.4</v>
      </c>
      <c r="M7850" s="2">
        <f>MIN(Tabell2[[#This Row],[Bokat]]*Tabell2[[#This Row],[Inpris ex moms]],Tabell2[[#This Row],[Totalt lagervärde ex moms]])</f>
        <v>0</v>
      </c>
      <c r="N7850" s="2">
        <f>Tabell2[[#This Row],[Totalt lagervärde ex moms]]-Tabell2[[#This Row],[Varav bokat ex moms]]</f>
        <v>526.4</v>
      </c>
    </row>
    <row r="7851" spans="1:14" x14ac:dyDescent="0.2">
      <c r="A7851" t="s">
        <v>13563</v>
      </c>
      <c r="B7851" t="s">
        <v>13564</v>
      </c>
      <c r="C7851" s="2">
        <v>649</v>
      </c>
      <c r="D7851" s="2">
        <v>389</v>
      </c>
      <c r="E7851" s="2">
        <v>329</v>
      </c>
      <c r="F7851" s="2">
        <v>263.2</v>
      </c>
      <c r="G7851">
        <v>2</v>
      </c>
      <c r="H7851">
        <v>0</v>
      </c>
      <c r="I7851" s="2">
        <f>Tabell2[[#This Row],[Inköpspris (SEK)]]*Tabell2[[#This Row],[Antal]]</f>
        <v>658</v>
      </c>
      <c r="J7851" s="2">
        <f>MIN(Tabell2[[#This Row],[Bokat]]*Tabell2[[#This Row],[Inköpspris (SEK)]],Tabell2[[#This Row],[Totalt lagervärde ink moms]])</f>
        <v>0</v>
      </c>
      <c r="K7851" s="2">
        <f>Tabell2[[#This Row],[Totalt lagervärde ink moms]]-Tabell2[[#This Row],[Varav bokat ink moms]]</f>
        <v>658</v>
      </c>
      <c r="L7851" s="2">
        <f>Tabell2[[#This Row],[Antal]]*Tabell2[[#This Row],[Inpris ex moms]]</f>
        <v>526.4</v>
      </c>
      <c r="M7851" s="2">
        <f>MIN(Tabell2[[#This Row],[Bokat]]*Tabell2[[#This Row],[Inpris ex moms]],Tabell2[[#This Row],[Totalt lagervärde ex moms]])</f>
        <v>0</v>
      </c>
      <c r="N7851" s="2">
        <f>Tabell2[[#This Row],[Totalt lagervärde ex moms]]-Tabell2[[#This Row],[Varav bokat ex moms]]</f>
        <v>526.4</v>
      </c>
    </row>
    <row r="7852" spans="1:14" x14ac:dyDescent="0.2">
      <c r="A7852" t="s">
        <v>4623</v>
      </c>
      <c r="B7852" t="s">
        <v>4624</v>
      </c>
      <c r="C7852" s="2">
        <v>1199</v>
      </c>
      <c r="D7852" s="2">
        <v>959</v>
      </c>
      <c r="E7852" s="2">
        <v>607.63</v>
      </c>
      <c r="F7852" s="2">
        <v>486.10400000000004</v>
      </c>
      <c r="G7852">
        <v>1</v>
      </c>
      <c r="H7852">
        <v>0</v>
      </c>
      <c r="I7852" s="2">
        <f>Tabell2[[#This Row],[Inköpspris (SEK)]]*Tabell2[[#This Row],[Antal]]</f>
        <v>607.63</v>
      </c>
      <c r="J7852" s="2">
        <f>MIN(Tabell2[[#This Row],[Bokat]]*Tabell2[[#This Row],[Inköpspris (SEK)]],Tabell2[[#This Row],[Totalt lagervärde ink moms]])</f>
        <v>0</v>
      </c>
      <c r="K7852" s="2">
        <f>Tabell2[[#This Row],[Totalt lagervärde ink moms]]-Tabell2[[#This Row],[Varav bokat ink moms]]</f>
        <v>607.63</v>
      </c>
      <c r="L7852" s="2">
        <f>Tabell2[[#This Row],[Antal]]*Tabell2[[#This Row],[Inpris ex moms]]</f>
        <v>486.10400000000004</v>
      </c>
      <c r="M7852" s="2">
        <f>MIN(Tabell2[[#This Row],[Bokat]]*Tabell2[[#This Row],[Inpris ex moms]],Tabell2[[#This Row],[Totalt lagervärde ex moms]])</f>
        <v>0</v>
      </c>
      <c r="N7852" s="2">
        <f>Tabell2[[#This Row],[Totalt lagervärde ex moms]]-Tabell2[[#This Row],[Varav bokat ex moms]]</f>
        <v>486.10400000000004</v>
      </c>
    </row>
    <row r="7853" spans="1:14" x14ac:dyDescent="0.2">
      <c r="A7853" t="s">
        <v>4625</v>
      </c>
      <c r="B7853" t="s">
        <v>4626</v>
      </c>
      <c r="C7853" s="2">
        <v>1199</v>
      </c>
      <c r="D7853" s="2">
        <v>959</v>
      </c>
      <c r="E7853" s="2">
        <v>607.63</v>
      </c>
      <c r="F7853" s="2">
        <v>486.10400000000004</v>
      </c>
      <c r="G7853">
        <v>1</v>
      </c>
      <c r="H7853">
        <v>0</v>
      </c>
      <c r="I7853" s="2">
        <f>Tabell2[[#This Row],[Inköpspris (SEK)]]*Tabell2[[#This Row],[Antal]]</f>
        <v>607.63</v>
      </c>
      <c r="J7853" s="2">
        <f>MIN(Tabell2[[#This Row],[Bokat]]*Tabell2[[#This Row],[Inköpspris (SEK)]],Tabell2[[#This Row],[Totalt lagervärde ink moms]])</f>
        <v>0</v>
      </c>
      <c r="K7853" s="2">
        <f>Tabell2[[#This Row],[Totalt lagervärde ink moms]]-Tabell2[[#This Row],[Varav bokat ink moms]]</f>
        <v>607.63</v>
      </c>
      <c r="L7853" s="2">
        <f>Tabell2[[#This Row],[Antal]]*Tabell2[[#This Row],[Inpris ex moms]]</f>
        <v>486.10400000000004</v>
      </c>
      <c r="M7853" s="2">
        <f>MIN(Tabell2[[#This Row],[Bokat]]*Tabell2[[#This Row],[Inpris ex moms]],Tabell2[[#This Row],[Totalt lagervärde ex moms]])</f>
        <v>0</v>
      </c>
      <c r="N7853" s="2">
        <f>Tabell2[[#This Row],[Totalt lagervärde ex moms]]-Tabell2[[#This Row],[Varav bokat ex moms]]</f>
        <v>486.10400000000004</v>
      </c>
    </row>
    <row r="7854" spans="1:14" x14ac:dyDescent="0.2">
      <c r="A7854" t="s">
        <v>3321</v>
      </c>
      <c r="B7854" t="s">
        <v>3322</v>
      </c>
      <c r="C7854" s="2">
        <v>76</v>
      </c>
      <c r="D7854" s="2">
        <v>53</v>
      </c>
      <c r="E7854" s="2">
        <v>38.51</v>
      </c>
      <c r="F7854" s="2">
        <v>30.810000000000002</v>
      </c>
      <c r="G7854">
        <v>1</v>
      </c>
      <c r="H7854">
        <v>0</v>
      </c>
      <c r="I7854" s="2">
        <f>Tabell2[[#This Row],[Inköpspris (SEK)]]*Tabell2[[#This Row],[Antal]]</f>
        <v>38.51</v>
      </c>
      <c r="J7854" s="2">
        <f>MIN(Tabell2[[#This Row],[Bokat]]*Tabell2[[#This Row],[Inköpspris (SEK)]],Tabell2[[#This Row],[Totalt lagervärde ink moms]])</f>
        <v>0</v>
      </c>
      <c r="K7854" s="2">
        <f>Tabell2[[#This Row],[Totalt lagervärde ink moms]]-Tabell2[[#This Row],[Varav bokat ink moms]]</f>
        <v>38.51</v>
      </c>
      <c r="L7854" s="2">
        <f>Tabell2[[#This Row],[Antal]]*Tabell2[[#This Row],[Inpris ex moms]]</f>
        <v>30.810000000000002</v>
      </c>
      <c r="M7854" s="2">
        <f>MIN(Tabell2[[#This Row],[Bokat]]*Tabell2[[#This Row],[Inpris ex moms]],Tabell2[[#This Row],[Totalt lagervärde ex moms]])</f>
        <v>0</v>
      </c>
      <c r="N7854" s="2">
        <f>Tabell2[[#This Row],[Totalt lagervärde ex moms]]-Tabell2[[#This Row],[Varav bokat ex moms]]</f>
        <v>30.810000000000002</v>
      </c>
    </row>
    <row r="7855" spans="1:14" x14ac:dyDescent="0.2">
      <c r="A7855" t="s">
        <v>2911</v>
      </c>
      <c r="B7855" t="s">
        <v>2912</v>
      </c>
      <c r="C7855" s="2">
        <v>355</v>
      </c>
      <c r="D7855" s="2">
        <v>248</v>
      </c>
      <c r="E7855" s="2">
        <v>179.89</v>
      </c>
      <c r="F7855" s="2">
        <v>143.91</v>
      </c>
      <c r="G7855">
        <v>1</v>
      </c>
      <c r="H7855">
        <v>0</v>
      </c>
      <c r="I7855" s="2">
        <f>Tabell2[[#This Row],[Inköpspris (SEK)]]*Tabell2[[#This Row],[Antal]]</f>
        <v>179.89</v>
      </c>
      <c r="J7855" s="2">
        <f>MIN(Tabell2[[#This Row],[Bokat]]*Tabell2[[#This Row],[Inköpspris (SEK)]],Tabell2[[#This Row],[Totalt lagervärde ink moms]])</f>
        <v>0</v>
      </c>
      <c r="K7855" s="2">
        <f>Tabell2[[#This Row],[Totalt lagervärde ink moms]]-Tabell2[[#This Row],[Varav bokat ink moms]]</f>
        <v>179.89</v>
      </c>
      <c r="L7855" s="2">
        <f>Tabell2[[#This Row],[Antal]]*Tabell2[[#This Row],[Inpris ex moms]]</f>
        <v>143.91</v>
      </c>
      <c r="M7855" s="2">
        <f>MIN(Tabell2[[#This Row],[Bokat]]*Tabell2[[#This Row],[Inpris ex moms]],Tabell2[[#This Row],[Totalt lagervärde ex moms]])</f>
        <v>0</v>
      </c>
      <c r="N7855" s="2">
        <f>Tabell2[[#This Row],[Totalt lagervärde ex moms]]-Tabell2[[#This Row],[Varav bokat ex moms]]</f>
        <v>143.91</v>
      </c>
    </row>
    <row r="7856" spans="1:14" x14ac:dyDescent="0.2">
      <c r="A7856" t="s">
        <v>2915</v>
      </c>
      <c r="B7856" t="s">
        <v>2916</v>
      </c>
      <c r="C7856" s="2">
        <v>355</v>
      </c>
      <c r="D7856" s="2">
        <v>248</v>
      </c>
      <c r="E7856" s="2">
        <v>179.89</v>
      </c>
      <c r="F7856" s="2">
        <v>143.91</v>
      </c>
      <c r="G7856">
        <v>1</v>
      </c>
      <c r="H7856">
        <v>0</v>
      </c>
      <c r="I7856" s="2">
        <f>Tabell2[[#This Row],[Inköpspris (SEK)]]*Tabell2[[#This Row],[Antal]]</f>
        <v>179.89</v>
      </c>
      <c r="J7856" s="2">
        <f>MIN(Tabell2[[#This Row],[Bokat]]*Tabell2[[#This Row],[Inköpspris (SEK)]],Tabell2[[#This Row],[Totalt lagervärde ink moms]])</f>
        <v>0</v>
      </c>
      <c r="K7856" s="2">
        <f>Tabell2[[#This Row],[Totalt lagervärde ink moms]]-Tabell2[[#This Row],[Varav bokat ink moms]]</f>
        <v>179.89</v>
      </c>
      <c r="L7856" s="2">
        <f>Tabell2[[#This Row],[Antal]]*Tabell2[[#This Row],[Inpris ex moms]]</f>
        <v>143.91</v>
      </c>
      <c r="M7856" s="2">
        <f>MIN(Tabell2[[#This Row],[Bokat]]*Tabell2[[#This Row],[Inpris ex moms]],Tabell2[[#This Row],[Totalt lagervärde ex moms]])</f>
        <v>0</v>
      </c>
      <c r="N7856" s="2">
        <f>Tabell2[[#This Row],[Totalt lagervärde ex moms]]-Tabell2[[#This Row],[Varav bokat ex moms]]</f>
        <v>143.91</v>
      </c>
    </row>
    <row r="7857" spans="1:14" x14ac:dyDescent="0.2">
      <c r="A7857" t="s">
        <v>3071</v>
      </c>
      <c r="B7857" t="s">
        <v>3072</v>
      </c>
      <c r="C7857" s="2">
        <v>76</v>
      </c>
      <c r="D7857" s="2">
        <v>53</v>
      </c>
      <c r="E7857" s="2">
        <v>38.51</v>
      </c>
      <c r="F7857" s="2">
        <v>30.808</v>
      </c>
      <c r="G7857">
        <v>1</v>
      </c>
      <c r="H7857">
        <v>0</v>
      </c>
      <c r="I7857" s="2">
        <f>Tabell2[[#This Row],[Inköpspris (SEK)]]*Tabell2[[#This Row],[Antal]]</f>
        <v>38.51</v>
      </c>
      <c r="J7857" s="2">
        <f>MIN(Tabell2[[#This Row],[Bokat]]*Tabell2[[#This Row],[Inköpspris (SEK)]],Tabell2[[#This Row],[Totalt lagervärde ink moms]])</f>
        <v>0</v>
      </c>
      <c r="K7857" s="2">
        <f>Tabell2[[#This Row],[Totalt lagervärde ink moms]]-Tabell2[[#This Row],[Varav bokat ink moms]]</f>
        <v>38.51</v>
      </c>
      <c r="L7857" s="2">
        <f>Tabell2[[#This Row],[Antal]]*Tabell2[[#This Row],[Inpris ex moms]]</f>
        <v>30.808</v>
      </c>
      <c r="M7857" s="2">
        <f>MIN(Tabell2[[#This Row],[Bokat]]*Tabell2[[#This Row],[Inpris ex moms]],Tabell2[[#This Row],[Totalt lagervärde ex moms]])</f>
        <v>0</v>
      </c>
      <c r="N7857" s="2">
        <f>Tabell2[[#This Row],[Totalt lagervärde ex moms]]-Tabell2[[#This Row],[Varav bokat ex moms]]</f>
        <v>30.808</v>
      </c>
    </row>
    <row r="7858" spans="1:14" x14ac:dyDescent="0.2">
      <c r="A7858" t="s">
        <v>3087</v>
      </c>
      <c r="B7858" t="s">
        <v>3088</v>
      </c>
      <c r="C7858" s="2">
        <v>76</v>
      </c>
      <c r="D7858" s="2">
        <v>53</v>
      </c>
      <c r="E7858" s="2">
        <v>38.51</v>
      </c>
      <c r="F7858" s="2">
        <v>30.808</v>
      </c>
      <c r="G7858">
        <v>2</v>
      </c>
      <c r="H7858">
        <v>0</v>
      </c>
      <c r="I7858" s="2">
        <f>Tabell2[[#This Row],[Inköpspris (SEK)]]*Tabell2[[#This Row],[Antal]]</f>
        <v>77.02</v>
      </c>
      <c r="J7858" s="2">
        <f>MIN(Tabell2[[#This Row],[Bokat]]*Tabell2[[#This Row],[Inköpspris (SEK)]],Tabell2[[#This Row],[Totalt lagervärde ink moms]])</f>
        <v>0</v>
      </c>
      <c r="K7858" s="2">
        <f>Tabell2[[#This Row],[Totalt lagervärde ink moms]]-Tabell2[[#This Row],[Varav bokat ink moms]]</f>
        <v>77.02</v>
      </c>
      <c r="L7858" s="2">
        <f>Tabell2[[#This Row],[Antal]]*Tabell2[[#This Row],[Inpris ex moms]]</f>
        <v>61.616</v>
      </c>
      <c r="M7858" s="2">
        <f>MIN(Tabell2[[#This Row],[Bokat]]*Tabell2[[#This Row],[Inpris ex moms]],Tabell2[[#This Row],[Totalt lagervärde ex moms]])</f>
        <v>0</v>
      </c>
      <c r="N7858" s="2">
        <f>Tabell2[[#This Row],[Totalt lagervärde ex moms]]-Tabell2[[#This Row],[Varav bokat ex moms]]</f>
        <v>61.616</v>
      </c>
    </row>
    <row r="7859" spans="1:14" x14ac:dyDescent="0.2">
      <c r="A7859" t="s">
        <v>3383</v>
      </c>
      <c r="B7859" t="s">
        <v>3384</v>
      </c>
      <c r="C7859" s="2">
        <v>76</v>
      </c>
      <c r="D7859" s="2">
        <v>53</v>
      </c>
      <c r="E7859" s="2">
        <v>38.51</v>
      </c>
      <c r="F7859" s="2">
        <v>30.808</v>
      </c>
      <c r="G7859">
        <v>1</v>
      </c>
      <c r="H7859">
        <v>0</v>
      </c>
      <c r="I7859" s="2">
        <f>Tabell2[[#This Row],[Inköpspris (SEK)]]*Tabell2[[#This Row],[Antal]]</f>
        <v>38.51</v>
      </c>
      <c r="J7859" s="2">
        <f>MIN(Tabell2[[#This Row],[Bokat]]*Tabell2[[#This Row],[Inköpspris (SEK)]],Tabell2[[#This Row],[Totalt lagervärde ink moms]])</f>
        <v>0</v>
      </c>
      <c r="K7859" s="2">
        <f>Tabell2[[#This Row],[Totalt lagervärde ink moms]]-Tabell2[[#This Row],[Varav bokat ink moms]]</f>
        <v>38.51</v>
      </c>
      <c r="L7859" s="2">
        <f>Tabell2[[#This Row],[Antal]]*Tabell2[[#This Row],[Inpris ex moms]]</f>
        <v>30.808</v>
      </c>
      <c r="M7859" s="2">
        <f>MIN(Tabell2[[#This Row],[Bokat]]*Tabell2[[#This Row],[Inpris ex moms]],Tabell2[[#This Row],[Totalt lagervärde ex moms]])</f>
        <v>0</v>
      </c>
      <c r="N7859" s="2">
        <f>Tabell2[[#This Row],[Totalt lagervärde ex moms]]-Tabell2[[#This Row],[Varav bokat ex moms]]</f>
        <v>30.808</v>
      </c>
    </row>
    <row r="7860" spans="1:14" x14ac:dyDescent="0.2">
      <c r="A7860" t="s">
        <v>3385</v>
      </c>
      <c r="B7860" t="s">
        <v>3386</v>
      </c>
      <c r="C7860" s="2">
        <v>76</v>
      </c>
      <c r="D7860" s="2">
        <v>53</v>
      </c>
      <c r="E7860" s="2">
        <v>38.51</v>
      </c>
      <c r="F7860" s="2">
        <v>30.808</v>
      </c>
      <c r="G7860">
        <v>1</v>
      </c>
      <c r="H7860">
        <v>0</v>
      </c>
      <c r="I7860" s="2">
        <f>Tabell2[[#This Row],[Inköpspris (SEK)]]*Tabell2[[#This Row],[Antal]]</f>
        <v>38.51</v>
      </c>
      <c r="J7860" s="2">
        <f>MIN(Tabell2[[#This Row],[Bokat]]*Tabell2[[#This Row],[Inköpspris (SEK)]],Tabell2[[#This Row],[Totalt lagervärde ink moms]])</f>
        <v>0</v>
      </c>
      <c r="K7860" s="2">
        <f>Tabell2[[#This Row],[Totalt lagervärde ink moms]]-Tabell2[[#This Row],[Varav bokat ink moms]]</f>
        <v>38.51</v>
      </c>
      <c r="L7860" s="2">
        <f>Tabell2[[#This Row],[Antal]]*Tabell2[[#This Row],[Inpris ex moms]]</f>
        <v>30.808</v>
      </c>
      <c r="M7860" s="2">
        <f>MIN(Tabell2[[#This Row],[Bokat]]*Tabell2[[#This Row],[Inpris ex moms]],Tabell2[[#This Row],[Totalt lagervärde ex moms]])</f>
        <v>0</v>
      </c>
      <c r="N7860" s="2">
        <f>Tabell2[[#This Row],[Totalt lagervärde ex moms]]-Tabell2[[#This Row],[Varav bokat ex moms]]</f>
        <v>30.808</v>
      </c>
    </row>
    <row r="7861" spans="1:14" x14ac:dyDescent="0.2">
      <c r="A7861" t="s">
        <v>3413</v>
      </c>
      <c r="B7861" t="s">
        <v>3414</v>
      </c>
      <c r="C7861" s="2">
        <v>76</v>
      </c>
      <c r="D7861" s="2">
        <v>53</v>
      </c>
      <c r="E7861" s="2">
        <v>38.51</v>
      </c>
      <c r="F7861" s="2">
        <v>30.808</v>
      </c>
      <c r="G7861">
        <v>2</v>
      </c>
      <c r="H7861">
        <v>0</v>
      </c>
      <c r="I7861" s="2">
        <f>Tabell2[[#This Row],[Inköpspris (SEK)]]*Tabell2[[#This Row],[Antal]]</f>
        <v>77.02</v>
      </c>
      <c r="J7861" s="2">
        <f>MIN(Tabell2[[#This Row],[Bokat]]*Tabell2[[#This Row],[Inköpspris (SEK)]],Tabell2[[#This Row],[Totalt lagervärde ink moms]])</f>
        <v>0</v>
      </c>
      <c r="K7861" s="2">
        <f>Tabell2[[#This Row],[Totalt lagervärde ink moms]]-Tabell2[[#This Row],[Varav bokat ink moms]]</f>
        <v>77.02</v>
      </c>
      <c r="L7861" s="2">
        <f>Tabell2[[#This Row],[Antal]]*Tabell2[[#This Row],[Inpris ex moms]]</f>
        <v>61.616</v>
      </c>
      <c r="M7861" s="2">
        <f>MIN(Tabell2[[#This Row],[Bokat]]*Tabell2[[#This Row],[Inpris ex moms]],Tabell2[[#This Row],[Totalt lagervärde ex moms]])</f>
        <v>0</v>
      </c>
      <c r="N7861" s="2">
        <f>Tabell2[[#This Row],[Totalt lagervärde ex moms]]-Tabell2[[#This Row],[Varav bokat ex moms]]</f>
        <v>61.616</v>
      </c>
    </row>
    <row r="7862" spans="1:14" x14ac:dyDescent="0.2">
      <c r="A7862" t="s">
        <v>16457</v>
      </c>
      <c r="B7862" t="s">
        <v>16458</v>
      </c>
      <c r="C7862" s="2">
        <v>76</v>
      </c>
      <c r="D7862" s="2">
        <v>53</v>
      </c>
      <c r="E7862" s="2">
        <v>38.51</v>
      </c>
      <c r="F7862" s="2">
        <v>30.808</v>
      </c>
      <c r="G7862">
        <v>1</v>
      </c>
      <c r="H7862">
        <v>0</v>
      </c>
      <c r="I7862" s="2">
        <f>Tabell2[[#This Row],[Inköpspris (SEK)]]*Tabell2[[#This Row],[Antal]]</f>
        <v>38.51</v>
      </c>
      <c r="J7862" s="2">
        <f>MIN(Tabell2[[#This Row],[Bokat]]*Tabell2[[#This Row],[Inköpspris (SEK)]],Tabell2[[#This Row],[Totalt lagervärde ink moms]])</f>
        <v>0</v>
      </c>
      <c r="K7862" s="2">
        <f>Tabell2[[#This Row],[Totalt lagervärde ink moms]]-Tabell2[[#This Row],[Varav bokat ink moms]]</f>
        <v>38.51</v>
      </c>
      <c r="L7862" s="2">
        <f>Tabell2[[#This Row],[Antal]]*Tabell2[[#This Row],[Inpris ex moms]]</f>
        <v>30.808</v>
      </c>
      <c r="M7862" s="2">
        <f>MIN(Tabell2[[#This Row],[Bokat]]*Tabell2[[#This Row],[Inpris ex moms]],Tabell2[[#This Row],[Totalt lagervärde ex moms]])</f>
        <v>0</v>
      </c>
      <c r="N7862" s="2">
        <f>Tabell2[[#This Row],[Totalt lagervärde ex moms]]-Tabell2[[#This Row],[Varav bokat ex moms]]</f>
        <v>30.808</v>
      </c>
    </row>
    <row r="7863" spans="1:14" x14ac:dyDescent="0.2">
      <c r="A7863" t="s">
        <v>6461</v>
      </c>
      <c r="B7863" t="s">
        <v>6462</v>
      </c>
      <c r="C7863" s="2">
        <v>75</v>
      </c>
      <c r="D7863" s="2">
        <v>52</v>
      </c>
      <c r="E7863" s="2">
        <v>38</v>
      </c>
      <c r="F7863" s="2">
        <v>30.400000000000002</v>
      </c>
      <c r="G7863">
        <v>11</v>
      </c>
      <c r="H7863">
        <v>0</v>
      </c>
      <c r="I7863" s="2">
        <f>Tabell2[[#This Row],[Inköpspris (SEK)]]*Tabell2[[#This Row],[Antal]]</f>
        <v>418</v>
      </c>
      <c r="J7863" s="2">
        <f>MIN(Tabell2[[#This Row],[Bokat]]*Tabell2[[#This Row],[Inköpspris (SEK)]],Tabell2[[#This Row],[Totalt lagervärde ink moms]])</f>
        <v>0</v>
      </c>
      <c r="K7863" s="2">
        <f>Tabell2[[#This Row],[Totalt lagervärde ink moms]]-Tabell2[[#This Row],[Varav bokat ink moms]]</f>
        <v>418</v>
      </c>
      <c r="L7863" s="2">
        <f>Tabell2[[#This Row],[Antal]]*Tabell2[[#This Row],[Inpris ex moms]]</f>
        <v>334.40000000000003</v>
      </c>
      <c r="M7863" s="2">
        <f>MIN(Tabell2[[#This Row],[Bokat]]*Tabell2[[#This Row],[Inpris ex moms]],Tabell2[[#This Row],[Totalt lagervärde ex moms]])</f>
        <v>0</v>
      </c>
      <c r="N7863" s="2">
        <f>Tabell2[[#This Row],[Totalt lagervärde ex moms]]-Tabell2[[#This Row],[Varav bokat ex moms]]</f>
        <v>334.40000000000003</v>
      </c>
    </row>
    <row r="7864" spans="1:14" x14ac:dyDescent="0.2">
      <c r="A7864" t="s">
        <v>12818</v>
      </c>
      <c r="B7864" t="s">
        <v>12819</v>
      </c>
      <c r="C7864" s="2">
        <v>375</v>
      </c>
      <c r="D7864" s="2">
        <v>225</v>
      </c>
      <c r="E7864" s="2">
        <v>190</v>
      </c>
      <c r="F7864" s="2">
        <v>152</v>
      </c>
      <c r="G7864">
        <v>1</v>
      </c>
      <c r="H7864">
        <v>0</v>
      </c>
      <c r="I7864" s="2">
        <f>Tabell2[[#This Row],[Inköpspris (SEK)]]*Tabell2[[#This Row],[Antal]]</f>
        <v>190</v>
      </c>
      <c r="J7864" s="2">
        <f>MIN(Tabell2[[#This Row],[Bokat]]*Tabell2[[#This Row],[Inköpspris (SEK)]],Tabell2[[#This Row],[Totalt lagervärde ink moms]])</f>
        <v>0</v>
      </c>
      <c r="K7864" s="2">
        <f>Tabell2[[#This Row],[Totalt lagervärde ink moms]]-Tabell2[[#This Row],[Varav bokat ink moms]]</f>
        <v>190</v>
      </c>
      <c r="L7864" s="2">
        <f>Tabell2[[#This Row],[Antal]]*Tabell2[[#This Row],[Inpris ex moms]]</f>
        <v>152</v>
      </c>
      <c r="M7864" s="2">
        <f>MIN(Tabell2[[#This Row],[Bokat]]*Tabell2[[#This Row],[Inpris ex moms]],Tabell2[[#This Row],[Totalt lagervärde ex moms]])</f>
        <v>0</v>
      </c>
      <c r="N7864" s="2">
        <f>Tabell2[[#This Row],[Totalt lagervärde ex moms]]-Tabell2[[#This Row],[Varav bokat ex moms]]</f>
        <v>152</v>
      </c>
    </row>
    <row r="7865" spans="1:14" x14ac:dyDescent="0.2">
      <c r="A7865" t="s">
        <v>12820</v>
      </c>
      <c r="B7865" t="s">
        <v>12821</v>
      </c>
      <c r="C7865" s="2">
        <v>375</v>
      </c>
      <c r="D7865" s="2">
        <v>225</v>
      </c>
      <c r="E7865" s="2">
        <v>190</v>
      </c>
      <c r="F7865" s="2">
        <v>152</v>
      </c>
      <c r="G7865">
        <v>1</v>
      </c>
      <c r="H7865">
        <v>0</v>
      </c>
      <c r="I7865" s="2">
        <f>Tabell2[[#This Row],[Inköpspris (SEK)]]*Tabell2[[#This Row],[Antal]]</f>
        <v>190</v>
      </c>
      <c r="J7865" s="2">
        <f>MIN(Tabell2[[#This Row],[Bokat]]*Tabell2[[#This Row],[Inköpspris (SEK)]],Tabell2[[#This Row],[Totalt lagervärde ink moms]])</f>
        <v>0</v>
      </c>
      <c r="K7865" s="2">
        <f>Tabell2[[#This Row],[Totalt lagervärde ink moms]]-Tabell2[[#This Row],[Varav bokat ink moms]]</f>
        <v>190</v>
      </c>
      <c r="L7865" s="2">
        <f>Tabell2[[#This Row],[Antal]]*Tabell2[[#This Row],[Inpris ex moms]]</f>
        <v>152</v>
      </c>
      <c r="M7865" s="2">
        <f>MIN(Tabell2[[#This Row],[Bokat]]*Tabell2[[#This Row],[Inpris ex moms]],Tabell2[[#This Row],[Totalt lagervärde ex moms]])</f>
        <v>0</v>
      </c>
      <c r="N7865" s="2">
        <f>Tabell2[[#This Row],[Totalt lagervärde ex moms]]-Tabell2[[#This Row],[Varav bokat ex moms]]</f>
        <v>152</v>
      </c>
    </row>
    <row r="7866" spans="1:14" x14ac:dyDescent="0.2">
      <c r="A7866" t="s">
        <v>6015</v>
      </c>
      <c r="B7866" t="s">
        <v>6016</v>
      </c>
      <c r="C7866" s="2">
        <v>99</v>
      </c>
      <c r="D7866" s="2">
        <v>64</v>
      </c>
      <c r="E7866" s="2">
        <v>50.16</v>
      </c>
      <c r="F7866" s="2">
        <v>40.128</v>
      </c>
      <c r="G7866">
        <v>5</v>
      </c>
      <c r="H7866">
        <v>0</v>
      </c>
      <c r="I7866" s="2">
        <f>Tabell2[[#This Row],[Inköpspris (SEK)]]*Tabell2[[#This Row],[Antal]]</f>
        <v>250.79999999999998</v>
      </c>
      <c r="J7866" s="2">
        <f>MIN(Tabell2[[#This Row],[Bokat]]*Tabell2[[#This Row],[Inköpspris (SEK)]],Tabell2[[#This Row],[Totalt lagervärde ink moms]])</f>
        <v>0</v>
      </c>
      <c r="K7866" s="2">
        <f>Tabell2[[#This Row],[Totalt lagervärde ink moms]]-Tabell2[[#This Row],[Varav bokat ink moms]]</f>
        <v>250.79999999999998</v>
      </c>
      <c r="L7866" s="2">
        <f>Tabell2[[#This Row],[Antal]]*Tabell2[[#This Row],[Inpris ex moms]]</f>
        <v>200.64</v>
      </c>
      <c r="M7866" s="2">
        <f>MIN(Tabell2[[#This Row],[Bokat]]*Tabell2[[#This Row],[Inpris ex moms]],Tabell2[[#This Row],[Totalt lagervärde ex moms]])</f>
        <v>0</v>
      </c>
      <c r="N7866" s="2">
        <f>Tabell2[[#This Row],[Totalt lagervärde ex moms]]-Tabell2[[#This Row],[Varav bokat ex moms]]</f>
        <v>200.64</v>
      </c>
    </row>
    <row r="7867" spans="1:14" x14ac:dyDescent="0.2">
      <c r="A7867" t="s">
        <v>4619</v>
      </c>
      <c r="B7867" t="s">
        <v>4620</v>
      </c>
      <c r="C7867" s="2">
        <v>249</v>
      </c>
      <c r="D7867" s="2">
        <v>187</v>
      </c>
      <c r="E7867" s="2">
        <v>126.11</v>
      </c>
      <c r="F7867" s="2">
        <v>100.88800000000001</v>
      </c>
      <c r="G7867">
        <v>1</v>
      </c>
      <c r="H7867">
        <v>0</v>
      </c>
      <c r="I7867" s="2">
        <f>Tabell2[[#This Row],[Inköpspris (SEK)]]*Tabell2[[#This Row],[Antal]]</f>
        <v>126.11</v>
      </c>
      <c r="J7867" s="2">
        <f>MIN(Tabell2[[#This Row],[Bokat]]*Tabell2[[#This Row],[Inköpspris (SEK)]],Tabell2[[#This Row],[Totalt lagervärde ink moms]])</f>
        <v>0</v>
      </c>
      <c r="K7867" s="2">
        <f>Tabell2[[#This Row],[Totalt lagervärde ink moms]]-Tabell2[[#This Row],[Varav bokat ink moms]]</f>
        <v>126.11</v>
      </c>
      <c r="L7867" s="2">
        <f>Tabell2[[#This Row],[Antal]]*Tabell2[[#This Row],[Inpris ex moms]]</f>
        <v>100.88800000000001</v>
      </c>
      <c r="M7867" s="2">
        <f>MIN(Tabell2[[#This Row],[Bokat]]*Tabell2[[#This Row],[Inpris ex moms]],Tabell2[[#This Row],[Totalt lagervärde ex moms]])</f>
        <v>0</v>
      </c>
      <c r="N7867" s="2">
        <f>Tabell2[[#This Row],[Totalt lagervärde ex moms]]-Tabell2[[#This Row],[Varav bokat ex moms]]</f>
        <v>100.88800000000001</v>
      </c>
    </row>
    <row r="7868" spans="1:14" x14ac:dyDescent="0.2">
      <c r="A7868" t="s">
        <v>12420</v>
      </c>
      <c r="B7868" t="s">
        <v>12421</v>
      </c>
      <c r="C7868" s="2">
        <v>1479</v>
      </c>
      <c r="D7868" s="2">
        <v>887</v>
      </c>
      <c r="E7868" s="2">
        <v>749.04</v>
      </c>
      <c r="F7868" s="2">
        <v>599.23199999999997</v>
      </c>
      <c r="G7868">
        <v>1</v>
      </c>
      <c r="H7868">
        <v>0</v>
      </c>
      <c r="I7868" s="2">
        <f>Tabell2[[#This Row],[Inköpspris (SEK)]]*Tabell2[[#This Row],[Antal]]</f>
        <v>749.04</v>
      </c>
      <c r="J7868" s="2">
        <f>MIN(Tabell2[[#This Row],[Bokat]]*Tabell2[[#This Row],[Inköpspris (SEK)]],Tabell2[[#This Row],[Totalt lagervärde ink moms]])</f>
        <v>0</v>
      </c>
      <c r="K7868" s="2">
        <f>Tabell2[[#This Row],[Totalt lagervärde ink moms]]-Tabell2[[#This Row],[Varav bokat ink moms]]</f>
        <v>749.04</v>
      </c>
      <c r="L7868" s="2">
        <f>Tabell2[[#This Row],[Antal]]*Tabell2[[#This Row],[Inpris ex moms]]</f>
        <v>599.23199999999997</v>
      </c>
      <c r="M7868" s="2">
        <f>MIN(Tabell2[[#This Row],[Bokat]]*Tabell2[[#This Row],[Inpris ex moms]],Tabell2[[#This Row],[Totalt lagervärde ex moms]])</f>
        <v>0</v>
      </c>
      <c r="N7868" s="2">
        <f>Tabell2[[#This Row],[Totalt lagervärde ex moms]]-Tabell2[[#This Row],[Varav bokat ex moms]]</f>
        <v>599.23199999999997</v>
      </c>
    </row>
    <row r="7869" spans="1:14" x14ac:dyDescent="0.2">
      <c r="A7869" t="s">
        <v>12422</v>
      </c>
      <c r="B7869" t="s">
        <v>12423</v>
      </c>
      <c r="C7869" s="2">
        <v>1479</v>
      </c>
      <c r="D7869" s="2">
        <v>887</v>
      </c>
      <c r="E7869" s="2">
        <v>749.04</v>
      </c>
      <c r="F7869" s="2">
        <v>599.23199999999997</v>
      </c>
      <c r="G7869">
        <v>1</v>
      </c>
      <c r="H7869">
        <v>0</v>
      </c>
      <c r="I7869" s="2">
        <f>Tabell2[[#This Row],[Inköpspris (SEK)]]*Tabell2[[#This Row],[Antal]]</f>
        <v>749.04</v>
      </c>
      <c r="J7869" s="2">
        <f>MIN(Tabell2[[#This Row],[Bokat]]*Tabell2[[#This Row],[Inköpspris (SEK)]],Tabell2[[#This Row],[Totalt lagervärde ink moms]])</f>
        <v>0</v>
      </c>
      <c r="K7869" s="2">
        <f>Tabell2[[#This Row],[Totalt lagervärde ink moms]]-Tabell2[[#This Row],[Varav bokat ink moms]]</f>
        <v>749.04</v>
      </c>
      <c r="L7869" s="2">
        <f>Tabell2[[#This Row],[Antal]]*Tabell2[[#This Row],[Inpris ex moms]]</f>
        <v>599.23199999999997</v>
      </c>
      <c r="M7869" s="2">
        <f>MIN(Tabell2[[#This Row],[Bokat]]*Tabell2[[#This Row],[Inpris ex moms]],Tabell2[[#This Row],[Totalt lagervärde ex moms]])</f>
        <v>0</v>
      </c>
      <c r="N7869" s="2">
        <f>Tabell2[[#This Row],[Totalt lagervärde ex moms]]-Tabell2[[#This Row],[Varav bokat ex moms]]</f>
        <v>599.23199999999997</v>
      </c>
    </row>
    <row r="7870" spans="1:14" x14ac:dyDescent="0.2">
      <c r="A7870" t="s">
        <v>12424</v>
      </c>
      <c r="B7870" t="s">
        <v>12425</v>
      </c>
      <c r="C7870" s="2">
        <v>1479</v>
      </c>
      <c r="D7870" s="2">
        <v>887</v>
      </c>
      <c r="E7870" s="2">
        <v>749.04</v>
      </c>
      <c r="F7870" s="2">
        <v>599.23199999999997</v>
      </c>
      <c r="G7870">
        <v>1</v>
      </c>
      <c r="H7870">
        <v>0</v>
      </c>
      <c r="I7870" s="2">
        <f>Tabell2[[#This Row],[Inköpspris (SEK)]]*Tabell2[[#This Row],[Antal]]</f>
        <v>749.04</v>
      </c>
      <c r="J7870" s="2">
        <f>MIN(Tabell2[[#This Row],[Bokat]]*Tabell2[[#This Row],[Inköpspris (SEK)]],Tabell2[[#This Row],[Totalt lagervärde ink moms]])</f>
        <v>0</v>
      </c>
      <c r="K7870" s="2">
        <f>Tabell2[[#This Row],[Totalt lagervärde ink moms]]-Tabell2[[#This Row],[Varav bokat ink moms]]</f>
        <v>749.04</v>
      </c>
      <c r="L7870" s="2">
        <f>Tabell2[[#This Row],[Antal]]*Tabell2[[#This Row],[Inpris ex moms]]</f>
        <v>599.23199999999997</v>
      </c>
      <c r="M7870" s="2">
        <f>MIN(Tabell2[[#This Row],[Bokat]]*Tabell2[[#This Row],[Inpris ex moms]],Tabell2[[#This Row],[Totalt lagervärde ex moms]])</f>
        <v>0</v>
      </c>
      <c r="N7870" s="2">
        <f>Tabell2[[#This Row],[Totalt lagervärde ex moms]]-Tabell2[[#This Row],[Varav bokat ex moms]]</f>
        <v>599.23199999999997</v>
      </c>
    </row>
    <row r="7871" spans="1:14" x14ac:dyDescent="0.2">
      <c r="A7871" t="s">
        <v>3123</v>
      </c>
      <c r="B7871" t="s">
        <v>3124</v>
      </c>
      <c r="C7871" s="2">
        <v>259</v>
      </c>
      <c r="D7871" s="2">
        <v>155</v>
      </c>
      <c r="E7871" s="2">
        <v>131.13999999999999</v>
      </c>
      <c r="F7871" s="2">
        <v>104.91</v>
      </c>
      <c r="G7871">
        <v>1</v>
      </c>
      <c r="H7871">
        <v>1</v>
      </c>
      <c r="I7871" s="2">
        <f>Tabell2[[#This Row],[Inköpspris (SEK)]]*Tabell2[[#This Row],[Antal]]</f>
        <v>131.13999999999999</v>
      </c>
      <c r="J7871" s="2">
        <f>MIN(Tabell2[[#This Row],[Bokat]]*Tabell2[[#This Row],[Inköpspris (SEK)]],Tabell2[[#This Row],[Totalt lagervärde ink moms]])</f>
        <v>131.13999999999999</v>
      </c>
      <c r="K7871" s="2">
        <f>Tabell2[[#This Row],[Totalt lagervärde ink moms]]-Tabell2[[#This Row],[Varav bokat ink moms]]</f>
        <v>0</v>
      </c>
      <c r="L7871" s="2">
        <f>Tabell2[[#This Row],[Antal]]*Tabell2[[#This Row],[Inpris ex moms]]</f>
        <v>104.91</v>
      </c>
      <c r="M7871" s="2">
        <f>MIN(Tabell2[[#This Row],[Bokat]]*Tabell2[[#This Row],[Inpris ex moms]],Tabell2[[#This Row],[Totalt lagervärde ex moms]])</f>
        <v>104.91</v>
      </c>
      <c r="N7871" s="2">
        <f>Tabell2[[#This Row],[Totalt lagervärde ex moms]]-Tabell2[[#This Row],[Varav bokat ex moms]]</f>
        <v>0</v>
      </c>
    </row>
    <row r="7872" spans="1:14" x14ac:dyDescent="0.2">
      <c r="A7872" t="s">
        <v>13974</v>
      </c>
      <c r="B7872" t="s">
        <v>13975</v>
      </c>
      <c r="C7872" s="2">
        <v>805</v>
      </c>
      <c r="D7872" s="2">
        <v>483</v>
      </c>
      <c r="E7872" s="2">
        <v>407.5</v>
      </c>
      <c r="F7872" s="2">
        <v>326</v>
      </c>
      <c r="G7872">
        <v>1</v>
      </c>
      <c r="H7872">
        <v>0</v>
      </c>
      <c r="I7872" s="2">
        <f>Tabell2[[#This Row],[Inköpspris (SEK)]]*Tabell2[[#This Row],[Antal]]</f>
        <v>407.5</v>
      </c>
      <c r="J7872" s="2">
        <f>MIN(Tabell2[[#This Row],[Bokat]]*Tabell2[[#This Row],[Inköpspris (SEK)]],Tabell2[[#This Row],[Totalt lagervärde ink moms]])</f>
        <v>0</v>
      </c>
      <c r="K7872" s="2">
        <f>Tabell2[[#This Row],[Totalt lagervärde ink moms]]-Tabell2[[#This Row],[Varav bokat ink moms]]</f>
        <v>407.5</v>
      </c>
      <c r="L7872" s="2">
        <f>Tabell2[[#This Row],[Antal]]*Tabell2[[#This Row],[Inpris ex moms]]</f>
        <v>326</v>
      </c>
      <c r="M7872" s="2">
        <f>MIN(Tabell2[[#This Row],[Bokat]]*Tabell2[[#This Row],[Inpris ex moms]],Tabell2[[#This Row],[Totalt lagervärde ex moms]])</f>
        <v>0</v>
      </c>
      <c r="N7872" s="2">
        <f>Tabell2[[#This Row],[Totalt lagervärde ex moms]]-Tabell2[[#This Row],[Varav bokat ex moms]]</f>
        <v>326</v>
      </c>
    </row>
    <row r="7873" spans="1:14" x14ac:dyDescent="0.2">
      <c r="A7873" t="s">
        <v>15643</v>
      </c>
      <c r="B7873" t="s">
        <v>15644</v>
      </c>
      <c r="C7873" s="2">
        <v>699</v>
      </c>
      <c r="D7873" s="2">
        <v>419</v>
      </c>
      <c r="E7873" s="2">
        <v>353.75</v>
      </c>
      <c r="F7873" s="2">
        <v>283</v>
      </c>
      <c r="G7873">
        <v>2</v>
      </c>
      <c r="H7873">
        <v>0</v>
      </c>
      <c r="I7873" s="2">
        <f>Tabell2[[#This Row],[Inköpspris (SEK)]]*Tabell2[[#This Row],[Antal]]</f>
        <v>707.5</v>
      </c>
      <c r="J7873" s="2">
        <f>MIN(Tabell2[[#This Row],[Bokat]]*Tabell2[[#This Row],[Inköpspris (SEK)]],Tabell2[[#This Row],[Totalt lagervärde ink moms]])</f>
        <v>0</v>
      </c>
      <c r="K7873" s="2">
        <f>Tabell2[[#This Row],[Totalt lagervärde ink moms]]-Tabell2[[#This Row],[Varav bokat ink moms]]</f>
        <v>707.5</v>
      </c>
      <c r="L7873" s="2">
        <f>Tabell2[[#This Row],[Antal]]*Tabell2[[#This Row],[Inpris ex moms]]</f>
        <v>566</v>
      </c>
      <c r="M7873" s="2">
        <f>MIN(Tabell2[[#This Row],[Bokat]]*Tabell2[[#This Row],[Inpris ex moms]],Tabell2[[#This Row],[Totalt lagervärde ex moms]])</f>
        <v>0</v>
      </c>
      <c r="N7873" s="2">
        <f>Tabell2[[#This Row],[Totalt lagervärde ex moms]]-Tabell2[[#This Row],[Varav bokat ex moms]]</f>
        <v>566</v>
      </c>
    </row>
    <row r="7874" spans="1:14" x14ac:dyDescent="0.2">
      <c r="A7874" t="s">
        <v>2877</v>
      </c>
      <c r="B7874" t="s">
        <v>2878</v>
      </c>
      <c r="C7874" s="2">
        <v>105</v>
      </c>
      <c r="D7874" s="2">
        <v>74</v>
      </c>
      <c r="E7874" s="2">
        <v>53.14</v>
      </c>
      <c r="F7874" s="2">
        <v>42.51</v>
      </c>
      <c r="G7874">
        <v>1</v>
      </c>
      <c r="H7874">
        <v>0</v>
      </c>
      <c r="I7874" s="2">
        <f>Tabell2[[#This Row],[Inköpspris (SEK)]]*Tabell2[[#This Row],[Antal]]</f>
        <v>53.14</v>
      </c>
      <c r="J7874" s="2">
        <f>MIN(Tabell2[[#This Row],[Bokat]]*Tabell2[[#This Row],[Inköpspris (SEK)]],Tabell2[[#This Row],[Totalt lagervärde ink moms]])</f>
        <v>0</v>
      </c>
      <c r="K7874" s="2">
        <f>Tabell2[[#This Row],[Totalt lagervärde ink moms]]-Tabell2[[#This Row],[Varav bokat ink moms]]</f>
        <v>53.14</v>
      </c>
      <c r="L7874" s="2">
        <f>Tabell2[[#This Row],[Antal]]*Tabell2[[#This Row],[Inpris ex moms]]</f>
        <v>42.51</v>
      </c>
      <c r="M7874" s="2">
        <f>MIN(Tabell2[[#This Row],[Bokat]]*Tabell2[[#This Row],[Inpris ex moms]],Tabell2[[#This Row],[Totalt lagervärde ex moms]])</f>
        <v>0</v>
      </c>
      <c r="N7874" s="2">
        <f>Tabell2[[#This Row],[Totalt lagervärde ex moms]]-Tabell2[[#This Row],[Varav bokat ex moms]]</f>
        <v>42.51</v>
      </c>
    </row>
    <row r="7875" spans="1:14" x14ac:dyDescent="0.2">
      <c r="A7875" t="s">
        <v>17805</v>
      </c>
      <c r="B7875" t="s">
        <v>17806</v>
      </c>
      <c r="C7875" s="2">
        <v>75</v>
      </c>
      <c r="D7875" s="2">
        <v>52</v>
      </c>
      <c r="E7875" s="2">
        <v>37.950000000000003</v>
      </c>
      <c r="F7875" s="2">
        <v>30.360000000000003</v>
      </c>
      <c r="G7875">
        <v>1</v>
      </c>
      <c r="H7875">
        <v>0</v>
      </c>
      <c r="I7875" s="2">
        <f>Tabell2[[#This Row],[Inköpspris (SEK)]]*Tabell2[[#This Row],[Antal]]</f>
        <v>37.950000000000003</v>
      </c>
      <c r="J7875" s="2">
        <f>MIN(Tabell2[[#This Row],[Bokat]]*Tabell2[[#This Row],[Inköpspris (SEK)]],Tabell2[[#This Row],[Totalt lagervärde ink moms]])</f>
        <v>0</v>
      </c>
      <c r="K7875" s="2">
        <f>Tabell2[[#This Row],[Totalt lagervärde ink moms]]-Tabell2[[#This Row],[Varav bokat ink moms]]</f>
        <v>37.950000000000003</v>
      </c>
      <c r="L7875" s="2">
        <f>Tabell2[[#This Row],[Antal]]*Tabell2[[#This Row],[Inpris ex moms]]</f>
        <v>30.360000000000003</v>
      </c>
      <c r="M7875" s="2">
        <f>MIN(Tabell2[[#This Row],[Bokat]]*Tabell2[[#This Row],[Inpris ex moms]],Tabell2[[#This Row],[Totalt lagervärde ex moms]])</f>
        <v>0</v>
      </c>
      <c r="N7875" s="2">
        <f>Tabell2[[#This Row],[Totalt lagervärde ex moms]]-Tabell2[[#This Row],[Varav bokat ex moms]]</f>
        <v>30.360000000000003</v>
      </c>
    </row>
    <row r="7876" spans="1:14" x14ac:dyDescent="0.2">
      <c r="A7876" t="s">
        <v>5551</v>
      </c>
      <c r="B7876" t="s">
        <v>5552</v>
      </c>
      <c r="C7876" s="2">
        <v>115</v>
      </c>
      <c r="D7876" s="2">
        <v>98</v>
      </c>
      <c r="E7876" s="2">
        <v>58.19</v>
      </c>
      <c r="F7876" s="2">
        <v>46.55</v>
      </c>
      <c r="G7876">
        <v>1</v>
      </c>
      <c r="H7876">
        <v>0</v>
      </c>
      <c r="I7876" s="2">
        <f>Tabell2[[#This Row],[Inköpspris (SEK)]]*Tabell2[[#This Row],[Antal]]</f>
        <v>58.19</v>
      </c>
      <c r="J7876" s="2">
        <f>MIN(Tabell2[[#This Row],[Bokat]]*Tabell2[[#This Row],[Inköpspris (SEK)]],Tabell2[[#This Row],[Totalt lagervärde ink moms]])</f>
        <v>0</v>
      </c>
      <c r="K7876" s="2">
        <f>Tabell2[[#This Row],[Totalt lagervärde ink moms]]-Tabell2[[#This Row],[Varav bokat ink moms]]</f>
        <v>58.19</v>
      </c>
      <c r="L7876" s="2">
        <f>Tabell2[[#This Row],[Antal]]*Tabell2[[#This Row],[Inpris ex moms]]</f>
        <v>46.55</v>
      </c>
      <c r="M7876" s="2">
        <f>MIN(Tabell2[[#This Row],[Bokat]]*Tabell2[[#This Row],[Inpris ex moms]],Tabell2[[#This Row],[Totalt lagervärde ex moms]])</f>
        <v>0</v>
      </c>
      <c r="N7876" s="2">
        <f>Tabell2[[#This Row],[Totalt lagervärde ex moms]]-Tabell2[[#This Row],[Varav bokat ex moms]]</f>
        <v>46.55</v>
      </c>
    </row>
    <row r="7877" spans="1:14" x14ac:dyDescent="0.2">
      <c r="A7877" t="s">
        <v>5557</v>
      </c>
      <c r="B7877" t="s">
        <v>5558</v>
      </c>
      <c r="C7877" s="2">
        <v>115</v>
      </c>
      <c r="D7877" s="2">
        <v>98</v>
      </c>
      <c r="E7877" s="2">
        <v>58.19</v>
      </c>
      <c r="F7877" s="2">
        <v>46.55</v>
      </c>
      <c r="G7877">
        <v>3</v>
      </c>
      <c r="H7877">
        <v>0</v>
      </c>
      <c r="I7877" s="2">
        <f>Tabell2[[#This Row],[Inköpspris (SEK)]]*Tabell2[[#This Row],[Antal]]</f>
        <v>174.57</v>
      </c>
      <c r="J7877" s="2">
        <f>MIN(Tabell2[[#This Row],[Bokat]]*Tabell2[[#This Row],[Inköpspris (SEK)]],Tabell2[[#This Row],[Totalt lagervärde ink moms]])</f>
        <v>0</v>
      </c>
      <c r="K7877" s="2">
        <f>Tabell2[[#This Row],[Totalt lagervärde ink moms]]-Tabell2[[#This Row],[Varav bokat ink moms]]</f>
        <v>174.57</v>
      </c>
      <c r="L7877" s="2">
        <f>Tabell2[[#This Row],[Antal]]*Tabell2[[#This Row],[Inpris ex moms]]</f>
        <v>139.64999999999998</v>
      </c>
      <c r="M7877" s="2">
        <f>MIN(Tabell2[[#This Row],[Bokat]]*Tabell2[[#This Row],[Inpris ex moms]],Tabell2[[#This Row],[Totalt lagervärde ex moms]])</f>
        <v>0</v>
      </c>
      <c r="N7877" s="2">
        <f>Tabell2[[#This Row],[Totalt lagervärde ex moms]]-Tabell2[[#This Row],[Varav bokat ex moms]]</f>
        <v>139.64999999999998</v>
      </c>
    </row>
    <row r="7878" spans="1:14" x14ac:dyDescent="0.2">
      <c r="A7878" t="s">
        <v>5559</v>
      </c>
      <c r="B7878" t="s">
        <v>5560</v>
      </c>
      <c r="C7878" s="2">
        <v>115</v>
      </c>
      <c r="D7878" s="2">
        <v>98</v>
      </c>
      <c r="E7878" s="2">
        <v>58.19</v>
      </c>
      <c r="F7878" s="2">
        <v>46.55</v>
      </c>
      <c r="G7878">
        <v>3</v>
      </c>
      <c r="H7878">
        <v>0</v>
      </c>
      <c r="I7878" s="2">
        <f>Tabell2[[#This Row],[Inköpspris (SEK)]]*Tabell2[[#This Row],[Antal]]</f>
        <v>174.57</v>
      </c>
      <c r="J7878" s="2">
        <f>MIN(Tabell2[[#This Row],[Bokat]]*Tabell2[[#This Row],[Inköpspris (SEK)]],Tabell2[[#This Row],[Totalt lagervärde ink moms]])</f>
        <v>0</v>
      </c>
      <c r="K7878" s="2">
        <f>Tabell2[[#This Row],[Totalt lagervärde ink moms]]-Tabell2[[#This Row],[Varav bokat ink moms]]</f>
        <v>174.57</v>
      </c>
      <c r="L7878" s="2">
        <f>Tabell2[[#This Row],[Antal]]*Tabell2[[#This Row],[Inpris ex moms]]</f>
        <v>139.64999999999998</v>
      </c>
      <c r="M7878" s="2">
        <f>MIN(Tabell2[[#This Row],[Bokat]]*Tabell2[[#This Row],[Inpris ex moms]],Tabell2[[#This Row],[Totalt lagervärde ex moms]])</f>
        <v>0</v>
      </c>
      <c r="N7878" s="2">
        <f>Tabell2[[#This Row],[Totalt lagervärde ex moms]]-Tabell2[[#This Row],[Varav bokat ex moms]]</f>
        <v>139.64999999999998</v>
      </c>
    </row>
    <row r="7879" spans="1:14" x14ac:dyDescent="0.2">
      <c r="A7879" t="s">
        <v>5561</v>
      </c>
      <c r="B7879" t="s">
        <v>5562</v>
      </c>
      <c r="C7879" s="2">
        <v>115</v>
      </c>
      <c r="D7879" s="2">
        <v>98</v>
      </c>
      <c r="E7879" s="2">
        <v>58.19</v>
      </c>
      <c r="F7879" s="2">
        <v>46.55</v>
      </c>
      <c r="G7879">
        <v>4</v>
      </c>
      <c r="H7879">
        <v>0</v>
      </c>
      <c r="I7879" s="2">
        <f>Tabell2[[#This Row],[Inköpspris (SEK)]]*Tabell2[[#This Row],[Antal]]</f>
        <v>232.76</v>
      </c>
      <c r="J7879" s="2">
        <f>MIN(Tabell2[[#This Row],[Bokat]]*Tabell2[[#This Row],[Inköpspris (SEK)]],Tabell2[[#This Row],[Totalt lagervärde ink moms]])</f>
        <v>0</v>
      </c>
      <c r="K7879" s="2">
        <f>Tabell2[[#This Row],[Totalt lagervärde ink moms]]-Tabell2[[#This Row],[Varav bokat ink moms]]</f>
        <v>232.76</v>
      </c>
      <c r="L7879" s="2">
        <f>Tabell2[[#This Row],[Antal]]*Tabell2[[#This Row],[Inpris ex moms]]</f>
        <v>186.2</v>
      </c>
      <c r="M7879" s="2">
        <f>MIN(Tabell2[[#This Row],[Bokat]]*Tabell2[[#This Row],[Inpris ex moms]],Tabell2[[#This Row],[Totalt lagervärde ex moms]])</f>
        <v>0</v>
      </c>
      <c r="N7879" s="2">
        <f>Tabell2[[#This Row],[Totalt lagervärde ex moms]]-Tabell2[[#This Row],[Varav bokat ex moms]]</f>
        <v>186.2</v>
      </c>
    </row>
    <row r="7880" spans="1:14" x14ac:dyDescent="0.2">
      <c r="A7880" t="s">
        <v>5563</v>
      </c>
      <c r="B7880" t="s">
        <v>5564</v>
      </c>
      <c r="C7880" s="2">
        <v>115</v>
      </c>
      <c r="D7880" s="2">
        <v>98</v>
      </c>
      <c r="E7880" s="2">
        <v>58.19</v>
      </c>
      <c r="F7880" s="2">
        <v>46.55</v>
      </c>
      <c r="G7880">
        <v>3</v>
      </c>
      <c r="H7880">
        <v>0</v>
      </c>
      <c r="I7880" s="2">
        <f>Tabell2[[#This Row],[Inköpspris (SEK)]]*Tabell2[[#This Row],[Antal]]</f>
        <v>174.57</v>
      </c>
      <c r="J7880" s="2">
        <f>MIN(Tabell2[[#This Row],[Bokat]]*Tabell2[[#This Row],[Inköpspris (SEK)]],Tabell2[[#This Row],[Totalt lagervärde ink moms]])</f>
        <v>0</v>
      </c>
      <c r="K7880" s="2">
        <f>Tabell2[[#This Row],[Totalt lagervärde ink moms]]-Tabell2[[#This Row],[Varav bokat ink moms]]</f>
        <v>174.57</v>
      </c>
      <c r="L7880" s="2">
        <f>Tabell2[[#This Row],[Antal]]*Tabell2[[#This Row],[Inpris ex moms]]</f>
        <v>139.64999999999998</v>
      </c>
      <c r="M7880" s="2">
        <f>MIN(Tabell2[[#This Row],[Bokat]]*Tabell2[[#This Row],[Inpris ex moms]],Tabell2[[#This Row],[Totalt lagervärde ex moms]])</f>
        <v>0</v>
      </c>
      <c r="N7880" s="2">
        <f>Tabell2[[#This Row],[Totalt lagervärde ex moms]]-Tabell2[[#This Row],[Varav bokat ex moms]]</f>
        <v>139.64999999999998</v>
      </c>
    </row>
    <row r="7881" spans="1:14" x14ac:dyDescent="0.2">
      <c r="A7881" t="s">
        <v>5565</v>
      </c>
      <c r="B7881" t="s">
        <v>5566</v>
      </c>
      <c r="C7881" s="2">
        <v>115</v>
      </c>
      <c r="D7881" s="2">
        <v>104</v>
      </c>
      <c r="E7881" s="2">
        <v>58.19</v>
      </c>
      <c r="F7881" s="2">
        <v>46.55</v>
      </c>
      <c r="G7881">
        <v>1</v>
      </c>
      <c r="H7881">
        <v>0</v>
      </c>
      <c r="I7881" s="2">
        <f>Tabell2[[#This Row],[Inköpspris (SEK)]]*Tabell2[[#This Row],[Antal]]</f>
        <v>58.19</v>
      </c>
      <c r="J7881" s="2">
        <f>MIN(Tabell2[[#This Row],[Bokat]]*Tabell2[[#This Row],[Inköpspris (SEK)]],Tabell2[[#This Row],[Totalt lagervärde ink moms]])</f>
        <v>0</v>
      </c>
      <c r="K7881" s="2">
        <f>Tabell2[[#This Row],[Totalt lagervärde ink moms]]-Tabell2[[#This Row],[Varav bokat ink moms]]</f>
        <v>58.19</v>
      </c>
      <c r="L7881" s="2">
        <f>Tabell2[[#This Row],[Antal]]*Tabell2[[#This Row],[Inpris ex moms]]</f>
        <v>46.55</v>
      </c>
      <c r="M7881" s="2">
        <f>MIN(Tabell2[[#This Row],[Bokat]]*Tabell2[[#This Row],[Inpris ex moms]],Tabell2[[#This Row],[Totalt lagervärde ex moms]])</f>
        <v>0</v>
      </c>
      <c r="N7881" s="2">
        <f>Tabell2[[#This Row],[Totalt lagervärde ex moms]]-Tabell2[[#This Row],[Varav bokat ex moms]]</f>
        <v>46.55</v>
      </c>
    </row>
    <row r="7882" spans="1:14" x14ac:dyDescent="0.2">
      <c r="A7882" t="s">
        <v>9515</v>
      </c>
      <c r="B7882" t="s">
        <v>9516</v>
      </c>
      <c r="C7882" s="2">
        <v>849</v>
      </c>
      <c r="D7882" s="2">
        <v>594</v>
      </c>
      <c r="E7882" s="2">
        <v>429.53</v>
      </c>
      <c r="F7882" s="2">
        <v>343.62400000000002</v>
      </c>
      <c r="G7882">
        <v>2</v>
      </c>
      <c r="H7882">
        <v>0</v>
      </c>
      <c r="I7882" s="2">
        <f>Tabell2[[#This Row],[Inköpspris (SEK)]]*Tabell2[[#This Row],[Antal]]</f>
        <v>859.06</v>
      </c>
      <c r="J7882" s="2">
        <f>MIN(Tabell2[[#This Row],[Bokat]]*Tabell2[[#This Row],[Inköpspris (SEK)]],Tabell2[[#This Row],[Totalt lagervärde ink moms]])</f>
        <v>0</v>
      </c>
      <c r="K7882" s="2">
        <f>Tabell2[[#This Row],[Totalt lagervärde ink moms]]-Tabell2[[#This Row],[Varav bokat ink moms]]</f>
        <v>859.06</v>
      </c>
      <c r="L7882" s="2">
        <f>Tabell2[[#This Row],[Antal]]*Tabell2[[#This Row],[Inpris ex moms]]</f>
        <v>687.24800000000005</v>
      </c>
      <c r="M7882" s="2">
        <f>MIN(Tabell2[[#This Row],[Bokat]]*Tabell2[[#This Row],[Inpris ex moms]],Tabell2[[#This Row],[Totalt lagervärde ex moms]])</f>
        <v>0</v>
      </c>
      <c r="N7882" s="2">
        <f>Tabell2[[#This Row],[Totalt lagervärde ex moms]]-Tabell2[[#This Row],[Varav bokat ex moms]]</f>
        <v>687.24800000000005</v>
      </c>
    </row>
    <row r="7883" spans="1:14" x14ac:dyDescent="0.2">
      <c r="A7883" t="s">
        <v>2733</v>
      </c>
      <c r="B7883" t="s">
        <v>2734</v>
      </c>
      <c r="C7883" s="2">
        <v>53</v>
      </c>
      <c r="D7883" s="2">
        <v>37</v>
      </c>
      <c r="E7883" s="2">
        <v>26.81</v>
      </c>
      <c r="F7883" s="2">
        <v>21.45</v>
      </c>
      <c r="G7883">
        <v>2</v>
      </c>
      <c r="H7883">
        <v>0</v>
      </c>
      <c r="I7883" s="2">
        <f>Tabell2[[#This Row],[Inköpspris (SEK)]]*Tabell2[[#This Row],[Antal]]</f>
        <v>53.62</v>
      </c>
      <c r="J7883" s="2">
        <f>MIN(Tabell2[[#This Row],[Bokat]]*Tabell2[[#This Row],[Inköpspris (SEK)]],Tabell2[[#This Row],[Totalt lagervärde ink moms]])</f>
        <v>0</v>
      </c>
      <c r="K7883" s="2">
        <f>Tabell2[[#This Row],[Totalt lagervärde ink moms]]-Tabell2[[#This Row],[Varav bokat ink moms]]</f>
        <v>53.62</v>
      </c>
      <c r="L7883" s="2">
        <f>Tabell2[[#This Row],[Antal]]*Tabell2[[#This Row],[Inpris ex moms]]</f>
        <v>42.9</v>
      </c>
      <c r="M7883" s="2">
        <f>MIN(Tabell2[[#This Row],[Bokat]]*Tabell2[[#This Row],[Inpris ex moms]],Tabell2[[#This Row],[Totalt lagervärde ex moms]])</f>
        <v>0</v>
      </c>
      <c r="N7883" s="2">
        <f>Tabell2[[#This Row],[Totalt lagervärde ex moms]]-Tabell2[[#This Row],[Varav bokat ex moms]]</f>
        <v>42.9</v>
      </c>
    </row>
    <row r="7884" spans="1:14" x14ac:dyDescent="0.2">
      <c r="A7884" t="s">
        <v>2735</v>
      </c>
      <c r="B7884" t="s">
        <v>2736</v>
      </c>
      <c r="C7884" s="2">
        <v>53</v>
      </c>
      <c r="D7884" s="2">
        <v>37</v>
      </c>
      <c r="E7884" s="2">
        <v>26.81</v>
      </c>
      <c r="F7884" s="2">
        <v>21.45</v>
      </c>
      <c r="G7884">
        <v>2</v>
      </c>
      <c r="H7884">
        <v>0</v>
      </c>
      <c r="I7884" s="2">
        <f>Tabell2[[#This Row],[Inköpspris (SEK)]]*Tabell2[[#This Row],[Antal]]</f>
        <v>53.62</v>
      </c>
      <c r="J7884" s="2">
        <f>MIN(Tabell2[[#This Row],[Bokat]]*Tabell2[[#This Row],[Inköpspris (SEK)]],Tabell2[[#This Row],[Totalt lagervärde ink moms]])</f>
        <v>0</v>
      </c>
      <c r="K7884" s="2">
        <f>Tabell2[[#This Row],[Totalt lagervärde ink moms]]-Tabell2[[#This Row],[Varav bokat ink moms]]</f>
        <v>53.62</v>
      </c>
      <c r="L7884" s="2">
        <f>Tabell2[[#This Row],[Antal]]*Tabell2[[#This Row],[Inpris ex moms]]</f>
        <v>42.9</v>
      </c>
      <c r="M7884" s="2">
        <f>MIN(Tabell2[[#This Row],[Bokat]]*Tabell2[[#This Row],[Inpris ex moms]],Tabell2[[#This Row],[Totalt lagervärde ex moms]])</f>
        <v>0</v>
      </c>
      <c r="N7884" s="2">
        <f>Tabell2[[#This Row],[Totalt lagervärde ex moms]]-Tabell2[[#This Row],[Varav bokat ex moms]]</f>
        <v>42.9</v>
      </c>
    </row>
    <row r="7885" spans="1:14" x14ac:dyDescent="0.2">
      <c r="A7885" t="s">
        <v>6459</v>
      </c>
      <c r="B7885" t="s">
        <v>6460</v>
      </c>
      <c r="C7885" s="2">
        <v>85</v>
      </c>
      <c r="D7885" s="2">
        <v>59</v>
      </c>
      <c r="E7885" s="2">
        <v>43</v>
      </c>
      <c r="F7885" s="2">
        <v>34.4</v>
      </c>
      <c r="G7885">
        <v>1</v>
      </c>
      <c r="H7885">
        <v>0</v>
      </c>
      <c r="I7885" s="2">
        <f>Tabell2[[#This Row],[Inköpspris (SEK)]]*Tabell2[[#This Row],[Antal]]</f>
        <v>43</v>
      </c>
      <c r="J7885" s="2">
        <f>MIN(Tabell2[[#This Row],[Bokat]]*Tabell2[[#This Row],[Inköpspris (SEK)]],Tabell2[[#This Row],[Totalt lagervärde ink moms]])</f>
        <v>0</v>
      </c>
      <c r="K7885" s="2">
        <f>Tabell2[[#This Row],[Totalt lagervärde ink moms]]-Tabell2[[#This Row],[Varav bokat ink moms]]</f>
        <v>43</v>
      </c>
      <c r="L7885" s="2">
        <f>Tabell2[[#This Row],[Antal]]*Tabell2[[#This Row],[Inpris ex moms]]</f>
        <v>34.4</v>
      </c>
      <c r="M7885" s="2">
        <f>MIN(Tabell2[[#This Row],[Bokat]]*Tabell2[[#This Row],[Inpris ex moms]],Tabell2[[#This Row],[Totalt lagervärde ex moms]])</f>
        <v>0</v>
      </c>
      <c r="N7885" s="2">
        <f>Tabell2[[#This Row],[Totalt lagervärde ex moms]]-Tabell2[[#This Row],[Varav bokat ex moms]]</f>
        <v>34.4</v>
      </c>
    </row>
    <row r="7886" spans="1:14" x14ac:dyDescent="0.2">
      <c r="A7886" t="s">
        <v>3139</v>
      </c>
      <c r="B7886" t="s">
        <v>3140</v>
      </c>
      <c r="C7886" s="2">
        <v>53</v>
      </c>
      <c r="D7886" s="2">
        <v>37</v>
      </c>
      <c r="E7886" s="2">
        <v>26.81</v>
      </c>
      <c r="F7886" s="2">
        <v>21.448</v>
      </c>
      <c r="G7886">
        <v>4</v>
      </c>
      <c r="H7886">
        <v>0</v>
      </c>
      <c r="I7886" s="2">
        <f>Tabell2[[#This Row],[Inköpspris (SEK)]]*Tabell2[[#This Row],[Antal]]</f>
        <v>107.24</v>
      </c>
      <c r="J7886" s="2">
        <f>MIN(Tabell2[[#This Row],[Bokat]]*Tabell2[[#This Row],[Inköpspris (SEK)]],Tabell2[[#This Row],[Totalt lagervärde ink moms]])</f>
        <v>0</v>
      </c>
      <c r="K7886" s="2">
        <f>Tabell2[[#This Row],[Totalt lagervärde ink moms]]-Tabell2[[#This Row],[Varav bokat ink moms]]</f>
        <v>107.24</v>
      </c>
      <c r="L7886" s="2">
        <f>Tabell2[[#This Row],[Antal]]*Tabell2[[#This Row],[Inpris ex moms]]</f>
        <v>85.792000000000002</v>
      </c>
      <c r="M7886" s="2">
        <f>MIN(Tabell2[[#This Row],[Bokat]]*Tabell2[[#This Row],[Inpris ex moms]],Tabell2[[#This Row],[Totalt lagervärde ex moms]])</f>
        <v>0</v>
      </c>
      <c r="N7886" s="2">
        <f>Tabell2[[#This Row],[Totalt lagervärde ex moms]]-Tabell2[[#This Row],[Varav bokat ex moms]]</f>
        <v>85.792000000000002</v>
      </c>
    </row>
    <row r="7887" spans="1:14" x14ac:dyDescent="0.2">
      <c r="A7887" t="s">
        <v>3233</v>
      </c>
      <c r="B7887" t="s">
        <v>3234</v>
      </c>
      <c r="C7887" s="2">
        <v>53</v>
      </c>
      <c r="D7887" s="2">
        <v>37</v>
      </c>
      <c r="E7887" s="2">
        <v>26.81</v>
      </c>
      <c r="F7887" s="2">
        <v>21.448</v>
      </c>
      <c r="G7887">
        <v>4</v>
      </c>
      <c r="H7887">
        <v>0</v>
      </c>
      <c r="I7887" s="2">
        <f>Tabell2[[#This Row],[Inköpspris (SEK)]]*Tabell2[[#This Row],[Antal]]</f>
        <v>107.24</v>
      </c>
      <c r="J7887" s="2">
        <f>MIN(Tabell2[[#This Row],[Bokat]]*Tabell2[[#This Row],[Inköpspris (SEK)]],Tabell2[[#This Row],[Totalt lagervärde ink moms]])</f>
        <v>0</v>
      </c>
      <c r="K7887" s="2">
        <f>Tabell2[[#This Row],[Totalt lagervärde ink moms]]-Tabell2[[#This Row],[Varav bokat ink moms]]</f>
        <v>107.24</v>
      </c>
      <c r="L7887" s="2">
        <f>Tabell2[[#This Row],[Antal]]*Tabell2[[#This Row],[Inpris ex moms]]</f>
        <v>85.792000000000002</v>
      </c>
      <c r="M7887" s="2">
        <f>MIN(Tabell2[[#This Row],[Bokat]]*Tabell2[[#This Row],[Inpris ex moms]],Tabell2[[#This Row],[Totalt lagervärde ex moms]])</f>
        <v>0</v>
      </c>
      <c r="N7887" s="2">
        <f>Tabell2[[#This Row],[Totalt lagervärde ex moms]]-Tabell2[[#This Row],[Varav bokat ex moms]]</f>
        <v>85.792000000000002</v>
      </c>
    </row>
    <row r="7888" spans="1:14" x14ac:dyDescent="0.2">
      <c r="A7888" t="s">
        <v>1070</v>
      </c>
      <c r="B7888" t="s">
        <v>1071</v>
      </c>
      <c r="C7888" s="2">
        <v>89</v>
      </c>
      <c r="D7888" s="2">
        <v>62</v>
      </c>
      <c r="E7888" s="2">
        <v>45</v>
      </c>
      <c r="F7888" s="2">
        <v>36</v>
      </c>
      <c r="G7888">
        <v>3</v>
      </c>
      <c r="H7888">
        <v>0</v>
      </c>
      <c r="I7888" s="2">
        <f>Tabell2[[#This Row],[Inköpspris (SEK)]]*Tabell2[[#This Row],[Antal]]</f>
        <v>135</v>
      </c>
      <c r="J7888" s="2">
        <f>MIN(Tabell2[[#This Row],[Bokat]]*Tabell2[[#This Row],[Inköpspris (SEK)]],Tabell2[[#This Row],[Totalt lagervärde ink moms]])</f>
        <v>0</v>
      </c>
      <c r="K7888" s="2">
        <f>Tabell2[[#This Row],[Totalt lagervärde ink moms]]-Tabell2[[#This Row],[Varav bokat ink moms]]</f>
        <v>135</v>
      </c>
      <c r="L7888" s="2">
        <f>Tabell2[[#This Row],[Antal]]*Tabell2[[#This Row],[Inpris ex moms]]</f>
        <v>108</v>
      </c>
      <c r="M7888" s="2">
        <f>MIN(Tabell2[[#This Row],[Bokat]]*Tabell2[[#This Row],[Inpris ex moms]],Tabell2[[#This Row],[Totalt lagervärde ex moms]])</f>
        <v>0</v>
      </c>
      <c r="N7888" s="2">
        <f>Tabell2[[#This Row],[Totalt lagervärde ex moms]]-Tabell2[[#This Row],[Varav bokat ex moms]]</f>
        <v>108</v>
      </c>
    </row>
    <row r="7889" spans="1:14" x14ac:dyDescent="0.2">
      <c r="A7889" t="s">
        <v>2843</v>
      </c>
      <c r="B7889" t="s">
        <v>2844</v>
      </c>
      <c r="C7889" s="2">
        <v>269</v>
      </c>
      <c r="D7889" s="2">
        <v>188</v>
      </c>
      <c r="E7889" s="2">
        <v>136.01</v>
      </c>
      <c r="F7889" s="2">
        <v>108.80799999999999</v>
      </c>
      <c r="G7889">
        <v>2</v>
      </c>
      <c r="H7889">
        <v>0</v>
      </c>
      <c r="I7889" s="2">
        <f>Tabell2[[#This Row],[Inköpspris (SEK)]]*Tabell2[[#This Row],[Antal]]</f>
        <v>272.02</v>
      </c>
      <c r="J7889" s="2">
        <f>MIN(Tabell2[[#This Row],[Bokat]]*Tabell2[[#This Row],[Inköpspris (SEK)]],Tabell2[[#This Row],[Totalt lagervärde ink moms]])</f>
        <v>0</v>
      </c>
      <c r="K7889" s="2">
        <f>Tabell2[[#This Row],[Totalt lagervärde ink moms]]-Tabell2[[#This Row],[Varav bokat ink moms]]</f>
        <v>272.02</v>
      </c>
      <c r="L7889" s="2">
        <f>Tabell2[[#This Row],[Antal]]*Tabell2[[#This Row],[Inpris ex moms]]</f>
        <v>217.61599999999999</v>
      </c>
      <c r="M7889" s="2">
        <f>MIN(Tabell2[[#This Row],[Bokat]]*Tabell2[[#This Row],[Inpris ex moms]],Tabell2[[#This Row],[Totalt lagervärde ex moms]])</f>
        <v>0</v>
      </c>
      <c r="N7889" s="2">
        <f>Tabell2[[#This Row],[Totalt lagervärde ex moms]]-Tabell2[[#This Row],[Varav bokat ex moms]]</f>
        <v>217.61599999999999</v>
      </c>
    </row>
    <row r="7890" spans="1:14" x14ac:dyDescent="0.2">
      <c r="A7890" t="s">
        <v>2845</v>
      </c>
      <c r="B7890" t="s">
        <v>2846</v>
      </c>
      <c r="C7890" s="2">
        <v>269</v>
      </c>
      <c r="D7890" s="2">
        <v>188</v>
      </c>
      <c r="E7890" s="2">
        <v>136.01</v>
      </c>
      <c r="F7890" s="2">
        <v>108.80799999999999</v>
      </c>
      <c r="G7890">
        <v>1</v>
      </c>
      <c r="H7890">
        <v>0</v>
      </c>
      <c r="I7890" s="2">
        <f>Tabell2[[#This Row],[Inköpspris (SEK)]]*Tabell2[[#This Row],[Antal]]</f>
        <v>136.01</v>
      </c>
      <c r="J7890" s="2">
        <f>MIN(Tabell2[[#This Row],[Bokat]]*Tabell2[[#This Row],[Inköpspris (SEK)]],Tabell2[[#This Row],[Totalt lagervärde ink moms]])</f>
        <v>0</v>
      </c>
      <c r="K7890" s="2">
        <f>Tabell2[[#This Row],[Totalt lagervärde ink moms]]-Tabell2[[#This Row],[Varav bokat ink moms]]</f>
        <v>136.01</v>
      </c>
      <c r="L7890" s="2">
        <f>Tabell2[[#This Row],[Antal]]*Tabell2[[#This Row],[Inpris ex moms]]</f>
        <v>108.80799999999999</v>
      </c>
      <c r="M7890" s="2">
        <f>MIN(Tabell2[[#This Row],[Bokat]]*Tabell2[[#This Row],[Inpris ex moms]],Tabell2[[#This Row],[Totalt lagervärde ex moms]])</f>
        <v>0</v>
      </c>
      <c r="N7890" s="2">
        <f>Tabell2[[#This Row],[Totalt lagervärde ex moms]]-Tabell2[[#This Row],[Varav bokat ex moms]]</f>
        <v>108.80799999999999</v>
      </c>
    </row>
    <row r="7891" spans="1:14" x14ac:dyDescent="0.2">
      <c r="A7891" t="s">
        <v>2982</v>
      </c>
      <c r="B7891" t="s">
        <v>2983</v>
      </c>
      <c r="C7891" s="2">
        <v>115</v>
      </c>
      <c r="D7891" s="2">
        <v>80</v>
      </c>
      <c r="E7891" s="2">
        <v>58.13</v>
      </c>
      <c r="F7891" s="2">
        <v>46.504000000000005</v>
      </c>
      <c r="G7891">
        <v>3</v>
      </c>
      <c r="H7891">
        <v>0</v>
      </c>
      <c r="I7891" s="2">
        <f>Tabell2[[#This Row],[Inköpspris (SEK)]]*Tabell2[[#This Row],[Antal]]</f>
        <v>174.39000000000001</v>
      </c>
      <c r="J7891" s="2">
        <f>MIN(Tabell2[[#This Row],[Bokat]]*Tabell2[[#This Row],[Inköpspris (SEK)]],Tabell2[[#This Row],[Totalt lagervärde ink moms]])</f>
        <v>0</v>
      </c>
      <c r="K7891" s="2">
        <f>Tabell2[[#This Row],[Totalt lagervärde ink moms]]-Tabell2[[#This Row],[Varav bokat ink moms]]</f>
        <v>174.39000000000001</v>
      </c>
      <c r="L7891" s="2">
        <f>Tabell2[[#This Row],[Antal]]*Tabell2[[#This Row],[Inpris ex moms]]</f>
        <v>139.512</v>
      </c>
      <c r="M7891" s="2">
        <f>MIN(Tabell2[[#This Row],[Bokat]]*Tabell2[[#This Row],[Inpris ex moms]],Tabell2[[#This Row],[Totalt lagervärde ex moms]])</f>
        <v>0</v>
      </c>
      <c r="N7891" s="2">
        <f>Tabell2[[#This Row],[Totalt lagervärde ex moms]]-Tabell2[[#This Row],[Varav bokat ex moms]]</f>
        <v>139.512</v>
      </c>
    </row>
    <row r="7892" spans="1:14" x14ac:dyDescent="0.2">
      <c r="A7892" t="s">
        <v>4714</v>
      </c>
      <c r="B7892" t="s">
        <v>4715</v>
      </c>
      <c r="C7892" s="2">
        <v>499</v>
      </c>
      <c r="D7892" s="2">
        <v>274</v>
      </c>
      <c r="E7892" s="2">
        <v>252.23</v>
      </c>
      <c r="F7892" s="2">
        <v>201.78399999999999</v>
      </c>
      <c r="G7892">
        <v>1</v>
      </c>
      <c r="H7892">
        <v>0</v>
      </c>
      <c r="I7892" s="2">
        <f>Tabell2[[#This Row],[Inköpspris (SEK)]]*Tabell2[[#This Row],[Antal]]</f>
        <v>252.23</v>
      </c>
      <c r="J7892" s="2">
        <f>MIN(Tabell2[[#This Row],[Bokat]]*Tabell2[[#This Row],[Inköpspris (SEK)]],Tabell2[[#This Row],[Totalt lagervärde ink moms]])</f>
        <v>0</v>
      </c>
      <c r="K7892" s="2">
        <f>Tabell2[[#This Row],[Totalt lagervärde ink moms]]-Tabell2[[#This Row],[Varav bokat ink moms]]</f>
        <v>252.23</v>
      </c>
      <c r="L7892" s="2">
        <f>Tabell2[[#This Row],[Antal]]*Tabell2[[#This Row],[Inpris ex moms]]</f>
        <v>201.78399999999999</v>
      </c>
      <c r="M7892" s="2">
        <f>MIN(Tabell2[[#This Row],[Bokat]]*Tabell2[[#This Row],[Inpris ex moms]],Tabell2[[#This Row],[Totalt lagervärde ex moms]])</f>
        <v>0</v>
      </c>
      <c r="N7892" s="2">
        <f>Tabell2[[#This Row],[Totalt lagervärde ex moms]]-Tabell2[[#This Row],[Varav bokat ex moms]]</f>
        <v>201.78399999999999</v>
      </c>
    </row>
    <row r="7893" spans="1:14" x14ac:dyDescent="0.2">
      <c r="A7893" t="s">
        <v>5783</v>
      </c>
      <c r="B7893" t="s">
        <v>5784</v>
      </c>
      <c r="C7893" s="2">
        <v>95</v>
      </c>
      <c r="D7893" s="2">
        <v>66</v>
      </c>
      <c r="E7893" s="2">
        <v>48</v>
      </c>
      <c r="F7893" s="2">
        <v>38.400000000000006</v>
      </c>
      <c r="G7893">
        <v>1</v>
      </c>
      <c r="H7893">
        <v>0</v>
      </c>
      <c r="I7893" s="2">
        <f>Tabell2[[#This Row],[Inköpspris (SEK)]]*Tabell2[[#This Row],[Antal]]</f>
        <v>48</v>
      </c>
      <c r="J7893" s="2">
        <f>MIN(Tabell2[[#This Row],[Bokat]]*Tabell2[[#This Row],[Inköpspris (SEK)]],Tabell2[[#This Row],[Totalt lagervärde ink moms]])</f>
        <v>0</v>
      </c>
      <c r="K7893" s="2">
        <f>Tabell2[[#This Row],[Totalt lagervärde ink moms]]-Tabell2[[#This Row],[Varav bokat ink moms]]</f>
        <v>48</v>
      </c>
      <c r="L7893" s="2">
        <f>Tabell2[[#This Row],[Antal]]*Tabell2[[#This Row],[Inpris ex moms]]</f>
        <v>38.400000000000006</v>
      </c>
      <c r="M7893" s="2">
        <f>MIN(Tabell2[[#This Row],[Bokat]]*Tabell2[[#This Row],[Inpris ex moms]],Tabell2[[#This Row],[Totalt lagervärde ex moms]])</f>
        <v>0</v>
      </c>
      <c r="N7893" s="2">
        <f>Tabell2[[#This Row],[Totalt lagervärde ex moms]]-Tabell2[[#This Row],[Varav bokat ex moms]]</f>
        <v>38.400000000000006</v>
      </c>
    </row>
    <row r="7894" spans="1:14" x14ac:dyDescent="0.2">
      <c r="A7894" t="s">
        <v>4734</v>
      </c>
      <c r="B7894" t="s">
        <v>4735</v>
      </c>
      <c r="C7894" s="2">
        <v>59</v>
      </c>
      <c r="D7894" s="2">
        <v>32</v>
      </c>
      <c r="E7894" s="2">
        <v>29.81</v>
      </c>
      <c r="F7894" s="2">
        <v>23.847999999999999</v>
      </c>
      <c r="G7894">
        <v>4</v>
      </c>
      <c r="H7894">
        <v>0</v>
      </c>
      <c r="I7894" s="2">
        <f>Tabell2[[#This Row],[Inköpspris (SEK)]]*Tabell2[[#This Row],[Antal]]</f>
        <v>119.24</v>
      </c>
      <c r="J7894" s="2">
        <f>MIN(Tabell2[[#This Row],[Bokat]]*Tabell2[[#This Row],[Inköpspris (SEK)]],Tabell2[[#This Row],[Totalt lagervärde ink moms]])</f>
        <v>0</v>
      </c>
      <c r="K7894" s="2">
        <f>Tabell2[[#This Row],[Totalt lagervärde ink moms]]-Tabell2[[#This Row],[Varav bokat ink moms]]</f>
        <v>119.24</v>
      </c>
      <c r="L7894" s="2">
        <f>Tabell2[[#This Row],[Antal]]*Tabell2[[#This Row],[Inpris ex moms]]</f>
        <v>95.391999999999996</v>
      </c>
      <c r="M7894" s="2">
        <f>MIN(Tabell2[[#This Row],[Bokat]]*Tabell2[[#This Row],[Inpris ex moms]],Tabell2[[#This Row],[Totalt lagervärde ex moms]])</f>
        <v>0</v>
      </c>
      <c r="N7894" s="2">
        <f>Tabell2[[#This Row],[Totalt lagervärde ex moms]]-Tabell2[[#This Row],[Varav bokat ex moms]]</f>
        <v>95.391999999999996</v>
      </c>
    </row>
    <row r="7895" spans="1:14" x14ac:dyDescent="0.2">
      <c r="A7895" t="s">
        <v>6671</v>
      </c>
      <c r="B7895" t="s">
        <v>6672</v>
      </c>
      <c r="C7895" s="2">
        <v>99</v>
      </c>
      <c r="D7895" s="2">
        <v>54</v>
      </c>
      <c r="E7895" s="2">
        <v>50.02</v>
      </c>
      <c r="F7895" s="2">
        <v>40.016000000000005</v>
      </c>
      <c r="G7895">
        <v>6</v>
      </c>
      <c r="H7895">
        <v>0</v>
      </c>
      <c r="I7895" s="2">
        <f>Tabell2[[#This Row],[Inköpspris (SEK)]]*Tabell2[[#This Row],[Antal]]</f>
        <v>300.12</v>
      </c>
      <c r="J7895" s="2">
        <f>MIN(Tabell2[[#This Row],[Bokat]]*Tabell2[[#This Row],[Inköpspris (SEK)]],Tabell2[[#This Row],[Totalt lagervärde ink moms]])</f>
        <v>0</v>
      </c>
      <c r="K7895" s="2">
        <f>Tabell2[[#This Row],[Totalt lagervärde ink moms]]-Tabell2[[#This Row],[Varav bokat ink moms]]</f>
        <v>300.12</v>
      </c>
      <c r="L7895" s="2">
        <f>Tabell2[[#This Row],[Antal]]*Tabell2[[#This Row],[Inpris ex moms]]</f>
        <v>240.09600000000003</v>
      </c>
      <c r="M7895" s="2">
        <f>MIN(Tabell2[[#This Row],[Bokat]]*Tabell2[[#This Row],[Inpris ex moms]],Tabell2[[#This Row],[Totalt lagervärde ex moms]])</f>
        <v>0</v>
      </c>
      <c r="N7895" s="2">
        <f>Tabell2[[#This Row],[Totalt lagervärde ex moms]]-Tabell2[[#This Row],[Varav bokat ex moms]]</f>
        <v>240.09600000000003</v>
      </c>
    </row>
    <row r="7896" spans="1:14" x14ac:dyDescent="0.2">
      <c r="A7896" t="s">
        <v>13660</v>
      </c>
      <c r="B7896" t="s">
        <v>13661</v>
      </c>
      <c r="C7896" s="2">
        <v>385</v>
      </c>
      <c r="D7896" s="2">
        <v>231</v>
      </c>
      <c r="E7896" s="2">
        <v>194.51</v>
      </c>
      <c r="F7896" s="2">
        <v>155.608</v>
      </c>
      <c r="G7896">
        <v>1</v>
      </c>
      <c r="H7896">
        <v>0</v>
      </c>
      <c r="I7896" s="2">
        <f>Tabell2[[#This Row],[Inköpspris (SEK)]]*Tabell2[[#This Row],[Antal]]</f>
        <v>194.51</v>
      </c>
      <c r="J7896" s="2">
        <f>MIN(Tabell2[[#This Row],[Bokat]]*Tabell2[[#This Row],[Inköpspris (SEK)]],Tabell2[[#This Row],[Totalt lagervärde ink moms]])</f>
        <v>0</v>
      </c>
      <c r="K7896" s="2">
        <f>Tabell2[[#This Row],[Totalt lagervärde ink moms]]-Tabell2[[#This Row],[Varav bokat ink moms]]</f>
        <v>194.51</v>
      </c>
      <c r="L7896" s="2">
        <f>Tabell2[[#This Row],[Antal]]*Tabell2[[#This Row],[Inpris ex moms]]</f>
        <v>155.608</v>
      </c>
      <c r="M7896" s="2">
        <f>MIN(Tabell2[[#This Row],[Bokat]]*Tabell2[[#This Row],[Inpris ex moms]],Tabell2[[#This Row],[Totalt lagervärde ex moms]])</f>
        <v>0</v>
      </c>
      <c r="N7896" s="2">
        <f>Tabell2[[#This Row],[Totalt lagervärde ex moms]]-Tabell2[[#This Row],[Varav bokat ex moms]]</f>
        <v>155.608</v>
      </c>
    </row>
    <row r="7897" spans="1:14" x14ac:dyDescent="0.2">
      <c r="A7897" t="s">
        <v>13694</v>
      </c>
      <c r="B7897" t="s">
        <v>13695</v>
      </c>
      <c r="C7897" s="2">
        <v>385</v>
      </c>
      <c r="D7897" s="2">
        <v>231</v>
      </c>
      <c r="E7897" s="2">
        <v>194.51</v>
      </c>
      <c r="F7897" s="2">
        <v>155.608</v>
      </c>
      <c r="G7897">
        <v>2</v>
      </c>
      <c r="H7897">
        <v>0</v>
      </c>
      <c r="I7897" s="2">
        <f>Tabell2[[#This Row],[Inköpspris (SEK)]]*Tabell2[[#This Row],[Antal]]</f>
        <v>389.02</v>
      </c>
      <c r="J7897" s="2">
        <f>MIN(Tabell2[[#This Row],[Bokat]]*Tabell2[[#This Row],[Inköpspris (SEK)]],Tabell2[[#This Row],[Totalt lagervärde ink moms]])</f>
        <v>0</v>
      </c>
      <c r="K7897" s="2">
        <f>Tabell2[[#This Row],[Totalt lagervärde ink moms]]-Tabell2[[#This Row],[Varav bokat ink moms]]</f>
        <v>389.02</v>
      </c>
      <c r="L7897" s="2">
        <f>Tabell2[[#This Row],[Antal]]*Tabell2[[#This Row],[Inpris ex moms]]</f>
        <v>311.21600000000001</v>
      </c>
      <c r="M7897" s="2">
        <f>MIN(Tabell2[[#This Row],[Bokat]]*Tabell2[[#This Row],[Inpris ex moms]],Tabell2[[#This Row],[Totalt lagervärde ex moms]])</f>
        <v>0</v>
      </c>
      <c r="N7897" s="2">
        <f>Tabell2[[#This Row],[Totalt lagervärde ex moms]]-Tabell2[[#This Row],[Varav bokat ex moms]]</f>
        <v>311.21600000000001</v>
      </c>
    </row>
    <row r="7898" spans="1:14" x14ac:dyDescent="0.2">
      <c r="A7898" t="s">
        <v>15835</v>
      </c>
      <c r="B7898" t="s">
        <v>15836</v>
      </c>
      <c r="C7898" s="2">
        <v>395</v>
      </c>
      <c r="D7898" s="2">
        <v>259</v>
      </c>
      <c r="E7898" s="2">
        <v>199.5</v>
      </c>
      <c r="F7898" s="2">
        <v>159.60000000000002</v>
      </c>
      <c r="G7898">
        <v>1</v>
      </c>
      <c r="H7898">
        <v>0</v>
      </c>
      <c r="I7898" s="2">
        <f>Tabell2[[#This Row],[Inköpspris (SEK)]]*Tabell2[[#This Row],[Antal]]</f>
        <v>199.5</v>
      </c>
      <c r="J7898" s="2">
        <f>MIN(Tabell2[[#This Row],[Bokat]]*Tabell2[[#This Row],[Inköpspris (SEK)]],Tabell2[[#This Row],[Totalt lagervärde ink moms]])</f>
        <v>0</v>
      </c>
      <c r="K7898" s="2">
        <f>Tabell2[[#This Row],[Totalt lagervärde ink moms]]-Tabell2[[#This Row],[Varav bokat ink moms]]</f>
        <v>199.5</v>
      </c>
      <c r="L7898" s="2">
        <f>Tabell2[[#This Row],[Antal]]*Tabell2[[#This Row],[Inpris ex moms]]</f>
        <v>159.60000000000002</v>
      </c>
      <c r="M7898" s="2">
        <f>MIN(Tabell2[[#This Row],[Bokat]]*Tabell2[[#This Row],[Inpris ex moms]],Tabell2[[#This Row],[Totalt lagervärde ex moms]])</f>
        <v>0</v>
      </c>
      <c r="N7898" s="2">
        <f>Tabell2[[#This Row],[Totalt lagervärde ex moms]]-Tabell2[[#This Row],[Varav bokat ex moms]]</f>
        <v>159.60000000000002</v>
      </c>
    </row>
    <row r="7899" spans="1:14" x14ac:dyDescent="0.2">
      <c r="A7899" t="s">
        <v>15879</v>
      </c>
      <c r="B7899" t="s">
        <v>15880</v>
      </c>
      <c r="C7899" s="2">
        <v>395</v>
      </c>
      <c r="D7899" s="2">
        <v>241</v>
      </c>
      <c r="E7899" s="2">
        <v>199.5</v>
      </c>
      <c r="F7899" s="2">
        <v>159.60000000000002</v>
      </c>
      <c r="G7899">
        <v>1</v>
      </c>
      <c r="H7899">
        <v>0</v>
      </c>
      <c r="I7899" s="2">
        <f>Tabell2[[#This Row],[Inköpspris (SEK)]]*Tabell2[[#This Row],[Antal]]</f>
        <v>199.5</v>
      </c>
      <c r="J7899" s="2">
        <f>MIN(Tabell2[[#This Row],[Bokat]]*Tabell2[[#This Row],[Inköpspris (SEK)]],Tabell2[[#This Row],[Totalt lagervärde ink moms]])</f>
        <v>0</v>
      </c>
      <c r="K7899" s="2">
        <f>Tabell2[[#This Row],[Totalt lagervärde ink moms]]-Tabell2[[#This Row],[Varav bokat ink moms]]</f>
        <v>199.5</v>
      </c>
      <c r="L7899" s="2">
        <f>Tabell2[[#This Row],[Antal]]*Tabell2[[#This Row],[Inpris ex moms]]</f>
        <v>159.60000000000002</v>
      </c>
      <c r="M7899" s="2">
        <f>MIN(Tabell2[[#This Row],[Bokat]]*Tabell2[[#This Row],[Inpris ex moms]],Tabell2[[#This Row],[Totalt lagervärde ex moms]])</f>
        <v>0</v>
      </c>
      <c r="N7899" s="2">
        <f>Tabell2[[#This Row],[Totalt lagervärde ex moms]]-Tabell2[[#This Row],[Varav bokat ex moms]]</f>
        <v>159.60000000000002</v>
      </c>
    </row>
    <row r="7900" spans="1:14" x14ac:dyDescent="0.2">
      <c r="A7900" t="s">
        <v>15901</v>
      </c>
      <c r="B7900" t="s">
        <v>15902</v>
      </c>
      <c r="C7900" s="2">
        <v>395</v>
      </c>
      <c r="D7900" s="2">
        <v>269</v>
      </c>
      <c r="E7900" s="2">
        <v>199.5</v>
      </c>
      <c r="F7900" s="2">
        <v>159.60000000000002</v>
      </c>
      <c r="G7900">
        <v>1</v>
      </c>
      <c r="H7900">
        <v>0</v>
      </c>
      <c r="I7900" s="2">
        <f>Tabell2[[#This Row],[Inköpspris (SEK)]]*Tabell2[[#This Row],[Antal]]</f>
        <v>199.5</v>
      </c>
      <c r="J7900" s="2">
        <f>MIN(Tabell2[[#This Row],[Bokat]]*Tabell2[[#This Row],[Inköpspris (SEK)]],Tabell2[[#This Row],[Totalt lagervärde ink moms]])</f>
        <v>0</v>
      </c>
      <c r="K7900" s="2">
        <f>Tabell2[[#This Row],[Totalt lagervärde ink moms]]-Tabell2[[#This Row],[Varav bokat ink moms]]</f>
        <v>199.5</v>
      </c>
      <c r="L7900" s="2">
        <f>Tabell2[[#This Row],[Antal]]*Tabell2[[#This Row],[Inpris ex moms]]</f>
        <v>159.60000000000002</v>
      </c>
      <c r="M7900" s="2">
        <f>MIN(Tabell2[[#This Row],[Bokat]]*Tabell2[[#This Row],[Inpris ex moms]],Tabell2[[#This Row],[Totalt lagervärde ex moms]])</f>
        <v>0</v>
      </c>
      <c r="N7900" s="2">
        <f>Tabell2[[#This Row],[Totalt lagervärde ex moms]]-Tabell2[[#This Row],[Varav bokat ex moms]]</f>
        <v>159.60000000000002</v>
      </c>
    </row>
    <row r="7901" spans="1:14" x14ac:dyDescent="0.2">
      <c r="A7901" t="s">
        <v>110</v>
      </c>
      <c r="B7901" t="s">
        <v>111</v>
      </c>
      <c r="C7901" s="2">
        <v>99</v>
      </c>
      <c r="E7901" s="2">
        <v>50</v>
      </c>
      <c r="F7901" s="2">
        <v>40</v>
      </c>
      <c r="G7901">
        <v>5</v>
      </c>
      <c r="H7901">
        <v>0</v>
      </c>
      <c r="I7901" s="2">
        <f>Tabell2[[#This Row],[Inköpspris (SEK)]]*Tabell2[[#This Row],[Antal]]</f>
        <v>250</v>
      </c>
      <c r="J7901" s="2">
        <f>MIN(Tabell2[[#This Row],[Bokat]]*Tabell2[[#This Row],[Inköpspris (SEK)]],Tabell2[[#This Row],[Totalt lagervärde ink moms]])</f>
        <v>0</v>
      </c>
      <c r="K7901" s="2">
        <f>Tabell2[[#This Row],[Totalt lagervärde ink moms]]-Tabell2[[#This Row],[Varav bokat ink moms]]</f>
        <v>250</v>
      </c>
      <c r="L7901" s="2">
        <f>Tabell2[[#This Row],[Antal]]*Tabell2[[#This Row],[Inpris ex moms]]</f>
        <v>200</v>
      </c>
      <c r="M7901" s="2">
        <f>MIN(Tabell2[[#This Row],[Bokat]]*Tabell2[[#This Row],[Inpris ex moms]],Tabell2[[#This Row],[Totalt lagervärde ex moms]])</f>
        <v>0</v>
      </c>
      <c r="N7901" s="2">
        <f>Tabell2[[#This Row],[Totalt lagervärde ex moms]]-Tabell2[[#This Row],[Varav bokat ex moms]]</f>
        <v>200</v>
      </c>
    </row>
    <row r="7902" spans="1:14" x14ac:dyDescent="0.2">
      <c r="A7902" t="s">
        <v>700</v>
      </c>
      <c r="B7902" t="s">
        <v>701</v>
      </c>
      <c r="C7902" s="2">
        <v>1899</v>
      </c>
      <c r="D7902" s="2">
        <v>1329</v>
      </c>
      <c r="E7902" s="2">
        <v>959</v>
      </c>
      <c r="F7902" s="2">
        <v>767.2</v>
      </c>
      <c r="G7902">
        <v>2</v>
      </c>
      <c r="H7902">
        <v>0</v>
      </c>
      <c r="I7902" s="2">
        <f>Tabell2[[#This Row],[Inköpspris (SEK)]]*Tabell2[[#This Row],[Antal]]</f>
        <v>1918</v>
      </c>
      <c r="J7902" s="2">
        <f>MIN(Tabell2[[#This Row],[Bokat]]*Tabell2[[#This Row],[Inköpspris (SEK)]],Tabell2[[#This Row],[Totalt lagervärde ink moms]])</f>
        <v>0</v>
      </c>
      <c r="K7902" s="2">
        <f>Tabell2[[#This Row],[Totalt lagervärde ink moms]]-Tabell2[[#This Row],[Varav bokat ink moms]]</f>
        <v>1918</v>
      </c>
      <c r="L7902" s="2">
        <f>Tabell2[[#This Row],[Antal]]*Tabell2[[#This Row],[Inpris ex moms]]</f>
        <v>1534.4</v>
      </c>
      <c r="M7902" s="2">
        <f>MIN(Tabell2[[#This Row],[Bokat]]*Tabell2[[#This Row],[Inpris ex moms]],Tabell2[[#This Row],[Totalt lagervärde ex moms]])</f>
        <v>0</v>
      </c>
      <c r="N7902" s="2">
        <f>Tabell2[[#This Row],[Totalt lagervärde ex moms]]-Tabell2[[#This Row],[Varav bokat ex moms]]</f>
        <v>1534.4</v>
      </c>
    </row>
    <row r="7903" spans="1:14" x14ac:dyDescent="0.2">
      <c r="A7903" t="s">
        <v>3313</v>
      </c>
      <c r="B7903" t="s">
        <v>3314</v>
      </c>
      <c r="C7903" s="2">
        <v>28</v>
      </c>
      <c r="D7903" s="2">
        <v>20</v>
      </c>
      <c r="E7903" s="2">
        <v>14.14</v>
      </c>
      <c r="F7903" s="2">
        <v>11.312000000000001</v>
      </c>
      <c r="G7903">
        <v>7</v>
      </c>
      <c r="H7903">
        <v>1</v>
      </c>
      <c r="I7903" s="2">
        <f>Tabell2[[#This Row],[Inköpspris (SEK)]]*Tabell2[[#This Row],[Antal]]</f>
        <v>98.98</v>
      </c>
      <c r="J7903" s="2">
        <f>MIN(Tabell2[[#This Row],[Bokat]]*Tabell2[[#This Row],[Inköpspris (SEK)]],Tabell2[[#This Row],[Totalt lagervärde ink moms]])</f>
        <v>14.14</v>
      </c>
      <c r="K7903" s="2">
        <f>Tabell2[[#This Row],[Totalt lagervärde ink moms]]-Tabell2[[#This Row],[Varav bokat ink moms]]</f>
        <v>84.84</v>
      </c>
      <c r="L7903" s="2">
        <f>Tabell2[[#This Row],[Antal]]*Tabell2[[#This Row],[Inpris ex moms]]</f>
        <v>79.184000000000012</v>
      </c>
      <c r="M7903" s="2">
        <f>MIN(Tabell2[[#This Row],[Bokat]]*Tabell2[[#This Row],[Inpris ex moms]],Tabell2[[#This Row],[Totalt lagervärde ex moms]])</f>
        <v>11.312000000000001</v>
      </c>
      <c r="N7903" s="2">
        <f>Tabell2[[#This Row],[Totalt lagervärde ex moms]]-Tabell2[[#This Row],[Varav bokat ex moms]]</f>
        <v>67.872000000000014</v>
      </c>
    </row>
    <row r="7904" spans="1:14" x14ac:dyDescent="0.2">
      <c r="A7904" t="s">
        <v>16883</v>
      </c>
      <c r="B7904" t="s">
        <v>16884</v>
      </c>
      <c r="C7904" s="2">
        <v>255</v>
      </c>
      <c r="D7904" s="2">
        <v>166</v>
      </c>
      <c r="E7904" s="2">
        <v>128.75</v>
      </c>
      <c r="F7904" s="2">
        <v>103</v>
      </c>
      <c r="G7904">
        <v>2</v>
      </c>
      <c r="H7904">
        <v>0</v>
      </c>
      <c r="I7904" s="2">
        <f>Tabell2[[#This Row],[Inköpspris (SEK)]]*Tabell2[[#This Row],[Antal]]</f>
        <v>257.5</v>
      </c>
      <c r="J7904" s="2">
        <f>MIN(Tabell2[[#This Row],[Bokat]]*Tabell2[[#This Row],[Inköpspris (SEK)]],Tabell2[[#This Row],[Totalt lagervärde ink moms]])</f>
        <v>0</v>
      </c>
      <c r="K7904" s="2">
        <f>Tabell2[[#This Row],[Totalt lagervärde ink moms]]-Tabell2[[#This Row],[Varav bokat ink moms]]</f>
        <v>257.5</v>
      </c>
      <c r="L7904" s="2">
        <f>Tabell2[[#This Row],[Antal]]*Tabell2[[#This Row],[Inpris ex moms]]</f>
        <v>206</v>
      </c>
      <c r="M7904" s="2">
        <f>MIN(Tabell2[[#This Row],[Bokat]]*Tabell2[[#This Row],[Inpris ex moms]],Tabell2[[#This Row],[Totalt lagervärde ex moms]])</f>
        <v>0</v>
      </c>
      <c r="N7904" s="2">
        <f>Tabell2[[#This Row],[Totalt lagervärde ex moms]]-Tabell2[[#This Row],[Varav bokat ex moms]]</f>
        <v>206</v>
      </c>
    </row>
    <row r="7905" spans="1:14" x14ac:dyDescent="0.2">
      <c r="A7905" t="s">
        <v>8327</v>
      </c>
      <c r="B7905" t="s">
        <v>8328</v>
      </c>
      <c r="C7905" s="2">
        <v>79</v>
      </c>
      <c r="D7905" s="2">
        <v>47</v>
      </c>
      <c r="E7905" s="2">
        <v>39.880000000000003</v>
      </c>
      <c r="F7905" s="2">
        <v>31.904000000000003</v>
      </c>
      <c r="G7905">
        <v>6</v>
      </c>
      <c r="H7905">
        <v>0</v>
      </c>
      <c r="I7905" s="2">
        <f>Tabell2[[#This Row],[Inköpspris (SEK)]]*Tabell2[[#This Row],[Antal]]</f>
        <v>239.28000000000003</v>
      </c>
      <c r="J7905" s="2">
        <f>MIN(Tabell2[[#This Row],[Bokat]]*Tabell2[[#This Row],[Inköpspris (SEK)]],Tabell2[[#This Row],[Totalt lagervärde ink moms]])</f>
        <v>0</v>
      </c>
      <c r="K7905" s="2">
        <f>Tabell2[[#This Row],[Totalt lagervärde ink moms]]-Tabell2[[#This Row],[Varav bokat ink moms]]</f>
        <v>239.28000000000003</v>
      </c>
      <c r="L7905" s="2">
        <f>Tabell2[[#This Row],[Antal]]*Tabell2[[#This Row],[Inpris ex moms]]</f>
        <v>191.42400000000004</v>
      </c>
      <c r="M7905" s="2">
        <f>MIN(Tabell2[[#This Row],[Bokat]]*Tabell2[[#This Row],[Inpris ex moms]],Tabell2[[#This Row],[Totalt lagervärde ex moms]])</f>
        <v>0</v>
      </c>
      <c r="N7905" s="2">
        <f>Tabell2[[#This Row],[Totalt lagervärde ex moms]]-Tabell2[[#This Row],[Varav bokat ex moms]]</f>
        <v>191.42400000000004</v>
      </c>
    </row>
    <row r="7906" spans="1:14" x14ac:dyDescent="0.2">
      <c r="A7906" t="s">
        <v>8329</v>
      </c>
      <c r="B7906" t="s">
        <v>8330</v>
      </c>
      <c r="C7906" s="2">
        <v>79</v>
      </c>
      <c r="D7906" s="2">
        <v>47</v>
      </c>
      <c r="E7906" s="2">
        <v>39.880000000000003</v>
      </c>
      <c r="F7906" s="2">
        <v>31.904000000000003</v>
      </c>
      <c r="G7906">
        <v>2</v>
      </c>
      <c r="H7906">
        <v>0</v>
      </c>
      <c r="I7906" s="2">
        <f>Tabell2[[#This Row],[Inköpspris (SEK)]]*Tabell2[[#This Row],[Antal]]</f>
        <v>79.760000000000005</v>
      </c>
      <c r="J7906" s="2">
        <f>MIN(Tabell2[[#This Row],[Bokat]]*Tabell2[[#This Row],[Inköpspris (SEK)]],Tabell2[[#This Row],[Totalt lagervärde ink moms]])</f>
        <v>0</v>
      </c>
      <c r="K7906" s="2">
        <f>Tabell2[[#This Row],[Totalt lagervärde ink moms]]-Tabell2[[#This Row],[Varav bokat ink moms]]</f>
        <v>79.760000000000005</v>
      </c>
      <c r="L7906" s="2">
        <f>Tabell2[[#This Row],[Antal]]*Tabell2[[#This Row],[Inpris ex moms]]</f>
        <v>63.808000000000007</v>
      </c>
      <c r="M7906" s="2">
        <f>MIN(Tabell2[[#This Row],[Bokat]]*Tabell2[[#This Row],[Inpris ex moms]],Tabell2[[#This Row],[Totalt lagervärde ex moms]])</f>
        <v>0</v>
      </c>
      <c r="N7906" s="2">
        <f>Tabell2[[#This Row],[Totalt lagervärde ex moms]]-Tabell2[[#This Row],[Varav bokat ex moms]]</f>
        <v>63.808000000000007</v>
      </c>
    </row>
    <row r="7907" spans="1:14" x14ac:dyDescent="0.2">
      <c r="A7907" t="s">
        <v>5136</v>
      </c>
      <c r="B7907" t="s">
        <v>5137</v>
      </c>
      <c r="C7907" s="2">
        <v>321</v>
      </c>
      <c r="D7907" s="2">
        <v>261</v>
      </c>
      <c r="E7907" s="2">
        <v>162.03</v>
      </c>
      <c r="F7907" s="2">
        <v>129.62</v>
      </c>
      <c r="G7907">
        <v>2</v>
      </c>
      <c r="H7907">
        <v>0</v>
      </c>
      <c r="I7907" s="2">
        <f>Tabell2[[#This Row],[Inköpspris (SEK)]]*Tabell2[[#This Row],[Antal]]</f>
        <v>324.06</v>
      </c>
      <c r="J7907" s="2">
        <f>MIN(Tabell2[[#This Row],[Bokat]]*Tabell2[[#This Row],[Inköpspris (SEK)]],Tabell2[[#This Row],[Totalt lagervärde ink moms]])</f>
        <v>0</v>
      </c>
      <c r="K7907" s="2">
        <f>Tabell2[[#This Row],[Totalt lagervärde ink moms]]-Tabell2[[#This Row],[Varav bokat ink moms]]</f>
        <v>324.06</v>
      </c>
      <c r="L7907" s="2">
        <f>Tabell2[[#This Row],[Antal]]*Tabell2[[#This Row],[Inpris ex moms]]</f>
        <v>259.24</v>
      </c>
      <c r="M7907" s="2">
        <f>MIN(Tabell2[[#This Row],[Bokat]]*Tabell2[[#This Row],[Inpris ex moms]],Tabell2[[#This Row],[Totalt lagervärde ex moms]])</f>
        <v>0</v>
      </c>
      <c r="N7907" s="2">
        <f>Tabell2[[#This Row],[Totalt lagervärde ex moms]]-Tabell2[[#This Row],[Varav bokat ex moms]]</f>
        <v>259.24</v>
      </c>
    </row>
    <row r="7908" spans="1:14" x14ac:dyDescent="0.2">
      <c r="A7908" t="s">
        <v>10576</v>
      </c>
      <c r="B7908" t="s">
        <v>10577</v>
      </c>
      <c r="C7908" s="2">
        <v>179</v>
      </c>
      <c r="D7908" s="2">
        <v>125</v>
      </c>
      <c r="E7908" s="2">
        <v>90.33</v>
      </c>
      <c r="F7908" s="2">
        <v>72.263999999999996</v>
      </c>
      <c r="G7908">
        <v>7</v>
      </c>
      <c r="H7908">
        <v>1</v>
      </c>
      <c r="I7908" s="2">
        <f>Tabell2[[#This Row],[Inköpspris (SEK)]]*Tabell2[[#This Row],[Antal]]</f>
        <v>632.30999999999995</v>
      </c>
      <c r="J7908" s="2">
        <f>MIN(Tabell2[[#This Row],[Bokat]]*Tabell2[[#This Row],[Inköpspris (SEK)]],Tabell2[[#This Row],[Totalt lagervärde ink moms]])</f>
        <v>90.33</v>
      </c>
      <c r="K7908" s="2">
        <f>Tabell2[[#This Row],[Totalt lagervärde ink moms]]-Tabell2[[#This Row],[Varav bokat ink moms]]</f>
        <v>541.9799999999999</v>
      </c>
      <c r="L7908" s="2">
        <f>Tabell2[[#This Row],[Antal]]*Tabell2[[#This Row],[Inpris ex moms]]</f>
        <v>505.84799999999996</v>
      </c>
      <c r="M7908" s="2">
        <f>MIN(Tabell2[[#This Row],[Bokat]]*Tabell2[[#This Row],[Inpris ex moms]],Tabell2[[#This Row],[Totalt lagervärde ex moms]])</f>
        <v>72.263999999999996</v>
      </c>
      <c r="N7908" s="2">
        <f>Tabell2[[#This Row],[Totalt lagervärde ex moms]]-Tabell2[[#This Row],[Varav bokat ex moms]]</f>
        <v>433.58399999999995</v>
      </c>
    </row>
    <row r="7909" spans="1:14" x14ac:dyDescent="0.2">
      <c r="A7909" t="s">
        <v>15497</v>
      </c>
      <c r="B7909" t="s">
        <v>15498</v>
      </c>
      <c r="C7909" s="2">
        <v>649</v>
      </c>
      <c r="D7909" s="2">
        <v>389</v>
      </c>
      <c r="E7909" s="2">
        <v>327.5</v>
      </c>
      <c r="F7909" s="2">
        <v>262</v>
      </c>
      <c r="G7909">
        <v>4</v>
      </c>
      <c r="H7909">
        <v>1</v>
      </c>
      <c r="I7909" s="2">
        <f>Tabell2[[#This Row],[Inköpspris (SEK)]]*Tabell2[[#This Row],[Antal]]</f>
        <v>1310</v>
      </c>
      <c r="J7909" s="2">
        <f>MIN(Tabell2[[#This Row],[Bokat]]*Tabell2[[#This Row],[Inköpspris (SEK)]],Tabell2[[#This Row],[Totalt lagervärde ink moms]])</f>
        <v>327.5</v>
      </c>
      <c r="K7909" s="2">
        <f>Tabell2[[#This Row],[Totalt lagervärde ink moms]]-Tabell2[[#This Row],[Varav bokat ink moms]]</f>
        <v>982.5</v>
      </c>
      <c r="L7909" s="2">
        <f>Tabell2[[#This Row],[Antal]]*Tabell2[[#This Row],[Inpris ex moms]]</f>
        <v>1048</v>
      </c>
      <c r="M7909" s="2">
        <f>MIN(Tabell2[[#This Row],[Bokat]]*Tabell2[[#This Row],[Inpris ex moms]],Tabell2[[#This Row],[Totalt lagervärde ex moms]])</f>
        <v>262</v>
      </c>
      <c r="N7909" s="2">
        <f>Tabell2[[#This Row],[Totalt lagervärde ex moms]]-Tabell2[[#This Row],[Varav bokat ex moms]]</f>
        <v>786</v>
      </c>
    </row>
    <row r="7910" spans="1:14" x14ac:dyDescent="0.2">
      <c r="A7910" t="s">
        <v>15499</v>
      </c>
      <c r="B7910" t="s">
        <v>15500</v>
      </c>
      <c r="C7910" s="2">
        <v>649</v>
      </c>
      <c r="D7910" s="2">
        <v>389</v>
      </c>
      <c r="E7910" s="2">
        <v>327.5</v>
      </c>
      <c r="F7910" s="2">
        <v>262</v>
      </c>
      <c r="G7910">
        <v>2</v>
      </c>
      <c r="H7910">
        <v>0</v>
      </c>
      <c r="I7910" s="2">
        <f>Tabell2[[#This Row],[Inköpspris (SEK)]]*Tabell2[[#This Row],[Antal]]</f>
        <v>655</v>
      </c>
      <c r="J7910" s="2">
        <f>MIN(Tabell2[[#This Row],[Bokat]]*Tabell2[[#This Row],[Inköpspris (SEK)]],Tabell2[[#This Row],[Totalt lagervärde ink moms]])</f>
        <v>0</v>
      </c>
      <c r="K7910" s="2">
        <f>Tabell2[[#This Row],[Totalt lagervärde ink moms]]-Tabell2[[#This Row],[Varav bokat ink moms]]</f>
        <v>655</v>
      </c>
      <c r="L7910" s="2">
        <f>Tabell2[[#This Row],[Antal]]*Tabell2[[#This Row],[Inpris ex moms]]</f>
        <v>524</v>
      </c>
      <c r="M7910" s="2">
        <f>MIN(Tabell2[[#This Row],[Bokat]]*Tabell2[[#This Row],[Inpris ex moms]],Tabell2[[#This Row],[Totalt lagervärde ex moms]])</f>
        <v>0</v>
      </c>
      <c r="N7910" s="2">
        <f>Tabell2[[#This Row],[Totalt lagervärde ex moms]]-Tabell2[[#This Row],[Varav bokat ex moms]]</f>
        <v>524</v>
      </c>
    </row>
    <row r="7911" spans="1:14" x14ac:dyDescent="0.2">
      <c r="A7911" t="s">
        <v>10724</v>
      </c>
      <c r="B7911" t="s">
        <v>10725</v>
      </c>
      <c r="C7911" s="2">
        <v>119</v>
      </c>
      <c r="D7911" s="2">
        <v>83</v>
      </c>
      <c r="E7911" s="2">
        <v>60.05</v>
      </c>
      <c r="F7911" s="2">
        <v>48.04</v>
      </c>
      <c r="G7911">
        <v>1</v>
      </c>
      <c r="H7911">
        <v>0</v>
      </c>
      <c r="I7911" s="2">
        <f>Tabell2[[#This Row],[Inköpspris (SEK)]]*Tabell2[[#This Row],[Antal]]</f>
        <v>60.05</v>
      </c>
      <c r="J7911" s="2">
        <f>MIN(Tabell2[[#This Row],[Bokat]]*Tabell2[[#This Row],[Inköpspris (SEK)]],Tabell2[[#This Row],[Totalt lagervärde ink moms]])</f>
        <v>0</v>
      </c>
      <c r="K7911" s="2">
        <f>Tabell2[[#This Row],[Totalt lagervärde ink moms]]-Tabell2[[#This Row],[Varav bokat ink moms]]</f>
        <v>60.05</v>
      </c>
      <c r="L7911" s="2">
        <f>Tabell2[[#This Row],[Antal]]*Tabell2[[#This Row],[Inpris ex moms]]</f>
        <v>48.04</v>
      </c>
      <c r="M7911" s="2">
        <f>MIN(Tabell2[[#This Row],[Bokat]]*Tabell2[[#This Row],[Inpris ex moms]],Tabell2[[#This Row],[Totalt lagervärde ex moms]])</f>
        <v>0</v>
      </c>
      <c r="N7911" s="2">
        <f>Tabell2[[#This Row],[Totalt lagervärde ex moms]]-Tabell2[[#This Row],[Varav bokat ex moms]]</f>
        <v>48.04</v>
      </c>
    </row>
    <row r="7912" spans="1:14" x14ac:dyDescent="0.2">
      <c r="A7912" t="s">
        <v>2879</v>
      </c>
      <c r="B7912" t="s">
        <v>2880</v>
      </c>
      <c r="C7912" s="2">
        <v>57</v>
      </c>
      <c r="D7912" s="2">
        <v>40</v>
      </c>
      <c r="E7912" s="2">
        <v>28.76</v>
      </c>
      <c r="F7912" s="2">
        <v>23.01</v>
      </c>
      <c r="G7912">
        <v>1</v>
      </c>
      <c r="H7912">
        <v>0</v>
      </c>
      <c r="I7912" s="2">
        <f>Tabell2[[#This Row],[Inköpspris (SEK)]]*Tabell2[[#This Row],[Antal]]</f>
        <v>28.76</v>
      </c>
      <c r="J7912" s="2">
        <f>MIN(Tabell2[[#This Row],[Bokat]]*Tabell2[[#This Row],[Inköpspris (SEK)]],Tabell2[[#This Row],[Totalt lagervärde ink moms]])</f>
        <v>0</v>
      </c>
      <c r="K7912" s="2">
        <f>Tabell2[[#This Row],[Totalt lagervärde ink moms]]-Tabell2[[#This Row],[Varav bokat ink moms]]</f>
        <v>28.76</v>
      </c>
      <c r="L7912" s="2">
        <f>Tabell2[[#This Row],[Antal]]*Tabell2[[#This Row],[Inpris ex moms]]</f>
        <v>23.01</v>
      </c>
      <c r="M7912" s="2">
        <f>MIN(Tabell2[[#This Row],[Bokat]]*Tabell2[[#This Row],[Inpris ex moms]],Tabell2[[#This Row],[Totalt lagervärde ex moms]])</f>
        <v>0</v>
      </c>
      <c r="N7912" s="2">
        <f>Tabell2[[#This Row],[Totalt lagervärde ex moms]]-Tabell2[[#This Row],[Varav bokat ex moms]]</f>
        <v>23.01</v>
      </c>
    </row>
    <row r="7913" spans="1:14" x14ac:dyDescent="0.2">
      <c r="A7913" t="s">
        <v>2849</v>
      </c>
      <c r="B7913" t="s">
        <v>2850</v>
      </c>
      <c r="C7913" s="2">
        <v>57</v>
      </c>
      <c r="D7913" s="2">
        <v>28</v>
      </c>
      <c r="E7913" s="2">
        <v>28.76</v>
      </c>
      <c r="F7913" s="2">
        <v>23.008000000000003</v>
      </c>
      <c r="G7913">
        <v>1</v>
      </c>
      <c r="H7913">
        <v>0</v>
      </c>
      <c r="I7913" s="2">
        <f>Tabell2[[#This Row],[Inköpspris (SEK)]]*Tabell2[[#This Row],[Antal]]</f>
        <v>28.76</v>
      </c>
      <c r="J7913" s="2">
        <f>MIN(Tabell2[[#This Row],[Bokat]]*Tabell2[[#This Row],[Inköpspris (SEK)]],Tabell2[[#This Row],[Totalt lagervärde ink moms]])</f>
        <v>0</v>
      </c>
      <c r="K7913" s="2">
        <f>Tabell2[[#This Row],[Totalt lagervärde ink moms]]-Tabell2[[#This Row],[Varav bokat ink moms]]</f>
        <v>28.76</v>
      </c>
      <c r="L7913" s="2">
        <f>Tabell2[[#This Row],[Antal]]*Tabell2[[#This Row],[Inpris ex moms]]</f>
        <v>23.008000000000003</v>
      </c>
      <c r="M7913" s="2">
        <f>MIN(Tabell2[[#This Row],[Bokat]]*Tabell2[[#This Row],[Inpris ex moms]],Tabell2[[#This Row],[Totalt lagervärde ex moms]])</f>
        <v>0</v>
      </c>
      <c r="N7913" s="2">
        <f>Tabell2[[#This Row],[Totalt lagervärde ex moms]]-Tabell2[[#This Row],[Varav bokat ex moms]]</f>
        <v>23.008000000000003</v>
      </c>
    </row>
    <row r="7914" spans="1:14" x14ac:dyDescent="0.2">
      <c r="A7914" t="s">
        <v>2855</v>
      </c>
      <c r="B7914" t="s">
        <v>2856</v>
      </c>
      <c r="C7914" s="2">
        <v>57</v>
      </c>
      <c r="D7914" s="2">
        <v>40</v>
      </c>
      <c r="E7914" s="2">
        <v>28.76</v>
      </c>
      <c r="F7914" s="2">
        <v>23.008000000000003</v>
      </c>
      <c r="G7914">
        <v>1</v>
      </c>
      <c r="H7914">
        <v>0</v>
      </c>
      <c r="I7914" s="2">
        <f>Tabell2[[#This Row],[Inköpspris (SEK)]]*Tabell2[[#This Row],[Antal]]</f>
        <v>28.76</v>
      </c>
      <c r="J7914" s="2">
        <f>MIN(Tabell2[[#This Row],[Bokat]]*Tabell2[[#This Row],[Inköpspris (SEK)]],Tabell2[[#This Row],[Totalt lagervärde ink moms]])</f>
        <v>0</v>
      </c>
      <c r="K7914" s="2">
        <f>Tabell2[[#This Row],[Totalt lagervärde ink moms]]-Tabell2[[#This Row],[Varav bokat ink moms]]</f>
        <v>28.76</v>
      </c>
      <c r="L7914" s="2">
        <f>Tabell2[[#This Row],[Antal]]*Tabell2[[#This Row],[Inpris ex moms]]</f>
        <v>23.008000000000003</v>
      </c>
      <c r="M7914" s="2">
        <f>MIN(Tabell2[[#This Row],[Bokat]]*Tabell2[[#This Row],[Inpris ex moms]],Tabell2[[#This Row],[Totalt lagervärde ex moms]])</f>
        <v>0</v>
      </c>
      <c r="N7914" s="2">
        <f>Tabell2[[#This Row],[Totalt lagervärde ex moms]]-Tabell2[[#This Row],[Varav bokat ex moms]]</f>
        <v>23.008000000000003</v>
      </c>
    </row>
    <row r="7915" spans="1:14" x14ac:dyDescent="0.2">
      <c r="A7915" t="s">
        <v>2964</v>
      </c>
      <c r="B7915" t="s">
        <v>2965</v>
      </c>
      <c r="C7915" s="2">
        <v>57</v>
      </c>
      <c r="D7915" s="2">
        <v>40</v>
      </c>
      <c r="E7915" s="2">
        <v>28.76</v>
      </c>
      <c r="F7915" s="2">
        <v>23.008000000000003</v>
      </c>
      <c r="G7915">
        <v>1</v>
      </c>
      <c r="H7915">
        <v>0</v>
      </c>
      <c r="I7915" s="2">
        <f>Tabell2[[#This Row],[Inköpspris (SEK)]]*Tabell2[[#This Row],[Antal]]</f>
        <v>28.76</v>
      </c>
      <c r="J7915" s="2">
        <f>MIN(Tabell2[[#This Row],[Bokat]]*Tabell2[[#This Row],[Inköpspris (SEK)]],Tabell2[[#This Row],[Totalt lagervärde ink moms]])</f>
        <v>0</v>
      </c>
      <c r="K7915" s="2">
        <f>Tabell2[[#This Row],[Totalt lagervärde ink moms]]-Tabell2[[#This Row],[Varav bokat ink moms]]</f>
        <v>28.76</v>
      </c>
      <c r="L7915" s="2">
        <f>Tabell2[[#This Row],[Antal]]*Tabell2[[#This Row],[Inpris ex moms]]</f>
        <v>23.008000000000003</v>
      </c>
      <c r="M7915" s="2">
        <f>MIN(Tabell2[[#This Row],[Bokat]]*Tabell2[[#This Row],[Inpris ex moms]],Tabell2[[#This Row],[Totalt lagervärde ex moms]])</f>
        <v>0</v>
      </c>
      <c r="N7915" s="2">
        <f>Tabell2[[#This Row],[Totalt lagervärde ex moms]]-Tabell2[[#This Row],[Varav bokat ex moms]]</f>
        <v>23.008000000000003</v>
      </c>
    </row>
    <row r="7916" spans="1:14" x14ac:dyDescent="0.2">
      <c r="A7916" t="s">
        <v>2974</v>
      </c>
      <c r="B7916" t="s">
        <v>2975</v>
      </c>
      <c r="C7916" s="2">
        <v>57</v>
      </c>
      <c r="D7916" s="2">
        <v>37</v>
      </c>
      <c r="E7916" s="2">
        <v>28.76</v>
      </c>
      <c r="F7916" s="2">
        <v>23.008000000000003</v>
      </c>
      <c r="G7916">
        <v>17</v>
      </c>
      <c r="H7916">
        <v>0</v>
      </c>
      <c r="I7916" s="2">
        <f>Tabell2[[#This Row],[Inköpspris (SEK)]]*Tabell2[[#This Row],[Antal]]</f>
        <v>488.92</v>
      </c>
      <c r="J7916" s="2">
        <f>MIN(Tabell2[[#This Row],[Bokat]]*Tabell2[[#This Row],[Inköpspris (SEK)]],Tabell2[[#This Row],[Totalt lagervärde ink moms]])</f>
        <v>0</v>
      </c>
      <c r="K7916" s="2">
        <f>Tabell2[[#This Row],[Totalt lagervärde ink moms]]-Tabell2[[#This Row],[Varav bokat ink moms]]</f>
        <v>488.92</v>
      </c>
      <c r="L7916" s="2">
        <f>Tabell2[[#This Row],[Antal]]*Tabell2[[#This Row],[Inpris ex moms]]</f>
        <v>391.13600000000002</v>
      </c>
      <c r="M7916" s="2">
        <f>MIN(Tabell2[[#This Row],[Bokat]]*Tabell2[[#This Row],[Inpris ex moms]],Tabell2[[#This Row],[Totalt lagervärde ex moms]])</f>
        <v>0</v>
      </c>
      <c r="N7916" s="2">
        <f>Tabell2[[#This Row],[Totalt lagervärde ex moms]]-Tabell2[[#This Row],[Varav bokat ex moms]]</f>
        <v>391.13600000000002</v>
      </c>
    </row>
    <row r="7917" spans="1:14" x14ac:dyDescent="0.2">
      <c r="A7917" t="s">
        <v>3137</v>
      </c>
      <c r="B7917" t="s">
        <v>3138</v>
      </c>
      <c r="C7917" s="2">
        <v>57</v>
      </c>
      <c r="D7917" s="2">
        <v>40</v>
      </c>
      <c r="E7917" s="2">
        <v>28.76</v>
      </c>
      <c r="F7917" s="2">
        <v>23.008000000000003</v>
      </c>
      <c r="G7917">
        <v>2</v>
      </c>
      <c r="H7917">
        <v>0</v>
      </c>
      <c r="I7917" s="2">
        <f>Tabell2[[#This Row],[Inköpspris (SEK)]]*Tabell2[[#This Row],[Antal]]</f>
        <v>57.52</v>
      </c>
      <c r="J7917" s="2">
        <f>MIN(Tabell2[[#This Row],[Bokat]]*Tabell2[[#This Row],[Inköpspris (SEK)]],Tabell2[[#This Row],[Totalt lagervärde ink moms]])</f>
        <v>0</v>
      </c>
      <c r="K7917" s="2">
        <f>Tabell2[[#This Row],[Totalt lagervärde ink moms]]-Tabell2[[#This Row],[Varav bokat ink moms]]</f>
        <v>57.52</v>
      </c>
      <c r="L7917" s="2">
        <f>Tabell2[[#This Row],[Antal]]*Tabell2[[#This Row],[Inpris ex moms]]</f>
        <v>46.016000000000005</v>
      </c>
      <c r="M7917" s="2">
        <f>MIN(Tabell2[[#This Row],[Bokat]]*Tabell2[[#This Row],[Inpris ex moms]],Tabell2[[#This Row],[Totalt lagervärde ex moms]])</f>
        <v>0</v>
      </c>
      <c r="N7917" s="2">
        <f>Tabell2[[#This Row],[Totalt lagervärde ex moms]]-Tabell2[[#This Row],[Varav bokat ex moms]]</f>
        <v>46.016000000000005</v>
      </c>
    </row>
    <row r="7918" spans="1:14" x14ac:dyDescent="0.2">
      <c r="A7918" t="s">
        <v>3229</v>
      </c>
      <c r="B7918" t="s">
        <v>3230</v>
      </c>
      <c r="C7918" s="2">
        <v>57</v>
      </c>
      <c r="D7918" s="2">
        <v>40</v>
      </c>
      <c r="E7918" s="2">
        <v>28.76</v>
      </c>
      <c r="F7918" s="2">
        <v>23.008000000000003</v>
      </c>
      <c r="G7918">
        <v>1</v>
      </c>
      <c r="H7918">
        <v>0</v>
      </c>
      <c r="I7918" s="2">
        <f>Tabell2[[#This Row],[Inköpspris (SEK)]]*Tabell2[[#This Row],[Antal]]</f>
        <v>28.76</v>
      </c>
      <c r="J7918" s="2">
        <f>MIN(Tabell2[[#This Row],[Bokat]]*Tabell2[[#This Row],[Inköpspris (SEK)]],Tabell2[[#This Row],[Totalt lagervärde ink moms]])</f>
        <v>0</v>
      </c>
      <c r="K7918" s="2">
        <f>Tabell2[[#This Row],[Totalt lagervärde ink moms]]-Tabell2[[#This Row],[Varav bokat ink moms]]</f>
        <v>28.76</v>
      </c>
      <c r="L7918" s="2">
        <f>Tabell2[[#This Row],[Antal]]*Tabell2[[#This Row],[Inpris ex moms]]</f>
        <v>23.008000000000003</v>
      </c>
      <c r="M7918" s="2">
        <f>MIN(Tabell2[[#This Row],[Bokat]]*Tabell2[[#This Row],[Inpris ex moms]],Tabell2[[#This Row],[Totalt lagervärde ex moms]])</f>
        <v>0</v>
      </c>
      <c r="N7918" s="2">
        <f>Tabell2[[#This Row],[Totalt lagervärde ex moms]]-Tabell2[[#This Row],[Varav bokat ex moms]]</f>
        <v>23.008000000000003</v>
      </c>
    </row>
    <row r="7919" spans="1:14" x14ac:dyDescent="0.2">
      <c r="A7919" t="s">
        <v>3305</v>
      </c>
      <c r="B7919" t="s">
        <v>3306</v>
      </c>
      <c r="C7919" s="2">
        <v>57</v>
      </c>
      <c r="E7919" s="2">
        <v>28.76</v>
      </c>
      <c r="F7919" s="2">
        <v>23.008000000000003</v>
      </c>
      <c r="G7919">
        <v>4</v>
      </c>
      <c r="H7919">
        <v>0</v>
      </c>
      <c r="I7919" s="2">
        <f>Tabell2[[#This Row],[Inköpspris (SEK)]]*Tabell2[[#This Row],[Antal]]</f>
        <v>115.04</v>
      </c>
      <c r="J7919" s="2">
        <f>MIN(Tabell2[[#This Row],[Bokat]]*Tabell2[[#This Row],[Inköpspris (SEK)]],Tabell2[[#This Row],[Totalt lagervärde ink moms]])</f>
        <v>0</v>
      </c>
      <c r="K7919" s="2">
        <f>Tabell2[[#This Row],[Totalt lagervärde ink moms]]-Tabell2[[#This Row],[Varav bokat ink moms]]</f>
        <v>115.04</v>
      </c>
      <c r="L7919" s="2">
        <f>Tabell2[[#This Row],[Antal]]*Tabell2[[#This Row],[Inpris ex moms]]</f>
        <v>92.032000000000011</v>
      </c>
      <c r="M7919" s="2">
        <f>MIN(Tabell2[[#This Row],[Bokat]]*Tabell2[[#This Row],[Inpris ex moms]],Tabell2[[#This Row],[Totalt lagervärde ex moms]])</f>
        <v>0</v>
      </c>
      <c r="N7919" s="2">
        <f>Tabell2[[#This Row],[Totalt lagervärde ex moms]]-Tabell2[[#This Row],[Varav bokat ex moms]]</f>
        <v>92.032000000000011</v>
      </c>
    </row>
    <row r="7920" spans="1:14" x14ac:dyDescent="0.2">
      <c r="A7920" t="s">
        <v>3315</v>
      </c>
      <c r="B7920" t="s">
        <v>3316</v>
      </c>
      <c r="C7920" s="2">
        <v>57</v>
      </c>
      <c r="D7920" s="2">
        <v>40</v>
      </c>
      <c r="E7920" s="2">
        <v>28.76</v>
      </c>
      <c r="F7920" s="2">
        <v>23.008000000000003</v>
      </c>
      <c r="G7920">
        <v>2</v>
      </c>
      <c r="H7920">
        <v>0</v>
      </c>
      <c r="I7920" s="2">
        <f>Tabell2[[#This Row],[Inköpspris (SEK)]]*Tabell2[[#This Row],[Antal]]</f>
        <v>57.52</v>
      </c>
      <c r="J7920" s="2">
        <f>MIN(Tabell2[[#This Row],[Bokat]]*Tabell2[[#This Row],[Inköpspris (SEK)]],Tabell2[[#This Row],[Totalt lagervärde ink moms]])</f>
        <v>0</v>
      </c>
      <c r="K7920" s="2">
        <f>Tabell2[[#This Row],[Totalt lagervärde ink moms]]-Tabell2[[#This Row],[Varav bokat ink moms]]</f>
        <v>57.52</v>
      </c>
      <c r="L7920" s="2">
        <f>Tabell2[[#This Row],[Antal]]*Tabell2[[#This Row],[Inpris ex moms]]</f>
        <v>46.016000000000005</v>
      </c>
      <c r="M7920" s="2">
        <f>MIN(Tabell2[[#This Row],[Bokat]]*Tabell2[[#This Row],[Inpris ex moms]],Tabell2[[#This Row],[Totalt lagervärde ex moms]])</f>
        <v>0</v>
      </c>
      <c r="N7920" s="2">
        <f>Tabell2[[#This Row],[Totalt lagervärde ex moms]]-Tabell2[[#This Row],[Varav bokat ex moms]]</f>
        <v>46.016000000000005</v>
      </c>
    </row>
    <row r="7921" spans="1:14" x14ac:dyDescent="0.2">
      <c r="A7921" t="s">
        <v>3381</v>
      </c>
      <c r="B7921" t="s">
        <v>3382</v>
      </c>
      <c r="C7921" s="2">
        <v>57</v>
      </c>
      <c r="D7921" s="2">
        <v>40</v>
      </c>
      <c r="E7921" s="2">
        <v>28.76</v>
      </c>
      <c r="F7921" s="2">
        <v>23.008000000000003</v>
      </c>
      <c r="G7921">
        <v>2</v>
      </c>
      <c r="H7921">
        <v>1</v>
      </c>
      <c r="I7921" s="2">
        <f>Tabell2[[#This Row],[Inköpspris (SEK)]]*Tabell2[[#This Row],[Antal]]</f>
        <v>57.52</v>
      </c>
      <c r="J7921" s="2">
        <f>MIN(Tabell2[[#This Row],[Bokat]]*Tabell2[[#This Row],[Inköpspris (SEK)]],Tabell2[[#This Row],[Totalt lagervärde ink moms]])</f>
        <v>28.76</v>
      </c>
      <c r="K7921" s="2">
        <f>Tabell2[[#This Row],[Totalt lagervärde ink moms]]-Tabell2[[#This Row],[Varav bokat ink moms]]</f>
        <v>28.76</v>
      </c>
      <c r="L7921" s="2">
        <f>Tabell2[[#This Row],[Antal]]*Tabell2[[#This Row],[Inpris ex moms]]</f>
        <v>46.016000000000005</v>
      </c>
      <c r="M7921" s="2">
        <f>MIN(Tabell2[[#This Row],[Bokat]]*Tabell2[[#This Row],[Inpris ex moms]],Tabell2[[#This Row],[Totalt lagervärde ex moms]])</f>
        <v>23.008000000000003</v>
      </c>
      <c r="N7921" s="2">
        <f>Tabell2[[#This Row],[Totalt lagervärde ex moms]]-Tabell2[[#This Row],[Varav bokat ex moms]]</f>
        <v>23.008000000000003</v>
      </c>
    </row>
    <row r="7922" spans="1:14" x14ac:dyDescent="0.2">
      <c r="A7922" t="s">
        <v>3423</v>
      </c>
      <c r="B7922" t="s">
        <v>3424</v>
      </c>
      <c r="C7922" s="2">
        <v>57</v>
      </c>
      <c r="E7922" s="2">
        <v>28.76</v>
      </c>
      <c r="F7922" s="2">
        <v>23.008000000000003</v>
      </c>
      <c r="G7922">
        <v>1</v>
      </c>
      <c r="H7922">
        <v>0</v>
      </c>
      <c r="I7922" s="2">
        <f>Tabell2[[#This Row],[Inköpspris (SEK)]]*Tabell2[[#This Row],[Antal]]</f>
        <v>28.76</v>
      </c>
      <c r="J7922" s="2">
        <f>MIN(Tabell2[[#This Row],[Bokat]]*Tabell2[[#This Row],[Inköpspris (SEK)]],Tabell2[[#This Row],[Totalt lagervärde ink moms]])</f>
        <v>0</v>
      </c>
      <c r="K7922" s="2">
        <f>Tabell2[[#This Row],[Totalt lagervärde ink moms]]-Tabell2[[#This Row],[Varav bokat ink moms]]</f>
        <v>28.76</v>
      </c>
      <c r="L7922" s="2">
        <f>Tabell2[[#This Row],[Antal]]*Tabell2[[#This Row],[Inpris ex moms]]</f>
        <v>23.008000000000003</v>
      </c>
      <c r="M7922" s="2">
        <f>MIN(Tabell2[[#This Row],[Bokat]]*Tabell2[[#This Row],[Inpris ex moms]],Tabell2[[#This Row],[Totalt lagervärde ex moms]])</f>
        <v>0</v>
      </c>
      <c r="N7922" s="2">
        <f>Tabell2[[#This Row],[Totalt lagervärde ex moms]]-Tabell2[[#This Row],[Varav bokat ex moms]]</f>
        <v>23.008000000000003</v>
      </c>
    </row>
    <row r="7923" spans="1:14" x14ac:dyDescent="0.2">
      <c r="A7923" t="s">
        <v>3425</v>
      </c>
      <c r="B7923" t="s">
        <v>3426</v>
      </c>
      <c r="C7923" s="2">
        <v>57</v>
      </c>
      <c r="E7923" s="2">
        <v>28.76</v>
      </c>
      <c r="F7923" s="2">
        <v>23.008000000000003</v>
      </c>
      <c r="G7923">
        <v>1</v>
      </c>
      <c r="H7923">
        <v>0</v>
      </c>
      <c r="I7923" s="2">
        <f>Tabell2[[#This Row],[Inköpspris (SEK)]]*Tabell2[[#This Row],[Antal]]</f>
        <v>28.76</v>
      </c>
      <c r="J7923" s="2">
        <f>MIN(Tabell2[[#This Row],[Bokat]]*Tabell2[[#This Row],[Inköpspris (SEK)]],Tabell2[[#This Row],[Totalt lagervärde ink moms]])</f>
        <v>0</v>
      </c>
      <c r="K7923" s="2">
        <f>Tabell2[[#This Row],[Totalt lagervärde ink moms]]-Tabell2[[#This Row],[Varav bokat ink moms]]</f>
        <v>28.76</v>
      </c>
      <c r="L7923" s="2">
        <f>Tabell2[[#This Row],[Antal]]*Tabell2[[#This Row],[Inpris ex moms]]</f>
        <v>23.008000000000003</v>
      </c>
      <c r="M7923" s="2">
        <f>MIN(Tabell2[[#This Row],[Bokat]]*Tabell2[[#This Row],[Inpris ex moms]],Tabell2[[#This Row],[Totalt lagervärde ex moms]])</f>
        <v>0</v>
      </c>
      <c r="N7923" s="2">
        <f>Tabell2[[#This Row],[Totalt lagervärde ex moms]]-Tabell2[[#This Row],[Varav bokat ex moms]]</f>
        <v>23.008000000000003</v>
      </c>
    </row>
    <row r="7924" spans="1:14" x14ac:dyDescent="0.2">
      <c r="A7924" t="s">
        <v>3435</v>
      </c>
      <c r="B7924" t="s">
        <v>3436</v>
      </c>
      <c r="C7924" s="2">
        <v>57</v>
      </c>
      <c r="D7924" s="2">
        <v>40</v>
      </c>
      <c r="E7924" s="2">
        <v>28.76</v>
      </c>
      <c r="F7924" s="2">
        <v>23.008000000000003</v>
      </c>
      <c r="G7924">
        <v>1</v>
      </c>
      <c r="H7924">
        <v>0</v>
      </c>
      <c r="I7924" s="2">
        <f>Tabell2[[#This Row],[Inköpspris (SEK)]]*Tabell2[[#This Row],[Antal]]</f>
        <v>28.76</v>
      </c>
      <c r="J7924" s="2">
        <f>MIN(Tabell2[[#This Row],[Bokat]]*Tabell2[[#This Row],[Inköpspris (SEK)]],Tabell2[[#This Row],[Totalt lagervärde ink moms]])</f>
        <v>0</v>
      </c>
      <c r="K7924" s="2">
        <f>Tabell2[[#This Row],[Totalt lagervärde ink moms]]-Tabell2[[#This Row],[Varav bokat ink moms]]</f>
        <v>28.76</v>
      </c>
      <c r="L7924" s="2">
        <f>Tabell2[[#This Row],[Antal]]*Tabell2[[#This Row],[Inpris ex moms]]</f>
        <v>23.008000000000003</v>
      </c>
      <c r="M7924" s="2">
        <f>MIN(Tabell2[[#This Row],[Bokat]]*Tabell2[[#This Row],[Inpris ex moms]],Tabell2[[#This Row],[Totalt lagervärde ex moms]])</f>
        <v>0</v>
      </c>
      <c r="N7924" s="2">
        <f>Tabell2[[#This Row],[Totalt lagervärde ex moms]]-Tabell2[[#This Row],[Varav bokat ex moms]]</f>
        <v>23.008000000000003</v>
      </c>
    </row>
    <row r="7925" spans="1:14" x14ac:dyDescent="0.2">
      <c r="A7925" t="s">
        <v>3455</v>
      </c>
      <c r="B7925" t="s">
        <v>3456</v>
      </c>
      <c r="C7925" s="2">
        <v>57</v>
      </c>
      <c r="D7925" s="2">
        <v>40</v>
      </c>
      <c r="E7925" s="2">
        <v>28.76</v>
      </c>
      <c r="F7925" s="2">
        <v>23.008000000000003</v>
      </c>
      <c r="G7925">
        <v>3</v>
      </c>
      <c r="H7925">
        <v>0</v>
      </c>
      <c r="I7925" s="2">
        <f>Tabell2[[#This Row],[Inköpspris (SEK)]]*Tabell2[[#This Row],[Antal]]</f>
        <v>86.28</v>
      </c>
      <c r="J7925" s="2">
        <f>MIN(Tabell2[[#This Row],[Bokat]]*Tabell2[[#This Row],[Inköpspris (SEK)]],Tabell2[[#This Row],[Totalt lagervärde ink moms]])</f>
        <v>0</v>
      </c>
      <c r="K7925" s="2">
        <f>Tabell2[[#This Row],[Totalt lagervärde ink moms]]-Tabell2[[#This Row],[Varav bokat ink moms]]</f>
        <v>86.28</v>
      </c>
      <c r="L7925" s="2">
        <f>Tabell2[[#This Row],[Antal]]*Tabell2[[#This Row],[Inpris ex moms]]</f>
        <v>69.024000000000001</v>
      </c>
      <c r="M7925" s="2">
        <f>MIN(Tabell2[[#This Row],[Bokat]]*Tabell2[[#This Row],[Inpris ex moms]],Tabell2[[#This Row],[Totalt lagervärde ex moms]])</f>
        <v>0</v>
      </c>
      <c r="N7925" s="2">
        <f>Tabell2[[#This Row],[Totalt lagervärde ex moms]]-Tabell2[[#This Row],[Varav bokat ex moms]]</f>
        <v>69.024000000000001</v>
      </c>
    </row>
    <row r="7926" spans="1:14" x14ac:dyDescent="0.2">
      <c r="A7926" t="s">
        <v>3457</v>
      </c>
      <c r="B7926" t="s">
        <v>3458</v>
      </c>
      <c r="C7926" s="2">
        <v>57</v>
      </c>
      <c r="D7926" s="2">
        <v>40</v>
      </c>
      <c r="E7926" s="2">
        <v>28.76</v>
      </c>
      <c r="F7926" s="2">
        <v>23.008000000000003</v>
      </c>
      <c r="G7926">
        <v>5</v>
      </c>
      <c r="H7926">
        <v>0</v>
      </c>
      <c r="I7926" s="2">
        <f>Tabell2[[#This Row],[Inköpspris (SEK)]]*Tabell2[[#This Row],[Antal]]</f>
        <v>143.80000000000001</v>
      </c>
      <c r="J7926" s="2">
        <f>MIN(Tabell2[[#This Row],[Bokat]]*Tabell2[[#This Row],[Inköpspris (SEK)]],Tabell2[[#This Row],[Totalt lagervärde ink moms]])</f>
        <v>0</v>
      </c>
      <c r="K7926" s="2">
        <f>Tabell2[[#This Row],[Totalt lagervärde ink moms]]-Tabell2[[#This Row],[Varav bokat ink moms]]</f>
        <v>143.80000000000001</v>
      </c>
      <c r="L7926" s="2">
        <f>Tabell2[[#This Row],[Antal]]*Tabell2[[#This Row],[Inpris ex moms]]</f>
        <v>115.04000000000002</v>
      </c>
      <c r="M7926" s="2">
        <f>MIN(Tabell2[[#This Row],[Bokat]]*Tabell2[[#This Row],[Inpris ex moms]],Tabell2[[#This Row],[Totalt lagervärde ex moms]])</f>
        <v>0</v>
      </c>
      <c r="N7926" s="2">
        <f>Tabell2[[#This Row],[Totalt lagervärde ex moms]]-Tabell2[[#This Row],[Varav bokat ex moms]]</f>
        <v>115.04000000000002</v>
      </c>
    </row>
    <row r="7927" spans="1:14" x14ac:dyDescent="0.2">
      <c r="A7927" t="s">
        <v>3459</v>
      </c>
      <c r="B7927" t="s">
        <v>3460</v>
      </c>
      <c r="C7927" s="2">
        <v>57</v>
      </c>
      <c r="E7927" s="2">
        <v>28.76</v>
      </c>
      <c r="F7927" s="2">
        <v>23.008000000000003</v>
      </c>
      <c r="G7927">
        <v>5</v>
      </c>
      <c r="H7927">
        <v>0</v>
      </c>
      <c r="I7927" s="2">
        <f>Tabell2[[#This Row],[Inköpspris (SEK)]]*Tabell2[[#This Row],[Antal]]</f>
        <v>143.80000000000001</v>
      </c>
      <c r="J7927" s="2">
        <f>MIN(Tabell2[[#This Row],[Bokat]]*Tabell2[[#This Row],[Inköpspris (SEK)]],Tabell2[[#This Row],[Totalt lagervärde ink moms]])</f>
        <v>0</v>
      </c>
      <c r="K7927" s="2">
        <f>Tabell2[[#This Row],[Totalt lagervärde ink moms]]-Tabell2[[#This Row],[Varav bokat ink moms]]</f>
        <v>143.80000000000001</v>
      </c>
      <c r="L7927" s="2">
        <f>Tabell2[[#This Row],[Antal]]*Tabell2[[#This Row],[Inpris ex moms]]</f>
        <v>115.04000000000002</v>
      </c>
      <c r="M7927" s="2">
        <f>MIN(Tabell2[[#This Row],[Bokat]]*Tabell2[[#This Row],[Inpris ex moms]],Tabell2[[#This Row],[Totalt lagervärde ex moms]])</f>
        <v>0</v>
      </c>
      <c r="N7927" s="2">
        <f>Tabell2[[#This Row],[Totalt lagervärde ex moms]]-Tabell2[[#This Row],[Varav bokat ex moms]]</f>
        <v>115.04000000000002</v>
      </c>
    </row>
    <row r="7928" spans="1:14" x14ac:dyDescent="0.2">
      <c r="A7928" t="s">
        <v>3461</v>
      </c>
      <c r="B7928" t="s">
        <v>3462</v>
      </c>
      <c r="C7928" s="2">
        <v>57</v>
      </c>
      <c r="D7928" s="2">
        <v>28</v>
      </c>
      <c r="E7928" s="2">
        <v>28.76</v>
      </c>
      <c r="F7928" s="2">
        <v>23.008000000000003</v>
      </c>
      <c r="G7928">
        <v>4</v>
      </c>
      <c r="H7928">
        <v>0</v>
      </c>
      <c r="I7928" s="2">
        <f>Tabell2[[#This Row],[Inköpspris (SEK)]]*Tabell2[[#This Row],[Antal]]</f>
        <v>115.04</v>
      </c>
      <c r="J7928" s="2">
        <f>MIN(Tabell2[[#This Row],[Bokat]]*Tabell2[[#This Row],[Inköpspris (SEK)]],Tabell2[[#This Row],[Totalt lagervärde ink moms]])</f>
        <v>0</v>
      </c>
      <c r="K7928" s="2">
        <f>Tabell2[[#This Row],[Totalt lagervärde ink moms]]-Tabell2[[#This Row],[Varav bokat ink moms]]</f>
        <v>115.04</v>
      </c>
      <c r="L7928" s="2">
        <f>Tabell2[[#This Row],[Antal]]*Tabell2[[#This Row],[Inpris ex moms]]</f>
        <v>92.032000000000011</v>
      </c>
      <c r="M7928" s="2">
        <f>MIN(Tabell2[[#This Row],[Bokat]]*Tabell2[[#This Row],[Inpris ex moms]],Tabell2[[#This Row],[Totalt lagervärde ex moms]])</f>
        <v>0</v>
      </c>
      <c r="N7928" s="2">
        <f>Tabell2[[#This Row],[Totalt lagervärde ex moms]]-Tabell2[[#This Row],[Varav bokat ex moms]]</f>
        <v>92.032000000000011</v>
      </c>
    </row>
    <row r="7929" spans="1:14" x14ac:dyDescent="0.2">
      <c r="A7929" t="s">
        <v>2970</v>
      </c>
      <c r="B7929" t="s">
        <v>2971</v>
      </c>
      <c r="C7929" s="2">
        <v>57</v>
      </c>
      <c r="D7929" s="2">
        <v>37</v>
      </c>
      <c r="E7929" s="2">
        <v>28.76</v>
      </c>
      <c r="F7929" s="2">
        <v>23.008000000000003</v>
      </c>
      <c r="G7929">
        <v>8</v>
      </c>
      <c r="H7929">
        <v>0</v>
      </c>
      <c r="I7929" s="2">
        <f>Tabell2[[#This Row],[Inköpspris (SEK)]]*Tabell2[[#This Row],[Antal]]</f>
        <v>230.08</v>
      </c>
      <c r="J7929" s="2">
        <f>MIN(Tabell2[[#This Row],[Bokat]]*Tabell2[[#This Row],[Inköpspris (SEK)]],Tabell2[[#This Row],[Totalt lagervärde ink moms]])</f>
        <v>0</v>
      </c>
      <c r="K7929" s="2">
        <f>Tabell2[[#This Row],[Totalt lagervärde ink moms]]-Tabell2[[#This Row],[Varav bokat ink moms]]</f>
        <v>230.08</v>
      </c>
      <c r="L7929" s="2">
        <f>Tabell2[[#This Row],[Antal]]*Tabell2[[#This Row],[Inpris ex moms]]</f>
        <v>184.06400000000002</v>
      </c>
      <c r="M7929" s="2">
        <f>MIN(Tabell2[[#This Row],[Bokat]]*Tabell2[[#This Row],[Inpris ex moms]],Tabell2[[#This Row],[Totalt lagervärde ex moms]])</f>
        <v>0</v>
      </c>
      <c r="N7929" s="2">
        <f>Tabell2[[#This Row],[Totalt lagervärde ex moms]]-Tabell2[[#This Row],[Varav bokat ex moms]]</f>
        <v>184.06400000000002</v>
      </c>
    </row>
    <row r="7930" spans="1:14" x14ac:dyDescent="0.2">
      <c r="A7930" t="s">
        <v>2972</v>
      </c>
      <c r="B7930" t="s">
        <v>2973</v>
      </c>
      <c r="C7930" s="2">
        <v>57</v>
      </c>
      <c r="D7930" s="2">
        <v>37</v>
      </c>
      <c r="E7930" s="2">
        <v>28.76</v>
      </c>
      <c r="F7930" s="2">
        <v>23.008000000000003</v>
      </c>
      <c r="G7930">
        <v>2</v>
      </c>
      <c r="H7930">
        <v>0</v>
      </c>
      <c r="I7930" s="2">
        <f>Tabell2[[#This Row],[Inköpspris (SEK)]]*Tabell2[[#This Row],[Antal]]</f>
        <v>57.52</v>
      </c>
      <c r="J7930" s="2">
        <f>MIN(Tabell2[[#This Row],[Bokat]]*Tabell2[[#This Row],[Inköpspris (SEK)]],Tabell2[[#This Row],[Totalt lagervärde ink moms]])</f>
        <v>0</v>
      </c>
      <c r="K7930" s="2">
        <f>Tabell2[[#This Row],[Totalt lagervärde ink moms]]-Tabell2[[#This Row],[Varav bokat ink moms]]</f>
        <v>57.52</v>
      </c>
      <c r="L7930" s="2">
        <f>Tabell2[[#This Row],[Antal]]*Tabell2[[#This Row],[Inpris ex moms]]</f>
        <v>46.016000000000005</v>
      </c>
      <c r="M7930" s="2">
        <f>MIN(Tabell2[[#This Row],[Bokat]]*Tabell2[[#This Row],[Inpris ex moms]],Tabell2[[#This Row],[Totalt lagervärde ex moms]])</f>
        <v>0</v>
      </c>
      <c r="N7930" s="2">
        <f>Tabell2[[#This Row],[Totalt lagervärde ex moms]]-Tabell2[[#This Row],[Varav bokat ex moms]]</f>
        <v>46.016000000000005</v>
      </c>
    </row>
    <row r="7931" spans="1:14" x14ac:dyDescent="0.2">
      <c r="A7931" t="s">
        <v>3303</v>
      </c>
      <c r="B7931" t="s">
        <v>3304</v>
      </c>
      <c r="C7931" s="2">
        <v>86</v>
      </c>
      <c r="E7931" s="2">
        <v>43.39</v>
      </c>
      <c r="F7931" s="2">
        <v>34.712000000000003</v>
      </c>
      <c r="G7931">
        <v>1</v>
      </c>
      <c r="H7931">
        <v>1</v>
      </c>
      <c r="I7931" s="2">
        <f>Tabell2[[#This Row],[Inköpspris (SEK)]]*Tabell2[[#This Row],[Antal]]</f>
        <v>43.39</v>
      </c>
      <c r="J7931" s="2">
        <f>MIN(Tabell2[[#This Row],[Bokat]]*Tabell2[[#This Row],[Inköpspris (SEK)]],Tabell2[[#This Row],[Totalt lagervärde ink moms]])</f>
        <v>43.39</v>
      </c>
      <c r="K7931" s="2">
        <f>Tabell2[[#This Row],[Totalt lagervärde ink moms]]-Tabell2[[#This Row],[Varav bokat ink moms]]</f>
        <v>0</v>
      </c>
      <c r="L7931" s="2">
        <f>Tabell2[[#This Row],[Antal]]*Tabell2[[#This Row],[Inpris ex moms]]</f>
        <v>34.712000000000003</v>
      </c>
      <c r="M7931" s="2">
        <f>MIN(Tabell2[[#This Row],[Bokat]]*Tabell2[[#This Row],[Inpris ex moms]],Tabell2[[#This Row],[Totalt lagervärde ex moms]])</f>
        <v>34.712000000000003</v>
      </c>
      <c r="N7931" s="2">
        <f>Tabell2[[#This Row],[Totalt lagervärde ex moms]]-Tabell2[[#This Row],[Varav bokat ex moms]]</f>
        <v>0</v>
      </c>
    </row>
    <row r="7932" spans="1:14" x14ac:dyDescent="0.2">
      <c r="A7932" t="s">
        <v>3849</v>
      </c>
      <c r="B7932" t="s">
        <v>3850</v>
      </c>
      <c r="C7932" s="2">
        <v>86</v>
      </c>
      <c r="D7932" s="2">
        <v>60</v>
      </c>
      <c r="E7932" s="2">
        <v>43.39</v>
      </c>
      <c r="F7932" s="2">
        <v>34.712000000000003</v>
      </c>
      <c r="G7932">
        <v>2</v>
      </c>
      <c r="H7932">
        <v>0</v>
      </c>
      <c r="I7932" s="2">
        <f>Tabell2[[#This Row],[Inköpspris (SEK)]]*Tabell2[[#This Row],[Antal]]</f>
        <v>86.78</v>
      </c>
      <c r="J7932" s="2">
        <f>MIN(Tabell2[[#This Row],[Bokat]]*Tabell2[[#This Row],[Inköpspris (SEK)]],Tabell2[[#This Row],[Totalt lagervärde ink moms]])</f>
        <v>0</v>
      </c>
      <c r="K7932" s="2">
        <f>Tabell2[[#This Row],[Totalt lagervärde ink moms]]-Tabell2[[#This Row],[Varav bokat ink moms]]</f>
        <v>86.78</v>
      </c>
      <c r="L7932" s="2">
        <f>Tabell2[[#This Row],[Antal]]*Tabell2[[#This Row],[Inpris ex moms]]</f>
        <v>69.424000000000007</v>
      </c>
      <c r="M7932" s="2">
        <f>MIN(Tabell2[[#This Row],[Bokat]]*Tabell2[[#This Row],[Inpris ex moms]],Tabell2[[#This Row],[Totalt lagervärde ex moms]])</f>
        <v>0</v>
      </c>
      <c r="N7932" s="2">
        <f>Tabell2[[#This Row],[Totalt lagervärde ex moms]]-Tabell2[[#This Row],[Varav bokat ex moms]]</f>
        <v>69.424000000000007</v>
      </c>
    </row>
    <row r="7933" spans="1:14" x14ac:dyDescent="0.2">
      <c r="A7933" t="s">
        <v>3851</v>
      </c>
      <c r="B7933" t="s">
        <v>3852</v>
      </c>
      <c r="C7933" s="2">
        <v>86</v>
      </c>
      <c r="D7933" s="2">
        <v>60</v>
      </c>
      <c r="E7933" s="2">
        <v>43.39</v>
      </c>
      <c r="F7933" s="2">
        <v>34.712000000000003</v>
      </c>
      <c r="G7933">
        <v>1</v>
      </c>
      <c r="H7933">
        <v>0</v>
      </c>
      <c r="I7933" s="2">
        <f>Tabell2[[#This Row],[Inköpspris (SEK)]]*Tabell2[[#This Row],[Antal]]</f>
        <v>43.39</v>
      </c>
      <c r="J7933" s="2">
        <f>MIN(Tabell2[[#This Row],[Bokat]]*Tabell2[[#This Row],[Inköpspris (SEK)]],Tabell2[[#This Row],[Totalt lagervärde ink moms]])</f>
        <v>0</v>
      </c>
      <c r="K7933" s="2">
        <f>Tabell2[[#This Row],[Totalt lagervärde ink moms]]-Tabell2[[#This Row],[Varav bokat ink moms]]</f>
        <v>43.39</v>
      </c>
      <c r="L7933" s="2">
        <f>Tabell2[[#This Row],[Antal]]*Tabell2[[#This Row],[Inpris ex moms]]</f>
        <v>34.712000000000003</v>
      </c>
      <c r="M7933" s="2">
        <f>MIN(Tabell2[[#This Row],[Bokat]]*Tabell2[[#This Row],[Inpris ex moms]],Tabell2[[#This Row],[Totalt lagervärde ex moms]])</f>
        <v>0</v>
      </c>
      <c r="N7933" s="2">
        <f>Tabell2[[#This Row],[Totalt lagervärde ex moms]]-Tabell2[[#This Row],[Varav bokat ex moms]]</f>
        <v>34.712000000000003</v>
      </c>
    </row>
    <row r="7934" spans="1:14" x14ac:dyDescent="0.2">
      <c r="A7934" t="s">
        <v>2944</v>
      </c>
      <c r="B7934" t="s">
        <v>2945</v>
      </c>
      <c r="C7934" s="2">
        <v>115</v>
      </c>
      <c r="D7934" s="2">
        <v>80</v>
      </c>
      <c r="E7934" s="2">
        <v>58.01</v>
      </c>
      <c r="F7934" s="2">
        <v>46.410000000000004</v>
      </c>
      <c r="G7934">
        <v>1</v>
      </c>
      <c r="H7934">
        <v>0</v>
      </c>
      <c r="I7934" s="2">
        <f>Tabell2[[#This Row],[Inköpspris (SEK)]]*Tabell2[[#This Row],[Antal]]</f>
        <v>58.01</v>
      </c>
      <c r="J7934" s="2">
        <f>MIN(Tabell2[[#This Row],[Bokat]]*Tabell2[[#This Row],[Inköpspris (SEK)]],Tabell2[[#This Row],[Totalt lagervärde ink moms]])</f>
        <v>0</v>
      </c>
      <c r="K7934" s="2">
        <f>Tabell2[[#This Row],[Totalt lagervärde ink moms]]-Tabell2[[#This Row],[Varav bokat ink moms]]</f>
        <v>58.01</v>
      </c>
      <c r="L7934" s="2">
        <f>Tabell2[[#This Row],[Antal]]*Tabell2[[#This Row],[Inpris ex moms]]</f>
        <v>46.410000000000004</v>
      </c>
      <c r="M7934" s="2">
        <f>MIN(Tabell2[[#This Row],[Bokat]]*Tabell2[[#This Row],[Inpris ex moms]],Tabell2[[#This Row],[Totalt lagervärde ex moms]])</f>
        <v>0</v>
      </c>
      <c r="N7934" s="2">
        <f>Tabell2[[#This Row],[Totalt lagervärde ex moms]]-Tabell2[[#This Row],[Varav bokat ex moms]]</f>
        <v>46.410000000000004</v>
      </c>
    </row>
    <row r="7935" spans="1:14" x14ac:dyDescent="0.2">
      <c r="A7935" t="s">
        <v>3213</v>
      </c>
      <c r="B7935" t="s">
        <v>3214</v>
      </c>
      <c r="C7935" s="2">
        <v>115</v>
      </c>
      <c r="D7935" s="2">
        <v>80</v>
      </c>
      <c r="E7935" s="2">
        <v>58.01</v>
      </c>
      <c r="F7935" s="2">
        <v>46.410000000000004</v>
      </c>
      <c r="G7935">
        <v>2</v>
      </c>
      <c r="H7935">
        <v>0</v>
      </c>
      <c r="I7935" s="2">
        <f>Tabell2[[#This Row],[Inköpspris (SEK)]]*Tabell2[[#This Row],[Antal]]</f>
        <v>116.02</v>
      </c>
      <c r="J7935" s="2">
        <f>MIN(Tabell2[[#This Row],[Bokat]]*Tabell2[[#This Row],[Inköpspris (SEK)]],Tabell2[[#This Row],[Totalt lagervärde ink moms]])</f>
        <v>0</v>
      </c>
      <c r="K7935" s="2">
        <f>Tabell2[[#This Row],[Totalt lagervärde ink moms]]-Tabell2[[#This Row],[Varav bokat ink moms]]</f>
        <v>116.02</v>
      </c>
      <c r="L7935" s="2">
        <f>Tabell2[[#This Row],[Antal]]*Tabell2[[#This Row],[Inpris ex moms]]</f>
        <v>92.820000000000007</v>
      </c>
      <c r="M7935" s="2">
        <f>MIN(Tabell2[[#This Row],[Bokat]]*Tabell2[[#This Row],[Inpris ex moms]],Tabell2[[#This Row],[Totalt lagervärde ex moms]])</f>
        <v>0</v>
      </c>
      <c r="N7935" s="2">
        <f>Tabell2[[#This Row],[Totalt lagervärde ex moms]]-Tabell2[[#This Row],[Varav bokat ex moms]]</f>
        <v>92.820000000000007</v>
      </c>
    </row>
    <row r="7936" spans="1:14" x14ac:dyDescent="0.2">
      <c r="A7936" t="s">
        <v>3215</v>
      </c>
      <c r="B7936" t="s">
        <v>3216</v>
      </c>
      <c r="C7936" s="2">
        <v>115</v>
      </c>
      <c r="E7936" s="2">
        <v>58.01</v>
      </c>
      <c r="F7936" s="2">
        <v>46.410000000000004</v>
      </c>
      <c r="G7936">
        <v>1</v>
      </c>
      <c r="H7936">
        <v>1</v>
      </c>
      <c r="I7936" s="2">
        <f>Tabell2[[#This Row],[Inköpspris (SEK)]]*Tabell2[[#This Row],[Antal]]</f>
        <v>58.01</v>
      </c>
      <c r="J7936" s="2">
        <f>MIN(Tabell2[[#This Row],[Bokat]]*Tabell2[[#This Row],[Inköpspris (SEK)]],Tabell2[[#This Row],[Totalt lagervärde ink moms]])</f>
        <v>58.01</v>
      </c>
      <c r="K7936" s="2">
        <f>Tabell2[[#This Row],[Totalt lagervärde ink moms]]-Tabell2[[#This Row],[Varav bokat ink moms]]</f>
        <v>0</v>
      </c>
      <c r="L7936" s="2">
        <f>Tabell2[[#This Row],[Antal]]*Tabell2[[#This Row],[Inpris ex moms]]</f>
        <v>46.410000000000004</v>
      </c>
      <c r="M7936" s="2">
        <f>MIN(Tabell2[[#This Row],[Bokat]]*Tabell2[[#This Row],[Inpris ex moms]],Tabell2[[#This Row],[Totalt lagervärde ex moms]])</f>
        <v>46.410000000000004</v>
      </c>
      <c r="N7936" s="2">
        <f>Tabell2[[#This Row],[Totalt lagervärde ex moms]]-Tabell2[[#This Row],[Varav bokat ex moms]]</f>
        <v>0</v>
      </c>
    </row>
    <row r="7937" spans="1:14" x14ac:dyDescent="0.2">
      <c r="A7937" t="s">
        <v>3217</v>
      </c>
      <c r="B7937" t="s">
        <v>3218</v>
      </c>
      <c r="C7937" s="2">
        <v>115</v>
      </c>
      <c r="D7937" s="2">
        <v>80</v>
      </c>
      <c r="E7937" s="2">
        <v>58.01</v>
      </c>
      <c r="F7937" s="2">
        <v>46.410000000000004</v>
      </c>
      <c r="G7937">
        <v>2</v>
      </c>
      <c r="H7937">
        <v>0</v>
      </c>
      <c r="I7937" s="2">
        <f>Tabell2[[#This Row],[Inköpspris (SEK)]]*Tabell2[[#This Row],[Antal]]</f>
        <v>116.02</v>
      </c>
      <c r="J7937" s="2">
        <f>MIN(Tabell2[[#This Row],[Bokat]]*Tabell2[[#This Row],[Inköpspris (SEK)]],Tabell2[[#This Row],[Totalt lagervärde ink moms]])</f>
        <v>0</v>
      </c>
      <c r="K7937" s="2">
        <f>Tabell2[[#This Row],[Totalt lagervärde ink moms]]-Tabell2[[#This Row],[Varav bokat ink moms]]</f>
        <v>116.02</v>
      </c>
      <c r="L7937" s="2">
        <f>Tabell2[[#This Row],[Antal]]*Tabell2[[#This Row],[Inpris ex moms]]</f>
        <v>92.820000000000007</v>
      </c>
      <c r="M7937" s="2">
        <f>MIN(Tabell2[[#This Row],[Bokat]]*Tabell2[[#This Row],[Inpris ex moms]],Tabell2[[#This Row],[Totalt lagervärde ex moms]])</f>
        <v>0</v>
      </c>
      <c r="N7937" s="2">
        <f>Tabell2[[#This Row],[Totalt lagervärde ex moms]]-Tabell2[[#This Row],[Varav bokat ex moms]]</f>
        <v>92.820000000000007</v>
      </c>
    </row>
    <row r="7938" spans="1:14" x14ac:dyDescent="0.2">
      <c r="A7938" t="s">
        <v>3219</v>
      </c>
      <c r="B7938" t="s">
        <v>3220</v>
      </c>
      <c r="C7938" s="2">
        <v>115</v>
      </c>
      <c r="E7938" s="2">
        <v>58.01</v>
      </c>
      <c r="F7938" s="2">
        <v>46.410000000000004</v>
      </c>
      <c r="G7938">
        <v>1</v>
      </c>
      <c r="H7938">
        <v>1</v>
      </c>
      <c r="I7938" s="2">
        <f>Tabell2[[#This Row],[Inköpspris (SEK)]]*Tabell2[[#This Row],[Antal]]</f>
        <v>58.01</v>
      </c>
      <c r="J7938" s="2">
        <f>MIN(Tabell2[[#This Row],[Bokat]]*Tabell2[[#This Row],[Inköpspris (SEK)]],Tabell2[[#This Row],[Totalt lagervärde ink moms]])</f>
        <v>58.01</v>
      </c>
      <c r="K7938" s="2">
        <f>Tabell2[[#This Row],[Totalt lagervärde ink moms]]-Tabell2[[#This Row],[Varav bokat ink moms]]</f>
        <v>0</v>
      </c>
      <c r="L7938" s="2">
        <f>Tabell2[[#This Row],[Antal]]*Tabell2[[#This Row],[Inpris ex moms]]</f>
        <v>46.410000000000004</v>
      </c>
      <c r="M7938" s="2">
        <f>MIN(Tabell2[[#This Row],[Bokat]]*Tabell2[[#This Row],[Inpris ex moms]],Tabell2[[#This Row],[Totalt lagervärde ex moms]])</f>
        <v>46.410000000000004</v>
      </c>
      <c r="N7938" s="2">
        <f>Tabell2[[#This Row],[Totalt lagervärde ex moms]]-Tabell2[[#This Row],[Varav bokat ex moms]]</f>
        <v>0</v>
      </c>
    </row>
    <row r="7939" spans="1:14" x14ac:dyDescent="0.2">
      <c r="A7939" t="s">
        <v>3221</v>
      </c>
      <c r="B7939" t="s">
        <v>3222</v>
      </c>
      <c r="C7939" s="2">
        <v>115</v>
      </c>
      <c r="D7939" s="2">
        <v>80</v>
      </c>
      <c r="E7939" s="2">
        <v>58.01</v>
      </c>
      <c r="F7939" s="2">
        <v>46.410000000000004</v>
      </c>
      <c r="G7939">
        <v>3</v>
      </c>
      <c r="H7939">
        <v>1</v>
      </c>
      <c r="I7939" s="2">
        <f>Tabell2[[#This Row],[Inköpspris (SEK)]]*Tabell2[[#This Row],[Antal]]</f>
        <v>174.03</v>
      </c>
      <c r="J7939" s="2">
        <f>MIN(Tabell2[[#This Row],[Bokat]]*Tabell2[[#This Row],[Inköpspris (SEK)]],Tabell2[[#This Row],[Totalt lagervärde ink moms]])</f>
        <v>58.01</v>
      </c>
      <c r="K7939" s="2">
        <f>Tabell2[[#This Row],[Totalt lagervärde ink moms]]-Tabell2[[#This Row],[Varav bokat ink moms]]</f>
        <v>116.02000000000001</v>
      </c>
      <c r="L7939" s="2">
        <f>Tabell2[[#This Row],[Antal]]*Tabell2[[#This Row],[Inpris ex moms]]</f>
        <v>139.23000000000002</v>
      </c>
      <c r="M7939" s="2">
        <f>MIN(Tabell2[[#This Row],[Bokat]]*Tabell2[[#This Row],[Inpris ex moms]],Tabell2[[#This Row],[Totalt lagervärde ex moms]])</f>
        <v>46.410000000000004</v>
      </c>
      <c r="N7939" s="2">
        <f>Tabell2[[#This Row],[Totalt lagervärde ex moms]]-Tabell2[[#This Row],[Varav bokat ex moms]]</f>
        <v>92.820000000000022</v>
      </c>
    </row>
    <row r="7940" spans="1:14" x14ac:dyDescent="0.2">
      <c r="A7940" t="s">
        <v>3223</v>
      </c>
      <c r="B7940" t="s">
        <v>3224</v>
      </c>
      <c r="C7940" s="2">
        <v>115</v>
      </c>
      <c r="E7940" s="2">
        <v>58.01</v>
      </c>
      <c r="F7940" s="2">
        <v>46.410000000000004</v>
      </c>
      <c r="G7940">
        <v>2</v>
      </c>
      <c r="H7940">
        <v>2</v>
      </c>
      <c r="I7940" s="2">
        <f>Tabell2[[#This Row],[Inköpspris (SEK)]]*Tabell2[[#This Row],[Antal]]</f>
        <v>116.02</v>
      </c>
      <c r="J7940" s="2">
        <f>MIN(Tabell2[[#This Row],[Bokat]]*Tabell2[[#This Row],[Inköpspris (SEK)]],Tabell2[[#This Row],[Totalt lagervärde ink moms]])</f>
        <v>116.02</v>
      </c>
      <c r="K7940" s="2">
        <f>Tabell2[[#This Row],[Totalt lagervärde ink moms]]-Tabell2[[#This Row],[Varav bokat ink moms]]</f>
        <v>0</v>
      </c>
      <c r="L7940" s="2">
        <f>Tabell2[[#This Row],[Antal]]*Tabell2[[#This Row],[Inpris ex moms]]</f>
        <v>92.820000000000007</v>
      </c>
      <c r="M7940" s="2">
        <f>MIN(Tabell2[[#This Row],[Bokat]]*Tabell2[[#This Row],[Inpris ex moms]],Tabell2[[#This Row],[Totalt lagervärde ex moms]])</f>
        <v>92.820000000000007</v>
      </c>
      <c r="N7940" s="2">
        <f>Tabell2[[#This Row],[Totalt lagervärde ex moms]]-Tabell2[[#This Row],[Varav bokat ex moms]]</f>
        <v>0</v>
      </c>
    </row>
    <row r="7941" spans="1:14" x14ac:dyDescent="0.2">
      <c r="A7941" t="s">
        <v>2777</v>
      </c>
      <c r="B7941" t="s">
        <v>2778</v>
      </c>
      <c r="C7941" s="2">
        <v>115</v>
      </c>
      <c r="D7941" s="2">
        <v>58</v>
      </c>
      <c r="E7941" s="2">
        <v>58.01</v>
      </c>
      <c r="F7941" s="2">
        <v>46.408000000000001</v>
      </c>
      <c r="G7941">
        <v>2</v>
      </c>
      <c r="H7941">
        <v>0</v>
      </c>
      <c r="I7941" s="2">
        <f>Tabell2[[#This Row],[Inköpspris (SEK)]]*Tabell2[[#This Row],[Antal]]</f>
        <v>116.02</v>
      </c>
      <c r="J7941" s="2">
        <f>MIN(Tabell2[[#This Row],[Bokat]]*Tabell2[[#This Row],[Inköpspris (SEK)]],Tabell2[[#This Row],[Totalt lagervärde ink moms]])</f>
        <v>0</v>
      </c>
      <c r="K7941" s="2">
        <f>Tabell2[[#This Row],[Totalt lagervärde ink moms]]-Tabell2[[#This Row],[Varav bokat ink moms]]</f>
        <v>116.02</v>
      </c>
      <c r="L7941" s="2">
        <f>Tabell2[[#This Row],[Antal]]*Tabell2[[#This Row],[Inpris ex moms]]</f>
        <v>92.816000000000003</v>
      </c>
      <c r="M7941" s="2">
        <f>MIN(Tabell2[[#This Row],[Bokat]]*Tabell2[[#This Row],[Inpris ex moms]],Tabell2[[#This Row],[Totalt lagervärde ex moms]])</f>
        <v>0</v>
      </c>
      <c r="N7941" s="2">
        <f>Tabell2[[#This Row],[Totalt lagervärde ex moms]]-Tabell2[[#This Row],[Varav bokat ex moms]]</f>
        <v>92.816000000000003</v>
      </c>
    </row>
    <row r="7942" spans="1:14" x14ac:dyDescent="0.2">
      <c r="A7942" t="s">
        <v>2933</v>
      </c>
      <c r="B7942" t="s">
        <v>2934</v>
      </c>
      <c r="C7942" s="2">
        <v>115</v>
      </c>
      <c r="D7942" s="2">
        <v>80</v>
      </c>
      <c r="E7942" s="2">
        <v>58.01</v>
      </c>
      <c r="F7942" s="2">
        <v>46.408000000000001</v>
      </c>
      <c r="G7942">
        <v>2</v>
      </c>
      <c r="H7942">
        <v>0</v>
      </c>
      <c r="I7942" s="2">
        <f>Tabell2[[#This Row],[Inköpspris (SEK)]]*Tabell2[[#This Row],[Antal]]</f>
        <v>116.02</v>
      </c>
      <c r="J7942" s="2">
        <f>MIN(Tabell2[[#This Row],[Bokat]]*Tabell2[[#This Row],[Inköpspris (SEK)]],Tabell2[[#This Row],[Totalt lagervärde ink moms]])</f>
        <v>0</v>
      </c>
      <c r="K7942" s="2">
        <f>Tabell2[[#This Row],[Totalt lagervärde ink moms]]-Tabell2[[#This Row],[Varav bokat ink moms]]</f>
        <v>116.02</v>
      </c>
      <c r="L7942" s="2">
        <f>Tabell2[[#This Row],[Antal]]*Tabell2[[#This Row],[Inpris ex moms]]</f>
        <v>92.816000000000003</v>
      </c>
      <c r="M7942" s="2">
        <f>MIN(Tabell2[[#This Row],[Bokat]]*Tabell2[[#This Row],[Inpris ex moms]],Tabell2[[#This Row],[Totalt lagervärde ex moms]])</f>
        <v>0</v>
      </c>
      <c r="N7942" s="2">
        <f>Tabell2[[#This Row],[Totalt lagervärde ex moms]]-Tabell2[[#This Row],[Varav bokat ex moms]]</f>
        <v>92.816000000000003</v>
      </c>
    </row>
    <row r="7943" spans="1:14" x14ac:dyDescent="0.2">
      <c r="A7943" t="s">
        <v>2935</v>
      </c>
      <c r="B7943" t="s">
        <v>2934</v>
      </c>
      <c r="C7943" s="2">
        <v>115</v>
      </c>
      <c r="D7943" s="2">
        <v>80</v>
      </c>
      <c r="E7943" s="2">
        <v>58.01</v>
      </c>
      <c r="F7943" s="2">
        <v>46.408000000000001</v>
      </c>
      <c r="G7943">
        <v>1</v>
      </c>
      <c r="H7943">
        <v>0</v>
      </c>
      <c r="I7943" s="2">
        <f>Tabell2[[#This Row],[Inköpspris (SEK)]]*Tabell2[[#This Row],[Antal]]</f>
        <v>58.01</v>
      </c>
      <c r="J7943" s="2">
        <f>MIN(Tabell2[[#This Row],[Bokat]]*Tabell2[[#This Row],[Inköpspris (SEK)]],Tabell2[[#This Row],[Totalt lagervärde ink moms]])</f>
        <v>0</v>
      </c>
      <c r="K7943" s="2">
        <f>Tabell2[[#This Row],[Totalt lagervärde ink moms]]-Tabell2[[#This Row],[Varav bokat ink moms]]</f>
        <v>58.01</v>
      </c>
      <c r="L7943" s="2">
        <f>Tabell2[[#This Row],[Antal]]*Tabell2[[#This Row],[Inpris ex moms]]</f>
        <v>46.408000000000001</v>
      </c>
      <c r="M7943" s="2">
        <f>MIN(Tabell2[[#This Row],[Bokat]]*Tabell2[[#This Row],[Inpris ex moms]],Tabell2[[#This Row],[Totalt lagervärde ex moms]])</f>
        <v>0</v>
      </c>
      <c r="N7943" s="2">
        <f>Tabell2[[#This Row],[Totalt lagervärde ex moms]]-Tabell2[[#This Row],[Varav bokat ex moms]]</f>
        <v>46.408000000000001</v>
      </c>
    </row>
    <row r="7944" spans="1:14" x14ac:dyDescent="0.2">
      <c r="A7944" t="s">
        <v>2936</v>
      </c>
      <c r="B7944" t="s">
        <v>2937</v>
      </c>
      <c r="C7944" s="2">
        <v>115</v>
      </c>
      <c r="D7944" s="2">
        <v>80</v>
      </c>
      <c r="E7944" s="2">
        <v>58.01</v>
      </c>
      <c r="F7944" s="2">
        <v>46.408000000000001</v>
      </c>
      <c r="G7944">
        <v>1</v>
      </c>
      <c r="H7944">
        <v>0</v>
      </c>
      <c r="I7944" s="2">
        <f>Tabell2[[#This Row],[Inköpspris (SEK)]]*Tabell2[[#This Row],[Antal]]</f>
        <v>58.01</v>
      </c>
      <c r="J7944" s="2">
        <f>MIN(Tabell2[[#This Row],[Bokat]]*Tabell2[[#This Row],[Inköpspris (SEK)]],Tabell2[[#This Row],[Totalt lagervärde ink moms]])</f>
        <v>0</v>
      </c>
      <c r="K7944" s="2">
        <f>Tabell2[[#This Row],[Totalt lagervärde ink moms]]-Tabell2[[#This Row],[Varav bokat ink moms]]</f>
        <v>58.01</v>
      </c>
      <c r="L7944" s="2">
        <f>Tabell2[[#This Row],[Antal]]*Tabell2[[#This Row],[Inpris ex moms]]</f>
        <v>46.408000000000001</v>
      </c>
      <c r="M7944" s="2">
        <f>MIN(Tabell2[[#This Row],[Bokat]]*Tabell2[[#This Row],[Inpris ex moms]],Tabell2[[#This Row],[Totalt lagervärde ex moms]])</f>
        <v>0</v>
      </c>
      <c r="N7944" s="2">
        <f>Tabell2[[#This Row],[Totalt lagervärde ex moms]]-Tabell2[[#This Row],[Varav bokat ex moms]]</f>
        <v>46.408000000000001</v>
      </c>
    </row>
    <row r="7945" spans="1:14" x14ac:dyDescent="0.2">
      <c r="A7945" t="s">
        <v>2938</v>
      </c>
      <c r="B7945" t="s">
        <v>2937</v>
      </c>
      <c r="C7945" s="2">
        <v>115</v>
      </c>
      <c r="D7945" s="2">
        <v>80</v>
      </c>
      <c r="E7945" s="2">
        <v>58.01</v>
      </c>
      <c r="F7945" s="2">
        <v>46.408000000000001</v>
      </c>
      <c r="G7945">
        <v>1</v>
      </c>
      <c r="H7945">
        <v>0</v>
      </c>
      <c r="I7945" s="2">
        <f>Tabell2[[#This Row],[Inköpspris (SEK)]]*Tabell2[[#This Row],[Antal]]</f>
        <v>58.01</v>
      </c>
      <c r="J7945" s="2">
        <f>MIN(Tabell2[[#This Row],[Bokat]]*Tabell2[[#This Row],[Inköpspris (SEK)]],Tabell2[[#This Row],[Totalt lagervärde ink moms]])</f>
        <v>0</v>
      </c>
      <c r="K7945" s="2">
        <f>Tabell2[[#This Row],[Totalt lagervärde ink moms]]-Tabell2[[#This Row],[Varav bokat ink moms]]</f>
        <v>58.01</v>
      </c>
      <c r="L7945" s="2">
        <f>Tabell2[[#This Row],[Antal]]*Tabell2[[#This Row],[Inpris ex moms]]</f>
        <v>46.408000000000001</v>
      </c>
      <c r="M7945" s="2">
        <f>MIN(Tabell2[[#This Row],[Bokat]]*Tabell2[[#This Row],[Inpris ex moms]],Tabell2[[#This Row],[Totalt lagervärde ex moms]])</f>
        <v>0</v>
      </c>
      <c r="N7945" s="2">
        <f>Tabell2[[#This Row],[Totalt lagervärde ex moms]]-Tabell2[[#This Row],[Varav bokat ex moms]]</f>
        <v>46.408000000000001</v>
      </c>
    </row>
    <row r="7946" spans="1:14" x14ac:dyDescent="0.2">
      <c r="A7946" t="s">
        <v>2939</v>
      </c>
      <c r="B7946" t="s">
        <v>2937</v>
      </c>
      <c r="C7946" s="2">
        <v>115</v>
      </c>
      <c r="D7946" s="2">
        <v>80</v>
      </c>
      <c r="E7946" s="2">
        <v>58.01</v>
      </c>
      <c r="F7946" s="2">
        <v>46.408000000000001</v>
      </c>
      <c r="G7946">
        <v>1</v>
      </c>
      <c r="H7946">
        <v>0</v>
      </c>
      <c r="I7946" s="2">
        <f>Tabell2[[#This Row],[Inköpspris (SEK)]]*Tabell2[[#This Row],[Antal]]</f>
        <v>58.01</v>
      </c>
      <c r="J7946" s="2">
        <f>MIN(Tabell2[[#This Row],[Bokat]]*Tabell2[[#This Row],[Inköpspris (SEK)]],Tabell2[[#This Row],[Totalt lagervärde ink moms]])</f>
        <v>0</v>
      </c>
      <c r="K7946" s="2">
        <f>Tabell2[[#This Row],[Totalt lagervärde ink moms]]-Tabell2[[#This Row],[Varav bokat ink moms]]</f>
        <v>58.01</v>
      </c>
      <c r="L7946" s="2">
        <f>Tabell2[[#This Row],[Antal]]*Tabell2[[#This Row],[Inpris ex moms]]</f>
        <v>46.408000000000001</v>
      </c>
      <c r="M7946" s="2">
        <f>MIN(Tabell2[[#This Row],[Bokat]]*Tabell2[[#This Row],[Inpris ex moms]],Tabell2[[#This Row],[Totalt lagervärde ex moms]])</f>
        <v>0</v>
      </c>
      <c r="N7946" s="2">
        <f>Tabell2[[#This Row],[Totalt lagervärde ex moms]]-Tabell2[[#This Row],[Varav bokat ex moms]]</f>
        <v>46.408000000000001</v>
      </c>
    </row>
    <row r="7947" spans="1:14" x14ac:dyDescent="0.2">
      <c r="A7947" t="s">
        <v>2940</v>
      </c>
      <c r="B7947" t="s">
        <v>2941</v>
      </c>
      <c r="C7947" s="2">
        <v>115</v>
      </c>
      <c r="D7947" s="2">
        <v>80</v>
      </c>
      <c r="E7947" s="2">
        <v>58.01</v>
      </c>
      <c r="F7947" s="2">
        <v>46.408000000000001</v>
      </c>
      <c r="G7947">
        <v>2</v>
      </c>
      <c r="H7947">
        <v>0</v>
      </c>
      <c r="I7947" s="2">
        <f>Tabell2[[#This Row],[Inköpspris (SEK)]]*Tabell2[[#This Row],[Antal]]</f>
        <v>116.02</v>
      </c>
      <c r="J7947" s="2">
        <f>MIN(Tabell2[[#This Row],[Bokat]]*Tabell2[[#This Row],[Inköpspris (SEK)]],Tabell2[[#This Row],[Totalt lagervärde ink moms]])</f>
        <v>0</v>
      </c>
      <c r="K7947" s="2">
        <f>Tabell2[[#This Row],[Totalt lagervärde ink moms]]-Tabell2[[#This Row],[Varav bokat ink moms]]</f>
        <v>116.02</v>
      </c>
      <c r="L7947" s="2">
        <f>Tabell2[[#This Row],[Antal]]*Tabell2[[#This Row],[Inpris ex moms]]</f>
        <v>92.816000000000003</v>
      </c>
      <c r="M7947" s="2">
        <f>MIN(Tabell2[[#This Row],[Bokat]]*Tabell2[[#This Row],[Inpris ex moms]],Tabell2[[#This Row],[Totalt lagervärde ex moms]])</f>
        <v>0</v>
      </c>
      <c r="N7947" s="2">
        <f>Tabell2[[#This Row],[Totalt lagervärde ex moms]]-Tabell2[[#This Row],[Varav bokat ex moms]]</f>
        <v>92.816000000000003</v>
      </c>
    </row>
    <row r="7948" spans="1:14" x14ac:dyDescent="0.2">
      <c r="A7948" t="s">
        <v>2942</v>
      </c>
      <c r="B7948" t="s">
        <v>2943</v>
      </c>
      <c r="C7948" s="2">
        <v>115</v>
      </c>
      <c r="D7948" s="2">
        <v>80</v>
      </c>
      <c r="E7948" s="2">
        <v>58.01</v>
      </c>
      <c r="F7948" s="2">
        <v>46.408000000000001</v>
      </c>
      <c r="G7948">
        <v>2</v>
      </c>
      <c r="H7948">
        <v>0</v>
      </c>
      <c r="I7948" s="2">
        <f>Tabell2[[#This Row],[Inköpspris (SEK)]]*Tabell2[[#This Row],[Antal]]</f>
        <v>116.02</v>
      </c>
      <c r="J7948" s="2">
        <f>MIN(Tabell2[[#This Row],[Bokat]]*Tabell2[[#This Row],[Inköpspris (SEK)]],Tabell2[[#This Row],[Totalt lagervärde ink moms]])</f>
        <v>0</v>
      </c>
      <c r="K7948" s="2">
        <f>Tabell2[[#This Row],[Totalt lagervärde ink moms]]-Tabell2[[#This Row],[Varav bokat ink moms]]</f>
        <v>116.02</v>
      </c>
      <c r="L7948" s="2">
        <f>Tabell2[[#This Row],[Antal]]*Tabell2[[#This Row],[Inpris ex moms]]</f>
        <v>92.816000000000003</v>
      </c>
      <c r="M7948" s="2">
        <f>MIN(Tabell2[[#This Row],[Bokat]]*Tabell2[[#This Row],[Inpris ex moms]],Tabell2[[#This Row],[Totalt lagervärde ex moms]])</f>
        <v>0</v>
      </c>
      <c r="N7948" s="2">
        <f>Tabell2[[#This Row],[Totalt lagervärde ex moms]]-Tabell2[[#This Row],[Varav bokat ex moms]]</f>
        <v>92.816000000000003</v>
      </c>
    </row>
    <row r="7949" spans="1:14" x14ac:dyDescent="0.2">
      <c r="A7949" t="s">
        <v>3117</v>
      </c>
      <c r="B7949" t="s">
        <v>3118</v>
      </c>
      <c r="C7949" s="2">
        <v>115</v>
      </c>
      <c r="E7949" s="2">
        <v>58.01</v>
      </c>
      <c r="F7949" s="2">
        <v>46.408000000000001</v>
      </c>
      <c r="G7949">
        <v>1</v>
      </c>
      <c r="H7949">
        <v>1</v>
      </c>
      <c r="I7949" s="2">
        <f>Tabell2[[#This Row],[Inköpspris (SEK)]]*Tabell2[[#This Row],[Antal]]</f>
        <v>58.01</v>
      </c>
      <c r="J7949" s="2">
        <f>MIN(Tabell2[[#This Row],[Bokat]]*Tabell2[[#This Row],[Inköpspris (SEK)]],Tabell2[[#This Row],[Totalt lagervärde ink moms]])</f>
        <v>58.01</v>
      </c>
      <c r="K7949" s="2">
        <f>Tabell2[[#This Row],[Totalt lagervärde ink moms]]-Tabell2[[#This Row],[Varav bokat ink moms]]</f>
        <v>0</v>
      </c>
      <c r="L7949" s="2">
        <f>Tabell2[[#This Row],[Antal]]*Tabell2[[#This Row],[Inpris ex moms]]</f>
        <v>46.408000000000001</v>
      </c>
      <c r="M7949" s="2">
        <f>MIN(Tabell2[[#This Row],[Bokat]]*Tabell2[[#This Row],[Inpris ex moms]],Tabell2[[#This Row],[Totalt lagervärde ex moms]])</f>
        <v>46.408000000000001</v>
      </c>
      <c r="N7949" s="2">
        <f>Tabell2[[#This Row],[Totalt lagervärde ex moms]]-Tabell2[[#This Row],[Varav bokat ex moms]]</f>
        <v>0</v>
      </c>
    </row>
    <row r="7950" spans="1:14" x14ac:dyDescent="0.2">
      <c r="A7950" t="s">
        <v>3085</v>
      </c>
      <c r="B7950" t="s">
        <v>3086</v>
      </c>
      <c r="C7950" s="2">
        <v>289</v>
      </c>
      <c r="D7950" s="2">
        <v>202</v>
      </c>
      <c r="E7950" s="2">
        <v>145.76</v>
      </c>
      <c r="F7950" s="2">
        <v>116.608</v>
      </c>
      <c r="G7950">
        <v>1</v>
      </c>
      <c r="H7950">
        <v>0</v>
      </c>
      <c r="I7950" s="2">
        <f>Tabell2[[#This Row],[Inköpspris (SEK)]]*Tabell2[[#This Row],[Antal]]</f>
        <v>145.76</v>
      </c>
      <c r="J7950" s="2">
        <f>MIN(Tabell2[[#This Row],[Bokat]]*Tabell2[[#This Row],[Inköpspris (SEK)]],Tabell2[[#This Row],[Totalt lagervärde ink moms]])</f>
        <v>0</v>
      </c>
      <c r="K7950" s="2">
        <f>Tabell2[[#This Row],[Totalt lagervärde ink moms]]-Tabell2[[#This Row],[Varav bokat ink moms]]</f>
        <v>145.76</v>
      </c>
      <c r="L7950" s="2">
        <f>Tabell2[[#This Row],[Antal]]*Tabell2[[#This Row],[Inpris ex moms]]</f>
        <v>116.608</v>
      </c>
      <c r="M7950" s="2">
        <f>MIN(Tabell2[[#This Row],[Bokat]]*Tabell2[[#This Row],[Inpris ex moms]],Tabell2[[#This Row],[Totalt lagervärde ex moms]])</f>
        <v>0</v>
      </c>
      <c r="N7950" s="2">
        <f>Tabell2[[#This Row],[Totalt lagervärde ex moms]]-Tabell2[[#This Row],[Varav bokat ex moms]]</f>
        <v>116.608</v>
      </c>
    </row>
    <row r="7951" spans="1:14" x14ac:dyDescent="0.2">
      <c r="A7951" t="s">
        <v>3107</v>
      </c>
      <c r="B7951" t="s">
        <v>3108</v>
      </c>
      <c r="C7951" s="2">
        <v>289</v>
      </c>
      <c r="D7951" s="2">
        <v>202</v>
      </c>
      <c r="E7951" s="2">
        <v>145.76</v>
      </c>
      <c r="F7951" s="2">
        <v>116.608</v>
      </c>
      <c r="G7951">
        <v>5</v>
      </c>
      <c r="H7951">
        <v>0</v>
      </c>
      <c r="I7951" s="2">
        <f>Tabell2[[#This Row],[Inköpspris (SEK)]]*Tabell2[[#This Row],[Antal]]</f>
        <v>728.8</v>
      </c>
      <c r="J7951" s="2">
        <f>MIN(Tabell2[[#This Row],[Bokat]]*Tabell2[[#This Row],[Inköpspris (SEK)]],Tabell2[[#This Row],[Totalt lagervärde ink moms]])</f>
        <v>0</v>
      </c>
      <c r="K7951" s="2">
        <f>Tabell2[[#This Row],[Totalt lagervärde ink moms]]-Tabell2[[#This Row],[Varav bokat ink moms]]</f>
        <v>728.8</v>
      </c>
      <c r="L7951" s="2">
        <f>Tabell2[[#This Row],[Antal]]*Tabell2[[#This Row],[Inpris ex moms]]</f>
        <v>583.04</v>
      </c>
      <c r="M7951" s="2">
        <f>MIN(Tabell2[[#This Row],[Bokat]]*Tabell2[[#This Row],[Inpris ex moms]],Tabell2[[#This Row],[Totalt lagervärde ex moms]])</f>
        <v>0</v>
      </c>
      <c r="N7951" s="2">
        <f>Tabell2[[#This Row],[Totalt lagervärde ex moms]]-Tabell2[[#This Row],[Varav bokat ex moms]]</f>
        <v>583.04</v>
      </c>
    </row>
    <row r="7952" spans="1:14" x14ac:dyDescent="0.2">
      <c r="A7952" t="s">
        <v>13686</v>
      </c>
      <c r="B7952" t="s">
        <v>13687</v>
      </c>
      <c r="C7952" s="2">
        <v>289</v>
      </c>
      <c r="D7952" s="2">
        <v>173</v>
      </c>
      <c r="E7952" s="2">
        <v>145.76</v>
      </c>
      <c r="F7952" s="2">
        <v>116.608</v>
      </c>
      <c r="G7952">
        <v>1</v>
      </c>
      <c r="H7952">
        <v>0</v>
      </c>
      <c r="I7952" s="2">
        <f>Tabell2[[#This Row],[Inköpspris (SEK)]]*Tabell2[[#This Row],[Antal]]</f>
        <v>145.76</v>
      </c>
      <c r="J7952" s="2">
        <f>MIN(Tabell2[[#This Row],[Bokat]]*Tabell2[[#This Row],[Inköpspris (SEK)]],Tabell2[[#This Row],[Totalt lagervärde ink moms]])</f>
        <v>0</v>
      </c>
      <c r="K7952" s="2">
        <f>Tabell2[[#This Row],[Totalt lagervärde ink moms]]-Tabell2[[#This Row],[Varav bokat ink moms]]</f>
        <v>145.76</v>
      </c>
      <c r="L7952" s="2">
        <f>Tabell2[[#This Row],[Antal]]*Tabell2[[#This Row],[Inpris ex moms]]</f>
        <v>116.608</v>
      </c>
      <c r="M7952" s="2">
        <f>MIN(Tabell2[[#This Row],[Bokat]]*Tabell2[[#This Row],[Inpris ex moms]],Tabell2[[#This Row],[Totalt lagervärde ex moms]])</f>
        <v>0</v>
      </c>
      <c r="N7952" s="2">
        <f>Tabell2[[#This Row],[Totalt lagervärde ex moms]]-Tabell2[[#This Row],[Varav bokat ex moms]]</f>
        <v>116.608</v>
      </c>
    </row>
    <row r="7953" spans="1:14" x14ac:dyDescent="0.2">
      <c r="A7953" t="s">
        <v>2980</v>
      </c>
      <c r="B7953" t="s">
        <v>2981</v>
      </c>
      <c r="C7953" s="2">
        <v>579</v>
      </c>
      <c r="D7953" s="2">
        <v>376</v>
      </c>
      <c r="E7953" s="2">
        <v>292.01</v>
      </c>
      <c r="F7953" s="2">
        <v>233.61</v>
      </c>
      <c r="G7953">
        <v>2</v>
      </c>
      <c r="H7953">
        <v>1</v>
      </c>
      <c r="I7953" s="2">
        <f>Tabell2[[#This Row],[Inköpspris (SEK)]]*Tabell2[[#This Row],[Antal]]</f>
        <v>584.02</v>
      </c>
      <c r="J7953" s="2">
        <f>MIN(Tabell2[[#This Row],[Bokat]]*Tabell2[[#This Row],[Inköpspris (SEK)]],Tabell2[[#This Row],[Totalt lagervärde ink moms]])</f>
        <v>292.01</v>
      </c>
      <c r="K7953" s="2">
        <f>Tabell2[[#This Row],[Totalt lagervärde ink moms]]-Tabell2[[#This Row],[Varav bokat ink moms]]</f>
        <v>292.01</v>
      </c>
      <c r="L7953" s="2">
        <f>Tabell2[[#This Row],[Antal]]*Tabell2[[#This Row],[Inpris ex moms]]</f>
        <v>467.22</v>
      </c>
      <c r="M7953" s="2">
        <f>MIN(Tabell2[[#This Row],[Bokat]]*Tabell2[[#This Row],[Inpris ex moms]],Tabell2[[#This Row],[Totalt lagervärde ex moms]])</f>
        <v>233.61</v>
      </c>
      <c r="N7953" s="2">
        <f>Tabell2[[#This Row],[Totalt lagervärde ex moms]]-Tabell2[[#This Row],[Varav bokat ex moms]]</f>
        <v>233.61</v>
      </c>
    </row>
    <row r="7954" spans="1:14" x14ac:dyDescent="0.2">
      <c r="A7954" t="s">
        <v>3105</v>
      </c>
      <c r="B7954" t="s">
        <v>3106</v>
      </c>
      <c r="C7954" s="2">
        <v>579</v>
      </c>
      <c r="D7954" s="2">
        <v>405</v>
      </c>
      <c r="E7954" s="2">
        <v>292.01</v>
      </c>
      <c r="F7954" s="2">
        <v>233.61</v>
      </c>
      <c r="G7954">
        <v>1</v>
      </c>
      <c r="H7954">
        <v>0</v>
      </c>
      <c r="I7954" s="2">
        <f>Tabell2[[#This Row],[Inköpspris (SEK)]]*Tabell2[[#This Row],[Antal]]</f>
        <v>292.01</v>
      </c>
      <c r="J7954" s="2">
        <f>MIN(Tabell2[[#This Row],[Bokat]]*Tabell2[[#This Row],[Inköpspris (SEK)]],Tabell2[[#This Row],[Totalt lagervärde ink moms]])</f>
        <v>0</v>
      </c>
      <c r="K7954" s="2">
        <f>Tabell2[[#This Row],[Totalt lagervärde ink moms]]-Tabell2[[#This Row],[Varav bokat ink moms]]</f>
        <v>292.01</v>
      </c>
      <c r="L7954" s="2">
        <f>Tabell2[[#This Row],[Antal]]*Tabell2[[#This Row],[Inpris ex moms]]</f>
        <v>233.61</v>
      </c>
      <c r="M7954" s="2">
        <f>MIN(Tabell2[[#This Row],[Bokat]]*Tabell2[[#This Row],[Inpris ex moms]],Tabell2[[#This Row],[Totalt lagervärde ex moms]])</f>
        <v>0</v>
      </c>
      <c r="N7954" s="2">
        <f>Tabell2[[#This Row],[Totalt lagervärde ex moms]]-Tabell2[[#This Row],[Varav bokat ex moms]]</f>
        <v>233.61</v>
      </c>
    </row>
    <row r="7955" spans="1:14" x14ac:dyDescent="0.2">
      <c r="A7955" t="s">
        <v>10760</v>
      </c>
      <c r="B7955" t="s">
        <v>10761</v>
      </c>
      <c r="C7955" s="2">
        <v>865</v>
      </c>
      <c r="D7955" s="2">
        <v>432</v>
      </c>
      <c r="E7955" s="2">
        <v>436.25</v>
      </c>
      <c r="F7955" s="2">
        <v>349</v>
      </c>
      <c r="G7955">
        <v>3</v>
      </c>
      <c r="H7955">
        <v>0</v>
      </c>
      <c r="I7955" s="2">
        <f>Tabell2[[#This Row],[Inköpspris (SEK)]]*Tabell2[[#This Row],[Antal]]</f>
        <v>1308.75</v>
      </c>
      <c r="J7955" s="2">
        <f>MIN(Tabell2[[#This Row],[Bokat]]*Tabell2[[#This Row],[Inköpspris (SEK)]],Tabell2[[#This Row],[Totalt lagervärde ink moms]])</f>
        <v>0</v>
      </c>
      <c r="K7955" s="2">
        <f>Tabell2[[#This Row],[Totalt lagervärde ink moms]]-Tabell2[[#This Row],[Varav bokat ink moms]]</f>
        <v>1308.75</v>
      </c>
      <c r="L7955" s="2">
        <f>Tabell2[[#This Row],[Antal]]*Tabell2[[#This Row],[Inpris ex moms]]</f>
        <v>1047</v>
      </c>
      <c r="M7955" s="2">
        <f>MIN(Tabell2[[#This Row],[Bokat]]*Tabell2[[#This Row],[Inpris ex moms]],Tabell2[[#This Row],[Totalt lagervärde ex moms]])</f>
        <v>0</v>
      </c>
      <c r="N7955" s="2">
        <f>Tabell2[[#This Row],[Totalt lagervärde ex moms]]-Tabell2[[#This Row],[Varav bokat ex moms]]</f>
        <v>1047</v>
      </c>
    </row>
    <row r="7956" spans="1:14" x14ac:dyDescent="0.2">
      <c r="A7956" t="s">
        <v>13608</v>
      </c>
      <c r="B7956" t="s">
        <v>13609</v>
      </c>
      <c r="C7956" s="2">
        <v>579</v>
      </c>
      <c r="D7956" s="2">
        <v>347</v>
      </c>
      <c r="E7956" s="2">
        <v>292.01</v>
      </c>
      <c r="F7956" s="2">
        <v>233.608</v>
      </c>
      <c r="G7956">
        <v>4</v>
      </c>
      <c r="H7956">
        <v>0</v>
      </c>
      <c r="I7956" s="2">
        <f>Tabell2[[#This Row],[Inköpspris (SEK)]]*Tabell2[[#This Row],[Antal]]</f>
        <v>1168.04</v>
      </c>
      <c r="J7956" s="2">
        <f>MIN(Tabell2[[#This Row],[Bokat]]*Tabell2[[#This Row],[Inköpspris (SEK)]],Tabell2[[#This Row],[Totalt lagervärde ink moms]])</f>
        <v>0</v>
      </c>
      <c r="K7956" s="2">
        <f>Tabell2[[#This Row],[Totalt lagervärde ink moms]]-Tabell2[[#This Row],[Varav bokat ink moms]]</f>
        <v>1168.04</v>
      </c>
      <c r="L7956" s="2">
        <f>Tabell2[[#This Row],[Antal]]*Tabell2[[#This Row],[Inpris ex moms]]</f>
        <v>934.43200000000002</v>
      </c>
      <c r="M7956" s="2">
        <f>MIN(Tabell2[[#This Row],[Bokat]]*Tabell2[[#This Row],[Inpris ex moms]],Tabell2[[#This Row],[Totalt lagervärde ex moms]])</f>
        <v>0</v>
      </c>
      <c r="N7956" s="2">
        <f>Tabell2[[#This Row],[Totalt lagervärde ex moms]]-Tabell2[[#This Row],[Varav bokat ex moms]]</f>
        <v>934.43200000000002</v>
      </c>
    </row>
    <row r="7957" spans="1:14" x14ac:dyDescent="0.2">
      <c r="A7957" t="s">
        <v>3149</v>
      </c>
      <c r="B7957" t="s">
        <v>3150</v>
      </c>
      <c r="C7957" s="2">
        <v>579</v>
      </c>
      <c r="D7957" s="2">
        <v>405</v>
      </c>
      <c r="E7957" s="2">
        <v>292.01</v>
      </c>
      <c r="F7957" s="2">
        <v>233.608</v>
      </c>
      <c r="G7957">
        <v>1</v>
      </c>
      <c r="H7957">
        <v>0</v>
      </c>
      <c r="I7957" s="2">
        <f>Tabell2[[#This Row],[Inköpspris (SEK)]]*Tabell2[[#This Row],[Antal]]</f>
        <v>292.01</v>
      </c>
      <c r="J7957" s="2">
        <f>MIN(Tabell2[[#This Row],[Bokat]]*Tabell2[[#This Row],[Inköpspris (SEK)]],Tabell2[[#This Row],[Totalt lagervärde ink moms]])</f>
        <v>0</v>
      </c>
      <c r="K7957" s="2">
        <f>Tabell2[[#This Row],[Totalt lagervärde ink moms]]-Tabell2[[#This Row],[Varav bokat ink moms]]</f>
        <v>292.01</v>
      </c>
      <c r="L7957" s="2">
        <f>Tabell2[[#This Row],[Antal]]*Tabell2[[#This Row],[Inpris ex moms]]</f>
        <v>233.608</v>
      </c>
      <c r="M7957" s="2">
        <f>MIN(Tabell2[[#This Row],[Bokat]]*Tabell2[[#This Row],[Inpris ex moms]],Tabell2[[#This Row],[Totalt lagervärde ex moms]])</f>
        <v>0</v>
      </c>
      <c r="N7957" s="2">
        <f>Tabell2[[#This Row],[Totalt lagervärde ex moms]]-Tabell2[[#This Row],[Varav bokat ex moms]]</f>
        <v>233.608</v>
      </c>
    </row>
    <row r="7958" spans="1:14" x14ac:dyDescent="0.2">
      <c r="A7958" t="s">
        <v>3113</v>
      </c>
      <c r="B7958" t="s">
        <v>3114</v>
      </c>
      <c r="C7958" s="2">
        <v>869</v>
      </c>
      <c r="D7958" s="2">
        <v>565</v>
      </c>
      <c r="E7958" s="2">
        <v>438.26</v>
      </c>
      <c r="F7958" s="2">
        <v>350.608</v>
      </c>
      <c r="G7958">
        <v>1</v>
      </c>
      <c r="H7958">
        <v>0</v>
      </c>
      <c r="I7958" s="2">
        <f>Tabell2[[#This Row],[Inköpspris (SEK)]]*Tabell2[[#This Row],[Antal]]</f>
        <v>438.26</v>
      </c>
      <c r="J7958" s="2">
        <f>MIN(Tabell2[[#This Row],[Bokat]]*Tabell2[[#This Row],[Inköpspris (SEK)]],Tabell2[[#This Row],[Totalt lagervärde ink moms]])</f>
        <v>0</v>
      </c>
      <c r="K7958" s="2">
        <f>Tabell2[[#This Row],[Totalt lagervärde ink moms]]-Tabell2[[#This Row],[Varav bokat ink moms]]</f>
        <v>438.26</v>
      </c>
      <c r="L7958" s="2">
        <f>Tabell2[[#This Row],[Antal]]*Tabell2[[#This Row],[Inpris ex moms]]</f>
        <v>350.608</v>
      </c>
      <c r="M7958" s="2">
        <f>MIN(Tabell2[[#This Row],[Bokat]]*Tabell2[[#This Row],[Inpris ex moms]],Tabell2[[#This Row],[Totalt lagervärde ex moms]])</f>
        <v>0</v>
      </c>
      <c r="N7958" s="2">
        <f>Tabell2[[#This Row],[Totalt lagervärde ex moms]]-Tabell2[[#This Row],[Varav bokat ex moms]]</f>
        <v>350.608</v>
      </c>
    </row>
    <row r="7959" spans="1:14" x14ac:dyDescent="0.2">
      <c r="A7959" t="s">
        <v>3115</v>
      </c>
      <c r="B7959" t="s">
        <v>3116</v>
      </c>
      <c r="C7959" s="2">
        <v>869</v>
      </c>
      <c r="D7959" s="2">
        <v>565</v>
      </c>
      <c r="E7959" s="2">
        <v>438.26</v>
      </c>
      <c r="F7959" s="2">
        <v>350.608</v>
      </c>
      <c r="G7959">
        <v>1</v>
      </c>
      <c r="H7959">
        <v>0</v>
      </c>
      <c r="I7959" s="2">
        <f>Tabell2[[#This Row],[Inköpspris (SEK)]]*Tabell2[[#This Row],[Antal]]</f>
        <v>438.26</v>
      </c>
      <c r="J7959" s="2">
        <f>MIN(Tabell2[[#This Row],[Bokat]]*Tabell2[[#This Row],[Inköpspris (SEK)]],Tabell2[[#This Row],[Totalt lagervärde ink moms]])</f>
        <v>0</v>
      </c>
      <c r="K7959" s="2">
        <f>Tabell2[[#This Row],[Totalt lagervärde ink moms]]-Tabell2[[#This Row],[Varav bokat ink moms]]</f>
        <v>438.26</v>
      </c>
      <c r="L7959" s="2">
        <f>Tabell2[[#This Row],[Antal]]*Tabell2[[#This Row],[Inpris ex moms]]</f>
        <v>350.608</v>
      </c>
      <c r="M7959" s="2">
        <f>MIN(Tabell2[[#This Row],[Bokat]]*Tabell2[[#This Row],[Inpris ex moms]],Tabell2[[#This Row],[Totalt lagervärde ex moms]])</f>
        <v>0</v>
      </c>
      <c r="N7959" s="2">
        <f>Tabell2[[#This Row],[Totalt lagervärde ex moms]]-Tabell2[[#This Row],[Varav bokat ex moms]]</f>
        <v>350.608</v>
      </c>
    </row>
    <row r="7960" spans="1:14" x14ac:dyDescent="0.2">
      <c r="A7960" t="s">
        <v>19228</v>
      </c>
      <c r="B7960" t="s">
        <v>19229</v>
      </c>
      <c r="C7960" s="2">
        <v>119</v>
      </c>
      <c r="D7960" s="2">
        <v>60</v>
      </c>
      <c r="E7960" s="2">
        <v>60</v>
      </c>
      <c r="F7960" s="2">
        <v>48</v>
      </c>
      <c r="G7960">
        <v>1</v>
      </c>
      <c r="H7960">
        <v>0</v>
      </c>
      <c r="I7960" s="2">
        <f>Tabell2[[#This Row],[Inköpspris (SEK)]]*Tabell2[[#This Row],[Antal]]</f>
        <v>60</v>
      </c>
      <c r="J7960" s="2">
        <f>MIN(Tabell2[[#This Row],[Bokat]]*Tabell2[[#This Row],[Inköpspris (SEK)]],Tabell2[[#This Row],[Totalt lagervärde ink moms]])</f>
        <v>0</v>
      </c>
      <c r="K7960" s="2">
        <f>Tabell2[[#This Row],[Totalt lagervärde ink moms]]-Tabell2[[#This Row],[Varav bokat ink moms]]</f>
        <v>60</v>
      </c>
      <c r="L7960" s="2">
        <f>Tabell2[[#This Row],[Antal]]*Tabell2[[#This Row],[Inpris ex moms]]</f>
        <v>48</v>
      </c>
      <c r="M7960" s="2">
        <f>MIN(Tabell2[[#This Row],[Bokat]]*Tabell2[[#This Row],[Inpris ex moms]],Tabell2[[#This Row],[Totalt lagervärde ex moms]])</f>
        <v>0</v>
      </c>
      <c r="N7960" s="2">
        <f>Tabell2[[#This Row],[Totalt lagervärde ex moms]]-Tabell2[[#This Row],[Varav bokat ex moms]]</f>
        <v>48</v>
      </c>
    </row>
    <row r="7961" spans="1:14" x14ac:dyDescent="0.2">
      <c r="A7961" t="s">
        <v>5276</v>
      </c>
      <c r="B7961" t="s">
        <v>5277</v>
      </c>
      <c r="C7961" s="2">
        <v>199</v>
      </c>
      <c r="D7961" s="2">
        <v>100</v>
      </c>
      <c r="E7961" s="2">
        <v>100.33</v>
      </c>
      <c r="F7961" s="2">
        <v>80.26400000000001</v>
      </c>
      <c r="G7961">
        <v>5</v>
      </c>
      <c r="H7961">
        <v>0</v>
      </c>
      <c r="I7961" s="2">
        <f>Tabell2[[#This Row],[Inköpspris (SEK)]]*Tabell2[[#This Row],[Antal]]</f>
        <v>501.65</v>
      </c>
      <c r="J7961" s="2">
        <f>MIN(Tabell2[[#This Row],[Bokat]]*Tabell2[[#This Row],[Inköpspris (SEK)]],Tabell2[[#This Row],[Totalt lagervärde ink moms]])</f>
        <v>0</v>
      </c>
      <c r="K7961" s="2">
        <f>Tabell2[[#This Row],[Totalt lagervärde ink moms]]-Tabell2[[#This Row],[Varav bokat ink moms]]</f>
        <v>501.65</v>
      </c>
      <c r="L7961" s="2">
        <f>Tabell2[[#This Row],[Antal]]*Tabell2[[#This Row],[Inpris ex moms]]</f>
        <v>401.32000000000005</v>
      </c>
      <c r="M7961" s="2">
        <f>MIN(Tabell2[[#This Row],[Bokat]]*Tabell2[[#This Row],[Inpris ex moms]],Tabell2[[#This Row],[Totalt lagervärde ex moms]])</f>
        <v>0</v>
      </c>
      <c r="N7961" s="2">
        <f>Tabell2[[#This Row],[Totalt lagervärde ex moms]]-Tabell2[[#This Row],[Varav bokat ex moms]]</f>
        <v>401.32000000000005</v>
      </c>
    </row>
    <row r="7962" spans="1:14" x14ac:dyDescent="0.2">
      <c r="A7962" t="s">
        <v>12440</v>
      </c>
      <c r="B7962" t="s">
        <v>12441</v>
      </c>
      <c r="C7962" s="2">
        <v>385</v>
      </c>
      <c r="D7962" s="2">
        <v>231</v>
      </c>
      <c r="E7962" s="2">
        <v>194</v>
      </c>
      <c r="F7962" s="2">
        <v>155.20000000000002</v>
      </c>
      <c r="G7962">
        <v>1</v>
      </c>
      <c r="H7962">
        <v>0</v>
      </c>
      <c r="I7962" s="2">
        <f>Tabell2[[#This Row],[Inköpspris (SEK)]]*Tabell2[[#This Row],[Antal]]</f>
        <v>194</v>
      </c>
      <c r="J7962" s="2">
        <f>MIN(Tabell2[[#This Row],[Bokat]]*Tabell2[[#This Row],[Inköpspris (SEK)]],Tabell2[[#This Row],[Totalt lagervärde ink moms]])</f>
        <v>0</v>
      </c>
      <c r="K7962" s="2">
        <f>Tabell2[[#This Row],[Totalt lagervärde ink moms]]-Tabell2[[#This Row],[Varav bokat ink moms]]</f>
        <v>194</v>
      </c>
      <c r="L7962" s="2">
        <f>Tabell2[[#This Row],[Antal]]*Tabell2[[#This Row],[Inpris ex moms]]</f>
        <v>155.20000000000002</v>
      </c>
      <c r="M7962" s="2">
        <f>MIN(Tabell2[[#This Row],[Bokat]]*Tabell2[[#This Row],[Inpris ex moms]],Tabell2[[#This Row],[Totalt lagervärde ex moms]])</f>
        <v>0</v>
      </c>
      <c r="N7962" s="2">
        <f>Tabell2[[#This Row],[Totalt lagervärde ex moms]]-Tabell2[[#This Row],[Varav bokat ex moms]]</f>
        <v>155.20000000000002</v>
      </c>
    </row>
    <row r="7963" spans="1:14" x14ac:dyDescent="0.2">
      <c r="A7963" t="s">
        <v>104</v>
      </c>
      <c r="B7963" t="s">
        <v>105</v>
      </c>
      <c r="C7963" s="2">
        <v>129</v>
      </c>
      <c r="E7963" s="2">
        <v>65</v>
      </c>
      <c r="F7963" s="2">
        <v>52</v>
      </c>
      <c r="G7963">
        <v>1</v>
      </c>
      <c r="H7963">
        <v>0</v>
      </c>
      <c r="I7963" s="2">
        <f>Tabell2[[#This Row],[Inköpspris (SEK)]]*Tabell2[[#This Row],[Antal]]</f>
        <v>65</v>
      </c>
      <c r="J7963" s="2">
        <f>MIN(Tabell2[[#This Row],[Bokat]]*Tabell2[[#This Row],[Inköpspris (SEK)]],Tabell2[[#This Row],[Totalt lagervärde ink moms]])</f>
        <v>0</v>
      </c>
      <c r="K7963" s="2">
        <f>Tabell2[[#This Row],[Totalt lagervärde ink moms]]-Tabell2[[#This Row],[Varav bokat ink moms]]</f>
        <v>65</v>
      </c>
      <c r="L7963" s="2">
        <f>Tabell2[[#This Row],[Antal]]*Tabell2[[#This Row],[Inpris ex moms]]</f>
        <v>52</v>
      </c>
      <c r="M7963" s="2">
        <f>MIN(Tabell2[[#This Row],[Bokat]]*Tabell2[[#This Row],[Inpris ex moms]],Tabell2[[#This Row],[Totalt lagervärde ex moms]])</f>
        <v>0</v>
      </c>
      <c r="N7963" s="2">
        <f>Tabell2[[#This Row],[Totalt lagervärde ex moms]]-Tabell2[[#This Row],[Varav bokat ex moms]]</f>
        <v>52</v>
      </c>
    </row>
    <row r="7964" spans="1:14" x14ac:dyDescent="0.2">
      <c r="A7964" t="s">
        <v>106</v>
      </c>
      <c r="B7964" t="s">
        <v>107</v>
      </c>
      <c r="C7964" s="2">
        <v>129</v>
      </c>
      <c r="E7964" s="2">
        <v>65</v>
      </c>
      <c r="F7964" s="2">
        <v>52</v>
      </c>
      <c r="G7964">
        <v>2</v>
      </c>
      <c r="H7964">
        <v>0</v>
      </c>
      <c r="I7964" s="2">
        <f>Tabell2[[#This Row],[Inköpspris (SEK)]]*Tabell2[[#This Row],[Antal]]</f>
        <v>130</v>
      </c>
      <c r="J7964" s="2">
        <f>MIN(Tabell2[[#This Row],[Bokat]]*Tabell2[[#This Row],[Inköpspris (SEK)]],Tabell2[[#This Row],[Totalt lagervärde ink moms]])</f>
        <v>0</v>
      </c>
      <c r="K7964" s="2">
        <f>Tabell2[[#This Row],[Totalt lagervärde ink moms]]-Tabell2[[#This Row],[Varav bokat ink moms]]</f>
        <v>130</v>
      </c>
      <c r="L7964" s="2">
        <f>Tabell2[[#This Row],[Antal]]*Tabell2[[#This Row],[Inpris ex moms]]</f>
        <v>104</v>
      </c>
      <c r="M7964" s="2">
        <f>MIN(Tabell2[[#This Row],[Bokat]]*Tabell2[[#This Row],[Inpris ex moms]],Tabell2[[#This Row],[Totalt lagervärde ex moms]])</f>
        <v>0</v>
      </c>
      <c r="N7964" s="2">
        <f>Tabell2[[#This Row],[Totalt lagervärde ex moms]]-Tabell2[[#This Row],[Varav bokat ex moms]]</f>
        <v>104</v>
      </c>
    </row>
    <row r="7965" spans="1:14" x14ac:dyDescent="0.2">
      <c r="A7965" t="s">
        <v>108</v>
      </c>
      <c r="B7965" t="s">
        <v>109</v>
      </c>
      <c r="C7965" s="2">
        <v>129</v>
      </c>
      <c r="E7965" s="2">
        <v>65</v>
      </c>
      <c r="F7965" s="2">
        <v>52</v>
      </c>
      <c r="G7965">
        <v>1</v>
      </c>
      <c r="H7965">
        <v>0</v>
      </c>
      <c r="I7965" s="2">
        <f>Tabell2[[#This Row],[Inköpspris (SEK)]]*Tabell2[[#This Row],[Antal]]</f>
        <v>65</v>
      </c>
      <c r="J7965" s="2">
        <f>MIN(Tabell2[[#This Row],[Bokat]]*Tabell2[[#This Row],[Inköpspris (SEK)]],Tabell2[[#This Row],[Totalt lagervärde ink moms]])</f>
        <v>0</v>
      </c>
      <c r="K7965" s="2">
        <f>Tabell2[[#This Row],[Totalt lagervärde ink moms]]-Tabell2[[#This Row],[Varav bokat ink moms]]</f>
        <v>65</v>
      </c>
      <c r="L7965" s="2">
        <f>Tabell2[[#This Row],[Antal]]*Tabell2[[#This Row],[Inpris ex moms]]</f>
        <v>52</v>
      </c>
      <c r="M7965" s="2">
        <f>MIN(Tabell2[[#This Row],[Bokat]]*Tabell2[[#This Row],[Inpris ex moms]],Tabell2[[#This Row],[Totalt lagervärde ex moms]])</f>
        <v>0</v>
      </c>
      <c r="N7965" s="2">
        <f>Tabell2[[#This Row],[Totalt lagervärde ex moms]]-Tabell2[[#This Row],[Varav bokat ex moms]]</f>
        <v>52</v>
      </c>
    </row>
    <row r="7966" spans="1:14" x14ac:dyDescent="0.2">
      <c r="A7966" t="s">
        <v>11260</v>
      </c>
      <c r="B7966" t="s">
        <v>11261</v>
      </c>
      <c r="C7966" s="2">
        <v>129</v>
      </c>
      <c r="D7966" s="2">
        <v>90</v>
      </c>
      <c r="E7966" s="2">
        <v>65</v>
      </c>
      <c r="F7966" s="2">
        <v>52</v>
      </c>
      <c r="G7966">
        <v>6</v>
      </c>
      <c r="H7966">
        <v>0</v>
      </c>
      <c r="I7966" s="2">
        <f>Tabell2[[#This Row],[Inköpspris (SEK)]]*Tabell2[[#This Row],[Antal]]</f>
        <v>390</v>
      </c>
      <c r="J7966" s="2">
        <f>MIN(Tabell2[[#This Row],[Bokat]]*Tabell2[[#This Row],[Inköpspris (SEK)]],Tabell2[[#This Row],[Totalt lagervärde ink moms]])</f>
        <v>0</v>
      </c>
      <c r="K7966" s="2">
        <f>Tabell2[[#This Row],[Totalt lagervärde ink moms]]-Tabell2[[#This Row],[Varav bokat ink moms]]</f>
        <v>390</v>
      </c>
      <c r="L7966" s="2">
        <f>Tabell2[[#This Row],[Antal]]*Tabell2[[#This Row],[Inpris ex moms]]</f>
        <v>312</v>
      </c>
      <c r="M7966" s="2">
        <f>MIN(Tabell2[[#This Row],[Bokat]]*Tabell2[[#This Row],[Inpris ex moms]],Tabell2[[#This Row],[Totalt lagervärde ex moms]])</f>
        <v>0</v>
      </c>
      <c r="N7966" s="2">
        <f>Tabell2[[#This Row],[Totalt lagervärde ex moms]]-Tabell2[[#This Row],[Varav bokat ex moms]]</f>
        <v>312</v>
      </c>
    </row>
    <row r="7967" spans="1:14" x14ac:dyDescent="0.2">
      <c r="A7967" t="s">
        <v>12412</v>
      </c>
      <c r="B7967" t="s">
        <v>12413</v>
      </c>
      <c r="C7967" s="2">
        <v>645</v>
      </c>
      <c r="D7967" s="2">
        <v>387</v>
      </c>
      <c r="E7967" s="2">
        <v>325</v>
      </c>
      <c r="F7967" s="2">
        <v>260</v>
      </c>
      <c r="G7967">
        <v>1</v>
      </c>
      <c r="H7967">
        <v>0</v>
      </c>
      <c r="I7967" s="2">
        <f>Tabell2[[#This Row],[Inköpspris (SEK)]]*Tabell2[[#This Row],[Antal]]</f>
        <v>325</v>
      </c>
      <c r="J7967" s="2">
        <f>MIN(Tabell2[[#This Row],[Bokat]]*Tabell2[[#This Row],[Inköpspris (SEK)]],Tabell2[[#This Row],[Totalt lagervärde ink moms]])</f>
        <v>0</v>
      </c>
      <c r="K7967" s="2">
        <f>Tabell2[[#This Row],[Totalt lagervärde ink moms]]-Tabell2[[#This Row],[Varav bokat ink moms]]</f>
        <v>325</v>
      </c>
      <c r="L7967" s="2">
        <f>Tabell2[[#This Row],[Antal]]*Tabell2[[#This Row],[Inpris ex moms]]</f>
        <v>260</v>
      </c>
      <c r="M7967" s="2">
        <f>MIN(Tabell2[[#This Row],[Bokat]]*Tabell2[[#This Row],[Inpris ex moms]],Tabell2[[#This Row],[Totalt lagervärde ex moms]])</f>
        <v>0</v>
      </c>
      <c r="N7967" s="2">
        <f>Tabell2[[#This Row],[Totalt lagervärde ex moms]]-Tabell2[[#This Row],[Varav bokat ex moms]]</f>
        <v>260</v>
      </c>
    </row>
    <row r="7968" spans="1:14" x14ac:dyDescent="0.2">
      <c r="A7968" t="s">
        <v>12414</v>
      </c>
      <c r="B7968" t="s">
        <v>12415</v>
      </c>
      <c r="C7968" s="2">
        <v>645</v>
      </c>
      <c r="D7968" s="2">
        <v>387</v>
      </c>
      <c r="E7968" s="2">
        <v>325</v>
      </c>
      <c r="F7968" s="2">
        <v>260</v>
      </c>
      <c r="G7968">
        <v>2</v>
      </c>
      <c r="H7968">
        <v>0</v>
      </c>
      <c r="I7968" s="2">
        <f>Tabell2[[#This Row],[Inköpspris (SEK)]]*Tabell2[[#This Row],[Antal]]</f>
        <v>650</v>
      </c>
      <c r="J7968" s="2">
        <f>MIN(Tabell2[[#This Row],[Bokat]]*Tabell2[[#This Row],[Inköpspris (SEK)]],Tabell2[[#This Row],[Totalt lagervärde ink moms]])</f>
        <v>0</v>
      </c>
      <c r="K7968" s="2">
        <f>Tabell2[[#This Row],[Totalt lagervärde ink moms]]-Tabell2[[#This Row],[Varav bokat ink moms]]</f>
        <v>650</v>
      </c>
      <c r="L7968" s="2">
        <f>Tabell2[[#This Row],[Antal]]*Tabell2[[#This Row],[Inpris ex moms]]</f>
        <v>520</v>
      </c>
      <c r="M7968" s="2">
        <f>MIN(Tabell2[[#This Row],[Bokat]]*Tabell2[[#This Row],[Inpris ex moms]],Tabell2[[#This Row],[Totalt lagervärde ex moms]])</f>
        <v>0</v>
      </c>
      <c r="N7968" s="2">
        <f>Tabell2[[#This Row],[Totalt lagervärde ex moms]]-Tabell2[[#This Row],[Varav bokat ex moms]]</f>
        <v>520</v>
      </c>
    </row>
    <row r="7969" spans="1:14" x14ac:dyDescent="0.2">
      <c r="A7969" t="s">
        <v>12416</v>
      </c>
      <c r="B7969" t="s">
        <v>12417</v>
      </c>
      <c r="C7969" s="2">
        <v>645</v>
      </c>
      <c r="D7969" s="2">
        <v>387</v>
      </c>
      <c r="E7969" s="2">
        <v>325</v>
      </c>
      <c r="F7969" s="2">
        <v>260</v>
      </c>
      <c r="G7969">
        <v>2</v>
      </c>
      <c r="H7969">
        <v>0</v>
      </c>
      <c r="I7969" s="2">
        <f>Tabell2[[#This Row],[Inköpspris (SEK)]]*Tabell2[[#This Row],[Antal]]</f>
        <v>650</v>
      </c>
      <c r="J7969" s="2">
        <f>MIN(Tabell2[[#This Row],[Bokat]]*Tabell2[[#This Row],[Inköpspris (SEK)]],Tabell2[[#This Row],[Totalt lagervärde ink moms]])</f>
        <v>0</v>
      </c>
      <c r="K7969" s="2">
        <f>Tabell2[[#This Row],[Totalt lagervärde ink moms]]-Tabell2[[#This Row],[Varav bokat ink moms]]</f>
        <v>650</v>
      </c>
      <c r="L7969" s="2">
        <f>Tabell2[[#This Row],[Antal]]*Tabell2[[#This Row],[Inpris ex moms]]</f>
        <v>520</v>
      </c>
      <c r="M7969" s="2">
        <f>MIN(Tabell2[[#This Row],[Bokat]]*Tabell2[[#This Row],[Inpris ex moms]],Tabell2[[#This Row],[Totalt lagervärde ex moms]])</f>
        <v>0</v>
      </c>
      <c r="N7969" s="2">
        <f>Tabell2[[#This Row],[Totalt lagervärde ex moms]]-Tabell2[[#This Row],[Varav bokat ex moms]]</f>
        <v>520</v>
      </c>
    </row>
    <row r="7970" spans="1:14" x14ac:dyDescent="0.2">
      <c r="A7970" t="s">
        <v>12418</v>
      </c>
      <c r="B7970" t="s">
        <v>12419</v>
      </c>
      <c r="C7970" s="2">
        <v>645</v>
      </c>
      <c r="D7970" s="2">
        <v>387</v>
      </c>
      <c r="E7970" s="2">
        <v>325</v>
      </c>
      <c r="F7970" s="2">
        <v>260</v>
      </c>
      <c r="G7970">
        <v>1</v>
      </c>
      <c r="H7970">
        <v>0</v>
      </c>
      <c r="I7970" s="2">
        <f>Tabell2[[#This Row],[Inköpspris (SEK)]]*Tabell2[[#This Row],[Antal]]</f>
        <v>325</v>
      </c>
      <c r="J7970" s="2">
        <f>MIN(Tabell2[[#This Row],[Bokat]]*Tabell2[[#This Row],[Inköpspris (SEK)]],Tabell2[[#This Row],[Totalt lagervärde ink moms]])</f>
        <v>0</v>
      </c>
      <c r="K7970" s="2">
        <f>Tabell2[[#This Row],[Totalt lagervärde ink moms]]-Tabell2[[#This Row],[Varav bokat ink moms]]</f>
        <v>325</v>
      </c>
      <c r="L7970" s="2">
        <f>Tabell2[[#This Row],[Antal]]*Tabell2[[#This Row],[Inpris ex moms]]</f>
        <v>260</v>
      </c>
      <c r="M7970" s="2">
        <f>MIN(Tabell2[[#This Row],[Bokat]]*Tabell2[[#This Row],[Inpris ex moms]],Tabell2[[#This Row],[Totalt lagervärde ex moms]])</f>
        <v>0</v>
      </c>
      <c r="N7970" s="2">
        <f>Tabell2[[#This Row],[Totalt lagervärde ex moms]]-Tabell2[[#This Row],[Varav bokat ex moms]]</f>
        <v>260</v>
      </c>
    </row>
    <row r="7971" spans="1:14" x14ac:dyDescent="0.2">
      <c r="A7971" t="s">
        <v>13018</v>
      </c>
      <c r="B7971" t="s">
        <v>13019</v>
      </c>
      <c r="C7971" s="2">
        <v>645</v>
      </c>
      <c r="D7971" s="2">
        <v>387</v>
      </c>
      <c r="E7971" s="2">
        <v>325</v>
      </c>
      <c r="F7971" s="2">
        <v>260</v>
      </c>
      <c r="G7971">
        <v>1</v>
      </c>
      <c r="H7971">
        <v>0</v>
      </c>
      <c r="I7971" s="2">
        <f>Tabell2[[#This Row],[Inköpspris (SEK)]]*Tabell2[[#This Row],[Antal]]</f>
        <v>325</v>
      </c>
      <c r="J7971" s="2">
        <f>MIN(Tabell2[[#This Row],[Bokat]]*Tabell2[[#This Row],[Inköpspris (SEK)]],Tabell2[[#This Row],[Totalt lagervärde ink moms]])</f>
        <v>0</v>
      </c>
      <c r="K7971" s="2">
        <f>Tabell2[[#This Row],[Totalt lagervärde ink moms]]-Tabell2[[#This Row],[Varav bokat ink moms]]</f>
        <v>325</v>
      </c>
      <c r="L7971" s="2">
        <f>Tabell2[[#This Row],[Antal]]*Tabell2[[#This Row],[Inpris ex moms]]</f>
        <v>260</v>
      </c>
      <c r="M7971" s="2">
        <f>MIN(Tabell2[[#This Row],[Bokat]]*Tabell2[[#This Row],[Inpris ex moms]],Tabell2[[#This Row],[Totalt lagervärde ex moms]])</f>
        <v>0</v>
      </c>
      <c r="N7971" s="2">
        <f>Tabell2[[#This Row],[Totalt lagervärde ex moms]]-Tabell2[[#This Row],[Varav bokat ex moms]]</f>
        <v>260</v>
      </c>
    </row>
    <row r="7972" spans="1:14" x14ac:dyDescent="0.2">
      <c r="A7972" t="s">
        <v>13020</v>
      </c>
      <c r="B7972" t="s">
        <v>13021</v>
      </c>
      <c r="C7972" s="2">
        <v>645</v>
      </c>
      <c r="D7972" s="2">
        <v>387</v>
      </c>
      <c r="E7972" s="2">
        <v>325</v>
      </c>
      <c r="F7972" s="2">
        <v>260</v>
      </c>
      <c r="G7972">
        <v>3</v>
      </c>
      <c r="H7972">
        <v>0</v>
      </c>
      <c r="I7972" s="2">
        <f>Tabell2[[#This Row],[Inköpspris (SEK)]]*Tabell2[[#This Row],[Antal]]</f>
        <v>975</v>
      </c>
      <c r="J7972" s="2">
        <f>MIN(Tabell2[[#This Row],[Bokat]]*Tabell2[[#This Row],[Inköpspris (SEK)]],Tabell2[[#This Row],[Totalt lagervärde ink moms]])</f>
        <v>0</v>
      </c>
      <c r="K7972" s="2">
        <f>Tabell2[[#This Row],[Totalt lagervärde ink moms]]-Tabell2[[#This Row],[Varav bokat ink moms]]</f>
        <v>975</v>
      </c>
      <c r="L7972" s="2">
        <f>Tabell2[[#This Row],[Antal]]*Tabell2[[#This Row],[Inpris ex moms]]</f>
        <v>780</v>
      </c>
      <c r="M7972" s="2">
        <f>MIN(Tabell2[[#This Row],[Bokat]]*Tabell2[[#This Row],[Inpris ex moms]],Tabell2[[#This Row],[Totalt lagervärde ex moms]])</f>
        <v>0</v>
      </c>
      <c r="N7972" s="2">
        <f>Tabell2[[#This Row],[Totalt lagervärde ex moms]]-Tabell2[[#This Row],[Varav bokat ex moms]]</f>
        <v>780</v>
      </c>
    </row>
    <row r="7973" spans="1:14" x14ac:dyDescent="0.2">
      <c r="A7973" t="s">
        <v>13022</v>
      </c>
      <c r="B7973" t="s">
        <v>13023</v>
      </c>
      <c r="C7973" s="2">
        <v>645</v>
      </c>
      <c r="D7973" s="2">
        <v>387</v>
      </c>
      <c r="E7973" s="2">
        <v>325</v>
      </c>
      <c r="F7973" s="2">
        <v>260</v>
      </c>
      <c r="G7973">
        <v>1</v>
      </c>
      <c r="H7973">
        <v>0</v>
      </c>
      <c r="I7973" s="2">
        <f>Tabell2[[#This Row],[Inköpspris (SEK)]]*Tabell2[[#This Row],[Antal]]</f>
        <v>325</v>
      </c>
      <c r="J7973" s="2">
        <f>MIN(Tabell2[[#This Row],[Bokat]]*Tabell2[[#This Row],[Inköpspris (SEK)]],Tabell2[[#This Row],[Totalt lagervärde ink moms]])</f>
        <v>0</v>
      </c>
      <c r="K7973" s="2">
        <f>Tabell2[[#This Row],[Totalt lagervärde ink moms]]-Tabell2[[#This Row],[Varav bokat ink moms]]</f>
        <v>325</v>
      </c>
      <c r="L7973" s="2">
        <f>Tabell2[[#This Row],[Antal]]*Tabell2[[#This Row],[Inpris ex moms]]</f>
        <v>260</v>
      </c>
      <c r="M7973" s="2">
        <f>MIN(Tabell2[[#This Row],[Bokat]]*Tabell2[[#This Row],[Inpris ex moms]],Tabell2[[#This Row],[Totalt lagervärde ex moms]])</f>
        <v>0</v>
      </c>
      <c r="N7973" s="2">
        <f>Tabell2[[#This Row],[Totalt lagervärde ex moms]]-Tabell2[[#This Row],[Varav bokat ex moms]]</f>
        <v>260</v>
      </c>
    </row>
    <row r="7974" spans="1:14" x14ac:dyDescent="0.2">
      <c r="A7974" t="s">
        <v>13024</v>
      </c>
      <c r="B7974" t="s">
        <v>13025</v>
      </c>
      <c r="C7974" s="2">
        <v>645</v>
      </c>
      <c r="D7974" s="2">
        <v>387</v>
      </c>
      <c r="E7974" s="2">
        <v>325</v>
      </c>
      <c r="F7974" s="2">
        <v>260</v>
      </c>
      <c r="G7974">
        <v>2</v>
      </c>
      <c r="H7974">
        <v>0</v>
      </c>
      <c r="I7974" s="2">
        <f>Tabell2[[#This Row],[Inköpspris (SEK)]]*Tabell2[[#This Row],[Antal]]</f>
        <v>650</v>
      </c>
      <c r="J7974" s="2">
        <f>MIN(Tabell2[[#This Row],[Bokat]]*Tabell2[[#This Row],[Inköpspris (SEK)]],Tabell2[[#This Row],[Totalt lagervärde ink moms]])</f>
        <v>0</v>
      </c>
      <c r="K7974" s="2">
        <f>Tabell2[[#This Row],[Totalt lagervärde ink moms]]-Tabell2[[#This Row],[Varav bokat ink moms]]</f>
        <v>650</v>
      </c>
      <c r="L7974" s="2">
        <f>Tabell2[[#This Row],[Antal]]*Tabell2[[#This Row],[Inpris ex moms]]</f>
        <v>520</v>
      </c>
      <c r="M7974" s="2">
        <f>MIN(Tabell2[[#This Row],[Bokat]]*Tabell2[[#This Row],[Inpris ex moms]],Tabell2[[#This Row],[Totalt lagervärde ex moms]])</f>
        <v>0</v>
      </c>
      <c r="N7974" s="2">
        <f>Tabell2[[#This Row],[Totalt lagervärde ex moms]]-Tabell2[[#This Row],[Varav bokat ex moms]]</f>
        <v>520</v>
      </c>
    </row>
    <row r="7975" spans="1:14" x14ac:dyDescent="0.2">
      <c r="A7975" t="s">
        <v>13026</v>
      </c>
      <c r="B7975" t="s">
        <v>13027</v>
      </c>
      <c r="C7975" s="2">
        <v>645</v>
      </c>
      <c r="D7975" s="2">
        <v>387</v>
      </c>
      <c r="E7975" s="2">
        <v>325</v>
      </c>
      <c r="F7975" s="2">
        <v>260</v>
      </c>
      <c r="G7975">
        <v>1</v>
      </c>
      <c r="H7975">
        <v>0</v>
      </c>
      <c r="I7975" s="2">
        <f>Tabell2[[#This Row],[Inköpspris (SEK)]]*Tabell2[[#This Row],[Antal]]</f>
        <v>325</v>
      </c>
      <c r="J7975" s="2">
        <f>MIN(Tabell2[[#This Row],[Bokat]]*Tabell2[[#This Row],[Inköpspris (SEK)]],Tabell2[[#This Row],[Totalt lagervärde ink moms]])</f>
        <v>0</v>
      </c>
      <c r="K7975" s="2">
        <f>Tabell2[[#This Row],[Totalt lagervärde ink moms]]-Tabell2[[#This Row],[Varav bokat ink moms]]</f>
        <v>325</v>
      </c>
      <c r="L7975" s="2">
        <f>Tabell2[[#This Row],[Antal]]*Tabell2[[#This Row],[Inpris ex moms]]</f>
        <v>260</v>
      </c>
      <c r="M7975" s="2">
        <f>MIN(Tabell2[[#This Row],[Bokat]]*Tabell2[[#This Row],[Inpris ex moms]],Tabell2[[#This Row],[Totalt lagervärde ex moms]])</f>
        <v>0</v>
      </c>
      <c r="N7975" s="2">
        <f>Tabell2[[#This Row],[Totalt lagervärde ex moms]]-Tabell2[[#This Row],[Varav bokat ex moms]]</f>
        <v>260</v>
      </c>
    </row>
    <row r="7976" spans="1:14" x14ac:dyDescent="0.2">
      <c r="A7976" t="s">
        <v>3203</v>
      </c>
      <c r="B7976" t="s">
        <v>3204</v>
      </c>
      <c r="C7976" s="2">
        <v>609</v>
      </c>
      <c r="D7976" s="2">
        <v>365</v>
      </c>
      <c r="E7976" s="2">
        <v>306.64</v>
      </c>
      <c r="F7976" s="2">
        <v>245.31</v>
      </c>
      <c r="G7976">
        <v>1</v>
      </c>
      <c r="H7976">
        <v>1</v>
      </c>
      <c r="I7976" s="2">
        <f>Tabell2[[#This Row],[Inköpspris (SEK)]]*Tabell2[[#This Row],[Antal]]</f>
        <v>306.64</v>
      </c>
      <c r="J7976" s="2">
        <f>MIN(Tabell2[[#This Row],[Bokat]]*Tabell2[[#This Row],[Inköpspris (SEK)]],Tabell2[[#This Row],[Totalt lagervärde ink moms]])</f>
        <v>306.64</v>
      </c>
      <c r="K7976" s="2">
        <f>Tabell2[[#This Row],[Totalt lagervärde ink moms]]-Tabell2[[#This Row],[Varav bokat ink moms]]</f>
        <v>0</v>
      </c>
      <c r="L7976" s="2">
        <f>Tabell2[[#This Row],[Antal]]*Tabell2[[#This Row],[Inpris ex moms]]</f>
        <v>245.31</v>
      </c>
      <c r="M7976" s="2">
        <f>MIN(Tabell2[[#This Row],[Bokat]]*Tabell2[[#This Row],[Inpris ex moms]],Tabell2[[#This Row],[Totalt lagervärde ex moms]])</f>
        <v>245.31</v>
      </c>
      <c r="N7976" s="2">
        <f>Tabell2[[#This Row],[Totalt lagervärde ex moms]]-Tabell2[[#This Row],[Varav bokat ex moms]]</f>
        <v>0</v>
      </c>
    </row>
    <row r="7977" spans="1:14" x14ac:dyDescent="0.2">
      <c r="A7977" t="s">
        <v>128</v>
      </c>
      <c r="B7977" t="s">
        <v>129</v>
      </c>
      <c r="C7977" s="2">
        <v>149</v>
      </c>
      <c r="E7977" s="2">
        <v>75</v>
      </c>
      <c r="F7977" s="2">
        <v>60</v>
      </c>
      <c r="G7977">
        <v>1</v>
      </c>
      <c r="H7977">
        <v>0</v>
      </c>
      <c r="I7977" s="2">
        <f>Tabell2[[#This Row],[Inköpspris (SEK)]]*Tabell2[[#This Row],[Antal]]</f>
        <v>75</v>
      </c>
      <c r="J7977" s="2">
        <f>MIN(Tabell2[[#This Row],[Bokat]]*Tabell2[[#This Row],[Inköpspris (SEK)]],Tabell2[[#This Row],[Totalt lagervärde ink moms]])</f>
        <v>0</v>
      </c>
      <c r="K7977" s="2">
        <f>Tabell2[[#This Row],[Totalt lagervärde ink moms]]-Tabell2[[#This Row],[Varav bokat ink moms]]</f>
        <v>75</v>
      </c>
      <c r="L7977" s="2">
        <f>Tabell2[[#This Row],[Antal]]*Tabell2[[#This Row],[Inpris ex moms]]</f>
        <v>60</v>
      </c>
      <c r="M7977" s="2">
        <f>MIN(Tabell2[[#This Row],[Bokat]]*Tabell2[[#This Row],[Inpris ex moms]],Tabell2[[#This Row],[Totalt lagervärde ex moms]])</f>
        <v>0</v>
      </c>
      <c r="N7977" s="2">
        <f>Tabell2[[#This Row],[Totalt lagervärde ex moms]]-Tabell2[[#This Row],[Varav bokat ex moms]]</f>
        <v>60</v>
      </c>
    </row>
    <row r="7978" spans="1:14" x14ac:dyDescent="0.2">
      <c r="A7978" t="s">
        <v>5983</v>
      </c>
      <c r="B7978" t="s">
        <v>5984</v>
      </c>
      <c r="C7978" s="2">
        <v>299</v>
      </c>
      <c r="D7978" s="2">
        <v>209</v>
      </c>
      <c r="E7978" s="2">
        <v>150.47999999999999</v>
      </c>
      <c r="F7978" s="2">
        <v>120.384</v>
      </c>
      <c r="G7978">
        <v>2</v>
      </c>
      <c r="H7978">
        <v>0</v>
      </c>
      <c r="I7978" s="2">
        <f>Tabell2[[#This Row],[Inköpspris (SEK)]]*Tabell2[[#This Row],[Antal]]</f>
        <v>300.95999999999998</v>
      </c>
      <c r="J7978" s="2">
        <f>MIN(Tabell2[[#This Row],[Bokat]]*Tabell2[[#This Row],[Inköpspris (SEK)]],Tabell2[[#This Row],[Totalt lagervärde ink moms]])</f>
        <v>0</v>
      </c>
      <c r="K7978" s="2">
        <f>Tabell2[[#This Row],[Totalt lagervärde ink moms]]-Tabell2[[#This Row],[Varav bokat ink moms]]</f>
        <v>300.95999999999998</v>
      </c>
      <c r="L7978" s="2">
        <f>Tabell2[[#This Row],[Antal]]*Tabell2[[#This Row],[Inpris ex moms]]</f>
        <v>240.768</v>
      </c>
      <c r="M7978" s="2">
        <f>MIN(Tabell2[[#This Row],[Bokat]]*Tabell2[[#This Row],[Inpris ex moms]],Tabell2[[#This Row],[Totalt lagervärde ex moms]])</f>
        <v>0</v>
      </c>
      <c r="N7978" s="2">
        <f>Tabell2[[#This Row],[Totalt lagervärde ex moms]]-Tabell2[[#This Row],[Varav bokat ex moms]]</f>
        <v>240.768</v>
      </c>
    </row>
    <row r="7979" spans="1:14" x14ac:dyDescent="0.2">
      <c r="A7979" t="s">
        <v>5985</v>
      </c>
      <c r="B7979" t="s">
        <v>5986</v>
      </c>
      <c r="C7979" s="2">
        <v>299</v>
      </c>
      <c r="D7979" s="2">
        <v>209</v>
      </c>
      <c r="E7979" s="2">
        <v>150.47999999999999</v>
      </c>
      <c r="F7979" s="2">
        <v>120.384</v>
      </c>
      <c r="G7979">
        <v>2</v>
      </c>
      <c r="H7979">
        <v>0</v>
      </c>
      <c r="I7979" s="2">
        <f>Tabell2[[#This Row],[Inköpspris (SEK)]]*Tabell2[[#This Row],[Antal]]</f>
        <v>300.95999999999998</v>
      </c>
      <c r="J7979" s="2">
        <f>MIN(Tabell2[[#This Row],[Bokat]]*Tabell2[[#This Row],[Inköpspris (SEK)]],Tabell2[[#This Row],[Totalt lagervärde ink moms]])</f>
        <v>0</v>
      </c>
      <c r="K7979" s="2">
        <f>Tabell2[[#This Row],[Totalt lagervärde ink moms]]-Tabell2[[#This Row],[Varav bokat ink moms]]</f>
        <v>300.95999999999998</v>
      </c>
      <c r="L7979" s="2">
        <f>Tabell2[[#This Row],[Antal]]*Tabell2[[#This Row],[Inpris ex moms]]</f>
        <v>240.768</v>
      </c>
      <c r="M7979" s="2">
        <f>MIN(Tabell2[[#This Row],[Bokat]]*Tabell2[[#This Row],[Inpris ex moms]],Tabell2[[#This Row],[Totalt lagervärde ex moms]])</f>
        <v>0</v>
      </c>
      <c r="N7979" s="2">
        <f>Tabell2[[#This Row],[Totalt lagervärde ex moms]]-Tabell2[[#This Row],[Varav bokat ex moms]]</f>
        <v>240.768</v>
      </c>
    </row>
    <row r="7980" spans="1:14" x14ac:dyDescent="0.2">
      <c r="A7980" t="s">
        <v>5987</v>
      </c>
      <c r="B7980" t="s">
        <v>5988</v>
      </c>
      <c r="C7980" s="2">
        <v>299</v>
      </c>
      <c r="D7980" s="2">
        <v>209</v>
      </c>
      <c r="E7980" s="2">
        <v>150.47999999999999</v>
      </c>
      <c r="F7980" s="2">
        <v>120.384</v>
      </c>
      <c r="G7980">
        <v>1</v>
      </c>
      <c r="H7980">
        <v>0</v>
      </c>
      <c r="I7980" s="2">
        <f>Tabell2[[#This Row],[Inköpspris (SEK)]]*Tabell2[[#This Row],[Antal]]</f>
        <v>150.47999999999999</v>
      </c>
      <c r="J7980" s="2">
        <f>MIN(Tabell2[[#This Row],[Bokat]]*Tabell2[[#This Row],[Inköpspris (SEK)]],Tabell2[[#This Row],[Totalt lagervärde ink moms]])</f>
        <v>0</v>
      </c>
      <c r="K7980" s="2">
        <f>Tabell2[[#This Row],[Totalt lagervärde ink moms]]-Tabell2[[#This Row],[Varav bokat ink moms]]</f>
        <v>150.47999999999999</v>
      </c>
      <c r="L7980" s="2">
        <f>Tabell2[[#This Row],[Antal]]*Tabell2[[#This Row],[Inpris ex moms]]</f>
        <v>120.384</v>
      </c>
      <c r="M7980" s="2">
        <f>MIN(Tabell2[[#This Row],[Bokat]]*Tabell2[[#This Row],[Inpris ex moms]],Tabell2[[#This Row],[Totalt lagervärde ex moms]])</f>
        <v>0</v>
      </c>
      <c r="N7980" s="2">
        <f>Tabell2[[#This Row],[Totalt lagervärde ex moms]]-Tabell2[[#This Row],[Varav bokat ex moms]]</f>
        <v>120.384</v>
      </c>
    </row>
    <row r="7981" spans="1:14" x14ac:dyDescent="0.2">
      <c r="A7981" t="s">
        <v>17067</v>
      </c>
      <c r="B7981" t="s">
        <v>17068</v>
      </c>
      <c r="C7981" s="2">
        <v>2479</v>
      </c>
      <c r="D7981" s="2">
        <v>1363</v>
      </c>
      <c r="E7981" s="2">
        <v>1247.5</v>
      </c>
      <c r="F7981" s="2">
        <v>998</v>
      </c>
      <c r="G7981">
        <v>1</v>
      </c>
      <c r="H7981">
        <v>0</v>
      </c>
      <c r="I7981" s="2">
        <f>Tabell2[[#This Row],[Inköpspris (SEK)]]*Tabell2[[#This Row],[Antal]]</f>
        <v>1247.5</v>
      </c>
      <c r="J7981" s="2">
        <f>MIN(Tabell2[[#This Row],[Bokat]]*Tabell2[[#This Row],[Inköpspris (SEK)]],Tabell2[[#This Row],[Totalt lagervärde ink moms]])</f>
        <v>0</v>
      </c>
      <c r="K7981" s="2">
        <f>Tabell2[[#This Row],[Totalt lagervärde ink moms]]-Tabell2[[#This Row],[Varav bokat ink moms]]</f>
        <v>1247.5</v>
      </c>
      <c r="L7981" s="2">
        <f>Tabell2[[#This Row],[Antal]]*Tabell2[[#This Row],[Inpris ex moms]]</f>
        <v>998</v>
      </c>
      <c r="M7981" s="2">
        <f>MIN(Tabell2[[#This Row],[Bokat]]*Tabell2[[#This Row],[Inpris ex moms]],Tabell2[[#This Row],[Totalt lagervärde ex moms]])</f>
        <v>0</v>
      </c>
      <c r="N7981" s="2">
        <f>Tabell2[[#This Row],[Totalt lagervärde ex moms]]-Tabell2[[#This Row],[Varav bokat ex moms]]</f>
        <v>998</v>
      </c>
    </row>
    <row r="7982" spans="1:14" x14ac:dyDescent="0.2">
      <c r="A7982" t="s">
        <v>13612</v>
      </c>
      <c r="B7982" t="s">
        <v>13613</v>
      </c>
      <c r="C7982" s="2">
        <v>745</v>
      </c>
      <c r="D7982" s="2">
        <v>447</v>
      </c>
      <c r="E7982" s="2">
        <v>374.89</v>
      </c>
      <c r="F7982" s="2">
        <v>299.91199999999998</v>
      </c>
      <c r="G7982">
        <v>1</v>
      </c>
      <c r="H7982">
        <v>0</v>
      </c>
      <c r="I7982" s="2">
        <f>Tabell2[[#This Row],[Inköpspris (SEK)]]*Tabell2[[#This Row],[Antal]]</f>
        <v>374.89</v>
      </c>
      <c r="J7982" s="2">
        <f>MIN(Tabell2[[#This Row],[Bokat]]*Tabell2[[#This Row],[Inköpspris (SEK)]],Tabell2[[#This Row],[Totalt lagervärde ink moms]])</f>
        <v>0</v>
      </c>
      <c r="K7982" s="2">
        <f>Tabell2[[#This Row],[Totalt lagervärde ink moms]]-Tabell2[[#This Row],[Varav bokat ink moms]]</f>
        <v>374.89</v>
      </c>
      <c r="L7982" s="2">
        <f>Tabell2[[#This Row],[Antal]]*Tabell2[[#This Row],[Inpris ex moms]]</f>
        <v>299.91199999999998</v>
      </c>
      <c r="M7982" s="2">
        <f>MIN(Tabell2[[#This Row],[Bokat]]*Tabell2[[#This Row],[Inpris ex moms]],Tabell2[[#This Row],[Totalt lagervärde ex moms]])</f>
        <v>0</v>
      </c>
      <c r="N7982" s="2">
        <f>Tabell2[[#This Row],[Totalt lagervärde ex moms]]-Tabell2[[#This Row],[Varav bokat ex moms]]</f>
        <v>299.91199999999998</v>
      </c>
    </row>
    <row r="7983" spans="1:14" x14ac:dyDescent="0.2">
      <c r="A7983" t="s">
        <v>3031</v>
      </c>
      <c r="B7983" t="s">
        <v>3032</v>
      </c>
      <c r="C7983" s="2">
        <v>435</v>
      </c>
      <c r="D7983" s="2">
        <v>304</v>
      </c>
      <c r="E7983" s="2">
        <v>218.89</v>
      </c>
      <c r="F7983" s="2">
        <v>175.11199999999999</v>
      </c>
      <c r="G7983">
        <v>1</v>
      </c>
      <c r="H7983">
        <v>0</v>
      </c>
      <c r="I7983" s="2">
        <f>Tabell2[[#This Row],[Inköpspris (SEK)]]*Tabell2[[#This Row],[Antal]]</f>
        <v>218.89</v>
      </c>
      <c r="J7983" s="2">
        <f>MIN(Tabell2[[#This Row],[Bokat]]*Tabell2[[#This Row],[Inköpspris (SEK)]],Tabell2[[#This Row],[Totalt lagervärde ink moms]])</f>
        <v>0</v>
      </c>
      <c r="K7983" s="2">
        <f>Tabell2[[#This Row],[Totalt lagervärde ink moms]]-Tabell2[[#This Row],[Varav bokat ink moms]]</f>
        <v>218.89</v>
      </c>
      <c r="L7983" s="2">
        <f>Tabell2[[#This Row],[Antal]]*Tabell2[[#This Row],[Inpris ex moms]]</f>
        <v>175.11199999999999</v>
      </c>
      <c r="M7983" s="2">
        <f>MIN(Tabell2[[#This Row],[Bokat]]*Tabell2[[#This Row],[Inpris ex moms]],Tabell2[[#This Row],[Totalt lagervärde ex moms]])</f>
        <v>0</v>
      </c>
      <c r="N7983" s="2">
        <f>Tabell2[[#This Row],[Totalt lagervärde ex moms]]-Tabell2[[#This Row],[Varav bokat ex moms]]</f>
        <v>175.11199999999999</v>
      </c>
    </row>
    <row r="7984" spans="1:14" x14ac:dyDescent="0.2">
      <c r="A7984" t="s">
        <v>13656</v>
      </c>
      <c r="B7984" t="s">
        <v>13657</v>
      </c>
      <c r="C7984" s="2">
        <v>435</v>
      </c>
      <c r="D7984" s="2">
        <v>261</v>
      </c>
      <c r="E7984" s="2">
        <v>218.89</v>
      </c>
      <c r="F7984" s="2">
        <v>175.11199999999999</v>
      </c>
      <c r="G7984">
        <v>1</v>
      </c>
      <c r="H7984">
        <v>0</v>
      </c>
      <c r="I7984" s="2">
        <f>Tabell2[[#This Row],[Inköpspris (SEK)]]*Tabell2[[#This Row],[Antal]]</f>
        <v>218.89</v>
      </c>
      <c r="J7984" s="2">
        <f>MIN(Tabell2[[#This Row],[Bokat]]*Tabell2[[#This Row],[Inköpspris (SEK)]],Tabell2[[#This Row],[Totalt lagervärde ink moms]])</f>
        <v>0</v>
      </c>
      <c r="K7984" s="2">
        <f>Tabell2[[#This Row],[Totalt lagervärde ink moms]]-Tabell2[[#This Row],[Varav bokat ink moms]]</f>
        <v>218.89</v>
      </c>
      <c r="L7984" s="2">
        <f>Tabell2[[#This Row],[Antal]]*Tabell2[[#This Row],[Inpris ex moms]]</f>
        <v>175.11199999999999</v>
      </c>
      <c r="M7984" s="2">
        <f>MIN(Tabell2[[#This Row],[Bokat]]*Tabell2[[#This Row],[Inpris ex moms]],Tabell2[[#This Row],[Totalt lagervärde ex moms]])</f>
        <v>0</v>
      </c>
      <c r="N7984" s="2">
        <f>Tabell2[[#This Row],[Totalt lagervärde ex moms]]-Tabell2[[#This Row],[Varav bokat ex moms]]</f>
        <v>175.11199999999999</v>
      </c>
    </row>
    <row r="7985" spans="1:14" x14ac:dyDescent="0.2">
      <c r="A7985" t="s">
        <v>3241</v>
      </c>
      <c r="B7985" t="s">
        <v>3242</v>
      </c>
      <c r="C7985" s="2">
        <v>435</v>
      </c>
      <c r="D7985" s="2">
        <v>304</v>
      </c>
      <c r="E7985" s="2">
        <v>218.89</v>
      </c>
      <c r="F7985" s="2">
        <v>175.11</v>
      </c>
      <c r="G7985">
        <v>1</v>
      </c>
      <c r="H7985">
        <v>0</v>
      </c>
      <c r="I7985" s="2">
        <f>Tabell2[[#This Row],[Inköpspris (SEK)]]*Tabell2[[#This Row],[Antal]]</f>
        <v>218.89</v>
      </c>
      <c r="J7985" s="2">
        <f>MIN(Tabell2[[#This Row],[Bokat]]*Tabell2[[#This Row],[Inköpspris (SEK)]],Tabell2[[#This Row],[Totalt lagervärde ink moms]])</f>
        <v>0</v>
      </c>
      <c r="K7985" s="2">
        <f>Tabell2[[#This Row],[Totalt lagervärde ink moms]]-Tabell2[[#This Row],[Varav bokat ink moms]]</f>
        <v>218.89</v>
      </c>
      <c r="L7985" s="2">
        <f>Tabell2[[#This Row],[Antal]]*Tabell2[[#This Row],[Inpris ex moms]]</f>
        <v>175.11</v>
      </c>
      <c r="M7985" s="2">
        <f>MIN(Tabell2[[#This Row],[Bokat]]*Tabell2[[#This Row],[Inpris ex moms]],Tabell2[[#This Row],[Totalt lagervärde ex moms]])</f>
        <v>0</v>
      </c>
      <c r="N7985" s="2">
        <f>Tabell2[[#This Row],[Totalt lagervärde ex moms]]-Tabell2[[#This Row],[Varav bokat ex moms]]</f>
        <v>175.11</v>
      </c>
    </row>
    <row r="7986" spans="1:14" x14ac:dyDescent="0.2">
      <c r="A7986" t="s">
        <v>3033</v>
      </c>
      <c r="B7986" t="s">
        <v>3034</v>
      </c>
      <c r="C7986" s="2">
        <v>435</v>
      </c>
      <c r="D7986" s="2">
        <v>304</v>
      </c>
      <c r="E7986" s="2">
        <v>218.89</v>
      </c>
      <c r="F7986" s="2">
        <v>175.11</v>
      </c>
      <c r="G7986">
        <v>1</v>
      </c>
      <c r="H7986">
        <v>0</v>
      </c>
      <c r="I7986" s="2">
        <f>Tabell2[[#This Row],[Inköpspris (SEK)]]*Tabell2[[#This Row],[Antal]]</f>
        <v>218.89</v>
      </c>
      <c r="J7986" s="2">
        <f>MIN(Tabell2[[#This Row],[Bokat]]*Tabell2[[#This Row],[Inköpspris (SEK)]],Tabell2[[#This Row],[Totalt lagervärde ink moms]])</f>
        <v>0</v>
      </c>
      <c r="K7986" s="2">
        <f>Tabell2[[#This Row],[Totalt lagervärde ink moms]]-Tabell2[[#This Row],[Varav bokat ink moms]]</f>
        <v>218.89</v>
      </c>
      <c r="L7986" s="2">
        <f>Tabell2[[#This Row],[Antal]]*Tabell2[[#This Row],[Inpris ex moms]]</f>
        <v>175.11</v>
      </c>
      <c r="M7986" s="2">
        <f>MIN(Tabell2[[#This Row],[Bokat]]*Tabell2[[#This Row],[Inpris ex moms]],Tabell2[[#This Row],[Totalt lagervärde ex moms]])</f>
        <v>0</v>
      </c>
      <c r="N7986" s="2">
        <f>Tabell2[[#This Row],[Totalt lagervärde ex moms]]-Tabell2[[#This Row],[Varav bokat ex moms]]</f>
        <v>175.11</v>
      </c>
    </row>
    <row r="7987" spans="1:14" x14ac:dyDescent="0.2">
      <c r="A7987" t="s">
        <v>2984</v>
      </c>
      <c r="B7987" t="s">
        <v>2985</v>
      </c>
      <c r="C7987" s="2">
        <v>125</v>
      </c>
      <c r="D7987" s="2">
        <v>88</v>
      </c>
      <c r="E7987" s="2">
        <v>62.89</v>
      </c>
      <c r="F7987" s="2">
        <v>50.312000000000005</v>
      </c>
      <c r="G7987">
        <v>1</v>
      </c>
      <c r="H7987">
        <v>0</v>
      </c>
      <c r="I7987" s="2">
        <f>Tabell2[[#This Row],[Inköpspris (SEK)]]*Tabell2[[#This Row],[Antal]]</f>
        <v>62.89</v>
      </c>
      <c r="J7987" s="2">
        <f>MIN(Tabell2[[#This Row],[Bokat]]*Tabell2[[#This Row],[Inköpspris (SEK)]],Tabell2[[#This Row],[Totalt lagervärde ink moms]])</f>
        <v>0</v>
      </c>
      <c r="K7987" s="2">
        <f>Tabell2[[#This Row],[Totalt lagervärde ink moms]]-Tabell2[[#This Row],[Varav bokat ink moms]]</f>
        <v>62.89</v>
      </c>
      <c r="L7987" s="2">
        <f>Tabell2[[#This Row],[Antal]]*Tabell2[[#This Row],[Inpris ex moms]]</f>
        <v>50.312000000000005</v>
      </c>
      <c r="M7987" s="2">
        <f>MIN(Tabell2[[#This Row],[Bokat]]*Tabell2[[#This Row],[Inpris ex moms]],Tabell2[[#This Row],[Totalt lagervärde ex moms]])</f>
        <v>0</v>
      </c>
      <c r="N7987" s="2">
        <f>Tabell2[[#This Row],[Totalt lagervärde ex moms]]-Tabell2[[#This Row],[Varav bokat ex moms]]</f>
        <v>50.312000000000005</v>
      </c>
    </row>
    <row r="7988" spans="1:14" x14ac:dyDescent="0.2">
      <c r="A7988" t="s">
        <v>3129</v>
      </c>
      <c r="B7988" t="s">
        <v>3130</v>
      </c>
      <c r="C7988" s="2">
        <v>125</v>
      </c>
      <c r="D7988" s="2">
        <v>88</v>
      </c>
      <c r="E7988" s="2">
        <v>62.89</v>
      </c>
      <c r="F7988" s="2">
        <v>50.312000000000005</v>
      </c>
      <c r="G7988">
        <v>1</v>
      </c>
      <c r="H7988">
        <v>0</v>
      </c>
      <c r="I7988" s="2">
        <f>Tabell2[[#This Row],[Inköpspris (SEK)]]*Tabell2[[#This Row],[Antal]]</f>
        <v>62.89</v>
      </c>
      <c r="J7988" s="2">
        <f>MIN(Tabell2[[#This Row],[Bokat]]*Tabell2[[#This Row],[Inköpspris (SEK)]],Tabell2[[#This Row],[Totalt lagervärde ink moms]])</f>
        <v>0</v>
      </c>
      <c r="K7988" s="2">
        <f>Tabell2[[#This Row],[Totalt lagervärde ink moms]]-Tabell2[[#This Row],[Varav bokat ink moms]]</f>
        <v>62.89</v>
      </c>
      <c r="L7988" s="2">
        <f>Tabell2[[#This Row],[Antal]]*Tabell2[[#This Row],[Inpris ex moms]]</f>
        <v>50.312000000000005</v>
      </c>
      <c r="M7988" s="2">
        <f>MIN(Tabell2[[#This Row],[Bokat]]*Tabell2[[#This Row],[Inpris ex moms]],Tabell2[[#This Row],[Totalt lagervärde ex moms]])</f>
        <v>0</v>
      </c>
      <c r="N7988" s="2">
        <f>Tabell2[[#This Row],[Totalt lagervärde ex moms]]-Tabell2[[#This Row],[Varav bokat ex moms]]</f>
        <v>50.312000000000005</v>
      </c>
    </row>
    <row r="7989" spans="1:14" x14ac:dyDescent="0.2">
      <c r="A7989" t="s">
        <v>3325</v>
      </c>
      <c r="B7989" t="s">
        <v>3326</v>
      </c>
      <c r="C7989" s="2">
        <v>125</v>
      </c>
      <c r="D7989" s="2">
        <v>88</v>
      </c>
      <c r="E7989" s="2">
        <v>62.89</v>
      </c>
      <c r="F7989" s="2">
        <v>50.312000000000005</v>
      </c>
      <c r="G7989">
        <v>1</v>
      </c>
      <c r="H7989">
        <v>0</v>
      </c>
      <c r="I7989" s="2">
        <f>Tabell2[[#This Row],[Inköpspris (SEK)]]*Tabell2[[#This Row],[Antal]]</f>
        <v>62.89</v>
      </c>
      <c r="J7989" s="2">
        <f>MIN(Tabell2[[#This Row],[Bokat]]*Tabell2[[#This Row],[Inköpspris (SEK)]],Tabell2[[#This Row],[Totalt lagervärde ink moms]])</f>
        <v>0</v>
      </c>
      <c r="K7989" s="2">
        <f>Tabell2[[#This Row],[Totalt lagervärde ink moms]]-Tabell2[[#This Row],[Varav bokat ink moms]]</f>
        <v>62.89</v>
      </c>
      <c r="L7989" s="2">
        <f>Tabell2[[#This Row],[Antal]]*Tabell2[[#This Row],[Inpris ex moms]]</f>
        <v>50.312000000000005</v>
      </c>
      <c r="M7989" s="2">
        <f>MIN(Tabell2[[#This Row],[Bokat]]*Tabell2[[#This Row],[Inpris ex moms]],Tabell2[[#This Row],[Totalt lagervärde ex moms]])</f>
        <v>0</v>
      </c>
      <c r="N7989" s="2">
        <f>Tabell2[[#This Row],[Totalt lagervärde ex moms]]-Tabell2[[#This Row],[Varav bokat ex moms]]</f>
        <v>50.312000000000005</v>
      </c>
    </row>
    <row r="7990" spans="1:14" x14ac:dyDescent="0.2">
      <c r="A7990" t="s">
        <v>3411</v>
      </c>
      <c r="B7990" t="s">
        <v>3412</v>
      </c>
      <c r="C7990" s="2">
        <v>125</v>
      </c>
      <c r="D7990" s="2">
        <v>88</v>
      </c>
      <c r="E7990" s="2">
        <v>62.89</v>
      </c>
      <c r="F7990" s="2">
        <v>50.312000000000005</v>
      </c>
      <c r="G7990">
        <v>1</v>
      </c>
      <c r="H7990">
        <v>0</v>
      </c>
      <c r="I7990" s="2">
        <f>Tabell2[[#This Row],[Inköpspris (SEK)]]*Tabell2[[#This Row],[Antal]]</f>
        <v>62.89</v>
      </c>
      <c r="J7990" s="2">
        <f>MIN(Tabell2[[#This Row],[Bokat]]*Tabell2[[#This Row],[Inköpspris (SEK)]],Tabell2[[#This Row],[Totalt lagervärde ink moms]])</f>
        <v>0</v>
      </c>
      <c r="K7990" s="2">
        <f>Tabell2[[#This Row],[Totalt lagervärde ink moms]]-Tabell2[[#This Row],[Varav bokat ink moms]]</f>
        <v>62.89</v>
      </c>
      <c r="L7990" s="2">
        <f>Tabell2[[#This Row],[Antal]]*Tabell2[[#This Row],[Inpris ex moms]]</f>
        <v>50.312000000000005</v>
      </c>
      <c r="M7990" s="2">
        <f>MIN(Tabell2[[#This Row],[Bokat]]*Tabell2[[#This Row],[Inpris ex moms]],Tabell2[[#This Row],[Totalt lagervärde ex moms]])</f>
        <v>0</v>
      </c>
      <c r="N7990" s="2">
        <f>Tabell2[[#This Row],[Totalt lagervärde ex moms]]-Tabell2[[#This Row],[Varav bokat ex moms]]</f>
        <v>50.312000000000005</v>
      </c>
    </row>
    <row r="7991" spans="1:14" x14ac:dyDescent="0.2">
      <c r="A7991" t="s">
        <v>16501</v>
      </c>
      <c r="B7991" t="s">
        <v>16502</v>
      </c>
      <c r="C7991" s="2">
        <v>125</v>
      </c>
      <c r="D7991" s="2">
        <v>88</v>
      </c>
      <c r="E7991" s="2">
        <v>62.89</v>
      </c>
      <c r="F7991" s="2">
        <v>50.312000000000005</v>
      </c>
      <c r="G7991">
        <v>1</v>
      </c>
      <c r="H7991">
        <v>0</v>
      </c>
      <c r="I7991" s="2">
        <f>Tabell2[[#This Row],[Inköpspris (SEK)]]*Tabell2[[#This Row],[Antal]]</f>
        <v>62.89</v>
      </c>
      <c r="J7991" s="2">
        <f>MIN(Tabell2[[#This Row],[Bokat]]*Tabell2[[#This Row],[Inköpspris (SEK)]],Tabell2[[#This Row],[Totalt lagervärde ink moms]])</f>
        <v>0</v>
      </c>
      <c r="K7991" s="2">
        <f>Tabell2[[#This Row],[Totalt lagervärde ink moms]]-Tabell2[[#This Row],[Varav bokat ink moms]]</f>
        <v>62.89</v>
      </c>
      <c r="L7991" s="2">
        <f>Tabell2[[#This Row],[Antal]]*Tabell2[[#This Row],[Inpris ex moms]]</f>
        <v>50.312000000000005</v>
      </c>
      <c r="M7991" s="2">
        <f>MIN(Tabell2[[#This Row],[Bokat]]*Tabell2[[#This Row],[Inpris ex moms]],Tabell2[[#This Row],[Totalt lagervärde ex moms]])</f>
        <v>0</v>
      </c>
      <c r="N7991" s="2">
        <f>Tabell2[[#This Row],[Totalt lagervärde ex moms]]-Tabell2[[#This Row],[Varav bokat ex moms]]</f>
        <v>50.312000000000005</v>
      </c>
    </row>
    <row r="7992" spans="1:14" x14ac:dyDescent="0.2">
      <c r="A7992" t="s">
        <v>2893</v>
      </c>
      <c r="B7992" t="s">
        <v>2894</v>
      </c>
      <c r="C7992" s="2">
        <v>125</v>
      </c>
      <c r="D7992" s="2">
        <v>88</v>
      </c>
      <c r="E7992" s="2">
        <v>62.89</v>
      </c>
      <c r="F7992" s="2">
        <v>50.31</v>
      </c>
      <c r="G7992">
        <v>1</v>
      </c>
      <c r="H7992">
        <v>0</v>
      </c>
      <c r="I7992" s="2">
        <f>Tabell2[[#This Row],[Inköpspris (SEK)]]*Tabell2[[#This Row],[Antal]]</f>
        <v>62.89</v>
      </c>
      <c r="J7992" s="2">
        <f>MIN(Tabell2[[#This Row],[Bokat]]*Tabell2[[#This Row],[Inköpspris (SEK)]],Tabell2[[#This Row],[Totalt lagervärde ink moms]])</f>
        <v>0</v>
      </c>
      <c r="K7992" s="2">
        <f>Tabell2[[#This Row],[Totalt lagervärde ink moms]]-Tabell2[[#This Row],[Varav bokat ink moms]]</f>
        <v>62.89</v>
      </c>
      <c r="L7992" s="2">
        <f>Tabell2[[#This Row],[Antal]]*Tabell2[[#This Row],[Inpris ex moms]]</f>
        <v>50.31</v>
      </c>
      <c r="M7992" s="2">
        <f>MIN(Tabell2[[#This Row],[Bokat]]*Tabell2[[#This Row],[Inpris ex moms]],Tabell2[[#This Row],[Totalt lagervärde ex moms]])</f>
        <v>0</v>
      </c>
      <c r="N7992" s="2">
        <f>Tabell2[[#This Row],[Totalt lagervärde ex moms]]-Tabell2[[#This Row],[Varav bokat ex moms]]</f>
        <v>50.31</v>
      </c>
    </row>
    <row r="7993" spans="1:14" x14ac:dyDescent="0.2">
      <c r="A7993" t="s">
        <v>2897</v>
      </c>
      <c r="B7993" t="s">
        <v>2898</v>
      </c>
      <c r="C7993" s="2">
        <v>125</v>
      </c>
      <c r="D7993" s="2">
        <v>88</v>
      </c>
      <c r="E7993" s="2">
        <v>62.89</v>
      </c>
      <c r="F7993" s="2">
        <v>50.31</v>
      </c>
      <c r="G7993">
        <v>1</v>
      </c>
      <c r="H7993">
        <v>0</v>
      </c>
      <c r="I7993" s="2">
        <f>Tabell2[[#This Row],[Inköpspris (SEK)]]*Tabell2[[#This Row],[Antal]]</f>
        <v>62.89</v>
      </c>
      <c r="J7993" s="2">
        <f>MIN(Tabell2[[#This Row],[Bokat]]*Tabell2[[#This Row],[Inköpspris (SEK)]],Tabell2[[#This Row],[Totalt lagervärde ink moms]])</f>
        <v>0</v>
      </c>
      <c r="K7993" s="2">
        <f>Tabell2[[#This Row],[Totalt lagervärde ink moms]]-Tabell2[[#This Row],[Varav bokat ink moms]]</f>
        <v>62.89</v>
      </c>
      <c r="L7993" s="2">
        <f>Tabell2[[#This Row],[Antal]]*Tabell2[[#This Row],[Inpris ex moms]]</f>
        <v>50.31</v>
      </c>
      <c r="M7993" s="2">
        <f>MIN(Tabell2[[#This Row],[Bokat]]*Tabell2[[#This Row],[Inpris ex moms]],Tabell2[[#This Row],[Totalt lagervärde ex moms]])</f>
        <v>0</v>
      </c>
      <c r="N7993" s="2">
        <f>Tabell2[[#This Row],[Totalt lagervärde ex moms]]-Tabell2[[#This Row],[Varav bokat ex moms]]</f>
        <v>50.31</v>
      </c>
    </row>
    <row r="7994" spans="1:14" x14ac:dyDescent="0.2">
      <c r="A7994" t="s">
        <v>3301</v>
      </c>
      <c r="B7994" t="s">
        <v>3302</v>
      </c>
      <c r="C7994" s="2">
        <v>63</v>
      </c>
      <c r="E7994" s="2">
        <v>31.69</v>
      </c>
      <c r="F7994" s="2">
        <v>25.352000000000004</v>
      </c>
      <c r="G7994">
        <v>1</v>
      </c>
      <c r="H7994">
        <v>1</v>
      </c>
      <c r="I7994" s="2">
        <f>Tabell2[[#This Row],[Inköpspris (SEK)]]*Tabell2[[#This Row],[Antal]]</f>
        <v>31.69</v>
      </c>
      <c r="J7994" s="2">
        <f>MIN(Tabell2[[#This Row],[Bokat]]*Tabell2[[#This Row],[Inköpspris (SEK)]],Tabell2[[#This Row],[Totalt lagervärde ink moms]])</f>
        <v>31.69</v>
      </c>
      <c r="K7994" s="2">
        <f>Tabell2[[#This Row],[Totalt lagervärde ink moms]]-Tabell2[[#This Row],[Varav bokat ink moms]]</f>
        <v>0</v>
      </c>
      <c r="L7994" s="2">
        <f>Tabell2[[#This Row],[Antal]]*Tabell2[[#This Row],[Inpris ex moms]]</f>
        <v>25.352000000000004</v>
      </c>
      <c r="M7994" s="2">
        <f>MIN(Tabell2[[#This Row],[Bokat]]*Tabell2[[#This Row],[Inpris ex moms]],Tabell2[[#This Row],[Totalt lagervärde ex moms]])</f>
        <v>25.352000000000004</v>
      </c>
      <c r="N7994" s="2">
        <f>Tabell2[[#This Row],[Totalt lagervärde ex moms]]-Tabell2[[#This Row],[Varav bokat ex moms]]</f>
        <v>0</v>
      </c>
    </row>
    <row r="7995" spans="1:14" x14ac:dyDescent="0.2">
      <c r="A7995" t="s">
        <v>11724</v>
      </c>
      <c r="B7995" t="s">
        <v>11725</v>
      </c>
      <c r="C7995" s="2">
        <v>179</v>
      </c>
      <c r="D7995" s="2">
        <v>98</v>
      </c>
      <c r="E7995" s="2">
        <v>90</v>
      </c>
      <c r="F7995" s="2">
        <v>72</v>
      </c>
      <c r="G7995">
        <v>3</v>
      </c>
      <c r="H7995">
        <v>0</v>
      </c>
      <c r="I7995" s="2">
        <f>Tabell2[[#This Row],[Inköpspris (SEK)]]*Tabell2[[#This Row],[Antal]]</f>
        <v>270</v>
      </c>
      <c r="J7995" s="2">
        <f>MIN(Tabell2[[#This Row],[Bokat]]*Tabell2[[#This Row],[Inköpspris (SEK)]],Tabell2[[#This Row],[Totalt lagervärde ink moms]])</f>
        <v>0</v>
      </c>
      <c r="K7995" s="2">
        <f>Tabell2[[#This Row],[Totalt lagervärde ink moms]]-Tabell2[[#This Row],[Varav bokat ink moms]]</f>
        <v>270</v>
      </c>
      <c r="L7995" s="2">
        <f>Tabell2[[#This Row],[Antal]]*Tabell2[[#This Row],[Inpris ex moms]]</f>
        <v>216</v>
      </c>
      <c r="M7995" s="2">
        <f>MIN(Tabell2[[#This Row],[Bokat]]*Tabell2[[#This Row],[Inpris ex moms]],Tabell2[[#This Row],[Totalt lagervärde ex moms]])</f>
        <v>0</v>
      </c>
      <c r="N7995" s="2">
        <f>Tabell2[[#This Row],[Totalt lagervärde ex moms]]-Tabell2[[#This Row],[Varav bokat ex moms]]</f>
        <v>216</v>
      </c>
    </row>
    <row r="7996" spans="1:14" x14ac:dyDescent="0.2">
      <c r="A7996" t="s">
        <v>11726</v>
      </c>
      <c r="B7996" t="s">
        <v>11725</v>
      </c>
      <c r="C7996" s="2">
        <v>179</v>
      </c>
      <c r="D7996" s="2">
        <v>98</v>
      </c>
      <c r="E7996" s="2">
        <v>90</v>
      </c>
      <c r="F7996" s="2">
        <v>72</v>
      </c>
      <c r="G7996">
        <v>2</v>
      </c>
      <c r="H7996">
        <v>0</v>
      </c>
      <c r="I7996" s="2">
        <f>Tabell2[[#This Row],[Inköpspris (SEK)]]*Tabell2[[#This Row],[Antal]]</f>
        <v>180</v>
      </c>
      <c r="J7996" s="2">
        <f>MIN(Tabell2[[#This Row],[Bokat]]*Tabell2[[#This Row],[Inköpspris (SEK)]],Tabell2[[#This Row],[Totalt lagervärde ink moms]])</f>
        <v>0</v>
      </c>
      <c r="K7996" s="2">
        <f>Tabell2[[#This Row],[Totalt lagervärde ink moms]]-Tabell2[[#This Row],[Varav bokat ink moms]]</f>
        <v>180</v>
      </c>
      <c r="L7996" s="2">
        <f>Tabell2[[#This Row],[Antal]]*Tabell2[[#This Row],[Inpris ex moms]]</f>
        <v>144</v>
      </c>
      <c r="M7996" s="2">
        <f>MIN(Tabell2[[#This Row],[Bokat]]*Tabell2[[#This Row],[Inpris ex moms]],Tabell2[[#This Row],[Totalt lagervärde ex moms]])</f>
        <v>0</v>
      </c>
      <c r="N7996" s="2">
        <f>Tabell2[[#This Row],[Totalt lagervärde ex moms]]-Tabell2[[#This Row],[Varav bokat ex moms]]</f>
        <v>144</v>
      </c>
    </row>
    <row r="7997" spans="1:14" x14ac:dyDescent="0.2">
      <c r="A7997" t="s">
        <v>11727</v>
      </c>
      <c r="B7997" t="s">
        <v>11725</v>
      </c>
      <c r="C7997" s="2">
        <v>179</v>
      </c>
      <c r="D7997" s="2">
        <v>98</v>
      </c>
      <c r="E7997" s="2">
        <v>90</v>
      </c>
      <c r="F7997" s="2">
        <v>72</v>
      </c>
      <c r="G7997">
        <v>1</v>
      </c>
      <c r="H7997">
        <v>0</v>
      </c>
      <c r="I7997" s="2">
        <f>Tabell2[[#This Row],[Inköpspris (SEK)]]*Tabell2[[#This Row],[Antal]]</f>
        <v>90</v>
      </c>
      <c r="J7997" s="2">
        <f>MIN(Tabell2[[#This Row],[Bokat]]*Tabell2[[#This Row],[Inköpspris (SEK)]],Tabell2[[#This Row],[Totalt lagervärde ink moms]])</f>
        <v>0</v>
      </c>
      <c r="K7997" s="2">
        <f>Tabell2[[#This Row],[Totalt lagervärde ink moms]]-Tabell2[[#This Row],[Varav bokat ink moms]]</f>
        <v>90</v>
      </c>
      <c r="L7997" s="2">
        <f>Tabell2[[#This Row],[Antal]]*Tabell2[[#This Row],[Inpris ex moms]]</f>
        <v>72</v>
      </c>
      <c r="M7997" s="2">
        <f>MIN(Tabell2[[#This Row],[Bokat]]*Tabell2[[#This Row],[Inpris ex moms]],Tabell2[[#This Row],[Totalt lagervärde ex moms]])</f>
        <v>0</v>
      </c>
      <c r="N7997" s="2">
        <f>Tabell2[[#This Row],[Totalt lagervärde ex moms]]-Tabell2[[#This Row],[Varav bokat ex moms]]</f>
        <v>72</v>
      </c>
    </row>
    <row r="7998" spans="1:14" x14ac:dyDescent="0.2">
      <c r="A7998" t="s">
        <v>2775</v>
      </c>
      <c r="B7998" t="s">
        <v>2776</v>
      </c>
      <c r="C7998" s="2">
        <v>319</v>
      </c>
      <c r="D7998" s="2">
        <v>223</v>
      </c>
      <c r="E7998" s="2">
        <v>160.38999999999999</v>
      </c>
      <c r="F7998" s="2">
        <v>128.31199999999998</v>
      </c>
      <c r="G7998">
        <v>1</v>
      </c>
      <c r="H7998">
        <v>0</v>
      </c>
      <c r="I7998" s="2">
        <f>Tabell2[[#This Row],[Inköpspris (SEK)]]*Tabell2[[#This Row],[Antal]]</f>
        <v>160.38999999999999</v>
      </c>
      <c r="J7998" s="2">
        <f>MIN(Tabell2[[#This Row],[Bokat]]*Tabell2[[#This Row],[Inköpspris (SEK)]],Tabell2[[#This Row],[Totalt lagervärde ink moms]])</f>
        <v>0</v>
      </c>
      <c r="K7998" s="2">
        <f>Tabell2[[#This Row],[Totalt lagervärde ink moms]]-Tabell2[[#This Row],[Varav bokat ink moms]]</f>
        <v>160.38999999999999</v>
      </c>
      <c r="L7998" s="2">
        <f>Tabell2[[#This Row],[Antal]]*Tabell2[[#This Row],[Inpris ex moms]]</f>
        <v>128.31199999999998</v>
      </c>
      <c r="M7998" s="2">
        <f>MIN(Tabell2[[#This Row],[Bokat]]*Tabell2[[#This Row],[Inpris ex moms]],Tabell2[[#This Row],[Totalt lagervärde ex moms]])</f>
        <v>0</v>
      </c>
      <c r="N7998" s="2">
        <f>Tabell2[[#This Row],[Totalt lagervärde ex moms]]-Tabell2[[#This Row],[Varav bokat ex moms]]</f>
        <v>128.31199999999998</v>
      </c>
    </row>
    <row r="7999" spans="1:14" x14ac:dyDescent="0.2">
      <c r="A7999" t="s">
        <v>13491</v>
      </c>
      <c r="B7999" t="s">
        <v>13492</v>
      </c>
      <c r="C7999" s="2">
        <v>1795</v>
      </c>
      <c r="D7999" s="2">
        <v>1256</v>
      </c>
      <c r="E7999" s="2">
        <v>902.5</v>
      </c>
      <c r="F7999" s="2">
        <v>722</v>
      </c>
      <c r="G7999">
        <v>1</v>
      </c>
      <c r="H7999">
        <v>0</v>
      </c>
      <c r="I7999" s="2">
        <f>Tabell2[[#This Row],[Inköpspris (SEK)]]*Tabell2[[#This Row],[Antal]]</f>
        <v>902.5</v>
      </c>
      <c r="J7999" s="2">
        <f>MIN(Tabell2[[#This Row],[Bokat]]*Tabell2[[#This Row],[Inköpspris (SEK)]],Tabell2[[#This Row],[Totalt lagervärde ink moms]])</f>
        <v>0</v>
      </c>
      <c r="K7999" s="2">
        <f>Tabell2[[#This Row],[Totalt lagervärde ink moms]]-Tabell2[[#This Row],[Varav bokat ink moms]]</f>
        <v>902.5</v>
      </c>
      <c r="L7999" s="2">
        <f>Tabell2[[#This Row],[Antal]]*Tabell2[[#This Row],[Inpris ex moms]]</f>
        <v>722</v>
      </c>
      <c r="M7999" s="2">
        <f>MIN(Tabell2[[#This Row],[Bokat]]*Tabell2[[#This Row],[Inpris ex moms]],Tabell2[[#This Row],[Totalt lagervärde ex moms]])</f>
        <v>0</v>
      </c>
      <c r="N7999" s="2">
        <f>Tabell2[[#This Row],[Totalt lagervärde ex moms]]-Tabell2[[#This Row],[Varav bokat ex moms]]</f>
        <v>722</v>
      </c>
    </row>
    <row r="8000" spans="1:14" x14ac:dyDescent="0.2">
      <c r="A8000" t="s">
        <v>13493</v>
      </c>
      <c r="B8000" t="s">
        <v>13494</v>
      </c>
      <c r="C8000" s="2">
        <v>1795</v>
      </c>
      <c r="D8000" s="2">
        <v>1256</v>
      </c>
      <c r="E8000" s="2">
        <v>902.5</v>
      </c>
      <c r="F8000" s="2">
        <v>722</v>
      </c>
      <c r="G8000">
        <v>1</v>
      </c>
      <c r="H8000">
        <v>0</v>
      </c>
      <c r="I8000" s="2">
        <f>Tabell2[[#This Row],[Inköpspris (SEK)]]*Tabell2[[#This Row],[Antal]]</f>
        <v>902.5</v>
      </c>
      <c r="J8000" s="2">
        <f>MIN(Tabell2[[#This Row],[Bokat]]*Tabell2[[#This Row],[Inköpspris (SEK)]],Tabell2[[#This Row],[Totalt lagervärde ink moms]])</f>
        <v>0</v>
      </c>
      <c r="K8000" s="2">
        <f>Tabell2[[#This Row],[Totalt lagervärde ink moms]]-Tabell2[[#This Row],[Varav bokat ink moms]]</f>
        <v>902.5</v>
      </c>
      <c r="L8000" s="2">
        <f>Tabell2[[#This Row],[Antal]]*Tabell2[[#This Row],[Inpris ex moms]]</f>
        <v>722</v>
      </c>
      <c r="M8000" s="2">
        <f>MIN(Tabell2[[#This Row],[Bokat]]*Tabell2[[#This Row],[Inpris ex moms]],Tabell2[[#This Row],[Totalt lagervärde ex moms]])</f>
        <v>0</v>
      </c>
      <c r="N8000" s="2">
        <f>Tabell2[[#This Row],[Totalt lagervärde ex moms]]-Tabell2[[#This Row],[Varav bokat ex moms]]</f>
        <v>722</v>
      </c>
    </row>
    <row r="8001" spans="1:14" x14ac:dyDescent="0.2">
      <c r="A8001" t="s">
        <v>3021</v>
      </c>
      <c r="B8001" t="s">
        <v>3022</v>
      </c>
      <c r="C8001" s="2">
        <v>96</v>
      </c>
      <c r="D8001" s="2">
        <v>67</v>
      </c>
      <c r="E8001" s="2">
        <v>48.26</v>
      </c>
      <c r="F8001" s="2">
        <v>38.61</v>
      </c>
      <c r="G8001">
        <v>2</v>
      </c>
      <c r="H8001">
        <v>0</v>
      </c>
      <c r="I8001" s="2">
        <f>Tabell2[[#This Row],[Inköpspris (SEK)]]*Tabell2[[#This Row],[Antal]]</f>
        <v>96.52</v>
      </c>
      <c r="J8001" s="2">
        <f>MIN(Tabell2[[#This Row],[Bokat]]*Tabell2[[#This Row],[Inköpspris (SEK)]],Tabell2[[#This Row],[Totalt lagervärde ink moms]])</f>
        <v>0</v>
      </c>
      <c r="K8001" s="2">
        <f>Tabell2[[#This Row],[Totalt lagervärde ink moms]]-Tabell2[[#This Row],[Varav bokat ink moms]]</f>
        <v>96.52</v>
      </c>
      <c r="L8001" s="2">
        <f>Tabell2[[#This Row],[Antal]]*Tabell2[[#This Row],[Inpris ex moms]]</f>
        <v>77.22</v>
      </c>
      <c r="M8001" s="2">
        <f>MIN(Tabell2[[#This Row],[Bokat]]*Tabell2[[#This Row],[Inpris ex moms]],Tabell2[[#This Row],[Totalt lagervärde ex moms]])</f>
        <v>0</v>
      </c>
      <c r="N8001" s="2">
        <f>Tabell2[[#This Row],[Totalt lagervärde ex moms]]-Tabell2[[#This Row],[Varav bokat ex moms]]</f>
        <v>77.22</v>
      </c>
    </row>
    <row r="8002" spans="1:14" x14ac:dyDescent="0.2">
      <c r="A8002" t="s">
        <v>3023</v>
      </c>
      <c r="B8002" t="s">
        <v>3024</v>
      </c>
      <c r="C8002" s="2">
        <v>96</v>
      </c>
      <c r="D8002" s="2">
        <v>67</v>
      </c>
      <c r="E8002" s="2">
        <v>48.26</v>
      </c>
      <c r="F8002" s="2">
        <v>38.61</v>
      </c>
      <c r="G8002">
        <v>2</v>
      </c>
      <c r="H8002">
        <v>0</v>
      </c>
      <c r="I8002" s="2">
        <f>Tabell2[[#This Row],[Inköpspris (SEK)]]*Tabell2[[#This Row],[Antal]]</f>
        <v>96.52</v>
      </c>
      <c r="J8002" s="2">
        <f>MIN(Tabell2[[#This Row],[Bokat]]*Tabell2[[#This Row],[Inköpspris (SEK)]],Tabell2[[#This Row],[Totalt lagervärde ink moms]])</f>
        <v>0</v>
      </c>
      <c r="K8002" s="2">
        <f>Tabell2[[#This Row],[Totalt lagervärde ink moms]]-Tabell2[[#This Row],[Varav bokat ink moms]]</f>
        <v>96.52</v>
      </c>
      <c r="L8002" s="2">
        <f>Tabell2[[#This Row],[Antal]]*Tabell2[[#This Row],[Inpris ex moms]]</f>
        <v>77.22</v>
      </c>
      <c r="M8002" s="2">
        <f>MIN(Tabell2[[#This Row],[Bokat]]*Tabell2[[#This Row],[Inpris ex moms]],Tabell2[[#This Row],[Totalt lagervärde ex moms]])</f>
        <v>0</v>
      </c>
      <c r="N8002" s="2">
        <f>Tabell2[[#This Row],[Totalt lagervärde ex moms]]-Tabell2[[#This Row],[Varav bokat ex moms]]</f>
        <v>77.22</v>
      </c>
    </row>
    <row r="8003" spans="1:14" x14ac:dyDescent="0.2">
      <c r="A8003" t="s">
        <v>5439</v>
      </c>
      <c r="B8003" t="s">
        <v>5440</v>
      </c>
      <c r="C8003" s="2">
        <v>189</v>
      </c>
      <c r="D8003" s="2">
        <v>94</v>
      </c>
      <c r="E8003" s="2">
        <v>95</v>
      </c>
      <c r="F8003" s="2">
        <v>76</v>
      </c>
      <c r="G8003">
        <v>1</v>
      </c>
      <c r="H8003">
        <v>0</v>
      </c>
      <c r="I8003" s="2">
        <f>Tabell2[[#This Row],[Inköpspris (SEK)]]*Tabell2[[#This Row],[Antal]]</f>
        <v>95</v>
      </c>
      <c r="J8003" s="2">
        <f>MIN(Tabell2[[#This Row],[Bokat]]*Tabell2[[#This Row],[Inköpspris (SEK)]],Tabell2[[#This Row],[Totalt lagervärde ink moms]])</f>
        <v>0</v>
      </c>
      <c r="K8003" s="2">
        <f>Tabell2[[#This Row],[Totalt lagervärde ink moms]]-Tabell2[[#This Row],[Varav bokat ink moms]]</f>
        <v>95</v>
      </c>
      <c r="L8003" s="2">
        <f>Tabell2[[#This Row],[Antal]]*Tabell2[[#This Row],[Inpris ex moms]]</f>
        <v>76</v>
      </c>
      <c r="M8003" s="2">
        <f>MIN(Tabell2[[#This Row],[Bokat]]*Tabell2[[#This Row],[Inpris ex moms]],Tabell2[[#This Row],[Totalt lagervärde ex moms]])</f>
        <v>0</v>
      </c>
      <c r="N8003" s="2">
        <f>Tabell2[[#This Row],[Totalt lagervärde ex moms]]-Tabell2[[#This Row],[Varav bokat ex moms]]</f>
        <v>76</v>
      </c>
    </row>
    <row r="8004" spans="1:14" x14ac:dyDescent="0.2">
      <c r="A8004" t="s">
        <v>13874</v>
      </c>
      <c r="B8004" t="s">
        <v>13875</v>
      </c>
      <c r="C8004" s="2">
        <v>969</v>
      </c>
      <c r="D8004" s="2">
        <v>581</v>
      </c>
      <c r="E8004" s="2">
        <v>487.01</v>
      </c>
      <c r="F8004" s="2">
        <v>389.608</v>
      </c>
      <c r="G8004">
        <v>1</v>
      </c>
      <c r="H8004">
        <v>0</v>
      </c>
      <c r="I8004" s="2">
        <f>Tabell2[[#This Row],[Inköpspris (SEK)]]*Tabell2[[#This Row],[Antal]]</f>
        <v>487.01</v>
      </c>
      <c r="J8004" s="2">
        <f>MIN(Tabell2[[#This Row],[Bokat]]*Tabell2[[#This Row],[Inköpspris (SEK)]],Tabell2[[#This Row],[Totalt lagervärde ink moms]])</f>
        <v>0</v>
      </c>
      <c r="K8004" s="2">
        <f>Tabell2[[#This Row],[Totalt lagervärde ink moms]]-Tabell2[[#This Row],[Varav bokat ink moms]]</f>
        <v>487.01</v>
      </c>
      <c r="L8004" s="2">
        <f>Tabell2[[#This Row],[Antal]]*Tabell2[[#This Row],[Inpris ex moms]]</f>
        <v>389.608</v>
      </c>
      <c r="M8004" s="2">
        <f>MIN(Tabell2[[#This Row],[Bokat]]*Tabell2[[#This Row],[Inpris ex moms]],Tabell2[[#This Row],[Totalt lagervärde ex moms]])</f>
        <v>0</v>
      </c>
      <c r="N8004" s="2">
        <f>Tabell2[[#This Row],[Totalt lagervärde ex moms]]-Tabell2[[#This Row],[Varav bokat ex moms]]</f>
        <v>389.608</v>
      </c>
    </row>
    <row r="8005" spans="1:14" x14ac:dyDescent="0.2">
      <c r="A8005" t="s">
        <v>8561</v>
      </c>
      <c r="B8005" t="s">
        <v>8562</v>
      </c>
      <c r="C8005" s="2">
        <v>199</v>
      </c>
      <c r="D8005" s="2">
        <v>139</v>
      </c>
      <c r="E8005" s="2">
        <v>100</v>
      </c>
      <c r="F8005" s="2">
        <v>80</v>
      </c>
      <c r="G8005">
        <v>6</v>
      </c>
      <c r="H8005">
        <v>1</v>
      </c>
      <c r="I8005" s="2">
        <f>Tabell2[[#This Row],[Inköpspris (SEK)]]*Tabell2[[#This Row],[Antal]]</f>
        <v>600</v>
      </c>
      <c r="J8005" s="2">
        <f>MIN(Tabell2[[#This Row],[Bokat]]*Tabell2[[#This Row],[Inköpspris (SEK)]],Tabell2[[#This Row],[Totalt lagervärde ink moms]])</f>
        <v>100</v>
      </c>
      <c r="K8005" s="2">
        <f>Tabell2[[#This Row],[Totalt lagervärde ink moms]]-Tabell2[[#This Row],[Varav bokat ink moms]]</f>
        <v>500</v>
      </c>
      <c r="L8005" s="2">
        <f>Tabell2[[#This Row],[Antal]]*Tabell2[[#This Row],[Inpris ex moms]]</f>
        <v>480</v>
      </c>
      <c r="M8005" s="2">
        <f>MIN(Tabell2[[#This Row],[Bokat]]*Tabell2[[#This Row],[Inpris ex moms]],Tabell2[[#This Row],[Totalt lagervärde ex moms]])</f>
        <v>80</v>
      </c>
      <c r="N8005" s="2">
        <f>Tabell2[[#This Row],[Totalt lagervärde ex moms]]-Tabell2[[#This Row],[Varav bokat ex moms]]</f>
        <v>400</v>
      </c>
    </row>
    <row r="8006" spans="1:14" x14ac:dyDescent="0.2">
      <c r="A8006" t="s">
        <v>5997</v>
      </c>
      <c r="B8006" t="s">
        <v>5998</v>
      </c>
      <c r="C8006" s="2">
        <v>209</v>
      </c>
      <c r="D8006" s="2">
        <v>146</v>
      </c>
      <c r="E8006" s="2">
        <v>105</v>
      </c>
      <c r="F8006" s="2">
        <v>84</v>
      </c>
      <c r="G8006">
        <v>1</v>
      </c>
      <c r="H8006">
        <v>0</v>
      </c>
      <c r="I8006" s="2">
        <f>Tabell2[[#This Row],[Inköpspris (SEK)]]*Tabell2[[#This Row],[Antal]]</f>
        <v>105</v>
      </c>
      <c r="J8006" s="2">
        <f>MIN(Tabell2[[#This Row],[Bokat]]*Tabell2[[#This Row],[Inköpspris (SEK)]],Tabell2[[#This Row],[Totalt lagervärde ink moms]])</f>
        <v>0</v>
      </c>
      <c r="K8006" s="2">
        <f>Tabell2[[#This Row],[Totalt lagervärde ink moms]]-Tabell2[[#This Row],[Varav bokat ink moms]]</f>
        <v>105</v>
      </c>
      <c r="L8006" s="2">
        <f>Tabell2[[#This Row],[Antal]]*Tabell2[[#This Row],[Inpris ex moms]]</f>
        <v>84</v>
      </c>
      <c r="M8006" s="2">
        <f>MIN(Tabell2[[#This Row],[Bokat]]*Tabell2[[#This Row],[Inpris ex moms]],Tabell2[[#This Row],[Totalt lagervärde ex moms]])</f>
        <v>0</v>
      </c>
      <c r="N8006" s="2">
        <f>Tabell2[[#This Row],[Totalt lagervärde ex moms]]-Tabell2[[#This Row],[Varav bokat ex moms]]</f>
        <v>84</v>
      </c>
    </row>
    <row r="8007" spans="1:14" x14ac:dyDescent="0.2">
      <c r="A8007" t="s">
        <v>17581</v>
      </c>
      <c r="B8007" t="s">
        <v>17582</v>
      </c>
      <c r="C8007" s="2">
        <v>209</v>
      </c>
      <c r="D8007" s="2">
        <v>146</v>
      </c>
      <c r="E8007" s="2">
        <v>105</v>
      </c>
      <c r="F8007" s="2">
        <v>84</v>
      </c>
      <c r="G8007">
        <v>2</v>
      </c>
      <c r="H8007">
        <v>0</v>
      </c>
      <c r="I8007" s="2">
        <f>Tabell2[[#This Row],[Inköpspris (SEK)]]*Tabell2[[#This Row],[Antal]]</f>
        <v>210</v>
      </c>
      <c r="J8007" s="2">
        <f>MIN(Tabell2[[#This Row],[Bokat]]*Tabell2[[#This Row],[Inköpspris (SEK)]],Tabell2[[#This Row],[Totalt lagervärde ink moms]])</f>
        <v>0</v>
      </c>
      <c r="K8007" s="2">
        <f>Tabell2[[#This Row],[Totalt lagervärde ink moms]]-Tabell2[[#This Row],[Varav bokat ink moms]]</f>
        <v>210</v>
      </c>
      <c r="L8007" s="2">
        <f>Tabell2[[#This Row],[Antal]]*Tabell2[[#This Row],[Inpris ex moms]]</f>
        <v>168</v>
      </c>
      <c r="M8007" s="2">
        <f>MIN(Tabell2[[#This Row],[Bokat]]*Tabell2[[#This Row],[Inpris ex moms]],Tabell2[[#This Row],[Totalt lagervärde ex moms]])</f>
        <v>0</v>
      </c>
      <c r="N8007" s="2">
        <f>Tabell2[[#This Row],[Totalt lagervärde ex moms]]-Tabell2[[#This Row],[Varav bokat ex moms]]</f>
        <v>168</v>
      </c>
    </row>
    <row r="8008" spans="1:14" x14ac:dyDescent="0.2">
      <c r="A8008" t="s">
        <v>5018</v>
      </c>
      <c r="B8008" t="s">
        <v>5019</v>
      </c>
      <c r="C8008" s="2">
        <v>229</v>
      </c>
      <c r="D8008" s="2">
        <v>160</v>
      </c>
      <c r="E8008" s="2">
        <v>115</v>
      </c>
      <c r="F8008" s="2">
        <v>92</v>
      </c>
      <c r="G8008">
        <v>1</v>
      </c>
      <c r="H8008">
        <v>0</v>
      </c>
      <c r="I8008" s="2">
        <f>Tabell2[[#This Row],[Inköpspris (SEK)]]*Tabell2[[#This Row],[Antal]]</f>
        <v>115</v>
      </c>
      <c r="J8008" s="2">
        <f>MIN(Tabell2[[#This Row],[Bokat]]*Tabell2[[#This Row],[Inköpspris (SEK)]],Tabell2[[#This Row],[Totalt lagervärde ink moms]])</f>
        <v>0</v>
      </c>
      <c r="K8008" s="2">
        <f>Tabell2[[#This Row],[Totalt lagervärde ink moms]]-Tabell2[[#This Row],[Varav bokat ink moms]]</f>
        <v>115</v>
      </c>
      <c r="L8008" s="2">
        <f>Tabell2[[#This Row],[Antal]]*Tabell2[[#This Row],[Inpris ex moms]]</f>
        <v>92</v>
      </c>
      <c r="M8008" s="2">
        <f>MIN(Tabell2[[#This Row],[Bokat]]*Tabell2[[#This Row],[Inpris ex moms]],Tabell2[[#This Row],[Totalt lagervärde ex moms]])</f>
        <v>0</v>
      </c>
      <c r="N8008" s="2">
        <f>Tabell2[[#This Row],[Totalt lagervärde ex moms]]-Tabell2[[#This Row],[Varav bokat ex moms]]</f>
        <v>92</v>
      </c>
    </row>
    <row r="8009" spans="1:14" x14ac:dyDescent="0.2">
      <c r="A8009" t="s">
        <v>9805</v>
      </c>
      <c r="B8009" t="s">
        <v>9806</v>
      </c>
      <c r="C8009" s="2">
        <v>769</v>
      </c>
      <c r="D8009" s="2">
        <v>538</v>
      </c>
      <c r="E8009" s="2">
        <v>385.9</v>
      </c>
      <c r="F8009" s="2">
        <v>308.72000000000003</v>
      </c>
      <c r="G8009">
        <v>12</v>
      </c>
      <c r="H8009">
        <v>0</v>
      </c>
      <c r="I8009" s="2">
        <f>Tabell2[[#This Row],[Inköpspris (SEK)]]*Tabell2[[#This Row],[Antal]]</f>
        <v>4630.7999999999993</v>
      </c>
      <c r="J8009" s="2">
        <f>MIN(Tabell2[[#This Row],[Bokat]]*Tabell2[[#This Row],[Inköpspris (SEK)]],Tabell2[[#This Row],[Totalt lagervärde ink moms]])</f>
        <v>0</v>
      </c>
      <c r="K8009" s="2">
        <f>Tabell2[[#This Row],[Totalt lagervärde ink moms]]-Tabell2[[#This Row],[Varav bokat ink moms]]</f>
        <v>4630.7999999999993</v>
      </c>
      <c r="L8009" s="2">
        <f>Tabell2[[#This Row],[Antal]]*Tabell2[[#This Row],[Inpris ex moms]]</f>
        <v>3704.6400000000003</v>
      </c>
      <c r="M8009" s="2">
        <f>MIN(Tabell2[[#This Row],[Bokat]]*Tabell2[[#This Row],[Inpris ex moms]],Tabell2[[#This Row],[Totalt lagervärde ex moms]])</f>
        <v>0</v>
      </c>
      <c r="N8009" s="2">
        <f>Tabell2[[#This Row],[Totalt lagervärde ex moms]]-Tabell2[[#This Row],[Varav bokat ex moms]]</f>
        <v>3704.6400000000003</v>
      </c>
    </row>
    <row r="8010" spans="1:14" x14ac:dyDescent="0.2">
      <c r="A8010" t="s">
        <v>9929</v>
      </c>
      <c r="B8010" t="s">
        <v>9930</v>
      </c>
      <c r="C8010" s="2">
        <v>769</v>
      </c>
      <c r="D8010" s="2">
        <v>538</v>
      </c>
      <c r="E8010" s="2">
        <v>385.9</v>
      </c>
      <c r="F8010" s="2">
        <v>308.72000000000003</v>
      </c>
      <c r="G8010">
        <v>3</v>
      </c>
      <c r="H8010">
        <v>0</v>
      </c>
      <c r="I8010" s="2">
        <f>Tabell2[[#This Row],[Inköpspris (SEK)]]*Tabell2[[#This Row],[Antal]]</f>
        <v>1157.6999999999998</v>
      </c>
      <c r="J8010" s="2">
        <f>MIN(Tabell2[[#This Row],[Bokat]]*Tabell2[[#This Row],[Inköpspris (SEK)]],Tabell2[[#This Row],[Totalt lagervärde ink moms]])</f>
        <v>0</v>
      </c>
      <c r="K8010" s="2">
        <f>Tabell2[[#This Row],[Totalt lagervärde ink moms]]-Tabell2[[#This Row],[Varav bokat ink moms]]</f>
        <v>1157.6999999999998</v>
      </c>
      <c r="L8010" s="2">
        <f>Tabell2[[#This Row],[Antal]]*Tabell2[[#This Row],[Inpris ex moms]]</f>
        <v>926.16000000000008</v>
      </c>
      <c r="M8010" s="2">
        <f>MIN(Tabell2[[#This Row],[Bokat]]*Tabell2[[#This Row],[Inpris ex moms]],Tabell2[[#This Row],[Totalt lagervärde ex moms]])</f>
        <v>0</v>
      </c>
      <c r="N8010" s="2">
        <f>Tabell2[[#This Row],[Totalt lagervärde ex moms]]-Tabell2[[#This Row],[Varav bokat ex moms]]</f>
        <v>926.16000000000008</v>
      </c>
    </row>
    <row r="8011" spans="1:14" x14ac:dyDescent="0.2">
      <c r="A8011" t="s">
        <v>9931</v>
      </c>
      <c r="B8011" t="s">
        <v>9932</v>
      </c>
      <c r="C8011" s="2">
        <v>769</v>
      </c>
      <c r="D8011" s="2">
        <v>538</v>
      </c>
      <c r="E8011" s="2">
        <v>385.9</v>
      </c>
      <c r="F8011" s="2">
        <v>308.72000000000003</v>
      </c>
      <c r="G8011">
        <v>3</v>
      </c>
      <c r="H8011">
        <v>0</v>
      </c>
      <c r="I8011" s="2">
        <f>Tabell2[[#This Row],[Inköpspris (SEK)]]*Tabell2[[#This Row],[Antal]]</f>
        <v>1157.6999999999998</v>
      </c>
      <c r="J8011" s="2">
        <f>MIN(Tabell2[[#This Row],[Bokat]]*Tabell2[[#This Row],[Inköpspris (SEK)]],Tabell2[[#This Row],[Totalt lagervärde ink moms]])</f>
        <v>0</v>
      </c>
      <c r="K8011" s="2">
        <f>Tabell2[[#This Row],[Totalt lagervärde ink moms]]-Tabell2[[#This Row],[Varav bokat ink moms]]</f>
        <v>1157.6999999999998</v>
      </c>
      <c r="L8011" s="2">
        <f>Tabell2[[#This Row],[Antal]]*Tabell2[[#This Row],[Inpris ex moms]]</f>
        <v>926.16000000000008</v>
      </c>
      <c r="M8011" s="2">
        <f>MIN(Tabell2[[#This Row],[Bokat]]*Tabell2[[#This Row],[Inpris ex moms]],Tabell2[[#This Row],[Totalt lagervärde ex moms]])</f>
        <v>0</v>
      </c>
      <c r="N8011" s="2">
        <f>Tabell2[[#This Row],[Totalt lagervärde ex moms]]-Tabell2[[#This Row],[Varav bokat ex moms]]</f>
        <v>926.16000000000008</v>
      </c>
    </row>
    <row r="8012" spans="1:14" x14ac:dyDescent="0.2">
      <c r="A8012" t="s">
        <v>9085</v>
      </c>
      <c r="B8012" t="s">
        <v>9086</v>
      </c>
      <c r="C8012" s="2">
        <v>279</v>
      </c>
      <c r="E8012" s="2">
        <v>140</v>
      </c>
      <c r="F8012" s="2">
        <v>112</v>
      </c>
      <c r="G8012">
        <v>1</v>
      </c>
      <c r="H8012">
        <v>1</v>
      </c>
      <c r="I8012" s="2">
        <f>Tabell2[[#This Row],[Inköpspris (SEK)]]*Tabell2[[#This Row],[Antal]]</f>
        <v>140</v>
      </c>
      <c r="J8012" s="2">
        <f>MIN(Tabell2[[#This Row],[Bokat]]*Tabell2[[#This Row],[Inköpspris (SEK)]],Tabell2[[#This Row],[Totalt lagervärde ink moms]])</f>
        <v>140</v>
      </c>
      <c r="K8012" s="2">
        <f>Tabell2[[#This Row],[Totalt lagervärde ink moms]]-Tabell2[[#This Row],[Varav bokat ink moms]]</f>
        <v>0</v>
      </c>
      <c r="L8012" s="2">
        <f>Tabell2[[#This Row],[Antal]]*Tabell2[[#This Row],[Inpris ex moms]]</f>
        <v>112</v>
      </c>
      <c r="M8012" s="2">
        <f>MIN(Tabell2[[#This Row],[Bokat]]*Tabell2[[#This Row],[Inpris ex moms]],Tabell2[[#This Row],[Totalt lagervärde ex moms]])</f>
        <v>112</v>
      </c>
      <c r="N8012" s="2">
        <f>Tabell2[[#This Row],[Totalt lagervärde ex moms]]-Tabell2[[#This Row],[Varav bokat ex moms]]</f>
        <v>0</v>
      </c>
    </row>
    <row r="8013" spans="1:14" x14ac:dyDescent="0.2">
      <c r="A8013" t="s">
        <v>15051</v>
      </c>
      <c r="B8013" t="s">
        <v>15052</v>
      </c>
      <c r="C8013" s="2">
        <v>1799</v>
      </c>
      <c r="D8013" s="2">
        <v>1079</v>
      </c>
      <c r="E8013" s="2">
        <v>902.5</v>
      </c>
      <c r="F8013" s="2">
        <v>722</v>
      </c>
      <c r="G8013">
        <v>1</v>
      </c>
      <c r="H8013">
        <v>0</v>
      </c>
      <c r="I8013" s="2">
        <f>Tabell2[[#This Row],[Inköpspris (SEK)]]*Tabell2[[#This Row],[Antal]]</f>
        <v>902.5</v>
      </c>
      <c r="J8013" s="2">
        <f>MIN(Tabell2[[#This Row],[Bokat]]*Tabell2[[#This Row],[Inköpspris (SEK)]],Tabell2[[#This Row],[Totalt lagervärde ink moms]])</f>
        <v>0</v>
      </c>
      <c r="K8013" s="2">
        <f>Tabell2[[#This Row],[Totalt lagervärde ink moms]]-Tabell2[[#This Row],[Varav bokat ink moms]]</f>
        <v>902.5</v>
      </c>
      <c r="L8013" s="2">
        <f>Tabell2[[#This Row],[Antal]]*Tabell2[[#This Row],[Inpris ex moms]]</f>
        <v>722</v>
      </c>
      <c r="M8013" s="2">
        <f>MIN(Tabell2[[#This Row],[Bokat]]*Tabell2[[#This Row],[Inpris ex moms]],Tabell2[[#This Row],[Totalt lagervärde ex moms]])</f>
        <v>0</v>
      </c>
      <c r="N8013" s="2">
        <f>Tabell2[[#This Row],[Totalt lagervärde ex moms]]-Tabell2[[#This Row],[Varav bokat ex moms]]</f>
        <v>722</v>
      </c>
    </row>
    <row r="8014" spans="1:14" x14ac:dyDescent="0.2">
      <c r="A8014" t="s">
        <v>9503</v>
      </c>
      <c r="B8014" t="s">
        <v>9504</v>
      </c>
      <c r="C8014" s="2">
        <v>209</v>
      </c>
      <c r="D8014" s="2">
        <v>146</v>
      </c>
      <c r="E8014" s="2">
        <v>104.82</v>
      </c>
      <c r="F8014" s="2">
        <v>83.855999999999995</v>
      </c>
      <c r="G8014">
        <v>8</v>
      </c>
      <c r="H8014">
        <v>0</v>
      </c>
      <c r="I8014" s="2">
        <f>Tabell2[[#This Row],[Inköpspris (SEK)]]*Tabell2[[#This Row],[Antal]]</f>
        <v>838.56</v>
      </c>
      <c r="J8014" s="2">
        <f>MIN(Tabell2[[#This Row],[Bokat]]*Tabell2[[#This Row],[Inköpspris (SEK)]],Tabell2[[#This Row],[Totalt lagervärde ink moms]])</f>
        <v>0</v>
      </c>
      <c r="K8014" s="2">
        <f>Tabell2[[#This Row],[Totalt lagervärde ink moms]]-Tabell2[[#This Row],[Varav bokat ink moms]]</f>
        <v>838.56</v>
      </c>
      <c r="L8014" s="2">
        <f>Tabell2[[#This Row],[Antal]]*Tabell2[[#This Row],[Inpris ex moms]]</f>
        <v>670.84799999999996</v>
      </c>
      <c r="M8014" s="2">
        <f>MIN(Tabell2[[#This Row],[Bokat]]*Tabell2[[#This Row],[Inpris ex moms]],Tabell2[[#This Row],[Totalt lagervärde ex moms]])</f>
        <v>0</v>
      </c>
      <c r="N8014" s="2">
        <f>Tabell2[[#This Row],[Totalt lagervärde ex moms]]-Tabell2[[#This Row],[Varav bokat ex moms]]</f>
        <v>670.84799999999996</v>
      </c>
    </row>
    <row r="8015" spans="1:14" x14ac:dyDescent="0.2">
      <c r="A8015" t="s">
        <v>5328</v>
      </c>
      <c r="B8015" t="s">
        <v>5329</v>
      </c>
      <c r="C8015" s="2">
        <v>369</v>
      </c>
      <c r="D8015" s="2">
        <v>258</v>
      </c>
      <c r="E8015" s="2">
        <v>185</v>
      </c>
      <c r="F8015" s="2">
        <v>148</v>
      </c>
      <c r="G8015">
        <v>2</v>
      </c>
      <c r="H8015">
        <v>0</v>
      </c>
      <c r="I8015" s="2">
        <f>Tabell2[[#This Row],[Inköpspris (SEK)]]*Tabell2[[#This Row],[Antal]]</f>
        <v>370</v>
      </c>
      <c r="J8015" s="2">
        <f>MIN(Tabell2[[#This Row],[Bokat]]*Tabell2[[#This Row],[Inköpspris (SEK)]],Tabell2[[#This Row],[Totalt lagervärde ink moms]])</f>
        <v>0</v>
      </c>
      <c r="K8015" s="2">
        <f>Tabell2[[#This Row],[Totalt lagervärde ink moms]]-Tabell2[[#This Row],[Varav bokat ink moms]]</f>
        <v>370</v>
      </c>
      <c r="L8015" s="2">
        <f>Tabell2[[#This Row],[Antal]]*Tabell2[[#This Row],[Inpris ex moms]]</f>
        <v>296</v>
      </c>
      <c r="M8015" s="2">
        <f>MIN(Tabell2[[#This Row],[Bokat]]*Tabell2[[#This Row],[Inpris ex moms]],Tabell2[[#This Row],[Totalt lagervärde ex moms]])</f>
        <v>0</v>
      </c>
      <c r="N8015" s="2">
        <f>Tabell2[[#This Row],[Totalt lagervärde ex moms]]-Tabell2[[#This Row],[Varav bokat ex moms]]</f>
        <v>296</v>
      </c>
    </row>
    <row r="8016" spans="1:14" x14ac:dyDescent="0.2">
      <c r="A8016" t="s">
        <v>14905</v>
      </c>
      <c r="B8016" t="s">
        <v>14906</v>
      </c>
      <c r="C8016" s="2">
        <v>785</v>
      </c>
      <c r="D8016" s="2">
        <v>550</v>
      </c>
      <c r="E8016" s="2">
        <v>393.56</v>
      </c>
      <c r="F8016" s="2">
        <v>314.84800000000001</v>
      </c>
      <c r="G8016">
        <v>1</v>
      </c>
      <c r="H8016">
        <v>0</v>
      </c>
      <c r="I8016" s="2">
        <f>Tabell2[[#This Row],[Inköpspris (SEK)]]*Tabell2[[#This Row],[Antal]]</f>
        <v>393.56</v>
      </c>
      <c r="J8016" s="2">
        <f>MIN(Tabell2[[#This Row],[Bokat]]*Tabell2[[#This Row],[Inköpspris (SEK)]],Tabell2[[#This Row],[Totalt lagervärde ink moms]])</f>
        <v>0</v>
      </c>
      <c r="K8016" s="2">
        <f>Tabell2[[#This Row],[Totalt lagervärde ink moms]]-Tabell2[[#This Row],[Varav bokat ink moms]]</f>
        <v>393.56</v>
      </c>
      <c r="L8016" s="2">
        <f>Tabell2[[#This Row],[Antal]]*Tabell2[[#This Row],[Inpris ex moms]]</f>
        <v>314.84800000000001</v>
      </c>
      <c r="M8016" s="2">
        <f>MIN(Tabell2[[#This Row],[Bokat]]*Tabell2[[#This Row],[Inpris ex moms]],Tabell2[[#This Row],[Totalt lagervärde ex moms]])</f>
        <v>0</v>
      </c>
      <c r="N8016" s="2">
        <f>Tabell2[[#This Row],[Totalt lagervärde ex moms]]-Tabell2[[#This Row],[Varav bokat ex moms]]</f>
        <v>314.84800000000001</v>
      </c>
    </row>
    <row r="8017" spans="1:14" x14ac:dyDescent="0.2">
      <c r="A8017" t="s">
        <v>14919</v>
      </c>
      <c r="B8017" t="s">
        <v>14920</v>
      </c>
      <c r="C8017" s="2">
        <v>785</v>
      </c>
      <c r="D8017" s="2">
        <v>550</v>
      </c>
      <c r="E8017" s="2">
        <v>393.56</v>
      </c>
      <c r="F8017" s="2">
        <v>314.84800000000001</v>
      </c>
      <c r="G8017">
        <v>2</v>
      </c>
      <c r="H8017">
        <v>0</v>
      </c>
      <c r="I8017" s="2">
        <f>Tabell2[[#This Row],[Inköpspris (SEK)]]*Tabell2[[#This Row],[Antal]]</f>
        <v>787.12</v>
      </c>
      <c r="J8017" s="2">
        <f>MIN(Tabell2[[#This Row],[Bokat]]*Tabell2[[#This Row],[Inköpspris (SEK)]],Tabell2[[#This Row],[Totalt lagervärde ink moms]])</f>
        <v>0</v>
      </c>
      <c r="K8017" s="2">
        <f>Tabell2[[#This Row],[Totalt lagervärde ink moms]]-Tabell2[[#This Row],[Varav bokat ink moms]]</f>
        <v>787.12</v>
      </c>
      <c r="L8017" s="2">
        <f>Tabell2[[#This Row],[Antal]]*Tabell2[[#This Row],[Inpris ex moms]]</f>
        <v>629.69600000000003</v>
      </c>
      <c r="M8017" s="2">
        <f>MIN(Tabell2[[#This Row],[Bokat]]*Tabell2[[#This Row],[Inpris ex moms]],Tabell2[[#This Row],[Totalt lagervärde ex moms]])</f>
        <v>0</v>
      </c>
      <c r="N8017" s="2">
        <f>Tabell2[[#This Row],[Totalt lagervärde ex moms]]-Tabell2[[#This Row],[Varav bokat ex moms]]</f>
        <v>629.69600000000003</v>
      </c>
    </row>
    <row r="8018" spans="1:14" x14ac:dyDescent="0.2">
      <c r="A8018" t="s">
        <v>5689</v>
      </c>
      <c r="B8018" t="s">
        <v>5690</v>
      </c>
      <c r="C8018" s="2">
        <v>109</v>
      </c>
      <c r="D8018" s="2">
        <v>76</v>
      </c>
      <c r="E8018" s="2">
        <v>54.63</v>
      </c>
      <c r="F8018" s="2">
        <v>43.704000000000008</v>
      </c>
      <c r="G8018">
        <v>19</v>
      </c>
      <c r="H8018">
        <v>0</v>
      </c>
      <c r="I8018" s="2">
        <f>Tabell2[[#This Row],[Inköpspris (SEK)]]*Tabell2[[#This Row],[Antal]]</f>
        <v>1037.97</v>
      </c>
      <c r="J8018" s="2">
        <f>MIN(Tabell2[[#This Row],[Bokat]]*Tabell2[[#This Row],[Inköpspris (SEK)]],Tabell2[[#This Row],[Totalt lagervärde ink moms]])</f>
        <v>0</v>
      </c>
      <c r="K8018" s="2">
        <f>Tabell2[[#This Row],[Totalt lagervärde ink moms]]-Tabell2[[#This Row],[Varav bokat ink moms]]</f>
        <v>1037.97</v>
      </c>
      <c r="L8018" s="2">
        <f>Tabell2[[#This Row],[Antal]]*Tabell2[[#This Row],[Inpris ex moms]]</f>
        <v>830.3760000000002</v>
      </c>
      <c r="M8018" s="2">
        <f>MIN(Tabell2[[#This Row],[Bokat]]*Tabell2[[#This Row],[Inpris ex moms]],Tabell2[[#This Row],[Totalt lagervärde ex moms]])</f>
        <v>0</v>
      </c>
      <c r="N8018" s="2">
        <f>Tabell2[[#This Row],[Totalt lagervärde ex moms]]-Tabell2[[#This Row],[Varav bokat ex moms]]</f>
        <v>830.3760000000002</v>
      </c>
    </row>
    <row r="8019" spans="1:14" x14ac:dyDescent="0.2">
      <c r="A8019" t="s">
        <v>114</v>
      </c>
      <c r="B8019" t="s">
        <v>115</v>
      </c>
      <c r="C8019" s="2">
        <v>499</v>
      </c>
      <c r="D8019" s="2">
        <v>349</v>
      </c>
      <c r="E8019" s="2">
        <v>250</v>
      </c>
      <c r="F8019" s="2">
        <v>200</v>
      </c>
      <c r="G8019">
        <v>1</v>
      </c>
      <c r="H8019">
        <v>0</v>
      </c>
      <c r="I8019" s="2">
        <f>Tabell2[[#This Row],[Inköpspris (SEK)]]*Tabell2[[#This Row],[Antal]]</f>
        <v>250</v>
      </c>
      <c r="J8019" s="2">
        <f>MIN(Tabell2[[#This Row],[Bokat]]*Tabell2[[#This Row],[Inköpspris (SEK)]],Tabell2[[#This Row],[Totalt lagervärde ink moms]])</f>
        <v>0</v>
      </c>
      <c r="K8019" s="2">
        <f>Tabell2[[#This Row],[Totalt lagervärde ink moms]]-Tabell2[[#This Row],[Varav bokat ink moms]]</f>
        <v>250</v>
      </c>
      <c r="L8019" s="2">
        <f>Tabell2[[#This Row],[Antal]]*Tabell2[[#This Row],[Inpris ex moms]]</f>
        <v>200</v>
      </c>
      <c r="M8019" s="2">
        <f>MIN(Tabell2[[#This Row],[Bokat]]*Tabell2[[#This Row],[Inpris ex moms]],Tabell2[[#This Row],[Totalt lagervärde ex moms]])</f>
        <v>0</v>
      </c>
      <c r="N8019" s="2">
        <f>Tabell2[[#This Row],[Totalt lagervärde ex moms]]-Tabell2[[#This Row],[Varav bokat ex moms]]</f>
        <v>200</v>
      </c>
    </row>
    <row r="8020" spans="1:14" x14ac:dyDescent="0.2">
      <c r="A8020" t="s">
        <v>116</v>
      </c>
      <c r="B8020" t="s">
        <v>117</v>
      </c>
      <c r="C8020" s="2">
        <v>499</v>
      </c>
      <c r="D8020" s="2">
        <v>349</v>
      </c>
      <c r="E8020" s="2">
        <v>250</v>
      </c>
      <c r="F8020" s="2">
        <v>200</v>
      </c>
      <c r="G8020">
        <v>2</v>
      </c>
      <c r="H8020">
        <v>0</v>
      </c>
      <c r="I8020" s="2">
        <f>Tabell2[[#This Row],[Inköpspris (SEK)]]*Tabell2[[#This Row],[Antal]]</f>
        <v>500</v>
      </c>
      <c r="J8020" s="2">
        <f>MIN(Tabell2[[#This Row],[Bokat]]*Tabell2[[#This Row],[Inköpspris (SEK)]],Tabell2[[#This Row],[Totalt lagervärde ink moms]])</f>
        <v>0</v>
      </c>
      <c r="K8020" s="2">
        <f>Tabell2[[#This Row],[Totalt lagervärde ink moms]]-Tabell2[[#This Row],[Varav bokat ink moms]]</f>
        <v>500</v>
      </c>
      <c r="L8020" s="2">
        <f>Tabell2[[#This Row],[Antal]]*Tabell2[[#This Row],[Inpris ex moms]]</f>
        <v>400</v>
      </c>
      <c r="M8020" s="2">
        <f>MIN(Tabell2[[#This Row],[Bokat]]*Tabell2[[#This Row],[Inpris ex moms]],Tabell2[[#This Row],[Totalt lagervärde ex moms]])</f>
        <v>0</v>
      </c>
      <c r="N8020" s="2">
        <f>Tabell2[[#This Row],[Totalt lagervärde ex moms]]-Tabell2[[#This Row],[Varav bokat ex moms]]</f>
        <v>400</v>
      </c>
    </row>
    <row r="8021" spans="1:14" x14ac:dyDescent="0.2">
      <c r="A8021" t="s">
        <v>140</v>
      </c>
      <c r="B8021" t="s">
        <v>141</v>
      </c>
      <c r="C8021" s="2">
        <v>499</v>
      </c>
      <c r="D8021" s="2">
        <v>237</v>
      </c>
      <c r="E8021" s="2">
        <v>250</v>
      </c>
      <c r="F8021" s="2">
        <v>200</v>
      </c>
      <c r="G8021">
        <v>1</v>
      </c>
      <c r="H8021">
        <v>0</v>
      </c>
      <c r="I8021" s="2">
        <f>Tabell2[[#This Row],[Inköpspris (SEK)]]*Tabell2[[#This Row],[Antal]]</f>
        <v>250</v>
      </c>
      <c r="J8021" s="2">
        <f>MIN(Tabell2[[#This Row],[Bokat]]*Tabell2[[#This Row],[Inköpspris (SEK)]],Tabell2[[#This Row],[Totalt lagervärde ink moms]])</f>
        <v>0</v>
      </c>
      <c r="K8021" s="2">
        <f>Tabell2[[#This Row],[Totalt lagervärde ink moms]]-Tabell2[[#This Row],[Varav bokat ink moms]]</f>
        <v>250</v>
      </c>
      <c r="L8021" s="2">
        <f>Tabell2[[#This Row],[Antal]]*Tabell2[[#This Row],[Inpris ex moms]]</f>
        <v>200</v>
      </c>
      <c r="M8021" s="2">
        <f>MIN(Tabell2[[#This Row],[Bokat]]*Tabell2[[#This Row],[Inpris ex moms]],Tabell2[[#This Row],[Totalt lagervärde ex moms]])</f>
        <v>0</v>
      </c>
      <c r="N8021" s="2">
        <f>Tabell2[[#This Row],[Totalt lagervärde ex moms]]-Tabell2[[#This Row],[Varav bokat ex moms]]</f>
        <v>200</v>
      </c>
    </row>
    <row r="8022" spans="1:14" x14ac:dyDescent="0.2">
      <c r="A8022" t="s">
        <v>10558</v>
      </c>
      <c r="B8022" t="s">
        <v>10559</v>
      </c>
      <c r="C8022" s="2">
        <v>1295</v>
      </c>
      <c r="D8022" s="2">
        <v>648</v>
      </c>
      <c r="E8022" s="2">
        <v>648.75</v>
      </c>
      <c r="F8022" s="2">
        <v>519</v>
      </c>
      <c r="G8022">
        <v>3</v>
      </c>
      <c r="H8022">
        <v>0</v>
      </c>
      <c r="I8022" s="2">
        <f>Tabell2[[#This Row],[Inköpspris (SEK)]]*Tabell2[[#This Row],[Antal]]</f>
        <v>1946.25</v>
      </c>
      <c r="J8022" s="2">
        <f>MIN(Tabell2[[#This Row],[Bokat]]*Tabell2[[#This Row],[Inköpspris (SEK)]],Tabell2[[#This Row],[Totalt lagervärde ink moms]])</f>
        <v>0</v>
      </c>
      <c r="K8022" s="2">
        <f>Tabell2[[#This Row],[Totalt lagervärde ink moms]]-Tabell2[[#This Row],[Varav bokat ink moms]]</f>
        <v>1946.25</v>
      </c>
      <c r="L8022" s="2">
        <f>Tabell2[[#This Row],[Antal]]*Tabell2[[#This Row],[Inpris ex moms]]</f>
        <v>1557</v>
      </c>
      <c r="M8022" s="2">
        <f>MIN(Tabell2[[#This Row],[Bokat]]*Tabell2[[#This Row],[Inpris ex moms]],Tabell2[[#This Row],[Totalt lagervärde ex moms]])</f>
        <v>0</v>
      </c>
      <c r="N8022" s="2">
        <f>Tabell2[[#This Row],[Totalt lagervärde ex moms]]-Tabell2[[#This Row],[Varav bokat ex moms]]</f>
        <v>1557</v>
      </c>
    </row>
    <row r="8023" spans="1:14" x14ac:dyDescent="0.2">
      <c r="A8023" t="s">
        <v>11142</v>
      </c>
      <c r="B8023" t="s">
        <v>11143</v>
      </c>
      <c r="C8023" s="2">
        <v>599</v>
      </c>
      <c r="D8023" s="2">
        <v>419</v>
      </c>
      <c r="E8023" s="2">
        <v>300</v>
      </c>
      <c r="F8023" s="2">
        <v>240</v>
      </c>
      <c r="G8023">
        <v>2</v>
      </c>
      <c r="H8023">
        <v>0</v>
      </c>
      <c r="I8023" s="2">
        <f>Tabell2[[#This Row],[Inköpspris (SEK)]]*Tabell2[[#This Row],[Antal]]</f>
        <v>600</v>
      </c>
      <c r="J8023" s="2">
        <f>MIN(Tabell2[[#This Row],[Bokat]]*Tabell2[[#This Row],[Inköpspris (SEK)]],Tabell2[[#This Row],[Totalt lagervärde ink moms]])</f>
        <v>0</v>
      </c>
      <c r="K8023" s="2">
        <f>Tabell2[[#This Row],[Totalt lagervärde ink moms]]-Tabell2[[#This Row],[Varav bokat ink moms]]</f>
        <v>600</v>
      </c>
      <c r="L8023" s="2">
        <f>Tabell2[[#This Row],[Antal]]*Tabell2[[#This Row],[Inpris ex moms]]</f>
        <v>480</v>
      </c>
      <c r="M8023" s="2">
        <f>MIN(Tabell2[[#This Row],[Bokat]]*Tabell2[[#This Row],[Inpris ex moms]],Tabell2[[#This Row],[Totalt lagervärde ex moms]])</f>
        <v>0</v>
      </c>
      <c r="N8023" s="2">
        <f>Tabell2[[#This Row],[Totalt lagervärde ex moms]]-Tabell2[[#This Row],[Varav bokat ex moms]]</f>
        <v>480</v>
      </c>
    </row>
    <row r="8024" spans="1:14" x14ac:dyDescent="0.2">
      <c r="A8024" t="s">
        <v>11144</v>
      </c>
      <c r="B8024" t="s">
        <v>11145</v>
      </c>
      <c r="C8024" s="2">
        <v>599</v>
      </c>
      <c r="D8024" s="2">
        <v>419</v>
      </c>
      <c r="E8024" s="2">
        <v>300</v>
      </c>
      <c r="F8024" s="2">
        <v>240</v>
      </c>
      <c r="G8024">
        <v>3</v>
      </c>
      <c r="H8024">
        <v>0</v>
      </c>
      <c r="I8024" s="2">
        <f>Tabell2[[#This Row],[Inköpspris (SEK)]]*Tabell2[[#This Row],[Antal]]</f>
        <v>900</v>
      </c>
      <c r="J8024" s="2">
        <f>MIN(Tabell2[[#This Row],[Bokat]]*Tabell2[[#This Row],[Inköpspris (SEK)]],Tabell2[[#This Row],[Totalt lagervärde ink moms]])</f>
        <v>0</v>
      </c>
      <c r="K8024" s="2">
        <f>Tabell2[[#This Row],[Totalt lagervärde ink moms]]-Tabell2[[#This Row],[Varav bokat ink moms]]</f>
        <v>900</v>
      </c>
      <c r="L8024" s="2">
        <f>Tabell2[[#This Row],[Antal]]*Tabell2[[#This Row],[Inpris ex moms]]</f>
        <v>720</v>
      </c>
      <c r="M8024" s="2">
        <f>MIN(Tabell2[[#This Row],[Bokat]]*Tabell2[[#This Row],[Inpris ex moms]],Tabell2[[#This Row],[Totalt lagervärde ex moms]])</f>
        <v>0</v>
      </c>
      <c r="N8024" s="2">
        <f>Tabell2[[#This Row],[Totalt lagervärde ex moms]]-Tabell2[[#This Row],[Varav bokat ex moms]]</f>
        <v>720</v>
      </c>
    </row>
    <row r="8025" spans="1:14" x14ac:dyDescent="0.2">
      <c r="A8025" t="s">
        <v>11146</v>
      </c>
      <c r="B8025" t="s">
        <v>11147</v>
      </c>
      <c r="C8025" s="2">
        <v>599</v>
      </c>
      <c r="D8025" s="2">
        <v>419</v>
      </c>
      <c r="E8025" s="2">
        <v>300</v>
      </c>
      <c r="F8025" s="2">
        <v>240</v>
      </c>
      <c r="G8025">
        <v>3</v>
      </c>
      <c r="H8025">
        <v>0</v>
      </c>
      <c r="I8025" s="2">
        <f>Tabell2[[#This Row],[Inköpspris (SEK)]]*Tabell2[[#This Row],[Antal]]</f>
        <v>900</v>
      </c>
      <c r="J8025" s="2">
        <f>MIN(Tabell2[[#This Row],[Bokat]]*Tabell2[[#This Row],[Inköpspris (SEK)]],Tabell2[[#This Row],[Totalt lagervärde ink moms]])</f>
        <v>0</v>
      </c>
      <c r="K8025" s="2">
        <f>Tabell2[[#This Row],[Totalt lagervärde ink moms]]-Tabell2[[#This Row],[Varav bokat ink moms]]</f>
        <v>900</v>
      </c>
      <c r="L8025" s="2">
        <f>Tabell2[[#This Row],[Antal]]*Tabell2[[#This Row],[Inpris ex moms]]</f>
        <v>720</v>
      </c>
      <c r="M8025" s="2">
        <f>MIN(Tabell2[[#This Row],[Bokat]]*Tabell2[[#This Row],[Inpris ex moms]],Tabell2[[#This Row],[Totalt lagervärde ex moms]])</f>
        <v>0</v>
      </c>
      <c r="N8025" s="2">
        <f>Tabell2[[#This Row],[Totalt lagervärde ex moms]]-Tabell2[[#This Row],[Varav bokat ex moms]]</f>
        <v>720</v>
      </c>
    </row>
    <row r="8026" spans="1:14" x14ac:dyDescent="0.2">
      <c r="A8026" t="s">
        <v>11148</v>
      </c>
      <c r="B8026" t="s">
        <v>11149</v>
      </c>
      <c r="C8026" s="2">
        <v>599</v>
      </c>
      <c r="D8026" s="2">
        <v>419</v>
      </c>
      <c r="E8026" s="2">
        <v>300</v>
      </c>
      <c r="F8026" s="2">
        <v>240</v>
      </c>
      <c r="G8026">
        <v>2</v>
      </c>
      <c r="H8026">
        <v>0</v>
      </c>
      <c r="I8026" s="2">
        <f>Tabell2[[#This Row],[Inköpspris (SEK)]]*Tabell2[[#This Row],[Antal]]</f>
        <v>600</v>
      </c>
      <c r="J8026" s="2">
        <f>MIN(Tabell2[[#This Row],[Bokat]]*Tabell2[[#This Row],[Inköpspris (SEK)]],Tabell2[[#This Row],[Totalt lagervärde ink moms]])</f>
        <v>0</v>
      </c>
      <c r="K8026" s="2">
        <f>Tabell2[[#This Row],[Totalt lagervärde ink moms]]-Tabell2[[#This Row],[Varav bokat ink moms]]</f>
        <v>600</v>
      </c>
      <c r="L8026" s="2">
        <f>Tabell2[[#This Row],[Antal]]*Tabell2[[#This Row],[Inpris ex moms]]</f>
        <v>480</v>
      </c>
      <c r="M8026" s="2">
        <f>MIN(Tabell2[[#This Row],[Bokat]]*Tabell2[[#This Row],[Inpris ex moms]],Tabell2[[#This Row],[Totalt lagervärde ex moms]])</f>
        <v>0</v>
      </c>
      <c r="N8026" s="2">
        <f>Tabell2[[#This Row],[Totalt lagervärde ex moms]]-Tabell2[[#This Row],[Varav bokat ex moms]]</f>
        <v>480</v>
      </c>
    </row>
    <row r="8027" spans="1:14" x14ac:dyDescent="0.2">
      <c r="A8027" t="s">
        <v>14587</v>
      </c>
      <c r="B8027" t="s">
        <v>14588</v>
      </c>
      <c r="C8027" s="2">
        <v>599</v>
      </c>
      <c r="D8027" s="2">
        <v>359</v>
      </c>
      <c r="E8027" s="2">
        <v>300</v>
      </c>
      <c r="F8027" s="2">
        <v>240</v>
      </c>
      <c r="G8027">
        <v>1</v>
      </c>
      <c r="H8027">
        <v>0</v>
      </c>
      <c r="I8027" s="2">
        <f>Tabell2[[#This Row],[Inköpspris (SEK)]]*Tabell2[[#This Row],[Antal]]</f>
        <v>300</v>
      </c>
      <c r="J8027" s="2">
        <f>MIN(Tabell2[[#This Row],[Bokat]]*Tabell2[[#This Row],[Inköpspris (SEK)]],Tabell2[[#This Row],[Totalt lagervärde ink moms]])</f>
        <v>0</v>
      </c>
      <c r="K8027" s="2">
        <f>Tabell2[[#This Row],[Totalt lagervärde ink moms]]-Tabell2[[#This Row],[Varav bokat ink moms]]</f>
        <v>300</v>
      </c>
      <c r="L8027" s="2">
        <f>Tabell2[[#This Row],[Antal]]*Tabell2[[#This Row],[Inpris ex moms]]</f>
        <v>240</v>
      </c>
      <c r="M8027" s="2">
        <f>MIN(Tabell2[[#This Row],[Bokat]]*Tabell2[[#This Row],[Inpris ex moms]],Tabell2[[#This Row],[Totalt lagervärde ex moms]])</f>
        <v>0</v>
      </c>
      <c r="N8027" s="2">
        <f>Tabell2[[#This Row],[Totalt lagervärde ex moms]]-Tabell2[[#This Row],[Varav bokat ex moms]]</f>
        <v>240</v>
      </c>
    </row>
    <row r="8028" spans="1:14" x14ac:dyDescent="0.2">
      <c r="A8028" t="s">
        <v>15393</v>
      </c>
      <c r="B8028" t="s">
        <v>15394</v>
      </c>
      <c r="C8028" s="2">
        <v>599</v>
      </c>
      <c r="D8028" s="2">
        <v>419</v>
      </c>
      <c r="E8028" s="2">
        <v>300</v>
      </c>
      <c r="F8028" s="2">
        <v>240</v>
      </c>
      <c r="G8028">
        <v>1</v>
      </c>
      <c r="H8028">
        <v>0</v>
      </c>
      <c r="I8028" s="2">
        <f>Tabell2[[#This Row],[Inköpspris (SEK)]]*Tabell2[[#This Row],[Antal]]</f>
        <v>300</v>
      </c>
      <c r="J8028" s="2">
        <f>MIN(Tabell2[[#This Row],[Bokat]]*Tabell2[[#This Row],[Inköpspris (SEK)]],Tabell2[[#This Row],[Totalt lagervärde ink moms]])</f>
        <v>0</v>
      </c>
      <c r="K8028" s="2">
        <f>Tabell2[[#This Row],[Totalt lagervärde ink moms]]-Tabell2[[#This Row],[Varav bokat ink moms]]</f>
        <v>300</v>
      </c>
      <c r="L8028" s="2">
        <f>Tabell2[[#This Row],[Antal]]*Tabell2[[#This Row],[Inpris ex moms]]</f>
        <v>240</v>
      </c>
      <c r="M8028" s="2">
        <f>MIN(Tabell2[[#This Row],[Bokat]]*Tabell2[[#This Row],[Inpris ex moms]],Tabell2[[#This Row],[Totalt lagervärde ex moms]])</f>
        <v>0</v>
      </c>
      <c r="N8028" s="2">
        <f>Tabell2[[#This Row],[Totalt lagervärde ex moms]]-Tabell2[[#This Row],[Varav bokat ex moms]]</f>
        <v>240</v>
      </c>
    </row>
    <row r="8029" spans="1:14" x14ac:dyDescent="0.2">
      <c r="A8029" t="s">
        <v>9309</v>
      </c>
      <c r="B8029" t="s">
        <v>9310</v>
      </c>
      <c r="C8029" s="2">
        <v>329</v>
      </c>
      <c r="D8029" s="2">
        <v>259</v>
      </c>
      <c r="E8029" s="2">
        <v>164.73</v>
      </c>
      <c r="F8029" s="2">
        <v>131.78399999999999</v>
      </c>
      <c r="G8029">
        <v>1</v>
      </c>
      <c r="H8029">
        <v>0</v>
      </c>
      <c r="I8029" s="2">
        <f>Tabell2[[#This Row],[Inköpspris (SEK)]]*Tabell2[[#This Row],[Antal]]</f>
        <v>164.73</v>
      </c>
      <c r="J8029" s="2">
        <f>MIN(Tabell2[[#This Row],[Bokat]]*Tabell2[[#This Row],[Inköpspris (SEK)]],Tabell2[[#This Row],[Totalt lagervärde ink moms]])</f>
        <v>0</v>
      </c>
      <c r="K8029" s="2">
        <f>Tabell2[[#This Row],[Totalt lagervärde ink moms]]-Tabell2[[#This Row],[Varav bokat ink moms]]</f>
        <v>164.73</v>
      </c>
      <c r="L8029" s="2">
        <f>Tabell2[[#This Row],[Antal]]*Tabell2[[#This Row],[Inpris ex moms]]</f>
        <v>131.78399999999999</v>
      </c>
      <c r="M8029" s="2">
        <f>MIN(Tabell2[[#This Row],[Bokat]]*Tabell2[[#This Row],[Inpris ex moms]],Tabell2[[#This Row],[Totalt lagervärde ex moms]])</f>
        <v>0</v>
      </c>
      <c r="N8029" s="2">
        <f>Tabell2[[#This Row],[Totalt lagervärde ex moms]]-Tabell2[[#This Row],[Varav bokat ex moms]]</f>
        <v>131.78399999999999</v>
      </c>
    </row>
    <row r="8030" spans="1:14" x14ac:dyDescent="0.2">
      <c r="A8030" t="s">
        <v>9311</v>
      </c>
      <c r="B8030" t="s">
        <v>9312</v>
      </c>
      <c r="C8030" s="2">
        <v>329</v>
      </c>
      <c r="D8030" s="2">
        <v>259</v>
      </c>
      <c r="E8030" s="2">
        <v>164.73</v>
      </c>
      <c r="F8030" s="2">
        <v>131.78399999999999</v>
      </c>
      <c r="G8030">
        <v>1</v>
      </c>
      <c r="H8030">
        <v>0</v>
      </c>
      <c r="I8030" s="2">
        <f>Tabell2[[#This Row],[Inköpspris (SEK)]]*Tabell2[[#This Row],[Antal]]</f>
        <v>164.73</v>
      </c>
      <c r="J8030" s="2">
        <f>MIN(Tabell2[[#This Row],[Bokat]]*Tabell2[[#This Row],[Inköpspris (SEK)]],Tabell2[[#This Row],[Totalt lagervärde ink moms]])</f>
        <v>0</v>
      </c>
      <c r="K8030" s="2">
        <f>Tabell2[[#This Row],[Totalt lagervärde ink moms]]-Tabell2[[#This Row],[Varav bokat ink moms]]</f>
        <v>164.73</v>
      </c>
      <c r="L8030" s="2">
        <f>Tabell2[[#This Row],[Antal]]*Tabell2[[#This Row],[Inpris ex moms]]</f>
        <v>131.78399999999999</v>
      </c>
      <c r="M8030" s="2">
        <f>MIN(Tabell2[[#This Row],[Bokat]]*Tabell2[[#This Row],[Inpris ex moms]],Tabell2[[#This Row],[Totalt lagervärde ex moms]])</f>
        <v>0</v>
      </c>
      <c r="N8030" s="2">
        <f>Tabell2[[#This Row],[Totalt lagervärde ex moms]]-Tabell2[[#This Row],[Varav bokat ex moms]]</f>
        <v>131.78399999999999</v>
      </c>
    </row>
    <row r="8031" spans="1:14" x14ac:dyDescent="0.2">
      <c r="A8031" t="s">
        <v>9313</v>
      </c>
      <c r="B8031" t="s">
        <v>9314</v>
      </c>
      <c r="C8031" s="2">
        <v>329</v>
      </c>
      <c r="D8031" s="2">
        <v>259</v>
      </c>
      <c r="E8031" s="2">
        <v>164.73</v>
      </c>
      <c r="F8031" s="2">
        <v>131.78399999999999</v>
      </c>
      <c r="G8031">
        <v>1</v>
      </c>
      <c r="H8031">
        <v>0</v>
      </c>
      <c r="I8031" s="2">
        <f>Tabell2[[#This Row],[Inköpspris (SEK)]]*Tabell2[[#This Row],[Antal]]</f>
        <v>164.73</v>
      </c>
      <c r="J8031" s="2">
        <f>MIN(Tabell2[[#This Row],[Bokat]]*Tabell2[[#This Row],[Inköpspris (SEK)]],Tabell2[[#This Row],[Totalt lagervärde ink moms]])</f>
        <v>0</v>
      </c>
      <c r="K8031" s="2">
        <f>Tabell2[[#This Row],[Totalt lagervärde ink moms]]-Tabell2[[#This Row],[Varav bokat ink moms]]</f>
        <v>164.73</v>
      </c>
      <c r="L8031" s="2">
        <f>Tabell2[[#This Row],[Antal]]*Tabell2[[#This Row],[Inpris ex moms]]</f>
        <v>131.78399999999999</v>
      </c>
      <c r="M8031" s="2">
        <f>MIN(Tabell2[[#This Row],[Bokat]]*Tabell2[[#This Row],[Inpris ex moms]],Tabell2[[#This Row],[Totalt lagervärde ex moms]])</f>
        <v>0</v>
      </c>
      <c r="N8031" s="2">
        <f>Tabell2[[#This Row],[Totalt lagervärde ex moms]]-Tabell2[[#This Row],[Varav bokat ex moms]]</f>
        <v>131.78399999999999</v>
      </c>
    </row>
    <row r="8032" spans="1:14" x14ac:dyDescent="0.2">
      <c r="A8032" t="s">
        <v>9315</v>
      </c>
      <c r="B8032" t="s">
        <v>9316</v>
      </c>
      <c r="C8032" s="2">
        <v>329</v>
      </c>
      <c r="D8032" s="2">
        <v>259</v>
      </c>
      <c r="E8032" s="2">
        <v>164.73</v>
      </c>
      <c r="F8032" s="2">
        <v>131.78399999999999</v>
      </c>
      <c r="G8032">
        <v>1</v>
      </c>
      <c r="H8032">
        <v>0</v>
      </c>
      <c r="I8032" s="2">
        <f>Tabell2[[#This Row],[Inköpspris (SEK)]]*Tabell2[[#This Row],[Antal]]</f>
        <v>164.73</v>
      </c>
      <c r="J8032" s="2">
        <f>MIN(Tabell2[[#This Row],[Bokat]]*Tabell2[[#This Row],[Inköpspris (SEK)]],Tabell2[[#This Row],[Totalt lagervärde ink moms]])</f>
        <v>0</v>
      </c>
      <c r="K8032" s="2">
        <f>Tabell2[[#This Row],[Totalt lagervärde ink moms]]-Tabell2[[#This Row],[Varav bokat ink moms]]</f>
        <v>164.73</v>
      </c>
      <c r="L8032" s="2">
        <f>Tabell2[[#This Row],[Antal]]*Tabell2[[#This Row],[Inpris ex moms]]</f>
        <v>131.78399999999999</v>
      </c>
      <c r="M8032" s="2">
        <f>MIN(Tabell2[[#This Row],[Bokat]]*Tabell2[[#This Row],[Inpris ex moms]],Tabell2[[#This Row],[Totalt lagervärde ex moms]])</f>
        <v>0</v>
      </c>
      <c r="N8032" s="2">
        <f>Tabell2[[#This Row],[Totalt lagervärde ex moms]]-Tabell2[[#This Row],[Varav bokat ex moms]]</f>
        <v>131.78399999999999</v>
      </c>
    </row>
    <row r="8033" spans="1:14" x14ac:dyDescent="0.2">
      <c r="A8033" t="s">
        <v>4193</v>
      </c>
      <c r="B8033" t="s">
        <v>4194</v>
      </c>
      <c r="C8033" s="2">
        <v>153</v>
      </c>
      <c r="D8033" s="2">
        <v>128</v>
      </c>
      <c r="E8033" s="2">
        <v>76.61</v>
      </c>
      <c r="F8033" s="2">
        <v>61.284999999999997</v>
      </c>
      <c r="G8033">
        <v>1</v>
      </c>
      <c r="H8033">
        <v>0</v>
      </c>
      <c r="I8033" s="2">
        <f>Tabell2[[#This Row],[Inköpspris (SEK)]]*Tabell2[[#This Row],[Antal]]</f>
        <v>76.61</v>
      </c>
      <c r="J8033" s="2">
        <f>MIN(Tabell2[[#This Row],[Bokat]]*Tabell2[[#This Row],[Inköpspris (SEK)]],Tabell2[[#This Row],[Totalt lagervärde ink moms]])</f>
        <v>0</v>
      </c>
      <c r="K8033" s="2">
        <f>Tabell2[[#This Row],[Totalt lagervärde ink moms]]-Tabell2[[#This Row],[Varav bokat ink moms]]</f>
        <v>76.61</v>
      </c>
      <c r="L8033" s="2">
        <f>Tabell2[[#This Row],[Antal]]*Tabell2[[#This Row],[Inpris ex moms]]</f>
        <v>61.284999999999997</v>
      </c>
      <c r="M8033" s="2">
        <f>MIN(Tabell2[[#This Row],[Bokat]]*Tabell2[[#This Row],[Inpris ex moms]],Tabell2[[#This Row],[Totalt lagervärde ex moms]])</f>
        <v>0</v>
      </c>
      <c r="N8033" s="2">
        <f>Tabell2[[#This Row],[Totalt lagervärde ex moms]]-Tabell2[[#This Row],[Varav bokat ex moms]]</f>
        <v>61.284999999999997</v>
      </c>
    </row>
    <row r="8034" spans="1:14" x14ac:dyDescent="0.2">
      <c r="A8034" t="s">
        <v>17917</v>
      </c>
      <c r="B8034" t="s">
        <v>17918</v>
      </c>
      <c r="C8034" s="2">
        <v>15</v>
      </c>
      <c r="D8034" s="2">
        <v>10</v>
      </c>
      <c r="E8034" s="2">
        <v>7.51</v>
      </c>
      <c r="F8034" s="2">
        <v>6.008</v>
      </c>
      <c r="G8034">
        <v>71</v>
      </c>
      <c r="H8034">
        <v>0</v>
      </c>
      <c r="I8034" s="2">
        <f>Tabell2[[#This Row],[Inköpspris (SEK)]]*Tabell2[[#This Row],[Antal]]</f>
        <v>533.21</v>
      </c>
      <c r="J8034" s="2">
        <f>MIN(Tabell2[[#This Row],[Bokat]]*Tabell2[[#This Row],[Inköpspris (SEK)]],Tabell2[[#This Row],[Totalt lagervärde ink moms]])</f>
        <v>0</v>
      </c>
      <c r="K8034" s="2">
        <f>Tabell2[[#This Row],[Totalt lagervärde ink moms]]-Tabell2[[#This Row],[Varav bokat ink moms]]</f>
        <v>533.21</v>
      </c>
      <c r="L8034" s="2">
        <f>Tabell2[[#This Row],[Antal]]*Tabell2[[#This Row],[Inpris ex moms]]</f>
        <v>426.56799999999998</v>
      </c>
      <c r="M8034" s="2">
        <f>MIN(Tabell2[[#This Row],[Bokat]]*Tabell2[[#This Row],[Inpris ex moms]],Tabell2[[#This Row],[Totalt lagervärde ex moms]])</f>
        <v>0</v>
      </c>
      <c r="N8034" s="2">
        <f>Tabell2[[#This Row],[Totalt lagervärde ex moms]]-Tabell2[[#This Row],[Varav bokat ex moms]]</f>
        <v>426.56799999999998</v>
      </c>
    </row>
    <row r="8035" spans="1:14" x14ac:dyDescent="0.2">
      <c r="A8035" t="s">
        <v>17919</v>
      </c>
      <c r="B8035" t="s">
        <v>17920</v>
      </c>
      <c r="C8035" s="2">
        <v>15</v>
      </c>
      <c r="D8035" s="2">
        <v>10</v>
      </c>
      <c r="E8035" s="2">
        <v>7.51</v>
      </c>
      <c r="F8035" s="2">
        <v>6.008</v>
      </c>
      <c r="G8035">
        <v>2</v>
      </c>
      <c r="H8035">
        <v>0</v>
      </c>
      <c r="I8035" s="2">
        <f>Tabell2[[#This Row],[Inköpspris (SEK)]]*Tabell2[[#This Row],[Antal]]</f>
        <v>15.02</v>
      </c>
      <c r="J8035" s="2">
        <f>MIN(Tabell2[[#This Row],[Bokat]]*Tabell2[[#This Row],[Inköpspris (SEK)]],Tabell2[[#This Row],[Totalt lagervärde ink moms]])</f>
        <v>0</v>
      </c>
      <c r="K8035" s="2">
        <f>Tabell2[[#This Row],[Totalt lagervärde ink moms]]-Tabell2[[#This Row],[Varav bokat ink moms]]</f>
        <v>15.02</v>
      </c>
      <c r="L8035" s="2">
        <f>Tabell2[[#This Row],[Antal]]*Tabell2[[#This Row],[Inpris ex moms]]</f>
        <v>12.016</v>
      </c>
      <c r="M8035" s="2">
        <f>MIN(Tabell2[[#This Row],[Bokat]]*Tabell2[[#This Row],[Inpris ex moms]],Tabell2[[#This Row],[Totalt lagervärde ex moms]])</f>
        <v>0</v>
      </c>
      <c r="N8035" s="2">
        <f>Tabell2[[#This Row],[Totalt lagervärde ex moms]]-Tabell2[[#This Row],[Varav bokat ex moms]]</f>
        <v>12.016</v>
      </c>
    </row>
    <row r="8036" spans="1:14" x14ac:dyDescent="0.2">
      <c r="A8036" t="s">
        <v>17991</v>
      </c>
      <c r="B8036" t="s">
        <v>17992</v>
      </c>
      <c r="C8036" s="2">
        <v>15</v>
      </c>
      <c r="D8036" s="2">
        <v>10</v>
      </c>
      <c r="E8036" s="2">
        <v>7.51</v>
      </c>
      <c r="F8036" s="2">
        <v>6.008</v>
      </c>
      <c r="G8036">
        <v>67</v>
      </c>
      <c r="H8036">
        <v>0</v>
      </c>
      <c r="I8036" s="2">
        <f>Tabell2[[#This Row],[Inköpspris (SEK)]]*Tabell2[[#This Row],[Antal]]</f>
        <v>503.16999999999996</v>
      </c>
      <c r="J8036" s="2">
        <f>MIN(Tabell2[[#This Row],[Bokat]]*Tabell2[[#This Row],[Inköpspris (SEK)]],Tabell2[[#This Row],[Totalt lagervärde ink moms]])</f>
        <v>0</v>
      </c>
      <c r="K8036" s="2">
        <f>Tabell2[[#This Row],[Totalt lagervärde ink moms]]-Tabell2[[#This Row],[Varav bokat ink moms]]</f>
        <v>503.16999999999996</v>
      </c>
      <c r="L8036" s="2">
        <f>Tabell2[[#This Row],[Antal]]*Tabell2[[#This Row],[Inpris ex moms]]</f>
        <v>402.536</v>
      </c>
      <c r="M8036" s="2">
        <f>MIN(Tabell2[[#This Row],[Bokat]]*Tabell2[[#This Row],[Inpris ex moms]],Tabell2[[#This Row],[Totalt lagervärde ex moms]])</f>
        <v>0</v>
      </c>
      <c r="N8036" s="2">
        <f>Tabell2[[#This Row],[Totalt lagervärde ex moms]]-Tabell2[[#This Row],[Varav bokat ex moms]]</f>
        <v>402.536</v>
      </c>
    </row>
    <row r="8037" spans="1:14" x14ac:dyDescent="0.2">
      <c r="A8037" t="s">
        <v>18121</v>
      </c>
      <c r="B8037" t="s">
        <v>18122</v>
      </c>
      <c r="C8037" s="2">
        <v>15</v>
      </c>
      <c r="D8037" s="2">
        <v>10</v>
      </c>
      <c r="E8037" s="2">
        <v>7.51</v>
      </c>
      <c r="F8037" s="2">
        <v>6.008</v>
      </c>
      <c r="G8037">
        <v>44</v>
      </c>
      <c r="H8037">
        <v>0</v>
      </c>
      <c r="I8037" s="2">
        <f>Tabell2[[#This Row],[Inköpspris (SEK)]]*Tabell2[[#This Row],[Antal]]</f>
        <v>330.44</v>
      </c>
      <c r="J8037" s="2">
        <f>MIN(Tabell2[[#This Row],[Bokat]]*Tabell2[[#This Row],[Inköpspris (SEK)]],Tabell2[[#This Row],[Totalt lagervärde ink moms]])</f>
        <v>0</v>
      </c>
      <c r="K8037" s="2">
        <f>Tabell2[[#This Row],[Totalt lagervärde ink moms]]-Tabell2[[#This Row],[Varav bokat ink moms]]</f>
        <v>330.44</v>
      </c>
      <c r="L8037" s="2">
        <f>Tabell2[[#This Row],[Antal]]*Tabell2[[#This Row],[Inpris ex moms]]</f>
        <v>264.35199999999998</v>
      </c>
      <c r="M8037" s="2">
        <f>MIN(Tabell2[[#This Row],[Bokat]]*Tabell2[[#This Row],[Inpris ex moms]],Tabell2[[#This Row],[Totalt lagervärde ex moms]])</f>
        <v>0</v>
      </c>
      <c r="N8037" s="2">
        <f>Tabell2[[#This Row],[Totalt lagervärde ex moms]]-Tabell2[[#This Row],[Varav bokat ex moms]]</f>
        <v>264.35199999999998</v>
      </c>
    </row>
    <row r="8038" spans="1:14" x14ac:dyDescent="0.2">
      <c r="A8038" t="s">
        <v>16429</v>
      </c>
      <c r="B8038" t="s">
        <v>16430</v>
      </c>
      <c r="C8038" s="2">
        <v>1099</v>
      </c>
      <c r="D8038" s="2">
        <v>659</v>
      </c>
      <c r="E8038" s="2">
        <v>550</v>
      </c>
      <c r="F8038" s="2">
        <v>440</v>
      </c>
      <c r="G8038">
        <v>1</v>
      </c>
      <c r="H8038">
        <v>0</v>
      </c>
      <c r="I8038" s="2">
        <f>Tabell2[[#This Row],[Inköpspris (SEK)]]*Tabell2[[#This Row],[Antal]]</f>
        <v>550</v>
      </c>
      <c r="J8038" s="2">
        <f>MIN(Tabell2[[#This Row],[Bokat]]*Tabell2[[#This Row],[Inköpspris (SEK)]],Tabell2[[#This Row],[Totalt lagervärde ink moms]])</f>
        <v>0</v>
      </c>
      <c r="K8038" s="2">
        <f>Tabell2[[#This Row],[Totalt lagervärde ink moms]]-Tabell2[[#This Row],[Varav bokat ink moms]]</f>
        <v>550</v>
      </c>
      <c r="L8038" s="2">
        <f>Tabell2[[#This Row],[Antal]]*Tabell2[[#This Row],[Inpris ex moms]]</f>
        <v>440</v>
      </c>
      <c r="M8038" s="2">
        <f>MIN(Tabell2[[#This Row],[Bokat]]*Tabell2[[#This Row],[Inpris ex moms]],Tabell2[[#This Row],[Totalt lagervärde ex moms]])</f>
        <v>0</v>
      </c>
      <c r="N8038" s="2">
        <f>Tabell2[[#This Row],[Totalt lagervärde ex moms]]-Tabell2[[#This Row],[Varav bokat ex moms]]</f>
        <v>440</v>
      </c>
    </row>
    <row r="8039" spans="1:14" x14ac:dyDescent="0.2">
      <c r="A8039" t="s">
        <v>11420</v>
      </c>
      <c r="B8039" t="s">
        <v>11421</v>
      </c>
      <c r="C8039" s="2">
        <v>199</v>
      </c>
      <c r="D8039" s="2">
        <v>139</v>
      </c>
      <c r="E8039" s="2">
        <v>99.57</v>
      </c>
      <c r="F8039" s="2">
        <v>79.656000000000006</v>
      </c>
      <c r="G8039">
        <v>4</v>
      </c>
      <c r="H8039">
        <v>0</v>
      </c>
      <c r="I8039" s="2">
        <f>Tabell2[[#This Row],[Inköpspris (SEK)]]*Tabell2[[#This Row],[Antal]]</f>
        <v>398.28</v>
      </c>
      <c r="J8039" s="2">
        <f>MIN(Tabell2[[#This Row],[Bokat]]*Tabell2[[#This Row],[Inköpspris (SEK)]],Tabell2[[#This Row],[Totalt lagervärde ink moms]])</f>
        <v>0</v>
      </c>
      <c r="K8039" s="2">
        <f>Tabell2[[#This Row],[Totalt lagervärde ink moms]]-Tabell2[[#This Row],[Varav bokat ink moms]]</f>
        <v>398.28</v>
      </c>
      <c r="L8039" s="2">
        <f>Tabell2[[#This Row],[Antal]]*Tabell2[[#This Row],[Inpris ex moms]]</f>
        <v>318.62400000000002</v>
      </c>
      <c r="M8039" s="2">
        <f>MIN(Tabell2[[#This Row],[Bokat]]*Tabell2[[#This Row],[Inpris ex moms]],Tabell2[[#This Row],[Totalt lagervärde ex moms]])</f>
        <v>0</v>
      </c>
      <c r="N8039" s="2">
        <f>Tabell2[[#This Row],[Totalt lagervärde ex moms]]-Tabell2[[#This Row],[Varav bokat ex moms]]</f>
        <v>318.62400000000002</v>
      </c>
    </row>
    <row r="8040" spans="1:14" x14ac:dyDescent="0.2">
      <c r="A8040" t="s">
        <v>724</v>
      </c>
      <c r="B8040" t="s">
        <v>725</v>
      </c>
      <c r="C8040" s="2">
        <v>2069</v>
      </c>
      <c r="D8040" s="2">
        <v>1448</v>
      </c>
      <c r="E8040" s="2">
        <v>1034.67</v>
      </c>
      <c r="F8040" s="2">
        <v>827.7360000000001</v>
      </c>
      <c r="G8040">
        <v>1</v>
      </c>
      <c r="H8040">
        <v>0</v>
      </c>
      <c r="I8040" s="2">
        <f>Tabell2[[#This Row],[Inköpspris (SEK)]]*Tabell2[[#This Row],[Antal]]</f>
        <v>1034.67</v>
      </c>
      <c r="J8040" s="2">
        <f>MIN(Tabell2[[#This Row],[Bokat]]*Tabell2[[#This Row],[Inköpspris (SEK)]],Tabell2[[#This Row],[Totalt lagervärde ink moms]])</f>
        <v>0</v>
      </c>
      <c r="K8040" s="2">
        <f>Tabell2[[#This Row],[Totalt lagervärde ink moms]]-Tabell2[[#This Row],[Varav bokat ink moms]]</f>
        <v>1034.67</v>
      </c>
      <c r="L8040" s="2">
        <f>Tabell2[[#This Row],[Antal]]*Tabell2[[#This Row],[Inpris ex moms]]</f>
        <v>827.7360000000001</v>
      </c>
      <c r="M8040" s="2">
        <f>MIN(Tabell2[[#This Row],[Bokat]]*Tabell2[[#This Row],[Inpris ex moms]],Tabell2[[#This Row],[Totalt lagervärde ex moms]])</f>
        <v>0</v>
      </c>
      <c r="N8040" s="2">
        <f>Tabell2[[#This Row],[Totalt lagervärde ex moms]]-Tabell2[[#This Row],[Varav bokat ex moms]]</f>
        <v>827.7360000000001</v>
      </c>
    </row>
    <row r="8041" spans="1:14" x14ac:dyDescent="0.2">
      <c r="A8041" t="s">
        <v>10398</v>
      </c>
      <c r="B8041" t="s">
        <v>10399</v>
      </c>
      <c r="C8041" s="2">
        <v>189</v>
      </c>
      <c r="D8041" s="2">
        <v>144</v>
      </c>
      <c r="E8041" s="2">
        <v>94.5</v>
      </c>
      <c r="F8041" s="2">
        <v>75.600000000000009</v>
      </c>
      <c r="G8041">
        <v>3</v>
      </c>
      <c r="H8041">
        <v>0</v>
      </c>
      <c r="I8041" s="2">
        <f>Tabell2[[#This Row],[Inköpspris (SEK)]]*Tabell2[[#This Row],[Antal]]</f>
        <v>283.5</v>
      </c>
      <c r="J8041" s="2">
        <f>MIN(Tabell2[[#This Row],[Bokat]]*Tabell2[[#This Row],[Inköpspris (SEK)]],Tabell2[[#This Row],[Totalt lagervärde ink moms]])</f>
        <v>0</v>
      </c>
      <c r="K8041" s="2">
        <f>Tabell2[[#This Row],[Totalt lagervärde ink moms]]-Tabell2[[#This Row],[Varav bokat ink moms]]</f>
        <v>283.5</v>
      </c>
      <c r="L8041" s="2">
        <f>Tabell2[[#This Row],[Antal]]*Tabell2[[#This Row],[Inpris ex moms]]</f>
        <v>226.8</v>
      </c>
      <c r="M8041" s="2">
        <f>MIN(Tabell2[[#This Row],[Bokat]]*Tabell2[[#This Row],[Inpris ex moms]],Tabell2[[#This Row],[Totalt lagervärde ex moms]])</f>
        <v>0</v>
      </c>
      <c r="N8041" s="2">
        <f>Tabell2[[#This Row],[Totalt lagervärde ex moms]]-Tabell2[[#This Row],[Varav bokat ex moms]]</f>
        <v>226.8</v>
      </c>
    </row>
    <row r="8042" spans="1:14" x14ac:dyDescent="0.2">
      <c r="A8042" t="s">
        <v>5499</v>
      </c>
      <c r="B8042" t="s">
        <v>5500</v>
      </c>
      <c r="C8042" s="2">
        <v>30</v>
      </c>
      <c r="D8042" s="2">
        <v>21</v>
      </c>
      <c r="E8042" s="2">
        <v>15</v>
      </c>
      <c r="F8042" s="2">
        <v>12</v>
      </c>
      <c r="G8042">
        <v>4</v>
      </c>
      <c r="H8042">
        <v>0</v>
      </c>
      <c r="I8042" s="2">
        <f>Tabell2[[#This Row],[Inköpspris (SEK)]]*Tabell2[[#This Row],[Antal]]</f>
        <v>60</v>
      </c>
      <c r="J8042" s="2">
        <f>MIN(Tabell2[[#This Row],[Bokat]]*Tabell2[[#This Row],[Inköpspris (SEK)]],Tabell2[[#This Row],[Totalt lagervärde ink moms]])</f>
        <v>0</v>
      </c>
      <c r="K8042" s="2">
        <f>Tabell2[[#This Row],[Totalt lagervärde ink moms]]-Tabell2[[#This Row],[Varav bokat ink moms]]</f>
        <v>60</v>
      </c>
      <c r="L8042" s="2">
        <f>Tabell2[[#This Row],[Antal]]*Tabell2[[#This Row],[Inpris ex moms]]</f>
        <v>48</v>
      </c>
      <c r="M8042" s="2">
        <f>MIN(Tabell2[[#This Row],[Bokat]]*Tabell2[[#This Row],[Inpris ex moms]],Tabell2[[#This Row],[Totalt lagervärde ex moms]])</f>
        <v>0</v>
      </c>
      <c r="N8042" s="2">
        <f>Tabell2[[#This Row],[Totalt lagervärde ex moms]]-Tabell2[[#This Row],[Varav bokat ex moms]]</f>
        <v>48</v>
      </c>
    </row>
    <row r="8043" spans="1:14" x14ac:dyDescent="0.2">
      <c r="A8043" t="s">
        <v>10566</v>
      </c>
      <c r="B8043" t="s">
        <v>10567</v>
      </c>
      <c r="C8043" s="2">
        <v>39</v>
      </c>
      <c r="D8043" s="2">
        <v>20</v>
      </c>
      <c r="E8043" s="2">
        <v>19.5</v>
      </c>
      <c r="F8043" s="2">
        <v>15.600000000000001</v>
      </c>
      <c r="G8043">
        <v>14</v>
      </c>
      <c r="H8043">
        <v>0</v>
      </c>
      <c r="I8043" s="2">
        <f>Tabell2[[#This Row],[Inköpspris (SEK)]]*Tabell2[[#This Row],[Antal]]</f>
        <v>273</v>
      </c>
      <c r="J8043" s="2">
        <f>MIN(Tabell2[[#This Row],[Bokat]]*Tabell2[[#This Row],[Inköpspris (SEK)]],Tabell2[[#This Row],[Totalt lagervärde ink moms]])</f>
        <v>0</v>
      </c>
      <c r="K8043" s="2">
        <f>Tabell2[[#This Row],[Totalt lagervärde ink moms]]-Tabell2[[#This Row],[Varav bokat ink moms]]</f>
        <v>273</v>
      </c>
      <c r="L8043" s="2">
        <f>Tabell2[[#This Row],[Antal]]*Tabell2[[#This Row],[Inpris ex moms]]</f>
        <v>218.40000000000003</v>
      </c>
      <c r="M8043" s="2">
        <f>MIN(Tabell2[[#This Row],[Bokat]]*Tabell2[[#This Row],[Inpris ex moms]],Tabell2[[#This Row],[Totalt lagervärde ex moms]])</f>
        <v>0</v>
      </c>
      <c r="N8043" s="2">
        <f>Tabell2[[#This Row],[Totalt lagervärde ex moms]]-Tabell2[[#This Row],[Varav bokat ex moms]]</f>
        <v>218.40000000000003</v>
      </c>
    </row>
    <row r="8044" spans="1:14" x14ac:dyDescent="0.2">
      <c r="A8044" t="s">
        <v>8371</v>
      </c>
      <c r="B8044" t="s">
        <v>8372</v>
      </c>
      <c r="C8044" s="2">
        <v>45</v>
      </c>
      <c r="D8044" s="2">
        <v>22</v>
      </c>
      <c r="E8044" s="2">
        <v>22.5</v>
      </c>
      <c r="F8044" s="2">
        <v>18</v>
      </c>
      <c r="G8044">
        <v>1</v>
      </c>
      <c r="H8044">
        <v>0</v>
      </c>
      <c r="I8044" s="2">
        <f>Tabell2[[#This Row],[Inköpspris (SEK)]]*Tabell2[[#This Row],[Antal]]</f>
        <v>22.5</v>
      </c>
      <c r="J8044" s="2">
        <f>MIN(Tabell2[[#This Row],[Bokat]]*Tabell2[[#This Row],[Inköpspris (SEK)]],Tabell2[[#This Row],[Totalt lagervärde ink moms]])</f>
        <v>0</v>
      </c>
      <c r="K8044" s="2">
        <f>Tabell2[[#This Row],[Totalt lagervärde ink moms]]-Tabell2[[#This Row],[Varav bokat ink moms]]</f>
        <v>22.5</v>
      </c>
      <c r="L8044" s="2">
        <f>Tabell2[[#This Row],[Antal]]*Tabell2[[#This Row],[Inpris ex moms]]</f>
        <v>18</v>
      </c>
      <c r="M8044" s="2">
        <f>MIN(Tabell2[[#This Row],[Bokat]]*Tabell2[[#This Row],[Inpris ex moms]],Tabell2[[#This Row],[Totalt lagervärde ex moms]])</f>
        <v>0</v>
      </c>
      <c r="N8044" s="2">
        <f>Tabell2[[#This Row],[Totalt lagervärde ex moms]]-Tabell2[[#This Row],[Varav bokat ex moms]]</f>
        <v>18</v>
      </c>
    </row>
    <row r="8045" spans="1:14" x14ac:dyDescent="0.2">
      <c r="A8045" t="s">
        <v>8373</v>
      </c>
      <c r="B8045" t="s">
        <v>8374</v>
      </c>
      <c r="C8045" s="2">
        <v>45</v>
      </c>
      <c r="D8045" s="2">
        <v>22</v>
      </c>
      <c r="E8045" s="2">
        <v>22.5</v>
      </c>
      <c r="F8045" s="2">
        <v>18</v>
      </c>
      <c r="G8045">
        <v>2</v>
      </c>
      <c r="H8045">
        <v>0</v>
      </c>
      <c r="I8045" s="2">
        <f>Tabell2[[#This Row],[Inköpspris (SEK)]]*Tabell2[[#This Row],[Antal]]</f>
        <v>45</v>
      </c>
      <c r="J8045" s="2">
        <f>MIN(Tabell2[[#This Row],[Bokat]]*Tabell2[[#This Row],[Inköpspris (SEK)]],Tabell2[[#This Row],[Totalt lagervärde ink moms]])</f>
        <v>0</v>
      </c>
      <c r="K8045" s="2">
        <f>Tabell2[[#This Row],[Totalt lagervärde ink moms]]-Tabell2[[#This Row],[Varav bokat ink moms]]</f>
        <v>45</v>
      </c>
      <c r="L8045" s="2">
        <f>Tabell2[[#This Row],[Antal]]*Tabell2[[#This Row],[Inpris ex moms]]</f>
        <v>36</v>
      </c>
      <c r="M8045" s="2">
        <f>MIN(Tabell2[[#This Row],[Bokat]]*Tabell2[[#This Row],[Inpris ex moms]],Tabell2[[#This Row],[Totalt lagervärde ex moms]])</f>
        <v>0</v>
      </c>
      <c r="N8045" s="2">
        <f>Tabell2[[#This Row],[Totalt lagervärde ex moms]]-Tabell2[[#This Row],[Varav bokat ex moms]]</f>
        <v>36</v>
      </c>
    </row>
    <row r="8046" spans="1:14" x14ac:dyDescent="0.2">
      <c r="A8046" t="s">
        <v>4820</v>
      </c>
      <c r="B8046" t="s">
        <v>4821</v>
      </c>
      <c r="C8046" s="2">
        <v>75</v>
      </c>
      <c r="D8046" s="2">
        <v>38</v>
      </c>
      <c r="E8046" s="2">
        <v>37.5</v>
      </c>
      <c r="F8046" s="2">
        <v>30</v>
      </c>
      <c r="G8046">
        <v>3</v>
      </c>
      <c r="H8046">
        <v>0</v>
      </c>
      <c r="I8046" s="2">
        <f>Tabell2[[#This Row],[Inköpspris (SEK)]]*Tabell2[[#This Row],[Antal]]</f>
        <v>112.5</v>
      </c>
      <c r="J8046" s="2">
        <f>MIN(Tabell2[[#This Row],[Bokat]]*Tabell2[[#This Row],[Inköpspris (SEK)]],Tabell2[[#This Row],[Totalt lagervärde ink moms]])</f>
        <v>0</v>
      </c>
      <c r="K8046" s="2">
        <f>Tabell2[[#This Row],[Totalt lagervärde ink moms]]-Tabell2[[#This Row],[Varav bokat ink moms]]</f>
        <v>112.5</v>
      </c>
      <c r="L8046" s="2">
        <f>Tabell2[[#This Row],[Antal]]*Tabell2[[#This Row],[Inpris ex moms]]</f>
        <v>90</v>
      </c>
      <c r="M8046" s="2">
        <f>MIN(Tabell2[[#This Row],[Bokat]]*Tabell2[[#This Row],[Inpris ex moms]],Tabell2[[#This Row],[Totalt lagervärde ex moms]])</f>
        <v>0</v>
      </c>
      <c r="N8046" s="2">
        <f>Tabell2[[#This Row],[Totalt lagervärde ex moms]]-Tabell2[[#This Row],[Varav bokat ex moms]]</f>
        <v>90</v>
      </c>
    </row>
    <row r="8047" spans="1:14" x14ac:dyDescent="0.2">
      <c r="A8047" t="s">
        <v>8967</v>
      </c>
      <c r="B8047" t="s">
        <v>8968</v>
      </c>
      <c r="C8047" s="2">
        <v>85</v>
      </c>
      <c r="D8047" s="2">
        <v>59</v>
      </c>
      <c r="E8047" s="2">
        <v>42.5</v>
      </c>
      <c r="F8047" s="2">
        <v>34</v>
      </c>
      <c r="G8047">
        <v>1</v>
      </c>
      <c r="H8047">
        <v>0</v>
      </c>
      <c r="I8047" s="2">
        <f>Tabell2[[#This Row],[Inköpspris (SEK)]]*Tabell2[[#This Row],[Antal]]</f>
        <v>42.5</v>
      </c>
      <c r="J8047" s="2">
        <f>MIN(Tabell2[[#This Row],[Bokat]]*Tabell2[[#This Row],[Inköpspris (SEK)]],Tabell2[[#This Row],[Totalt lagervärde ink moms]])</f>
        <v>0</v>
      </c>
      <c r="K8047" s="2">
        <f>Tabell2[[#This Row],[Totalt lagervärde ink moms]]-Tabell2[[#This Row],[Varav bokat ink moms]]</f>
        <v>42.5</v>
      </c>
      <c r="L8047" s="2">
        <f>Tabell2[[#This Row],[Antal]]*Tabell2[[#This Row],[Inpris ex moms]]</f>
        <v>34</v>
      </c>
      <c r="M8047" s="2">
        <f>MIN(Tabell2[[#This Row],[Bokat]]*Tabell2[[#This Row],[Inpris ex moms]],Tabell2[[#This Row],[Totalt lagervärde ex moms]])</f>
        <v>0</v>
      </c>
      <c r="N8047" s="2">
        <f>Tabell2[[#This Row],[Totalt lagervärde ex moms]]-Tabell2[[#This Row],[Varav bokat ex moms]]</f>
        <v>34</v>
      </c>
    </row>
    <row r="8048" spans="1:14" x14ac:dyDescent="0.2">
      <c r="A8048" t="s">
        <v>10552</v>
      </c>
      <c r="B8048" t="s">
        <v>10553</v>
      </c>
      <c r="C8048" s="2">
        <v>155</v>
      </c>
      <c r="D8048" s="2">
        <v>78</v>
      </c>
      <c r="E8048" s="2">
        <v>77.5</v>
      </c>
      <c r="F8048" s="2">
        <v>62</v>
      </c>
      <c r="G8048">
        <v>4</v>
      </c>
      <c r="H8048">
        <v>0</v>
      </c>
      <c r="I8048" s="2">
        <f>Tabell2[[#This Row],[Inköpspris (SEK)]]*Tabell2[[#This Row],[Antal]]</f>
        <v>310</v>
      </c>
      <c r="J8048" s="2">
        <f>MIN(Tabell2[[#This Row],[Bokat]]*Tabell2[[#This Row],[Inköpspris (SEK)]],Tabell2[[#This Row],[Totalt lagervärde ink moms]])</f>
        <v>0</v>
      </c>
      <c r="K8048" s="2">
        <f>Tabell2[[#This Row],[Totalt lagervärde ink moms]]-Tabell2[[#This Row],[Varav bokat ink moms]]</f>
        <v>310</v>
      </c>
      <c r="L8048" s="2">
        <f>Tabell2[[#This Row],[Antal]]*Tabell2[[#This Row],[Inpris ex moms]]</f>
        <v>248</v>
      </c>
      <c r="M8048" s="2">
        <f>MIN(Tabell2[[#This Row],[Bokat]]*Tabell2[[#This Row],[Inpris ex moms]],Tabell2[[#This Row],[Totalt lagervärde ex moms]])</f>
        <v>0</v>
      </c>
      <c r="N8048" s="2">
        <f>Tabell2[[#This Row],[Totalt lagervärde ex moms]]-Tabell2[[#This Row],[Varav bokat ex moms]]</f>
        <v>248</v>
      </c>
    </row>
    <row r="8049" spans="1:14" x14ac:dyDescent="0.2">
      <c r="A8049" t="s">
        <v>14081</v>
      </c>
      <c r="B8049" t="s">
        <v>14082</v>
      </c>
      <c r="C8049" s="2">
        <v>359</v>
      </c>
      <c r="D8049" s="2">
        <v>215</v>
      </c>
      <c r="E8049" s="2">
        <v>179.5</v>
      </c>
      <c r="F8049" s="2">
        <v>143.6</v>
      </c>
      <c r="G8049">
        <v>6</v>
      </c>
      <c r="H8049">
        <v>0</v>
      </c>
      <c r="I8049" s="2">
        <f>Tabell2[[#This Row],[Inköpspris (SEK)]]*Tabell2[[#This Row],[Antal]]</f>
        <v>1077</v>
      </c>
      <c r="J8049" s="2">
        <f>MIN(Tabell2[[#This Row],[Bokat]]*Tabell2[[#This Row],[Inköpspris (SEK)]],Tabell2[[#This Row],[Totalt lagervärde ink moms]])</f>
        <v>0</v>
      </c>
      <c r="K8049" s="2">
        <f>Tabell2[[#This Row],[Totalt lagervärde ink moms]]-Tabell2[[#This Row],[Varav bokat ink moms]]</f>
        <v>1077</v>
      </c>
      <c r="L8049" s="2">
        <f>Tabell2[[#This Row],[Antal]]*Tabell2[[#This Row],[Inpris ex moms]]</f>
        <v>861.59999999999991</v>
      </c>
      <c r="M8049" s="2">
        <f>MIN(Tabell2[[#This Row],[Bokat]]*Tabell2[[#This Row],[Inpris ex moms]],Tabell2[[#This Row],[Totalt lagervärde ex moms]])</f>
        <v>0</v>
      </c>
      <c r="N8049" s="2">
        <f>Tabell2[[#This Row],[Totalt lagervärde ex moms]]-Tabell2[[#This Row],[Varav bokat ex moms]]</f>
        <v>861.59999999999991</v>
      </c>
    </row>
    <row r="8050" spans="1:14" x14ac:dyDescent="0.2">
      <c r="A8050" t="s">
        <v>8725</v>
      </c>
      <c r="B8050" t="s">
        <v>8726</v>
      </c>
      <c r="C8050" s="2">
        <v>759</v>
      </c>
      <c r="D8050" s="2">
        <v>531</v>
      </c>
      <c r="E8050" s="2">
        <v>379.5</v>
      </c>
      <c r="F8050" s="2">
        <v>303.60000000000002</v>
      </c>
      <c r="G8050">
        <v>3</v>
      </c>
      <c r="H8050">
        <v>0</v>
      </c>
      <c r="I8050" s="2">
        <f>Tabell2[[#This Row],[Inköpspris (SEK)]]*Tabell2[[#This Row],[Antal]]</f>
        <v>1138.5</v>
      </c>
      <c r="J8050" s="2">
        <f>MIN(Tabell2[[#This Row],[Bokat]]*Tabell2[[#This Row],[Inköpspris (SEK)]],Tabell2[[#This Row],[Totalt lagervärde ink moms]])</f>
        <v>0</v>
      </c>
      <c r="K8050" s="2">
        <f>Tabell2[[#This Row],[Totalt lagervärde ink moms]]-Tabell2[[#This Row],[Varav bokat ink moms]]</f>
        <v>1138.5</v>
      </c>
      <c r="L8050" s="2">
        <f>Tabell2[[#This Row],[Antal]]*Tabell2[[#This Row],[Inpris ex moms]]</f>
        <v>910.80000000000007</v>
      </c>
      <c r="M8050" s="2">
        <f>MIN(Tabell2[[#This Row],[Bokat]]*Tabell2[[#This Row],[Inpris ex moms]],Tabell2[[#This Row],[Totalt lagervärde ex moms]])</f>
        <v>0</v>
      </c>
      <c r="N8050" s="2">
        <f>Tabell2[[#This Row],[Totalt lagervärde ex moms]]-Tabell2[[#This Row],[Varav bokat ex moms]]</f>
        <v>910.80000000000007</v>
      </c>
    </row>
    <row r="8051" spans="1:14" x14ac:dyDescent="0.2">
      <c r="A8051" t="s">
        <v>15315</v>
      </c>
      <c r="B8051" t="s">
        <v>15316</v>
      </c>
      <c r="C8051" s="2">
        <v>899</v>
      </c>
      <c r="D8051" s="2">
        <v>539</v>
      </c>
      <c r="E8051" s="2">
        <v>449.5</v>
      </c>
      <c r="F8051" s="2">
        <v>359.6</v>
      </c>
      <c r="G8051">
        <v>3</v>
      </c>
      <c r="H8051">
        <v>0</v>
      </c>
      <c r="I8051" s="2">
        <f>Tabell2[[#This Row],[Inköpspris (SEK)]]*Tabell2[[#This Row],[Antal]]</f>
        <v>1348.5</v>
      </c>
      <c r="J8051" s="2">
        <f>MIN(Tabell2[[#This Row],[Bokat]]*Tabell2[[#This Row],[Inköpspris (SEK)]],Tabell2[[#This Row],[Totalt lagervärde ink moms]])</f>
        <v>0</v>
      </c>
      <c r="K8051" s="2">
        <f>Tabell2[[#This Row],[Totalt lagervärde ink moms]]-Tabell2[[#This Row],[Varav bokat ink moms]]</f>
        <v>1348.5</v>
      </c>
      <c r="L8051" s="2">
        <f>Tabell2[[#This Row],[Antal]]*Tabell2[[#This Row],[Inpris ex moms]]</f>
        <v>1078.8000000000002</v>
      </c>
      <c r="M8051" s="2">
        <f>MIN(Tabell2[[#This Row],[Bokat]]*Tabell2[[#This Row],[Inpris ex moms]],Tabell2[[#This Row],[Totalt lagervärde ex moms]])</f>
        <v>0</v>
      </c>
      <c r="N8051" s="2">
        <f>Tabell2[[#This Row],[Totalt lagervärde ex moms]]-Tabell2[[#This Row],[Varav bokat ex moms]]</f>
        <v>1078.8000000000002</v>
      </c>
    </row>
    <row r="8052" spans="1:14" x14ac:dyDescent="0.2">
      <c r="A8052" t="s">
        <v>15659</v>
      </c>
      <c r="B8052" t="s">
        <v>15660</v>
      </c>
      <c r="C8052" s="2">
        <v>899</v>
      </c>
      <c r="D8052" s="2">
        <v>539</v>
      </c>
      <c r="E8052" s="2">
        <v>449.5</v>
      </c>
      <c r="F8052" s="2">
        <v>359.6</v>
      </c>
      <c r="G8052">
        <v>1</v>
      </c>
      <c r="H8052">
        <v>0</v>
      </c>
      <c r="I8052" s="2">
        <f>Tabell2[[#This Row],[Inköpspris (SEK)]]*Tabell2[[#This Row],[Antal]]</f>
        <v>449.5</v>
      </c>
      <c r="J8052" s="2">
        <f>MIN(Tabell2[[#This Row],[Bokat]]*Tabell2[[#This Row],[Inköpspris (SEK)]],Tabell2[[#This Row],[Totalt lagervärde ink moms]])</f>
        <v>0</v>
      </c>
      <c r="K8052" s="2">
        <f>Tabell2[[#This Row],[Totalt lagervärde ink moms]]-Tabell2[[#This Row],[Varav bokat ink moms]]</f>
        <v>449.5</v>
      </c>
      <c r="L8052" s="2">
        <f>Tabell2[[#This Row],[Antal]]*Tabell2[[#This Row],[Inpris ex moms]]</f>
        <v>359.6</v>
      </c>
      <c r="M8052" s="2">
        <f>MIN(Tabell2[[#This Row],[Bokat]]*Tabell2[[#This Row],[Inpris ex moms]],Tabell2[[#This Row],[Totalt lagervärde ex moms]])</f>
        <v>0</v>
      </c>
      <c r="N8052" s="2">
        <f>Tabell2[[#This Row],[Totalt lagervärde ex moms]]-Tabell2[[#This Row],[Varav bokat ex moms]]</f>
        <v>359.6</v>
      </c>
    </row>
    <row r="8053" spans="1:14" x14ac:dyDescent="0.2">
      <c r="A8053" t="s">
        <v>17377</v>
      </c>
      <c r="B8053" t="s">
        <v>17378</v>
      </c>
      <c r="C8053" s="2">
        <v>1025</v>
      </c>
      <c r="D8053" s="2">
        <v>615</v>
      </c>
      <c r="E8053" s="2">
        <v>512.5</v>
      </c>
      <c r="F8053" s="2">
        <v>410</v>
      </c>
      <c r="G8053">
        <v>3</v>
      </c>
      <c r="H8053">
        <v>0</v>
      </c>
      <c r="I8053" s="2">
        <f>Tabell2[[#This Row],[Inköpspris (SEK)]]*Tabell2[[#This Row],[Antal]]</f>
        <v>1537.5</v>
      </c>
      <c r="J8053" s="2">
        <f>MIN(Tabell2[[#This Row],[Bokat]]*Tabell2[[#This Row],[Inköpspris (SEK)]],Tabell2[[#This Row],[Totalt lagervärde ink moms]])</f>
        <v>0</v>
      </c>
      <c r="K8053" s="2">
        <f>Tabell2[[#This Row],[Totalt lagervärde ink moms]]-Tabell2[[#This Row],[Varav bokat ink moms]]</f>
        <v>1537.5</v>
      </c>
      <c r="L8053" s="2">
        <f>Tabell2[[#This Row],[Antal]]*Tabell2[[#This Row],[Inpris ex moms]]</f>
        <v>1230</v>
      </c>
      <c r="M8053" s="2">
        <f>MIN(Tabell2[[#This Row],[Bokat]]*Tabell2[[#This Row],[Inpris ex moms]],Tabell2[[#This Row],[Totalt lagervärde ex moms]])</f>
        <v>0</v>
      </c>
      <c r="N8053" s="2">
        <f>Tabell2[[#This Row],[Totalt lagervärde ex moms]]-Tabell2[[#This Row],[Varav bokat ex moms]]</f>
        <v>1230</v>
      </c>
    </row>
    <row r="8054" spans="1:14" x14ac:dyDescent="0.2">
      <c r="A8054" t="s">
        <v>19165</v>
      </c>
      <c r="B8054" t="s">
        <v>19166</v>
      </c>
      <c r="C8054" s="2">
        <v>65</v>
      </c>
      <c r="D8054" s="2">
        <v>46</v>
      </c>
      <c r="E8054" s="2">
        <v>32.5</v>
      </c>
      <c r="F8054" s="2">
        <v>26</v>
      </c>
      <c r="G8054">
        <v>1</v>
      </c>
      <c r="H8054">
        <v>0</v>
      </c>
      <c r="I8054" s="2">
        <f>Tabell2[[#This Row],[Inköpspris (SEK)]]*Tabell2[[#This Row],[Antal]]</f>
        <v>32.5</v>
      </c>
      <c r="J8054" s="2">
        <f>MIN(Tabell2[[#This Row],[Bokat]]*Tabell2[[#This Row],[Inköpspris (SEK)]],Tabell2[[#This Row],[Totalt lagervärde ink moms]])</f>
        <v>0</v>
      </c>
      <c r="K8054" s="2">
        <f>Tabell2[[#This Row],[Totalt lagervärde ink moms]]-Tabell2[[#This Row],[Varav bokat ink moms]]</f>
        <v>32.5</v>
      </c>
      <c r="L8054" s="2">
        <f>Tabell2[[#This Row],[Antal]]*Tabell2[[#This Row],[Inpris ex moms]]</f>
        <v>26</v>
      </c>
      <c r="M8054" s="2">
        <f>MIN(Tabell2[[#This Row],[Bokat]]*Tabell2[[#This Row],[Inpris ex moms]],Tabell2[[#This Row],[Totalt lagervärde ex moms]])</f>
        <v>0</v>
      </c>
      <c r="N8054" s="2">
        <f>Tabell2[[#This Row],[Totalt lagervärde ex moms]]-Tabell2[[#This Row],[Varav bokat ex moms]]</f>
        <v>26</v>
      </c>
    </row>
    <row r="8055" spans="1:14" x14ac:dyDescent="0.2">
      <c r="A8055" t="s">
        <v>13445</v>
      </c>
      <c r="B8055" t="s">
        <v>13446</v>
      </c>
      <c r="C8055" s="2">
        <v>2699</v>
      </c>
      <c r="D8055" s="2">
        <v>1619</v>
      </c>
      <c r="E8055" s="2">
        <v>1349</v>
      </c>
      <c r="F8055" s="2">
        <v>1079.2</v>
      </c>
      <c r="G8055">
        <v>2</v>
      </c>
      <c r="H8055">
        <v>0</v>
      </c>
      <c r="I8055" s="2">
        <f>Tabell2[[#This Row],[Inköpspris (SEK)]]*Tabell2[[#This Row],[Antal]]</f>
        <v>2698</v>
      </c>
      <c r="J8055" s="2">
        <f>MIN(Tabell2[[#This Row],[Bokat]]*Tabell2[[#This Row],[Inköpspris (SEK)]],Tabell2[[#This Row],[Totalt lagervärde ink moms]])</f>
        <v>0</v>
      </c>
      <c r="K8055" s="2">
        <f>Tabell2[[#This Row],[Totalt lagervärde ink moms]]-Tabell2[[#This Row],[Varav bokat ink moms]]</f>
        <v>2698</v>
      </c>
      <c r="L8055" s="2">
        <f>Tabell2[[#This Row],[Antal]]*Tabell2[[#This Row],[Inpris ex moms]]</f>
        <v>2158.4</v>
      </c>
      <c r="M8055" s="2">
        <f>MIN(Tabell2[[#This Row],[Bokat]]*Tabell2[[#This Row],[Inpris ex moms]],Tabell2[[#This Row],[Totalt lagervärde ex moms]])</f>
        <v>0</v>
      </c>
      <c r="N8055" s="2">
        <f>Tabell2[[#This Row],[Totalt lagervärde ex moms]]-Tabell2[[#This Row],[Varav bokat ex moms]]</f>
        <v>2158.4</v>
      </c>
    </row>
    <row r="8056" spans="1:14" x14ac:dyDescent="0.2">
      <c r="A8056" t="s">
        <v>13447</v>
      </c>
      <c r="B8056" t="s">
        <v>13448</v>
      </c>
      <c r="C8056" s="2">
        <v>2699</v>
      </c>
      <c r="D8056" s="2">
        <v>1619</v>
      </c>
      <c r="E8056" s="2">
        <v>1349</v>
      </c>
      <c r="F8056" s="2">
        <v>1079.2</v>
      </c>
      <c r="G8056">
        <v>1</v>
      </c>
      <c r="H8056">
        <v>0</v>
      </c>
      <c r="I8056" s="2">
        <f>Tabell2[[#This Row],[Inköpspris (SEK)]]*Tabell2[[#This Row],[Antal]]</f>
        <v>1349</v>
      </c>
      <c r="J8056" s="2">
        <f>MIN(Tabell2[[#This Row],[Bokat]]*Tabell2[[#This Row],[Inköpspris (SEK)]],Tabell2[[#This Row],[Totalt lagervärde ink moms]])</f>
        <v>0</v>
      </c>
      <c r="K8056" s="2">
        <f>Tabell2[[#This Row],[Totalt lagervärde ink moms]]-Tabell2[[#This Row],[Varav bokat ink moms]]</f>
        <v>1349</v>
      </c>
      <c r="L8056" s="2">
        <f>Tabell2[[#This Row],[Antal]]*Tabell2[[#This Row],[Inpris ex moms]]</f>
        <v>1079.2</v>
      </c>
      <c r="M8056" s="2">
        <f>MIN(Tabell2[[#This Row],[Bokat]]*Tabell2[[#This Row],[Inpris ex moms]],Tabell2[[#This Row],[Totalt lagervärde ex moms]])</f>
        <v>0</v>
      </c>
      <c r="N8056" s="2">
        <f>Tabell2[[#This Row],[Totalt lagervärde ex moms]]-Tabell2[[#This Row],[Varav bokat ex moms]]</f>
        <v>1079.2</v>
      </c>
    </row>
    <row r="8057" spans="1:14" x14ac:dyDescent="0.2">
      <c r="A8057" t="s">
        <v>13449</v>
      </c>
      <c r="B8057" t="s">
        <v>13450</v>
      </c>
      <c r="C8057" s="2">
        <v>2699</v>
      </c>
      <c r="D8057" s="2">
        <v>1619</v>
      </c>
      <c r="E8057" s="2">
        <v>1349</v>
      </c>
      <c r="F8057" s="2">
        <v>1079.2</v>
      </c>
      <c r="G8057">
        <v>1</v>
      </c>
      <c r="H8057">
        <v>0</v>
      </c>
      <c r="I8057" s="2">
        <f>Tabell2[[#This Row],[Inköpspris (SEK)]]*Tabell2[[#This Row],[Antal]]</f>
        <v>1349</v>
      </c>
      <c r="J8057" s="2">
        <f>MIN(Tabell2[[#This Row],[Bokat]]*Tabell2[[#This Row],[Inköpspris (SEK)]],Tabell2[[#This Row],[Totalt lagervärde ink moms]])</f>
        <v>0</v>
      </c>
      <c r="K8057" s="2">
        <f>Tabell2[[#This Row],[Totalt lagervärde ink moms]]-Tabell2[[#This Row],[Varav bokat ink moms]]</f>
        <v>1349</v>
      </c>
      <c r="L8057" s="2">
        <f>Tabell2[[#This Row],[Antal]]*Tabell2[[#This Row],[Inpris ex moms]]</f>
        <v>1079.2</v>
      </c>
      <c r="M8057" s="2">
        <f>MIN(Tabell2[[#This Row],[Bokat]]*Tabell2[[#This Row],[Inpris ex moms]],Tabell2[[#This Row],[Totalt lagervärde ex moms]])</f>
        <v>0</v>
      </c>
      <c r="N8057" s="2">
        <f>Tabell2[[#This Row],[Totalt lagervärde ex moms]]-Tabell2[[#This Row],[Varav bokat ex moms]]</f>
        <v>1079.2</v>
      </c>
    </row>
    <row r="8058" spans="1:14" x14ac:dyDescent="0.2">
      <c r="A8058" t="s">
        <v>12018</v>
      </c>
      <c r="B8058" t="s">
        <v>12019</v>
      </c>
      <c r="C8058" s="2">
        <v>1659</v>
      </c>
      <c r="D8058" s="2">
        <v>995</v>
      </c>
      <c r="E8058" s="2">
        <v>829</v>
      </c>
      <c r="F8058" s="2">
        <v>663.2</v>
      </c>
      <c r="G8058">
        <v>1</v>
      </c>
      <c r="H8058">
        <v>0</v>
      </c>
      <c r="I8058" s="2">
        <f>Tabell2[[#This Row],[Inköpspris (SEK)]]*Tabell2[[#This Row],[Antal]]</f>
        <v>829</v>
      </c>
      <c r="J8058" s="2">
        <f>MIN(Tabell2[[#This Row],[Bokat]]*Tabell2[[#This Row],[Inköpspris (SEK)]],Tabell2[[#This Row],[Totalt lagervärde ink moms]])</f>
        <v>0</v>
      </c>
      <c r="K8058" s="2">
        <f>Tabell2[[#This Row],[Totalt lagervärde ink moms]]-Tabell2[[#This Row],[Varav bokat ink moms]]</f>
        <v>829</v>
      </c>
      <c r="L8058" s="2">
        <f>Tabell2[[#This Row],[Antal]]*Tabell2[[#This Row],[Inpris ex moms]]</f>
        <v>663.2</v>
      </c>
      <c r="M8058" s="2">
        <f>MIN(Tabell2[[#This Row],[Bokat]]*Tabell2[[#This Row],[Inpris ex moms]],Tabell2[[#This Row],[Totalt lagervärde ex moms]])</f>
        <v>0</v>
      </c>
      <c r="N8058" s="2">
        <f>Tabell2[[#This Row],[Totalt lagervärde ex moms]]-Tabell2[[#This Row],[Varav bokat ex moms]]</f>
        <v>663.2</v>
      </c>
    </row>
    <row r="8059" spans="1:14" x14ac:dyDescent="0.2">
      <c r="A8059" t="s">
        <v>4962</v>
      </c>
      <c r="B8059" t="s">
        <v>4963</v>
      </c>
      <c r="C8059" s="2">
        <v>39</v>
      </c>
      <c r="D8059" s="2">
        <v>20</v>
      </c>
      <c r="E8059" s="2">
        <v>19.48</v>
      </c>
      <c r="F8059" s="2">
        <v>15.584000000000001</v>
      </c>
      <c r="G8059">
        <v>31</v>
      </c>
      <c r="H8059">
        <v>0</v>
      </c>
      <c r="I8059" s="2">
        <f>Tabell2[[#This Row],[Inköpspris (SEK)]]*Tabell2[[#This Row],[Antal]]</f>
        <v>603.88</v>
      </c>
      <c r="J8059" s="2">
        <f>MIN(Tabell2[[#This Row],[Bokat]]*Tabell2[[#This Row],[Inköpspris (SEK)]],Tabell2[[#This Row],[Totalt lagervärde ink moms]])</f>
        <v>0</v>
      </c>
      <c r="K8059" s="2">
        <f>Tabell2[[#This Row],[Totalt lagervärde ink moms]]-Tabell2[[#This Row],[Varav bokat ink moms]]</f>
        <v>603.88</v>
      </c>
      <c r="L8059" s="2">
        <f>Tabell2[[#This Row],[Antal]]*Tabell2[[#This Row],[Inpris ex moms]]</f>
        <v>483.10400000000004</v>
      </c>
      <c r="M8059" s="2">
        <f>MIN(Tabell2[[#This Row],[Bokat]]*Tabell2[[#This Row],[Inpris ex moms]],Tabell2[[#This Row],[Totalt lagervärde ex moms]])</f>
        <v>0</v>
      </c>
      <c r="N8059" s="2">
        <f>Tabell2[[#This Row],[Totalt lagervärde ex moms]]-Tabell2[[#This Row],[Varav bokat ex moms]]</f>
        <v>483.10400000000004</v>
      </c>
    </row>
    <row r="8060" spans="1:14" x14ac:dyDescent="0.2">
      <c r="A8060" t="s">
        <v>12040</v>
      </c>
      <c r="B8060" t="s">
        <v>12041</v>
      </c>
      <c r="C8060" s="2">
        <v>799</v>
      </c>
      <c r="D8060" s="2">
        <v>479</v>
      </c>
      <c r="E8060" s="2">
        <v>399</v>
      </c>
      <c r="F8060" s="2">
        <v>319.20000000000005</v>
      </c>
      <c r="G8060">
        <v>1</v>
      </c>
      <c r="H8060">
        <v>0</v>
      </c>
      <c r="I8060" s="2">
        <f>Tabell2[[#This Row],[Inköpspris (SEK)]]*Tabell2[[#This Row],[Antal]]</f>
        <v>399</v>
      </c>
      <c r="J8060" s="2">
        <f>MIN(Tabell2[[#This Row],[Bokat]]*Tabell2[[#This Row],[Inköpspris (SEK)]],Tabell2[[#This Row],[Totalt lagervärde ink moms]])</f>
        <v>0</v>
      </c>
      <c r="K8060" s="2">
        <f>Tabell2[[#This Row],[Totalt lagervärde ink moms]]-Tabell2[[#This Row],[Varav bokat ink moms]]</f>
        <v>399</v>
      </c>
      <c r="L8060" s="2">
        <f>Tabell2[[#This Row],[Antal]]*Tabell2[[#This Row],[Inpris ex moms]]</f>
        <v>319.20000000000005</v>
      </c>
      <c r="M8060" s="2">
        <f>MIN(Tabell2[[#This Row],[Bokat]]*Tabell2[[#This Row],[Inpris ex moms]],Tabell2[[#This Row],[Totalt lagervärde ex moms]])</f>
        <v>0</v>
      </c>
      <c r="N8060" s="2">
        <f>Tabell2[[#This Row],[Totalt lagervärde ex moms]]-Tabell2[[#This Row],[Varav bokat ex moms]]</f>
        <v>319.20000000000005</v>
      </c>
    </row>
    <row r="8061" spans="1:14" x14ac:dyDescent="0.2">
      <c r="A8061" t="s">
        <v>8605</v>
      </c>
      <c r="B8061" t="s">
        <v>8606</v>
      </c>
      <c r="C8061" s="2">
        <v>499</v>
      </c>
      <c r="D8061" s="2">
        <v>349</v>
      </c>
      <c r="E8061" s="2">
        <v>249</v>
      </c>
      <c r="F8061" s="2">
        <v>199.20000000000002</v>
      </c>
      <c r="G8061">
        <v>3</v>
      </c>
      <c r="H8061">
        <v>0</v>
      </c>
      <c r="I8061" s="2">
        <f>Tabell2[[#This Row],[Inköpspris (SEK)]]*Tabell2[[#This Row],[Antal]]</f>
        <v>747</v>
      </c>
      <c r="J8061" s="2">
        <f>MIN(Tabell2[[#This Row],[Bokat]]*Tabell2[[#This Row],[Inköpspris (SEK)]],Tabell2[[#This Row],[Totalt lagervärde ink moms]])</f>
        <v>0</v>
      </c>
      <c r="K8061" s="2">
        <f>Tabell2[[#This Row],[Totalt lagervärde ink moms]]-Tabell2[[#This Row],[Varav bokat ink moms]]</f>
        <v>747</v>
      </c>
      <c r="L8061" s="2">
        <f>Tabell2[[#This Row],[Antal]]*Tabell2[[#This Row],[Inpris ex moms]]</f>
        <v>597.6</v>
      </c>
      <c r="M8061" s="2">
        <f>MIN(Tabell2[[#This Row],[Bokat]]*Tabell2[[#This Row],[Inpris ex moms]],Tabell2[[#This Row],[Totalt lagervärde ex moms]])</f>
        <v>0</v>
      </c>
      <c r="N8061" s="2">
        <f>Tabell2[[#This Row],[Totalt lagervärde ex moms]]-Tabell2[[#This Row],[Varav bokat ex moms]]</f>
        <v>597.6</v>
      </c>
    </row>
    <row r="8062" spans="1:14" x14ac:dyDescent="0.2">
      <c r="A8062" t="s">
        <v>12617</v>
      </c>
      <c r="B8062" t="s">
        <v>12618</v>
      </c>
      <c r="C8062" s="2">
        <v>1599</v>
      </c>
      <c r="D8062" s="2">
        <v>800</v>
      </c>
      <c r="E8062" s="2">
        <v>797.81</v>
      </c>
      <c r="F8062" s="2">
        <v>638.24800000000005</v>
      </c>
      <c r="G8062">
        <v>2</v>
      </c>
      <c r="H8062">
        <v>0</v>
      </c>
      <c r="I8062" s="2">
        <f>Tabell2[[#This Row],[Inköpspris (SEK)]]*Tabell2[[#This Row],[Antal]]</f>
        <v>1595.62</v>
      </c>
      <c r="J8062" s="2">
        <f>MIN(Tabell2[[#This Row],[Bokat]]*Tabell2[[#This Row],[Inköpspris (SEK)]],Tabell2[[#This Row],[Totalt lagervärde ink moms]])</f>
        <v>0</v>
      </c>
      <c r="K8062" s="2">
        <f>Tabell2[[#This Row],[Totalt lagervärde ink moms]]-Tabell2[[#This Row],[Varav bokat ink moms]]</f>
        <v>1595.62</v>
      </c>
      <c r="L8062" s="2">
        <f>Tabell2[[#This Row],[Antal]]*Tabell2[[#This Row],[Inpris ex moms]]</f>
        <v>1276.4960000000001</v>
      </c>
      <c r="M8062" s="2">
        <f>MIN(Tabell2[[#This Row],[Bokat]]*Tabell2[[#This Row],[Inpris ex moms]],Tabell2[[#This Row],[Totalt lagervärde ex moms]])</f>
        <v>0</v>
      </c>
      <c r="N8062" s="2">
        <f>Tabell2[[#This Row],[Totalt lagervärde ex moms]]-Tabell2[[#This Row],[Varav bokat ex moms]]</f>
        <v>1276.4960000000001</v>
      </c>
    </row>
    <row r="8063" spans="1:14" x14ac:dyDescent="0.2">
      <c r="A8063" t="s">
        <v>11559</v>
      </c>
      <c r="B8063" t="s">
        <v>11560</v>
      </c>
      <c r="C8063" s="2">
        <v>198</v>
      </c>
      <c r="D8063" s="2">
        <v>139</v>
      </c>
      <c r="E8063" s="2">
        <v>98.75</v>
      </c>
      <c r="F8063" s="2">
        <v>79</v>
      </c>
      <c r="G8063">
        <v>4</v>
      </c>
      <c r="H8063">
        <v>0</v>
      </c>
      <c r="I8063" s="2">
        <f>Tabell2[[#This Row],[Inköpspris (SEK)]]*Tabell2[[#This Row],[Antal]]</f>
        <v>395</v>
      </c>
      <c r="J8063" s="2">
        <f>MIN(Tabell2[[#This Row],[Bokat]]*Tabell2[[#This Row],[Inköpspris (SEK)]],Tabell2[[#This Row],[Totalt lagervärde ink moms]])</f>
        <v>0</v>
      </c>
      <c r="K8063" s="2">
        <f>Tabell2[[#This Row],[Totalt lagervärde ink moms]]-Tabell2[[#This Row],[Varav bokat ink moms]]</f>
        <v>395</v>
      </c>
      <c r="L8063" s="2">
        <f>Tabell2[[#This Row],[Antal]]*Tabell2[[#This Row],[Inpris ex moms]]</f>
        <v>316</v>
      </c>
      <c r="M8063" s="2">
        <f>MIN(Tabell2[[#This Row],[Bokat]]*Tabell2[[#This Row],[Inpris ex moms]],Tabell2[[#This Row],[Totalt lagervärde ex moms]])</f>
        <v>0</v>
      </c>
      <c r="N8063" s="2">
        <f>Tabell2[[#This Row],[Totalt lagervärde ex moms]]-Tabell2[[#This Row],[Varav bokat ex moms]]</f>
        <v>316</v>
      </c>
    </row>
    <row r="8064" spans="1:14" x14ac:dyDescent="0.2">
      <c r="A8064" t="s">
        <v>14429</v>
      </c>
      <c r="B8064" t="s">
        <v>14430</v>
      </c>
      <c r="C8064" s="2">
        <v>1699</v>
      </c>
      <c r="D8064" s="2">
        <v>1019</v>
      </c>
      <c r="E8064" s="2">
        <v>847</v>
      </c>
      <c r="F8064" s="2">
        <v>677.6</v>
      </c>
      <c r="G8064">
        <v>1</v>
      </c>
      <c r="H8064">
        <v>0</v>
      </c>
      <c r="I8064" s="2">
        <f>Tabell2[[#This Row],[Inköpspris (SEK)]]*Tabell2[[#This Row],[Antal]]</f>
        <v>847</v>
      </c>
      <c r="J8064" s="2">
        <f>MIN(Tabell2[[#This Row],[Bokat]]*Tabell2[[#This Row],[Inköpspris (SEK)]],Tabell2[[#This Row],[Totalt lagervärde ink moms]])</f>
        <v>0</v>
      </c>
      <c r="K8064" s="2">
        <f>Tabell2[[#This Row],[Totalt lagervärde ink moms]]-Tabell2[[#This Row],[Varav bokat ink moms]]</f>
        <v>847</v>
      </c>
      <c r="L8064" s="2">
        <f>Tabell2[[#This Row],[Antal]]*Tabell2[[#This Row],[Inpris ex moms]]</f>
        <v>677.6</v>
      </c>
      <c r="M8064" s="2">
        <f>MIN(Tabell2[[#This Row],[Bokat]]*Tabell2[[#This Row],[Inpris ex moms]],Tabell2[[#This Row],[Totalt lagervärde ex moms]])</f>
        <v>0</v>
      </c>
      <c r="N8064" s="2">
        <f>Tabell2[[#This Row],[Totalt lagervärde ex moms]]-Tabell2[[#This Row],[Varav bokat ex moms]]</f>
        <v>677.6</v>
      </c>
    </row>
    <row r="8065" spans="1:14" x14ac:dyDescent="0.2">
      <c r="A8065" t="s">
        <v>14431</v>
      </c>
      <c r="B8065" t="s">
        <v>14432</v>
      </c>
      <c r="C8065" s="2">
        <v>1699</v>
      </c>
      <c r="D8065" s="2">
        <v>1019</v>
      </c>
      <c r="E8065" s="2">
        <v>847</v>
      </c>
      <c r="F8065" s="2">
        <v>677.6</v>
      </c>
      <c r="G8065">
        <v>2</v>
      </c>
      <c r="H8065">
        <v>0</v>
      </c>
      <c r="I8065" s="2">
        <f>Tabell2[[#This Row],[Inköpspris (SEK)]]*Tabell2[[#This Row],[Antal]]</f>
        <v>1694</v>
      </c>
      <c r="J8065" s="2">
        <f>MIN(Tabell2[[#This Row],[Bokat]]*Tabell2[[#This Row],[Inköpspris (SEK)]],Tabell2[[#This Row],[Totalt lagervärde ink moms]])</f>
        <v>0</v>
      </c>
      <c r="K8065" s="2">
        <f>Tabell2[[#This Row],[Totalt lagervärde ink moms]]-Tabell2[[#This Row],[Varav bokat ink moms]]</f>
        <v>1694</v>
      </c>
      <c r="L8065" s="2">
        <f>Tabell2[[#This Row],[Antal]]*Tabell2[[#This Row],[Inpris ex moms]]</f>
        <v>1355.2</v>
      </c>
      <c r="M8065" s="2">
        <f>MIN(Tabell2[[#This Row],[Bokat]]*Tabell2[[#This Row],[Inpris ex moms]],Tabell2[[#This Row],[Totalt lagervärde ex moms]])</f>
        <v>0</v>
      </c>
      <c r="N8065" s="2">
        <f>Tabell2[[#This Row],[Totalt lagervärde ex moms]]-Tabell2[[#This Row],[Varav bokat ex moms]]</f>
        <v>1355.2</v>
      </c>
    </row>
    <row r="8066" spans="1:14" x14ac:dyDescent="0.2">
      <c r="A8066" t="s">
        <v>14433</v>
      </c>
      <c r="B8066" t="s">
        <v>14434</v>
      </c>
      <c r="C8066" s="2">
        <v>1699</v>
      </c>
      <c r="D8066" s="2">
        <v>1019</v>
      </c>
      <c r="E8066" s="2">
        <v>847</v>
      </c>
      <c r="F8066" s="2">
        <v>677.6</v>
      </c>
      <c r="G8066">
        <v>2</v>
      </c>
      <c r="H8066">
        <v>0</v>
      </c>
      <c r="I8066" s="2">
        <f>Tabell2[[#This Row],[Inköpspris (SEK)]]*Tabell2[[#This Row],[Antal]]</f>
        <v>1694</v>
      </c>
      <c r="J8066" s="2">
        <f>MIN(Tabell2[[#This Row],[Bokat]]*Tabell2[[#This Row],[Inköpspris (SEK)]],Tabell2[[#This Row],[Totalt lagervärde ink moms]])</f>
        <v>0</v>
      </c>
      <c r="K8066" s="2">
        <f>Tabell2[[#This Row],[Totalt lagervärde ink moms]]-Tabell2[[#This Row],[Varav bokat ink moms]]</f>
        <v>1694</v>
      </c>
      <c r="L8066" s="2">
        <f>Tabell2[[#This Row],[Antal]]*Tabell2[[#This Row],[Inpris ex moms]]</f>
        <v>1355.2</v>
      </c>
      <c r="M8066" s="2">
        <f>MIN(Tabell2[[#This Row],[Bokat]]*Tabell2[[#This Row],[Inpris ex moms]],Tabell2[[#This Row],[Totalt lagervärde ex moms]])</f>
        <v>0</v>
      </c>
      <c r="N8066" s="2">
        <f>Tabell2[[#This Row],[Totalt lagervärde ex moms]]-Tabell2[[#This Row],[Varav bokat ex moms]]</f>
        <v>1355.2</v>
      </c>
    </row>
    <row r="8067" spans="1:14" x14ac:dyDescent="0.2">
      <c r="A8067" t="s">
        <v>14435</v>
      </c>
      <c r="B8067" t="s">
        <v>14436</v>
      </c>
      <c r="C8067" s="2">
        <v>1699</v>
      </c>
      <c r="D8067" s="2">
        <v>1019</v>
      </c>
      <c r="E8067" s="2">
        <v>847</v>
      </c>
      <c r="F8067" s="2">
        <v>677.6</v>
      </c>
      <c r="G8067">
        <v>2</v>
      </c>
      <c r="H8067">
        <v>0</v>
      </c>
      <c r="I8067" s="2">
        <f>Tabell2[[#This Row],[Inköpspris (SEK)]]*Tabell2[[#This Row],[Antal]]</f>
        <v>1694</v>
      </c>
      <c r="J8067" s="2">
        <f>MIN(Tabell2[[#This Row],[Bokat]]*Tabell2[[#This Row],[Inköpspris (SEK)]],Tabell2[[#This Row],[Totalt lagervärde ink moms]])</f>
        <v>0</v>
      </c>
      <c r="K8067" s="2">
        <f>Tabell2[[#This Row],[Totalt lagervärde ink moms]]-Tabell2[[#This Row],[Varav bokat ink moms]]</f>
        <v>1694</v>
      </c>
      <c r="L8067" s="2">
        <f>Tabell2[[#This Row],[Antal]]*Tabell2[[#This Row],[Inpris ex moms]]</f>
        <v>1355.2</v>
      </c>
      <c r="M8067" s="2">
        <f>MIN(Tabell2[[#This Row],[Bokat]]*Tabell2[[#This Row],[Inpris ex moms]],Tabell2[[#This Row],[Totalt lagervärde ex moms]])</f>
        <v>0</v>
      </c>
      <c r="N8067" s="2">
        <f>Tabell2[[#This Row],[Totalt lagervärde ex moms]]-Tabell2[[#This Row],[Varav bokat ex moms]]</f>
        <v>1355.2</v>
      </c>
    </row>
    <row r="8068" spans="1:14" x14ac:dyDescent="0.2">
      <c r="A8068" t="s">
        <v>10516</v>
      </c>
      <c r="B8068" t="s">
        <v>10517</v>
      </c>
      <c r="C8068" s="2">
        <v>79</v>
      </c>
      <c r="D8068" s="2">
        <v>55</v>
      </c>
      <c r="E8068" s="2">
        <v>39.380000000000003</v>
      </c>
      <c r="F8068" s="2">
        <v>31.504000000000005</v>
      </c>
      <c r="G8068">
        <v>5</v>
      </c>
      <c r="H8068">
        <v>0</v>
      </c>
      <c r="I8068" s="2">
        <f>Tabell2[[#This Row],[Inköpspris (SEK)]]*Tabell2[[#This Row],[Antal]]</f>
        <v>196.9</v>
      </c>
      <c r="J8068" s="2">
        <f>MIN(Tabell2[[#This Row],[Bokat]]*Tabell2[[#This Row],[Inköpspris (SEK)]],Tabell2[[#This Row],[Totalt lagervärde ink moms]])</f>
        <v>0</v>
      </c>
      <c r="K8068" s="2">
        <f>Tabell2[[#This Row],[Totalt lagervärde ink moms]]-Tabell2[[#This Row],[Varav bokat ink moms]]</f>
        <v>196.9</v>
      </c>
      <c r="L8068" s="2">
        <f>Tabell2[[#This Row],[Antal]]*Tabell2[[#This Row],[Inpris ex moms]]</f>
        <v>157.52000000000004</v>
      </c>
      <c r="M8068" s="2">
        <f>MIN(Tabell2[[#This Row],[Bokat]]*Tabell2[[#This Row],[Inpris ex moms]],Tabell2[[#This Row],[Totalt lagervärde ex moms]])</f>
        <v>0</v>
      </c>
      <c r="N8068" s="2">
        <f>Tabell2[[#This Row],[Totalt lagervärde ex moms]]-Tabell2[[#This Row],[Varav bokat ex moms]]</f>
        <v>157.52000000000004</v>
      </c>
    </row>
    <row r="8069" spans="1:14" x14ac:dyDescent="0.2">
      <c r="A8069" t="s">
        <v>10518</v>
      </c>
      <c r="B8069" t="s">
        <v>10519</v>
      </c>
      <c r="C8069" s="2">
        <v>79</v>
      </c>
      <c r="D8069" s="2">
        <v>55</v>
      </c>
      <c r="E8069" s="2">
        <v>39.380000000000003</v>
      </c>
      <c r="F8069" s="2">
        <v>31.504000000000005</v>
      </c>
      <c r="G8069">
        <v>7</v>
      </c>
      <c r="H8069">
        <v>0</v>
      </c>
      <c r="I8069" s="2">
        <f>Tabell2[[#This Row],[Inköpspris (SEK)]]*Tabell2[[#This Row],[Antal]]</f>
        <v>275.66000000000003</v>
      </c>
      <c r="J8069" s="2">
        <f>MIN(Tabell2[[#This Row],[Bokat]]*Tabell2[[#This Row],[Inköpspris (SEK)]],Tabell2[[#This Row],[Totalt lagervärde ink moms]])</f>
        <v>0</v>
      </c>
      <c r="K8069" s="2">
        <f>Tabell2[[#This Row],[Totalt lagervärde ink moms]]-Tabell2[[#This Row],[Varav bokat ink moms]]</f>
        <v>275.66000000000003</v>
      </c>
      <c r="L8069" s="2">
        <f>Tabell2[[#This Row],[Antal]]*Tabell2[[#This Row],[Inpris ex moms]]</f>
        <v>220.52800000000002</v>
      </c>
      <c r="M8069" s="2">
        <f>MIN(Tabell2[[#This Row],[Bokat]]*Tabell2[[#This Row],[Inpris ex moms]],Tabell2[[#This Row],[Totalt lagervärde ex moms]])</f>
        <v>0</v>
      </c>
      <c r="N8069" s="2">
        <f>Tabell2[[#This Row],[Totalt lagervärde ex moms]]-Tabell2[[#This Row],[Varav bokat ex moms]]</f>
        <v>220.52800000000002</v>
      </c>
    </row>
    <row r="8070" spans="1:14" x14ac:dyDescent="0.2">
      <c r="A8070" t="s">
        <v>10520</v>
      </c>
      <c r="B8070" t="s">
        <v>10521</v>
      </c>
      <c r="C8070" s="2">
        <v>79</v>
      </c>
      <c r="D8070" s="2">
        <v>55</v>
      </c>
      <c r="E8070" s="2">
        <v>39.380000000000003</v>
      </c>
      <c r="F8070" s="2">
        <v>31.504000000000005</v>
      </c>
      <c r="G8070">
        <v>4</v>
      </c>
      <c r="H8070">
        <v>0</v>
      </c>
      <c r="I8070" s="2">
        <f>Tabell2[[#This Row],[Inköpspris (SEK)]]*Tabell2[[#This Row],[Antal]]</f>
        <v>157.52000000000001</v>
      </c>
      <c r="J8070" s="2">
        <f>MIN(Tabell2[[#This Row],[Bokat]]*Tabell2[[#This Row],[Inköpspris (SEK)]],Tabell2[[#This Row],[Totalt lagervärde ink moms]])</f>
        <v>0</v>
      </c>
      <c r="K8070" s="2">
        <f>Tabell2[[#This Row],[Totalt lagervärde ink moms]]-Tabell2[[#This Row],[Varav bokat ink moms]]</f>
        <v>157.52000000000001</v>
      </c>
      <c r="L8070" s="2">
        <f>Tabell2[[#This Row],[Antal]]*Tabell2[[#This Row],[Inpris ex moms]]</f>
        <v>126.01600000000002</v>
      </c>
      <c r="M8070" s="2">
        <f>MIN(Tabell2[[#This Row],[Bokat]]*Tabell2[[#This Row],[Inpris ex moms]],Tabell2[[#This Row],[Totalt lagervärde ex moms]])</f>
        <v>0</v>
      </c>
      <c r="N8070" s="2">
        <f>Tabell2[[#This Row],[Totalt lagervärde ex moms]]-Tabell2[[#This Row],[Varav bokat ex moms]]</f>
        <v>126.01600000000002</v>
      </c>
    </row>
    <row r="8071" spans="1:14" x14ac:dyDescent="0.2">
      <c r="A8071" t="s">
        <v>4629</v>
      </c>
      <c r="B8071" t="s">
        <v>4630</v>
      </c>
      <c r="C8071" s="2">
        <v>439</v>
      </c>
      <c r="D8071" s="2">
        <v>307</v>
      </c>
      <c r="E8071" s="2">
        <v>218.75</v>
      </c>
      <c r="F8071" s="2">
        <v>175</v>
      </c>
      <c r="G8071">
        <v>2</v>
      </c>
      <c r="H8071">
        <v>0</v>
      </c>
      <c r="I8071" s="2">
        <f>Tabell2[[#This Row],[Inköpspris (SEK)]]*Tabell2[[#This Row],[Antal]]</f>
        <v>437.5</v>
      </c>
      <c r="J8071" s="2">
        <f>MIN(Tabell2[[#This Row],[Bokat]]*Tabell2[[#This Row],[Inköpspris (SEK)]],Tabell2[[#This Row],[Totalt lagervärde ink moms]])</f>
        <v>0</v>
      </c>
      <c r="K8071" s="2">
        <f>Tabell2[[#This Row],[Totalt lagervärde ink moms]]-Tabell2[[#This Row],[Varav bokat ink moms]]</f>
        <v>437.5</v>
      </c>
      <c r="L8071" s="2">
        <f>Tabell2[[#This Row],[Antal]]*Tabell2[[#This Row],[Inpris ex moms]]</f>
        <v>350</v>
      </c>
      <c r="M8071" s="2">
        <f>MIN(Tabell2[[#This Row],[Bokat]]*Tabell2[[#This Row],[Inpris ex moms]],Tabell2[[#This Row],[Totalt lagervärde ex moms]])</f>
        <v>0</v>
      </c>
      <c r="N8071" s="2">
        <f>Tabell2[[#This Row],[Totalt lagervärde ex moms]]-Tabell2[[#This Row],[Varav bokat ex moms]]</f>
        <v>350</v>
      </c>
    </row>
    <row r="8072" spans="1:14" x14ac:dyDescent="0.2">
      <c r="A8072" t="s">
        <v>11308</v>
      </c>
      <c r="B8072" t="s">
        <v>11309</v>
      </c>
      <c r="C8072" s="2">
        <v>289</v>
      </c>
      <c r="D8072" s="2">
        <v>202</v>
      </c>
      <c r="E8072" s="2">
        <v>144</v>
      </c>
      <c r="F8072" s="2">
        <v>115.2</v>
      </c>
      <c r="G8072">
        <v>1</v>
      </c>
      <c r="H8072">
        <v>0</v>
      </c>
      <c r="I8072" s="2">
        <f>Tabell2[[#This Row],[Inköpspris (SEK)]]*Tabell2[[#This Row],[Antal]]</f>
        <v>144</v>
      </c>
      <c r="J8072" s="2">
        <f>MIN(Tabell2[[#This Row],[Bokat]]*Tabell2[[#This Row],[Inköpspris (SEK)]],Tabell2[[#This Row],[Totalt lagervärde ink moms]])</f>
        <v>0</v>
      </c>
      <c r="K8072" s="2">
        <f>Tabell2[[#This Row],[Totalt lagervärde ink moms]]-Tabell2[[#This Row],[Varav bokat ink moms]]</f>
        <v>144</v>
      </c>
      <c r="L8072" s="2">
        <f>Tabell2[[#This Row],[Antal]]*Tabell2[[#This Row],[Inpris ex moms]]</f>
        <v>115.2</v>
      </c>
      <c r="M8072" s="2">
        <f>MIN(Tabell2[[#This Row],[Bokat]]*Tabell2[[#This Row],[Inpris ex moms]],Tabell2[[#This Row],[Totalt lagervärde ex moms]])</f>
        <v>0</v>
      </c>
      <c r="N8072" s="2">
        <f>Tabell2[[#This Row],[Totalt lagervärde ex moms]]-Tabell2[[#This Row],[Varav bokat ex moms]]</f>
        <v>115.2</v>
      </c>
    </row>
    <row r="8073" spans="1:14" x14ac:dyDescent="0.2">
      <c r="A8073" t="s">
        <v>5304</v>
      </c>
      <c r="B8073" t="s">
        <v>5305</v>
      </c>
      <c r="C8073" s="2">
        <v>279</v>
      </c>
      <c r="D8073" s="2">
        <v>195</v>
      </c>
      <c r="E8073" s="2">
        <v>139</v>
      </c>
      <c r="F8073" s="2">
        <v>111.2</v>
      </c>
      <c r="G8073">
        <v>5</v>
      </c>
      <c r="H8073">
        <v>0</v>
      </c>
      <c r="I8073" s="2">
        <f>Tabell2[[#This Row],[Inköpspris (SEK)]]*Tabell2[[#This Row],[Antal]]</f>
        <v>695</v>
      </c>
      <c r="J8073" s="2">
        <f>MIN(Tabell2[[#This Row],[Bokat]]*Tabell2[[#This Row],[Inköpspris (SEK)]],Tabell2[[#This Row],[Totalt lagervärde ink moms]])</f>
        <v>0</v>
      </c>
      <c r="K8073" s="2">
        <f>Tabell2[[#This Row],[Totalt lagervärde ink moms]]-Tabell2[[#This Row],[Varav bokat ink moms]]</f>
        <v>695</v>
      </c>
      <c r="L8073" s="2">
        <f>Tabell2[[#This Row],[Antal]]*Tabell2[[#This Row],[Inpris ex moms]]</f>
        <v>556</v>
      </c>
      <c r="M8073" s="2">
        <f>MIN(Tabell2[[#This Row],[Bokat]]*Tabell2[[#This Row],[Inpris ex moms]],Tabell2[[#This Row],[Totalt lagervärde ex moms]])</f>
        <v>0</v>
      </c>
      <c r="N8073" s="2">
        <f>Tabell2[[#This Row],[Totalt lagervärde ex moms]]-Tabell2[[#This Row],[Varav bokat ex moms]]</f>
        <v>556</v>
      </c>
    </row>
    <row r="8074" spans="1:14" x14ac:dyDescent="0.2">
      <c r="A8074" t="s">
        <v>5306</v>
      </c>
      <c r="B8074" t="s">
        <v>5307</v>
      </c>
      <c r="C8074" s="2">
        <v>279</v>
      </c>
      <c r="D8074" s="2">
        <v>195</v>
      </c>
      <c r="E8074" s="2">
        <v>139</v>
      </c>
      <c r="F8074" s="2">
        <v>111.2</v>
      </c>
      <c r="G8074">
        <v>4</v>
      </c>
      <c r="H8074">
        <v>0</v>
      </c>
      <c r="I8074" s="2">
        <f>Tabell2[[#This Row],[Inköpspris (SEK)]]*Tabell2[[#This Row],[Antal]]</f>
        <v>556</v>
      </c>
      <c r="J8074" s="2">
        <f>MIN(Tabell2[[#This Row],[Bokat]]*Tabell2[[#This Row],[Inköpspris (SEK)]],Tabell2[[#This Row],[Totalt lagervärde ink moms]])</f>
        <v>0</v>
      </c>
      <c r="K8074" s="2">
        <f>Tabell2[[#This Row],[Totalt lagervärde ink moms]]-Tabell2[[#This Row],[Varav bokat ink moms]]</f>
        <v>556</v>
      </c>
      <c r="L8074" s="2">
        <f>Tabell2[[#This Row],[Antal]]*Tabell2[[#This Row],[Inpris ex moms]]</f>
        <v>444.8</v>
      </c>
      <c r="M8074" s="2">
        <f>MIN(Tabell2[[#This Row],[Bokat]]*Tabell2[[#This Row],[Inpris ex moms]],Tabell2[[#This Row],[Totalt lagervärde ex moms]])</f>
        <v>0</v>
      </c>
      <c r="N8074" s="2">
        <f>Tabell2[[#This Row],[Totalt lagervärde ex moms]]-Tabell2[[#This Row],[Varav bokat ex moms]]</f>
        <v>444.8</v>
      </c>
    </row>
    <row r="8075" spans="1:14" x14ac:dyDescent="0.2">
      <c r="A8075" t="s">
        <v>5691</v>
      </c>
      <c r="B8075" t="s">
        <v>5692</v>
      </c>
      <c r="C8075" s="2">
        <v>99</v>
      </c>
      <c r="D8075" s="2">
        <v>69</v>
      </c>
      <c r="E8075" s="2">
        <v>49.32</v>
      </c>
      <c r="F8075" s="2">
        <v>39.456000000000003</v>
      </c>
      <c r="G8075">
        <v>20</v>
      </c>
      <c r="H8075">
        <v>0</v>
      </c>
      <c r="I8075" s="2">
        <f>Tabell2[[#This Row],[Inköpspris (SEK)]]*Tabell2[[#This Row],[Antal]]</f>
        <v>986.4</v>
      </c>
      <c r="J8075" s="2">
        <f>MIN(Tabell2[[#This Row],[Bokat]]*Tabell2[[#This Row],[Inköpspris (SEK)]],Tabell2[[#This Row],[Totalt lagervärde ink moms]])</f>
        <v>0</v>
      </c>
      <c r="K8075" s="2">
        <f>Tabell2[[#This Row],[Totalt lagervärde ink moms]]-Tabell2[[#This Row],[Varav bokat ink moms]]</f>
        <v>986.4</v>
      </c>
      <c r="L8075" s="2">
        <f>Tabell2[[#This Row],[Antal]]*Tabell2[[#This Row],[Inpris ex moms]]</f>
        <v>789.12000000000012</v>
      </c>
      <c r="M8075" s="2">
        <f>MIN(Tabell2[[#This Row],[Bokat]]*Tabell2[[#This Row],[Inpris ex moms]],Tabell2[[#This Row],[Totalt lagervärde ex moms]])</f>
        <v>0</v>
      </c>
      <c r="N8075" s="2">
        <f>Tabell2[[#This Row],[Totalt lagervärde ex moms]]-Tabell2[[#This Row],[Varav bokat ex moms]]</f>
        <v>789.12000000000012</v>
      </c>
    </row>
    <row r="8076" spans="1:14" x14ac:dyDescent="0.2">
      <c r="A8076" t="s">
        <v>11352</v>
      </c>
      <c r="B8076" t="s">
        <v>11353</v>
      </c>
      <c r="C8076" s="2">
        <v>115</v>
      </c>
      <c r="D8076" s="2">
        <v>58</v>
      </c>
      <c r="E8076" s="2">
        <v>57.28</v>
      </c>
      <c r="F8076" s="2">
        <v>45.824000000000005</v>
      </c>
      <c r="G8076">
        <v>1</v>
      </c>
      <c r="H8076">
        <v>0</v>
      </c>
      <c r="I8076" s="2">
        <f>Tabell2[[#This Row],[Inköpspris (SEK)]]*Tabell2[[#This Row],[Antal]]</f>
        <v>57.28</v>
      </c>
      <c r="J8076" s="2">
        <f>MIN(Tabell2[[#This Row],[Bokat]]*Tabell2[[#This Row],[Inköpspris (SEK)]],Tabell2[[#This Row],[Totalt lagervärde ink moms]])</f>
        <v>0</v>
      </c>
      <c r="K8076" s="2">
        <f>Tabell2[[#This Row],[Totalt lagervärde ink moms]]-Tabell2[[#This Row],[Varav bokat ink moms]]</f>
        <v>57.28</v>
      </c>
      <c r="L8076" s="2">
        <f>Tabell2[[#This Row],[Antal]]*Tabell2[[#This Row],[Inpris ex moms]]</f>
        <v>45.824000000000005</v>
      </c>
      <c r="M8076" s="2">
        <f>MIN(Tabell2[[#This Row],[Bokat]]*Tabell2[[#This Row],[Inpris ex moms]],Tabell2[[#This Row],[Totalt lagervärde ex moms]])</f>
        <v>0</v>
      </c>
      <c r="N8076" s="2">
        <f>Tabell2[[#This Row],[Totalt lagervärde ex moms]]-Tabell2[[#This Row],[Varav bokat ex moms]]</f>
        <v>45.824000000000005</v>
      </c>
    </row>
    <row r="8077" spans="1:14" x14ac:dyDescent="0.2">
      <c r="A8077" t="s">
        <v>17337</v>
      </c>
      <c r="B8077" t="s">
        <v>17338</v>
      </c>
      <c r="C8077" s="2">
        <v>625</v>
      </c>
      <c r="D8077" s="2">
        <v>375</v>
      </c>
      <c r="E8077" s="2">
        <v>311.25</v>
      </c>
      <c r="F8077" s="2">
        <v>249</v>
      </c>
      <c r="G8077">
        <v>1</v>
      </c>
      <c r="H8077">
        <v>0</v>
      </c>
      <c r="I8077" s="2">
        <f>Tabell2[[#This Row],[Inköpspris (SEK)]]*Tabell2[[#This Row],[Antal]]</f>
        <v>311.25</v>
      </c>
      <c r="J8077" s="2">
        <f>MIN(Tabell2[[#This Row],[Bokat]]*Tabell2[[#This Row],[Inköpspris (SEK)]],Tabell2[[#This Row],[Totalt lagervärde ink moms]])</f>
        <v>0</v>
      </c>
      <c r="K8077" s="2">
        <f>Tabell2[[#This Row],[Totalt lagervärde ink moms]]-Tabell2[[#This Row],[Varav bokat ink moms]]</f>
        <v>311.25</v>
      </c>
      <c r="L8077" s="2">
        <f>Tabell2[[#This Row],[Antal]]*Tabell2[[#This Row],[Inpris ex moms]]</f>
        <v>249</v>
      </c>
      <c r="M8077" s="2">
        <f>MIN(Tabell2[[#This Row],[Bokat]]*Tabell2[[#This Row],[Inpris ex moms]],Tabell2[[#This Row],[Totalt lagervärde ex moms]])</f>
        <v>0</v>
      </c>
      <c r="N8077" s="2">
        <f>Tabell2[[#This Row],[Totalt lagervärde ex moms]]-Tabell2[[#This Row],[Varav bokat ex moms]]</f>
        <v>249</v>
      </c>
    </row>
    <row r="8078" spans="1:14" x14ac:dyDescent="0.2">
      <c r="A8078" t="s">
        <v>9855</v>
      </c>
      <c r="B8078" t="s">
        <v>9856</v>
      </c>
      <c r="C8078" s="2">
        <v>229</v>
      </c>
      <c r="D8078" s="2">
        <v>160</v>
      </c>
      <c r="E8078" s="2">
        <v>114</v>
      </c>
      <c r="F8078" s="2">
        <v>91.2</v>
      </c>
      <c r="G8078">
        <v>3</v>
      </c>
      <c r="H8078">
        <v>0</v>
      </c>
      <c r="I8078" s="2">
        <f>Tabell2[[#This Row],[Inköpspris (SEK)]]*Tabell2[[#This Row],[Antal]]</f>
        <v>342</v>
      </c>
      <c r="J8078" s="2">
        <f>MIN(Tabell2[[#This Row],[Bokat]]*Tabell2[[#This Row],[Inköpspris (SEK)]],Tabell2[[#This Row],[Totalt lagervärde ink moms]])</f>
        <v>0</v>
      </c>
      <c r="K8078" s="2">
        <f>Tabell2[[#This Row],[Totalt lagervärde ink moms]]-Tabell2[[#This Row],[Varav bokat ink moms]]</f>
        <v>342</v>
      </c>
      <c r="L8078" s="2">
        <f>Tabell2[[#This Row],[Antal]]*Tabell2[[#This Row],[Inpris ex moms]]</f>
        <v>273.60000000000002</v>
      </c>
      <c r="M8078" s="2">
        <f>MIN(Tabell2[[#This Row],[Bokat]]*Tabell2[[#This Row],[Inpris ex moms]],Tabell2[[#This Row],[Totalt lagervärde ex moms]])</f>
        <v>0</v>
      </c>
      <c r="N8078" s="2">
        <f>Tabell2[[#This Row],[Totalt lagervärde ex moms]]-Tabell2[[#This Row],[Varav bokat ex moms]]</f>
        <v>273.60000000000002</v>
      </c>
    </row>
    <row r="8079" spans="1:14" x14ac:dyDescent="0.2">
      <c r="A8079" t="s">
        <v>10582</v>
      </c>
      <c r="B8079" t="s">
        <v>10583</v>
      </c>
      <c r="C8079" s="2">
        <v>265</v>
      </c>
      <c r="D8079" s="2">
        <v>194</v>
      </c>
      <c r="E8079" s="2">
        <v>131.91</v>
      </c>
      <c r="F8079" s="2">
        <v>105.52500000000001</v>
      </c>
      <c r="G8079">
        <v>1</v>
      </c>
      <c r="H8079">
        <v>0</v>
      </c>
      <c r="I8079" s="2">
        <f>Tabell2[[#This Row],[Inköpspris (SEK)]]*Tabell2[[#This Row],[Antal]]</f>
        <v>131.91</v>
      </c>
      <c r="J8079" s="2">
        <f>MIN(Tabell2[[#This Row],[Bokat]]*Tabell2[[#This Row],[Inköpspris (SEK)]],Tabell2[[#This Row],[Totalt lagervärde ink moms]])</f>
        <v>0</v>
      </c>
      <c r="K8079" s="2">
        <f>Tabell2[[#This Row],[Totalt lagervärde ink moms]]-Tabell2[[#This Row],[Varav bokat ink moms]]</f>
        <v>131.91</v>
      </c>
      <c r="L8079" s="2">
        <f>Tabell2[[#This Row],[Antal]]*Tabell2[[#This Row],[Inpris ex moms]]</f>
        <v>105.52500000000001</v>
      </c>
      <c r="M8079" s="2">
        <f>MIN(Tabell2[[#This Row],[Bokat]]*Tabell2[[#This Row],[Inpris ex moms]],Tabell2[[#This Row],[Totalt lagervärde ex moms]])</f>
        <v>0</v>
      </c>
      <c r="N8079" s="2">
        <f>Tabell2[[#This Row],[Totalt lagervärde ex moms]]-Tabell2[[#This Row],[Varav bokat ex moms]]</f>
        <v>105.52500000000001</v>
      </c>
    </row>
    <row r="8080" spans="1:14" x14ac:dyDescent="0.2">
      <c r="A8080" t="s">
        <v>9710</v>
      </c>
      <c r="B8080" t="s">
        <v>9711</v>
      </c>
      <c r="C8080" s="2">
        <v>1699</v>
      </c>
      <c r="D8080" s="2">
        <v>1189</v>
      </c>
      <c r="E8080" s="2">
        <v>845.52</v>
      </c>
      <c r="F8080" s="2">
        <v>676.41600000000005</v>
      </c>
      <c r="G8080">
        <v>6</v>
      </c>
      <c r="H8080">
        <v>0</v>
      </c>
      <c r="I8080" s="2">
        <f>Tabell2[[#This Row],[Inköpspris (SEK)]]*Tabell2[[#This Row],[Antal]]</f>
        <v>5073.12</v>
      </c>
      <c r="J8080" s="2">
        <f>MIN(Tabell2[[#This Row],[Bokat]]*Tabell2[[#This Row],[Inköpspris (SEK)]],Tabell2[[#This Row],[Totalt lagervärde ink moms]])</f>
        <v>0</v>
      </c>
      <c r="K8080" s="2">
        <f>Tabell2[[#This Row],[Totalt lagervärde ink moms]]-Tabell2[[#This Row],[Varav bokat ink moms]]</f>
        <v>5073.12</v>
      </c>
      <c r="L8080" s="2">
        <f>Tabell2[[#This Row],[Antal]]*Tabell2[[#This Row],[Inpris ex moms]]</f>
        <v>4058.4960000000001</v>
      </c>
      <c r="M8080" s="2">
        <f>MIN(Tabell2[[#This Row],[Bokat]]*Tabell2[[#This Row],[Inpris ex moms]],Tabell2[[#This Row],[Totalt lagervärde ex moms]])</f>
        <v>0</v>
      </c>
      <c r="N8080" s="2">
        <f>Tabell2[[#This Row],[Totalt lagervärde ex moms]]-Tabell2[[#This Row],[Varav bokat ex moms]]</f>
        <v>4058.4960000000001</v>
      </c>
    </row>
    <row r="8081" spans="1:14" x14ac:dyDescent="0.2">
      <c r="A8081" t="s">
        <v>11264</v>
      </c>
      <c r="B8081" t="s">
        <v>11265</v>
      </c>
      <c r="C8081" s="2">
        <v>129</v>
      </c>
      <c r="D8081" s="2">
        <v>90</v>
      </c>
      <c r="E8081" s="2">
        <v>64.19</v>
      </c>
      <c r="F8081" s="2">
        <v>51.352000000000004</v>
      </c>
      <c r="G8081">
        <v>3</v>
      </c>
      <c r="H8081">
        <v>1</v>
      </c>
      <c r="I8081" s="2">
        <f>Tabell2[[#This Row],[Inköpspris (SEK)]]*Tabell2[[#This Row],[Antal]]</f>
        <v>192.57</v>
      </c>
      <c r="J8081" s="2">
        <f>MIN(Tabell2[[#This Row],[Bokat]]*Tabell2[[#This Row],[Inköpspris (SEK)]],Tabell2[[#This Row],[Totalt lagervärde ink moms]])</f>
        <v>64.19</v>
      </c>
      <c r="K8081" s="2">
        <f>Tabell2[[#This Row],[Totalt lagervärde ink moms]]-Tabell2[[#This Row],[Varav bokat ink moms]]</f>
        <v>128.38</v>
      </c>
      <c r="L8081" s="2">
        <f>Tabell2[[#This Row],[Antal]]*Tabell2[[#This Row],[Inpris ex moms]]</f>
        <v>154.05600000000001</v>
      </c>
      <c r="M8081" s="2">
        <f>MIN(Tabell2[[#This Row],[Bokat]]*Tabell2[[#This Row],[Inpris ex moms]],Tabell2[[#This Row],[Totalt lagervärde ex moms]])</f>
        <v>51.352000000000004</v>
      </c>
      <c r="N8081" s="2">
        <f>Tabell2[[#This Row],[Totalt lagervärde ex moms]]-Tabell2[[#This Row],[Varav bokat ex moms]]</f>
        <v>102.70400000000001</v>
      </c>
    </row>
    <row r="8082" spans="1:14" x14ac:dyDescent="0.2">
      <c r="A8082" t="s">
        <v>4704</v>
      </c>
      <c r="B8082" t="s">
        <v>4705</v>
      </c>
      <c r="C8082" s="2">
        <v>199</v>
      </c>
      <c r="D8082" s="2">
        <v>119</v>
      </c>
      <c r="E8082" s="2">
        <v>99</v>
      </c>
      <c r="F8082" s="2">
        <v>79.2</v>
      </c>
      <c r="G8082">
        <v>9</v>
      </c>
      <c r="H8082">
        <v>0</v>
      </c>
      <c r="I8082" s="2">
        <f>Tabell2[[#This Row],[Inköpspris (SEK)]]*Tabell2[[#This Row],[Antal]]</f>
        <v>891</v>
      </c>
      <c r="J8082" s="2">
        <f>MIN(Tabell2[[#This Row],[Bokat]]*Tabell2[[#This Row],[Inköpspris (SEK)]],Tabell2[[#This Row],[Totalt lagervärde ink moms]])</f>
        <v>0</v>
      </c>
      <c r="K8082" s="2">
        <f>Tabell2[[#This Row],[Totalt lagervärde ink moms]]-Tabell2[[#This Row],[Varav bokat ink moms]]</f>
        <v>891</v>
      </c>
      <c r="L8082" s="2">
        <f>Tabell2[[#This Row],[Antal]]*Tabell2[[#This Row],[Inpris ex moms]]</f>
        <v>712.80000000000007</v>
      </c>
      <c r="M8082" s="2">
        <f>MIN(Tabell2[[#This Row],[Bokat]]*Tabell2[[#This Row],[Inpris ex moms]],Tabell2[[#This Row],[Totalt lagervärde ex moms]])</f>
        <v>0</v>
      </c>
      <c r="N8082" s="2">
        <f>Tabell2[[#This Row],[Totalt lagervärde ex moms]]-Tabell2[[#This Row],[Varav bokat ex moms]]</f>
        <v>712.80000000000007</v>
      </c>
    </row>
    <row r="8083" spans="1:14" x14ac:dyDescent="0.2">
      <c r="A8083" t="s">
        <v>14229</v>
      </c>
      <c r="B8083" t="s">
        <v>14230</v>
      </c>
      <c r="C8083" s="2">
        <v>339</v>
      </c>
      <c r="D8083" s="2">
        <v>203</v>
      </c>
      <c r="E8083" s="2">
        <v>168.6</v>
      </c>
      <c r="F8083" s="2">
        <v>134.88</v>
      </c>
      <c r="G8083">
        <v>2</v>
      </c>
      <c r="H8083">
        <v>0</v>
      </c>
      <c r="I8083" s="2">
        <f>Tabell2[[#This Row],[Inköpspris (SEK)]]*Tabell2[[#This Row],[Antal]]</f>
        <v>337.2</v>
      </c>
      <c r="J8083" s="2">
        <f>MIN(Tabell2[[#This Row],[Bokat]]*Tabell2[[#This Row],[Inköpspris (SEK)]],Tabell2[[#This Row],[Totalt lagervärde ink moms]])</f>
        <v>0</v>
      </c>
      <c r="K8083" s="2">
        <f>Tabell2[[#This Row],[Totalt lagervärde ink moms]]-Tabell2[[#This Row],[Varav bokat ink moms]]</f>
        <v>337.2</v>
      </c>
      <c r="L8083" s="2">
        <f>Tabell2[[#This Row],[Antal]]*Tabell2[[#This Row],[Inpris ex moms]]</f>
        <v>269.76</v>
      </c>
      <c r="M8083" s="2">
        <f>MIN(Tabell2[[#This Row],[Bokat]]*Tabell2[[#This Row],[Inpris ex moms]],Tabell2[[#This Row],[Totalt lagervärde ex moms]])</f>
        <v>0</v>
      </c>
      <c r="N8083" s="2">
        <f>Tabell2[[#This Row],[Totalt lagervärde ex moms]]-Tabell2[[#This Row],[Varav bokat ex moms]]</f>
        <v>269.76</v>
      </c>
    </row>
    <row r="8084" spans="1:14" x14ac:dyDescent="0.2">
      <c r="A8084" t="s">
        <v>9119</v>
      </c>
      <c r="B8084" t="s">
        <v>9120</v>
      </c>
      <c r="C8084" s="2">
        <v>79</v>
      </c>
      <c r="D8084" s="2">
        <v>55</v>
      </c>
      <c r="E8084" s="2">
        <v>39.29</v>
      </c>
      <c r="F8084" s="2">
        <v>31.432000000000002</v>
      </c>
      <c r="G8084">
        <v>7</v>
      </c>
      <c r="H8084">
        <v>0</v>
      </c>
      <c r="I8084" s="2">
        <f>Tabell2[[#This Row],[Inköpspris (SEK)]]*Tabell2[[#This Row],[Antal]]</f>
        <v>275.02999999999997</v>
      </c>
      <c r="J8084" s="2">
        <f>MIN(Tabell2[[#This Row],[Bokat]]*Tabell2[[#This Row],[Inköpspris (SEK)]],Tabell2[[#This Row],[Totalt lagervärde ink moms]])</f>
        <v>0</v>
      </c>
      <c r="K8084" s="2">
        <f>Tabell2[[#This Row],[Totalt lagervärde ink moms]]-Tabell2[[#This Row],[Varav bokat ink moms]]</f>
        <v>275.02999999999997</v>
      </c>
      <c r="L8084" s="2">
        <f>Tabell2[[#This Row],[Antal]]*Tabell2[[#This Row],[Inpris ex moms]]</f>
        <v>220.024</v>
      </c>
      <c r="M8084" s="2">
        <f>MIN(Tabell2[[#This Row],[Bokat]]*Tabell2[[#This Row],[Inpris ex moms]],Tabell2[[#This Row],[Totalt lagervärde ex moms]])</f>
        <v>0</v>
      </c>
      <c r="N8084" s="2">
        <f>Tabell2[[#This Row],[Totalt lagervärde ex moms]]-Tabell2[[#This Row],[Varav bokat ex moms]]</f>
        <v>220.024</v>
      </c>
    </row>
    <row r="8085" spans="1:14" x14ac:dyDescent="0.2">
      <c r="A8085" t="s">
        <v>11434</v>
      </c>
      <c r="B8085" t="s">
        <v>11435</v>
      </c>
      <c r="C8085" s="2">
        <v>45</v>
      </c>
      <c r="D8085" s="2">
        <v>31</v>
      </c>
      <c r="E8085" s="2">
        <v>22.38</v>
      </c>
      <c r="F8085" s="2">
        <v>17.904</v>
      </c>
      <c r="G8085">
        <v>6</v>
      </c>
      <c r="H8085">
        <v>0</v>
      </c>
      <c r="I8085" s="2">
        <f>Tabell2[[#This Row],[Inköpspris (SEK)]]*Tabell2[[#This Row],[Antal]]</f>
        <v>134.28</v>
      </c>
      <c r="J8085" s="2">
        <f>MIN(Tabell2[[#This Row],[Bokat]]*Tabell2[[#This Row],[Inköpspris (SEK)]],Tabell2[[#This Row],[Totalt lagervärde ink moms]])</f>
        <v>0</v>
      </c>
      <c r="K8085" s="2">
        <f>Tabell2[[#This Row],[Totalt lagervärde ink moms]]-Tabell2[[#This Row],[Varav bokat ink moms]]</f>
        <v>134.28</v>
      </c>
      <c r="L8085" s="2">
        <f>Tabell2[[#This Row],[Antal]]*Tabell2[[#This Row],[Inpris ex moms]]</f>
        <v>107.42400000000001</v>
      </c>
      <c r="M8085" s="2">
        <f>MIN(Tabell2[[#This Row],[Bokat]]*Tabell2[[#This Row],[Inpris ex moms]],Tabell2[[#This Row],[Totalt lagervärde ex moms]])</f>
        <v>0</v>
      </c>
      <c r="N8085" s="2">
        <f>Tabell2[[#This Row],[Totalt lagervärde ex moms]]-Tabell2[[#This Row],[Varav bokat ex moms]]</f>
        <v>107.42400000000001</v>
      </c>
    </row>
    <row r="8086" spans="1:14" x14ac:dyDescent="0.2">
      <c r="A8086" t="s">
        <v>12551</v>
      </c>
      <c r="B8086" t="s">
        <v>12552</v>
      </c>
      <c r="C8086" s="2">
        <v>465</v>
      </c>
      <c r="D8086" s="2">
        <v>279</v>
      </c>
      <c r="E8086" s="2">
        <v>231.25</v>
      </c>
      <c r="F8086" s="2">
        <v>185</v>
      </c>
      <c r="G8086">
        <v>2</v>
      </c>
      <c r="H8086">
        <v>0</v>
      </c>
      <c r="I8086" s="2">
        <f>Tabell2[[#This Row],[Inköpspris (SEK)]]*Tabell2[[#This Row],[Antal]]</f>
        <v>462.5</v>
      </c>
      <c r="J8086" s="2">
        <f>MIN(Tabell2[[#This Row],[Bokat]]*Tabell2[[#This Row],[Inköpspris (SEK)]],Tabell2[[#This Row],[Totalt lagervärde ink moms]])</f>
        <v>0</v>
      </c>
      <c r="K8086" s="2">
        <f>Tabell2[[#This Row],[Totalt lagervärde ink moms]]-Tabell2[[#This Row],[Varav bokat ink moms]]</f>
        <v>462.5</v>
      </c>
      <c r="L8086" s="2">
        <f>Tabell2[[#This Row],[Antal]]*Tabell2[[#This Row],[Inpris ex moms]]</f>
        <v>370</v>
      </c>
      <c r="M8086" s="2">
        <f>MIN(Tabell2[[#This Row],[Bokat]]*Tabell2[[#This Row],[Inpris ex moms]],Tabell2[[#This Row],[Totalt lagervärde ex moms]])</f>
        <v>0</v>
      </c>
      <c r="N8086" s="2">
        <f>Tabell2[[#This Row],[Totalt lagervärde ex moms]]-Tabell2[[#This Row],[Varav bokat ex moms]]</f>
        <v>370</v>
      </c>
    </row>
    <row r="8087" spans="1:14" x14ac:dyDescent="0.2">
      <c r="A8087" t="s">
        <v>12555</v>
      </c>
      <c r="B8087" t="s">
        <v>12556</v>
      </c>
      <c r="C8087" s="2">
        <v>465</v>
      </c>
      <c r="D8087" s="2">
        <v>279</v>
      </c>
      <c r="E8087" s="2">
        <v>231.25</v>
      </c>
      <c r="F8087" s="2">
        <v>185</v>
      </c>
      <c r="G8087">
        <v>1</v>
      </c>
      <c r="H8087">
        <v>0</v>
      </c>
      <c r="I8087" s="2">
        <f>Tabell2[[#This Row],[Inköpspris (SEK)]]*Tabell2[[#This Row],[Antal]]</f>
        <v>231.25</v>
      </c>
      <c r="J8087" s="2">
        <f>MIN(Tabell2[[#This Row],[Bokat]]*Tabell2[[#This Row],[Inköpspris (SEK)]],Tabell2[[#This Row],[Totalt lagervärde ink moms]])</f>
        <v>0</v>
      </c>
      <c r="K8087" s="2">
        <f>Tabell2[[#This Row],[Totalt lagervärde ink moms]]-Tabell2[[#This Row],[Varav bokat ink moms]]</f>
        <v>231.25</v>
      </c>
      <c r="L8087" s="2">
        <f>Tabell2[[#This Row],[Antal]]*Tabell2[[#This Row],[Inpris ex moms]]</f>
        <v>185</v>
      </c>
      <c r="M8087" s="2">
        <f>MIN(Tabell2[[#This Row],[Bokat]]*Tabell2[[#This Row],[Inpris ex moms]],Tabell2[[#This Row],[Totalt lagervärde ex moms]])</f>
        <v>0</v>
      </c>
      <c r="N8087" s="2">
        <f>Tabell2[[#This Row],[Totalt lagervärde ex moms]]-Tabell2[[#This Row],[Varav bokat ex moms]]</f>
        <v>185</v>
      </c>
    </row>
    <row r="8088" spans="1:14" x14ac:dyDescent="0.2">
      <c r="A8088" t="s">
        <v>8369</v>
      </c>
      <c r="B8088" t="s">
        <v>8370</v>
      </c>
      <c r="C8088" s="2">
        <v>125</v>
      </c>
      <c r="D8088" s="2">
        <v>82</v>
      </c>
      <c r="E8088" s="2">
        <v>62.13</v>
      </c>
      <c r="F8088" s="2">
        <v>49.704000000000008</v>
      </c>
      <c r="G8088">
        <v>4</v>
      </c>
      <c r="H8088">
        <v>0</v>
      </c>
      <c r="I8088" s="2">
        <f>Tabell2[[#This Row],[Inköpspris (SEK)]]*Tabell2[[#This Row],[Antal]]</f>
        <v>248.52</v>
      </c>
      <c r="J8088" s="2">
        <f>MIN(Tabell2[[#This Row],[Bokat]]*Tabell2[[#This Row],[Inköpspris (SEK)]],Tabell2[[#This Row],[Totalt lagervärde ink moms]])</f>
        <v>0</v>
      </c>
      <c r="K8088" s="2">
        <f>Tabell2[[#This Row],[Totalt lagervärde ink moms]]-Tabell2[[#This Row],[Varav bokat ink moms]]</f>
        <v>248.52</v>
      </c>
      <c r="L8088" s="2">
        <f>Tabell2[[#This Row],[Antal]]*Tabell2[[#This Row],[Inpris ex moms]]</f>
        <v>198.81600000000003</v>
      </c>
      <c r="M8088" s="2">
        <f>MIN(Tabell2[[#This Row],[Bokat]]*Tabell2[[#This Row],[Inpris ex moms]],Tabell2[[#This Row],[Totalt lagervärde ex moms]])</f>
        <v>0</v>
      </c>
      <c r="N8088" s="2">
        <f>Tabell2[[#This Row],[Totalt lagervärde ex moms]]-Tabell2[[#This Row],[Varav bokat ex moms]]</f>
        <v>198.81600000000003</v>
      </c>
    </row>
    <row r="8089" spans="1:14" x14ac:dyDescent="0.2">
      <c r="A8089" t="s">
        <v>13489</v>
      </c>
      <c r="B8089" t="s">
        <v>13490</v>
      </c>
      <c r="C8089" s="2">
        <v>1005</v>
      </c>
      <c r="D8089" s="2">
        <v>603</v>
      </c>
      <c r="E8089" s="2">
        <v>499.5</v>
      </c>
      <c r="F8089" s="2">
        <v>399.6</v>
      </c>
      <c r="G8089">
        <v>1</v>
      </c>
      <c r="H8089">
        <v>0</v>
      </c>
      <c r="I8089" s="2">
        <f>Tabell2[[#This Row],[Inköpspris (SEK)]]*Tabell2[[#This Row],[Antal]]</f>
        <v>499.5</v>
      </c>
      <c r="J8089" s="2">
        <f>MIN(Tabell2[[#This Row],[Bokat]]*Tabell2[[#This Row],[Inköpspris (SEK)]],Tabell2[[#This Row],[Totalt lagervärde ink moms]])</f>
        <v>0</v>
      </c>
      <c r="K8089" s="2">
        <f>Tabell2[[#This Row],[Totalt lagervärde ink moms]]-Tabell2[[#This Row],[Varav bokat ink moms]]</f>
        <v>499.5</v>
      </c>
      <c r="L8089" s="2">
        <f>Tabell2[[#This Row],[Antal]]*Tabell2[[#This Row],[Inpris ex moms]]</f>
        <v>399.6</v>
      </c>
      <c r="M8089" s="2">
        <f>MIN(Tabell2[[#This Row],[Bokat]]*Tabell2[[#This Row],[Inpris ex moms]],Tabell2[[#This Row],[Totalt lagervärde ex moms]])</f>
        <v>0</v>
      </c>
      <c r="N8089" s="2">
        <f>Tabell2[[#This Row],[Totalt lagervärde ex moms]]-Tabell2[[#This Row],[Varav bokat ex moms]]</f>
        <v>399.6</v>
      </c>
    </row>
    <row r="8090" spans="1:14" x14ac:dyDescent="0.2">
      <c r="A8090" t="s">
        <v>14797</v>
      </c>
      <c r="B8090" t="s">
        <v>14798</v>
      </c>
      <c r="C8090" s="2">
        <v>1113</v>
      </c>
      <c r="D8090" s="2">
        <v>779</v>
      </c>
      <c r="E8090" s="2">
        <v>553</v>
      </c>
      <c r="F8090" s="2">
        <v>442.40000000000003</v>
      </c>
      <c r="G8090">
        <v>1</v>
      </c>
      <c r="H8090">
        <v>0</v>
      </c>
      <c r="I8090" s="2">
        <f>Tabell2[[#This Row],[Inköpspris (SEK)]]*Tabell2[[#This Row],[Antal]]</f>
        <v>553</v>
      </c>
      <c r="J8090" s="2">
        <f>MIN(Tabell2[[#This Row],[Bokat]]*Tabell2[[#This Row],[Inköpspris (SEK)]],Tabell2[[#This Row],[Totalt lagervärde ink moms]])</f>
        <v>0</v>
      </c>
      <c r="K8090" s="2">
        <f>Tabell2[[#This Row],[Totalt lagervärde ink moms]]-Tabell2[[#This Row],[Varav bokat ink moms]]</f>
        <v>553</v>
      </c>
      <c r="L8090" s="2">
        <f>Tabell2[[#This Row],[Antal]]*Tabell2[[#This Row],[Inpris ex moms]]</f>
        <v>442.40000000000003</v>
      </c>
      <c r="M8090" s="2">
        <f>MIN(Tabell2[[#This Row],[Bokat]]*Tabell2[[#This Row],[Inpris ex moms]],Tabell2[[#This Row],[Totalt lagervärde ex moms]])</f>
        <v>0</v>
      </c>
      <c r="N8090" s="2">
        <f>Tabell2[[#This Row],[Totalt lagervärde ex moms]]-Tabell2[[#This Row],[Varav bokat ex moms]]</f>
        <v>442.40000000000003</v>
      </c>
    </row>
    <row r="8091" spans="1:14" x14ac:dyDescent="0.2">
      <c r="A8091" t="s">
        <v>5811</v>
      </c>
      <c r="B8091" t="s">
        <v>5812</v>
      </c>
      <c r="C8091" s="2">
        <v>1085</v>
      </c>
      <c r="D8091" s="2">
        <v>760</v>
      </c>
      <c r="E8091" s="2">
        <v>539.08000000000004</v>
      </c>
      <c r="F8091" s="2">
        <v>431.262</v>
      </c>
      <c r="G8091">
        <v>3</v>
      </c>
      <c r="H8091">
        <v>0</v>
      </c>
      <c r="I8091" s="2">
        <f>Tabell2[[#This Row],[Inköpspris (SEK)]]*Tabell2[[#This Row],[Antal]]</f>
        <v>1617.2400000000002</v>
      </c>
      <c r="J8091" s="2">
        <f>MIN(Tabell2[[#This Row],[Bokat]]*Tabell2[[#This Row],[Inköpspris (SEK)]],Tabell2[[#This Row],[Totalt lagervärde ink moms]])</f>
        <v>0</v>
      </c>
      <c r="K8091" s="2">
        <f>Tabell2[[#This Row],[Totalt lagervärde ink moms]]-Tabell2[[#This Row],[Varav bokat ink moms]]</f>
        <v>1617.2400000000002</v>
      </c>
      <c r="L8091" s="2">
        <f>Tabell2[[#This Row],[Antal]]*Tabell2[[#This Row],[Inpris ex moms]]</f>
        <v>1293.7860000000001</v>
      </c>
      <c r="M8091" s="2">
        <f>MIN(Tabell2[[#This Row],[Bokat]]*Tabell2[[#This Row],[Inpris ex moms]],Tabell2[[#This Row],[Totalt lagervärde ex moms]])</f>
        <v>0</v>
      </c>
      <c r="N8091" s="2">
        <f>Tabell2[[#This Row],[Totalt lagervärde ex moms]]-Tabell2[[#This Row],[Varav bokat ex moms]]</f>
        <v>1293.7860000000001</v>
      </c>
    </row>
    <row r="8092" spans="1:14" x14ac:dyDescent="0.2">
      <c r="A8092" t="s">
        <v>7282</v>
      </c>
      <c r="B8092" t="s">
        <v>7283</v>
      </c>
      <c r="C8092" s="2">
        <v>75</v>
      </c>
      <c r="D8092" s="2">
        <v>52</v>
      </c>
      <c r="E8092" s="2">
        <v>37.26</v>
      </c>
      <c r="F8092" s="2">
        <v>29.808</v>
      </c>
      <c r="G8092">
        <v>2</v>
      </c>
      <c r="H8092">
        <v>0</v>
      </c>
      <c r="I8092" s="2">
        <f>Tabell2[[#This Row],[Inköpspris (SEK)]]*Tabell2[[#This Row],[Antal]]</f>
        <v>74.52</v>
      </c>
      <c r="J8092" s="2">
        <f>MIN(Tabell2[[#This Row],[Bokat]]*Tabell2[[#This Row],[Inköpspris (SEK)]],Tabell2[[#This Row],[Totalt lagervärde ink moms]])</f>
        <v>0</v>
      </c>
      <c r="K8092" s="2">
        <f>Tabell2[[#This Row],[Totalt lagervärde ink moms]]-Tabell2[[#This Row],[Varav bokat ink moms]]</f>
        <v>74.52</v>
      </c>
      <c r="L8092" s="2">
        <f>Tabell2[[#This Row],[Antal]]*Tabell2[[#This Row],[Inpris ex moms]]</f>
        <v>59.616</v>
      </c>
      <c r="M8092" s="2">
        <f>MIN(Tabell2[[#This Row],[Bokat]]*Tabell2[[#This Row],[Inpris ex moms]],Tabell2[[#This Row],[Totalt lagervärde ex moms]])</f>
        <v>0</v>
      </c>
      <c r="N8092" s="2">
        <f>Tabell2[[#This Row],[Totalt lagervärde ex moms]]-Tabell2[[#This Row],[Varav bokat ex moms]]</f>
        <v>59.616</v>
      </c>
    </row>
    <row r="8093" spans="1:14" x14ac:dyDescent="0.2">
      <c r="A8093" t="s">
        <v>7284</v>
      </c>
      <c r="B8093" t="s">
        <v>7285</v>
      </c>
      <c r="C8093" s="2">
        <v>75</v>
      </c>
      <c r="D8093" s="2">
        <v>52</v>
      </c>
      <c r="E8093" s="2">
        <v>37.26</v>
      </c>
      <c r="F8093" s="2">
        <v>29.808</v>
      </c>
      <c r="G8093">
        <v>1</v>
      </c>
      <c r="H8093">
        <v>0</v>
      </c>
      <c r="I8093" s="2">
        <f>Tabell2[[#This Row],[Inköpspris (SEK)]]*Tabell2[[#This Row],[Antal]]</f>
        <v>37.26</v>
      </c>
      <c r="J8093" s="2">
        <f>MIN(Tabell2[[#This Row],[Bokat]]*Tabell2[[#This Row],[Inköpspris (SEK)]],Tabell2[[#This Row],[Totalt lagervärde ink moms]])</f>
        <v>0</v>
      </c>
      <c r="K8093" s="2">
        <f>Tabell2[[#This Row],[Totalt lagervärde ink moms]]-Tabell2[[#This Row],[Varav bokat ink moms]]</f>
        <v>37.26</v>
      </c>
      <c r="L8093" s="2">
        <f>Tabell2[[#This Row],[Antal]]*Tabell2[[#This Row],[Inpris ex moms]]</f>
        <v>29.808</v>
      </c>
      <c r="M8093" s="2">
        <f>MIN(Tabell2[[#This Row],[Bokat]]*Tabell2[[#This Row],[Inpris ex moms]],Tabell2[[#This Row],[Totalt lagervärde ex moms]])</f>
        <v>0</v>
      </c>
      <c r="N8093" s="2">
        <f>Tabell2[[#This Row],[Totalt lagervärde ex moms]]-Tabell2[[#This Row],[Varav bokat ex moms]]</f>
        <v>29.808</v>
      </c>
    </row>
    <row r="8094" spans="1:14" x14ac:dyDescent="0.2">
      <c r="A8094" t="s">
        <v>7286</v>
      </c>
      <c r="B8094" t="s">
        <v>7287</v>
      </c>
      <c r="C8094" s="2">
        <v>75</v>
      </c>
      <c r="D8094" s="2">
        <v>52</v>
      </c>
      <c r="E8094" s="2">
        <v>37.26</v>
      </c>
      <c r="F8094" s="2">
        <v>29.808</v>
      </c>
      <c r="G8094">
        <v>2</v>
      </c>
      <c r="H8094">
        <v>0</v>
      </c>
      <c r="I8094" s="2">
        <f>Tabell2[[#This Row],[Inköpspris (SEK)]]*Tabell2[[#This Row],[Antal]]</f>
        <v>74.52</v>
      </c>
      <c r="J8094" s="2">
        <f>MIN(Tabell2[[#This Row],[Bokat]]*Tabell2[[#This Row],[Inköpspris (SEK)]],Tabell2[[#This Row],[Totalt lagervärde ink moms]])</f>
        <v>0</v>
      </c>
      <c r="K8094" s="2">
        <f>Tabell2[[#This Row],[Totalt lagervärde ink moms]]-Tabell2[[#This Row],[Varav bokat ink moms]]</f>
        <v>74.52</v>
      </c>
      <c r="L8094" s="2">
        <f>Tabell2[[#This Row],[Antal]]*Tabell2[[#This Row],[Inpris ex moms]]</f>
        <v>59.616</v>
      </c>
      <c r="M8094" s="2">
        <f>MIN(Tabell2[[#This Row],[Bokat]]*Tabell2[[#This Row],[Inpris ex moms]],Tabell2[[#This Row],[Totalt lagervärde ex moms]])</f>
        <v>0</v>
      </c>
      <c r="N8094" s="2">
        <f>Tabell2[[#This Row],[Totalt lagervärde ex moms]]-Tabell2[[#This Row],[Varav bokat ex moms]]</f>
        <v>59.616</v>
      </c>
    </row>
    <row r="8095" spans="1:14" x14ac:dyDescent="0.2">
      <c r="A8095" t="s">
        <v>16735</v>
      </c>
      <c r="B8095" t="s">
        <v>16736</v>
      </c>
      <c r="C8095" s="2">
        <v>865</v>
      </c>
      <c r="D8095" s="2">
        <v>519</v>
      </c>
      <c r="E8095" s="2">
        <v>429.5</v>
      </c>
      <c r="F8095" s="2">
        <v>343.6</v>
      </c>
      <c r="G8095">
        <v>1</v>
      </c>
      <c r="H8095">
        <v>0</v>
      </c>
      <c r="I8095" s="2">
        <f>Tabell2[[#This Row],[Inköpspris (SEK)]]*Tabell2[[#This Row],[Antal]]</f>
        <v>429.5</v>
      </c>
      <c r="J8095" s="2">
        <f>MIN(Tabell2[[#This Row],[Bokat]]*Tabell2[[#This Row],[Inköpspris (SEK)]],Tabell2[[#This Row],[Totalt lagervärde ink moms]])</f>
        <v>0</v>
      </c>
      <c r="K8095" s="2">
        <f>Tabell2[[#This Row],[Totalt lagervärde ink moms]]-Tabell2[[#This Row],[Varav bokat ink moms]]</f>
        <v>429.5</v>
      </c>
      <c r="L8095" s="2">
        <f>Tabell2[[#This Row],[Antal]]*Tabell2[[#This Row],[Inpris ex moms]]</f>
        <v>343.6</v>
      </c>
      <c r="M8095" s="2">
        <f>MIN(Tabell2[[#This Row],[Bokat]]*Tabell2[[#This Row],[Inpris ex moms]],Tabell2[[#This Row],[Totalt lagervärde ex moms]])</f>
        <v>0</v>
      </c>
      <c r="N8095" s="2">
        <f>Tabell2[[#This Row],[Totalt lagervärde ex moms]]-Tabell2[[#This Row],[Varav bokat ex moms]]</f>
        <v>343.6</v>
      </c>
    </row>
    <row r="8096" spans="1:14" x14ac:dyDescent="0.2">
      <c r="A8096" t="s">
        <v>16847</v>
      </c>
      <c r="B8096" t="s">
        <v>16848</v>
      </c>
      <c r="C8096" s="2">
        <v>865</v>
      </c>
      <c r="D8096" s="2">
        <v>519</v>
      </c>
      <c r="E8096" s="2">
        <v>429.5</v>
      </c>
      <c r="F8096" s="2">
        <v>343.6</v>
      </c>
      <c r="G8096">
        <v>4</v>
      </c>
      <c r="H8096">
        <v>0</v>
      </c>
      <c r="I8096" s="2">
        <f>Tabell2[[#This Row],[Inköpspris (SEK)]]*Tabell2[[#This Row],[Antal]]</f>
        <v>1718</v>
      </c>
      <c r="J8096" s="2">
        <f>MIN(Tabell2[[#This Row],[Bokat]]*Tabell2[[#This Row],[Inköpspris (SEK)]],Tabell2[[#This Row],[Totalt lagervärde ink moms]])</f>
        <v>0</v>
      </c>
      <c r="K8096" s="2">
        <f>Tabell2[[#This Row],[Totalt lagervärde ink moms]]-Tabell2[[#This Row],[Varav bokat ink moms]]</f>
        <v>1718</v>
      </c>
      <c r="L8096" s="2">
        <f>Tabell2[[#This Row],[Antal]]*Tabell2[[#This Row],[Inpris ex moms]]</f>
        <v>1374.4</v>
      </c>
      <c r="M8096" s="2">
        <f>MIN(Tabell2[[#This Row],[Bokat]]*Tabell2[[#This Row],[Inpris ex moms]],Tabell2[[#This Row],[Totalt lagervärde ex moms]])</f>
        <v>0</v>
      </c>
      <c r="N8096" s="2">
        <f>Tabell2[[#This Row],[Totalt lagervärde ex moms]]-Tabell2[[#This Row],[Varav bokat ex moms]]</f>
        <v>1374.4</v>
      </c>
    </row>
    <row r="8097" spans="1:14" x14ac:dyDescent="0.2">
      <c r="A8097" t="s">
        <v>9708</v>
      </c>
      <c r="B8097" t="s">
        <v>9709</v>
      </c>
      <c r="C8097" s="2">
        <v>399</v>
      </c>
      <c r="D8097" s="2">
        <v>200</v>
      </c>
      <c r="E8097" s="2">
        <v>198.07</v>
      </c>
      <c r="F8097" s="2">
        <v>158.45600000000002</v>
      </c>
      <c r="G8097">
        <v>4</v>
      </c>
      <c r="H8097">
        <v>0</v>
      </c>
      <c r="I8097" s="2">
        <f>Tabell2[[#This Row],[Inköpspris (SEK)]]*Tabell2[[#This Row],[Antal]]</f>
        <v>792.28</v>
      </c>
      <c r="J8097" s="2">
        <f>MIN(Tabell2[[#This Row],[Bokat]]*Tabell2[[#This Row],[Inköpspris (SEK)]],Tabell2[[#This Row],[Totalt lagervärde ink moms]])</f>
        <v>0</v>
      </c>
      <c r="K8097" s="2">
        <f>Tabell2[[#This Row],[Totalt lagervärde ink moms]]-Tabell2[[#This Row],[Varav bokat ink moms]]</f>
        <v>792.28</v>
      </c>
      <c r="L8097" s="2">
        <f>Tabell2[[#This Row],[Antal]]*Tabell2[[#This Row],[Inpris ex moms]]</f>
        <v>633.82400000000007</v>
      </c>
      <c r="M8097" s="2">
        <f>MIN(Tabell2[[#This Row],[Bokat]]*Tabell2[[#This Row],[Inpris ex moms]],Tabell2[[#This Row],[Totalt lagervärde ex moms]])</f>
        <v>0</v>
      </c>
      <c r="N8097" s="2">
        <f>Tabell2[[#This Row],[Totalt lagervärde ex moms]]-Tabell2[[#This Row],[Varav bokat ex moms]]</f>
        <v>633.82400000000007</v>
      </c>
    </row>
    <row r="8098" spans="1:14" x14ac:dyDescent="0.2">
      <c r="A8098" t="s">
        <v>1356</v>
      </c>
      <c r="B8098" t="s">
        <v>1357</v>
      </c>
      <c r="C8098" s="2">
        <v>1995</v>
      </c>
      <c r="E8098" s="2">
        <v>990.25</v>
      </c>
      <c r="F8098" s="2">
        <v>792.2</v>
      </c>
      <c r="G8098">
        <v>2</v>
      </c>
      <c r="H8098">
        <v>0</v>
      </c>
      <c r="I8098" s="2">
        <f>Tabell2[[#This Row],[Inköpspris (SEK)]]*Tabell2[[#This Row],[Antal]]</f>
        <v>1980.5</v>
      </c>
      <c r="J8098" s="2">
        <f>MIN(Tabell2[[#This Row],[Bokat]]*Tabell2[[#This Row],[Inköpspris (SEK)]],Tabell2[[#This Row],[Totalt lagervärde ink moms]])</f>
        <v>0</v>
      </c>
      <c r="K8098" s="2">
        <f>Tabell2[[#This Row],[Totalt lagervärde ink moms]]-Tabell2[[#This Row],[Varav bokat ink moms]]</f>
        <v>1980.5</v>
      </c>
      <c r="L8098" s="2">
        <f>Tabell2[[#This Row],[Antal]]*Tabell2[[#This Row],[Inpris ex moms]]</f>
        <v>1584.4</v>
      </c>
      <c r="M8098" s="2">
        <f>MIN(Tabell2[[#This Row],[Bokat]]*Tabell2[[#This Row],[Inpris ex moms]],Tabell2[[#This Row],[Totalt lagervärde ex moms]])</f>
        <v>0</v>
      </c>
      <c r="N8098" s="2">
        <f>Tabell2[[#This Row],[Totalt lagervärde ex moms]]-Tabell2[[#This Row],[Varav bokat ex moms]]</f>
        <v>1584.4</v>
      </c>
    </row>
    <row r="8099" spans="1:14" x14ac:dyDescent="0.2">
      <c r="A8099" t="s">
        <v>16137</v>
      </c>
      <c r="B8099" t="s">
        <v>16138</v>
      </c>
      <c r="C8099" s="2">
        <v>1575</v>
      </c>
      <c r="D8099" s="2">
        <v>945</v>
      </c>
      <c r="E8099" s="2">
        <v>781.75</v>
      </c>
      <c r="F8099" s="2">
        <v>625.40000000000009</v>
      </c>
      <c r="G8099">
        <v>1</v>
      </c>
      <c r="H8099">
        <v>0</v>
      </c>
      <c r="I8099" s="2">
        <f>Tabell2[[#This Row],[Inköpspris (SEK)]]*Tabell2[[#This Row],[Antal]]</f>
        <v>781.75</v>
      </c>
      <c r="J8099" s="2">
        <f>MIN(Tabell2[[#This Row],[Bokat]]*Tabell2[[#This Row],[Inköpspris (SEK)]],Tabell2[[#This Row],[Totalt lagervärde ink moms]])</f>
        <v>0</v>
      </c>
      <c r="K8099" s="2">
        <f>Tabell2[[#This Row],[Totalt lagervärde ink moms]]-Tabell2[[#This Row],[Varav bokat ink moms]]</f>
        <v>781.75</v>
      </c>
      <c r="L8099" s="2">
        <f>Tabell2[[#This Row],[Antal]]*Tabell2[[#This Row],[Inpris ex moms]]</f>
        <v>625.40000000000009</v>
      </c>
      <c r="M8099" s="2">
        <f>MIN(Tabell2[[#This Row],[Bokat]]*Tabell2[[#This Row],[Inpris ex moms]],Tabell2[[#This Row],[Totalt lagervärde ex moms]])</f>
        <v>0</v>
      </c>
      <c r="N8099" s="2">
        <f>Tabell2[[#This Row],[Totalt lagervärde ex moms]]-Tabell2[[#This Row],[Varav bokat ex moms]]</f>
        <v>625.40000000000009</v>
      </c>
    </row>
    <row r="8100" spans="1:14" x14ac:dyDescent="0.2">
      <c r="A8100" t="s">
        <v>13481</v>
      </c>
      <c r="B8100" t="s">
        <v>13482</v>
      </c>
      <c r="C8100" s="2">
        <v>985</v>
      </c>
      <c r="D8100" s="2">
        <v>591</v>
      </c>
      <c r="E8100" s="2">
        <v>488.75</v>
      </c>
      <c r="F8100" s="2">
        <v>391</v>
      </c>
      <c r="G8100">
        <v>1</v>
      </c>
      <c r="H8100">
        <v>0</v>
      </c>
      <c r="I8100" s="2">
        <f>Tabell2[[#This Row],[Inköpspris (SEK)]]*Tabell2[[#This Row],[Antal]]</f>
        <v>488.75</v>
      </c>
      <c r="J8100" s="2">
        <f>MIN(Tabell2[[#This Row],[Bokat]]*Tabell2[[#This Row],[Inköpspris (SEK)]],Tabell2[[#This Row],[Totalt lagervärde ink moms]])</f>
        <v>0</v>
      </c>
      <c r="K8100" s="2">
        <f>Tabell2[[#This Row],[Totalt lagervärde ink moms]]-Tabell2[[#This Row],[Varav bokat ink moms]]</f>
        <v>488.75</v>
      </c>
      <c r="L8100" s="2">
        <f>Tabell2[[#This Row],[Antal]]*Tabell2[[#This Row],[Inpris ex moms]]</f>
        <v>391</v>
      </c>
      <c r="M8100" s="2">
        <f>MIN(Tabell2[[#This Row],[Bokat]]*Tabell2[[#This Row],[Inpris ex moms]],Tabell2[[#This Row],[Totalt lagervärde ex moms]])</f>
        <v>0</v>
      </c>
      <c r="N8100" s="2">
        <f>Tabell2[[#This Row],[Totalt lagervärde ex moms]]-Tabell2[[#This Row],[Varav bokat ex moms]]</f>
        <v>391</v>
      </c>
    </row>
    <row r="8101" spans="1:14" x14ac:dyDescent="0.2">
      <c r="A8101" t="s">
        <v>9743</v>
      </c>
      <c r="B8101" t="s">
        <v>9744</v>
      </c>
      <c r="C8101" s="2">
        <v>79</v>
      </c>
      <c r="D8101" s="2">
        <v>47</v>
      </c>
      <c r="E8101" s="2">
        <v>39.19</v>
      </c>
      <c r="F8101" s="2">
        <v>31.352</v>
      </c>
      <c r="G8101">
        <v>4</v>
      </c>
      <c r="H8101">
        <v>0</v>
      </c>
      <c r="I8101" s="2">
        <f>Tabell2[[#This Row],[Inköpspris (SEK)]]*Tabell2[[#This Row],[Antal]]</f>
        <v>156.76</v>
      </c>
      <c r="J8101" s="2">
        <f>MIN(Tabell2[[#This Row],[Bokat]]*Tabell2[[#This Row],[Inköpspris (SEK)]],Tabell2[[#This Row],[Totalt lagervärde ink moms]])</f>
        <v>0</v>
      </c>
      <c r="K8101" s="2">
        <f>Tabell2[[#This Row],[Totalt lagervärde ink moms]]-Tabell2[[#This Row],[Varav bokat ink moms]]</f>
        <v>156.76</v>
      </c>
      <c r="L8101" s="2">
        <f>Tabell2[[#This Row],[Antal]]*Tabell2[[#This Row],[Inpris ex moms]]</f>
        <v>125.408</v>
      </c>
      <c r="M8101" s="2">
        <f>MIN(Tabell2[[#This Row],[Bokat]]*Tabell2[[#This Row],[Inpris ex moms]],Tabell2[[#This Row],[Totalt lagervärde ex moms]])</f>
        <v>0</v>
      </c>
      <c r="N8101" s="2">
        <f>Tabell2[[#This Row],[Totalt lagervärde ex moms]]-Tabell2[[#This Row],[Varav bokat ex moms]]</f>
        <v>125.408</v>
      </c>
    </row>
    <row r="8102" spans="1:14" x14ac:dyDescent="0.2">
      <c r="A8102" t="s">
        <v>9745</v>
      </c>
      <c r="B8102" t="s">
        <v>9746</v>
      </c>
      <c r="C8102" s="2">
        <v>79</v>
      </c>
      <c r="D8102" s="2">
        <v>47</v>
      </c>
      <c r="E8102" s="2">
        <v>39.19</v>
      </c>
      <c r="F8102" s="2">
        <v>31.352</v>
      </c>
      <c r="G8102">
        <v>2</v>
      </c>
      <c r="H8102">
        <v>0</v>
      </c>
      <c r="I8102" s="2">
        <f>Tabell2[[#This Row],[Inköpspris (SEK)]]*Tabell2[[#This Row],[Antal]]</f>
        <v>78.38</v>
      </c>
      <c r="J8102" s="2">
        <f>MIN(Tabell2[[#This Row],[Bokat]]*Tabell2[[#This Row],[Inköpspris (SEK)]],Tabell2[[#This Row],[Totalt lagervärde ink moms]])</f>
        <v>0</v>
      </c>
      <c r="K8102" s="2">
        <f>Tabell2[[#This Row],[Totalt lagervärde ink moms]]-Tabell2[[#This Row],[Varav bokat ink moms]]</f>
        <v>78.38</v>
      </c>
      <c r="L8102" s="2">
        <f>Tabell2[[#This Row],[Antal]]*Tabell2[[#This Row],[Inpris ex moms]]</f>
        <v>62.704000000000001</v>
      </c>
      <c r="M8102" s="2">
        <f>MIN(Tabell2[[#This Row],[Bokat]]*Tabell2[[#This Row],[Inpris ex moms]],Tabell2[[#This Row],[Totalt lagervärde ex moms]])</f>
        <v>0</v>
      </c>
      <c r="N8102" s="2">
        <f>Tabell2[[#This Row],[Totalt lagervärde ex moms]]-Tabell2[[#This Row],[Varav bokat ex moms]]</f>
        <v>62.704000000000001</v>
      </c>
    </row>
    <row r="8103" spans="1:14" x14ac:dyDescent="0.2">
      <c r="A8103" t="s">
        <v>4860</v>
      </c>
      <c r="B8103" t="s">
        <v>4861</v>
      </c>
      <c r="C8103" s="2">
        <v>99</v>
      </c>
      <c r="D8103" s="2">
        <v>69</v>
      </c>
      <c r="E8103" s="2">
        <v>49.06</v>
      </c>
      <c r="F8103" s="2">
        <v>39.248000000000005</v>
      </c>
      <c r="G8103">
        <v>2</v>
      </c>
      <c r="H8103">
        <v>0</v>
      </c>
      <c r="I8103" s="2">
        <f>Tabell2[[#This Row],[Inköpspris (SEK)]]*Tabell2[[#This Row],[Antal]]</f>
        <v>98.12</v>
      </c>
      <c r="J8103" s="2">
        <f>MIN(Tabell2[[#This Row],[Bokat]]*Tabell2[[#This Row],[Inköpspris (SEK)]],Tabell2[[#This Row],[Totalt lagervärde ink moms]])</f>
        <v>0</v>
      </c>
      <c r="K8103" s="2">
        <f>Tabell2[[#This Row],[Totalt lagervärde ink moms]]-Tabell2[[#This Row],[Varav bokat ink moms]]</f>
        <v>98.12</v>
      </c>
      <c r="L8103" s="2">
        <f>Tabell2[[#This Row],[Antal]]*Tabell2[[#This Row],[Inpris ex moms]]</f>
        <v>78.496000000000009</v>
      </c>
      <c r="M8103" s="2">
        <f>MIN(Tabell2[[#This Row],[Bokat]]*Tabell2[[#This Row],[Inpris ex moms]],Tabell2[[#This Row],[Totalt lagervärde ex moms]])</f>
        <v>0</v>
      </c>
      <c r="N8103" s="2">
        <f>Tabell2[[#This Row],[Totalt lagervärde ex moms]]-Tabell2[[#This Row],[Varav bokat ex moms]]</f>
        <v>78.496000000000009</v>
      </c>
    </row>
    <row r="8104" spans="1:14" x14ac:dyDescent="0.2">
      <c r="A8104" t="s">
        <v>4862</v>
      </c>
      <c r="B8104" t="s">
        <v>4863</v>
      </c>
      <c r="C8104" s="2">
        <v>99</v>
      </c>
      <c r="D8104" s="2">
        <v>50</v>
      </c>
      <c r="E8104" s="2">
        <v>49.06</v>
      </c>
      <c r="F8104" s="2">
        <v>39.248000000000005</v>
      </c>
      <c r="G8104">
        <v>3</v>
      </c>
      <c r="H8104">
        <v>0</v>
      </c>
      <c r="I8104" s="2">
        <f>Tabell2[[#This Row],[Inköpspris (SEK)]]*Tabell2[[#This Row],[Antal]]</f>
        <v>147.18</v>
      </c>
      <c r="J8104" s="2">
        <f>MIN(Tabell2[[#This Row],[Bokat]]*Tabell2[[#This Row],[Inköpspris (SEK)]],Tabell2[[#This Row],[Totalt lagervärde ink moms]])</f>
        <v>0</v>
      </c>
      <c r="K8104" s="2">
        <f>Tabell2[[#This Row],[Totalt lagervärde ink moms]]-Tabell2[[#This Row],[Varav bokat ink moms]]</f>
        <v>147.18</v>
      </c>
      <c r="L8104" s="2">
        <f>Tabell2[[#This Row],[Antal]]*Tabell2[[#This Row],[Inpris ex moms]]</f>
        <v>117.74400000000001</v>
      </c>
      <c r="M8104" s="2">
        <f>MIN(Tabell2[[#This Row],[Bokat]]*Tabell2[[#This Row],[Inpris ex moms]],Tabell2[[#This Row],[Totalt lagervärde ex moms]])</f>
        <v>0</v>
      </c>
      <c r="N8104" s="2">
        <f>Tabell2[[#This Row],[Totalt lagervärde ex moms]]-Tabell2[[#This Row],[Varav bokat ex moms]]</f>
        <v>117.74400000000001</v>
      </c>
    </row>
    <row r="8105" spans="1:14" x14ac:dyDescent="0.2">
      <c r="A8105" t="s">
        <v>11583</v>
      </c>
      <c r="B8105" t="s">
        <v>11584</v>
      </c>
      <c r="C8105" s="2">
        <v>109</v>
      </c>
      <c r="D8105" s="2">
        <v>71</v>
      </c>
      <c r="E8105" s="2">
        <v>54</v>
      </c>
      <c r="F8105" s="2">
        <v>43.2</v>
      </c>
      <c r="G8105">
        <v>1</v>
      </c>
      <c r="H8105">
        <v>0</v>
      </c>
      <c r="I8105" s="2">
        <f>Tabell2[[#This Row],[Inköpspris (SEK)]]*Tabell2[[#This Row],[Antal]]</f>
        <v>54</v>
      </c>
      <c r="J8105" s="2">
        <f>MIN(Tabell2[[#This Row],[Bokat]]*Tabell2[[#This Row],[Inköpspris (SEK)]],Tabell2[[#This Row],[Totalt lagervärde ink moms]])</f>
        <v>0</v>
      </c>
      <c r="K8105" s="2">
        <f>Tabell2[[#This Row],[Totalt lagervärde ink moms]]-Tabell2[[#This Row],[Varav bokat ink moms]]</f>
        <v>54</v>
      </c>
      <c r="L8105" s="2">
        <f>Tabell2[[#This Row],[Antal]]*Tabell2[[#This Row],[Inpris ex moms]]</f>
        <v>43.2</v>
      </c>
      <c r="M8105" s="2">
        <f>MIN(Tabell2[[#This Row],[Bokat]]*Tabell2[[#This Row],[Inpris ex moms]],Tabell2[[#This Row],[Totalt lagervärde ex moms]])</f>
        <v>0</v>
      </c>
      <c r="N8105" s="2">
        <f>Tabell2[[#This Row],[Totalt lagervärde ex moms]]-Tabell2[[#This Row],[Varav bokat ex moms]]</f>
        <v>43.2</v>
      </c>
    </row>
    <row r="8106" spans="1:14" x14ac:dyDescent="0.2">
      <c r="A8106" t="s">
        <v>11585</v>
      </c>
      <c r="B8106" t="s">
        <v>11584</v>
      </c>
      <c r="C8106" s="2">
        <v>109</v>
      </c>
      <c r="D8106" s="2">
        <v>71</v>
      </c>
      <c r="E8106" s="2">
        <v>54</v>
      </c>
      <c r="F8106" s="2">
        <v>43.2</v>
      </c>
      <c r="G8106">
        <v>1</v>
      </c>
      <c r="H8106">
        <v>0</v>
      </c>
      <c r="I8106" s="2">
        <f>Tabell2[[#This Row],[Inköpspris (SEK)]]*Tabell2[[#This Row],[Antal]]</f>
        <v>54</v>
      </c>
      <c r="J8106" s="2">
        <f>MIN(Tabell2[[#This Row],[Bokat]]*Tabell2[[#This Row],[Inköpspris (SEK)]],Tabell2[[#This Row],[Totalt lagervärde ink moms]])</f>
        <v>0</v>
      </c>
      <c r="K8106" s="2">
        <f>Tabell2[[#This Row],[Totalt lagervärde ink moms]]-Tabell2[[#This Row],[Varav bokat ink moms]]</f>
        <v>54</v>
      </c>
      <c r="L8106" s="2">
        <f>Tabell2[[#This Row],[Antal]]*Tabell2[[#This Row],[Inpris ex moms]]</f>
        <v>43.2</v>
      </c>
      <c r="M8106" s="2">
        <f>MIN(Tabell2[[#This Row],[Bokat]]*Tabell2[[#This Row],[Inpris ex moms]],Tabell2[[#This Row],[Totalt lagervärde ex moms]])</f>
        <v>0</v>
      </c>
      <c r="N8106" s="2">
        <f>Tabell2[[#This Row],[Totalt lagervärde ex moms]]-Tabell2[[#This Row],[Varav bokat ex moms]]</f>
        <v>43.2</v>
      </c>
    </row>
    <row r="8107" spans="1:14" x14ac:dyDescent="0.2">
      <c r="A8107" t="s">
        <v>6367</v>
      </c>
      <c r="B8107" t="s">
        <v>6368</v>
      </c>
      <c r="C8107" s="2">
        <v>99</v>
      </c>
      <c r="D8107" s="2">
        <v>69</v>
      </c>
      <c r="E8107" s="2">
        <v>49</v>
      </c>
      <c r="F8107" s="2">
        <v>39.200000000000003</v>
      </c>
      <c r="G8107">
        <v>8</v>
      </c>
      <c r="H8107">
        <v>0</v>
      </c>
      <c r="I8107" s="2">
        <f>Tabell2[[#This Row],[Inköpspris (SEK)]]*Tabell2[[#This Row],[Antal]]</f>
        <v>392</v>
      </c>
      <c r="J8107" s="2">
        <f>MIN(Tabell2[[#This Row],[Bokat]]*Tabell2[[#This Row],[Inköpspris (SEK)]],Tabell2[[#This Row],[Totalt lagervärde ink moms]])</f>
        <v>0</v>
      </c>
      <c r="K8107" s="2">
        <f>Tabell2[[#This Row],[Totalt lagervärde ink moms]]-Tabell2[[#This Row],[Varav bokat ink moms]]</f>
        <v>392</v>
      </c>
      <c r="L8107" s="2">
        <f>Tabell2[[#This Row],[Antal]]*Tabell2[[#This Row],[Inpris ex moms]]</f>
        <v>313.60000000000002</v>
      </c>
      <c r="M8107" s="2">
        <f>MIN(Tabell2[[#This Row],[Bokat]]*Tabell2[[#This Row],[Inpris ex moms]],Tabell2[[#This Row],[Totalt lagervärde ex moms]])</f>
        <v>0</v>
      </c>
      <c r="N8107" s="2">
        <f>Tabell2[[#This Row],[Totalt lagervärde ex moms]]-Tabell2[[#This Row],[Varav bokat ex moms]]</f>
        <v>313.60000000000002</v>
      </c>
    </row>
    <row r="8108" spans="1:14" x14ac:dyDescent="0.2">
      <c r="A8108" t="s">
        <v>4718</v>
      </c>
      <c r="B8108" t="s">
        <v>4719</v>
      </c>
      <c r="C8108" s="2">
        <v>629</v>
      </c>
      <c r="D8108" s="2">
        <v>440</v>
      </c>
      <c r="E8108" s="2">
        <v>311.25</v>
      </c>
      <c r="F8108" s="2">
        <v>249</v>
      </c>
      <c r="G8108">
        <v>1</v>
      </c>
      <c r="H8108">
        <v>0</v>
      </c>
      <c r="I8108" s="2">
        <f>Tabell2[[#This Row],[Inköpspris (SEK)]]*Tabell2[[#This Row],[Antal]]</f>
        <v>311.25</v>
      </c>
      <c r="J8108" s="2">
        <f>MIN(Tabell2[[#This Row],[Bokat]]*Tabell2[[#This Row],[Inköpspris (SEK)]],Tabell2[[#This Row],[Totalt lagervärde ink moms]])</f>
        <v>0</v>
      </c>
      <c r="K8108" s="2">
        <f>Tabell2[[#This Row],[Totalt lagervärde ink moms]]-Tabell2[[#This Row],[Varav bokat ink moms]]</f>
        <v>311.25</v>
      </c>
      <c r="L8108" s="2">
        <f>Tabell2[[#This Row],[Antal]]*Tabell2[[#This Row],[Inpris ex moms]]</f>
        <v>249</v>
      </c>
      <c r="M8108" s="2">
        <f>MIN(Tabell2[[#This Row],[Bokat]]*Tabell2[[#This Row],[Inpris ex moms]],Tabell2[[#This Row],[Totalt lagervärde ex moms]])</f>
        <v>0</v>
      </c>
      <c r="N8108" s="2">
        <f>Tabell2[[#This Row],[Totalt lagervärde ex moms]]-Tabell2[[#This Row],[Varav bokat ex moms]]</f>
        <v>249</v>
      </c>
    </row>
    <row r="8109" spans="1:14" x14ac:dyDescent="0.2">
      <c r="A8109" t="s">
        <v>14829</v>
      </c>
      <c r="B8109" t="s">
        <v>14830</v>
      </c>
      <c r="C8109" s="2">
        <v>725</v>
      </c>
      <c r="D8109" s="2">
        <v>507</v>
      </c>
      <c r="E8109" s="2">
        <v>358.64</v>
      </c>
      <c r="F8109" s="2">
        <v>286.91199999999998</v>
      </c>
      <c r="G8109">
        <v>2</v>
      </c>
      <c r="H8109">
        <v>0</v>
      </c>
      <c r="I8109" s="2">
        <f>Tabell2[[#This Row],[Inköpspris (SEK)]]*Tabell2[[#This Row],[Antal]]</f>
        <v>717.28</v>
      </c>
      <c r="J8109" s="2">
        <f>MIN(Tabell2[[#This Row],[Bokat]]*Tabell2[[#This Row],[Inköpspris (SEK)]],Tabell2[[#This Row],[Totalt lagervärde ink moms]])</f>
        <v>0</v>
      </c>
      <c r="K8109" s="2">
        <f>Tabell2[[#This Row],[Totalt lagervärde ink moms]]-Tabell2[[#This Row],[Varav bokat ink moms]]</f>
        <v>717.28</v>
      </c>
      <c r="L8109" s="2">
        <f>Tabell2[[#This Row],[Antal]]*Tabell2[[#This Row],[Inpris ex moms]]</f>
        <v>573.82399999999996</v>
      </c>
      <c r="M8109" s="2">
        <f>MIN(Tabell2[[#This Row],[Bokat]]*Tabell2[[#This Row],[Inpris ex moms]],Tabell2[[#This Row],[Totalt lagervärde ex moms]])</f>
        <v>0</v>
      </c>
      <c r="N8109" s="2">
        <f>Tabell2[[#This Row],[Totalt lagervärde ex moms]]-Tabell2[[#This Row],[Varav bokat ex moms]]</f>
        <v>573.82399999999996</v>
      </c>
    </row>
    <row r="8110" spans="1:14" x14ac:dyDescent="0.2">
      <c r="A8110" t="s">
        <v>616</v>
      </c>
      <c r="B8110" t="s">
        <v>617</v>
      </c>
      <c r="C8110" s="2">
        <v>279</v>
      </c>
      <c r="D8110" s="2">
        <v>195</v>
      </c>
      <c r="E8110" s="2">
        <v>137.94999999999999</v>
      </c>
      <c r="F8110" s="2">
        <v>110.36</v>
      </c>
      <c r="G8110">
        <v>3</v>
      </c>
      <c r="H8110">
        <v>0</v>
      </c>
      <c r="I8110" s="2">
        <f>Tabell2[[#This Row],[Inköpspris (SEK)]]*Tabell2[[#This Row],[Antal]]</f>
        <v>413.84999999999997</v>
      </c>
      <c r="J8110" s="2">
        <f>MIN(Tabell2[[#This Row],[Bokat]]*Tabell2[[#This Row],[Inköpspris (SEK)]],Tabell2[[#This Row],[Totalt lagervärde ink moms]])</f>
        <v>0</v>
      </c>
      <c r="K8110" s="2">
        <f>Tabell2[[#This Row],[Totalt lagervärde ink moms]]-Tabell2[[#This Row],[Varav bokat ink moms]]</f>
        <v>413.84999999999997</v>
      </c>
      <c r="L8110" s="2">
        <f>Tabell2[[#This Row],[Antal]]*Tabell2[[#This Row],[Inpris ex moms]]</f>
        <v>331.08</v>
      </c>
      <c r="M8110" s="2">
        <f>MIN(Tabell2[[#This Row],[Bokat]]*Tabell2[[#This Row],[Inpris ex moms]],Tabell2[[#This Row],[Totalt lagervärde ex moms]])</f>
        <v>0</v>
      </c>
      <c r="N8110" s="2">
        <f>Tabell2[[#This Row],[Totalt lagervärde ex moms]]-Tabell2[[#This Row],[Varav bokat ex moms]]</f>
        <v>331.08</v>
      </c>
    </row>
    <row r="8111" spans="1:14" x14ac:dyDescent="0.2">
      <c r="A8111" t="s">
        <v>618</v>
      </c>
      <c r="B8111" t="s">
        <v>619</v>
      </c>
      <c r="C8111" s="2">
        <v>279</v>
      </c>
      <c r="D8111" s="2">
        <v>195</v>
      </c>
      <c r="E8111" s="2">
        <v>137.94999999999999</v>
      </c>
      <c r="F8111" s="2">
        <v>110.36</v>
      </c>
      <c r="G8111">
        <v>3</v>
      </c>
      <c r="H8111">
        <v>0</v>
      </c>
      <c r="I8111" s="2">
        <f>Tabell2[[#This Row],[Inköpspris (SEK)]]*Tabell2[[#This Row],[Antal]]</f>
        <v>413.84999999999997</v>
      </c>
      <c r="J8111" s="2">
        <f>MIN(Tabell2[[#This Row],[Bokat]]*Tabell2[[#This Row],[Inköpspris (SEK)]],Tabell2[[#This Row],[Totalt lagervärde ink moms]])</f>
        <v>0</v>
      </c>
      <c r="K8111" s="2">
        <f>Tabell2[[#This Row],[Totalt lagervärde ink moms]]-Tabell2[[#This Row],[Varav bokat ink moms]]</f>
        <v>413.84999999999997</v>
      </c>
      <c r="L8111" s="2">
        <f>Tabell2[[#This Row],[Antal]]*Tabell2[[#This Row],[Inpris ex moms]]</f>
        <v>331.08</v>
      </c>
      <c r="M8111" s="2">
        <f>MIN(Tabell2[[#This Row],[Bokat]]*Tabell2[[#This Row],[Inpris ex moms]],Tabell2[[#This Row],[Totalt lagervärde ex moms]])</f>
        <v>0</v>
      </c>
      <c r="N8111" s="2">
        <f>Tabell2[[#This Row],[Totalt lagervärde ex moms]]-Tabell2[[#This Row],[Varav bokat ex moms]]</f>
        <v>331.08</v>
      </c>
    </row>
    <row r="8112" spans="1:14" x14ac:dyDescent="0.2">
      <c r="A8112" t="s">
        <v>624</v>
      </c>
      <c r="B8112" t="s">
        <v>625</v>
      </c>
      <c r="C8112" s="2">
        <v>279</v>
      </c>
      <c r="D8112" s="2">
        <v>195</v>
      </c>
      <c r="E8112" s="2">
        <v>137.94999999999999</v>
      </c>
      <c r="F8112" s="2">
        <v>110.36</v>
      </c>
      <c r="G8112">
        <v>2</v>
      </c>
      <c r="H8112">
        <v>0</v>
      </c>
      <c r="I8112" s="2">
        <f>Tabell2[[#This Row],[Inköpspris (SEK)]]*Tabell2[[#This Row],[Antal]]</f>
        <v>275.89999999999998</v>
      </c>
      <c r="J8112" s="2">
        <f>MIN(Tabell2[[#This Row],[Bokat]]*Tabell2[[#This Row],[Inköpspris (SEK)]],Tabell2[[#This Row],[Totalt lagervärde ink moms]])</f>
        <v>0</v>
      </c>
      <c r="K8112" s="2">
        <f>Tabell2[[#This Row],[Totalt lagervärde ink moms]]-Tabell2[[#This Row],[Varav bokat ink moms]]</f>
        <v>275.89999999999998</v>
      </c>
      <c r="L8112" s="2">
        <f>Tabell2[[#This Row],[Antal]]*Tabell2[[#This Row],[Inpris ex moms]]</f>
        <v>220.72</v>
      </c>
      <c r="M8112" s="2">
        <f>MIN(Tabell2[[#This Row],[Bokat]]*Tabell2[[#This Row],[Inpris ex moms]],Tabell2[[#This Row],[Totalt lagervärde ex moms]])</f>
        <v>0</v>
      </c>
      <c r="N8112" s="2">
        <f>Tabell2[[#This Row],[Totalt lagervärde ex moms]]-Tabell2[[#This Row],[Varav bokat ex moms]]</f>
        <v>220.72</v>
      </c>
    </row>
    <row r="8113" spans="1:14" x14ac:dyDescent="0.2">
      <c r="A8113" t="s">
        <v>626</v>
      </c>
      <c r="B8113" t="s">
        <v>627</v>
      </c>
      <c r="C8113" s="2">
        <v>279</v>
      </c>
      <c r="D8113" s="2">
        <v>195</v>
      </c>
      <c r="E8113" s="2">
        <v>137.94999999999999</v>
      </c>
      <c r="F8113" s="2">
        <v>110.36</v>
      </c>
      <c r="G8113">
        <v>1</v>
      </c>
      <c r="H8113">
        <v>0</v>
      </c>
      <c r="I8113" s="2">
        <f>Tabell2[[#This Row],[Inköpspris (SEK)]]*Tabell2[[#This Row],[Antal]]</f>
        <v>137.94999999999999</v>
      </c>
      <c r="J8113" s="2">
        <f>MIN(Tabell2[[#This Row],[Bokat]]*Tabell2[[#This Row],[Inköpspris (SEK)]],Tabell2[[#This Row],[Totalt lagervärde ink moms]])</f>
        <v>0</v>
      </c>
      <c r="K8113" s="2">
        <f>Tabell2[[#This Row],[Totalt lagervärde ink moms]]-Tabell2[[#This Row],[Varav bokat ink moms]]</f>
        <v>137.94999999999999</v>
      </c>
      <c r="L8113" s="2">
        <f>Tabell2[[#This Row],[Antal]]*Tabell2[[#This Row],[Inpris ex moms]]</f>
        <v>110.36</v>
      </c>
      <c r="M8113" s="2">
        <f>MIN(Tabell2[[#This Row],[Bokat]]*Tabell2[[#This Row],[Inpris ex moms]],Tabell2[[#This Row],[Totalt lagervärde ex moms]])</f>
        <v>0</v>
      </c>
      <c r="N8113" s="2">
        <f>Tabell2[[#This Row],[Totalt lagervärde ex moms]]-Tabell2[[#This Row],[Varav bokat ex moms]]</f>
        <v>110.36</v>
      </c>
    </row>
    <row r="8114" spans="1:14" x14ac:dyDescent="0.2">
      <c r="A8114" t="s">
        <v>628</v>
      </c>
      <c r="B8114" t="s">
        <v>629</v>
      </c>
      <c r="C8114" s="2">
        <v>279</v>
      </c>
      <c r="D8114" s="2">
        <v>195</v>
      </c>
      <c r="E8114" s="2">
        <v>137.94999999999999</v>
      </c>
      <c r="F8114" s="2">
        <v>110.36</v>
      </c>
      <c r="G8114">
        <v>2</v>
      </c>
      <c r="H8114">
        <v>0</v>
      </c>
      <c r="I8114" s="2">
        <f>Tabell2[[#This Row],[Inköpspris (SEK)]]*Tabell2[[#This Row],[Antal]]</f>
        <v>275.89999999999998</v>
      </c>
      <c r="J8114" s="2">
        <f>MIN(Tabell2[[#This Row],[Bokat]]*Tabell2[[#This Row],[Inköpspris (SEK)]],Tabell2[[#This Row],[Totalt lagervärde ink moms]])</f>
        <v>0</v>
      </c>
      <c r="K8114" s="2">
        <f>Tabell2[[#This Row],[Totalt lagervärde ink moms]]-Tabell2[[#This Row],[Varav bokat ink moms]]</f>
        <v>275.89999999999998</v>
      </c>
      <c r="L8114" s="2">
        <f>Tabell2[[#This Row],[Antal]]*Tabell2[[#This Row],[Inpris ex moms]]</f>
        <v>220.72</v>
      </c>
      <c r="M8114" s="2">
        <f>MIN(Tabell2[[#This Row],[Bokat]]*Tabell2[[#This Row],[Inpris ex moms]],Tabell2[[#This Row],[Totalt lagervärde ex moms]])</f>
        <v>0</v>
      </c>
      <c r="N8114" s="2">
        <f>Tabell2[[#This Row],[Totalt lagervärde ex moms]]-Tabell2[[#This Row],[Varav bokat ex moms]]</f>
        <v>220.72</v>
      </c>
    </row>
    <row r="8115" spans="1:14" x14ac:dyDescent="0.2">
      <c r="A8115" t="s">
        <v>632</v>
      </c>
      <c r="B8115" t="s">
        <v>633</v>
      </c>
      <c r="C8115" s="2">
        <v>279</v>
      </c>
      <c r="D8115" s="2">
        <v>195</v>
      </c>
      <c r="E8115" s="2">
        <v>137.94999999999999</v>
      </c>
      <c r="F8115" s="2">
        <v>110.36</v>
      </c>
      <c r="G8115">
        <v>2</v>
      </c>
      <c r="H8115">
        <v>1</v>
      </c>
      <c r="I8115" s="2">
        <f>Tabell2[[#This Row],[Inköpspris (SEK)]]*Tabell2[[#This Row],[Antal]]</f>
        <v>275.89999999999998</v>
      </c>
      <c r="J8115" s="2">
        <f>MIN(Tabell2[[#This Row],[Bokat]]*Tabell2[[#This Row],[Inköpspris (SEK)]],Tabell2[[#This Row],[Totalt lagervärde ink moms]])</f>
        <v>137.94999999999999</v>
      </c>
      <c r="K8115" s="2">
        <f>Tabell2[[#This Row],[Totalt lagervärde ink moms]]-Tabell2[[#This Row],[Varav bokat ink moms]]</f>
        <v>137.94999999999999</v>
      </c>
      <c r="L8115" s="2">
        <f>Tabell2[[#This Row],[Antal]]*Tabell2[[#This Row],[Inpris ex moms]]</f>
        <v>220.72</v>
      </c>
      <c r="M8115" s="2">
        <f>MIN(Tabell2[[#This Row],[Bokat]]*Tabell2[[#This Row],[Inpris ex moms]],Tabell2[[#This Row],[Totalt lagervärde ex moms]])</f>
        <v>110.36</v>
      </c>
      <c r="N8115" s="2">
        <f>Tabell2[[#This Row],[Totalt lagervärde ex moms]]-Tabell2[[#This Row],[Varav bokat ex moms]]</f>
        <v>110.36</v>
      </c>
    </row>
    <row r="8116" spans="1:14" x14ac:dyDescent="0.2">
      <c r="A8116" t="s">
        <v>638</v>
      </c>
      <c r="B8116" t="s">
        <v>639</v>
      </c>
      <c r="C8116" s="2">
        <v>279</v>
      </c>
      <c r="D8116" s="2">
        <v>195</v>
      </c>
      <c r="E8116" s="2">
        <v>137.94999999999999</v>
      </c>
      <c r="F8116" s="2">
        <v>110.36</v>
      </c>
      <c r="G8116">
        <v>3</v>
      </c>
      <c r="H8116">
        <v>0</v>
      </c>
      <c r="I8116" s="2">
        <f>Tabell2[[#This Row],[Inköpspris (SEK)]]*Tabell2[[#This Row],[Antal]]</f>
        <v>413.84999999999997</v>
      </c>
      <c r="J8116" s="2">
        <f>MIN(Tabell2[[#This Row],[Bokat]]*Tabell2[[#This Row],[Inköpspris (SEK)]],Tabell2[[#This Row],[Totalt lagervärde ink moms]])</f>
        <v>0</v>
      </c>
      <c r="K8116" s="2">
        <f>Tabell2[[#This Row],[Totalt lagervärde ink moms]]-Tabell2[[#This Row],[Varav bokat ink moms]]</f>
        <v>413.84999999999997</v>
      </c>
      <c r="L8116" s="2">
        <f>Tabell2[[#This Row],[Antal]]*Tabell2[[#This Row],[Inpris ex moms]]</f>
        <v>331.08</v>
      </c>
      <c r="M8116" s="2">
        <f>MIN(Tabell2[[#This Row],[Bokat]]*Tabell2[[#This Row],[Inpris ex moms]],Tabell2[[#This Row],[Totalt lagervärde ex moms]])</f>
        <v>0</v>
      </c>
      <c r="N8116" s="2">
        <f>Tabell2[[#This Row],[Totalt lagervärde ex moms]]-Tabell2[[#This Row],[Varav bokat ex moms]]</f>
        <v>331.08</v>
      </c>
    </row>
    <row r="8117" spans="1:14" x14ac:dyDescent="0.2">
      <c r="A8117" t="s">
        <v>8623</v>
      </c>
      <c r="B8117" t="s">
        <v>8624</v>
      </c>
      <c r="C8117" s="2">
        <v>989</v>
      </c>
      <c r="D8117" s="2">
        <v>692</v>
      </c>
      <c r="E8117" s="2">
        <v>489</v>
      </c>
      <c r="F8117" s="2">
        <v>391.20000000000005</v>
      </c>
      <c r="G8117">
        <v>1</v>
      </c>
      <c r="H8117">
        <v>0</v>
      </c>
      <c r="I8117" s="2">
        <f>Tabell2[[#This Row],[Inköpspris (SEK)]]*Tabell2[[#This Row],[Antal]]</f>
        <v>489</v>
      </c>
      <c r="J8117" s="2">
        <f>MIN(Tabell2[[#This Row],[Bokat]]*Tabell2[[#This Row],[Inköpspris (SEK)]],Tabell2[[#This Row],[Totalt lagervärde ink moms]])</f>
        <v>0</v>
      </c>
      <c r="K8117" s="2">
        <f>Tabell2[[#This Row],[Totalt lagervärde ink moms]]-Tabell2[[#This Row],[Varav bokat ink moms]]</f>
        <v>489</v>
      </c>
      <c r="L8117" s="2">
        <f>Tabell2[[#This Row],[Antal]]*Tabell2[[#This Row],[Inpris ex moms]]</f>
        <v>391.20000000000005</v>
      </c>
      <c r="M8117" s="2">
        <f>MIN(Tabell2[[#This Row],[Bokat]]*Tabell2[[#This Row],[Inpris ex moms]],Tabell2[[#This Row],[Totalt lagervärde ex moms]])</f>
        <v>0</v>
      </c>
      <c r="N8117" s="2">
        <f>Tabell2[[#This Row],[Totalt lagervärde ex moms]]-Tabell2[[#This Row],[Varav bokat ex moms]]</f>
        <v>391.20000000000005</v>
      </c>
    </row>
    <row r="8118" spans="1:14" x14ac:dyDescent="0.2">
      <c r="A8118" t="s">
        <v>9921</v>
      </c>
      <c r="B8118" t="s">
        <v>9922</v>
      </c>
      <c r="C8118" s="2">
        <v>759</v>
      </c>
      <c r="D8118" s="2">
        <v>549</v>
      </c>
      <c r="E8118" s="2">
        <v>375</v>
      </c>
      <c r="F8118" s="2">
        <v>300</v>
      </c>
      <c r="G8118">
        <v>1</v>
      </c>
      <c r="H8118">
        <v>0</v>
      </c>
      <c r="I8118" s="2">
        <f>Tabell2[[#This Row],[Inköpspris (SEK)]]*Tabell2[[#This Row],[Antal]]</f>
        <v>375</v>
      </c>
      <c r="J8118" s="2">
        <f>MIN(Tabell2[[#This Row],[Bokat]]*Tabell2[[#This Row],[Inköpspris (SEK)]],Tabell2[[#This Row],[Totalt lagervärde ink moms]])</f>
        <v>0</v>
      </c>
      <c r="K8118" s="2">
        <f>Tabell2[[#This Row],[Totalt lagervärde ink moms]]-Tabell2[[#This Row],[Varav bokat ink moms]]</f>
        <v>375</v>
      </c>
      <c r="L8118" s="2">
        <f>Tabell2[[#This Row],[Antal]]*Tabell2[[#This Row],[Inpris ex moms]]</f>
        <v>300</v>
      </c>
      <c r="M8118" s="2">
        <f>MIN(Tabell2[[#This Row],[Bokat]]*Tabell2[[#This Row],[Inpris ex moms]],Tabell2[[#This Row],[Totalt lagervärde ex moms]])</f>
        <v>0</v>
      </c>
      <c r="N8118" s="2">
        <f>Tabell2[[#This Row],[Totalt lagervärde ex moms]]-Tabell2[[#This Row],[Varav bokat ex moms]]</f>
        <v>300</v>
      </c>
    </row>
    <row r="8119" spans="1:14" x14ac:dyDescent="0.2">
      <c r="A8119" t="s">
        <v>16749</v>
      </c>
      <c r="B8119" t="s">
        <v>16750</v>
      </c>
      <c r="C8119" s="2">
        <v>825</v>
      </c>
      <c r="D8119" s="2">
        <v>495</v>
      </c>
      <c r="E8119" s="2">
        <v>407.5</v>
      </c>
      <c r="F8119" s="2">
        <v>326</v>
      </c>
      <c r="G8119">
        <v>1</v>
      </c>
      <c r="H8119">
        <v>0</v>
      </c>
      <c r="I8119" s="2">
        <f>Tabell2[[#This Row],[Inköpspris (SEK)]]*Tabell2[[#This Row],[Antal]]</f>
        <v>407.5</v>
      </c>
      <c r="J8119" s="2">
        <f>MIN(Tabell2[[#This Row],[Bokat]]*Tabell2[[#This Row],[Inköpspris (SEK)]],Tabell2[[#This Row],[Totalt lagervärde ink moms]])</f>
        <v>0</v>
      </c>
      <c r="K8119" s="2">
        <f>Tabell2[[#This Row],[Totalt lagervärde ink moms]]-Tabell2[[#This Row],[Varav bokat ink moms]]</f>
        <v>407.5</v>
      </c>
      <c r="L8119" s="2">
        <f>Tabell2[[#This Row],[Antal]]*Tabell2[[#This Row],[Inpris ex moms]]</f>
        <v>326</v>
      </c>
      <c r="M8119" s="2">
        <f>MIN(Tabell2[[#This Row],[Bokat]]*Tabell2[[#This Row],[Inpris ex moms]],Tabell2[[#This Row],[Totalt lagervärde ex moms]])</f>
        <v>0</v>
      </c>
      <c r="N8119" s="2">
        <f>Tabell2[[#This Row],[Totalt lagervärde ex moms]]-Tabell2[[#This Row],[Varav bokat ex moms]]</f>
        <v>326</v>
      </c>
    </row>
    <row r="8120" spans="1:14" x14ac:dyDescent="0.2">
      <c r="A8120" t="s">
        <v>7481</v>
      </c>
      <c r="B8120" t="s">
        <v>7482</v>
      </c>
      <c r="C8120" s="2">
        <v>189</v>
      </c>
      <c r="D8120" s="2">
        <v>132</v>
      </c>
      <c r="E8120" s="2">
        <v>93.34</v>
      </c>
      <c r="F8120" s="2">
        <v>74.67</v>
      </c>
      <c r="G8120">
        <v>3</v>
      </c>
      <c r="H8120">
        <v>0</v>
      </c>
      <c r="I8120" s="2">
        <f>Tabell2[[#This Row],[Inköpspris (SEK)]]*Tabell2[[#This Row],[Antal]]</f>
        <v>280.02</v>
      </c>
      <c r="J8120" s="2">
        <f>MIN(Tabell2[[#This Row],[Bokat]]*Tabell2[[#This Row],[Inköpspris (SEK)]],Tabell2[[#This Row],[Totalt lagervärde ink moms]])</f>
        <v>0</v>
      </c>
      <c r="K8120" s="2">
        <f>Tabell2[[#This Row],[Totalt lagervärde ink moms]]-Tabell2[[#This Row],[Varav bokat ink moms]]</f>
        <v>280.02</v>
      </c>
      <c r="L8120" s="2">
        <f>Tabell2[[#This Row],[Antal]]*Tabell2[[#This Row],[Inpris ex moms]]</f>
        <v>224.01</v>
      </c>
      <c r="M8120" s="2">
        <f>MIN(Tabell2[[#This Row],[Bokat]]*Tabell2[[#This Row],[Inpris ex moms]],Tabell2[[#This Row],[Totalt lagervärde ex moms]])</f>
        <v>0</v>
      </c>
      <c r="N8120" s="2">
        <f>Tabell2[[#This Row],[Totalt lagervärde ex moms]]-Tabell2[[#This Row],[Varav bokat ex moms]]</f>
        <v>224.01</v>
      </c>
    </row>
    <row r="8121" spans="1:14" x14ac:dyDescent="0.2">
      <c r="A8121" t="s">
        <v>9915</v>
      </c>
      <c r="B8121" t="s">
        <v>9916</v>
      </c>
      <c r="C8121" s="2">
        <v>1129</v>
      </c>
      <c r="D8121" s="2">
        <v>824</v>
      </c>
      <c r="E8121" s="2">
        <v>557.5</v>
      </c>
      <c r="F8121" s="2">
        <v>446</v>
      </c>
      <c r="G8121">
        <v>1</v>
      </c>
      <c r="H8121">
        <v>0</v>
      </c>
      <c r="I8121" s="2">
        <f>Tabell2[[#This Row],[Inköpspris (SEK)]]*Tabell2[[#This Row],[Antal]]</f>
        <v>557.5</v>
      </c>
      <c r="J8121" s="2">
        <f>MIN(Tabell2[[#This Row],[Bokat]]*Tabell2[[#This Row],[Inköpspris (SEK)]],Tabell2[[#This Row],[Totalt lagervärde ink moms]])</f>
        <v>0</v>
      </c>
      <c r="K8121" s="2">
        <f>Tabell2[[#This Row],[Totalt lagervärde ink moms]]-Tabell2[[#This Row],[Varav bokat ink moms]]</f>
        <v>557.5</v>
      </c>
      <c r="L8121" s="2">
        <f>Tabell2[[#This Row],[Antal]]*Tabell2[[#This Row],[Inpris ex moms]]</f>
        <v>446</v>
      </c>
      <c r="M8121" s="2">
        <f>MIN(Tabell2[[#This Row],[Bokat]]*Tabell2[[#This Row],[Inpris ex moms]],Tabell2[[#This Row],[Totalt lagervärde ex moms]])</f>
        <v>0</v>
      </c>
      <c r="N8121" s="2">
        <f>Tabell2[[#This Row],[Totalt lagervärde ex moms]]-Tabell2[[#This Row],[Varav bokat ex moms]]</f>
        <v>446</v>
      </c>
    </row>
    <row r="8122" spans="1:14" x14ac:dyDescent="0.2">
      <c r="A8122" t="s">
        <v>8197</v>
      </c>
      <c r="B8122" t="s">
        <v>8198</v>
      </c>
      <c r="C8122" s="2">
        <v>79</v>
      </c>
      <c r="D8122" s="2">
        <v>55</v>
      </c>
      <c r="E8122" s="2">
        <v>39</v>
      </c>
      <c r="F8122" s="2">
        <v>31.200000000000003</v>
      </c>
      <c r="G8122">
        <v>9</v>
      </c>
      <c r="H8122">
        <v>0</v>
      </c>
      <c r="I8122" s="2">
        <f>Tabell2[[#This Row],[Inköpspris (SEK)]]*Tabell2[[#This Row],[Antal]]</f>
        <v>351</v>
      </c>
      <c r="J8122" s="2">
        <f>MIN(Tabell2[[#This Row],[Bokat]]*Tabell2[[#This Row],[Inköpspris (SEK)]],Tabell2[[#This Row],[Totalt lagervärde ink moms]])</f>
        <v>0</v>
      </c>
      <c r="K8122" s="2">
        <f>Tabell2[[#This Row],[Totalt lagervärde ink moms]]-Tabell2[[#This Row],[Varav bokat ink moms]]</f>
        <v>351</v>
      </c>
      <c r="L8122" s="2">
        <f>Tabell2[[#This Row],[Antal]]*Tabell2[[#This Row],[Inpris ex moms]]</f>
        <v>280.8</v>
      </c>
      <c r="M8122" s="2">
        <f>MIN(Tabell2[[#This Row],[Bokat]]*Tabell2[[#This Row],[Inpris ex moms]],Tabell2[[#This Row],[Totalt lagervärde ex moms]])</f>
        <v>0</v>
      </c>
      <c r="N8122" s="2">
        <f>Tabell2[[#This Row],[Totalt lagervärde ex moms]]-Tabell2[[#This Row],[Varav bokat ex moms]]</f>
        <v>280.8</v>
      </c>
    </row>
    <row r="8123" spans="1:14" x14ac:dyDescent="0.2">
      <c r="A8123" t="s">
        <v>13483</v>
      </c>
      <c r="B8123" t="s">
        <v>13484</v>
      </c>
      <c r="C8123" s="2">
        <v>385</v>
      </c>
      <c r="D8123" s="2">
        <v>231</v>
      </c>
      <c r="E8123" s="2">
        <v>190</v>
      </c>
      <c r="F8123" s="2">
        <v>152</v>
      </c>
      <c r="G8123">
        <v>2</v>
      </c>
      <c r="H8123">
        <v>0</v>
      </c>
      <c r="I8123" s="2">
        <f>Tabell2[[#This Row],[Inköpspris (SEK)]]*Tabell2[[#This Row],[Antal]]</f>
        <v>380</v>
      </c>
      <c r="J8123" s="2">
        <f>MIN(Tabell2[[#This Row],[Bokat]]*Tabell2[[#This Row],[Inköpspris (SEK)]],Tabell2[[#This Row],[Totalt lagervärde ink moms]])</f>
        <v>0</v>
      </c>
      <c r="K8123" s="2">
        <f>Tabell2[[#This Row],[Totalt lagervärde ink moms]]-Tabell2[[#This Row],[Varav bokat ink moms]]</f>
        <v>380</v>
      </c>
      <c r="L8123" s="2">
        <f>Tabell2[[#This Row],[Antal]]*Tabell2[[#This Row],[Inpris ex moms]]</f>
        <v>304</v>
      </c>
      <c r="M8123" s="2">
        <f>MIN(Tabell2[[#This Row],[Bokat]]*Tabell2[[#This Row],[Inpris ex moms]],Tabell2[[#This Row],[Totalt lagervärde ex moms]])</f>
        <v>0</v>
      </c>
      <c r="N8123" s="2">
        <f>Tabell2[[#This Row],[Totalt lagervärde ex moms]]-Tabell2[[#This Row],[Varav bokat ex moms]]</f>
        <v>304</v>
      </c>
    </row>
    <row r="8124" spans="1:14" x14ac:dyDescent="0.2">
      <c r="A8124" t="s">
        <v>8319</v>
      </c>
      <c r="B8124" t="s">
        <v>8320</v>
      </c>
      <c r="C8124" s="2">
        <v>199</v>
      </c>
      <c r="D8124" s="2">
        <v>119</v>
      </c>
      <c r="E8124" s="2">
        <v>98.2</v>
      </c>
      <c r="F8124" s="2">
        <v>78.56</v>
      </c>
      <c r="G8124">
        <v>1</v>
      </c>
      <c r="H8124">
        <v>0</v>
      </c>
      <c r="I8124" s="2">
        <f>Tabell2[[#This Row],[Inköpspris (SEK)]]*Tabell2[[#This Row],[Antal]]</f>
        <v>98.2</v>
      </c>
      <c r="J8124" s="2">
        <f>MIN(Tabell2[[#This Row],[Bokat]]*Tabell2[[#This Row],[Inköpspris (SEK)]],Tabell2[[#This Row],[Totalt lagervärde ink moms]])</f>
        <v>0</v>
      </c>
      <c r="K8124" s="2">
        <f>Tabell2[[#This Row],[Totalt lagervärde ink moms]]-Tabell2[[#This Row],[Varav bokat ink moms]]</f>
        <v>98.2</v>
      </c>
      <c r="L8124" s="2">
        <f>Tabell2[[#This Row],[Antal]]*Tabell2[[#This Row],[Inpris ex moms]]</f>
        <v>78.56</v>
      </c>
      <c r="M8124" s="2">
        <f>MIN(Tabell2[[#This Row],[Bokat]]*Tabell2[[#This Row],[Inpris ex moms]],Tabell2[[#This Row],[Totalt lagervärde ex moms]])</f>
        <v>0</v>
      </c>
      <c r="N8124" s="2">
        <f>Tabell2[[#This Row],[Totalt lagervärde ex moms]]-Tabell2[[#This Row],[Varav bokat ex moms]]</f>
        <v>78.56</v>
      </c>
    </row>
    <row r="8125" spans="1:14" x14ac:dyDescent="0.2">
      <c r="A8125" t="s">
        <v>8321</v>
      </c>
      <c r="B8125" t="s">
        <v>8322</v>
      </c>
      <c r="C8125" s="2">
        <v>199</v>
      </c>
      <c r="D8125" s="2">
        <v>119</v>
      </c>
      <c r="E8125" s="2">
        <v>98.2</v>
      </c>
      <c r="F8125" s="2">
        <v>78.56</v>
      </c>
      <c r="G8125">
        <v>3</v>
      </c>
      <c r="H8125">
        <v>0</v>
      </c>
      <c r="I8125" s="2">
        <f>Tabell2[[#This Row],[Inköpspris (SEK)]]*Tabell2[[#This Row],[Antal]]</f>
        <v>294.60000000000002</v>
      </c>
      <c r="J8125" s="2">
        <f>MIN(Tabell2[[#This Row],[Bokat]]*Tabell2[[#This Row],[Inköpspris (SEK)]],Tabell2[[#This Row],[Totalt lagervärde ink moms]])</f>
        <v>0</v>
      </c>
      <c r="K8125" s="2">
        <f>Tabell2[[#This Row],[Totalt lagervärde ink moms]]-Tabell2[[#This Row],[Varav bokat ink moms]]</f>
        <v>294.60000000000002</v>
      </c>
      <c r="L8125" s="2">
        <f>Tabell2[[#This Row],[Antal]]*Tabell2[[#This Row],[Inpris ex moms]]</f>
        <v>235.68</v>
      </c>
      <c r="M8125" s="2">
        <f>MIN(Tabell2[[#This Row],[Bokat]]*Tabell2[[#This Row],[Inpris ex moms]],Tabell2[[#This Row],[Totalt lagervärde ex moms]])</f>
        <v>0</v>
      </c>
      <c r="N8125" s="2">
        <f>Tabell2[[#This Row],[Totalt lagervärde ex moms]]-Tabell2[[#This Row],[Varav bokat ex moms]]</f>
        <v>235.68</v>
      </c>
    </row>
    <row r="8126" spans="1:14" x14ac:dyDescent="0.2">
      <c r="A8126" t="s">
        <v>8649</v>
      </c>
      <c r="B8126" t="s">
        <v>8650</v>
      </c>
      <c r="C8126" s="2">
        <v>879</v>
      </c>
      <c r="D8126" s="2">
        <v>615</v>
      </c>
      <c r="E8126" s="2">
        <v>433.75</v>
      </c>
      <c r="F8126" s="2">
        <v>347</v>
      </c>
      <c r="G8126">
        <v>2</v>
      </c>
      <c r="H8126">
        <v>0</v>
      </c>
      <c r="I8126" s="2">
        <f>Tabell2[[#This Row],[Inköpspris (SEK)]]*Tabell2[[#This Row],[Antal]]</f>
        <v>867.5</v>
      </c>
      <c r="J8126" s="2">
        <f>MIN(Tabell2[[#This Row],[Bokat]]*Tabell2[[#This Row],[Inköpspris (SEK)]],Tabell2[[#This Row],[Totalt lagervärde ink moms]])</f>
        <v>0</v>
      </c>
      <c r="K8126" s="2">
        <f>Tabell2[[#This Row],[Totalt lagervärde ink moms]]-Tabell2[[#This Row],[Varav bokat ink moms]]</f>
        <v>867.5</v>
      </c>
      <c r="L8126" s="2">
        <f>Tabell2[[#This Row],[Antal]]*Tabell2[[#This Row],[Inpris ex moms]]</f>
        <v>694</v>
      </c>
      <c r="M8126" s="2">
        <f>MIN(Tabell2[[#This Row],[Bokat]]*Tabell2[[#This Row],[Inpris ex moms]],Tabell2[[#This Row],[Totalt lagervärde ex moms]])</f>
        <v>0</v>
      </c>
      <c r="N8126" s="2">
        <f>Tabell2[[#This Row],[Totalt lagervärde ex moms]]-Tabell2[[#This Row],[Varav bokat ex moms]]</f>
        <v>694</v>
      </c>
    </row>
    <row r="8127" spans="1:14" x14ac:dyDescent="0.2">
      <c r="A8127" t="s">
        <v>4958</v>
      </c>
      <c r="B8127" t="s">
        <v>4959</v>
      </c>
      <c r="C8127" s="2">
        <v>169</v>
      </c>
      <c r="D8127" s="2">
        <v>118</v>
      </c>
      <c r="E8127" s="2">
        <v>83.38</v>
      </c>
      <c r="F8127" s="2">
        <v>66.703999999999994</v>
      </c>
      <c r="G8127">
        <v>10</v>
      </c>
      <c r="H8127">
        <v>4</v>
      </c>
      <c r="I8127" s="2">
        <f>Tabell2[[#This Row],[Inköpspris (SEK)]]*Tabell2[[#This Row],[Antal]]</f>
        <v>833.8</v>
      </c>
      <c r="J8127" s="2">
        <f>MIN(Tabell2[[#This Row],[Bokat]]*Tabell2[[#This Row],[Inköpspris (SEK)]],Tabell2[[#This Row],[Totalt lagervärde ink moms]])</f>
        <v>333.52</v>
      </c>
      <c r="K8127" s="2">
        <f>Tabell2[[#This Row],[Totalt lagervärde ink moms]]-Tabell2[[#This Row],[Varav bokat ink moms]]</f>
        <v>500.28</v>
      </c>
      <c r="L8127" s="2">
        <f>Tabell2[[#This Row],[Antal]]*Tabell2[[#This Row],[Inpris ex moms]]</f>
        <v>667.04</v>
      </c>
      <c r="M8127" s="2">
        <f>MIN(Tabell2[[#This Row],[Bokat]]*Tabell2[[#This Row],[Inpris ex moms]],Tabell2[[#This Row],[Totalt lagervärde ex moms]])</f>
        <v>266.81599999999997</v>
      </c>
      <c r="N8127" s="2">
        <f>Tabell2[[#This Row],[Totalt lagervärde ex moms]]-Tabell2[[#This Row],[Varav bokat ex moms]]</f>
        <v>400.22399999999999</v>
      </c>
    </row>
    <row r="8128" spans="1:14" x14ac:dyDescent="0.2">
      <c r="A8128" t="s">
        <v>11507</v>
      </c>
      <c r="B8128" t="s">
        <v>11508</v>
      </c>
      <c r="C8128" s="2">
        <v>75</v>
      </c>
      <c r="D8128" s="2">
        <v>38</v>
      </c>
      <c r="E8128" s="2">
        <v>37</v>
      </c>
      <c r="F8128" s="2">
        <v>29.6</v>
      </c>
      <c r="G8128">
        <v>2</v>
      </c>
      <c r="H8128">
        <v>0</v>
      </c>
      <c r="I8128" s="2">
        <f>Tabell2[[#This Row],[Inköpspris (SEK)]]*Tabell2[[#This Row],[Antal]]</f>
        <v>74</v>
      </c>
      <c r="J8128" s="2">
        <f>MIN(Tabell2[[#This Row],[Bokat]]*Tabell2[[#This Row],[Inköpspris (SEK)]],Tabell2[[#This Row],[Totalt lagervärde ink moms]])</f>
        <v>0</v>
      </c>
      <c r="K8128" s="2">
        <f>Tabell2[[#This Row],[Totalt lagervärde ink moms]]-Tabell2[[#This Row],[Varav bokat ink moms]]</f>
        <v>74</v>
      </c>
      <c r="L8128" s="2">
        <f>Tabell2[[#This Row],[Antal]]*Tabell2[[#This Row],[Inpris ex moms]]</f>
        <v>59.2</v>
      </c>
      <c r="M8128" s="2">
        <f>MIN(Tabell2[[#This Row],[Bokat]]*Tabell2[[#This Row],[Inpris ex moms]],Tabell2[[#This Row],[Totalt lagervärde ex moms]])</f>
        <v>0</v>
      </c>
      <c r="N8128" s="2">
        <f>Tabell2[[#This Row],[Totalt lagervärde ex moms]]-Tabell2[[#This Row],[Varav bokat ex moms]]</f>
        <v>59.2</v>
      </c>
    </row>
    <row r="8129" spans="1:14" x14ac:dyDescent="0.2">
      <c r="A8129" t="s">
        <v>9403</v>
      </c>
      <c r="B8129" t="s">
        <v>9404</v>
      </c>
      <c r="C8129" s="2">
        <v>199</v>
      </c>
      <c r="D8129" s="2">
        <v>139</v>
      </c>
      <c r="E8129" s="2">
        <v>98.17</v>
      </c>
      <c r="F8129" s="2">
        <v>78.536000000000001</v>
      </c>
      <c r="G8129">
        <v>4</v>
      </c>
      <c r="H8129">
        <v>0</v>
      </c>
      <c r="I8129" s="2">
        <f>Tabell2[[#This Row],[Inköpspris (SEK)]]*Tabell2[[#This Row],[Antal]]</f>
        <v>392.68</v>
      </c>
      <c r="J8129" s="2">
        <f>MIN(Tabell2[[#This Row],[Bokat]]*Tabell2[[#This Row],[Inköpspris (SEK)]],Tabell2[[#This Row],[Totalt lagervärde ink moms]])</f>
        <v>0</v>
      </c>
      <c r="K8129" s="2">
        <f>Tabell2[[#This Row],[Totalt lagervärde ink moms]]-Tabell2[[#This Row],[Varav bokat ink moms]]</f>
        <v>392.68</v>
      </c>
      <c r="L8129" s="2">
        <f>Tabell2[[#This Row],[Antal]]*Tabell2[[#This Row],[Inpris ex moms]]</f>
        <v>314.14400000000001</v>
      </c>
      <c r="M8129" s="2">
        <f>MIN(Tabell2[[#This Row],[Bokat]]*Tabell2[[#This Row],[Inpris ex moms]],Tabell2[[#This Row],[Totalt lagervärde ex moms]])</f>
        <v>0</v>
      </c>
      <c r="N8129" s="2">
        <f>Tabell2[[#This Row],[Totalt lagervärde ex moms]]-Tabell2[[#This Row],[Varav bokat ex moms]]</f>
        <v>314.14400000000001</v>
      </c>
    </row>
    <row r="8130" spans="1:14" x14ac:dyDescent="0.2">
      <c r="A8130" t="s">
        <v>17371</v>
      </c>
      <c r="B8130" t="s">
        <v>17372</v>
      </c>
      <c r="C8130" s="2">
        <v>659</v>
      </c>
      <c r="D8130" s="2">
        <v>395</v>
      </c>
      <c r="E8130" s="2">
        <v>325</v>
      </c>
      <c r="F8130" s="2">
        <v>260</v>
      </c>
      <c r="G8130">
        <v>1</v>
      </c>
      <c r="H8130">
        <v>0</v>
      </c>
      <c r="I8130" s="2">
        <f>Tabell2[[#This Row],[Inköpspris (SEK)]]*Tabell2[[#This Row],[Antal]]</f>
        <v>325</v>
      </c>
      <c r="J8130" s="2">
        <f>MIN(Tabell2[[#This Row],[Bokat]]*Tabell2[[#This Row],[Inköpspris (SEK)]],Tabell2[[#This Row],[Totalt lagervärde ink moms]])</f>
        <v>0</v>
      </c>
      <c r="K8130" s="2">
        <f>Tabell2[[#This Row],[Totalt lagervärde ink moms]]-Tabell2[[#This Row],[Varav bokat ink moms]]</f>
        <v>325</v>
      </c>
      <c r="L8130" s="2">
        <f>Tabell2[[#This Row],[Antal]]*Tabell2[[#This Row],[Inpris ex moms]]</f>
        <v>260</v>
      </c>
      <c r="M8130" s="2">
        <f>MIN(Tabell2[[#This Row],[Bokat]]*Tabell2[[#This Row],[Inpris ex moms]],Tabell2[[#This Row],[Totalt lagervärde ex moms]])</f>
        <v>0</v>
      </c>
      <c r="N8130" s="2">
        <f>Tabell2[[#This Row],[Totalt lagervärde ex moms]]-Tabell2[[#This Row],[Varav bokat ex moms]]</f>
        <v>260</v>
      </c>
    </row>
    <row r="8131" spans="1:14" x14ac:dyDescent="0.2">
      <c r="A8131" t="s">
        <v>17373</v>
      </c>
      <c r="B8131" t="s">
        <v>17372</v>
      </c>
      <c r="C8131" s="2">
        <v>659</v>
      </c>
      <c r="D8131" s="2">
        <v>395</v>
      </c>
      <c r="E8131" s="2">
        <v>325</v>
      </c>
      <c r="F8131" s="2">
        <v>260</v>
      </c>
      <c r="G8131">
        <v>1</v>
      </c>
      <c r="H8131">
        <v>0</v>
      </c>
      <c r="I8131" s="2">
        <f>Tabell2[[#This Row],[Inköpspris (SEK)]]*Tabell2[[#This Row],[Antal]]</f>
        <v>325</v>
      </c>
      <c r="J8131" s="2">
        <f>MIN(Tabell2[[#This Row],[Bokat]]*Tabell2[[#This Row],[Inköpspris (SEK)]],Tabell2[[#This Row],[Totalt lagervärde ink moms]])</f>
        <v>0</v>
      </c>
      <c r="K8131" s="2">
        <f>Tabell2[[#This Row],[Totalt lagervärde ink moms]]-Tabell2[[#This Row],[Varav bokat ink moms]]</f>
        <v>325</v>
      </c>
      <c r="L8131" s="2">
        <f>Tabell2[[#This Row],[Antal]]*Tabell2[[#This Row],[Inpris ex moms]]</f>
        <v>260</v>
      </c>
      <c r="M8131" s="2">
        <f>MIN(Tabell2[[#This Row],[Bokat]]*Tabell2[[#This Row],[Inpris ex moms]],Tabell2[[#This Row],[Totalt lagervärde ex moms]])</f>
        <v>0</v>
      </c>
      <c r="N8131" s="2">
        <f>Tabell2[[#This Row],[Totalt lagervärde ex moms]]-Tabell2[[#This Row],[Varav bokat ex moms]]</f>
        <v>260</v>
      </c>
    </row>
    <row r="8132" spans="1:14" x14ac:dyDescent="0.2">
      <c r="A8132" t="s">
        <v>17374</v>
      </c>
      <c r="B8132" t="s">
        <v>17372</v>
      </c>
      <c r="C8132" s="2">
        <v>659</v>
      </c>
      <c r="D8132" s="2">
        <v>395</v>
      </c>
      <c r="E8132" s="2">
        <v>325</v>
      </c>
      <c r="F8132" s="2">
        <v>260</v>
      </c>
      <c r="G8132">
        <v>1</v>
      </c>
      <c r="H8132">
        <v>0</v>
      </c>
      <c r="I8132" s="2">
        <f>Tabell2[[#This Row],[Inköpspris (SEK)]]*Tabell2[[#This Row],[Antal]]</f>
        <v>325</v>
      </c>
      <c r="J8132" s="2">
        <f>MIN(Tabell2[[#This Row],[Bokat]]*Tabell2[[#This Row],[Inköpspris (SEK)]],Tabell2[[#This Row],[Totalt lagervärde ink moms]])</f>
        <v>0</v>
      </c>
      <c r="K8132" s="2">
        <f>Tabell2[[#This Row],[Totalt lagervärde ink moms]]-Tabell2[[#This Row],[Varav bokat ink moms]]</f>
        <v>325</v>
      </c>
      <c r="L8132" s="2">
        <f>Tabell2[[#This Row],[Antal]]*Tabell2[[#This Row],[Inpris ex moms]]</f>
        <v>260</v>
      </c>
      <c r="M8132" s="2">
        <f>MIN(Tabell2[[#This Row],[Bokat]]*Tabell2[[#This Row],[Inpris ex moms]],Tabell2[[#This Row],[Totalt lagervärde ex moms]])</f>
        <v>0</v>
      </c>
      <c r="N8132" s="2">
        <f>Tabell2[[#This Row],[Totalt lagervärde ex moms]]-Tabell2[[#This Row],[Varav bokat ex moms]]</f>
        <v>260</v>
      </c>
    </row>
    <row r="8133" spans="1:14" x14ac:dyDescent="0.2">
      <c r="A8133" t="s">
        <v>6483</v>
      </c>
      <c r="B8133" t="s">
        <v>6484</v>
      </c>
      <c r="C8133" s="2">
        <v>219</v>
      </c>
      <c r="D8133" s="2">
        <v>153</v>
      </c>
      <c r="E8133" s="2">
        <v>108</v>
      </c>
      <c r="F8133" s="2">
        <v>86.4</v>
      </c>
      <c r="G8133">
        <v>4</v>
      </c>
      <c r="H8133">
        <v>0</v>
      </c>
      <c r="I8133" s="2">
        <f>Tabell2[[#This Row],[Inköpspris (SEK)]]*Tabell2[[#This Row],[Antal]]</f>
        <v>432</v>
      </c>
      <c r="J8133" s="2">
        <f>MIN(Tabell2[[#This Row],[Bokat]]*Tabell2[[#This Row],[Inköpspris (SEK)]],Tabell2[[#This Row],[Totalt lagervärde ink moms]])</f>
        <v>0</v>
      </c>
      <c r="K8133" s="2">
        <f>Tabell2[[#This Row],[Totalt lagervärde ink moms]]-Tabell2[[#This Row],[Varav bokat ink moms]]</f>
        <v>432</v>
      </c>
      <c r="L8133" s="2">
        <f>Tabell2[[#This Row],[Antal]]*Tabell2[[#This Row],[Inpris ex moms]]</f>
        <v>345.6</v>
      </c>
      <c r="M8133" s="2">
        <f>MIN(Tabell2[[#This Row],[Bokat]]*Tabell2[[#This Row],[Inpris ex moms]],Tabell2[[#This Row],[Totalt lagervärde ex moms]])</f>
        <v>0</v>
      </c>
      <c r="N8133" s="2">
        <f>Tabell2[[#This Row],[Totalt lagervärde ex moms]]-Tabell2[[#This Row],[Varav bokat ex moms]]</f>
        <v>345.6</v>
      </c>
    </row>
    <row r="8134" spans="1:14" x14ac:dyDescent="0.2">
      <c r="A8134" t="s">
        <v>9712</v>
      </c>
      <c r="B8134" t="s">
        <v>9713</v>
      </c>
      <c r="C8134" s="2">
        <v>349</v>
      </c>
      <c r="D8134" s="2">
        <v>244</v>
      </c>
      <c r="E8134" s="2">
        <v>172.08</v>
      </c>
      <c r="F8134" s="2">
        <v>137.66400000000002</v>
      </c>
      <c r="G8134">
        <v>2</v>
      </c>
      <c r="H8134">
        <v>0</v>
      </c>
      <c r="I8134" s="2">
        <f>Tabell2[[#This Row],[Inköpspris (SEK)]]*Tabell2[[#This Row],[Antal]]</f>
        <v>344.16</v>
      </c>
      <c r="J8134" s="2">
        <f>MIN(Tabell2[[#This Row],[Bokat]]*Tabell2[[#This Row],[Inköpspris (SEK)]],Tabell2[[#This Row],[Totalt lagervärde ink moms]])</f>
        <v>0</v>
      </c>
      <c r="K8134" s="2">
        <f>Tabell2[[#This Row],[Totalt lagervärde ink moms]]-Tabell2[[#This Row],[Varav bokat ink moms]]</f>
        <v>344.16</v>
      </c>
      <c r="L8134" s="2">
        <f>Tabell2[[#This Row],[Antal]]*Tabell2[[#This Row],[Inpris ex moms]]</f>
        <v>275.32800000000003</v>
      </c>
      <c r="M8134" s="2">
        <f>MIN(Tabell2[[#This Row],[Bokat]]*Tabell2[[#This Row],[Inpris ex moms]],Tabell2[[#This Row],[Totalt lagervärde ex moms]])</f>
        <v>0</v>
      </c>
      <c r="N8134" s="2">
        <f>Tabell2[[#This Row],[Totalt lagervärde ex moms]]-Tabell2[[#This Row],[Varav bokat ex moms]]</f>
        <v>275.32800000000003</v>
      </c>
    </row>
    <row r="8135" spans="1:14" x14ac:dyDescent="0.2">
      <c r="A8135" t="s">
        <v>9714</v>
      </c>
      <c r="B8135" t="s">
        <v>9715</v>
      </c>
      <c r="C8135" s="2">
        <v>349</v>
      </c>
      <c r="D8135" s="2">
        <v>244</v>
      </c>
      <c r="E8135" s="2">
        <v>172.08</v>
      </c>
      <c r="F8135" s="2">
        <v>137.66400000000002</v>
      </c>
      <c r="G8135">
        <v>3</v>
      </c>
      <c r="H8135">
        <v>0</v>
      </c>
      <c r="I8135" s="2">
        <f>Tabell2[[#This Row],[Inköpspris (SEK)]]*Tabell2[[#This Row],[Antal]]</f>
        <v>516.24</v>
      </c>
      <c r="J8135" s="2">
        <f>MIN(Tabell2[[#This Row],[Bokat]]*Tabell2[[#This Row],[Inköpspris (SEK)]],Tabell2[[#This Row],[Totalt lagervärde ink moms]])</f>
        <v>0</v>
      </c>
      <c r="K8135" s="2">
        <f>Tabell2[[#This Row],[Totalt lagervärde ink moms]]-Tabell2[[#This Row],[Varav bokat ink moms]]</f>
        <v>516.24</v>
      </c>
      <c r="L8135" s="2">
        <f>Tabell2[[#This Row],[Antal]]*Tabell2[[#This Row],[Inpris ex moms]]</f>
        <v>412.99200000000008</v>
      </c>
      <c r="M8135" s="2">
        <f>MIN(Tabell2[[#This Row],[Bokat]]*Tabell2[[#This Row],[Inpris ex moms]],Tabell2[[#This Row],[Totalt lagervärde ex moms]])</f>
        <v>0</v>
      </c>
      <c r="N8135" s="2">
        <f>Tabell2[[#This Row],[Totalt lagervärde ex moms]]-Tabell2[[#This Row],[Varav bokat ex moms]]</f>
        <v>412.99200000000008</v>
      </c>
    </row>
    <row r="8136" spans="1:14" x14ac:dyDescent="0.2">
      <c r="A8136" t="s">
        <v>9716</v>
      </c>
      <c r="B8136" t="s">
        <v>9717</v>
      </c>
      <c r="C8136" s="2">
        <v>349</v>
      </c>
      <c r="D8136" s="2">
        <v>244</v>
      </c>
      <c r="E8136" s="2">
        <v>172.08</v>
      </c>
      <c r="F8136" s="2">
        <v>137.66400000000002</v>
      </c>
      <c r="G8136">
        <v>5</v>
      </c>
      <c r="H8136">
        <v>0</v>
      </c>
      <c r="I8136" s="2">
        <f>Tabell2[[#This Row],[Inköpspris (SEK)]]*Tabell2[[#This Row],[Antal]]</f>
        <v>860.40000000000009</v>
      </c>
      <c r="J8136" s="2">
        <f>MIN(Tabell2[[#This Row],[Bokat]]*Tabell2[[#This Row],[Inköpspris (SEK)]],Tabell2[[#This Row],[Totalt lagervärde ink moms]])</f>
        <v>0</v>
      </c>
      <c r="K8136" s="2">
        <f>Tabell2[[#This Row],[Totalt lagervärde ink moms]]-Tabell2[[#This Row],[Varav bokat ink moms]]</f>
        <v>860.40000000000009</v>
      </c>
      <c r="L8136" s="2">
        <f>Tabell2[[#This Row],[Antal]]*Tabell2[[#This Row],[Inpris ex moms]]</f>
        <v>688.32</v>
      </c>
      <c r="M8136" s="2">
        <f>MIN(Tabell2[[#This Row],[Bokat]]*Tabell2[[#This Row],[Inpris ex moms]],Tabell2[[#This Row],[Totalt lagervärde ex moms]])</f>
        <v>0</v>
      </c>
      <c r="N8136" s="2">
        <f>Tabell2[[#This Row],[Totalt lagervärde ex moms]]-Tabell2[[#This Row],[Varav bokat ex moms]]</f>
        <v>688.32</v>
      </c>
    </row>
    <row r="8137" spans="1:14" x14ac:dyDescent="0.2">
      <c r="A8137" t="s">
        <v>9165</v>
      </c>
      <c r="B8137" t="s">
        <v>9166</v>
      </c>
      <c r="C8137" s="2">
        <v>365</v>
      </c>
      <c r="D8137" s="2">
        <v>255</v>
      </c>
      <c r="E8137" s="2">
        <v>179.89</v>
      </c>
      <c r="F8137" s="2">
        <v>143.91200000000001</v>
      </c>
      <c r="G8137">
        <v>19</v>
      </c>
      <c r="H8137">
        <v>0</v>
      </c>
      <c r="I8137" s="2">
        <f>Tabell2[[#This Row],[Inköpspris (SEK)]]*Tabell2[[#This Row],[Antal]]</f>
        <v>3417.91</v>
      </c>
      <c r="J8137" s="2">
        <f>MIN(Tabell2[[#This Row],[Bokat]]*Tabell2[[#This Row],[Inköpspris (SEK)]],Tabell2[[#This Row],[Totalt lagervärde ink moms]])</f>
        <v>0</v>
      </c>
      <c r="K8137" s="2">
        <f>Tabell2[[#This Row],[Totalt lagervärde ink moms]]-Tabell2[[#This Row],[Varav bokat ink moms]]</f>
        <v>3417.91</v>
      </c>
      <c r="L8137" s="2">
        <f>Tabell2[[#This Row],[Antal]]*Tabell2[[#This Row],[Inpris ex moms]]</f>
        <v>2734.328</v>
      </c>
      <c r="M8137" s="2">
        <f>MIN(Tabell2[[#This Row],[Bokat]]*Tabell2[[#This Row],[Inpris ex moms]],Tabell2[[#This Row],[Totalt lagervärde ex moms]])</f>
        <v>0</v>
      </c>
      <c r="N8137" s="2">
        <f>Tabell2[[#This Row],[Totalt lagervärde ex moms]]-Tabell2[[#This Row],[Varav bokat ex moms]]</f>
        <v>2734.328</v>
      </c>
    </row>
    <row r="8138" spans="1:14" x14ac:dyDescent="0.2">
      <c r="A8138" t="s">
        <v>9169</v>
      </c>
      <c r="B8138" t="s">
        <v>9170</v>
      </c>
      <c r="C8138" s="2">
        <v>365</v>
      </c>
      <c r="D8138" s="2">
        <v>255</v>
      </c>
      <c r="E8138" s="2">
        <v>179.89</v>
      </c>
      <c r="F8138" s="2">
        <v>143.91200000000001</v>
      </c>
      <c r="G8138">
        <v>4</v>
      </c>
      <c r="H8138">
        <v>0</v>
      </c>
      <c r="I8138" s="2">
        <f>Tabell2[[#This Row],[Inköpspris (SEK)]]*Tabell2[[#This Row],[Antal]]</f>
        <v>719.56</v>
      </c>
      <c r="J8138" s="2">
        <f>MIN(Tabell2[[#This Row],[Bokat]]*Tabell2[[#This Row],[Inköpspris (SEK)]],Tabell2[[#This Row],[Totalt lagervärde ink moms]])</f>
        <v>0</v>
      </c>
      <c r="K8138" s="2">
        <f>Tabell2[[#This Row],[Totalt lagervärde ink moms]]-Tabell2[[#This Row],[Varav bokat ink moms]]</f>
        <v>719.56</v>
      </c>
      <c r="L8138" s="2">
        <f>Tabell2[[#This Row],[Antal]]*Tabell2[[#This Row],[Inpris ex moms]]</f>
        <v>575.64800000000002</v>
      </c>
      <c r="M8138" s="2">
        <f>MIN(Tabell2[[#This Row],[Bokat]]*Tabell2[[#This Row],[Inpris ex moms]],Tabell2[[#This Row],[Totalt lagervärde ex moms]])</f>
        <v>0</v>
      </c>
      <c r="N8138" s="2">
        <f>Tabell2[[#This Row],[Totalt lagervärde ex moms]]-Tabell2[[#This Row],[Varav bokat ex moms]]</f>
        <v>575.64800000000002</v>
      </c>
    </row>
    <row r="8139" spans="1:14" x14ac:dyDescent="0.2">
      <c r="A8139" t="s">
        <v>5763</v>
      </c>
      <c r="B8139" t="s">
        <v>5764</v>
      </c>
      <c r="C8139" s="2">
        <v>59</v>
      </c>
      <c r="D8139" s="2">
        <v>41</v>
      </c>
      <c r="E8139" s="2">
        <v>29.07</v>
      </c>
      <c r="F8139" s="2">
        <v>23.256</v>
      </c>
      <c r="G8139">
        <v>2</v>
      </c>
      <c r="H8139">
        <v>0</v>
      </c>
      <c r="I8139" s="2">
        <f>Tabell2[[#This Row],[Inköpspris (SEK)]]*Tabell2[[#This Row],[Antal]]</f>
        <v>58.14</v>
      </c>
      <c r="J8139" s="2">
        <f>MIN(Tabell2[[#This Row],[Bokat]]*Tabell2[[#This Row],[Inköpspris (SEK)]],Tabell2[[#This Row],[Totalt lagervärde ink moms]])</f>
        <v>0</v>
      </c>
      <c r="K8139" s="2">
        <f>Tabell2[[#This Row],[Totalt lagervärde ink moms]]-Tabell2[[#This Row],[Varav bokat ink moms]]</f>
        <v>58.14</v>
      </c>
      <c r="L8139" s="2">
        <f>Tabell2[[#This Row],[Antal]]*Tabell2[[#This Row],[Inpris ex moms]]</f>
        <v>46.512</v>
      </c>
      <c r="M8139" s="2">
        <f>MIN(Tabell2[[#This Row],[Bokat]]*Tabell2[[#This Row],[Inpris ex moms]],Tabell2[[#This Row],[Totalt lagervärde ex moms]])</f>
        <v>0</v>
      </c>
      <c r="N8139" s="2">
        <f>Tabell2[[#This Row],[Totalt lagervärde ex moms]]-Tabell2[[#This Row],[Varav bokat ex moms]]</f>
        <v>46.512</v>
      </c>
    </row>
    <row r="8140" spans="1:14" x14ac:dyDescent="0.2">
      <c r="A8140" t="s">
        <v>5767</v>
      </c>
      <c r="B8140" t="s">
        <v>5768</v>
      </c>
      <c r="C8140" s="2">
        <v>59</v>
      </c>
      <c r="E8140" s="2">
        <v>29.07</v>
      </c>
      <c r="F8140" s="2">
        <v>23.256</v>
      </c>
      <c r="G8140">
        <v>4</v>
      </c>
      <c r="H8140">
        <v>0</v>
      </c>
      <c r="I8140" s="2">
        <f>Tabell2[[#This Row],[Inköpspris (SEK)]]*Tabell2[[#This Row],[Antal]]</f>
        <v>116.28</v>
      </c>
      <c r="J8140" s="2">
        <f>MIN(Tabell2[[#This Row],[Bokat]]*Tabell2[[#This Row],[Inköpspris (SEK)]],Tabell2[[#This Row],[Totalt lagervärde ink moms]])</f>
        <v>0</v>
      </c>
      <c r="K8140" s="2">
        <f>Tabell2[[#This Row],[Totalt lagervärde ink moms]]-Tabell2[[#This Row],[Varav bokat ink moms]]</f>
        <v>116.28</v>
      </c>
      <c r="L8140" s="2">
        <f>Tabell2[[#This Row],[Antal]]*Tabell2[[#This Row],[Inpris ex moms]]</f>
        <v>93.024000000000001</v>
      </c>
      <c r="M8140" s="2">
        <f>MIN(Tabell2[[#This Row],[Bokat]]*Tabell2[[#This Row],[Inpris ex moms]],Tabell2[[#This Row],[Totalt lagervärde ex moms]])</f>
        <v>0</v>
      </c>
      <c r="N8140" s="2">
        <f>Tabell2[[#This Row],[Totalt lagervärde ex moms]]-Tabell2[[#This Row],[Varav bokat ex moms]]</f>
        <v>93.024000000000001</v>
      </c>
    </row>
    <row r="8141" spans="1:14" x14ac:dyDescent="0.2">
      <c r="A8141" t="s">
        <v>14825</v>
      </c>
      <c r="B8141" t="s">
        <v>14826</v>
      </c>
      <c r="C8141" s="2">
        <v>395</v>
      </c>
      <c r="D8141" s="2">
        <v>237</v>
      </c>
      <c r="E8141" s="2">
        <v>194.5</v>
      </c>
      <c r="F8141" s="2">
        <v>155.60000000000002</v>
      </c>
      <c r="G8141">
        <v>1</v>
      </c>
      <c r="H8141">
        <v>0</v>
      </c>
      <c r="I8141" s="2">
        <f>Tabell2[[#This Row],[Inköpspris (SEK)]]*Tabell2[[#This Row],[Antal]]</f>
        <v>194.5</v>
      </c>
      <c r="J8141" s="2">
        <f>MIN(Tabell2[[#This Row],[Bokat]]*Tabell2[[#This Row],[Inköpspris (SEK)]],Tabell2[[#This Row],[Totalt lagervärde ink moms]])</f>
        <v>0</v>
      </c>
      <c r="K8141" s="2">
        <f>Tabell2[[#This Row],[Totalt lagervärde ink moms]]-Tabell2[[#This Row],[Varav bokat ink moms]]</f>
        <v>194.5</v>
      </c>
      <c r="L8141" s="2">
        <f>Tabell2[[#This Row],[Antal]]*Tabell2[[#This Row],[Inpris ex moms]]</f>
        <v>155.60000000000002</v>
      </c>
      <c r="M8141" s="2">
        <f>MIN(Tabell2[[#This Row],[Bokat]]*Tabell2[[#This Row],[Inpris ex moms]],Tabell2[[#This Row],[Totalt lagervärde ex moms]])</f>
        <v>0</v>
      </c>
      <c r="N8141" s="2">
        <f>Tabell2[[#This Row],[Totalt lagervärde ex moms]]-Tabell2[[#This Row],[Varav bokat ex moms]]</f>
        <v>155.60000000000002</v>
      </c>
    </row>
    <row r="8142" spans="1:14" x14ac:dyDescent="0.2">
      <c r="A8142" t="s">
        <v>14827</v>
      </c>
      <c r="B8142" t="s">
        <v>14828</v>
      </c>
      <c r="C8142" s="2">
        <v>395</v>
      </c>
      <c r="D8142" s="2">
        <v>237</v>
      </c>
      <c r="E8142" s="2">
        <v>194.5</v>
      </c>
      <c r="F8142" s="2">
        <v>155.60000000000002</v>
      </c>
      <c r="G8142">
        <v>1</v>
      </c>
      <c r="H8142">
        <v>0</v>
      </c>
      <c r="I8142" s="2">
        <f>Tabell2[[#This Row],[Inköpspris (SEK)]]*Tabell2[[#This Row],[Antal]]</f>
        <v>194.5</v>
      </c>
      <c r="J8142" s="2">
        <f>MIN(Tabell2[[#This Row],[Bokat]]*Tabell2[[#This Row],[Inköpspris (SEK)]],Tabell2[[#This Row],[Totalt lagervärde ink moms]])</f>
        <v>0</v>
      </c>
      <c r="K8142" s="2">
        <f>Tabell2[[#This Row],[Totalt lagervärde ink moms]]-Tabell2[[#This Row],[Varav bokat ink moms]]</f>
        <v>194.5</v>
      </c>
      <c r="L8142" s="2">
        <f>Tabell2[[#This Row],[Antal]]*Tabell2[[#This Row],[Inpris ex moms]]</f>
        <v>155.60000000000002</v>
      </c>
      <c r="M8142" s="2">
        <f>MIN(Tabell2[[#This Row],[Bokat]]*Tabell2[[#This Row],[Inpris ex moms]],Tabell2[[#This Row],[Totalt lagervärde ex moms]])</f>
        <v>0</v>
      </c>
      <c r="N8142" s="2">
        <f>Tabell2[[#This Row],[Totalt lagervärde ex moms]]-Tabell2[[#This Row],[Varav bokat ex moms]]</f>
        <v>155.60000000000002</v>
      </c>
    </row>
    <row r="8143" spans="1:14" x14ac:dyDescent="0.2">
      <c r="A8143" t="s">
        <v>14849</v>
      </c>
      <c r="B8143" t="s">
        <v>14850</v>
      </c>
      <c r="C8143" s="2">
        <v>395</v>
      </c>
      <c r="D8143" s="2">
        <v>237</v>
      </c>
      <c r="E8143" s="2">
        <v>194.5</v>
      </c>
      <c r="F8143" s="2">
        <v>155.60000000000002</v>
      </c>
      <c r="G8143">
        <v>1</v>
      </c>
      <c r="H8143">
        <v>0</v>
      </c>
      <c r="I8143" s="2">
        <f>Tabell2[[#This Row],[Inköpspris (SEK)]]*Tabell2[[#This Row],[Antal]]</f>
        <v>194.5</v>
      </c>
      <c r="J8143" s="2">
        <f>MIN(Tabell2[[#This Row],[Bokat]]*Tabell2[[#This Row],[Inköpspris (SEK)]],Tabell2[[#This Row],[Totalt lagervärde ink moms]])</f>
        <v>0</v>
      </c>
      <c r="K8143" s="2">
        <f>Tabell2[[#This Row],[Totalt lagervärde ink moms]]-Tabell2[[#This Row],[Varav bokat ink moms]]</f>
        <v>194.5</v>
      </c>
      <c r="L8143" s="2">
        <f>Tabell2[[#This Row],[Antal]]*Tabell2[[#This Row],[Inpris ex moms]]</f>
        <v>155.60000000000002</v>
      </c>
      <c r="M8143" s="2">
        <f>MIN(Tabell2[[#This Row],[Bokat]]*Tabell2[[#This Row],[Inpris ex moms]],Tabell2[[#This Row],[Totalt lagervärde ex moms]])</f>
        <v>0</v>
      </c>
      <c r="N8143" s="2">
        <f>Tabell2[[#This Row],[Totalt lagervärde ex moms]]-Tabell2[[#This Row],[Varav bokat ex moms]]</f>
        <v>155.60000000000002</v>
      </c>
    </row>
    <row r="8144" spans="1:14" x14ac:dyDescent="0.2">
      <c r="A8144" t="s">
        <v>14851</v>
      </c>
      <c r="B8144" t="s">
        <v>14852</v>
      </c>
      <c r="C8144" s="2">
        <v>395</v>
      </c>
      <c r="D8144" s="2">
        <v>237</v>
      </c>
      <c r="E8144" s="2">
        <v>194.5</v>
      </c>
      <c r="F8144" s="2">
        <v>155.60000000000002</v>
      </c>
      <c r="G8144">
        <v>1</v>
      </c>
      <c r="H8144">
        <v>0</v>
      </c>
      <c r="I8144" s="2">
        <f>Tabell2[[#This Row],[Inköpspris (SEK)]]*Tabell2[[#This Row],[Antal]]</f>
        <v>194.5</v>
      </c>
      <c r="J8144" s="2">
        <f>MIN(Tabell2[[#This Row],[Bokat]]*Tabell2[[#This Row],[Inköpspris (SEK)]],Tabell2[[#This Row],[Totalt lagervärde ink moms]])</f>
        <v>0</v>
      </c>
      <c r="K8144" s="2">
        <f>Tabell2[[#This Row],[Totalt lagervärde ink moms]]-Tabell2[[#This Row],[Varav bokat ink moms]]</f>
        <v>194.5</v>
      </c>
      <c r="L8144" s="2">
        <f>Tabell2[[#This Row],[Antal]]*Tabell2[[#This Row],[Inpris ex moms]]</f>
        <v>155.60000000000002</v>
      </c>
      <c r="M8144" s="2">
        <f>MIN(Tabell2[[#This Row],[Bokat]]*Tabell2[[#This Row],[Inpris ex moms]],Tabell2[[#This Row],[Totalt lagervärde ex moms]])</f>
        <v>0</v>
      </c>
      <c r="N8144" s="2">
        <f>Tabell2[[#This Row],[Totalt lagervärde ex moms]]-Tabell2[[#This Row],[Varav bokat ex moms]]</f>
        <v>155.60000000000002</v>
      </c>
    </row>
    <row r="8145" spans="1:14" x14ac:dyDescent="0.2">
      <c r="A8145" t="s">
        <v>14855</v>
      </c>
      <c r="B8145" t="s">
        <v>14856</v>
      </c>
      <c r="C8145" s="2">
        <v>395</v>
      </c>
      <c r="D8145" s="2">
        <v>237</v>
      </c>
      <c r="E8145" s="2">
        <v>194.5</v>
      </c>
      <c r="F8145" s="2">
        <v>155.60000000000002</v>
      </c>
      <c r="G8145">
        <v>1</v>
      </c>
      <c r="H8145">
        <v>0</v>
      </c>
      <c r="I8145" s="2">
        <f>Tabell2[[#This Row],[Inköpspris (SEK)]]*Tabell2[[#This Row],[Antal]]</f>
        <v>194.5</v>
      </c>
      <c r="J8145" s="2">
        <f>MIN(Tabell2[[#This Row],[Bokat]]*Tabell2[[#This Row],[Inköpspris (SEK)]],Tabell2[[#This Row],[Totalt lagervärde ink moms]])</f>
        <v>0</v>
      </c>
      <c r="K8145" s="2">
        <f>Tabell2[[#This Row],[Totalt lagervärde ink moms]]-Tabell2[[#This Row],[Varav bokat ink moms]]</f>
        <v>194.5</v>
      </c>
      <c r="L8145" s="2">
        <f>Tabell2[[#This Row],[Antal]]*Tabell2[[#This Row],[Inpris ex moms]]</f>
        <v>155.60000000000002</v>
      </c>
      <c r="M8145" s="2">
        <f>MIN(Tabell2[[#This Row],[Bokat]]*Tabell2[[#This Row],[Inpris ex moms]],Tabell2[[#This Row],[Totalt lagervärde ex moms]])</f>
        <v>0</v>
      </c>
      <c r="N8145" s="2">
        <f>Tabell2[[#This Row],[Totalt lagervärde ex moms]]-Tabell2[[#This Row],[Varav bokat ex moms]]</f>
        <v>155.60000000000002</v>
      </c>
    </row>
    <row r="8146" spans="1:14" x14ac:dyDescent="0.2">
      <c r="A8146" t="s">
        <v>14861</v>
      </c>
      <c r="B8146" t="s">
        <v>14862</v>
      </c>
      <c r="C8146" s="2">
        <v>395</v>
      </c>
      <c r="D8146" s="2">
        <v>237</v>
      </c>
      <c r="E8146" s="2">
        <v>194.5</v>
      </c>
      <c r="F8146" s="2">
        <v>155.60000000000002</v>
      </c>
      <c r="G8146">
        <v>1</v>
      </c>
      <c r="H8146">
        <v>0</v>
      </c>
      <c r="I8146" s="2">
        <f>Tabell2[[#This Row],[Inköpspris (SEK)]]*Tabell2[[#This Row],[Antal]]</f>
        <v>194.5</v>
      </c>
      <c r="J8146" s="2">
        <f>MIN(Tabell2[[#This Row],[Bokat]]*Tabell2[[#This Row],[Inköpspris (SEK)]],Tabell2[[#This Row],[Totalt lagervärde ink moms]])</f>
        <v>0</v>
      </c>
      <c r="K8146" s="2">
        <f>Tabell2[[#This Row],[Totalt lagervärde ink moms]]-Tabell2[[#This Row],[Varav bokat ink moms]]</f>
        <v>194.5</v>
      </c>
      <c r="L8146" s="2">
        <f>Tabell2[[#This Row],[Antal]]*Tabell2[[#This Row],[Inpris ex moms]]</f>
        <v>155.60000000000002</v>
      </c>
      <c r="M8146" s="2">
        <f>MIN(Tabell2[[#This Row],[Bokat]]*Tabell2[[#This Row],[Inpris ex moms]],Tabell2[[#This Row],[Totalt lagervärde ex moms]])</f>
        <v>0</v>
      </c>
      <c r="N8146" s="2">
        <f>Tabell2[[#This Row],[Totalt lagervärde ex moms]]-Tabell2[[#This Row],[Varav bokat ex moms]]</f>
        <v>155.60000000000002</v>
      </c>
    </row>
    <row r="8147" spans="1:14" x14ac:dyDescent="0.2">
      <c r="A8147" t="s">
        <v>14863</v>
      </c>
      <c r="B8147" t="s">
        <v>14864</v>
      </c>
      <c r="C8147" s="2">
        <v>395</v>
      </c>
      <c r="D8147" s="2">
        <v>237</v>
      </c>
      <c r="E8147" s="2">
        <v>194.5</v>
      </c>
      <c r="F8147" s="2">
        <v>155.60000000000002</v>
      </c>
      <c r="G8147">
        <v>1</v>
      </c>
      <c r="H8147">
        <v>0</v>
      </c>
      <c r="I8147" s="2">
        <f>Tabell2[[#This Row],[Inköpspris (SEK)]]*Tabell2[[#This Row],[Antal]]</f>
        <v>194.5</v>
      </c>
      <c r="J8147" s="2">
        <f>MIN(Tabell2[[#This Row],[Bokat]]*Tabell2[[#This Row],[Inköpspris (SEK)]],Tabell2[[#This Row],[Totalt lagervärde ink moms]])</f>
        <v>0</v>
      </c>
      <c r="K8147" s="2">
        <f>Tabell2[[#This Row],[Totalt lagervärde ink moms]]-Tabell2[[#This Row],[Varav bokat ink moms]]</f>
        <v>194.5</v>
      </c>
      <c r="L8147" s="2">
        <f>Tabell2[[#This Row],[Antal]]*Tabell2[[#This Row],[Inpris ex moms]]</f>
        <v>155.60000000000002</v>
      </c>
      <c r="M8147" s="2">
        <f>MIN(Tabell2[[#This Row],[Bokat]]*Tabell2[[#This Row],[Inpris ex moms]],Tabell2[[#This Row],[Totalt lagervärde ex moms]])</f>
        <v>0</v>
      </c>
      <c r="N8147" s="2">
        <f>Tabell2[[#This Row],[Totalt lagervärde ex moms]]-Tabell2[[#This Row],[Varav bokat ex moms]]</f>
        <v>155.60000000000002</v>
      </c>
    </row>
    <row r="8148" spans="1:14" x14ac:dyDescent="0.2">
      <c r="A8148" t="s">
        <v>14871</v>
      </c>
      <c r="B8148" t="s">
        <v>14872</v>
      </c>
      <c r="C8148" s="2">
        <v>395</v>
      </c>
      <c r="D8148" s="2">
        <v>237</v>
      </c>
      <c r="E8148" s="2">
        <v>194.5</v>
      </c>
      <c r="F8148" s="2">
        <v>155.60000000000002</v>
      </c>
      <c r="G8148">
        <v>2</v>
      </c>
      <c r="H8148">
        <v>0</v>
      </c>
      <c r="I8148" s="2">
        <f>Tabell2[[#This Row],[Inköpspris (SEK)]]*Tabell2[[#This Row],[Antal]]</f>
        <v>389</v>
      </c>
      <c r="J8148" s="2">
        <f>MIN(Tabell2[[#This Row],[Bokat]]*Tabell2[[#This Row],[Inköpspris (SEK)]],Tabell2[[#This Row],[Totalt lagervärde ink moms]])</f>
        <v>0</v>
      </c>
      <c r="K8148" s="2">
        <f>Tabell2[[#This Row],[Totalt lagervärde ink moms]]-Tabell2[[#This Row],[Varav bokat ink moms]]</f>
        <v>389</v>
      </c>
      <c r="L8148" s="2">
        <f>Tabell2[[#This Row],[Antal]]*Tabell2[[#This Row],[Inpris ex moms]]</f>
        <v>311.20000000000005</v>
      </c>
      <c r="M8148" s="2">
        <f>MIN(Tabell2[[#This Row],[Bokat]]*Tabell2[[#This Row],[Inpris ex moms]],Tabell2[[#This Row],[Totalt lagervärde ex moms]])</f>
        <v>0</v>
      </c>
      <c r="N8148" s="2">
        <f>Tabell2[[#This Row],[Totalt lagervärde ex moms]]-Tabell2[[#This Row],[Varav bokat ex moms]]</f>
        <v>311.20000000000005</v>
      </c>
    </row>
    <row r="8149" spans="1:14" x14ac:dyDescent="0.2">
      <c r="A8149" t="s">
        <v>14873</v>
      </c>
      <c r="B8149" t="s">
        <v>14874</v>
      </c>
      <c r="C8149" s="2">
        <v>395</v>
      </c>
      <c r="D8149" s="2">
        <v>237</v>
      </c>
      <c r="E8149" s="2">
        <v>194.5</v>
      </c>
      <c r="F8149" s="2">
        <v>155.60000000000002</v>
      </c>
      <c r="G8149">
        <v>1</v>
      </c>
      <c r="H8149">
        <v>0</v>
      </c>
      <c r="I8149" s="2">
        <f>Tabell2[[#This Row],[Inköpspris (SEK)]]*Tabell2[[#This Row],[Antal]]</f>
        <v>194.5</v>
      </c>
      <c r="J8149" s="2">
        <f>MIN(Tabell2[[#This Row],[Bokat]]*Tabell2[[#This Row],[Inköpspris (SEK)]],Tabell2[[#This Row],[Totalt lagervärde ink moms]])</f>
        <v>0</v>
      </c>
      <c r="K8149" s="2">
        <f>Tabell2[[#This Row],[Totalt lagervärde ink moms]]-Tabell2[[#This Row],[Varav bokat ink moms]]</f>
        <v>194.5</v>
      </c>
      <c r="L8149" s="2">
        <f>Tabell2[[#This Row],[Antal]]*Tabell2[[#This Row],[Inpris ex moms]]</f>
        <v>155.60000000000002</v>
      </c>
      <c r="M8149" s="2">
        <f>MIN(Tabell2[[#This Row],[Bokat]]*Tabell2[[#This Row],[Inpris ex moms]],Tabell2[[#This Row],[Totalt lagervärde ex moms]])</f>
        <v>0</v>
      </c>
      <c r="N8149" s="2">
        <f>Tabell2[[#This Row],[Totalt lagervärde ex moms]]-Tabell2[[#This Row],[Varav bokat ex moms]]</f>
        <v>155.60000000000002</v>
      </c>
    </row>
    <row r="8150" spans="1:14" x14ac:dyDescent="0.2">
      <c r="A8150" t="s">
        <v>14877</v>
      </c>
      <c r="B8150" t="s">
        <v>14878</v>
      </c>
      <c r="C8150" s="2">
        <v>395</v>
      </c>
      <c r="D8150" s="2">
        <v>237</v>
      </c>
      <c r="E8150" s="2">
        <v>194.5</v>
      </c>
      <c r="F8150" s="2">
        <v>155.60000000000002</v>
      </c>
      <c r="G8150">
        <v>1</v>
      </c>
      <c r="H8150">
        <v>0</v>
      </c>
      <c r="I8150" s="2">
        <f>Tabell2[[#This Row],[Inköpspris (SEK)]]*Tabell2[[#This Row],[Antal]]</f>
        <v>194.5</v>
      </c>
      <c r="J8150" s="2">
        <f>MIN(Tabell2[[#This Row],[Bokat]]*Tabell2[[#This Row],[Inköpspris (SEK)]],Tabell2[[#This Row],[Totalt lagervärde ink moms]])</f>
        <v>0</v>
      </c>
      <c r="K8150" s="2">
        <f>Tabell2[[#This Row],[Totalt lagervärde ink moms]]-Tabell2[[#This Row],[Varav bokat ink moms]]</f>
        <v>194.5</v>
      </c>
      <c r="L8150" s="2">
        <f>Tabell2[[#This Row],[Antal]]*Tabell2[[#This Row],[Inpris ex moms]]</f>
        <v>155.60000000000002</v>
      </c>
      <c r="M8150" s="2">
        <f>MIN(Tabell2[[#This Row],[Bokat]]*Tabell2[[#This Row],[Inpris ex moms]],Tabell2[[#This Row],[Totalt lagervärde ex moms]])</f>
        <v>0</v>
      </c>
      <c r="N8150" s="2">
        <f>Tabell2[[#This Row],[Totalt lagervärde ex moms]]-Tabell2[[#This Row],[Varav bokat ex moms]]</f>
        <v>155.60000000000002</v>
      </c>
    </row>
    <row r="8151" spans="1:14" x14ac:dyDescent="0.2">
      <c r="A8151" t="s">
        <v>9913</v>
      </c>
      <c r="B8151" t="s">
        <v>9914</v>
      </c>
      <c r="C8151" s="2">
        <v>1079</v>
      </c>
      <c r="D8151" s="2">
        <v>774</v>
      </c>
      <c r="E8151" s="2">
        <v>531.25</v>
      </c>
      <c r="F8151" s="2">
        <v>425</v>
      </c>
      <c r="G8151">
        <v>1</v>
      </c>
      <c r="H8151">
        <v>0</v>
      </c>
      <c r="I8151" s="2">
        <f>Tabell2[[#This Row],[Inköpspris (SEK)]]*Tabell2[[#This Row],[Antal]]</f>
        <v>531.25</v>
      </c>
      <c r="J8151" s="2">
        <f>MIN(Tabell2[[#This Row],[Bokat]]*Tabell2[[#This Row],[Inköpspris (SEK)]],Tabell2[[#This Row],[Totalt lagervärde ink moms]])</f>
        <v>0</v>
      </c>
      <c r="K8151" s="2">
        <f>Tabell2[[#This Row],[Totalt lagervärde ink moms]]-Tabell2[[#This Row],[Varav bokat ink moms]]</f>
        <v>531.25</v>
      </c>
      <c r="L8151" s="2">
        <f>Tabell2[[#This Row],[Antal]]*Tabell2[[#This Row],[Inpris ex moms]]</f>
        <v>425</v>
      </c>
      <c r="M8151" s="2">
        <f>MIN(Tabell2[[#This Row],[Bokat]]*Tabell2[[#This Row],[Inpris ex moms]],Tabell2[[#This Row],[Totalt lagervärde ex moms]])</f>
        <v>0</v>
      </c>
      <c r="N8151" s="2">
        <f>Tabell2[[#This Row],[Totalt lagervärde ex moms]]-Tabell2[[#This Row],[Varav bokat ex moms]]</f>
        <v>425</v>
      </c>
    </row>
    <row r="8152" spans="1:14" x14ac:dyDescent="0.2">
      <c r="A8152" t="s">
        <v>12952</v>
      </c>
      <c r="B8152" t="s">
        <v>12953</v>
      </c>
      <c r="C8152" s="2">
        <v>315</v>
      </c>
      <c r="D8152" s="2">
        <v>189</v>
      </c>
      <c r="E8152" s="2">
        <v>155</v>
      </c>
      <c r="F8152" s="2">
        <v>124</v>
      </c>
      <c r="G8152">
        <v>2</v>
      </c>
      <c r="H8152">
        <v>0</v>
      </c>
      <c r="I8152" s="2">
        <f>Tabell2[[#This Row],[Inköpspris (SEK)]]*Tabell2[[#This Row],[Antal]]</f>
        <v>310</v>
      </c>
      <c r="J8152" s="2">
        <f>MIN(Tabell2[[#This Row],[Bokat]]*Tabell2[[#This Row],[Inköpspris (SEK)]],Tabell2[[#This Row],[Totalt lagervärde ink moms]])</f>
        <v>0</v>
      </c>
      <c r="K8152" s="2">
        <f>Tabell2[[#This Row],[Totalt lagervärde ink moms]]-Tabell2[[#This Row],[Varav bokat ink moms]]</f>
        <v>310</v>
      </c>
      <c r="L8152" s="2">
        <f>Tabell2[[#This Row],[Antal]]*Tabell2[[#This Row],[Inpris ex moms]]</f>
        <v>248</v>
      </c>
      <c r="M8152" s="2">
        <f>MIN(Tabell2[[#This Row],[Bokat]]*Tabell2[[#This Row],[Inpris ex moms]],Tabell2[[#This Row],[Totalt lagervärde ex moms]])</f>
        <v>0</v>
      </c>
      <c r="N8152" s="2">
        <f>Tabell2[[#This Row],[Totalt lagervärde ex moms]]-Tabell2[[#This Row],[Varav bokat ex moms]]</f>
        <v>248</v>
      </c>
    </row>
    <row r="8153" spans="1:14" x14ac:dyDescent="0.2">
      <c r="A8153" t="s">
        <v>12956</v>
      </c>
      <c r="B8153" t="s">
        <v>12957</v>
      </c>
      <c r="C8153" s="2">
        <v>315</v>
      </c>
      <c r="D8153" s="2">
        <v>189</v>
      </c>
      <c r="E8153" s="2">
        <v>155</v>
      </c>
      <c r="F8153" s="2">
        <v>124</v>
      </c>
      <c r="G8153">
        <v>1</v>
      </c>
      <c r="H8153">
        <v>0</v>
      </c>
      <c r="I8153" s="2">
        <f>Tabell2[[#This Row],[Inköpspris (SEK)]]*Tabell2[[#This Row],[Antal]]</f>
        <v>155</v>
      </c>
      <c r="J8153" s="2">
        <f>MIN(Tabell2[[#This Row],[Bokat]]*Tabell2[[#This Row],[Inköpspris (SEK)]],Tabell2[[#This Row],[Totalt lagervärde ink moms]])</f>
        <v>0</v>
      </c>
      <c r="K8153" s="2">
        <f>Tabell2[[#This Row],[Totalt lagervärde ink moms]]-Tabell2[[#This Row],[Varav bokat ink moms]]</f>
        <v>155</v>
      </c>
      <c r="L8153" s="2">
        <f>Tabell2[[#This Row],[Antal]]*Tabell2[[#This Row],[Inpris ex moms]]</f>
        <v>124</v>
      </c>
      <c r="M8153" s="2">
        <f>MIN(Tabell2[[#This Row],[Bokat]]*Tabell2[[#This Row],[Inpris ex moms]],Tabell2[[#This Row],[Totalt lagervärde ex moms]])</f>
        <v>0</v>
      </c>
      <c r="N8153" s="2">
        <f>Tabell2[[#This Row],[Totalt lagervärde ex moms]]-Tabell2[[#This Row],[Varav bokat ex moms]]</f>
        <v>124</v>
      </c>
    </row>
    <row r="8154" spans="1:14" x14ac:dyDescent="0.2">
      <c r="A8154" t="s">
        <v>4828</v>
      </c>
      <c r="B8154" t="s">
        <v>4829</v>
      </c>
      <c r="C8154" s="2">
        <v>235</v>
      </c>
      <c r="D8154" s="2">
        <v>118</v>
      </c>
      <c r="E8154" s="2">
        <v>115.63</v>
      </c>
      <c r="F8154" s="2">
        <v>92.504000000000005</v>
      </c>
      <c r="G8154">
        <v>1</v>
      </c>
      <c r="H8154">
        <v>0</v>
      </c>
      <c r="I8154" s="2">
        <f>Tabell2[[#This Row],[Inköpspris (SEK)]]*Tabell2[[#This Row],[Antal]]</f>
        <v>115.63</v>
      </c>
      <c r="J8154" s="2">
        <f>MIN(Tabell2[[#This Row],[Bokat]]*Tabell2[[#This Row],[Inköpspris (SEK)]],Tabell2[[#This Row],[Totalt lagervärde ink moms]])</f>
        <v>0</v>
      </c>
      <c r="K8154" s="2">
        <f>Tabell2[[#This Row],[Totalt lagervärde ink moms]]-Tabell2[[#This Row],[Varav bokat ink moms]]</f>
        <v>115.63</v>
      </c>
      <c r="L8154" s="2">
        <f>Tabell2[[#This Row],[Antal]]*Tabell2[[#This Row],[Inpris ex moms]]</f>
        <v>92.504000000000005</v>
      </c>
      <c r="M8154" s="2">
        <f>MIN(Tabell2[[#This Row],[Bokat]]*Tabell2[[#This Row],[Inpris ex moms]],Tabell2[[#This Row],[Totalt lagervärde ex moms]])</f>
        <v>0</v>
      </c>
      <c r="N8154" s="2">
        <f>Tabell2[[#This Row],[Totalt lagervärde ex moms]]-Tabell2[[#This Row],[Varav bokat ex moms]]</f>
        <v>92.504000000000005</v>
      </c>
    </row>
    <row r="8155" spans="1:14" x14ac:dyDescent="0.2">
      <c r="A8155" t="s">
        <v>14881</v>
      </c>
      <c r="B8155" t="s">
        <v>14882</v>
      </c>
      <c r="C8155" s="2">
        <v>699</v>
      </c>
      <c r="D8155" s="2">
        <v>489</v>
      </c>
      <c r="E8155" s="2">
        <v>343.85</v>
      </c>
      <c r="F8155" s="2">
        <v>275.08000000000004</v>
      </c>
      <c r="G8155">
        <v>1</v>
      </c>
      <c r="H8155">
        <v>0</v>
      </c>
      <c r="I8155" s="2">
        <f>Tabell2[[#This Row],[Inköpspris (SEK)]]*Tabell2[[#This Row],[Antal]]</f>
        <v>343.85</v>
      </c>
      <c r="J8155" s="2">
        <f>MIN(Tabell2[[#This Row],[Bokat]]*Tabell2[[#This Row],[Inköpspris (SEK)]],Tabell2[[#This Row],[Totalt lagervärde ink moms]])</f>
        <v>0</v>
      </c>
      <c r="K8155" s="2">
        <f>Tabell2[[#This Row],[Totalt lagervärde ink moms]]-Tabell2[[#This Row],[Varav bokat ink moms]]</f>
        <v>343.85</v>
      </c>
      <c r="L8155" s="2">
        <f>Tabell2[[#This Row],[Antal]]*Tabell2[[#This Row],[Inpris ex moms]]</f>
        <v>275.08000000000004</v>
      </c>
      <c r="M8155" s="2">
        <f>MIN(Tabell2[[#This Row],[Bokat]]*Tabell2[[#This Row],[Inpris ex moms]],Tabell2[[#This Row],[Totalt lagervärde ex moms]])</f>
        <v>0</v>
      </c>
      <c r="N8155" s="2">
        <f>Tabell2[[#This Row],[Totalt lagervärde ex moms]]-Tabell2[[#This Row],[Varav bokat ex moms]]</f>
        <v>275.08000000000004</v>
      </c>
    </row>
    <row r="8156" spans="1:14" x14ac:dyDescent="0.2">
      <c r="A8156" t="s">
        <v>15117</v>
      </c>
      <c r="B8156" t="s">
        <v>15118</v>
      </c>
      <c r="C8156" s="2">
        <v>699</v>
      </c>
      <c r="D8156" s="2">
        <v>489</v>
      </c>
      <c r="E8156" s="2">
        <v>343.85</v>
      </c>
      <c r="F8156" s="2">
        <v>275.08000000000004</v>
      </c>
      <c r="G8156">
        <v>2</v>
      </c>
      <c r="H8156">
        <v>0</v>
      </c>
      <c r="I8156" s="2">
        <f>Tabell2[[#This Row],[Inköpspris (SEK)]]*Tabell2[[#This Row],[Antal]]</f>
        <v>687.7</v>
      </c>
      <c r="J8156" s="2">
        <f>MIN(Tabell2[[#This Row],[Bokat]]*Tabell2[[#This Row],[Inköpspris (SEK)]],Tabell2[[#This Row],[Totalt lagervärde ink moms]])</f>
        <v>0</v>
      </c>
      <c r="K8156" s="2">
        <f>Tabell2[[#This Row],[Totalt lagervärde ink moms]]-Tabell2[[#This Row],[Varav bokat ink moms]]</f>
        <v>687.7</v>
      </c>
      <c r="L8156" s="2">
        <f>Tabell2[[#This Row],[Antal]]*Tabell2[[#This Row],[Inpris ex moms]]</f>
        <v>550.16000000000008</v>
      </c>
      <c r="M8156" s="2">
        <f>MIN(Tabell2[[#This Row],[Bokat]]*Tabell2[[#This Row],[Inpris ex moms]],Tabell2[[#This Row],[Totalt lagervärde ex moms]])</f>
        <v>0</v>
      </c>
      <c r="N8156" s="2">
        <f>Tabell2[[#This Row],[Totalt lagervärde ex moms]]-Tabell2[[#This Row],[Varav bokat ex moms]]</f>
        <v>550.16000000000008</v>
      </c>
    </row>
    <row r="8157" spans="1:14" x14ac:dyDescent="0.2">
      <c r="A8157" t="s">
        <v>15215</v>
      </c>
      <c r="B8157" t="s">
        <v>15216</v>
      </c>
      <c r="C8157" s="2">
        <v>699</v>
      </c>
      <c r="D8157" s="2">
        <v>489</v>
      </c>
      <c r="E8157" s="2">
        <v>343.85</v>
      </c>
      <c r="F8157" s="2">
        <v>275.08000000000004</v>
      </c>
      <c r="G8157">
        <v>1</v>
      </c>
      <c r="H8157">
        <v>0</v>
      </c>
      <c r="I8157" s="2">
        <f>Tabell2[[#This Row],[Inköpspris (SEK)]]*Tabell2[[#This Row],[Antal]]</f>
        <v>343.85</v>
      </c>
      <c r="J8157" s="2">
        <f>MIN(Tabell2[[#This Row],[Bokat]]*Tabell2[[#This Row],[Inköpspris (SEK)]],Tabell2[[#This Row],[Totalt lagervärde ink moms]])</f>
        <v>0</v>
      </c>
      <c r="K8157" s="2">
        <f>Tabell2[[#This Row],[Totalt lagervärde ink moms]]-Tabell2[[#This Row],[Varav bokat ink moms]]</f>
        <v>343.85</v>
      </c>
      <c r="L8157" s="2">
        <f>Tabell2[[#This Row],[Antal]]*Tabell2[[#This Row],[Inpris ex moms]]</f>
        <v>275.08000000000004</v>
      </c>
      <c r="M8157" s="2">
        <f>MIN(Tabell2[[#This Row],[Bokat]]*Tabell2[[#This Row],[Inpris ex moms]],Tabell2[[#This Row],[Totalt lagervärde ex moms]])</f>
        <v>0</v>
      </c>
      <c r="N8157" s="2">
        <f>Tabell2[[#This Row],[Totalt lagervärde ex moms]]-Tabell2[[#This Row],[Varav bokat ex moms]]</f>
        <v>275.08000000000004</v>
      </c>
    </row>
    <row r="8158" spans="1:14" x14ac:dyDescent="0.2">
      <c r="A8158" t="s">
        <v>15225</v>
      </c>
      <c r="B8158" t="s">
        <v>15226</v>
      </c>
      <c r="C8158" s="2">
        <v>699</v>
      </c>
      <c r="D8158" s="2">
        <v>489</v>
      </c>
      <c r="E8158" s="2">
        <v>343.85</v>
      </c>
      <c r="F8158" s="2">
        <v>275.08000000000004</v>
      </c>
      <c r="G8158">
        <v>1</v>
      </c>
      <c r="H8158">
        <v>0</v>
      </c>
      <c r="I8158" s="2">
        <f>Tabell2[[#This Row],[Inköpspris (SEK)]]*Tabell2[[#This Row],[Antal]]</f>
        <v>343.85</v>
      </c>
      <c r="J8158" s="2">
        <f>MIN(Tabell2[[#This Row],[Bokat]]*Tabell2[[#This Row],[Inköpspris (SEK)]],Tabell2[[#This Row],[Totalt lagervärde ink moms]])</f>
        <v>0</v>
      </c>
      <c r="K8158" s="2">
        <f>Tabell2[[#This Row],[Totalt lagervärde ink moms]]-Tabell2[[#This Row],[Varav bokat ink moms]]</f>
        <v>343.85</v>
      </c>
      <c r="L8158" s="2">
        <f>Tabell2[[#This Row],[Antal]]*Tabell2[[#This Row],[Inpris ex moms]]</f>
        <v>275.08000000000004</v>
      </c>
      <c r="M8158" s="2">
        <f>MIN(Tabell2[[#This Row],[Bokat]]*Tabell2[[#This Row],[Inpris ex moms]],Tabell2[[#This Row],[Totalt lagervärde ex moms]])</f>
        <v>0</v>
      </c>
      <c r="N8158" s="2">
        <f>Tabell2[[#This Row],[Totalt lagervärde ex moms]]-Tabell2[[#This Row],[Varav bokat ex moms]]</f>
        <v>275.08000000000004</v>
      </c>
    </row>
    <row r="8159" spans="1:14" x14ac:dyDescent="0.2">
      <c r="A8159" t="s">
        <v>15827</v>
      </c>
      <c r="B8159" t="s">
        <v>15828</v>
      </c>
      <c r="C8159" s="2">
        <v>699</v>
      </c>
      <c r="D8159" s="2">
        <v>489</v>
      </c>
      <c r="E8159" s="2">
        <v>343.85</v>
      </c>
      <c r="F8159" s="2">
        <v>275.08000000000004</v>
      </c>
      <c r="G8159">
        <v>1</v>
      </c>
      <c r="H8159">
        <v>0</v>
      </c>
      <c r="I8159" s="2">
        <f>Tabell2[[#This Row],[Inköpspris (SEK)]]*Tabell2[[#This Row],[Antal]]</f>
        <v>343.85</v>
      </c>
      <c r="J8159" s="2">
        <f>MIN(Tabell2[[#This Row],[Bokat]]*Tabell2[[#This Row],[Inköpspris (SEK)]],Tabell2[[#This Row],[Totalt lagervärde ink moms]])</f>
        <v>0</v>
      </c>
      <c r="K8159" s="2">
        <f>Tabell2[[#This Row],[Totalt lagervärde ink moms]]-Tabell2[[#This Row],[Varav bokat ink moms]]</f>
        <v>343.85</v>
      </c>
      <c r="L8159" s="2">
        <f>Tabell2[[#This Row],[Antal]]*Tabell2[[#This Row],[Inpris ex moms]]</f>
        <v>275.08000000000004</v>
      </c>
      <c r="M8159" s="2">
        <f>MIN(Tabell2[[#This Row],[Bokat]]*Tabell2[[#This Row],[Inpris ex moms]],Tabell2[[#This Row],[Totalt lagervärde ex moms]])</f>
        <v>0</v>
      </c>
      <c r="N8159" s="2">
        <f>Tabell2[[#This Row],[Totalt lagervärde ex moms]]-Tabell2[[#This Row],[Varav bokat ex moms]]</f>
        <v>275.08000000000004</v>
      </c>
    </row>
    <row r="8160" spans="1:14" x14ac:dyDescent="0.2">
      <c r="A8160" t="s">
        <v>16271</v>
      </c>
      <c r="B8160" t="s">
        <v>16272</v>
      </c>
      <c r="C8160" s="2">
        <v>699</v>
      </c>
      <c r="D8160" s="2">
        <v>489</v>
      </c>
      <c r="E8160" s="2">
        <v>343.85</v>
      </c>
      <c r="F8160" s="2">
        <v>275.08000000000004</v>
      </c>
      <c r="G8160">
        <v>1</v>
      </c>
      <c r="H8160">
        <v>0</v>
      </c>
      <c r="I8160" s="2">
        <f>Tabell2[[#This Row],[Inköpspris (SEK)]]*Tabell2[[#This Row],[Antal]]</f>
        <v>343.85</v>
      </c>
      <c r="J8160" s="2">
        <f>MIN(Tabell2[[#This Row],[Bokat]]*Tabell2[[#This Row],[Inköpspris (SEK)]],Tabell2[[#This Row],[Totalt lagervärde ink moms]])</f>
        <v>0</v>
      </c>
      <c r="K8160" s="2">
        <f>Tabell2[[#This Row],[Totalt lagervärde ink moms]]-Tabell2[[#This Row],[Varav bokat ink moms]]</f>
        <v>343.85</v>
      </c>
      <c r="L8160" s="2">
        <f>Tabell2[[#This Row],[Antal]]*Tabell2[[#This Row],[Inpris ex moms]]</f>
        <v>275.08000000000004</v>
      </c>
      <c r="M8160" s="2">
        <f>MIN(Tabell2[[#This Row],[Bokat]]*Tabell2[[#This Row],[Inpris ex moms]],Tabell2[[#This Row],[Totalt lagervärde ex moms]])</f>
        <v>0</v>
      </c>
      <c r="N8160" s="2">
        <f>Tabell2[[#This Row],[Totalt lagervärde ex moms]]-Tabell2[[#This Row],[Varav bokat ex moms]]</f>
        <v>275.08000000000004</v>
      </c>
    </row>
    <row r="8161" spans="1:14" x14ac:dyDescent="0.2">
      <c r="A8161" t="s">
        <v>3535</v>
      </c>
      <c r="B8161" t="s">
        <v>3536</v>
      </c>
      <c r="C8161" s="2">
        <v>29</v>
      </c>
      <c r="E8161" s="2">
        <v>14.26</v>
      </c>
      <c r="F8161" s="2">
        <v>11.408000000000001</v>
      </c>
      <c r="G8161">
        <v>10</v>
      </c>
      <c r="H8161">
        <v>0</v>
      </c>
      <c r="I8161" s="2">
        <f>Tabell2[[#This Row],[Inköpspris (SEK)]]*Tabell2[[#This Row],[Antal]]</f>
        <v>142.6</v>
      </c>
      <c r="J8161" s="2">
        <f>MIN(Tabell2[[#This Row],[Bokat]]*Tabell2[[#This Row],[Inköpspris (SEK)]],Tabell2[[#This Row],[Totalt lagervärde ink moms]])</f>
        <v>0</v>
      </c>
      <c r="K8161" s="2">
        <f>Tabell2[[#This Row],[Totalt lagervärde ink moms]]-Tabell2[[#This Row],[Varav bokat ink moms]]</f>
        <v>142.6</v>
      </c>
      <c r="L8161" s="2">
        <f>Tabell2[[#This Row],[Antal]]*Tabell2[[#This Row],[Inpris ex moms]]</f>
        <v>114.08000000000001</v>
      </c>
      <c r="M8161" s="2">
        <f>MIN(Tabell2[[#This Row],[Bokat]]*Tabell2[[#This Row],[Inpris ex moms]],Tabell2[[#This Row],[Totalt lagervärde ex moms]])</f>
        <v>0</v>
      </c>
      <c r="N8161" s="2">
        <f>Tabell2[[#This Row],[Totalt lagervärde ex moms]]-Tabell2[[#This Row],[Varav bokat ex moms]]</f>
        <v>114.08000000000001</v>
      </c>
    </row>
    <row r="8162" spans="1:14" x14ac:dyDescent="0.2">
      <c r="A8162" t="s">
        <v>4653</v>
      </c>
      <c r="B8162" t="s">
        <v>4654</v>
      </c>
      <c r="C8162" s="2">
        <v>59</v>
      </c>
      <c r="D8162" s="2">
        <v>30</v>
      </c>
      <c r="E8162" s="2">
        <v>29</v>
      </c>
      <c r="F8162" s="2">
        <v>23.200000000000003</v>
      </c>
      <c r="G8162">
        <v>5</v>
      </c>
      <c r="H8162">
        <v>0</v>
      </c>
      <c r="I8162" s="2">
        <f>Tabell2[[#This Row],[Inköpspris (SEK)]]*Tabell2[[#This Row],[Antal]]</f>
        <v>145</v>
      </c>
      <c r="J8162" s="2">
        <f>MIN(Tabell2[[#This Row],[Bokat]]*Tabell2[[#This Row],[Inköpspris (SEK)]],Tabell2[[#This Row],[Totalt lagervärde ink moms]])</f>
        <v>0</v>
      </c>
      <c r="K8162" s="2">
        <f>Tabell2[[#This Row],[Totalt lagervärde ink moms]]-Tabell2[[#This Row],[Varav bokat ink moms]]</f>
        <v>145</v>
      </c>
      <c r="L8162" s="2">
        <f>Tabell2[[#This Row],[Antal]]*Tabell2[[#This Row],[Inpris ex moms]]</f>
        <v>116.00000000000001</v>
      </c>
      <c r="M8162" s="2">
        <f>MIN(Tabell2[[#This Row],[Bokat]]*Tabell2[[#This Row],[Inpris ex moms]],Tabell2[[#This Row],[Totalt lagervärde ex moms]])</f>
        <v>0</v>
      </c>
      <c r="N8162" s="2">
        <f>Tabell2[[#This Row],[Totalt lagervärde ex moms]]-Tabell2[[#This Row],[Varav bokat ex moms]]</f>
        <v>116.00000000000001</v>
      </c>
    </row>
    <row r="8163" spans="1:14" x14ac:dyDescent="0.2">
      <c r="A8163" t="s">
        <v>4788</v>
      </c>
      <c r="B8163" t="s">
        <v>4789</v>
      </c>
      <c r="C8163" s="2">
        <v>79</v>
      </c>
      <c r="D8163" s="2">
        <v>40</v>
      </c>
      <c r="E8163" s="2">
        <v>38.83</v>
      </c>
      <c r="F8163" s="2">
        <v>31.064</v>
      </c>
      <c r="G8163">
        <v>8</v>
      </c>
      <c r="H8163">
        <v>0</v>
      </c>
      <c r="I8163" s="2">
        <f>Tabell2[[#This Row],[Inköpspris (SEK)]]*Tabell2[[#This Row],[Antal]]</f>
        <v>310.64</v>
      </c>
      <c r="J8163" s="2">
        <f>MIN(Tabell2[[#This Row],[Bokat]]*Tabell2[[#This Row],[Inköpspris (SEK)]],Tabell2[[#This Row],[Totalt lagervärde ink moms]])</f>
        <v>0</v>
      </c>
      <c r="K8163" s="2">
        <f>Tabell2[[#This Row],[Totalt lagervärde ink moms]]-Tabell2[[#This Row],[Varav bokat ink moms]]</f>
        <v>310.64</v>
      </c>
      <c r="L8163" s="2">
        <f>Tabell2[[#This Row],[Antal]]*Tabell2[[#This Row],[Inpris ex moms]]</f>
        <v>248.512</v>
      </c>
      <c r="M8163" s="2">
        <f>MIN(Tabell2[[#This Row],[Bokat]]*Tabell2[[#This Row],[Inpris ex moms]],Tabell2[[#This Row],[Totalt lagervärde ex moms]])</f>
        <v>0</v>
      </c>
      <c r="N8163" s="2">
        <f>Tabell2[[#This Row],[Totalt lagervärde ex moms]]-Tabell2[[#This Row],[Varav bokat ex moms]]</f>
        <v>248.512</v>
      </c>
    </row>
    <row r="8164" spans="1:14" x14ac:dyDescent="0.2">
      <c r="A8164" t="s">
        <v>574</v>
      </c>
      <c r="B8164" t="s">
        <v>575</v>
      </c>
      <c r="C8164" s="2">
        <v>175</v>
      </c>
      <c r="D8164" s="2">
        <v>88</v>
      </c>
      <c r="E8164" s="2">
        <v>86</v>
      </c>
      <c r="F8164" s="2">
        <v>68.8</v>
      </c>
      <c r="G8164">
        <v>1</v>
      </c>
      <c r="H8164">
        <v>0</v>
      </c>
      <c r="I8164" s="2">
        <f>Tabell2[[#This Row],[Inköpspris (SEK)]]*Tabell2[[#This Row],[Antal]]</f>
        <v>86</v>
      </c>
      <c r="J8164" s="2">
        <f>MIN(Tabell2[[#This Row],[Bokat]]*Tabell2[[#This Row],[Inköpspris (SEK)]],Tabell2[[#This Row],[Totalt lagervärde ink moms]])</f>
        <v>0</v>
      </c>
      <c r="K8164" s="2">
        <f>Tabell2[[#This Row],[Totalt lagervärde ink moms]]-Tabell2[[#This Row],[Varav bokat ink moms]]</f>
        <v>86</v>
      </c>
      <c r="L8164" s="2">
        <f>Tabell2[[#This Row],[Antal]]*Tabell2[[#This Row],[Inpris ex moms]]</f>
        <v>68.8</v>
      </c>
      <c r="M8164" s="2">
        <f>MIN(Tabell2[[#This Row],[Bokat]]*Tabell2[[#This Row],[Inpris ex moms]],Tabell2[[#This Row],[Totalt lagervärde ex moms]])</f>
        <v>0</v>
      </c>
      <c r="N8164" s="2">
        <f>Tabell2[[#This Row],[Totalt lagervärde ex moms]]-Tabell2[[#This Row],[Varav bokat ex moms]]</f>
        <v>68.8</v>
      </c>
    </row>
    <row r="8165" spans="1:14" x14ac:dyDescent="0.2">
      <c r="A8165" t="s">
        <v>18726</v>
      </c>
      <c r="B8165" t="s">
        <v>18727</v>
      </c>
      <c r="C8165" s="2">
        <v>99</v>
      </c>
      <c r="D8165" s="2">
        <v>74</v>
      </c>
      <c r="E8165" s="2">
        <v>48.62</v>
      </c>
      <c r="F8165" s="2">
        <v>38.896000000000001</v>
      </c>
      <c r="G8165">
        <v>1</v>
      </c>
      <c r="H8165">
        <v>0</v>
      </c>
      <c r="I8165" s="2">
        <f>Tabell2[[#This Row],[Inköpspris (SEK)]]*Tabell2[[#This Row],[Antal]]</f>
        <v>48.62</v>
      </c>
      <c r="J8165" s="2">
        <f>MIN(Tabell2[[#This Row],[Bokat]]*Tabell2[[#This Row],[Inköpspris (SEK)]],Tabell2[[#This Row],[Totalt lagervärde ink moms]])</f>
        <v>0</v>
      </c>
      <c r="K8165" s="2">
        <f>Tabell2[[#This Row],[Totalt lagervärde ink moms]]-Tabell2[[#This Row],[Varav bokat ink moms]]</f>
        <v>48.62</v>
      </c>
      <c r="L8165" s="2">
        <f>Tabell2[[#This Row],[Antal]]*Tabell2[[#This Row],[Inpris ex moms]]</f>
        <v>38.896000000000001</v>
      </c>
      <c r="M8165" s="2">
        <f>MIN(Tabell2[[#This Row],[Bokat]]*Tabell2[[#This Row],[Inpris ex moms]],Tabell2[[#This Row],[Totalt lagervärde ex moms]])</f>
        <v>0</v>
      </c>
      <c r="N8165" s="2">
        <f>Tabell2[[#This Row],[Totalt lagervärde ex moms]]-Tabell2[[#This Row],[Varav bokat ex moms]]</f>
        <v>38.896000000000001</v>
      </c>
    </row>
    <row r="8166" spans="1:14" x14ac:dyDescent="0.2">
      <c r="A8166" t="s">
        <v>18728</v>
      </c>
      <c r="B8166" t="s">
        <v>18727</v>
      </c>
      <c r="C8166" s="2">
        <v>99</v>
      </c>
      <c r="D8166" s="2">
        <v>74</v>
      </c>
      <c r="E8166" s="2">
        <v>48.62</v>
      </c>
      <c r="F8166" s="2">
        <v>38.896000000000001</v>
      </c>
      <c r="G8166">
        <v>2</v>
      </c>
      <c r="H8166">
        <v>0</v>
      </c>
      <c r="I8166" s="2">
        <f>Tabell2[[#This Row],[Inköpspris (SEK)]]*Tabell2[[#This Row],[Antal]]</f>
        <v>97.24</v>
      </c>
      <c r="J8166" s="2">
        <f>MIN(Tabell2[[#This Row],[Bokat]]*Tabell2[[#This Row],[Inköpspris (SEK)]],Tabell2[[#This Row],[Totalt lagervärde ink moms]])</f>
        <v>0</v>
      </c>
      <c r="K8166" s="2">
        <f>Tabell2[[#This Row],[Totalt lagervärde ink moms]]-Tabell2[[#This Row],[Varav bokat ink moms]]</f>
        <v>97.24</v>
      </c>
      <c r="L8166" s="2">
        <f>Tabell2[[#This Row],[Antal]]*Tabell2[[#This Row],[Inpris ex moms]]</f>
        <v>77.792000000000002</v>
      </c>
      <c r="M8166" s="2">
        <f>MIN(Tabell2[[#This Row],[Bokat]]*Tabell2[[#This Row],[Inpris ex moms]],Tabell2[[#This Row],[Totalt lagervärde ex moms]])</f>
        <v>0</v>
      </c>
      <c r="N8166" s="2">
        <f>Tabell2[[#This Row],[Totalt lagervärde ex moms]]-Tabell2[[#This Row],[Varav bokat ex moms]]</f>
        <v>77.792000000000002</v>
      </c>
    </row>
    <row r="8167" spans="1:14" x14ac:dyDescent="0.2">
      <c r="A8167" t="s">
        <v>18729</v>
      </c>
      <c r="B8167" t="s">
        <v>18727</v>
      </c>
      <c r="C8167" s="2">
        <v>99</v>
      </c>
      <c r="D8167" s="2">
        <v>74</v>
      </c>
      <c r="E8167" s="2">
        <v>48.62</v>
      </c>
      <c r="F8167" s="2">
        <v>38.896000000000001</v>
      </c>
      <c r="G8167">
        <v>9</v>
      </c>
      <c r="H8167">
        <v>0</v>
      </c>
      <c r="I8167" s="2">
        <f>Tabell2[[#This Row],[Inköpspris (SEK)]]*Tabell2[[#This Row],[Antal]]</f>
        <v>437.58</v>
      </c>
      <c r="J8167" s="2">
        <f>MIN(Tabell2[[#This Row],[Bokat]]*Tabell2[[#This Row],[Inköpspris (SEK)]],Tabell2[[#This Row],[Totalt lagervärde ink moms]])</f>
        <v>0</v>
      </c>
      <c r="K8167" s="2">
        <f>Tabell2[[#This Row],[Totalt lagervärde ink moms]]-Tabell2[[#This Row],[Varav bokat ink moms]]</f>
        <v>437.58</v>
      </c>
      <c r="L8167" s="2">
        <f>Tabell2[[#This Row],[Antal]]*Tabell2[[#This Row],[Inpris ex moms]]</f>
        <v>350.06400000000002</v>
      </c>
      <c r="M8167" s="2">
        <f>MIN(Tabell2[[#This Row],[Bokat]]*Tabell2[[#This Row],[Inpris ex moms]],Tabell2[[#This Row],[Totalt lagervärde ex moms]])</f>
        <v>0</v>
      </c>
      <c r="N8167" s="2">
        <f>Tabell2[[#This Row],[Totalt lagervärde ex moms]]-Tabell2[[#This Row],[Varav bokat ex moms]]</f>
        <v>350.06400000000002</v>
      </c>
    </row>
    <row r="8168" spans="1:14" x14ac:dyDescent="0.2">
      <c r="A8168" t="s">
        <v>18730</v>
      </c>
      <c r="B8168" t="s">
        <v>18731</v>
      </c>
      <c r="C8168" s="2">
        <v>99</v>
      </c>
      <c r="D8168" s="2">
        <v>74</v>
      </c>
      <c r="E8168" s="2">
        <v>48.62</v>
      </c>
      <c r="F8168" s="2">
        <v>38.896000000000001</v>
      </c>
      <c r="G8168">
        <v>2</v>
      </c>
      <c r="H8168">
        <v>0</v>
      </c>
      <c r="I8168" s="2">
        <f>Tabell2[[#This Row],[Inköpspris (SEK)]]*Tabell2[[#This Row],[Antal]]</f>
        <v>97.24</v>
      </c>
      <c r="J8168" s="2">
        <f>MIN(Tabell2[[#This Row],[Bokat]]*Tabell2[[#This Row],[Inköpspris (SEK)]],Tabell2[[#This Row],[Totalt lagervärde ink moms]])</f>
        <v>0</v>
      </c>
      <c r="K8168" s="2">
        <f>Tabell2[[#This Row],[Totalt lagervärde ink moms]]-Tabell2[[#This Row],[Varav bokat ink moms]]</f>
        <v>97.24</v>
      </c>
      <c r="L8168" s="2">
        <f>Tabell2[[#This Row],[Antal]]*Tabell2[[#This Row],[Inpris ex moms]]</f>
        <v>77.792000000000002</v>
      </c>
      <c r="M8168" s="2">
        <f>MIN(Tabell2[[#This Row],[Bokat]]*Tabell2[[#This Row],[Inpris ex moms]],Tabell2[[#This Row],[Totalt lagervärde ex moms]])</f>
        <v>0</v>
      </c>
      <c r="N8168" s="2">
        <f>Tabell2[[#This Row],[Totalt lagervärde ex moms]]-Tabell2[[#This Row],[Varav bokat ex moms]]</f>
        <v>77.792000000000002</v>
      </c>
    </row>
    <row r="8169" spans="1:14" x14ac:dyDescent="0.2">
      <c r="A8169" t="s">
        <v>18732</v>
      </c>
      <c r="B8169" t="s">
        <v>18731</v>
      </c>
      <c r="C8169" s="2">
        <v>99</v>
      </c>
      <c r="D8169" s="2">
        <v>74</v>
      </c>
      <c r="E8169" s="2">
        <v>48.62</v>
      </c>
      <c r="F8169" s="2">
        <v>38.896000000000001</v>
      </c>
      <c r="G8169">
        <v>3</v>
      </c>
      <c r="H8169">
        <v>0</v>
      </c>
      <c r="I8169" s="2">
        <f>Tabell2[[#This Row],[Inköpspris (SEK)]]*Tabell2[[#This Row],[Antal]]</f>
        <v>145.85999999999999</v>
      </c>
      <c r="J8169" s="2">
        <f>MIN(Tabell2[[#This Row],[Bokat]]*Tabell2[[#This Row],[Inköpspris (SEK)]],Tabell2[[#This Row],[Totalt lagervärde ink moms]])</f>
        <v>0</v>
      </c>
      <c r="K8169" s="2">
        <f>Tabell2[[#This Row],[Totalt lagervärde ink moms]]-Tabell2[[#This Row],[Varav bokat ink moms]]</f>
        <v>145.85999999999999</v>
      </c>
      <c r="L8169" s="2">
        <f>Tabell2[[#This Row],[Antal]]*Tabell2[[#This Row],[Inpris ex moms]]</f>
        <v>116.688</v>
      </c>
      <c r="M8169" s="2">
        <f>MIN(Tabell2[[#This Row],[Bokat]]*Tabell2[[#This Row],[Inpris ex moms]],Tabell2[[#This Row],[Totalt lagervärde ex moms]])</f>
        <v>0</v>
      </c>
      <c r="N8169" s="2">
        <f>Tabell2[[#This Row],[Totalt lagervärde ex moms]]-Tabell2[[#This Row],[Varav bokat ex moms]]</f>
        <v>116.688</v>
      </c>
    </row>
    <row r="8170" spans="1:14" x14ac:dyDescent="0.2">
      <c r="A8170" t="s">
        <v>18735</v>
      </c>
      <c r="B8170" t="s">
        <v>18736</v>
      </c>
      <c r="C8170" s="2">
        <v>99</v>
      </c>
      <c r="D8170" s="2">
        <v>74</v>
      </c>
      <c r="E8170" s="2">
        <v>48.62</v>
      </c>
      <c r="F8170" s="2">
        <v>38.896000000000001</v>
      </c>
      <c r="G8170">
        <v>7</v>
      </c>
      <c r="H8170">
        <v>0</v>
      </c>
      <c r="I8170" s="2">
        <f>Tabell2[[#This Row],[Inköpspris (SEK)]]*Tabell2[[#This Row],[Antal]]</f>
        <v>340.34</v>
      </c>
      <c r="J8170" s="2">
        <f>MIN(Tabell2[[#This Row],[Bokat]]*Tabell2[[#This Row],[Inköpspris (SEK)]],Tabell2[[#This Row],[Totalt lagervärde ink moms]])</f>
        <v>0</v>
      </c>
      <c r="K8170" s="2">
        <f>Tabell2[[#This Row],[Totalt lagervärde ink moms]]-Tabell2[[#This Row],[Varav bokat ink moms]]</f>
        <v>340.34</v>
      </c>
      <c r="L8170" s="2">
        <f>Tabell2[[#This Row],[Antal]]*Tabell2[[#This Row],[Inpris ex moms]]</f>
        <v>272.27199999999999</v>
      </c>
      <c r="M8170" s="2">
        <f>MIN(Tabell2[[#This Row],[Bokat]]*Tabell2[[#This Row],[Inpris ex moms]],Tabell2[[#This Row],[Totalt lagervärde ex moms]])</f>
        <v>0</v>
      </c>
      <c r="N8170" s="2">
        <f>Tabell2[[#This Row],[Totalt lagervärde ex moms]]-Tabell2[[#This Row],[Varav bokat ex moms]]</f>
        <v>272.27199999999999</v>
      </c>
    </row>
    <row r="8171" spans="1:14" x14ac:dyDescent="0.2">
      <c r="A8171" t="s">
        <v>18737</v>
      </c>
      <c r="B8171" t="s">
        <v>18736</v>
      </c>
      <c r="C8171" s="2">
        <v>99</v>
      </c>
      <c r="D8171" s="2">
        <v>74</v>
      </c>
      <c r="E8171" s="2">
        <v>48.62</v>
      </c>
      <c r="F8171" s="2">
        <v>38.896000000000001</v>
      </c>
      <c r="G8171">
        <v>2</v>
      </c>
      <c r="H8171">
        <v>0</v>
      </c>
      <c r="I8171" s="2">
        <f>Tabell2[[#This Row],[Inköpspris (SEK)]]*Tabell2[[#This Row],[Antal]]</f>
        <v>97.24</v>
      </c>
      <c r="J8171" s="2">
        <f>MIN(Tabell2[[#This Row],[Bokat]]*Tabell2[[#This Row],[Inköpspris (SEK)]],Tabell2[[#This Row],[Totalt lagervärde ink moms]])</f>
        <v>0</v>
      </c>
      <c r="K8171" s="2">
        <f>Tabell2[[#This Row],[Totalt lagervärde ink moms]]-Tabell2[[#This Row],[Varav bokat ink moms]]</f>
        <v>97.24</v>
      </c>
      <c r="L8171" s="2">
        <f>Tabell2[[#This Row],[Antal]]*Tabell2[[#This Row],[Inpris ex moms]]</f>
        <v>77.792000000000002</v>
      </c>
      <c r="M8171" s="2">
        <f>MIN(Tabell2[[#This Row],[Bokat]]*Tabell2[[#This Row],[Inpris ex moms]],Tabell2[[#This Row],[Totalt lagervärde ex moms]])</f>
        <v>0</v>
      </c>
      <c r="N8171" s="2">
        <f>Tabell2[[#This Row],[Totalt lagervärde ex moms]]-Tabell2[[#This Row],[Varav bokat ex moms]]</f>
        <v>77.792000000000002</v>
      </c>
    </row>
    <row r="8172" spans="1:14" x14ac:dyDescent="0.2">
      <c r="A8172" t="s">
        <v>18738</v>
      </c>
      <c r="B8172" t="s">
        <v>18736</v>
      </c>
      <c r="C8172" s="2">
        <v>99</v>
      </c>
      <c r="D8172" s="2">
        <v>74</v>
      </c>
      <c r="E8172" s="2">
        <v>48.62</v>
      </c>
      <c r="F8172" s="2">
        <v>38.896000000000001</v>
      </c>
      <c r="G8172">
        <v>6</v>
      </c>
      <c r="H8172">
        <v>0</v>
      </c>
      <c r="I8172" s="2">
        <f>Tabell2[[#This Row],[Inköpspris (SEK)]]*Tabell2[[#This Row],[Antal]]</f>
        <v>291.71999999999997</v>
      </c>
      <c r="J8172" s="2">
        <f>MIN(Tabell2[[#This Row],[Bokat]]*Tabell2[[#This Row],[Inköpspris (SEK)]],Tabell2[[#This Row],[Totalt lagervärde ink moms]])</f>
        <v>0</v>
      </c>
      <c r="K8172" s="2">
        <f>Tabell2[[#This Row],[Totalt lagervärde ink moms]]-Tabell2[[#This Row],[Varav bokat ink moms]]</f>
        <v>291.71999999999997</v>
      </c>
      <c r="L8172" s="2">
        <f>Tabell2[[#This Row],[Antal]]*Tabell2[[#This Row],[Inpris ex moms]]</f>
        <v>233.376</v>
      </c>
      <c r="M8172" s="2">
        <f>MIN(Tabell2[[#This Row],[Bokat]]*Tabell2[[#This Row],[Inpris ex moms]],Tabell2[[#This Row],[Totalt lagervärde ex moms]])</f>
        <v>0</v>
      </c>
      <c r="N8172" s="2">
        <f>Tabell2[[#This Row],[Totalt lagervärde ex moms]]-Tabell2[[#This Row],[Varav bokat ex moms]]</f>
        <v>233.376</v>
      </c>
    </row>
    <row r="8173" spans="1:14" x14ac:dyDescent="0.2">
      <c r="A8173" t="s">
        <v>18743</v>
      </c>
      <c r="B8173" t="s">
        <v>18744</v>
      </c>
      <c r="C8173" s="2">
        <v>99</v>
      </c>
      <c r="D8173" s="2">
        <v>74</v>
      </c>
      <c r="E8173" s="2">
        <v>48.62</v>
      </c>
      <c r="F8173" s="2">
        <v>38.896000000000001</v>
      </c>
      <c r="G8173">
        <v>1</v>
      </c>
      <c r="H8173">
        <v>0</v>
      </c>
      <c r="I8173" s="2">
        <f>Tabell2[[#This Row],[Inköpspris (SEK)]]*Tabell2[[#This Row],[Antal]]</f>
        <v>48.62</v>
      </c>
      <c r="J8173" s="2">
        <f>MIN(Tabell2[[#This Row],[Bokat]]*Tabell2[[#This Row],[Inköpspris (SEK)]],Tabell2[[#This Row],[Totalt lagervärde ink moms]])</f>
        <v>0</v>
      </c>
      <c r="K8173" s="2">
        <f>Tabell2[[#This Row],[Totalt lagervärde ink moms]]-Tabell2[[#This Row],[Varav bokat ink moms]]</f>
        <v>48.62</v>
      </c>
      <c r="L8173" s="2">
        <f>Tabell2[[#This Row],[Antal]]*Tabell2[[#This Row],[Inpris ex moms]]</f>
        <v>38.896000000000001</v>
      </c>
      <c r="M8173" s="2">
        <f>MIN(Tabell2[[#This Row],[Bokat]]*Tabell2[[#This Row],[Inpris ex moms]],Tabell2[[#This Row],[Totalt lagervärde ex moms]])</f>
        <v>0</v>
      </c>
      <c r="N8173" s="2">
        <f>Tabell2[[#This Row],[Totalt lagervärde ex moms]]-Tabell2[[#This Row],[Varav bokat ex moms]]</f>
        <v>38.896000000000001</v>
      </c>
    </row>
    <row r="8174" spans="1:14" x14ac:dyDescent="0.2">
      <c r="A8174" t="s">
        <v>18745</v>
      </c>
      <c r="B8174" t="s">
        <v>18744</v>
      </c>
      <c r="C8174" s="2">
        <v>99</v>
      </c>
      <c r="D8174" s="2">
        <v>74</v>
      </c>
      <c r="E8174" s="2">
        <v>48.62</v>
      </c>
      <c r="F8174" s="2">
        <v>38.896000000000001</v>
      </c>
      <c r="G8174">
        <v>2</v>
      </c>
      <c r="H8174">
        <v>0</v>
      </c>
      <c r="I8174" s="2">
        <f>Tabell2[[#This Row],[Inköpspris (SEK)]]*Tabell2[[#This Row],[Antal]]</f>
        <v>97.24</v>
      </c>
      <c r="J8174" s="2">
        <f>MIN(Tabell2[[#This Row],[Bokat]]*Tabell2[[#This Row],[Inköpspris (SEK)]],Tabell2[[#This Row],[Totalt lagervärde ink moms]])</f>
        <v>0</v>
      </c>
      <c r="K8174" s="2">
        <f>Tabell2[[#This Row],[Totalt lagervärde ink moms]]-Tabell2[[#This Row],[Varav bokat ink moms]]</f>
        <v>97.24</v>
      </c>
      <c r="L8174" s="2">
        <f>Tabell2[[#This Row],[Antal]]*Tabell2[[#This Row],[Inpris ex moms]]</f>
        <v>77.792000000000002</v>
      </c>
      <c r="M8174" s="2">
        <f>MIN(Tabell2[[#This Row],[Bokat]]*Tabell2[[#This Row],[Inpris ex moms]],Tabell2[[#This Row],[Totalt lagervärde ex moms]])</f>
        <v>0</v>
      </c>
      <c r="N8174" s="2">
        <f>Tabell2[[#This Row],[Totalt lagervärde ex moms]]-Tabell2[[#This Row],[Varav bokat ex moms]]</f>
        <v>77.792000000000002</v>
      </c>
    </row>
    <row r="8175" spans="1:14" x14ac:dyDescent="0.2">
      <c r="A8175" t="s">
        <v>18746</v>
      </c>
      <c r="B8175" t="s">
        <v>18744</v>
      </c>
      <c r="C8175" s="2">
        <v>99</v>
      </c>
      <c r="D8175" s="2">
        <v>74</v>
      </c>
      <c r="E8175" s="2">
        <v>48.62</v>
      </c>
      <c r="F8175" s="2">
        <v>38.896000000000001</v>
      </c>
      <c r="G8175">
        <v>1</v>
      </c>
      <c r="H8175">
        <v>0</v>
      </c>
      <c r="I8175" s="2">
        <f>Tabell2[[#This Row],[Inköpspris (SEK)]]*Tabell2[[#This Row],[Antal]]</f>
        <v>48.62</v>
      </c>
      <c r="J8175" s="2">
        <f>MIN(Tabell2[[#This Row],[Bokat]]*Tabell2[[#This Row],[Inköpspris (SEK)]],Tabell2[[#This Row],[Totalt lagervärde ink moms]])</f>
        <v>0</v>
      </c>
      <c r="K8175" s="2">
        <f>Tabell2[[#This Row],[Totalt lagervärde ink moms]]-Tabell2[[#This Row],[Varav bokat ink moms]]</f>
        <v>48.62</v>
      </c>
      <c r="L8175" s="2">
        <f>Tabell2[[#This Row],[Antal]]*Tabell2[[#This Row],[Inpris ex moms]]</f>
        <v>38.896000000000001</v>
      </c>
      <c r="M8175" s="2">
        <f>MIN(Tabell2[[#This Row],[Bokat]]*Tabell2[[#This Row],[Inpris ex moms]],Tabell2[[#This Row],[Totalt lagervärde ex moms]])</f>
        <v>0</v>
      </c>
      <c r="N8175" s="2">
        <f>Tabell2[[#This Row],[Totalt lagervärde ex moms]]-Tabell2[[#This Row],[Varav bokat ex moms]]</f>
        <v>38.896000000000001</v>
      </c>
    </row>
    <row r="8176" spans="1:14" x14ac:dyDescent="0.2">
      <c r="A8176" t="s">
        <v>5809</v>
      </c>
      <c r="B8176" t="s">
        <v>5810</v>
      </c>
      <c r="C8176" s="2">
        <v>149</v>
      </c>
      <c r="D8176" s="2">
        <v>104</v>
      </c>
      <c r="E8176" s="2">
        <v>73.17</v>
      </c>
      <c r="F8176" s="2">
        <v>58.536000000000001</v>
      </c>
      <c r="G8176">
        <v>3</v>
      </c>
      <c r="H8176">
        <v>0</v>
      </c>
      <c r="I8176" s="2">
        <f>Tabell2[[#This Row],[Inköpspris (SEK)]]*Tabell2[[#This Row],[Antal]]</f>
        <v>219.51</v>
      </c>
      <c r="J8176" s="2">
        <f>MIN(Tabell2[[#This Row],[Bokat]]*Tabell2[[#This Row],[Inköpspris (SEK)]],Tabell2[[#This Row],[Totalt lagervärde ink moms]])</f>
        <v>0</v>
      </c>
      <c r="K8176" s="2">
        <f>Tabell2[[#This Row],[Totalt lagervärde ink moms]]-Tabell2[[#This Row],[Varav bokat ink moms]]</f>
        <v>219.51</v>
      </c>
      <c r="L8176" s="2">
        <f>Tabell2[[#This Row],[Antal]]*Tabell2[[#This Row],[Inpris ex moms]]</f>
        <v>175.608</v>
      </c>
      <c r="M8176" s="2">
        <f>MIN(Tabell2[[#This Row],[Bokat]]*Tabell2[[#This Row],[Inpris ex moms]],Tabell2[[#This Row],[Totalt lagervärde ex moms]])</f>
        <v>0</v>
      </c>
      <c r="N8176" s="2">
        <f>Tabell2[[#This Row],[Totalt lagervärde ex moms]]-Tabell2[[#This Row],[Varav bokat ex moms]]</f>
        <v>175.608</v>
      </c>
    </row>
    <row r="8177" spans="1:14" x14ac:dyDescent="0.2">
      <c r="A8177" t="s">
        <v>1152</v>
      </c>
      <c r="B8177" t="s">
        <v>1153</v>
      </c>
      <c r="C8177" s="2">
        <v>89</v>
      </c>
      <c r="D8177" s="2">
        <v>62</v>
      </c>
      <c r="E8177" s="2">
        <v>43.7</v>
      </c>
      <c r="F8177" s="2">
        <v>34.96</v>
      </c>
      <c r="G8177">
        <v>2</v>
      </c>
      <c r="H8177">
        <v>0</v>
      </c>
      <c r="I8177" s="2">
        <f>Tabell2[[#This Row],[Inköpspris (SEK)]]*Tabell2[[#This Row],[Antal]]</f>
        <v>87.4</v>
      </c>
      <c r="J8177" s="2">
        <f>MIN(Tabell2[[#This Row],[Bokat]]*Tabell2[[#This Row],[Inköpspris (SEK)]],Tabell2[[#This Row],[Totalt lagervärde ink moms]])</f>
        <v>0</v>
      </c>
      <c r="K8177" s="2">
        <f>Tabell2[[#This Row],[Totalt lagervärde ink moms]]-Tabell2[[#This Row],[Varav bokat ink moms]]</f>
        <v>87.4</v>
      </c>
      <c r="L8177" s="2">
        <f>Tabell2[[#This Row],[Antal]]*Tabell2[[#This Row],[Inpris ex moms]]</f>
        <v>69.92</v>
      </c>
      <c r="M8177" s="2">
        <f>MIN(Tabell2[[#This Row],[Bokat]]*Tabell2[[#This Row],[Inpris ex moms]],Tabell2[[#This Row],[Totalt lagervärde ex moms]])</f>
        <v>0</v>
      </c>
      <c r="N8177" s="2">
        <f>Tabell2[[#This Row],[Totalt lagervärde ex moms]]-Tabell2[[#This Row],[Varav bokat ex moms]]</f>
        <v>69.92</v>
      </c>
    </row>
    <row r="8178" spans="1:14" x14ac:dyDescent="0.2">
      <c r="A8178" t="s">
        <v>16141</v>
      </c>
      <c r="B8178" t="s">
        <v>16142</v>
      </c>
      <c r="C8178" s="2">
        <v>1209</v>
      </c>
      <c r="D8178" s="2">
        <v>725</v>
      </c>
      <c r="E8178" s="2">
        <v>593.6</v>
      </c>
      <c r="F8178" s="2">
        <v>474.88000000000005</v>
      </c>
      <c r="G8178">
        <v>1</v>
      </c>
      <c r="H8178">
        <v>0</v>
      </c>
      <c r="I8178" s="2">
        <f>Tabell2[[#This Row],[Inköpspris (SEK)]]*Tabell2[[#This Row],[Antal]]</f>
        <v>593.6</v>
      </c>
      <c r="J8178" s="2">
        <f>MIN(Tabell2[[#This Row],[Bokat]]*Tabell2[[#This Row],[Inköpspris (SEK)]],Tabell2[[#This Row],[Totalt lagervärde ink moms]])</f>
        <v>0</v>
      </c>
      <c r="K8178" s="2">
        <f>Tabell2[[#This Row],[Totalt lagervärde ink moms]]-Tabell2[[#This Row],[Varav bokat ink moms]]</f>
        <v>593.6</v>
      </c>
      <c r="L8178" s="2">
        <f>Tabell2[[#This Row],[Antal]]*Tabell2[[#This Row],[Inpris ex moms]]</f>
        <v>474.88000000000005</v>
      </c>
      <c r="M8178" s="2">
        <f>MIN(Tabell2[[#This Row],[Bokat]]*Tabell2[[#This Row],[Inpris ex moms]],Tabell2[[#This Row],[Totalt lagervärde ex moms]])</f>
        <v>0</v>
      </c>
      <c r="N8178" s="2">
        <f>Tabell2[[#This Row],[Totalt lagervärde ex moms]]-Tabell2[[#This Row],[Varav bokat ex moms]]</f>
        <v>474.88000000000005</v>
      </c>
    </row>
    <row r="8179" spans="1:14" x14ac:dyDescent="0.2">
      <c r="A8179" t="s">
        <v>5883</v>
      </c>
      <c r="B8179" t="s">
        <v>5884</v>
      </c>
      <c r="C8179" s="2">
        <v>169</v>
      </c>
      <c r="D8179" s="2">
        <v>144</v>
      </c>
      <c r="E8179" s="2">
        <v>82.93</v>
      </c>
      <c r="F8179" s="2">
        <v>66.344000000000008</v>
      </c>
      <c r="G8179">
        <v>16</v>
      </c>
      <c r="H8179">
        <v>0</v>
      </c>
      <c r="I8179" s="2">
        <f>Tabell2[[#This Row],[Inköpspris (SEK)]]*Tabell2[[#This Row],[Antal]]</f>
        <v>1326.88</v>
      </c>
      <c r="J8179" s="2">
        <f>MIN(Tabell2[[#This Row],[Bokat]]*Tabell2[[#This Row],[Inköpspris (SEK)]],Tabell2[[#This Row],[Totalt lagervärde ink moms]])</f>
        <v>0</v>
      </c>
      <c r="K8179" s="2">
        <f>Tabell2[[#This Row],[Totalt lagervärde ink moms]]-Tabell2[[#This Row],[Varav bokat ink moms]]</f>
        <v>1326.88</v>
      </c>
      <c r="L8179" s="2">
        <f>Tabell2[[#This Row],[Antal]]*Tabell2[[#This Row],[Inpris ex moms]]</f>
        <v>1061.5040000000001</v>
      </c>
      <c r="M8179" s="2">
        <f>MIN(Tabell2[[#This Row],[Bokat]]*Tabell2[[#This Row],[Inpris ex moms]],Tabell2[[#This Row],[Totalt lagervärde ex moms]])</f>
        <v>0</v>
      </c>
      <c r="N8179" s="2">
        <f>Tabell2[[#This Row],[Totalt lagervärde ex moms]]-Tabell2[[#This Row],[Varav bokat ex moms]]</f>
        <v>1061.5040000000001</v>
      </c>
    </row>
    <row r="8180" spans="1:14" x14ac:dyDescent="0.2">
      <c r="A8180" t="s">
        <v>8679</v>
      </c>
      <c r="B8180" t="s">
        <v>8680</v>
      </c>
      <c r="C8180" s="2">
        <v>549</v>
      </c>
      <c r="D8180" s="2">
        <v>384</v>
      </c>
      <c r="E8180" s="2">
        <v>269.37</v>
      </c>
      <c r="F8180" s="2">
        <v>215.49600000000001</v>
      </c>
      <c r="G8180">
        <v>1</v>
      </c>
      <c r="H8180">
        <v>0</v>
      </c>
      <c r="I8180" s="2">
        <f>Tabell2[[#This Row],[Inköpspris (SEK)]]*Tabell2[[#This Row],[Antal]]</f>
        <v>269.37</v>
      </c>
      <c r="J8180" s="2">
        <f>MIN(Tabell2[[#This Row],[Bokat]]*Tabell2[[#This Row],[Inköpspris (SEK)]],Tabell2[[#This Row],[Totalt lagervärde ink moms]])</f>
        <v>0</v>
      </c>
      <c r="K8180" s="2">
        <f>Tabell2[[#This Row],[Totalt lagervärde ink moms]]-Tabell2[[#This Row],[Varav bokat ink moms]]</f>
        <v>269.37</v>
      </c>
      <c r="L8180" s="2">
        <f>Tabell2[[#This Row],[Antal]]*Tabell2[[#This Row],[Inpris ex moms]]</f>
        <v>215.49600000000001</v>
      </c>
      <c r="M8180" s="2">
        <f>MIN(Tabell2[[#This Row],[Bokat]]*Tabell2[[#This Row],[Inpris ex moms]],Tabell2[[#This Row],[Totalt lagervärde ex moms]])</f>
        <v>0</v>
      </c>
      <c r="N8180" s="2">
        <f>Tabell2[[#This Row],[Totalt lagervärde ex moms]]-Tabell2[[#This Row],[Varav bokat ex moms]]</f>
        <v>215.49600000000001</v>
      </c>
    </row>
    <row r="8181" spans="1:14" x14ac:dyDescent="0.2">
      <c r="A8181" t="s">
        <v>8681</v>
      </c>
      <c r="B8181" t="s">
        <v>8682</v>
      </c>
      <c r="C8181" s="2">
        <v>549</v>
      </c>
      <c r="D8181" s="2">
        <v>384</v>
      </c>
      <c r="E8181" s="2">
        <v>269.37</v>
      </c>
      <c r="F8181" s="2">
        <v>215.49600000000001</v>
      </c>
      <c r="G8181">
        <v>1</v>
      </c>
      <c r="H8181">
        <v>0</v>
      </c>
      <c r="I8181" s="2">
        <f>Tabell2[[#This Row],[Inköpspris (SEK)]]*Tabell2[[#This Row],[Antal]]</f>
        <v>269.37</v>
      </c>
      <c r="J8181" s="2">
        <f>MIN(Tabell2[[#This Row],[Bokat]]*Tabell2[[#This Row],[Inköpspris (SEK)]],Tabell2[[#This Row],[Totalt lagervärde ink moms]])</f>
        <v>0</v>
      </c>
      <c r="K8181" s="2">
        <f>Tabell2[[#This Row],[Totalt lagervärde ink moms]]-Tabell2[[#This Row],[Varav bokat ink moms]]</f>
        <v>269.37</v>
      </c>
      <c r="L8181" s="2">
        <f>Tabell2[[#This Row],[Antal]]*Tabell2[[#This Row],[Inpris ex moms]]</f>
        <v>215.49600000000001</v>
      </c>
      <c r="M8181" s="2">
        <f>MIN(Tabell2[[#This Row],[Bokat]]*Tabell2[[#This Row],[Inpris ex moms]],Tabell2[[#This Row],[Totalt lagervärde ex moms]])</f>
        <v>0</v>
      </c>
      <c r="N8181" s="2">
        <f>Tabell2[[#This Row],[Totalt lagervärde ex moms]]-Tabell2[[#This Row],[Varav bokat ex moms]]</f>
        <v>215.49600000000001</v>
      </c>
    </row>
    <row r="8182" spans="1:14" x14ac:dyDescent="0.2">
      <c r="A8182" t="s">
        <v>8683</v>
      </c>
      <c r="B8182" t="s">
        <v>8684</v>
      </c>
      <c r="C8182" s="2">
        <v>549</v>
      </c>
      <c r="D8182" s="2">
        <v>384</v>
      </c>
      <c r="E8182" s="2">
        <v>269.37</v>
      </c>
      <c r="F8182" s="2">
        <v>215.49600000000001</v>
      </c>
      <c r="G8182">
        <v>1</v>
      </c>
      <c r="H8182">
        <v>0</v>
      </c>
      <c r="I8182" s="2">
        <f>Tabell2[[#This Row],[Inköpspris (SEK)]]*Tabell2[[#This Row],[Antal]]</f>
        <v>269.37</v>
      </c>
      <c r="J8182" s="2">
        <f>MIN(Tabell2[[#This Row],[Bokat]]*Tabell2[[#This Row],[Inköpspris (SEK)]],Tabell2[[#This Row],[Totalt lagervärde ink moms]])</f>
        <v>0</v>
      </c>
      <c r="K8182" s="2">
        <f>Tabell2[[#This Row],[Totalt lagervärde ink moms]]-Tabell2[[#This Row],[Varav bokat ink moms]]</f>
        <v>269.37</v>
      </c>
      <c r="L8182" s="2">
        <f>Tabell2[[#This Row],[Antal]]*Tabell2[[#This Row],[Inpris ex moms]]</f>
        <v>215.49600000000001</v>
      </c>
      <c r="M8182" s="2">
        <f>MIN(Tabell2[[#This Row],[Bokat]]*Tabell2[[#This Row],[Inpris ex moms]],Tabell2[[#This Row],[Totalt lagervärde ex moms]])</f>
        <v>0</v>
      </c>
      <c r="N8182" s="2">
        <f>Tabell2[[#This Row],[Totalt lagervärde ex moms]]-Tabell2[[#This Row],[Varav bokat ex moms]]</f>
        <v>215.49600000000001</v>
      </c>
    </row>
    <row r="8183" spans="1:14" x14ac:dyDescent="0.2">
      <c r="A8183" t="s">
        <v>8685</v>
      </c>
      <c r="B8183" t="s">
        <v>8686</v>
      </c>
      <c r="C8183" s="2">
        <v>549</v>
      </c>
      <c r="D8183" s="2">
        <v>384</v>
      </c>
      <c r="E8183" s="2">
        <v>269.37</v>
      </c>
      <c r="F8183" s="2">
        <v>215.49600000000001</v>
      </c>
      <c r="G8183">
        <v>1</v>
      </c>
      <c r="H8183">
        <v>0</v>
      </c>
      <c r="I8183" s="2">
        <f>Tabell2[[#This Row],[Inköpspris (SEK)]]*Tabell2[[#This Row],[Antal]]</f>
        <v>269.37</v>
      </c>
      <c r="J8183" s="2">
        <f>MIN(Tabell2[[#This Row],[Bokat]]*Tabell2[[#This Row],[Inköpspris (SEK)]],Tabell2[[#This Row],[Totalt lagervärde ink moms]])</f>
        <v>0</v>
      </c>
      <c r="K8183" s="2">
        <f>Tabell2[[#This Row],[Totalt lagervärde ink moms]]-Tabell2[[#This Row],[Varav bokat ink moms]]</f>
        <v>269.37</v>
      </c>
      <c r="L8183" s="2">
        <f>Tabell2[[#This Row],[Antal]]*Tabell2[[#This Row],[Inpris ex moms]]</f>
        <v>215.49600000000001</v>
      </c>
      <c r="M8183" s="2">
        <f>MIN(Tabell2[[#This Row],[Bokat]]*Tabell2[[#This Row],[Inpris ex moms]],Tabell2[[#This Row],[Totalt lagervärde ex moms]])</f>
        <v>0</v>
      </c>
      <c r="N8183" s="2">
        <f>Tabell2[[#This Row],[Totalt lagervärde ex moms]]-Tabell2[[#This Row],[Varav bokat ex moms]]</f>
        <v>215.49600000000001</v>
      </c>
    </row>
    <row r="8184" spans="1:14" x14ac:dyDescent="0.2">
      <c r="A8184" t="s">
        <v>8687</v>
      </c>
      <c r="B8184" t="s">
        <v>8688</v>
      </c>
      <c r="C8184" s="2">
        <v>549</v>
      </c>
      <c r="D8184" s="2">
        <v>384</v>
      </c>
      <c r="E8184" s="2">
        <v>269.37</v>
      </c>
      <c r="F8184" s="2">
        <v>215.49600000000001</v>
      </c>
      <c r="G8184">
        <v>1</v>
      </c>
      <c r="H8184">
        <v>0</v>
      </c>
      <c r="I8184" s="2">
        <f>Tabell2[[#This Row],[Inköpspris (SEK)]]*Tabell2[[#This Row],[Antal]]</f>
        <v>269.37</v>
      </c>
      <c r="J8184" s="2">
        <f>MIN(Tabell2[[#This Row],[Bokat]]*Tabell2[[#This Row],[Inköpspris (SEK)]],Tabell2[[#This Row],[Totalt lagervärde ink moms]])</f>
        <v>0</v>
      </c>
      <c r="K8184" s="2">
        <f>Tabell2[[#This Row],[Totalt lagervärde ink moms]]-Tabell2[[#This Row],[Varav bokat ink moms]]</f>
        <v>269.37</v>
      </c>
      <c r="L8184" s="2">
        <f>Tabell2[[#This Row],[Antal]]*Tabell2[[#This Row],[Inpris ex moms]]</f>
        <v>215.49600000000001</v>
      </c>
      <c r="M8184" s="2">
        <f>MIN(Tabell2[[#This Row],[Bokat]]*Tabell2[[#This Row],[Inpris ex moms]],Tabell2[[#This Row],[Totalt lagervärde ex moms]])</f>
        <v>0</v>
      </c>
      <c r="N8184" s="2">
        <f>Tabell2[[#This Row],[Totalt lagervärde ex moms]]-Tabell2[[#This Row],[Varav bokat ex moms]]</f>
        <v>215.49600000000001</v>
      </c>
    </row>
    <row r="8185" spans="1:14" x14ac:dyDescent="0.2">
      <c r="A8185" t="s">
        <v>12490</v>
      </c>
      <c r="B8185" t="s">
        <v>12491</v>
      </c>
      <c r="C8185" s="2">
        <v>395</v>
      </c>
      <c r="D8185" s="2">
        <v>237</v>
      </c>
      <c r="E8185" s="2">
        <v>193.8</v>
      </c>
      <c r="F8185" s="2">
        <v>155.04000000000002</v>
      </c>
      <c r="G8185">
        <v>3</v>
      </c>
      <c r="H8185">
        <v>0</v>
      </c>
      <c r="I8185" s="2">
        <f>Tabell2[[#This Row],[Inköpspris (SEK)]]*Tabell2[[#This Row],[Antal]]</f>
        <v>581.40000000000009</v>
      </c>
      <c r="J8185" s="2">
        <f>MIN(Tabell2[[#This Row],[Bokat]]*Tabell2[[#This Row],[Inköpspris (SEK)]],Tabell2[[#This Row],[Totalt lagervärde ink moms]])</f>
        <v>0</v>
      </c>
      <c r="K8185" s="2">
        <f>Tabell2[[#This Row],[Totalt lagervärde ink moms]]-Tabell2[[#This Row],[Varav bokat ink moms]]</f>
        <v>581.40000000000009</v>
      </c>
      <c r="L8185" s="2">
        <f>Tabell2[[#This Row],[Antal]]*Tabell2[[#This Row],[Inpris ex moms]]</f>
        <v>465.12000000000006</v>
      </c>
      <c r="M8185" s="2">
        <f>MIN(Tabell2[[#This Row],[Bokat]]*Tabell2[[#This Row],[Inpris ex moms]],Tabell2[[#This Row],[Totalt lagervärde ex moms]])</f>
        <v>0</v>
      </c>
      <c r="N8185" s="2">
        <f>Tabell2[[#This Row],[Totalt lagervärde ex moms]]-Tabell2[[#This Row],[Varav bokat ex moms]]</f>
        <v>465.12000000000006</v>
      </c>
    </row>
    <row r="8186" spans="1:14" x14ac:dyDescent="0.2">
      <c r="A8186" t="s">
        <v>12494</v>
      </c>
      <c r="B8186" t="s">
        <v>12495</v>
      </c>
      <c r="C8186" s="2">
        <v>395</v>
      </c>
      <c r="D8186" s="2">
        <v>237</v>
      </c>
      <c r="E8186" s="2">
        <v>193.8</v>
      </c>
      <c r="F8186" s="2">
        <v>155.04000000000002</v>
      </c>
      <c r="G8186">
        <v>3</v>
      </c>
      <c r="H8186">
        <v>0</v>
      </c>
      <c r="I8186" s="2">
        <f>Tabell2[[#This Row],[Inköpspris (SEK)]]*Tabell2[[#This Row],[Antal]]</f>
        <v>581.40000000000009</v>
      </c>
      <c r="J8186" s="2">
        <f>MIN(Tabell2[[#This Row],[Bokat]]*Tabell2[[#This Row],[Inköpspris (SEK)]],Tabell2[[#This Row],[Totalt lagervärde ink moms]])</f>
        <v>0</v>
      </c>
      <c r="K8186" s="2">
        <f>Tabell2[[#This Row],[Totalt lagervärde ink moms]]-Tabell2[[#This Row],[Varav bokat ink moms]]</f>
        <v>581.40000000000009</v>
      </c>
      <c r="L8186" s="2">
        <f>Tabell2[[#This Row],[Antal]]*Tabell2[[#This Row],[Inpris ex moms]]</f>
        <v>465.12000000000006</v>
      </c>
      <c r="M8186" s="2">
        <f>MIN(Tabell2[[#This Row],[Bokat]]*Tabell2[[#This Row],[Inpris ex moms]],Tabell2[[#This Row],[Totalt lagervärde ex moms]])</f>
        <v>0</v>
      </c>
      <c r="N8186" s="2">
        <f>Tabell2[[#This Row],[Totalt lagervärde ex moms]]-Tabell2[[#This Row],[Varav bokat ex moms]]</f>
        <v>465.12000000000006</v>
      </c>
    </row>
    <row r="8187" spans="1:14" x14ac:dyDescent="0.2">
      <c r="A8187" t="s">
        <v>12496</v>
      </c>
      <c r="B8187" t="s">
        <v>12497</v>
      </c>
      <c r="C8187" s="2">
        <v>395</v>
      </c>
      <c r="D8187" s="2">
        <v>237</v>
      </c>
      <c r="E8187" s="2">
        <v>193.8</v>
      </c>
      <c r="F8187" s="2">
        <v>155.04000000000002</v>
      </c>
      <c r="G8187">
        <v>3</v>
      </c>
      <c r="H8187">
        <v>0</v>
      </c>
      <c r="I8187" s="2">
        <f>Tabell2[[#This Row],[Inköpspris (SEK)]]*Tabell2[[#This Row],[Antal]]</f>
        <v>581.40000000000009</v>
      </c>
      <c r="J8187" s="2">
        <f>MIN(Tabell2[[#This Row],[Bokat]]*Tabell2[[#This Row],[Inköpspris (SEK)]],Tabell2[[#This Row],[Totalt lagervärde ink moms]])</f>
        <v>0</v>
      </c>
      <c r="K8187" s="2">
        <f>Tabell2[[#This Row],[Totalt lagervärde ink moms]]-Tabell2[[#This Row],[Varav bokat ink moms]]</f>
        <v>581.40000000000009</v>
      </c>
      <c r="L8187" s="2">
        <f>Tabell2[[#This Row],[Antal]]*Tabell2[[#This Row],[Inpris ex moms]]</f>
        <v>465.12000000000006</v>
      </c>
      <c r="M8187" s="2">
        <f>MIN(Tabell2[[#This Row],[Bokat]]*Tabell2[[#This Row],[Inpris ex moms]],Tabell2[[#This Row],[Totalt lagervärde ex moms]])</f>
        <v>0</v>
      </c>
      <c r="N8187" s="2">
        <f>Tabell2[[#This Row],[Totalt lagervärde ex moms]]-Tabell2[[#This Row],[Varav bokat ex moms]]</f>
        <v>465.12000000000006</v>
      </c>
    </row>
    <row r="8188" spans="1:14" x14ac:dyDescent="0.2">
      <c r="A8188" t="s">
        <v>12498</v>
      </c>
      <c r="B8188" t="s">
        <v>12499</v>
      </c>
      <c r="C8188" s="2">
        <v>395</v>
      </c>
      <c r="D8188" s="2">
        <v>237</v>
      </c>
      <c r="E8188" s="2">
        <v>193.8</v>
      </c>
      <c r="F8188" s="2">
        <v>155.04000000000002</v>
      </c>
      <c r="G8188">
        <v>1</v>
      </c>
      <c r="H8188">
        <v>0</v>
      </c>
      <c r="I8188" s="2">
        <f>Tabell2[[#This Row],[Inköpspris (SEK)]]*Tabell2[[#This Row],[Antal]]</f>
        <v>193.8</v>
      </c>
      <c r="J8188" s="2">
        <f>MIN(Tabell2[[#This Row],[Bokat]]*Tabell2[[#This Row],[Inköpspris (SEK)]],Tabell2[[#This Row],[Totalt lagervärde ink moms]])</f>
        <v>0</v>
      </c>
      <c r="K8188" s="2">
        <f>Tabell2[[#This Row],[Totalt lagervärde ink moms]]-Tabell2[[#This Row],[Varav bokat ink moms]]</f>
        <v>193.8</v>
      </c>
      <c r="L8188" s="2">
        <f>Tabell2[[#This Row],[Antal]]*Tabell2[[#This Row],[Inpris ex moms]]</f>
        <v>155.04000000000002</v>
      </c>
      <c r="M8188" s="2">
        <f>MIN(Tabell2[[#This Row],[Bokat]]*Tabell2[[#This Row],[Inpris ex moms]],Tabell2[[#This Row],[Totalt lagervärde ex moms]])</f>
        <v>0</v>
      </c>
      <c r="N8188" s="2">
        <f>Tabell2[[#This Row],[Totalt lagervärde ex moms]]-Tabell2[[#This Row],[Varav bokat ex moms]]</f>
        <v>155.04000000000002</v>
      </c>
    </row>
    <row r="8189" spans="1:14" x14ac:dyDescent="0.2">
      <c r="A8189" t="s">
        <v>12500</v>
      </c>
      <c r="B8189" t="s">
        <v>12501</v>
      </c>
      <c r="C8189" s="2">
        <v>395</v>
      </c>
      <c r="D8189" s="2">
        <v>237</v>
      </c>
      <c r="E8189" s="2">
        <v>193.8</v>
      </c>
      <c r="F8189" s="2">
        <v>155.04000000000002</v>
      </c>
      <c r="G8189">
        <v>2</v>
      </c>
      <c r="H8189">
        <v>0</v>
      </c>
      <c r="I8189" s="2">
        <f>Tabell2[[#This Row],[Inköpspris (SEK)]]*Tabell2[[#This Row],[Antal]]</f>
        <v>387.6</v>
      </c>
      <c r="J8189" s="2">
        <f>MIN(Tabell2[[#This Row],[Bokat]]*Tabell2[[#This Row],[Inköpspris (SEK)]],Tabell2[[#This Row],[Totalt lagervärde ink moms]])</f>
        <v>0</v>
      </c>
      <c r="K8189" s="2">
        <f>Tabell2[[#This Row],[Totalt lagervärde ink moms]]-Tabell2[[#This Row],[Varav bokat ink moms]]</f>
        <v>387.6</v>
      </c>
      <c r="L8189" s="2">
        <f>Tabell2[[#This Row],[Antal]]*Tabell2[[#This Row],[Inpris ex moms]]</f>
        <v>310.08000000000004</v>
      </c>
      <c r="M8189" s="2">
        <f>MIN(Tabell2[[#This Row],[Bokat]]*Tabell2[[#This Row],[Inpris ex moms]],Tabell2[[#This Row],[Totalt lagervärde ex moms]])</f>
        <v>0</v>
      </c>
      <c r="N8189" s="2">
        <f>Tabell2[[#This Row],[Totalt lagervärde ex moms]]-Tabell2[[#This Row],[Varav bokat ex moms]]</f>
        <v>310.08000000000004</v>
      </c>
    </row>
    <row r="8190" spans="1:14" x14ac:dyDescent="0.2">
      <c r="A8190" t="s">
        <v>12502</v>
      </c>
      <c r="B8190" t="s">
        <v>12503</v>
      </c>
      <c r="C8190" s="2">
        <v>395</v>
      </c>
      <c r="D8190" s="2">
        <v>237</v>
      </c>
      <c r="E8190" s="2">
        <v>193.8</v>
      </c>
      <c r="F8190" s="2">
        <v>155.04000000000002</v>
      </c>
      <c r="G8190">
        <v>2</v>
      </c>
      <c r="H8190">
        <v>0</v>
      </c>
      <c r="I8190" s="2">
        <f>Tabell2[[#This Row],[Inköpspris (SEK)]]*Tabell2[[#This Row],[Antal]]</f>
        <v>387.6</v>
      </c>
      <c r="J8190" s="2">
        <f>MIN(Tabell2[[#This Row],[Bokat]]*Tabell2[[#This Row],[Inköpspris (SEK)]],Tabell2[[#This Row],[Totalt lagervärde ink moms]])</f>
        <v>0</v>
      </c>
      <c r="K8190" s="2">
        <f>Tabell2[[#This Row],[Totalt lagervärde ink moms]]-Tabell2[[#This Row],[Varav bokat ink moms]]</f>
        <v>387.6</v>
      </c>
      <c r="L8190" s="2">
        <f>Tabell2[[#This Row],[Antal]]*Tabell2[[#This Row],[Inpris ex moms]]</f>
        <v>310.08000000000004</v>
      </c>
      <c r="M8190" s="2">
        <f>MIN(Tabell2[[#This Row],[Bokat]]*Tabell2[[#This Row],[Inpris ex moms]],Tabell2[[#This Row],[Totalt lagervärde ex moms]])</f>
        <v>0</v>
      </c>
      <c r="N8190" s="2">
        <f>Tabell2[[#This Row],[Totalt lagervärde ex moms]]-Tabell2[[#This Row],[Varav bokat ex moms]]</f>
        <v>310.08000000000004</v>
      </c>
    </row>
    <row r="8191" spans="1:14" x14ac:dyDescent="0.2">
      <c r="A8191" t="s">
        <v>14731</v>
      </c>
      <c r="B8191" t="s">
        <v>14732</v>
      </c>
      <c r="C8191" s="2">
        <v>255</v>
      </c>
      <c r="D8191" s="2">
        <v>128</v>
      </c>
      <c r="E8191" s="2">
        <v>125</v>
      </c>
      <c r="F8191" s="2">
        <v>100</v>
      </c>
      <c r="G8191">
        <v>1</v>
      </c>
      <c r="H8191">
        <v>0</v>
      </c>
      <c r="I8191" s="2">
        <f>Tabell2[[#This Row],[Inköpspris (SEK)]]*Tabell2[[#This Row],[Antal]]</f>
        <v>125</v>
      </c>
      <c r="J8191" s="2">
        <f>MIN(Tabell2[[#This Row],[Bokat]]*Tabell2[[#This Row],[Inköpspris (SEK)]],Tabell2[[#This Row],[Totalt lagervärde ink moms]])</f>
        <v>0</v>
      </c>
      <c r="K8191" s="2">
        <f>Tabell2[[#This Row],[Totalt lagervärde ink moms]]-Tabell2[[#This Row],[Varav bokat ink moms]]</f>
        <v>125</v>
      </c>
      <c r="L8191" s="2">
        <f>Tabell2[[#This Row],[Antal]]*Tabell2[[#This Row],[Inpris ex moms]]</f>
        <v>100</v>
      </c>
      <c r="M8191" s="2">
        <f>MIN(Tabell2[[#This Row],[Bokat]]*Tabell2[[#This Row],[Inpris ex moms]],Tabell2[[#This Row],[Totalt lagervärde ex moms]])</f>
        <v>0</v>
      </c>
      <c r="N8191" s="2">
        <f>Tabell2[[#This Row],[Totalt lagervärde ex moms]]-Tabell2[[#This Row],[Varav bokat ex moms]]</f>
        <v>100</v>
      </c>
    </row>
    <row r="8192" spans="1:14" x14ac:dyDescent="0.2">
      <c r="A8192" t="s">
        <v>10490</v>
      </c>
      <c r="B8192" t="s">
        <v>10491</v>
      </c>
      <c r="C8192" s="2">
        <v>199</v>
      </c>
      <c r="D8192" s="2">
        <v>139</v>
      </c>
      <c r="E8192" s="2">
        <v>97.54</v>
      </c>
      <c r="F8192" s="2">
        <v>78.032000000000011</v>
      </c>
      <c r="G8192">
        <v>2</v>
      </c>
      <c r="H8192">
        <v>0</v>
      </c>
      <c r="I8192" s="2">
        <f>Tabell2[[#This Row],[Inköpspris (SEK)]]*Tabell2[[#This Row],[Antal]]</f>
        <v>195.08</v>
      </c>
      <c r="J8192" s="2">
        <f>MIN(Tabell2[[#This Row],[Bokat]]*Tabell2[[#This Row],[Inköpspris (SEK)]],Tabell2[[#This Row],[Totalt lagervärde ink moms]])</f>
        <v>0</v>
      </c>
      <c r="K8192" s="2">
        <f>Tabell2[[#This Row],[Totalt lagervärde ink moms]]-Tabell2[[#This Row],[Varav bokat ink moms]]</f>
        <v>195.08</v>
      </c>
      <c r="L8192" s="2">
        <f>Tabell2[[#This Row],[Antal]]*Tabell2[[#This Row],[Inpris ex moms]]</f>
        <v>156.06400000000002</v>
      </c>
      <c r="M8192" s="2">
        <f>MIN(Tabell2[[#This Row],[Bokat]]*Tabell2[[#This Row],[Inpris ex moms]],Tabell2[[#This Row],[Totalt lagervärde ex moms]])</f>
        <v>0</v>
      </c>
      <c r="N8192" s="2">
        <f>Tabell2[[#This Row],[Totalt lagervärde ex moms]]-Tabell2[[#This Row],[Varav bokat ex moms]]</f>
        <v>156.06400000000002</v>
      </c>
    </row>
    <row r="8193" spans="1:14" x14ac:dyDescent="0.2">
      <c r="A8193" t="s">
        <v>10568</v>
      </c>
      <c r="B8193" t="s">
        <v>10569</v>
      </c>
      <c r="C8193" s="2">
        <v>329</v>
      </c>
      <c r="D8193" s="2">
        <v>230</v>
      </c>
      <c r="E8193" s="2">
        <v>161.25</v>
      </c>
      <c r="F8193" s="2">
        <v>129</v>
      </c>
      <c r="G8193">
        <v>1</v>
      </c>
      <c r="H8193">
        <v>0</v>
      </c>
      <c r="I8193" s="2">
        <f>Tabell2[[#This Row],[Inköpspris (SEK)]]*Tabell2[[#This Row],[Antal]]</f>
        <v>161.25</v>
      </c>
      <c r="J8193" s="2">
        <f>MIN(Tabell2[[#This Row],[Bokat]]*Tabell2[[#This Row],[Inköpspris (SEK)]],Tabell2[[#This Row],[Totalt lagervärde ink moms]])</f>
        <v>0</v>
      </c>
      <c r="K8193" s="2">
        <f>Tabell2[[#This Row],[Totalt lagervärde ink moms]]-Tabell2[[#This Row],[Varav bokat ink moms]]</f>
        <v>161.25</v>
      </c>
      <c r="L8193" s="2">
        <f>Tabell2[[#This Row],[Antal]]*Tabell2[[#This Row],[Inpris ex moms]]</f>
        <v>129</v>
      </c>
      <c r="M8193" s="2">
        <f>MIN(Tabell2[[#This Row],[Bokat]]*Tabell2[[#This Row],[Inpris ex moms]],Tabell2[[#This Row],[Totalt lagervärde ex moms]])</f>
        <v>0</v>
      </c>
      <c r="N8193" s="2">
        <f>Tabell2[[#This Row],[Totalt lagervärde ex moms]]-Tabell2[[#This Row],[Varav bokat ex moms]]</f>
        <v>129</v>
      </c>
    </row>
    <row r="8194" spans="1:14" x14ac:dyDescent="0.2">
      <c r="A8194" t="s">
        <v>8185</v>
      </c>
      <c r="B8194" t="s">
        <v>8186</v>
      </c>
      <c r="C8194" s="2">
        <v>55</v>
      </c>
      <c r="D8194" s="2">
        <v>38</v>
      </c>
      <c r="E8194" s="2">
        <v>26.95</v>
      </c>
      <c r="F8194" s="2">
        <v>21.560000000000002</v>
      </c>
      <c r="G8194">
        <v>9</v>
      </c>
      <c r="H8194">
        <v>2</v>
      </c>
      <c r="I8194" s="2">
        <f>Tabell2[[#This Row],[Inköpspris (SEK)]]*Tabell2[[#This Row],[Antal]]</f>
        <v>242.54999999999998</v>
      </c>
      <c r="J8194" s="2">
        <f>MIN(Tabell2[[#This Row],[Bokat]]*Tabell2[[#This Row],[Inköpspris (SEK)]],Tabell2[[#This Row],[Totalt lagervärde ink moms]])</f>
        <v>53.9</v>
      </c>
      <c r="K8194" s="2">
        <f>Tabell2[[#This Row],[Totalt lagervärde ink moms]]-Tabell2[[#This Row],[Varav bokat ink moms]]</f>
        <v>188.64999999999998</v>
      </c>
      <c r="L8194" s="2">
        <f>Tabell2[[#This Row],[Antal]]*Tabell2[[#This Row],[Inpris ex moms]]</f>
        <v>194.04000000000002</v>
      </c>
      <c r="M8194" s="2">
        <f>MIN(Tabell2[[#This Row],[Bokat]]*Tabell2[[#This Row],[Inpris ex moms]],Tabell2[[#This Row],[Totalt lagervärde ex moms]])</f>
        <v>43.120000000000005</v>
      </c>
      <c r="N8194" s="2">
        <f>Tabell2[[#This Row],[Totalt lagervärde ex moms]]-Tabell2[[#This Row],[Varav bokat ex moms]]</f>
        <v>150.92000000000002</v>
      </c>
    </row>
    <row r="8195" spans="1:14" x14ac:dyDescent="0.2">
      <c r="A8195" t="s">
        <v>8187</v>
      </c>
      <c r="B8195" t="s">
        <v>8188</v>
      </c>
      <c r="C8195" s="2">
        <v>55</v>
      </c>
      <c r="D8195" s="2">
        <v>38</v>
      </c>
      <c r="E8195" s="2">
        <v>26.95</v>
      </c>
      <c r="F8195" s="2">
        <v>21.560000000000002</v>
      </c>
      <c r="G8195">
        <v>4</v>
      </c>
      <c r="H8195">
        <v>1</v>
      </c>
      <c r="I8195" s="2">
        <f>Tabell2[[#This Row],[Inköpspris (SEK)]]*Tabell2[[#This Row],[Antal]]</f>
        <v>107.8</v>
      </c>
      <c r="J8195" s="2">
        <f>MIN(Tabell2[[#This Row],[Bokat]]*Tabell2[[#This Row],[Inköpspris (SEK)]],Tabell2[[#This Row],[Totalt lagervärde ink moms]])</f>
        <v>26.95</v>
      </c>
      <c r="K8195" s="2">
        <f>Tabell2[[#This Row],[Totalt lagervärde ink moms]]-Tabell2[[#This Row],[Varav bokat ink moms]]</f>
        <v>80.849999999999994</v>
      </c>
      <c r="L8195" s="2">
        <f>Tabell2[[#This Row],[Antal]]*Tabell2[[#This Row],[Inpris ex moms]]</f>
        <v>86.240000000000009</v>
      </c>
      <c r="M8195" s="2">
        <f>MIN(Tabell2[[#This Row],[Bokat]]*Tabell2[[#This Row],[Inpris ex moms]],Tabell2[[#This Row],[Totalt lagervärde ex moms]])</f>
        <v>21.560000000000002</v>
      </c>
      <c r="N8195" s="2">
        <f>Tabell2[[#This Row],[Totalt lagervärde ex moms]]-Tabell2[[#This Row],[Varav bokat ex moms]]</f>
        <v>64.680000000000007</v>
      </c>
    </row>
    <row r="8196" spans="1:14" x14ac:dyDescent="0.2">
      <c r="A8196" t="s">
        <v>8189</v>
      </c>
      <c r="B8196" t="s">
        <v>8190</v>
      </c>
      <c r="C8196" s="2">
        <v>55</v>
      </c>
      <c r="D8196" s="2">
        <v>38</v>
      </c>
      <c r="E8196" s="2">
        <v>26.95</v>
      </c>
      <c r="F8196" s="2">
        <v>21.560000000000002</v>
      </c>
      <c r="G8196">
        <v>7</v>
      </c>
      <c r="H8196">
        <v>1</v>
      </c>
      <c r="I8196" s="2">
        <f>Tabell2[[#This Row],[Inköpspris (SEK)]]*Tabell2[[#This Row],[Antal]]</f>
        <v>188.65</v>
      </c>
      <c r="J8196" s="2">
        <f>MIN(Tabell2[[#This Row],[Bokat]]*Tabell2[[#This Row],[Inköpspris (SEK)]],Tabell2[[#This Row],[Totalt lagervärde ink moms]])</f>
        <v>26.95</v>
      </c>
      <c r="K8196" s="2">
        <f>Tabell2[[#This Row],[Totalt lagervärde ink moms]]-Tabell2[[#This Row],[Varav bokat ink moms]]</f>
        <v>161.70000000000002</v>
      </c>
      <c r="L8196" s="2">
        <f>Tabell2[[#This Row],[Antal]]*Tabell2[[#This Row],[Inpris ex moms]]</f>
        <v>150.92000000000002</v>
      </c>
      <c r="M8196" s="2">
        <f>MIN(Tabell2[[#This Row],[Bokat]]*Tabell2[[#This Row],[Inpris ex moms]],Tabell2[[#This Row],[Totalt lagervärde ex moms]])</f>
        <v>21.560000000000002</v>
      </c>
      <c r="N8196" s="2">
        <f>Tabell2[[#This Row],[Totalt lagervärde ex moms]]-Tabell2[[#This Row],[Varav bokat ex moms]]</f>
        <v>129.36000000000001</v>
      </c>
    </row>
    <row r="8197" spans="1:14" x14ac:dyDescent="0.2">
      <c r="A8197" t="s">
        <v>8191</v>
      </c>
      <c r="B8197" t="s">
        <v>8192</v>
      </c>
      <c r="C8197" s="2">
        <v>55</v>
      </c>
      <c r="D8197" s="2">
        <v>38</v>
      </c>
      <c r="E8197" s="2">
        <v>26.95</v>
      </c>
      <c r="F8197" s="2">
        <v>21.560000000000002</v>
      </c>
      <c r="G8197">
        <v>2</v>
      </c>
      <c r="H8197">
        <v>1</v>
      </c>
      <c r="I8197" s="2">
        <f>Tabell2[[#This Row],[Inköpspris (SEK)]]*Tabell2[[#This Row],[Antal]]</f>
        <v>53.9</v>
      </c>
      <c r="J8197" s="2">
        <f>MIN(Tabell2[[#This Row],[Bokat]]*Tabell2[[#This Row],[Inköpspris (SEK)]],Tabell2[[#This Row],[Totalt lagervärde ink moms]])</f>
        <v>26.95</v>
      </c>
      <c r="K8197" s="2">
        <f>Tabell2[[#This Row],[Totalt lagervärde ink moms]]-Tabell2[[#This Row],[Varav bokat ink moms]]</f>
        <v>26.95</v>
      </c>
      <c r="L8197" s="2">
        <f>Tabell2[[#This Row],[Antal]]*Tabell2[[#This Row],[Inpris ex moms]]</f>
        <v>43.120000000000005</v>
      </c>
      <c r="M8197" s="2">
        <f>MIN(Tabell2[[#This Row],[Bokat]]*Tabell2[[#This Row],[Inpris ex moms]],Tabell2[[#This Row],[Totalt lagervärde ex moms]])</f>
        <v>21.560000000000002</v>
      </c>
      <c r="N8197" s="2">
        <f>Tabell2[[#This Row],[Totalt lagervärde ex moms]]-Tabell2[[#This Row],[Varav bokat ex moms]]</f>
        <v>21.560000000000002</v>
      </c>
    </row>
    <row r="8198" spans="1:14" x14ac:dyDescent="0.2">
      <c r="A8198" t="s">
        <v>3763</v>
      </c>
      <c r="B8198" t="s">
        <v>3764</v>
      </c>
      <c r="C8198" s="2">
        <v>129</v>
      </c>
      <c r="D8198" s="2">
        <v>90</v>
      </c>
      <c r="E8198" s="2">
        <v>63.2</v>
      </c>
      <c r="F8198" s="2">
        <v>50.56</v>
      </c>
      <c r="G8198">
        <v>12</v>
      </c>
      <c r="H8198">
        <v>0</v>
      </c>
      <c r="I8198" s="2">
        <f>Tabell2[[#This Row],[Inköpspris (SEK)]]*Tabell2[[#This Row],[Antal]]</f>
        <v>758.40000000000009</v>
      </c>
      <c r="J8198" s="2">
        <f>MIN(Tabell2[[#This Row],[Bokat]]*Tabell2[[#This Row],[Inköpspris (SEK)]],Tabell2[[#This Row],[Totalt lagervärde ink moms]])</f>
        <v>0</v>
      </c>
      <c r="K8198" s="2">
        <f>Tabell2[[#This Row],[Totalt lagervärde ink moms]]-Tabell2[[#This Row],[Varav bokat ink moms]]</f>
        <v>758.40000000000009</v>
      </c>
      <c r="L8198" s="2">
        <f>Tabell2[[#This Row],[Antal]]*Tabell2[[#This Row],[Inpris ex moms]]</f>
        <v>606.72</v>
      </c>
      <c r="M8198" s="2">
        <f>MIN(Tabell2[[#This Row],[Bokat]]*Tabell2[[#This Row],[Inpris ex moms]],Tabell2[[#This Row],[Totalt lagervärde ex moms]])</f>
        <v>0</v>
      </c>
      <c r="N8198" s="2">
        <f>Tabell2[[#This Row],[Totalt lagervärde ex moms]]-Tabell2[[#This Row],[Varav bokat ex moms]]</f>
        <v>606.72</v>
      </c>
    </row>
    <row r="8199" spans="1:14" x14ac:dyDescent="0.2">
      <c r="A8199" t="s">
        <v>3767</v>
      </c>
      <c r="B8199" t="s">
        <v>3768</v>
      </c>
      <c r="C8199" s="2">
        <v>129</v>
      </c>
      <c r="D8199" s="2">
        <v>90</v>
      </c>
      <c r="E8199" s="2">
        <v>63.2</v>
      </c>
      <c r="F8199" s="2">
        <v>50.56</v>
      </c>
      <c r="G8199">
        <v>5</v>
      </c>
      <c r="H8199">
        <v>0</v>
      </c>
      <c r="I8199" s="2">
        <f>Tabell2[[#This Row],[Inköpspris (SEK)]]*Tabell2[[#This Row],[Antal]]</f>
        <v>316</v>
      </c>
      <c r="J8199" s="2">
        <f>MIN(Tabell2[[#This Row],[Bokat]]*Tabell2[[#This Row],[Inköpspris (SEK)]],Tabell2[[#This Row],[Totalt lagervärde ink moms]])</f>
        <v>0</v>
      </c>
      <c r="K8199" s="2">
        <f>Tabell2[[#This Row],[Totalt lagervärde ink moms]]-Tabell2[[#This Row],[Varav bokat ink moms]]</f>
        <v>316</v>
      </c>
      <c r="L8199" s="2">
        <f>Tabell2[[#This Row],[Antal]]*Tabell2[[#This Row],[Inpris ex moms]]</f>
        <v>252.8</v>
      </c>
      <c r="M8199" s="2">
        <f>MIN(Tabell2[[#This Row],[Bokat]]*Tabell2[[#This Row],[Inpris ex moms]],Tabell2[[#This Row],[Totalt lagervärde ex moms]])</f>
        <v>0</v>
      </c>
      <c r="N8199" s="2">
        <f>Tabell2[[#This Row],[Totalt lagervärde ex moms]]-Tabell2[[#This Row],[Varav bokat ex moms]]</f>
        <v>252.8</v>
      </c>
    </row>
    <row r="8200" spans="1:14" x14ac:dyDescent="0.2">
      <c r="A8200" t="s">
        <v>3775</v>
      </c>
      <c r="B8200" t="s">
        <v>3776</v>
      </c>
      <c r="C8200" s="2">
        <v>129</v>
      </c>
      <c r="D8200" s="2">
        <v>90</v>
      </c>
      <c r="E8200" s="2">
        <v>63.2</v>
      </c>
      <c r="F8200" s="2">
        <v>50.56</v>
      </c>
      <c r="G8200">
        <v>32</v>
      </c>
      <c r="H8200">
        <v>0</v>
      </c>
      <c r="I8200" s="2">
        <f>Tabell2[[#This Row],[Inköpspris (SEK)]]*Tabell2[[#This Row],[Antal]]</f>
        <v>2022.4</v>
      </c>
      <c r="J8200" s="2">
        <f>MIN(Tabell2[[#This Row],[Bokat]]*Tabell2[[#This Row],[Inköpspris (SEK)]],Tabell2[[#This Row],[Totalt lagervärde ink moms]])</f>
        <v>0</v>
      </c>
      <c r="K8200" s="2">
        <f>Tabell2[[#This Row],[Totalt lagervärde ink moms]]-Tabell2[[#This Row],[Varav bokat ink moms]]</f>
        <v>2022.4</v>
      </c>
      <c r="L8200" s="2">
        <f>Tabell2[[#This Row],[Antal]]*Tabell2[[#This Row],[Inpris ex moms]]</f>
        <v>1617.92</v>
      </c>
      <c r="M8200" s="2">
        <f>MIN(Tabell2[[#This Row],[Bokat]]*Tabell2[[#This Row],[Inpris ex moms]],Tabell2[[#This Row],[Totalt lagervärde ex moms]])</f>
        <v>0</v>
      </c>
      <c r="N8200" s="2">
        <f>Tabell2[[#This Row],[Totalt lagervärde ex moms]]-Tabell2[[#This Row],[Varav bokat ex moms]]</f>
        <v>1617.92</v>
      </c>
    </row>
    <row r="8201" spans="1:14" x14ac:dyDescent="0.2">
      <c r="A8201" t="s">
        <v>3783</v>
      </c>
      <c r="B8201" t="s">
        <v>3784</v>
      </c>
      <c r="C8201" s="2">
        <v>129</v>
      </c>
      <c r="D8201" s="2">
        <v>90</v>
      </c>
      <c r="E8201" s="2">
        <v>63.2</v>
      </c>
      <c r="F8201" s="2">
        <v>50.56</v>
      </c>
      <c r="G8201">
        <v>8</v>
      </c>
      <c r="H8201">
        <v>0</v>
      </c>
      <c r="I8201" s="2">
        <f>Tabell2[[#This Row],[Inköpspris (SEK)]]*Tabell2[[#This Row],[Antal]]</f>
        <v>505.6</v>
      </c>
      <c r="J8201" s="2">
        <f>MIN(Tabell2[[#This Row],[Bokat]]*Tabell2[[#This Row],[Inköpspris (SEK)]],Tabell2[[#This Row],[Totalt lagervärde ink moms]])</f>
        <v>0</v>
      </c>
      <c r="K8201" s="2">
        <f>Tabell2[[#This Row],[Totalt lagervärde ink moms]]-Tabell2[[#This Row],[Varav bokat ink moms]]</f>
        <v>505.6</v>
      </c>
      <c r="L8201" s="2">
        <f>Tabell2[[#This Row],[Antal]]*Tabell2[[#This Row],[Inpris ex moms]]</f>
        <v>404.48</v>
      </c>
      <c r="M8201" s="2">
        <f>MIN(Tabell2[[#This Row],[Bokat]]*Tabell2[[#This Row],[Inpris ex moms]],Tabell2[[#This Row],[Totalt lagervärde ex moms]])</f>
        <v>0</v>
      </c>
      <c r="N8201" s="2">
        <f>Tabell2[[#This Row],[Totalt lagervärde ex moms]]-Tabell2[[#This Row],[Varav bokat ex moms]]</f>
        <v>404.48</v>
      </c>
    </row>
    <row r="8202" spans="1:14" x14ac:dyDescent="0.2">
      <c r="A8202" t="s">
        <v>8689</v>
      </c>
      <c r="B8202" t="s">
        <v>8690</v>
      </c>
      <c r="C8202" s="2">
        <v>645</v>
      </c>
      <c r="D8202" s="2">
        <v>451</v>
      </c>
      <c r="E8202" s="2">
        <v>316</v>
      </c>
      <c r="F8202" s="2">
        <v>252.8</v>
      </c>
      <c r="G8202">
        <v>1</v>
      </c>
      <c r="H8202">
        <v>0</v>
      </c>
      <c r="I8202" s="2">
        <f>Tabell2[[#This Row],[Inköpspris (SEK)]]*Tabell2[[#This Row],[Antal]]</f>
        <v>316</v>
      </c>
      <c r="J8202" s="2">
        <f>MIN(Tabell2[[#This Row],[Bokat]]*Tabell2[[#This Row],[Inköpspris (SEK)]],Tabell2[[#This Row],[Totalt lagervärde ink moms]])</f>
        <v>0</v>
      </c>
      <c r="K8202" s="2">
        <f>Tabell2[[#This Row],[Totalt lagervärde ink moms]]-Tabell2[[#This Row],[Varav bokat ink moms]]</f>
        <v>316</v>
      </c>
      <c r="L8202" s="2">
        <f>Tabell2[[#This Row],[Antal]]*Tabell2[[#This Row],[Inpris ex moms]]</f>
        <v>252.8</v>
      </c>
      <c r="M8202" s="2">
        <f>MIN(Tabell2[[#This Row],[Bokat]]*Tabell2[[#This Row],[Inpris ex moms]],Tabell2[[#This Row],[Totalt lagervärde ex moms]])</f>
        <v>0</v>
      </c>
      <c r="N8202" s="2">
        <f>Tabell2[[#This Row],[Totalt lagervärde ex moms]]-Tabell2[[#This Row],[Varav bokat ex moms]]</f>
        <v>252.8</v>
      </c>
    </row>
    <row r="8203" spans="1:14" x14ac:dyDescent="0.2">
      <c r="A8203" t="s">
        <v>8699</v>
      </c>
      <c r="B8203" t="s">
        <v>8700</v>
      </c>
      <c r="C8203" s="2">
        <v>549</v>
      </c>
      <c r="D8203" s="2">
        <v>384</v>
      </c>
      <c r="E8203" s="2">
        <v>268.87</v>
      </c>
      <c r="F8203" s="2">
        <v>215.096</v>
      </c>
      <c r="G8203">
        <v>1</v>
      </c>
      <c r="H8203">
        <v>0</v>
      </c>
      <c r="I8203" s="2">
        <f>Tabell2[[#This Row],[Inköpspris (SEK)]]*Tabell2[[#This Row],[Antal]]</f>
        <v>268.87</v>
      </c>
      <c r="J8203" s="2">
        <f>MIN(Tabell2[[#This Row],[Bokat]]*Tabell2[[#This Row],[Inköpspris (SEK)]],Tabell2[[#This Row],[Totalt lagervärde ink moms]])</f>
        <v>0</v>
      </c>
      <c r="K8203" s="2">
        <f>Tabell2[[#This Row],[Totalt lagervärde ink moms]]-Tabell2[[#This Row],[Varav bokat ink moms]]</f>
        <v>268.87</v>
      </c>
      <c r="L8203" s="2">
        <f>Tabell2[[#This Row],[Antal]]*Tabell2[[#This Row],[Inpris ex moms]]</f>
        <v>215.096</v>
      </c>
      <c r="M8203" s="2">
        <f>MIN(Tabell2[[#This Row],[Bokat]]*Tabell2[[#This Row],[Inpris ex moms]],Tabell2[[#This Row],[Totalt lagervärde ex moms]])</f>
        <v>0</v>
      </c>
      <c r="N8203" s="2">
        <f>Tabell2[[#This Row],[Totalt lagervärde ex moms]]-Tabell2[[#This Row],[Varav bokat ex moms]]</f>
        <v>215.096</v>
      </c>
    </row>
    <row r="8204" spans="1:14" x14ac:dyDescent="0.2">
      <c r="A8204" t="s">
        <v>8701</v>
      </c>
      <c r="B8204" t="s">
        <v>8702</v>
      </c>
      <c r="C8204" s="2">
        <v>549</v>
      </c>
      <c r="D8204" s="2">
        <v>384</v>
      </c>
      <c r="E8204" s="2">
        <v>268.87</v>
      </c>
      <c r="F8204" s="2">
        <v>215.096</v>
      </c>
      <c r="G8204">
        <v>3</v>
      </c>
      <c r="H8204">
        <v>0</v>
      </c>
      <c r="I8204" s="2">
        <f>Tabell2[[#This Row],[Inköpspris (SEK)]]*Tabell2[[#This Row],[Antal]]</f>
        <v>806.61</v>
      </c>
      <c r="J8204" s="2">
        <f>MIN(Tabell2[[#This Row],[Bokat]]*Tabell2[[#This Row],[Inköpspris (SEK)]],Tabell2[[#This Row],[Totalt lagervärde ink moms]])</f>
        <v>0</v>
      </c>
      <c r="K8204" s="2">
        <f>Tabell2[[#This Row],[Totalt lagervärde ink moms]]-Tabell2[[#This Row],[Varav bokat ink moms]]</f>
        <v>806.61</v>
      </c>
      <c r="L8204" s="2">
        <f>Tabell2[[#This Row],[Antal]]*Tabell2[[#This Row],[Inpris ex moms]]</f>
        <v>645.28800000000001</v>
      </c>
      <c r="M8204" s="2">
        <f>MIN(Tabell2[[#This Row],[Bokat]]*Tabell2[[#This Row],[Inpris ex moms]],Tabell2[[#This Row],[Totalt lagervärde ex moms]])</f>
        <v>0</v>
      </c>
      <c r="N8204" s="2">
        <f>Tabell2[[#This Row],[Totalt lagervärde ex moms]]-Tabell2[[#This Row],[Varav bokat ex moms]]</f>
        <v>645.28800000000001</v>
      </c>
    </row>
    <row r="8205" spans="1:14" x14ac:dyDescent="0.2">
      <c r="A8205" t="s">
        <v>8703</v>
      </c>
      <c r="B8205" t="s">
        <v>8704</v>
      </c>
      <c r="C8205" s="2">
        <v>549</v>
      </c>
      <c r="D8205" s="2">
        <v>384</v>
      </c>
      <c r="E8205" s="2">
        <v>268.87</v>
      </c>
      <c r="F8205" s="2">
        <v>215.096</v>
      </c>
      <c r="G8205">
        <v>2</v>
      </c>
      <c r="H8205">
        <v>0</v>
      </c>
      <c r="I8205" s="2">
        <f>Tabell2[[#This Row],[Inköpspris (SEK)]]*Tabell2[[#This Row],[Antal]]</f>
        <v>537.74</v>
      </c>
      <c r="J8205" s="2">
        <f>MIN(Tabell2[[#This Row],[Bokat]]*Tabell2[[#This Row],[Inköpspris (SEK)]],Tabell2[[#This Row],[Totalt lagervärde ink moms]])</f>
        <v>0</v>
      </c>
      <c r="K8205" s="2">
        <f>Tabell2[[#This Row],[Totalt lagervärde ink moms]]-Tabell2[[#This Row],[Varav bokat ink moms]]</f>
        <v>537.74</v>
      </c>
      <c r="L8205" s="2">
        <f>Tabell2[[#This Row],[Antal]]*Tabell2[[#This Row],[Inpris ex moms]]</f>
        <v>430.19200000000001</v>
      </c>
      <c r="M8205" s="2">
        <f>MIN(Tabell2[[#This Row],[Bokat]]*Tabell2[[#This Row],[Inpris ex moms]],Tabell2[[#This Row],[Totalt lagervärde ex moms]])</f>
        <v>0</v>
      </c>
      <c r="N8205" s="2">
        <f>Tabell2[[#This Row],[Totalt lagervärde ex moms]]-Tabell2[[#This Row],[Varav bokat ex moms]]</f>
        <v>430.19200000000001</v>
      </c>
    </row>
    <row r="8206" spans="1:14" x14ac:dyDescent="0.2">
      <c r="A8206" t="s">
        <v>8633</v>
      </c>
      <c r="B8206" t="s">
        <v>8634</v>
      </c>
      <c r="C8206" s="2">
        <v>999</v>
      </c>
      <c r="D8206" s="2">
        <v>699</v>
      </c>
      <c r="E8206" s="2">
        <v>489</v>
      </c>
      <c r="F8206" s="2">
        <v>391.20000000000005</v>
      </c>
      <c r="G8206">
        <v>1</v>
      </c>
      <c r="H8206">
        <v>0</v>
      </c>
      <c r="I8206" s="2">
        <f>Tabell2[[#This Row],[Inköpspris (SEK)]]*Tabell2[[#This Row],[Antal]]</f>
        <v>489</v>
      </c>
      <c r="J8206" s="2">
        <f>MIN(Tabell2[[#This Row],[Bokat]]*Tabell2[[#This Row],[Inköpspris (SEK)]],Tabell2[[#This Row],[Totalt lagervärde ink moms]])</f>
        <v>0</v>
      </c>
      <c r="K8206" s="2">
        <f>Tabell2[[#This Row],[Totalt lagervärde ink moms]]-Tabell2[[#This Row],[Varav bokat ink moms]]</f>
        <v>489</v>
      </c>
      <c r="L8206" s="2">
        <f>Tabell2[[#This Row],[Antal]]*Tabell2[[#This Row],[Inpris ex moms]]</f>
        <v>391.20000000000005</v>
      </c>
      <c r="M8206" s="2">
        <f>MIN(Tabell2[[#This Row],[Bokat]]*Tabell2[[#This Row],[Inpris ex moms]],Tabell2[[#This Row],[Totalt lagervärde ex moms]])</f>
        <v>0</v>
      </c>
      <c r="N8206" s="2">
        <f>Tabell2[[#This Row],[Totalt lagervärde ex moms]]-Tabell2[[#This Row],[Varav bokat ex moms]]</f>
        <v>391.20000000000005</v>
      </c>
    </row>
    <row r="8207" spans="1:14" x14ac:dyDescent="0.2">
      <c r="A8207" t="s">
        <v>8641</v>
      </c>
      <c r="B8207" t="s">
        <v>8642</v>
      </c>
      <c r="C8207" s="2">
        <v>1699</v>
      </c>
      <c r="D8207" s="2">
        <v>1189</v>
      </c>
      <c r="E8207" s="2">
        <v>831.37</v>
      </c>
      <c r="F8207" s="2">
        <v>665.096</v>
      </c>
      <c r="G8207">
        <v>1</v>
      </c>
      <c r="H8207">
        <v>0</v>
      </c>
      <c r="I8207" s="2">
        <f>Tabell2[[#This Row],[Inköpspris (SEK)]]*Tabell2[[#This Row],[Antal]]</f>
        <v>831.37</v>
      </c>
      <c r="J8207" s="2">
        <f>MIN(Tabell2[[#This Row],[Bokat]]*Tabell2[[#This Row],[Inköpspris (SEK)]],Tabell2[[#This Row],[Totalt lagervärde ink moms]])</f>
        <v>0</v>
      </c>
      <c r="K8207" s="2">
        <f>Tabell2[[#This Row],[Totalt lagervärde ink moms]]-Tabell2[[#This Row],[Varav bokat ink moms]]</f>
        <v>831.37</v>
      </c>
      <c r="L8207" s="2">
        <f>Tabell2[[#This Row],[Antal]]*Tabell2[[#This Row],[Inpris ex moms]]</f>
        <v>665.096</v>
      </c>
      <c r="M8207" s="2">
        <f>MIN(Tabell2[[#This Row],[Bokat]]*Tabell2[[#This Row],[Inpris ex moms]],Tabell2[[#This Row],[Totalt lagervärde ex moms]])</f>
        <v>0</v>
      </c>
      <c r="N8207" s="2">
        <f>Tabell2[[#This Row],[Totalt lagervärde ex moms]]-Tabell2[[#This Row],[Varav bokat ex moms]]</f>
        <v>665.096</v>
      </c>
    </row>
    <row r="8208" spans="1:14" x14ac:dyDescent="0.2">
      <c r="A8208" t="s">
        <v>8643</v>
      </c>
      <c r="B8208" t="s">
        <v>8644</v>
      </c>
      <c r="C8208" s="2">
        <v>1699</v>
      </c>
      <c r="D8208" s="2">
        <v>1189</v>
      </c>
      <c r="E8208" s="2">
        <v>831.37</v>
      </c>
      <c r="F8208" s="2">
        <v>665.096</v>
      </c>
      <c r="G8208">
        <v>1</v>
      </c>
      <c r="H8208">
        <v>0</v>
      </c>
      <c r="I8208" s="2">
        <f>Tabell2[[#This Row],[Inköpspris (SEK)]]*Tabell2[[#This Row],[Antal]]</f>
        <v>831.37</v>
      </c>
      <c r="J8208" s="2">
        <f>MIN(Tabell2[[#This Row],[Bokat]]*Tabell2[[#This Row],[Inköpspris (SEK)]],Tabell2[[#This Row],[Totalt lagervärde ink moms]])</f>
        <v>0</v>
      </c>
      <c r="K8208" s="2">
        <f>Tabell2[[#This Row],[Totalt lagervärde ink moms]]-Tabell2[[#This Row],[Varav bokat ink moms]]</f>
        <v>831.37</v>
      </c>
      <c r="L8208" s="2">
        <f>Tabell2[[#This Row],[Antal]]*Tabell2[[#This Row],[Inpris ex moms]]</f>
        <v>665.096</v>
      </c>
      <c r="M8208" s="2">
        <f>MIN(Tabell2[[#This Row],[Bokat]]*Tabell2[[#This Row],[Inpris ex moms]],Tabell2[[#This Row],[Totalt lagervärde ex moms]])</f>
        <v>0</v>
      </c>
      <c r="N8208" s="2">
        <f>Tabell2[[#This Row],[Totalt lagervärde ex moms]]-Tabell2[[#This Row],[Varav bokat ex moms]]</f>
        <v>665.096</v>
      </c>
    </row>
    <row r="8209" spans="1:14" x14ac:dyDescent="0.2">
      <c r="A8209" t="s">
        <v>8645</v>
      </c>
      <c r="B8209" t="s">
        <v>8646</v>
      </c>
      <c r="C8209" s="2">
        <v>1699</v>
      </c>
      <c r="D8209" s="2">
        <v>1189</v>
      </c>
      <c r="E8209" s="2">
        <v>831.37</v>
      </c>
      <c r="F8209" s="2">
        <v>665.096</v>
      </c>
      <c r="G8209">
        <v>1</v>
      </c>
      <c r="H8209">
        <v>0</v>
      </c>
      <c r="I8209" s="2">
        <f>Tabell2[[#This Row],[Inköpspris (SEK)]]*Tabell2[[#This Row],[Antal]]</f>
        <v>831.37</v>
      </c>
      <c r="J8209" s="2">
        <f>MIN(Tabell2[[#This Row],[Bokat]]*Tabell2[[#This Row],[Inköpspris (SEK)]],Tabell2[[#This Row],[Totalt lagervärde ink moms]])</f>
        <v>0</v>
      </c>
      <c r="K8209" s="2">
        <f>Tabell2[[#This Row],[Totalt lagervärde ink moms]]-Tabell2[[#This Row],[Varav bokat ink moms]]</f>
        <v>831.37</v>
      </c>
      <c r="L8209" s="2">
        <f>Tabell2[[#This Row],[Antal]]*Tabell2[[#This Row],[Inpris ex moms]]</f>
        <v>665.096</v>
      </c>
      <c r="M8209" s="2">
        <f>MIN(Tabell2[[#This Row],[Bokat]]*Tabell2[[#This Row],[Inpris ex moms]],Tabell2[[#This Row],[Totalt lagervärde ex moms]])</f>
        <v>0</v>
      </c>
      <c r="N8209" s="2">
        <f>Tabell2[[#This Row],[Totalt lagervärde ex moms]]-Tabell2[[#This Row],[Varav bokat ex moms]]</f>
        <v>665.096</v>
      </c>
    </row>
    <row r="8210" spans="1:14" x14ac:dyDescent="0.2">
      <c r="A8210" t="s">
        <v>8619</v>
      </c>
      <c r="B8210" t="s">
        <v>8620</v>
      </c>
      <c r="C8210" s="2">
        <v>1299</v>
      </c>
      <c r="D8210" s="2">
        <v>909</v>
      </c>
      <c r="E8210" s="2">
        <v>635.63</v>
      </c>
      <c r="F8210" s="2">
        <v>508.50400000000002</v>
      </c>
      <c r="G8210">
        <v>1</v>
      </c>
      <c r="H8210">
        <v>0</v>
      </c>
      <c r="I8210" s="2">
        <f>Tabell2[[#This Row],[Inköpspris (SEK)]]*Tabell2[[#This Row],[Antal]]</f>
        <v>635.63</v>
      </c>
      <c r="J8210" s="2">
        <f>MIN(Tabell2[[#This Row],[Bokat]]*Tabell2[[#This Row],[Inköpspris (SEK)]],Tabell2[[#This Row],[Totalt lagervärde ink moms]])</f>
        <v>0</v>
      </c>
      <c r="K8210" s="2">
        <f>Tabell2[[#This Row],[Totalt lagervärde ink moms]]-Tabell2[[#This Row],[Varav bokat ink moms]]</f>
        <v>635.63</v>
      </c>
      <c r="L8210" s="2">
        <f>Tabell2[[#This Row],[Antal]]*Tabell2[[#This Row],[Inpris ex moms]]</f>
        <v>508.50400000000002</v>
      </c>
      <c r="M8210" s="2">
        <f>MIN(Tabell2[[#This Row],[Bokat]]*Tabell2[[#This Row],[Inpris ex moms]],Tabell2[[#This Row],[Totalt lagervärde ex moms]])</f>
        <v>0</v>
      </c>
      <c r="N8210" s="2">
        <f>Tabell2[[#This Row],[Totalt lagervärde ex moms]]-Tabell2[[#This Row],[Varav bokat ex moms]]</f>
        <v>508.50400000000002</v>
      </c>
    </row>
    <row r="8211" spans="1:14" x14ac:dyDescent="0.2">
      <c r="A8211" t="s">
        <v>8621</v>
      </c>
      <c r="B8211" t="s">
        <v>8622</v>
      </c>
      <c r="C8211" s="2">
        <v>1299</v>
      </c>
      <c r="D8211" s="2">
        <v>909</v>
      </c>
      <c r="E8211" s="2">
        <v>635.63</v>
      </c>
      <c r="F8211" s="2">
        <v>508.50400000000002</v>
      </c>
      <c r="G8211">
        <v>1</v>
      </c>
      <c r="H8211">
        <v>0</v>
      </c>
      <c r="I8211" s="2">
        <f>Tabell2[[#This Row],[Inköpspris (SEK)]]*Tabell2[[#This Row],[Antal]]</f>
        <v>635.63</v>
      </c>
      <c r="J8211" s="2">
        <f>MIN(Tabell2[[#This Row],[Bokat]]*Tabell2[[#This Row],[Inköpspris (SEK)]],Tabell2[[#This Row],[Totalt lagervärde ink moms]])</f>
        <v>0</v>
      </c>
      <c r="K8211" s="2">
        <f>Tabell2[[#This Row],[Totalt lagervärde ink moms]]-Tabell2[[#This Row],[Varav bokat ink moms]]</f>
        <v>635.63</v>
      </c>
      <c r="L8211" s="2">
        <f>Tabell2[[#This Row],[Antal]]*Tabell2[[#This Row],[Inpris ex moms]]</f>
        <v>508.50400000000002</v>
      </c>
      <c r="M8211" s="2">
        <f>MIN(Tabell2[[#This Row],[Bokat]]*Tabell2[[#This Row],[Inpris ex moms]],Tabell2[[#This Row],[Totalt lagervärde ex moms]])</f>
        <v>0</v>
      </c>
      <c r="N8211" s="2">
        <f>Tabell2[[#This Row],[Totalt lagervärde ex moms]]-Tabell2[[#This Row],[Varav bokat ex moms]]</f>
        <v>508.50400000000002</v>
      </c>
    </row>
    <row r="8212" spans="1:14" x14ac:dyDescent="0.2">
      <c r="A8212" t="s">
        <v>17157</v>
      </c>
      <c r="B8212" t="s">
        <v>17158</v>
      </c>
      <c r="C8212" s="2">
        <v>1299</v>
      </c>
      <c r="D8212" s="2">
        <v>779</v>
      </c>
      <c r="E8212" s="2">
        <v>635.63</v>
      </c>
      <c r="F8212" s="2">
        <v>508.50400000000002</v>
      </c>
      <c r="G8212">
        <v>2</v>
      </c>
      <c r="H8212">
        <v>0</v>
      </c>
      <c r="I8212" s="2">
        <f>Tabell2[[#This Row],[Inköpspris (SEK)]]*Tabell2[[#This Row],[Antal]]</f>
        <v>1271.26</v>
      </c>
      <c r="J8212" s="2">
        <f>MIN(Tabell2[[#This Row],[Bokat]]*Tabell2[[#This Row],[Inköpspris (SEK)]],Tabell2[[#This Row],[Totalt lagervärde ink moms]])</f>
        <v>0</v>
      </c>
      <c r="K8212" s="2">
        <f>Tabell2[[#This Row],[Totalt lagervärde ink moms]]-Tabell2[[#This Row],[Varav bokat ink moms]]</f>
        <v>1271.26</v>
      </c>
      <c r="L8212" s="2">
        <f>Tabell2[[#This Row],[Antal]]*Tabell2[[#This Row],[Inpris ex moms]]</f>
        <v>1017.008</v>
      </c>
      <c r="M8212" s="2">
        <f>MIN(Tabell2[[#This Row],[Bokat]]*Tabell2[[#This Row],[Inpris ex moms]],Tabell2[[#This Row],[Totalt lagervärde ex moms]])</f>
        <v>0</v>
      </c>
      <c r="N8212" s="2">
        <f>Tabell2[[#This Row],[Totalt lagervärde ex moms]]-Tabell2[[#This Row],[Varav bokat ex moms]]</f>
        <v>1017.008</v>
      </c>
    </row>
    <row r="8213" spans="1:14" x14ac:dyDescent="0.2">
      <c r="A8213" t="s">
        <v>8549</v>
      </c>
      <c r="B8213" t="s">
        <v>8550</v>
      </c>
      <c r="C8213" s="2">
        <v>1099</v>
      </c>
      <c r="D8213" s="2">
        <v>769</v>
      </c>
      <c r="E8213" s="2">
        <v>537.75</v>
      </c>
      <c r="F8213" s="2">
        <v>430.20000000000005</v>
      </c>
      <c r="G8213">
        <v>1</v>
      </c>
      <c r="H8213">
        <v>0</v>
      </c>
      <c r="I8213" s="2">
        <f>Tabell2[[#This Row],[Inköpspris (SEK)]]*Tabell2[[#This Row],[Antal]]</f>
        <v>537.75</v>
      </c>
      <c r="J8213" s="2">
        <f>MIN(Tabell2[[#This Row],[Bokat]]*Tabell2[[#This Row],[Inköpspris (SEK)]],Tabell2[[#This Row],[Totalt lagervärde ink moms]])</f>
        <v>0</v>
      </c>
      <c r="K8213" s="2">
        <f>Tabell2[[#This Row],[Totalt lagervärde ink moms]]-Tabell2[[#This Row],[Varav bokat ink moms]]</f>
        <v>537.75</v>
      </c>
      <c r="L8213" s="2">
        <f>Tabell2[[#This Row],[Antal]]*Tabell2[[#This Row],[Inpris ex moms]]</f>
        <v>430.20000000000005</v>
      </c>
      <c r="M8213" s="2">
        <f>MIN(Tabell2[[#This Row],[Bokat]]*Tabell2[[#This Row],[Inpris ex moms]],Tabell2[[#This Row],[Totalt lagervärde ex moms]])</f>
        <v>0</v>
      </c>
      <c r="N8213" s="2">
        <f>Tabell2[[#This Row],[Totalt lagervärde ex moms]]-Tabell2[[#This Row],[Varav bokat ex moms]]</f>
        <v>430.20000000000005</v>
      </c>
    </row>
    <row r="8214" spans="1:14" x14ac:dyDescent="0.2">
      <c r="A8214" t="s">
        <v>13902</v>
      </c>
      <c r="B8214" t="s">
        <v>13903</v>
      </c>
      <c r="C8214" s="2">
        <v>299</v>
      </c>
      <c r="D8214" s="2">
        <v>179</v>
      </c>
      <c r="E8214" s="2">
        <v>146.30000000000001</v>
      </c>
      <c r="F8214" s="2">
        <v>117.04000000000002</v>
      </c>
      <c r="G8214">
        <v>7</v>
      </c>
      <c r="H8214">
        <v>0</v>
      </c>
      <c r="I8214" s="2">
        <f>Tabell2[[#This Row],[Inköpspris (SEK)]]*Tabell2[[#This Row],[Antal]]</f>
        <v>1024.1000000000001</v>
      </c>
      <c r="J8214" s="2">
        <f>MIN(Tabell2[[#This Row],[Bokat]]*Tabell2[[#This Row],[Inköpspris (SEK)]],Tabell2[[#This Row],[Totalt lagervärde ink moms]])</f>
        <v>0</v>
      </c>
      <c r="K8214" s="2">
        <f>Tabell2[[#This Row],[Totalt lagervärde ink moms]]-Tabell2[[#This Row],[Varav bokat ink moms]]</f>
        <v>1024.1000000000001</v>
      </c>
      <c r="L8214" s="2">
        <f>Tabell2[[#This Row],[Antal]]*Tabell2[[#This Row],[Inpris ex moms]]</f>
        <v>819.2800000000002</v>
      </c>
      <c r="M8214" s="2">
        <f>MIN(Tabell2[[#This Row],[Bokat]]*Tabell2[[#This Row],[Inpris ex moms]],Tabell2[[#This Row],[Totalt lagervärde ex moms]])</f>
        <v>0</v>
      </c>
      <c r="N8214" s="2">
        <f>Tabell2[[#This Row],[Totalt lagervärde ex moms]]-Tabell2[[#This Row],[Varav bokat ex moms]]</f>
        <v>819.2800000000002</v>
      </c>
    </row>
    <row r="8215" spans="1:14" x14ac:dyDescent="0.2">
      <c r="A8215" t="s">
        <v>15287</v>
      </c>
      <c r="B8215" t="s">
        <v>15288</v>
      </c>
      <c r="C8215" s="2">
        <v>299</v>
      </c>
      <c r="D8215" s="2">
        <v>209</v>
      </c>
      <c r="E8215" s="2">
        <v>146.30000000000001</v>
      </c>
      <c r="F8215" s="2">
        <v>117.04000000000002</v>
      </c>
      <c r="G8215">
        <v>1</v>
      </c>
      <c r="H8215">
        <v>0</v>
      </c>
      <c r="I8215" s="2">
        <f>Tabell2[[#This Row],[Inköpspris (SEK)]]*Tabell2[[#This Row],[Antal]]</f>
        <v>146.30000000000001</v>
      </c>
      <c r="J8215" s="2">
        <f>MIN(Tabell2[[#This Row],[Bokat]]*Tabell2[[#This Row],[Inköpspris (SEK)]],Tabell2[[#This Row],[Totalt lagervärde ink moms]])</f>
        <v>0</v>
      </c>
      <c r="K8215" s="2">
        <f>Tabell2[[#This Row],[Totalt lagervärde ink moms]]-Tabell2[[#This Row],[Varav bokat ink moms]]</f>
        <v>146.30000000000001</v>
      </c>
      <c r="L8215" s="2">
        <f>Tabell2[[#This Row],[Antal]]*Tabell2[[#This Row],[Inpris ex moms]]</f>
        <v>117.04000000000002</v>
      </c>
      <c r="M8215" s="2">
        <f>MIN(Tabell2[[#This Row],[Bokat]]*Tabell2[[#This Row],[Inpris ex moms]],Tabell2[[#This Row],[Totalt lagervärde ex moms]])</f>
        <v>0</v>
      </c>
      <c r="N8215" s="2">
        <f>Tabell2[[#This Row],[Totalt lagervärde ex moms]]-Tabell2[[#This Row],[Varav bokat ex moms]]</f>
        <v>117.04000000000002</v>
      </c>
    </row>
    <row r="8216" spans="1:14" x14ac:dyDescent="0.2">
      <c r="A8216" t="s">
        <v>15289</v>
      </c>
      <c r="B8216" t="s">
        <v>15290</v>
      </c>
      <c r="C8216" s="2">
        <v>299</v>
      </c>
      <c r="D8216" s="2">
        <v>209</v>
      </c>
      <c r="E8216" s="2">
        <v>146.30000000000001</v>
      </c>
      <c r="F8216" s="2">
        <v>117.04000000000002</v>
      </c>
      <c r="G8216">
        <v>1</v>
      </c>
      <c r="H8216">
        <v>0</v>
      </c>
      <c r="I8216" s="2">
        <f>Tabell2[[#This Row],[Inköpspris (SEK)]]*Tabell2[[#This Row],[Antal]]</f>
        <v>146.30000000000001</v>
      </c>
      <c r="J8216" s="2">
        <f>MIN(Tabell2[[#This Row],[Bokat]]*Tabell2[[#This Row],[Inköpspris (SEK)]],Tabell2[[#This Row],[Totalt lagervärde ink moms]])</f>
        <v>0</v>
      </c>
      <c r="K8216" s="2">
        <f>Tabell2[[#This Row],[Totalt lagervärde ink moms]]-Tabell2[[#This Row],[Varav bokat ink moms]]</f>
        <v>146.30000000000001</v>
      </c>
      <c r="L8216" s="2">
        <f>Tabell2[[#This Row],[Antal]]*Tabell2[[#This Row],[Inpris ex moms]]</f>
        <v>117.04000000000002</v>
      </c>
      <c r="M8216" s="2">
        <f>MIN(Tabell2[[#This Row],[Bokat]]*Tabell2[[#This Row],[Inpris ex moms]],Tabell2[[#This Row],[Totalt lagervärde ex moms]])</f>
        <v>0</v>
      </c>
      <c r="N8216" s="2">
        <f>Tabell2[[#This Row],[Totalt lagervärde ex moms]]-Tabell2[[#This Row],[Varav bokat ex moms]]</f>
        <v>117.04000000000002</v>
      </c>
    </row>
    <row r="8217" spans="1:14" x14ac:dyDescent="0.2">
      <c r="A8217" t="s">
        <v>15291</v>
      </c>
      <c r="B8217" t="s">
        <v>15292</v>
      </c>
      <c r="C8217" s="2">
        <v>299</v>
      </c>
      <c r="D8217" s="2">
        <v>209</v>
      </c>
      <c r="E8217" s="2">
        <v>146.30000000000001</v>
      </c>
      <c r="F8217" s="2">
        <v>117.04000000000002</v>
      </c>
      <c r="G8217">
        <v>1</v>
      </c>
      <c r="H8217">
        <v>0</v>
      </c>
      <c r="I8217" s="2">
        <f>Tabell2[[#This Row],[Inköpspris (SEK)]]*Tabell2[[#This Row],[Antal]]</f>
        <v>146.30000000000001</v>
      </c>
      <c r="J8217" s="2">
        <f>MIN(Tabell2[[#This Row],[Bokat]]*Tabell2[[#This Row],[Inköpspris (SEK)]],Tabell2[[#This Row],[Totalt lagervärde ink moms]])</f>
        <v>0</v>
      </c>
      <c r="K8217" s="2">
        <f>Tabell2[[#This Row],[Totalt lagervärde ink moms]]-Tabell2[[#This Row],[Varav bokat ink moms]]</f>
        <v>146.30000000000001</v>
      </c>
      <c r="L8217" s="2">
        <f>Tabell2[[#This Row],[Antal]]*Tabell2[[#This Row],[Inpris ex moms]]</f>
        <v>117.04000000000002</v>
      </c>
      <c r="M8217" s="2">
        <f>MIN(Tabell2[[#This Row],[Bokat]]*Tabell2[[#This Row],[Inpris ex moms]],Tabell2[[#This Row],[Totalt lagervärde ex moms]])</f>
        <v>0</v>
      </c>
      <c r="N8217" s="2">
        <f>Tabell2[[#This Row],[Totalt lagervärde ex moms]]-Tabell2[[#This Row],[Varav bokat ex moms]]</f>
        <v>117.04000000000002</v>
      </c>
    </row>
    <row r="8218" spans="1:14" x14ac:dyDescent="0.2">
      <c r="A8218" t="s">
        <v>15295</v>
      </c>
      <c r="B8218" t="s">
        <v>15296</v>
      </c>
      <c r="C8218" s="2">
        <v>299</v>
      </c>
      <c r="D8218" s="2">
        <v>209</v>
      </c>
      <c r="E8218" s="2">
        <v>146.30000000000001</v>
      </c>
      <c r="F8218" s="2">
        <v>117.04000000000002</v>
      </c>
      <c r="G8218">
        <v>3</v>
      </c>
      <c r="H8218">
        <v>0</v>
      </c>
      <c r="I8218" s="2">
        <f>Tabell2[[#This Row],[Inköpspris (SEK)]]*Tabell2[[#This Row],[Antal]]</f>
        <v>438.90000000000003</v>
      </c>
      <c r="J8218" s="2">
        <f>MIN(Tabell2[[#This Row],[Bokat]]*Tabell2[[#This Row],[Inköpspris (SEK)]],Tabell2[[#This Row],[Totalt lagervärde ink moms]])</f>
        <v>0</v>
      </c>
      <c r="K8218" s="2">
        <f>Tabell2[[#This Row],[Totalt lagervärde ink moms]]-Tabell2[[#This Row],[Varav bokat ink moms]]</f>
        <v>438.90000000000003</v>
      </c>
      <c r="L8218" s="2">
        <f>Tabell2[[#This Row],[Antal]]*Tabell2[[#This Row],[Inpris ex moms]]</f>
        <v>351.12000000000006</v>
      </c>
      <c r="M8218" s="2">
        <f>MIN(Tabell2[[#This Row],[Bokat]]*Tabell2[[#This Row],[Inpris ex moms]],Tabell2[[#This Row],[Totalt lagervärde ex moms]])</f>
        <v>0</v>
      </c>
      <c r="N8218" s="2">
        <f>Tabell2[[#This Row],[Totalt lagervärde ex moms]]-Tabell2[[#This Row],[Varav bokat ex moms]]</f>
        <v>351.12000000000006</v>
      </c>
    </row>
    <row r="8219" spans="1:14" x14ac:dyDescent="0.2">
      <c r="A8219" t="s">
        <v>15297</v>
      </c>
      <c r="B8219" t="s">
        <v>15298</v>
      </c>
      <c r="C8219" s="2">
        <v>299</v>
      </c>
      <c r="D8219" s="2">
        <v>209</v>
      </c>
      <c r="E8219" s="2">
        <v>146.30000000000001</v>
      </c>
      <c r="F8219" s="2">
        <v>117.04000000000002</v>
      </c>
      <c r="G8219">
        <v>3</v>
      </c>
      <c r="H8219">
        <v>0</v>
      </c>
      <c r="I8219" s="2">
        <f>Tabell2[[#This Row],[Inköpspris (SEK)]]*Tabell2[[#This Row],[Antal]]</f>
        <v>438.90000000000003</v>
      </c>
      <c r="J8219" s="2">
        <f>MIN(Tabell2[[#This Row],[Bokat]]*Tabell2[[#This Row],[Inköpspris (SEK)]],Tabell2[[#This Row],[Totalt lagervärde ink moms]])</f>
        <v>0</v>
      </c>
      <c r="K8219" s="2">
        <f>Tabell2[[#This Row],[Totalt lagervärde ink moms]]-Tabell2[[#This Row],[Varav bokat ink moms]]</f>
        <v>438.90000000000003</v>
      </c>
      <c r="L8219" s="2">
        <f>Tabell2[[#This Row],[Antal]]*Tabell2[[#This Row],[Inpris ex moms]]</f>
        <v>351.12000000000006</v>
      </c>
      <c r="M8219" s="2">
        <f>MIN(Tabell2[[#This Row],[Bokat]]*Tabell2[[#This Row],[Inpris ex moms]],Tabell2[[#This Row],[Totalt lagervärde ex moms]])</f>
        <v>0</v>
      </c>
      <c r="N8219" s="2">
        <f>Tabell2[[#This Row],[Totalt lagervärde ex moms]]-Tabell2[[#This Row],[Varav bokat ex moms]]</f>
        <v>351.12000000000006</v>
      </c>
    </row>
    <row r="8220" spans="1:14" x14ac:dyDescent="0.2">
      <c r="A8220" t="s">
        <v>17281</v>
      </c>
      <c r="B8220" t="s">
        <v>17282</v>
      </c>
      <c r="C8220" s="2">
        <v>299</v>
      </c>
      <c r="D8220" s="2">
        <v>179</v>
      </c>
      <c r="E8220" s="2">
        <v>146.30000000000001</v>
      </c>
      <c r="F8220" s="2">
        <v>117.04000000000002</v>
      </c>
      <c r="G8220">
        <v>1</v>
      </c>
      <c r="H8220">
        <v>0</v>
      </c>
      <c r="I8220" s="2">
        <f>Tabell2[[#This Row],[Inköpspris (SEK)]]*Tabell2[[#This Row],[Antal]]</f>
        <v>146.30000000000001</v>
      </c>
      <c r="J8220" s="2">
        <f>MIN(Tabell2[[#This Row],[Bokat]]*Tabell2[[#This Row],[Inköpspris (SEK)]],Tabell2[[#This Row],[Totalt lagervärde ink moms]])</f>
        <v>0</v>
      </c>
      <c r="K8220" s="2">
        <f>Tabell2[[#This Row],[Totalt lagervärde ink moms]]-Tabell2[[#This Row],[Varav bokat ink moms]]</f>
        <v>146.30000000000001</v>
      </c>
      <c r="L8220" s="2">
        <f>Tabell2[[#This Row],[Antal]]*Tabell2[[#This Row],[Inpris ex moms]]</f>
        <v>117.04000000000002</v>
      </c>
      <c r="M8220" s="2">
        <f>MIN(Tabell2[[#This Row],[Bokat]]*Tabell2[[#This Row],[Inpris ex moms]],Tabell2[[#This Row],[Totalt lagervärde ex moms]])</f>
        <v>0</v>
      </c>
      <c r="N8220" s="2">
        <f>Tabell2[[#This Row],[Totalt lagervärde ex moms]]-Tabell2[[#This Row],[Varav bokat ex moms]]</f>
        <v>117.04000000000002</v>
      </c>
    </row>
    <row r="8221" spans="1:14" x14ac:dyDescent="0.2">
      <c r="A8221" t="s">
        <v>8627</v>
      </c>
      <c r="B8221" t="s">
        <v>8628</v>
      </c>
      <c r="C8221" s="2">
        <v>899</v>
      </c>
      <c r="D8221" s="2">
        <v>629</v>
      </c>
      <c r="E8221" s="2">
        <v>439.87</v>
      </c>
      <c r="F8221" s="2">
        <v>351.89600000000002</v>
      </c>
      <c r="G8221">
        <v>1</v>
      </c>
      <c r="H8221">
        <v>0</v>
      </c>
      <c r="I8221" s="2">
        <f>Tabell2[[#This Row],[Inköpspris (SEK)]]*Tabell2[[#This Row],[Antal]]</f>
        <v>439.87</v>
      </c>
      <c r="J8221" s="2">
        <f>MIN(Tabell2[[#This Row],[Bokat]]*Tabell2[[#This Row],[Inköpspris (SEK)]],Tabell2[[#This Row],[Totalt lagervärde ink moms]])</f>
        <v>0</v>
      </c>
      <c r="K8221" s="2">
        <f>Tabell2[[#This Row],[Totalt lagervärde ink moms]]-Tabell2[[#This Row],[Varav bokat ink moms]]</f>
        <v>439.87</v>
      </c>
      <c r="L8221" s="2">
        <f>Tabell2[[#This Row],[Antal]]*Tabell2[[#This Row],[Inpris ex moms]]</f>
        <v>351.89600000000002</v>
      </c>
      <c r="M8221" s="2">
        <f>MIN(Tabell2[[#This Row],[Bokat]]*Tabell2[[#This Row],[Inpris ex moms]],Tabell2[[#This Row],[Totalt lagervärde ex moms]])</f>
        <v>0</v>
      </c>
      <c r="N8221" s="2">
        <f>Tabell2[[#This Row],[Totalt lagervärde ex moms]]-Tabell2[[#This Row],[Varav bokat ex moms]]</f>
        <v>351.89600000000002</v>
      </c>
    </row>
    <row r="8222" spans="1:14" x14ac:dyDescent="0.2">
      <c r="A8222" t="s">
        <v>17183</v>
      </c>
      <c r="B8222" t="s">
        <v>17184</v>
      </c>
      <c r="C8222" s="2">
        <v>899</v>
      </c>
      <c r="D8222" s="2">
        <v>539</v>
      </c>
      <c r="E8222" s="2">
        <v>439.87</v>
      </c>
      <c r="F8222" s="2">
        <v>351.89600000000002</v>
      </c>
      <c r="G8222">
        <v>1</v>
      </c>
      <c r="H8222">
        <v>0</v>
      </c>
      <c r="I8222" s="2">
        <f>Tabell2[[#This Row],[Inköpspris (SEK)]]*Tabell2[[#This Row],[Antal]]</f>
        <v>439.87</v>
      </c>
      <c r="J8222" s="2">
        <f>MIN(Tabell2[[#This Row],[Bokat]]*Tabell2[[#This Row],[Inköpspris (SEK)]],Tabell2[[#This Row],[Totalt lagervärde ink moms]])</f>
        <v>0</v>
      </c>
      <c r="K8222" s="2">
        <f>Tabell2[[#This Row],[Totalt lagervärde ink moms]]-Tabell2[[#This Row],[Varav bokat ink moms]]</f>
        <v>439.87</v>
      </c>
      <c r="L8222" s="2">
        <f>Tabell2[[#This Row],[Antal]]*Tabell2[[#This Row],[Inpris ex moms]]</f>
        <v>351.89600000000002</v>
      </c>
      <c r="M8222" s="2">
        <f>MIN(Tabell2[[#This Row],[Bokat]]*Tabell2[[#This Row],[Inpris ex moms]],Tabell2[[#This Row],[Totalt lagervärde ex moms]])</f>
        <v>0</v>
      </c>
      <c r="N8222" s="2">
        <f>Tabell2[[#This Row],[Totalt lagervärde ex moms]]-Tabell2[[#This Row],[Varav bokat ex moms]]</f>
        <v>351.89600000000002</v>
      </c>
    </row>
    <row r="8223" spans="1:14" x14ac:dyDescent="0.2">
      <c r="A8223" t="s">
        <v>8647</v>
      </c>
      <c r="B8223" t="s">
        <v>8648</v>
      </c>
      <c r="C8223" s="2">
        <v>699</v>
      </c>
      <c r="D8223" s="2">
        <v>489</v>
      </c>
      <c r="E8223" s="2">
        <v>342</v>
      </c>
      <c r="F8223" s="2">
        <v>273.60000000000002</v>
      </c>
      <c r="G8223">
        <v>2</v>
      </c>
      <c r="H8223">
        <v>0</v>
      </c>
      <c r="I8223" s="2">
        <f>Tabell2[[#This Row],[Inköpspris (SEK)]]*Tabell2[[#This Row],[Antal]]</f>
        <v>684</v>
      </c>
      <c r="J8223" s="2">
        <f>MIN(Tabell2[[#This Row],[Bokat]]*Tabell2[[#This Row],[Inköpspris (SEK)]],Tabell2[[#This Row],[Totalt lagervärde ink moms]])</f>
        <v>0</v>
      </c>
      <c r="K8223" s="2">
        <f>Tabell2[[#This Row],[Totalt lagervärde ink moms]]-Tabell2[[#This Row],[Varav bokat ink moms]]</f>
        <v>684</v>
      </c>
      <c r="L8223" s="2">
        <f>Tabell2[[#This Row],[Antal]]*Tabell2[[#This Row],[Inpris ex moms]]</f>
        <v>547.20000000000005</v>
      </c>
      <c r="M8223" s="2">
        <f>MIN(Tabell2[[#This Row],[Bokat]]*Tabell2[[#This Row],[Inpris ex moms]],Tabell2[[#This Row],[Totalt lagervärde ex moms]])</f>
        <v>0</v>
      </c>
      <c r="N8223" s="2">
        <f>Tabell2[[#This Row],[Totalt lagervärde ex moms]]-Tabell2[[#This Row],[Varav bokat ex moms]]</f>
        <v>547.20000000000005</v>
      </c>
    </row>
    <row r="8224" spans="1:14" x14ac:dyDescent="0.2">
      <c r="A8224" t="s">
        <v>15615</v>
      </c>
      <c r="B8224" t="s">
        <v>15616</v>
      </c>
      <c r="C8224" s="2">
        <v>699</v>
      </c>
      <c r="D8224" s="2">
        <v>419</v>
      </c>
      <c r="E8224" s="2">
        <v>342</v>
      </c>
      <c r="F8224" s="2">
        <v>273.60000000000002</v>
      </c>
      <c r="G8224">
        <v>2</v>
      </c>
      <c r="H8224">
        <v>0</v>
      </c>
      <c r="I8224" s="2">
        <f>Tabell2[[#This Row],[Inköpspris (SEK)]]*Tabell2[[#This Row],[Antal]]</f>
        <v>684</v>
      </c>
      <c r="J8224" s="2">
        <f>MIN(Tabell2[[#This Row],[Bokat]]*Tabell2[[#This Row],[Inköpspris (SEK)]],Tabell2[[#This Row],[Totalt lagervärde ink moms]])</f>
        <v>0</v>
      </c>
      <c r="K8224" s="2">
        <f>Tabell2[[#This Row],[Totalt lagervärde ink moms]]-Tabell2[[#This Row],[Varav bokat ink moms]]</f>
        <v>684</v>
      </c>
      <c r="L8224" s="2">
        <f>Tabell2[[#This Row],[Antal]]*Tabell2[[#This Row],[Inpris ex moms]]</f>
        <v>547.20000000000005</v>
      </c>
      <c r="M8224" s="2">
        <f>MIN(Tabell2[[#This Row],[Bokat]]*Tabell2[[#This Row],[Inpris ex moms]],Tabell2[[#This Row],[Totalt lagervärde ex moms]])</f>
        <v>0</v>
      </c>
      <c r="N8224" s="2">
        <f>Tabell2[[#This Row],[Totalt lagervärde ex moms]]-Tabell2[[#This Row],[Varav bokat ex moms]]</f>
        <v>547.20000000000005</v>
      </c>
    </row>
    <row r="8225" spans="1:14" x14ac:dyDescent="0.2">
      <c r="A8225" t="s">
        <v>15617</v>
      </c>
      <c r="B8225" t="s">
        <v>15618</v>
      </c>
      <c r="C8225" s="2">
        <v>699</v>
      </c>
      <c r="D8225" s="2">
        <v>419</v>
      </c>
      <c r="E8225" s="2">
        <v>342</v>
      </c>
      <c r="F8225" s="2">
        <v>273.60000000000002</v>
      </c>
      <c r="G8225">
        <v>2</v>
      </c>
      <c r="H8225">
        <v>0</v>
      </c>
      <c r="I8225" s="2">
        <f>Tabell2[[#This Row],[Inköpspris (SEK)]]*Tabell2[[#This Row],[Antal]]</f>
        <v>684</v>
      </c>
      <c r="J8225" s="2">
        <f>MIN(Tabell2[[#This Row],[Bokat]]*Tabell2[[#This Row],[Inköpspris (SEK)]],Tabell2[[#This Row],[Totalt lagervärde ink moms]])</f>
        <v>0</v>
      </c>
      <c r="K8225" s="2">
        <f>Tabell2[[#This Row],[Totalt lagervärde ink moms]]-Tabell2[[#This Row],[Varav bokat ink moms]]</f>
        <v>684</v>
      </c>
      <c r="L8225" s="2">
        <f>Tabell2[[#This Row],[Antal]]*Tabell2[[#This Row],[Inpris ex moms]]</f>
        <v>547.20000000000005</v>
      </c>
      <c r="M8225" s="2">
        <f>MIN(Tabell2[[#This Row],[Bokat]]*Tabell2[[#This Row],[Inpris ex moms]],Tabell2[[#This Row],[Totalt lagervärde ex moms]])</f>
        <v>0</v>
      </c>
      <c r="N8225" s="2">
        <f>Tabell2[[#This Row],[Totalt lagervärde ex moms]]-Tabell2[[#This Row],[Varav bokat ex moms]]</f>
        <v>547.20000000000005</v>
      </c>
    </row>
    <row r="8226" spans="1:14" x14ac:dyDescent="0.2">
      <c r="A8226" t="s">
        <v>5270</v>
      </c>
      <c r="B8226" t="s">
        <v>5271</v>
      </c>
      <c r="C8226" s="2">
        <v>85</v>
      </c>
      <c r="D8226" s="2">
        <v>59</v>
      </c>
      <c r="E8226" s="2">
        <v>41.58</v>
      </c>
      <c r="F8226" s="2">
        <v>33.264000000000003</v>
      </c>
      <c r="G8226">
        <v>1</v>
      </c>
      <c r="H8226">
        <v>0</v>
      </c>
      <c r="I8226" s="2">
        <f>Tabell2[[#This Row],[Inköpspris (SEK)]]*Tabell2[[#This Row],[Antal]]</f>
        <v>41.58</v>
      </c>
      <c r="J8226" s="2">
        <f>MIN(Tabell2[[#This Row],[Bokat]]*Tabell2[[#This Row],[Inköpspris (SEK)]],Tabell2[[#This Row],[Totalt lagervärde ink moms]])</f>
        <v>0</v>
      </c>
      <c r="K8226" s="2">
        <f>Tabell2[[#This Row],[Totalt lagervärde ink moms]]-Tabell2[[#This Row],[Varav bokat ink moms]]</f>
        <v>41.58</v>
      </c>
      <c r="L8226" s="2">
        <f>Tabell2[[#This Row],[Antal]]*Tabell2[[#This Row],[Inpris ex moms]]</f>
        <v>33.264000000000003</v>
      </c>
      <c r="M8226" s="2">
        <f>MIN(Tabell2[[#This Row],[Bokat]]*Tabell2[[#This Row],[Inpris ex moms]],Tabell2[[#This Row],[Totalt lagervärde ex moms]])</f>
        <v>0</v>
      </c>
      <c r="N8226" s="2">
        <f>Tabell2[[#This Row],[Totalt lagervärde ex moms]]-Tabell2[[#This Row],[Varav bokat ex moms]]</f>
        <v>33.264000000000003</v>
      </c>
    </row>
    <row r="8227" spans="1:14" x14ac:dyDescent="0.2">
      <c r="A8227" t="s">
        <v>6379</v>
      </c>
      <c r="B8227" t="s">
        <v>6380</v>
      </c>
      <c r="C8227" s="2">
        <v>69</v>
      </c>
      <c r="D8227" s="2">
        <v>54</v>
      </c>
      <c r="E8227" s="2">
        <v>33.75</v>
      </c>
      <c r="F8227" s="2">
        <v>27</v>
      </c>
      <c r="G8227">
        <v>2</v>
      </c>
      <c r="H8227">
        <v>0</v>
      </c>
      <c r="I8227" s="2">
        <f>Tabell2[[#This Row],[Inköpspris (SEK)]]*Tabell2[[#This Row],[Antal]]</f>
        <v>67.5</v>
      </c>
      <c r="J8227" s="2">
        <f>MIN(Tabell2[[#This Row],[Bokat]]*Tabell2[[#This Row],[Inköpspris (SEK)]],Tabell2[[#This Row],[Totalt lagervärde ink moms]])</f>
        <v>0</v>
      </c>
      <c r="K8227" s="2">
        <f>Tabell2[[#This Row],[Totalt lagervärde ink moms]]-Tabell2[[#This Row],[Varav bokat ink moms]]</f>
        <v>67.5</v>
      </c>
      <c r="L8227" s="2">
        <f>Tabell2[[#This Row],[Antal]]*Tabell2[[#This Row],[Inpris ex moms]]</f>
        <v>54</v>
      </c>
      <c r="M8227" s="2">
        <f>MIN(Tabell2[[#This Row],[Bokat]]*Tabell2[[#This Row],[Inpris ex moms]],Tabell2[[#This Row],[Totalt lagervärde ex moms]])</f>
        <v>0</v>
      </c>
      <c r="N8227" s="2">
        <f>Tabell2[[#This Row],[Totalt lagervärde ex moms]]-Tabell2[[#This Row],[Varav bokat ex moms]]</f>
        <v>54</v>
      </c>
    </row>
    <row r="8228" spans="1:14" x14ac:dyDescent="0.2">
      <c r="A8228" t="s">
        <v>14947</v>
      </c>
      <c r="B8228" t="s">
        <v>14948</v>
      </c>
      <c r="C8228" s="2">
        <v>1449</v>
      </c>
      <c r="D8228" s="2">
        <v>1014</v>
      </c>
      <c r="E8228" s="2">
        <v>708.75</v>
      </c>
      <c r="F8228" s="2">
        <v>567</v>
      </c>
      <c r="G8228">
        <v>1</v>
      </c>
      <c r="H8228">
        <v>0</v>
      </c>
      <c r="I8228" s="2">
        <f>Tabell2[[#This Row],[Inköpspris (SEK)]]*Tabell2[[#This Row],[Antal]]</f>
        <v>708.75</v>
      </c>
      <c r="J8228" s="2">
        <f>MIN(Tabell2[[#This Row],[Bokat]]*Tabell2[[#This Row],[Inköpspris (SEK)]],Tabell2[[#This Row],[Totalt lagervärde ink moms]])</f>
        <v>0</v>
      </c>
      <c r="K8228" s="2">
        <f>Tabell2[[#This Row],[Totalt lagervärde ink moms]]-Tabell2[[#This Row],[Varav bokat ink moms]]</f>
        <v>708.75</v>
      </c>
      <c r="L8228" s="2">
        <f>Tabell2[[#This Row],[Antal]]*Tabell2[[#This Row],[Inpris ex moms]]</f>
        <v>567</v>
      </c>
      <c r="M8228" s="2">
        <f>MIN(Tabell2[[#This Row],[Bokat]]*Tabell2[[#This Row],[Inpris ex moms]],Tabell2[[#This Row],[Totalt lagervärde ex moms]])</f>
        <v>0</v>
      </c>
      <c r="N8228" s="2">
        <f>Tabell2[[#This Row],[Totalt lagervärde ex moms]]-Tabell2[[#This Row],[Varav bokat ex moms]]</f>
        <v>567</v>
      </c>
    </row>
    <row r="8229" spans="1:14" x14ac:dyDescent="0.2">
      <c r="A8229" t="s">
        <v>16259</v>
      </c>
      <c r="B8229" t="s">
        <v>16260</v>
      </c>
      <c r="C8229" s="2">
        <v>1449</v>
      </c>
      <c r="D8229" s="2">
        <v>1014</v>
      </c>
      <c r="E8229" s="2">
        <v>708.75</v>
      </c>
      <c r="F8229" s="2">
        <v>567</v>
      </c>
      <c r="G8229">
        <v>1</v>
      </c>
      <c r="H8229">
        <v>0</v>
      </c>
      <c r="I8229" s="2">
        <f>Tabell2[[#This Row],[Inköpspris (SEK)]]*Tabell2[[#This Row],[Antal]]</f>
        <v>708.75</v>
      </c>
      <c r="J8229" s="2">
        <f>MIN(Tabell2[[#This Row],[Bokat]]*Tabell2[[#This Row],[Inköpspris (SEK)]],Tabell2[[#This Row],[Totalt lagervärde ink moms]])</f>
        <v>0</v>
      </c>
      <c r="K8229" s="2">
        <f>Tabell2[[#This Row],[Totalt lagervärde ink moms]]-Tabell2[[#This Row],[Varav bokat ink moms]]</f>
        <v>708.75</v>
      </c>
      <c r="L8229" s="2">
        <f>Tabell2[[#This Row],[Antal]]*Tabell2[[#This Row],[Inpris ex moms]]</f>
        <v>567</v>
      </c>
      <c r="M8229" s="2">
        <f>MIN(Tabell2[[#This Row],[Bokat]]*Tabell2[[#This Row],[Inpris ex moms]],Tabell2[[#This Row],[Totalt lagervärde ex moms]])</f>
        <v>0</v>
      </c>
      <c r="N8229" s="2">
        <f>Tabell2[[#This Row],[Totalt lagervärde ex moms]]-Tabell2[[#This Row],[Varav bokat ex moms]]</f>
        <v>567</v>
      </c>
    </row>
    <row r="8230" spans="1:14" x14ac:dyDescent="0.2">
      <c r="A8230" t="s">
        <v>16261</v>
      </c>
      <c r="B8230" t="s">
        <v>16262</v>
      </c>
      <c r="C8230" s="2">
        <v>1449</v>
      </c>
      <c r="D8230" s="2">
        <v>1014</v>
      </c>
      <c r="E8230" s="2">
        <v>708.75</v>
      </c>
      <c r="F8230" s="2">
        <v>567</v>
      </c>
      <c r="G8230">
        <v>1</v>
      </c>
      <c r="H8230">
        <v>0</v>
      </c>
      <c r="I8230" s="2">
        <f>Tabell2[[#This Row],[Inköpspris (SEK)]]*Tabell2[[#This Row],[Antal]]</f>
        <v>708.75</v>
      </c>
      <c r="J8230" s="2">
        <f>MIN(Tabell2[[#This Row],[Bokat]]*Tabell2[[#This Row],[Inköpspris (SEK)]],Tabell2[[#This Row],[Totalt lagervärde ink moms]])</f>
        <v>0</v>
      </c>
      <c r="K8230" s="2">
        <f>Tabell2[[#This Row],[Totalt lagervärde ink moms]]-Tabell2[[#This Row],[Varav bokat ink moms]]</f>
        <v>708.75</v>
      </c>
      <c r="L8230" s="2">
        <f>Tabell2[[#This Row],[Antal]]*Tabell2[[#This Row],[Inpris ex moms]]</f>
        <v>567</v>
      </c>
      <c r="M8230" s="2">
        <f>MIN(Tabell2[[#This Row],[Bokat]]*Tabell2[[#This Row],[Inpris ex moms]],Tabell2[[#This Row],[Totalt lagervärde ex moms]])</f>
        <v>0</v>
      </c>
      <c r="N8230" s="2">
        <f>Tabell2[[#This Row],[Totalt lagervärde ex moms]]-Tabell2[[#This Row],[Varav bokat ex moms]]</f>
        <v>567</v>
      </c>
    </row>
    <row r="8231" spans="1:14" x14ac:dyDescent="0.2">
      <c r="A8231" t="s">
        <v>16263</v>
      </c>
      <c r="B8231" t="s">
        <v>16264</v>
      </c>
      <c r="C8231" s="2">
        <v>1449</v>
      </c>
      <c r="D8231" s="2">
        <v>1014</v>
      </c>
      <c r="E8231" s="2">
        <v>708.75</v>
      </c>
      <c r="F8231" s="2">
        <v>567</v>
      </c>
      <c r="G8231">
        <v>1</v>
      </c>
      <c r="H8231">
        <v>0</v>
      </c>
      <c r="I8231" s="2">
        <f>Tabell2[[#This Row],[Inköpspris (SEK)]]*Tabell2[[#This Row],[Antal]]</f>
        <v>708.75</v>
      </c>
      <c r="J8231" s="2">
        <f>MIN(Tabell2[[#This Row],[Bokat]]*Tabell2[[#This Row],[Inköpspris (SEK)]],Tabell2[[#This Row],[Totalt lagervärde ink moms]])</f>
        <v>0</v>
      </c>
      <c r="K8231" s="2">
        <f>Tabell2[[#This Row],[Totalt lagervärde ink moms]]-Tabell2[[#This Row],[Varav bokat ink moms]]</f>
        <v>708.75</v>
      </c>
      <c r="L8231" s="2">
        <f>Tabell2[[#This Row],[Antal]]*Tabell2[[#This Row],[Inpris ex moms]]</f>
        <v>567</v>
      </c>
      <c r="M8231" s="2">
        <f>MIN(Tabell2[[#This Row],[Bokat]]*Tabell2[[#This Row],[Inpris ex moms]],Tabell2[[#This Row],[Totalt lagervärde ex moms]])</f>
        <v>0</v>
      </c>
      <c r="N8231" s="2">
        <f>Tabell2[[#This Row],[Totalt lagervärde ex moms]]-Tabell2[[#This Row],[Varav bokat ex moms]]</f>
        <v>567</v>
      </c>
    </row>
    <row r="8232" spans="1:14" x14ac:dyDescent="0.2">
      <c r="A8232" t="s">
        <v>16963</v>
      </c>
      <c r="B8232" t="s">
        <v>16964</v>
      </c>
      <c r="C8232" s="2">
        <v>1449</v>
      </c>
      <c r="D8232" s="2">
        <v>1014</v>
      </c>
      <c r="E8232" s="2">
        <v>708.75</v>
      </c>
      <c r="F8232" s="2">
        <v>567</v>
      </c>
      <c r="G8232">
        <v>1</v>
      </c>
      <c r="H8232">
        <v>0</v>
      </c>
      <c r="I8232" s="2">
        <f>Tabell2[[#This Row],[Inköpspris (SEK)]]*Tabell2[[#This Row],[Antal]]</f>
        <v>708.75</v>
      </c>
      <c r="J8232" s="2">
        <f>MIN(Tabell2[[#This Row],[Bokat]]*Tabell2[[#This Row],[Inköpspris (SEK)]],Tabell2[[#This Row],[Totalt lagervärde ink moms]])</f>
        <v>0</v>
      </c>
      <c r="K8232" s="2">
        <f>Tabell2[[#This Row],[Totalt lagervärde ink moms]]-Tabell2[[#This Row],[Varav bokat ink moms]]</f>
        <v>708.75</v>
      </c>
      <c r="L8232" s="2">
        <f>Tabell2[[#This Row],[Antal]]*Tabell2[[#This Row],[Inpris ex moms]]</f>
        <v>567</v>
      </c>
      <c r="M8232" s="2">
        <f>MIN(Tabell2[[#This Row],[Bokat]]*Tabell2[[#This Row],[Inpris ex moms]],Tabell2[[#This Row],[Totalt lagervärde ex moms]])</f>
        <v>0</v>
      </c>
      <c r="N8232" s="2">
        <f>Tabell2[[#This Row],[Totalt lagervärde ex moms]]-Tabell2[[#This Row],[Varav bokat ex moms]]</f>
        <v>567</v>
      </c>
    </row>
    <row r="8233" spans="1:14" x14ac:dyDescent="0.2">
      <c r="A8233" t="s">
        <v>17071</v>
      </c>
      <c r="B8233" t="s">
        <v>17072</v>
      </c>
      <c r="C8233" s="2">
        <v>1449</v>
      </c>
      <c r="D8233" s="2">
        <v>1014</v>
      </c>
      <c r="E8233" s="2">
        <v>708.75</v>
      </c>
      <c r="F8233" s="2">
        <v>567</v>
      </c>
      <c r="G8233">
        <v>1</v>
      </c>
      <c r="H8233">
        <v>0</v>
      </c>
      <c r="I8233" s="2">
        <f>Tabell2[[#This Row],[Inköpspris (SEK)]]*Tabell2[[#This Row],[Antal]]</f>
        <v>708.75</v>
      </c>
      <c r="J8233" s="2">
        <f>MIN(Tabell2[[#This Row],[Bokat]]*Tabell2[[#This Row],[Inköpspris (SEK)]],Tabell2[[#This Row],[Totalt lagervärde ink moms]])</f>
        <v>0</v>
      </c>
      <c r="K8233" s="2">
        <f>Tabell2[[#This Row],[Totalt lagervärde ink moms]]-Tabell2[[#This Row],[Varav bokat ink moms]]</f>
        <v>708.75</v>
      </c>
      <c r="L8233" s="2">
        <f>Tabell2[[#This Row],[Antal]]*Tabell2[[#This Row],[Inpris ex moms]]</f>
        <v>567</v>
      </c>
      <c r="M8233" s="2">
        <f>MIN(Tabell2[[#This Row],[Bokat]]*Tabell2[[#This Row],[Inpris ex moms]],Tabell2[[#This Row],[Totalt lagervärde ex moms]])</f>
        <v>0</v>
      </c>
      <c r="N8233" s="2">
        <f>Tabell2[[#This Row],[Totalt lagervärde ex moms]]-Tabell2[[#This Row],[Varav bokat ex moms]]</f>
        <v>567</v>
      </c>
    </row>
    <row r="8234" spans="1:14" x14ac:dyDescent="0.2">
      <c r="A8234" t="s">
        <v>5541</v>
      </c>
      <c r="B8234" t="s">
        <v>5542</v>
      </c>
      <c r="C8234" s="2">
        <v>85</v>
      </c>
      <c r="D8234" s="2">
        <v>74</v>
      </c>
      <c r="E8234" s="2">
        <v>41.56</v>
      </c>
      <c r="F8234" s="2">
        <v>33.25</v>
      </c>
      <c r="G8234">
        <v>4</v>
      </c>
      <c r="H8234">
        <v>0</v>
      </c>
      <c r="I8234" s="2">
        <f>Tabell2[[#This Row],[Inköpspris (SEK)]]*Tabell2[[#This Row],[Antal]]</f>
        <v>166.24</v>
      </c>
      <c r="J8234" s="2">
        <f>MIN(Tabell2[[#This Row],[Bokat]]*Tabell2[[#This Row],[Inköpspris (SEK)]],Tabell2[[#This Row],[Totalt lagervärde ink moms]])</f>
        <v>0</v>
      </c>
      <c r="K8234" s="2">
        <f>Tabell2[[#This Row],[Totalt lagervärde ink moms]]-Tabell2[[#This Row],[Varav bokat ink moms]]</f>
        <v>166.24</v>
      </c>
      <c r="L8234" s="2">
        <f>Tabell2[[#This Row],[Antal]]*Tabell2[[#This Row],[Inpris ex moms]]</f>
        <v>133</v>
      </c>
      <c r="M8234" s="2">
        <f>MIN(Tabell2[[#This Row],[Bokat]]*Tabell2[[#This Row],[Inpris ex moms]],Tabell2[[#This Row],[Totalt lagervärde ex moms]])</f>
        <v>0</v>
      </c>
      <c r="N8234" s="2">
        <f>Tabell2[[#This Row],[Totalt lagervärde ex moms]]-Tabell2[[#This Row],[Varav bokat ex moms]]</f>
        <v>133</v>
      </c>
    </row>
    <row r="8235" spans="1:14" x14ac:dyDescent="0.2">
      <c r="A8235" t="s">
        <v>5543</v>
      </c>
      <c r="B8235" t="s">
        <v>5544</v>
      </c>
      <c r="C8235" s="2">
        <v>85</v>
      </c>
      <c r="D8235" s="2">
        <v>68</v>
      </c>
      <c r="E8235" s="2">
        <v>41.56</v>
      </c>
      <c r="F8235" s="2">
        <v>33.25</v>
      </c>
      <c r="G8235">
        <v>2</v>
      </c>
      <c r="H8235">
        <v>0</v>
      </c>
      <c r="I8235" s="2">
        <f>Tabell2[[#This Row],[Inköpspris (SEK)]]*Tabell2[[#This Row],[Antal]]</f>
        <v>83.12</v>
      </c>
      <c r="J8235" s="2">
        <f>MIN(Tabell2[[#This Row],[Bokat]]*Tabell2[[#This Row],[Inköpspris (SEK)]],Tabell2[[#This Row],[Totalt lagervärde ink moms]])</f>
        <v>0</v>
      </c>
      <c r="K8235" s="2">
        <f>Tabell2[[#This Row],[Totalt lagervärde ink moms]]-Tabell2[[#This Row],[Varav bokat ink moms]]</f>
        <v>83.12</v>
      </c>
      <c r="L8235" s="2">
        <f>Tabell2[[#This Row],[Antal]]*Tabell2[[#This Row],[Inpris ex moms]]</f>
        <v>66.5</v>
      </c>
      <c r="M8235" s="2">
        <f>MIN(Tabell2[[#This Row],[Bokat]]*Tabell2[[#This Row],[Inpris ex moms]],Tabell2[[#This Row],[Totalt lagervärde ex moms]])</f>
        <v>0</v>
      </c>
      <c r="N8235" s="2">
        <f>Tabell2[[#This Row],[Totalt lagervärde ex moms]]-Tabell2[[#This Row],[Varav bokat ex moms]]</f>
        <v>66.5</v>
      </c>
    </row>
    <row r="8236" spans="1:14" x14ac:dyDescent="0.2">
      <c r="A8236" t="s">
        <v>5549</v>
      </c>
      <c r="B8236" t="s">
        <v>5550</v>
      </c>
      <c r="C8236" s="2">
        <v>85</v>
      </c>
      <c r="D8236" s="2">
        <v>68</v>
      </c>
      <c r="E8236" s="2">
        <v>41.56</v>
      </c>
      <c r="F8236" s="2">
        <v>33.25</v>
      </c>
      <c r="G8236">
        <v>1</v>
      </c>
      <c r="H8236">
        <v>0</v>
      </c>
      <c r="I8236" s="2">
        <f>Tabell2[[#This Row],[Inköpspris (SEK)]]*Tabell2[[#This Row],[Antal]]</f>
        <v>41.56</v>
      </c>
      <c r="J8236" s="2">
        <f>MIN(Tabell2[[#This Row],[Bokat]]*Tabell2[[#This Row],[Inköpspris (SEK)]],Tabell2[[#This Row],[Totalt lagervärde ink moms]])</f>
        <v>0</v>
      </c>
      <c r="K8236" s="2">
        <f>Tabell2[[#This Row],[Totalt lagervärde ink moms]]-Tabell2[[#This Row],[Varav bokat ink moms]]</f>
        <v>41.56</v>
      </c>
      <c r="L8236" s="2">
        <f>Tabell2[[#This Row],[Antal]]*Tabell2[[#This Row],[Inpris ex moms]]</f>
        <v>33.25</v>
      </c>
      <c r="M8236" s="2">
        <f>MIN(Tabell2[[#This Row],[Bokat]]*Tabell2[[#This Row],[Inpris ex moms]],Tabell2[[#This Row],[Totalt lagervärde ex moms]])</f>
        <v>0</v>
      </c>
      <c r="N8236" s="2">
        <f>Tabell2[[#This Row],[Totalt lagervärde ex moms]]-Tabell2[[#This Row],[Varav bokat ex moms]]</f>
        <v>33.25</v>
      </c>
    </row>
    <row r="8237" spans="1:14" x14ac:dyDescent="0.2">
      <c r="A8237" t="s">
        <v>5553</v>
      </c>
      <c r="B8237" t="s">
        <v>5554</v>
      </c>
      <c r="C8237" s="2">
        <v>85</v>
      </c>
      <c r="D8237" s="2">
        <v>68</v>
      </c>
      <c r="E8237" s="2">
        <v>41.56</v>
      </c>
      <c r="F8237" s="2">
        <v>33.25</v>
      </c>
      <c r="G8237">
        <v>1</v>
      </c>
      <c r="H8237">
        <v>0</v>
      </c>
      <c r="I8237" s="2">
        <f>Tabell2[[#This Row],[Inköpspris (SEK)]]*Tabell2[[#This Row],[Antal]]</f>
        <v>41.56</v>
      </c>
      <c r="J8237" s="2">
        <f>MIN(Tabell2[[#This Row],[Bokat]]*Tabell2[[#This Row],[Inköpspris (SEK)]],Tabell2[[#This Row],[Totalt lagervärde ink moms]])</f>
        <v>0</v>
      </c>
      <c r="K8237" s="2">
        <f>Tabell2[[#This Row],[Totalt lagervärde ink moms]]-Tabell2[[#This Row],[Varav bokat ink moms]]</f>
        <v>41.56</v>
      </c>
      <c r="L8237" s="2">
        <f>Tabell2[[#This Row],[Antal]]*Tabell2[[#This Row],[Inpris ex moms]]</f>
        <v>33.25</v>
      </c>
      <c r="M8237" s="2">
        <f>MIN(Tabell2[[#This Row],[Bokat]]*Tabell2[[#This Row],[Inpris ex moms]],Tabell2[[#This Row],[Totalt lagervärde ex moms]])</f>
        <v>0</v>
      </c>
      <c r="N8237" s="2">
        <f>Tabell2[[#This Row],[Totalt lagervärde ex moms]]-Tabell2[[#This Row],[Varav bokat ex moms]]</f>
        <v>33.25</v>
      </c>
    </row>
    <row r="8238" spans="1:14" x14ac:dyDescent="0.2">
      <c r="A8238" t="s">
        <v>5555</v>
      </c>
      <c r="B8238" t="s">
        <v>5556</v>
      </c>
      <c r="C8238" s="2">
        <v>85</v>
      </c>
      <c r="D8238" s="2">
        <v>74</v>
      </c>
      <c r="E8238" s="2">
        <v>41.56</v>
      </c>
      <c r="F8238" s="2">
        <v>33.25</v>
      </c>
      <c r="G8238">
        <v>1</v>
      </c>
      <c r="H8238">
        <v>0</v>
      </c>
      <c r="I8238" s="2">
        <f>Tabell2[[#This Row],[Inköpspris (SEK)]]*Tabell2[[#This Row],[Antal]]</f>
        <v>41.56</v>
      </c>
      <c r="J8238" s="2">
        <f>MIN(Tabell2[[#This Row],[Bokat]]*Tabell2[[#This Row],[Inköpspris (SEK)]],Tabell2[[#This Row],[Totalt lagervärde ink moms]])</f>
        <v>0</v>
      </c>
      <c r="K8238" s="2">
        <f>Tabell2[[#This Row],[Totalt lagervärde ink moms]]-Tabell2[[#This Row],[Varav bokat ink moms]]</f>
        <v>41.56</v>
      </c>
      <c r="L8238" s="2">
        <f>Tabell2[[#This Row],[Antal]]*Tabell2[[#This Row],[Inpris ex moms]]</f>
        <v>33.25</v>
      </c>
      <c r="M8238" s="2">
        <f>MIN(Tabell2[[#This Row],[Bokat]]*Tabell2[[#This Row],[Inpris ex moms]],Tabell2[[#This Row],[Totalt lagervärde ex moms]])</f>
        <v>0</v>
      </c>
      <c r="N8238" s="2">
        <f>Tabell2[[#This Row],[Totalt lagervärde ex moms]]-Tabell2[[#This Row],[Varav bokat ex moms]]</f>
        <v>33.25</v>
      </c>
    </row>
    <row r="8239" spans="1:14" x14ac:dyDescent="0.2">
      <c r="A8239" t="s">
        <v>5539</v>
      </c>
      <c r="B8239" t="s">
        <v>5540</v>
      </c>
      <c r="C8239" s="2">
        <v>85</v>
      </c>
      <c r="D8239" s="2">
        <v>59</v>
      </c>
      <c r="E8239" s="2">
        <v>41.56</v>
      </c>
      <c r="F8239" s="2">
        <v>33.248000000000005</v>
      </c>
      <c r="G8239">
        <v>5</v>
      </c>
      <c r="H8239">
        <v>0</v>
      </c>
      <c r="I8239" s="2">
        <f>Tabell2[[#This Row],[Inköpspris (SEK)]]*Tabell2[[#This Row],[Antal]]</f>
        <v>207.8</v>
      </c>
      <c r="J8239" s="2">
        <f>MIN(Tabell2[[#This Row],[Bokat]]*Tabell2[[#This Row],[Inköpspris (SEK)]],Tabell2[[#This Row],[Totalt lagervärde ink moms]])</f>
        <v>0</v>
      </c>
      <c r="K8239" s="2">
        <f>Tabell2[[#This Row],[Totalt lagervärde ink moms]]-Tabell2[[#This Row],[Varav bokat ink moms]]</f>
        <v>207.8</v>
      </c>
      <c r="L8239" s="2">
        <f>Tabell2[[#This Row],[Antal]]*Tabell2[[#This Row],[Inpris ex moms]]</f>
        <v>166.24</v>
      </c>
      <c r="M8239" s="2">
        <f>MIN(Tabell2[[#This Row],[Bokat]]*Tabell2[[#This Row],[Inpris ex moms]],Tabell2[[#This Row],[Totalt lagervärde ex moms]])</f>
        <v>0</v>
      </c>
      <c r="N8239" s="2">
        <f>Tabell2[[#This Row],[Totalt lagervärde ex moms]]-Tabell2[[#This Row],[Varav bokat ex moms]]</f>
        <v>166.24</v>
      </c>
    </row>
    <row r="8240" spans="1:14" x14ac:dyDescent="0.2">
      <c r="A8240" t="s">
        <v>5545</v>
      </c>
      <c r="B8240" t="s">
        <v>5546</v>
      </c>
      <c r="C8240" s="2">
        <v>85</v>
      </c>
      <c r="D8240" s="2">
        <v>59</v>
      </c>
      <c r="E8240" s="2">
        <v>41.56</v>
      </c>
      <c r="F8240" s="2">
        <v>33.248000000000005</v>
      </c>
      <c r="G8240">
        <v>2</v>
      </c>
      <c r="H8240">
        <v>0</v>
      </c>
      <c r="I8240" s="2">
        <f>Tabell2[[#This Row],[Inköpspris (SEK)]]*Tabell2[[#This Row],[Antal]]</f>
        <v>83.12</v>
      </c>
      <c r="J8240" s="2">
        <f>MIN(Tabell2[[#This Row],[Bokat]]*Tabell2[[#This Row],[Inköpspris (SEK)]],Tabell2[[#This Row],[Totalt lagervärde ink moms]])</f>
        <v>0</v>
      </c>
      <c r="K8240" s="2">
        <f>Tabell2[[#This Row],[Totalt lagervärde ink moms]]-Tabell2[[#This Row],[Varav bokat ink moms]]</f>
        <v>83.12</v>
      </c>
      <c r="L8240" s="2">
        <f>Tabell2[[#This Row],[Antal]]*Tabell2[[#This Row],[Inpris ex moms]]</f>
        <v>66.496000000000009</v>
      </c>
      <c r="M8240" s="2">
        <f>MIN(Tabell2[[#This Row],[Bokat]]*Tabell2[[#This Row],[Inpris ex moms]],Tabell2[[#This Row],[Totalt lagervärde ex moms]])</f>
        <v>0</v>
      </c>
      <c r="N8240" s="2">
        <f>Tabell2[[#This Row],[Totalt lagervärde ex moms]]-Tabell2[[#This Row],[Varav bokat ex moms]]</f>
        <v>66.496000000000009</v>
      </c>
    </row>
    <row r="8241" spans="1:14" x14ac:dyDescent="0.2">
      <c r="A8241" t="s">
        <v>5547</v>
      </c>
      <c r="B8241" t="s">
        <v>5548</v>
      </c>
      <c r="C8241" s="2">
        <v>85</v>
      </c>
      <c r="E8241" s="2">
        <v>41.56</v>
      </c>
      <c r="F8241" s="2">
        <v>33.248000000000005</v>
      </c>
      <c r="G8241">
        <v>1</v>
      </c>
      <c r="H8241">
        <v>0</v>
      </c>
      <c r="I8241" s="2">
        <f>Tabell2[[#This Row],[Inköpspris (SEK)]]*Tabell2[[#This Row],[Antal]]</f>
        <v>41.56</v>
      </c>
      <c r="J8241" s="2">
        <f>MIN(Tabell2[[#This Row],[Bokat]]*Tabell2[[#This Row],[Inköpspris (SEK)]],Tabell2[[#This Row],[Totalt lagervärde ink moms]])</f>
        <v>0</v>
      </c>
      <c r="K8241" s="2">
        <f>Tabell2[[#This Row],[Totalt lagervärde ink moms]]-Tabell2[[#This Row],[Varav bokat ink moms]]</f>
        <v>41.56</v>
      </c>
      <c r="L8241" s="2">
        <f>Tabell2[[#This Row],[Antal]]*Tabell2[[#This Row],[Inpris ex moms]]</f>
        <v>33.248000000000005</v>
      </c>
      <c r="M8241" s="2">
        <f>MIN(Tabell2[[#This Row],[Bokat]]*Tabell2[[#This Row],[Inpris ex moms]],Tabell2[[#This Row],[Totalt lagervärde ex moms]])</f>
        <v>0</v>
      </c>
      <c r="N8241" s="2">
        <f>Tabell2[[#This Row],[Totalt lagervärde ex moms]]-Tabell2[[#This Row],[Varav bokat ex moms]]</f>
        <v>33.248000000000005</v>
      </c>
    </row>
    <row r="8242" spans="1:14" x14ac:dyDescent="0.2">
      <c r="A8242" t="s">
        <v>8595</v>
      </c>
      <c r="B8242" t="s">
        <v>8596</v>
      </c>
      <c r="C8242" s="2">
        <v>1399</v>
      </c>
      <c r="D8242" s="2">
        <v>979</v>
      </c>
      <c r="E8242" s="2">
        <v>684</v>
      </c>
      <c r="F8242" s="2">
        <v>547.20000000000005</v>
      </c>
      <c r="G8242">
        <v>1</v>
      </c>
      <c r="H8242">
        <v>0</v>
      </c>
      <c r="I8242" s="2">
        <f>Tabell2[[#This Row],[Inköpspris (SEK)]]*Tabell2[[#This Row],[Antal]]</f>
        <v>684</v>
      </c>
      <c r="J8242" s="2">
        <f>MIN(Tabell2[[#This Row],[Bokat]]*Tabell2[[#This Row],[Inköpspris (SEK)]],Tabell2[[#This Row],[Totalt lagervärde ink moms]])</f>
        <v>0</v>
      </c>
      <c r="K8242" s="2">
        <f>Tabell2[[#This Row],[Totalt lagervärde ink moms]]-Tabell2[[#This Row],[Varav bokat ink moms]]</f>
        <v>684</v>
      </c>
      <c r="L8242" s="2">
        <f>Tabell2[[#This Row],[Antal]]*Tabell2[[#This Row],[Inpris ex moms]]</f>
        <v>547.20000000000005</v>
      </c>
      <c r="M8242" s="2">
        <f>MIN(Tabell2[[#This Row],[Bokat]]*Tabell2[[#This Row],[Inpris ex moms]],Tabell2[[#This Row],[Totalt lagervärde ex moms]])</f>
        <v>0</v>
      </c>
      <c r="N8242" s="2">
        <f>Tabell2[[#This Row],[Totalt lagervärde ex moms]]-Tabell2[[#This Row],[Varav bokat ex moms]]</f>
        <v>547.20000000000005</v>
      </c>
    </row>
    <row r="8243" spans="1:14" x14ac:dyDescent="0.2">
      <c r="A8243" t="s">
        <v>17269</v>
      </c>
      <c r="B8243" t="s">
        <v>17270</v>
      </c>
      <c r="C8243" s="2">
        <v>1399</v>
      </c>
      <c r="D8243" s="2">
        <v>839</v>
      </c>
      <c r="E8243" s="2">
        <v>684</v>
      </c>
      <c r="F8243" s="2">
        <v>547.20000000000005</v>
      </c>
      <c r="G8243">
        <v>4</v>
      </c>
      <c r="H8243">
        <v>1</v>
      </c>
      <c r="I8243" s="2">
        <f>Tabell2[[#This Row],[Inköpspris (SEK)]]*Tabell2[[#This Row],[Antal]]</f>
        <v>2736</v>
      </c>
      <c r="J8243" s="2">
        <f>MIN(Tabell2[[#This Row],[Bokat]]*Tabell2[[#This Row],[Inköpspris (SEK)]],Tabell2[[#This Row],[Totalt lagervärde ink moms]])</f>
        <v>684</v>
      </c>
      <c r="K8243" s="2">
        <f>Tabell2[[#This Row],[Totalt lagervärde ink moms]]-Tabell2[[#This Row],[Varav bokat ink moms]]</f>
        <v>2052</v>
      </c>
      <c r="L8243" s="2">
        <f>Tabell2[[#This Row],[Antal]]*Tabell2[[#This Row],[Inpris ex moms]]</f>
        <v>2188.8000000000002</v>
      </c>
      <c r="M8243" s="2">
        <f>MIN(Tabell2[[#This Row],[Bokat]]*Tabell2[[#This Row],[Inpris ex moms]],Tabell2[[#This Row],[Totalt lagervärde ex moms]])</f>
        <v>547.20000000000005</v>
      </c>
      <c r="N8243" s="2">
        <f>Tabell2[[#This Row],[Totalt lagervärde ex moms]]-Tabell2[[#This Row],[Varav bokat ex moms]]</f>
        <v>1641.6000000000001</v>
      </c>
    </row>
    <row r="8244" spans="1:14" x14ac:dyDescent="0.2">
      <c r="A8244" t="s">
        <v>8607</v>
      </c>
      <c r="B8244" t="s">
        <v>8608</v>
      </c>
      <c r="C8244" s="2">
        <v>649</v>
      </c>
      <c r="D8244" s="2">
        <v>454</v>
      </c>
      <c r="E8244" s="2">
        <v>317.3</v>
      </c>
      <c r="F8244" s="2">
        <v>253.84000000000003</v>
      </c>
      <c r="G8244">
        <v>1</v>
      </c>
      <c r="H8244">
        <v>0</v>
      </c>
      <c r="I8244" s="2">
        <f>Tabell2[[#This Row],[Inköpspris (SEK)]]*Tabell2[[#This Row],[Antal]]</f>
        <v>317.3</v>
      </c>
      <c r="J8244" s="2">
        <f>MIN(Tabell2[[#This Row],[Bokat]]*Tabell2[[#This Row],[Inköpspris (SEK)]],Tabell2[[#This Row],[Totalt lagervärde ink moms]])</f>
        <v>0</v>
      </c>
      <c r="K8244" s="2">
        <f>Tabell2[[#This Row],[Totalt lagervärde ink moms]]-Tabell2[[#This Row],[Varav bokat ink moms]]</f>
        <v>317.3</v>
      </c>
      <c r="L8244" s="2">
        <f>Tabell2[[#This Row],[Antal]]*Tabell2[[#This Row],[Inpris ex moms]]</f>
        <v>253.84000000000003</v>
      </c>
      <c r="M8244" s="2">
        <f>MIN(Tabell2[[#This Row],[Bokat]]*Tabell2[[#This Row],[Inpris ex moms]],Tabell2[[#This Row],[Totalt lagervärde ex moms]])</f>
        <v>0</v>
      </c>
      <c r="N8244" s="2">
        <f>Tabell2[[#This Row],[Totalt lagervärde ex moms]]-Tabell2[[#This Row],[Varav bokat ex moms]]</f>
        <v>253.84000000000003</v>
      </c>
    </row>
    <row r="8245" spans="1:14" x14ac:dyDescent="0.2">
      <c r="A8245" t="s">
        <v>8609</v>
      </c>
      <c r="B8245" t="s">
        <v>8610</v>
      </c>
      <c r="C8245" s="2">
        <v>649</v>
      </c>
      <c r="D8245" s="2">
        <v>454</v>
      </c>
      <c r="E8245" s="2">
        <v>317.3</v>
      </c>
      <c r="F8245" s="2">
        <v>253.84000000000003</v>
      </c>
      <c r="G8245">
        <v>2</v>
      </c>
      <c r="H8245">
        <v>0</v>
      </c>
      <c r="I8245" s="2">
        <f>Tabell2[[#This Row],[Inköpspris (SEK)]]*Tabell2[[#This Row],[Antal]]</f>
        <v>634.6</v>
      </c>
      <c r="J8245" s="2">
        <f>MIN(Tabell2[[#This Row],[Bokat]]*Tabell2[[#This Row],[Inköpspris (SEK)]],Tabell2[[#This Row],[Totalt lagervärde ink moms]])</f>
        <v>0</v>
      </c>
      <c r="K8245" s="2">
        <f>Tabell2[[#This Row],[Totalt lagervärde ink moms]]-Tabell2[[#This Row],[Varav bokat ink moms]]</f>
        <v>634.6</v>
      </c>
      <c r="L8245" s="2">
        <f>Tabell2[[#This Row],[Antal]]*Tabell2[[#This Row],[Inpris ex moms]]</f>
        <v>507.68000000000006</v>
      </c>
      <c r="M8245" s="2">
        <f>MIN(Tabell2[[#This Row],[Bokat]]*Tabell2[[#This Row],[Inpris ex moms]],Tabell2[[#This Row],[Totalt lagervärde ex moms]])</f>
        <v>0</v>
      </c>
      <c r="N8245" s="2">
        <f>Tabell2[[#This Row],[Totalt lagervärde ex moms]]-Tabell2[[#This Row],[Varav bokat ex moms]]</f>
        <v>507.68000000000006</v>
      </c>
    </row>
    <row r="8246" spans="1:14" x14ac:dyDescent="0.2">
      <c r="A8246" t="s">
        <v>8675</v>
      </c>
      <c r="B8246" t="s">
        <v>8676</v>
      </c>
      <c r="C8246" s="2">
        <v>649</v>
      </c>
      <c r="D8246" s="2">
        <v>454</v>
      </c>
      <c r="E8246" s="2">
        <v>317.3</v>
      </c>
      <c r="F8246" s="2">
        <v>253.84000000000003</v>
      </c>
      <c r="G8246">
        <v>3</v>
      </c>
      <c r="H8246">
        <v>1</v>
      </c>
      <c r="I8246" s="2">
        <f>Tabell2[[#This Row],[Inköpspris (SEK)]]*Tabell2[[#This Row],[Antal]]</f>
        <v>951.90000000000009</v>
      </c>
      <c r="J8246" s="2">
        <f>MIN(Tabell2[[#This Row],[Bokat]]*Tabell2[[#This Row],[Inköpspris (SEK)]],Tabell2[[#This Row],[Totalt lagervärde ink moms]])</f>
        <v>317.3</v>
      </c>
      <c r="K8246" s="2">
        <f>Tabell2[[#This Row],[Totalt lagervärde ink moms]]-Tabell2[[#This Row],[Varav bokat ink moms]]</f>
        <v>634.60000000000014</v>
      </c>
      <c r="L8246" s="2">
        <f>Tabell2[[#This Row],[Antal]]*Tabell2[[#This Row],[Inpris ex moms]]</f>
        <v>761.5200000000001</v>
      </c>
      <c r="M8246" s="2">
        <f>MIN(Tabell2[[#This Row],[Bokat]]*Tabell2[[#This Row],[Inpris ex moms]],Tabell2[[#This Row],[Totalt lagervärde ex moms]])</f>
        <v>253.84000000000003</v>
      </c>
      <c r="N8246" s="2">
        <f>Tabell2[[#This Row],[Totalt lagervärde ex moms]]-Tabell2[[#This Row],[Varav bokat ex moms]]</f>
        <v>507.68000000000006</v>
      </c>
    </row>
    <row r="8247" spans="1:14" x14ac:dyDescent="0.2">
      <c r="A8247" t="s">
        <v>15357</v>
      </c>
      <c r="B8247" t="s">
        <v>15358</v>
      </c>
      <c r="C8247" s="2">
        <v>649</v>
      </c>
      <c r="D8247" s="2">
        <v>454</v>
      </c>
      <c r="E8247" s="2">
        <v>317.3</v>
      </c>
      <c r="F8247" s="2">
        <v>253.84000000000003</v>
      </c>
      <c r="G8247">
        <v>1</v>
      </c>
      <c r="H8247">
        <v>0</v>
      </c>
      <c r="I8247" s="2">
        <f>Tabell2[[#This Row],[Inköpspris (SEK)]]*Tabell2[[#This Row],[Antal]]</f>
        <v>317.3</v>
      </c>
      <c r="J8247" s="2">
        <f>MIN(Tabell2[[#This Row],[Bokat]]*Tabell2[[#This Row],[Inköpspris (SEK)]],Tabell2[[#This Row],[Totalt lagervärde ink moms]])</f>
        <v>0</v>
      </c>
      <c r="K8247" s="2">
        <f>Tabell2[[#This Row],[Totalt lagervärde ink moms]]-Tabell2[[#This Row],[Varav bokat ink moms]]</f>
        <v>317.3</v>
      </c>
      <c r="L8247" s="2">
        <f>Tabell2[[#This Row],[Antal]]*Tabell2[[#This Row],[Inpris ex moms]]</f>
        <v>253.84000000000003</v>
      </c>
      <c r="M8247" s="2">
        <f>MIN(Tabell2[[#This Row],[Bokat]]*Tabell2[[#This Row],[Inpris ex moms]],Tabell2[[#This Row],[Totalt lagervärde ex moms]])</f>
        <v>0</v>
      </c>
      <c r="N8247" s="2">
        <f>Tabell2[[#This Row],[Totalt lagervärde ex moms]]-Tabell2[[#This Row],[Varav bokat ex moms]]</f>
        <v>253.84000000000003</v>
      </c>
    </row>
    <row r="8248" spans="1:14" x14ac:dyDescent="0.2">
      <c r="A8248" t="s">
        <v>15687</v>
      </c>
      <c r="B8248" t="s">
        <v>15688</v>
      </c>
      <c r="C8248" s="2">
        <v>649</v>
      </c>
      <c r="D8248" s="2">
        <v>454</v>
      </c>
      <c r="E8248" s="2">
        <v>317.3</v>
      </c>
      <c r="F8248" s="2">
        <v>253.84000000000003</v>
      </c>
      <c r="G8248">
        <v>3</v>
      </c>
      <c r="H8248">
        <v>0</v>
      </c>
      <c r="I8248" s="2">
        <f>Tabell2[[#This Row],[Inköpspris (SEK)]]*Tabell2[[#This Row],[Antal]]</f>
        <v>951.90000000000009</v>
      </c>
      <c r="J8248" s="2">
        <f>MIN(Tabell2[[#This Row],[Bokat]]*Tabell2[[#This Row],[Inköpspris (SEK)]],Tabell2[[#This Row],[Totalt lagervärde ink moms]])</f>
        <v>0</v>
      </c>
      <c r="K8248" s="2">
        <f>Tabell2[[#This Row],[Totalt lagervärde ink moms]]-Tabell2[[#This Row],[Varav bokat ink moms]]</f>
        <v>951.90000000000009</v>
      </c>
      <c r="L8248" s="2">
        <f>Tabell2[[#This Row],[Antal]]*Tabell2[[#This Row],[Inpris ex moms]]</f>
        <v>761.5200000000001</v>
      </c>
      <c r="M8248" s="2">
        <f>MIN(Tabell2[[#This Row],[Bokat]]*Tabell2[[#This Row],[Inpris ex moms]],Tabell2[[#This Row],[Totalt lagervärde ex moms]])</f>
        <v>0</v>
      </c>
      <c r="N8248" s="2">
        <f>Tabell2[[#This Row],[Totalt lagervärde ex moms]]-Tabell2[[#This Row],[Varav bokat ex moms]]</f>
        <v>761.5200000000001</v>
      </c>
    </row>
    <row r="8249" spans="1:14" x14ac:dyDescent="0.2">
      <c r="A8249" t="s">
        <v>15861</v>
      </c>
      <c r="B8249" t="s">
        <v>15862</v>
      </c>
      <c r="C8249" s="2">
        <v>649</v>
      </c>
      <c r="D8249" s="2">
        <v>454</v>
      </c>
      <c r="E8249" s="2">
        <v>317.3</v>
      </c>
      <c r="F8249" s="2">
        <v>253.84000000000003</v>
      </c>
      <c r="G8249">
        <v>3</v>
      </c>
      <c r="H8249">
        <v>0</v>
      </c>
      <c r="I8249" s="2">
        <f>Tabell2[[#This Row],[Inköpspris (SEK)]]*Tabell2[[#This Row],[Antal]]</f>
        <v>951.90000000000009</v>
      </c>
      <c r="J8249" s="2">
        <f>MIN(Tabell2[[#This Row],[Bokat]]*Tabell2[[#This Row],[Inköpspris (SEK)]],Tabell2[[#This Row],[Totalt lagervärde ink moms]])</f>
        <v>0</v>
      </c>
      <c r="K8249" s="2">
        <f>Tabell2[[#This Row],[Totalt lagervärde ink moms]]-Tabell2[[#This Row],[Varav bokat ink moms]]</f>
        <v>951.90000000000009</v>
      </c>
      <c r="L8249" s="2">
        <f>Tabell2[[#This Row],[Antal]]*Tabell2[[#This Row],[Inpris ex moms]]</f>
        <v>761.5200000000001</v>
      </c>
      <c r="M8249" s="2">
        <f>MIN(Tabell2[[#This Row],[Bokat]]*Tabell2[[#This Row],[Inpris ex moms]],Tabell2[[#This Row],[Totalt lagervärde ex moms]])</f>
        <v>0</v>
      </c>
      <c r="N8249" s="2">
        <f>Tabell2[[#This Row],[Totalt lagervärde ex moms]]-Tabell2[[#This Row],[Varav bokat ex moms]]</f>
        <v>761.5200000000001</v>
      </c>
    </row>
    <row r="8250" spans="1:14" x14ac:dyDescent="0.2">
      <c r="A8250" t="s">
        <v>15863</v>
      </c>
      <c r="B8250" t="s">
        <v>15864</v>
      </c>
      <c r="C8250" s="2">
        <v>649</v>
      </c>
      <c r="D8250" s="2">
        <v>454</v>
      </c>
      <c r="E8250" s="2">
        <v>317.3</v>
      </c>
      <c r="F8250" s="2">
        <v>253.84000000000003</v>
      </c>
      <c r="G8250">
        <v>3</v>
      </c>
      <c r="H8250">
        <v>0</v>
      </c>
      <c r="I8250" s="2">
        <f>Tabell2[[#This Row],[Inköpspris (SEK)]]*Tabell2[[#This Row],[Antal]]</f>
        <v>951.90000000000009</v>
      </c>
      <c r="J8250" s="2">
        <f>MIN(Tabell2[[#This Row],[Bokat]]*Tabell2[[#This Row],[Inköpspris (SEK)]],Tabell2[[#This Row],[Totalt lagervärde ink moms]])</f>
        <v>0</v>
      </c>
      <c r="K8250" s="2">
        <f>Tabell2[[#This Row],[Totalt lagervärde ink moms]]-Tabell2[[#This Row],[Varav bokat ink moms]]</f>
        <v>951.90000000000009</v>
      </c>
      <c r="L8250" s="2">
        <f>Tabell2[[#This Row],[Antal]]*Tabell2[[#This Row],[Inpris ex moms]]</f>
        <v>761.5200000000001</v>
      </c>
      <c r="M8250" s="2">
        <f>MIN(Tabell2[[#This Row],[Bokat]]*Tabell2[[#This Row],[Inpris ex moms]],Tabell2[[#This Row],[Totalt lagervärde ex moms]])</f>
        <v>0</v>
      </c>
      <c r="N8250" s="2">
        <f>Tabell2[[#This Row],[Totalt lagervärde ex moms]]-Tabell2[[#This Row],[Varav bokat ex moms]]</f>
        <v>761.5200000000001</v>
      </c>
    </row>
    <row r="8251" spans="1:14" x14ac:dyDescent="0.2">
      <c r="A8251" t="s">
        <v>15865</v>
      </c>
      <c r="B8251" t="s">
        <v>15866</v>
      </c>
      <c r="C8251" s="2">
        <v>649</v>
      </c>
      <c r="D8251" s="2">
        <v>454</v>
      </c>
      <c r="E8251" s="2">
        <v>317.3</v>
      </c>
      <c r="F8251" s="2">
        <v>253.84000000000003</v>
      </c>
      <c r="G8251">
        <v>3</v>
      </c>
      <c r="H8251">
        <v>1</v>
      </c>
      <c r="I8251" s="2">
        <f>Tabell2[[#This Row],[Inköpspris (SEK)]]*Tabell2[[#This Row],[Antal]]</f>
        <v>951.90000000000009</v>
      </c>
      <c r="J8251" s="2">
        <f>MIN(Tabell2[[#This Row],[Bokat]]*Tabell2[[#This Row],[Inköpspris (SEK)]],Tabell2[[#This Row],[Totalt lagervärde ink moms]])</f>
        <v>317.3</v>
      </c>
      <c r="K8251" s="2">
        <f>Tabell2[[#This Row],[Totalt lagervärde ink moms]]-Tabell2[[#This Row],[Varav bokat ink moms]]</f>
        <v>634.60000000000014</v>
      </c>
      <c r="L8251" s="2">
        <f>Tabell2[[#This Row],[Antal]]*Tabell2[[#This Row],[Inpris ex moms]]</f>
        <v>761.5200000000001</v>
      </c>
      <c r="M8251" s="2">
        <f>MIN(Tabell2[[#This Row],[Bokat]]*Tabell2[[#This Row],[Inpris ex moms]],Tabell2[[#This Row],[Totalt lagervärde ex moms]])</f>
        <v>253.84000000000003</v>
      </c>
      <c r="N8251" s="2">
        <f>Tabell2[[#This Row],[Totalt lagervärde ex moms]]-Tabell2[[#This Row],[Varav bokat ex moms]]</f>
        <v>507.68000000000006</v>
      </c>
    </row>
    <row r="8252" spans="1:14" x14ac:dyDescent="0.2">
      <c r="A8252" t="s">
        <v>15867</v>
      </c>
      <c r="B8252" t="s">
        <v>15868</v>
      </c>
      <c r="C8252" s="2">
        <v>649</v>
      </c>
      <c r="D8252" s="2">
        <v>454</v>
      </c>
      <c r="E8252" s="2">
        <v>317.3</v>
      </c>
      <c r="F8252" s="2">
        <v>253.84000000000003</v>
      </c>
      <c r="G8252">
        <v>2</v>
      </c>
      <c r="H8252">
        <v>0</v>
      </c>
      <c r="I8252" s="2">
        <f>Tabell2[[#This Row],[Inköpspris (SEK)]]*Tabell2[[#This Row],[Antal]]</f>
        <v>634.6</v>
      </c>
      <c r="J8252" s="2">
        <f>MIN(Tabell2[[#This Row],[Bokat]]*Tabell2[[#This Row],[Inköpspris (SEK)]],Tabell2[[#This Row],[Totalt lagervärde ink moms]])</f>
        <v>0</v>
      </c>
      <c r="K8252" s="2">
        <f>Tabell2[[#This Row],[Totalt lagervärde ink moms]]-Tabell2[[#This Row],[Varav bokat ink moms]]</f>
        <v>634.6</v>
      </c>
      <c r="L8252" s="2">
        <f>Tabell2[[#This Row],[Antal]]*Tabell2[[#This Row],[Inpris ex moms]]</f>
        <v>507.68000000000006</v>
      </c>
      <c r="M8252" s="2">
        <f>MIN(Tabell2[[#This Row],[Bokat]]*Tabell2[[#This Row],[Inpris ex moms]],Tabell2[[#This Row],[Totalt lagervärde ex moms]])</f>
        <v>0</v>
      </c>
      <c r="N8252" s="2">
        <f>Tabell2[[#This Row],[Totalt lagervärde ex moms]]-Tabell2[[#This Row],[Varav bokat ex moms]]</f>
        <v>507.68000000000006</v>
      </c>
    </row>
    <row r="8253" spans="1:14" x14ac:dyDescent="0.2">
      <c r="A8253" t="s">
        <v>15883</v>
      </c>
      <c r="B8253" t="s">
        <v>15884</v>
      </c>
      <c r="C8253" s="2">
        <v>649</v>
      </c>
      <c r="D8253" s="2">
        <v>454</v>
      </c>
      <c r="E8253" s="2">
        <v>317.3</v>
      </c>
      <c r="F8253" s="2">
        <v>253.84000000000003</v>
      </c>
      <c r="G8253">
        <v>4</v>
      </c>
      <c r="H8253">
        <v>0</v>
      </c>
      <c r="I8253" s="2">
        <f>Tabell2[[#This Row],[Inköpspris (SEK)]]*Tabell2[[#This Row],[Antal]]</f>
        <v>1269.2</v>
      </c>
      <c r="J8253" s="2">
        <f>MIN(Tabell2[[#This Row],[Bokat]]*Tabell2[[#This Row],[Inköpspris (SEK)]],Tabell2[[#This Row],[Totalt lagervärde ink moms]])</f>
        <v>0</v>
      </c>
      <c r="K8253" s="2">
        <f>Tabell2[[#This Row],[Totalt lagervärde ink moms]]-Tabell2[[#This Row],[Varav bokat ink moms]]</f>
        <v>1269.2</v>
      </c>
      <c r="L8253" s="2">
        <f>Tabell2[[#This Row],[Antal]]*Tabell2[[#This Row],[Inpris ex moms]]</f>
        <v>1015.3600000000001</v>
      </c>
      <c r="M8253" s="2">
        <f>MIN(Tabell2[[#This Row],[Bokat]]*Tabell2[[#This Row],[Inpris ex moms]],Tabell2[[#This Row],[Totalt lagervärde ex moms]])</f>
        <v>0</v>
      </c>
      <c r="N8253" s="2">
        <f>Tabell2[[#This Row],[Totalt lagervärde ex moms]]-Tabell2[[#This Row],[Varav bokat ex moms]]</f>
        <v>1015.3600000000001</v>
      </c>
    </row>
    <row r="8254" spans="1:14" x14ac:dyDescent="0.2">
      <c r="A8254" t="s">
        <v>15885</v>
      </c>
      <c r="B8254" t="s">
        <v>15886</v>
      </c>
      <c r="C8254" s="2">
        <v>649</v>
      </c>
      <c r="D8254" s="2">
        <v>454</v>
      </c>
      <c r="E8254" s="2">
        <v>317.3</v>
      </c>
      <c r="F8254" s="2">
        <v>253.84000000000003</v>
      </c>
      <c r="G8254">
        <v>3</v>
      </c>
      <c r="H8254">
        <v>0</v>
      </c>
      <c r="I8254" s="2">
        <f>Tabell2[[#This Row],[Inköpspris (SEK)]]*Tabell2[[#This Row],[Antal]]</f>
        <v>951.90000000000009</v>
      </c>
      <c r="J8254" s="2">
        <f>MIN(Tabell2[[#This Row],[Bokat]]*Tabell2[[#This Row],[Inköpspris (SEK)]],Tabell2[[#This Row],[Totalt lagervärde ink moms]])</f>
        <v>0</v>
      </c>
      <c r="K8254" s="2">
        <f>Tabell2[[#This Row],[Totalt lagervärde ink moms]]-Tabell2[[#This Row],[Varav bokat ink moms]]</f>
        <v>951.90000000000009</v>
      </c>
      <c r="L8254" s="2">
        <f>Tabell2[[#This Row],[Antal]]*Tabell2[[#This Row],[Inpris ex moms]]</f>
        <v>761.5200000000001</v>
      </c>
      <c r="M8254" s="2">
        <f>MIN(Tabell2[[#This Row],[Bokat]]*Tabell2[[#This Row],[Inpris ex moms]],Tabell2[[#This Row],[Totalt lagervärde ex moms]])</f>
        <v>0</v>
      </c>
      <c r="N8254" s="2">
        <f>Tabell2[[#This Row],[Totalt lagervärde ex moms]]-Tabell2[[#This Row],[Varav bokat ex moms]]</f>
        <v>761.5200000000001</v>
      </c>
    </row>
    <row r="8255" spans="1:14" x14ac:dyDescent="0.2">
      <c r="A8255" t="s">
        <v>15887</v>
      </c>
      <c r="B8255" t="s">
        <v>15888</v>
      </c>
      <c r="C8255" s="2">
        <v>649</v>
      </c>
      <c r="D8255" s="2">
        <v>454</v>
      </c>
      <c r="E8255" s="2">
        <v>317.3</v>
      </c>
      <c r="F8255" s="2">
        <v>253.84000000000003</v>
      </c>
      <c r="G8255">
        <v>1</v>
      </c>
      <c r="H8255">
        <v>0</v>
      </c>
      <c r="I8255" s="2">
        <f>Tabell2[[#This Row],[Inköpspris (SEK)]]*Tabell2[[#This Row],[Antal]]</f>
        <v>317.3</v>
      </c>
      <c r="J8255" s="2">
        <f>MIN(Tabell2[[#This Row],[Bokat]]*Tabell2[[#This Row],[Inköpspris (SEK)]],Tabell2[[#This Row],[Totalt lagervärde ink moms]])</f>
        <v>0</v>
      </c>
      <c r="K8255" s="2">
        <f>Tabell2[[#This Row],[Totalt lagervärde ink moms]]-Tabell2[[#This Row],[Varav bokat ink moms]]</f>
        <v>317.3</v>
      </c>
      <c r="L8255" s="2">
        <f>Tabell2[[#This Row],[Antal]]*Tabell2[[#This Row],[Inpris ex moms]]</f>
        <v>253.84000000000003</v>
      </c>
      <c r="M8255" s="2">
        <f>MIN(Tabell2[[#This Row],[Bokat]]*Tabell2[[#This Row],[Inpris ex moms]],Tabell2[[#This Row],[Totalt lagervärde ex moms]])</f>
        <v>0</v>
      </c>
      <c r="N8255" s="2">
        <f>Tabell2[[#This Row],[Totalt lagervärde ex moms]]-Tabell2[[#This Row],[Varav bokat ex moms]]</f>
        <v>253.84000000000003</v>
      </c>
    </row>
    <row r="8256" spans="1:14" x14ac:dyDescent="0.2">
      <c r="A8256" t="s">
        <v>15889</v>
      </c>
      <c r="B8256" t="s">
        <v>15890</v>
      </c>
      <c r="C8256" s="2">
        <v>649</v>
      </c>
      <c r="D8256" s="2">
        <v>454</v>
      </c>
      <c r="E8256" s="2">
        <v>317.3</v>
      </c>
      <c r="F8256" s="2">
        <v>253.84000000000003</v>
      </c>
      <c r="G8256">
        <v>9</v>
      </c>
      <c r="H8256">
        <v>0</v>
      </c>
      <c r="I8256" s="2">
        <f>Tabell2[[#This Row],[Inköpspris (SEK)]]*Tabell2[[#This Row],[Antal]]</f>
        <v>2855.7000000000003</v>
      </c>
      <c r="J8256" s="2">
        <f>MIN(Tabell2[[#This Row],[Bokat]]*Tabell2[[#This Row],[Inköpspris (SEK)]],Tabell2[[#This Row],[Totalt lagervärde ink moms]])</f>
        <v>0</v>
      </c>
      <c r="K8256" s="2">
        <f>Tabell2[[#This Row],[Totalt lagervärde ink moms]]-Tabell2[[#This Row],[Varav bokat ink moms]]</f>
        <v>2855.7000000000003</v>
      </c>
      <c r="L8256" s="2">
        <f>Tabell2[[#This Row],[Antal]]*Tabell2[[#This Row],[Inpris ex moms]]</f>
        <v>2284.5600000000004</v>
      </c>
      <c r="M8256" s="2">
        <f>MIN(Tabell2[[#This Row],[Bokat]]*Tabell2[[#This Row],[Inpris ex moms]],Tabell2[[#This Row],[Totalt lagervärde ex moms]])</f>
        <v>0</v>
      </c>
      <c r="N8256" s="2">
        <f>Tabell2[[#This Row],[Totalt lagervärde ex moms]]-Tabell2[[#This Row],[Varav bokat ex moms]]</f>
        <v>2284.5600000000004</v>
      </c>
    </row>
    <row r="8257" spans="1:14" x14ac:dyDescent="0.2">
      <c r="A8257" t="s">
        <v>15891</v>
      </c>
      <c r="B8257" t="s">
        <v>15892</v>
      </c>
      <c r="C8257" s="2">
        <v>649</v>
      </c>
      <c r="D8257" s="2">
        <v>454</v>
      </c>
      <c r="E8257" s="2">
        <v>317.3</v>
      </c>
      <c r="F8257" s="2">
        <v>253.84000000000003</v>
      </c>
      <c r="G8257">
        <v>5</v>
      </c>
      <c r="H8257">
        <v>0</v>
      </c>
      <c r="I8257" s="2">
        <f>Tabell2[[#This Row],[Inköpspris (SEK)]]*Tabell2[[#This Row],[Antal]]</f>
        <v>1586.5</v>
      </c>
      <c r="J8257" s="2">
        <f>MIN(Tabell2[[#This Row],[Bokat]]*Tabell2[[#This Row],[Inköpspris (SEK)]],Tabell2[[#This Row],[Totalt lagervärde ink moms]])</f>
        <v>0</v>
      </c>
      <c r="K8257" s="2">
        <f>Tabell2[[#This Row],[Totalt lagervärde ink moms]]-Tabell2[[#This Row],[Varav bokat ink moms]]</f>
        <v>1586.5</v>
      </c>
      <c r="L8257" s="2">
        <f>Tabell2[[#This Row],[Antal]]*Tabell2[[#This Row],[Inpris ex moms]]</f>
        <v>1269.2000000000003</v>
      </c>
      <c r="M8257" s="2">
        <f>MIN(Tabell2[[#This Row],[Bokat]]*Tabell2[[#This Row],[Inpris ex moms]],Tabell2[[#This Row],[Totalt lagervärde ex moms]])</f>
        <v>0</v>
      </c>
      <c r="N8257" s="2">
        <f>Tabell2[[#This Row],[Totalt lagervärde ex moms]]-Tabell2[[#This Row],[Varav bokat ex moms]]</f>
        <v>1269.2000000000003</v>
      </c>
    </row>
    <row r="8258" spans="1:14" x14ac:dyDescent="0.2">
      <c r="A8258" t="s">
        <v>15893</v>
      </c>
      <c r="B8258" t="s">
        <v>15894</v>
      </c>
      <c r="C8258" s="2">
        <v>649</v>
      </c>
      <c r="D8258" s="2">
        <v>454</v>
      </c>
      <c r="E8258" s="2">
        <v>317.3</v>
      </c>
      <c r="F8258" s="2">
        <v>253.84000000000003</v>
      </c>
      <c r="G8258">
        <v>4</v>
      </c>
      <c r="H8258">
        <v>0</v>
      </c>
      <c r="I8258" s="2">
        <f>Tabell2[[#This Row],[Inköpspris (SEK)]]*Tabell2[[#This Row],[Antal]]</f>
        <v>1269.2</v>
      </c>
      <c r="J8258" s="2">
        <f>MIN(Tabell2[[#This Row],[Bokat]]*Tabell2[[#This Row],[Inköpspris (SEK)]],Tabell2[[#This Row],[Totalt lagervärde ink moms]])</f>
        <v>0</v>
      </c>
      <c r="K8258" s="2">
        <f>Tabell2[[#This Row],[Totalt lagervärde ink moms]]-Tabell2[[#This Row],[Varav bokat ink moms]]</f>
        <v>1269.2</v>
      </c>
      <c r="L8258" s="2">
        <f>Tabell2[[#This Row],[Antal]]*Tabell2[[#This Row],[Inpris ex moms]]</f>
        <v>1015.3600000000001</v>
      </c>
      <c r="M8258" s="2">
        <f>MIN(Tabell2[[#This Row],[Bokat]]*Tabell2[[#This Row],[Inpris ex moms]],Tabell2[[#This Row],[Totalt lagervärde ex moms]])</f>
        <v>0</v>
      </c>
      <c r="N8258" s="2">
        <f>Tabell2[[#This Row],[Totalt lagervärde ex moms]]-Tabell2[[#This Row],[Varav bokat ex moms]]</f>
        <v>1015.3600000000001</v>
      </c>
    </row>
    <row r="8259" spans="1:14" x14ac:dyDescent="0.2">
      <c r="A8259" t="s">
        <v>15895</v>
      </c>
      <c r="B8259" t="s">
        <v>15896</v>
      </c>
      <c r="C8259" s="2">
        <v>649</v>
      </c>
      <c r="D8259" s="2">
        <v>454</v>
      </c>
      <c r="E8259" s="2">
        <v>317.3</v>
      </c>
      <c r="F8259" s="2">
        <v>253.84000000000003</v>
      </c>
      <c r="G8259">
        <v>3</v>
      </c>
      <c r="H8259">
        <v>0</v>
      </c>
      <c r="I8259" s="2">
        <f>Tabell2[[#This Row],[Inköpspris (SEK)]]*Tabell2[[#This Row],[Antal]]</f>
        <v>951.90000000000009</v>
      </c>
      <c r="J8259" s="2">
        <f>MIN(Tabell2[[#This Row],[Bokat]]*Tabell2[[#This Row],[Inköpspris (SEK)]],Tabell2[[#This Row],[Totalt lagervärde ink moms]])</f>
        <v>0</v>
      </c>
      <c r="K8259" s="2">
        <f>Tabell2[[#This Row],[Totalt lagervärde ink moms]]-Tabell2[[#This Row],[Varav bokat ink moms]]</f>
        <v>951.90000000000009</v>
      </c>
      <c r="L8259" s="2">
        <f>Tabell2[[#This Row],[Antal]]*Tabell2[[#This Row],[Inpris ex moms]]</f>
        <v>761.5200000000001</v>
      </c>
      <c r="M8259" s="2">
        <f>MIN(Tabell2[[#This Row],[Bokat]]*Tabell2[[#This Row],[Inpris ex moms]],Tabell2[[#This Row],[Totalt lagervärde ex moms]])</f>
        <v>0</v>
      </c>
      <c r="N8259" s="2">
        <f>Tabell2[[#This Row],[Totalt lagervärde ex moms]]-Tabell2[[#This Row],[Varav bokat ex moms]]</f>
        <v>761.5200000000001</v>
      </c>
    </row>
    <row r="8260" spans="1:14" x14ac:dyDescent="0.2">
      <c r="A8260" t="s">
        <v>15897</v>
      </c>
      <c r="B8260" t="s">
        <v>15898</v>
      </c>
      <c r="C8260" s="2">
        <v>649</v>
      </c>
      <c r="D8260" s="2">
        <v>454</v>
      </c>
      <c r="E8260" s="2">
        <v>317.3</v>
      </c>
      <c r="F8260" s="2">
        <v>253.84000000000003</v>
      </c>
      <c r="G8260">
        <v>1</v>
      </c>
      <c r="H8260">
        <v>0</v>
      </c>
      <c r="I8260" s="2">
        <f>Tabell2[[#This Row],[Inköpspris (SEK)]]*Tabell2[[#This Row],[Antal]]</f>
        <v>317.3</v>
      </c>
      <c r="J8260" s="2">
        <f>MIN(Tabell2[[#This Row],[Bokat]]*Tabell2[[#This Row],[Inköpspris (SEK)]],Tabell2[[#This Row],[Totalt lagervärde ink moms]])</f>
        <v>0</v>
      </c>
      <c r="K8260" s="2">
        <f>Tabell2[[#This Row],[Totalt lagervärde ink moms]]-Tabell2[[#This Row],[Varav bokat ink moms]]</f>
        <v>317.3</v>
      </c>
      <c r="L8260" s="2">
        <f>Tabell2[[#This Row],[Antal]]*Tabell2[[#This Row],[Inpris ex moms]]</f>
        <v>253.84000000000003</v>
      </c>
      <c r="M8260" s="2">
        <f>MIN(Tabell2[[#This Row],[Bokat]]*Tabell2[[#This Row],[Inpris ex moms]],Tabell2[[#This Row],[Totalt lagervärde ex moms]])</f>
        <v>0</v>
      </c>
      <c r="N8260" s="2">
        <f>Tabell2[[#This Row],[Totalt lagervärde ex moms]]-Tabell2[[#This Row],[Varav bokat ex moms]]</f>
        <v>253.84000000000003</v>
      </c>
    </row>
    <row r="8261" spans="1:14" x14ac:dyDescent="0.2">
      <c r="A8261" t="s">
        <v>15899</v>
      </c>
      <c r="B8261" t="s">
        <v>15900</v>
      </c>
      <c r="C8261" s="2">
        <v>649</v>
      </c>
      <c r="D8261" s="2">
        <v>454</v>
      </c>
      <c r="E8261" s="2">
        <v>317.3</v>
      </c>
      <c r="F8261" s="2">
        <v>253.84000000000003</v>
      </c>
      <c r="G8261">
        <v>1</v>
      </c>
      <c r="H8261">
        <v>0</v>
      </c>
      <c r="I8261" s="2">
        <f>Tabell2[[#This Row],[Inköpspris (SEK)]]*Tabell2[[#This Row],[Antal]]</f>
        <v>317.3</v>
      </c>
      <c r="J8261" s="2">
        <f>MIN(Tabell2[[#This Row],[Bokat]]*Tabell2[[#This Row],[Inköpspris (SEK)]],Tabell2[[#This Row],[Totalt lagervärde ink moms]])</f>
        <v>0</v>
      </c>
      <c r="K8261" s="2">
        <f>Tabell2[[#This Row],[Totalt lagervärde ink moms]]-Tabell2[[#This Row],[Varav bokat ink moms]]</f>
        <v>317.3</v>
      </c>
      <c r="L8261" s="2">
        <f>Tabell2[[#This Row],[Antal]]*Tabell2[[#This Row],[Inpris ex moms]]</f>
        <v>253.84000000000003</v>
      </c>
      <c r="M8261" s="2">
        <f>MIN(Tabell2[[#This Row],[Bokat]]*Tabell2[[#This Row],[Inpris ex moms]],Tabell2[[#This Row],[Totalt lagervärde ex moms]])</f>
        <v>0</v>
      </c>
      <c r="N8261" s="2">
        <f>Tabell2[[#This Row],[Totalt lagervärde ex moms]]-Tabell2[[#This Row],[Varav bokat ex moms]]</f>
        <v>253.84000000000003</v>
      </c>
    </row>
    <row r="8262" spans="1:14" x14ac:dyDescent="0.2">
      <c r="A8262" t="s">
        <v>15903</v>
      </c>
      <c r="B8262" t="s">
        <v>15904</v>
      </c>
      <c r="C8262" s="2">
        <v>649</v>
      </c>
      <c r="D8262" s="2">
        <v>454</v>
      </c>
      <c r="E8262" s="2">
        <v>317.3</v>
      </c>
      <c r="F8262" s="2">
        <v>253.84000000000003</v>
      </c>
      <c r="G8262">
        <v>1</v>
      </c>
      <c r="H8262">
        <v>0</v>
      </c>
      <c r="I8262" s="2">
        <f>Tabell2[[#This Row],[Inköpspris (SEK)]]*Tabell2[[#This Row],[Antal]]</f>
        <v>317.3</v>
      </c>
      <c r="J8262" s="2">
        <f>MIN(Tabell2[[#This Row],[Bokat]]*Tabell2[[#This Row],[Inköpspris (SEK)]],Tabell2[[#This Row],[Totalt lagervärde ink moms]])</f>
        <v>0</v>
      </c>
      <c r="K8262" s="2">
        <f>Tabell2[[#This Row],[Totalt lagervärde ink moms]]-Tabell2[[#This Row],[Varav bokat ink moms]]</f>
        <v>317.3</v>
      </c>
      <c r="L8262" s="2">
        <f>Tabell2[[#This Row],[Antal]]*Tabell2[[#This Row],[Inpris ex moms]]</f>
        <v>253.84000000000003</v>
      </c>
      <c r="M8262" s="2">
        <f>MIN(Tabell2[[#This Row],[Bokat]]*Tabell2[[#This Row],[Inpris ex moms]],Tabell2[[#This Row],[Totalt lagervärde ex moms]])</f>
        <v>0</v>
      </c>
      <c r="N8262" s="2">
        <f>Tabell2[[#This Row],[Totalt lagervärde ex moms]]-Tabell2[[#This Row],[Varav bokat ex moms]]</f>
        <v>253.84000000000003</v>
      </c>
    </row>
    <row r="8263" spans="1:14" x14ac:dyDescent="0.2">
      <c r="A8263" t="s">
        <v>10756</v>
      </c>
      <c r="B8263" t="s">
        <v>10757</v>
      </c>
      <c r="C8263" s="2">
        <v>45</v>
      </c>
      <c r="D8263" s="2">
        <v>22</v>
      </c>
      <c r="E8263" s="2">
        <v>22</v>
      </c>
      <c r="F8263" s="2">
        <v>17.600000000000001</v>
      </c>
      <c r="G8263">
        <v>3</v>
      </c>
      <c r="H8263">
        <v>0</v>
      </c>
      <c r="I8263" s="2">
        <f>Tabell2[[#This Row],[Inköpspris (SEK)]]*Tabell2[[#This Row],[Antal]]</f>
        <v>66</v>
      </c>
      <c r="J8263" s="2">
        <f>MIN(Tabell2[[#This Row],[Bokat]]*Tabell2[[#This Row],[Inköpspris (SEK)]],Tabell2[[#This Row],[Totalt lagervärde ink moms]])</f>
        <v>0</v>
      </c>
      <c r="K8263" s="2">
        <f>Tabell2[[#This Row],[Totalt lagervärde ink moms]]-Tabell2[[#This Row],[Varav bokat ink moms]]</f>
        <v>66</v>
      </c>
      <c r="L8263" s="2">
        <f>Tabell2[[#This Row],[Antal]]*Tabell2[[#This Row],[Inpris ex moms]]</f>
        <v>52.800000000000004</v>
      </c>
      <c r="M8263" s="2">
        <f>MIN(Tabell2[[#This Row],[Bokat]]*Tabell2[[#This Row],[Inpris ex moms]],Tabell2[[#This Row],[Totalt lagervärde ex moms]])</f>
        <v>0</v>
      </c>
      <c r="N8263" s="2">
        <f>Tabell2[[#This Row],[Totalt lagervärde ex moms]]-Tabell2[[#This Row],[Varav bokat ex moms]]</f>
        <v>52.800000000000004</v>
      </c>
    </row>
    <row r="8264" spans="1:14" x14ac:dyDescent="0.2">
      <c r="A8264" t="s">
        <v>8719</v>
      </c>
      <c r="B8264" t="s">
        <v>8720</v>
      </c>
      <c r="C8264" s="2">
        <v>99</v>
      </c>
      <c r="D8264" s="2">
        <v>74</v>
      </c>
      <c r="E8264" s="2">
        <v>48.4</v>
      </c>
      <c r="F8264" s="2">
        <v>38.72</v>
      </c>
      <c r="G8264">
        <v>2</v>
      </c>
      <c r="H8264">
        <v>0</v>
      </c>
      <c r="I8264" s="2">
        <f>Tabell2[[#This Row],[Inköpspris (SEK)]]*Tabell2[[#This Row],[Antal]]</f>
        <v>96.8</v>
      </c>
      <c r="J8264" s="2">
        <f>MIN(Tabell2[[#This Row],[Bokat]]*Tabell2[[#This Row],[Inköpspris (SEK)]],Tabell2[[#This Row],[Totalt lagervärde ink moms]])</f>
        <v>0</v>
      </c>
      <c r="K8264" s="2">
        <f>Tabell2[[#This Row],[Totalt lagervärde ink moms]]-Tabell2[[#This Row],[Varav bokat ink moms]]</f>
        <v>96.8</v>
      </c>
      <c r="L8264" s="2">
        <f>Tabell2[[#This Row],[Antal]]*Tabell2[[#This Row],[Inpris ex moms]]</f>
        <v>77.44</v>
      </c>
      <c r="M8264" s="2">
        <f>MIN(Tabell2[[#This Row],[Bokat]]*Tabell2[[#This Row],[Inpris ex moms]],Tabell2[[#This Row],[Totalt lagervärde ex moms]])</f>
        <v>0</v>
      </c>
      <c r="N8264" s="2">
        <f>Tabell2[[#This Row],[Totalt lagervärde ex moms]]-Tabell2[[#This Row],[Varav bokat ex moms]]</f>
        <v>77.44</v>
      </c>
    </row>
    <row r="8265" spans="1:14" x14ac:dyDescent="0.2">
      <c r="A8265" t="s">
        <v>8693</v>
      </c>
      <c r="B8265" t="s">
        <v>8694</v>
      </c>
      <c r="C8265" s="2">
        <v>359</v>
      </c>
      <c r="D8265" s="2">
        <v>287</v>
      </c>
      <c r="E8265" s="2">
        <v>175.5</v>
      </c>
      <c r="F8265" s="2">
        <v>140.4</v>
      </c>
      <c r="G8265">
        <v>1</v>
      </c>
      <c r="H8265">
        <v>0</v>
      </c>
      <c r="I8265" s="2">
        <f>Tabell2[[#This Row],[Inköpspris (SEK)]]*Tabell2[[#This Row],[Antal]]</f>
        <v>175.5</v>
      </c>
      <c r="J8265" s="2">
        <f>MIN(Tabell2[[#This Row],[Bokat]]*Tabell2[[#This Row],[Inköpspris (SEK)]],Tabell2[[#This Row],[Totalt lagervärde ink moms]])</f>
        <v>0</v>
      </c>
      <c r="K8265" s="2">
        <f>Tabell2[[#This Row],[Totalt lagervärde ink moms]]-Tabell2[[#This Row],[Varav bokat ink moms]]</f>
        <v>175.5</v>
      </c>
      <c r="L8265" s="2">
        <f>Tabell2[[#This Row],[Antal]]*Tabell2[[#This Row],[Inpris ex moms]]</f>
        <v>140.4</v>
      </c>
      <c r="M8265" s="2">
        <f>MIN(Tabell2[[#This Row],[Bokat]]*Tabell2[[#This Row],[Inpris ex moms]],Tabell2[[#This Row],[Totalt lagervärde ex moms]])</f>
        <v>0</v>
      </c>
      <c r="N8265" s="2">
        <f>Tabell2[[#This Row],[Totalt lagervärde ex moms]]-Tabell2[[#This Row],[Varav bokat ex moms]]</f>
        <v>140.4</v>
      </c>
    </row>
    <row r="8266" spans="1:14" x14ac:dyDescent="0.2">
      <c r="A8266" t="s">
        <v>15105</v>
      </c>
      <c r="B8266" t="s">
        <v>15106</v>
      </c>
      <c r="C8266" s="2">
        <v>359</v>
      </c>
      <c r="D8266" s="2">
        <v>251</v>
      </c>
      <c r="E8266" s="2">
        <v>175.5</v>
      </c>
      <c r="F8266" s="2">
        <v>140.4</v>
      </c>
      <c r="G8266">
        <v>3</v>
      </c>
      <c r="H8266">
        <v>0</v>
      </c>
      <c r="I8266" s="2">
        <f>Tabell2[[#This Row],[Inköpspris (SEK)]]*Tabell2[[#This Row],[Antal]]</f>
        <v>526.5</v>
      </c>
      <c r="J8266" s="2">
        <f>MIN(Tabell2[[#This Row],[Bokat]]*Tabell2[[#This Row],[Inköpspris (SEK)]],Tabell2[[#This Row],[Totalt lagervärde ink moms]])</f>
        <v>0</v>
      </c>
      <c r="K8266" s="2">
        <f>Tabell2[[#This Row],[Totalt lagervärde ink moms]]-Tabell2[[#This Row],[Varav bokat ink moms]]</f>
        <v>526.5</v>
      </c>
      <c r="L8266" s="2">
        <f>Tabell2[[#This Row],[Antal]]*Tabell2[[#This Row],[Inpris ex moms]]</f>
        <v>421.20000000000005</v>
      </c>
      <c r="M8266" s="2">
        <f>MIN(Tabell2[[#This Row],[Bokat]]*Tabell2[[#This Row],[Inpris ex moms]],Tabell2[[#This Row],[Totalt lagervärde ex moms]])</f>
        <v>0</v>
      </c>
      <c r="N8266" s="2">
        <f>Tabell2[[#This Row],[Totalt lagervärde ex moms]]-Tabell2[[#This Row],[Varav bokat ex moms]]</f>
        <v>421.20000000000005</v>
      </c>
    </row>
    <row r="8267" spans="1:14" x14ac:dyDescent="0.2">
      <c r="A8267" t="s">
        <v>15107</v>
      </c>
      <c r="B8267" t="s">
        <v>15108</v>
      </c>
      <c r="C8267" s="2">
        <v>359</v>
      </c>
      <c r="D8267" s="2">
        <v>251</v>
      </c>
      <c r="E8267" s="2">
        <v>175.5</v>
      </c>
      <c r="F8267" s="2">
        <v>140.4</v>
      </c>
      <c r="G8267">
        <v>1</v>
      </c>
      <c r="H8267">
        <v>0</v>
      </c>
      <c r="I8267" s="2">
        <f>Tabell2[[#This Row],[Inköpspris (SEK)]]*Tabell2[[#This Row],[Antal]]</f>
        <v>175.5</v>
      </c>
      <c r="J8267" s="2">
        <f>MIN(Tabell2[[#This Row],[Bokat]]*Tabell2[[#This Row],[Inköpspris (SEK)]],Tabell2[[#This Row],[Totalt lagervärde ink moms]])</f>
        <v>0</v>
      </c>
      <c r="K8267" s="2">
        <f>Tabell2[[#This Row],[Totalt lagervärde ink moms]]-Tabell2[[#This Row],[Varav bokat ink moms]]</f>
        <v>175.5</v>
      </c>
      <c r="L8267" s="2">
        <f>Tabell2[[#This Row],[Antal]]*Tabell2[[#This Row],[Inpris ex moms]]</f>
        <v>140.4</v>
      </c>
      <c r="M8267" s="2">
        <f>MIN(Tabell2[[#This Row],[Bokat]]*Tabell2[[#This Row],[Inpris ex moms]],Tabell2[[#This Row],[Totalt lagervärde ex moms]])</f>
        <v>0</v>
      </c>
      <c r="N8267" s="2">
        <f>Tabell2[[#This Row],[Totalt lagervärde ex moms]]-Tabell2[[#This Row],[Varav bokat ex moms]]</f>
        <v>140.4</v>
      </c>
    </row>
    <row r="8268" spans="1:14" x14ac:dyDescent="0.2">
      <c r="A8268" t="s">
        <v>15109</v>
      </c>
      <c r="B8268" t="s">
        <v>15110</v>
      </c>
      <c r="C8268" s="2">
        <v>359</v>
      </c>
      <c r="D8268" s="2">
        <v>251</v>
      </c>
      <c r="E8268" s="2">
        <v>175.5</v>
      </c>
      <c r="F8268" s="2">
        <v>140.4</v>
      </c>
      <c r="G8268">
        <v>1</v>
      </c>
      <c r="H8268">
        <v>0</v>
      </c>
      <c r="I8268" s="2">
        <f>Tabell2[[#This Row],[Inköpspris (SEK)]]*Tabell2[[#This Row],[Antal]]</f>
        <v>175.5</v>
      </c>
      <c r="J8268" s="2">
        <f>MIN(Tabell2[[#This Row],[Bokat]]*Tabell2[[#This Row],[Inköpspris (SEK)]],Tabell2[[#This Row],[Totalt lagervärde ink moms]])</f>
        <v>0</v>
      </c>
      <c r="K8268" s="2">
        <f>Tabell2[[#This Row],[Totalt lagervärde ink moms]]-Tabell2[[#This Row],[Varav bokat ink moms]]</f>
        <v>175.5</v>
      </c>
      <c r="L8268" s="2">
        <f>Tabell2[[#This Row],[Antal]]*Tabell2[[#This Row],[Inpris ex moms]]</f>
        <v>140.4</v>
      </c>
      <c r="M8268" s="2">
        <f>MIN(Tabell2[[#This Row],[Bokat]]*Tabell2[[#This Row],[Inpris ex moms]],Tabell2[[#This Row],[Totalt lagervärde ex moms]])</f>
        <v>0</v>
      </c>
      <c r="N8268" s="2">
        <f>Tabell2[[#This Row],[Totalt lagervärde ex moms]]-Tabell2[[#This Row],[Varav bokat ex moms]]</f>
        <v>140.4</v>
      </c>
    </row>
    <row r="8269" spans="1:14" x14ac:dyDescent="0.2">
      <c r="A8269" t="s">
        <v>15303</v>
      </c>
      <c r="B8269" t="s">
        <v>15304</v>
      </c>
      <c r="C8269" s="2">
        <v>359</v>
      </c>
      <c r="D8269" s="2">
        <v>251</v>
      </c>
      <c r="E8269" s="2">
        <v>175.5</v>
      </c>
      <c r="F8269" s="2">
        <v>140.4</v>
      </c>
      <c r="G8269">
        <v>1</v>
      </c>
      <c r="H8269">
        <v>0</v>
      </c>
      <c r="I8269" s="2">
        <f>Tabell2[[#This Row],[Inköpspris (SEK)]]*Tabell2[[#This Row],[Antal]]</f>
        <v>175.5</v>
      </c>
      <c r="J8269" s="2">
        <f>MIN(Tabell2[[#This Row],[Bokat]]*Tabell2[[#This Row],[Inköpspris (SEK)]],Tabell2[[#This Row],[Totalt lagervärde ink moms]])</f>
        <v>0</v>
      </c>
      <c r="K8269" s="2">
        <f>Tabell2[[#This Row],[Totalt lagervärde ink moms]]-Tabell2[[#This Row],[Varav bokat ink moms]]</f>
        <v>175.5</v>
      </c>
      <c r="L8269" s="2">
        <f>Tabell2[[#This Row],[Antal]]*Tabell2[[#This Row],[Inpris ex moms]]</f>
        <v>140.4</v>
      </c>
      <c r="M8269" s="2">
        <f>MIN(Tabell2[[#This Row],[Bokat]]*Tabell2[[#This Row],[Inpris ex moms]],Tabell2[[#This Row],[Totalt lagervärde ex moms]])</f>
        <v>0</v>
      </c>
      <c r="N8269" s="2">
        <f>Tabell2[[#This Row],[Totalt lagervärde ex moms]]-Tabell2[[#This Row],[Varav bokat ex moms]]</f>
        <v>140.4</v>
      </c>
    </row>
    <row r="8270" spans="1:14" x14ac:dyDescent="0.2">
      <c r="A8270" t="s">
        <v>15345</v>
      </c>
      <c r="B8270" t="s">
        <v>15346</v>
      </c>
      <c r="C8270" s="2">
        <v>359</v>
      </c>
      <c r="D8270" s="2">
        <v>251</v>
      </c>
      <c r="E8270" s="2">
        <v>175.5</v>
      </c>
      <c r="F8270" s="2">
        <v>140.4</v>
      </c>
      <c r="G8270">
        <v>1</v>
      </c>
      <c r="H8270">
        <v>0</v>
      </c>
      <c r="I8270" s="2">
        <f>Tabell2[[#This Row],[Inköpspris (SEK)]]*Tabell2[[#This Row],[Antal]]</f>
        <v>175.5</v>
      </c>
      <c r="J8270" s="2">
        <f>MIN(Tabell2[[#This Row],[Bokat]]*Tabell2[[#This Row],[Inköpspris (SEK)]],Tabell2[[#This Row],[Totalt lagervärde ink moms]])</f>
        <v>0</v>
      </c>
      <c r="K8270" s="2">
        <f>Tabell2[[#This Row],[Totalt lagervärde ink moms]]-Tabell2[[#This Row],[Varav bokat ink moms]]</f>
        <v>175.5</v>
      </c>
      <c r="L8270" s="2">
        <f>Tabell2[[#This Row],[Antal]]*Tabell2[[#This Row],[Inpris ex moms]]</f>
        <v>140.4</v>
      </c>
      <c r="M8270" s="2">
        <f>MIN(Tabell2[[#This Row],[Bokat]]*Tabell2[[#This Row],[Inpris ex moms]],Tabell2[[#This Row],[Totalt lagervärde ex moms]])</f>
        <v>0</v>
      </c>
      <c r="N8270" s="2">
        <f>Tabell2[[#This Row],[Totalt lagervärde ex moms]]-Tabell2[[#This Row],[Varav bokat ex moms]]</f>
        <v>140.4</v>
      </c>
    </row>
    <row r="8271" spans="1:14" x14ac:dyDescent="0.2">
      <c r="A8271" t="s">
        <v>15347</v>
      </c>
      <c r="B8271" t="s">
        <v>15348</v>
      </c>
      <c r="C8271" s="2">
        <v>359</v>
      </c>
      <c r="D8271" s="2">
        <v>251</v>
      </c>
      <c r="E8271" s="2">
        <v>175.5</v>
      </c>
      <c r="F8271" s="2">
        <v>140.4</v>
      </c>
      <c r="G8271">
        <v>1</v>
      </c>
      <c r="H8271">
        <v>0</v>
      </c>
      <c r="I8271" s="2">
        <f>Tabell2[[#This Row],[Inköpspris (SEK)]]*Tabell2[[#This Row],[Antal]]</f>
        <v>175.5</v>
      </c>
      <c r="J8271" s="2">
        <f>MIN(Tabell2[[#This Row],[Bokat]]*Tabell2[[#This Row],[Inköpspris (SEK)]],Tabell2[[#This Row],[Totalt lagervärde ink moms]])</f>
        <v>0</v>
      </c>
      <c r="K8271" s="2">
        <f>Tabell2[[#This Row],[Totalt lagervärde ink moms]]-Tabell2[[#This Row],[Varav bokat ink moms]]</f>
        <v>175.5</v>
      </c>
      <c r="L8271" s="2">
        <f>Tabell2[[#This Row],[Antal]]*Tabell2[[#This Row],[Inpris ex moms]]</f>
        <v>140.4</v>
      </c>
      <c r="M8271" s="2">
        <f>MIN(Tabell2[[#This Row],[Bokat]]*Tabell2[[#This Row],[Inpris ex moms]],Tabell2[[#This Row],[Totalt lagervärde ex moms]])</f>
        <v>0</v>
      </c>
      <c r="N8271" s="2">
        <f>Tabell2[[#This Row],[Totalt lagervärde ex moms]]-Tabell2[[#This Row],[Varav bokat ex moms]]</f>
        <v>140.4</v>
      </c>
    </row>
    <row r="8272" spans="1:14" x14ac:dyDescent="0.2">
      <c r="A8272" t="s">
        <v>15351</v>
      </c>
      <c r="B8272" t="s">
        <v>15352</v>
      </c>
      <c r="C8272" s="2">
        <v>359</v>
      </c>
      <c r="D8272" s="2">
        <v>251</v>
      </c>
      <c r="E8272" s="2">
        <v>175.5</v>
      </c>
      <c r="F8272" s="2">
        <v>140.4</v>
      </c>
      <c r="G8272">
        <v>2</v>
      </c>
      <c r="H8272">
        <v>0</v>
      </c>
      <c r="I8272" s="2">
        <f>Tabell2[[#This Row],[Inköpspris (SEK)]]*Tabell2[[#This Row],[Antal]]</f>
        <v>351</v>
      </c>
      <c r="J8272" s="2">
        <f>MIN(Tabell2[[#This Row],[Bokat]]*Tabell2[[#This Row],[Inköpspris (SEK)]],Tabell2[[#This Row],[Totalt lagervärde ink moms]])</f>
        <v>0</v>
      </c>
      <c r="K8272" s="2">
        <f>Tabell2[[#This Row],[Totalt lagervärde ink moms]]-Tabell2[[#This Row],[Varav bokat ink moms]]</f>
        <v>351</v>
      </c>
      <c r="L8272" s="2">
        <f>Tabell2[[#This Row],[Antal]]*Tabell2[[#This Row],[Inpris ex moms]]</f>
        <v>280.8</v>
      </c>
      <c r="M8272" s="2">
        <f>MIN(Tabell2[[#This Row],[Bokat]]*Tabell2[[#This Row],[Inpris ex moms]],Tabell2[[#This Row],[Totalt lagervärde ex moms]])</f>
        <v>0</v>
      </c>
      <c r="N8272" s="2">
        <f>Tabell2[[#This Row],[Totalt lagervärde ex moms]]-Tabell2[[#This Row],[Varav bokat ex moms]]</f>
        <v>280.8</v>
      </c>
    </row>
    <row r="8273" spans="1:14" x14ac:dyDescent="0.2">
      <c r="A8273" t="s">
        <v>16451</v>
      </c>
      <c r="B8273" t="s">
        <v>16452</v>
      </c>
      <c r="C8273" s="2">
        <v>359</v>
      </c>
      <c r="D8273" s="2">
        <v>251</v>
      </c>
      <c r="E8273" s="2">
        <v>175.5</v>
      </c>
      <c r="F8273" s="2">
        <v>140.4</v>
      </c>
      <c r="G8273">
        <v>1</v>
      </c>
      <c r="H8273">
        <v>0</v>
      </c>
      <c r="I8273" s="2">
        <f>Tabell2[[#This Row],[Inköpspris (SEK)]]*Tabell2[[#This Row],[Antal]]</f>
        <v>175.5</v>
      </c>
      <c r="J8273" s="2">
        <f>MIN(Tabell2[[#This Row],[Bokat]]*Tabell2[[#This Row],[Inköpspris (SEK)]],Tabell2[[#This Row],[Totalt lagervärde ink moms]])</f>
        <v>0</v>
      </c>
      <c r="K8273" s="2">
        <f>Tabell2[[#This Row],[Totalt lagervärde ink moms]]-Tabell2[[#This Row],[Varav bokat ink moms]]</f>
        <v>175.5</v>
      </c>
      <c r="L8273" s="2">
        <f>Tabell2[[#This Row],[Antal]]*Tabell2[[#This Row],[Inpris ex moms]]</f>
        <v>140.4</v>
      </c>
      <c r="M8273" s="2">
        <f>MIN(Tabell2[[#This Row],[Bokat]]*Tabell2[[#This Row],[Inpris ex moms]],Tabell2[[#This Row],[Totalt lagervärde ex moms]])</f>
        <v>0</v>
      </c>
      <c r="N8273" s="2">
        <f>Tabell2[[#This Row],[Totalt lagervärde ex moms]]-Tabell2[[#This Row],[Varav bokat ex moms]]</f>
        <v>140.4</v>
      </c>
    </row>
    <row r="8274" spans="1:14" x14ac:dyDescent="0.2">
      <c r="A8274" t="s">
        <v>8635</v>
      </c>
      <c r="B8274" t="s">
        <v>8636</v>
      </c>
      <c r="C8274" s="2">
        <v>1199</v>
      </c>
      <c r="D8274" s="2">
        <v>839</v>
      </c>
      <c r="E8274" s="2">
        <v>586.12</v>
      </c>
      <c r="F8274" s="2">
        <v>468.89600000000002</v>
      </c>
      <c r="G8274">
        <v>1</v>
      </c>
      <c r="H8274">
        <v>0</v>
      </c>
      <c r="I8274" s="2">
        <f>Tabell2[[#This Row],[Inköpspris (SEK)]]*Tabell2[[#This Row],[Antal]]</f>
        <v>586.12</v>
      </c>
      <c r="J8274" s="2">
        <f>MIN(Tabell2[[#This Row],[Bokat]]*Tabell2[[#This Row],[Inköpspris (SEK)]],Tabell2[[#This Row],[Totalt lagervärde ink moms]])</f>
        <v>0</v>
      </c>
      <c r="K8274" s="2">
        <f>Tabell2[[#This Row],[Totalt lagervärde ink moms]]-Tabell2[[#This Row],[Varav bokat ink moms]]</f>
        <v>586.12</v>
      </c>
      <c r="L8274" s="2">
        <f>Tabell2[[#This Row],[Antal]]*Tabell2[[#This Row],[Inpris ex moms]]</f>
        <v>468.89600000000002</v>
      </c>
      <c r="M8274" s="2">
        <f>MIN(Tabell2[[#This Row],[Bokat]]*Tabell2[[#This Row],[Inpris ex moms]],Tabell2[[#This Row],[Totalt lagervärde ex moms]])</f>
        <v>0</v>
      </c>
      <c r="N8274" s="2">
        <f>Tabell2[[#This Row],[Totalt lagervärde ex moms]]-Tabell2[[#This Row],[Varav bokat ex moms]]</f>
        <v>468.89600000000002</v>
      </c>
    </row>
    <row r="8275" spans="1:14" x14ac:dyDescent="0.2">
      <c r="A8275" t="s">
        <v>8637</v>
      </c>
      <c r="B8275" t="s">
        <v>8638</v>
      </c>
      <c r="C8275" s="2">
        <v>1199</v>
      </c>
      <c r="D8275" s="2">
        <v>839</v>
      </c>
      <c r="E8275" s="2">
        <v>586.12</v>
      </c>
      <c r="F8275" s="2">
        <v>468.89600000000002</v>
      </c>
      <c r="G8275">
        <v>3</v>
      </c>
      <c r="H8275">
        <v>0</v>
      </c>
      <c r="I8275" s="2">
        <f>Tabell2[[#This Row],[Inköpspris (SEK)]]*Tabell2[[#This Row],[Antal]]</f>
        <v>1758.3600000000001</v>
      </c>
      <c r="J8275" s="2">
        <f>MIN(Tabell2[[#This Row],[Bokat]]*Tabell2[[#This Row],[Inköpspris (SEK)]],Tabell2[[#This Row],[Totalt lagervärde ink moms]])</f>
        <v>0</v>
      </c>
      <c r="K8275" s="2">
        <f>Tabell2[[#This Row],[Totalt lagervärde ink moms]]-Tabell2[[#This Row],[Varav bokat ink moms]]</f>
        <v>1758.3600000000001</v>
      </c>
      <c r="L8275" s="2">
        <f>Tabell2[[#This Row],[Antal]]*Tabell2[[#This Row],[Inpris ex moms]]</f>
        <v>1406.6880000000001</v>
      </c>
      <c r="M8275" s="2">
        <f>MIN(Tabell2[[#This Row],[Bokat]]*Tabell2[[#This Row],[Inpris ex moms]],Tabell2[[#This Row],[Totalt lagervärde ex moms]])</f>
        <v>0</v>
      </c>
      <c r="N8275" s="2">
        <f>Tabell2[[#This Row],[Totalt lagervärde ex moms]]-Tabell2[[#This Row],[Varav bokat ex moms]]</f>
        <v>1406.6880000000001</v>
      </c>
    </row>
    <row r="8276" spans="1:14" x14ac:dyDescent="0.2">
      <c r="A8276" t="s">
        <v>8639</v>
      </c>
      <c r="B8276" t="s">
        <v>8640</v>
      </c>
      <c r="C8276" s="2">
        <v>1199</v>
      </c>
      <c r="D8276" s="2">
        <v>839</v>
      </c>
      <c r="E8276" s="2">
        <v>586.12</v>
      </c>
      <c r="F8276" s="2">
        <v>468.89600000000002</v>
      </c>
      <c r="G8276">
        <v>1</v>
      </c>
      <c r="H8276">
        <v>0</v>
      </c>
      <c r="I8276" s="2">
        <f>Tabell2[[#This Row],[Inköpspris (SEK)]]*Tabell2[[#This Row],[Antal]]</f>
        <v>586.12</v>
      </c>
      <c r="J8276" s="2">
        <f>MIN(Tabell2[[#This Row],[Bokat]]*Tabell2[[#This Row],[Inköpspris (SEK)]],Tabell2[[#This Row],[Totalt lagervärde ink moms]])</f>
        <v>0</v>
      </c>
      <c r="K8276" s="2">
        <f>Tabell2[[#This Row],[Totalt lagervärde ink moms]]-Tabell2[[#This Row],[Varav bokat ink moms]]</f>
        <v>586.12</v>
      </c>
      <c r="L8276" s="2">
        <f>Tabell2[[#This Row],[Antal]]*Tabell2[[#This Row],[Inpris ex moms]]</f>
        <v>468.89600000000002</v>
      </c>
      <c r="M8276" s="2">
        <f>MIN(Tabell2[[#This Row],[Bokat]]*Tabell2[[#This Row],[Inpris ex moms]],Tabell2[[#This Row],[Totalt lagervärde ex moms]])</f>
        <v>0</v>
      </c>
      <c r="N8276" s="2">
        <f>Tabell2[[#This Row],[Totalt lagervärde ex moms]]-Tabell2[[#This Row],[Varav bokat ex moms]]</f>
        <v>468.89600000000002</v>
      </c>
    </row>
    <row r="8277" spans="1:14" x14ac:dyDescent="0.2">
      <c r="A8277" t="s">
        <v>5683</v>
      </c>
      <c r="B8277" t="s">
        <v>5684</v>
      </c>
      <c r="C8277" s="2">
        <v>79</v>
      </c>
      <c r="D8277" s="2">
        <v>40</v>
      </c>
      <c r="E8277" s="2">
        <v>38.619999999999997</v>
      </c>
      <c r="F8277" s="2">
        <v>30.894000000000002</v>
      </c>
      <c r="G8277">
        <v>3</v>
      </c>
      <c r="H8277">
        <v>0</v>
      </c>
      <c r="I8277" s="2">
        <f>Tabell2[[#This Row],[Inköpspris (SEK)]]*Tabell2[[#This Row],[Antal]]</f>
        <v>115.85999999999999</v>
      </c>
      <c r="J8277" s="2">
        <f>MIN(Tabell2[[#This Row],[Bokat]]*Tabell2[[#This Row],[Inköpspris (SEK)]],Tabell2[[#This Row],[Totalt lagervärde ink moms]])</f>
        <v>0</v>
      </c>
      <c r="K8277" s="2">
        <f>Tabell2[[#This Row],[Totalt lagervärde ink moms]]-Tabell2[[#This Row],[Varav bokat ink moms]]</f>
        <v>115.85999999999999</v>
      </c>
      <c r="L8277" s="2">
        <f>Tabell2[[#This Row],[Antal]]*Tabell2[[#This Row],[Inpris ex moms]]</f>
        <v>92.682000000000002</v>
      </c>
      <c r="M8277" s="2">
        <f>MIN(Tabell2[[#This Row],[Bokat]]*Tabell2[[#This Row],[Inpris ex moms]],Tabell2[[#This Row],[Totalt lagervärde ex moms]])</f>
        <v>0</v>
      </c>
      <c r="N8277" s="2">
        <f>Tabell2[[#This Row],[Totalt lagervärde ex moms]]-Tabell2[[#This Row],[Varav bokat ex moms]]</f>
        <v>92.682000000000002</v>
      </c>
    </row>
    <row r="8278" spans="1:14" x14ac:dyDescent="0.2">
      <c r="A8278" t="s">
        <v>8545</v>
      </c>
      <c r="B8278" t="s">
        <v>8546</v>
      </c>
      <c r="C8278" s="2">
        <v>1199</v>
      </c>
      <c r="D8278" s="2">
        <v>839</v>
      </c>
      <c r="E8278" s="2">
        <v>586.1</v>
      </c>
      <c r="F8278" s="2">
        <v>468.88000000000005</v>
      </c>
      <c r="G8278">
        <v>1</v>
      </c>
      <c r="H8278">
        <v>0</v>
      </c>
      <c r="I8278" s="2">
        <f>Tabell2[[#This Row],[Inköpspris (SEK)]]*Tabell2[[#This Row],[Antal]]</f>
        <v>586.1</v>
      </c>
      <c r="J8278" s="2">
        <f>MIN(Tabell2[[#This Row],[Bokat]]*Tabell2[[#This Row],[Inköpspris (SEK)]],Tabell2[[#This Row],[Totalt lagervärde ink moms]])</f>
        <v>0</v>
      </c>
      <c r="K8278" s="2">
        <f>Tabell2[[#This Row],[Totalt lagervärde ink moms]]-Tabell2[[#This Row],[Varav bokat ink moms]]</f>
        <v>586.1</v>
      </c>
      <c r="L8278" s="2">
        <f>Tabell2[[#This Row],[Antal]]*Tabell2[[#This Row],[Inpris ex moms]]</f>
        <v>468.88000000000005</v>
      </c>
      <c r="M8278" s="2">
        <f>MIN(Tabell2[[#This Row],[Bokat]]*Tabell2[[#This Row],[Inpris ex moms]],Tabell2[[#This Row],[Totalt lagervärde ex moms]])</f>
        <v>0</v>
      </c>
      <c r="N8278" s="2">
        <f>Tabell2[[#This Row],[Totalt lagervärde ex moms]]-Tabell2[[#This Row],[Varav bokat ex moms]]</f>
        <v>468.88000000000005</v>
      </c>
    </row>
    <row r="8279" spans="1:14" x14ac:dyDescent="0.2">
      <c r="A8279" t="s">
        <v>8655</v>
      </c>
      <c r="B8279" t="s">
        <v>8656</v>
      </c>
      <c r="C8279" s="2">
        <v>1199</v>
      </c>
      <c r="D8279" s="2">
        <v>839</v>
      </c>
      <c r="E8279" s="2">
        <v>586.1</v>
      </c>
      <c r="F8279" s="2">
        <v>468.88000000000005</v>
      </c>
      <c r="G8279">
        <v>2</v>
      </c>
      <c r="H8279">
        <v>0</v>
      </c>
      <c r="I8279" s="2">
        <f>Tabell2[[#This Row],[Inköpspris (SEK)]]*Tabell2[[#This Row],[Antal]]</f>
        <v>1172.2</v>
      </c>
      <c r="J8279" s="2">
        <f>MIN(Tabell2[[#This Row],[Bokat]]*Tabell2[[#This Row],[Inköpspris (SEK)]],Tabell2[[#This Row],[Totalt lagervärde ink moms]])</f>
        <v>0</v>
      </c>
      <c r="K8279" s="2">
        <f>Tabell2[[#This Row],[Totalt lagervärde ink moms]]-Tabell2[[#This Row],[Varav bokat ink moms]]</f>
        <v>1172.2</v>
      </c>
      <c r="L8279" s="2">
        <f>Tabell2[[#This Row],[Antal]]*Tabell2[[#This Row],[Inpris ex moms]]</f>
        <v>937.7600000000001</v>
      </c>
      <c r="M8279" s="2">
        <f>MIN(Tabell2[[#This Row],[Bokat]]*Tabell2[[#This Row],[Inpris ex moms]],Tabell2[[#This Row],[Totalt lagervärde ex moms]])</f>
        <v>0</v>
      </c>
      <c r="N8279" s="2">
        <f>Tabell2[[#This Row],[Totalt lagervärde ex moms]]-Tabell2[[#This Row],[Varav bokat ex moms]]</f>
        <v>937.7600000000001</v>
      </c>
    </row>
    <row r="8280" spans="1:14" x14ac:dyDescent="0.2">
      <c r="A8280" t="s">
        <v>8671</v>
      </c>
      <c r="B8280" t="s">
        <v>8672</v>
      </c>
      <c r="C8280" s="2">
        <v>1199</v>
      </c>
      <c r="D8280" s="2">
        <v>839</v>
      </c>
      <c r="E8280" s="2">
        <v>586.1</v>
      </c>
      <c r="F8280" s="2">
        <v>468.88000000000005</v>
      </c>
      <c r="G8280">
        <v>1</v>
      </c>
      <c r="H8280">
        <v>0</v>
      </c>
      <c r="I8280" s="2">
        <f>Tabell2[[#This Row],[Inköpspris (SEK)]]*Tabell2[[#This Row],[Antal]]</f>
        <v>586.1</v>
      </c>
      <c r="J8280" s="2">
        <f>MIN(Tabell2[[#This Row],[Bokat]]*Tabell2[[#This Row],[Inköpspris (SEK)]],Tabell2[[#This Row],[Totalt lagervärde ink moms]])</f>
        <v>0</v>
      </c>
      <c r="K8280" s="2">
        <f>Tabell2[[#This Row],[Totalt lagervärde ink moms]]-Tabell2[[#This Row],[Varav bokat ink moms]]</f>
        <v>586.1</v>
      </c>
      <c r="L8280" s="2">
        <f>Tabell2[[#This Row],[Antal]]*Tabell2[[#This Row],[Inpris ex moms]]</f>
        <v>468.88000000000005</v>
      </c>
      <c r="M8280" s="2">
        <f>MIN(Tabell2[[#This Row],[Bokat]]*Tabell2[[#This Row],[Inpris ex moms]],Tabell2[[#This Row],[Totalt lagervärde ex moms]])</f>
        <v>0</v>
      </c>
      <c r="N8280" s="2">
        <f>Tabell2[[#This Row],[Totalt lagervärde ex moms]]-Tabell2[[#This Row],[Varav bokat ex moms]]</f>
        <v>468.88000000000005</v>
      </c>
    </row>
    <row r="8281" spans="1:14" x14ac:dyDescent="0.2">
      <c r="A8281" t="s">
        <v>8673</v>
      </c>
      <c r="B8281" t="s">
        <v>8674</v>
      </c>
      <c r="C8281" s="2">
        <v>1199</v>
      </c>
      <c r="D8281" s="2">
        <v>839</v>
      </c>
      <c r="E8281" s="2">
        <v>586.1</v>
      </c>
      <c r="F8281" s="2">
        <v>468.88000000000005</v>
      </c>
      <c r="G8281">
        <v>1</v>
      </c>
      <c r="H8281">
        <v>0</v>
      </c>
      <c r="I8281" s="2">
        <f>Tabell2[[#This Row],[Inköpspris (SEK)]]*Tabell2[[#This Row],[Antal]]</f>
        <v>586.1</v>
      </c>
      <c r="J8281" s="2">
        <f>MIN(Tabell2[[#This Row],[Bokat]]*Tabell2[[#This Row],[Inköpspris (SEK)]],Tabell2[[#This Row],[Totalt lagervärde ink moms]])</f>
        <v>0</v>
      </c>
      <c r="K8281" s="2">
        <f>Tabell2[[#This Row],[Totalt lagervärde ink moms]]-Tabell2[[#This Row],[Varav bokat ink moms]]</f>
        <v>586.1</v>
      </c>
      <c r="L8281" s="2">
        <f>Tabell2[[#This Row],[Antal]]*Tabell2[[#This Row],[Inpris ex moms]]</f>
        <v>468.88000000000005</v>
      </c>
      <c r="M8281" s="2">
        <f>MIN(Tabell2[[#This Row],[Bokat]]*Tabell2[[#This Row],[Inpris ex moms]],Tabell2[[#This Row],[Totalt lagervärde ex moms]])</f>
        <v>0</v>
      </c>
      <c r="N8281" s="2">
        <f>Tabell2[[#This Row],[Totalt lagervärde ex moms]]-Tabell2[[#This Row],[Varav bokat ex moms]]</f>
        <v>468.88000000000005</v>
      </c>
    </row>
    <row r="8282" spans="1:14" x14ac:dyDescent="0.2">
      <c r="A8282" t="s">
        <v>15495</v>
      </c>
      <c r="B8282" t="s">
        <v>15496</v>
      </c>
      <c r="C8282" s="2">
        <v>1199</v>
      </c>
      <c r="D8282" s="2">
        <v>839</v>
      </c>
      <c r="E8282" s="2">
        <v>586.1</v>
      </c>
      <c r="F8282" s="2">
        <v>468.88000000000005</v>
      </c>
      <c r="G8282">
        <v>1</v>
      </c>
      <c r="H8282">
        <v>0</v>
      </c>
      <c r="I8282" s="2">
        <f>Tabell2[[#This Row],[Inköpspris (SEK)]]*Tabell2[[#This Row],[Antal]]</f>
        <v>586.1</v>
      </c>
      <c r="J8282" s="2">
        <f>MIN(Tabell2[[#This Row],[Bokat]]*Tabell2[[#This Row],[Inköpspris (SEK)]],Tabell2[[#This Row],[Totalt lagervärde ink moms]])</f>
        <v>0</v>
      </c>
      <c r="K8282" s="2">
        <f>Tabell2[[#This Row],[Totalt lagervärde ink moms]]-Tabell2[[#This Row],[Varav bokat ink moms]]</f>
        <v>586.1</v>
      </c>
      <c r="L8282" s="2">
        <f>Tabell2[[#This Row],[Antal]]*Tabell2[[#This Row],[Inpris ex moms]]</f>
        <v>468.88000000000005</v>
      </c>
      <c r="M8282" s="2">
        <f>MIN(Tabell2[[#This Row],[Bokat]]*Tabell2[[#This Row],[Inpris ex moms]],Tabell2[[#This Row],[Totalt lagervärde ex moms]])</f>
        <v>0</v>
      </c>
      <c r="N8282" s="2">
        <f>Tabell2[[#This Row],[Totalt lagervärde ex moms]]-Tabell2[[#This Row],[Varav bokat ex moms]]</f>
        <v>468.88000000000005</v>
      </c>
    </row>
    <row r="8283" spans="1:14" x14ac:dyDescent="0.2">
      <c r="A8283" t="s">
        <v>15509</v>
      </c>
      <c r="B8283" t="s">
        <v>15510</v>
      </c>
      <c r="C8283" s="2">
        <v>1199</v>
      </c>
      <c r="D8283" s="2">
        <v>839</v>
      </c>
      <c r="E8283" s="2">
        <v>586.1</v>
      </c>
      <c r="F8283" s="2">
        <v>468.88000000000005</v>
      </c>
      <c r="G8283">
        <v>1</v>
      </c>
      <c r="H8283">
        <v>0</v>
      </c>
      <c r="I8283" s="2">
        <f>Tabell2[[#This Row],[Inköpspris (SEK)]]*Tabell2[[#This Row],[Antal]]</f>
        <v>586.1</v>
      </c>
      <c r="J8283" s="2">
        <f>MIN(Tabell2[[#This Row],[Bokat]]*Tabell2[[#This Row],[Inköpspris (SEK)]],Tabell2[[#This Row],[Totalt lagervärde ink moms]])</f>
        <v>0</v>
      </c>
      <c r="K8283" s="2">
        <f>Tabell2[[#This Row],[Totalt lagervärde ink moms]]-Tabell2[[#This Row],[Varav bokat ink moms]]</f>
        <v>586.1</v>
      </c>
      <c r="L8283" s="2">
        <f>Tabell2[[#This Row],[Antal]]*Tabell2[[#This Row],[Inpris ex moms]]</f>
        <v>468.88000000000005</v>
      </c>
      <c r="M8283" s="2">
        <f>MIN(Tabell2[[#This Row],[Bokat]]*Tabell2[[#This Row],[Inpris ex moms]],Tabell2[[#This Row],[Totalt lagervärde ex moms]])</f>
        <v>0</v>
      </c>
      <c r="N8283" s="2">
        <f>Tabell2[[#This Row],[Totalt lagervärde ex moms]]-Tabell2[[#This Row],[Varav bokat ex moms]]</f>
        <v>468.88000000000005</v>
      </c>
    </row>
    <row r="8284" spans="1:14" x14ac:dyDescent="0.2">
      <c r="A8284" t="s">
        <v>15511</v>
      </c>
      <c r="B8284" t="s">
        <v>15512</v>
      </c>
      <c r="C8284" s="2">
        <v>1199</v>
      </c>
      <c r="D8284" s="2">
        <v>839</v>
      </c>
      <c r="E8284" s="2">
        <v>586.1</v>
      </c>
      <c r="F8284" s="2">
        <v>468.88000000000005</v>
      </c>
      <c r="G8284">
        <v>2</v>
      </c>
      <c r="H8284">
        <v>0</v>
      </c>
      <c r="I8284" s="2">
        <f>Tabell2[[#This Row],[Inköpspris (SEK)]]*Tabell2[[#This Row],[Antal]]</f>
        <v>1172.2</v>
      </c>
      <c r="J8284" s="2">
        <f>MIN(Tabell2[[#This Row],[Bokat]]*Tabell2[[#This Row],[Inköpspris (SEK)]],Tabell2[[#This Row],[Totalt lagervärde ink moms]])</f>
        <v>0</v>
      </c>
      <c r="K8284" s="2">
        <f>Tabell2[[#This Row],[Totalt lagervärde ink moms]]-Tabell2[[#This Row],[Varav bokat ink moms]]</f>
        <v>1172.2</v>
      </c>
      <c r="L8284" s="2">
        <f>Tabell2[[#This Row],[Antal]]*Tabell2[[#This Row],[Inpris ex moms]]</f>
        <v>937.7600000000001</v>
      </c>
      <c r="M8284" s="2">
        <f>MIN(Tabell2[[#This Row],[Bokat]]*Tabell2[[#This Row],[Inpris ex moms]],Tabell2[[#This Row],[Totalt lagervärde ex moms]])</f>
        <v>0</v>
      </c>
      <c r="N8284" s="2">
        <f>Tabell2[[#This Row],[Totalt lagervärde ex moms]]-Tabell2[[#This Row],[Varav bokat ex moms]]</f>
        <v>937.7600000000001</v>
      </c>
    </row>
    <row r="8285" spans="1:14" x14ac:dyDescent="0.2">
      <c r="A8285" t="s">
        <v>15513</v>
      </c>
      <c r="B8285" t="s">
        <v>15514</v>
      </c>
      <c r="C8285" s="2">
        <v>1199</v>
      </c>
      <c r="D8285" s="2">
        <v>839</v>
      </c>
      <c r="E8285" s="2">
        <v>586.1</v>
      </c>
      <c r="F8285" s="2">
        <v>468.88000000000005</v>
      </c>
      <c r="G8285">
        <v>2</v>
      </c>
      <c r="H8285">
        <v>0</v>
      </c>
      <c r="I8285" s="2">
        <f>Tabell2[[#This Row],[Inköpspris (SEK)]]*Tabell2[[#This Row],[Antal]]</f>
        <v>1172.2</v>
      </c>
      <c r="J8285" s="2">
        <f>MIN(Tabell2[[#This Row],[Bokat]]*Tabell2[[#This Row],[Inköpspris (SEK)]],Tabell2[[#This Row],[Totalt lagervärde ink moms]])</f>
        <v>0</v>
      </c>
      <c r="K8285" s="2">
        <f>Tabell2[[#This Row],[Totalt lagervärde ink moms]]-Tabell2[[#This Row],[Varav bokat ink moms]]</f>
        <v>1172.2</v>
      </c>
      <c r="L8285" s="2">
        <f>Tabell2[[#This Row],[Antal]]*Tabell2[[#This Row],[Inpris ex moms]]</f>
        <v>937.7600000000001</v>
      </c>
      <c r="M8285" s="2">
        <f>MIN(Tabell2[[#This Row],[Bokat]]*Tabell2[[#This Row],[Inpris ex moms]],Tabell2[[#This Row],[Totalt lagervärde ex moms]])</f>
        <v>0</v>
      </c>
      <c r="N8285" s="2">
        <f>Tabell2[[#This Row],[Totalt lagervärde ex moms]]-Tabell2[[#This Row],[Varav bokat ex moms]]</f>
        <v>937.7600000000001</v>
      </c>
    </row>
    <row r="8286" spans="1:14" x14ac:dyDescent="0.2">
      <c r="A8286" t="s">
        <v>15833</v>
      </c>
      <c r="B8286" t="s">
        <v>15834</v>
      </c>
      <c r="C8286" s="2">
        <v>1199</v>
      </c>
      <c r="D8286" s="2">
        <v>839</v>
      </c>
      <c r="E8286" s="2">
        <v>586.1</v>
      </c>
      <c r="F8286" s="2">
        <v>468.88000000000005</v>
      </c>
      <c r="G8286">
        <v>1</v>
      </c>
      <c r="H8286">
        <v>0</v>
      </c>
      <c r="I8286" s="2">
        <f>Tabell2[[#This Row],[Inköpspris (SEK)]]*Tabell2[[#This Row],[Antal]]</f>
        <v>586.1</v>
      </c>
      <c r="J8286" s="2">
        <f>MIN(Tabell2[[#This Row],[Bokat]]*Tabell2[[#This Row],[Inköpspris (SEK)]],Tabell2[[#This Row],[Totalt lagervärde ink moms]])</f>
        <v>0</v>
      </c>
      <c r="K8286" s="2">
        <f>Tabell2[[#This Row],[Totalt lagervärde ink moms]]-Tabell2[[#This Row],[Varav bokat ink moms]]</f>
        <v>586.1</v>
      </c>
      <c r="L8286" s="2">
        <f>Tabell2[[#This Row],[Antal]]*Tabell2[[#This Row],[Inpris ex moms]]</f>
        <v>468.88000000000005</v>
      </c>
      <c r="M8286" s="2">
        <f>MIN(Tabell2[[#This Row],[Bokat]]*Tabell2[[#This Row],[Inpris ex moms]],Tabell2[[#This Row],[Totalt lagervärde ex moms]])</f>
        <v>0</v>
      </c>
      <c r="N8286" s="2">
        <f>Tabell2[[#This Row],[Totalt lagervärde ex moms]]-Tabell2[[#This Row],[Varav bokat ex moms]]</f>
        <v>468.88000000000005</v>
      </c>
    </row>
    <row r="8287" spans="1:14" x14ac:dyDescent="0.2">
      <c r="A8287" t="s">
        <v>15837</v>
      </c>
      <c r="B8287" t="s">
        <v>15838</v>
      </c>
      <c r="C8287" s="2">
        <v>1199</v>
      </c>
      <c r="D8287" s="2">
        <v>839</v>
      </c>
      <c r="E8287" s="2">
        <v>586.1</v>
      </c>
      <c r="F8287" s="2">
        <v>468.88000000000005</v>
      </c>
      <c r="G8287">
        <v>1</v>
      </c>
      <c r="H8287">
        <v>0</v>
      </c>
      <c r="I8287" s="2">
        <f>Tabell2[[#This Row],[Inköpspris (SEK)]]*Tabell2[[#This Row],[Antal]]</f>
        <v>586.1</v>
      </c>
      <c r="J8287" s="2">
        <f>MIN(Tabell2[[#This Row],[Bokat]]*Tabell2[[#This Row],[Inköpspris (SEK)]],Tabell2[[#This Row],[Totalt lagervärde ink moms]])</f>
        <v>0</v>
      </c>
      <c r="K8287" s="2">
        <f>Tabell2[[#This Row],[Totalt lagervärde ink moms]]-Tabell2[[#This Row],[Varav bokat ink moms]]</f>
        <v>586.1</v>
      </c>
      <c r="L8287" s="2">
        <f>Tabell2[[#This Row],[Antal]]*Tabell2[[#This Row],[Inpris ex moms]]</f>
        <v>468.88000000000005</v>
      </c>
      <c r="M8287" s="2">
        <f>MIN(Tabell2[[#This Row],[Bokat]]*Tabell2[[#This Row],[Inpris ex moms]],Tabell2[[#This Row],[Totalt lagervärde ex moms]])</f>
        <v>0</v>
      </c>
      <c r="N8287" s="2">
        <f>Tabell2[[#This Row],[Totalt lagervärde ex moms]]-Tabell2[[#This Row],[Varav bokat ex moms]]</f>
        <v>468.88000000000005</v>
      </c>
    </row>
    <row r="8288" spans="1:14" x14ac:dyDescent="0.2">
      <c r="A8288" t="s">
        <v>15839</v>
      </c>
      <c r="B8288" t="s">
        <v>15840</v>
      </c>
      <c r="C8288" s="2">
        <v>1199</v>
      </c>
      <c r="D8288" s="2">
        <v>839</v>
      </c>
      <c r="E8288" s="2">
        <v>586.1</v>
      </c>
      <c r="F8288" s="2">
        <v>468.88000000000005</v>
      </c>
      <c r="G8288">
        <v>1</v>
      </c>
      <c r="H8288">
        <v>0</v>
      </c>
      <c r="I8288" s="2">
        <f>Tabell2[[#This Row],[Inköpspris (SEK)]]*Tabell2[[#This Row],[Antal]]</f>
        <v>586.1</v>
      </c>
      <c r="J8288" s="2">
        <f>MIN(Tabell2[[#This Row],[Bokat]]*Tabell2[[#This Row],[Inköpspris (SEK)]],Tabell2[[#This Row],[Totalt lagervärde ink moms]])</f>
        <v>0</v>
      </c>
      <c r="K8288" s="2">
        <f>Tabell2[[#This Row],[Totalt lagervärde ink moms]]-Tabell2[[#This Row],[Varav bokat ink moms]]</f>
        <v>586.1</v>
      </c>
      <c r="L8288" s="2">
        <f>Tabell2[[#This Row],[Antal]]*Tabell2[[#This Row],[Inpris ex moms]]</f>
        <v>468.88000000000005</v>
      </c>
      <c r="M8288" s="2">
        <f>MIN(Tabell2[[#This Row],[Bokat]]*Tabell2[[#This Row],[Inpris ex moms]],Tabell2[[#This Row],[Totalt lagervärde ex moms]])</f>
        <v>0</v>
      </c>
      <c r="N8288" s="2">
        <f>Tabell2[[#This Row],[Totalt lagervärde ex moms]]-Tabell2[[#This Row],[Varav bokat ex moms]]</f>
        <v>468.88000000000005</v>
      </c>
    </row>
    <row r="8289" spans="1:14" x14ac:dyDescent="0.2">
      <c r="A8289" t="s">
        <v>15841</v>
      </c>
      <c r="B8289" t="s">
        <v>15842</v>
      </c>
      <c r="C8289" s="2">
        <v>1199</v>
      </c>
      <c r="D8289" s="2">
        <v>839</v>
      </c>
      <c r="E8289" s="2">
        <v>586.1</v>
      </c>
      <c r="F8289" s="2">
        <v>468.88000000000005</v>
      </c>
      <c r="G8289">
        <v>1</v>
      </c>
      <c r="H8289">
        <v>0</v>
      </c>
      <c r="I8289" s="2">
        <f>Tabell2[[#This Row],[Inköpspris (SEK)]]*Tabell2[[#This Row],[Antal]]</f>
        <v>586.1</v>
      </c>
      <c r="J8289" s="2">
        <f>MIN(Tabell2[[#This Row],[Bokat]]*Tabell2[[#This Row],[Inköpspris (SEK)]],Tabell2[[#This Row],[Totalt lagervärde ink moms]])</f>
        <v>0</v>
      </c>
      <c r="K8289" s="2">
        <f>Tabell2[[#This Row],[Totalt lagervärde ink moms]]-Tabell2[[#This Row],[Varav bokat ink moms]]</f>
        <v>586.1</v>
      </c>
      <c r="L8289" s="2">
        <f>Tabell2[[#This Row],[Antal]]*Tabell2[[#This Row],[Inpris ex moms]]</f>
        <v>468.88000000000005</v>
      </c>
      <c r="M8289" s="2">
        <f>MIN(Tabell2[[#This Row],[Bokat]]*Tabell2[[#This Row],[Inpris ex moms]],Tabell2[[#This Row],[Totalt lagervärde ex moms]])</f>
        <v>0</v>
      </c>
      <c r="N8289" s="2">
        <f>Tabell2[[#This Row],[Totalt lagervärde ex moms]]-Tabell2[[#This Row],[Varav bokat ex moms]]</f>
        <v>468.88000000000005</v>
      </c>
    </row>
    <row r="8290" spans="1:14" x14ac:dyDescent="0.2">
      <c r="A8290" t="s">
        <v>15843</v>
      </c>
      <c r="B8290" t="s">
        <v>15844</v>
      </c>
      <c r="C8290" s="2">
        <v>1199</v>
      </c>
      <c r="D8290" s="2">
        <v>839</v>
      </c>
      <c r="E8290" s="2">
        <v>586.1</v>
      </c>
      <c r="F8290" s="2">
        <v>468.88000000000005</v>
      </c>
      <c r="G8290">
        <v>3</v>
      </c>
      <c r="H8290">
        <v>0</v>
      </c>
      <c r="I8290" s="2">
        <f>Tabell2[[#This Row],[Inköpspris (SEK)]]*Tabell2[[#This Row],[Antal]]</f>
        <v>1758.3000000000002</v>
      </c>
      <c r="J8290" s="2">
        <f>MIN(Tabell2[[#This Row],[Bokat]]*Tabell2[[#This Row],[Inköpspris (SEK)]],Tabell2[[#This Row],[Totalt lagervärde ink moms]])</f>
        <v>0</v>
      </c>
      <c r="K8290" s="2">
        <f>Tabell2[[#This Row],[Totalt lagervärde ink moms]]-Tabell2[[#This Row],[Varav bokat ink moms]]</f>
        <v>1758.3000000000002</v>
      </c>
      <c r="L8290" s="2">
        <f>Tabell2[[#This Row],[Antal]]*Tabell2[[#This Row],[Inpris ex moms]]</f>
        <v>1406.64</v>
      </c>
      <c r="M8290" s="2">
        <f>MIN(Tabell2[[#This Row],[Bokat]]*Tabell2[[#This Row],[Inpris ex moms]],Tabell2[[#This Row],[Totalt lagervärde ex moms]])</f>
        <v>0</v>
      </c>
      <c r="N8290" s="2">
        <f>Tabell2[[#This Row],[Totalt lagervärde ex moms]]-Tabell2[[#This Row],[Varav bokat ex moms]]</f>
        <v>1406.64</v>
      </c>
    </row>
    <row r="8291" spans="1:14" x14ac:dyDescent="0.2">
      <c r="A8291" t="s">
        <v>15845</v>
      </c>
      <c r="B8291" t="s">
        <v>15846</v>
      </c>
      <c r="C8291" s="2">
        <v>1199</v>
      </c>
      <c r="D8291" s="2">
        <v>839</v>
      </c>
      <c r="E8291" s="2">
        <v>586.1</v>
      </c>
      <c r="F8291" s="2">
        <v>468.88000000000005</v>
      </c>
      <c r="G8291">
        <v>1</v>
      </c>
      <c r="H8291">
        <v>0</v>
      </c>
      <c r="I8291" s="2">
        <f>Tabell2[[#This Row],[Inköpspris (SEK)]]*Tabell2[[#This Row],[Antal]]</f>
        <v>586.1</v>
      </c>
      <c r="J8291" s="2">
        <f>MIN(Tabell2[[#This Row],[Bokat]]*Tabell2[[#This Row],[Inköpspris (SEK)]],Tabell2[[#This Row],[Totalt lagervärde ink moms]])</f>
        <v>0</v>
      </c>
      <c r="K8291" s="2">
        <f>Tabell2[[#This Row],[Totalt lagervärde ink moms]]-Tabell2[[#This Row],[Varav bokat ink moms]]</f>
        <v>586.1</v>
      </c>
      <c r="L8291" s="2">
        <f>Tabell2[[#This Row],[Antal]]*Tabell2[[#This Row],[Inpris ex moms]]</f>
        <v>468.88000000000005</v>
      </c>
      <c r="M8291" s="2">
        <f>MIN(Tabell2[[#This Row],[Bokat]]*Tabell2[[#This Row],[Inpris ex moms]],Tabell2[[#This Row],[Totalt lagervärde ex moms]])</f>
        <v>0</v>
      </c>
      <c r="N8291" s="2">
        <f>Tabell2[[#This Row],[Totalt lagervärde ex moms]]-Tabell2[[#This Row],[Varav bokat ex moms]]</f>
        <v>468.88000000000005</v>
      </c>
    </row>
    <row r="8292" spans="1:14" x14ac:dyDescent="0.2">
      <c r="A8292" t="s">
        <v>15847</v>
      </c>
      <c r="B8292" t="s">
        <v>15848</v>
      </c>
      <c r="C8292" s="2">
        <v>1199</v>
      </c>
      <c r="D8292" s="2">
        <v>839</v>
      </c>
      <c r="E8292" s="2">
        <v>586.1</v>
      </c>
      <c r="F8292" s="2">
        <v>468.88000000000005</v>
      </c>
      <c r="G8292">
        <v>1</v>
      </c>
      <c r="H8292">
        <v>0</v>
      </c>
      <c r="I8292" s="2">
        <f>Tabell2[[#This Row],[Inköpspris (SEK)]]*Tabell2[[#This Row],[Antal]]</f>
        <v>586.1</v>
      </c>
      <c r="J8292" s="2">
        <f>MIN(Tabell2[[#This Row],[Bokat]]*Tabell2[[#This Row],[Inköpspris (SEK)]],Tabell2[[#This Row],[Totalt lagervärde ink moms]])</f>
        <v>0</v>
      </c>
      <c r="K8292" s="2">
        <f>Tabell2[[#This Row],[Totalt lagervärde ink moms]]-Tabell2[[#This Row],[Varav bokat ink moms]]</f>
        <v>586.1</v>
      </c>
      <c r="L8292" s="2">
        <f>Tabell2[[#This Row],[Antal]]*Tabell2[[#This Row],[Inpris ex moms]]</f>
        <v>468.88000000000005</v>
      </c>
      <c r="M8292" s="2">
        <f>MIN(Tabell2[[#This Row],[Bokat]]*Tabell2[[#This Row],[Inpris ex moms]],Tabell2[[#This Row],[Totalt lagervärde ex moms]])</f>
        <v>0</v>
      </c>
      <c r="N8292" s="2">
        <f>Tabell2[[#This Row],[Totalt lagervärde ex moms]]-Tabell2[[#This Row],[Varav bokat ex moms]]</f>
        <v>468.88000000000005</v>
      </c>
    </row>
    <row r="8293" spans="1:14" x14ac:dyDescent="0.2">
      <c r="A8293" t="s">
        <v>15849</v>
      </c>
      <c r="B8293" t="s">
        <v>15850</v>
      </c>
      <c r="C8293" s="2">
        <v>1199</v>
      </c>
      <c r="D8293" s="2">
        <v>839</v>
      </c>
      <c r="E8293" s="2">
        <v>586.1</v>
      </c>
      <c r="F8293" s="2">
        <v>468.88000000000005</v>
      </c>
      <c r="G8293">
        <v>1</v>
      </c>
      <c r="H8293">
        <v>0</v>
      </c>
      <c r="I8293" s="2">
        <f>Tabell2[[#This Row],[Inköpspris (SEK)]]*Tabell2[[#This Row],[Antal]]</f>
        <v>586.1</v>
      </c>
      <c r="J8293" s="2">
        <f>MIN(Tabell2[[#This Row],[Bokat]]*Tabell2[[#This Row],[Inköpspris (SEK)]],Tabell2[[#This Row],[Totalt lagervärde ink moms]])</f>
        <v>0</v>
      </c>
      <c r="K8293" s="2">
        <f>Tabell2[[#This Row],[Totalt lagervärde ink moms]]-Tabell2[[#This Row],[Varav bokat ink moms]]</f>
        <v>586.1</v>
      </c>
      <c r="L8293" s="2">
        <f>Tabell2[[#This Row],[Antal]]*Tabell2[[#This Row],[Inpris ex moms]]</f>
        <v>468.88000000000005</v>
      </c>
      <c r="M8293" s="2">
        <f>MIN(Tabell2[[#This Row],[Bokat]]*Tabell2[[#This Row],[Inpris ex moms]],Tabell2[[#This Row],[Totalt lagervärde ex moms]])</f>
        <v>0</v>
      </c>
      <c r="N8293" s="2">
        <f>Tabell2[[#This Row],[Totalt lagervärde ex moms]]-Tabell2[[#This Row],[Varav bokat ex moms]]</f>
        <v>468.88000000000005</v>
      </c>
    </row>
    <row r="8294" spans="1:14" x14ac:dyDescent="0.2">
      <c r="A8294" t="s">
        <v>17197</v>
      </c>
      <c r="B8294" t="s">
        <v>17198</v>
      </c>
      <c r="C8294" s="2">
        <v>1199</v>
      </c>
      <c r="D8294" s="2">
        <v>719</v>
      </c>
      <c r="E8294" s="2">
        <v>586.1</v>
      </c>
      <c r="F8294" s="2">
        <v>468.88000000000005</v>
      </c>
      <c r="G8294">
        <v>2</v>
      </c>
      <c r="H8294">
        <v>0</v>
      </c>
      <c r="I8294" s="2">
        <f>Tabell2[[#This Row],[Inköpspris (SEK)]]*Tabell2[[#This Row],[Antal]]</f>
        <v>1172.2</v>
      </c>
      <c r="J8294" s="2">
        <f>MIN(Tabell2[[#This Row],[Bokat]]*Tabell2[[#This Row],[Inköpspris (SEK)]],Tabell2[[#This Row],[Totalt lagervärde ink moms]])</f>
        <v>0</v>
      </c>
      <c r="K8294" s="2">
        <f>Tabell2[[#This Row],[Totalt lagervärde ink moms]]-Tabell2[[#This Row],[Varav bokat ink moms]]</f>
        <v>1172.2</v>
      </c>
      <c r="L8294" s="2">
        <f>Tabell2[[#This Row],[Antal]]*Tabell2[[#This Row],[Inpris ex moms]]</f>
        <v>937.7600000000001</v>
      </c>
      <c r="M8294" s="2">
        <f>MIN(Tabell2[[#This Row],[Bokat]]*Tabell2[[#This Row],[Inpris ex moms]],Tabell2[[#This Row],[Totalt lagervärde ex moms]])</f>
        <v>0</v>
      </c>
      <c r="N8294" s="2">
        <f>Tabell2[[#This Row],[Totalt lagervärde ex moms]]-Tabell2[[#This Row],[Varav bokat ex moms]]</f>
        <v>937.7600000000001</v>
      </c>
    </row>
    <row r="8295" spans="1:14" x14ac:dyDescent="0.2">
      <c r="A8295" t="s">
        <v>17199</v>
      </c>
      <c r="B8295" t="s">
        <v>17200</v>
      </c>
      <c r="C8295" s="2">
        <v>1199</v>
      </c>
      <c r="D8295" s="2">
        <v>719</v>
      </c>
      <c r="E8295" s="2">
        <v>586.1</v>
      </c>
      <c r="F8295" s="2">
        <v>468.88000000000005</v>
      </c>
      <c r="G8295">
        <v>2</v>
      </c>
      <c r="H8295">
        <v>0</v>
      </c>
      <c r="I8295" s="2">
        <f>Tabell2[[#This Row],[Inköpspris (SEK)]]*Tabell2[[#This Row],[Antal]]</f>
        <v>1172.2</v>
      </c>
      <c r="J8295" s="2">
        <f>MIN(Tabell2[[#This Row],[Bokat]]*Tabell2[[#This Row],[Inköpspris (SEK)]],Tabell2[[#This Row],[Totalt lagervärde ink moms]])</f>
        <v>0</v>
      </c>
      <c r="K8295" s="2">
        <f>Tabell2[[#This Row],[Totalt lagervärde ink moms]]-Tabell2[[#This Row],[Varav bokat ink moms]]</f>
        <v>1172.2</v>
      </c>
      <c r="L8295" s="2">
        <f>Tabell2[[#This Row],[Antal]]*Tabell2[[#This Row],[Inpris ex moms]]</f>
        <v>937.7600000000001</v>
      </c>
      <c r="M8295" s="2">
        <f>MIN(Tabell2[[#This Row],[Bokat]]*Tabell2[[#This Row],[Inpris ex moms]],Tabell2[[#This Row],[Totalt lagervärde ex moms]])</f>
        <v>0</v>
      </c>
      <c r="N8295" s="2">
        <f>Tabell2[[#This Row],[Totalt lagervärde ex moms]]-Tabell2[[#This Row],[Varav bokat ex moms]]</f>
        <v>937.7600000000001</v>
      </c>
    </row>
    <row r="8296" spans="1:14" x14ac:dyDescent="0.2">
      <c r="A8296" t="s">
        <v>17201</v>
      </c>
      <c r="B8296" t="s">
        <v>17202</v>
      </c>
      <c r="C8296" s="2">
        <v>1199</v>
      </c>
      <c r="D8296" s="2">
        <v>719</v>
      </c>
      <c r="E8296" s="2">
        <v>586.1</v>
      </c>
      <c r="F8296" s="2">
        <v>468.88000000000005</v>
      </c>
      <c r="G8296">
        <v>3</v>
      </c>
      <c r="H8296">
        <v>0</v>
      </c>
      <c r="I8296" s="2">
        <f>Tabell2[[#This Row],[Inköpspris (SEK)]]*Tabell2[[#This Row],[Antal]]</f>
        <v>1758.3000000000002</v>
      </c>
      <c r="J8296" s="2">
        <f>MIN(Tabell2[[#This Row],[Bokat]]*Tabell2[[#This Row],[Inköpspris (SEK)]],Tabell2[[#This Row],[Totalt lagervärde ink moms]])</f>
        <v>0</v>
      </c>
      <c r="K8296" s="2">
        <f>Tabell2[[#This Row],[Totalt lagervärde ink moms]]-Tabell2[[#This Row],[Varav bokat ink moms]]</f>
        <v>1758.3000000000002</v>
      </c>
      <c r="L8296" s="2">
        <f>Tabell2[[#This Row],[Antal]]*Tabell2[[#This Row],[Inpris ex moms]]</f>
        <v>1406.64</v>
      </c>
      <c r="M8296" s="2">
        <f>MIN(Tabell2[[#This Row],[Bokat]]*Tabell2[[#This Row],[Inpris ex moms]],Tabell2[[#This Row],[Totalt lagervärde ex moms]])</f>
        <v>0</v>
      </c>
      <c r="N8296" s="2">
        <f>Tabell2[[#This Row],[Totalt lagervärde ex moms]]-Tabell2[[#This Row],[Varav bokat ex moms]]</f>
        <v>1406.64</v>
      </c>
    </row>
    <row r="8297" spans="1:14" x14ac:dyDescent="0.2">
      <c r="A8297" t="s">
        <v>17205</v>
      </c>
      <c r="B8297" t="s">
        <v>17206</v>
      </c>
      <c r="C8297" s="2">
        <v>1199</v>
      </c>
      <c r="D8297" s="2">
        <v>719</v>
      </c>
      <c r="E8297" s="2">
        <v>586.1</v>
      </c>
      <c r="F8297" s="2">
        <v>468.88000000000005</v>
      </c>
      <c r="G8297">
        <v>2</v>
      </c>
      <c r="H8297">
        <v>0</v>
      </c>
      <c r="I8297" s="2">
        <f>Tabell2[[#This Row],[Inköpspris (SEK)]]*Tabell2[[#This Row],[Antal]]</f>
        <v>1172.2</v>
      </c>
      <c r="J8297" s="2">
        <f>MIN(Tabell2[[#This Row],[Bokat]]*Tabell2[[#This Row],[Inköpspris (SEK)]],Tabell2[[#This Row],[Totalt lagervärde ink moms]])</f>
        <v>0</v>
      </c>
      <c r="K8297" s="2">
        <f>Tabell2[[#This Row],[Totalt lagervärde ink moms]]-Tabell2[[#This Row],[Varav bokat ink moms]]</f>
        <v>1172.2</v>
      </c>
      <c r="L8297" s="2">
        <f>Tabell2[[#This Row],[Antal]]*Tabell2[[#This Row],[Inpris ex moms]]</f>
        <v>937.7600000000001</v>
      </c>
      <c r="M8297" s="2">
        <f>MIN(Tabell2[[#This Row],[Bokat]]*Tabell2[[#This Row],[Inpris ex moms]],Tabell2[[#This Row],[Totalt lagervärde ex moms]])</f>
        <v>0</v>
      </c>
      <c r="N8297" s="2">
        <f>Tabell2[[#This Row],[Totalt lagervärde ex moms]]-Tabell2[[#This Row],[Varav bokat ex moms]]</f>
        <v>937.7600000000001</v>
      </c>
    </row>
    <row r="8298" spans="1:14" x14ac:dyDescent="0.2">
      <c r="A8298" t="s">
        <v>17207</v>
      </c>
      <c r="B8298" t="s">
        <v>17208</v>
      </c>
      <c r="C8298" s="2">
        <v>1199</v>
      </c>
      <c r="D8298" s="2">
        <v>719</v>
      </c>
      <c r="E8298" s="2">
        <v>586.1</v>
      </c>
      <c r="F8298" s="2">
        <v>468.88000000000005</v>
      </c>
      <c r="G8298">
        <v>2</v>
      </c>
      <c r="H8298">
        <v>0</v>
      </c>
      <c r="I8298" s="2">
        <f>Tabell2[[#This Row],[Inköpspris (SEK)]]*Tabell2[[#This Row],[Antal]]</f>
        <v>1172.2</v>
      </c>
      <c r="J8298" s="2">
        <f>MIN(Tabell2[[#This Row],[Bokat]]*Tabell2[[#This Row],[Inköpspris (SEK)]],Tabell2[[#This Row],[Totalt lagervärde ink moms]])</f>
        <v>0</v>
      </c>
      <c r="K8298" s="2">
        <f>Tabell2[[#This Row],[Totalt lagervärde ink moms]]-Tabell2[[#This Row],[Varav bokat ink moms]]</f>
        <v>1172.2</v>
      </c>
      <c r="L8298" s="2">
        <f>Tabell2[[#This Row],[Antal]]*Tabell2[[#This Row],[Inpris ex moms]]</f>
        <v>937.7600000000001</v>
      </c>
      <c r="M8298" s="2">
        <f>MIN(Tabell2[[#This Row],[Bokat]]*Tabell2[[#This Row],[Inpris ex moms]],Tabell2[[#This Row],[Totalt lagervärde ex moms]])</f>
        <v>0</v>
      </c>
      <c r="N8298" s="2">
        <f>Tabell2[[#This Row],[Totalt lagervärde ex moms]]-Tabell2[[#This Row],[Varav bokat ex moms]]</f>
        <v>937.7600000000001</v>
      </c>
    </row>
    <row r="8299" spans="1:14" x14ac:dyDescent="0.2">
      <c r="A8299" t="s">
        <v>17209</v>
      </c>
      <c r="B8299" t="s">
        <v>17210</v>
      </c>
      <c r="C8299" s="2">
        <v>1199</v>
      </c>
      <c r="D8299" s="2">
        <v>719</v>
      </c>
      <c r="E8299" s="2">
        <v>586.1</v>
      </c>
      <c r="F8299" s="2">
        <v>468.88000000000005</v>
      </c>
      <c r="G8299">
        <v>2</v>
      </c>
      <c r="H8299">
        <v>0</v>
      </c>
      <c r="I8299" s="2">
        <f>Tabell2[[#This Row],[Inköpspris (SEK)]]*Tabell2[[#This Row],[Antal]]</f>
        <v>1172.2</v>
      </c>
      <c r="J8299" s="2">
        <f>MIN(Tabell2[[#This Row],[Bokat]]*Tabell2[[#This Row],[Inköpspris (SEK)]],Tabell2[[#This Row],[Totalt lagervärde ink moms]])</f>
        <v>0</v>
      </c>
      <c r="K8299" s="2">
        <f>Tabell2[[#This Row],[Totalt lagervärde ink moms]]-Tabell2[[#This Row],[Varav bokat ink moms]]</f>
        <v>1172.2</v>
      </c>
      <c r="L8299" s="2">
        <f>Tabell2[[#This Row],[Antal]]*Tabell2[[#This Row],[Inpris ex moms]]</f>
        <v>937.7600000000001</v>
      </c>
      <c r="M8299" s="2">
        <f>MIN(Tabell2[[#This Row],[Bokat]]*Tabell2[[#This Row],[Inpris ex moms]],Tabell2[[#This Row],[Totalt lagervärde ex moms]])</f>
        <v>0</v>
      </c>
      <c r="N8299" s="2">
        <f>Tabell2[[#This Row],[Totalt lagervärde ex moms]]-Tabell2[[#This Row],[Varav bokat ex moms]]</f>
        <v>937.7600000000001</v>
      </c>
    </row>
    <row r="8300" spans="1:14" x14ac:dyDescent="0.2">
      <c r="A8300" t="s">
        <v>17211</v>
      </c>
      <c r="B8300" t="s">
        <v>17212</v>
      </c>
      <c r="C8300" s="2">
        <v>1199</v>
      </c>
      <c r="D8300" s="2">
        <v>719</v>
      </c>
      <c r="E8300" s="2">
        <v>586.1</v>
      </c>
      <c r="F8300" s="2">
        <v>468.88000000000005</v>
      </c>
      <c r="G8300">
        <v>3</v>
      </c>
      <c r="H8300">
        <v>0</v>
      </c>
      <c r="I8300" s="2">
        <f>Tabell2[[#This Row],[Inköpspris (SEK)]]*Tabell2[[#This Row],[Antal]]</f>
        <v>1758.3000000000002</v>
      </c>
      <c r="J8300" s="2">
        <f>MIN(Tabell2[[#This Row],[Bokat]]*Tabell2[[#This Row],[Inköpspris (SEK)]],Tabell2[[#This Row],[Totalt lagervärde ink moms]])</f>
        <v>0</v>
      </c>
      <c r="K8300" s="2">
        <f>Tabell2[[#This Row],[Totalt lagervärde ink moms]]-Tabell2[[#This Row],[Varav bokat ink moms]]</f>
        <v>1758.3000000000002</v>
      </c>
      <c r="L8300" s="2">
        <f>Tabell2[[#This Row],[Antal]]*Tabell2[[#This Row],[Inpris ex moms]]</f>
        <v>1406.64</v>
      </c>
      <c r="M8300" s="2">
        <f>MIN(Tabell2[[#This Row],[Bokat]]*Tabell2[[#This Row],[Inpris ex moms]],Tabell2[[#This Row],[Totalt lagervärde ex moms]])</f>
        <v>0</v>
      </c>
      <c r="N8300" s="2">
        <f>Tabell2[[#This Row],[Totalt lagervärde ex moms]]-Tabell2[[#This Row],[Varav bokat ex moms]]</f>
        <v>1406.64</v>
      </c>
    </row>
    <row r="8301" spans="1:14" x14ac:dyDescent="0.2">
      <c r="A8301" t="s">
        <v>17215</v>
      </c>
      <c r="B8301" t="s">
        <v>17216</v>
      </c>
      <c r="C8301" s="2">
        <v>1199</v>
      </c>
      <c r="D8301" s="2">
        <v>719</v>
      </c>
      <c r="E8301" s="2">
        <v>586.1</v>
      </c>
      <c r="F8301" s="2">
        <v>468.88000000000005</v>
      </c>
      <c r="G8301">
        <v>1</v>
      </c>
      <c r="H8301">
        <v>0</v>
      </c>
      <c r="I8301" s="2">
        <f>Tabell2[[#This Row],[Inköpspris (SEK)]]*Tabell2[[#This Row],[Antal]]</f>
        <v>586.1</v>
      </c>
      <c r="J8301" s="2">
        <f>MIN(Tabell2[[#This Row],[Bokat]]*Tabell2[[#This Row],[Inköpspris (SEK)]],Tabell2[[#This Row],[Totalt lagervärde ink moms]])</f>
        <v>0</v>
      </c>
      <c r="K8301" s="2">
        <f>Tabell2[[#This Row],[Totalt lagervärde ink moms]]-Tabell2[[#This Row],[Varav bokat ink moms]]</f>
        <v>586.1</v>
      </c>
      <c r="L8301" s="2">
        <f>Tabell2[[#This Row],[Antal]]*Tabell2[[#This Row],[Inpris ex moms]]</f>
        <v>468.88000000000005</v>
      </c>
      <c r="M8301" s="2">
        <f>MIN(Tabell2[[#This Row],[Bokat]]*Tabell2[[#This Row],[Inpris ex moms]],Tabell2[[#This Row],[Totalt lagervärde ex moms]])</f>
        <v>0</v>
      </c>
      <c r="N8301" s="2">
        <f>Tabell2[[#This Row],[Totalt lagervärde ex moms]]-Tabell2[[#This Row],[Varav bokat ex moms]]</f>
        <v>468.88000000000005</v>
      </c>
    </row>
    <row r="8302" spans="1:14" x14ac:dyDescent="0.2">
      <c r="A8302" t="s">
        <v>17217</v>
      </c>
      <c r="B8302" t="s">
        <v>17218</v>
      </c>
      <c r="C8302" s="2">
        <v>1199</v>
      </c>
      <c r="D8302" s="2">
        <v>719</v>
      </c>
      <c r="E8302" s="2">
        <v>586.1</v>
      </c>
      <c r="F8302" s="2">
        <v>468.88000000000005</v>
      </c>
      <c r="G8302">
        <v>1</v>
      </c>
      <c r="H8302">
        <v>0</v>
      </c>
      <c r="I8302" s="2">
        <f>Tabell2[[#This Row],[Inköpspris (SEK)]]*Tabell2[[#This Row],[Antal]]</f>
        <v>586.1</v>
      </c>
      <c r="J8302" s="2">
        <f>MIN(Tabell2[[#This Row],[Bokat]]*Tabell2[[#This Row],[Inköpspris (SEK)]],Tabell2[[#This Row],[Totalt lagervärde ink moms]])</f>
        <v>0</v>
      </c>
      <c r="K8302" s="2">
        <f>Tabell2[[#This Row],[Totalt lagervärde ink moms]]-Tabell2[[#This Row],[Varav bokat ink moms]]</f>
        <v>586.1</v>
      </c>
      <c r="L8302" s="2">
        <f>Tabell2[[#This Row],[Antal]]*Tabell2[[#This Row],[Inpris ex moms]]</f>
        <v>468.88000000000005</v>
      </c>
      <c r="M8302" s="2">
        <f>MIN(Tabell2[[#This Row],[Bokat]]*Tabell2[[#This Row],[Inpris ex moms]],Tabell2[[#This Row],[Totalt lagervärde ex moms]])</f>
        <v>0</v>
      </c>
      <c r="N8302" s="2">
        <f>Tabell2[[#This Row],[Totalt lagervärde ex moms]]-Tabell2[[#This Row],[Varav bokat ex moms]]</f>
        <v>468.88000000000005</v>
      </c>
    </row>
    <row r="8303" spans="1:14" x14ac:dyDescent="0.2">
      <c r="A8303" t="s">
        <v>17219</v>
      </c>
      <c r="B8303" t="s">
        <v>17220</v>
      </c>
      <c r="C8303" s="2">
        <v>1199</v>
      </c>
      <c r="D8303" s="2">
        <v>719</v>
      </c>
      <c r="E8303" s="2">
        <v>586.1</v>
      </c>
      <c r="F8303" s="2">
        <v>468.88000000000005</v>
      </c>
      <c r="G8303">
        <v>3</v>
      </c>
      <c r="H8303">
        <v>0</v>
      </c>
      <c r="I8303" s="2">
        <f>Tabell2[[#This Row],[Inköpspris (SEK)]]*Tabell2[[#This Row],[Antal]]</f>
        <v>1758.3000000000002</v>
      </c>
      <c r="J8303" s="2">
        <f>MIN(Tabell2[[#This Row],[Bokat]]*Tabell2[[#This Row],[Inköpspris (SEK)]],Tabell2[[#This Row],[Totalt lagervärde ink moms]])</f>
        <v>0</v>
      </c>
      <c r="K8303" s="2">
        <f>Tabell2[[#This Row],[Totalt lagervärde ink moms]]-Tabell2[[#This Row],[Varav bokat ink moms]]</f>
        <v>1758.3000000000002</v>
      </c>
      <c r="L8303" s="2">
        <f>Tabell2[[#This Row],[Antal]]*Tabell2[[#This Row],[Inpris ex moms]]</f>
        <v>1406.64</v>
      </c>
      <c r="M8303" s="2">
        <f>MIN(Tabell2[[#This Row],[Bokat]]*Tabell2[[#This Row],[Inpris ex moms]],Tabell2[[#This Row],[Totalt lagervärde ex moms]])</f>
        <v>0</v>
      </c>
      <c r="N8303" s="2">
        <f>Tabell2[[#This Row],[Totalt lagervärde ex moms]]-Tabell2[[#This Row],[Varav bokat ex moms]]</f>
        <v>1406.64</v>
      </c>
    </row>
    <row r="8304" spans="1:14" x14ac:dyDescent="0.2">
      <c r="A8304" t="s">
        <v>17221</v>
      </c>
      <c r="B8304" t="s">
        <v>17222</v>
      </c>
      <c r="C8304" s="2">
        <v>1199</v>
      </c>
      <c r="D8304" s="2">
        <v>719</v>
      </c>
      <c r="E8304" s="2">
        <v>586.1</v>
      </c>
      <c r="F8304" s="2">
        <v>468.88000000000005</v>
      </c>
      <c r="G8304">
        <v>2</v>
      </c>
      <c r="H8304">
        <v>0</v>
      </c>
      <c r="I8304" s="2">
        <f>Tabell2[[#This Row],[Inköpspris (SEK)]]*Tabell2[[#This Row],[Antal]]</f>
        <v>1172.2</v>
      </c>
      <c r="J8304" s="2">
        <f>MIN(Tabell2[[#This Row],[Bokat]]*Tabell2[[#This Row],[Inköpspris (SEK)]],Tabell2[[#This Row],[Totalt lagervärde ink moms]])</f>
        <v>0</v>
      </c>
      <c r="K8304" s="2">
        <f>Tabell2[[#This Row],[Totalt lagervärde ink moms]]-Tabell2[[#This Row],[Varav bokat ink moms]]</f>
        <v>1172.2</v>
      </c>
      <c r="L8304" s="2">
        <f>Tabell2[[#This Row],[Antal]]*Tabell2[[#This Row],[Inpris ex moms]]</f>
        <v>937.7600000000001</v>
      </c>
      <c r="M8304" s="2">
        <f>MIN(Tabell2[[#This Row],[Bokat]]*Tabell2[[#This Row],[Inpris ex moms]],Tabell2[[#This Row],[Totalt lagervärde ex moms]])</f>
        <v>0</v>
      </c>
      <c r="N8304" s="2">
        <f>Tabell2[[#This Row],[Totalt lagervärde ex moms]]-Tabell2[[#This Row],[Varav bokat ex moms]]</f>
        <v>937.7600000000001</v>
      </c>
    </row>
    <row r="8305" spans="1:14" x14ac:dyDescent="0.2">
      <c r="A8305" t="s">
        <v>8565</v>
      </c>
      <c r="B8305" t="s">
        <v>8566</v>
      </c>
      <c r="C8305" s="2">
        <v>999</v>
      </c>
      <c r="D8305" s="2">
        <v>587</v>
      </c>
      <c r="E8305" s="2">
        <v>488.3</v>
      </c>
      <c r="F8305" s="2">
        <v>390.64000000000004</v>
      </c>
      <c r="G8305">
        <v>1</v>
      </c>
      <c r="H8305">
        <v>0</v>
      </c>
      <c r="I8305" s="2">
        <f>Tabell2[[#This Row],[Inköpspris (SEK)]]*Tabell2[[#This Row],[Antal]]</f>
        <v>488.3</v>
      </c>
      <c r="J8305" s="2">
        <f>MIN(Tabell2[[#This Row],[Bokat]]*Tabell2[[#This Row],[Inköpspris (SEK)]],Tabell2[[#This Row],[Totalt lagervärde ink moms]])</f>
        <v>0</v>
      </c>
      <c r="K8305" s="2">
        <f>Tabell2[[#This Row],[Totalt lagervärde ink moms]]-Tabell2[[#This Row],[Varav bokat ink moms]]</f>
        <v>488.3</v>
      </c>
      <c r="L8305" s="2">
        <f>Tabell2[[#This Row],[Antal]]*Tabell2[[#This Row],[Inpris ex moms]]</f>
        <v>390.64000000000004</v>
      </c>
      <c r="M8305" s="2">
        <f>MIN(Tabell2[[#This Row],[Bokat]]*Tabell2[[#This Row],[Inpris ex moms]],Tabell2[[#This Row],[Totalt lagervärde ex moms]])</f>
        <v>0</v>
      </c>
      <c r="N8305" s="2">
        <f>Tabell2[[#This Row],[Totalt lagervärde ex moms]]-Tabell2[[#This Row],[Varav bokat ex moms]]</f>
        <v>390.64000000000004</v>
      </c>
    </row>
    <row r="8306" spans="1:14" x14ac:dyDescent="0.2">
      <c r="A8306" t="s">
        <v>8659</v>
      </c>
      <c r="B8306" t="s">
        <v>8660</v>
      </c>
      <c r="C8306" s="2">
        <v>999</v>
      </c>
      <c r="D8306" s="2">
        <v>699</v>
      </c>
      <c r="E8306" s="2">
        <v>488.3</v>
      </c>
      <c r="F8306" s="2">
        <v>390.64000000000004</v>
      </c>
      <c r="G8306">
        <v>1</v>
      </c>
      <c r="H8306">
        <v>0</v>
      </c>
      <c r="I8306" s="2">
        <f>Tabell2[[#This Row],[Inköpspris (SEK)]]*Tabell2[[#This Row],[Antal]]</f>
        <v>488.3</v>
      </c>
      <c r="J8306" s="2">
        <f>MIN(Tabell2[[#This Row],[Bokat]]*Tabell2[[#This Row],[Inköpspris (SEK)]],Tabell2[[#This Row],[Totalt lagervärde ink moms]])</f>
        <v>0</v>
      </c>
      <c r="K8306" s="2">
        <f>Tabell2[[#This Row],[Totalt lagervärde ink moms]]-Tabell2[[#This Row],[Varav bokat ink moms]]</f>
        <v>488.3</v>
      </c>
      <c r="L8306" s="2">
        <f>Tabell2[[#This Row],[Antal]]*Tabell2[[#This Row],[Inpris ex moms]]</f>
        <v>390.64000000000004</v>
      </c>
      <c r="M8306" s="2">
        <f>MIN(Tabell2[[#This Row],[Bokat]]*Tabell2[[#This Row],[Inpris ex moms]],Tabell2[[#This Row],[Totalt lagervärde ex moms]])</f>
        <v>0</v>
      </c>
      <c r="N8306" s="2">
        <f>Tabell2[[#This Row],[Totalt lagervärde ex moms]]-Tabell2[[#This Row],[Varav bokat ex moms]]</f>
        <v>390.64000000000004</v>
      </c>
    </row>
    <row r="8307" spans="1:14" x14ac:dyDescent="0.2">
      <c r="A8307" t="s">
        <v>15197</v>
      </c>
      <c r="B8307" t="s">
        <v>15198</v>
      </c>
      <c r="C8307" s="2">
        <v>999</v>
      </c>
      <c r="D8307" s="2">
        <v>699</v>
      </c>
      <c r="E8307" s="2">
        <v>488.3</v>
      </c>
      <c r="F8307" s="2">
        <v>390.64000000000004</v>
      </c>
      <c r="G8307">
        <v>6</v>
      </c>
      <c r="H8307">
        <v>0</v>
      </c>
      <c r="I8307" s="2">
        <f>Tabell2[[#This Row],[Inköpspris (SEK)]]*Tabell2[[#This Row],[Antal]]</f>
        <v>2929.8</v>
      </c>
      <c r="J8307" s="2">
        <f>MIN(Tabell2[[#This Row],[Bokat]]*Tabell2[[#This Row],[Inköpspris (SEK)]],Tabell2[[#This Row],[Totalt lagervärde ink moms]])</f>
        <v>0</v>
      </c>
      <c r="K8307" s="2">
        <f>Tabell2[[#This Row],[Totalt lagervärde ink moms]]-Tabell2[[#This Row],[Varav bokat ink moms]]</f>
        <v>2929.8</v>
      </c>
      <c r="L8307" s="2">
        <f>Tabell2[[#This Row],[Antal]]*Tabell2[[#This Row],[Inpris ex moms]]</f>
        <v>2343.84</v>
      </c>
      <c r="M8307" s="2">
        <f>MIN(Tabell2[[#This Row],[Bokat]]*Tabell2[[#This Row],[Inpris ex moms]],Tabell2[[#This Row],[Totalt lagervärde ex moms]])</f>
        <v>0</v>
      </c>
      <c r="N8307" s="2">
        <f>Tabell2[[#This Row],[Totalt lagervärde ex moms]]-Tabell2[[#This Row],[Varav bokat ex moms]]</f>
        <v>2343.84</v>
      </c>
    </row>
    <row r="8308" spans="1:14" x14ac:dyDescent="0.2">
      <c r="A8308" t="s">
        <v>15377</v>
      </c>
      <c r="B8308" t="s">
        <v>15378</v>
      </c>
      <c r="C8308" s="2">
        <v>999</v>
      </c>
      <c r="D8308" s="2">
        <v>699</v>
      </c>
      <c r="E8308" s="2">
        <v>488.3</v>
      </c>
      <c r="F8308" s="2">
        <v>390.64000000000004</v>
      </c>
      <c r="G8308">
        <v>1</v>
      </c>
      <c r="H8308">
        <v>0</v>
      </c>
      <c r="I8308" s="2">
        <f>Tabell2[[#This Row],[Inköpspris (SEK)]]*Tabell2[[#This Row],[Antal]]</f>
        <v>488.3</v>
      </c>
      <c r="J8308" s="2">
        <f>MIN(Tabell2[[#This Row],[Bokat]]*Tabell2[[#This Row],[Inköpspris (SEK)]],Tabell2[[#This Row],[Totalt lagervärde ink moms]])</f>
        <v>0</v>
      </c>
      <c r="K8308" s="2">
        <f>Tabell2[[#This Row],[Totalt lagervärde ink moms]]-Tabell2[[#This Row],[Varav bokat ink moms]]</f>
        <v>488.3</v>
      </c>
      <c r="L8308" s="2">
        <f>Tabell2[[#This Row],[Antal]]*Tabell2[[#This Row],[Inpris ex moms]]</f>
        <v>390.64000000000004</v>
      </c>
      <c r="M8308" s="2">
        <f>MIN(Tabell2[[#This Row],[Bokat]]*Tabell2[[#This Row],[Inpris ex moms]],Tabell2[[#This Row],[Totalt lagervärde ex moms]])</f>
        <v>0</v>
      </c>
      <c r="N8308" s="2">
        <f>Tabell2[[#This Row],[Totalt lagervärde ex moms]]-Tabell2[[#This Row],[Varav bokat ex moms]]</f>
        <v>390.64000000000004</v>
      </c>
    </row>
    <row r="8309" spans="1:14" x14ac:dyDescent="0.2">
      <c r="A8309" t="s">
        <v>15855</v>
      </c>
      <c r="B8309" t="s">
        <v>15856</v>
      </c>
      <c r="C8309" s="2">
        <v>999</v>
      </c>
      <c r="D8309" s="2">
        <v>699</v>
      </c>
      <c r="E8309" s="2">
        <v>488.3</v>
      </c>
      <c r="F8309" s="2">
        <v>390.64000000000004</v>
      </c>
      <c r="G8309">
        <v>2</v>
      </c>
      <c r="H8309">
        <v>0</v>
      </c>
      <c r="I8309" s="2">
        <f>Tabell2[[#This Row],[Inköpspris (SEK)]]*Tabell2[[#This Row],[Antal]]</f>
        <v>976.6</v>
      </c>
      <c r="J8309" s="2">
        <f>MIN(Tabell2[[#This Row],[Bokat]]*Tabell2[[#This Row],[Inköpspris (SEK)]],Tabell2[[#This Row],[Totalt lagervärde ink moms]])</f>
        <v>0</v>
      </c>
      <c r="K8309" s="2">
        <f>Tabell2[[#This Row],[Totalt lagervärde ink moms]]-Tabell2[[#This Row],[Varav bokat ink moms]]</f>
        <v>976.6</v>
      </c>
      <c r="L8309" s="2">
        <f>Tabell2[[#This Row],[Antal]]*Tabell2[[#This Row],[Inpris ex moms]]</f>
        <v>781.28000000000009</v>
      </c>
      <c r="M8309" s="2">
        <f>MIN(Tabell2[[#This Row],[Bokat]]*Tabell2[[#This Row],[Inpris ex moms]],Tabell2[[#This Row],[Totalt lagervärde ex moms]])</f>
        <v>0</v>
      </c>
      <c r="N8309" s="2">
        <f>Tabell2[[#This Row],[Totalt lagervärde ex moms]]-Tabell2[[#This Row],[Varav bokat ex moms]]</f>
        <v>781.28000000000009</v>
      </c>
    </row>
    <row r="8310" spans="1:14" x14ac:dyDescent="0.2">
      <c r="A8310" t="s">
        <v>15875</v>
      </c>
      <c r="B8310" t="s">
        <v>15876</v>
      </c>
      <c r="C8310" s="2">
        <v>999</v>
      </c>
      <c r="D8310" s="2">
        <v>699</v>
      </c>
      <c r="E8310" s="2">
        <v>488.3</v>
      </c>
      <c r="F8310" s="2">
        <v>390.64000000000004</v>
      </c>
      <c r="G8310">
        <v>1</v>
      </c>
      <c r="H8310">
        <v>0</v>
      </c>
      <c r="I8310" s="2">
        <f>Tabell2[[#This Row],[Inköpspris (SEK)]]*Tabell2[[#This Row],[Antal]]</f>
        <v>488.3</v>
      </c>
      <c r="J8310" s="2">
        <f>MIN(Tabell2[[#This Row],[Bokat]]*Tabell2[[#This Row],[Inköpspris (SEK)]],Tabell2[[#This Row],[Totalt lagervärde ink moms]])</f>
        <v>0</v>
      </c>
      <c r="K8310" s="2">
        <f>Tabell2[[#This Row],[Totalt lagervärde ink moms]]-Tabell2[[#This Row],[Varav bokat ink moms]]</f>
        <v>488.3</v>
      </c>
      <c r="L8310" s="2">
        <f>Tabell2[[#This Row],[Antal]]*Tabell2[[#This Row],[Inpris ex moms]]</f>
        <v>390.64000000000004</v>
      </c>
      <c r="M8310" s="2">
        <f>MIN(Tabell2[[#This Row],[Bokat]]*Tabell2[[#This Row],[Inpris ex moms]],Tabell2[[#This Row],[Totalt lagervärde ex moms]])</f>
        <v>0</v>
      </c>
      <c r="N8310" s="2">
        <f>Tabell2[[#This Row],[Totalt lagervärde ex moms]]-Tabell2[[#This Row],[Varav bokat ex moms]]</f>
        <v>390.64000000000004</v>
      </c>
    </row>
    <row r="8311" spans="1:14" x14ac:dyDescent="0.2">
      <c r="A8311" t="s">
        <v>15877</v>
      </c>
      <c r="B8311" t="s">
        <v>15878</v>
      </c>
      <c r="C8311" s="2">
        <v>999</v>
      </c>
      <c r="D8311" s="2">
        <v>699</v>
      </c>
      <c r="E8311" s="2">
        <v>488.3</v>
      </c>
      <c r="F8311" s="2">
        <v>390.64000000000004</v>
      </c>
      <c r="G8311">
        <v>1</v>
      </c>
      <c r="H8311">
        <v>0</v>
      </c>
      <c r="I8311" s="2">
        <f>Tabell2[[#This Row],[Inköpspris (SEK)]]*Tabell2[[#This Row],[Antal]]</f>
        <v>488.3</v>
      </c>
      <c r="J8311" s="2">
        <f>MIN(Tabell2[[#This Row],[Bokat]]*Tabell2[[#This Row],[Inköpspris (SEK)]],Tabell2[[#This Row],[Totalt lagervärde ink moms]])</f>
        <v>0</v>
      </c>
      <c r="K8311" s="2">
        <f>Tabell2[[#This Row],[Totalt lagervärde ink moms]]-Tabell2[[#This Row],[Varav bokat ink moms]]</f>
        <v>488.3</v>
      </c>
      <c r="L8311" s="2">
        <f>Tabell2[[#This Row],[Antal]]*Tabell2[[#This Row],[Inpris ex moms]]</f>
        <v>390.64000000000004</v>
      </c>
      <c r="M8311" s="2">
        <f>MIN(Tabell2[[#This Row],[Bokat]]*Tabell2[[#This Row],[Inpris ex moms]],Tabell2[[#This Row],[Totalt lagervärde ex moms]])</f>
        <v>0</v>
      </c>
      <c r="N8311" s="2">
        <f>Tabell2[[#This Row],[Totalt lagervärde ex moms]]-Tabell2[[#This Row],[Varav bokat ex moms]]</f>
        <v>390.64000000000004</v>
      </c>
    </row>
    <row r="8312" spans="1:14" x14ac:dyDescent="0.2">
      <c r="A8312" t="s">
        <v>15881</v>
      </c>
      <c r="B8312" t="s">
        <v>15882</v>
      </c>
      <c r="C8312" s="2">
        <v>999</v>
      </c>
      <c r="D8312" s="2">
        <v>699</v>
      </c>
      <c r="E8312" s="2">
        <v>488.3</v>
      </c>
      <c r="F8312" s="2">
        <v>390.64000000000004</v>
      </c>
      <c r="G8312">
        <v>1</v>
      </c>
      <c r="H8312">
        <v>0</v>
      </c>
      <c r="I8312" s="2">
        <f>Tabell2[[#This Row],[Inköpspris (SEK)]]*Tabell2[[#This Row],[Antal]]</f>
        <v>488.3</v>
      </c>
      <c r="J8312" s="2">
        <f>MIN(Tabell2[[#This Row],[Bokat]]*Tabell2[[#This Row],[Inköpspris (SEK)]],Tabell2[[#This Row],[Totalt lagervärde ink moms]])</f>
        <v>0</v>
      </c>
      <c r="K8312" s="2">
        <f>Tabell2[[#This Row],[Totalt lagervärde ink moms]]-Tabell2[[#This Row],[Varav bokat ink moms]]</f>
        <v>488.3</v>
      </c>
      <c r="L8312" s="2">
        <f>Tabell2[[#This Row],[Antal]]*Tabell2[[#This Row],[Inpris ex moms]]</f>
        <v>390.64000000000004</v>
      </c>
      <c r="M8312" s="2">
        <f>MIN(Tabell2[[#This Row],[Bokat]]*Tabell2[[#This Row],[Inpris ex moms]],Tabell2[[#This Row],[Totalt lagervärde ex moms]])</f>
        <v>0</v>
      </c>
      <c r="N8312" s="2">
        <f>Tabell2[[#This Row],[Totalt lagervärde ex moms]]-Tabell2[[#This Row],[Varav bokat ex moms]]</f>
        <v>390.64000000000004</v>
      </c>
    </row>
    <row r="8313" spans="1:14" x14ac:dyDescent="0.2">
      <c r="A8313" t="s">
        <v>16923</v>
      </c>
      <c r="B8313" t="s">
        <v>16924</v>
      </c>
      <c r="C8313" s="2">
        <v>999</v>
      </c>
      <c r="D8313" s="2">
        <v>699</v>
      </c>
      <c r="E8313" s="2">
        <v>488.3</v>
      </c>
      <c r="F8313" s="2">
        <v>390.64000000000004</v>
      </c>
      <c r="G8313">
        <v>1</v>
      </c>
      <c r="H8313">
        <v>0</v>
      </c>
      <c r="I8313" s="2">
        <f>Tabell2[[#This Row],[Inköpspris (SEK)]]*Tabell2[[#This Row],[Antal]]</f>
        <v>488.3</v>
      </c>
      <c r="J8313" s="2">
        <f>MIN(Tabell2[[#This Row],[Bokat]]*Tabell2[[#This Row],[Inköpspris (SEK)]],Tabell2[[#This Row],[Totalt lagervärde ink moms]])</f>
        <v>0</v>
      </c>
      <c r="K8313" s="2">
        <f>Tabell2[[#This Row],[Totalt lagervärde ink moms]]-Tabell2[[#This Row],[Varav bokat ink moms]]</f>
        <v>488.3</v>
      </c>
      <c r="L8313" s="2">
        <f>Tabell2[[#This Row],[Antal]]*Tabell2[[#This Row],[Inpris ex moms]]</f>
        <v>390.64000000000004</v>
      </c>
      <c r="M8313" s="2">
        <f>MIN(Tabell2[[#This Row],[Bokat]]*Tabell2[[#This Row],[Inpris ex moms]],Tabell2[[#This Row],[Totalt lagervärde ex moms]])</f>
        <v>0</v>
      </c>
      <c r="N8313" s="2">
        <f>Tabell2[[#This Row],[Totalt lagervärde ex moms]]-Tabell2[[#This Row],[Varav bokat ex moms]]</f>
        <v>390.64000000000004</v>
      </c>
    </row>
    <row r="8314" spans="1:14" x14ac:dyDescent="0.2">
      <c r="A8314" t="s">
        <v>17043</v>
      </c>
      <c r="B8314" t="s">
        <v>17044</v>
      </c>
      <c r="C8314" s="2">
        <v>999</v>
      </c>
      <c r="D8314" s="2">
        <v>699</v>
      </c>
      <c r="E8314" s="2">
        <v>488.3</v>
      </c>
      <c r="F8314" s="2">
        <v>390.64000000000004</v>
      </c>
      <c r="G8314">
        <v>2</v>
      </c>
      <c r="H8314">
        <v>0</v>
      </c>
      <c r="I8314" s="2">
        <f>Tabell2[[#This Row],[Inköpspris (SEK)]]*Tabell2[[#This Row],[Antal]]</f>
        <v>976.6</v>
      </c>
      <c r="J8314" s="2">
        <f>MIN(Tabell2[[#This Row],[Bokat]]*Tabell2[[#This Row],[Inköpspris (SEK)]],Tabell2[[#This Row],[Totalt lagervärde ink moms]])</f>
        <v>0</v>
      </c>
      <c r="K8314" s="2">
        <f>Tabell2[[#This Row],[Totalt lagervärde ink moms]]-Tabell2[[#This Row],[Varav bokat ink moms]]</f>
        <v>976.6</v>
      </c>
      <c r="L8314" s="2">
        <f>Tabell2[[#This Row],[Antal]]*Tabell2[[#This Row],[Inpris ex moms]]</f>
        <v>781.28000000000009</v>
      </c>
      <c r="M8314" s="2">
        <f>MIN(Tabell2[[#This Row],[Bokat]]*Tabell2[[#This Row],[Inpris ex moms]],Tabell2[[#This Row],[Totalt lagervärde ex moms]])</f>
        <v>0</v>
      </c>
      <c r="N8314" s="2">
        <f>Tabell2[[#This Row],[Totalt lagervärde ex moms]]-Tabell2[[#This Row],[Varav bokat ex moms]]</f>
        <v>781.28000000000009</v>
      </c>
    </row>
    <row r="8315" spans="1:14" x14ac:dyDescent="0.2">
      <c r="A8315" t="s">
        <v>17187</v>
      </c>
      <c r="B8315" t="s">
        <v>17188</v>
      </c>
      <c r="C8315" s="2">
        <v>999</v>
      </c>
      <c r="D8315" s="2">
        <v>599</v>
      </c>
      <c r="E8315" s="2">
        <v>488.3</v>
      </c>
      <c r="F8315" s="2">
        <v>390.64000000000004</v>
      </c>
      <c r="G8315">
        <v>2</v>
      </c>
      <c r="H8315">
        <v>0</v>
      </c>
      <c r="I8315" s="2">
        <f>Tabell2[[#This Row],[Inköpspris (SEK)]]*Tabell2[[#This Row],[Antal]]</f>
        <v>976.6</v>
      </c>
      <c r="J8315" s="2">
        <f>MIN(Tabell2[[#This Row],[Bokat]]*Tabell2[[#This Row],[Inköpspris (SEK)]],Tabell2[[#This Row],[Totalt lagervärde ink moms]])</f>
        <v>0</v>
      </c>
      <c r="K8315" s="2">
        <f>Tabell2[[#This Row],[Totalt lagervärde ink moms]]-Tabell2[[#This Row],[Varav bokat ink moms]]</f>
        <v>976.6</v>
      </c>
      <c r="L8315" s="2">
        <f>Tabell2[[#This Row],[Antal]]*Tabell2[[#This Row],[Inpris ex moms]]</f>
        <v>781.28000000000009</v>
      </c>
      <c r="M8315" s="2">
        <f>MIN(Tabell2[[#This Row],[Bokat]]*Tabell2[[#This Row],[Inpris ex moms]],Tabell2[[#This Row],[Totalt lagervärde ex moms]])</f>
        <v>0</v>
      </c>
      <c r="N8315" s="2">
        <f>Tabell2[[#This Row],[Totalt lagervärde ex moms]]-Tabell2[[#This Row],[Varav bokat ex moms]]</f>
        <v>781.28000000000009</v>
      </c>
    </row>
    <row r="8316" spans="1:14" x14ac:dyDescent="0.2">
      <c r="A8316" t="s">
        <v>17189</v>
      </c>
      <c r="B8316" t="s">
        <v>17190</v>
      </c>
      <c r="C8316" s="2">
        <v>999</v>
      </c>
      <c r="D8316" s="2">
        <v>599</v>
      </c>
      <c r="E8316" s="2">
        <v>488.3</v>
      </c>
      <c r="F8316" s="2">
        <v>390.64000000000004</v>
      </c>
      <c r="G8316">
        <v>1</v>
      </c>
      <c r="H8316">
        <v>0</v>
      </c>
      <c r="I8316" s="2">
        <f>Tabell2[[#This Row],[Inköpspris (SEK)]]*Tabell2[[#This Row],[Antal]]</f>
        <v>488.3</v>
      </c>
      <c r="J8316" s="2">
        <f>MIN(Tabell2[[#This Row],[Bokat]]*Tabell2[[#This Row],[Inköpspris (SEK)]],Tabell2[[#This Row],[Totalt lagervärde ink moms]])</f>
        <v>0</v>
      </c>
      <c r="K8316" s="2">
        <f>Tabell2[[#This Row],[Totalt lagervärde ink moms]]-Tabell2[[#This Row],[Varav bokat ink moms]]</f>
        <v>488.3</v>
      </c>
      <c r="L8316" s="2">
        <f>Tabell2[[#This Row],[Antal]]*Tabell2[[#This Row],[Inpris ex moms]]</f>
        <v>390.64000000000004</v>
      </c>
      <c r="M8316" s="2">
        <f>MIN(Tabell2[[#This Row],[Bokat]]*Tabell2[[#This Row],[Inpris ex moms]],Tabell2[[#This Row],[Totalt lagervärde ex moms]])</f>
        <v>0</v>
      </c>
      <c r="N8316" s="2">
        <f>Tabell2[[#This Row],[Totalt lagervärde ex moms]]-Tabell2[[#This Row],[Varav bokat ex moms]]</f>
        <v>390.64000000000004</v>
      </c>
    </row>
    <row r="8317" spans="1:14" x14ac:dyDescent="0.2">
      <c r="A8317" t="s">
        <v>17191</v>
      </c>
      <c r="B8317" t="s">
        <v>17192</v>
      </c>
      <c r="C8317" s="2">
        <v>999</v>
      </c>
      <c r="D8317" s="2">
        <v>599</v>
      </c>
      <c r="E8317" s="2">
        <v>488.3</v>
      </c>
      <c r="F8317" s="2">
        <v>390.64000000000004</v>
      </c>
      <c r="G8317">
        <v>3</v>
      </c>
      <c r="H8317">
        <v>0</v>
      </c>
      <c r="I8317" s="2">
        <f>Tabell2[[#This Row],[Inköpspris (SEK)]]*Tabell2[[#This Row],[Antal]]</f>
        <v>1464.9</v>
      </c>
      <c r="J8317" s="2">
        <f>MIN(Tabell2[[#This Row],[Bokat]]*Tabell2[[#This Row],[Inköpspris (SEK)]],Tabell2[[#This Row],[Totalt lagervärde ink moms]])</f>
        <v>0</v>
      </c>
      <c r="K8317" s="2">
        <f>Tabell2[[#This Row],[Totalt lagervärde ink moms]]-Tabell2[[#This Row],[Varav bokat ink moms]]</f>
        <v>1464.9</v>
      </c>
      <c r="L8317" s="2">
        <f>Tabell2[[#This Row],[Antal]]*Tabell2[[#This Row],[Inpris ex moms]]</f>
        <v>1171.92</v>
      </c>
      <c r="M8317" s="2">
        <f>MIN(Tabell2[[#This Row],[Bokat]]*Tabell2[[#This Row],[Inpris ex moms]],Tabell2[[#This Row],[Totalt lagervärde ex moms]])</f>
        <v>0</v>
      </c>
      <c r="N8317" s="2">
        <f>Tabell2[[#This Row],[Totalt lagervärde ex moms]]-Tabell2[[#This Row],[Varav bokat ex moms]]</f>
        <v>1171.92</v>
      </c>
    </row>
    <row r="8318" spans="1:14" x14ac:dyDescent="0.2">
      <c r="A8318" t="s">
        <v>5699</v>
      </c>
      <c r="B8318" t="s">
        <v>5700</v>
      </c>
      <c r="C8318" s="2">
        <v>189</v>
      </c>
      <c r="D8318" s="2">
        <v>94</v>
      </c>
      <c r="E8318" s="2">
        <v>92.38</v>
      </c>
      <c r="F8318" s="2">
        <v>73.903999999999996</v>
      </c>
      <c r="G8318">
        <v>1</v>
      </c>
      <c r="H8318">
        <v>0</v>
      </c>
      <c r="I8318" s="2">
        <f>Tabell2[[#This Row],[Inköpspris (SEK)]]*Tabell2[[#This Row],[Antal]]</f>
        <v>92.38</v>
      </c>
      <c r="J8318" s="2">
        <f>MIN(Tabell2[[#This Row],[Bokat]]*Tabell2[[#This Row],[Inköpspris (SEK)]],Tabell2[[#This Row],[Totalt lagervärde ink moms]])</f>
        <v>0</v>
      </c>
      <c r="K8318" s="2">
        <f>Tabell2[[#This Row],[Totalt lagervärde ink moms]]-Tabell2[[#This Row],[Varav bokat ink moms]]</f>
        <v>92.38</v>
      </c>
      <c r="L8318" s="2">
        <f>Tabell2[[#This Row],[Antal]]*Tabell2[[#This Row],[Inpris ex moms]]</f>
        <v>73.903999999999996</v>
      </c>
      <c r="M8318" s="2">
        <f>MIN(Tabell2[[#This Row],[Bokat]]*Tabell2[[#This Row],[Inpris ex moms]],Tabell2[[#This Row],[Totalt lagervärde ex moms]])</f>
        <v>0</v>
      </c>
      <c r="N8318" s="2">
        <f>Tabell2[[#This Row],[Totalt lagervärde ex moms]]-Tabell2[[#This Row],[Varav bokat ex moms]]</f>
        <v>73.903999999999996</v>
      </c>
    </row>
    <row r="8319" spans="1:14" x14ac:dyDescent="0.2">
      <c r="A8319" t="s">
        <v>12549</v>
      </c>
      <c r="B8319" t="s">
        <v>12550</v>
      </c>
      <c r="C8319" s="2">
        <v>549</v>
      </c>
      <c r="D8319" s="2">
        <v>329</v>
      </c>
      <c r="E8319" s="2">
        <v>268.31</v>
      </c>
      <c r="F8319" s="2">
        <v>214.64800000000002</v>
      </c>
      <c r="G8319">
        <v>2</v>
      </c>
      <c r="H8319">
        <v>0</v>
      </c>
      <c r="I8319" s="2">
        <f>Tabell2[[#This Row],[Inköpspris (SEK)]]*Tabell2[[#This Row],[Antal]]</f>
        <v>536.62</v>
      </c>
      <c r="J8319" s="2">
        <f>MIN(Tabell2[[#This Row],[Bokat]]*Tabell2[[#This Row],[Inköpspris (SEK)]],Tabell2[[#This Row],[Totalt lagervärde ink moms]])</f>
        <v>0</v>
      </c>
      <c r="K8319" s="2">
        <f>Tabell2[[#This Row],[Totalt lagervärde ink moms]]-Tabell2[[#This Row],[Varav bokat ink moms]]</f>
        <v>536.62</v>
      </c>
      <c r="L8319" s="2">
        <f>Tabell2[[#This Row],[Antal]]*Tabell2[[#This Row],[Inpris ex moms]]</f>
        <v>429.29600000000005</v>
      </c>
      <c r="M8319" s="2">
        <f>MIN(Tabell2[[#This Row],[Bokat]]*Tabell2[[#This Row],[Inpris ex moms]],Tabell2[[#This Row],[Totalt lagervärde ex moms]])</f>
        <v>0</v>
      </c>
      <c r="N8319" s="2">
        <f>Tabell2[[#This Row],[Totalt lagervärde ex moms]]-Tabell2[[#This Row],[Varav bokat ex moms]]</f>
        <v>429.29600000000005</v>
      </c>
    </row>
    <row r="8320" spans="1:14" x14ac:dyDescent="0.2">
      <c r="A8320" t="s">
        <v>8597</v>
      </c>
      <c r="B8320" t="s">
        <v>8598</v>
      </c>
      <c r="C8320" s="2">
        <v>1699</v>
      </c>
      <c r="D8320" s="2">
        <v>1189</v>
      </c>
      <c r="E8320" s="2">
        <v>830.3</v>
      </c>
      <c r="F8320" s="2">
        <v>664.24</v>
      </c>
      <c r="G8320">
        <v>1</v>
      </c>
      <c r="H8320">
        <v>0</v>
      </c>
      <c r="I8320" s="2">
        <f>Tabell2[[#This Row],[Inköpspris (SEK)]]*Tabell2[[#This Row],[Antal]]</f>
        <v>830.3</v>
      </c>
      <c r="J8320" s="2">
        <f>MIN(Tabell2[[#This Row],[Bokat]]*Tabell2[[#This Row],[Inköpspris (SEK)]],Tabell2[[#This Row],[Totalt lagervärde ink moms]])</f>
        <v>0</v>
      </c>
      <c r="K8320" s="2">
        <f>Tabell2[[#This Row],[Totalt lagervärde ink moms]]-Tabell2[[#This Row],[Varav bokat ink moms]]</f>
        <v>830.3</v>
      </c>
      <c r="L8320" s="2">
        <f>Tabell2[[#This Row],[Antal]]*Tabell2[[#This Row],[Inpris ex moms]]</f>
        <v>664.24</v>
      </c>
      <c r="M8320" s="2">
        <f>MIN(Tabell2[[#This Row],[Bokat]]*Tabell2[[#This Row],[Inpris ex moms]],Tabell2[[#This Row],[Totalt lagervärde ex moms]])</f>
        <v>0</v>
      </c>
      <c r="N8320" s="2">
        <f>Tabell2[[#This Row],[Totalt lagervärde ex moms]]-Tabell2[[#This Row],[Varav bokat ex moms]]</f>
        <v>664.24</v>
      </c>
    </row>
    <row r="8321" spans="1:14" x14ac:dyDescent="0.2">
      <c r="A8321" t="s">
        <v>15801</v>
      </c>
      <c r="B8321" t="s">
        <v>15802</v>
      </c>
      <c r="C8321" s="2">
        <v>389</v>
      </c>
      <c r="D8321" s="2">
        <v>272</v>
      </c>
      <c r="E8321" s="2">
        <v>190.1</v>
      </c>
      <c r="F8321" s="2">
        <v>152.08000000000001</v>
      </c>
      <c r="G8321">
        <v>7</v>
      </c>
      <c r="H8321">
        <v>0</v>
      </c>
      <c r="I8321" s="2">
        <f>Tabell2[[#This Row],[Inköpspris (SEK)]]*Tabell2[[#This Row],[Antal]]</f>
        <v>1330.7</v>
      </c>
      <c r="J8321" s="2">
        <f>MIN(Tabell2[[#This Row],[Bokat]]*Tabell2[[#This Row],[Inköpspris (SEK)]],Tabell2[[#This Row],[Totalt lagervärde ink moms]])</f>
        <v>0</v>
      </c>
      <c r="K8321" s="2">
        <f>Tabell2[[#This Row],[Totalt lagervärde ink moms]]-Tabell2[[#This Row],[Varav bokat ink moms]]</f>
        <v>1330.7</v>
      </c>
      <c r="L8321" s="2">
        <f>Tabell2[[#This Row],[Antal]]*Tabell2[[#This Row],[Inpris ex moms]]</f>
        <v>1064.5600000000002</v>
      </c>
      <c r="M8321" s="2">
        <f>MIN(Tabell2[[#This Row],[Bokat]]*Tabell2[[#This Row],[Inpris ex moms]],Tabell2[[#This Row],[Totalt lagervärde ex moms]])</f>
        <v>0</v>
      </c>
      <c r="N8321" s="2">
        <f>Tabell2[[#This Row],[Totalt lagervärde ex moms]]-Tabell2[[#This Row],[Varav bokat ex moms]]</f>
        <v>1064.5600000000002</v>
      </c>
    </row>
    <row r="8322" spans="1:14" x14ac:dyDescent="0.2">
      <c r="A8322" t="s">
        <v>10564</v>
      </c>
      <c r="B8322" t="s">
        <v>10565</v>
      </c>
      <c r="C8322" s="2">
        <v>99</v>
      </c>
      <c r="D8322" s="2">
        <v>69</v>
      </c>
      <c r="E8322" s="2">
        <v>48.38</v>
      </c>
      <c r="F8322" s="2">
        <v>38.704000000000008</v>
      </c>
      <c r="G8322">
        <v>1</v>
      </c>
      <c r="H8322">
        <v>0</v>
      </c>
      <c r="I8322" s="2">
        <f>Tabell2[[#This Row],[Inköpspris (SEK)]]*Tabell2[[#This Row],[Antal]]</f>
        <v>48.38</v>
      </c>
      <c r="J8322" s="2">
        <f>MIN(Tabell2[[#This Row],[Bokat]]*Tabell2[[#This Row],[Inköpspris (SEK)]],Tabell2[[#This Row],[Totalt lagervärde ink moms]])</f>
        <v>0</v>
      </c>
      <c r="K8322" s="2">
        <f>Tabell2[[#This Row],[Totalt lagervärde ink moms]]-Tabell2[[#This Row],[Varav bokat ink moms]]</f>
        <v>48.38</v>
      </c>
      <c r="L8322" s="2">
        <f>Tabell2[[#This Row],[Antal]]*Tabell2[[#This Row],[Inpris ex moms]]</f>
        <v>38.704000000000008</v>
      </c>
      <c r="M8322" s="2">
        <f>MIN(Tabell2[[#This Row],[Bokat]]*Tabell2[[#This Row],[Inpris ex moms]],Tabell2[[#This Row],[Totalt lagervärde ex moms]])</f>
        <v>0</v>
      </c>
      <c r="N8322" s="2">
        <f>Tabell2[[#This Row],[Totalt lagervärde ex moms]]-Tabell2[[#This Row],[Varav bokat ex moms]]</f>
        <v>38.704000000000008</v>
      </c>
    </row>
    <row r="8323" spans="1:14" x14ac:dyDescent="0.2">
      <c r="A8323" t="s">
        <v>9401</v>
      </c>
      <c r="B8323" t="s">
        <v>9402</v>
      </c>
      <c r="C8323" s="2">
        <v>305</v>
      </c>
      <c r="D8323" s="2">
        <v>214</v>
      </c>
      <c r="E8323" s="2">
        <v>149.04</v>
      </c>
      <c r="F8323" s="2">
        <v>119.232</v>
      </c>
      <c r="G8323">
        <v>2</v>
      </c>
      <c r="H8323">
        <v>0</v>
      </c>
      <c r="I8323" s="2">
        <f>Tabell2[[#This Row],[Inköpspris (SEK)]]*Tabell2[[#This Row],[Antal]]</f>
        <v>298.08</v>
      </c>
      <c r="J8323" s="2">
        <f>MIN(Tabell2[[#This Row],[Bokat]]*Tabell2[[#This Row],[Inköpspris (SEK)]],Tabell2[[#This Row],[Totalt lagervärde ink moms]])</f>
        <v>0</v>
      </c>
      <c r="K8323" s="2">
        <f>Tabell2[[#This Row],[Totalt lagervärde ink moms]]-Tabell2[[#This Row],[Varav bokat ink moms]]</f>
        <v>298.08</v>
      </c>
      <c r="L8323" s="2">
        <f>Tabell2[[#This Row],[Antal]]*Tabell2[[#This Row],[Inpris ex moms]]</f>
        <v>238.464</v>
      </c>
      <c r="M8323" s="2">
        <f>MIN(Tabell2[[#This Row],[Bokat]]*Tabell2[[#This Row],[Inpris ex moms]],Tabell2[[#This Row],[Totalt lagervärde ex moms]])</f>
        <v>0</v>
      </c>
      <c r="N8323" s="2">
        <f>Tabell2[[#This Row],[Totalt lagervärde ex moms]]-Tabell2[[#This Row],[Varav bokat ex moms]]</f>
        <v>238.464</v>
      </c>
    </row>
    <row r="8324" spans="1:14" x14ac:dyDescent="0.2">
      <c r="A8324" t="s">
        <v>4784</v>
      </c>
      <c r="B8324" t="s">
        <v>4785</v>
      </c>
      <c r="C8324" s="2">
        <v>59</v>
      </c>
      <c r="D8324" s="2">
        <v>30</v>
      </c>
      <c r="E8324" s="2">
        <v>28.83</v>
      </c>
      <c r="F8324" s="2">
        <v>23.064</v>
      </c>
      <c r="G8324">
        <v>1</v>
      </c>
      <c r="H8324">
        <v>0</v>
      </c>
      <c r="I8324" s="2">
        <f>Tabell2[[#This Row],[Inköpspris (SEK)]]*Tabell2[[#This Row],[Antal]]</f>
        <v>28.83</v>
      </c>
      <c r="J8324" s="2">
        <f>MIN(Tabell2[[#This Row],[Bokat]]*Tabell2[[#This Row],[Inköpspris (SEK)]],Tabell2[[#This Row],[Totalt lagervärde ink moms]])</f>
        <v>0</v>
      </c>
      <c r="K8324" s="2">
        <f>Tabell2[[#This Row],[Totalt lagervärde ink moms]]-Tabell2[[#This Row],[Varav bokat ink moms]]</f>
        <v>28.83</v>
      </c>
      <c r="L8324" s="2">
        <f>Tabell2[[#This Row],[Antal]]*Tabell2[[#This Row],[Inpris ex moms]]</f>
        <v>23.064</v>
      </c>
      <c r="M8324" s="2">
        <f>MIN(Tabell2[[#This Row],[Bokat]]*Tabell2[[#This Row],[Inpris ex moms]],Tabell2[[#This Row],[Totalt lagervärde ex moms]])</f>
        <v>0</v>
      </c>
      <c r="N8324" s="2">
        <f>Tabell2[[#This Row],[Totalt lagervärde ex moms]]-Tabell2[[#This Row],[Varav bokat ex moms]]</f>
        <v>23.064</v>
      </c>
    </row>
    <row r="8325" spans="1:14" x14ac:dyDescent="0.2">
      <c r="A8325" t="s">
        <v>15905</v>
      </c>
      <c r="B8325" t="s">
        <v>15906</v>
      </c>
      <c r="C8325" s="2">
        <v>799</v>
      </c>
      <c r="D8325" s="2">
        <v>559</v>
      </c>
      <c r="E8325" s="2">
        <v>390.4</v>
      </c>
      <c r="F8325" s="2">
        <v>312.32</v>
      </c>
      <c r="G8325">
        <v>1</v>
      </c>
      <c r="H8325">
        <v>0</v>
      </c>
      <c r="I8325" s="2">
        <f>Tabell2[[#This Row],[Inköpspris (SEK)]]*Tabell2[[#This Row],[Antal]]</f>
        <v>390.4</v>
      </c>
      <c r="J8325" s="2">
        <f>MIN(Tabell2[[#This Row],[Bokat]]*Tabell2[[#This Row],[Inköpspris (SEK)]],Tabell2[[#This Row],[Totalt lagervärde ink moms]])</f>
        <v>0</v>
      </c>
      <c r="K8325" s="2">
        <f>Tabell2[[#This Row],[Totalt lagervärde ink moms]]-Tabell2[[#This Row],[Varav bokat ink moms]]</f>
        <v>390.4</v>
      </c>
      <c r="L8325" s="2">
        <f>Tabell2[[#This Row],[Antal]]*Tabell2[[#This Row],[Inpris ex moms]]</f>
        <v>312.32</v>
      </c>
      <c r="M8325" s="2">
        <f>MIN(Tabell2[[#This Row],[Bokat]]*Tabell2[[#This Row],[Inpris ex moms]],Tabell2[[#This Row],[Totalt lagervärde ex moms]])</f>
        <v>0</v>
      </c>
      <c r="N8325" s="2">
        <f>Tabell2[[#This Row],[Totalt lagervärde ex moms]]-Tabell2[[#This Row],[Varav bokat ex moms]]</f>
        <v>312.32</v>
      </c>
    </row>
    <row r="8326" spans="1:14" x14ac:dyDescent="0.2">
      <c r="A8326" t="s">
        <v>15907</v>
      </c>
      <c r="B8326" t="s">
        <v>15908</v>
      </c>
      <c r="C8326" s="2">
        <v>799</v>
      </c>
      <c r="D8326" s="2">
        <v>559</v>
      </c>
      <c r="E8326" s="2">
        <v>390.4</v>
      </c>
      <c r="F8326" s="2">
        <v>312.32</v>
      </c>
      <c r="G8326">
        <v>1</v>
      </c>
      <c r="H8326">
        <v>0</v>
      </c>
      <c r="I8326" s="2">
        <f>Tabell2[[#This Row],[Inköpspris (SEK)]]*Tabell2[[#This Row],[Antal]]</f>
        <v>390.4</v>
      </c>
      <c r="J8326" s="2">
        <f>MIN(Tabell2[[#This Row],[Bokat]]*Tabell2[[#This Row],[Inköpspris (SEK)]],Tabell2[[#This Row],[Totalt lagervärde ink moms]])</f>
        <v>0</v>
      </c>
      <c r="K8326" s="2">
        <f>Tabell2[[#This Row],[Totalt lagervärde ink moms]]-Tabell2[[#This Row],[Varav bokat ink moms]]</f>
        <v>390.4</v>
      </c>
      <c r="L8326" s="2">
        <f>Tabell2[[#This Row],[Antal]]*Tabell2[[#This Row],[Inpris ex moms]]</f>
        <v>312.32</v>
      </c>
      <c r="M8326" s="2">
        <f>MIN(Tabell2[[#This Row],[Bokat]]*Tabell2[[#This Row],[Inpris ex moms]],Tabell2[[#This Row],[Totalt lagervärde ex moms]])</f>
        <v>0</v>
      </c>
      <c r="N8326" s="2">
        <f>Tabell2[[#This Row],[Totalt lagervärde ex moms]]-Tabell2[[#This Row],[Varav bokat ex moms]]</f>
        <v>312.32</v>
      </c>
    </row>
    <row r="8327" spans="1:14" x14ac:dyDescent="0.2">
      <c r="A8327" t="s">
        <v>15909</v>
      </c>
      <c r="B8327" t="s">
        <v>15910</v>
      </c>
      <c r="C8327" s="2">
        <v>799</v>
      </c>
      <c r="D8327" s="2">
        <v>559</v>
      </c>
      <c r="E8327" s="2">
        <v>390.4</v>
      </c>
      <c r="F8327" s="2">
        <v>312.32</v>
      </c>
      <c r="G8327">
        <v>2</v>
      </c>
      <c r="H8327">
        <v>0</v>
      </c>
      <c r="I8327" s="2">
        <f>Tabell2[[#This Row],[Inköpspris (SEK)]]*Tabell2[[#This Row],[Antal]]</f>
        <v>780.8</v>
      </c>
      <c r="J8327" s="2">
        <f>MIN(Tabell2[[#This Row],[Bokat]]*Tabell2[[#This Row],[Inköpspris (SEK)]],Tabell2[[#This Row],[Totalt lagervärde ink moms]])</f>
        <v>0</v>
      </c>
      <c r="K8327" s="2">
        <f>Tabell2[[#This Row],[Totalt lagervärde ink moms]]-Tabell2[[#This Row],[Varav bokat ink moms]]</f>
        <v>780.8</v>
      </c>
      <c r="L8327" s="2">
        <f>Tabell2[[#This Row],[Antal]]*Tabell2[[#This Row],[Inpris ex moms]]</f>
        <v>624.64</v>
      </c>
      <c r="M8327" s="2">
        <f>MIN(Tabell2[[#This Row],[Bokat]]*Tabell2[[#This Row],[Inpris ex moms]],Tabell2[[#This Row],[Totalt lagervärde ex moms]])</f>
        <v>0</v>
      </c>
      <c r="N8327" s="2">
        <f>Tabell2[[#This Row],[Totalt lagervärde ex moms]]-Tabell2[[#This Row],[Varav bokat ex moms]]</f>
        <v>624.64</v>
      </c>
    </row>
    <row r="8328" spans="1:14" x14ac:dyDescent="0.2">
      <c r="A8328" t="s">
        <v>15911</v>
      </c>
      <c r="B8328" t="s">
        <v>15912</v>
      </c>
      <c r="C8328" s="2">
        <v>799</v>
      </c>
      <c r="D8328" s="2">
        <v>559</v>
      </c>
      <c r="E8328" s="2">
        <v>390.4</v>
      </c>
      <c r="F8328" s="2">
        <v>312.32</v>
      </c>
      <c r="G8328">
        <v>2</v>
      </c>
      <c r="H8328">
        <v>1</v>
      </c>
      <c r="I8328" s="2">
        <f>Tabell2[[#This Row],[Inköpspris (SEK)]]*Tabell2[[#This Row],[Antal]]</f>
        <v>780.8</v>
      </c>
      <c r="J8328" s="2">
        <f>MIN(Tabell2[[#This Row],[Bokat]]*Tabell2[[#This Row],[Inköpspris (SEK)]],Tabell2[[#This Row],[Totalt lagervärde ink moms]])</f>
        <v>390.4</v>
      </c>
      <c r="K8328" s="2">
        <f>Tabell2[[#This Row],[Totalt lagervärde ink moms]]-Tabell2[[#This Row],[Varav bokat ink moms]]</f>
        <v>390.4</v>
      </c>
      <c r="L8328" s="2">
        <f>Tabell2[[#This Row],[Antal]]*Tabell2[[#This Row],[Inpris ex moms]]</f>
        <v>624.64</v>
      </c>
      <c r="M8328" s="2">
        <f>MIN(Tabell2[[#This Row],[Bokat]]*Tabell2[[#This Row],[Inpris ex moms]],Tabell2[[#This Row],[Totalt lagervärde ex moms]])</f>
        <v>312.32</v>
      </c>
      <c r="N8328" s="2">
        <f>Tabell2[[#This Row],[Totalt lagervärde ex moms]]-Tabell2[[#This Row],[Varav bokat ex moms]]</f>
        <v>312.32</v>
      </c>
    </row>
    <row r="8329" spans="1:14" x14ac:dyDescent="0.2">
      <c r="A8329" t="s">
        <v>15913</v>
      </c>
      <c r="B8329" t="s">
        <v>15914</v>
      </c>
      <c r="C8329" s="2">
        <v>799</v>
      </c>
      <c r="D8329" s="2">
        <v>559</v>
      </c>
      <c r="E8329" s="2">
        <v>390.4</v>
      </c>
      <c r="F8329" s="2">
        <v>312.32</v>
      </c>
      <c r="G8329">
        <v>1</v>
      </c>
      <c r="H8329">
        <v>0</v>
      </c>
      <c r="I8329" s="2">
        <f>Tabell2[[#This Row],[Inköpspris (SEK)]]*Tabell2[[#This Row],[Antal]]</f>
        <v>390.4</v>
      </c>
      <c r="J8329" s="2">
        <f>MIN(Tabell2[[#This Row],[Bokat]]*Tabell2[[#This Row],[Inköpspris (SEK)]],Tabell2[[#This Row],[Totalt lagervärde ink moms]])</f>
        <v>0</v>
      </c>
      <c r="K8329" s="2">
        <f>Tabell2[[#This Row],[Totalt lagervärde ink moms]]-Tabell2[[#This Row],[Varav bokat ink moms]]</f>
        <v>390.4</v>
      </c>
      <c r="L8329" s="2">
        <f>Tabell2[[#This Row],[Antal]]*Tabell2[[#This Row],[Inpris ex moms]]</f>
        <v>312.32</v>
      </c>
      <c r="M8329" s="2">
        <f>MIN(Tabell2[[#This Row],[Bokat]]*Tabell2[[#This Row],[Inpris ex moms]],Tabell2[[#This Row],[Totalt lagervärde ex moms]])</f>
        <v>0</v>
      </c>
      <c r="N8329" s="2">
        <f>Tabell2[[#This Row],[Totalt lagervärde ex moms]]-Tabell2[[#This Row],[Varav bokat ex moms]]</f>
        <v>312.32</v>
      </c>
    </row>
    <row r="8330" spans="1:14" x14ac:dyDescent="0.2">
      <c r="A8330" t="s">
        <v>15915</v>
      </c>
      <c r="B8330" t="s">
        <v>15916</v>
      </c>
      <c r="C8330" s="2">
        <v>799</v>
      </c>
      <c r="D8330" s="2">
        <v>559</v>
      </c>
      <c r="E8330" s="2">
        <v>390.4</v>
      </c>
      <c r="F8330" s="2">
        <v>312.32</v>
      </c>
      <c r="G8330">
        <v>1</v>
      </c>
      <c r="H8330">
        <v>0</v>
      </c>
      <c r="I8330" s="2">
        <f>Tabell2[[#This Row],[Inköpspris (SEK)]]*Tabell2[[#This Row],[Antal]]</f>
        <v>390.4</v>
      </c>
      <c r="J8330" s="2">
        <f>MIN(Tabell2[[#This Row],[Bokat]]*Tabell2[[#This Row],[Inköpspris (SEK)]],Tabell2[[#This Row],[Totalt lagervärde ink moms]])</f>
        <v>0</v>
      </c>
      <c r="K8330" s="2">
        <f>Tabell2[[#This Row],[Totalt lagervärde ink moms]]-Tabell2[[#This Row],[Varav bokat ink moms]]</f>
        <v>390.4</v>
      </c>
      <c r="L8330" s="2">
        <f>Tabell2[[#This Row],[Antal]]*Tabell2[[#This Row],[Inpris ex moms]]</f>
        <v>312.32</v>
      </c>
      <c r="M8330" s="2">
        <f>MIN(Tabell2[[#This Row],[Bokat]]*Tabell2[[#This Row],[Inpris ex moms]],Tabell2[[#This Row],[Totalt lagervärde ex moms]])</f>
        <v>0</v>
      </c>
      <c r="N8330" s="2">
        <f>Tabell2[[#This Row],[Totalt lagervärde ex moms]]-Tabell2[[#This Row],[Varav bokat ex moms]]</f>
        <v>312.32</v>
      </c>
    </row>
    <row r="8331" spans="1:14" x14ac:dyDescent="0.2">
      <c r="A8331" t="s">
        <v>15917</v>
      </c>
      <c r="B8331" t="s">
        <v>15918</v>
      </c>
      <c r="C8331" s="2">
        <v>799</v>
      </c>
      <c r="D8331" s="2">
        <v>559</v>
      </c>
      <c r="E8331" s="2">
        <v>390.4</v>
      </c>
      <c r="F8331" s="2">
        <v>312.32</v>
      </c>
      <c r="G8331">
        <v>1</v>
      </c>
      <c r="H8331">
        <v>0</v>
      </c>
      <c r="I8331" s="2">
        <f>Tabell2[[#This Row],[Inköpspris (SEK)]]*Tabell2[[#This Row],[Antal]]</f>
        <v>390.4</v>
      </c>
      <c r="J8331" s="2">
        <f>MIN(Tabell2[[#This Row],[Bokat]]*Tabell2[[#This Row],[Inköpspris (SEK)]],Tabell2[[#This Row],[Totalt lagervärde ink moms]])</f>
        <v>0</v>
      </c>
      <c r="K8331" s="2">
        <f>Tabell2[[#This Row],[Totalt lagervärde ink moms]]-Tabell2[[#This Row],[Varav bokat ink moms]]</f>
        <v>390.4</v>
      </c>
      <c r="L8331" s="2">
        <f>Tabell2[[#This Row],[Antal]]*Tabell2[[#This Row],[Inpris ex moms]]</f>
        <v>312.32</v>
      </c>
      <c r="M8331" s="2">
        <f>MIN(Tabell2[[#This Row],[Bokat]]*Tabell2[[#This Row],[Inpris ex moms]],Tabell2[[#This Row],[Totalt lagervärde ex moms]])</f>
        <v>0</v>
      </c>
      <c r="N8331" s="2">
        <f>Tabell2[[#This Row],[Totalt lagervärde ex moms]]-Tabell2[[#This Row],[Varav bokat ex moms]]</f>
        <v>312.32</v>
      </c>
    </row>
    <row r="8332" spans="1:14" x14ac:dyDescent="0.2">
      <c r="A8332" t="s">
        <v>15919</v>
      </c>
      <c r="B8332" t="s">
        <v>15920</v>
      </c>
      <c r="C8332" s="2">
        <v>799</v>
      </c>
      <c r="D8332" s="2">
        <v>559</v>
      </c>
      <c r="E8332" s="2">
        <v>390.4</v>
      </c>
      <c r="F8332" s="2">
        <v>312.32</v>
      </c>
      <c r="G8332">
        <v>2</v>
      </c>
      <c r="H8332">
        <v>1</v>
      </c>
      <c r="I8332" s="2">
        <f>Tabell2[[#This Row],[Inköpspris (SEK)]]*Tabell2[[#This Row],[Antal]]</f>
        <v>780.8</v>
      </c>
      <c r="J8332" s="2">
        <f>MIN(Tabell2[[#This Row],[Bokat]]*Tabell2[[#This Row],[Inköpspris (SEK)]],Tabell2[[#This Row],[Totalt lagervärde ink moms]])</f>
        <v>390.4</v>
      </c>
      <c r="K8332" s="2">
        <f>Tabell2[[#This Row],[Totalt lagervärde ink moms]]-Tabell2[[#This Row],[Varav bokat ink moms]]</f>
        <v>390.4</v>
      </c>
      <c r="L8332" s="2">
        <f>Tabell2[[#This Row],[Antal]]*Tabell2[[#This Row],[Inpris ex moms]]</f>
        <v>624.64</v>
      </c>
      <c r="M8332" s="2">
        <f>MIN(Tabell2[[#This Row],[Bokat]]*Tabell2[[#This Row],[Inpris ex moms]],Tabell2[[#This Row],[Totalt lagervärde ex moms]])</f>
        <v>312.32</v>
      </c>
      <c r="N8332" s="2">
        <f>Tabell2[[#This Row],[Totalt lagervärde ex moms]]-Tabell2[[#This Row],[Varav bokat ex moms]]</f>
        <v>312.32</v>
      </c>
    </row>
    <row r="8333" spans="1:14" x14ac:dyDescent="0.2">
      <c r="A8333" t="s">
        <v>17243</v>
      </c>
      <c r="B8333" t="s">
        <v>17244</v>
      </c>
      <c r="C8333" s="2">
        <v>799</v>
      </c>
      <c r="D8333" s="2">
        <v>479</v>
      </c>
      <c r="E8333" s="2">
        <v>390.4</v>
      </c>
      <c r="F8333" s="2">
        <v>312.32</v>
      </c>
      <c r="G8333">
        <v>5</v>
      </c>
      <c r="H8333">
        <v>0</v>
      </c>
      <c r="I8333" s="2">
        <f>Tabell2[[#This Row],[Inköpspris (SEK)]]*Tabell2[[#This Row],[Antal]]</f>
        <v>1952</v>
      </c>
      <c r="J8333" s="2">
        <f>MIN(Tabell2[[#This Row],[Bokat]]*Tabell2[[#This Row],[Inköpspris (SEK)]],Tabell2[[#This Row],[Totalt lagervärde ink moms]])</f>
        <v>0</v>
      </c>
      <c r="K8333" s="2">
        <f>Tabell2[[#This Row],[Totalt lagervärde ink moms]]-Tabell2[[#This Row],[Varav bokat ink moms]]</f>
        <v>1952</v>
      </c>
      <c r="L8333" s="2">
        <f>Tabell2[[#This Row],[Antal]]*Tabell2[[#This Row],[Inpris ex moms]]</f>
        <v>1561.6</v>
      </c>
      <c r="M8333" s="2">
        <f>MIN(Tabell2[[#This Row],[Bokat]]*Tabell2[[#This Row],[Inpris ex moms]],Tabell2[[#This Row],[Totalt lagervärde ex moms]])</f>
        <v>0</v>
      </c>
      <c r="N8333" s="2">
        <f>Tabell2[[#This Row],[Totalt lagervärde ex moms]]-Tabell2[[#This Row],[Varav bokat ex moms]]</f>
        <v>1561.6</v>
      </c>
    </row>
    <row r="8334" spans="1:14" x14ac:dyDescent="0.2">
      <c r="A8334" t="s">
        <v>17245</v>
      </c>
      <c r="B8334" t="s">
        <v>17246</v>
      </c>
      <c r="C8334" s="2">
        <v>799</v>
      </c>
      <c r="D8334" s="2">
        <v>479</v>
      </c>
      <c r="E8334" s="2">
        <v>390.4</v>
      </c>
      <c r="F8334" s="2">
        <v>312.32</v>
      </c>
      <c r="G8334">
        <v>3</v>
      </c>
      <c r="H8334">
        <v>0</v>
      </c>
      <c r="I8334" s="2">
        <f>Tabell2[[#This Row],[Inköpspris (SEK)]]*Tabell2[[#This Row],[Antal]]</f>
        <v>1171.1999999999998</v>
      </c>
      <c r="J8334" s="2">
        <f>MIN(Tabell2[[#This Row],[Bokat]]*Tabell2[[#This Row],[Inköpspris (SEK)]],Tabell2[[#This Row],[Totalt lagervärde ink moms]])</f>
        <v>0</v>
      </c>
      <c r="K8334" s="2">
        <f>Tabell2[[#This Row],[Totalt lagervärde ink moms]]-Tabell2[[#This Row],[Varav bokat ink moms]]</f>
        <v>1171.1999999999998</v>
      </c>
      <c r="L8334" s="2">
        <f>Tabell2[[#This Row],[Antal]]*Tabell2[[#This Row],[Inpris ex moms]]</f>
        <v>936.96</v>
      </c>
      <c r="M8334" s="2">
        <f>MIN(Tabell2[[#This Row],[Bokat]]*Tabell2[[#This Row],[Inpris ex moms]],Tabell2[[#This Row],[Totalt lagervärde ex moms]])</f>
        <v>0</v>
      </c>
      <c r="N8334" s="2">
        <f>Tabell2[[#This Row],[Totalt lagervärde ex moms]]-Tabell2[[#This Row],[Varav bokat ex moms]]</f>
        <v>936.96</v>
      </c>
    </row>
    <row r="8335" spans="1:14" x14ac:dyDescent="0.2">
      <c r="A8335" t="s">
        <v>17247</v>
      </c>
      <c r="B8335" t="s">
        <v>17248</v>
      </c>
      <c r="C8335" s="2">
        <v>799</v>
      </c>
      <c r="D8335" s="2">
        <v>479</v>
      </c>
      <c r="E8335" s="2">
        <v>390.4</v>
      </c>
      <c r="F8335" s="2">
        <v>312.32</v>
      </c>
      <c r="G8335">
        <v>3</v>
      </c>
      <c r="H8335">
        <v>0</v>
      </c>
      <c r="I8335" s="2">
        <f>Tabell2[[#This Row],[Inköpspris (SEK)]]*Tabell2[[#This Row],[Antal]]</f>
        <v>1171.1999999999998</v>
      </c>
      <c r="J8335" s="2">
        <f>MIN(Tabell2[[#This Row],[Bokat]]*Tabell2[[#This Row],[Inköpspris (SEK)]],Tabell2[[#This Row],[Totalt lagervärde ink moms]])</f>
        <v>0</v>
      </c>
      <c r="K8335" s="2">
        <f>Tabell2[[#This Row],[Totalt lagervärde ink moms]]-Tabell2[[#This Row],[Varav bokat ink moms]]</f>
        <v>1171.1999999999998</v>
      </c>
      <c r="L8335" s="2">
        <f>Tabell2[[#This Row],[Antal]]*Tabell2[[#This Row],[Inpris ex moms]]</f>
        <v>936.96</v>
      </c>
      <c r="M8335" s="2">
        <f>MIN(Tabell2[[#This Row],[Bokat]]*Tabell2[[#This Row],[Inpris ex moms]],Tabell2[[#This Row],[Totalt lagervärde ex moms]])</f>
        <v>0</v>
      </c>
      <c r="N8335" s="2">
        <f>Tabell2[[#This Row],[Totalt lagervärde ex moms]]-Tabell2[[#This Row],[Varav bokat ex moms]]</f>
        <v>936.96</v>
      </c>
    </row>
    <row r="8336" spans="1:14" x14ac:dyDescent="0.2">
      <c r="A8336" t="s">
        <v>17249</v>
      </c>
      <c r="B8336" t="s">
        <v>17250</v>
      </c>
      <c r="C8336" s="2">
        <v>799</v>
      </c>
      <c r="D8336" s="2">
        <v>479</v>
      </c>
      <c r="E8336" s="2">
        <v>390.4</v>
      </c>
      <c r="F8336" s="2">
        <v>312.32</v>
      </c>
      <c r="G8336">
        <v>5</v>
      </c>
      <c r="H8336">
        <v>0</v>
      </c>
      <c r="I8336" s="2">
        <f>Tabell2[[#This Row],[Inköpspris (SEK)]]*Tabell2[[#This Row],[Antal]]</f>
        <v>1952</v>
      </c>
      <c r="J8336" s="2">
        <f>MIN(Tabell2[[#This Row],[Bokat]]*Tabell2[[#This Row],[Inköpspris (SEK)]],Tabell2[[#This Row],[Totalt lagervärde ink moms]])</f>
        <v>0</v>
      </c>
      <c r="K8336" s="2">
        <f>Tabell2[[#This Row],[Totalt lagervärde ink moms]]-Tabell2[[#This Row],[Varav bokat ink moms]]</f>
        <v>1952</v>
      </c>
      <c r="L8336" s="2">
        <f>Tabell2[[#This Row],[Antal]]*Tabell2[[#This Row],[Inpris ex moms]]</f>
        <v>1561.6</v>
      </c>
      <c r="M8336" s="2">
        <f>MIN(Tabell2[[#This Row],[Bokat]]*Tabell2[[#This Row],[Inpris ex moms]],Tabell2[[#This Row],[Totalt lagervärde ex moms]])</f>
        <v>0</v>
      </c>
      <c r="N8336" s="2">
        <f>Tabell2[[#This Row],[Totalt lagervärde ex moms]]-Tabell2[[#This Row],[Varav bokat ex moms]]</f>
        <v>1561.6</v>
      </c>
    </row>
    <row r="8337" spans="1:14" x14ac:dyDescent="0.2">
      <c r="A8337" t="s">
        <v>17251</v>
      </c>
      <c r="B8337" t="s">
        <v>17252</v>
      </c>
      <c r="C8337" s="2">
        <v>799</v>
      </c>
      <c r="D8337" s="2">
        <v>479</v>
      </c>
      <c r="E8337" s="2">
        <v>390.4</v>
      </c>
      <c r="F8337" s="2">
        <v>312.32</v>
      </c>
      <c r="G8337">
        <v>3</v>
      </c>
      <c r="H8337">
        <v>0</v>
      </c>
      <c r="I8337" s="2">
        <f>Tabell2[[#This Row],[Inköpspris (SEK)]]*Tabell2[[#This Row],[Antal]]</f>
        <v>1171.1999999999998</v>
      </c>
      <c r="J8337" s="2">
        <f>MIN(Tabell2[[#This Row],[Bokat]]*Tabell2[[#This Row],[Inköpspris (SEK)]],Tabell2[[#This Row],[Totalt lagervärde ink moms]])</f>
        <v>0</v>
      </c>
      <c r="K8337" s="2">
        <f>Tabell2[[#This Row],[Totalt lagervärde ink moms]]-Tabell2[[#This Row],[Varav bokat ink moms]]</f>
        <v>1171.1999999999998</v>
      </c>
      <c r="L8337" s="2">
        <f>Tabell2[[#This Row],[Antal]]*Tabell2[[#This Row],[Inpris ex moms]]</f>
        <v>936.96</v>
      </c>
      <c r="M8337" s="2">
        <f>MIN(Tabell2[[#This Row],[Bokat]]*Tabell2[[#This Row],[Inpris ex moms]],Tabell2[[#This Row],[Totalt lagervärde ex moms]])</f>
        <v>0</v>
      </c>
      <c r="N8337" s="2">
        <f>Tabell2[[#This Row],[Totalt lagervärde ex moms]]-Tabell2[[#This Row],[Varav bokat ex moms]]</f>
        <v>936.96</v>
      </c>
    </row>
    <row r="8338" spans="1:14" x14ac:dyDescent="0.2">
      <c r="A8338" t="s">
        <v>17255</v>
      </c>
      <c r="B8338" t="s">
        <v>17256</v>
      </c>
      <c r="C8338" s="2">
        <v>799</v>
      </c>
      <c r="D8338" s="2">
        <v>479</v>
      </c>
      <c r="E8338" s="2">
        <v>390.4</v>
      </c>
      <c r="F8338" s="2">
        <v>312.32</v>
      </c>
      <c r="G8338">
        <v>1</v>
      </c>
      <c r="H8338">
        <v>0</v>
      </c>
      <c r="I8338" s="2">
        <f>Tabell2[[#This Row],[Inköpspris (SEK)]]*Tabell2[[#This Row],[Antal]]</f>
        <v>390.4</v>
      </c>
      <c r="J8338" s="2">
        <f>MIN(Tabell2[[#This Row],[Bokat]]*Tabell2[[#This Row],[Inköpspris (SEK)]],Tabell2[[#This Row],[Totalt lagervärde ink moms]])</f>
        <v>0</v>
      </c>
      <c r="K8338" s="2">
        <f>Tabell2[[#This Row],[Totalt lagervärde ink moms]]-Tabell2[[#This Row],[Varav bokat ink moms]]</f>
        <v>390.4</v>
      </c>
      <c r="L8338" s="2">
        <f>Tabell2[[#This Row],[Antal]]*Tabell2[[#This Row],[Inpris ex moms]]</f>
        <v>312.32</v>
      </c>
      <c r="M8338" s="2">
        <f>MIN(Tabell2[[#This Row],[Bokat]]*Tabell2[[#This Row],[Inpris ex moms]],Tabell2[[#This Row],[Totalt lagervärde ex moms]])</f>
        <v>0</v>
      </c>
      <c r="N8338" s="2">
        <f>Tabell2[[#This Row],[Totalt lagervärde ex moms]]-Tabell2[[#This Row],[Varav bokat ex moms]]</f>
        <v>312.32</v>
      </c>
    </row>
    <row r="8339" spans="1:14" x14ac:dyDescent="0.2">
      <c r="A8339" t="s">
        <v>17257</v>
      </c>
      <c r="B8339" t="s">
        <v>17258</v>
      </c>
      <c r="C8339" s="2">
        <v>799</v>
      </c>
      <c r="D8339" s="2">
        <v>479</v>
      </c>
      <c r="E8339" s="2">
        <v>390.4</v>
      </c>
      <c r="F8339" s="2">
        <v>312.32</v>
      </c>
      <c r="G8339">
        <v>2</v>
      </c>
      <c r="H8339">
        <v>0</v>
      </c>
      <c r="I8339" s="2">
        <f>Tabell2[[#This Row],[Inköpspris (SEK)]]*Tabell2[[#This Row],[Antal]]</f>
        <v>780.8</v>
      </c>
      <c r="J8339" s="2">
        <f>MIN(Tabell2[[#This Row],[Bokat]]*Tabell2[[#This Row],[Inköpspris (SEK)]],Tabell2[[#This Row],[Totalt lagervärde ink moms]])</f>
        <v>0</v>
      </c>
      <c r="K8339" s="2">
        <f>Tabell2[[#This Row],[Totalt lagervärde ink moms]]-Tabell2[[#This Row],[Varav bokat ink moms]]</f>
        <v>780.8</v>
      </c>
      <c r="L8339" s="2">
        <f>Tabell2[[#This Row],[Antal]]*Tabell2[[#This Row],[Inpris ex moms]]</f>
        <v>624.64</v>
      </c>
      <c r="M8339" s="2">
        <f>MIN(Tabell2[[#This Row],[Bokat]]*Tabell2[[#This Row],[Inpris ex moms]],Tabell2[[#This Row],[Totalt lagervärde ex moms]])</f>
        <v>0</v>
      </c>
      <c r="N8339" s="2">
        <f>Tabell2[[#This Row],[Totalt lagervärde ex moms]]-Tabell2[[#This Row],[Varav bokat ex moms]]</f>
        <v>624.64</v>
      </c>
    </row>
    <row r="8340" spans="1:14" x14ac:dyDescent="0.2">
      <c r="A8340" t="s">
        <v>5999</v>
      </c>
      <c r="B8340" t="s">
        <v>6000</v>
      </c>
      <c r="C8340" s="2">
        <v>149</v>
      </c>
      <c r="D8340" s="2">
        <v>104</v>
      </c>
      <c r="E8340" s="2">
        <v>72.8</v>
      </c>
      <c r="F8340" s="2">
        <v>58.24</v>
      </c>
      <c r="G8340">
        <v>1</v>
      </c>
      <c r="H8340">
        <v>0</v>
      </c>
      <c r="I8340" s="2">
        <f>Tabell2[[#This Row],[Inköpspris (SEK)]]*Tabell2[[#This Row],[Antal]]</f>
        <v>72.8</v>
      </c>
      <c r="J8340" s="2">
        <f>MIN(Tabell2[[#This Row],[Bokat]]*Tabell2[[#This Row],[Inköpspris (SEK)]],Tabell2[[#This Row],[Totalt lagervärde ink moms]])</f>
        <v>0</v>
      </c>
      <c r="K8340" s="2">
        <f>Tabell2[[#This Row],[Totalt lagervärde ink moms]]-Tabell2[[#This Row],[Varav bokat ink moms]]</f>
        <v>72.8</v>
      </c>
      <c r="L8340" s="2">
        <f>Tabell2[[#This Row],[Antal]]*Tabell2[[#This Row],[Inpris ex moms]]</f>
        <v>58.24</v>
      </c>
      <c r="M8340" s="2">
        <f>MIN(Tabell2[[#This Row],[Bokat]]*Tabell2[[#This Row],[Inpris ex moms]],Tabell2[[#This Row],[Totalt lagervärde ex moms]])</f>
        <v>0</v>
      </c>
      <c r="N8340" s="2">
        <f>Tabell2[[#This Row],[Totalt lagervärde ex moms]]-Tabell2[[#This Row],[Varav bokat ex moms]]</f>
        <v>58.24</v>
      </c>
    </row>
    <row r="8341" spans="1:14" x14ac:dyDescent="0.2">
      <c r="A8341" t="s">
        <v>6001</v>
      </c>
      <c r="B8341" t="s">
        <v>6002</v>
      </c>
      <c r="C8341" s="2">
        <v>149</v>
      </c>
      <c r="D8341" s="2">
        <v>104</v>
      </c>
      <c r="E8341" s="2">
        <v>72.8</v>
      </c>
      <c r="F8341" s="2">
        <v>58.24</v>
      </c>
      <c r="G8341">
        <v>1</v>
      </c>
      <c r="H8341">
        <v>0</v>
      </c>
      <c r="I8341" s="2">
        <f>Tabell2[[#This Row],[Inköpspris (SEK)]]*Tabell2[[#This Row],[Antal]]</f>
        <v>72.8</v>
      </c>
      <c r="J8341" s="2">
        <f>MIN(Tabell2[[#This Row],[Bokat]]*Tabell2[[#This Row],[Inköpspris (SEK)]],Tabell2[[#This Row],[Totalt lagervärde ink moms]])</f>
        <v>0</v>
      </c>
      <c r="K8341" s="2">
        <f>Tabell2[[#This Row],[Totalt lagervärde ink moms]]-Tabell2[[#This Row],[Varav bokat ink moms]]</f>
        <v>72.8</v>
      </c>
      <c r="L8341" s="2">
        <f>Tabell2[[#This Row],[Antal]]*Tabell2[[#This Row],[Inpris ex moms]]</f>
        <v>58.24</v>
      </c>
      <c r="M8341" s="2">
        <f>MIN(Tabell2[[#This Row],[Bokat]]*Tabell2[[#This Row],[Inpris ex moms]],Tabell2[[#This Row],[Totalt lagervärde ex moms]])</f>
        <v>0</v>
      </c>
      <c r="N8341" s="2">
        <f>Tabell2[[#This Row],[Totalt lagervärde ex moms]]-Tabell2[[#This Row],[Varav bokat ex moms]]</f>
        <v>58.24</v>
      </c>
    </row>
    <row r="8342" spans="1:14" x14ac:dyDescent="0.2">
      <c r="A8342" t="s">
        <v>6003</v>
      </c>
      <c r="B8342" t="s">
        <v>6004</v>
      </c>
      <c r="C8342" s="2">
        <v>149</v>
      </c>
      <c r="D8342" s="2">
        <v>104</v>
      </c>
      <c r="E8342" s="2">
        <v>72.8</v>
      </c>
      <c r="F8342" s="2">
        <v>58.24</v>
      </c>
      <c r="G8342">
        <v>2</v>
      </c>
      <c r="H8342">
        <v>0</v>
      </c>
      <c r="I8342" s="2">
        <f>Tabell2[[#This Row],[Inköpspris (SEK)]]*Tabell2[[#This Row],[Antal]]</f>
        <v>145.6</v>
      </c>
      <c r="J8342" s="2">
        <f>MIN(Tabell2[[#This Row],[Bokat]]*Tabell2[[#This Row],[Inköpspris (SEK)]],Tabell2[[#This Row],[Totalt lagervärde ink moms]])</f>
        <v>0</v>
      </c>
      <c r="K8342" s="2">
        <f>Tabell2[[#This Row],[Totalt lagervärde ink moms]]-Tabell2[[#This Row],[Varav bokat ink moms]]</f>
        <v>145.6</v>
      </c>
      <c r="L8342" s="2">
        <f>Tabell2[[#This Row],[Antal]]*Tabell2[[#This Row],[Inpris ex moms]]</f>
        <v>116.48</v>
      </c>
      <c r="M8342" s="2">
        <f>MIN(Tabell2[[#This Row],[Bokat]]*Tabell2[[#This Row],[Inpris ex moms]],Tabell2[[#This Row],[Totalt lagervärde ex moms]])</f>
        <v>0</v>
      </c>
      <c r="N8342" s="2">
        <f>Tabell2[[#This Row],[Totalt lagervärde ex moms]]-Tabell2[[#This Row],[Varav bokat ex moms]]</f>
        <v>116.48</v>
      </c>
    </row>
    <row r="8343" spans="1:14" x14ac:dyDescent="0.2">
      <c r="A8343" t="s">
        <v>6005</v>
      </c>
      <c r="B8343" t="s">
        <v>6006</v>
      </c>
      <c r="C8343" s="2">
        <v>149</v>
      </c>
      <c r="E8343" s="2">
        <v>72.8</v>
      </c>
      <c r="F8343" s="2">
        <v>58.24</v>
      </c>
      <c r="G8343">
        <v>3</v>
      </c>
      <c r="H8343">
        <v>4</v>
      </c>
      <c r="I8343" s="2">
        <f>Tabell2[[#This Row],[Inköpspris (SEK)]]*Tabell2[[#This Row],[Antal]]</f>
        <v>218.39999999999998</v>
      </c>
      <c r="J8343" s="2">
        <f>MIN(Tabell2[[#This Row],[Bokat]]*Tabell2[[#This Row],[Inköpspris (SEK)]],Tabell2[[#This Row],[Totalt lagervärde ink moms]])</f>
        <v>218.39999999999998</v>
      </c>
      <c r="K8343" s="2">
        <f>Tabell2[[#This Row],[Totalt lagervärde ink moms]]-Tabell2[[#This Row],[Varav bokat ink moms]]</f>
        <v>0</v>
      </c>
      <c r="L8343" s="2">
        <f>Tabell2[[#This Row],[Antal]]*Tabell2[[#This Row],[Inpris ex moms]]</f>
        <v>174.72</v>
      </c>
      <c r="M8343" s="2">
        <f>MIN(Tabell2[[#This Row],[Bokat]]*Tabell2[[#This Row],[Inpris ex moms]],Tabell2[[#This Row],[Totalt lagervärde ex moms]])</f>
        <v>174.72</v>
      </c>
      <c r="N8343" s="2">
        <f>Tabell2[[#This Row],[Totalt lagervärde ex moms]]-Tabell2[[#This Row],[Varav bokat ex moms]]</f>
        <v>0</v>
      </c>
    </row>
    <row r="8344" spans="1:14" x14ac:dyDescent="0.2">
      <c r="A8344" t="s">
        <v>6045</v>
      </c>
      <c r="B8344" t="s">
        <v>6046</v>
      </c>
      <c r="C8344" s="2">
        <v>149</v>
      </c>
      <c r="D8344" s="2">
        <v>104</v>
      </c>
      <c r="E8344" s="2">
        <v>72.8</v>
      </c>
      <c r="F8344" s="2">
        <v>58.24</v>
      </c>
      <c r="G8344">
        <v>2</v>
      </c>
      <c r="H8344">
        <v>0</v>
      </c>
      <c r="I8344" s="2">
        <f>Tabell2[[#This Row],[Inköpspris (SEK)]]*Tabell2[[#This Row],[Antal]]</f>
        <v>145.6</v>
      </c>
      <c r="J8344" s="2">
        <f>MIN(Tabell2[[#This Row],[Bokat]]*Tabell2[[#This Row],[Inköpspris (SEK)]],Tabell2[[#This Row],[Totalt lagervärde ink moms]])</f>
        <v>0</v>
      </c>
      <c r="K8344" s="2">
        <f>Tabell2[[#This Row],[Totalt lagervärde ink moms]]-Tabell2[[#This Row],[Varav bokat ink moms]]</f>
        <v>145.6</v>
      </c>
      <c r="L8344" s="2">
        <f>Tabell2[[#This Row],[Antal]]*Tabell2[[#This Row],[Inpris ex moms]]</f>
        <v>116.48</v>
      </c>
      <c r="M8344" s="2">
        <f>MIN(Tabell2[[#This Row],[Bokat]]*Tabell2[[#This Row],[Inpris ex moms]],Tabell2[[#This Row],[Totalt lagervärde ex moms]])</f>
        <v>0</v>
      </c>
      <c r="N8344" s="2">
        <f>Tabell2[[#This Row],[Totalt lagervärde ex moms]]-Tabell2[[#This Row],[Varav bokat ex moms]]</f>
        <v>116.48</v>
      </c>
    </row>
    <row r="8345" spans="1:14" x14ac:dyDescent="0.2">
      <c r="A8345" t="s">
        <v>6049</v>
      </c>
      <c r="B8345" t="s">
        <v>6050</v>
      </c>
      <c r="C8345" s="2">
        <v>149</v>
      </c>
      <c r="D8345" s="2">
        <v>104</v>
      </c>
      <c r="E8345" s="2">
        <v>72.8</v>
      </c>
      <c r="F8345" s="2">
        <v>58.24</v>
      </c>
      <c r="G8345">
        <v>13</v>
      </c>
      <c r="H8345">
        <v>0</v>
      </c>
      <c r="I8345" s="2">
        <f>Tabell2[[#This Row],[Inköpspris (SEK)]]*Tabell2[[#This Row],[Antal]]</f>
        <v>946.4</v>
      </c>
      <c r="J8345" s="2">
        <f>MIN(Tabell2[[#This Row],[Bokat]]*Tabell2[[#This Row],[Inköpspris (SEK)]],Tabell2[[#This Row],[Totalt lagervärde ink moms]])</f>
        <v>0</v>
      </c>
      <c r="K8345" s="2">
        <f>Tabell2[[#This Row],[Totalt lagervärde ink moms]]-Tabell2[[#This Row],[Varav bokat ink moms]]</f>
        <v>946.4</v>
      </c>
      <c r="L8345" s="2">
        <f>Tabell2[[#This Row],[Antal]]*Tabell2[[#This Row],[Inpris ex moms]]</f>
        <v>757.12</v>
      </c>
      <c r="M8345" s="2">
        <f>MIN(Tabell2[[#This Row],[Bokat]]*Tabell2[[#This Row],[Inpris ex moms]],Tabell2[[#This Row],[Totalt lagervärde ex moms]])</f>
        <v>0</v>
      </c>
      <c r="N8345" s="2">
        <f>Tabell2[[#This Row],[Totalt lagervärde ex moms]]-Tabell2[[#This Row],[Varav bokat ex moms]]</f>
        <v>757.12</v>
      </c>
    </row>
    <row r="8346" spans="1:14" x14ac:dyDescent="0.2">
      <c r="A8346" t="s">
        <v>8567</v>
      </c>
      <c r="B8346" t="s">
        <v>8568</v>
      </c>
      <c r="C8346" s="2">
        <v>1299</v>
      </c>
      <c r="D8346" s="2">
        <v>909</v>
      </c>
      <c r="E8346" s="2">
        <v>634.5</v>
      </c>
      <c r="F8346" s="2">
        <v>507.6</v>
      </c>
      <c r="G8346">
        <v>1</v>
      </c>
      <c r="H8346">
        <v>0</v>
      </c>
      <c r="I8346" s="2">
        <f>Tabell2[[#This Row],[Inköpspris (SEK)]]*Tabell2[[#This Row],[Antal]]</f>
        <v>634.5</v>
      </c>
      <c r="J8346" s="2">
        <f>MIN(Tabell2[[#This Row],[Bokat]]*Tabell2[[#This Row],[Inköpspris (SEK)]],Tabell2[[#This Row],[Totalt lagervärde ink moms]])</f>
        <v>0</v>
      </c>
      <c r="K8346" s="2">
        <f>Tabell2[[#This Row],[Totalt lagervärde ink moms]]-Tabell2[[#This Row],[Varav bokat ink moms]]</f>
        <v>634.5</v>
      </c>
      <c r="L8346" s="2">
        <f>Tabell2[[#This Row],[Antal]]*Tabell2[[#This Row],[Inpris ex moms]]</f>
        <v>507.6</v>
      </c>
      <c r="M8346" s="2">
        <f>MIN(Tabell2[[#This Row],[Bokat]]*Tabell2[[#This Row],[Inpris ex moms]],Tabell2[[#This Row],[Totalt lagervärde ex moms]])</f>
        <v>0</v>
      </c>
      <c r="N8346" s="2">
        <f>Tabell2[[#This Row],[Totalt lagervärde ex moms]]-Tabell2[[#This Row],[Varav bokat ex moms]]</f>
        <v>507.6</v>
      </c>
    </row>
    <row r="8347" spans="1:14" x14ac:dyDescent="0.2">
      <c r="A8347" t="s">
        <v>15851</v>
      </c>
      <c r="B8347" t="s">
        <v>15852</v>
      </c>
      <c r="C8347" s="2">
        <v>1299</v>
      </c>
      <c r="D8347" s="2">
        <v>909</v>
      </c>
      <c r="E8347" s="2">
        <v>634.5</v>
      </c>
      <c r="F8347" s="2">
        <v>507.6</v>
      </c>
      <c r="G8347">
        <v>1</v>
      </c>
      <c r="H8347">
        <v>0</v>
      </c>
      <c r="I8347" s="2">
        <f>Tabell2[[#This Row],[Inköpspris (SEK)]]*Tabell2[[#This Row],[Antal]]</f>
        <v>634.5</v>
      </c>
      <c r="J8347" s="2">
        <f>MIN(Tabell2[[#This Row],[Bokat]]*Tabell2[[#This Row],[Inköpspris (SEK)]],Tabell2[[#This Row],[Totalt lagervärde ink moms]])</f>
        <v>0</v>
      </c>
      <c r="K8347" s="2">
        <f>Tabell2[[#This Row],[Totalt lagervärde ink moms]]-Tabell2[[#This Row],[Varav bokat ink moms]]</f>
        <v>634.5</v>
      </c>
      <c r="L8347" s="2">
        <f>Tabell2[[#This Row],[Antal]]*Tabell2[[#This Row],[Inpris ex moms]]</f>
        <v>507.6</v>
      </c>
      <c r="M8347" s="2">
        <f>MIN(Tabell2[[#This Row],[Bokat]]*Tabell2[[#This Row],[Inpris ex moms]],Tabell2[[#This Row],[Totalt lagervärde ex moms]])</f>
        <v>0</v>
      </c>
      <c r="N8347" s="2">
        <f>Tabell2[[#This Row],[Totalt lagervärde ex moms]]-Tabell2[[#This Row],[Varav bokat ex moms]]</f>
        <v>507.6</v>
      </c>
    </row>
    <row r="8348" spans="1:14" x14ac:dyDescent="0.2">
      <c r="A8348" t="s">
        <v>15853</v>
      </c>
      <c r="B8348" t="s">
        <v>15854</v>
      </c>
      <c r="C8348" s="2">
        <v>1299</v>
      </c>
      <c r="D8348" s="2">
        <v>909</v>
      </c>
      <c r="E8348" s="2">
        <v>634.5</v>
      </c>
      <c r="F8348" s="2">
        <v>507.6</v>
      </c>
      <c r="G8348">
        <v>1</v>
      </c>
      <c r="H8348">
        <v>0</v>
      </c>
      <c r="I8348" s="2">
        <f>Tabell2[[#This Row],[Inköpspris (SEK)]]*Tabell2[[#This Row],[Antal]]</f>
        <v>634.5</v>
      </c>
      <c r="J8348" s="2">
        <f>MIN(Tabell2[[#This Row],[Bokat]]*Tabell2[[#This Row],[Inköpspris (SEK)]],Tabell2[[#This Row],[Totalt lagervärde ink moms]])</f>
        <v>0</v>
      </c>
      <c r="K8348" s="2">
        <f>Tabell2[[#This Row],[Totalt lagervärde ink moms]]-Tabell2[[#This Row],[Varav bokat ink moms]]</f>
        <v>634.5</v>
      </c>
      <c r="L8348" s="2">
        <f>Tabell2[[#This Row],[Antal]]*Tabell2[[#This Row],[Inpris ex moms]]</f>
        <v>507.6</v>
      </c>
      <c r="M8348" s="2">
        <f>MIN(Tabell2[[#This Row],[Bokat]]*Tabell2[[#This Row],[Inpris ex moms]],Tabell2[[#This Row],[Totalt lagervärde ex moms]])</f>
        <v>0</v>
      </c>
      <c r="N8348" s="2">
        <f>Tabell2[[#This Row],[Totalt lagervärde ex moms]]-Tabell2[[#This Row],[Varav bokat ex moms]]</f>
        <v>507.6</v>
      </c>
    </row>
    <row r="8349" spans="1:14" x14ac:dyDescent="0.2">
      <c r="A8349" t="s">
        <v>7290</v>
      </c>
      <c r="B8349" t="s">
        <v>7291</v>
      </c>
      <c r="C8349" s="2">
        <v>159</v>
      </c>
      <c r="E8349" s="2">
        <v>77.66</v>
      </c>
      <c r="F8349" s="2">
        <v>62.129999999999995</v>
      </c>
      <c r="G8349">
        <v>3</v>
      </c>
      <c r="H8349">
        <v>0</v>
      </c>
      <c r="I8349" s="2">
        <f>Tabell2[[#This Row],[Inköpspris (SEK)]]*Tabell2[[#This Row],[Antal]]</f>
        <v>232.98</v>
      </c>
      <c r="J8349" s="2">
        <f>MIN(Tabell2[[#This Row],[Bokat]]*Tabell2[[#This Row],[Inköpspris (SEK)]],Tabell2[[#This Row],[Totalt lagervärde ink moms]])</f>
        <v>0</v>
      </c>
      <c r="K8349" s="2">
        <f>Tabell2[[#This Row],[Totalt lagervärde ink moms]]-Tabell2[[#This Row],[Varav bokat ink moms]]</f>
        <v>232.98</v>
      </c>
      <c r="L8349" s="2">
        <f>Tabell2[[#This Row],[Antal]]*Tabell2[[#This Row],[Inpris ex moms]]</f>
        <v>186.39</v>
      </c>
      <c r="M8349" s="2">
        <f>MIN(Tabell2[[#This Row],[Bokat]]*Tabell2[[#This Row],[Inpris ex moms]],Tabell2[[#This Row],[Totalt lagervärde ex moms]])</f>
        <v>0</v>
      </c>
      <c r="N8349" s="2">
        <f>Tabell2[[#This Row],[Totalt lagervärde ex moms]]-Tabell2[[#This Row],[Varav bokat ex moms]]</f>
        <v>186.39</v>
      </c>
    </row>
    <row r="8350" spans="1:14" x14ac:dyDescent="0.2">
      <c r="A8350" t="s">
        <v>7477</v>
      </c>
      <c r="B8350" t="s">
        <v>7478</v>
      </c>
      <c r="C8350" s="2">
        <v>159</v>
      </c>
      <c r="D8350" s="2">
        <v>111</v>
      </c>
      <c r="E8350" s="2">
        <v>77.66</v>
      </c>
      <c r="F8350" s="2">
        <v>62.129999999999995</v>
      </c>
      <c r="G8350">
        <v>1</v>
      </c>
      <c r="H8350">
        <v>0</v>
      </c>
      <c r="I8350" s="2">
        <f>Tabell2[[#This Row],[Inköpspris (SEK)]]*Tabell2[[#This Row],[Antal]]</f>
        <v>77.66</v>
      </c>
      <c r="J8350" s="2">
        <f>MIN(Tabell2[[#This Row],[Bokat]]*Tabell2[[#This Row],[Inköpspris (SEK)]],Tabell2[[#This Row],[Totalt lagervärde ink moms]])</f>
        <v>0</v>
      </c>
      <c r="K8350" s="2">
        <f>Tabell2[[#This Row],[Totalt lagervärde ink moms]]-Tabell2[[#This Row],[Varav bokat ink moms]]</f>
        <v>77.66</v>
      </c>
      <c r="L8350" s="2">
        <f>Tabell2[[#This Row],[Antal]]*Tabell2[[#This Row],[Inpris ex moms]]</f>
        <v>62.129999999999995</v>
      </c>
      <c r="M8350" s="2">
        <f>MIN(Tabell2[[#This Row],[Bokat]]*Tabell2[[#This Row],[Inpris ex moms]],Tabell2[[#This Row],[Totalt lagervärde ex moms]])</f>
        <v>0</v>
      </c>
      <c r="N8350" s="2">
        <f>Tabell2[[#This Row],[Totalt lagervärde ex moms]]-Tabell2[[#This Row],[Varav bokat ex moms]]</f>
        <v>62.129999999999995</v>
      </c>
    </row>
    <row r="8351" spans="1:14" x14ac:dyDescent="0.2">
      <c r="A8351" t="s">
        <v>8599</v>
      </c>
      <c r="B8351" t="s">
        <v>8600</v>
      </c>
      <c r="C8351" s="2">
        <v>509</v>
      </c>
      <c r="D8351" s="2">
        <v>356</v>
      </c>
      <c r="E8351" s="2">
        <v>248.6</v>
      </c>
      <c r="F8351" s="2">
        <v>198.88</v>
      </c>
      <c r="G8351">
        <v>1</v>
      </c>
      <c r="H8351">
        <v>0</v>
      </c>
      <c r="I8351" s="2">
        <f>Tabell2[[#This Row],[Inköpspris (SEK)]]*Tabell2[[#This Row],[Antal]]</f>
        <v>248.6</v>
      </c>
      <c r="J8351" s="2">
        <f>MIN(Tabell2[[#This Row],[Bokat]]*Tabell2[[#This Row],[Inköpspris (SEK)]],Tabell2[[#This Row],[Totalt lagervärde ink moms]])</f>
        <v>0</v>
      </c>
      <c r="K8351" s="2">
        <f>Tabell2[[#This Row],[Totalt lagervärde ink moms]]-Tabell2[[#This Row],[Varav bokat ink moms]]</f>
        <v>248.6</v>
      </c>
      <c r="L8351" s="2">
        <f>Tabell2[[#This Row],[Antal]]*Tabell2[[#This Row],[Inpris ex moms]]</f>
        <v>198.88</v>
      </c>
      <c r="M8351" s="2">
        <f>MIN(Tabell2[[#This Row],[Bokat]]*Tabell2[[#This Row],[Inpris ex moms]],Tabell2[[#This Row],[Totalt lagervärde ex moms]])</f>
        <v>0</v>
      </c>
      <c r="N8351" s="2">
        <f>Tabell2[[#This Row],[Totalt lagervärde ex moms]]-Tabell2[[#This Row],[Varav bokat ex moms]]</f>
        <v>198.88</v>
      </c>
    </row>
    <row r="8352" spans="1:14" x14ac:dyDescent="0.2">
      <c r="A8352" t="s">
        <v>16789</v>
      </c>
      <c r="B8352" t="s">
        <v>16790</v>
      </c>
      <c r="C8352" s="2">
        <v>599</v>
      </c>
      <c r="D8352" s="2">
        <v>419</v>
      </c>
      <c r="E8352" s="2">
        <v>292.5</v>
      </c>
      <c r="F8352" s="2">
        <v>234</v>
      </c>
      <c r="G8352">
        <v>1</v>
      </c>
      <c r="H8352">
        <v>0</v>
      </c>
      <c r="I8352" s="2">
        <f>Tabell2[[#This Row],[Inköpspris (SEK)]]*Tabell2[[#This Row],[Antal]]</f>
        <v>292.5</v>
      </c>
      <c r="J8352" s="2">
        <f>MIN(Tabell2[[#This Row],[Bokat]]*Tabell2[[#This Row],[Inköpspris (SEK)]],Tabell2[[#This Row],[Totalt lagervärde ink moms]])</f>
        <v>0</v>
      </c>
      <c r="K8352" s="2">
        <f>Tabell2[[#This Row],[Totalt lagervärde ink moms]]-Tabell2[[#This Row],[Varav bokat ink moms]]</f>
        <v>292.5</v>
      </c>
      <c r="L8352" s="2">
        <f>Tabell2[[#This Row],[Antal]]*Tabell2[[#This Row],[Inpris ex moms]]</f>
        <v>234</v>
      </c>
      <c r="M8352" s="2">
        <f>MIN(Tabell2[[#This Row],[Bokat]]*Tabell2[[#This Row],[Inpris ex moms]],Tabell2[[#This Row],[Totalt lagervärde ex moms]])</f>
        <v>0</v>
      </c>
      <c r="N8352" s="2">
        <f>Tabell2[[#This Row],[Totalt lagervärde ex moms]]-Tabell2[[#This Row],[Varav bokat ex moms]]</f>
        <v>234</v>
      </c>
    </row>
    <row r="8353" spans="1:14" x14ac:dyDescent="0.2">
      <c r="A8353" t="s">
        <v>16791</v>
      </c>
      <c r="B8353" t="s">
        <v>16792</v>
      </c>
      <c r="C8353" s="2">
        <v>599</v>
      </c>
      <c r="D8353" s="2">
        <v>419</v>
      </c>
      <c r="E8353" s="2">
        <v>292.5</v>
      </c>
      <c r="F8353" s="2">
        <v>234</v>
      </c>
      <c r="G8353">
        <v>1</v>
      </c>
      <c r="H8353">
        <v>0</v>
      </c>
      <c r="I8353" s="2">
        <f>Tabell2[[#This Row],[Inköpspris (SEK)]]*Tabell2[[#This Row],[Antal]]</f>
        <v>292.5</v>
      </c>
      <c r="J8353" s="2">
        <f>MIN(Tabell2[[#This Row],[Bokat]]*Tabell2[[#This Row],[Inköpspris (SEK)]],Tabell2[[#This Row],[Totalt lagervärde ink moms]])</f>
        <v>0</v>
      </c>
      <c r="K8353" s="2">
        <f>Tabell2[[#This Row],[Totalt lagervärde ink moms]]-Tabell2[[#This Row],[Varav bokat ink moms]]</f>
        <v>292.5</v>
      </c>
      <c r="L8353" s="2">
        <f>Tabell2[[#This Row],[Antal]]*Tabell2[[#This Row],[Inpris ex moms]]</f>
        <v>234</v>
      </c>
      <c r="M8353" s="2">
        <f>MIN(Tabell2[[#This Row],[Bokat]]*Tabell2[[#This Row],[Inpris ex moms]],Tabell2[[#This Row],[Totalt lagervärde ex moms]])</f>
        <v>0</v>
      </c>
      <c r="N8353" s="2">
        <f>Tabell2[[#This Row],[Totalt lagervärde ex moms]]-Tabell2[[#This Row],[Varav bokat ex moms]]</f>
        <v>234</v>
      </c>
    </row>
    <row r="8354" spans="1:14" x14ac:dyDescent="0.2">
      <c r="A8354" t="s">
        <v>7946</v>
      </c>
      <c r="B8354" t="s">
        <v>7947</v>
      </c>
      <c r="C8354" s="2">
        <v>64</v>
      </c>
      <c r="D8354" s="2">
        <v>45</v>
      </c>
      <c r="E8354" s="2">
        <v>31.25</v>
      </c>
      <c r="F8354" s="2">
        <v>25</v>
      </c>
      <c r="G8354">
        <v>2</v>
      </c>
      <c r="H8354">
        <v>0</v>
      </c>
      <c r="I8354" s="2">
        <f>Tabell2[[#This Row],[Inköpspris (SEK)]]*Tabell2[[#This Row],[Antal]]</f>
        <v>62.5</v>
      </c>
      <c r="J8354" s="2">
        <f>MIN(Tabell2[[#This Row],[Bokat]]*Tabell2[[#This Row],[Inköpspris (SEK)]],Tabell2[[#This Row],[Totalt lagervärde ink moms]])</f>
        <v>0</v>
      </c>
      <c r="K8354" s="2">
        <f>Tabell2[[#This Row],[Totalt lagervärde ink moms]]-Tabell2[[#This Row],[Varav bokat ink moms]]</f>
        <v>62.5</v>
      </c>
      <c r="L8354" s="2">
        <f>Tabell2[[#This Row],[Antal]]*Tabell2[[#This Row],[Inpris ex moms]]</f>
        <v>50</v>
      </c>
      <c r="M8354" s="2">
        <f>MIN(Tabell2[[#This Row],[Bokat]]*Tabell2[[#This Row],[Inpris ex moms]],Tabell2[[#This Row],[Totalt lagervärde ex moms]])</f>
        <v>0</v>
      </c>
      <c r="N8354" s="2">
        <f>Tabell2[[#This Row],[Totalt lagervärde ex moms]]-Tabell2[[#This Row],[Varav bokat ex moms]]</f>
        <v>50</v>
      </c>
    </row>
    <row r="8355" spans="1:14" x14ac:dyDescent="0.2">
      <c r="A8355" t="s">
        <v>8547</v>
      </c>
      <c r="B8355" t="s">
        <v>8548</v>
      </c>
      <c r="C8355" s="2">
        <v>1099</v>
      </c>
      <c r="D8355" s="2">
        <v>879</v>
      </c>
      <c r="E8355" s="2">
        <v>536.6</v>
      </c>
      <c r="F8355" s="2">
        <v>429.28000000000003</v>
      </c>
      <c r="G8355">
        <v>2</v>
      </c>
      <c r="H8355">
        <v>0</v>
      </c>
      <c r="I8355" s="2">
        <f>Tabell2[[#This Row],[Inköpspris (SEK)]]*Tabell2[[#This Row],[Antal]]</f>
        <v>1073.2</v>
      </c>
      <c r="J8355" s="2">
        <f>MIN(Tabell2[[#This Row],[Bokat]]*Tabell2[[#This Row],[Inköpspris (SEK)]],Tabell2[[#This Row],[Totalt lagervärde ink moms]])</f>
        <v>0</v>
      </c>
      <c r="K8355" s="2">
        <f>Tabell2[[#This Row],[Totalt lagervärde ink moms]]-Tabell2[[#This Row],[Varav bokat ink moms]]</f>
        <v>1073.2</v>
      </c>
      <c r="L8355" s="2">
        <f>Tabell2[[#This Row],[Antal]]*Tabell2[[#This Row],[Inpris ex moms]]</f>
        <v>858.56000000000006</v>
      </c>
      <c r="M8355" s="2">
        <f>MIN(Tabell2[[#This Row],[Bokat]]*Tabell2[[#This Row],[Inpris ex moms]],Tabell2[[#This Row],[Totalt lagervärde ex moms]])</f>
        <v>0</v>
      </c>
      <c r="N8355" s="2">
        <f>Tabell2[[#This Row],[Totalt lagervärde ex moms]]-Tabell2[[#This Row],[Varav bokat ex moms]]</f>
        <v>858.56000000000006</v>
      </c>
    </row>
    <row r="8356" spans="1:14" x14ac:dyDescent="0.2">
      <c r="A8356" t="s">
        <v>8563</v>
      </c>
      <c r="B8356" t="s">
        <v>8564</v>
      </c>
      <c r="C8356" s="2">
        <v>1099</v>
      </c>
      <c r="E8356" s="2">
        <v>536.6</v>
      </c>
      <c r="F8356" s="2">
        <v>429.28000000000003</v>
      </c>
      <c r="G8356">
        <v>1</v>
      </c>
      <c r="H8356">
        <v>1</v>
      </c>
      <c r="I8356" s="2">
        <f>Tabell2[[#This Row],[Inköpspris (SEK)]]*Tabell2[[#This Row],[Antal]]</f>
        <v>536.6</v>
      </c>
      <c r="J8356" s="2">
        <f>MIN(Tabell2[[#This Row],[Bokat]]*Tabell2[[#This Row],[Inköpspris (SEK)]],Tabell2[[#This Row],[Totalt lagervärde ink moms]])</f>
        <v>536.6</v>
      </c>
      <c r="K8356" s="2">
        <f>Tabell2[[#This Row],[Totalt lagervärde ink moms]]-Tabell2[[#This Row],[Varav bokat ink moms]]</f>
        <v>0</v>
      </c>
      <c r="L8356" s="2">
        <f>Tabell2[[#This Row],[Antal]]*Tabell2[[#This Row],[Inpris ex moms]]</f>
        <v>429.28000000000003</v>
      </c>
      <c r="M8356" s="2">
        <f>MIN(Tabell2[[#This Row],[Bokat]]*Tabell2[[#This Row],[Inpris ex moms]],Tabell2[[#This Row],[Totalt lagervärde ex moms]])</f>
        <v>429.28000000000003</v>
      </c>
      <c r="N8356" s="2">
        <f>Tabell2[[#This Row],[Totalt lagervärde ex moms]]-Tabell2[[#This Row],[Varav bokat ex moms]]</f>
        <v>0</v>
      </c>
    </row>
    <row r="8357" spans="1:14" x14ac:dyDescent="0.2">
      <c r="A8357" t="s">
        <v>15743</v>
      </c>
      <c r="B8357" t="s">
        <v>15744</v>
      </c>
      <c r="C8357" s="2">
        <v>1099</v>
      </c>
      <c r="D8357" s="2">
        <v>769</v>
      </c>
      <c r="E8357" s="2">
        <v>536.6</v>
      </c>
      <c r="F8357" s="2">
        <v>429.28000000000003</v>
      </c>
      <c r="G8357">
        <v>1</v>
      </c>
      <c r="H8357">
        <v>0</v>
      </c>
      <c r="I8357" s="2">
        <f>Tabell2[[#This Row],[Inköpspris (SEK)]]*Tabell2[[#This Row],[Antal]]</f>
        <v>536.6</v>
      </c>
      <c r="J8357" s="2">
        <f>MIN(Tabell2[[#This Row],[Bokat]]*Tabell2[[#This Row],[Inköpspris (SEK)]],Tabell2[[#This Row],[Totalt lagervärde ink moms]])</f>
        <v>0</v>
      </c>
      <c r="K8357" s="2">
        <f>Tabell2[[#This Row],[Totalt lagervärde ink moms]]-Tabell2[[#This Row],[Varav bokat ink moms]]</f>
        <v>536.6</v>
      </c>
      <c r="L8357" s="2">
        <f>Tabell2[[#This Row],[Antal]]*Tabell2[[#This Row],[Inpris ex moms]]</f>
        <v>429.28000000000003</v>
      </c>
      <c r="M8357" s="2">
        <f>MIN(Tabell2[[#This Row],[Bokat]]*Tabell2[[#This Row],[Inpris ex moms]],Tabell2[[#This Row],[Totalt lagervärde ex moms]])</f>
        <v>0</v>
      </c>
      <c r="N8357" s="2">
        <f>Tabell2[[#This Row],[Totalt lagervärde ex moms]]-Tabell2[[#This Row],[Varav bokat ex moms]]</f>
        <v>429.28000000000003</v>
      </c>
    </row>
    <row r="8358" spans="1:14" x14ac:dyDescent="0.2">
      <c r="A8358" t="s">
        <v>15745</v>
      </c>
      <c r="B8358" t="s">
        <v>15746</v>
      </c>
      <c r="C8358" s="2">
        <v>1099</v>
      </c>
      <c r="D8358" s="2">
        <v>769</v>
      </c>
      <c r="E8358" s="2">
        <v>536.6</v>
      </c>
      <c r="F8358" s="2">
        <v>429.28000000000003</v>
      </c>
      <c r="G8358">
        <v>1</v>
      </c>
      <c r="H8358">
        <v>1</v>
      </c>
      <c r="I8358" s="2">
        <f>Tabell2[[#This Row],[Inköpspris (SEK)]]*Tabell2[[#This Row],[Antal]]</f>
        <v>536.6</v>
      </c>
      <c r="J8358" s="2">
        <f>MIN(Tabell2[[#This Row],[Bokat]]*Tabell2[[#This Row],[Inköpspris (SEK)]],Tabell2[[#This Row],[Totalt lagervärde ink moms]])</f>
        <v>536.6</v>
      </c>
      <c r="K8358" s="2">
        <f>Tabell2[[#This Row],[Totalt lagervärde ink moms]]-Tabell2[[#This Row],[Varav bokat ink moms]]</f>
        <v>0</v>
      </c>
      <c r="L8358" s="2">
        <f>Tabell2[[#This Row],[Antal]]*Tabell2[[#This Row],[Inpris ex moms]]</f>
        <v>429.28000000000003</v>
      </c>
      <c r="M8358" s="2">
        <f>MIN(Tabell2[[#This Row],[Bokat]]*Tabell2[[#This Row],[Inpris ex moms]],Tabell2[[#This Row],[Totalt lagervärde ex moms]])</f>
        <v>429.28000000000003</v>
      </c>
      <c r="N8358" s="2">
        <f>Tabell2[[#This Row],[Totalt lagervärde ex moms]]-Tabell2[[#This Row],[Varav bokat ex moms]]</f>
        <v>0</v>
      </c>
    </row>
    <row r="8359" spans="1:14" x14ac:dyDescent="0.2">
      <c r="A8359" t="s">
        <v>15749</v>
      </c>
      <c r="B8359" t="s">
        <v>15750</v>
      </c>
      <c r="C8359" s="2">
        <v>1099</v>
      </c>
      <c r="D8359" s="2">
        <v>769</v>
      </c>
      <c r="E8359" s="2">
        <v>536.6</v>
      </c>
      <c r="F8359" s="2">
        <v>429.28000000000003</v>
      </c>
      <c r="G8359">
        <v>2</v>
      </c>
      <c r="H8359">
        <v>0</v>
      </c>
      <c r="I8359" s="2">
        <f>Tabell2[[#This Row],[Inköpspris (SEK)]]*Tabell2[[#This Row],[Antal]]</f>
        <v>1073.2</v>
      </c>
      <c r="J8359" s="2">
        <f>MIN(Tabell2[[#This Row],[Bokat]]*Tabell2[[#This Row],[Inköpspris (SEK)]],Tabell2[[#This Row],[Totalt lagervärde ink moms]])</f>
        <v>0</v>
      </c>
      <c r="K8359" s="2">
        <f>Tabell2[[#This Row],[Totalt lagervärde ink moms]]-Tabell2[[#This Row],[Varav bokat ink moms]]</f>
        <v>1073.2</v>
      </c>
      <c r="L8359" s="2">
        <f>Tabell2[[#This Row],[Antal]]*Tabell2[[#This Row],[Inpris ex moms]]</f>
        <v>858.56000000000006</v>
      </c>
      <c r="M8359" s="2">
        <f>MIN(Tabell2[[#This Row],[Bokat]]*Tabell2[[#This Row],[Inpris ex moms]],Tabell2[[#This Row],[Totalt lagervärde ex moms]])</f>
        <v>0</v>
      </c>
      <c r="N8359" s="2">
        <f>Tabell2[[#This Row],[Totalt lagervärde ex moms]]-Tabell2[[#This Row],[Varav bokat ex moms]]</f>
        <v>858.56000000000006</v>
      </c>
    </row>
    <row r="8360" spans="1:14" x14ac:dyDescent="0.2">
      <c r="A8360" t="s">
        <v>15751</v>
      </c>
      <c r="B8360" t="s">
        <v>15752</v>
      </c>
      <c r="C8360" s="2">
        <v>1099</v>
      </c>
      <c r="D8360" s="2">
        <v>769</v>
      </c>
      <c r="E8360" s="2">
        <v>536.6</v>
      </c>
      <c r="F8360" s="2">
        <v>429.28000000000003</v>
      </c>
      <c r="G8360">
        <v>6</v>
      </c>
      <c r="H8360">
        <v>0</v>
      </c>
      <c r="I8360" s="2">
        <f>Tabell2[[#This Row],[Inköpspris (SEK)]]*Tabell2[[#This Row],[Antal]]</f>
        <v>3219.6000000000004</v>
      </c>
      <c r="J8360" s="2">
        <f>MIN(Tabell2[[#This Row],[Bokat]]*Tabell2[[#This Row],[Inköpspris (SEK)]],Tabell2[[#This Row],[Totalt lagervärde ink moms]])</f>
        <v>0</v>
      </c>
      <c r="K8360" s="2">
        <f>Tabell2[[#This Row],[Totalt lagervärde ink moms]]-Tabell2[[#This Row],[Varav bokat ink moms]]</f>
        <v>3219.6000000000004</v>
      </c>
      <c r="L8360" s="2">
        <f>Tabell2[[#This Row],[Antal]]*Tabell2[[#This Row],[Inpris ex moms]]</f>
        <v>2575.6800000000003</v>
      </c>
      <c r="M8360" s="2">
        <f>MIN(Tabell2[[#This Row],[Bokat]]*Tabell2[[#This Row],[Inpris ex moms]],Tabell2[[#This Row],[Totalt lagervärde ex moms]])</f>
        <v>0</v>
      </c>
      <c r="N8360" s="2">
        <f>Tabell2[[#This Row],[Totalt lagervärde ex moms]]-Tabell2[[#This Row],[Varav bokat ex moms]]</f>
        <v>2575.6800000000003</v>
      </c>
    </row>
    <row r="8361" spans="1:14" x14ac:dyDescent="0.2">
      <c r="A8361" t="s">
        <v>930</v>
      </c>
      <c r="B8361" t="s">
        <v>931</v>
      </c>
      <c r="C8361" s="2">
        <v>129</v>
      </c>
      <c r="D8361" s="2">
        <v>58</v>
      </c>
      <c r="E8361" s="2">
        <v>62.98</v>
      </c>
      <c r="F8361" s="2">
        <v>50.384</v>
      </c>
      <c r="G8361">
        <v>1</v>
      </c>
      <c r="H8361">
        <v>0</v>
      </c>
      <c r="I8361" s="2">
        <f>Tabell2[[#This Row],[Inköpspris (SEK)]]*Tabell2[[#This Row],[Antal]]</f>
        <v>62.98</v>
      </c>
      <c r="J8361" s="2">
        <f>MIN(Tabell2[[#This Row],[Bokat]]*Tabell2[[#This Row],[Inköpspris (SEK)]],Tabell2[[#This Row],[Totalt lagervärde ink moms]])</f>
        <v>0</v>
      </c>
      <c r="K8361" s="2">
        <f>Tabell2[[#This Row],[Totalt lagervärde ink moms]]-Tabell2[[#This Row],[Varav bokat ink moms]]</f>
        <v>62.98</v>
      </c>
      <c r="L8361" s="2">
        <f>Tabell2[[#This Row],[Antal]]*Tabell2[[#This Row],[Inpris ex moms]]</f>
        <v>50.384</v>
      </c>
      <c r="M8361" s="2">
        <f>MIN(Tabell2[[#This Row],[Bokat]]*Tabell2[[#This Row],[Inpris ex moms]],Tabell2[[#This Row],[Totalt lagervärde ex moms]])</f>
        <v>0</v>
      </c>
      <c r="N8361" s="2">
        <f>Tabell2[[#This Row],[Totalt lagervärde ex moms]]-Tabell2[[#This Row],[Varav bokat ex moms]]</f>
        <v>50.384</v>
      </c>
    </row>
    <row r="8362" spans="1:14" x14ac:dyDescent="0.2">
      <c r="A8362" t="s">
        <v>8589</v>
      </c>
      <c r="B8362" t="s">
        <v>8590</v>
      </c>
      <c r="C8362" s="2">
        <v>749</v>
      </c>
      <c r="E8362" s="2">
        <v>365.6</v>
      </c>
      <c r="F8362" s="2">
        <v>292.48</v>
      </c>
      <c r="G8362">
        <v>3</v>
      </c>
      <c r="H8362">
        <v>0</v>
      </c>
      <c r="I8362" s="2">
        <f>Tabell2[[#This Row],[Inköpspris (SEK)]]*Tabell2[[#This Row],[Antal]]</f>
        <v>1096.8000000000002</v>
      </c>
      <c r="J8362" s="2">
        <f>MIN(Tabell2[[#This Row],[Bokat]]*Tabell2[[#This Row],[Inköpspris (SEK)]],Tabell2[[#This Row],[Totalt lagervärde ink moms]])</f>
        <v>0</v>
      </c>
      <c r="K8362" s="2">
        <f>Tabell2[[#This Row],[Totalt lagervärde ink moms]]-Tabell2[[#This Row],[Varav bokat ink moms]]</f>
        <v>1096.8000000000002</v>
      </c>
      <c r="L8362" s="2">
        <f>Tabell2[[#This Row],[Antal]]*Tabell2[[#This Row],[Inpris ex moms]]</f>
        <v>877.44</v>
      </c>
      <c r="M8362" s="2">
        <f>MIN(Tabell2[[#This Row],[Bokat]]*Tabell2[[#This Row],[Inpris ex moms]],Tabell2[[#This Row],[Totalt lagervärde ex moms]])</f>
        <v>0</v>
      </c>
      <c r="N8362" s="2">
        <f>Tabell2[[#This Row],[Totalt lagervärde ex moms]]-Tabell2[[#This Row],[Varav bokat ex moms]]</f>
        <v>877.44</v>
      </c>
    </row>
    <row r="8363" spans="1:14" x14ac:dyDescent="0.2">
      <c r="A8363" t="s">
        <v>8663</v>
      </c>
      <c r="B8363" t="s">
        <v>8664</v>
      </c>
      <c r="C8363" s="2">
        <v>749</v>
      </c>
      <c r="D8363" s="2">
        <v>524</v>
      </c>
      <c r="E8363" s="2">
        <v>365.6</v>
      </c>
      <c r="F8363" s="2">
        <v>292.48</v>
      </c>
      <c r="G8363">
        <v>1</v>
      </c>
      <c r="H8363">
        <v>0</v>
      </c>
      <c r="I8363" s="2">
        <f>Tabell2[[#This Row],[Inköpspris (SEK)]]*Tabell2[[#This Row],[Antal]]</f>
        <v>365.6</v>
      </c>
      <c r="J8363" s="2">
        <f>MIN(Tabell2[[#This Row],[Bokat]]*Tabell2[[#This Row],[Inköpspris (SEK)]],Tabell2[[#This Row],[Totalt lagervärde ink moms]])</f>
        <v>0</v>
      </c>
      <c r="K8363" s="2">
        <f>Tabell2[[#This Row],[Totalt lagervärde ink moms]]-Tabell2[[#This Row],[Varav bokat ink moms]]</f>
        <v>365.6</v>
      </c>
      <c r="L8363" s="2">
        <f>Tabell2[[#This Row],[Antal]]*Tabell2[[#This Row],[Inpris ex moms]]</f>
        <v>292.48</v>
      </c>
      <c r="M8363" s="2">
        <f>MIN(Tabell2[[#This Row],[Bokat]]*Tabell2[[#This Row],[Inpris ex moms]],Tabell2[[#This Row],[Totalt lagervärde ex moms]])</f>
        <v>0</v>
      </c>
      <c r="N8363" s="2">
        <f>Tabell2[[#This Row],[Totalt lagervärde ex moms]]-Tabell2[[#This Row],[Varav bokat ex moms]]</f>
        <v>292.48</v>
      </c>
    </row>
    <row r="8364" spans="1:14" x14ac:dyDescent="0.2">
      <c r="A8364" t="s">
        <v>8665</v>
      </c>
      <c r="B8364" t="s">
        <v>8666</v>
      </c>
      <c r="C8364" s="2">
        <v>749</v>
      </c>
      <c r="D8364" s="2">
        <v>524</v>
      </c>
      <c r="E8364" s="2">
        <v>365.6</v>
      </c>
      <c r="F8364" s="2">
        <v>292.48</v>
      </c>
      <c r="G8364">
        <v>1</v>
      </c>
      <c r="H8364">
        <v>0</v>
      </c>
      <c r="I8364" s="2">
        <f>Tabell2[[#This Row],[Inköpspris (SEK)]]*Tabell2[[#This Row],[Antal]]</f>
        <v>365.6</v>
      </c>
      <c r="J8364" s="2">
        <f>MIN(Tabell2[[#This Row],[Bokat]]*Tabell2[[#This Row],[Inköpspris (SEK)]],Tabell2[[#This Row],[Totalt lagervärde ink moms]])</f>
        <v>0</v>
      </c>
      <c r="K8364" s="2">
        <f>Tabell2[[#This Row],[Totalt lagervärde ink moms]]-Tabell2[[#This Row],[Varav bokat ink moms]]</f>
        <v>365.6</v>
      </c>
      <c r="L8364" s="2">
        <f>Tabell2[[#This Row],[Antal]]*Tabell2[[#This Row],[Inpris ex moms]]</f>
        <v>292.48</v>
      </c>
      <c r="M8364" s="2">
        <f>MIN(Tabell2[[#This Row],[Bokat]]*Tabell2[[#This Row],[Inpris ex moms]],Tabell2[[#This Row],[Totalt lagervärde ex moms]])</f>
        <v>0</v>
      </c>
      <c r="N8364" s="2">
        <f>Tabell2[[#This Row],[Totalt lagervärde ex moms]]-Tabell2[[#This Row],[Varav bokat ex moms]]</f>
        <v>292.48</v>
      </c>
    </row>
    <row r="8365" spans="1:14" x14ac:dyDescent="0.2">
      <c r="A8365" t="s">
        <v>8667</v>
      </c>
      <c r="B8365" t="s">
        <v>8668</v>
      </c>
      <c r="C8365" s="2">
        <v>749</v>
      </c>
      <c r="D8365" s="2">
        <v>524</v>
      </c>
      <c r="E8365" s="2">
        <v>365.6</v>
      </c>
      <c r="F8365" s="2">
        <v>292.48</v>
      </c>
      <c r="G8365">
        <v>1</v>
      </c>
      <c r="H8365">
        <v>0</v>
      </c>
      <c r="I8365" s="2">
        <f>Tabell2[[#This Row],[Inköpspris (SEK)]]*Tabell2[[#This Row],[Antal]]</f>
        <v>365.6</v>
      </c>
      <c r="J8365" s="2">
        <f>MIN(Tabell2[[#This Row],[Bokat]]*Tabell2[[#This Row],[Inköpspris (SEK)]],Tabell2[[#This Row],[Totalt lagervärde ink moms]])</f>
        <v>0</v>
      </c>
      <c r="K8365" s="2">
        <f>Tabell2[[#This Row],[Totalt lagervärde ink moms]]-Tabell2[[#This Row],[Varav bokat ink moms]]</f>
        <v>365.6</v>
      </c>
      <c r="L8365" s="2">
        <f>Tabell2[[#This Row],[Antal]]*Tabell2[[#This Row],[Inpris ex moms]]</f>
        <v>292.48</v>
      </c>
      <c r="M8365" s="2">
        <f>MIN(Tabell2[[#This Row],[Bokat]]*Tabell2[[#This Row],[Inpris ex moms]],Tabell2[[#This Row],[Totalt lagervärde ex moms]])</f>
        <v>0</v>
      </c>
      <c r="N8365" s="2">
        <f>Tabell2[[#This Row],[Totalt lagervärde ex moms]]-Tabell2[[#This Row],[Varav bokat ex moms]]</f>
        <v>292.48</v>
      </c>
    </row>
    <row r="8366" spans="1:14" x14ac:dyDescent="0.2">
      <c r="A8366" t="s">
        <v>8551</v>
      </c>
      <c r="B8366" t="s">
        <v>8552</v>
      </c>
      <c r="C8366" s="2">
        <v>899</v>
      </c>
      <c r="D8366" s="2">
        <v>719</v>
      </c>
      <c r="E8366" s="2">
        <v>438.8</v>
      </c>
      <c r="F8366" s="2">
        <v>351.04</v>
      </c>
      <c r="G8366">
        <v>1</v>
      </c>
      <c r="H8366">
        <v>0</v>
      </c>
      <c r="I8366" s="2">
        <f>Tabell2[[#This Row],[Inköpspris (SEK)]]*Tabell2[[#This Row],[Antal]]</f>
        <v>438.8</v>
      </c>
      <c r="J8366" s="2">
        <f>MIN(Tabell2[[#This Row],[Bokat]]*Tabell2[[#This Row],[Inköpspris (SEK)]],Tabell2[[#This Row],[Totalt lagervärde ink moms]])</f>
        <v>0</v>
      </c>
      <c r="K8366" s="2">
        <f>Tabell2[[#This Row],[Totalt lagervärde ink moms]]-Tabell2[[#This Row],[Varav bokat ink moms]]</f>
        <v>438.8</v>
      </c>
      <c r="L8366" s="2">
        <f>Tabell2[[#This Row],[Antal]]*Tabell2[[#This Row],[Inpris ex moms]]</f>
        <v>351.04</v>
      </c>
      <c r="M8366" s="2">
        <f>MIN(Tabell2[[#This Row],[Bokat]]*Tabell2[[#This Row],[Inpris ex moms]],Tabell2[[#This Row],[Totalt lagervärde ex moms]])</f>
        <v>0</v>
      </c>
      <c r="N8366" s="2">
        <f>Tabell2[[#This Row],[Totalt lagervärde ex moms]]-Tabell2[[#This Row],[Varav bokat ex moms]]</f>
        <v>351.04</v>
      </c>
    </row>
    <row r="8367" spans="1:14" x14ac:dyDescent="0.2">
      <c r="A8367" t="s">
        <v>8553</v>
      </c>
      <c r="B8367" t="s">
        <v>8554</v>
      </c>
      <c r="C8367" s="2">
        <v>899</v>
      </c>
      <c r="D8367" s="2">
        <v>719</v>
      </c>
      <c r="E8367" s="2">
        <v>438.8</v>
      </c>
      <c r="F8367" s="2">
        <v>351.04</v>
      </c>
      <c r="G8367">
        <v>1</v>
      </c>
      <c r="H8367">
        <v>1</v>
      </c>
      <c r="I8367" s="2">
        <f>Tabell2[[#This Row],[Inköpspris (SEK)]]*Tabell2[[#This Row],[Antal]]</f>
        <v>438.8</v>
      </c>
      <c r="J8367" s="2">
        <f>MIN(Tabell2[[#This Row],[Bokat]]*Tabell2[[#This Row],[Inköpspris (SEK)]],Tabell2[[#This Row],[Totalt lagervärde ink moms]])</f>
        <v>438.8</v>
      </c>
      <c r="K8367" s="2">
        <f>Tabell2[[#This Row],[Totalt lagervärde ink moms]]-Tabell2[[#This Row],[Varav bokat ink moms]]</f>
        <v>0</v>
      </c>
      <c r="L8367" s="2">
        <f>Tabell2[[#This Row],[Antal]]*Tabell2[[#This Row],[Inpris ex moms]]</f>
        <v>351.04</v>
      </c>
      <c r="M8367" s="2">
        <f>MIN(Tabell2[[#This Row],[Bokat]]*Tabell2[[#This Row],[Inpris ex moms]],Tabell2[[#This Row],[Totalt lagervärde ex moms]])</f>
        <v>351.04</v>
      </c>
      <c r="N8367" s="2">
        <f>Tabell2[[#This Row],[Totalt lagervärde ex moms]]-Tabell2[[#This Row],[Varav bokat ex moms]]</f>
        <v>0</v>
      </c>
    </row>
    <row r="8368" spans="1:14" x14ac:dyDescent="0.2">
      <c r="A8368" t="s">
        <v>8555</v>
      </c>
      <c r="B8368" t="s">
        <v>8556</v>
      </c>
      <c r="C8368" s="2">
        <v>899</v>
      </c>
      <c r="D8368" s="2">
        <v>719</v>
      </c>
      <c r="E8368" s="2">
        <v>438.8</v>
      </c>
      <c r="F8368" s="2">
        <v>351.04</v>
      </c>
      <c r="G8368">
        <v>3</v>
      </c>
      <c r="H8368">
        <v>0</v>
      </c>
      <c r="I8368" s="2">
        <f>Tabell2[[#This Row],[Inköpspris (SEK)]]*Tabell2[[#This Row],[Antal]]</f>
        <v>1316.4</v>
      </c>
      <c r="J8368" s="2">
        <f>MIN(Tabell2[[#This Row],[Bokat]]*Tabell2[[#This Row],[Inköpspris (SEK)]],Tabell2[[#This Row],[Totalt lagervärde ink moms]])</f>
        <v>0</v>
      </c>
      <c r="K8368" s="2">
        <f>Tabell2[[#This Row],[Totalt lagervärde ink moms]]-Tabell2[[#This Row],[Varav bokat ink moms]]</f>
        <v>1316.4</v>
      </c>
      <c r="L8368" s="2">
        <f>Tabell2[[#This Row],[Antal]]*Tabell2[[#This Row],[Inpris ex moms]]</f>
        <v>1053.1200000000001</v>
      </c>
      <c r="M8368" s="2">
        <f>MIN(Tabell2[[#This Row],[Bokat]]*Tabell2[[#This Row],[Inpris ex moms]],Tabell2[[#This Row],[Totalt lagervärde ex moms]])</f>
        <v>0</v>
      </c>
      <c r="N8368" s="2">
        <f>Tabell2[[#This Row],[Totalt lagervärde ex moms]]-Tabell2[[#This Row],[Varav bokat ex moms]]</f>
        <v>1053.1200000000001</v>
      </c>
    </row>
    <row r="8369" spans="1:14" x14ac:dyDescent="0.2">
      <c r="A8369" t="s">
        <v>8557</v>
      </c>
      <c r="B8369" t="s">
        <v>8558</v>
      </c>
      <c r="C8369" s="2">
        <v>899</v>
      </c>
      <c r="D8369" s="2">
        <v>719</v>
      </c>
      <c r="E8369" s="2">
        <v>438.8</v>
      </c>
      <c r="F8369" s="2">
        <v>351.04</v>
      </c>
      <c r="G8369">
        <v>1</v>
      </c>
      <c r="H8369">
        <v>0</v>
      </c>
      <c r="I8369" s="2">
        <f>Tabell2[[#This Row],[Inköpspris (SEK)]]*Tabell2[[#This Row],[Antal]]</f>
        <v>438.8</v>
      </c>
      <c r="J8369" s="2">
        <f>MIN(Tabell2[[#This Row],[Bokat]]*Tabell2[[#This Row],[Inköpspris (SEK)]],Tabell2[[#This Row],[Totalt lagervärde ink moms]])</f>
        <v>0</v>
      </c>
      <c r="K8369" s="2">
        <f>Tabell2[[#This Row],[Totalt lagervärde ink moms]]-Tabell2[[#This Row],[Varav bokat ink moms]]</f>
        <v>438.8</v>
      </c>
      <c r="L8369" s="2">
        <f>Tabell2[[#This Row],[Antal]]*Tabell2[[#This Row],[Inpris ex moms]]</f>
        <v>351.04</v>
      </c>
      <c r="M8369" s="2">
        <f>MIN(Tabell2[[#This Row],[Bokat]]*Tabell2[[#This Row],[Inpris ex moms]],Tabell2[[#This Row],[Totalt lagervärde ex moms]])</f>
        <v>0</v>
      </c>
      <c r="N8369" s="2">
        <f>Tabell2[[#This Row],[Totalt lagervärde ex moms]]-Tabell2[[#This Row],[Varav bokat ex moms]]</f>
        <v>351.04</v>
      </c>
    </row>
    <row r="8370" spans="1:14" x14ac:dyDescent="0.2">
      <c r="A8370" t="s">
        <v>15753</v>
      </c>
      <c r="B8370" t="s">
        <v>15754</v>
      </c>
      <c r="C8370" s="2">
        <v>899</v>
      </c>
      <c r="D8370" s="2">
        <v>629</v>
      </c>
      <c r="E8370" s="2">
        <v>438.8</v>
      </c>
      <c r="F8370" s="2">
        <v>351.04</v>
      </c>
      <c r="G8370">
        <v>1</v>
      </c>
      <c r="H8370">
        <v>0</v>
      </c>
      <c r="I8370" s="2">
        <f>Tabell2[[#This Row],[Inköpspris (SEK)]]*Tabell2[[#This Row],[Antal]]</f>
        <v>438.8</v>
      </c>
      <c r="J8370" s="2">
        <f>MIN(Tabell2[[#This Row],[Bokat]]*Tabell2[[#This Row],[Inköpspris (SEK)]],Tabell2[[#This Row],[Totalt lagervärde ink moms]])</f>
        <v>0</v>
      </c>
      <c r="K8370" s="2">
        <f>Tabell2[[#This Row],[Totalt lagervärde ink moms]]-Tabell2[[#This Row],[Varav bokat ink moms]]</f>
        <v>438.8</v>
      </c>
      <c r="L8370" s="2">
        <f>Tabell2[[#This Row],[Antal]]*Tabell2[[#This Row],[Inpris ex moms]]</f>
        <v>351.04</v>
      </c>
      <c r="M8370" s="2">
        <f>MIN(Tabell2[[#This Row],[Bokat]]*Tabell2[[#This Row],[Inpris ex moms]],Tabell2[[#This Row],[Totalt lagervärde ex moms]])</f>
        <v>0</v>
      </c>
      <c r="N8370" s="2">
        <f>Tabell2[[#This Row],[Totalt lagervärde ex moms]]-Tabell2[[#This Row],[Varav bokat ex moms]]</f>
        <v>351.04</v>
      </c>
    </row>
    <row r="8371" spans="1:14" x14ac:dyDescent="0.2">
      <c r="A8371" t="s">
        <v>15831</v>
      </c>
      <c r="B8371" t="s">
        <v>15832</v>
      </c>
      <c r="C8371" s="2">
        <v>899</v>
      </c>
      <c r="D8371" s="2">
        <v>629</v>
      </c>
      <c r="E8371" s="2">
        <v>438.8</v>
      </c>
      <c r="F8371" s="2">
        <v>351.04</v>
      </c>
      <c r="G8371">
        <v>1</v>
      </c>
      <c r="H8371">
        <v>0</v>
      </c>
      <c r="I8371" s="2">
        <f>Tabell2[[#This Row],[Inköpspris (SEK)]]*Tabell2[[#This Row],[Antal]]</f>
        <v>438.8</v>
      </c>
      <c r="J8371" s="2">
        <f>MIN(Tabell2[[#This Row],[Bokat]]*Tabell2[[#This Row],[Inköpspris (SEK)]],Tabell2[[#This Row],[Totalt lagervärde ink moms]])</f>
        <v>0</v>
      </c>
      <c r="K8371" s="2">
        <f>Tabell2[[#This Row],[Totalt lagervärde ink moms]]-Tabell2[[#This Row],[Varav bokat ink moms]]</f>
        <v>438.8</v>
      </c>
      <c r="L8371" s="2">
        <f>Tabell2[[#This Row],[Antal]]*Tabell2[[#This Row],[Inpris ex moms]]</f>
        <v>351.04</v>
      </c>
      <c r="M8371" s="2">
        <f>MIN(Tabell2[[#This Row],[Bokat]]*Tabell2[[#This Row],[Inpris ex moms]],Tabell2[[#This Row],[Totalt lagervärde ex moms]])</f>
        <v>0</v>
      </c>
      <c r="N8371" s="2">
        <f>Tabell2[[#This Row],[Totalt lagervärde ex moms]]-Tabell2[[#This Row],[Varav bokat ex moms]]</f>
        <v>351.04</v>
      </c>
    </row>
    <row r="8372" spans="1:14" x14ac:dyDescent="0.2">
      <c r="A8372" t="s">
        <v>15869</v>
      </c>
      <c r="B8372" t="s">
        <v>15870</v>
      </c>
      <c r="C8372" s="2">
        <v>899</v>
      </c>
      <c r="D8372" s="2">
        <v>629</v>
      </c>
      <c r="E8372" s="2">
        <v>438.8</v>
      </c>
      <c r="F8372" s="2">
        <v>351.04</v>
      </c>
      <c r="G8372">
        <v>2</v>
      </c>
      <c r="H8372">
        <v>0</v>
      </c>
      <c r="I8372" s="2">
        <f>Tabell2[[#This Row],[Inköpspris (SEK)]]*Tabell2[[#This Row],[Antal]]</f>
        <v>877.6</v>
      </c>
      <c r="J8372" s="2">
        <f>MIN(Tabell2[[#This Row],[Bokat]]*Tabell2[[#This Row],[Inköpspris (SEK)]],Tabell2[[#This Row],[Totalt lagervärde ink moms]])</f>
        <v>0</v>
      </c>
      <c r="K8372" s="2">
        <f>Tabell2[[#This Row],[Totalt lagervärde ink moms]]-Tabell2[[#This Row],[Varav bokat ink moms]]</f>
        <v>877.6</v>
      </c>
      <c r="L8372" s="2">
        <f>Tabell2[[#This Row],[Antal]]*Tabell2[[#This Row],[Inpris ex moms]]</f>
        <v>702.08</v>
      </c>
      <c r="M8372" s="2">
        <f>MIN(Tabell2[[#This Row],[Bokat]]*Tabell2[[#This Row],[Inpris ex moms]],Tabell2[[#This Row],[Totalt lagervärde ex moms]])</f>
        <v>0</v>
      </c>
      <c r="N8372" s="2">
        <f>Tabell2[[#This Row],[Totalt lagervärde ex moms]]-Tabell2[[#This Row],[Varav bokat ex moms]]</f>
        <v>702.08</v>
      </c>
    </row>
    <row r="8373" spans="1:14" x14ac:dyDescent="0.2">
      <c r="A8373" t="s">
        <v>15871</v>
      </c>
      <c r="B8373" t="s">
        <v>15872</v>
      </c>
      <c r="C8373" s="2">
        <v>899</v>
      </c>
      <c r="D8373" s="2">
        <v>629</v>
      </c>
      <c r="E8373" s="2">
        <v>438.8</v>
      </c>
      <c r="F8373" s="2">
        <v>351.04</v>
      </c>
      <c r="G8373">
        <v>3</v>
      </c>
      <c r="H8373">
        <v>0</v>
      </c>
      <c r="I8373" s="2">
        <f>Tabell2[[#This Row],[Inköpspris (SEK)]]*Tabell2[[#This Row],[Antal]]</f>
        <v>1316.4</v>
      </c>
      <c r="J8373" s="2">
        <f>MIN(Tabell2[[#This Row],[Bokat]]*Tabell2[[#This Row],[Inköpspris (SEK)]],Tabell2[[#This Row],[Totalt lagervärde ink moms]])</f>
        <v>0</v>
      </c>
      <c r="K8373" s="2">
        <f>Tabell2[[#This Row],[Totalt lagervärde ink moms]]-Tabell2[[#This Row],[Varav bokat ink moms]]</f>
        <v>1316.4</v>
      </c>
      <c r="L8373" s="2">
        <f>Tabell2[[#This Row],[Antal]]*Tabell2[[#This Row],[Inpris ex moms]]</f>
        <v>1053.1200000000001</v>
      </c>
      <c r="M8373" s="2">
        <f>MIN(Tabell2[[#This Row],[Bokat]]*Tabell2[[#This Row],[Inpris ex moms]],Tabell2[[#This Row],[Totalt lagervärde ex moms]])</f>
        <v>0</v>
      </c>
      <c r="N8373" s="2">
        <f>Tabell2[[#This Row],[Totalt lagervärde ex moms]]-Tabell2[[#This Row],[Varav bokat ex moms]]</f>
        <v>1053.1200000000001</v>
      </c>
    </row>
    <row r="8374" spans="1:14" x14ac:dyDescent="0.2">
      <c r="A8374" t="s">
        <v>15873</v>
      </c>
      <c r="B8374" t="s">
        <v>15874</v>
      </c>
      <c r="C8374" s="2">
        <v>899</v>
      </c>
      <c r="D8374" s="2">
        <v>629</v>
      </c>
      <c r="E8374" s="2">
        <v>438.8</v>
      </c>
      <c r="F8374" s="2">
        <v>351.04</v>
      </c>
      <c r="G8374">
        <v>1</v>
      </c>
      <c r="H8374">
        <v>0</v>
      </c>
      <c r="I8374" s="2">
        <f>Tabell2[[#This Row],[Inköpspris (SEK)]]*Tabell2[[#This Row],[Antal]]</f>
        <v>438.8</v>
      </c>
      <c r="J8374" s="2">
        <f>MIN(Tabell2[[#This Row],[Bokat]]*Tabell2[[#This Row],[Inköpspris (SEK)]],Tabell2[[#This Row],[Totalt lagervärde ink moms]])</f>
        <v>0</v>
      </c>
      <c r="K8374" s="2">
        <f>Tabell2[[#This Row],[Totalt lagervärde ink moms]]-Tabell2[[#This Row],[Varav bokat ink moms]]</f>
        <v>438.8</v>
      </c>
      <c r="L8374" s="2">
        <f>Tabell2[[#This Row],[Antal]]*Tabell2[[#This Row],[Inpris ex moms]]</f>
        <v>351.04</v>
      </c>
      <c r="M8374" s="2">
        <f>MIN(Tabell2[[#This Row],[Bokat]]*Tabell2[[#This Row],[Inpris ex moms]],Tabell2[[#This Row],[Totalt lagervärde ex moms]])</f>
        <v>0</v>
      </c>
      <c r="N8374" s="2">
        <f>Tabell2[[#This Row],[Totalt lagervärde ex moms]]-Tabell2[[#This Row],[Varav bokat ex moms]]</f>
        <v>351.04</v>
      </c>
    </row>
    <row r="8375" spans="1:14" x14ac:dyDescent="0.2">
      <c r="A8375" t="s">
        <v>17261</v>
      </c>
      <c r="B8375" t="s">
        <v>17262</v>
      </c>
      <c r="C8375" s="2">
        <v>899</v>
      </c>
      <c r="D8375" s="2">
        <v>539</v>
      </c>
      <c r="E8375" s="2">
        <v>438.8</v>
      </c>
      <c r="F8375" s="2">
        <v>351.04</v>
      </c>
      <c r="G8375">
        <v>1</v>
      </c>
      <c r="H8375">
        <v>0</v>
      </c>
      <c r="I8375" s="2">
        <f>Tabell2[[#This Row],[Inköpspris (SEK)]]*Tabell2[[#This Row],[Antal]]</f>
        <v>438.8</v>
      </c>
      <c r="J8375" s="2">
        <f>MIN(Tabell2[[#This Row],[Bokat]]*Tabell2[[#This Row],[Inköpspris (SEK)]],Tabell2[[#This Row],[Totalt lagervärde ink moms]])</f>
        <v>0</v>
      </c>
      <c r="K8375" s="2">
        <f>Tabell2[[#This Row],[Totalt lagervärde ink moms]]-Tabell2[[#This Row],[Varav bokat ink moms]]</f>
        <v>438.8</v>
      </c>
      <c r="L8375" s="2">
        <f>Tabell2[[#This Row],[Antal]]*Tabell2[[#This Row],[Inpris ex moms]]</f>
        <v>351.04</v>
      </c>
      <c r="M8375" s="2">
        <f>MIN(Tabell2[[#This Row],[Bokat]]*Tabell2[[#This Row],[Inpris ex moms]],Tabell2[[#This Row],[Totalt lagervärde ex moms]])</f>
        <v>0</v>
      </c>
      <c r="N8375" s="2">
        <f>Tabell2[[#This Row],[Totalt lagervärde ex moms]]-Tabell2[[#This Row],[Varav bokat ex moms]]</f>
        <v>351.04</v>
      </c>
    </row>
    <row r="8376" spans="1:14" x14ac:dyDescent="0.2">
      <c r="A8376" t="s">
        <v>17263</v>
      </c>
      <c r="B8376" t="s">
        <v>17264</v>
      </c>
      <c r="C8376" s="2">
        <v>899</v>
      </c>
      <c r="D8376" s="2">
        <v>539</v>
      </c>
      <c r="E8376" s="2">
        <v>438.8</v>
      </c>
      <c r="F8376" s="2">
        <v>351.04</v>
      </c>
      <c r="G8376">
        <v>2</v>
      </c>
      <c r="H8376">
        <v>0</v>
      </c>
      <c r="I8376" s="2">
        <f>Tabell2[[#This Row],[Inköpspris (SEK)]]*Tabell2[[#This Row],[Antal]]</f>
        <v>877.6</v>
      </c>
      <c r="J8376" s="2">
        <f>MIN(Tabell2[[#This Row],[Bokat]]*Tabell2[[#This Row],[Inköpspris (SEK)]],Tabell2[[#This Row],[Totalt lagervärde ink moms]])</f>
        <v>0</v>
      </c>
      <c r="K8376" s="2">
        <f>Tabell2[[#This Row],[Totalt lagervärde ink moms]]-Tabell2[[#This Row],[Varav bokat ink moms]]</f>
        <v>877.6</v>
      </c>
      <c r="L8376" s="2">
        <f>Tabell2[[#This Row],[Antal]]*Tabell2[[#This Row],[Inpris ex moms]]</f>
        <v>702.08</v>
      </c>
      <c r="M8376" s="2">
        <f>MIN(Tabell2[[#This Row],[Bokat]]*Tabell2[[#This Row],[Inpris ex moms]],Tabell2[[#This Row],[Totalt lagervärde ex moms]])</f>
        <v>0</v>
      </c>
      <c r="N8376" s="2">
        <f>Tabell2[[#This Row],[Totalt lagervärde ex moms]]-Tabell2[[#This Row],[Varav bokat ex moms]]</f>
        <v>702.08</v>
      </c>
    </row>
    <row r="8377" spans="1:14" x14ac:dyDescent="0.2">
      <c r="A8377" t="s">
        <v>17265</v>
      </c>
      <c r="B8377" t="s">
        <v>17266</v>
      </c>
      <c r="C8377" s="2">
        <v>899</v>
      </c>
      <c r="D8377" s="2">
        <v>539</v>
      </c>
      <c r="E8377" s="2">
        <v>438.8</v>
      </c>
      <c r="F8377" s="2">
        <v>351.04</v>
      </c>
      <c r="G8377">
        <v>1</v>
      </c>
      <c r="H8377">
        <v>0</v>
      </c>
      <c r="I8377" s="2">
        <f>Tabell2[[#This Row],[Inköpspris (SEK)]]*Tabell2[[#This Row],[Antal]]</f>
        <v>438.8</v>
      </c>
      <c r="J8377" s="2">
        <f>MIN(Tabell2[[#This Row],[Bokat]]*Tabell2[[#This Row],[Inköpspris (SEK)]],Tabell2[[#This Row],[Totalt lagervärde ink moms]])</f>
        <v>0</v>
      </c>
      <c r="K8377" s="2">
        <f>Tabell2[[#This Row],[Totalt lagervärde ink moms]]-Tabell2[[#This Row],[Varav bokat ink moms]]</f>
        <v>438.8</v>
      </c>
      <c r="L8377" s="2">
        <f>Tabell2[[#This Row],[Antal]]*Tabell2[[#This Row],[Inpris ex moms]]</f>
        <v>351.04</v>
      </c>
      <c r="M8377" s="2">
        <f>MIN(Tabell2[[#This Row],[Bokat]]*Tabell2[[#This Row],[Inpris ex moms]],Tabell2[[#This Row],[Totalt lagervärde ex moms]])</f>
        <v>0</v>
      </c>
      <c r="N8377" s="2">
        <f>Tabell2[[#This Row],[Totalt lagervärde ex moms]]-Tabell2[[#This Row],[Varav bokat ex moms]]</f>
        <v>351.04</v>
      </c>
    </row>
    <row r="8378" spans="1:14" x14ac:dyDescent="0.2">
      <c r="A8378" t="s">
        <v>8611</v>
      </c>
      <c r="B8378" t="s">
        <v>8612</v>
      </c>
      <c r="C8378" s="2">
        <v>959</v>
      </c>
      <c r="D8378" s="2">
        <v>671</v>
      </c>
      <c r="E8378" s="2">
        <v>468</v>
      </c>
      <c r="F8378" s="2">
        <v>374.40000000000003</v>
      </c>
      <c r="G8378">
        <v>1</v>
      </c>
      <c r="H8378">
        <v>0</v>
      </c>
      <c r="I8378" s="2">
        <f>Tabell2[[#This Row],[Inköpspris (SEK)]]*Tabell2[[#This Row],[Antal]]</f>
        <v>468</v>
      </c>
      <c r="J8378" s="2">
        <f>MIN(Tabell2[[#This Row],[Bokat]]*Tabell2[[#This Row],[Inköpspris (SEK)]],Tabell2[[#This Row],[Totalt lagervärde ink moms]])</f>
        <v>0</v>
      </c>
      <c r="K8378" s="2">
        <f>Tabell2[[#This Row],[Totalt lagervärde ink moms]]-Tabell2[[#This Row],[Varav bokat ink moms]]</f>
        <v>468</v>
      </c>
      <c r="L8378" s="2">
        <f>Tabell2[[#This Row],[Antal]]*Tabell2[[#This Row],[Inpris ex moms]]</f>
        <v>374.40000000000003</v>
      </c>
      <c r="M8378" s="2">
        <f>MIN(Tabell2[[#This Row],[Bokat]]*Tabell2[[#This Row],[Inpris ex moms]],Tabell2[[#This Row],[Totalt lagervärde ex moms]])</f>
        <v>0</v>
      </c>
      <c r="N8378" s="2">
        <f>Tabell2[[#This Row],[Totalt lagervärde ex moms]]-Tabell2[[#This Row],[Varav bokat ex moms]]</f>
        <v>374.40000000000003</v>
      </c>
    </row>
    <row r="8379" spans="1:14" x14ac:dyDescent="0.2">
      <c r="A8379" t="s">
        <v>8613</v>
      </c>
      <c r="B8379" t="s">
        <v>8614</v>
      </c>
      <c r="C8379" s="2">
        <v>959</v>
      </c>
      <c r="D8379" s="2">
        <v>671</v>
      </c>
      <c r="E8379" s="2">
        <v>468</v>
      </c>
      <c r="F8379" s="2">
        <v>374.40000000000003</v>
      </c>
      <c r="G8379">
        <v>2</v>
      </c>
      <c r="H8379">
        <v>0</v>
      </c>
      <c r="I8379" s="2">
        <f>Tabell2[[#This Row],[Inköpspris (SEK)]]*Tabell2[[#This Row],[Antal]]</f>
        <v>936</v>
      </c>
      <c r="J8379" s="2">
        <f>MIN(Tabell2[[#This Row],[Bokat]]*Tabell2[[#This Row],[Inköpspris (SEK)]],Tabell2[[#This Row],[Totalt lagervärde ink moms]])</f>
        <v>0</v>
      </c>
      <c r="K8379" s="2">
        <f>Tabell2[[#This Row],[Totalt lagervärde ink moms]]-Tabell2[[#This Row],[Varav bokat ink moms]]</f>
        <v>936</v>
      </c>
      <c r="L8379" s="2">
        <f>Tabell2[[#This Row],[Antal]]*Tabell2[[#This Row],[Inpris ex moms]]</f>
        <v>748.80000000000007</v>
      </c>
      <c r="M8379" s="2">
        <f>MIN(Tabell2[[#This Row],[Bokat]]*Tabell2[[#This Row],[Inpris ex moms]],Tabell2[[#This Row],[Totalt lagervärde ex moms]])</f>
        <v>0</v>
      </c>
      <c r="N8379" s="2">
        <f>Tabell2[[#This Row],[Totalt lagervärde ex moms]]-Tabell2[[#This Row],[Varav bokat ex moms]]</f>
        <v>748.80000000000007</v>
      </c>
    </row>
    <row r="8380" spans="1:14" x14ac:dyDescent="0.2">
      <c r="A8380" t="s">
        <v>8615</v>
      </c>
      <c r="B8380" t="s">
        <v>8616</v>
      </c>
      <c r="C8380" s="2">
        <v>959</v>
      </c>
      <c r="D8380" s="2">
        <v>671</v>
      </c>
      <c r="E8380" s="2">
        <v>468</v>
      </c>
      <c r="F8380" s="2">
        <v>374.40000000000003</v>
      </c>
      <c r="G8380">
        <v>3</v>
      </c>
      <c r="H8380">
        <v>0</v>
      </c>
      <c r="I8380" s="2">
        <f>Tabell2[[#This Row],[Inköpspris (SEK)]]*Tabell2[[#This Row],[Antal]]</f>
        <v>1404</v>
      </c>
      <c r="J8380" s="2">
        <f>MIN(Tabell2[[#This Row],[Bokat]]*Tabell2[[#This Row],[Inköpspris (SEK)]],Tabell2[[#This Row],[Totalt lagervärde ink moms]])</f>
        <v>0</v>
      </c>
      <c r="K8380" s="2">
        <f>Tabell2[[#This Row],[Totalt lagervärde ink moms]]-Tabell2[[#This Row],[Varav bokat ink moms]]</f>
        <v>1404</v>
      </c>
      <c r="L8380" s="2">
        <f>Tabell2[[#This Row],[Antal]]*Tabell2[[#This Row],[Inpris ex moms]]</f>
        <v>1123.2</v>
      </c>
      <c r="M8380" s="2">
        <f>MIN(Tabell2[[#This Row],[Bokat]]*Tabell2[[#This Row],[Inpris ex moms]],Tabell2[[#This Row],[Totalt lagervärde ex moms]])</f>
        <v>0</v>
      </c>
      <c r="N8380" s="2">
        <f>Tabell2[[#This Row],[Totalt lagervärde ex moms]]-Tabell2[[#This Row],[Varav bokat ex moms]]</f>
        <v>1123.2</v>
      </c>
    </row>
    <row r="8381" spans="1:14" x14ac:dyDescent="0.2">
      <c r="A8381" t="s">
        <v>12152</v>
      </c>
      <c r="B8381" t="s">
        <v>12153</v>
      </c>
      <c r="C8381" s="2">
        <v>959</v>
      </c>
      <c r="D8381" s="2">
        <v>575</v>
      </c>
      <c r="E8381" s="2">
        <v>468</v>
      </c>
      <c r="F8381" s="2">
        <v>374.40000000000003</v>
      </c>
      <c r="G8381">
        <v>3</v>
      </c>
      <c r="H8381">
        <v>0</v>
      </c>
      <c r="I8381" s="2">
        <f>Tabell2[[#This Row],[Inköpspris (SEK)]]*Tabell2[[#This Row],[Antal]]</f>
        <v>1404</v>
      </c>
      <c r="J8381" s="2">
        <f>MIN(Tabell2[[#This Row],[Bokat]]*Tabell2[[#This Row],[Inköpspris (SEK)]],Tabell2[[#This Row],[Totalt lagervärde ink moms]])</f>
        <v>0</v>
      </c>
      <c r="K8381" s="2">
        <f>Tabell2[[#This Row],[Totalt lagervärde ink moms]]-Tabell2[[#This Row],[Varav bokat ink moms]]</f>
        <v>1404</v>
      </c>
      <c r="L8381" s="2">
        <f>Tabell2[[#This Row],[Antal]]*Tabell2[[#This Row],[Inpris ex moms]]</f>
        <v>1123.2</v>
      </c>
      <c r="M8381" s="2">
        <f>MIN(Tabell2[[#This Row],[Bokat]]*Tabell2[[#This Row],[Inpris ex moms]],Tabell2[[#This Row],[Totalt lagervärde ex moms]])</f>
        <v>0</v>
      </c>
      <c r="N8381" s="2">
        <f>Tabell2[[#This Row],[Totalt lagervärde ex moms]]-Tabell2[[#This Row],[Varav bokat ex moms]]</f>
        <v>1123.2</v>
      </c>
    </row>
    <row r="8382" spans="1:14" x14ac:dyDescent="0.2">
      <c r="A8382" t="s">
        <v>13088</v>
      </c>
      <c r="B8382" t="s">
        <v>13089</v>
      </c>
      <c r="C8382" s="2">
        <v>959</v>
      </c>
      <c r="D8382" s="2">
        <v>575</v>
      </c>
      <c r="E8382" s="2">
        <v>468</v>
      </c>
      <c r="F8382" s="2">
        <v>374.40000000000003</v>
      </c>
      <c r="G8382">
        <v>3</v>
      </c>
      <c r="H8382">
        <v>0</v>
      </c>
      <c r="I8382" s="2">
        <f>Tabell2[[#This Row],[Inköpspris (SEK)]]*Tabell2[[#This Row],[Antal]]</f>
        <v>1404</v>
      </c>
      <c r="J8382" s="2">
        <f>MIN(Tabell2[[#This Row],[Bokat]]*Tabell2[[#This Row],[Inköpspris (SEK)]],Tabell2[[#This Row],[Totalt lagervärde ink moms]])</f>
        <v>0</v>
      </c>
      <c r="K8382" s="2">
        <f>Tabell2[[#This Row],[Totalt lagervärde ink moms]]-Tabell2[[#This Row],[Varav bokat ink moms]]</f>
        <v>1404</v>
      </c>
      <c r="L8382" s="2">
        <f>Tabell2[[#This Row],[Antal]]*Tabell2[[#This Row],[Inpris ex moms]]</f>
        <v>1123.2</v>
      </c>
      <c r="M8382" s="2">
        <f>MIN(Tabell2[[#This Row],[Bokat]]*Tabell2[[#This Row],[Inpris ex moms]],Tabell2[[#This Row],[Totalt lagervärde ex moms]])</f>
        <v>0</v>
      </c>
      <c r="N8382" s="2">
        <f>Tabell2[[#This Row],[Totalt lagervärde ex moms]]-Tabell2[[#This Row],[Varav bokat ex moms]]</f>
        <v>1123.2</v>
      </c>
    </row>
    <row r="8383" spans="1:14" x14ac:dyDescent="0.2">
      <c r="A8383" t="s">
        <v>13569</v>
      </c>
      <c r="B8383" t="s">
        <v>13570</v>
      </c>
      <c r="C8383" s="2">
        <v>959</v>
      </c>
      <c r="D8383" s="2">
        <v>575</v>
      </c>
      <c r="E8383" s="2">
        <v>468</v>
      </c>
      <c r="F8383" s="2">
        <v>374.40000000000003</v>
      </c>
      <c r="G8383">
        <v>2</v>
      </c>
      <c r="H8383">
        <v>0</v>
      </c>
      <c r="I8383" s="2">
        <f>Tabell2[[#This Row],[Inköpspris (SEK)]]*Tabell2[[#This Row],[Antal]]</f>
        <v>936</v>
      </c>
      <c r="J8383" s="2">
        <f>MIN(Tabell2[[#This Row],[Bokat]]*Tabell2[[#This Row],[Inköpspris (SEK)]],Tabell2[[#This Row],[Totalt lagervärde ink moms]])</f>
        <v>0</v>
      </c>
      <c r="K8383" s="2">
        <f>Tabell2[[#This Row],[Totalt lagervärde ink moms]]-Tabell2[[#This Row],[Varav bokat ink moms]]</f>
        <v>936</v>
      </c>
      <c r="L8383" s="2">
        <f>Tabell2[[#This Row],[Antal]]*Tabell2[[#This Row],[Inpris ex moms]]</f>
        <v>748.80000000000007</v>
      </c>
      <c r="M8383" s="2">
        <f>MIN(Tabell2[[#This Row],[Bokat]]*Tabell2[[#This Row],[Inpris ex moms]],Tabell2[[#This Row],[Totalt lagervärde ex moms]])</f>
        <v>0</v>
      </c>
      <c r="N8383" s="2">
        <f>Tabell2[[#This Row],[Totalt lagervärde ex moms]]-Tabell2[[#This Row],[Varav bokat ex moms]]</f>
        <v>748.80000000000007</v>
      </c>
    </row>
    <row r="8384" spans="1:14" x14ac:dyDescent="0.2">
      <c r="A8384" t="s">
        <v>13852</v>
      </c>
      <c r="B8384" t="s">
        <v>13853</v>
      </c>
      <c r="C8384" s="2">
        <v>959</v>
      </c>
      <c r="D8384" s="2">
        <v>575</v>
      </c>
      <c r="E8384" s="2">
        <v>468</v>
      </c>
      <c r="F8384" s="2">
        <v>374.40000000000003</v>
      </c>
      <c r="G8384">
        <v>6</v>
      </c>
      <c r="H8384">
        <v>0</v>
      </c>
      <c r="I8384" s="2">
        <f>Tabell2[[#This Row],[Inköpspris (SEK)]]*Tabell2[[#This Row],[Antal]]</f>
        <v>2808</v>
      </c>
      <c r="J8384" s="2">
        <f>MIN(Tabell2[[#This Row],[Bokat]]*Tabell2[[#This Row],[Inköpspris (SEK)]],Tabell2[[#This Row],[Totalt lagervärde ink moms]])</f>
        <v>0</v>
      </c>
      <c r="K8384" s="2">
        <f>Tabell2[[#This Row],[Totalt lagervärde ink moms]]-Tabell2[[#This Row],[Varav bokat ink moms]]</f>
        <v>2808</v>
      </c>
      <c r="L8384" s="2">
        <f>Tabell2[[#This Row],[Antal]]*Tabell2[[#This Row],[Inpris ex moms]]</f>
        <v>2246.4</v>
      </c>
      <c r="M8384" s="2">
        <f>MIN(Tabell2[[#This Row],[Bokat]]*Tabell2[[#This Row],[Inpris ex moms]],Tabell2[[#This Row],[Totalt lagervärde ex moms]])</f>
        <v>0</v>
      </c>
      <c r="N8384" s="2">
        <f>Tabell2[[#This Row],[Totalt lagervärde ex moms]]-Tabell2[[#This Row],[Varav bokat ex moms]]</f>
        <v>2246.4</v>
      </c>
    </row>
    <row r="8385" spans="1:14" x14ac:dyDescent="0.2">
      <c r="A8385" t="s">
        <v>13986</v>
      </c>
      <c r="B8385" t="s">
        <v>13987</v>
      </c>
      <c r="C8385" s="2">
        <v>959</v>
      </c>
      <c r="D8385" s="2">
        <v>575</v>
      </c>
      <c r="E8385" s="2">
        <v>468</v>
      </c>
      <c r="F8385" s="2">
        <v>374.40000000000003</v>
      </c>
      <c r="G8385">
        <v>4</v>
      </c>
      <c r="H8385">
        <v>0</v>
      </c>
      <c r="I8385" s="2">
        <f>Tabell2[[#This Row],[Inköpspris (SEK)]]*Tabell2[[#This Row],[Antal]]</f>
        <v>1872</v>
      </c>
      <c r="J8385" s="2">
        <f>MIN(Tabell2[[#This Row],[Bokat]]*Tabell2[[#This Row],[Inköpspris (SEK)]],Tabell2[[#This Row],[Totalt lagervärde ink moms]])</f>
        <v>0</v>
      </c>
      <c r="K8385" s="2">
        <f>Tabell2[[#This Row],[Totalt lagervärde ink moms]]-Tabell2[[#This Row],[Varav bokat ink moms]]</f>
        <v>1872</v>
      </c>
      <c r="L8385" s="2">
        <f>Tabell2[[#This Row],[Antal]]*Tabell2[[#This Row],[Inpris ex moms]]</f>
        <v>1497.6000000000001</v>
      </c>
      <c r="M8385" s="2">
        <f>MIN(Tabell2[[#This Row],[Bokat]]*Tabell2[[#This Row],[Inpris ex moms]],Tabell2[[#This Row],[Totalt lagervärde ex moms]])</f>
        <v>0</v>
      </c>
      <c r="N8385" s="2">
        <f>Tabell2[[#This Row],[Totalt lagervärde ex moms]]-Tabell2[[#This Row],[Varav bokat ex moms]]</f>
        <v>1497.6000000000001</v>
      </c>
    </row>
    <row r="8386" spans="1:14" x14ac:dyDescent="0.2">
      <c r="A8386" t="s">
        <v>14401</v>
      </c>
      <c r="B8386" t="s">
        <v>14402</v>
      </c>
      <c r="C8386" s="2">
        <v>959</v>
      </c>
      <c r="D8386" s="2">
        <v>575</v>
      </c>
      <c r="E8386" s="2">
        <v>468</v>
      </c>
      <c r="F8386" s="2">
        <v>374.40000000000003</v>
      </c>
      <c r="G8386">
        <v>1</v>
      </c>
      <c r="H8386">
        <v>0</v>
      </c>
      <c r="I8386" s="2">
        <f>Tabell2[[#This Row],[Inköpspris (SEK)]]*Tabell2[[#This Row],[Antal]]</f>
        <v>468</v>
      </c>
      <c r="J8386" s="2">
        <f>MIN(Tabell2[[#This Row],[Bokat]]*Tabell2[[#This Row],[Inköpspris (SEK)]],Tabell2[[#This Row],[Totalt lagervärde ink moms]])</f>
        <v>0</v>
      </c>
      <c r="K8386" s="2">
        <f>Tabell2[[#This Row],[Totalt lagervärde ink moms]]-Tabell2[[#This Row],[Varav bokat ink moms]]</f>
        <v>468</v>
      </c>
      <c r="L8386" s="2">
        <f>Tabell2[[#This Row],[Antal]]*Tabell2[[#This Row],[Inpris ex moms]]</f>
        <v>374.40000000000003</v>
      </c>
      <c r="M8386" s="2">
        <f>MIN(Tabell2[[#This Row],[Bokat]]*Tabell2[[#This Row],[Inpris ex moms]],Tabell2[[#This Row],[Totalt lagervärde ex moms]])</f>
        <v>0</v>
      </c>
      <c r="N8386" s="2">
        <f>Tabell2[[#This Row],[Totalt lagervärde ex moms]]-Tabell2[[#This Row],[Varav bokat ex moms]]</f>
        <v>374.40000000000003</v>
      </c>
    </row>
    <row r="8387" spans="1:14" x14ac:dyDescent="0.2">
      <c r="A8387" t="s">
        <v>17123</v>
      </c>
      <c r="B8387" t="s">
        <v>17124</v>
      </c>
      <c r="C8387" s="2">
        <v>959</v>
      </c>
      <c r="D8387" s="2">
        <v>575</v>
      </c>
      <c r="E8387" s="2">
        <v>468</v>
      </c>
      <c r="F8387" s="2">
        <v>374.40000000000003</v>
      </c>
      <c r="G8387">
        <v>4</v>
      </c>
      <c r="H8387">
        <v>0</v>
      </c>
      <c r="I8387" s="2">
        <f>Tabell2[[#This Row],[Inköpspris (SEK)]]*Tabell2[[#This Row],[Antal]]</f>
        <v>1872</v>
      </c>
      <c r="J8387" s="2">
        <f>MIN(Tabell2[[#This Row],[Bokat]]*Tabell2[[#This Row],[Inköpspris (SEK)]],Tabell2[[#This Row],[Totalt lagervärde ink moms]])</f>
        <v>0</v>
      </c>
      <c r="K8387" s="2">
        <f>Tabell2[[#This Row],[Totalt lagervärde ink moms]]-Tabell2[[#This Row],[Varav bokat ink moms]]</f>
        <v>1872</v>
      </c>
      <c r="L8387" s="2">
        <f>Tabell2[[#This Row],[Antal]]*Tabell2[[#This Row],[Inpris ex moms]]</f>
        <v>1497.6000000000001</v>
      </c>
      <c r="M8387" s="2">
        <f>MIN(Tabell2[[#This Row],[Bokat]]*Tabell2[[#This Row],[Inpris ex moms]],Tabell2[[#This Row],[Totalt lagervärde ex moms]])</f>
        <v>0</v>
      </c>
      <c r="N8387" s="2">
        <f>Tabell2[[#This Row],[Totalt lagervärde ex moms]]-Tabell2[[#This Row],[Varav bokat ex moms]]</f>
        <v>1497.6000000000001</v>
      </c>
    </row>
    <row r="8388" spans="1:14" x14ac:dyDescent="0.2">
      <c r="A8388" t="s">
        <v>17125</v>
      </c>
      <c r="B8388" t="s">
        <v>17126</v>
      </c>
      <c r="C8388" s="2">
        <v>959</v>
      </c>
      <c r="D8388" s="2">
        <v>575</v>
      </c>
      <c r="E8388" s="2">
        <v>468</v>
      </c>
      <c r="F8388" s="2">
        <v>374.40000000000003</v>
      </c>
      <c r="G8388">
        <v>2</v>
      </c>
      <c r="H8388">
        <v>0</v>
      </c>
      <c r="I8388" s="2">
        <f>Tabell2[[#This Row],[Inköpspris (SEK)]]*Tabell2[[#This Row],[Antal]]</f>
        <v>936</v>
      </c>
      <c r="J8388" s="2">
        <f>MIN(Tabell2[[#This Row],[Bokat]]*Tabell2[[#This Row],[Inköpspris (SEK)]],Tabell2[[#This Row],[Totalt lagervärde ink moms]])</f>
        <v>0</v>
      </c>
      <c r="K8388" s="2">
        <f>Tabell2[[#This Row],[Totalt lagervärde ink moms]]-Tabell2[[#This Row],[Varav bokat ink moms]]</f>
        <v>936</v>
      </c>
      <c r="L8388" s="2">
        <f>Tabell2[[#This Row],[Antal]]*Tabell2[[#This Row],[Inpris ex moms]]</f>
        <v>748.80000000000007</v>
      </c>
      <c r="M8388" s="2">
        <f>MIN(Tabell2[[#This Row],[Bokat]]*Tabell2[[#This Row],[Inpris ex moms]],Tabell2[[#This Row],[Totalt lagervärde ex moms]])</f>
        <v>0</v>
      </c>
      <c r="N8388" s="2">
        <f>Tabell2[[#This Row],[Totalt lagervärde ex moms]]-Tabell2[[#This Row],[Varav bokat ex moms]]</f>
        <v>748.80000000000007</v>
      </c>
    </row>
    <row r="8389" spans="1:14" x14ac:dyDescent="0.2">
      <c r="A8389" t="s">
        <v>17127</v>
      </c>
      <c r="B8389" t="s">
        <v>17128</v>
      </c>
      <c r="C8389" s="2">
        <v>959</v>
      </c>
      <c r="D8389" s="2">
        <v>575</v>
      </c>
      <c r="E8389" s="2">
        <v>468</v>
      </c>
      <c r="F8389" s="2">
        <v>374.40000000000003</v>
      </c>
      <c r="G8389">
        <v>3</v>
      </c>
      <c r="H8389">
        <v>0</v>
      </c>
      <c r="I8389" s="2">
        <f>Tabell2[[#This Row],[Inköpspris (SEK)]]*Tabell2[[#This Row],[Antal]]</f>
        <v>1404</v>
      </c>
      <c r="J8389" s="2">
        <f>MIN(Tabell2[[#This Row],[Bokat]]*Tabell2[[#This Row],[Inköpspris (SEK)]],Tabell2[[#This Row],[Totalt lagervärde ink moms]])</f>
        <v>0</v>
      </c>
      <c r="K8389" s="2">
        <f>Tabell2[[#This Row],[Totalt lagervärde ink moms]]-Tabell2[[#This Row],[Varav bokat ink moms]]</f>
        <v>1404</v>
      </c>
      <c r="L8389" s="2">
        <f>Tabell2[[#This Row],[Antal]]*Tabell2[[#This Row],[Inpris ex moms]]</f>
        <v>1123.2</v>
      </c>
      <c r="M8389" s="2">
        <f>MIN(Tabell2[[#This Row],[Bokat]]*Tabell2[[#This Row],[Inpris ex moms]],Tabell2[[#This Row],[Totalt lagervärde ex moms]])</f>
        <v>0</v>
      </c>
      <c r="N8389" s="2">
        <f>Tabell2[[#This Row],[Totalt lagervärde ex moms]]-Tabell2[[#This Row],[Varav bokat ex moms]]</f>
        <v>1123.2</v>
      </c>
    </row>
    <row r="8390" spans="1:14" x14ac:dyDescent="0.2">
      <c r="A8390" t="s">
        <v>17129</v>
      </c>
      <c r="B8390" t="s">
        <v>17130</v>
      </c>
      <c r="C8390" s="2">
        <v>959</v>
      </c>
      <c r="D8390" s="2">
        <v>575</v>
      </c>
      <c r="E8390" s="2">
        <v>468</v>
      </c>
      <c r="F8390" s="2">
        <v>374.40000000000003</v>
      </c>
      <c r="G8390">
        <v>2</v>
      </c>
      <c r="H8390">
        <v>0</v>
      </c>
      <c r="I8390" s="2">
        <f>Tabell2[[#This Row],[Inköpspris (SEK)]]*Tabell2[[#This Row],[Antal]]</f>
        <v>936</v>
      </c>
      <c r="J8390" s="2">
        <f>MIN(Tabell2[[#This Row],[Bokat]]*Tabell2[[#This Row],[Inköpspris (SEK)]],Tabell2[[#This Row],[Totalt lagervärde ink moms]])</f>
        <v>0</v>
      </c>
      <c r="K8390" s="2">
        <f>Tabell2[[#This Row],[Totalt lagervärde ink moms]]-Tabell2[[#This Row],[Varav bokat ink moms]]</f>
        <v>936</v>
      </c>
      <c r="L8390" s="2">
        <f>Tabell2[[#This Row],[Antal]]*Tabell2[[#This Row],[Inpris ex moms]]</f>
        <v>748.80000000000007</v>
      </c>
      <c r="M8390" s="2">
        <f>MIN(Tabell2[[#This Row],[Bokat]]*Tabell2[[#This Row],[Inpris ex moms]],Tabell2[[#This Row],[Totalt lagervärde ex moms]])</f>
        <v>0</v>
      </c>
      <c r="N8390" s="2">
        <f>Tabell2[[#This Row],[Totalt lagervärde ex moms]]-Tabell2[[#This Row],[Varav bokat ex moms]]</f>
        <v>748.80000000000007</v>
      </c>
    </row>
    <row r="8391" spans="1:14" x14ac:dyDescent="0.2">
      <c r="A8391" t="s">
        <v>17133</v>
      </c>
      <c r="B8391" t="s">
        <v>17134</v>
      </c>
      <c r="C8391" s="2">
        <v>959</v>
      </c>
      <c r="D8391" s="2">
        <v>575</v>
      </c>
      <c r="E8391" s="2">
        <v>468</v>
      </c>
      <c r="F8391" s="2">
        <v>374.40000000000003</v>
      </c>
      <c r="G8391">
        <v>2</v>
      </c>
      <c r="H8391">
        <v>0</v>
      </c>
      <c r="I8391" s="2">
        <f>Tabell2[[#This Row],[Inköpspris (SEK)]]*Tabell2[[#This Row],[Antal]]</f>
        <v>936</v>
      </c>
      <c r="J8391" s="2">
        <f>MIN(Tabell2[[#This Row],[Bokat]]*Tabell2[[#This Row],[Inköpspris (SEK)]],Tabell2[[#This Row],[Totalt lagervärde ink moms]])</f>
        <v>0</v>
      </c>
      <c r="K8391" s="2">
        <f>Tabell2[[#This Row],[Totalt lagervärde ink moms]]-Tabell2[[#This Row],[Varav bokat ink moms]]</f>
        <v>936</v>
      </c>
      <c r="L8391" s="2">
        <f>Tabell2[[#This Row],[Antal]]*Tabell2[[#This Row],[Inpris ex moms]]</f>
        <v>748.80000000000007</v>
      </c>
      <c r="M8391" s="2">
        <f>MIN(Tabell2[[#This Row],[Bokat]]*Tabell2[[#This Row],[Inpris ex moms]],Tabell2[[#This Row],[Totalt lagervärde ex moms]])</f>
        <v>0</v>
      </c>
      <c r="N8391" s="2">
        <f>Tabell2[[#This Row],[Totalt lagervärde ex moms]]-Tabell2[[#This Row],[Varav bokat ex moms]]</f>
        <v>748.80000000000007</v>
      </c>
    </row>
    <row r="8392" spans="1:14" x14ac:dyDescent="0.2">
      <c r="A8392" t="s">
        <v>17135</v>
      </c>
      <c r="B8392" t="s">
        <v>17136</v>
      </c>
      <c r="C8392" s="2">
        <v>959</v>
      </c>
      <c r="D8392" s="2">
        <v>575</v>
      </c>
      <c r="E8392" s="2">
        <v>468</v>
      </c>
      <c r="F8392" s="2">
        <v>374.40000000000003</v>
      </c>
      <c r="G8392">
        <v>4</v>
      </c>
      <c r="H8392">
        <v>0</v>
      </c>
      <c r="I8392" s="2">
        <f>Tabell2[[#This Row],[Inköpspris (SEK)]]*Tabell2[[#This Row],[Antal]]</f>
        <v>1872</v>
      </c>
      <c r="J8392" s="2">
        <f>MIN(Tabell2[[#This Row],[Bokat]]*Tabell2[[#This Row],[Inköpspris (SEK)]],Tabell2[[#This Row],[Totalt lagervärde ink moms]])</f>
        <v>0</v>
      </c>
      <c r="K8392" s="2">
        <f>Tabell2[[#This Row],[Totalt lagervärde ink moms]]-Tabell2[[#This Row],[Varav bokat ink moms]]</f>
        <v>1872</v>
      </c>
      <c r="L8392" s="2">
        <f>Tabell2[[#This Row],[Antal]]*Tabell2[[#This Row],[Inpris ex moms]]</f>
        <v>1497.6000000000001</v>
      </c>
      <c r="M8392" s="2">
        <f>MIN(Tabell2[[#This Row],[Bokat]]*Tabell2[[#This Row],[Inpris ex moms]],Tabell2[[#This Row],[Totalt lagervärde ex moms]])</f>
        <v>0</v>
      </c>
      <c r="N8392" s="2">
        <f>Tabell2[[#This Row],[Totalt lagervärde ex moms]]-Tabell2[[#This Row],[Varav bokat ex moms]]</f>
        <v>1497.6000000000001</v>
      </c>
    </row>
    <row r="8393" spans="1:14" x14ac:dyDescent="0.2">
      <c r="A8393" t="s">
        <v>17137</v>
      </c>
      <c r="B8393" t="s">
        <v>17138</v>
      </c>
      <c r="C8393" s="2">
        <v>959</v>
      </c>
      <c r="D8393" s="2">
        <v>575</v>
      </c>
      <c r="E8393" s="2">
        <v>468</v>
      </c>
      <c r="F8393" s="2">
        <v>374.40000000000003</v>
      </c>
      <c r="G8393">
        <v>4</v>
      </c>
      <c r="H8393">
        <v>0</v>
      </c>
      <c r="I8393" s="2">
        <f>Tabell2[[#This Row],[Inköpspris (SEK)]]*Tabell2[[#This Row],[Antal]]</f>
        <v>1872</v>
      </c>
      <c r="J8393" s="2">
        <f>MIN(Tabell2[[#This Row],[Bokat]]*Tabell2[[#This Row],[Inköpspris (SEK)]],Tabell2[[#This Row],[Totalt lagervärde ink moms]])</f>
        <v>0</v>
      </c>
      <c r="K8393" s="2">
        <f>Tabell2[[#This Row],[Totalt lagervärde ink moms]]-Tabell2[[#This Row],[Varav bokat ink moms]]</f>
        <v>1872</v>
      </c>
      <c r="L8393" s="2">
        <f>Tabell2[[#This Row],[Antal]]*Tabell2[[#This Row],[Inpris ex moms]]</f>
        <v>1497.6000000000001</v>
      </c>
      <c r="M8393" s="2">
        <f>MIN(Tabell2[[#This Row],[Bokat]]*Tabell2[[#This Row],[Inpris ex moms]],Tabell2[[#This Row],[Totalt lagervärde ex moms]])</f>
        <v>0</v>
      </c>
      <c r="N8393" s="2">
        <f>Tabell2[[#This Row],[Totalt lagervärde ex moms]]-Tabell2[[#This Row],[Varav bokat ex moms]]</f>
        <v>1497.6000000000001</v>
      </c>
    </row>
    <row r="8394" spans="1:14" x14ac:dyDescent="0.2">
      <c r="A8394" t="s">
        <v>17139</v>
      </c>
      <c r="B8394" t="s">
        <v>17140</v>
      </c>
      <c r="C8394" s="2">
        <v>959</v>
      </c>
      <c r="D8394" s="2">
        <v>575</v>
      </c>
      <c r="E8394" s="2">
        <v>468</v>
      </c>
      <c r="F8394" s="2">
        <v>374.40000000000003</v>
      </c>
      <c r="G8394">
        <v>3</v>
      </c>
      <c r="H8394">
        <v>0</v>
      </c>
      <c r="I8394" s="2">
        <f>Tabell2[[#This Row],[Inköpspris (SEK)]]*Tabell2[[#This Row],[Antal]]</f>
        <v>1404</v>
      </c>
      <c r="J8394" s="2">
        <f>MIN(Tabell2[[#This Row],[Bokat]]*Tabell2[[#This Row],[Inköpspris (SEK)]],Tabell2[[#This Row],[Totalt lagervärde ink moms]])</f>
        <v>0</v>
      </c>
      <c r="K8394" s="2">
        <f>Tabell2[[#This Row],[Totalt lagervärde ink moms]]-Tabell2[[#This Row],[Varav bokat ink moms]]</f>
        <v>1404</v>
      </c>
      <c r="L8394" s="2">
        <f>Tabell2[[#This Row],[Antal]]*Tabell2[[#This Row],[Inpris ex moms]]</f>
        <v>1123.2</v>
      </c>
      <c r="M8394" s="2">
        <f>MIN(Tabell2[[#This Row],[Bokat]]*Tabell2[[#This Row],[Inpris ex moms]],Tabell2[[#This Row],[Totalt lagervärde ex moms]])</f>
        <v>0</v>
      </c>
      <c r="N8394" s="2">
        <f>Tabell2[[#This Row],[Totalt lagervärde ex moms]]-Tabell2[[#This Row],[Varav bokat ex moms]]</f>
        <v>1123.2</v>
      </c>
    </row>
    <row r="8395" spans="1:14" x14ac:dyDescent="0.2">
      <c r="A8395" t="s">
        <v>17145</v>
      </c>
      <c r="B8395" t="s">
        <v>17146</v>
      </c>
      <c r="C8395" s="2">
        <v>959</v>
      </c>
      <c r="D8395" s="2">
        <v>575</v>
      </c>
      <c r="E8395" s="2">
        <v>468</v>
      </c>
      <c r="F8395" s="2">
        <v>374.40000000000003</v>
      </c>
      <c r="G8395">
        <v>2</v>
      </c>
      <c r="H8395">
        <v>0</v>
      </c>
      <c r="I8395" s="2">
        <f>Tabell2[[#This Row],[Inköpspris (SEK)]]*Tabell2[[#This Row],[Antal]]</f>
        <v>936</v>
      </c>
      <c r="J8395" s="2">
        <f>MIN(Tabell2[[#This Row],[Bokat]]*Tabell2[[#This Row],[Inköpspris (SEK)]],Tabell2[[#This Row],[Totalt lagervärde ink moms]])</f>
        <v>0</v>
      </c>
      <c r="K8395" s="2">
        <f>Tabell2[[#This Row],[Totalt lagervärde ink moms]]-Tabell2[[#This Row],[Varav bokat ink moms]]</f>
        <v>936</v>
      </c>
      <c r="L8395" s="2">
        <f>Tabell2[[#This Row],[Antal]]*Tabell2[[#This Row],[Inpris ex moms]]</f>
        <v>748.80000000000007</v>
      </c>
      <c r="M8395" s="2">
        <f>MIN(Tabell2[[#This Row],[Bokat]]*Tabell2[[#This Row],[Inpris ex moms]],Tabell2[[#This Row],[Totalt lagervärde ex moms]])</f>
        <v>0</v>
      </c>
      <c r="N8395" s="2">
        <f>Tabell2[[#This Row],[Totalt lagervärde ex moms]]-Tabell2[[#This Row],[Varav bokat ex moms]]</f>
        <v>748.80000000000007</v>
      </c>
    </row>
    <row r="8396" spans="1:14" x14ac:dyDescent="0.2">
      <c r="A8396" t="s">
        <v>17147</v>
      </c>
      <c r="B8396" t="s">
        <v>17148</v>
      </c>
      <c r="C8396" s="2">
        <v>959</v>
      </c>
      <c r="D8396" s="2">
        <v>575</v>
      </c>
      <c r="E8396" s="2">
        <v>468</v>
      </c>
      <c r="F8396" s="2">
        <v>374.40000000000003</v>
      </c>
      <c r="G8396">
        <v>3</v>
      </c>
      <c r="H8396">
        <v>0</v>
      </c>
      <c r="I8396" s="2">
        <f>Tabell2[[#This Row],[Inköpspris (SEK)]]*Tabell2[[#This Row],[Antal]]</f>
        <v>1404</v>
      </c>
      <c r="J8396" s="2">
        <f>MIN(Tabell2[[#This Row],[Bokat]]*Tabell2[[#This Row],[Inköpspris (SEK)]],Tabell2[[#This Row],[Totalt lagervärde ink moms]])</f>
        <v>0</v>
      </c>
      <c r="K8396" s="2">
        <f>Tabell2[[#This Row],[Totalt lagervärde ink moms]]-Tabell2[[#This Row],[Varav bokat ink moms]]</f>
        <v>1404</v>
      </c>
      <c r="L8396" s="2">
        <f>Tabell2[[#This Row],[Antal]]*Tabell2[[#This Row],[Inpris ex moms]]</f>
        <v>1123.2</v>
      </c>
      <c r="M8396" s="2">
        <f>MIN(Tabell2[[#This Row],[Bokat]]*Tabell2[[#This Row],[Inpris ex moms]],Tabell2[[#This Row],[Totalt lagervärde ex moms]])</f>
        <v>0</v>
      </c>
      <c r="N8396" s="2">
        <f>Tabell2[[#This Row],[Totalt lagervärde ex moms]]-Tabell2[[#This Row],[Varav bokat ex moms]]</f>
        <v>1123.2</v>
      </c>
    </row>
    <row r="8397" spans="1:14" x14ac:dyDescent="0.2">
      <c r="A8397" t="s">
        <v>17151</v>
      </c>
      <c r="B8397" t="s">
        <v>17152</v>
      </c>
      <c r="C8397" s="2">
        <v>959</v>
      </c>
      <c r="D8397" s="2">
        <v>575</v>
      </c>
      <c r="E8397" s="2">
        <v>468</v>
      </c>
      <c r="F8397" s="2">
        <v>374.40000000000003</v>
      </c>
      <c r="G8397">
        <v>2</v>
      </c>
      <c r="H8397">
        <v>0</v>
      </c>
      <c r="I8397" s="2">
        <f>Tabell2[[#This Row],[Inköpspris (SEK)]]*Tabell2[[#This Row],[Antal]]</f>
        <v>936</v>
      </c>
      <c r="J8397" s="2">
        <f>MIN(Tabell2[[#This Row],[Bokat]]*Tabell2[[#This Row],[Inköpspris (SEK)]],Tabell2[[#This Row],[Totalt lagervärde ink moms]])</f>
        <v>0</v>
      </c>
      <c r="K8397" s="2">
        <f>Tabell2[[#This Row],[Totalt lagervärde ink moms]]-Tabell2[[#This Row],[Varav bokat ink moms]]</f>
        <v>936</v>
      </c>
      <c r="L8397" s="2">
        <f>Tabell2[[#This Row],[Antal]]*Tabell2[[#This Row],[Inpris ex moms]]</f>
        <v>748.80000000000007</v>
      </c>
      <c r="M8397" s="2">
        <f>MIN(Tabell2[[#This Row],[Bokat]]*Tabell2[[#This Row],[Inpris ex moms]],Tabell2[[#This Row],[Totalt lagervärde ex moms]])</f>
        <v>0</v>
      </c>
      <c r="N8397" s="2">
        <f>Tabell2[[#This Row],[Totalt lagervärde ex moms]]-Tabell2[[#This Row],[Varav bokat ex moms]]</f>
        <v>748.80000000000007</v>
      </c>
    </row>
    <row r="8398" spans="1:14" x14ac:dyDescent="0.2">
      <c r="A8398" t="s">
        <v>17153</v>
      </c>
      <c r="B8398" t="s">
        <v>17154</v>
      </c>
      <c r="C8398" s="2">
        <v>959</v>
      </c>
      <c r="D8398" s="2">
        <v>575</v>
      </c>
      <c r="E8398" s="2">
        <v>468</v>
      </c>
      <c r="F8398" s="2">
        <v>374.40000000000003</v>
      </c>
      <c r="G8398">
        <v>3</v>
      </c>
      <c r="H8398">
        <v>0</v>
      </c>
      <c r="I8398" s="2">
        <f>Tabell2[[#This Row],[Inköpspris (SEK)]]*Tabell2[[#This Row],[Antal]]</f>
        <v>1404</v>
      </c>
      <c r="J8398" s="2">
        <f>MIN(Tabell2[[#This Row],[Bokat]]*Tabell2[[#This Row],[Inköpspris (SEK)]],Tabell2[[#This Row],[Totalt lagervärde ink moms]])</f>
        <v>0</v>
      </c>
      <c r="K8398" s="2">
        <f>Tabell2[[#This Row],[Totalt lagervärde ink moms]]-Tabell2[[#This Row],[Varav bokat ink moms]]</f>
        <v>1404</v>
      </c>
      <c r="L8398" s="2">
        <f>Tabell2[[#This Row],[Antal]]*Tabell2[[#This Row],[Inpris ex moms]]</f>
        <v>1123.2</v>
      </c>
      <c r="M8398" s="2">
        <f>MIN(Tabell2[[#This Row],[Bokat]]*Tabell2[[#This Row],[Inpris ex moms]],Tabell2[[#This Row],[Totalt lagervärde ex moms]])</f>
        <v>0</v>
      </c>
      <c r="N8398" s="2">
        <f>Tabell2[[#This Row],[Totalt lagervärde ex moms]]-Tabell2[[#This Row],[Varav bokat ex moms]]</f>
        <v>1123.2</v>
      </c>
    </row>
    <row r="8399" spans="1:14" x14ac:dyDescent="0.2">
      <c r="A8399" t="s">
        <v>17339</v>
      </c>
      <c r="B8399" t="s">
        <v>17340</v>
      </c>
      <c r="C8399" s="2">
        <v>959</v>
      </c>
      <c r="D8399" s="2">
        <v>575</v>
      </c>
      <c r="E8399" s="2">
        <v>468</v>
      </c>
      <c r="F8399" s="2">
        <v>374.40000000000003</v>
      </c>
      <c r="G8399">
        <v>3</v>
      </c>
      <c r="H8399">
        <v>0</v>
      </c>
      <c r="I8399" s="2">
        <f>Tabell2[[#This Row],[Inköpspris (SEK)]]*Tabell2[[#This Row],[Antal]]</f>
        <v>1404</v>
      </c>
      <c r="J8399" s="2">
        <f>MIN(Tabell2[[#This Row],[Bokat]]*Tabell2[[#This Row],[Inköpspris (SEK)]],Tabell2[[#This Row],[Totalt lagervärde ink moms]])</f>
        <v>0</v>
      </c>
      <c r="K8399" s="2">
        <f>Tabell2[[#This Row],[Totalt lagervärde ink moms]]-Tabell2[[#This Row],[Varav bokat ink moms]]</f>
        <v>1404</v>
      </c>
      <c r="L8399" s="2">
        <f>Tabell2[[#This Row],[Antal]]*Tabell2[[#This Row],[Inpris ex moms]]</f>
        <v>1123.2</v>
      </c>
      <c r="M8399" s="2">
        <f>MIN(Tabell2[[#This Row],[Bokat]]*Tabell2[[#This Row],[Inpris ex moms]],Tabell2[[#This Row],[Totalt lagervärde ex moms]])</f>
        <v>0</v>
      </c>
      <c r="N8399" s="2">
        <f>Tabell2[[#This Row],[Totalt lagervärde ex moms]]-Tabell2[[#This Row],[Varav bokat ex moms]]</f>
        <v>1123.2</v>
      </c>
    </row>
    <row r="8400" spans="1:14" x14ac:dyDescent="0.2">
      <c r="A8400" t="s">
        <v>6463</v>
      </c>
      <c r="B8400" t="s">
        <v>6464</v>
      </c>
      <c r="C8400" s="2">
        <v>45</v>
      </c>
      <c r="D8400" s="2">
        <v>31</v>
      </c>
      <c r="E8400" s="2">
        <v>21.96</v>
      </c>
      <c r="F8400" s="2">
        <v>17.568000000000001</v>
      </c>
      <c r="G8400">
        <v>21</v>
      </c>
      <c r="H8400">
        <v>0</v>
      </c>
      <c r="I8400" s="2">
        <f>Tabell2[[#This Row],[Inköpspris (SEK)]]*Tabell2[[#This Row],[Antal]]</f>
        <v>461.16</v>
      </c>
      <c r="J8400" s="2">
        <f>MIN(Tabell2[[#This Row],[Bokat]]*Tabell2[[#This Row],[Inköpspris (SEK)]],Tabell2[[#This Row],[Totalt lagervärde ink moms]])</f>
        <v>0</v>
      </c>
      <c r="K8400" s="2">
        <f>Tabell2[[#This Row],[Totalt lagervärde ink moms]]-Tabell2[[#This Row],[Varav bokat ink moms]]</f>
        <v>461.16</v>
      </c>
      <c r="L8400" s="2">
        <f>Tabell2[[#This Row],[Antal]]*Tabell2[[#This Row],[Inpris ex moms]]</f>
        <v>368.92800000000005</v>
      </c>
      <c r="M8400" s="2">
        <f>MIN(Tabell2[[#This Row],[Bokat]]*Tabell2[[#This Row],[Inpris ex moms]],Tabell2[[#This Row],[Totalt lagervärde ex moms]])</f>
        <v>0</v>
      </c>
      <c r="N8400" s="2">
        <f>Tabell2[[#This Row],[Totalt lagervärde ex moms]]-Tabell2[[#This Row],[Varav bokat ex moms]]</f>
        <v>368.92800000000005</v>
      </c>
    </row>
    <row r="8401" spans="1:14" x14ac:dyDescent="0.2">
      <c r="A8401" t="s">
        <v>8587</v>
      </c>
      <c r="B8401" t="s">
        <v>8588</v>
      </c>
      <c r="C8401" s="2">
        <v>399</v>
      </c>
      <c r="E8401" s="2">
        <v>194.62</v>
      </c>
      <c r="F8401" s="2">
        <v>155.69600000000003</v>
      </c>
      <c r="G8401">
        <v>1</v>
      </c>
      <c r="H8401">
        <v>1</v>
      </c>
      <c r="I8401" s="2">
        <f>Tabell2[[#This Row],[Inköpspris (SEK)]]*Tabell2[[#This Row],[Antal]]</f>
        <v>194.62</v>
      </c>
      <c r="J8401" s="2">
        <f>MIN(Tabell2[[#This Row],[Bokat]]*Tabell2[[#This Row],[Inköpspris (SEK)]],Tabell2[[#This Row],[Totalt lagervärde ink moms]])</f>
        <v>194.62</v>
      </c>
      <c r="K8401" s="2">
        <f>Tabell2[[#This Row],[Totalt lagervärde ink moms]]-Tabell2[[#This Row],[Varav bokat ink moms]]</f>
        <v>0</v>
      </c>
      <c r="L8401" s="2">
        <f>Tabell2[[#This Row],[Antal]]*Tabell2[[#This Row],[Inpris ex moms]]</f>
        <v>155.69600000000003</v>
      </c>
      <c r="M8401" s="2">
        <f>MIN(Tabell2[[#This Row],[Bokat]]*Tabell2[[#This Row],[Inpris ex moms]],Tabell2[[#This Row],[Totalt lagervärde ex moms]])</f>
        <v>155.69600000000003</v>
      </c>
      <c r="N8401" s="2">
        <f>Tabell2[[#This Row],[Totalt lagervärde ex moms]]-Tabell2[[#This Row],[Varav bokat ex moms]]</f>
        <v>0</v>
      </c>
    </row>
    <row r="8402" spans="1:14" x14ac:dyDescent="0.2">
      <c r="A8402" t="s">
        <v>14415</v>
      </c>
      <c r="B8402" t="s">
        <v>14416</v>
      </c>
      <c r="C8402" s="2">
        <v>1999</v>
      </c>
      <c r="D8402" s="2">
        <v>1199</v>
      </c>
      <c r="E8402" s="2">
        <v>975</v>
      </c>
      <c r="F8402" s="2">
        <v>780</v>
      </c>
      <c r="G8402">
        <v>1</v>
      </c>
      <c r="H8402">
        <v>0</v>
      </c>
      <c r="I8402" s="2">
        <f>Tabell2[[#This Row],[Inköpspris (SEK)]]*Tabell2[[#This Row],[Antal]]</f>
        <v>975</v>
      </c>
      <c r="J8402" s="2">
        <f>MIN(Tabell2[[#This Row],[Bokat]]*Tabell2[[#This Row],[Inköpspris (SEK)]],Tabell2[[#This Row],[Totalt lagervärde ink moms]])</f>
        <v>0</v>
      </c>
      <c r="K8402" s="2">
        <f>Tabell2[[#This Row],[Totalt lagervärde ink moms]]-Tabell2[[#This Row],[Varav bokat ink moms]]</f>
        <v>975</v>
      </c>
      <c r="L8402" s="2">
        <f>Tabell2[[#This Row],[Antal]]*Tabell2[[#This Row],[Inpris ex moms]]</f>
        <v>780</v>
      </c>
      <c r="M8402" s="2">
        <f>MIN(Tabell2[[#This Row],[Bokat]]*Tabell2[[#This Row],[Inpris ex moms]],Tabell2[[#This Row],[Totalt lagervärde ex moms]])</f>
        <v>0</v>
      </c>
      <c r="N8402" s="2">
        <f>Tabell2[[#This Row],[Totalt lagervärde ex moms]]-Tabell2[[#This Row],[Varav bokat ex moms]]</f>
        <v>780</v>
      </c>
    </row>
    <row r="8403" spans="1:14" x14ac:dyDescent="0.2">
      <c r="A8403" t="s">
        <v>14417</v>
      </c>
      <c r="B8403" t="s">
        <v>14418</v>
      </c>
      <c r="C8403" s="2">
        <v>1999</v>
      </c>
      <c r="D8403" s="2">
        <v>1199</v>
      </c>
      <c r="E8403" s="2">
        <v>975</v>
      </c>
      <c r="F8403" s="2">
        <v>780</v>
      </c>
      <c r="G8403">
        <v>1</v>
      </c>
      <c r="H8403">
        <v>0</v>
      </c>
      <c r="I8403" s="2">
        <f>Tabell2[[#This Row],[Inköpspris (SEK)]]*Tabell2[[#This Row],[Antal]]</f>
        <v>975</v>
      </c>
      <c r="J8403" s="2">
        <f>MIN(Tabell2[[#This Row],[Bokat]]*Tabell2[[#This Row],[Inköpspris (SEK)]],Tabell2[[#This Row],[Totalt lagervärde ink moms]])</f>
        <v>0</v>
      </c>
      <c r="K8403" s="2">
        <f>Tabell2[[#This Row],[Totalt lagervärde ink moms]]-Tabell2[[#This Row],[Varav bokat ink moms]]</f>
        <v>975</v>
      </c>
      <c r="L8403" s="2">
        <f>Tabell2[[#This Row],[Antal]]*Tabell2[[#This Row],[Inpris ex moms]]</f>
        <v>780</v>
      </c>
      <c r="M8403" s="2">
        <f>MIN(Tabell2[[#This Row],[Bokat]]*Tabell2[[#This Row],[Inpris ex moms]],Tabell2[[#This Row],[Totalt lagervärde ex moms]])</f>
        <v>0</v>
      </c>
      <c r="N8403" s="2">
        <f>Tabell2[[#This Row],[Totalt lagervärde ex moms]]-Tabell2[[#This Row],[Varav bokat ex moms]]</f>
        <v>780</v>
      </c>
    </row>
    <row r="8404" spans="1:14" x14ac:dyDescent="0.2">
      <c r="A8404" t="s">
        <v>14419</v>
      </c>
      <c r="B8404" t="s">
        <v>14418</v>
      </c>
      <c r="C8404" s="2">
        <v>1999</v>
      </c>
      <c r="D8404" s="2">
        <v>1199</v>
      </c>
      <c r="E8404" s="2">
        <v>975</v>
      </c>
      <c r="F8404" s="2">
        <v>780</v>
      </c>
      <c r="G8404">
        <v>1</v>
      </c>
      <c r="H8404">
        <v>0</v>
      </c>
      <c r="I8404" s="2">
        <f>Tabell2[[#This Row],[Inköpspris (SEK)]]*Tabell2[[#This Row],[Antal]]</f>
        <v>975</v>
      </c>
      <c r="J8404" s="2">
        <f>MIN(Tabell2[[#This Row],[Bokat]]*Tabell2[[#This Row],[Inköpspris (SEK)]],Tabell2[[#This Row],[Totalt lagervärde ink moms]])</f>
        <v>0</v>
      </c>
      <c r="K8404" s="2">
        <f>Tabell2[[#This Row],[Totalt lagervärde ink moms]]-Tabell2[[#This Row],[Varav bokat ink moms]]</f>
        <v>975</v>
      </c>
      <c r="L8404" s="2">
        <f>Tabell2[[#This Row],[Antal]]*Tabell2[[#This Row],[Inpris ex moms]]</f>
        <v>780</v>
      </c>
      <c r="M8404" s="2">
        <f>MIN(Tabell2[[#This Row],[Bokat]]*Tabell2[[#This Row],[Inpris ex moms]],Tabell2[[#This Row],[Totalt lagervärde ex moms]])</f>
        <v>0</v>
      </c>
      <c r="N8404" s="2">
        <f>Tabell2[[#This Row],[Totalt lagervärde ex moms]]-Tabell2[[#This Row],[Varav bokat ex moms]]</f>
        <v>780</v>
      </c>
    </row>
    <row r="8405" spans="1:14" x14ac:dyDescent="0.2">
      <c r="A8405" t="s">
        <v>14420</v>
      </c>
      <c r="B8405" t="s">
        <v>14418</v>
      </c>
      <c r="C8405" s="2">
        <v>1999</v>
      </c>
      <c r="D8405" s="2">
        <v>1199</v>
      </c>
      <c r="E8405" s="2">
        <v>975</v>
      </c>
      <c r="F8405" s="2">
        <v>780</v>
      </c>
      <c r="G8405">
        <v>1</v>
      </c>
      <c r="H8405">
        <v>0</v>
      </c>
      <c r="I8405" s="2">
        <f>Tabell2[[#This Row],[Inköpspris (SEK)]]*Tabell2[[#This Row],[Antal]]</f>
        <v>975</v>
      </c>
      <c r="J8405" s="2">
        <f>MIN(Tabell2[[#This Row],[Bokat]]*Tabell2[[#This Row],[Inköpspris (SEK)]],Tabell2[[#This Row],[Totalt lagervärde ink moms]])</f>
        <v>0</v>
      </c>
      <c r="K8405" s="2">
        <f>Tabell2[[#This Row],[Totalt lagervärde ink moms]]-Tabell2[[#This Row],[Varav bokat ink moms]]</f>
        <v>975</v>
      </c>
      <c r="L8405" s="2">
        <f>Tabell2[[#This Row],[Antal]]*Tabell2[[#This Row],[Inpris ex moms]]</f>
        <v>780</v>
      </c>
      <c r="M8405" s="2">
        <f>MIN(Tabell2[[#This Row],[Bokat]]*Tabell2[[#This Row],[Inpris ex moms]],Tabell2[[#This Row],[Totalt lagervärde ex moms]])</f>
        <v>0</v>
      </c>
      <c r="N8405" s="2">
        <f>Tabell2[[#This Row],[Totalt lagervärde ex moms]]-Tabell2[[#This Row],[Varav bokat ex moms]]</f>
        <v>780</v>
      </c>
    </row>
    <row r="8406" spans="1:14" x14ac:dyDescent="0.2">
      <c r="A8406" t="s">
        <v>14423</v>
      </c>
      <c r="B8406" t="s">
        <v>14424</v>
      </c>
      <c r="C8406" s="2">
        <v>1999</v>
      </c>
      <c r="D8406" s="2">
        <v>1199</v>
      </c>
      <c r="E8406" s="2">
        <v>975</v>
      </c>
      <c r="F8406" s="2">
        <v>780</v>
      </c>
      <c r="G8406">
        <v>1</v>
      </c>
      <c r="H8406">
        <v>0</v>
      </c>
      <c r="I8406" s="2">
        <f>Tabell2[[#This Row],[Inköpspris (SEK)]]*Tabell2[[#This Row],[Antal]]</f>
        <v>975</v>
      </c>
      <c r="J8406" s="2">
        <f>MIN(Tabell2[[#This Row],[Bokat]]*Tabell2[[#This Row],[Inköpspris (SEK)]],Tabell2[[#This Row],[Totalt lagervärde ink moms]])</f>
        <v>0</v>
      </c>
      <c r="K8406" s="2">
        <f>Tabell2[[#This Row],[Totalt lagervärde ink moms]]-Tabell2[[#This Row],[Varav bokat ink moms]]</f>
        <v>975</v>
      </c>
      <c r="L8406" s="2">
        <f>Tabell2[[#This Row],[Antal]]*Tabell2[[#This Row],[Inpris ex moms]]</f>
        <v>780</v>
      </c>
      <c r="M8406" s="2">
        <f>MIN(Tabell2[[#This Row],[Bokat]]*Tabell2[[#This Row],[Inpris ex moms]],Tabell2[[#This Row],[Totalt lagervärde ex moms]])</f>
        <v>0</v>
      </c>
      <c r="N8406" s="2">
        <f>Tabell2[[#This Row],[Totalt lagervärde ex moms]]-Tabell2[[#This Row],[Varav bokat ex moms]]</f>
        <v>780</v>
      </c>
    </row>
    <row r="8407" spans="1:14" x14ac:dyDescent="0.2">
      <c r="A8407" t="s">
        <v>8581</v>
      </c>
      <c r="B8407" t="s">
        <v>8582</v>
      </c>
      <c r="C8407" s="2">
        <v>399</v>
      </c>
      <c r="D8407" s="2">
        <v>279</v>
      </c>
      <c r="E8407" s="2">
        <v>194.6</v>
      </c>
      <c r="F8407" s="2">
        <v>155.68</v>
      </c>
      <c r="G8407">
        <v>2</v>
      </c>
      <c r="H8407">
        <v>0</v>
      </c>
      <c r="I8407" s="2">
        <f>Tabell2[[#This Row],[Inköpspris (SEK)]]*Tabell2[[#This Row],[Antal]]</f>
        <v>389.2</v>
      </c>
      <c r="J8407" s="2">
        <f>MIN(Tabell2[[#This Row],[Bokat]]*Tabell2[[#This Row],[Inköpspris (SEK)]],Tabell2[[#This Row],[Totalt lagervärde ink moms]])</f>
        <v>0</v>
      </c>
      <c r="K8407" s="2">
        <f>Tabell2[[#This Row],[Totalt lagervärde ink moms]]-Tabell2[[#This Row],[Varav bokat ink moms]]</f>
        <v>389.2</v>
      </c>
      <c r="L8407" s="2">
        <f>Tabell2[[#This Row],[Antal]]*Tabell2[[#This Row],[Inpris ex moms]]</f>
        <v>311.36</v>
      </c>
      <c r="M8407" s="2">
        <f>MIN(Tabell2[[#This Row],[Bokat]]*Tabell2[[#This Row],[Inpris ex moms]],Tabell2[[#This Row],[Totalt lagervärde ex moms]])</f>
        <v>0</v>
      </c>
      <c r="N8407" s="2">
        <f>Tabell2[[#This Row],[Totalt lagervärde ex moms]]-Tabell2[[#This Row],[Varav bokat ex moms]]</f>
        <v>311.36</v>
      </c>
    </row>
    <row r="8408" spans="1:14" x14ac:dyDescent="0.2">
      <c r="A8408" t="s">
        <v>15193</v>
      </c>
      <c r="B8408" t="s">
        <v>15194</v>
      </c>
      <c r="C8408" s="2">
        <v>399</v>
      </c>
      <c r="D8408" s="2">
        <v>279</v>
      </c>
      <c r="E8408" s="2">
        <v>194.6</v>
      </c>
      <c r="F8408" s="2">
        <v>155.68</v>
      </c>
      <c r="G8408">
        <v>1</v>
      </c>
      <c r="H8408">
        <v>0</v>
      </c>
      <c r="I8408" s="2">
        <f>Tabell2[[#This Row],[Inköpspris (SEK)]]*Tabell2[[#This Row],[Antal]]</f>
        <v>194.6</v>
      </c>
      <c r="J8408" s="2">
        <f>MIN(Tabell2[[#This Row],[Bokat]]*Tabell2[[#This Row],[Inköpspris (SEK)]],Tabell2[[#This Row],[Totalt lagervärde ink moms]])</f>
        <v>0</v>
      </c>
      <c r="K8408" s="2">
        <f>Tabell2[[#This Row],[Totalt lagervärde ink moms]]-Tabell2[[#This Row],[Varav bokat ink moms]]</f>
        <v>194.6</v>
      </c>
      <c r="L8408" s="2">
        <f>Tabell2[[#This Row],[Antal]]*Tabell2[[#This Row],[Inpris ex moms]]</f>
        <v>155.68</v>
      </c>
      <c r="M8408" s="2">
        <f>MIN(Tabell2[[#This Row],[Bokat]]*Tabell2[[#This Row],[Inpris ex moms]],Tabell2[[#This Row],[Totalt lagervärde ex moms]])</f>
        <v>0</v>
      </c>
      <c r="N8408" s="2">
        <f>Tabell2[[#This Row],[Totalt lagervärde ex moms]]-Tabell2[[#This Row],[Varav bokat ex moms]]</f>
        <v>155.68</v>
      </c>
    </row>
    <row r="8409" spans="1:14" x14ac:dyDescent="0.2">
      <c r="A8409" t="s">
        <v>15213</v>
      </c>
      <c r="B8409" t="s">
        <v>15214</v>
      </c>
      <c r="C8409" s="2">
        <v>699</v>
      </c>
      <c r="D8409" s="2">
        <v>489</v>
      </c>
      <c r="E8409" s="2">
        <v>340.9</v>
      </c>
      <c r="F8409" s="2">
        <v>272.71999999999997</v>
      </c>
      <c r="G8409">
        <v>3</v>
      </c>
      <c r="H8409">
        <v>0</v>
      </c>
      <c r="I8409" s="2">
        <f>Tabell2[[#This Row],[Inköpspris (SEK)]]*Tabell2[[#This Row],[Antal]]</f>
        <v>1022.6999999999999</v>
      </c>
      <c r="J8409" s="2">
        <f>MIN(Tabell2[[#This Row],[Bokat]]*Tabell2[[#This Row],[Inköpspris (SEK)]],Tabell2[[#This Row],[Totalt lagervärde ink moms]])</f>
        <v>0</v>
      </c>
      <c r="K8409" s="2">
        <f>Tabell2[[#This Row],[Totalt lagervärde ink moms]]-Tabell2[[#This Row],[Varav bokat ink moms]]</f>
        <v>1022.6999999999999</v>
      </c>
      <c r="L8409" s="2">
        <f>Tabell2[[#This Row],[Antal]]*Tabell2[[#This Row],[Inpris ex moms]]</f>
        <v>818.15999999999985</v>
      </c>
      <c r="M8409" s="2">
        <f>MIN(Tabell2[[#This Row],[Bokat]]*Tabell2[[#This Row],[Inpris ex moms]],Tabell2[[#This Row],[Totalt lagervärde ex moms]])</f>
        <v>0</v>
      </c>
      <c r="N8409" s="2">
        <f>Tabell2[[#This Row],[Totalt lagervärde ex moms]]-Tabell2[[#This Row],[Varav bokat ex moms]]</f>
        <v>818.15999999999985</v>
      </c>
    </row>
    <row r="8410" spans="1:14" x14ac:dyDescent="0.2">
      <c r="A8410" t="s">
        <v>15775</v>
      </c>
      <c r="B8410" t="s">
        <v>15776</v>
      </c>
      <c r="C8410" s="2">
        <v>699</v>
      </c>
      <c r="D8410" s="2">
        <v>489</v>
      </c>
      <c r="E8410" s="2">
        <v>340.9</v>
      </c>
      <c r="F8410" s="2">
        <v>272.71999999999997</v>
      </c>
      <c r="G8410">
        <v>2</v>
      </c>
      <c r="H8410">
        <v>0</v>
      </c>
      <c r="I8410" s="2">
        <f>Tabell2[[#This Row],[Inköpspris (SEK)]]*Tabell2[[#This Row],[Antal]]</f>
        <v>681.8</v>
      </c>
      <c r="J8410" s="2">
        <f>MIN(Tabell2[[#This Row],[Bokat]]*Tabell2[[#This Row],[Inköpspris (SEK)]],Tabell2[[#This Row],[Totalt lagervärde ink moms]])</f>
        <v>0</v>
      </c>
      <c r="K8410" s="2">
        <f>Tabell2[[#This Row],[Totalt lagervärde ink moms]]-Tabell2[[#This Row],[Varav bokat ink moms]]</f>
        <v>681.8</v>
      </c>
      <c r="L8410" s="2">
        <f>Tabell2[[#This Row],[Antal]]*Tabell2[[#This Row],[Inpris ex moms]]</f>
        <v>545.43999999999994</v>
      </c>
      <c r="M8410" s="2">
        <f>MIN(Tabell2[[#This Row],[Bokat]]*Tabell2[[#This Row],[Inpris ex moms]],Tabell2[[#This Row],[Totalt lagervärde ex moms]])</f>
        <v>0</v>
      </c>
      <c r="N8410" s="2">
        <f>Tabell2[[#This Row],[Totalt lagervärde ex moms]]-Tabell2[[#This Row],[Varav bokat ex moms]]</f>
        <v>545.43999999999994</v>
      </c>
    </row>
    <row r="8411" spans="1:14" x14ac:dyDescent="0.2">
      <c r="A8411" t="s">
        <v>15815</v>
      </c>
      <c r="B8411" t="s">
        <v>15816</v>
      </c>
      <c r="C8411" s="2">
        <v>699</v>
      </c>
      <c r="D8411" s="2">
        <v>489</v>
      </c>
      <c r="E8411" s="2">
        <v>340.9</v>
      </c>
      <c r="F8411" s="2">
        <v>272.71999999999997</v>
      </c>
      <c r="G8411">
        <v>2</v>
      </c>
      <c r="H8411">
        <v>0</v>
      </c>
      <c r="I8411" s="2">
        <f>Tabell2[[#This Row],[Inköpspris (SEK)]]*Tabell2[[#This Row],[Antal]]</f>
        <v>681.8</v>
      </c>
      <c r="J8411" s="2">
        <f>MIN(Tabell2[[#This Row],[Bokat]]*Tabell2[[#This Row],[Inköpspris (SEK)]],Tabell2[[#This Row],[Totalt lagervärde ink moms]])</f>
        <v>0</v>
      </c>
      <c r="K8411" s="2">
        <f>Tabell2[[#This Row],[Totalt lagervärde ink moms]]-Tabell2[[#This Row],[Varav bokat ink moms]]</f>
        <v>681.8</v>
      </c>
      <c r="L8411" s="2">
        <f>Tabell2[[#This Row],[Antal]]*Tabell2[[#This Row],[Inpris ex moms]]</f>
        <v>545.43999999999994</v>
      </c>
      <c r="M8411" s="2">
        <f>MIN(Tabell2[[#This Row],[Bokat]]*Tabell2[[#This Row],[Inpris ex moms]],Tabell2[[#This Row],[Totalt lagervärde ex moms]])</f>
        <v>0</v>
      </c>
      <c r="N8411" s="2">
        <f>Tabell2[[#This Row],[Totalt lagervärde ex moms]]-Tabell2[[#This Row],[Varav bokat ex moms]]</f>
        <v>545.43999999999994</v>
      </c>
    </row>
    <row r="8412" spans="1:14" x14ac:dyDescent="0.2">
      <c r="A8412" t="s">
        <v>15817</v>
      </c>
      <c r="B8412" t="s">
        <v>15818</v>
      </c>
      <c r="C8412" s="2">
        <v>699</v>
      </c>
      <c r="D8412" s="2">
        <v>489</v>
      </c>
      <c r="E8412" s="2">
        <v>340.9</v>
      </c>
      <c r="F8412" s="2">
        <v>272.71999999999997</v>
      </c>
      <c r="G8412">
        <v>2</v>
      </c>
      <c r="H8412">
        <v>0</v>
      </c>
      <c r="I8412" s="2">
        <f>Tabell2[[#This Row],[Inköpspris (SEK)]]*Tabell2[[#This Row],[Antal]]</f>
        <v>681.8</v>
      </c>
      <c r="J8412" s="2">
        <f>MIN(Tabell2[[#This Row],[Bokat]]*Tabell2[[#This Row],[Inköpspris (SEK)]],Tabell2[[#This Row],[Totalt lagervärde ink moms]])</f>
        <v>0</v>
      </c>
      <c r="K8412" s="2">
        <f>Tabell2[[#This Row],[Totalt lagervärde ink moms]]-Tabell2[[#This Row],[Varav bokat ink moms]]</f>
        <v>681.8</v>
      </c>
      <c r="L8412" s="2">
        <f>Tabell2[[#This Row],[Antal]]*Tabell2[[#This Row],[Inpris ex moms]]</f>
        <v>545.43999999999994</v>
      </c>
      <c r="M8412" s="2">
        <f>MIN(Tabell2[[#This Row],[Bokat]]*Tabell2[[#This Row],[Inpris ex moms]],Tabell2[[#This Row],[Totalt lagervärde ex moms]])</f>
        <v>0</v>
      </c>
      <c r="N8412" s="2">
        <f>Tabell2[[#This Row],[Totalt lagervärde ex moms]]-Tabell2[[#This Row],[Varav bokat ex moms]]</f>
        <v>545.43999999999994</v>
      </c>
    </row>
    <row r="8413" spans="1:14" x14ac:dyDescent="0.2">
      <c r="A8413" t="s">
        <v>15859</v>
      </c>
      <c r="B8413" t="s">
        <v>15860</v>
      </c>
      <c r="C8413" s="2">
        <v>699</v>
      </c>
      <c r="D8413" s="2">
        <v>489</v>
      </c>
      <c r="E8413" s="2">
        <v>340.9</v>
      </c>
      <c r="F8413" s="2">
        <v>272.71999999999997</v>
      </c>
      <c r="G8413">
        <v>1</v>
      </c>
      <c r="H8413">
        <v>0</v>
      </c>
      <c r="I8413" s="2">
        <f>Tabell2[[#This Row],[Inköpspris (SEK)]]*Tabell2[[#This Row],[Antal]]</f>
        <v>340.9</v>
      </c>
      <c r="J8413" s="2">
        <f>MIN(Tabell2[[#This Row],[Bokat]]*Tabell2[[#This Row],[Inköpspris (SEK)]],Tabell2[[#This Row],[Totalt lagervärde ink moms]])</f>
        <v>0</v>
      </c>
      <c r="K8413" s="2">
        <f>Tabell2[[#This Row],[Totalt lagervärde ink moms]]-Tabell2[[#This Row],[Varav bokat ink moms]]</f>
        <v>340.9</v>
      </c>
      <c r="L8413" s="2">
        <f>Tabell2[[#This Row],[Antal]]*Tabell2[[#This Row],[Inpris ex moms]]</f>
        <v>272.71999999999997</v>
      </c>
      <c r="M8413" s="2">
        <f>MIN(Tabell2[[#This Row],[Bokat]]*Tabell2[[#This Row],[Inpris ex moms]],Tabell2[[#This Row],[Totalt lagervärde ex moms]])</f>
        <v>0</v>
      </c>
      <c r="N8413" s="2">
        <f>Tabell2[[#This Row],[Totalt lagervärde ex moms]]-Tabell2[[#This Row],[Varav bokat ex moms]]</f>
        <v>272.71999999999997</v>
      </c>
    </row>
    <row r="8414" spans="1:14" x14ac:dyDescent="0.2">
      <c r="A8414" t="s">
        <v>16877</v>
      </c>
      <c r="B8414" t="s">
        <v>16878</v>
      </c>
      <c r="C8414" s="2">
        <v>699</v>
      </c>
      <c r="D8414" s="2">
        <v>489</v>
      </c>
      <c r="E8414" s="2">
        <v>340.9</v>
      </c>
      <c r="F8414" s="2">
        <v>272.71999999999997</v>
      </c>
      <c r="G8414">
        <v>1</v>
      </c>
      <c r="H8414">
        <v>0</v>
      </c>
      <c r="I8414" s="2">
        <f>Tabell2[[#This Row],[Inköpspris (SEK)]]*Tabell2[[#This Row],[Antal]]</f>
        <v>340.9</v>
      </c>
      <c r="J8414" s="2">
        <f>MIN(Tabell2[[#This Row],[Bokat]]*Tabell2[[#This Row],[Inköpspris (SEK)]],Tabell2[[#This Row],[Totalt lagervärde ink moms]])</f>
        <v>0</v>
      </c>
      <c r="K8414" s="2">
        <f>Tabell2[[#This Row],[Totalt lagervärde ink moms]]-Tabell2[[#This Row],[Varav bokat ink moms]]</f>
        <v>340.9</v>
      </c>
      <c r="L8414" s="2">
        <f>Tabell2[[#This Row],[Antal]]*Tabell2[[#This Row],[Inpris ex moms]]</f>
        <v>272.71999999999997</v>
      </c>
      <c r="M8414" s="2">
        <f>MIN(Tabell2[[#This Row],[Bokat]]*Tabell2[[#This Row],[Inpris ex moms]],Tabell2[[#This Row],[Totalt lagervärde ex moms]])</f>
        <v>0</v>
      </c>
      <c r="N8414" s="2">
        <f>Tabell2[[#This Row],[Totalt lagervärde ex moms]]-Tabell2[[#This Row],[Varav bokat ex moms]]</f>
        <v>272.71999999999997</v>
      </c>
    </row>
    <row r="8415" spans="1:14" x14ac:dyDescent="0.2">
      <c r="A8415" t="s">
        <v>15787</v>
      </c>
      <c r="B8415" t="s">
        <v>15788</v>
      </c>
      <c r="C8415" s="2">
        <v>699</v>
      </c>
      <c r="D8415" s="2">
        <v>489</v>
      </c>
      <c r="E8415" s="2">
        <v>340.87</v>
      </c>
      <c r="F8415" s="2">
        <v>272.69600000000003</v>
      </c>
      <c r="G8415">
        <v>2</v>
      </c>
      <c r="H8415">
        <v>0</v>
      </c>
      <c r="I8415" s="2">
        <f>Tabell2[[#This Row],[Inköpspris (SEK)]]*Tabell2[[#This Row],[Antal]]</f>
        <v>681.74</v>
      </c>
      <c r="J8415" s="2">
        <f>MIN(Tabell2[[#This Row],[Bokat]]*Tabell2[[#This Row],[Inköpspris (SEK)]],Tabell2[[#This Row],[Totalt lagervärde ink moms]])</f>
        <v>0</v>
      </c>
      <c r="K8415" s="2">
        <f>Tabell2[[#This Row],[Totalt lagervärde ink moms]]-Tabell2[[#This Row],[Varav bokat ink moms]]</f>
        <v>681.74</v>
      </c>
      <c r="L8415" s="2">
        <f>Tabell2[[#This Row],[Antal]]*Tabell2[[#This Row],[Inpris ex moms]]</f>
        <v>545.39200000000005</v>
      </c>
      <c r="M8415" s="2">
        <f>MIN(Tabell2[[#This Row],[Bokat]]*Tabell2[[#This Row],[Inpris ex moms]],Tabell2[[#This Row],[Totalt lagervärde ex moms]])</f>
        <v>0</v>
      </c>
      <c r="N8415" s="2">
        <f>Tabell2[[#This Row],[Totalt lagervärde ex moms]]-Tabell2[[#This Row],[Varav bokat ex moms]]</f>
        <v>545.39200000000005</v>
      </c>
    </row>
    <row r="8416" spans="1:14" x14ac:dyDescent="0.2">
      <c r="A8416" t="s">
        <v>15789</v>
      </c>
      <c r="B8416" t="s">
        <v>15790</v>
      </c>
      <c r="C8416" s="2">
        <v>699</v>
      </c>
      <c r="D8416" s="2">
        <v>489</v>
      </c>
      <c r="E8416" s="2">
        <v>340.87</v>
      </c>
      <c r="F8416" s="2">
        <v>272.69600000000003</v>
      </c>
      <c r="G8416">
        <v>1</v>
      </c>
      <c r="H8416">
        <v>1</v>
      </c>
      <c r="I8416" s="2">
        <f>Tabell2[[#This Row],[Inköpspris (SEK)]]*Tabell2[[#This Row],[Antal]]</f>
        <v>340.87</v>
      </c>
      <c r="J8416" s="2">
        <f>MIN(Tabell2[[#This Row],[Bokat]]*Tabell2[[#This Row],[Inköpspris (SEK)]],Tabell2[[#This Row],[Totalt lagervärde ink moms]])</f>
        <v>340.87</v>
      </c>
      <c r="K8416" s="2">
        <f>Tabell2[[#This Row],[Totalt lagervärde ink moms]]-Tabell2[[#This Row],[Varav bokat ink moms]]</f>
        <v>0</v>
      </c>
      <c r="L8416" s="2">
        <f>Tabell2[[#This Row],[Antal]]*Tabell2[[#This Row],[Inpris ex moms]]</f>
        <v>272.69600000000003</v>
      </c>
      <c r="M8416" s="2">
        <f>MIN(Tabell2[[#This Row],[Bokat]]*Tabell2[[#This Row],[Inpris ex moms]],Tabell2[[#This Row],[Totalt lagervärde ex moms]])</f>
        <v>272.69600000000003</v>
      </c>
      <c r="N8416" s="2">
        <f>Tabell2[[#This Row],[Totalt lagervärde ex moms]]-Tabell2[[#This Row],[Varav bokat ex moms]]</f>
        <v>0</v>
      </c>
    </row>
    <row r="8417" spans="1:14" x14ac:dyDescent="0.2">
      <c r="A8417" t="s">
        <v>8661</v>
      </c>
      <c r="B8417" t="s">
        <v>8662</v>
      </c>
      <c r="C8417" s="2">
        <v>359</v>
      </c>
      <c r="D8417" s="2">
        <v>251</v>
      </c>
      <c r="E8417" s="2">
        <v>175</v>
      </c>
      <c r="F8417" s="2">
        <v>140</v>
      </c>
      <c r="G8417">
        <v>1</v>
      </c>
      <c r="H8417">
        <v>0</v>
      </c>
      <c r="I8417" s="2">
        <f>Tabell2[[#This Row],[Inköpspris (SEK)]]*Tabell2[[#This Row],[Antal]]</f>
        <v>175</v>
      </c>
      <c r="J8417" s="2">
        <f>MIN(Tabell2[[#This Row],[Bokat]]*Tabell2[[#This Row],[Inköpspris (SEK)]],Tabell2[[#This Row],[Totalt lagervärde ink moms]])</f>
        <v>0</v>
      </c>
      <c r="K8417" s="2">
        <f>Tabell2[[#This Row],[Totalt lagervärde ink moms]]-Tabell2[[#This Row],[Varav bokat ink moms]]</f>
        <v>175</v>
      </c>
      <c r="L8417" s="2">
        <f>Tabell2[[#This Row],[Antal]]*Tabell2[[#This Row],[Inpris ex moms]]</f>
        <v>140</v>
      </c>
      <c r="M8417" s="2">
        <f>MIN(Tabell2[[#This Row],[Bokat]]*Tabell2[[#This Row],[Inpris ex moms]],Tabell2[[#This Row],[Totalt lagervärde ex moms]])</f>
        <v>0</v>
      </c>
      <c r="N8417" s="2">
        <f>Tabell2[[#This Row],[Totalt lagervärde ex moms]]-Tabell2[[#This Row],[Varav bokat ex moms]]</f>
        <v>140</v>
      </c>
    </row>
    <row r="8418" spans="1:14" x14ac:dyDescent="0.2">
      <c r="A8418" t="s">
        <v>15093</v>
      </c>
      <c r="B8418" t="s">
        <v>15094</v>
      </c>
      <c r="C8418" s="2">
        <v>359</v>
      </c>
      <c r="D8418" s="2">
        <v>251</v>
      </c>
      <c r="E8418" s="2">
        <v>175</v>
      </c>
      <c r="F8418" s="2">
        <v>140</v>
      </c>
      <c r="G8418">
        <v>3</v>
      </c>
      <c r="H8418">
        <v>0</v>
      </c>
      <c r="I8418" s="2">
        <f>Tabell2[[#This Row],[Inköpspris (SEK)]]*Tabell2[[#This Row],[Antal]]</f>
        <v>525</v>
      </c>
      <c r="J8418" s="2">
        <f>MIN(Tabell2[[#This Row],[Bokat]]*Tabell2[[#This Row],[Inköpspris (SEK)]],Tabell2[[#This Row],[Totalt lagervärde ink moms]])</f>
        <v>0</v>
      </c>
      <c r="K8418" s="2">
        <f>Tabell2[[#This Row],[Totalt lagervärde ink moms]]-Tabell2[[#This Row],[Varav bokat ink moms]]</f>
        <v>525</v>
      </c>
      <c r="L8418" s="2">
        <f>Tabell2[[#This Row],[Antal]]*Tabell2[[#This Row],[Inpris ex moms]]</f>
        <v>420</v>
      </c>
      <c r="M8418" s="2">
        <f>MIN(Tabell2[[#This Row],[Bokat]]*Tabell2[[#This Row],[Inpris ex moms]],Tabell2[[#This Row],[Totalt lagervärde ex moms]])</f>
        <v>0</v>
      </c>
      <c r="N8418" s="2">
        <f>Tabell2[[#This Row],[Totalt lagervärde ex moms]]-Tabell2[[#This Row],[Varav bokat ex moms]]</f>
        <v>420</v>
      </c>
    </row>
    <row r="8419" spans="1:14" x14ac:dyDescent="0.2">
      <c r="A8419" t="s">
        <v>13176</v>
      </c>
      <c r="B8419" t="s">
        <v>13177</v>
      </c>
      <c r="C8419" s="2">
        <v>1639</v>
      </c>
      <c r="D8419" s="2">
        <v>983</v>
      </c>
      <c r="E8419" s="2">
        <v>798.85</v>
      </c>
      <c r="F8419" s="2">
        <v>639.08000000000004</v>
      </c>
      <c r="G8419">
        <v>1</v>
      </c>
      <c r="H8419">
        <v>0</v>
      </c>
      <c r="I8419" s="2">
        <f>Tabell2[[#This Row],[Inköpspris (SEK)]]*Tabell2[[#This Row],[Antal]]</f>
        <v>798.85</v>
      </c>
      <c r="J8419" s="2">
        <f>MIN(Tabell2[[#This Row],[Bokat]]*Tabell2[[#This Row],[Inköpspris (SEK)]],Tabell2[[#This Row],[Totalt lagervärde ink moms]])</f>
        <v>0</v>
      </c>
      <c r="K8419" s="2">
        <f>Tabell2[[#This Row],[Totalt lagervärde ink moms]]-Tabell2[[#This Row],[Varav bokat ink moms]]</f>
        <v>798.85</v>
      </c>
      <c r="L8419" s="2">
        <f>Tabell2[[#This Row],[Antal]]*Tabell2[[#This Row],[Inpris ex moms]]</f>
        <v>639.08000000000004</v>
      </c>
      <c r="M8419" s="2">
        <f>MIN(Tabell2[[#This Row],[Bokat]]*Tabell2[[#This Row],[Inpris ex moms]],Tabell2[[#This Row],[Totalt lagervärde ex moms]])</f>
        <v>0</v>
      </c>
      <c r="N8419" s="2">
        <f>Tabell2[[#This Row],[Totalt lagervärde ex moms]]-Tabell2[[#This Row],[Varav bokat ex moms]]</f>
        <v>639.08000000000004</v>
      </c>
    </row>
    <row r="8420" spans="1:14" x14ac:dyDescent="0.2">
      <c r="A8420" t="s">
        <v>13178</v>
      </c>
      <c r="B8420" t="s">
        <v>13179</v>
      </c>
      <c r="C8420" s="2">
        <v>1639</v>
      </c>
      <c r="D8420" s="2">
        <v>983</v>
      </c>
      <c r="E8420" s="2">
        <v>798.85</v>
      </c>
      <c r="F8420" s="2">
        <v>639.08000000000004</v>
      </c>
      <c r="G8420">
        <v>2</v>
      </c>
      <c r="H8420">
        <v>0</v>
      </c>
      <c r="I8420" s="2">
        <f>Tabell2[[#This Row],[Inköpspris (SEK)]]*Tabell2[[#This Row],[Antal]]</f>
        <v>1597.7</v>
      </c>
      <c r="J8420" s="2">
        <f>MIN(Tabell2[[#This Row],[Bokat]]*Tabell2[[#This Row],[Inköpspris (SEK)]],Tabell2[[#This Row],[Totalt lagervärde ink moms]])</f>
        <v>0</v>
      </c>
      <c r="K8420" s="2">
        <f>Tabell2[[#This Row],[Totalt lagervärde ink moms]]-Tabell2[[#This Row],[Varav bokat ink moms]]</f>
        <v>1597.7</v>
      </c>
      <c r="L8420" s="2">
        <f>Tabell2[[#This Row],[Antal]]*Tabell2[[#This Row],[Inpris ex moms]]</f>
        <v>1278.1600000000001</v>
      </c>
      <c r="M8420" s="2">
        <f>MIN(Tabell2[[#This Row],[Bokat]]*Tabell2[[#This Row],[Inpris ex moms]],Tabell2[[#This Row],[Totalt lagervärde ex moms]])</f>
        <v>0</v>
      </c>
      <c r="N8420" s="2">
        <f>Tabell2[[#This Row],[Totalt lagervärde ex moms]]-Tabell2[[#This Row],[Varav bokat ex moms]]</f>
        <v>1278.1600000000001</v>
      </c>
    </row>
    <row r="8421" spans="1:14" x14ac:dyDescent="0.2">
      <c r="A8421" t="s">
        <v>13180</v>
      </c>
      <c r="B8421" t="s">
        <v>13181</v>
      </c>
      <c r="C8421" s="2">
        <v>1639</v>
      </c>
      <c r="D8421" s="2">
        <v>983</v>
      </c>
      <c r="E8421" s="2">
        <v>798.85</v>
      </c>
      <c r="F8421" s="2">
        <v>639.08000000000004</v>
      </c>
      <c r="G8421">
        <v>2</v>
      </c>
      <c r="H8421">
        <v>0</v>
      </c>
      <c r="I8421" s="2">
        <f>Tabell2[[#This Row],[Inköpspris (SEK)]]*Tabell2[[#This Row],[Antal]]</f>
        <v>1597.7</v>
      </c>
      <c r="J8421" s="2">
        <f>MIN(Tabell2[[#This Row],[Bokat]]*Tabell2[[#This Row],[Inköpspris (SEK)]],Tabell2[[#This Row],[Totalt lagervärde ink moms]])</f>
        <v>0</v>
      </c>
      <c r="K8421" s="2">
        <f>Tabell2[[#This Row],[Totalt lagervärde ink moms]]-Tabell2[[#This Row],[Varav bokat ink moms]]</f>
        <v>1597.7</v>
      </c>
      <c r="L8421" s="2">
        <f>Tabell2[[#This Row],[Antal]]*Tabell2[[#This Row],[Inpris ex moms]]</f>
        <v>1278.1600000000001</v>
      </c>
      <c r="M8421" s="2">
        <f>MIN(Tabell2[[#This Row],[Bokat]]*Tabell2[[#This Row],[Inpris ex moms]],Tabell2[[#This Row],[Totalt lagervärde ex moms]])</f>
        <v>0</v>
      </c>
      <c r="N8421" s="2">
        <f>Tabell2[[#This Row],[Totalt lagervärde ex moms]]-Tabell2[[#This Row],[Varav bokat ex moms]]</f>
        <v>1278.1600000000001</v>
      </c>
    </row>
    <row r="8422" spans="1:14" x14ac:dyDescent="0.2">
      <c r="A8422" t="s">
        <v>13182</v>
      </c>
      <c r="B8422" t="s">
        <v>13183</v>
      </c>
      <c r="C8422" s="2">
        <v>1639</v>
      </c>
      <c r="D8422" s="2">
        <v>983</v>
      </c>
      <c r="E8422" s="2">
        <v>798.85</v>
      </c>
      <c r="F8422" s="2">
        <v>639.08000000000004</v>
      </c>
      <c r="G8422">
        <v>2</v>
      </c>
      <c r="H8422">
        <v>0</v>
      </c>
      <c r="I8422" s="2">
        <f>Tabell2[[#This Row],[Inköpspris (SEK)]]*Tabell2[[#This Row],[Antal]]</f>
        <v>1597.7</v>
      </c>
      <c r="J8422" s="2">
        <f>MIN(Tabell2[[#This Row],[Bokat]]*Tabell2[[#This Row],[Inköpspris (SEK)]],Tabell2[[#This Row],[Totalt lagervärde ink moms]])</f>
        <v>0</v>
      </c>
      <c r="K8422" s="2">
        <f>Tabell2[[#This Row],[Totalt lagervärde ink moms]]-Tabell2[[#This Row],[Varav bokat ink moms]]</f>
        <v>1597.7</v>
      </c>
      <c r="L8422" s="2">
        <f>Tabell2[[#This Row],[Antal]]*Tabell2[[#This Row],[Inpris ex moms]]</f>
        <v>1278.1600000000001</v>
      </c>
      <c r="M8422" s="2">
        <f>MIN(Tabell2[[#This Row],[Bokat]]*Tabell2[[#This Row],[Inpris ex moms]],Tabell2[[#This Row],[Totalt lagervärde ex moms]])</f>
        <v>0</v>
      </c>
      <c r="N8422" s="2">
        <f>Tabell2[[#This Row],[Totalt lagervärde ex moms]]-Tabell2[[#This Row],[Varav bokat ex moms]]</f>
        <v>1278.1600000000001</v>
      </c>
    </row>
    <row r="8423" spans="1:14" x14ac:dyDescent="0.2">
      <c r="A8423" t="s">
        <v>17461</v>
      </c>
      <c r="B8423" t="s">
        <v>17462</v>
      </c>
      <c r="C8423" s="2">
        <v>969</v>
      </c>
      <c r="D8423" s="2">
        <v>581</v>
      </c>
      <c r="E8423" s="2">
        <v>472</v>
      </c>
      <c r="F8423" s="2">
        <v>377.6</v>
      </c>
      <c r="G8423">
        <v>1</v>
      </c>
      <c r="H8423">
        <v>0</v>
      </c>
      <c r="I8423" s="2">
        <f>Tabell2[[#This Row],[Inköpspris (SEK)]]*Tabell2[[#This Row],[Antal]]</f>
        <v>472</v>
      </c>
      <c r="J8423" s="2">
        <f>MIN(Tabell2[[#This Row],[Bokat]]*Tabell2[[#This Row],[Inköpspris (SEK)]],Tabell2[[#This Row],[Totalt lagervärde ink moms]])</f>
        <v>0</v>
      </c>
      <c r="K8423" s="2">
        <f>Tabell2[[#This Row],[Totalt lagervärde ink moms]]-Tabell2[[#This Row],[Varav bokat ink moms]]</f>
        <v>472</v>
      </c>
      <c r="L8423" s="2">
        <f>Tabell2[[#This Row],[Antal]]*Tabell2[[#This Row],[Inpris ex moms]]</f>
        <v>377.6</v>
      </c>
      <c r="M8423" s="2">
        <f>MIN(Tabell2[[#This Row],[Bokat]]*Tabell2[[#This Row],[Inpris ex moms]],Tabell2[[#This Row],[Totalt lagervärde ex moms]])</f>
        <v>0</v>
      </c>
      <c r="N8423" s="2">
        <f>Tabell2[[#This Row],[Totalt lagervärde ex moms]]-Tabell2[[#This Row],[Varav bokat ex moms]]</f>
        <v>377.6</v>
      </c>
    </row>
    <row r="8424" spans="1:14" x14ac:dyDescent="0.2">
      <c r="A8424" t="s">
        <v>8559</v>
      </c>
      <c r="B8424" t="s">
        <v>8560</v>
      </c>
      <c r="C8424" s="2">
        <v>499</v>
      </c>
      <c r="D8424" s="2">
        <v>399</v>
      </c>
      <c r="E8424" s="2">
        <v>243</v>
      </c>
      <c r="F8424" s="2">
        <v>194.4</v>
      </c>
      <c r="G8424">
        <v>1</v>
      </c>
      <c r="H8424">
        <v>0</v>
      </c>
      <c r="I8424" s="2">
        <f>Tabell2[[#This Row],[Inköpspris (SEK)]]*Tabell2[[#This Row],[Antal]]</f>
        <v>243</v>
      </c>
      <c r="J8424" s="2">
        <f>MIN(Tabell2[[#This Row],[Bokat]]*Tabell2[[#This Row],[Inköpspris (SEK)]],Tabell2[[#This Row],[Totalt lagervärde ink moms]])</f>
        <v>0</v>
      </c>
      <c r="K8424" s="2">
        <f>Tabell2[[#This Row],[Totalt lagervärde ink moms]]-Tabell2[[#This Row],[Varav bokat ink moms]]</f>
        <v>243</v>
      </c>
      <c r="L8424" s="2">
        <f>Tabell2[[#This Row],[Antal]]*Tabell2[[#This Row],[Inpris ex moms]]</f>
        <v>194.4</v>
      </c>
      <c r="M8424" s="2">
        <f>MIN(Tabell2[[#This Row],[Bokat]]*Tabell2[[#This Row],[Inpris ex moms]],Tabell2[[#This Row],[Totalt lagervärde ex moms]])</f>
        <v>0</v>
      </c>
      <c r="N8424" s="2">
        <f>Tabell2[[#This Row],[Totalt lagervärde ex moms]]-Tabell2[[#This Row],[Varav bokat ex moms]]</f>
        <v>194.4</v>
      </c>
    </row>
    <row r="8425" spans="1:14" x14ac:dyDescent="0.2">
      <c r="A8425" t="s">
        <v>7451</v>
      </c>
      <c r="B8425" t="s">
        <v>7452</v>
      </c>
      <c r="C8425" s="2">
        <v>199</v>
      </c>
      <c r="D8425" s="2">
        <v>139</v>
      </c>
      <c r="E8425" s="2">
        <v>96.9</v>
      </c>
      <c r="F8425" s="2">
        <v>77.52000000000001</v>
      </c>
      <c r="G8425">
        <v>1</v>
      </c>
      <c r="H8425">
        <v>0</v>
      </c>
      <c r="I8425" s="2">
        <f>Tabell2[[#This Row],[Inköpspris (SEK)]]*Tabell2[[#This Row],[Antal]]</f>
        <v>96.9</v>
      </c>
      <c r="J8425" s="2">
        <f>MIN(Tabell2[[#This Row],[Bokat]]*Tabell2[[#This Row],[Inköpspris (SEK)]],Tabell2[[#This Row],[Totalt lagervärde ink moms]])</f>
        <v>0</v>
      </c>
      <c r="K8425" s="2">
        <f>Tabell2[[#This Row],[Totalt lagervärde ink moms]]-Tabell2[[#This Row],[Varav bokat ink moms]]</f>
        <v>96.9</v>
      </c>
      <c r="L8425" s="2">
        <f>Tabell2[[#This Row],[Antal]]*Tabell2[[#This Row],[Inpris ex moms]]</f>
        <v>77.52000000000001</v>
      </c>
      <c r="M8425" s="2">
        <f>MIN(Tabell2[[#This Row],[Bokat]]*Tabell2[[#This Row],[Inpris ex moms]],Tabell2[[#This Row],[Totalt lagervärde ex moms]])</f>
        <v>0</v>
      </c>
      <c r="N8425" s="2">
        <f>Tabell2[[#This Row],[Totalt lagervärde ex moms]]-Tabell2[[#This Row],[Varav bokat ex moms]]</f>
        <v>77.52000000000001</v>
      </c>
    </row>
    <row r="8426" spans="1:14" x14ac:dyDescent="0.2">
      <c r="A8426" t="s">
        <v>15365</v>
      </c>
      <c r="B8426" t="s">
        <v>15366</v>
      </c>
      <c r="C8426" s="2">
        <v>319</v>
      </c>
      <c r="D8426" s="2">
        <v>223</v>
      </c>
      <c r="E8426" s="2">
        <v>155.30000000000001</v>
      </c>
      <c r="F8426" s="2">
        <v>124.24000000000001</v>
      </c>
      <c r="G8426">
        <v>1</v>
      </c>
      <c r="H8426">
        <v>0</v>
      </c>
      <c r="I8426" s="2">
        <f>Tabell2[[#This Row],[Inköpspris (SEK)]]*Tabell2[[#This Row],[Antal]]</f>
        <v>155.30000000000001</v>
      </c>
      <c r="J8426" s="2">
        <f>MIN(Tabell2[[#This Row],[Bokat]]*Tabell2[[#This Row],[Inköpspris (SEK)]],Tabell2[[#This Row],[Totalt lagervärde ink moms]])</f>
        <v>0</v>
      </c>
      <c r="K8426" s="2">
        <f>Tabell2[[#This Row],[Totalt lagervärde ink moms]]-Tabell2[[#This Row],[Varav bokat ink moms]]</f>
        <v>155.30000000000001</v>
      </c>
      <c r="L8426" s="2">
        <f>Tabell2[[#This Row],[Antal]]*Tabell2[[#This Row],[Inpris ex moms]]</f>
        <v>124.24000000000001</v>
      </c>
      <c r="M8426" s="2">
        <f>MIN(Tabell2[[#This Row],[Bokat]]*Tabell2[[#This Row],[Inpris ex moms]],Tabell2[[#This Row],[Totalt lagervärde ex moms]])</f>
        <v>0</v>
      </c>
      <c r="N8426" s="2">
        <f>Tabell2[[#This Row],[Totalt lagervärde ex moms]]-Tabell2[[#This Row],[Varav bokat ex moms]]</f>
        <v>124.24000000000001</v>
      </c>
    </row>
    <row r="8427" spans="1:14" x14ac:dyDescent="0.2">
      <c r="A8427" t="s">
        <v>15135</v>
      </c>
      <c r="B8427" t="s">
        <v>15136</v>
      </c>
      <c r="C8427" s="2">
        <v>349</v>
      </c>
      <c r="D8427" s="2">
        <v>244</v>
      </c>
      <c r="E8427" s="2">
        <v>169.9</v>
      </c>
      <c r="F8427" s="2">
        <v>135.92000000000002</v>
      </c>
      <c r="G8427">
        <v>2</v>
      </c>
      <c r="H8427">
        <v>0</v>
      </c>
      <c r="I8427" s="2">
        <f>Tabell2[[#This Row],[Inköpspris (SEK)]]*Tabell2[[#This Row],[Antal]]</f>
        <v>339.8</v>
      </c>
      <c r="J8427" s="2">
        <f>MIN(Tabell2[[#This Row],[Bokat]]*Tabell2[[#This Row],[Inköpspris (SEK)]],Tabell2[[#This Row],[Totalt lagervärde ink moms]])</f>
        <v>0</v>
      </c>
      <c r="K8427" s="2">
        <f>Tabell2[[#This Row],[Totalt lagervärde ink moms]]-Tabell2[[#This Row],[Varav bokat ink moms]]</f>
        <v>339.8</v>
      </c>
      <c r="L8427" s="2">
        <f>Tabell2[[#This Row],[Antal]]*Tabell2[[#This Row],[Inpris ex moms]]</f>
        <v>271.84000000000003</v>
      </c>
      <c r="M8427" s="2">
        <f>MIN(Tabell2[[#This Row],[Bokat]]*Tabell2[[#This Row],[Inpris ex moms]],Tabell2[[#This Row],[Totalt lagervärde ex moms]])</f>
        <v>0</v>
      </c>
      <c r="N8427" s="2">
        <f>Tabell2[[#This Row],[Totalt lagervärde ex moms]]-Tabell2[[#This Row],[Varav bokat ex moms]]</f>
        <v>271.84000000000003</v>
      </c>
    </row>
    <row r="8428" spans="1:14" x14ac:dyDescent="0.2">
      <c r="A8428" t="s">
        <v>15139</v>
      </c>
      <c r="B8428" t="s">
        <v>15140</v>
      </c>
      <c r="C8428" s="2">
        <v>349</v>
      </c>
      <c r="D8428" s="2">
        <v>244</v>
      </c>
      <c r="E8428" s="2">
        <v>169.9</v>
      </c>
      <c r="F8428" s="2">
        <v>135.92000000000002</v>
      </c>
      <c r="G8428">
        <v>1</v>
      </c>
      <c r="H8428">
        <v>0</v>
      </c>
      <c r="I8428" s="2">
        <f>Tabell2[[#This Row],[Inköpspris (SEK)]]*Tabell2[[#This Row],[Antal]]</f>
        <v>169.9</v>
      </c>
      <c r="J8428" s="2">
        <f>MIN(Tabell2[[#This Row],[Bokat]]*Tabell2[[#This Row],[Inköpspris (SEK)]],Tabell2[[#This Row],[Totalt lagervärde ink moms]])</f>
        <v>0</v>
      </c>
      <c r="K8428" s="2">
        <f>Tabell2[[#This Row],[Totalt lagervärde ink moms]]-Tabell2[[#This Row],[Varav bokat ink moms]]</f>
        <v>169.9</v>
      </c>
      <c r="L8428" s="2">
        <f>Tabell2[[#This Row],[Antal]]*Tabell2[[#This Row],[Inpris ex moms]]</f>
        <v>135.92000000000002</v>
      </c>
      <c r="M8428" s="2">
        <f>MIN(Tabell2[[#This Row],[Bokat]]*Tabell2[[#This Row],[Inpris ex moms]],Tabell2[[#This Row],[Totalt lagervärde ex moms]])</f>
        <v>0</v>
      </c>
      <c r="N8428" s="2">
        <f>Tabell2[[#This Row],[Totalt lagervärde ex moms]]-Tabell2[[#This Row],[Varav bokat ex moms]]</f>
        <v>135.92000000000002</v>
      </c>
    </row>
    <row r="8429" spans="1:14" x14ac:dyDescent="0.2">
      <c r="A8429" t="s">
        <v>15777</v>
      </c>
      <c r="B8429" t="s">
        <v>15778</v>
      </c>
      <c r="C8429" s="2">
        <v>349</v>
      </c>
      <c r="D8429" s="2">
        <v>244</v>
      </c>
      <c r="E8429" s="2">
        <v>169.9</v>
      </c>
      <c r="F8429" s="2">
        <v>135.92000000000002</v>
      </c>
      <c r="G8429">
        <v>1</v>
      </c>
      <c r="H8429">
        <v>0</v>
      </c>
      <c r="I8429" s="2">
        <f>Tabell2[[#This Row],[Inköpspris (SEK)]]*Tabell2[[#This Row],[Antal]]</f>
        <v>169.9</v>
      </c>
      <c r="J8429" s="2">
        <f>MIN(Tabell2[[#This Row],[Bokat]]*Tabell2[[#This Row],[Inköpspris (SEK)]],Tabell2[[#This Row],[Totalt lagervärde ink moms]])</f>
        <v>0</v>
      </c>
      <c r="K8429" s="2">
        <f>Tabell2[[#This Row],[Totalt lagervärde ink moms]]-Tabell2[[#This Row],[Varav bokat ink moms]]</f>
        <v>169.9</v>
      </c>
      <c r="L8429" s="2">
        <f>Tabell2[[#This Row],[Antal]]*Tabell2[[#This Row],[Inpris ex moms]]</f>
        <v>135.92000000000002</v>
      </c>
      <c r="M8429" s="2">
        <f>MIN(Tabell2[[#This Row],[Bokat]]*Tabell2[[#This Row],[Inpris ex moms]],Tabell2[[#This Row],[Totalt lagervärde ex moms]])</f>
        <v>0</v>
      </c>
      <c r="N8429" s="2">
        <f>Tabell2[[#This Row],[Totalt lagervärde ex moms]]-Tabell2[[#This Row],[Varav bokat ex moms]]</f>
        <v>135.92000000000002</v>
      </c>
    </row>
    <row r="8430" spans="1:14" x14ac:dyDescent="0.2">
      <c r="A8430" t="s">
        <v>15779</v>
      </c>
      <c r="B8430" t="s">
        <v>15780</v>
      </c>
      <c r="C8430" s="2">
        <v>349</v>
      </c>
      <c r="D8430" s="2">
        <v>244</v>
      </c>
      <c r="E8430" s="2">
        <v>169.9</v>
      </c>
      <c r="F8430" s="2">
        <v>135.92000000000002</v>
      </c>
      <c r="G8430">
        <v>1</v>
      </c>
      <c r="H8430">
        <v>0</v>
      </c>
      <c r="I8430" s="2">
        <f>Tabell2[[#This Row],[Inköpspris (SEK)]]*Tabell2[[#This Row],[Antal]]</f>
        <v>169.9</v>
      </c>
      <c r="J8430" s="2">
        <f>MIN(Tabell2[[#This Row],[Bokat]]*Tabell2[[#This Row],[Inköpspris (SEK)]],Tabell2[[#This Row],[Totalt lagervärde ink moms]])</f>
        <v>0</v>
      </c>
      <c r="K8430" s="2">
        <f>Tabell2[[#This Row],[Totalt lagervärde ink moms]]-Tabell2[[#This Row],[Varav bokat ink moms]]</f>
        <v>169.9</v>
      </c>
      <c r="L8430" s="2">
        <f>Tabell2[[#This Row],[Antal]]*Tabell2[[#This Row],[Inpris ex moms]]</f>
        <v>135.92000000000002</v>
      </c>
      <c r="M8430" s="2">
        <f>MIN(Tabell2[[#This Row],[Bokat]]*Tabell2[[#This Row],[Inpris ex moms]],Tabell2[[#This Row],[Totalt lagervärde ex moms]])</f>
        <v>0</v>
      </c>
      <c r="N8430" s="2">
        <f>Tabell2[[#This Row],[Totalt lagervärde ex moms]]-Tabell2[[#This Row],[Varav bokat ex moms]]</f>
        <v>135.92000000000002</v>
      </c>
    </row>
    <row r="8431" spans="1:14" x14ac:dyDescent="0.2">
      <c r="A8431" t="s">
        <v>16311</v>
      </c>
      <c r="B8431" t="s">
        <v>16312</v>
      </c>
      <c r="C8431" s="2">
        <v>349</v>
      </c>
      <c r="D8431" s="2">
        <v>209</v>
      </c>
      <c r="E8431" s="2">
        <v>169.9</v>
      </c>
      <c r="F8431" s="2">
        <v>135.92000000000002</v>
      </c>
      <c r="G8431">
        <v>3</v>
      </c>
      <c r="H8431">
        <v>0</v>
      </c>
      <c r="I8431" s="2">
        <f>Tabell2[[#This Row],[Inköpspris (SEK)]]*Tabell2[[#This Row],[Antal]]</f>
        <v>509.70000000000005</v>
      </c>
      <c r="J8431" s="2">
        <f>MIN(Tabell2[[#This Row],[Bokat]]*Tabell2[[#This Row],[Inköpspris (SEK)]],Tabell2[[#This Row],[Totalt lagervärde ink moms]])</f>
        <v>0</v>
      </c>
      <c r="K8431" s="2">
        <f>Tabell2[[#This Row],[Totalt lagervärde ink moms]]-Tabell2[[#This Row],[Varav bokat ink moms]]</f>
        <v>509.70000000000005</v>
      </c>
      <c r="L8431" s="2">
        <f>Tabell2[[#This Row],[Antal]]*Tabell2[[#This Row],[Inpris ex moms]]</f>
        <v>407.76000000000005</v>
      </c>
      <c r="M8431" s="2">
        <f>MIN(Tabell2[[#This Row],[Bokat]]*Tabell2[[#This Row],[Inpris ex moms]],Tabell2[[#This Row],[Totalt lagervärde ex moms]])</f>
        <v>0</v>
      </c>
      <c r="N8431" s="2">
        <f>Tabell2[[#This Row],[Totalt lagervärde ex moms]]-Tabell2[[#This Row],[Varav bokat ex moms]]</f>
        <v>407.76000000000005</v>
      </c>
    </row>
    <row r="8432" spans="1:14" x14ac:dyDescent="0.2">
      <c r="A8432" t="s">
        <v>16381</v>
      </c>
      <c r="B8432" t="s">
        <v>16382</v>
      </c>
      <c r="C8432" s="2">
        <v>349</v>
      </c>
      <c r="D8432" s="2">
        <v>209</v>
      </c>
      <c r="E8432" s="2">
        <v>169.9</v>
      </c>
      <c r="F8432" s="2">
        <v>135.92000000000002</v>
      </c>
      <c r="G8432">
        <v>2</v>
      </c>
      <c r="H8432">
        <v>0</v>
      </c>
      <c r="I8432" s="2">
        <f>Tabell2[[#This Row],[Inköpspris (SEK)]]*Tabell2[[#This Row],[Antal]]</f>
        <v>339.8</v>
      </c>
      <c r="J8432" s="2">
        <f>MIN(Tabell2[[#This Row],[Bokat]]*Tabell2[[#This Row],[Inköpspris (SEK)]],Tabell2[[#This Row],[Totalt lagervärde ink moms]])</f>
        <v>0</v>
      </c>
      <c r="K8432" s="2">
        <f>Tabell2[[#This Row],[Totalt lagervärde ink moms]]-Tabell2[[#This Row],[Varav bokat ink moms]]</f>
        <v>339.8</v>
      </c>
      <c r="L8432" s="2">
        <f>Tabell2[[#This Row],[Antal]]*Tabell2[[#This Row],[Inpris ex moms]]</f>
        <v>271.84000000000003</v>
      </c>
      <c r="M8432" s="2">
        <f>MIN(Tabell2[[#This Row],[Bokat]]*Tabell2[[#This Row],[Inpris ex moms]],Tabell2[[#This Row],[Totalt lagervärde ex moms]])</f>
        <v>0</v>
      </c>
      <c r="N8432" s="2">
        <f>Tabell2[[#This Row],[Totalt lagervärde ex moms]]-Tabell2[[#This Row],[Varav bokat ex moms]]</f>
        <v>271.84000000000003</v>
      </c>
    </row>
    <row r="8433" spans="1:14" x14ac:dyDescent="0.2">
      <c r="A8433" t="s">
        <v>8571</v>
      </c>
      <c r="B8433" t="s">
        <v>8572</v>
      </c>
      <c r="C8433" s="2">
        <v>379</v>
      </c>
      <c r="E8433" s="2">
        <v>184.5</v>
      </c>
      <c r="F8433" s="2">
        <v>147.6</v>
      </c>
      <c r="G8433">
        <v>1</v>
      </c>
      <c r="H8433">
        <v>0</v>
      </c>
      <c r="I8433" s="2">
        <f>Tabell2[[#This Row],[Inköpspris (SEK)]]*Tabell2[[#This Row],[Antal]]</f>
        <v>184.5</v>
      </c>
      <c r="J8433" s="2">
        <f>MIN(Tabell2[[#This Row],[Bokat]]*Tabell2[[#This Row],[Inköpspris (SEK)]],Tabell2[[#This Row],[Totalt lagervärde ink moms]])</f>
        <v>0</v>
      </c>
      <c r="K8433" s="2">
        <f>Tabell2[[#This Row],[Totalt lagervärde ink moms]]-Tabell2[[#This Row],[Varav bokat ink moms]]</f>
        <v>184.5</v>
      </c>
      <c r="L8433" s="2">
        <f>Tabell2[[#This Row],[Antal]]*Tabell2[[#This Row],[Inpris ex moms]]</f>
        <v>147.6</v>
      </c>
      <c r="M8433" s="2">
        <f>MIN(Tabell2[[#This Row],[Bokat]]*Tabell2[[#This Row],[Inpris ex moms]],Tabell2[[#This Row],[Totalt lagervärde ex moms]])</f>
        <v>0</v>
      </c>
      <c r="N8433" s="2">
        <f>Tabell2[[#This Row],[Totalt lagervärde ex moms]]-Tabell2[[#This Row],[Varav bokat ex moms]]</f>
        <v>147.6</v>
      </c>
    </row>
    <row r="8434" spans="1:14" x14ac:dyDescent="0.2">
      <c r="A8434" t="s">
        <v>15137</v>
      </c>
      <c r="B8434" t="s">
        <v>15138</v>
      </c>
      <c r="C8434" s="2">
        <v>379</v>
      </c>
      <c r="D8434" s="2">
        <v>265</v>
      </c>
      <c r="E8434" s="2">
        <v>184.5</v>
      </c>
      <c r="F8434" s="2">
        <v>147.6</v>
      </c>
      <c r="G8434">
        <v>1</v>
      </c>
      <c r="H8434">
        <v>0</v>
      </c>
      <c r="I8434" s="2">
        <f>Tabell2[[#This Row],[Inköpspris (SEK)]]*Tabell2[[#This Row],[Antal]]</f>
        <v>184.5</v>
      </c>
      <c r="J8434" s="2">
        <f>MIN(Tabell2[[#This Row],[Bokat]]*Tabell2[[#This Row],[Inköpspris (SEK)]],Tabell2[[#This Row],[Totalt lagervärde ink moms]])</f>
        <v>0</v>
      </c>
      <c r="K8434" s="2">
        <f>Tabell2[[#This Row],[Totalt lagervärde ink moms]]-Tabell2[[#This Row],[Varav bokat ink moms]]</f>
        <v>184.5</v>
      </c>
      <c r="L8434" s="2">
        <f>Tabell2[[#This Row],[Antal]]*Tabell2[[#This Row],[Inpris ex moms]]</f>
        <v>147.6</v>
      </c>
      <c r="M8434" s="2">
        <f>MIN(Tabell2[[#This Row],[Bokat]]*Tabell2[[#This Row],[Inpris ex moms]],Tabell2[[#This Row],[Totalt lagervärde ex moms]])</f>
        <v>0</v>
      </c>
      <c r="N8434" s="2">
        <f>Tabell2[[#This Row],[Totalt lagervärde ex moms]]-Tabell2[[#This Row],[Varav bokat ex moms]]</f>
        <v>147.6</v>
      </c>
    </row>
    <row r="8435" spans="1:14" x14ac:dyDescent="0.2">
      <c r="A8435" t="s">
        <v>16333</v>
      </c>
      <c r="B8435" t="s">
        <v>16334</v>
      </c>
      <c r="C8435" s="2">
        <v>379</v>
      </c>
      <c r="D8435" s="2">
        <v>265</v>
      </c>
      <c r="E8435" s="2">
        <v>184.5</v>
      </c>
      <c r="F8435" s="2">
        <v>147.6</v>
      </c>
      <c r="G8435">
        <v>2</v>
      </c>
      <c r="H8435">
        <v>0</v>
      </c>
      <c r="I8435" s="2">
        <f>Tabell2[[#This Row],[Inköpspris (SEK)]]*Tabell2[[#This Row],[Antal]]</f>
        <v>369</v>
      </c>
      <c r="J8435" s="2">
        <f>MIN(Tabell2[[#This Row],[Bokat]]*Tabell2[[#This Row],[Inköpspris (SEK)]],Tabell2[[#This Row],[Totalt lagervärde ink moms]])</f>
        <v>0</v>
      </c>
      <c r="K8435" s="2">
        <f>Tabell2[[#This Row],[Totalt lagervärde ink moms]]-Tabell2[[#This Row],[Varav bokat ink moms]]</f>
        <v>369</v>
      </c>
      <c r="L8435" s="2">
        <f>Tabell2[[#This Row],[Antal]]*Tabell2[[#This Row],[Inpris ex moms]]</f>
        <v>295.2</v>
      </c>
      <c r="M8435" s="2">
        <f>MIN(Tabell2[[#This Row],[Bokat]]*Tabell2[[#This Row],[Inpris ex moms]],Tabell2[[#This Row],[Totalt lagervärde ex moms]])</f>
        <v>0</v>
      </c>
      <c r="N8435" s="2">
        <f>Tabell2[[#This Row],[Totalt lagervärde ex moms]]-Tabell2[[#This Row],[Varav bokat ex moms]]</f>
        <v>295.2</v>
      </c>
    </row>
    <row r="8436" spans="1:14" x14ac:dyDescent="0.2">
      <c r="A8436" t="s">
        <v>17179</v>
      </c>
      <c r="B8436" t="s">
        <v>17180</v>
      </c>
      <c r="C8436" s="2">
        <v>379</v>
      </c>
      <c r="D8436" s="2">
        <v>227</v>
      </c>
      <c r="E8436" s="2">
        <v>184.5</v>
      </c>
      <c r="F8436" s="2">
        <v>147.6</v>
      </c>
      <c r="G8436">
        <v>2</v>
      </c>
      <c r="H8436">
        <v>0</v>
      </c>
      <c r="I8436" s="2">
        <f>Tabell2[[#This Row],[Inköpspris (SEK)]]*Tabell2[[#This Row],[Antal]]</f>
        <v>369</v>
      </c>
      <c r="J8436" s="2">
        <f>MIN(Tabell2[[#This Row],[Bokat]]*Tabell2[[#This Row],[Inköpspris (SEK)]],Tabell2[[#This Row],[Totalt lagervärde ink moms]])</f>
        <v>0</v>
      </c>
      <c r="K8436" s="2">
        <f>Tabell2[[#This Row],[Totalt lagervärde ink moms]]-Tabell2[[#This Row],[Varav bokat ink moms]]</f>
        <v>369</v>
      </c>
      <c r="L8436" s="2">
        <f>Tabell2[[#This Row],[Antal]]*Tabell2[[#This Row],[Inpris ex moms]]</f>
        <v>295.2</v>
      </c>
      <c r="M8436" s="2">
        <f>MIN(Tabell2[[#This Row],[Bokat]]*Tabell2[[#This Row],[Inpris ex moms]],Tabell2[[#This Row],[Totalt lagervärde ex moms]])</f>
        <v>0</v>
      </c>
      <c r="N8436" s="2">
        <f>Tabell2[[#This Row],[Totalt lagervärde ex moms]]-Tabell2[[#This Row],[Varav bokat ex moms]]</f>
        <v>295.2</v>
      </c>
    </row>
    <row r="8437" spans="1:14" x14ac:dyDescent="0.2">
      <c r="A8437" t="s">
        <v>17213</v>
      </c>
      <c r="B8437" t="s">
        <v>17214</v>
      </c>
      <c r="C8437" s="2">
        <v>379</v>
      </c>
      <c r="D8437" s="2">
        <v>227</v>
      </c>
      <c r="E8437" s="2">
        <v>184.5</v>
      </c>
      <c r="F8437" s="2">
        <v>147.6</v>
      </c>
      <c r="G8437">
        <v>2</v>
      </c>
      <c r="H8437">
        <v>0</v>
      </c>
      <c r="I8437" s="2">
        <f>Tabell2[[#This Row],[Inköpspris (SEK)]]*Tabell2[[#This Row],[Antal]]</f>
        <v>369</v>
      </c>
      <c r="J8437" s="2">
        <f>MIN(Tabell2[[#This Row],[Bokat]]*Tabell2[[#This Row],[Inköpspris (SEK)]],Tabell2[[#This Row],[Totalt lagervärde ink moms]])</f>
        <v>0</v>
      </c>
      <c r="K8437" s="2">
        <f>Tabell2[[#This Row],[Totalt lagervärde ink moms]]-Tabell2[[#This Row],[Varav bokat ink moms]]</f>
        <v>369</v>
      </c>
      <c r="L8437" s="2">
        <f>Tabell2[[#This Row],[Antal]]*Tabell2[[#This Row],[Inpris ex moms]]</f>
        <v>295.2</v>
      </c>
      <c r="M8437" s="2">
        <f>MIN(Tabell2[[#This Row],[Bokat]]*Tabell2[[#This Row],[Inpris ex moms]],Tabell2[[#This Row],[Totalt lagervärde ex moms]])</f>
        <v>0</v>
      </c>
      <c r="N8437" s="2">
        <f>Tabell2[[#This Row],[Totalt lagervärde ex moms]]-Tabell2[[#This Row],[Varav bokat ex moms]]</f>
        <v>295.2</v>
      </c>
    </row>
    <row r="8438" spans="1:14" x14ac:dyDescent="0.2">
      <c r="A8438" t="s">
        <v>15799</v>
      </c>
      <c r="B8438" t="s">
        <v>15800</v>
      </c>
      <c r="C8438" s="2">
        <v>409</v>
      </c>
      <c r="D8438" s="2">
        <v>286</v>
      </c>
      <c r="E8438" s="2">
        <v>199.1</v>
      </c>
      <c r="F8438" s="2">
        <v>159.28</v>
      </c>
      <c r="G8438">
        <v>4</v>
      </c>
      <c r="H8438">
        <v>0</v>
      </c>
      <c r="I8438" s="2">
        <f>Tabell2[[#This Row],[Inköpspris (SEK)]]*Tabell2[[#This Row],[Antal]]</f>
        <v>796.4</v>
      </c>
      <c r="J8438" s="2">
        <f>MIN(Tabell2[[#This Row],[Bokat]]*Tabell2[[#This Row],[Inköpspris (SEK)]],Tabell2[[#This Row],[Totalt lagervärde ink moms]])</f>
        <v>0</v>
      </c>
      <c r="K8438" s="2">
        <f>Tabell2[[#This Row],[Totalt lagervärde ink moms]]-Tabell2[[#This Row],[Varav bokat ink moms]]</f>
        <v>796.4</v>
      </c>
      <c r="L8438" s="2">
        <f>Tabell2[[#This Row],[Antal]]*Tabell2[[#This Row],[Inpris ex moms]]</f>
        <v>637.12</v>
      </c>
      <c r="M8438" s="2">
        <f>MIN(Tabell2[[#This Row],[Bokat]]*Tabell2[[#This Row],[Inpris ex moms]],Tabell2[[#This Row],[Totalt lagervärde ex moms]])</f>
        <v>0</v>
      </c>
      <c r="N8438" s="2">
        <f>Tabell2[[#This Row],[Totalt lagervärde ex moms]]-Tabell2[[#This Row],[Varav bokat ex moms]]</f>
        <v>637.12</v>
      </c>
    </row>
    <row r="8439" spans="1:14" x14ac:dyDescent="0.2">
      <c r="A8439" t="s">
        <v>15803</v>
      </c>
      <c r="B8439" t="s">
        <v>15804</v>
      </c>
      <c r="C8439" s="2">
        <v>409</v>
      </c>
      <c r="D8439" s="2">
        <v>286</v>
      </c>
      <c r="E8439" s="2">
        <v>199.1</v>
      </c>
      <c r="F8439" s="2">
        <v>159.28</v>
      </c>
      <c r="G8439">
        <v>1</v>
      </c>
      <c r="H8439">
        <v>0</v>
      </c>
      <c r="I8439" s="2">
        <f>Tabell2[[#This Row],[Inköpspris (SEK)]]*Tabell2[[#This Row],[Antal]]</f>
        <v>199.1</v>
      </c>
      <c r="J8439" s="2">
        <f>MIN(Tabell2[[#This Row],[Bokat]]*Tabell2[[#This Row],[Inköpspris (SEK)]],Tabell2[[#This Row],[Totalt lagervärde ink moms]])</f>
        <v>0</v>
      </c>
      <c r="K8439" s="2">
        <f>Tabell2[[#This Row],[Totalt lagervärde ink moms]]-Tabell2[[#This Row],[Varav bokat ink moms]]</f>
        <v>199.1</v>
      </c>
      <c r="L8439" s="2">
        <f>Tabell2[[#This Row],[Antal]]*Tabell2[[#This Row],[Inpris ex moms]]</f>
        <v>159.28</v>
      </c>
      <c r="M8439" s="2">
        <f>MIN(Tabell2[[#This Row],[Bokat]]*Tabell2[[#This Row],[Inpris ex moms]],Tabell2[[#This Row],[Totalt lagervärde ex moms]])</f>
        <v>0</v>
      </c>
      <c r="N8439" s="2">
        <f>Tabell2[[#This Row],[Totalt lagervärde ex moms]]-Tabell2[[#This Row],[Varav bokat ex moms]]</f>
        <v>159.28</v>
      </c>
    </row>
    <row r="8440" spans="1:14" x14ac:dyDescent="0.2">
      <c r="A8440" t="s">
        <v>15805</v>
      </c>
      <c r="B8440" t="s">
        <v>15806</v>
      </c>
      <c r="C8440" s="2">
        <v>409</v>
      </c>
      <c r="D8440" s="2">
        <v>286</v>
      </c>
      <c r="E8440" s="2">
        <v>199.1</v>
      </c>
      <c r="F8440" s="2">
        <v>159.28</v>
      </c>
      <c r="G8440">
        <v>1</v>
      </c>
      <c r="H8440">
        <v>0</v>
      </c>
      <c r="I8440" s="2">
        <f>Tabell2[[#This Row],[Inköpspris (SEK)]]*Tabell2[[#This Row],[Antal]]</f>
        <v>199.1</v>
      </c>
      <c r="J8440" s="2">
        <f>MIN(Tabell2[[#This Row],[Bokat]]*Tabell2[[#This Row],[Inköpspris (SEK)]],Tabell2[[#This Row],[Totalt lagervärde ink moms]])</f>
        <v>0</v>
      </c>
      <c r="K8440" s="2">
        <f>Tabell2[[#This Row],[Totalt lagervärde ink moms]]-Tabell2[[#This Row],[Varav bokat ink moms]]</f>
        <v>199.1</v>
      </c>
      <c r="L8440" s="2">
        <f>Tabell2[[#This Row],[Antal]]*Tabell2[[#This Row],[Inpris ex moms]]</f>
        <v>159.28</v>
      </c>
      <c r="M8440" s="2">
        <f>MIN(Tabell2[[#This Row],[Bokat]]*Tabell2[[#This Row],[Inpris ex moms]],Tabell2[[#This Row],[Totalt lagervärde ex moms]])</f>
        <v>0</v>
      </c>
      <c r="N8440" s="2">
        <f>Tabell2[[#This Row],[Totalt lagervärde ex moms]]-Tabell2[[#This Row],[Varav bokat ex moms]]</f>
        <v>159.28</v>
      </c>
    </row>
    <row r="8441" spans="1:14" x14ac:dyDescent="0.2">
      <c r="A8441" t="s">
        <v>16469</v>
      </c>
      <c r="B8441" t="s">
        <v>16470</v>
      </c>
      <c r="C8441" s="2">
        <v>149</v>
      </c>
      <c r="D8441" s="2">
        <v>104</v>
      </c>
      <c r="E8441" s="2">
        <v>72.5</v>
      </c>
      <c r="F8441" s="2">
        <v>58</v>
      </c>
      <c r="G8441">
        <v>1</v>
      </c>
      <c r="H8441">
        <v>0</v>
      </c>
      <c r="I8441" s="2">
        <f>Tabell2[[#This Row],[Inköpspris (SEK)]]*Tabell2[[#This Row],[Antal]]</f>
        <v>72.5</v>
      </c>
      <c r="J8441" s="2">
        <f>MIN(Tabell2[[#This Row],[Bokat]]*Tabell2[[#This Row],[Inköpspris (SEK)]],Tabell2[[#This Row],[Totalt lagervärde ink moms]])</f>
        <v>0</v>
      </c>
      <c r="K8441" s="2">
        <f>Tabell2[[#This Row],[Totalt lagervärde ink moms]]-Tabell2[[#This Row],[Varav bokat ink moms]]</f>
        <v>72.5</v>
      </c>
      <c r="L8441" s="2">
        <f>Tabell2[[#This Row],[Antal]]*Tabell2[[#This Row],[Inpris ex moms]]</f>
        <v>58</v>
      </c>
      <c r="M8441" s="2">
        <f>MIN(Tabell2[[#This Row],[Bokat]]*Tabell2[[#This Row],[Inpris ex moms]],Tabell2[[#This Row],[Totalt lagervärde ex moms]])</f>
        <v>0</v>
      </c>
      <c r="N8441" s="2">
        <f>Tabell2[[#This Row],[Totalt lagervärde ex moms]]-Tabell2[[#This Row],[Varav bokat ex moms]]</f>
        <v>58</v>
      </c>
    </row>
    <row r="8442" spans="1:14" x14ac:dyDescent="0.2">
      <c r="A8442" t="s">
        <v>15077</v>
      </c>
      <c r="B8442" t="s">
        <v>15078</v>
      </c>
      <c r="C8442" s="2">
        <v>289</v>
      </c>
      <c r="D8442" s="2">
        <v>202</v>
      </c>
      <c r="E8442" s="2">
        <v>140.6</v>
      </c>
      <c r="F8442" s="2">
        <v>112.48</v>
      </c>
      <c r="G8442">
        <v>1</v>
      </c>
      <c r="H8442">
        <v>0</v>
      </c>
      <c r="I8442" s="2">
        <f>Tabell2[[#This Row],[Inköpspris (SEK)]]*Tabell2[[#This Row],[Antal]]</f>
        <v>140.6</v>
      </c>
      <c r="J8442" s="2">
        <f>MIN(Tabell2[[#This Row],[Bokat]]*Tabell2[[#This Row],[Inköpspris (SEK)]],Tabell2[[#This Row],[Totalt lagervärde ink moms]])</f>
        <v>0</v>
      </c>
      <c r="K8442" s="2">
        <f>Tabell2[[#This Row],[Totalt lagervärde ink moms]]-Tabell2[[#This Row],[Varav bokat ink moms]]</f>
        <v>140.6</v>
      </c>
      <c r="L8442" s="2">
        <f>Tabell2[[#This Row],[Antal]]*Tabell2[[#This Row],[Inpris ex moms]]</f>
        <v>112.48</v>
      </c>
      <c r="M8442" s="2">
        <f>MIN(Tabell2[[#This Row],[Bokat]]*Tabell2[[#This Row],[Inpris ex moms]],Tabell2[[#This Row],[Totalt lagervärde ex moms]])</f>
        <v>0</v>
      </c>
      <c r="N8442" s="2">
        <f>Tabell2[[#This Row],[Totalt lagervärde ex moms]]-Tabell2[[#This Row],[Varav bokat ex moms]]</f>
        <v>112.48</v>
      </c>
    </row>
    <row r="8443" spans="1:14" x14ac:dyDescent="0.2">
      <c r="A8443" t="s">
        <v>15079</v>
      </c>
      <c r="B8443" t="s">
        <v>15080</v>
      </c>
      <c r="C8443" s="2">
        <v>289</v>
      </c>
      <c r="D8443" s="2">
        <v>202</v>
      </c>
      <c r="E8443" s="2">
        <v>140.6</v>
      </c>
      <c r="F8443" s="2">
        <v>112.48</v>
      </c>
      <c r="G8443">
        <v>1</v>
      </c>
      <c r="H8443">
        <v>0</v>
      </c>
      <c r="I8443" s="2">
        <f>Tabell2[[#This Row],[Inköpspris (SEK)]]*Tabell2[[#This Row],[Antal]]</f>
        <v>140.6</v>
      </c>
      <c r="J8443" s="2">
        <f>MIN(Tabell2[[#This Row],[Bokat]]*Tabell2[[#This Row],[Inköpspris (SEK)]],Tabell2[[#This Row],[Totalt lagervärde ink moms]])</f>
        <v>0</v>
      </c>
      <c r="K8443" s="2">
        <f>Tabell2[[#This Row],[Totalt lagervärde ink moms]]-Tabell2[[#This Row],[Varav bokat ink moms]]</f>
        <v>140.6</v>
      </c>
      <c r="L8443" s="2">
        <f>Tabell2[[#This Row],[Antal]]*Tabell2[[#This Row],[Inpris ex moms]]</f>
        <v>112.48</v>
      </c>
      <c r="M8443" s="2">
        <f>MIN(Tabell2[[#This Row],[Bokat]]*Tabell2[[#This Row],[Inpris ex moms]],Tabell2[[#This Row],[Totalt lagervärde ex moms]])</f>
        <v>0</v>
      </c>
      <c r="N8443" s="2">
        <f>Tabell2[[#This Row],[Totalt lagervärde ex moms]]-Tabell2[[#This Row],[Varav bokat ex moms]]</f>
        <v>112.48</v>
      </c>
    </row>
    <row r="8444" spans="1:14" x14ac:dyDescent="0.2">
      <c r="A8444" t="s">
        <v>15097</v>
      </c>
      <c r="B8444" t="s">
        <v>15098</v>
      </c>
      <c r="C8444" s="2">
        <v>289</v>
      </c>
      <c r="D8444" s="2">
        <v>202</v>
      </c>
      <c r="E8444" s="2">
        <v>140.6</v>
      </c>
      <c r="F8444" s="2">
        <v>112.48</v>
      </c>
      <c r="G8444">
        <v>2</v>
      </c>
      <c r="H8444">
        <v>0</v>
      </c>
      <c r="I8444" s="2">
        <f>Tabell2[[#This Row],[Inköpspris (SEK)]]*Tabell2[[#This Row],[Antal]]</f>
        <v>281.2</v>
      </c>
      <c r="J8444" s="2">
        <f>MIN(Tabell2[[#This Row],[Bokat]]*Tabell2[[#This Row],[Inköpspris (SEK)]],Tabell2[[#This Row],[Totalt lagervärde ink moms]])</f>
        <v>0</v>
      </c>
      <c r="K8444" s="2">
        <f>Tabell2[[#This Row],[Totalt lagervärde ink moms]]-Tabell2[[#This Row],[Varav bokat ink moms]]</f>
        <v>281.2</v>
      </c>
      <c r="L8444" s="2">
        <f>Tabell2[[#This Row],[Antal]]*Tabell2[[#This Row],[Inpris ex moms]]</f>
        <v>224.96</v>
      </c>
      <c r="M8444" s="2">
        <f>MIN(Tabell2[[#This Row],[Bokat]]*Tabell2[[#This Row],[Inpris ex moms]],Tabell2[[#This Row],[Totalt lagervärde ex moms]])</f>
        <v>0</v>
      </c>
      <c r="N8444" s="2">
        <f>Tabell2[[#This Row],[Totalt lagervärde ex moms]]-Tabell2[[#This Row],[Varav bokat ex moms]]</f>
        <v>224.96</v>
      </c>
    </row>
    <row r="8445" spans="1:14" x14ac:dyDescent="0.2">
      <c r="A8445" t="s">
        <v>15101</v>
      </c>
      <c r="B8445" t="s">
        <v>15102</v>
      </c>
      <c r="C8445" s="2">
        <v>289</v>
      </c>
      <c r="D8445" s="2">
        <v>202</v>
      </c>
      <c r="E8445" s="2">
        <v>140.6</v>
      </c>
      <c r="F8445" s="2">
        <v>112.48</v>
      </c>
      <c r="G8445">
        <v>4</v>
      </c>
      <c r="H8445">
        <v>0</v>
      </c>
      <c r="I8445" s="2">
        <f>Tabell2[[#This Row],[Inköpspris (SEK)]]*Tabell2[[#This Row],[Antal]]</f>
        <v>562.4</v>
      </c>
      <c r="J8445" s="2">
        <f>MIN(Tabell2[[#This Row],[Bokat]]*Tabell2[[#This Row],[Inköpspris (SEK)]],Tabell2[[#This Row],[Totalt lagervärde ink moms]])</f>
        <v>0</v>
      </c>
      <c r="K8445" s="2">
        <f>Tabell2[[#This Row],[Totalt lagervärde ink moms]]-Tabell2[[#This Row],[Varav bokat ink moms]]</f>
        <v>562.4</v>
      </c>
      <c r="L8445" s="2">
        <f>Tabell2[[#This Row],[Antal]]*Tabell2[[#This Row],[Inpris ex moms]]</f>
        <v>449.92</v>
      </c>
      <c r="M8445" s="2">
        <f>MIN(Tabell2[[#This Row],[Bokat]]*Tabell2[[#This Row],[Inpris ex moms]],Tabell2[[#This Row],[Totalt lagervärde ex moms]])</f>
        <v>0</v>
      </c>
      <c r="N8445" s="2">
        <f>Tabell2[[#This Row],[Totalt lagervärde ex moms]]-Tabell2[[#This Row],[Varav bokat ex moms]]</f>
        <v>449.92</v>
      </c>
    </row>
    <row r="8446" spans="1:14" x14ac:dyDescent="0.2">
      <c r="A8446" t="s">
        <v>15103</v>
      </c>
      <c r="B8446" t="s">
        <v>15104</v>
      </c>
      <c r="C8446" s="2">
        <v>289</v>
      </c>
      <c r="D8446" s="2">
        <v>202</v>
      </c>
      <c r="E8446" s="2">
        <v>140.6</v>
      </c>
      <c r="F8446" s="2">
        <v>112.48</v>
      </c>
      <c r="G8446">
        <v>2</v>
      </c>
      <c r="H8446">
        <v>0</v>
      </c>
      <c r="I8446" s="2">
        <f>Tabell2[[#This Row],[Inköpspris (SEK)]]*Tabell2[[#This Row],[Antal]]</f>
        <v>281.2</v>
      </c>
      <c r="J8446" s="2">
        <f>MIN(Tabell2[[#This Row],[Bokat]]*Tabell2[[#This Row],[Inköpspris (SEK)]],Tabell2[[#This Row],[Totalt lagervärde ink moms]])</f>
        <v>0</v>
      </c>
      <c r="K8446" s="2">
        <f>Tabell2[[#This Row],[Totalt lagervärde ink moms]]-Tabell2[[#This Row],[Varav bokat ink moms]]</f>
        <v>281.2</v>
      </c>
      <c r="L8446" s="2">
        <f>Tabell2[[#This Row],[Antal]]*Tabell2[[#This Row],[Inpris ex moms]]</f>
        <v>224.96</v>
      </c>
      <c r="M8446" s="2">
        <f>MIN(Tabell2[[#This Row],[Bokat]]*Tabell2[[#This Row],[Inpris ex moms]],Tabell2[[#This Row],[Totalt lagervärde ex moms]])</f>
        <v>0</v>
      </c>
      <c r="N8446" s="2">
        <f>Tabell2[[#This Row],[Totalt lagervärde ex moms]]-Tabell2[[#This Row],[Varav bokat ex moms]]</f>
        <v>224.96</v>
      </c>
    </row>
    <row r="8447" spans="1:14" x14ac:dyDescent="0.2">
      <c r="A8447" t="s">
        <v>15143</v>
      </c>
      <c r="B8447" t="s">
        <v>15144</v>
      </c>
      <c r="C8447" s="2">
        <v>289</v>
      </c>
      <c r="D8447" s="2">
        <v>202</v>
      </c>
      <c r="E8447" s="2">
        <v>140.6</v>
      </c>
      <c r="F8447" s="2">
        <v>112.48</v>
      </c>
      <c r="G8447">
        <v>6</v>
      </c>
      <c r="H8447">
        <v>0</v>
      </c>
      <c r="I8447" s="2">
        <f>Tabell2[[#This Row],[Inköpspris (SEK)]]*Tabell2[[#This Row],[Antal]]</f>
        <v>843.59999999999991</v>
      </c>
      <c r="J8447" s="2">
        <f>MIN(Tabell2[[#This Row],[Bokat]]*Tabell2[[#This Row],[Inköpspris (SEK)]],Tabell2[[#This Row],[Totalt lagervärde ink moms]])</f>
        <v>0</v>
      </c>
      <c r="K8447" s="2">
        <f>Tabell2[[#This Row],[Totalt lagervärde ink moms]]-Tabell2[[#This Row],[Varav bokat ink moms]]</f>
        <v>843.59999999999991</v>
      </c>
      <c r="L8447" s="2">
        <f>Tabell2[[#This Row],[Antal]]*Tabell2[[#This Row],[Inpris ex moms]]</f>
        <v>674.88</v>
      </c>
      <c r="M8447" s="2">
        <f>MIN(Tabell2[[#This Row],[Bokat]]*Tabell2[[#This Row],[Inpris ex moms]],Tabell2[[#This Row],[Totalt lagervärde ex moms]])</f>
        <v>0</v>
      </c>
      <c r="N8447" s="2">
        <f>Tabell2[[#This Row],[Totalt lagervärde ex moms]]-Tabell2[[#This Row],[Varav bokat ex moms]]</f>
        <v>674.88</v>
      </c>
    </row>
    <row r="8448" spans="1:14" x14ac:dyDescent="0.2">
      <c r="A8448" t="s">
        <v>15157</v>
      </c>
      <c r="B8448" t="s">
        <v>15158</v>
      </c>
      <c r="C8448" s="2">
        <v>289</v>
      </c>
      <c r="D8448" s="2">
        <v>202</v>
      </c>
      <c r="E8448" s="2">
        <v>140.6</v>
      </c>
      <c r="F8448" s="2">
        <v>112.48</v>
      </c>
      <c r="G8448">
        <v>2</v>
      </c>
      <c r="H8448">
        <v>0</v>
      </c>
      <c r="I8448" s="2">
        <f>Tabell2[[#This Row],[Inköpspris (SEK)]]*Tabell2[[#This Row],[Antal]]</f>
        <v>281.2</v>
      </c>
      <c r="J8448" s="2">
        <f>MIN(Tabell2[[#This Row],[Bokat]]*Tabell2[[#This Row],[Inköpspris (SEK)]],Tabell2[[#This Row],[Totalt lagervärde ink moms]])</f>
        <v>0</v>
      </c>
      <c r="K8448" s="2">
        <f>Tabell2[[#This Row],[Totalt lagervärde ink moms]]-Tabell2[[#This Row],[Varav bokat ink moms]]</f>
        <v>281.2</v>
      </c>
      <c r="L8448" s="2">
        <f>Tabell2[[#This Row],[Antal]]*Tabell2[[#This Row],[Inpris ex moms]]</f>
        <v>224.96</v>
      </c>
      <c r="M8448" s="2">
        <f>MIN(Tabell2[[#This Row],[Bokat]]*Tabell2[[#This Row],[Inpris ex moms]],Tabell2[[#This Row],[Totalt lagervärde ex moms]])</f>
        <v>0</v>
      </c>
      <c r="N8448" s="2">
        <f>Tabell2[[#This Row],[Totalt lagervärde ex moms]]-Tabell2[[#This Row],[Varav bokat ex moms]]</f>
        <v>224.96</v>
      </c>
    </row>
    <row r="8449" spans="1:14" x14ac:dyDescent="0.2">
      <c r="A8449" t="s">
        <v>15159</v>
      </c>
      <c r="B8449" t="s">
        <v>15160</v>
      </c>
      <c r="C8449" s="2">
        <v>289</v>
      </c>
      <c r="D8449" s="2">
        <v>202</v>
      </c>
      <c r="E8449" s="2">
        <v>140.6</v>
      </c>
      <c r="F8449" s="2">
        <v>112.48</v>
      </c>
      <c r="G8449">
        <v>1</v>
      </c>
      <c r="H8449">
        <v>0</v>
      </c>
      <c r="I8449" s="2">
        <f>Tabell2[[#This Row],[Inköpspris (SEK)]]*Tabell2[[#This Row],[Antal]]</f>
        <v>140.6</v>
      </c>
      <c r="J8449" s="2">
        <f>MIN(Tabell2[[#This Row],[Bokat]]*Tabell2[[#This Row],[Inköpspris (SEK)]],Tabell2[[#This Row],[Totalt lagervärde ink moms]])</f>
        <v>0</v>
      </c>
      <c r="K8449" s="2">
        <f>Tabell2[[#This Row],[Totalt lagervärde ink moms]]-Tabell2[[#This Row],[Varav bokat ink moms]]</f>
        <v>140.6</v>
      </c>
      <c r="L8449" s="2">
        <f>Tabell2[[#This Row],[Antal]]*Tabell2[[#This Row],[Inpris ex moms]]</f>
        <v>112.48</v>
      </c>
      <c r="M8449" s="2">
        <f>MIN(Tabell2[[#This Row],[Bokat]]*Tabell2[[#This Row],[Inpris ex moms]],Tabell2[[#This Row],[Totalt lagervärde ex moms]])</f>
        <v>0</v>
      </c>
      <c r="N8449" s="2">
        <f>Tabell2[[#This Row],[Totalt lagervärde ex moms]]-Tabell2[[#This Row],[Varav bokat ex moms]]</f>
        <v>112.48</v>
      </c>
    </row>
    <row r="8450" spans="1:14" x14ac:dyDescent="0.2">
      <c r="A8450" t="s">
        <v>15161</v>
      </c>
      <c r="B8450" t="s">
        <v>15162</v>
      </c>
      <c r="C8450" s="2">
        <v>289</v>
      </c>
      <c r="D8450" s="2">
        <v>202</v>
      </c>
      <c r="E8450" s="2">
        <v>140.6</v>
      </c>
      <c r="F8450" s="2">
        <v>112.48</v>
      </c>
      <c r="G8450">
        <v>1</v>
      </c>
      <c r="H8450">
        <v>0</v>
      </c>
      <c r="I8450" s="2">
        <f>Tabell2[[#This Row],[Inköpspris (SEK)]]*Tabell2[[#This Row],[Antal]]</f>
        <v>140.6</v>
      </c>
      <c r="J8450" s="2">
        <f>MIN(Tabell2[[#This Row],[Bokat]]*Tabell2[[#This Row],[Inköpspris (SEK)]],Tabell2[[#This Row],[Totalt lagervärde ink moms]])</f>
        <v>0</v>
      </c>
      <c r="K8450" s="2">
        <f>Tabell2[[#This Row],[Totalt lagervärde ink moms]]-Tabell2[[#This Row],[Varav bokat ink moms]]</f>
        <v>140.6</v>
      </c>
      <c r="L8450" s="2">
        <f>Tabell2[[#This Row],[Antal]]*Tabell2[[#This Row],[Inpris ex moms]]</f>
        <v>112.48</v>
      </c>
      <c r="M8450" s="2">
        <f>MIN(Tabell2[[#This Row],[Bokat]]*Tabell2[[#This Row],[Inpris ex moms]],Tabell2[[#This Row],[Totalt lagervärde ex moms]])</f>
        <v>0</v>
      </c>
      <c r="N8450" s="2">
        <f>Tabell2[[#This Row],[Totalt lagervärde ex moms]]-Tabell2[[#This Row],[Varav bokat ex moms]]</f>
        <v>112.48</v>
      </c>
    </row>
    <row r="8451" spans="1:14" x14ac:dyDescent="0.2">
      <c r="A8451" t="s">
        <v>15163</v>
      </c>
      <c r="B8451" t="s">
        <v>15164</v>
      </c>
      <c r="C8451" s="2">
        <v>289</v>
      </c>
      <c r="D8451" s="2">
        <v>202</v>
      </c>
      <c r="E8451" s="2">
        <v>140.6</v>
      </c>
      <c r="F8451" s="2">
        <v>112.48</v>
      </c>
      <c r="G8451">
        <v>1</v>
      </c>
      <c r="H8451">
        <v>0</v>
      </c>
      <c r="I8451" s="2">
        <f>Tabell2[[#This Row],[Inköpspris (SEK)]]*Tabell2[[#This Row],[Antal]]</f>
        <v>140.6</v>
      </c>
      <c r="J8451" s="2">
        <f>MIN(Tabell2[[#This Row],[Bokat]]*Tabell2[[#This Row],[Inköpspris (SEK)]],Tabell2[[#This Row],[Totalt lagervärde ink moms]])</f>
        <v>0</v>
      </c>
      <c r="K8451" s="2">
        <f>Tabell2[[#This Row],[Totalt lagervärde ink moms]]-Tabell2[[#This Row],[Varav bokat ink moms]]</f>
        <v>140.6</v>
      </c>
      <c r="L8451" s="2">
        <f>Tabell2[[#This Row],[Antal]]*Tabell2[[#This Row],[Inpris ex moms]]</f>
        <v>112.48</v>
      </c>
      <c r="M8451" s="2">
        <f>MIN(Tabell2[[#This Row],[Bokat]]*Tabell2[[#This Row],[Inpris ex moms]],Tabell2[[#This Row],[Totalt lagervärde ex moms]])</f>
        <v>0</v>
      </c>
      <c r="N8451" s="2">
        <f>Tabell2[[#This Row],[Totalt lagervärde ex moms]]-Tabell2[[#This Row],[Varav bokat ex moms]]</f>
        <v>112.48</v>
      </c>
    </row>
    <row r="8452" spans="1:14" x14ac:dyDescent="0.2">
      <c r="A8452" t="s">
        <v>15165</v>
      </c>
      <c r="B8452" t="s">
        <v>15166</v>
      </c>
      <c r="C8452" s="2">
        <v>289</v>
      </c>
      <c r="D8452" s="2">
        <v>202</v>
      </c>
      <c r="E8452" s="2">
        <v>140.6</v>
      </c>
      <c r="F8452" s="2">
        <v>112.48</v>
      </c>
      <c r="G8452">
        <v>1</v>
      </c>
      <c r="H8452">
        <v>0</v>
      </c>
      <c r="I8452" s="2">
        <f>Tabell2[[#This Row],[Inköpspris (SEK)]]*Tabell2[[#This Row],[Antal]]</f>
        <v>140.6</v>
      </c>
      <c r="J8452" s="2">
        <f>MIN(Tabell2[[#This Row],[Bokat]]*Tabell2[[#This Row],[Inköpspris (SEK)]],Tabell2[[#This Row],[Totalt lagervärde ink moms]])</f>
        <v>0</v>
      </c>
      <c r="K8452" s="2">
        <f>Tabell2[[#This Row],[Totalt lagervärde ink moms]]-Tabell2[[#This Row],[Varav bokat ink moms]]</f>
        <v>140.6</v>
      </c>
      <c r="L8452" s="2">
        <f>Tabell2[[#This Row],[Antal]]*Tabell2[[#This Row],[Inpris ex moms]]</f>
        <v>112.48</v>
      </c>
      <c r="M8452" s="2">
        <f>MIN(Tabell2[[#This Row],[Bokat]]*Tabell2[[#This Row],[Inpris ex moms]],Tabell2[[#This Row],[Totalt lagervärde ex moms]])</f>
        <v>0</v>
      </c>
      <c r="N8452" s="2">
        <f>Tabell2[[#This Row],[Totalt lagervärde ex moms]]-Tabell2[[#This Row],[Varav bokat ex moms]]</f>
        <v>112.48</v>
      </c>
    </row>
    <row r="8453" spans="1:14" x14ac:dyDescent="0.2">
      <c r="A8453" t="s">
        <v>15167</v>
      </c>
      <c r="B8453" t="s">
        <v>15168</v>
      </c>
      <c r="C8453" s="2">
        <v>289</v>
      </c>
      <c r="D8453" s="2">
        <v>202</v>
      </c>
      <c r="E8453" s="2">
        <v>140.6</v>
      </c>
      <c r="F8453" s="2">
        <v>112.48</v>
      </c>
      <c r="G8453">
        <v>2</v>
      </c>
      <c r="H8453">
        <v>0</v>
      </c>
      <c r="I8453" s="2">
        <f>Tabell2[[#This Row],[Inköpspris (SEK)]]*Tabell2[[#This Row],[Antal]]</f>
        <v>281.2</v>
      </c>
      <c r="J8453" s="2">
        <f>MIN(Tabell2[[#This Row],[Bokat]]*Tabell2[[#This Row],[Inköpspris (SEK)]],Tabell2[[#This Row],[Totalt lagervärde ink moms]])</f>
        <v>0</v>
      </c>
      <c r="K8453" s="2">
        <f>Tabell2[[#This Row],[Totalt lagervärde ink moms]]-Tabell2[[#This Row],[Varav bokat ink moms]]</f>
        <v>281.2</v>
      </c>
      <c r="L8453" s="2">
        <f>Tabell2[[#This Row],[Antal]]*Tabell2[[#This Row],[Inpris ex moms]]</f>
        <v>224.96</v>
      </c>
      <c r="M8453" s="2">
        <f>MIN(Tabell2[[#This Row],[Bokat]]*Tabell2[[#This Row],[Inpris ex moms]],Tabell2[[#This Row],[Totalt lagervärde ex moms]])</f>
        <v>0</v>
      </c>
      <c r="N8453" s="2">
        <f>Tabell2[[#This Row],[Totalt lagervärde ex moms]]-Tabell2[[#This Row],[Varav bokat ex moms]]</f>
        <v>224.96</v>
      </c>
    </row>
    <row r="8454" spans="1:14" x14ac:dyDescent="0.2">
      <c r="A8454" t="s">
        <v>15171</v>
      </c>
      <c r="B8454" t="s">
        <v>15172</v>
      </c>
      <c r="C8454" s="2">
        <v>289</v>
      </c>
      <c r="D8454" s="2">
        <v>202</v>
      </c>
      <c r="E8454" s="2">
        <v>140.6</v>
      </c>
      <c r="F8454" s="2">
        <v>112.48</v>
      </c>
      <c r="G8454">
        <v>3</v>
      </c>
      <c r="H8454">
        <v>0</v>
      </c>
      <c r="I8454" s="2">
        <f>Tabell2[[#This Row],[Inköpspris (SEK)]]*Tabell2[[#This Row],[Antal]]</f>
        <v>421.79999999999995</v>
      </c>
      <c r="J8454" s="2">
        <f>MIN(Tabell2[[#This Row],[Bokat]]*Tabell2[[#This Row],[Inköpspris (SEK)]],Tabell2[[#This Row],[Totalt lagervärde ink moms]])</f>
        <v>0</v>
      </c>
      <c r="K8454" s="2">
        <f>Tabell2[[#This Row],[Totalt lagervärde ink moms]]-Tabell2[[#This Row],[Varav bokat ink moms]]</f>
        <v>421.79999999999995</v>
      </c>
      <c r="L8454" s="2">
        <f>Tabell2[[#This Row],[Antal]]*Tabell2[[#This Row],[Inpris ex moms]]</f>
        <v>337.44</v>
      </c>
      <c r="M8454" s="2">
        <f>MIN(Tabell2[[#This Row],[Bokat]]*Tabell2[[#This Row],[Inpris ex moms]],Tabell2[[#This Row],[Totalt lagervärde ex moms]])</f>
        <v>0</v>
      </c>
      <c r="N8454" s="2">
        <f>Tabell2[[#This Row],[Totalt lagervärde ex moms]]-Tabell2[[#This Row],[Varav bokat ex moms]]</f>
        <v>337.44</v>
      </c>
    </row>
    <row r="8455" spans="1:14" x14ac:dyDescent="0.2">
      <c r="A8455" t="s">
        <v>15173</v>
      </c>
      <c r="B8455" t="s">
        <v>15174</v>
      </c>
      <c r="C8455" s="2">
        <v>289</v>
      </c>
      <c r="D8455" s="2">
        <v>202</v>
      </c>
      <c r="E8455" s="2">
        <v>140.6</v>
      </c>
      <c r="F8455" s="2">
        <v>112.48</v>
      </c>
      <c r="G8455">
        <v>1</v>
      </c>
      <c r="H8455">
        <v>0</v>
      </c>
      <c r="I8455" s="2">
        <f>Tabell2[[#This Row],[Inköpspris (SEK)]]*Tabell2[[#This Row],[Antal]]</f>
        <v>140.6</v>
      </c>
      <c r="J8455" s="2">
        <f>MIN(Tabell2[[#This Row],[Bokat]]*Tabell2[[#This Row],[Inköpspris (SEK)]],Tabell2[[#This Row],[Totalt lagervärde ink moms]])</f>
        <v>0</v>
      </c>
      <c r="K8455" s="2">
        <f>Tabell2[[#This Row],[Totalt lagervärde ink moms]]-Tabell2[[#This Row],[Varav bokat ink moms]]</f>
        <v>140.6</v>
      </c>
      <c r="L8455" s="2">
        <f>Tabell2[[#This Row],[Antal]]*Tabell2[[#This Row],[Inpris ex moms]]</f>
        <v>112.48</v>
      </c>
      <c r="M8455" s="2">
        <f>MIN(Tabell2[[#This Row],[Bokat]]*Tabell2[[#This Row],[Inpris ex moms]],Tabell2[[#This Row],[Totalt lagervärde ex moms]])</f>
        <v>0</v>
      </c>
      <c r="N8455" s="2">
        <f>Tabell2[[#This Row],[Totalt lagervärde ex moms]]-Tabell2[[#This Row],[Varav bokat ex moms]]</f>
        <v>112.48</v>
      </c>
    </row>
    <row r="8456" spans="1:14" x14ac:dyDescent="0.2">
      <c r="A8456" t="s">
        <v>15175</v>
      </c>
      <c r="B8456" t="s">
        <v>15176</v>
      </c>
      <c r="C8456" s="2">
        <v>289</v>
      </c>
      <c r="D8456" s="2">
        <v>202</v>
      </c>
      <c r="E8456" s="2">
        <v>140.6</v>
      </c>
      <c r="F8456" s="2">
        <v>112.48</v>
      </c>
      <c r="G8456">
        <v>2</v>
      </c>
      <c r="H8456">
        <v>0</v>
      </c>
      <c r="I8456" s="2">
        <f>Tabell2[[#This Row],[Inköpspris (SEK)]]*Tabell2[[#This Row],[Antal]]</f>
        <v>281.2</v>
      </c>
      <c r="J8456" s="2">
        <f>MIN(Tabell2[[#This Row],[Bokat]]*Tabell2[[#This Row],[Inköpspris (SEK)]],Tabell2[[#This Row],[Totalt lagervärde ink moms]])</f>
        <v>0</v>
      </c>
      <c r="K8456" s="2">
        <f>Tabell2[[#This Row],[Totalt lagervärde ink moms]]-Tabell2[[#This Row],[Varav bokat ink moms]]</f>
        <v>281.2</v>
      </c>
      <c r="L8456" s="2">
        <f>Tabell2[[#This Row],[Antal]]*Tabell2[[#This Row],[Inpris ex moms]]</f>
        <v>224.96</v>
      </c>
      <c r="M8456" s="2">
        <f>MIN(Tabell2[[#This Row],[Bokat]]*Tabell2[[#This Row],[Inpris ex moms]],Tabell2[[#This Row],[Totalt lagervärde ex moms]])</f>
        <v>0</v>
      </c>
      <c r="N8456" s="2">
        <f>Tabell2[[#This Row],[Totalt lagervärde ex moms]]-Tabell2[[#This Row],[Varav bokat ex moms]]</f>
        <v>224.96</v>
      </c>
    </row>
    <row r="8457" spans="1:14" x14ac:dyDescent="0.2">
      <c r="A8457" t="s">
        <v>15177</v>
      </c>
      <c r="B8457" t="s">
        <v>15178</v>
      </c>
      <c r="C8457" s="2">
        <v>289</v>
      </c>
      <c r="D8457" s="2">
        <v>202</v>
      </c>
      <c r="E8457" s="2">
        <v>140.6</v>
      </c>
      <c r="F8457" s="2">
        <v>112.48</v>
      </c>
      <c r="G8457">
        <v>3</v>
      </c>
      <c r="H8457">
        <v>0</v>
      </c>
      <c r="I8457" s="2">
        <f>Tabell2[[#This Row],[Inköpspris (SEK)]]*Tabell2[[#This Row],[Antal]]</f>
        <v>421.79999999999995</v>
      </c>
      <c r="J8457" s="2">
        <f>MIN(Tabell2[[#This Row],[Bokat]]*Tabell2[[#This Row],[Inköpspris (SEK)]],Tabell2[[#This Row],[Totalt lagervärde ink moms]])</f>
        <v>0</v>
      </c>
      <c r="K8457" s="2">
        <f>Tabell2[[#This Row],[Totalt lagervärde ink moms]]-Tabell2[[#This Row],[Varav bokat ink moms]]</f>
        <v>421.79999999999995</v>
      </c>
      <c r="L8457" s="2">
        <f>Tabell2[[#This Row],[Antal]]*Tabell2[[#This Row],[Inpris ex moms]]</f>
        <v>337.44</v>
      </c>
      <c r="M8457" s="2">
        <f>MIN(Tabell2[[#This Row],[Bokat]]*Tabell2[[#This Row],[Inpris ex moms]],Tabell2[[#This Row],[Totalt lagervärde ex moms]])</f>
        <v>0</v>
      </c>
      <c r="N8457" s="2">
        <f>Tabell2[[#This Row],[Totalt lagervärde ex moms]]-Tabell2[[#This Row],[Varav bokat ex moms]]</f>
        <v>337.44</v>
      </c>
    </row>
    <row r="8458" spans="1:14" x14ac:dyDescent="0.2">
      <c r="A8458" t="s">
        <v>15179</v>
      </c>
      <c r="B8458" t="s">
        <v>15180</v>
      </c>
      <c r="C8458" s="2">
        <v>289</v>
      </c>
      <c r="D8458" s="2">
        <v>202</v>
      </c>
      <c r="E8458" s="2">
        <v>140.6</v>
      </c>
      <c r="F8458" s="2">
        <v>112.48</v>
      </c>
      <c r="G8458">
        <v>3</v>
      </c>
      <c r="H8458">
        <v>0</v>
      </c>
      <c r="I8458" s="2">
        <f>Tabell2[[#This Row],[Inköpspris (SEK)]]*Tabell2[[#This Row],[Antal]]</f>
        <v>421.79999999999995</v>
      </c>
      <c r="J8458" s="2">
        <f>MIN(Tabell2[[#This Row],[Bokat]]*Tabell2[[#This Row],[Inköpspris (SEK)]],Tabell2[[#This Row],[Totalt lagervärde ink moms]])</f>
        <v>0</v>
      </c>
      <c r="K8458" s="2">
        <f>Tabell2[[#This Row],[Totalt lagervärde ink moms]]-Tabell2[[#This Row],[Varav bokat ink moms]]</f>
        <v>421.79999999999995</v>
      </c>
      <c r="L8458" s="2">
        <f>Tabell2[[#This Row],[Antal]]*Tabell2[[#This Row],[Inpris ex moms]]</f>
        <v>337.44</v>
      </c>
      <c r="M8458" s="2">
        <f>MIN(Tabell2[[#This Row],[Bokat]]*Tabell2[[#This Row],[Inpris ex moms]],Tabell2[[#This Row],[Totalt lagervärde ex moms]])</f>
        <v>0</v>
      </c>
      <c r="N8458" s="2">
        <f>Tabell2[[#This Row],[Totalt lagervärde ex moms]]-Tabell2[[#This Row],[Varav bokat ex moms]]</f>
        <v>337.44</v>
      </c>
    </row>
    <row r="8459" spans="1:14" x14ac:dyDescent="0.2">
      <c r="A8459" t="s">
        <v>15181</v>
      </c>
      <c r="B8459" t="s">
        <v>15182</v>
      </c>
      <c r="C8459" s="2">
        <v>289</v>
      </c>
      <c r="D8459" s="2">
        <v>202</v>
      </c>
      <c r="E8459" s="2">
        <v>140.6</v>
      </c>
      <c r="F8459" s="2">
        <v>112.48</v>
      </c>
      <c r="G8459">
        <v>2</v>
      </c>
      <c r="H8459">
        <v>0</v>
      </c>
      <c r="I8459" s="2">
        <f>Tabell2[[#This Row],[Inköpspris (SEK)]]*Tabell2[[#This Row],[Antal]]</f>
        <v>281.2</v>
      </c>
      <c r="J8459" s="2">
        <f>MIN(Tabell2[[#This Row],[Bokat]]*Tabell2[[#This Row],[Inköpspris (SEK)]],Tabell2[[#This Row],[Totalt lagervärde ink moms]])</f>
        <v>0</v>
      </c>
      <c r="K8459" s="2">
        <f>Tabell2[[#This Row],[Totalt lagervärde ink moms]]-Tabell2[[#This Row],[Varav bokat ink moms]]</f>
        <v>281.2</v>
      </c>
      <c r="L8459" s="2">
        <f>Tabell2[[#This Row],[Antal]]*Tabell2[[#This Row],[Inpris ex moms]]</f>
        <v>224.96</v>
      </c>
      <c r="M8459" s="2">
        <f>MIN(Tabell2[[#This Row],[Bokat]]*Tabell2[[#This Row],[Inpris ex moms]],Tabell2[[#This Row],[Totalt lagervärde ex moms]])</f>
        <v>0</v>
      </c>
      <c r="N8459" s="2">
        <f>Tabell2[[#This Row],[Totalt lagervärde ex moms]]-Tabell2[[#This Row],[Varav bokat ex moms]]</f>
        <v>224.96</v>
      </c>
    </row>
    <row r="8460" spans="1:14" x14ac:dyDescent="0.2">
      <c r="A8460" t="s">
        <v>15183</v>
      </c>
      <c r="B8460" t="s">
        <v>15184</v>
      </c>
      <c r="C8460" s="2">
        <v>289</v>
      </c>
      <c r="D8460" s="2">
        <v>202</v>
      </c>
      <c r="E8460" s="2">
        <v>140.6</v>
      </c>
      <c r="F8460" s="2">
        <v>112.48</v>
      </c>
      <c r="G8460">
        <v>9</v>
      </c>
      <c r="H8460">
        <v>0</v>
      </c>
      <c r="I8460" s="2">
        <f>Tabell2[[#This Row],[Inköpspris (SEK)]]*Tabell2[[#This Row],[Antal]]</f>
        <v>1265.3999999999999</v>
      </c>
      <c r="J8460" s="2">
        <f>MIN(Tabell2[[#This Row],[Bokat]]*Tabell2[[#This Row],[Inköpspris (SEK)]],Tabell2[[#This Row],[Totalt lagervärde ink moms]])</f>
        <v>0</v>
      </c>
      <c r="K8460" s="2">
        <f>Tabell2[[#This Row],[Totalt lagervärde ink moms]]-Tabell2[[#This Row],[Varav bokat ink moms]]</f>
        <v>1265.3999999999999</v>
      </c>
      <c r="L8460" s="2">
        <f>Tabell2[[#This Row],[Antal]]*Tabell2[[#This Row],[Inpris ex moms]]</f>
        <v>1012.32</v>
      </c>
      <c r="M8460" s="2">
        <f>MIN(Tabell2[[#This Row],[Bokat]]*Tabell2[[#This Row],[Inpris ex moms]],Tabell2[[#This Row],[Totalt lagervärde ex moms]])</f>
        <v>0</v>
      </c>
      <c r="N8460" s="2">
        <f>Tabell2[[#This Row],[Totalt lagervärde ex moms]]-Tabell2[[#This Row],[Varav bokat ex moms]]</f>
        <v>1012.32</v>
      </c>
    </row>
    <row r="8461" spans="1:14" x14ac:dyDescent="0.2">
      <c r="A8461" t="s">
        <v>15185</v>
      </c>
      <c r="B8461" t="s">
        <v>15186</v>
      </c>
      <c r="C8461" s="2">
        <v>289</v>
      </c>
      <c r="D8461" s="2">
        <v>202</v>
      </c>
      <c r="E8461" s="2">
        <v>140.6</v>
      </c>
      <c r="F8461" s="2">
        <v>112.48</v>
      </c>
      <c r="G8461">
        <v>2</v>
      </c>
      <c r="H8461">
        <v>0</v>
      </c>
      <c r="I8461" s="2">
        <f>Tabell2[[#This Row],[Inköpspris (SEK)]]*Tabell2[[#This Row],[Antal]]</f>
        <v>281.2</v>
      </c>
      <c r="J8461" s="2">
        <f>MIN(Tabell2[[#This Row],[Bokat]]*Tabell2[[#This Row],[Inköpspris (SEK)]],Tabell2[[#This Row],[Totalt lagervärde ink moms]])</f>
        <v>0</v>
      </c>
      <c r="K8461" s="2">
        <f>Tabell2[[#This Row],[Totalt lagervärde ink moms]]-Tabell2[[#This Row],[Varav bokat ink moms]]</f>
        <v>281.2</v>
      </c>
      <c r="L8461" s="2">
        <f>Tabell2[[#This Row],[Antal]]*Tabell2[[#This Row],[Inpris ex moms]]</f>
        <v>224.96</v>
      </c>
      <c r="M8461" s="2">
        <f>MIN(Tabell2[[#This Row],[Bokat]]*Tabell2[[#This Row],[Inpris ex moms]],Tabell2[[#This Row],[Totalt lagervärde ex moms]])</f>
        <v>0</v>
      </c>
      <c r="N8461" s="2">
        <f>Tabell2[[#This Row],[Totalt lagervärde ex moms]]-Tabell2[[#This Row],[Varav bokat ex moms]]</f>
        <v>224.96</v>
      </c>
    </row>
    <row r="8462" spans="1:14" x14ac:dyDescent="0.2">
      <c r="A8462" t="s">
        <v>15187</v>
      </c>
      <c r="B8462" t="s">
        <v>15188</v>
      </c>
      <c r="C8462" s="2">
        <v>289</v>
      </c>
      <c r="D8462" s="2">
        <v>202</v>
      </c>
      <c r="E8462" s="2">
        <v>140.6</v>
      </c>
      <c r="F8462" s="2">
        <v>112.48</v>
      </c>
      <c r="G8462">
        <v>1</v>
      </c>
      <c r="H8462">
        <v>0</v>
      </c>
      <c r="I8462" s="2">
        <f>Tabell2[[#This Row],[Inköpspris (SEK)]]*Tabell2[[#This Row],[Antal]]</f>
        <v>140.6</v>
      </c>
      <c r="J8462" s="2">
        <f>MIN(Tabell2[[#This Row],[Bokat]]*Tabell2[[#This Row],[Inköpspris (SEK)]],Tabell2[[#This Row],[Totalt lagervärde ink moms]])</f>
        <v>0</v>
      </c>
      <c r="K8462" s="2">
        <f>Tabell2[[#This Row],[Totalt lagervärde ink moms]]-Tabell2[[#This Row],[Varav bokat ink moms]]</f>
        <v>140.6</v>
      </c>
      <c r="L8462" s="2">
        <f>Tabell2[[#This Row],[Antal]]*Tabell2[[#This Row],[Inpris ex moms]]</f>
        <v>112.48</v>
      </c>
      <c r="M8462" s="2">
        <f>MIN(Tabell2[[#This Row],[Bokat]]*Tabell2[[#This Row],[Inpris ex moms]],Tabell2[[#This Row],[Totalt lagervärde ex moms]])</f>
        <v>0</v>
      </c>
      <c r="N8462" s="2">
        <f>Tabell2[[#This Row],[Totalt lagervärde ex moms]]-Tabell2[[#This Row],[Varav bokat ex moms]]</f>
        <v>112.48</v>
      </c>
    </row>
    <row r="8463" spans="1:14" x14ac:dyDescent="0.2">
      <c r="A8463" t="s">
        <v>15189</v>
      </c>
      <c r="B8463" t="s">
        <v>15190</v>
      </c>
      <c r="C8463" s="2">
        <v>289</v>
      </c>
      <c r="D8463" s="2">
        <v>202</v>
      </c>
      <c r="E8463" s="2">
        <v>140.6</v>
      </c>
      <c r="F8463" s="2">
        <v>112.48</v>
      </c>
      <c r="G8463">
        <v>1</v>
      </c>
      <c r="H8463">
        <v>0</v>
      </c>
      <c r="I8463" s="2">
        <f>Tabell2[[#This Row],[Inköpspris (SEK)]]*Tabell2[[#This Row],[Antal]]</f>
        <v>140.6</v>
      </c>
      <c r="J8463" s="2">
        <f>MIN(Tabell2[[#This Row],[Bokat]]*Tabell2[[#This Row],[Inköpspris (SEK)]],Tabell2[[#This Row],[Totalt lagervärde ink moms]])</f>
        <v>0</v>
      </c>
      <c r="K8463" s="2">
        <f>Tabell2[[#This Row],[Totalt lagervärde ink moms]]-Tabell2[[#This Row],[Varav bokat ink moms]]</f>
        <v>140.6</v>
      </c>
      <c r="L8463" s="2">
        <f>Tabell2[[#This Row],[Antal]]*Tabell2[[#This Row],[Inpris ex moms]]</f>
        <v>112.48</v>
      </c>
      <c r="M8463" s="2">
        <f>MIN(Tabell2[[#This Row],[Bokat]]*Tabell2[[#This Row],[Inpris ex moms]],Tabell2[[#This Row],[Totalt lagervärde ex moms]])</f>
        <v>0</v>
      </c>
      <c r="N8463" s="2">
        <f>Tabell2[[#This Row],[Totalt lagervärde ex moms]]-Tabell2[[#This Row],[Varav bokat ex moms]]</f>
        <v>112.48</v>
      </c>
    </row>
    <row r="8464" spans="1:14" x14ac:dyDescent="0.2">
      <c r="A8464" t="s">
        <v>15781</v>
      </c>
      <c r="B8464" t="s">
        <v>15782</v>
      </c>
      <c r="C8464" s="2">
        <v>289</v>
      </c>
      <c r="D8464" s="2">
        <v>202</v>
      </c>
      <c r="E8464" s="2">
        <v>140.6</v>
      </c>
      <c r="F8464" s="2">
        <v>112.48</v>
      </c>
      <c r="G8464">
        <v>4</v>
      </c>
      <c r="H8464">
        <v>0</v>
      </c>
      <c r="I8464" s="2">
        <f>Tabell2[[#This Row],[Inköpspris (SEK)]]*Tabell2[[#This Row],[Antal]]</f>
        <v>562.4</v>
      </c>
      <c r="J8464" s="2">
        <f>MIN(Tabell2[[#This Row],[Bokat]]*Tabell2[[#This Row],[Inköpspris (SEK)]],Tabell2[[#This Row],[Totalt lagervärde ink moms]])</f>
        <v>0</v>
      </c>
      <c r="K8464" s="2">
        <f>Tabell2[[#This Row],[Totalt lagervärde ink moms]]-Tabell2[[#This Row],[Varav bokat ink moms]]</f>
        <v>562.4</v>
      </c>
      <c r="L8464" s="2">
        <f>Tabell2[[#This Row],[Antal]]*Tabell2[[#This Row],[Inpris ex moms]]</f>
        <v>449.92</v>
      </c>
      <c r="M8464" s="2">
        <f>MIN(Tabell2[[#This Row],[Bokat]]*Tabell2[[#This Row],[Inpris ex moms]],Tabell2[[#This Row],[Totalt lagervärde ex moms]])</f>
        <v>0</v>
      </c>
      <c r="N8464" s="2">
        <f>Tabell2[[#This Row],[Totalt lagervärde ex moms]]-Tabell2[[#This Row],[Varav bokat ex moms]]</f>
        <v>449.92</v>
      </c>
    </row>
    <row r="8465" spans="1:14" x14ac:dyDescent="0.2">
      <c r="A8465" t="s">
        <v>15783</v>
      </c>
      <c r="B8465" t="s">
        <v>15784</v>
      </c>
      <c r="C8465" s="2">
        <v>289</v>
      </c>
      <c r="D8465" s="2">
        <v>202</v>
      </c>
      <c r="E8465" s="2">
        <v>140.6</v>
      </c>
      <c r="F8465" s="2">
        <v>112.48</v>
      </c>
      <c r="G8465">
        <v>2</v>
      </c>
      <c r="H8465">
        <v>0</v>
      </c>
      <c r="I8465" s="2">
        <f>Tabell2[[#This Row],[Inköpspris (SEK)]]*Tabell2[[#This Row],[Antal]]</f>
        <v>281.2</v>
      </c>
      <c r="J8465" s="2">
        <f>MIN(Tabell2[[#This Row],[Bokat]]*Tabell2[[#This Row],[Inköpspris (SEK)]],Tabell2[[#This Row],[Totalt lagervärde ink moms]])</f>
        <v>0</v>
      </c>
      <c r="K8465" s="2">
        <f>Tabell2[[#This Row],[Totalt lagervärde ink moms]]-Tabell2[[#This Row],[Varav bokat ink moms]]</f>
        <v>281.2</v>
      </c>
      <c r="L8465" s="2">
        <f>Tabell2[[#This Row],[Antal]]*Tabell2[[#This Row],[Inpris ex moms]]</f>
        <v>224.96</v>
      </c>
      <c r="M8465" s="2">
        <f>MIN(Tabell2[[#This Row],[Bokat]]*Tabell2[[#This Row],[Inpris ex moms]],Tabell2[[#This Row],[Totalt lagervärde ex moms]])</f>
        <v>0</v>
      </c>
      <c r="N8465" s="2">
        <f>Tabell2[[#This Row],[Totalt lagervärde ex moms]]-Tabell2[[#This Row],[Varav bokat ex moms]]</f>
        <v>224.96</v>
      </c>
    </row>
    <row r="8466" spans="1:14" x14ac:dyDescent="0.2">
      <c r="A8466" t="s">
        <v>15785</v>
      </c>
      <c r="B8466" t="s">
        <v>15786</v>
      </c>
      <c r="C8466" s="2">
        <v>289</v>
      </c>
      <c r="D8466" s="2">
        <v>202</v>
      </c>
      <c r="E8466" s="2">
        <v>140.6</v>
      </c>
      <c r="F8466" s="2">
        <v>112.48</v>
      </c>
      <c r="G8466">
        <v>1</v>
      </c>
      <c r="H8466">
        <v>0</v>
      </c>
      <c r="I8466" s="2">
        <f>Tabell2[[#This Row],[Inköpspris (SEK)]]*Tabell2[[#This Row],[Antal]]</f>
        <v>140.6</v>
      </c>
      <c r="J8466" s="2">
        <f>MIN(Tabell2[[#This Row],[Bokat]]*Tabell2[[#This Row],[Inköpspris (SEK)]],Tabell2[[#This Row],[Totalt lagervärde ink moms]])</f>
        <v>0</v>
      </c>
      <c r="K8466" s="2">
        <f>Tabell2[[#This Row],[Totalt lagervärde ink moms]]-Tabell2[[#This Row],[Varav bokat ink moms]]</f>
        <v>140.6</v>
      </c>
      <c r="L8466" s="2">
        <f>Tabell2[[#This Row],[Antal]]*Tabell2[[#This Row],[Inpris ex moms]]</f>
        <v>112.48</v>
      </c>
      <c r="M8466" s="2">
        <f>MIN(Tabell2[[#This Row],[Bokat]]*Tabell2[[#This Row],[Inpris ex moms]],Tabell2[[#This Row],[Totalt lagervärde ex moms]])</f>
        <v>0</v>
      </c>
      <c r="N8466" s="2">
        <f>Tabell2[[#This Row],[Totalt lagervärde ex moms]]-Tabell2[[#This Row],[Varav bokat ex moms]]</f>
        <v>112.48</v>
      </c>
    </row>
    <row r="8467" spans="1:14" x14ac:dyDescent="0.2">
      <c r="A8467" t="s">
        <v>8695</v>
      </c>
      <c r="B8467" t="s">
        <v>8696</v>
      </c>
      <c r="C8467" s="2">
        <v>259</v>
      </c>
      <c r="E8467" s="2">
        <v>126</v>
      </c>
      <c r="F8467" s="2">
        <v>100.80000000000001</v>
      </c>
      <c r="G8467">
        <v>2</v>
      </c>
      <c r="H8467">
        <v>0</v>
      </c>
      <c r="I8467" s="2">
        <f>Tabell2[[#This Row],[Inköpspris (SEK)]]*Tabell2[[#This Row],[Antal]]</f>
        <v>252</v>
      </c>
      <c r="J8467" s="2">
        <f>MIN(Tabell2[[#This Row],[Bokat]]*Tabell2[[#This Row],[Inköpspris (SEK)]],Tabell2[[#This Row],[Totalt lagervärde ink moms]])</f>
        <v>0</v>
      </c>
      <c r="K8467" s="2">
        <f>Tabell2[[#This Row],[Totalt lagervärde ink moms]]-Tabell2[[#This Row],[Varav bokat ink moms]]</f>
        <v>252</v>
      </c>
      <c r="L8467" s="2">
        <f>Tabell2[[#This Row],[Antal]]*Tabell2[[#This Row],[Inpris ex moms]]</f>
        <v>201.60000000000002</v>
      </c>
      <c r="M8467" s="2">
        <f>MIN(Tabell2[[#This Row],[Bokat]]*Tabell2[[#This Row],[Inpris ex moms]],Tabell2[[#This Row],[Totalt lagervärde ex moms]])</f>
        <v>0</v>
      </c>
      <c r="N8467" s="2">
        <f>Tabell2[[#This Row],[Totalt lagervärde ex moms]]-Tabell2[[#This Row],[Varav bokat ex moms]]</f>
        <v>201.60000000000002</v>
      </c>
    </row>
    <row r="8468" spans="1:14" x14ac:dyDescent="0.2">
      <c r="A8468" t="s">
        <v>8697</v>
      </c>
      <c r="B8468" t="s">
        <v>8698</v>
      </c>
      <c r="C8468" s="2">
        <v>259</v>
      </c>
      <c r="E8468" s="2">
        <v>126</v>
      </c>
      <c r="F8468" s="2">
        <v>100.80000000000001</v>
      </c>
      <c r="G8468">
        <v>1</v>
      </c>
      <c r="H8468">
        <v>1</v>
      </c>
      <c r="I8468" s="2">
        <f>Tabell2[[#This Row],[Inköpspris (SEK)]]*Tabell2[[#This Row],[Antal]]</f>
        <v>126</v>
      </c>
      <c r="J8468" s="2">
        <f>MIN(Tabell2[[#This Row],[Bokat]]*Tabell2[[#This Row],[Inköpspris (SEK)]],Tabell2[[#This Row],[Totalt lagervärde ink moms]])</f>
        <v>126</v>
      </c>
      <c r="K8468" s="2">
        <f>Tabell2[[#This Row],[Totalt lagervärde ink moms]]-Tabell2[[#This Row],[Varav bokat ink moms]]</f>
        <v>0</v>
      </c>
      <c r="L8468" s="2">
        <f>Tabell2[[#This Row],[Antal]]*Tabell2[[#This Row],[Inpris ex moms]]</f>
        <v>100.80000000000001</v>
      </c>
      <c r="M8468" s="2">
        <f>MIN(Tabell2[[#This Row],[Bokat]]*Tabell2[[#This Row],[Inpris ex moms]],Tabell2[[#This Row],[Totalt lagervärde ex moms]])</f>
        <v>100.80000000000001</v>
      </c>
      <c r="N8468" s="2">
        <f>Tabell2[[#This Row],[Totalt lagervärde ex moms]]-Tabell2[[#This Row],[Varav bokat ex moms]]</f>
        <v>0</v>
      </c>
    </row>
    <row r="8469" spans="1:14" x14ac:dyDescent="0.2">
      <c r="A8469" t="s">
        <v>17271</v>
      </c>
      <c r="B8469" t="s">
        <v>17272</v>
      </c>
      <c r="C8469" s="2">
        <v>259</v>
      </c>
      <c r="D8469" s="2">
        <v>155</v>
      </c>
      <c r="E8469" s="2">
        <v>126</v>
      </c>
      <c r="F8469" s="2">
        <v>100.80000000000001</v>
      </c>
      <c r="G8469">
        <v>2</v>
      </c>
      <c r="H8469">
        <v>0</v>
      </c>
      <c r="I8469" s="2">
        <f>Tabell2[[#This Row],[Inköpspris (SEK)]]*Tabell2[[#This Row],[Antal]]</f>
        <v>252</v>
      </c>
      <c r="J8469" s="2">
        <f>MIN(Tabell2[[#This Row],[Bokat]]*Tabell2[[#This Row],[Inköpspris (SEK)]],Tabell2[[#This Row],[Totalt lagervärde ink moms]])</f>
        <v>0</v>
      </c>
      <c r="K8469" s="2">
        <f>Tabell2[[#This Row],[Totalt lagervärde ink moms]]-Tabell2[[#This Row],[Varav bokat ink moms]]</f>
        <v>252</v>
      </c>
      <c r="L8469" s="2">
        <f>Tabell2[[#This Row],[Antal]]*Tabell2[[#This Row],[Inpris ex moms]]</f>
        <v>201.60000000000002</v>
      </c>
      <c r="M8469" s="2">
        <f>MIN(Tabell2[[#This Row],[Bokat]]*Tabell2[[#This Row],[Inpris ex moms]],Tabell2[[#This Row],[Totalt lagervärde ex moms]])</f>
        <v>0</v>
      </c>
      <c r="N8469" s="2">
        <f>Tabell2[[#This Row],[Totalt lagervärde ex moms]]-Tabell2[[#This Row],[Varav bokat ex moms]]</f>
        <v>201.60000000000002</v>
      </c>
    </row>
    <row r="8470" spans="1:14" x14ac:dyDescent="0.2">
      <c r="A8470" t="s">
        <v>17273</v>
      </c>
      <c r="B8470" t="s">
        <v>17274</v>
      </c>
      <c r="C8470" s="2">
        <v>259</v>
      </c>
      <c r="D8470" s="2">
        <v>155</v>
      </c>
      <c r="E8470" s="2">
        <v>126</v>
      </c>
      <c r="F8470" s="2">
        <v>100.80000000000001</v>
      </c>
      <c r="G8470">
        <v>2</v>
      </c>
      <c r="H8470">
        <v>0</v>
      </c>
      <c r="I8470" s="2">
        <f>Tabell2[[#This Row],[Inköpspris (SEK)]]*Tabell2[[#This Row],[Antal]]</f>
        <v>252</v>
      </c>
      <c r="J8470" s="2">
        <f>MIN(Tabell2[[#This Row],[Bokat]]*Tabell2[[#This Row],[Inköpspris (SEK)]],Tabell2[[#This Row],[Totalt lagervärde ink moms]])</f>
        <v>0</v>
      </c>
      <c r="K8470" s="2">
        <f>Tabell2[[#This Row],[Totalt lagervärde ink moms]]-Tabell2[[#This Row],[Varav bokat ink moms]]</f>
        <v>252</v>
      </c>
      <c r="L8470" s="2">
        <f>Tabell2[[#This Row],[Antal]]*Tabell2[[#This Row],[Inpris ex moms]]</f>
        <v>201.60000000000002</v>
      </c>
      <c r="M8470" s="2">
        <f>MIN(Tabell2[[#This Row],[Bokat]]*Tabell2[[#This Row],[Inpris ex moms]],Tabell2[[#This Row],[Totalt lagervärde ex moms]])</f>
        <v>0</v>
      </c>
      <c r="N8470" s="2">
        <f>Tabell2[[#This Row],[Totalt lagervärde ex moms]]-Tabell2[[#This Row],[Varav bokat ex moms]]</f>
        <v>201.60000000000002</v>
      </c>
    </row>
    <row r="8471" spans="1:14" x14ac:dyDescent="0.2">
      <c r="A8471" t="s">
        <v>17275</v>
      </c>
      <c r="B8471" t="s">
        <v>17276</v>
      </c>
      <c r="C8471" s="2">
        <v>259</v>
      </c>
      <c r="D8471" s="2">
        <v>155</v>
      </c>
      <c r="E8471" s="2">
        <v>126</v>
      </c>
      <c r="F8471" s="2">
        <v>100.80000000000001</v>
      </c>
      <c r="G8471">
        <v>2</v>
      </c>
      <c r="H8471">
        <v>0</v>
      </c>
      <c r="I8471" s="2">
        <f>Tabell2[[#This Row],[Inköpspris (SEK)]]*Tabell2[[#This Row],[Antal]]</f>
        <v>252</v>
      </c>
      <c r="J8471" s="2">
        <f>MIN(Tabell2[[#This Row],[Bokat]]*Tabell2[[#This Row],[Inköpspris (SEK)]],Tabell2[[#This Row],[Totalt lagervärde ink moms]])</f>
        <v>0</v>
      </c>
      <c r="K8471" s="2">
        <f>Tabell2[[#This Row],[Totalt lagervärde ink moms]]-Tabell2[[#This Row],[Varav bokat ink moms]]</f>
        <v>252</v>
      </c>
      <c r="L8471" s="2">
        <f>Tabell2[[#This Row],[Antal]]*Tabell2[[#This Row],[Inpris ex moms]]</f>
        <v>201.60000000000002</v>
      </c>
      <c r="M8471" s="2">
        <f>MIN(Tabell2[[#This Row],[Bokat]]*Tabell2[[#This Row],[Inpris ex moms]],Tabell2[[#This Row],[Totalt lagervärde ex moms]])</f>
        <v>0</v>
      </c>
      <c r="N8471" s="2">
        <f>Tabell2[[#This Row],[Totalt lagervärde ex moms]]-Tabell2[[#This Row],[Varav bokat ex moms]]</f>
        <v>201.60000000000002</v>
      </c>
    </row>
    <row r="8472" spans="1:14" x14ac:dyDescent="0.2">
      <c r="A8472" t="s">
        <v>16867</v>
      </c>
      <c r="B8472" t="s">
        <v>16868</v>
      </c>
      <c r="C8472" s="2">
        <v>199</v>
      </c>
      <c r="D8472" s="2">
        <v>119</v>
      </c>
      <c r="E8472" s="2">
        <v>96.8</v>
      </c>
      <c r="F8472" s="2">
        <v>77.44</v>
      </c>
      <c r="G8472">
        <v>1</v>
      </c>
      <c r="H8472">
        <v>0</v>
      </c>
      <c r="I8472" s="2">
        <f>Tabell2[[#This Row],[Inköpspris (SEK)]]*Tabell2[[#This Row],[Antal]]</f>
        <v>96.8</v>
      </c>
      <c r="J8472" s="2">
        <f>MIN(Tabell2[[#This Row],[Bokat]]*Tabell2[[#This Row],[Inköpspris (SEK)]],Tabell2[[#This Row],[Totalt lagervärde ink moms]])</f>
        <v>0</v>
      </c>
      <c r="K8472" s="2">
        <f>Tabell2[[#This Row],[Totalt lagervärde ink moms]]-Tabell2[[#This Row],[Varav bokat ink moms]]</f>
        <v>96.8</v>
      </c>
      <c r="L8472" s="2">
        <f>Tabell2[[#This Row],[Antal]]*Tabell2[[#This Row],[Inpris ex moms]]</f>
        <v>77.44</v>
      </c>
      <c r="M8472" s="2">
        <f>MIN(Tabell2[[#This Row],[Bokat]]*Tabell2[[#This Row],[Inpris ex moms]],Tabell2[[#This Row],[Totalt lagervärde ex moms]])</f>
        <v>0</v>
      </c>
      <c r="N8472" s="2">
        <f>Tabell2[[#This Row],[Totalt lagervärde ex moms]]-Tabell2[[#This Row],[Varav bokat ex moms]]</f>
        <v>77.44</v>
      </c>
    </row>
    <row r="8473" spans="1:14" x14ac:dyDescent="0.2">
      <c r="A8473" t="s">
        <v>10318</v>
      </c>
      <c r="B8473" t="s">
        <v>10319</v>
      </c>
      <c r="C8473" s="2">
        <v>239</v>
      </c>
      <c r="D8473" s="2">
        <v>167</v>
      </c>
      <c r="E8473" s="2">
        <v>116.25</v>
      </c>
      <c r="F8473" s="2">
        <v>93</v>
      </c>
      <c r="G8473">
        <v>1</v>
      </c>
      <c r="H8473">
        <v>0</v>
      </c>
      <c r="I8473" s="2">
        <f>Tabell2[[#This Row],[Inköpspris (SEK)]]*Tabell2[[#This Row],[Antal]]</f>
        <v>116.25</v>
      </c>
      <c r="J8473" s="2">
        <f>MIN(Tabell2[[#This Row],[Bokat]]*Tabell2[[#This Row],[Inköpspris (SEK)]],Tabell2[[#This Row],[Totalt lagervärde ink moms]])</f>
        <v>0</v>
      </c>
      <c r="K8473" s="2">
        <f>Tabell2[[#This Row],[Totalt lagervärde ink moms]]-Tabell2[[#This Row],[Varav bokat ink moms]]</f>
        <v>116.25</v>
      </c>
      <c r="L8473" s="2">
        <f>Tabell2[[#This Row],[Antal]]*Tabell2[[#This Row],[Inpris ex moms]]</f>
        <v>93</v>
      </c>
      <c r="M8473" s="2">
        <f>MIN(Tabell2[[#This Row],[Bokat]]*Tabell2[[#This Row],[Inpris ex moms]],Tabell2[[#This Row],[Totalt lagervärde ex moms]])</f>
        <v>0</v>
      </c>
      <c r="N8473" s="2">
        <f>Tabell2[[#This Row],[Totalt lagervärde ex moms]]-Tabell2[[#This Row],[Varav bokat ex moms]]</f>
        <v>93</v>
      </c>
    </row>
    <row r="8474" spans="1:14" x14ac:dyDescent="0.2">
      <c r="A8474" t="s">
        <v>11798</v>
      </c>
      <c r="B8474" t="s">
        <v>11799</v>
      </c>
      <c r="C8474" s="2">
        <v>239</v>
      </c>
      <c r="D8474" s="2">
        <v>167</v>
      </c>
      <c r="E8474" s="2">
        <v>116.25</v>
      </c>
      <c r="F8474" s="2">
        <v>93</v>
      </c>
      <c r="G8474">
        <v>1</v>
      </c>
      <c r="H8474">
        <v>0</v>
      </c>
      <c r="I8474" s="2">
        <f>Tabell2[[#This Row],[Inköpspris (SEK)]]*Tabell2[[#This Row],[Antal]]</f>
        <v>116.25</v>
      </c>
      <c r="J8474" s="2">
        <f>MIN(Tabell2[[#This Row],[Bokat]]*Tabell2[[#This Row],[Inköpspris (SEK)]],Tabell2[[#This Row],[Totalt lagervärde ink moms]])</f>
        <v>0</v>
      </c>
      <c r="K8474" s="2">
        <f>Tabell2[[#This Row],[Totalt lagervärde ink moms]]-Tabell2[[#This Row],[Varav bokat ink moms]]</f>
        <v>116.25</v>
      </c>
      <c r="L8474" s="2">
        <f>Tabell2[[#This Row],[Antal]]*Tabell2[[#This Row],[Inpris ex moms]]</f>
        <v>93</v>
      </c>
      <c r="M8474" s="2">
        <f>MIN(Tabell2[[#This Row],[Bokat]]*Tabell2[[#This Row],[Inpris ex moms]],Tabell2[[#This Row],[Totalt lagervärde ex moms]])</f>
        <v>0</v>
      </c>
      <c r="N8474" s="2">
        <f>Tabell2[[#This Row],[Totalt lagervärde ex moms]]-Tabell2[[#This Row],[Varav bokat ex moms]]</f>
        <v>93</v>
      </c>
    </row>
    <row r="8475" spans="1:14" x14ac:dyDescent="0.2">
      <c r="A8475" t="s">
        <v>8537</v>
      </c>
      <c r="B8475" t="s">
        <v>8538</v>
      </c>
      <c r="C8475" s="2">
        <v>229</v>
      </c>
      <c r="D8475" s="2">
        <v>183</v>
      </c>
      <c r="E8475" s="2">
        <v>111.37</v>
      </c>
      <c r="F8475" s="2">
        <v>89.096000000000004</v>
      </c>
      <c r="G8475">
        <v>1</v>
      </c>
      <c r="H8475">
        <v>0</v>
      </c>
      <c r="I8475" s="2">
        <f>Tabell2[[#This Row],[Inköpspris (SEK)]]*Tabell2[[#This Row],[Antal]]</f>
        <v>111.37</v>
      </c>
      <c r="J8475" s="2">
        <f>MIN(Tabell2[[#This Row],[Bokat]]*Tabell2[[#This Row],[Inköpspris (SEK)]],Tabell2[[#This Row],[Totalt lagervärde ink moms]])</f>
        <v>0</v>
      </c>
      <c r="K8475" s="2">
        <f>Tabell2[[#This Row],[Totalt lagervärde ink moms]]-Tabell2[[#This Row],[Varav bokat ink moms]]</f>
        <v>111.37</v>
      </c>
      <c r="L8475" s="2">
        <f>Tabell2[[#This Row],[Antal]]*Tabell2[[#This Row],[Inpris ex moms]]</f>
        <v>89.096000000000004</v>
      </c>
      <c r="M8475" s="2">
        <f>MIN(Tabell2[[#This Row],[Bokat]]*Tabell2[[#This Row],[Inpris ex moms]],Tabell2[[#This Row],[Totalt lagervärde ex moms]])</f>
        <v>0</v>
      </c>
      <c r="N8475" s="2">
        <f>Tabell2[[#This Row],[Totalt lagervärde ex moms]]-Tabell2[[#This Row],[Varav bokat ex moms]]</f>
        <v>89.096000000000004</v>
      </c>
    </row>
    <row r="8476" spans="1:14" x14ac:dyDescent="0.2">
      <c r="A8476" t="s">
        <v>8539</v>
      </c>
      <c r="B8476" t="s">
        <v>8540</v>
      </c>
      <c r="C8476" s="2">
        <v>229</v>
      </c>
      <c r="D8476" s="2">
        <v>183</v>
      </c>
      <c r="E8476" s="2">
        <v>111.37</v>
      </c>
      <c r="F8476" s="2">
        <v>89.096000000000004</v>
      </c>
      <c r="G8476">
        <v>1</v>
      </c>
      <c r="H8476">
        <v>0</v>
      </c>
      <c r="I8476" s="2">
        <f>Tabell2[[#This Row],[Inköpspris (SEK)]]*Tabell2[[#This Row],[Antal]]</f>
        <v>111.37</v>
      </c>
      <c r="J8476" s="2">
        <f>MIN(Tabell2[[#This Row],[Bokat]]*Tabell2[[#This Row],[Inköpspris (SEK)]],Tabell2[[#This Row],[Totalt lagervärde ink moms]])</f>
        <v>0</v>
      </c>
      <c r="K8476" s="2">
        <f>Tabell2[[#This Row],[Totalt lagervärde ink moms]]-Tabell2[[#This Row],[Varav bokat ink moms]]</f>
        <v>111.37</v>
      </c>
      <c r="L8476" s="2">
        <f>Tabell2[[#This Row],[Antal]]*Tabell2[[#This Row],[Inpris ex moms]]</f>
        <v>89.096000000000004</v>
      </c>
      <c r="M8476" s="2">
        <f>MIN(Tabell2[[#This Row],[Bokat]]*Tabell2[[#This Row],[Inpris ex moms]],Tabell2[[#This Row],[Totalt lagervärde ex moms]])</f>
        <v>0</v>
      </c>
      <c r="N8476" s="2">
        <f>Tabell2[[#This Row],[Totalt lagervärde ex moms]]-Tabell2[[#This Row],[Varav bokat ex moms]]</f>
        <v>89.096000000000004</v>
      </c>
    </row>
    <row r="8477" spans="1:14" x14ac:dyDescent="0.2">
      <c r="A8477" t="s">
        <v>8541</v>
      </c>
      <c r="B8477" t="s">
        <v>8542</v>
      </c>
      <c r="C8477" s="2">
        <v>229</v>
      </c>
      <c r="D8477" s="2">
        <v>183</v>
      </c>
      <c r="E8477" s="2">
        <v>111.37</v>
      </c>
      <c r="F8477" s="2">
        <v>89.096000000000004</v>
      </c>
      <c r="G8477">
        <v>3</v>
      </c>
      <c r="H8477">
        <v>1</v>
      </c>
      <c r="I8477" s="2">
        <f>Tabell2[[#This Row],[Inköpspris (SEK)]]*Tabell2[[#This Row],[Antal]]</f>
        <v>334.11</v>
      </c>
      <c r="J8477" s="2">
        <f>MIN(Tabell2[[#This Row],[Bokat]]*Tabell2[[#This Row],[Inköpspris (SEK)]],Tabell2[[#This Row],[Totalt lagervärde ink moms]])</f>
        <v>111.37</v>
      </c>
      <c r="K8477" s="2">
        <f>Tabell2[[#This Row],[Totalt lagervärde ink moms]]-Tabell2[[#This Row],[Varav bokat ink moms]]</f>
        <v>222.74</v>
      </c>
      <c r="L8477" s="2">
        <f>Tabell2[[#This Row],[Antal]]*Tabell2[[#This Row],[Inpris ex moms]]</f>
        <v>267.28800000000001</v>
      </c>
      <c r="M8477" s="2">
        <f>MIN(Tabell2[[#This Row],[Bokat]]*Tabell2[[#This Row],[Inpris ex moms]],Tabell2[[#This Row],[Totalt lagervärde ex moms]])</f>
        <v>89.096000000000004</v>
      </c>
      <c r="N8477" s="2">
        <f>Tabell2[[#This Row],[Totalt lagervärde ex moms]]-Tabell2[[#This Row],[Varav bokat ex moms]]</f>
        <v>178.19200000000001</v>
      </c>
    </row>
    <row r="8478" spans="1:14" x14ac:dyDescent="0.2">
      <c r="A8478" t="s">
        <v>8543</v>
      </c>
      <c r="B8478" t="s">
        <v>8544</v>
      </c>
      <c r="C8478" s="2">
        <v>229</v>
      </c>
      <c r="D8478" s="2">
        <v>183</v>
      </c>
      <c r="E8478" s="2">
        <v>111.37</v>
      </c>
      <c r="F8478" s="2">
        <v>89.096000000000004</v>
      </c>
      <c r="G8478">
        <v>3</v>
      </c>
      <c r="H8478">
        <v>0</v>
      </c>
      <c r="I8478" s="2">
        <f>Tabell2[[#This Row],[Inköpspris (SEK)]]*Tabell2[[#This Row],[Antal]]</f>
        <v>334.11</v>
      </c>
      <c r="J8478" s="2">
        <f>MIN(Tabell2[[#This Row],[Bokat]]*Tabell2[[#This Row],[Inköpspris (SEK)]],Tabell2[[#This Row],[Totalt lagervärde ink moms]])</f>
        <v>0</v>
      </c>
      <c r="K8478" s="2">
        <f>Tabell2[[#This Row],[Totalt lagervärde ink moms]]-Tabell2[[#This Row],[Varav bokat ink moms]]</f>
        <v>334.11</v>
      </c>
      <c r="L8478" s="2">
        <f>Tabell2[[#This Row],[Antal]]*Tabell2[[#This Row],[Inpris ex moms]]</f>
        <v>267.28800000000001</v>
      </c>
      <c r="M8478" s="2">
        <f>MIN(Tabell2[[#This Row],[Bokat]]*Tabell2[[#This Row],[Inpris ex moms]],Tabell2[[#This Row],[Totalt lagervärde ex moms]])</f>
        <v>0</v>
      </c>
      <c r="N8478" s="2">
        <f>Tabell2[[#This Row],[Totalt lagervärde ex moms]]-Tabell2[[#This Row],[Varav bokat ex moms]]</f>
        <v>267.28800000000001</v>
      </c>
    </row>
    <row r="8479" spans="1:14" x14ac:dyDescent="0.2">
      <c r="A8479" t="s">
        <v>10778</v>
      </c>
      <c r="B8479" t="s">
        <v>10779</v>
      </c>
      <c r="C8479" s="2">
        <v>449</v>
      </c>
      <c r="D8479" s="2">
        <v>224</v>
      </c>
      <c r="E8479" s="2">
        <v>218.3</v>
      </c>
      <c r="F8479" s="2">
        <v>174.64000000000001</v>
      </c>
      <c r="G8479">
        <v>1</v>
      </c>
      <c r="H8479">
        <v>1</v>
      </c>
      <c r="I8479" s="2">
        <f>Tabell2[[#This Row],[Inköpspris (SEK)]]*Tabell2[[#This Row],[Antal]]</f>
        <v>218.3</v>
      </c>
      <c r="J8479" s="2">
        <f>MIN(Tabell2[[#This Row],[Bokat]]*Tabell2[[#This Row],[Inköpspris (SEK)]],Tabell2[[#This Row],[Totalt lagervärde ink moms]])</f>
        <v>218.3</v>
      </c>
      <c r="K8479" s="2">
        <f>Tabell2[[#This Row],[Totalt lagervärde ink moms]]-Tabell2[[#This Row],[Varav bokat ink moms]]</f>
        <v>0</v>
      </c>
      <c r="L8479" s="2">
        <f>Tabell2[[#This Row],[Antal]]*Tabell2[[#This Row],[Inpris ex moms]]</f>
        <v>174.64000000000001</v>
      </c>
      <c r="M8479" s="2">
        <f>MIN(Tabell2[[#This Row],[Bokat]]*Tabell2[[#This Row],[Inpris ex moms]],Tabell2[[#This Row],[Totalt lagervärde ex moms]])</f>
        <v>174.64000000000001</v>
      </c>
      <c r="N8479" s="2">
        <f>Tabell2[[#This Row],[Totalt lagervärde ex moms]]-Tabell2[[#This Row],[Varav bokat ex moms]]</f>
        <v>0</v>
      </c>
    </row>
    <row r="8480" spans="1:14" x14ac:dyDescent="0.2">
      <c r="A8480" t="s">
        <v>8707</v>
      </c>
      <c r="B8480" t="s">
        <v>8708</v>
      </c>
      <c r="C8480" s="2">
        <v>199</v>
      </c>
      <c r="D8480" s="2">
        <v>139</v>
      </c>
      <c r="E8480" s="2">
        <v>96.75</v>
      </c>
      <c r="F8480" s="2">
        <v>77.400000000000006</v>
      </c>
      <c r="G8480">
        <v>6</v>
      </c>
      <c r="H8480">
        <v>2</v>
      </c>
      <c r="I8480" s="2">
        <f>Tabell2[[#This Row],[Inköpspris (SEK)]]*Tabell2[[#This Row],[Antal]]</f>
        <v>580.5</v>
      </c>
      <c r="J8480" s="2">
        <f>MIN(Tabell2[[#This Row],[Bokat]]*Tabell2[[#This Row],[Inköpspris (SEK)]],Tabell2[[#This Row],[Totalt lagervärde ink moms]])</f>
        <v>193.5</v>
      </c>
      <c r="K8480" s="2">
        <f>Tabell2[[#This Row],[Totalt lagervärde ink moms]]-Tabell2[[#This Row],[Varav bokat ink moms]]</f>
        <v>387</v>
      </c>
      <c r="L8480" s="2">
        <f>Tabell2[[#This Row],[Antal]]*Tabell2[[#This Row],[Inpris ex moms]]</f>
        <v>464.40000000000003</v>
      </c>
      <c r="M8480" s="2">
        <f>MIN(Tabell2[[#This Row],[Bokat]]*Tabell2[[#This Row],[Inpris ex moms]],Tabell2[[#This Row],[Totalt lagervärde ex moms]])</f>
        <v>154.80000000000001</v>
      </c>
      <c r="N8480" s="2">
        <f>Tabell2[[#This Row],[Totalt lagervärde ex moms]]-Tabell2[[#This Row],[Varav bokat ex moms]]</f>
        <v>309.60000000000002</v>
      </c>
    </row>
    <row r="8481" spans="1:14" x14ac:dyDescent="0.2">
      <c r="A8481" t="s">
        <v>8709</v>
      </c>
      <c r="B8481" t="s">
        <v>8710</v>
      </c>
      <c r="C8481" s="2">
        <v>199</v>
      </c>
      <c r="D8481" s="2">
        <v>100</v>
      </c>
      <c r="E8481" s="2">
        <v>96.75</v>
      </c>
      <c r="F8481" s="2">
        <v>77.400000000000006</v>
      </c>
      <c r="G8481">
        <v>1</v>
      </c>
      <c r="H8481">
        <v>0</v>
      </c>
      <c r="I8481" s="2">
        <f>Tabell2[[#This Row],[Inköpspris (SEK)]]*Tabell2[[#This Row],[Antal]]</f>
        <v>96.75</v>
      </c>
      <c r="J8481" s="2">
        <f>MIN(Tabell2[[#This Row],[Bokat]]*Tabell2[[#This Row],[Inköpspris (SEK)]],Tabell2[[#This Row],[Totalt lagervärde ink moms]])</f>
        <v>0</v>
      </c>
      <c r="K8481" s="2">
        <f>Tabell2[[#This Row],[Totalt lagervärde ink moms]]-Tabell2[[#This Row],[Varav bokat ink moms]]</f>
        <v>96.75</v>
      </c>
      <c r="L8481" s="2">
        <f>Tabell2[[#This Row],[Antal]]*Tabell2[[#This Row],[Inpris ex moms]]</f>
        <v>77.400000000000006</v>
      </c>
      <c r="M8481" s="2">
        <f>MIN(Tabell2[[#This Row],[Bokat]]*Tabell2[[#This Row],[Inpris ex moms]],Tabell2[[#This Row],[Totalt lagervärde ex moms]])</f>
        <v>0</v>
      </c>
      <c r="N8481" s="2">
        <f>Tabell2[[#This Row],[Totalt lagervärde ex moms]]-Tabell2[[#This Row],[Varav bokat ex moms]]</f>
        <v>77.400000000000006</v>
      </c>
    </row>
    <row r="8482" spans="1:14" x14ac:dyDescent="0.2">
      <c r="A8482" t="s">
        <v>19312</v>
      </c>
      <c r="B8482" t="s">
        <v>19313</v>
      </c>
      <c r="C8482" s="2">
        <v>144</v>
      </c>
      <c r="D8482" s="2">
        <v>114</v>
      </c>
      <c r="E8482" s="2">
        <v>70</v>
      </c>
      <c r="F8482" s="2">
        <v>56</v>
      </c>
      <c r="G8482">
        <v>2</v>
      </c>
      <c r="H8482">
        <v>0</v>
      </c>
      <c r="I8482" s="2">
        <f>Tabell2[[#This Row],[Inköpspris (SEK)]]*Tabell2[[#This Row],[Antal]]</f>
        <v>140</v>
      </c>
      <c r="J8482" s="2">
        <f>MIN(Tabell2[[#This Row],[Bokat]]*Tabell2[[#This Row],[Inköpspris (SEK)]],Tabell2[[#This Row],[Totalt lagervärde ink moms]])</f>
        <v>0</v>
      </c>
      <c r="K8482" s="2">
        <f>Tabell2[[#This Row],[Totalt lagervärde ink moms]]-Tabell2[[#This Row],[Varav bokat ink moms]]</f>
        <v>140</v>
      </c>
      <c r="L8482" s="2">
        <f>Tabell2[[#This Row],[Antal]]*Tabell2[[#This Row],[Inpris ex moms]]</f>
        <v>112</v>
      </c>
      <c r="M8482" s="2">
        <f>MIN(Tabell2[[#This Row],[Bokat]]*Tabell2[[#This Row],[Inpris ex moms]],Tabell2[[#This Row],[Totalt lagervärde ex moms]])</f>
        <v>0</v>
      </c>
      <c r="N8482" s="2">
        <f>Tabell2[[#This Row],[Totalt lagervärde ex moms]]-Tabell2[[#This Row],[Varav bokat ex moms]]</f>
        <v>112</v>
      </c>
    </row>
    <row r="8483" spans="1:14" x14ac:dyDescent="0.2">
      <c r="A8483" t="s">
        <v>14565</v>
      </c>
      <c r="B8483" t="s">
        <v>14566</v>
      </c>
      <c r="C8483" s="2">
        <v>575</v>
      </c>
      <c r="D8483" s="2">
        <v>345</v>
      </c>
      <c r="E8483" s="2">
        <v>279.5</v>
      </c>
      <c r="F8483" s="2">
        <v>223.60000000000002</v>
      </c>
      <c r="G8483">
        <v>1</v>
      </c>
      <c r="H8483">
        <v>0</v>
      </c>
      <c r="I8483" s="2">
        <f>Tabell2[[#This Row],[Inköpspris (SEK)]]*Tabell2[[#This Row],[Antal]]</f>
        <v>279.5</v>
      </c>
      <c r="J8483" s="2">
        <f>MIN(Tabell2[[#This Row],[Bokat]]*Tabell2[[#This Row],[Inköpspris (SEK)]],Tabell2[[#This Row],[Totalt lagervärde ink moms]])</f>
        <v>0</v>
      </c>
      <c r="K8483" s="2">
        <f>Tabell2[[#This Row],[Totalt lagervärde ink moms]]-Tabell2[[#This Row],[Varav bokat ink moms]]</f>
        <v>279.5</v>
      </c>
      <c r="L8483" s="2">
        <f>Tabell2[[#This Row],[Antal]]*Tabell2[[#This Row],[Inpris ex moms]]</f>
        <v>223.60000000000002</v>
      </c>
      <c r="M8483" s="2">
        <f>MIN(Tabell2[[#This Row],[Bokat]]*Tabell2[[#This Row],[Inpris ex moms]],Tabell2[[#This Row],[Totalt lagervärde ex moms]])</f>
        <v>0</v>
      </c>
      <c r="N8483" s="2">
        <f>Tabell2[[#This Row],[Totalt lagervärde ex moms]]-Tabell2[[#This Row],[Varav bokat ex moms]]</f>
        <v>223.60000000000002</v>
      </c>
    </row>
    <row r="8484" spans="1:14" x14ac:dyDescent="0.2">
      <c r="A8484" t="s">
        <v>14735</v>
      </c>
      <c r="B8484" t="s">
        <v>14736</v>
      </c>
      <c r="C8484" s="2">
        <v>575</v>
      </c>
      <c r="D8484" s="2">
        <v>345</v>
      </c>
      <c r="E8484" s="2">
        <v>279.5</v>
      </c>
      <c r="F8484" s="2">
        <v>223.60000000000002</v>
      </c>
      <c r="G8484">
        <v>3</v>
      </c>
      <c r="H8484">
        <v>0</v>
      </c>
      <c r="I8484" s="2">
        <f>Tabell2[[#This Row],[Inköpspris (SEK)]]*Tabell2[[#This Row],[Antal]]</f>
        <v>838.5</v>
      </c>
      <c r="J8484" s="2">
        <f>MIN(Tabell2[[#This Row],[Bokat]]*Tabell2[[#This Row],[Inköpspris (SEK)]],Tabell2[[#This Row],[Totalt lagervärde ink moms]])</f>
        <v>0</v>
      </c>
      <c r="K8484" s="2">
        <f>Tabell2[[#This Row],[Totalt lagervärde ink moms]]-Tabell2[[#This Row],[Varav bokat ink moms]]</f>
        <v>838.5</v>
      </c>
      <c r="L8484" s="2">
        <f>Tabell2[[#This Row],[Antal]]*Tabell2[[#This Row],[Inpris ex moms]]</f>
        <v>670.80000000000007</v>
      </c>
      <c r="M8484" s="2">
        <f>MIN(Tabell2[[#This Row],[Bokat]]*Tabell2[[#This Row],[Inpris ex moms]],Tabell2[[#This Row],[Totalt lagervärde ex moms]])</f>
        <v>0</v>
      </c>
      <c r="N8484" s="2">
        <f>Tabell2[[#This Row],[Totalt lagervärde ex moms]]-Tabell2[[#This Row],[Varav bokat ex moms]]</f>
        <v>670.80000000000007</v>
      </c>
    </row>
    <row r="8485" spans="1:14" x14ac:dyDescent="0.2">
      <c r="A8485" t="s">
        <v>12557</v>
      </c>
      <c r="B8485" t="s">
        <v>12558</v>
      </c>
      <c r="C8485" s="2">
        <v>475</v>
      </c>
      <c r="D8485" s="2">
        <v>285</v>
      </c>
      <c r="E8485" s="2">
        <v>230.85</v>
      </c>
      <c r="F8485" s="2">
        <v>184.68</v>
      </c>
      <c r="G8485">
        <v>2</v>
      </c>
      <c r="H8485">
        <v>0</v>
      </c>
      <c r="I8485" s="2">
        <f>Tabell2[[#This Row],[Inköpspris (SEK)]]*Tabell2[[#This Row],[Antal]]</f>
        <v>461.7</v>
      </c>
      <c r="J8485" s="2">
        <f>MIN(Tabell2[[#This Row],[Bokat]]*Tabell2[[#This Row],[Inköpspris (SEK)]],Tabell2[[#This Row],[Totalt lagervärde ink moms]])</f>
        <v>0</v>
      </c>
      <c r="K8485" s="2">
        <f>Tabell2[[#This Row],[Totalt lagervärde ink moms]]-Tabell2[[#This Row],[Varav bokat ink moms]]</f>
        <v>461.7</v>
      </c>
      <c r="L8485" s="2">
        <f>Tabell2[[#This Row],[Antal]]*Tabell2[[#This Row],[Inpris ex moms]]</f>
        <v>369.36</v>
      </c>
      <c r="M8485" s="2">
        <f>MIN(Tabell2[[#This Row],[Bokat]]*Tabell2[[#This Row],[Inpris ex moms]],Tabell2[[#This Row],[Totalt lagervärde ex moms]])</f>
        <v>0</v>
      </c>
      <c r="N8485" s="2">
        <f>Tabell2[[#This Row],[Totalt lagervärde ex moms]]-Tabell2[[#This Row],[Varav bokat ex moms]]</f>
        <v>369.36</v>
      </c>
    </row>
    <row r="8486" spans="1:14" x14ac:dyDescent="0.2">
      <c r="A8486" t="s">
        <v>756</v>
      </c>
      <c r="B8486" t="s">
        <v>757</v>
      </c>
      <c r="C8486" s="2">
        <v>719</v>
      </c>
      <c r="D8486" s="2">
        <v>503</v>
      </c>
      <c r="E8486" s="2">
        <v>349.41</v>
      </c>
      <c r="F8486" s="2">
        <v>279.52800000000002</v>
      </c>
      <c r="G8486">
        <v>1</v>
      </c>
      <c r="H8486">
        <v>0</v>
      </c>
      <c r="I8486" s="2">
        <f>Tabell2[[#This Row],[Inköpspris (SEK)]]*Tabell2[[#This Row],[Antal]]</f>
        <v>349.41</v>
      </c>
      <c r="J8486" s="2">
        <f>MIN(Tabell2[[#This Row],[Bokat]]*Tabell2[[#This Row],[Inköpspris (SEK)]],Tabell2[[#This Row],[Totalt lagervärde ink moms]])</f>
        <v>0</v>
      </c>
      <c r="K8486" s="2">
        <f>Tabell2[[#This Row],[Totalt lagervärde ink moms]]-Tabell2[[#This Row],[Varav bokat ink moms]]</f>
        <v>349.41</v>
      </c>
      <c r="L8486" s="2">
        <f>Tabell2[[#This Row],[Antal]]*Tabell2[[#This Row],[Inpris ex moms]]</f>
        <v>279.52800000000002</v>
      </c>
      <c r="M8486" s="2">
        <f>MIN(Tabell2[[#This Row],[Bokat]]*Tabell2[[#This Row],[Inpris ex moms]],Tabell2[[#This Row],[Totalt lagervärde ex moms]])</f>
        <v>0</v>
      </c>
      <c r="N8486" s="2">
        <f>Tabell2[[#This Row],[Totalt lagervärde ex moms]]-Tabell2[[#This Row],[Varav bokat ex moms]]</f>
        <v>279.52800000000002</v>
      </c>
    </row>
    <row r="8487" spans="1:14" x14ac:dyDescent="0.2">
      <c r="A8487" t="s">
        <v>7524</v>
      </c>
      <c r="B8487" t="s">
        <v>7525</v>
      </c>
      <c r="C8487" s="2">
        <v>39</v>
      </c>
      <c r="D8487" s="2">
        <v>27</v>
      </c>
      <c r="E8487" s="2">
        <v>18.95</v>
      </c>
      <c r="F8487" s="2">
        <v>15.162000000000001</v>
      </c>
      <c r="G8487">
        <v>1</v>
      </c>
      <c r="H8487">
        <v>0</v>
      </c>
      <c r="I8487" s="2">
        <f>Tabell2[[#This Row],[Inköpspris (SEK)]]*Tabell2[[#This Row],[Antal]]</f>
        <v>18.95</v>
      </c>
      <c r="J8487" s="2">
        <f>MIN(Tabell2[[#This Row],[Bokat]]*Tabell2[[#This Row],[Inköpspris (SEK)]],Tabell2[[#This Row],[Totalt lagervärde ink moms]])</f>
        <v>0</v>
      </c>
      <c r="K8487" s="2">
        <f>Tabell2[[#This Row],[Totalt lagervärde ink moms]]-Tabell2[[#This Row],[Varav bokat ink moms]]</f>
        <v>18.95</v>
      </c>
      <c r="L8487" s="2">
        <f>Tabell2[[#This Row],[Antal]]*Tabell2[[#This Row],[Inpris ex moms]]</f>
        <v>15.162000000000001</v>
      </c>
      <c r="M8487" s="2">
        <f>MIN(Tabell2[[#This Row],[Bokat]]*Tabell2[[#This Row],[Inpris ex moms]],Tabell2[[#This Row],[Totalt lagervärde ex moms]])</f>
        <v>0</v>
      </c>
      <c r="N8487" s="2">
        <f>Tabell2[[#This Row],[Totalt lagervärde ex moms]]-Tabell2[[#This Row],[Varav bokat ex moms]]</f>
        <v>15.162000000000001</v>
      </c>
    </row>
    <row r="8488" spans="1:14" x14ac:dyDescent="0.2">
      <c r="A8488" t="s">
        <v>980</v>
      </c>
      <c r="B8488" t="s">
        <v>981</v>
      </c>
      <c r="C8488" s="2">
        <v>89</v>
      </c>
      <c r="D8488" s="2">
        <v>62</v>
      </c>
      <c r="E8488" s="2">
        <v>43.25</v>
      </c>
      <c r="F8488" s="2">
        <v>34.6</v>
      </c>
      <c r="G8488">
        <v>3</v>
      </c>
      <c r="H8488">
        <v>0</v>
      </c>
      <c r="I8488" s="2">
        <f>Tabell2[[#This Row],[Inköpspris (SEK)]]*Tabell2[[#This Row],[Antal]]</f>
        <v>129.75</v>
      </c>
      <c r="J8488" s="2">
        <f>MIN(Tabell2[[#This Row],[Bokat]]*Tabell2[[#This Row],[Inköpspris (SEK)]],Tabell2[[#This Row],[Totalt lagervärde ink moms]])</f>
        <v>0</v>
      </c>
      <c r="K8488" s="2">
        <f>Tabell2[[#This Row],[Totalt lagervärde ink moms]]-Tabell2[[#This Row],[Varav bokat ink moms]]</f>
        <v>129.75</v>
      </c>
      <c r="L8488" s="2">
        <f>Tabell2[[#This Row],[Antal]]*Tabell2[[#This Row],[Inpris ex moms]]</f>
        <v>103.80000000000001</v>
      </c>
      <c r="M8488" s="2">
        <f>MIN(Tabell2[[#This Row],[Bokat]]*Tabell2[[#This Row],[Inpris ex moms]],Tabell2[[#This Row],[Totalt lagervärde ex moms]])</f>
        <v>0</v>
      </c>
      <c r="N8488" s="2">
        <f>Tabell2[[#This Row],[Totalt lagervärde ex moms]]-Tabell2[[#This Row],[Varav bokat ex moms]]</f>
        <v>103.80000000000001</v>
      </c>
    </row>
    <row r="8489" spans="1:14" x14ac:dyDescent="0.2">
      <c r="A8489" t="s">
        <v>5300</v>
      </c>
      <c r="B8489" t="s">
        <v>5301</v>
      </c>
      <c r="C8489" s="2">
        <v>249</v>
      </c>
      <c r="D8489" s="2">
        <v>174</v>
      </c>
      <c r="E8489" s="2">
        <v>121</v>
      </c>
      <c r="F8489" s="2">
        <v>96.800000000000011</v>
      </c>
      <c r="G8489">
        <v>2</v>
      </c>
      <c r="H8489">
        <v>0</v>
      </c>
      <c r="I8489" s="2">
        <f>Tabell2[[#This Row],[Inköpspris (SEK)]]*Tabell2[[#This Row],[Antal]]</f>
        <v>242</v>
      </c>
      <c r="J8489" s="2">
        <f>MIN(Tabell2[[#This Row],[Bokat]]*Tabell2[[#This Row],[Inköpspris (SEK)]],Tabell2[[#This Row],[Totalt lagervärde ink moms]])</f>
        <v>0</v>
      </c>
      <c r="K8489" s="2">
        <f>Tabell2[[#This Row],[Totalt lagervärde ink moms]]-Tabell2[[#This Row],[Varav bokat ink moms]]</f>
        <v>242</v>
      </c>
      <c r="L8489" s="2">
        <f>Tabell2[[#This Row],[Antal]]*Tabell2[[#This Row],[Inpris ex moms]]</f>
        <v>193.60000000000002</v>
      </c>
      <c r="M8489" s="2">
        <f>MIN(Tabell2[[#This Row],[Bokat]]*Tabell2[[#This Row],[Inpris ex moms]],Tabell2[[#This Row],[Totalt lagervärde ex moms]])</f>
        <v>0</v>
      </c>
      <c r="N8489" s="2">
        <f>Tabell2[[#This Row],[Totalt lagervärde ex moms]]-Tabell2[[#This Row],[Varav bokat ex moms]]</f>
        <v>193.60000000000002</v>
      </c>
    </row>
    <row r="8490" spans="1:14" x14ac:dyDescent="0.2">
      <c r="A8490" t="s">
        <v>8711</v>
      </c>
      <c r="B8490" t="s">
        <v>8712</v>
      </c>
      <c r="C8490" s="2">
        <v>169</v>
      </c>
      <c r="D8490" s="2">
        <v>118</v>
      </c>
      <c r="E8490" s="2">
        <v>82.12</v>
      </c>
      <c r="F8490" s="2">
        <v>65.696000000000012</v>
      </c>
      <c r="G8490">
        <v>7</v>
      </c>
      <c r="H8490">
        <v>1</v>
      </c>
      <c r="I8490" s="2">
        <f>Tabell2[[#This Row],[Inköpspris (SEK)]]*Tabell2[[#This Row],[Antal]]</f>
        <v>574.84</v>
      </c>
      <c r="J8490" s="2">
        <f>MIN(Tabell2[[#This Row],[Bokat]]*Tabell2[[#This Row],[Inköpspris (SEK)]],Tabell2[[#This Row],[Totalt lagervärde ink moms]])</f>
        <v>82.12</v>
      </c>
      <c r="K8490" s="2">
        <f>Tabell2[[#This Row],[Totalt lagervärde ink moms]]-Tabell2[[#This Row],[Varav bokat ink moms]]</f>
        <v>492.72</v>
      </c>
      <c r="L8490" s="2">
        <f>Tabell2[[#This Row],[Antal]]*Tabell2[[#This Row],[Inpris ex moms]]</f>
        <v>459.87200000000007</v>
      </c>
      <c r="M8490" s="2">
        <f>MIN(Tabell2[[#This Row],[Bokat]]*Tabell2[[#This Row],[Inpris ex moms]],Tabell2[[#This Row],[Totalt lagervärde ex moms]])</f>
        <v>65.696000000000012</v>
      </c>
      <c r="N8490" s="2">
        <f>Tabell2[[#This Row],[Totalt lagervärde ex moms]]-Tabell2[[#This Row],[Varav bokat ex moms]]</f>
        <v>394.17600000000004</v>
      </c>
    </row>
    <row r="8491" spans="1:14" x14ac:dyDescent="0.2">
      <c r="A8491" t="s">
        <v>5693</v>
      </c>
      <c r="B8491" t="s">
        <v>5694</v>
      </c>
      <c r="C8491" s="2">
        <v>99</v>
      </c>
      <c r="D8491" s="2">
        <v>69</v>
      </c>
      <c r="E8491" s="2">
        <v>48.1</v>
      </c>
      <c r="F8491" s="2">
        <v>38.480000000000004</v>
      </c>
      <c r="G8491">
        <v>23</v>
      </c>
      <c r="H8491">
        <v>0</v>
      </c>
      <c r="I8491" s="2">
        <f>Tabell2[[#This Row],[Inköpspris (SEK)]]*Tabell2[[#This Row],[Antal]]</f>
        <v>1106.3</v>
      </c>
      <c r="J8491" s="2">
        <f>MIN(Tabell2[[#This Row],[Bokat]]*Tabell2[[#This Row],[Inköpspris (SEK)]],Tabell2[[#This Row],[Totalt lagervärde ink moms]])</f>
        <v>0</v>
      </c>
      <c r="K8491" s="2">
        <f>Tabell2[[#This Row],[Totalt lagervärde ink moms]]-Tabell2[[#This Row],[Varav bokat ink moms]]</f>
        <v>1106.3</v>
      </c>
      <c r="L8491" s="2">
        <f>Tabell2[[#This Row],[Antal]]*Tabell2[[#This Row],[Inpris ex moms]]</f>
        <v>885.04000000000008</v>
      </c>
      <c r="M8491" s="2">
        <f>MIN(Tabell2[[#This Row],[Bokat]]*Tabell2[[#This Row],[Inpris ex moms]],Tabell2[[#This Row],[Totalt lagervärde ex moms]])</f>
        <v>0</v>
      </c>
      <c r="N8491" s="2">
        <f>Tabell2[[#This Row],[Totalt lagervärde ex moms]]-Tabell2[[#This Row],[Varav bokat ex moms]]</f>
        <v>885.04000000000008</v>
      </c>
    </row>
    <row r="8492" spans="1:14" x14ac:dyDescent="0.2">
      <c r="A8492" t="s">
        <v>11523</v>
      </c>
      <c r="B8492" t="s">
        <v>11524</v>
      </c>
      <c r="C8492" s="2">
        <v>199</v>
      </c>
      <c r="D8492" s="2">
        <v>139</v>
      </c>
      <c r="E8492" s="2">
        <v>96.68</v>
      </c>
      <c r="F8492" s="2">
        <v>77.344000000000008</v>
      </c>
      <c r="G8492">
        <v>3</v>
      </c>
      <c r="H8492">
        <v>0</v>
      </c>
      <c r="I8492" s="2">
        <f>Tabell2[[#This Row],[Inköpspris (SEK)]]*Tabell2[[#This Row],[Antal]]</f>
        <v>290.04000000000002</v>
      </c>
      <c r="J8492" s="2">
        <f>MIN(Tabell2[[#This Row],[Bokat]]*Tabell2[[#This Row],[Inköpspris (SEK)]],Tabell2[[#This Row],[Totalt lagervärde ink moms]])</f>
        <v>0</v>
      </c>
      <c r="K8492" s="2">
        <f>Tabell2[[#This Row],[Totalt lagervärde ink moms]]-Tabell2[[#This Row],[Varav bokat ink moms]]</f>
        <v>290.04000000000002</v>
      </c>
      <c r="L8492" s="2">
        <f>Tabell2[[#This Row],[Antal]]*Tabell2[[#This Row],[Inpris ex moms]]</f>
        <v>232.03200000000004</v>
      </c>
      <c r="M8492" s="2">
        <f>MIN(Tabell2[[#This Row],[Bokat]]*Tabell2[[#This Row],[Inpris ex moms]],Tabell2[[#This Row],[Totalt lagervärde ex moms]])</f>
        <v>0</v>
      </c>
      <c r="N8492" s="2">
        <f>Tabell2[[#This Row],[Totalt lagervärde ex moms]]-Tabell2[[#This Row],[Varav bokat ex moms]]</f>
        <v>232.03200000000004</v>
      </c>
    </row>
    <row r="8493" spans="1:14" x14ac:dyDescent="0.2">
      <c r="A8493" t="s">
        <v>13630</v>
      </c>
      <c r="B8493" t="s">
        <v>13631</v>
      </c>
      <c r="C8493" s="2">
        <v>389</v>
      </c>
      <c r="D8493" s="2">
        <v>233</v>
      </c>
      <c r="E8493" s="2">
        <v>188.91</v>
      </c>
      <c r="F8493" s="2">
        <v>151.12800000000001</v>
      </c>
      <c r="G8493">
        <v>1</v>
      </c>
      <c r="H8493">
        <v>0</v>
      </c>
      <c r="I8493" s="2">
        <f>Tabell2[[#This Row],[Inköpspris (SEK)]]*Tabell2[[#This Row],[Antal]]</f>
        <v>188.91</v>
      </c>
      <c r="J8493" s="2">
        <f>MIN(Tabell2[[#This Row],[Bokat]]*Tabell2[[#This Row],[Inköpspris (SEK)]],Tabell2[[#This Row],[Totalt lagervärde ink moms]])</f>
        <v>0</v>
      </c>
      <c r="K8493" s="2">
        <f>Tabell2[[#This Row],[Totalt lagervärde ink moms]]-Tabell2[[#This Row],[Varav bokat ink moms]]</f>
        <v>188.91</v>
      </c>
      <c r="L8493" s="2">
        <f>Tabell2[[#This Row],[Antal]]*Tabell2[[#This Row],[Inpris ex moms]]</f>
        <v>151.12800000000001</v>
      </c>
      <c r="M8493" s="2">
        <f>MIN(Tabell2[[#This Row],[Bokat]]*Tabell2[[#This Row],[Inpris ex moms]],Tabell2[[#This Row],[Totalt lagervärde ex moms]])</f>
        <v>0</v>
      </c>
      <c r="N8493" s="2">
        <f>Tabell2[[#This Row],[Totalt lagervärde ex moms]]-Tabell2[[#This Row],[Varav bokat ex moms]]</f>
        <v>151.12800000000001</v>
      </c>
    </row>
    <row r="8494" spans="1:14" x14ac:dyDescent="0.2">
      <c r="A8494" t="s">
        <v>15001</v>
      </c>
      <c r="B8494" t="s">
        <v>15002</v>
      </c>
      <c r="C8494" s="2">
        <v>389</v>
      </c>
      <c r="D8494" s="2">
        <v>272</v>
      </c>
      <c r="E8494" s="2">
        <v>188.91</v>
      </c>
      <c r="F8494" s="2">
        <v>151.12800000000001</v>
      </c>
      <c r="G8494">
        <v>1</v>
      </c>
      <c r="H8494">
        <v>0</v>
      </c>
      <c r="I8494" s="2">
        <f>Tabell2[[#This Row],[Inköpspris (SEK)]]*Tabell2[[#This Row],[Antal]]</f>
        <v>188.91</v>
      </c>
      <c r="J8494" s="2">
        <f>MIN(Tabell2[[#This Row],[Bokat]]*Tabell2[[#This Row],[Inköpspris (SEK)]],Tabell2[[#This Row],[Totalt lagervärde ink moms]])</f>
        <v>0</v>
      </c>
      <c r="K8494" s="2">
        <f>Tabell2[[#This Row],[Totalt lagervärde ink moms]]-Tabell2[[#This Row],[Varav bokat ink moms]]</f>
        <v>188.91</v>
      </c>
      <c r="L8494" s="2">
        <f>Tabell2[[#This Row],[Antal]]*Tabell2[[#This Row],[Inpris ex moms]]</f>
        <v>151.12800000000001</v>
      </c>
      <c r="M8494" s="2">
        <f>MIN(Tabell2[[#This Row],[Bokat]]*Tabell2[[#This Row],[Inpris ex moms]],Tabell2[[#This Row],[Totalt lagervärde ex moms]])</f>
        <v>0</v>
      </c>
      <c r="N8494" s="2">
        <f>Tabell2[[#This Row],[Totalt lagervärde ex moms]]-Tabell2[[#This Row],[Varav bokat ex moms]]</f>
        <v>151.12800000000001</v>
      </c>
    </row>
    <row r="8495" spans="1:14" x14ac:dyDescent="0.2">
      <c r="A8495" t="s">
        <v>15007</v>
      </c>
      <c r="B8495" t="s">
        <v>15008</v>
      </c>
      <c r="C8495" s="2">
        <v>389</v>
      </c>
      <c r="D8495" s="2">
        <v>272</v>
      </c>
      <c r="E8495" s="2">
        <v>188.91</v>
      </c>
      <c r="F8495" s="2">
        <v>151.12800000000001</v>
      </c>
      <c r="G8495">
        <v>2</v>
      </c>
      <c r="H8495">
        <v>0</v>
      </c>
      <c r="I8495" s="2">
        <f>Tabell2[[#This Row],[Inköpspris (SEK)]]*Tabell2[[#This Row],[Antal]]</f>
        <v>377.82</v>
      </c>
      <c r="J8495" s="2">
        <f>MIN(Tabell2[[#This Row],[Bokat]]*Tabell2[[#This Row],[Inköpspris (SEK)]],Tabell2[[#This Row],[Totalt lagervärde ink moms]])</f>
        <v>0</v>
      </c>
      <c r="K8495" s="2">
        <f>Tabell2[[#This Row],[Totalt lagervärde ink moms]]-Tabell2[[#This Row],[Varav bokat ink moms]]</f>
        <v>377.82</v>
      </c>
      <c r="L8495" s="2">
        <f>Tabell2[[#This Row],[Antal]]*Tabell2[[#This Row],[Inpris ex moms]]</f>
        <v>302.25600000000003</v>
      </c>
      <c r="M8495" s="2">
        <f>MIN(Tabell2[[#This Row],[Bokat]]*Tabell2[[#This Row],[Inpris ex moms]],Tabell2[[#This Row],[Totalt lagervärde ex moms]])</f>
        <v>0</v>
      </c>
      <c r="N8495" s="2">
        <f>Tabell2[[#This Row],[Totalt lagervärde ex moms]]-Tabell2[[#This Row],[Varav bokat ex moms]]</f>
        <v>302.25600000000003</v>
      </c>
    </row>
    <row r="8496" spans="1:14" x14ac:dyDescent="0.2">
      <c r="A8496" t="s">
        <v>15009</v>
      </c>
      <c r="B8496" t="s">
        <v>15010</v>
      </c>
      <c r="C8496" s="2">
        <v>389</v>
      </c>
      <c r="D8496" s="2">
        <v>272</v>
      </c>
      <c r="E8496" s="2">
        <v>188.91</v>
      </c>
      <c r="F8496" s="2">
        <v>151.12800000000001</v>
      </c>
      <c r="G8496">
        <v>1</v>
      </c>
      <c r="H8496">
        <v>0</v>
      </c>
      <c r="I8496" s="2">
        <f>Tabell2[[#This Row],[Inköpspris (SEK)]]*Tabell2[[#This Row],[Antal]]</f>
        <v>188.91</v>
      </c>
      <c r="J8496" s="2">
        <f>MIN(Tabell2[[#This Row],[Bokat]]*Tabell2[[#This Row],[Inköpspris (SEK)]],Tabell2[[#This Row],[Totalt lagervärde ink moms]])</f>
        <v>0</v>
      </c>
      <c r="K8496" s="2">
        <f>Tabell2[[#This Row],[Totalt lagervärde ink moms]]-Tabell2[[#This Row],[Varav bokat ink moms]]</f>
        <v>188.91</v>
      </c>
      <c r="L8496" s="2">
        <f>Tabell2[[#This Row],[Antal]]*Tabell2[[#This Row],[Inpris ex moms]]</f>
        <v>151.12800000000001</v>
      </c>
      <c r="M8496" s="2">
        <f>MIN(Tabell2[[#This Row],[Bokat]]*Tabell2[[#This Row],[Inpris ex moms]],Tabell2[[#This Row],[Totalt lagervärde ex moms]])</f>
        <v>0</v>
      </c>
      <c r="N8496" s="2">
        <f>Tabell2[[#This Row],[Totalt lagervärde ex moms]]-Tabell2[[#This Row],[Varav bokat ex moms]]</f>
        <v>151.12800000000001</v>
      </c>
    </row>
    <row r="8497" spans="1:14" x14ac:dyDescent="0.2">
      <c r="A8497" t="s">
        <v>15019</v>
      </c>
      <c r="B8497" t="s">
        <v>15020</v>
      </c>
      <c r="C8497" s="2">
        <v>389</v>
      </c>
      <c r="D8497" s="2">
        <v>272</v>
      </c>
      <c r="E8497" s="2">
        <v>188.91</v>
      </c>
      <c r="F8497" s="2">
        <v>151.12800000000001</v>
      </c>
      <c r="G8497">
        <v>1</v>
      </c>
      <c r="H8497">
        <v>1</v>
      </c>
      <c r="I8497" s="2">
        <f>Tabell2[[#This Row],[Inköpspris (SEK)]]*Tabell2[[#This Row],[Antal]]</f>
        <v>188.91</v>
      </c>
      <c r="J8497" s="2">
        <f>MIN(Tabell2[[#This Row],[Bokat]]*Tabell2[[#This Row],[Inköpspris (SEK)]],Tabell2[[#This Row],[Totalt lagervärde ink moms]])</f>
        <v>188.91</v>
      </c>
      <c r="K8497" s="2">
        <f>Tabell2[[#This Row],[Totalt lagervärde ink moms]]-Tabell2[[#This Row],[Varav bokat ink moms]]</f>
        <v>0</v>
      </c>
      <c r="L8497" s="2">
        <f>Tabell2[[#This Row],[Antal]]*Tabell2[[#This Row],[Inpris ex moms]]</f>
        <v>151.12800000000001</v>
      </c>
      <c r="M8497" s="2">
        <f>MIN(Tabell2[[#This Row],[Bokat]]*Tabell2[[#This Row],[Inpris ex moms]],Tabell2[[#This Row],[Totalt lagervärde ex moms]])</f>
        <v>151.12800000000001</v>
      </c>
      <c r="N8497" s="2">
        <f>Tabell2[[#This Row],[Totalt lagervärde ex moms]]-Tabell2[[#This Row],[Varav bokat ex moms]]</f>
        <v>0</v>
      </c>
    </row>
    <row r="8498" spans="1:14" x14ac:dyDescent="0.2">
      <c r="A8498" t="s">
        <v>15039</v>
      </c>
      <c r="B8498" t="s">
        <v>15040</v>
      </c>
      <c r="C8498" s="2">
        <v>389</v>
      </c>
      <c r="D8498" s="2">
        <v>272</v>
      </c>
      <c r="E8498" s="2">
        <v>188.91</v>
      </c>
      <c r="F8498" s="2">
        <v>151.12800000000001</v>
      </c>
      <c r="G8498">
        <v>1</v>
      </c>
      <c r="H8498">
        <v>0</v>
      </c>
      <c r="I8498" s="2">
        <f>Tabell2[[#This Row],[Inköpspris (SEK)]]*Tabell2[[#This Row],[Antal]]</f>
        <v>188.91</v>
      </c>
      <c r="J8498" s="2">
        <f>MIN(Tabell2[[#This Row],[Bokat]]*Tabell2[[#This Row],[Inköpspris (SEK)]],Tabell2[[#This Row],[Totalt lagervärde ink moms]])</f>
        <v>0</v>
      </c>
      <c r="K8498" s="2">
        <f>Tabell2[[#This Row],[Totalt lagervärde ink moms]]-Tabell2[[#This Row],[Varav bokat ink moms]]</f>
        <v>188.91</v>
      </c>
      <c r="L8498" s="2">
        <f>Tabell2[[#This Row],[Antal]]*Tabell2[[#This Row],[Inpris ex moms]]</f>
        <v>151.12800000000001</v>
      </c>
      <c r="M8498" s="2">
        <f>MIN(Tabell2[[#This Row],[Bokat]]*Tabell2[[#This Row],[Inpris ex moms]],Tabell2[[#This Row],[Totalt lagervärde ex moms]])</f>
        <v>0</v>
      </c>
      <c r="N8498" s="2">
        <f>Tabell2[[#This Row],[Totalt lagervärde ex moms]]-Tabell2[[#This Row],[Varav bokat ex moms]]</f>
        <v>151.12800000000001</v>
      </c>
    </row>
    <row r="8499" spans="1:14" x14ac:dyDescent="0.2">
      <c r="A8499" t="s">
        <v>5917</v>
      </c>
      <c r="B8499" t="s">
        <v>5918</v>
      </c>
      <c r="C8499" s="2">
        <v>129</v>
      </c>
      <c r="D8499" s="2">
        <v>90</v>
      </c>
      <c r="E8499" s="2">
        <v>62.63</v>
      </c>
      <c r="F8499" s="2">
        <v>50.104000000000006</v>
      </c>
      <c r="G8499">
        <v>4</v>
      </c>
      <c r="H8499">
        <v>2</v>
      </c>
      <c r="I8499" s="2">
        <f>Tabell2[[#This Row],[Inköpspris (SEK)]]*Tabell2[[#This Row],[Antal]]</f>
        <v>250.52</v>
      </c>
      <c r="J8499" s="2">
        <f>MIN(Tabell2[[#This Row],[Bokat]]*Tabell2[[#This Row],[Inköpspris (SEK)]],Tabell2[[#This Row],[Totalt lagervärde ink moms]])</f>
        <v>125.26</v>
      </c>
      <c r="K8499" s="2">
        <f>Tabell2[[#This Row],[Totalt lagervärde ink moms]]-Tabell2[[#This Row],[Varav bokat ink moms]]</f>
        <v>125.26</v>
      </c>
      <c r="L8499" s="2">
        <f>Tabell2[[#This Row],[Antal]]*Tabell2[[#This Row],[Inpris ex moms]]</f>
        <v>200.41600000000003</v>
      </c>
      <c r="M8499" s="2">
        <f>MIN(Tabell2[[#This Row],[Bokat]]*Tabell2[[#This Row],[Inpris ex moms]],Tabell2[[#This Row],[Totalt lagervärde ex moms]])</f>
        <v>100.20800000000001</v>
      </c>
      <c r="N8499" s="2">
        <f>Tabell2[[#This Row],[Totalt lagervärde ex moms]]-Tabell2[[#This Row],[Varav bokat ex moms]]</f>
        <v>100.20800000000001</v>
      </c>
    </row>
    <row r="8500" spans="1:14" x14ac:dyDescent="0.2">
      <c r="A8500" t="s">
        <v>4702</v>
      </c>
      <c r="B8500" t="s">
        <v>4703</v>
      </c>
      <c r="C8500" s="2">
        <v>39</v>
      </c>
      <c r="D8500" s="2">
        <v>27</v>
      </c>
      <c r="E8500" s="2">
        <v>18.93</v>
      </c>
      <c r="F8500" s="2">
        <v>15.144</v>
      </c>
      <c r="G8500">
        <v>10</v>
      </c>
      <c r="H8500">
        <v>0</v>
      </c>
      <c r="I8500" s="2">
        <f>Tabell2[[#This Row],[Inköpspris (SEK)]]*Tabell2[[#This Row],[Antal]]</f>
        <v>189.3</v>
      </c>
      <c r="J8500" s="2">
        <f>MIN(Tabell2[[#This Row],[Bokat]]*Tabell2[[#This Row],[Inköpspris (SEK)]],Tabell2[[#This Row],[Totalt lagervärde ink moms]])</f>
        <v>0</v>
      </c>
      <c r="K8500" s="2">
        <f>Tabell2[[#This Row],[Totalt lagervärde ink moms]]-Tabell2[[#This Row],[Varav bokat ink moms]]</f>
        <v>189.3</v>
      </c>
      <c r="L8500" s="2">
        <f>Tabell2[[#This Row],[Antal]]*Tabell2[[#This Row],[Inpris ex moms]]</f>
        <v>151.44</v>
      </c>
      <c r="M8500" s="2">
        <f>MIN(Tabell2[[#This Row],[Bokat]]*Tabell2[[#This Row],[Inpris ex moms]],Tabell2[[#This Row],[Totalt lagervärde ex moms]])</f>
        <v>0</v>
      </c>
      <c r="N8500" s="2">
        <f>Tabell2[[#This Row],[Totalt lagervärde ex moms]]-Tabell2[[#This Row],[Varav bokat ex moms]]</f>
        <v>151.44</v>
      </c>
    </row>
    <row r="8501" spans="1:14" x14ac:dyDescent="0.2">
      <c r="A8501" t="s">
        <v>8705</v>
      </c>
      <c r="B8501" t="s">
        <v>8706</v>
      </c>
      <c r="C8501" s="2">
        <v>269</v>
      </c>
      <c r="E8501" s="2">
        <v>130.5</v>
      </c>
      <c r="F8501" s="2">
        <v>104.4</v>
      </c>
      <c r="G8501">
        <v>1</v>
      </c>
      <c r="H8501">
        <v>1</v>
      </c>
      <c r="I8501" s="2">
        <f>Tabell2[[#This Row],[Inköpspris (SEK)]]*Tabell2[[#This Row],[Antal]]</f>
        <v>130.5</v>
      </c>
      <c r="J8501" s="2">
        <f>MIN(Tabell2[[#This Row],[Bokat]]*Tabell2[[#This Row],[Inköpspris (SEK)]],Tabell2[[#This Row],[Totalt lagervärde ink moms]])</f>
        <v>130.5</v>
      </c>
      <c r="K8501" s="2">
        <f>Tabell2[[#This Row],[Totalt lagervärde ink moms]]-Tabell2[[#This Row],[Varav bokat ink moms]]</f>
        <v>0</v>
      </c>
      <c r="L8501" s="2">
        <f>Tabell2[[#This Row],[Antal]]*Tabell2[[#This Row],[Inpris ex moms]]</f>
        <v>104.4</v>
      </c>
      <c r="M8501" s="2">
        <f>MIN(Tabell2[[#This Row],[Bokat]]*Tabell2[[#This Row],[Inpris ex moms]],Tabell2[[#This Row],[Totalt lagervärde ex moms]])</f>
        <v>104.4</v>
      </c>
      <c r="N8501" s="2">
        <f>Tabell2[[#This Row],[Totalt lagervärde ex moms]]-Tabell2[[#This Row],[Varav bokat ex moms]]</f>
        <v>0</v>
      </c>
    </row>
    <row r="8502" spans="1:14" x14ac:dyDescent="0.2">
      <c r="A8502" t="s">
        <v>6451</v>
      </c>
      <c r="B8502" t="s">
        <v>6452</v>
      </c>
      <c r="C8502" s="2">
        <v>99</v>
      </c>
      <c r="D8502" s="2">
        <v>50</v>
      </c>
      <c r="E8502" s="2">
        <v>48</v>
      </c>
      <c r="F8502" s="2">
        <v>38.400000000000006</v>
      </c>
      <c r="G8502">
        <v>1</v>
      </c>
      <c r="H8502">
        <v>0</v>
      </c>
      <c r="I8502" s="2">
        <f>Tabell2[[#This Row],[Inköpspris (SEK)]]*Tabell2[[#This Row],[Antal]]</f>
        <v>48</v>
      </c>
      <c r="J8502" s="2">
        <f>MIN(Tabell2[[#This Row],[Bokat]]*Tabell2[[#This Row],[Inköpspris (SEK)]],Tabell2[[#This Row],[Totalt lagervärde ink moms]])</f>
        <v>0</v>
      </c>
      <c r="K8502" s="2">
        <f>Tabell2[[#This Row],[Totalt lagervärde ink moms]]-Tabell2[[#This Row],[Varav bokat ink moms]]</f>
        <v>48</v>
      </c>
      <c r="L8502" s="2">
        <f>Tabell2[[#This Row],[Antal]]*Tabell2[[#This Row],[Inpris ex moms]]</f>
        <v>38.400000000000006</v>
      </c>
      <c r="M8502" s="2">
        <f>MIN(Tabell2[[#This Row],[Bokat]]*Tabell2[[#This Row],[Inpris ex moms]],Tabell2[[#This Row],[Totalt lagervärde ex moms]])</f>
        <v>0</v>
      </c>
      <c r="N8502" s="2">
        <f>Tabell2[[#This Row],[Totalt lagervärde ex moms]]-Tabell2[[#This Row],[Varav bokat ex moms]]</f>
        <v>38.400000000000006</v>
      </c>
    </row>
    <row r="8503" spans="1:14" x14ac:dyDescent="0.2">
      <c r="A8503" t="s">
        <v>10652</v>
      </c>
      <c r="B8503" t="s">
        <v>10653</v>
      </c>
      <c r="C8503" s="2">
        <v>29</v>
      </c>
      <c r="D8503" s="2">
        <v>14</v>
      </c>
      <c r="E8503" s="2">
        <v>14.06</v>
      </c>
      <c r="F8503" s="2">
        <v>11.248000000000001</v>
      </c>
      <c r="G8503">
        <v>10</v>
      </c>
      <c r="H8503">
        <v>0</v>
      </c>
      <c r="I8503" s="2">
        <f>Tabell2[[#This Row],[Inköpspris (SEK)]]*Tabell2[[#This Row],[Antal]]</f>
        <v>140.6</v>
      </c>
      <c r="J8503" s="2">
        <f>MIN(Tabell2[[#This Row],[Bokat]]*Tabell2[[#This Row],[Inköpspris (SEK)]],Tabell2[[#This Row],[Totalt lagervärde ink moms]])</f>
        <v>0</v>
      </c>
      <c r="K8503" s="2">
        <f>Tabell2[[#This Row],[Totalt lagervärde ink moms]]-Tabell2[[#This Row],[Varav bokat ink moms]]</f>
        <v>140.6</v>
      </c>
      <c r="L8503" s="2">
        <f>Tabell2[[#This Row],[Antal]]*Tabell2[[#This Row],[Inpris ex moms]]</f>
        <v>112.48000000000002</v>
      </c>
      <c r="M8503" s="2">
        <f>MIN(Tabell2[[#This Row],[Bokat]]*Tabell2[[#This Row],[Inpris ex moms]],Tabell2[[#This Row],[Totalt lagervärde ex moms]])</f>
        <v>0</v>
      </c>
      <c r="N8503" s="2">
        <f>Tabell2[[#This Row],[Totalt lagervärde ex moms]]-Tabell2[[#This Row],[Varav bokat ex moms]]</f>
        <v>112.48000000000002</v>
      </c>
    </row>
    <row r="8504" spans="1:14" x14ac:dyDescent="0.2">
      <c r="A8504" t="s">
        <v>4840</v>
      </c>
      <c r="B8504" t="s">
        <v>4841</v>
      </c>
      <c r="C8504" s="2">
        <v>59</v>
      </c>
      <c r="D8504" s="2">
        <v>44</v>
      </c>
      <c r="E8504" s="2">
        <v>28.6</v>
      </c>
      <c r="F8504" s="2">
        <v>22.88</v>
      </c>
      <c r="G8504">
        <v>6</v>
      </c>
      <c r="H8504">
        <v>0</v>
      </c>
      <c r="I8504" s="2">
        <f>Tabell2[[#This Row],[Inköpspris (SEK)]]*Tabell2[[#This Row],[Antal]]</f>
        <v>171.60000000000002</v>
      </c>
      <c r="J8504" s="2">
        <f>MIN(Tabell2[[#This Row],[Bokat]]*Tabell2[[#This Row],[Inköpspris (SEK)]],Tabell2[[#This Row],[Totalt lagervärde ink moms]])</f>
        <v>0</v>
      </c>
      <c r="K8504" s="2">
        <f>Tabell2[[#This Row],[Totalt lagervärde ink moms]]-Tabell2[[#This Row],[Varav bokat ink moms]]</f>
        <v>171.60000000000002</v>
      </c>
      <c r="L8504" s="2">
        <f>Tabell2[[#This Row],[Antal]]*Tabell2[[#This Row],[Inpris ex moms]]</f>
        <v>137.28</v>
      </c>
      <c r="M8504" s="2">
        <f>MIN(Tabell2[[#This Row],[Bokat]]*Tabell2[[#This Row],[Inpris ex moms]],Tabell2[[#This Row],[Totalt lagervärde ex moms]])</f>
        <v>0</v>
      </c>
      <c r="N8504" s="2">
        <f>Tabell2[[#This Row],[Totalt lagervärde ex moms]]-Tabell2[[#This Row],[Varav bokat ex moms]]</f>
        <v>137.28</v>
      </c>
    </row>
    <row r="8505" spans="1:14" x14ac:dyDescent="0.2">
      <c r="A8505" t="s">
        <v>13040</v>
      </c>
      <c r="B8505" t="s">
        <v>13041</v>
      </c>
      <c r="C8505" s="2">
        <v>619</v>
      </c>
      <c r="D8505" s="2">
        <v>371</v>
      </c>
      <c r="E8505" s="2">
        <v>300</v>
      </c>
      <c r="F8505" s="2">
        <v>240</v>
      </c>
      <c r="G8505">
        <v>1</v>
      </c>
      <c r="H8505">
        <v>0</v>
      </c>
      <c r="I8505" s="2">
        <f>Tabell2[[#This Row],[Inköpspris (SEK)]]*Tabell2[[#This Row],[Antal]]</f>
        <v>300</v>
      </c>
      <c r="J8505" s="2">
        <f>MIN(Tabell2[[#This Row],[Bokat]]*Tabell2[[#This Row],[Inköpspris (SEK)]],Tabell2[[#This Row],[Totalt lagervärde ink moms]])</f>
        <v>0</v>
      </c>
      <c r="K8505" s="2">
        <f>Tabell2[[#This Row],[Totalt lagervärde ink moms]]-Tabell2[[#This Row],[Varav bokat ink moms]]</f>
        <v>300</v>
      </c>
      <c r="L8505" s="2">
        <f>Tabell2[[#This Row],[Antal]]*Tabell2[[#This Row],[Inpris ex moms]]</f>
        <v>240</v>
      </c>
      <c r="M8505" s="2">
        <f>MIN(Tabell2[[#This Row],[Bokat]]*Tabell2[[#This Row],[Inpris ex moms]],Tabell2[[#This Row],[Totalt lagervärde ex moms]])</f>
        <v>0</v>
      </c>
      <c r="N8505" s="2">
        <f>Tabell2[[#This Row],[Totalt lagervärde ex moms]]-Tabell2[[#This Row],[Varav bokat ex moms]]</f>
        <v>240</v>
      </c>
    </row>
    <row r="8506" spans="1:14" x14ac:dyDescent="0.2">
      <c r="A8506" t="s">
        <v>13042</v>
      </c>
      <c r="B8506" t="s">
        <v>13043</v>
      </c>
      <c r="C8506" s="2">
        <v>619</v>
      </c>
      <c r="D8506" s="2">
        <v>371</v>
      </c>
      <c r="E8506" s="2">
        <v>300</v>
      </c>
      <c r="F8506" s="2">
        <v>240</v>
      </c>
      <c r="G8506">
        <v>3</v>
      </c>
      <c r="H8506">
        <v>0</v>
      </c>
      <c r="I8506" s="2">
        <f>Tabell2[[#This Row],[Inköpspris (SEK)]]*Tabell2[[#This Row],[Antal]]</f>
        <v>900</v>
      </c>
      <c r="J8506" s="2">
        <f>MIN(Tabell2[[#This Row],[Bokat]]*Tabell2[[#This Row],[Inköpspris (SEK)]],Tabell2[[#This Row],[Totalt lagervärde ink moms]])</f>
        <v>0</v>
      </c>
      <c r="K8506" s="2">
        <f>Tabell2[[#This Row],[Totalt lagervärde ink moms]]-Tabell2[[#This Row],[Varav bokat ink moms]]</f>
        <v>900</v>
      </c>
      <c r="L8506" s="2">
        <f>Tabell2[[#This Row],[Antal]]*Tabell2[[#This Row],[Inpris ex moms]]</f>
        <v>720</v>
      </c>
      <c r="M8506" s="2">
        <f>MIN(Tabell2[[#This Row],[Bokat]]*Tabell2[[#This Row],[Inpris ex moms]],Tabell2[[#This Row],[Totalt lagervärde ex moms]])</f>
        <v>0</v>
      </c>
      <c r="N8506" s="2">
        <f>Tabell2[[#This Row],[Totalt lagervärde ex moms]]-Tabell2[[#This Row],[Varav bokat ex moms]]</f>
        <v>720</v>
      </c>
    </row>
    <row r="8507" spans="1:14" x14ac:dyDescent="0.2">
      <c r="A8507" t="s">
        <v>13062</v>
      </c>
      <c r="B8507" t="s">
        <v>13063</v>
      </c>
      <c r="C8507" s="2">
        <v>619</v>
      </c>
      <c r="D8507" s="2">
        <v>371</v>
      </c>
      <c r="E8507" s="2">
        <v>300</v>
      </c>
      <c r="F8507" s="2">
        <v>240</v>
      </c>
      <c r="G8507">
        <v>1</v>
      </c>
      <c r="H8507">
        <v>0</v>
      </c>
      <c r="I8507" s="2">
        <f>Tabell2[[#This Row],[Inköpspris (SEK)]]*Tabell2[[#This Row],[Antal]]</f>
        <v>300</v>
      </c>
      <c r="J8507" s="2">
        <f>MIN(Tabell2[[#This Row],[Bokat]]*Tabell2[[#This Row],[Inköpspris (SEK)]],Tabell2[[#This Row],[Totalt lagervärde ink moms]])</f>
        <v>0</v>
      </c>
      <c r="K8507" s="2">
        <f>Tabell2[[#This Row],[Totalt lagervärde ink moms]]-Tabell2[[#This Row],[Varav bokat ink moms]]</f>
        <v>300</v>
      </c>
      <c r="L8507" s="2">
        <f>Tabell2[[#This Row],[Antal]]*Tabell2[[#This Row],[Inpris ex moms]]</f>
        <v>240</v>
      </c>
      <c r="M8507" s="2">
        <f>MIN(Tabell2[[#This Row],[Bokat]]*Tabell2[[#This Row],[Inpris ex moms]],Tabell2[[#This Row],[Totalt lagervärde ex moms]])</f>
        <v>0</v>
      </c>
      <c r="N8507" s="2">
        <f>Tabell2[[#This Row],[Totalt lagervärde ex moms]]-Tabell2[[#This Row],[Varav bokat ex moms]]</f>
        <v>240</v>
      </c>
    </row>
    <row r="8508" spans="1:14" x14ac:dyDescent="0.2">
      <c r="A8508" t="s">
        <v>13064</v>
      </c>
      <c r="B8508" t="s">
        <v>13065</v>
      </c>
      <c r="C8508" s="2">
        <v>619</v>
      </c>
      <c r="D8508" s="2">
        <v>371</v>
      </c>
      <c r="E8508" s="2">
        <v>300</v>
      </c>
      <c r="F8508" s="2">
        <v>240</v>
      </c>
      <c r="G8508">
        <v>1</v>
      </c>
      <c r="H8508">
        <v>0</v>
      </c>
      <c r="I8508" s="2">
        <f>Tabell2[[#This Row],[Inköpspris (SEK)]]*Tabell2[[#This Row],[Antal]]</f>
        <v>300</v>
      </c>
      <c r="J8508" s="2">
        <f>MIN(Tabell2[[#This Row],[Bokat]]*Tabell2[[#This Row],[Inköpspris (SEK)]],Tabell2[[#This Row],[Totalt lagervärde ink moms]])</f>
        <v>0</v>
      </c>
      <c r="K8508" s="2">
        <f>Tabell2[[#This Row],[Totalt lagervärde ink moms]]-Tabell2[[#This Row],[Varav bokat ink moms]]</f>
        <v>300</v>
      </c>
      <c r="L8508" s="2">
        <f>Tabell2[[#This Row],[Antal]]*Tabell2[[#This Row],[Inpris ex moms]]</f>
        <v>240</v>
      </c>
      <c r="M8508" s="2">
        <f>MIN(Tabell2[[#This Row],[Bokat]]*Tabell2[[#This Row],[Inpris ex moms]],Tabell2[[#This Row],[Totalt lagervärde ex moms]])</f>
        <v>0</v>
      </c>
      <c r="N8508" s="2">
        <f>Tabell2[[#This Row],[Totalt lagervärde ex moms]]-Tabell2[[#This Row],[Varav bokat ex moms]]</f>
        <v>240</v>
      </c>
    </row>
    <row r="8509" spans="1:14" x14ac:dyDescent="0.2">
      <c r="A8509" t="s">
        <v>14899</v>
      </c>
      <c r="B8509" t="s">
        <v>14900</v>
      </c>
      <c r="C8509" s="2">
        <v>655</v>
      </c>
      <c r="D8509" s="2">
        <v>458</v>
      </c>
      <c r="E8509" s="2">
        <v>317.35000000000002</v>
      </c>
      <c r="F8509" s="2">
        <v>253.88000000000002</v>
      </c>
      <c r="G8509">
        <v>1</v>
      </c>
      <c r="H8509">
        <v>0</v>
      </c>
      <c r="I8509" s="2">
        <f>Tabell2[[#This Row],[Inköpspris (SEK)]]*Tabell2[[#This Row],[Antal]]</f>
        <v>317.35000000000002</v>
      </c>
      <c r="J8509" s="2">
        <f>MIN(Tabell2[[#This Row],[Bokat]]*Tabell2[[#This Row],[Inköpspris (SEK)]],Tabell2[[#This Row],[Totalt lagervärde ink moms]])</f>
        <v>0</v>
      </c>
      <c r="K8509" s="2">
        <f>Tabell2[[#This Row],[Totalt lagervärde ink moms]]-Tabell2[[#This Row],[Varav bokat ink moms]]</f>
        <v>317.35000000000002</v>
      </c>
      <c r="L8509" s="2">
        <f>Tabell2[[#This Row],[Antal]]*Tabell2[[#This Row],[Inpris ex moms]]</f>
        <v>253.88000000000002</v>
      </c>
      <c r="M8509" s="2">
        <f>MIN(Tabell2[[#This Row],[Bokat]]*Tabell2[[#This Row],[Inpris ex moms]],Tabell2[[#This Row],[Totalt lagervärde ex moms]])</f>
        <v>0</v>
      </c>
      <c r="N8509" s="2">
        <f>Tabell2[[#This Row],[Totalt lagervärde ex moms]]-Tabell2[[#This Row],[Varav bokat ex moms]]</f>
        <v>253.88000000000002</v>
      </c>
    </row>
    <row r="8510" spans="1:14" x14ac:dyDescent="0.2">
      <c r="A8510" t="s">
        <v>16097</v>
      </c>
      <c r="B8510" t="s">
        <v>16098</v>
      </c>
      <c r="C8510" s="2">
        <v>825</v>
      </c>
      <c r="D8510" s="2">
        <v>495</v>
      </c>
      <c r="E8510" s="2">
        <v>399.5</v>
      </c>
      <c r="F8510" s="2">
        <v>319.60000000000002</v>
      </c>
      <c r="G8510">
        <v>5</v>
      </c>
      <c r="H8510">
        <v>0</v>
      </c>
      <c r="I8510" s="2">
        <f>Tabell2[[#This Row],[Inköpspris (SEK)]]*Tabell2[[#This Row],[Antal]]</f>
        <v>1997.5</v>
      </c>
      <c r="J8510" s="2">
        <f>MIN(Tabell2[[#This Row],[Bokat]]*Tabell2[[#This Row],[Inköpspris (SEK)]],Tabell2[[#This Row],[Totalt lagervärde ink moms]])</f>
        <v>0</v>
      </c>
      <c r="K8510" s="2">
        <f>Tabell2[[#This Row],[Totalt lagervärde ink moms]]-Tabell2[[#This Row],[Varav bokat ink moms]]</f>
        <v>1997.5</v>
      </c>
      <c r="L8510" s="2">
        <f>Tabell2[[#This Row],[Antal]]*Tabell2[[#This Row],[Inpris ex moms]]</f>
        <v>1598</v>
      </c>
      <c r="M8510" s="2">
        <f>MIN(Tabell2[[#This Row],[Bokat]]*Tabell2[[#This Row],[Inpris ex moms]],Tabell2[[#This Row],[Totalt lagervärde ex moms]])</f>
        <v>0</v>
      </c>
      <c r="N8510" s="2">
        <f>Tabell2[[#This Row],[Totalt lagervärde ex moms]]-Tabell2[[#This Row],[Varav bokat ex moms]]</f>
        <v>1598</v>
      </c>
    </row>
    <row r="8511" spans="1:14" x14ac:dyDescent="0.2">
      <c r="A8511" t="s">
        <v>16181</v>
      </c>
      <c r="B8511" t="s">
        <v>16182</v>
      </c>
      <c r="C8511" s="2">
        <v>825</v>
      </c>
      <c r="D8511" s="2">
        <v>495</v>
      </c>
      <c r="E8511" s="2">
        <v>399.5</v>
      </c>
      <c r="F8511" s="2">
        <v>319.60000000000002</v>
      </c>
      <c r="G8511">
        <v>5</v>
      </c>
      <c r="H8511">
        <v>0</v>
      </c>
      <c r="I8511" s="2">
        <f>Tabell2[[#This Row],[Inköpspris (SEK)]]*Tabell2[[#This Row],[Antal]]</f>
        <v>1997.5</v>
      </c>
      <c r="J8511" s="2">
        <f>MIN(Tabell2[[#This Row],[Bokat]]*Tabell2[[#This Row],[Inköpspris (SEK)]],Tabell2[[#This Row],[Totalt lagervärde ink moms]])</f>
        <v>0</v>
      </c>
      <c r="K8511" s="2">
        <f>Tabell2[[#This Row],[Totalt lagervärde ink moms]]-Tabell2[[#This Row],[Varav bokat ink moms]]</f>
        <v>1997.5</v>
      </c>
      <c r="L8511" s="2">
        <f>Tabell2[[#This Row],[Antal]]*Tabell2[[#This Row],[Inpris ex moms]]</f>
        <v>1598</v>
      </c>
      <c r="M8511" s="2">
        <f>MIN(Tabell2[[#This Row],[Bokat]]*Tabell2[[#This Row],[Inpris ex moms]],Tabell2[[#This Row],[Totalt lagervärde ex moms]])</f>
        <v>0</v>
      </c>
      <c r="N8511" s="2">
        <f>Tabell2[[#This Row],[Totalt lagervärde ex moms]]-Tabell2[[#This Row],[Varav bokat ex moms]]</f>
        <v>1598</v>
      </c>
    </row>
    <row r="8512" spans="1:14" x14ac:dyDescent="0.2">
      <c r="A8512" t="s">
        <v>16199</v>
      </c>
      <c r="B8512" t="s">
        <v>16200</v>
      </c>
      <c r="C8512" s="2">
        <v>825</v>
      </c>
      <c r="D8512" s="2">
        <v>495</v>
      </c>
      <c r="E8512" s="2">
        <v>399.5</v>
      </c>
      <c r="F8512" s="2">
        <v>319.60000000000002</v>
      </c>
      <c r="G8512">
        <v>7</v>
      </c>
      <c r="H8512">
        <v>0</v>
      </c>
      <c r="I8512" s="2">
        <f>Tabell2[[#This Row],[Inköpspris (SEK)]]*Tabell2[[#This Row],[Antal]]</f>
        <v>2796.5</v>
      </c>
      <c r="J8512" s="2">
        <f>MIN(Tabell2[[#This Row],[Bokat]]*Tabell2[[#This Row],[Inköpspris (SEK)]],Tabell2[[#This Row],[Totalt lagervärde ink moms]])</f>
        <v>0</v>
      </c>
      <c r="K8512" s="2">
        <f>Tabell2[[#This Row],[Totalt lagervärde ink moms]]-Tabell2[[#This Row],[Varav bokat ink moms]]</f>
        <v>2796.5</v>
      </c>
      <c r="L8512" s="2">
        <f>Tabell2[[#This Row],[Antal]]*Tabell2[[#This Row],[Inpris ex moms]]</f>
        <v>2237.2000000000003</v>
      </c>
      <c r="M8512" s="2">
        <f>MIN(Tabell2[[#This Row],[Bokat]]*Tabell2[[#This Row],[Inpris ex moms]],Tabell2[[#This Row],[Totalt lagervärde ex moms]])</f>
        <v>0</v>
      </c>
      <c r="N8512" s="2">
        <f>Tabell2[[#This Row],[Totalt lagervärde ex moms]]-Tabell2[[#This Row],[Varav bokat ex moms]]</f>
        <v>2237.2000000000003</v>
      </c>
    </row>
    <row r="8513" spans="1:14" x14ac:dyDescent="0.2">
      <c r="A8513" t="s">
        <v>16337</v>
      </c>
      <c r="B8513" t="s">
        <v>16338</v>
      </c>
      <c r="C8513" s="2">
        <v>825</v>
      </c>
      <c r="D8513" s="2">
        <v>495</v>
      </c>
      <c r="E8513" s="2">
        <v>399.5</v>
      </c>
      <c r="F8513" s="2">
        <v>319.60000000000002</v>
      </c>
      <c r="G8513">
        <v>5</v>
      </c>
      <c r="H8513">
        <v>0</v>
      </c>
      <c r="I8513" s="2">
        <f>Tabell2[[#This Row],[Inköpspris (SEK)]]*Tabell2[[#This Row],[Antal]]</f>
        <v>1997.5</v>
      </c>
      <c r="J8513" s="2">
        <f>MIN(Tabell2[[#This Row],[Bokat]]*Tabell2[[#This Row],[Inköpspris (SEK)]],Tabell2[[#This Row],[Totalt lagervärde ink moms]])</f>
        <v>0</v>
      </c>
      <c r="K8513" s="2">
        <f>Tabell2[[#This Row],[Totalt lagervärde ink moms]]-Tabell2[[#This Row],[Varav bokat ink moms]]</f>
        <v>1997.5</v>
      </c>
      <c r="L8513" s="2">
        <f>Tabell2[[#This Row],[Antal]]*Tabell2[[#This Row],[Inpris ex moms]]</f>
        <v>1598</v>
      </c>
      <c r="M8513" s="2">
        <f>MIN(Tabell2[[#This Row],[Bokat]]*Tabell2[[#This Row],[Inpris ex moms]],Tabell2[[#This Row],[Totalt lagervärde ex moms]])</f>
        <v>0</v>
      </c>
      <c r="N8513" s="2">
        <f>Tabell2[[#This Row],[Totalt lagervärde ex moms]]-Tabell2[[#This Row],[Varav bokat ex moms]]</f>
        <v>1598</v>
      </c>
    </row>
    <row r="8514" spans="1:14" x14ac:dyDescent="0.2">
      <c r="A8514" t="s">
        <v>16367</v>
      </c>
      <c r="B8514" t="s">
        <v>16368</v>
      </c>
      <c r="C8514" s="2">
        <v>825</v>
      </c>
      <c r="D8514" s="2">
        <v>495</v>
      </c>
      <c r="E8514" s="2">
        <v>399.5</v>
      </c>
      <c r="F8514" s="2">
        <v>319.60000000000002</v>
      </c>
      <c r="G8514">
        <v>6</v>
      </c>
      <c r="H8514">
        <v>0</v>
      </c>
      <c r="I8514" s="2">
        <f>Tabell2[[#This Row],[Inköpspris (SEK)]]*Tabell2[[#This Row],[Antal]]</f>
        <v>2397</v>
      </c>
      <c r="J8514" s="2">
        <f>MIN(Tabell2[[#This Row],[Bokat]]*Tabell2[[#This Row],[Inköpspris (SEK)]],Tabell2[[#This Row],[Totalt lagervärde ink moms]])</f>
        <v>0</v>
      </c>
      <c r="K8514" s="2">
        <f>Tabell2[[#This Row],[Totalt lagervärde ink moms]]-Tabell2[[#This Row],[Varav bokat ink moms]]</f>
        <v>2397</v>
      </c>
      <c r="L8514" s="2">
        <f>Tabell2[[#This Row],[Antal]]*Tabell2[[#This Row],[Inpris ex moms]]</f>
        <v>1917.6000000000001</v>
      </c>
      <c r="M8514" s="2">
        <f>MIN(Tabell2[[#This Row],[Bokat]]*Tabell2[[#This Row],[Inpris ex moms]],Tabell2[[#This Row],[Totalt lagervärde ex moms]])</f>
        <v>0</v>
      </c>
      <c r="N8514" s="2">
        <f>Tabell2[[#This Row],[Totalt lagervärde ex moms]]-Tabell2[[#This Row],[Varav bokat ex moms]]</f>
        <v>1917.6000000000001</v>
      </c>
    </row>
    <row r="8515" spans="1:14" x14ac:dyDescent="0.2">
      <c r="A8515" t="s">
        <v>16373</v>
      </c>
      <c r="B8515" t="s">
        <v>16374</v>
      </c>
      <c r="C8515" s="2">
        <v>825</v>
      </c>
      <c r="D8515" s="2">
        <v>495</v>
      </c>
      <c r="E8515" s="2">
        <v>399.5</v>
      </c>
      <c r="F8515" s="2">
        <v>319.60000000000002</v>
      </c>
      <c r="G8515">
        <v>7</v>
      </c>
      <c r="H8515">
        <v>0</v>
      </c>
      <c r="I8515" s="2">
        <f>Tabell2[[#This Row],[Inköpspris (SEK)]]*Tabell2[[#This Row],[Antal]]</f>
        <v>2796.5</v>
      </c>
      <c r="J8515" s="2">
        <f>MIN(Tabell2[[#This Row],[Bokat]]*Tabell2[[#This Row],[Inköpspris (SEK)]],Tabell2[[#This Row],[Totalt lagervärde ink moms]])</f>
        <v>0</v>
      </c>
      <c r="K8515" s="2">
        <f>Tabell2[[#This Row],[Totalt lagervärde ink moms]]-Tabell2[[#This Row],[Varav bokat ink moms]]</f>
        <v>2796.5</v>
      </c>
      <c r="L8515" s="2">
        <f>Tabell2[[#This Row],[Antal]]*Tabell2[[#This Row],[Inpris ex moms]]</f>
        <v>2237.2000000000003</v>
      </c>
      <c r="M8515" s="2">
        <f>MIN(Tabell2[[#This Row],[Bokat]]*Tabell2[[#This Row],[Inpris ex moms]],Tabell2[[#This Row],[Totalt lagervärde ex moms]])</f>
        <v>0</v>
      </c>
      <c r="N8515" s="2">
        <f>Tabell2[[#This Row],[Totalt lagervärde ex moms]]-Tabell2[[#This Row],[Varav bokat ex moms]]</f>
        <v>2237.2000000000003</v>
      </c>
    </row>
    <row r="8516" spans="1:14" x14ac:dyDescent="0.2">
      <c r="A8516" t="s">
        <v>16375</v>
      </c>
      <c r="B8516" t="s">
        <v>16376</v>
      </c>
      <c r="C8516" s="2">
        <v>825</v>
      </c>
      <c r="D8516" s="2">
        <v>495</v>
      </c>
      <c r="E8516" s="2">
        <v>399.5</v>
      </c>
      <c r="F8516" s="2">
        <v>319.60000000000002</v>
      </c>
      <c r="G8516">
        <v>5</v>
      </c>
      <c r="H8516">
        <v>0</v>
      </c>
      <c r="I8516" s="2">
        <f>Tabell2[[#This Row],[Inköpspris (SEK)]]*Tabell2[[#This Row],[Antal]]</f>
        <v>1997.5</v>
      </c>
      <c r="J8516" s="2">
        <f>MIN(Tabell2[[#This Row],[Bokat]]*Tabell2[[#This Row],[Inköpspris (SEK)]],Tabell2[[#This Row],[Totalt lagervärde ink moms]])</f>
        <v>0</v>
      </c>
      <c r="K8516" s="2">
        <f>Tabell2[[#This Row],[Totalt lagervärde ink moms]]-Tabell2[[#This Row],[Varav bokat ink moms]]</f>
        <v>1997.5</v>
      </c>
      <c r="L8516" s="2">
        <f>Tabell2[[#This Row],[Antal]]*Tabell2[[#This Row],[Inpris ex moms]]</f>
        <v>1598</v>
      </c>
      <c r="M8516" s="2">
        <f>MIN(Tabell2[[#This Row],[Bokat]]*Tabell2[[#This Row],[Inpris ex moms]],Tabell2[[#This Row],[Totalt lagervärde ex moms]])</f>
        <v>0</v>
      </c>
      <c r="N8516" s="2">
        <f>Tabell2[[#This Row],[Totalt lagervärde ex moms]]-Tabell2[[#This Row],[Varav bokat ex moms]]</f>
        <v>1598</v>
      </c>
    </row>
    <row r="8517" spans="1:14" x14ac:dyDescent="0.2">
      <c r="A8517" t="s">
        <v>5064</v>
      </c>
      <c r="B8517" t="s">
        <v>5065</v>
      </c>
      <c r="C8517" s="2">
        <v>79</v>
      </c>
      <c r="D8517" s="2">
        <v>40</v>
      </c>
      <c r="E8517" s="2">
        <v>38.25</v>
      </c>
      <c r="F8517" s="2">
        <v>30.6</v>
      </c>
      <c r="G8517">
        <v>10</v>
      </c>
      <c r="H8517">
        <v>0</v>
      </c>
      <c r="I8517" s="2">
        <f>Tabell2[[#This Row],[Inköpspris (SEK)]]*Tabell2[[#This Row],[Antal]]</f>
        <v>382.5</v>
      </c>
      <c r="J8517" s="2">
        <f>MIN(Tabell2[[#This Row],[Bokat]]*Tabell2[[#This Row],[Inköpspris (SEK)]],Tabell2[[#This Row],[Totalt lagervärde ink moms]])</f>
        <v>0</v>
      </c>
      <c r="K8517" s="2">
        <f>Tabell2[[#This Row],[Totalt lagervärde ink moms]]-Tabell2[[#This Row],[Varav bokat ink moms]]</f>
        <v>382.5</v>
      </c>
      <c r="L8517" s="2">
        <f>Tabell2[[#This Row],[Antal]]*Tabell2[[#This Row],[Inpris ex moms]]</f>
        <v>306</v>
      </c>
      <c r="M8517" s="2">
        <f>MIN(Tabell2[[#This Row],[Bokat]]*Tabell2[[#This Row],[Inpris ex moms]],Tabell2[[#This Row],[Totalt lagervärde ex moms]])</f>
        <v>0</v>
      </c>
      <c r="N8517" s="2">
        <f>Tabell2[[#This Row],[Totalt lagervärde ex moms]]-Tabell2[[#This Row],[Varav bokat ex moms]]</f>
        <v>306</v>
      </c>
    </row>
    <row r="8518" spans="1:14" x14ac:dyDescent="0.2">
      <c r="A8518" t="s">
        <v>15937</v>
      </c>
      <c r="B8518" t="s">
        <v>15938</v>
      </c>
      <c r="C8518" s="2">
        <v>939</v>
      </c>
      <c r="D8518" s="2">
        <v>631</v>
      </c>
      <c r="E8518" s="2">
        <v>454.5</v>
      </c>
      <c r="F8518" s="2">
        <v>363.6</v>
      </c>
      <c r="G8518">
        <v>1</v>
      </c>
      <c r="H8518">
        <v>0</v>
      </c>
      <c r="I8518" s="2">
        <f>Tabell2[[#This Row],[Inköpspris (SEK)]]*Tabell2[[#This Row],[Antal]]</f>
        <v>454.5</v>
      </c>
      <c r="J8518" s="2">
        <f>MIN(Tabell2[[#This Row],[Bokat]]*Tabell2[[#This Row],[Inköpspris (SEK)]],Tabell2[[#This Row],[Totalt lagervärde ink moms]])</f>
        <v>0</v>
      </c>
      <c r="K8518" s="2">
        <f>Tabell2[[#This Row],[Totalt lagervärde ink moms]]-Tabell2[[#This Row],[Varav bokat ink moms]]</f>
        <v>454.5</v>
      </c>
      <c r="L8518" s="2">
        <f>Tabell2[[#This Row],[Antal]]*Tabell2[[#This Row],[Inpris ex moms]]</f>
        <v>363.6</v>
      </c>
      <c r="M8518" s="2">
        <f>MIN(Tabell2[[#This Row],[Bokat]]*Tabell2[[#This Row],[Inpris ex moms]],Tabell2[[#This Row],[Totalt lagervärde ex moms]])</f>
        <v>0</v>
      </c>
      <c r="N8518" s="2">
        <f>Tabell2[[#This Row],[Totalt lagervärde ex moms]]-Tabell2[[#This Row],[Varav bokat ex moms]]</f>
        <v>363.6</v>
      </c>
    </row>
    <row r="8519" spans="1:14" x14ac:dyDescent="0.2">
      <c r="A8519" t="s">
        <v>8747</v>
      </c>
      <c r="B8519" t="s">
        <v>8748</v>
      </c>
      <c r="C8519" s="2">
        <v>649</v>
      </c>
      <c r="D8519" s="2">
        <v>487</v>
      </c>
      <c r="E8519" s="2">
        <v>314.12</v>
      </c>
      <c r="F8519" s="2">
        <v>251.29600000000002</v>
      </c>
      <c r="G8519">
        <v>1</v>
      </c>
      <c r="H8519">
        <v>0</v>
      </c>
      <c r="I8519" s="2">
        <f>Tabell2[[#This Row],[Inköpspris (SEK)]]*Tabell2[[#This Row],[Antal]]</f>
        <v>314.12</v>
      </c>
      <c r="J8519" s="2">
        <f>MIN(Tabell2[[#This Row],[Bokat]]*Tabell2[[#This Row],[Inköpspris (SEK)]],Tabell2[[#This Row],[Totalt lagervärde ink moms]])</f>
        <v>0</v>
      </c>
      <c r="K8519" s="2">
        <f>Tabell2[[#This Row],[Totalt lagervärde ink moms]]-Tabell2[[#This Row],[Varav bokat ink moms]]</f>
        <v>314.12</v>
      </c>
      <c r="L8519" s="2">
        <f>Tabell2[[#This Row],[Antal]]*Tabell2[[#This Row],[Inpris ex moms]]</f>
        <v>251.29600000000002</v>
      </c>
      <c r="M8519" s="2">
        <f>MIN(Tabell2[[#This Row],[Bokat]]*Tabell2[[#This Row],[Inpris ex moms]],Tabell2[[#This Row],[Totalt lagervärde ex moms]])</f>
        <v>0</v>
      </c>
      <c r="N8519" s="2">
        <f>Tabell2[[#This Row],[Totalt lagervärde ex moms]]-Tabell2[[#This Row],[Varav bokat ex moms]]</f>
        <v>251.29600000000002</v>
      </c>
    </row>
    <row r="8520" spans="1:14" x14ac:dyDescent="0.2">
      <c r="A8520" t="s">
        <v>10550</v>
      </c>
      <c r="B8520" t="s">
        <v>10551</v>
      </c>
      <c r="C8520" s="2">
        <v>359</v>
      </c>
      <c r="D8520" s="2">
        <v>251</v>
      </c>
      <c r="E8520" s="2">
        <v>173.75</v>
      </c>
      <c r="F8520" s="2">
        <v>139</v>
      </c>
      <c r="G8520">
        <v>1</v>
      </c>
      <c r="H8520">
        <v>0</v>
      </c>
      <c r="I8520" s="2">
        <f>Tabell2[[#This Row],[Inköpspris (SEK)]]*Tabell2[[#This Row],[Antal]]</f>
        <v>173.75</v>
      </c>
      <c r="J8520" s="2">
        <f>MIN(Tabell2[[#This Row],[Bokat]]*Tabell2[[#This Row],[Inköpspris (SEK)]],Tabell2[[#This Row],[Totalt lagervärde ink moms]])</f>
        <v>0</v>
      </c>
      <c r="K8520" s="2">
        <f>Tabell2[[#This Row],[Totalt lagervärde ink moms]]-Tabell2[[#This Row],[Varav bokat ink moms]]</f>
        <v>173.75</v>
      </c>
      <c r="L8520" s="2">
        <f>Tabell2[[#This Row],[Antal]]*Tabell2[[#This Row],[Inpris ex moms]]</f>
        <v>139</v>
      </c>
      <c r="M8520" s="2">
        <f>MIN(Tabell2[[#This Row],[Bokat]]*Tabell2[[#This Row],[Inpris ex moms]],Tabell2[[#This Row],[Totalt lagervärde ex moms]])</f>
        <v>0</v>
      </c>
      <c r="N8520" s="2">
        <f>Tabell2[[#This Row],[Totalt lagervärde ex moms]]-Tabell2[[#This Row],[Varav bokat ex moms]]</f>
        <v>139</v>
      </c>
    </row>
    <row r="8521" spans="1:14" x14ac:dyDescent="0.2">
      <c r="A8521" t="s">
        <v>13696</v>
      </c>
      <c r="B8521" t="s">
        <v>13697</v>
      </c>
      <c r="C8521" s="2">
        <v>429</v>
      </c>
      <c r="D8521" s="2">
        <v>257</v>
      </c>
      <c r="E8521" s="2">
        <v>207.5</v>
      </c>
      <c r="F8521" s="2">
        <v>166</v>
      </c>
      <c r="G8521">
        <v>1</v>
      </c>
      <c r="H8521">
        <v>0</v>
      </c>
      <c r="I8521" s="2">
        <f>Tabell2[[#This Row],[Inköpspris (SEK)]]*Tabell2[[#This Row],[Antal]]</f>
        <v>207.5</v>
      </c>
      <c r="J8521" s="2">
        <f>MIN(Tabell2[[#This Row],[Bokat]]*Tabell2[[#This Row],[Inköpspris (SEK)]],Tabell2[[#This Row],[Totalt lagervärde ink moms]])</f>
        <v>0</v>
      </c>
      <c r="K8521" s="2">
        <f>Tabell2[[#This Row],[Totalt lagervärde ink moms]]-Tabell2[[#This Row],[Varav bokat ink moms]]</f>
        <v>207.5</v>
      </c>
      <c r="L8521" s="2">
        <f>Tabell2[[#This Row],[Antal]]*Tabell2[[#This Row],[Inpris ex moms]]</f>
        <v>166</v>
      </c>
      <c r="M8521" s="2">
        <f>MIN(Tabell2[[#This Row],[Bokat]]*Tabell2[[#This Row],[Inpris ex moms]],Tabell2[[#This Row],[Totalt lagervärde ex moms]])</f>
        <v>0</v>
      </c>
      <c r="N8521" s="2">
        <f>Tabell2[[#This Row],[Totalt lagervärde ex moms]]-Tabell2[[#This Row],[Varav bokat ex moms]]</f>
        <v>166</v>
      </c>
    </row>
    <row r="8522" spans="1:14" x14ac:dyDescent="0.2">
      <c r="A8522" t="s">
        <v>7449</v>
      </c>
      <c r="B8522" t="s">
        <v>7450</v>
      </c>
      <c r="C8522" s="2">
        <v>99</v>
      </c>
      <c r="D8522" s="2">
        <v>50</v>
      </c>
      <c r="E8522" s="2">
        <v>47.88</v>
      </c>
      <c r="F8522" s="2">
        <v>38.304000000000002</v>
      </c>
      <c r="G8522">
        <v>2</v>
      </c>
      <c r="H8522">
        <v>0</v>
      </c>
      <c r="I8522" s="2">
        <f>Tabell2[[#This Row],[Inköpspris (SEK)]]*Tabell2[[#This Row],[Antal]]</f>
        <v>95.76</v>
      </c>
      <c r="J8522" s="2">
        <f>MIN(Tabell2[[#This Row],[Bokat]]*Tabell2[[#This Row],[Inköpspris (SEK)]],Tabell2[[#This Row],[Totalt lagervärde ink moms]])</f>
        <v>0</v>
      </c>
      <c r="K8522" s="2">
        <f>Tabell2[[#This Row],[Totalt lagervärde ink moms]]-Tabell2[[#This Row],[Varav bokat ink moms]]</f>
        <v>95.76</v>
      </c>
      <c r="L8522" s="2">
        <f>Tabell2[[#This Row],[Antal]]*Tabell2[[#This Row],[Inpris ex moms]]</f>
        <v>76.608000000000004</v>
      </c>
      <c r="M8522" s="2">
        <f>MIN(Tabell2[[#This Row],[Bokat]]*Tabell2[[#This Row],[Inpris ex moms]],Tabell2[[#This Row],[Totalt lagervärde ex moms]])</f>
        <v>0</v>
      </c>
      <c r="N8522" s="2">
        <f>Tabell2[[#This Row],[Totalt lagervärde ex moms]]-Tabell2[[#This Row],[Varav bokat ex moms]]</f>
        <v>76.608000000000004</v>
      </c>
    </row>
    <row r="8523" spans="1:14" x14ac:dyDescent="0.2">
      <c r="A8523" t="s">
        <v>17395</v>
      </c>
      <c r="B8523" t="s">
        <v>17396</v>
      </c>
      <c r="C8523" s="2">
        <v>1228</v>
      </c>
      <c r="D8523" s="2">
        <v>737</v>
      </c>
      <c r="E8523" s="2">
        <v>593.75</v>
      </c>
      <c r="F8523" s="2">
        <v>475</v>
      </c>
      <c r="G8523">
        <v>1</v>
      </c>
      <c r="H8523">
        <v>0</v>
      </c>
      <c r="I8523" s="2">
        <f>Tabell2[[#This Row],[Inköpspris (SEK)]]*Tabell2[[#This Row],[Antal]]</f>
        <v>593.75</v>
      </c>
      <c r="J8523" s="2">
        <f>MIN(Tabell2[[#This Row],[Bokat]]*Tabell2[[#This Row],[Inköpspris (SEK)]],Tabell2[[#This Row],[Totalt lagervärde ink moms]])</f>
        <v>0</v>
      </c>
      <c r="K8523" s="2">
        <f>Tabell2[[#This Row],[Totalt lagervärde ink moms]]-Tabell2[[#This Row],[Varav bokat ink moms]]</f>
        <v>593.75</v>
      </c>
      <c r="L8523" s="2">
        <f>Tabell2[[#This Row],[Antal]]*Tabell2[[#This Row],[Inpris ex moms]]</f>
        <v>475</v>
      </c>
      <c r="M8523" s="2">
        <f>MIN(Tabell2[[#This Row],[Bokat]]*Tabell2[[#This Row],[Inpris ex moms]],Tabell2[[#This Row],[Totalt lagervärde ex moms]])</f>
        <v>0</v>
      </c>
      <c r="N8523" s="2">
        <f>Tabell2[[#This Row],[Totalt lagervärde ex moms]]-Tabell2[[#This Row],[Varav bokat ex moms]]</f>
        <v>475</v>
      </c>
    </row>
    <row r="8524" spans="1:14" x14ac:dyDescent="0.2">
      <c r="A8524" t="s">
        <v>964</v>
      </c>
      <c r="B8524" t="s">
        <v>965</v>
      </c>
      <c r="C8524" s="2">
        <v>179</v>
      </c>
      <c r="D8524" s="2">
        <v>125</v>
      </c>
      <c r="E8524" s="2">
        <v>86.51</v>
      </c>
      <c r="F8524" s="2">
        <v>69.208000000000013</v>
      </c>
      <c r="G8524">
        <v>2</v>
      </c>
      <c r="H8524">
        <v>0</v>
      </c>
      <c r="I8524" s="2">
        <f>Tabell2[[#This Row],[Inköpspris (SEK)]]*Tabell2[[#This Row],[Antal]]</f>
        <v>173.02</v>
      </c>
      <c r="J8524" s="2">
        <f>MIN(Tabell2[[#This Row],[Bokat]]*Tabell2[[#This Row],[Inköpspris (SEK)]],Tabell2[[#This Row],[Totalt lagervärde ink moms]])</f>
        <v>0</v>
      </c>
      <c r="K8524" s="2">
        <f>Tabell2[[#This Row],[Totalt lagervärde ink moms]]-Tabell2[[#This Row],[Varav bokat ink moms]]</f>
        <v>173.02</v>
      </c>
      <c r="L8524" s="2">
        <f>Tabell2[[#This Row],[Antal]]*Tabell2[[#This Row],[Inpris ex moms]]</f>
        <v>138.41600000000003</v>
      </c>
      <c r="M8524" s="2">
        <f>MIN(Tabell2[[#This Row],[Bokat]]*Tabell2[[#This Row],[Inpris ex moms]],Tabell2[[#This Row],[Totalt lagervärde ex moms]])</f>
        <v>0</v>
      </c>
      <c r="N8524" s="2">
        <f>Tabell2[[#This Row],[Totalt lagervärde ex moms]]-Tabell2[[#This Row],[Varav bokat ex moms]]</f>
        <v>138.41600000000003</v>
      </c>
    </row>
    <row r="8525" spans="1:14" x14ac:dyDescent="0.2">
      <c r="A8525" t="s">
        <v>966</v>
      </c>
      <c r="B8525" t="s">
        <v>967</v>
      </c>
      <c r="C8525" s="2">
        <v>179</v>
      </c>
      <c r="D8525" s="2">
        <v>125</v>
      </c>
      <c r="E8525" s="2">
        <v>86.51</v>
      </c>
      <c r="F8525" s="2">
        <v>69.208000000000013</v>
      </c>
      <c r="G8525">
        <v>3</v>
      </c>
      <c r="H8525">
        <v>0</v>
      </c>
      <c r="I8525" s="2">
        <f>Tabell2[[#This Row],[Inköpspris (SEK)]]*Tabell2[[#This Row],[Antal]]</f>
        <v>259.53000000000003</v>
      </c>
      <c r="J8525" s="2">
        <f>MIN(Tabell2[[#This Row],[Bokat]]*Tabell2[[#This Row],[Inköpspris (SEK)]],Tabell2[[#This Row],[Totalt lagervärde ink moms]])</f>
        <v>0</v>
      </c>
      <c r="K8525" s="2">
        <f>Tabell2[[#This Row],[Totalt lagervärde ink moms]]-Tabell2[[#This Row],[Varav bokat ink moms]]</f>
        <v>259.53000000000003</v>
      </c>
      <c r="L8525" s="2">
        <f>Tabell2[[#This Row],[Antal]]*Tabell2[[#This Row],[Inpris ex moms]]</f>
        <v>207.62400000000002</v>
      </c>
      <c r="M8525" s="2">
        <f>MIN(Tabell2[[#This Row],[Bokat]]*Tabell2[[#This Row],[Inpris ex moms]],Tabell2[[#This Row],[Totalt lagervärde ex moms]])</f>
        <v>0</v>
      </c>
      <c r="N8525" s="2">
        <f>Tabell2[[#This Row],[Totalt lagervärde ex moms]]-Tabell2[[#This Row],[Varav bokat ex moms]]</f>
        <v>207.62400000000002</v>
      </c>
    </row>
    <row r="8526" spans="1:14" x14ac:dyDescent="0.2">
      <c r="A8526" t="s">
        <v>8585</v>
      </c>
      <c r="B8526" t="s">
        <v>8586</v>
      </c>
      <c r="C8526" s="2">
        <v>149</v>
      </c>
      <c r="D8526" s="2">
        <v>104</v>
      </c>
      <c r="E8526" s="2">
        <v>72</v>
      </c>
      <c r="F8526" s="2">
        <v>57.6</v>
      </c>
      <c r="G8526">
        <v>2</v>
      </c>
      <c r="H8526">
        <v>0</v>
      </c>
      <c r="I8526" s="2">
        <f>Tabell2[[#This Row],[Inköpspris (SEK)]]*Tabell2[[#This Row],[Antal]]</f>
        <v>144</v>
      </c>
      <c r="J8526" s="2">
        <f>MIN(Tabell2[[#This Row],[Bokat]]*Tabell2[[#This Row],[Inköpspris (SEK)]],Tabell2[[#This Row],[Totalt lagervärde ink moms]])</f>
        <v>0</v>
      </c>
      <c r="K8526" s="2">
        <f>Tabell2[[#This Row],[Totalt lagervärde ink moms]]-Tabell2[[#This Row],[Varav bokat ink moms]]</f>
        <v>144</v>
      </c>
      <c r="L8526" s="2">
        <f>Tabell2[[#This Row],[Antal]]*Tabell2[[#This Row],[Inpris ex moms]]</f>
        <v>115.2</v>
      </c>
      <c r="M8526" s="2">
        <f>MIN(Tabell2[[#This Row],[Bokat]]*Tabell2[[#This Row],[Inpris ex moms]],Tabell2[[#This Row],[Totalt lagervärde ex moms]])</f>
        <v>0</v>
      </c>
      <c r="N8526" s="2">
        <f>Tabell2[[#This Row],[Totalt lagervärde ex moms]]-Tabell2[[#This Row],[Varav bokat ex moms]]</f>
        <v>115.2</v>
      </c>
    </row>
    <row r="8527" spans="1:14" x14ac:dyDescent="0.2">
      <c r="A8527" t="s">
        <v>5677</v>
      </c>
      <c r="B8527" t="s">
        <v>5678</v>
      </c>
      <c r="C8527" s="2">
        <v>639</v>
      </c>
      <c r="D8527" s="2">
        <v>320</v>
      </c>
      <c r="E8527" s="2">
        <v>308.66000000000003</v>
      </c>
      <c r="F8527" s="2">
        <v>246.92399999999998</v>
      </c>
      <c r="G8527">
        <v>2</v>
      </c>
      <c r="H8527">
        <v>0</v>
      </c>
      <c r="I8527" s="2">
        <f>Tabell2[[#This Row],[Inköpspris (SEK)]]*Tabell2[[#This Row],[Antal]]</f>
        <v>617.32000000000005</v>
      </c>
      <c r="J8527" s="2">
        <f>MIN(Tabell2[[#This Row],[Bokat]]*Tabell2[[#This Row],[Inköpspris (SEK)]],Tabell2[[#This Row],[Totalt lagervärde ink moms]])</f>
        <v>0</v>
      </c>
      <c r="K8527" s="2">
        <f>Tabell2[[#This Row],[Totalt lagervärde ink moms]]-Tabell2[[#This Row],[Varav bokat ink moms]]</f>
        <v>617.32000000000005</v>
      </c>
      <c r="L8527" s="2">
        <f>Tabell2[[#This Row],[Antal]]*Tabell2[[#This Row],[Inpris ex moms]]</f>
        <v>493.84799999999996</v>
      </c>
      <c r="M8527" s="2">
        <f>MIN(Tabell2[[#This Row],[Bokat]]*Tabell2[[#This Row],[Inpris ex moms]],Tabell2[[#This Row],[Totalt lagervärde ex moms]])</f>
        <v>0</v>
      </c>
      <c r="N8527" s="2">
        <f>Tabell2[[#This Row],[Totalt lagervärde ex moms]]-Tabell2[[#This Row],[Varav bokat ex moms]]</f>
        <v>493.84799999999996</v>
      </c>
    </row>
    <row r="8528" spans="1:14" x14ac:dyDescent="0.2">
      <c r="A8528" t="s">
        <v>17009</v>
      </c>
      <c r="B8528" t="s">
        <v>17010</v>
      </c>
      <c r="C8528" s="2">
        <v>849</v>
      </c>
      <c r="D8528" s="2">
        <v>509</v>
      </c>
      <c r="E8528" s="2">
        <v>410</v>
      </c>
      <c r="F8528" s="2">
        <v>328</v>
      </c>
      <c r="G8528">
        <v>1</v>
      </c>
      <c r="H8528">
        <v>0</v>
      </c>
      <c r="I8528" s="2">
        <f>Tabell2[[#This Row],[Inköpspris (SEK)]]*Tabell2[[#This Row],[Antal]]</f>
        <v>410</v>
      </c>
      <c r="J8528" s="2">
        <f>MIN(Tabell2[[#This Row],[Bokat]]*Tabell2[[#This Row],[Inköpspris (SEK)]],Tabell2[[#This Row],[Totalt lagervärde ink moms]])</f>
        <v>0</v>
      </c>
      <c r="K8528" s="2">
        <f>Tabell2[[#This Row],[Totalt lagervärde ink moms]]-Tabell2[[#This Row],[Varav bokat ink moms]]</f>
        <v>410</v>
      </c>
      <c r="L8528" s="2">
        <f>Tabell2[[#This Row],[Antal]]*Tabell2[[#This Row],[Inpris ex moms]]</f>
        <v>328</v>
      </c>
      <c r="M8528" s="2">
        <f>MIN(Tabell2[[#This Row],[Bokat]]*Tabell2[[#This Row],[Inpris ex moms]],Tabell2[[#This Row],[Totalt lagervärde ex moms]])</f>
        <v>0</v>
      </c>
      <c r="N8528" s="2">
        <f>Tabell2[[#This Row],[Totalt lagervärde ex moms]]-Tabell2[[#This Row],[Varav bokat ex moms]]</f>
        <v>328</v>
      </c>
    </row>
    <row r="8529" spans="1:14" x14ac:dyDescent="0.2">
      <c r="A8529" t="s">
        <v>11792</v>
      </c>
      <c r="B8529" t="s">
        <v>11793</v>
      </c>
      <c r="C8529" s="2">
        <v>365</v>
      </c>
      <c r="D8529" s="2">
        <v>255</v>
      </c>
      <c r="E8529" s="2">
        <v>176.25</v>
      </c>
      <c r="F8529" s="2">
        <v>141</v>
      </c>
      <c r="G8529">
        <v>1</v>
      </c>
      <c r="H8529">
        <v>0</v>
      </c>
      <c r="I8529" s="2">
        <f>Tabell2[[#This Row],[Inköpspris (SEK)]]*Tabell2[[#This Row],[Antal]]</f>
        <v>176.25</v>
      </c>
      <c r="J8529" s="2">
        <f>MIN(Tabell2[[#This Row],[Bokat]]*Tabell2[[#This Row],[Inköpspris (SEK)]],Tabell2[[#This Row],[Totalt lagervärde ink moms]])</f>
        <v>0</v>
      </c>
      <c r="K8529" s="2">
        <f>Tabell2[[#This Row],[Totalt lagervärde ink moms]]-Tabell2[[#This Row],[Varav bokat ink moms]]</f>
        <v>176.25</v>
      </c>
      <c r="L8529" s="2">
        <f>Tabell2[[#This Row],[Antal]]*Tabell2[[#This Row],[Inpris ex moms]]</f>
        <v>141</v>
      </c>
      <c r="M8529" s="2">
        <f>MIN(Tabell2[[#This Row],[Bokat]]*Tabell2[[#This Row],[Inpris ex moms]],Tabell2[[#This Row],[Totalt lagervärde ex moms]])</f>
        <v>0</v>
      </c>
      <c r="N8529" s="2">
        <f>Tabell2[[#This Row],[Totalt lagervärde ex moms]]-Tabell2[[#This Row],[Varav bokat ex moms]]</f>
        <v>141</v>
      </c>
    </row>
    <row r="8530" spans="1:14" x14ac:dyDescent="0.2">
      <c r="A8530" t="s">
        <v>11794</v>
      </c>
      <c r="B8530" t="s">
        <v>11795</v>
      </c>
      <c r="C8530" s="2">
        <v>365</v>
      </c>
      <c r="D8530" s="2">
        <v>255</v>
      </c>
      <c r="E8530" s="2">
        <v>176.25</v>
      </c>
      <c r="F8530" s="2">
        <v>141</v>
      </c>
      <c r="G8530">
        <v>1</v>
      </c>
      <c r="H8530">
        <v>0</v>
      </c>
      <c r="I8530" s="2">
        <f>Tabell2[[#This Row],[Inköpspris (SEK)]]*Tabell2[[#This Row],[Antal]]</f>
        <v>176.25</v>
      </c>
      <c r="J8530" s="2">
        <f>MIN(Tabell2[[#This Row],[Bokat]]*Tabell2[[#This Row],[Inköpspris (SEK)]],Tabell2[[#This Row],[Totalt lagervärde ink moms]])</f>
        <v>0</v>
      </c>
      <c r="K8530" s="2">
        <f>Tabell2[[#This Row],[Totalt lagervärde ink moms]]-Tabell2[[#This Row],[Varav bokat ink moms]]</f>
        <v>176.25</v>
      </c>
      <c r="L8530" s="2">
        <f>Tabell2[[#This Row],[Antal]]*Tabell2[[#This Row],[Inpris ex moms]]</f>
        <v>141</v>
      </c>
      <c r="M8530" s="2">
        <f>MIN(Tabell2[[#This Row],[Bokat]]*Tabell2[[#This Row],[Inpris ex moms]],Tabell2[[#This Row],[Totalt lagervärde ex moms]])</f>
        <v>0</v>
      </c>
      <c r="N8530" s="2">
        <f>Tabell2[[#This Row],[Totalt lagervärde ex moms]]-Tabell2[[#This Row],[Varav bokat ex moms]]</f>
        <v>141</v>
      </c>
    </row>
    <row r="8531" spans="1:14" x14ac:dyDescent="0.2">
      <c r="A8531" t="s">
        <v>6381</v>
      </c>
      <c r="B8531" t="s">
        <v>6382</v>
      </c>
      <c r="C8531" s="2">
        <v>79</v>
      </c>
      <c r="D8531" s="2">
        <v>64</v>
      </c>
      <c r="E8531" s="2">
        <v>38.130000000000003</v>
      </c>
      <c r="F8531" s="2">
        <v>30.5</v>
      </c>
      <c r="G8531">
        <v>2</v>
      </c>
      <c r="H8531">
        <v>0</v>
      </c>
      <c r="I8531" s="2">
        <f>Tabell2[[#This Row],[Inköpspris (SEK)]]*Tabell2[[#This Row],[Antal]]</f>
        <v>76.260000000000005</v>
      </c>
      <c r="J8531" s="2">
        <f>MIN(Tabell2[[#This Row],[Bokat]]*Tabell2[[#This Row],[Inköpspris (SEK)]],Tabell2[[#This Row],[Totalt lagervärde ink moms]])</f>
        <v>0</v>
      </c>
      <c r="K8531" s="2">
        <f>Tabell2[[#This Row],[Totalt lagervärde ink moms]]-Tabell2[[#This Row],[Varav bokat ink moms]]</f>
        <v>76.260000000000005</v>
      </c>
      <c r="L8531" s="2">
        <f>Tabell2[[#This Row],[Antal]]*Tabell2[[#This Row],[Inpris ex moms]]</f>
        <v>61</v>
      </c>
      <c r="M8531" s="2">
        <f>MIN(Tabell2[[#This Row],[Bokat]]*Tabell2[[#This Row],[Inpris ex moms]],Tabell2[[#This Row],[Totalt lagervärde ex moms]])</f>
        <v>0</v>
      </c>
      <c r="N8531" s="2">
        <f>Tabell2[[#This Row],[Totalt lagervärde ex moms]]-Tabell2[[#This Row],[Varav bokat ex moms]]</f>
        <v>61</v>
      </c>
    </row>
    <row r="8532" spans="1:14" x14ac:dyDescent="0.2">
      <c r="A8532" t="s">
        <v>14913</v>
      </c>
      <c r="B8532" t="s">
        <v>14914</v>
      </c>
      <c r="C8532" s="2">
        <v>495</v>
      </c>
      <c r="D8532" s="2">
        <v>346</v>
      </c>
      <c r="E8532" s="2">
        <v>238.88</v>
      </c>
      <c r="F8532" s="2">
        <v>191.10400000000001</v>
      </c>
      <c r="G8532">
        <v>1</v>
      </c>
      <c r="H8532">
        <v>0</v>
      </c>
      <c r="I8532" s="2">
        <f>Tabell2[[#This Row],[Inköpspris (SEK)]]*Tabell2[[#This Row],[Antal]]</f>
        <v>238.88</v>
      </c>
      <c r="J8532" s="2">
        <f>MIN(Tabell2[[#This Row],[Bokat]]*Tabell2[[#This Row],[Inköpspris (SEK)]],Tabell2[[#This Row],[Totalt lagervärde ink moms]])</f>
        <v>0</v>
      </c>
      <c r="K8532" s="2">
        <f>Tabell2[[#This Row],[Totalt lagervärde ink moms]]-Tabell2[[#This Row],[Varav bokat ink moms]]</f>
        <v>238.88</v>
      </c>
      <c r="L8532" s="2">
        <f>Tabell2[[#This Row],[Antal]]*Tabell2[[#This Row],[Inpris ex moms]]</f>
        <v>191.10400000000001</v>
      </c>
      <c r="M8532" s="2">
        <f>MIN(Tabell2[[#This Row],[Bokat]]*Tabell2[[#This Row],[Inpris ex moms]],Tabell2[[#This Row],[Totalt lagervärde ex moms]])</f>
        <v>0</v>
      </c>
      <c r="N8532" s="2">
        <f>Tabell2[[#This Row],[Totalt lagervärde ex moms]]-Tabell2[[#This Row],[Varav bokat ex moms]]</f>
        <v>191.10400000000001</v>
      </c>
    </row>
    <row r="8533" spans="1:14" x14ac:dyDescent="0.2">
      <c r="A8533" t="s">
        <v>17335</v>
      </c>
      <c r="B8533" t="s">
        <v>17336</v>
      </c>
      <c r="C8533" s="2">
        <v>645</v>
      </c>
      <c r="D8533" s="2">
        <v>387</v>
      </c>
      <c r="E8533" s="2">
        <v>311.25</v>
      </c>
      <c r="F8533" s="2">
        <v>249</v>
      </c>
      <c r="G8533">
        <v>1</v>
      </c>
      <c r="H8533">
        <v>0</v>
      </c>
      <c r="I8533" s="2">
        <f>Tabell2[[#This Row],[Inköpspris (SEK)]]*Tabell2[[#This Row],[Antal]]</f>
        <v>311.25</v>
      </c>
      <c r="J8533" s="2">
        <f>MIN(Tabell2[[#This Row],[Bokat]]*Tabell2[[#This Row],[Inköpspris (SEK)]],Tabell2[[#This Row],[Totalt lagervärde ink moms]])</f>
        <v>0</v>
      </c>
      <c r="K8533" s="2">
        <f>Tabell2[[#This Row],[Totalt lagervärde ink moms]]-Tabell2[[#This Row],[Varav bokat ink moms]]</f>
        <v>311.25</v>
      </c>
      <c r="L8533" s="2">
        <f>Tabell2[[#This Row],[Antal]]*Tabell2[[#This Row],[Inpris ex moms]]</f>
        <v>249</v>
      </c>
      <c r="M8533" s="2">
        <f>MIN(Tabell2[[#This Row],[Bokat]]*Tabell2[[#This Row],[Inpris ex moms]],Tabell2[[#This Row],[Totalt lagervärde ex moms]])</f>
        <v>0</v>
      </c>
      <c r="N8533" s="2">
        <f>Tabell2[[#This Row],[Totalt lagervärde ex moms]]-Tabell2[[#This Row],[Varav bokat ex moms]]</f>
        <v>249</v>
      </c>
    </row>
    <row r="8534" spans="1:14" x14ac:dyDescent="0.2">
      <c r="A8534" t="s">
        <v>9101</v>
      </c>
      <c r="B8534" t="s">
        <v>9102</v>
      </c>
      <c r="C8534" s="2">
        <v>285</v>
      </c>
      <c r="D8534" s="2">
        <v>185</v>
      </c>
      <c r="E8534" s="2">
        <v>137.5</v>
      </c>
      <c r="F8534" s="2">
        <v>110</v>
      </c>
      <c r="G8534">
        <v>2</v>
      </c>
      <c r="H8534">
        <v>0</v>
      </c>
      <c r="I8534" s="2">
        <f>Tabell2[[#This Row],[Inköpspris (SEK)]]*Tabell2[[#This Row],[Antal]]</f>
        <v>275</v>
      </c>
      <c r="J8534" s="2">
        <f>MIN(Tabell2[[#This Row],[Bokat]]*Tabell2[[#This Row],[Inköpspris (SEK)]],Tabell2[[#This Row],[Totalt lagervärde ink moms]])</f>
        <v>0</v>
      </c>
      <c r="K8534" s="2">
        <f>Tabell2[[#This Row],[Totalt lagervärde ink moms]]-Tabell2[[#This Row],[Varav bokat ink moms]]</f>
        <v>275</v>
      </c>
      <c r="L8534" s="2">
        <f>Tabell2[[#This Row],[Antal]]*Tabell2[[#This Row],[Inpris ex moms]]</f>
        <v>220</v>
      </c>
      <c r="M8534" s="2">
        <f>MIN(Tabell2[[#This Row],[Bokat]]*Tabell2[[#This Row],[Inpris ex moms]],Tabell2[[#This Row],[Totalt lagervärde ex moms]])</f>
        <v>0</v>
      </c>
      <c r="N8534" s="2">
        <f>Tabell2[[#This Row],[Totalt lagervärde ex moms]]-Tabell2[[#This Row],[Varav bokat ex moms]]</f>
        <v>220</v>
      </c>
    </row>
    <row r="8535" spans="1:14" x14ac:dyDescent="0.2">
      <c r="A8535" t="s">
        <v>9103</v>
      </c>
      <c r="B8535" t="s">
        <v>9104</v>
      </c>
      <c r="C8535" s="2">
        <v>285</v>
      </c>
      <c r="D8535" s="2">
        <v>142</v>
      </c>
      <c r="E8535" s="2">
        <v>137.5</v>
      </c>
      <c r="F8535" s="2">
        <v>110</v>
      </c>
      <c r="G8535">
        <v>1</v>
      </c>
      <c r="H8535">
        <v>0</v>
      </c>
      <c r="I8535" s="2">
        <f>Tabell2[[#This Row],[Inköpspris (SEK)]]*Tabell2[[#This Row],[Antal]]</f>
        <v>137.5</v>
      </c>
      <c r="J8535" s="2">
        <f>MIN(Tabell2[[#This Row],[Bokat]]*Tabell2[[#This Row],[Inköpspris (SEK)]],Tabell2[[#This Row],[Totalt lagervärde ink moms]])</f>
        <v>0</v>
      </c>
      <c r="K8535" s="2">
        <f>Tabell2[[#This Row],[Totalt lagervärde ink moms]]-Tabell2[[#This Row],[Varav bokat ink moms]]</f>
        <v>137.5</v>
      </c>
      <c r="L8535" s="2">
        <f>Tabell2[[#This Row],[Antal]]*Tabell2[[#This Row],[Inpris ex moms]]</f>
        <v>110</v>
      </c>
      <c r="M8535" s="2">
        <f>MIN(Tabell2[[#This Row],[Bokat]]*Tabell2[[#This Row],[Inpris ex moms]],Tabell2[[#This Row],[Totalt lagervärde ex moms]])</f>
        <v>0</v>
      </c>
      <c r="N8535" s="2">
        <f>Tabell2[[#This Row],[Totalt lagervärde ex moms]]-Tabell2[[#This Row],[Varav bokat ex moms]]</f>
        <v>110</v>
      </c>
    </row>
    <row r="8536" spans="1:14" x14ac:dyDescent="0.2">
      <c r="A8536" t="s">
        <v>9105</v>
      </c>
      <c r="B8536" t="s">
        <v>9106</v>
      </c>
      <c r="C8536" s="2">
        <v>285</v>
      </c>
      <c r="D8536" s="2">
        <v>142</v>
      </c>
      <c r="E8536" s="2">
        <v>137.5</v>
      </c>
      <c r="F8536" s="2">
        <v>110</v>
      </c>
      <c r="G8536">
        <v>1</v>
      </c>
      <c r="H8536">
        <v>0</v>
      </c>
      <c r="I8536" s="2">
        <f>Tabell2[[#This Row],[Inköpspris (SEK)]]*Tabell2[[#This Row],[Antal]]</f>
        <v>137.5</v>
      </c>
      <c r="J8536" s="2">
        <f>MIN(Tabell2[[#This Row],[Bokat]]*Tabell2[[#This Row],[Inköpspris (SEK)]],Tabell2[[#This Row],[Totalt lagervärde ink moms]])</f>
        <v>0</v>
      </c>
      <c r="K8536" s="2">
        <f>Tabell2[[#This Row],[Totalt lagervärde ink moms]]-Tabell2[[#This Row],[Varav bokat ink moms]]</f>
        <v>137.5</v>
      </c>
      <c r="L8536" s="2">
        <f>Tabell2[[#This Row],[Antal]]*Tabell2[[#This Row],[Inpris ex moms]]</f>
        <v>110</v>
      </c>
      <c r="M8536" s="2">
        <f>MIN(Tabell2[[#This Row],[Bokat]]*Tabell2[[#This Row],[Inpris ex moms]],Tabell2[[#This Row],[Totalt lagervärde ex moms]])</f>
        <v>0</v>
      </c>
      <c r="N8536" s="2">
        <f>Tabell2[[#This Row],[Totalt lagervärde ex moms]]-Tabell2[[#This Row],[Varav bokat ex moms]]</f>
        <v>110</v>
      </c>
    </row>
    <row r="8537" spans="1:14" x14ac:dyDescent="0.2">
      <c r="A8537" t="s">
        <v>9393</v>
      </c>
      <c r="B8537" t="s">
        <v>9394</v>
      </c>
      <c r="C8537" s="2">
        <v>145</v>
      </c>
      <c r="D8537" s="2">
        <v>72</v>
      </c>
      <c r="E8537" s="2">
        <v>69.94</v>
      </c>
      <c r="F8537" s="2">
        <v>55.951999999999998</v>
      </c>
      <c r="G8537">
        <v>12</v>
      </c>
      <c r="H8537">
        <v>0</v>
      </c>
      <c r="I8537" s="2">
        <f>Tabell2[[#This Row],[Inköpspris (SEK)]]*Tabell2[[#This Row],[Antal]]</f>
        <v>839.28</v>
      </c>
      <c r="J8537" s="2">
        <f>MIN(Tabell2[[#This Row],[Bokat]]*Tabell2[[#This Row],[Inköpspris (SEK)]],Tabell2[[#This Row],[Totalt lagervärde ink moms]])</f>
        <v>0</v>
      </c>
      <c r="K8537" s="2">
        <f>Tabell2[[#This Row],[Totalt lagervärde ink moms]]-Tabell2[[#This Row],[Varav bokat ink moms]]</f>
        <v>839.28</v>
      </c>
      <c r="L8537" s="2">
        <f>Tabell2[[#This Row],[Antal]]*Tabell2[[#This Row],[Inpris ex moms]]</f>
        <v>671.42399999999998</v>
      </c>
      <c r="M8537" s="2">
        <f>MIN(Tabell2[[#This Row],[Bokat]]*Tabell2[[#This Row],[Inpris ex moms]],Tabell2[[#This Row],[Totalt lagervärde ex moms]])</f>
        <v>0</v>
      </c>
      <c r="N8537" s="2">
        <f>Tabell2[[#This Row],[Totalt lagervärde ex moms]]-Tabell2[[#This Row],[Varav bokat ex moms]]</f>
        <v>671.42399999999998</v>
      </c>
    </row>
    <row r="8538" spans="1:14" x14ac:dyDescent="0.2">
      <c r="A8538" t="s">
        <v>10620</v>
      </c>
      <c r="B8538" t="s">
        <v>10621</v>
      </c>
      <c r="C8538" s="2">
        <v>35</v>
      </c>
      <c r="D8538" s="2">
        <v>24</v>
      </c>
      <c r="E8538" s="2">
        <v>16.88</v>
      </c>
      <c r="F8538" s="2">
        <v>13.504</v>
      </c>
      <c r="G8538">
        <v>1</v>
      </c>
      <c r="H8538">
        <v>0</v>
      </c>
      <c r="I8538" s="2">
        <f>Tabell2[[#This Row],[Inköpspris (SEK)]]*Tabell2[[#This Row],[Antal]]</f>
        <v>16.88</v>
      </c>
      <c r="J8538" s="2">
        <f>MIN(Tabell2[[#This Row],[Bokat]]*Tabell2[[#This Row],[Inköpspris (SEK)]],Tabell2[[#This Row],[Totalt lagervärde ink moms]])</f>
        <v>0</v>
      </c>
      <c r="K8538" s="2">
        <f>Tabell2[[#This Row],[Totalt lagervärde ink moms]]-Tabell2[[#This Row],[Varav bokat ink moms]]</f>
        <v>16.88</v>
      </c>
      <c r="L8538" s="2">
        <f>Tabell2[[#This Row],[Antal]]*Tabell2[[#This Row],[Inpris ex moms]]</f>
        <v>13.504</v>
      </c>
      <c r="M8538" s="2">
        <f>MIN(Tabell2[[#This Row],[Bokat]]*Tabell2[[#This Row],[Inpris ex moms]],Tabell2[[#This Row],[Totalt lagervärde ex moms]])</f>
        <v>0</v>
      </c>
      <c r="N8538" s="2">
        <f>Tabell2[[#This Row],[Totalt lagervärde ex moms]]-Tabell2[[#This Row],[Varav bokat ex moms]]</f>
        <v>13.504</v>
      </c>
    </row>
    <row r="8539" spans="1:14" x14ac:dyDescent="0.2">
      <c r="A8539" t="s">
        <v>10622</v>
      </c>
      <c r="B8539" t="s">
        <v>10623</v>
      </c>
      <c r="C8539" s="2">
        <v>35</v>
      </c>
      <c r="D8539" s="2">
        <v>24</v>
      </c>
      <c r="E8539" s="2">
        <v>16.88</v>
      </c>
      <c r="F8539" s="2">
        <v>13.504</v>
      </c>
      <c r="G8539">
        <v>3</v>
      </c>
      <c r="H8539">
        <v>0</v>
      </c>
      <c r="I8539" s="2">
        <f>Tabell2[[#This Row],[Inköpspris (SEK)]]*Tabell2[[#This Row],[Antal]]</f>
        <v>50.64</v>
      </c>
      <c r="J8539" s="2">
        <f>MIN(Tabell2[[#This Row],[Bokat]]*Tabell2[[#This Row],[Inköpspris (SEK)]],Tabell2[[#This Row],[Totalt lagervärde ink moms]])</f>
        <v>0</v>
      </c>
      <c r="K8539" s="2">
        <f>Tabell2[[#This Row],[Totalt lagervärde ink moms]]-Tabell2[[#This Row],[Varav bokat ink moms]]</f>
        <v>50.64</v>
      </c>
      <c r="L8539" s="2">
        <f>Tabell2[[#This Row],[Antal]]*Tabell2[[#This Row],[Inpris ex moms]]</f>
        <v>40.512</v>
      </c>
      <c r="M8539" s="2">
        <f>MIN(Tabell2[[#This Row],[Bokat]]*Tabell2[[#This Row],[Inpris ex moms]],Tabell2[[#This Row],[Totalt lagervärde ex moms]])</f>
        <v>0</v>
      </c>
      <c r="N8539" s="2">
        <f>Tabell2[[#This Row],[Totalt lagervärde ex moms]]-Tabell2[[#This Row],[Varav bokat ex moms]]</f>
        <v>40.512</v>
      </c>
    </row>
    <row r="8540" spans="1:14" x14ac:dyDescent="0.2">
      <c r="A8540" t="s">
        <v>8715</v>
      </c>
      <c r="B8540" t="s">
        <v>8716</v>
      </c>
      <c r="C8540" s="2">
        <v>119</v>
      </c>
      <c r="D8540" s="2">
        <v>83</v>
      </c>
      <c r="E8540" s="2">
        <v>57.37</v>
      </c>
      <c r="F8540" s="2">
        <v>45.896000000000001</v>
      </c>
      <c r="G8540">
        <v>5</v>
      </c>
      <c r="H8540">
        <v>1</v>
      </c>
      <c r="I8540" s="2">
        <f>Tabell2[[#This Row],[Inköpspris (SEK)]]*Tabell2[[#This Row],[Antal]]</f>
        <v>286.84999999999997</v>
      </c>
      <c r="J8540" s="2">
        <f>MIN(Tabell2[[#This Row],[Bokat]]*Tabell2[[#This Row],[Inköpspris (SEK)]],Tabell2[[#This Row],[Totalt lagervärde ink moms]])</f>
        <v>57.37</v>
      </c>
      <c r="K8540" s="2">
        <f>Tabell2[[#This Row],[Totalt lagervärde ink moms]]-Tabell2[[#This Row],[Varav bokat ink moms]]</f>
        <v>229.47999999999996</v>
      </c>
      <c r="L8540" s="2">
        <f>Tabell2[[#This Row],[Antal]]*Tabell2[[#This Row],[Inpris ex moms]]</f>
        <v>229.48000000000002</v>
      </c>
      <c r="M8540" s="2">
        <f>MIN(Tabell2[[#This Row],[Bokat]]*Tabell2[[#This Row],[Inpris ex moms]],Tabell2[[#This Row],[Totalt lagervärde ex moms]])</f>
        <v>45.896000000000001</v>
      </c>
      <c r="N8540" s="2">
        <f>Tabell2[[#This Row],[Totalt lagervärde ex moms]]-Tabell2[[#This Row],[Varav bokat ex moms]]</f>
        <v>183.584</v>
      </c>
    </row>
    <row r="8541" spans="1:14" x14ac:dyDescent="0.2">
      <c r="A8541" t="s">
        <v>7489</v>
      </c>
      <c r="B8541" t="s">
        <v>7490</v>
      </c>
      <c r="C8541" s="2">
        <v>55</v>
      </c>
      <c r="D8541" s="2">
        <v>38</v>
      </c>
      <c r="E8541" s="2">
        <v>26.51</v>
      </c>
      <c r="F8541" s="2">
        <v>21.204000000000001</v>
      </c>
      <c r="G8541">
        <v>1</v>
      </c>
      <c r="H8541">
        <v>0</v>
      </c>
      <c r="I8541" s="2">
        <f>Tabell2[[#This Row],[Inköpspris (SEK)]]*Tabell2[[#This Row],[Antal]]</f>
        <v>26.51</v>
      </c>
      <c r="J8541" s="2">
        <f>MIN(Tabell2[[#This Row],[Bokat]]*Tabell2[[#This Row],[Inköpspris (SEK)]],Tabell2[[#This Row],[Totalt lagervärde ink moms]])</f>
        <v>0</v>
      </c>
      <c r="K8541" s="2">
        <f>Tabell2[[#This Row],[Totalt lagervärde ink moms]]-Tabell2[[#This Row],[Varav bokat ink moms]]</f>
        <v>26.51</v>
      </c>
      <c r="L8541" s="2">
        <f>Tabell2[[#This Row],[Antal]]*Tabell2[[#This Row],[Inpris ex moms]]</f>
        <v>21.204000000000001</v>
      </c>
      <c r="M8541" s="2">
        <f>MIN(Tabell2[[#This Row],[Bokat]]*Tabell2[[#This Row],[Inpris ex moms]],Tabell2[[#This Row],[Totalt lagervärde ex moms]])</f>
        <v>0</v>
      </c>
      <c r="N8541" s="2">
        <f>Tabell2[[#This Row],[Totalt lagervärde ex moms]]-Tabell2[[#This Row],[Varav bokat ex moms]]</f>
        <v>21.204000000000001</v>
      </c>
    </row>
    <row r="8542" spans="1:14" x14ac:dyDescent="0.2">
      <c r="A8542" t="s">
        <v>7491</v>
      </c>
      <c r="B8542" t="s">
        <v>7490</v>
      </c>
      <c r="C8542" s="2">
        <v>55</v>
      </c>
      <c r="D8542" s="2">
        <v>38</v>
      </c>
      <c r="E8542" s="2">
        <v>26.51</v>
      </c>
      <c r="F8542" s="2">
        <v>21.204000000000001</v>
      </c>
      <c r="G8542">
        <v>9</v>
      </c>
      <c r="H8542">
        <v>0</v>
      </c>
      <c r="I8542" s="2">
        <f>Tabell2[[#This Row],[Inköpspris (SEK)]]*Tabell2[[#This Row],[Antal]]</f>
        <v>238.59</v>
      </c>
      <c r="J8542" s="2">
        <f>MIN(Tabell2[[#This Row],[Bokat]]*Tabell2[[#This Row],[Inköpspris (SEK)]],Tabell2[[#This Row],[Totalt lagervärde ink moms]])</f>
        <v>0</v>
      </c>
      <c r="K8542" s="2">
        <f>Tabell2[[#This Row],[Totalt lagervärde ink moms]]-Tabell2[[#This Row],[Varav bokat ink moms]]</f>
        <v>238.59</v>
      </c>
      <c r="L8542" s="2">
        <f>Tabell2[[#This Row],[Antal]]*Tabell2[[#This Row],[Inpris ex moms]]</f>
        <v>190.83600000000001</v>
      </c>
      <c r="M8542" s="2">
        <f>MIN(Tabell2[[#This Row],[Bokat]]*Tabell2[[#This Row],[Inpris ex moms]],Tabell2[[#This Row],[Totalt lagervärde ex moms]])</f>
        <v>0</v>
      </c>
      <c r="N8542" s="2">
        <f>Tabell2[[#This Row],[Totalt lagervärde ex moms]]-Tabell2[[#This Row],[Varav bokat ex moms]]</f>
        <v>190.83600000000001</v>
      </c>
    </row>
    <row r="8543" spans="1:14" x14ac:dyDescent="0.2">
      <c r="A8543" t="s">
        <v>6261</v>
      </c>
      <c r="B8543" t="s">
        <v>6262</v>
      </c>
      <c r="C8543" s="2">
        <v>185</v>
      </c>
      <c r="D8543" s="2">
        <v>130</v>
      </c>
      <c r="E8543" s="2">
        <v>89.13</v>
      </c>
      <c r="F8543" s="2">
        <v>71.304000000000002</v>
      </c>
      <c r="G8543">
        <v>41</v>
      </c>
      <c r="H8543">
        <v>0</v>
      </c>
      <c r="I8543" s="2">
        <f>Tabell2[[#This Row],[Inköpspris (SEK)]]*Tabell2[[#This Row],[Antal]]</f>
        <v>3654.33</v>
      </c>
      <c r="J8543" s="2">
        <f>MIN(Tabell2[[#This Row],[Bokat]]*Tabell2[[#This Row],[Inköpspris (SEK)]],Tabell2[[#This Row],[Totalt lagervärde ink moms]])</f>
        <v>0</v>
      </c>
      <c r="K8543" s="2">
        <f>Tabell2[[#This Row],[Totalt lagervärde ink moms]]-Tabell2[[#This Row],[Varav bokat ink moms]]</f>
        <v>3654.33</v>
      </c>
      <c r="L8543" s="2">
        <f>Tabell2[[#This Row],[Antal]]*Tabell2[[#This Row],[Inpris ex moms]]</f>
        <v>2923.4639999999999</v>
      </c>
      <c r="M8543" s="2">
        <f>MIN(Tabell2[[#This Row],[Bokat]]*Tabell2[[#This Row],[Inpris ex moms]],Tabell2[[#This Row],[Totalt lagervärde ex moms]])</f>
        <v>0</v>
      </c>
      <c r="N8543" s="2">
        <f>Tabell2[[#This Row],[Totalt lagervärde ex moms]]-Tabell2[[#This Row],[Varav bokat ex moms]]</f>
        <v>2923.4639999999999</v>
      </c>
    </row>
    <row r="8544" spans="1:14" x14ac:dyDescent="0.2">
      <c r="A8544" t="s">
        <v>17501</v>
      </c>
      <c r="B8544" t="s">
        <v>17502</v>
      </c>
      <c r="C8544" s="2">
        <v>959</v>
      </c>
      <c r="D8544" s="2">
        <v>575</v>
      </c>
      <c r="E8544" s="2">
        <v>462</v>
      </c>
      <c r="F8544" s="2">
        <v>369.6</v>
      </c>
      <c r="G8544">
        <v>1</v>
      </c>
      <c r="H8544">
        <v>0</v>
      </c>
      <c r="I8544" s="2">
        <f>Tabell2[[#This Row],[Inköpspris (SEK)]]*Tabell2[[#This Row],[Antal]]</f>
        <v>462</v>
      </c>
      <c r="J8544" s="2">
        <f>MIN(Tabell2[[#This Row],[Bokat]]*Tabell2[[#This Row],[Inköpspris (SEK)]],Tabell2[[#This Row],[Totalt lagervärde ink moms]])</f>
        <v>0</v>
      </c>
      <c r="K8544" s="2">
        <f>Tabell2[[#This Row],[Totalt lagervärde ink moms]]-Tabell2[[#This Row],[Varav bokat ink moms]]</f>
        <v>462</v>
      </c>
      <c r="L8544" s="2">
        <f>Tabell2[[#This Row],[Antal]]*Tabell2[[#This Row],[Inpris ex moms]]</f>
        <v>369.6</v>
      </c>
      <c r="M8544" s="2">
        <f>MIN(Tabell2[[#This Row],[Bokat]]*Tabell2[[#This Row],[Inpris ex moms]],Tabell2[[#This Row],[Totalt lagervärde ex moms]])</f>
        <v>0</v>
      </c>
      <c r="N8544" s="2">
        <f>Tabell2[[#This Row],[Totalt lagervärde ex moms]]-Tabell2[[#This Row],[Varav bokat ex moms]]</f>
        <v>369.6</v>
      </c>
    </row>
    <row r="8545" spans="1:14" x14ac:dyDescent="0.2">
      <c r="A8545" t="s">
        <v>17503</v>
      </c>
      <c r="B8545" t="s">
        <v>17504</v>
      </c>
      <c r="C8545" s="2">
        <v>959</v>
      </c>
      <c r="D8545" s="2">
        <v>575</v>
      </c>
      <c r="E8545" s="2">
        <v>462</v>
      </c>
      <c r="F8545" s="2">
        <v>369.6</v>
      </c>
      <c r="G8545">
        <v>2</v>
      </c>
      <c r="H8545">
        <v>0</v>
      </c>
      <c r="I8545" s="2">
        <f>Tabell2[[#This Row],[Inköpspris (SEK)]]*Tabell2[[#This Row],[Antal]]</f>
        <v>924</v>
      </c>
      <c r="J8545" s="2">
        <f>MIN(Tabell2[[#This Row],[Bokat]]*Tabell2[[#This Row],[Inköpspris (SEK)]],Tabell2[[#This Row],[Totalt lagervärde ink moms]])</f>
        <v>0</v>
      </c>
      <c r="K8545" s="2">
        <f>Tabell2[[#This Row],[Totalt lagervärde ink moms]]-Tabell2[[#This Row],[Varav bokat ink moms]]</f>
        <v>924</v>
      </c>
      <c r="L8545" s="2">
        <f>Tabell2[[#This Row],[Antal]]*Tabell2[[#This Row],[Inpris ex moms]]</f>
        <v>739.2</v>
      </c>
      <c r="M8545" s="2">
        <f>MIN(Tabell2[[#This Row],[Bokat]]*Tabell2[[#This Row],[Inpris ex moms]],Tabell2[[#This Row],[Totalt lagervärde ex moms]])</f>
        <v>0</v>
      </c>
      <c r="N8545" s="2">
        <f>Tabell2[[#This Row],[Totalt lagervärde ex moms]]-Tabell2[[#This Row],[Varav bokat ex moms]]</f>
        <v>739.2</v>
      </c>
    </row>
    <row r="8546" spans="1:14" x14ac:dyDescent="0.2">
      <c r="A8546" t="s">
        <v>11288</v>
      </c>
      <c r="B8546" t="s">
        <v>11289</v>
      </c>
      <c r="C8546" s="2">
        <v>299</v>
      </c>
      <c r="D8546" s="2">
        <v>150</v>
      </c>
      <c r="E8546" s="2">
        <v>144</v>
      </c>
      <c r="F8546" s="2">
        <v>115.2</v>
      </c>
      <c r="G8546">
        <v>1</v>
      </c>
      <c r="H8546">
        <v>0</v>
      </c>
      <c r="I8546" s="2">
        <f>Tabell2[[#This Row],[Inköpspris (SEK)]]*Tabell2[[#This Row],[Antal]]</f>
        <v>144</v>
      </c>
      <c r="J8546" s="2">
        <f>MIN(Tabell2[[#This Row],[Bokat]]*Tabell2[[#This Row],[Inköpspris (SEK)]],Tabell2[[#This Row],[Totalt lagervärde ink moms]])</f>
        <v>0</v>
      </c>
      <c r="K8546" s="2">
        <f>Tabell2[[#This Row],[Totalt lagervärde ink moms]]-Tabell2[[#This Row],[Varav bokat ink moms]]</f>
        <v>144</v>
      </c>
      <c r="L8546" s="2">
        <f>Tabell2[[#This Row],[Antal]]*Tabell2[[#This Row],[Inpris ex moms]]</f>
        <v>115.2</v>
      </c>
      <c r="M8546" s="2">
        <f>MIN(Tabell2[[#This Row],[Bokat]]*Tabell2[[#This Row],[Inpris ex moms]],Tabell2[[#This Row],[Totalt lagervärde ex moms]])</f>
        <v>0</v>
      </c>
      <c r="N8546" s="2">
        <f>Tabell2[[#This Row],[Totalt lagervärde ex moms]]-Tabell2[[#This Row],[Varav bokat ex moms]]</f>
        <v>115.2</v>
      </c>
    </row>
    <row r="8547" spans="1:14" x14ac:dyDescent="0.2">
      <c r="A8547" t="s">
        <v>14189</v>
      </c>
      <c r="B8547" t="s">
        <v>14190</v>
      </c>
      <c r="C8547" s="2">
        <v>265</v>
      </c>
      <c r="D8547" s="2">
        <v>186</v>
      </c>
      <c r="E8547" s="2">
        <v>127.5</v>
      </c>
      <c r="F8547" s="2">
        <v>102</v>
      </c>
      <c r="G8547">
        <v>1</v>
      </c>
      <c r="H8547">
        <v>0</v>
      </c>
      <c r="I8547" s="2">
        <f>Tabell2[[#This Row],[Inköpspris (SEK)]]*Tabell2[[#This Row],[Antal]]</f>
        <v>127.5</v>
      </c>
      <c r="J8547" s="2">
        <f>MIN(Tabell2[[#This Row],[Bokat]]*Tabell2[[#This Row],[Inköpspris (SEK)]],Tabell2[[#This Row],[Totalt lagervärde ink moms]])</f>
        <v>0</v>
      </c>
      <c r="K8547" s="2">
        <f>Tabell2[[#This Row],[Totalt lagervärde ink moms]]-Tabell2[[#This Row],[Varav bokat ink moms]]</f>
        <v>127.5</v>
      </c>
      <c r="L8547" s="2">
        <f>Tabell2[[#This Row],[Antal]]*Tabell2[[#This Row],[Inpris ex moms]]</f>
        <v>102</v>
      </c>
      <c r="M8547" s="2">
        <f>MIN(Tabell2[[#This Row],[Bokat]]*Tabell2[[#This Row],[Inpris ex moms]],Tabell2[[#This Row],[Totalt lagervärde ex moms]])</f>
        <v>0</v>
      </c>
      <c r="N8547" s="2">
        <f>Tabell2[[#This Row],[Totalt lagervärde ex moms]]-Tabell2[[#This Row],[Varav bokat ex moms]]</f>
        <v>102</v>
      </c>
    </row>
    <row r="8548" spans="1:14" x14ac:dyDescent="0.2">
      <c r="A8548" t="s">
        <v>16157</v>
      </c>
      <c r="B8548" t="s">
        <v>16158</v>
      </c>
      <c r="C8548" s="2">
        <v>825</v>
      </c>
      <c r="D8548" s="2">
        <v>495</v>
      </c>
      <c r="E8548" s="2">
        <v>396.88</v>
      </c>
      <c r="F8548" s="2">
        <v>317.50400000000002</v>
      </c>
      <c r="G8548">
        <v>1</v>
      </c>
      <c r="H8548">
        <v>0</v>
      </c>
      <c r="I8548" s="2">
        <f>Tabell2[[#This Row],[Inköpspris (SEK)]]*Tabell2[[#This Row],[Antal]]</f>
        <v>396.88</v>
      </c>
      <c r="J8548" s="2">
        <f>MIN(Tabell2[[#This Row],[Bokat]]*Tabell2[[#This Row],[Inköpspris (SEK)]],Tabell2[[#This Row],[Totalt lagervärde ink moms]])</f>
        <v>0</v>
      </c>
      <c r="K8548" s="2">
        <f>Tabell2[[#This Row],[Totalt lagervärde ink moms]]-Tabell2[[#This Row],[Varav bokat ink moms]]</f>
        <v>396.88</v>
      </c>
      <c r="L8548" s="2">
        <f>Tabell2[[#This Row],[Antal]]*Tabell2[[#This Row],[Inpris ex moms]]</f>
        <v>317.50400000000002</v>
      </c>
      <c r="M8548" s="2">
        <f>MIN(Tabell2[[#This Row],[Bokat]]*Tabell2[[#This Row],[Inpris ex moms]],Tabell2[[#This Row],[Totalt lagervärde ex moms]])</f>
        <v>0</v>
      </c>
      <c r="N8548" s="2">
        <f>Tabell2[[#This Row],[Totalt lagervärde ex moms]]-Tabell2[[#This Row],[Varav bokat ex moms]]</f>
        <v>317.50400000000002</v>
      </c>
    </row>
    <row r="8549" spans="1:14" x14ac:dyDescent="0.2">
      <c r="A8549" t="s">
        <v>16159</v>
      </c>
      <c r="B8549" t="s">
        <v>16160</v>
      </c>
      <c r="C8549" s="2">
        <v>825</v>
      </c>
      <c r="D8549" s="2">
        <v>495</v>
      </c>
      <c r="E8549" s="2">
        <v>396.88</v>
      </c>
      <c r="F8549" s="2">
        <v>317.50400000000002</v>
      </c>
      <c r="G8549">
        <v>1</v>
      </c>
      <c r="H8549">
        <v>0</v>
      </c>
      <c r="I8549" s="2">
        <f>Tabell2[[#This Row],[Inköpspris (SEK)]]*Tabell2[[#This Row],[Antal]]</f>
        <v>396.88</v>
      </c>
      <c r="J8549" s="2">
        <f>MIN(Tabell2[[#This Row],[Bokat]]*Tabell2[[#This Row],[Inköpspris (SEK)]],Tabell2[[#This Row],[Totalt lagervärde ink moms]])</f>
        <v>0</v>
      </c>
      <c r="K8549" s="2">
        <f>Tabell2[[#This Row],[Totalt lagervärde ink moms]]-Tabell2[[#This Row],[Varav bokat ink moms]]</f>
        <v>396.88</v>
      </c>
      <c r="L8549" s="2">
        <f>Tabell2[[#This Row],[Antal]]*Tabell2[[#This Row],[Inpris ex moms]]</f>
        <v>317.50400000000002</v>
      </c>
      <c r="M8549" s="2">
        <f>MIN(Tabell2[[#This Row],[Bokat]]*Tabell2[[#This Row],[Inpris ex moms]],Tabell2[[#This Row],[Totalt lagervärde ex moms]])</f>
        <v>0</v>
      </c>
      <c r="N8549" s="2">
        <f>Tabell2[[#This Row],[Totalt lagervärde ex moms]]-Tabell2[[#This Row],[Varav bokat ex moms]]</f>
        <v>317.50400000000002</v>
      </c>
    </row>
    <row r="8550" spans="1:14" x14ac:dyDescent="0.2">
      <c r="A8550" t="s">
        <v>8735</v>
      </c>
      <c r="B8550" t="s">
        <v>8736</v>
      </c>
      <c r="C8550" s="2">
        <v>479</v>
      </c>
      <c r="D8550" s="2">
        <v>329</v>
      </c>
      <c r="E8550" s="2">
        <v>230.4</v>
      </c>
      <c r="F8550" s="2">
        <v>184.32000000000002</v>
      </c>
      <c r="G8550">
        <v>1</v>
      </c>
      <c r="H8550">
        <v>0</v>
      </c>
      <c r="I8550" s="2">
        <f>Tabell2[[#This Row],[Inköpspris (SEK)]]*Tabell2[[#This Row],[Antal]]</f>
        <v>230.4</v>
      </c>
      <c r="J8550" s="2">
        <f>MIN(Tabell2[[#This Row],[Bokat]]*Tabell2[[#This Row],[Inköpspris (SEK)]],Tabell2[[#This Row],[Totalt lagervärde ink moms]])</f>
        <v>0</v>
      </c>
      <c r="K8550" s="2">
        <f>Tabell2[[#This Row],[Totalt lagervärde ink moms]]-Tabell2[[#This Row],[Varav bokat ink moms]]</f>
        <v>230.4</v>
      </c>
      <c r="L8550" s="2">
        <f>Tabell2[[#This Row],[Antal]]*Tabell2[[#This Row],[Inpris ex moms]]</f>
        <v>184.32000000000002</v>
      </c>
      <c r="M8550" s="2">
        <f>MIN(Tabell2[[#This Row],[Bokat]]*Tabell2[[#This Row],[Inpris ex moms]],Tabell2[[#This Row],[Totalt lagervärde ex moms]])</f>
        <v>0</v>
      </c>
      <c r="N8550" s="2">
        <f>Tabell2[[#This Row],[Totalt lagervärde ex moms]]-Tabell2[[#This Row],[Varav bokat ex moms]]</f>
        <v>184.32000000000002</v>
      </c>
    </row>
    <row r="8551" spans="1:14" x14ac:dyDescent="0.2">
      <c r="A8551" t="s">
        <v>8737</v>
      </c>
      <c r="B8551" t="s">
        <v>8738</v>
      </c>
      <c r="C8551" s="2">
        <v>479</v>
      </c>
      <c r="D8551" s="2">
        <v>329</v>
      </c>
      <c r="E8551" s="2">
        <v>230.4</v>
      </c>
      <c r="F8551" s="2">
        <v>184.32000000000002</v>
      </c>
      <c r="G8551">
        <v>1</v>
      </c>
      <c r="H8551">
        <v>0</v>
      </c>
      <c r="I8551" s="2">
        <f>Tabell2[[#This Row],[Inköpspris (SEK)]]*Tabell2[[#This Row],[Antal]]</f>
        <v>230.4</v>
      </c>
      <c r="J8551" s="2">
        <f>MIN(Tabell2[[#This Row],[Bokat]]*Tabell2[[#This Row],[Inköpspris (SEK)]],Tabell2[[#This Row],[Totalt lagervärde ink moms]])</f>
        <v>0</v>
      </c>
      <c r="K8551" s="2">
        <f>Tabell2[[#This Row],[Totalt lagervärde ink moms]]-Tabell2[[#This Row],[Varav bokat ink moms]]</f>
        <v>230.4</v>
      </c>
      <c r="L8551" s="2">
        <f>Tabell2[[#This Row],[Antal]]*Tabell2[[#This Row],[Inpris ex moms]]</f>
        <v>184.32000000000002</v>
      </c>
      <c r="M8551" s="2">
        <f>MIN(Tabell2[[#This Row],[Bokat]]*Tabell2[[#This Row],[Inpris ex moms]],Tabell2[[#This Row],[Totalt lagervärde ex moms]])</f>
        <v>0</v>
      </c>
      <c r="N8551" s="2">
        <f>Tabell2[[#This Row],[Totalt lagervärde ex moms]]-Tabell2[[#This Row],[Varav bokat ex moms]]</f>
        <v>184.32000000000002</v>
      </c>
    </row>
    <row r="8552" spans="1:14" x14ac:dyDescent="0.2">
      <c r="A8552" t="s">
        <v>17551</v>
      </c>
      <c r="B8552" t="s">
        <v>17552</v>
      </c>
      <c r="C8552" s="2">
        <v>55</v>
      </c>
      <c r="D8552" s="2">
        <v>38</v>
      </c>
      <c r="E8552" s="2">
        <v>26.45</v>
      </c>
      <c r="F8552" s="2">
        <v>21.16</v>
      </c>
      <c r="G8552">
        <v>6</v>
      </c>
      <c r="H8552">
        <v>0</v>
      </c>
      <c r="I8552" s="2">
        <f>Tabell2[[#This Row],[Inköpspris (SEK)]]*Tabell2[[#This Row],[Antal]]</f>
        <v>158.69999999999999</v>
      </c>
      <c r="J8552" s="2">
        <f>MIN(Tabell2[[#This Row],[Bokat]]*Tabell2[[#This Row],[Inköpspris (SEK)]],Tabell2[[#This Row],[Totalt lagervärde ink moms]])</f>
        <v>0</v>
      </c>
      <c r="K8552" s="2">
        <f>Tabell2[[#This Row],[Totalt lagervärde ink moms]]-Tabell2[[#This Row],[Varav bokat ink moms]]</f>
        <v>158.69999999999999</v>
      </c>
      <c r="L8552" s="2">
        <f>Tabell2[[#This Row],[Antal]]*Tabell2[[#This Row],[Inpris ex moms]]</f>
        <v>126.96000000000001</v>
      </c>
      <c r="M8552" s="2">
        <f>MIN(Tabell2[[#This Row],[Bokat]]*Tabell2[[#This Row],[Inpris ex moms]],Tabell2[[#This Row],[Totalt lagervärde ex moms]])</f>
        <v>0</v>
      </c>
      <c r="N8552" s="2">
        <f>Tabell2[[#This Row],[Totalt lagervärde ex moms]]-Tabell2[[#This Row],[Varav bokat ex moms]]</f>
        <v>126.96000000000001</v>
      </c>
    </row>
    <row r="8553" spans="1:14" x14ac:dyDescent="0.2">
      <c r="A8553" t="s">
        <v>6335</v>
      </c>
      <c r="B8553" t="s">
        <v>6336</v>
      </c>
      <c r="C8553" s="2">
        <v>169</v>
      </c>
      <c r="D8553" s="2">
        <v>84</v>
      </c>
      <c r="E8553" s="2">
        <v>81.25</v>
      </c>
      <c r="F8553" s="2">
        <v>65</v>
      </c>
      <c r="G8553">
        <v>4</v>
      </c>
      <c r="H8553">
        <v>0</v>
      </c>
      <c r="I8553" s="2">
        <f>Tabell2[[#This Row],[Inköpspris (SEK)]]*Tabell2[[#This Row],[Antal]]</f>
        <v>325</v>
      </c>
      <c r="J8553" s="2">
        <f>MIN(Tabell2[[#This Row],[Bokat]]*Tabell2[[#This Row],[Inköpspris (SEK)]],Tabell2[[#This Row],[Totalt lagervärde ink moms]])</f>
        <v>0</v>
      </c>
      <c r="K8553" s="2">
        <f>Tabell2[[#This Row],[Totalt lagervärde ink moms]]-Tabell2[[#This Row],[Varav bokat ink moms]]</f>
        <v>325</v>
      </c>
      <c r="L8553" s="2">
        <f>Tabell2[[#This Row],[Antal]]*Tabell2[[#This Row],[Inpris ex moms]]</f>
        <v>260</v>
      </c>
      <c r="M8553" s="2">
        <f>MIN(Tabell2[[#This Row],[Bokat]]*Tabell2[[#This Row],[Inpris ex moms]],Tabell2[[#This Row],[Totalt lagervärde ex moms]])</f>
        <v>0</v>
      </c>
      <c r="N8553" s="2">
        <f>Tabell2[[#This Row],[Totalt lagervärde ex moms]]-Tabell2[[#This Row],[Varav bokat ex moms]]</f>
        <v>260</v>
      </c>
    </row>
    <row r="8554" spans="1:14" x14ac:dyDescent="0.2">
      <c r="A8554" t="s">
        <v>19324</v>
      </c>
      <c r="B8554" t="s">
        <v>19325</v>
      </c>
      <c r="C8554" s="2">
        <v>1199</v>
      </c>
      <c r="E8554" s="2">
        <v>576.44000000000005</v>
      </c>
      <c r="F8554" s="2">
        <v>461.15200000000004</v>
      </c>
      <c r="G8554">
        <v>1</v>
      </c>
      <c r="H8554">
        <v>0</v>
      </c>
      <c r="I8554" s="2">
        <f>Tabell2[[#This Row],[Inköpspris (SEK)]]*Tabell2[[#This Row],[Antal]]</f>
        <v>576.44000000000005</v>
      </c>
      <c r="J8554" s="2">
        <f>MIN(Tabell2[[#This Row],[Bokat]]*Tabell2[[#This Row],[Inköpspris (SEK)]],Tabell2[[#This Row],[Totalt lagervärde ink moms]])</f>
        <v>0</v>
      </c>
      <c r="K8554" s="2">
        <f>Tabell2[[#This Row],[Totalt lagervärde ink moms]]-Tabell2[[#This Row],[Varav bokat ink moms]]</f>
        <v>576.44000000000005</v>
      </c>
      <c r="L8554" s="2">
        <f>Tabell2[[#This Row],[Antal]]*Tabell2[[#This Row],[Inpris ex moms]]</f>
        <v>461.15200000000004</v>
      </c>
      <c r="M8554" s="2">
        <f>MIN(Tabell2[[#This Row],[Bokat]]*Tabell2[[#This Row],[Inpris ex moms]],Tabell2[[#This Row],[Totalt lagervärde ex moms]])</f>
        <v>0</v>
      </c>
      <c r="N8554" s="2">
        <f>Tabell2[[#This Row],[Totalt lagervärde ex moms]]-Tabell2[[#This Row],[Varav bokat ex moms]]</f>
        <v>461.15200000000004</v>
      </c>
    </row>
    <row r="8555" spans="1:14" x14ac:dyDescent="0.2">
      <c r="A8555" t="s">
        <v>15589</v>
      </c>
      <c r="B8555" t="s">
        <v>15590</v>
      </c>
      <c r="C8555" s="2">
        <v>519</v>
      </c>
      <c r="D8555" s="2">
        <v>311</v>
      </c>
      <c r="E8555" s="2">
        <v>249.5</v>
      </c>
      <c r="F8555" s="2">
        <v>199.60000000000002</v>
      </c>
      <c r="G8555">
        <v>1</v>
      </c>
      <c r="H8555">
        <v>0</v>
      </c>
      <c r="I8555" s="2">
        <f>Tabell2[[#This Row],[Inköpspris (SEK)]]*Tabell2[[#This Row],[Antal]]</f>
        <v>249.5</v>
      </c>
      <c r="J8555" s="2">
        <f>MIN(Tabell2[[#This Row],[Bokat]]*Tabell2[[#This Row],[Inköpspris (SEK)]],Tabell2[[#This Row],[Totalt lagervärde ink moms]])</f>
        <v>0</v>
      </c>
      <c r="K8555" s="2">
        <f>Tabell2[[#This Row],[Totalt lagervärde ink moms]]-Tabell2[[#This Row],[Varav bokat ink moms]]</f>
        <v>249.5</v>
      </c>
      <c r="L8555" s="2">
        <f>Tabell2[[#This Row],[Antal]]*Tabell2[[#This Row],[Inpris ex moms]]</f>
        <v>199.60000000000002</v>
      </c>
      <c r="M8555" s="2">
        <f>MIN(Tabell2[[#This Row],[Bokat]]*Tabell2[[#This Row],[Inpris ex moms]],Tabell2[[#This Row],[Totalt lagervärde ex moms]])</f>
        <v>0</v>
      </c>
      <c r="N8555" s="2">
        <f>Tabell2[[#This Row],[Totalt lagervärde ex moms]]-Tabell2[[#This Row],[Varav bokat ex moms]]</f>
        <v>199.60000000000002</v>
      </c>
    </row>
    <row r="8556" spans="1:14" x14ac:dyDescent="0.2">
      <c r="A8556" t="s">
        <v>15591</v>
      </c>
      <c r="B8556" t="s">
        <v>15592</v>
      </c>
      <c r="C8556" s="2">
        <v>519</v>
      </c>
      <c r="D8556" s="2">
        <v>311</v>
      </c>
      <c r="E8556" s="2">
        <v>249.5</v>
      </c>
      <c r="F8556" s="2">
        <v>199.60000000000002</v>
      </c>
      <c r="G8556">
        <v>2</v>
      </c>
      <c r="H8556">
        <v>0</v>
      </c>
      <c r="I8556" s="2">
        <f>Tabell2[[#This Row],[Inköpspris (SEK)]]*Tabell2[[#This Row],[Antal]]</f>
        <v>499</v>
      </c>
      <c r="J8556" s="2">
        <f>MIN(Tabell2[[#This Row],[Bokat]]*Tabell2[[#This Row],[Inköpspris (SEK)]],Tabell2[[#This Row],[Totalt lagervärde ink moms]])</f>
        <v>0</v>
      </c>
      <c r="K8556" s="2">
        <f>Tabell2[[#This Row],[Totalt lagervärde ink moms]]-Tabell2[[#This Row],[Varav bokat ink moms]]</f>
        <v>499</v>
      </c>
      <c r="L8556" s="2">
        <f>Tabell2[[#This Row],[Antal]]*Tabell2[[#This Row],[Inpris ex moms]]</f>
        <v>399.20000000000005</v>
      </c>
      <c r="M8556" s="2">
        <f>MIN(Tabell2[[#This Row],[Bokat]]*Tabell2[[#This Row],[Inpris ex moms]],Tabell2[[#This Row],[Totalt lagervärde ex moms]])</f>
        <v>0</v>
      </c>
      <c r="N8556" s="2">
        <f>Tabell2[[#This Row],[Totalt lagervärde ex moms]]-Tabell2[[#This Row],[Varav bokat ex moms]]</f>
        <v>399.20000000000005</v>
      </c>
    </row>
    <row r="8557" spans="1:14" x14ac:dyDescent="0.2">
      <c r="A8557" t="s">
        <v>10574</v>
      </c>
      <c r="B8557" t="s">
        <v>10575</v>
      </c>
      <c r="C8557" s="2">
        <v>35</v>
      </c>
      <c r="D8557" s="2">
        <v>24</v>
      </c>
      <c r="E8557" s="2">
        <v>16.82</v>
      </c>
      <c r="F8557" s="2">
        <v>13.456000000000001</v>
      </c>
      <c r="G8557">
        <v>7</v>
      </c>
      <c r="H8557">
        <v>0</v>
      </c>
      <c r="I8557" s="2">
        <f>Tabell2[[#This Row],[Inköpspris (SEK)]]*Tabell2[[#This Row],[Antal]]</f>
        <v>117.74000000000001</v>
      </c>
      <c r="J8557" s="2">
        <f>MIN(Tabell2[[#This Row],[Bokat]]*Tabell2[[#This Row],[Inköpspris (SEK)]],Tabell2[[#This Row],[Totalt lagervärde ink moms]])</f>
        <v>0</v>
      </c>
      <c r="K8557" s="2">
        <f>Tabell2[[#This Row],[Totalt lagervärde ink moms]]-Tabell2[[#This Row],[Varav bokat ink moms]]</f>
        <v>117.74000000000001</v>
      </c>
      <c r="L8557" s="2">
        <f>Tabell2[[#This Row],[Antal]]*Tabell2[[#This Row],[Inpris ex moms]]</f>
        <v>94.192000000000007</v>
      </c>
      <c r="M8557" s="2">
        <f>MIN(Tabell2[[#This Row],[Bokat]]*Tabell2[[#This Row],[Inpris ex moms]],Tabell2[[#This Row],[Totalt lagervärde ex moms]])</f>
        <v>0</v>
      </c>
      <c r="N8557" s="2">
        <f>Tabell2[[#This Row],[Totalt lagervärde ex moms]]-Tabell2[[#This Row],[Varav bokat ex moms]]</f>
        <v>94.192000000000007</v>
      </c>
    </row>
    <row r="8558" spans="1:14" x14ac:dyDescent="0.2">
      <c r="A8558" t="s">
        <v>8721</v>
      </c>
      <c r="B8558" t="s">
        <v>8722</v>
      </c>
      <c r="C8558" s="2">
        <v>685</v>
      </c>
      <c r="D8558" s="2">
        <v>342</v>
      </c>
      <c r="E8558" s="2">
        <v>329.18</v>
      </c>
      <c r="F8558" s="2">
        <v>263.34000000000003</v>
      </c>
      <c r="G8558">
        <v>1</v>
      </c>
      <c r="H8558">
        <v>0</v>
      </c>
      <c r="I8558" s="2">
        <f>Tabell2[[#This Row],[Inköpspris (SEK)]]*Tabell2[[#This Row],[Antal]]</f>
        <v>329.18</v>
      </c>
      <c r="J8558" s="2">
        <f>MIN(Tabell2[[#This Row],[Bokat]]*Tabell2[[#This Row],[Inköpspris (SEK)]],Tabell2[[#This Row],[Totalt lagervärde ink moms]])</f>
        <v>0</v>
      </c>
      <c r="K8558" s="2">
        <f>Tabell2[[#This Row],[Totalt lagervärde ink moms]]-Tabell2[[#This Row],[Varav bokat ink moms]]</f>
        <v>329.18</v>
      </c>
      <c r="L8558" s="2">
        <f>Tabell2[[#This Row],[Antal]]*Tabell2[[#This Row],[Inpris ex moms]]</f>
        <v>263.34000000000003</v>
      </c>
      <c r="M8558" s="2">
        <f>MIN(Tabell2[[#This Row],[Bokat]]*Tabell2[[#This Row],[Inpris ex moms]],Tabell2[[#This Row],[Totalt lagervärde ex moms]])</f>
        <v>0</v>
      </c>
      <c r="N8558" s="2">
        <f>Tabell2[[#This Row],[Totalt lagervärde ex moms]]-Tabell2[[#This Row],[Varav bokat ex moms]]</f>
        <v>263.34000000000003</v>
      </c>
    </row>
    <row r="8559" spans="1:14" x14ac:dyDescent="0.2">
      <c r="A8559" t="s">
        <v>16155</v>
      </c>
      <c r="B8559" t="s">
        <v>16156</v>
      </c>
      <c r="C8559" s="2">
        <v>989</v>
      </c>
      <c r="D8559" s="2">
        <v>593</v>
      </c>
      <c r="E8559" s="2">
        <v>475.24</v>
      </c>
      <c r="F8559" s="2">
        <v>380.19200000000001</v>
      </c>
      <c r="G8559">
        <v>2</v>
      </c>
      <c r="H8559">
        <v>0</v>
      </c>
      <c r="I8559" s="2">
        <f>Tabell2[[#This Row],[Inköpspris (SEK)]]*Tabell2[[#This Row],[Antal]]</f>
        <v>950.48</v>
      </c>
      <c r="J8559" s="2">
        <f>MIN(Tabell2[[#This Row],[Bokat]]*Tabell2[[#This Row],[Inköpspris (SEK)]],Tabell2[[#This Row],[Totalt lagervärde ink moms]])</f>
        <v>0</v>
      </c>
      <c r="K8559" s="2">
        <f>Tabell2[[#This Row],[Totalt lagervärde ink moms]]-Tabell2[[#This Row],[Varav bokat ink moms]]</f>
        <v>950.48</v>
      </c>
      <c r="L8559" s="2">
        <f>Tabell2[[#This Row],[Antal]]*Tabell2[[#This Row],[Inpris ex moms]]</f>
        <v>760.38400000000001</v>
      </c>
      <c r="M8559" s="2">
        <f>MIN(Tabell2[[#This Row],[Bokat]]*Tabell2[[#This Row],[Inpris ex moms]],Tabell2[[#This Row],[Totalt lagervärde ex moms]])</f>
        <v>0</v>
      </c>
      <c r="N8559" s="2">
        <f>Tabell2[[#This Row],[Totalt lagervärde ex moms]]-Tabell2[[#This Row],[Varav bokat ex moms]]</f>
        <v>760.38400000000001</v>
      </c>
    </row>
    <row r="8560" spans="1:14" x14ac:dyDescent="0.2">
      <c r="A8560" t="s">
        <v>16273</v>
      </c>
      <c r="B8560" t="s">
        <v>16274</v>
      </c>
      <c r="C8560" s="2">
        <v>359</v>
      </c>
      <c r="D8560" s="2">
        <v>180</v>
      </c>
      <c r="E8560" s="2">
        <v>172.5</v>
      </c>
      <c r="F8560" s="2">
        <v>138</v>
      </c>
      <c r="G8560">
        <v>2</v>
      </c>
      <c r="H8560">
        <v>0</v>
      </c>
      <c r="I8560" s="2">
        <f>Tabell2[[#This Row],[Inköpspris (SEK)]]*Tabell2[[#This Row],[Antal]]</f>
        <v>345</v>
      </c>
      <c r="J8560" s="2">
        <f>MIN(Tabell2[[#This Row],[Bokat]]*Tabell2[[#This Row],[Inköpspris (SEK)]],Tabell2[[#This Row],[Totalt lagervärde ink moms]])</f>
        <v>0</v>
      </c>
      <c r="K8560" s="2">
        <f>Tabell2[[#This Row],[Totalt lagervärde ink moms]]-Tabell2[[#This Row],[Varav bokat ink moms]]</f>
        <v>345</v>
      </c>
      <c r="L8560" s="2">
        <f>Tabell2[[#This Row],[Antal]]*Tabell2[[#This Row],[Inpris ex moms]]</f>
        <v>276</v>
      </c>
      <c r="M8560" s="2">
        <f>MIN(Tabell2[[#This Row],[Bokat]]*Tabell2[[#This Row],[Inpris ex moms]],Tabell2[[#This Row],[Totalt lagervärde ex moms]])</f>
        <v>0</v>
      </c>
      <c r="N8560" s="2">
        <f>Tabell2[[#This Row],[Totalt lagervärde ex moms]]-Tabell2[[#This Row],[Varav bokat ex moms]]</f>
        <v>276</v>
      </c>
    </row>
    <row r="8561" spans="1:14" x14ac:dyDescent="0.2">
      <c r="A8561" t="s">
        <v>16275</v>
      </c>
      <c r="B8561" t="s">
        <v>16276</v>
      </c>
      <c r="C8561" s="2">
        <v>359</v>
      </c>
      <c r="D8561" s="2">
        <v>180</v>
      </c>
      <c r="E8561" s="2">
        <v>172.5</v>
      </c>
      <c r="F8561" s="2">
        <v>138</v>
      </c>
      <c r="G8561">
        <v>3</v>
      </c>
      <c r="H8561">
        <v>0</v>
      </c>
      <c r="I8561" s="2">
        <f>Tabell2[[#This Row],[Inköpspris (SEK)]]*Tabell2[[#This Row],[Antal]]</f>
        <v>517.5</v>
      </c>
      <c r="J8561" s="2">
        <f>MIN(Tabell2[[#This Row],[Bokat]]*Tabell2[[#This Row],[Inköpspris (SEK)]],Tabell2[[#This Row],[Totalt lagervärde ink moms]])</f>
        <v>0</v>
      </c>
      <c r="K8561" s="2">
        <f>Tabell2[[#This Row],[Totalt lagervärde ink moms]]-Tabell2[[#This Row],[Varav bokat ink moms]]</f>
        <v>517.5</v>
      </c>
      <c r="L8561" s="2">
        <f>Tabell2[[#This Row],[Antal]]*Tabell2[[#This Row],[Inpris ex moms]]</f>
        <v>414</v>
      </c>
      <c r="M8561" s="2">
        <f>MIN(Tabell2[[#This Row],[Bokat]]*Tabell2[[#This Row],[Inpris ex moms]],Tabell2[[#This Row],[Totalt lagervärde ex moms]])</f>
        <v>0</v>
      </c>
      <c r="N8561" s="2">
        <f>Tabell2[[#This Row],[Totalt lagervärde ex moms]]-Tabell2[[#This Row],[Varav bokat ex moms]]</f>
        <v>414</v>
      </c>
    </row>
    <row r="8562" spans="1:14" x14ac:dyDescent="0.2">
      <c r="A8562" t="s">
        <v>9718</v>
      </c>
      <c r="B8562" t="s">
        <v>9719</v>
      </c>
      <c r="C8562" s="2">
        <v>299</v>
      </c>
      <c r="D8562" s="2">
        <v>209</v>
      </c>
      <c r="E8562" s="2">
        <v>143.63</v>
      </c>
      <c r="F8562" s="2">
        <v>114.904</v>
      </c>
      <c r="G8562">
        <v>6</v>
      </c>
      <c r="H8562">
        <v>0</v>
      </c>
      <c r="I8562" s="2">
        <f>Tabell2[[#This Row],[Inköpspris (SEK)]]*Tabell2[[#This Row],[Antal]]</f>
        <v>861.78</v>
      </c>
      <c r="J8562" s="2">
        <f>MIN(Tabell2[[#This Row],[Bokat]]*Tabell2[[#This Row],[Inköpspris (SEK)]],Tabell2[[#This Row],[Totalt lagervärde ink moms]])</f>
        <v>0</v>
      </c>
      <c r="K8562" s="2">
        <f>Tabell2[[#This Row],[Totalt lagervärde ink moms]]-Tabell2[[#This Row],[Varav bokat ink moms]]</f>
        <v>861.78</v>
      </c>
      <c r="L8562" s="2">
        <f>Tabell2[[#This Row],[Antal]]*Tabell2[[#This Row],[Inpris ex moms]]</f>
        <v>689.42399999999998</v>
      </c>
      <c r="M8562" s="2">
        <f>MIN(Tabell2[[#This Row],[Bokat]]*Tabell2[[#This Row],[Inpris ex moms]],Tabell2[[#This Row],[Totalt lagervärde ex moms]])</f>
        <v>0</v>
      </c>
      <c r="N8562" s="2">
        <f>Tabell2[[#This Row],[Totalt lagervärde ex moms]]-Tabell2[[#This Row],[Varav bokat ex moms]]</f>
        <v>689.42399999999998</v>
      </c>
    </row>
    <row r="8563" spans="1:14" x14ac:dyDescent="0.2">
      <c r="A8563" t="s">
        <v>8063</v>
      </c>
      <c r="B8563" t="s">
        <v>8064</v>
      </c>
      <c r="C8563" s="2">
        <v>73</v>
      </c>
      <c r="D8563" s="2">
        <v>60</v>
      </c>
      <c r="E8563" s="2">
        <v>35</v>
      </c>
      <c r="F8563" s="2">
        <v>28</v>
      </c>
      <c r="G8563">
        <v>11</v>
      </c>
      <c r="H8563">
        <v>0</v>
      </c>
      <c r="I8563" s="2">
        <f>Tabell2[[#This Row],[Inköpspris (SEK)]]*Tabell2[[#This Row],[Antal]]</f>
        <v>385</v>
      </c>
      <c r="J8563" s="2">
        <f>MIN(Tabell2[[#This Row],[Bokat]]*Tabell2[[#This Row],[Inköpspris (SEK)]],Tabell2[[#This Row],[Totalt lagervärde ink moms]])</f>
        <v>0</v>
      </c>
      <c r="K8563" s="2">
        <f>Tabell2[[#This Row],[Totalt lagervärde ink moms]]-Tabell2[[#This Row],[Varav bokat ink moms]]</f>
        <v>385</v>
      </c>
      <c r="L8563" s="2">
        <f>Tabell2[[#This Row],[Antal]]*Tabell2[[#This Row],[Inpris ex moms]]</f>
        <v>308</v>
      </c>
      <c r="M8563" s="2">
        <f>MIN(Tabell2[[#This Row],[Bokat]]*Tabell2[[#This Row],[Inpris ex moms]],Tabell2[[#This Row],[Totalt lagervärde ex moms]])</f>
        <v>0</v>
      </c>
      <c r="N8563" s="2">
        <f>Tabell2[[#This Row],[Totalt lagervärde ex moms]]-Tabell2[[#This Row],[Varav bokat ex moms]]</f>
        <v>308</v>
      </c>
    </row>
    <row r="8564" spans="1:14" x14ac:dyDescent="0.2">
      <c r="A8564" t="s">
        <v>13317</v>
      </c>
      <c r="B8564" t="s">
        <v>13318</v>
      </c>
      <c r="C8564" s="2">
        <v>1755</v>
      </c>
      <c r="D8564" s="2">
        <v>1053</v>
      </c>
      <c r="E8564" s="2">
        <v>841.25</v>
      </c>
      <c r="F8564" s="2">
        <v>673</v>
      </c>
      <c r="G8564">
        <v>1</v>
      </c>
      <c r="H8564">
        <v>0</v>
      </c>
      <c r="I8564" s="2">
        <f>Tabell2[[#This Row],[Inköpspris (SEK)]]*Tabell2[[#This Row],[Antal]]</f>
        <v>841.25</v>
      </c>
      <c r="J8564" s="2">
        <f>MIN(Tabell2[[#This Row],[Bokat]]*Tabell2[[#This Row],[Inköpspris (SEK)]],Tabell2[[#This Row],[Totalt lagervärde ink moms]])</f>
        <v>0</v>
      </c>
      <c r="K8564" s="2">
        <f>Tabell2[[#This Row],[Totalt lagervärde ink moms]]-Tabell2[[#This Row],[Varav bokat ink moms]]</f>
        <v>841.25</v>
      </c>
      <c r="L8564" s="2">
        <f>Tabell2[[#This Row],[Antal]]*Tabell2[[#This Row],[Inpris ex moms]]</f>
        <v>673</v>
      </c>
      <c r="M8564" s="2">
        <f>MIN(Tabell2[[#This Row],[Bokat]]*Tabell2[[#This Row],[Inpris ex moms]],Tabell2[[#This Row],[Totalt lagervärde ex moms]])</f>
        <v>0</v>
      </c>
      <c r="N8564" s="2">
        <f>Tabell2[[#This Row],[Totalt lagervärde ex moms]]-Tabell2[[#This Row],[Varav bokat ex moms]]</f>
        <v>673</v>
      </c>
    </row>
    <row r="8565" spans="1:14" x14ac:dyDescent="0.2">
      <c r="A8565" t="s">
        <v>10392</v>
      </c>
      <c r="B8565" t="s">
        <v>10393</v>
      </c>
      <c r="C8565" s="2">
        <v>169</v>
      </c>
      <c r="D8565" s="2">
        <v>118</v>
      </c>
      <c r="E8565" s="2">
        <v>81</v>
      </c>
      <c r="F8565" s="2">
        <v>64.8</v>
      </c>
      <c r="G8565">
        <v>7</v>
      </c>
      <c r="H8565">
        <v>0</v>
      </c>
      <c r="I8565" s="2">
        <f>Tabell2[[#This Row],[Inköpspris (SEK)]]*Tabell2[[#This Row],[Antal]]</f>
        <v>567</v>
      </c>
      <c r="J8565" s="2">
        <f>MIN(Tabell2[[#This Row],[Bokat]]*Tabell2[[#This Row],[Inköpspris (SEK)]],Tabell2[[#This Row],[Totalt lagervärde ink moms]])</f>
        <v>0</v>
      </c>
      <c r="K8565" s="2">
        <f>Tabell2[[#This Row],[Totalt lagervärde ink moms]]-Tabell2[[#This Row],[Varav bokat ink moms]]</f>
        <v>567</v>
      </c>
      <c r="L8565" s="2">
        <f>Tabell2[[#This Row],[Antal]]*Tabell2[[#This Row],[Inpris ex moms]]</f>
        <v>453.59999999999997</v>
      </c>
      <c r="M8565" s="2">
        <f>MIN(Tabell2[[#This Row],[Bokat]]*Tabell2[[#This Row],[Inpris ex moms]],Tabell2[[#This Row],[Totalt lagervärde ex moms]])</f>
        <v>0</v>
      </c>
      <c r="N8565" s="2">
        <f>Tabell2[[#This Row],[Totalt lagervärde ex moms]]-Tabell2[[#This Row],[Varav bokat ex moms]]</f>
        <v>453.59999999999997</v>
      </c>
    </row>
    <row r="8566" spans="1:14" x14ac:dyDescent="0.2">
      <c r="A8566" t="s">
        <v>12216</v>
      </c>
      <c r="B8566" t="s">
        <v>12217</v>
      </c>
      <c r="C8566" s="2">
        <v>5279</v>
      </c>
      <c r="D8566" s="2">
        <v>3167</v>
      </c>
      <c r="E8566" s="2">
        <v>2530</v>
      </c>
      <c r="F8566" s="2">
        <v>2024</v>
      </c>
      <c r="G8566">
        <v>1</v>
      </c>
      <c r="H8566">
        <v>0</v>
      </c>
      <c r="I8566" s="2">
        <f>Tabell2[[#This Row],[Inköpspris (SEK)]]*Tabell2[[#This Row],[Antal]]</f>
        <v>2530</v>
      </c>
      <c r="J8566" s="2">
        <f>MIN(Tabell2[[#This Row],[Bokat]]*Tabell2[[#This Row],[Inköpspris (SEK)]],Tabell2[[#This Row],[Totalt lagervärde ink moms]])</f>
        <v>0</v>
      </c>
      <c r="K8566" s="2">
        <f>Tabell2[[#This Row],[Totalt lagervärde ink moms]]-Tabell2[[#This Row],[Varav bokat ink moms]]</f>
        <v>2530</v>
      </c>
      <c r="L8566" s="2">
        <f>Tabell2[[#This Row],[Antal]]*Tabell2[[#This Row],[Inpris ex moms]]</f>
        <v>2024</v>
      </c>
      <c r="M8566" s="2">
        <f>MIN(Tabell2[[#This Row],[Bokat]]*Tabell2[[#This Row],[Inpris ex moms]],Tabell2[[#This Row],[Totalt lagervärde ex moms]])</f>
        <v>0</v>
      </c>
      <c r="N8566" s="2">
        <f>Tabell2[[#This Row],[Totalt lagervärde ex moms]]-Tabell2[[#This Row],[Varav bokat ex moms]]</f>
        <v>2024</v>
      </c>
    </row>
    <row r="8567" spans="1:14" x14ac:dyDescent="0.2">
      <c r="A8567" t="s">
        <v>15537</v>
      </c>
      <c r="B8567" t="s">
        <v>15538</v>
      </c>
      <c r="C8567" s="2">
        <v>1229</v>
      </c>
      <c r="D8567" s="2">
        <v>737</v>
      </c>
      <c r="E8567" s="2">
        <v>589</v>
      </c>
      <c r="F8567" s="2">
        <v>471.20000000000005</v>
      </c>
      <c r="G8567">
        <v>1</v>
      </c>
      <c r="H8567">
        <v>0</v>
      </c>
      <c r="I8567" s="2">
        <f>Tabell2[[#This Row],[Inköpspris (SEK)]]*Tabell2[[#This Row],[Antal]]</f>
        <v>589</v>
      </c>
      <c r="J8567" s="2">
        <f>MIN(Tabell2[[#This Row],[Bokat]]*Tabell2[[#This Row],[Inköpspris (SEK)]],Tabell2[[#This Row],[Totalt lagervärde ink moms]])</f>
        <v>0</v>
      </c>
      <c r="K8567" s="2">
        <f>Tabell2[[#This Row],[Totalt lagervärde ink moms]]-Tabell2[[#This Row],[Varav bokat ink moms]]</f>
        <v>589</v>
      </c>
      <c r="L8567" s="2">
        <f>Tabell2[[#This Row],[Antal]]*Tabell2[[#This Row],[Inpris ex moms]]</f>
        <v>471.20000000000005</v>
      </c>
      <c r="M8567" s="2">
        <f>MIN(Tabell2[[#This Row],[Bokat]]*Tabell2[[#This Row],[Inpris ex moms]],Tabell2[[#This Row],[Totalt lagervärde ex moms]])</f>
        <v>0</v>
      </c>
      <c r="N8567" s="2">
        <f>Tabell2[[#This Row],[Totalt lagervärde ex moms]]-Tabell2[[#This Row],[Varav bokat ex moms]]</f>
        <v>471.20000000000005</v>
      </c>
    </row>
    <row r="8568" spans="1:14" x14ac:dyDescent="0.2">
      <c r="A8568" t="s">
        <v>15539</v>
      </c>
      <c r="B8568" t="s">
        <v>15540</v>
      </c>
      <c r="C8568" s="2">
        <v>1229</v>
      </c>
      <c r="D8568" s="2">
        <v>737</v>
      </c>
      <c r="E8568" s="2">
        <v>589</v>
      </c>
      <c r="F8568" s="2">
        <v>471.20000000000005</v>
      </c>
      <c r="G8568">
        <v>1</v>
      </c>
      <c r="H8568">
        <v>0</v>
      </c>
      <c r="I8568" s="2">
        <f>Tabell2[[#This Row],[Inköpspris (SEK)]]*Tabell2[[#This Row],[Antal]]</f>
        <v>589</v>
      </c>
      <c r="J8568" s="2">
        <f>MIN(Tabell2[[#This Row],[Bokat]]*Tabell2[[#This Row],[Inköpspris (SEK)]],Tabell2[[#This Row],[Totalt lagervärde ink moms]])</f>
        <v>0</v>
      </c>
      <c r="K8568" s="2">
        <f>Tabell2[[#This Row],[Totalt lagervärde ink moms]]-Tabell2[[#This Row],[Varav bokat ink moms]]</f>
        <v>589</v>
      </c>
      <c r="L8568" s="2">
        <f>Tabell2[[#This Row],[Antal]]*Tabell2[[#This Row],[Inpris ex moms]]</f>
        <v>471.20000000000005</v>
      </c>
      <c r="M8568" s="2">
        <f>MIN(Tabell2[[#This Row],[Bokat]]*Tabell2[[#This Row],[Inpris ex moms]],Tabell2[[#This Row],[Totalt lagervärde ex moms]])</f>
        <v>0</v>
      </c>
      <c r="N8568" s="2">
        <f>Tabell2[[#This Row],[Totalt lagervärde ex moms]]-Tabell2[[#This Row],[Varav bokat ex moms]]</f>
        <v>471.20000000000005</v>
      </c>
    </row>
    <row r="8569" spans="1:14" x14ac:dyDescent="0.2">
      <c r="A8569" t="s">
        <v>15541</v>
      </c>
      <c r="B8569" t="s">
        <v>15542</v>
      </c>
      <c r="C8569" s="2">
        <v>1229</v>
      </c>
      <c r="D8569" s="2">
        <v>737</v>
      </c>
      <c r="E8569" s="2">
        <v>589</v>
      </c>
      <c r="F8569" s="2">
        <v>471.20000000000005</v>
      </c>
      <c r="G8569">
        <v>1</v>
      </c>
      <c r="H8569">
        <v>0</v>
      </c>
      <c r="I8569" s="2">
        <f>Tabell2[[#This Row],[Inköpspris (SEK)]]*Tabell2[[#This Row],[Antal]]</f>
        <v>589</v>
      </c>
      <c r="J8569" s="2">
        <f>MIN(Tabell2[[#This Row],[Bokat]]*Tabell2[[#This Row],[Inköpspris (SEK)]],Tabell2[[#This Row],[Totalt lagervärde ink moms]])</f>
        <v>0</v>
      </c>
      <c r="K8569" s="2">
        <f>Tabell2[[#This Row],[Totalt lagervärde ink moms]]-Tabell2[[#This Row],[Varav bokat ink moms]]</f>
        <v>589</v>
      </c>
      <c r="L8569" s="2">
        <f>Tabell2[[#This Row],[Antal]]*Tabell2[[#This Row],[Inpris ex moms]]</f>
        <v>471.20000000000005</v>
      </c>
      <c r="M8569" s="2">
        <f>MIN(Tabell2[[#This Row],[Bokat]]*Tabell2[[#This Row],[Inpris ex moms]],Tabell2[[#This Row],[Totalt lagervärde ex moms]])</f>
        <v>0</v>
      </c>
      <c r="N8569" s="2">
        <f>Tabell2[[#This Row],[Totalt lagervärde ex moms]]-Tabell2[[#This Row],[Varav bokat ex moms]]</f>
        <v>471.20000000000005</v>
      </c>
    </row>
    <row r="8570" spans="1:14" x14ac:dyDescent="0.2">
      <c r="A8570" t="s">
        <v>6465</v>
      </c>
      <c r="B8570" t="s">
        <v>6466</v>
      </c>
      <c r="C8570" s="2">
        <v>45</v>
      </c>
      <c r="D8570" s="2">
        <v>31</v>
      </c>
      <c r="E8570" s="2">
        <v>21.56</v>
      </c>
      <c r="F8570" s="2">
        <v>17.248000000000001</v>
      </c>
      <c r="G8570">
        <v>17</v>
      </c>
      <c r="H8570">
        <v>0</v>
      </c>
      <c r="I8570" s="2">
        <f>Tabell2[[#This Row],[Inköpspris (SEK)]]*Tabell2[[#This Row],[Antal]]</f>
        <v>366.52</v>
      </c>
      <c r="J8570" s="2">
        <f>MIN(Tabell2[[#This Row],[Bokat]]*Tabell2[[#This Row],[Inköpspris (SEK)]],Tabell2[[#This Row],[Totalt lagervärde ink moms]])</f>
        <v>0</v>
      </c>
      <c r="K8570" s="2">
        <f>Tabell2[[#This Row],[Totalt lagervärde ink moms]]-Tabell2[[#This Row],[Varav bokat ink moms]]</f>
        <v>366.52</v>
      </c>
      <c r="L8570" s="2">
        <f>Tabell2[[#This Row],[Antal]]*Tabell2[[#This Row],[Inpris ex moms]]</f>
        <v>293.21600000000001</v>
      </c>
      <c r="M8570" s="2">
        <f>MIN(Tabell2[[#This Row],[Bokat]]*Tabell2[[#This Row],[Inpris ex moms]],Tabell2[[#This Row],[Totalt lagervärde ex moms]])</f>
        <v>0</v>
      </c>
      <c r="N8570" s="2">
        <f>Tabell2[[#This Row],[Totalt lagervärde ex moms]]-Tabell2[[#This Row],[Varav bokat ex moms]]</f>
        <v>293.21600000000001</v>
      </c>
    </row>
    <row r="8571" spans="1:14" x14ac:dyDescent="0.2">
      <c r="A8571" t="s">
        <v>6467</v>
      </c>
      <c r="B8571" t="s">
        <v>6468</v>
      </c>
      <c r="C8571" s="2">
        <v>45</v>
      </c>
      <c r="D8571" s="2">
        <v>31</v>
      </c>
      <c r="E8571" s="2">
        <v>21.56</v>
      </c>
      <c r="F8571" s="2">
        <v>17.248000000000001</v>
      </c>
      <c r="G8571">
        <v>15</v>
      </c>
      <c r="H8571">
        <v>0</v>
      </c>
      <c r="I8571" s="2">
        <f>Tabell2[[#This Row],[Inköpspris (SEK)]]*Tabell2[[#This Row],[Antal]]</f>
        <v>323.39999999999998</v>
      </c>
      <c r="J8571" s="2">
        <f>MIN(Tabell2[[#This Row],[Bokat]]*Tabell2[[#This Row],[Inköpspris (SEK)]],Tabell2[[#This Row],[Totalt lagervärde ink moms]])</f>
        <v>0</v>
      </c>
      <c r="K8571" s="2">
        <f>Tabell2[[#This Row],[Totalt lagervärde ink moms]]-Tabell2[[#This Row],[Varav bokat ink moms]]</f>
        <v>323.39999999999998</v>
      </c>
      <c r="L8571" s="2">
        <f>Tabell2[[#This Row],[Antal]]*Tabell2[[#This Row],[Inpris ex moms]]</f>
        <v>258.72000000000003</v>
      </c>
      <c r="M8571" s="2">
        <f>MIN(Tabell2[[#This Row],[Bokat]]*Tabell2[[#This Row],[Inpris ex moms]],Tabell2[[#This Row],[Totalt lagervärde ex moms]])</f>
        <v>0</v>
      </c>
      <c r="N8571" s="2">
        <f>Tabell2[[#This Row],[Totalt lagervärde ex moms]]-Tabell2[[#This Row],[Varav bokat ex moms]]</f>
        <v>258.72000000000003</v>
      </c>
    </row>
    <row r="8572" spans="1:14" x14ac:dyDescent="0.2">
      <c r="A8572" t="s">
        <v>3531</v>
      </c>
      <c r="B8572" t="s">
        <v>3532</v>
      </c>
      <c r="C8572" s="2">
        <v>749</v>
      </c>
      <c r="D8572" s="2">
        <v>412</v>
      </c>
      <c r="E8572" s="2">
        <v>358.75</v>
      </c>
      <c r="F8572" s="2">
        <v>287</v>
      </c>
      <c r="G8572">
        <v>1</v>
      </c>
      <c r="H8572">
        <v>0</v>
      </c>
      <c r="I8572" s="2">
        <f>Tabell2[[#This Row],[Inköpspris (SEK)]]*Tabell2[[#This Row],[Antal]]</f>
        <v>358.75</v>
      </c>
      <c r="J8572" s="2">
        <f>MIN(Tabell2[[#This Row],[Bokat]]*Tabell2[[#This Row],[Inköpspris (SEK)]],Tabell2[[#This Row],[Totalt lagervärde ink moms]])</f>
        <v>0</v>
      </c>
      <c r="K8572" s="2">
        <f>Tabell2[[#This Row],[Totalt lagervärde ink moms]]-Tabell2[[#This Row],[Varav bokat ink moms]]</f>
        <v>358.75</v>
      </c>
      <c r="L8572" s="2">
        <f>Tabell2[[#This Row],[Antal]]*Tabell2[[#This Row],[Inpris ex moms]]</f>
        <v>287</v>
      </c>
      <c r="M8572" s="2">
        <f>MIN(Tabell2[[#This Row],[Bokat]]*Tabell2[[#This Row],[Inpris ex moms]],Tabell2[[#This Row],[Totalt lagervärde ex moms]])</f>
        <v>0</v>
      </c>
      <c r="N8572" s="2">
        <f>Tabell2[[#This Row],[Totalt lagervärde ex moms]]-Tabell2[[#This Row],[Varav bokat ex moms]]</f>
        <v>287</v>
      </c>
    </row>
    <row r="8573" spans="1:14" x14ac:dyDescent="0.2">
      <c r="A8573" t="s">
        <v>3533</v>
      </c>
      <c r="B8573" t="s">
        <v>3534</v>
      </c>
      <c r="C8573" s="2">
        <v>749</v>
      </c>
      <c r="D8573" s="2">
        <v>412</v>
      </c>
      <c r="E8573" s="2">
        <v>358.75</v>
      </c>
      <c r="F8573" s="2">
        <v>287</v>
      </c>
      <c r="G8573">
        <v>2</v>
      </c>
      <c r="H8573">
        <v>0</v>
      </c>
      <c r="I8573" s="2">
        <f>Tabell2[[#This Row],[Inköpspris (SEK)]]*Tabell2[[#This Row],[Antal]]</f>
        <v>717.5</v>
      </c>
      <c r="J8573" s="2">
        <f>MIN(Tabell2[[#This Row],[Bokat]]*Tabell2[[#This Row],[Inköpspris (SEK)]],Tabell2[[#This Row],[Totalt lagervärde ink moms]])</f>
        <v>0</v>
      </c>
      <c r="K8573" s="2">
        <f>Tabell2[[#This Row],[Totalt lagervärde ink moms]]-Tabell2[[#This Row],[Varav bokat ink moms]]</f>
        <v>717.5</v>
      </c>
      <c r="L8573" s="2">
        <f>Tabell2[[#This Row],[Antal]]*Tabell2[[#This Row],[Inpris ex moms]]</f>
        <v>574</v>
      </c>
      <c r="M8573" s="2">
        <f>MIN(Tabell2[[#This Row],[Bokat]]*Tabell2[[#This Row],[Inpris ex moms]],Tabell2[[#This Row],[Totalt lagervärde ex moms]])</f>
        <v>0</v>
      </c>
      <c r="N8573" s="2">
        <f>Tabell2[[#This Row],[Totalt lagervärde ex moms]]-Tabell2[[#This Row],[Varav bokat ex moms]]</f>
        <v>574</v>
      </c>
    </row>
    <row r="8574" spans="1:14" x14ac:dyDescent="0.2">
      <c r="A8574" t="s">
        <v>15577</v>
      </c>
      <c r="B8574" t="s">
        <v>15578</v>
      </c>
      <c r="C8574" s="2">
        <v>839</v>
      </c>
      <c r="D8574" s="2">
        <v>503</v>
      </c>
      <c r="E8574" s="2">
        <v>401.5</v>
      </c>
      <c r="F8574" s="2">
        <v>321.20000000000005</v>
      </c>
      <c r="G8574">
        <v>1</v>
      </c>
      <c r="H8574">
        <v>0</v>
      </c>
      <c r="I8574" s="2">
        <f>Tabell2[[#This Row],[Inköpspris (SEK)]]*Tabell2[[#This Row],[Antal]]</f>
        <v>401.5</v>
      </c>
      <c r="J8574" s="2">
        <f>MIN(Tabell2[[#This Row],[Bokat]]*Tabell2[[#This Row],[Inköpspris (SEK)]],Tabell2[[#This Row],[Totalt lagervärde ink moms]])</f>
        <v>0</v>
      </c>
      <c r="K8574" s="2">
        <f>Tabell2[[#This Row],[Totalt lagervärde ink moms]]-Tabell2[[#This Row],[Varav bokat ink moms]]</f>
        <v>401.5</v>
      </c>
      <c r="L8574" s="2">
        <f>Tabell2[[#This Row],[Antal]]*Tabell2[[#This Row],[Inpris ex moms]]</f>
        <v>321.20000000000005</v>
      </c>
      <c r="M8574" s="2">
        <f>MIN(Tabell2[[#This Row],[Bokat]]*Tabell2[[#This Row],[Inpris ex moms]],Tabell2[[#This Row],[Totalt lagervärde ex moms]])</f>
        <v>0</v>
      </c>
      <c r="N8574" s="2">
        <f>Tabell2[[#This Row],[Totalt lagervärde ex moms]]-Tabell2[[#This Row],[Varav bokat ex moms]]</f>
        <v>321.20000000000005</v>
      </c>
    </row>
    <row r="8575" spans="1:14" x14ac:dyDescent="0.2">
      <c r="A8575" t="s">
        <v>15579</v>
      </c>
      <c r="B8575" t="s">
        <v>15580</v>
      </c>
      <c r="C8575" s="2">
        <v>839</v>
      </c>
      <c r="D8575" s="2">
        <v>503</v>
      </c>
      <c r="E8575" s="2">
        <v>401.5</v>
      </c>
      <c r="F8575" s="2">
        <v>321.20000000000005</v>
      </c>
      <c r="G8575">
        <v>1</v>
      </c>
      <c r="H8575">
        <v>0</v>
      </c>
      <c r="I8575" s="2">
        <f>Tabell2[[#This Row],[Inköpspris (SEK)]]*Tabell2[[#This Row],[Antal]]</f>
        <v>401.5</v>
      </c>
      <c r="J8575" s="2">
        <f>MIN(Tabell2[[#This Row],[Bokat]]*Tabell2[[#This Row],[Inköpspris (SEK)]],Tabell2[[#This Row],[Totalt lagervärde ink moms]])</f>
        <v>0</v>
      </c>
      <c r="K8575" s="2">
        <f>Tabell2[[#This Row],[Totalt lagervärde ink moms]]-Tabell2[[#This Row],[Varav bokat ink moms]]</f>
        <v>401.5</v>
      </c>
      <c r="L8575" s="2">
        <f>Tabell2[[#This Row],[Antal]]*Tabell2[[#This Row],[Inpris ex moms]]</f>
        <v>321.20000000000005</v>
      </c>
      <c r="M8575" s="2">
        <f>MIN(Tabell2[[#This Row],[Bokat]]*Tabell2[[#This Row],[Inpris ex moms]],Tabell2[[#This Row],[Totalt lagervärde ex moms]])</f>
        <v>0</v>
      </c>
      <c r="N8575" s="2">
        <f>Tabell2[[#This Row],[Totalt lagervärde ex moms]]-Tabell2[[#This Row],[Varav bokat ex moms]]</f>
        <v>321.20000000000005</v>
      </c>
    </row>
    <row r="8576" spans="1:14" x14ac:dyDescent="0.2">
      <c r="A8576" t="s">
        <v>5939</v>
      </c>
      <c r="B8576" t="s">
        <v>5940</v>
      </c>
      <c r="C8576" s="2">
        <v>195</v>
      </c>
      <c r="D8576" s="2">
        <v>98</v>
      </c>
      <c r="E8576" s="2">
        <v>93.29</v>
      </c>
      <c r="F8576" s="2">
        <v>74.632000000000005</v>
      </c>
      <c r="G8576">
        <v>1</v>
      </c>
      <c r="H8576">
        <v>0</v>
      </c>
      <c r="I8576" s="2">
        <f>Tabell2[[#This Row],[Inköpspris (SEK)]]*Tabell2[[#This Row],[Antal]]</f>
        <v>93.29</v>
      </c>
      <c r="J8576" s="2">
        <f>MIN(Tabell2[[#This Row],[Bokat]]*Tabell2[[#This Row],[Inköpspris (SEK)]],Tabell2[[#This Row],[Totalt lagervärde ink moms]])</f>
        <v>0</v>
      </c>
      <c r="K8576" s="2">
        <f>Tabell2[[#This Row],[Totalt lagervärde ink moms]]-Tabell2[[#This Row],[Varav bokat ink moms]]</f>
        <v>93.29</v>
      </c>
      <c r="L8576" s="2">
        <f>Tabell2[[#This Row],[Antal]]*Tabell2[[#This Row],[Inpris ex moms]]</f>
        <v>74.632000000000005</v>
      </c>
      <c r="M8576" s="2">
        <f>MIN(Tabell2[[#This Row],[Bokat]]*Tabell2[[#This Row],[Inpris ex moms]],Tabell2[[#This Row],[Totalt lagervärde ex moms]])</f>
        <v>0</v>
      </c>
      <c r="N8576" s="2">
        <f>Tabell2[[#This Row],[Totalt lagervärde ex moms]]-Tabell2[[#This Row],[Varav bokat ex moms]]</f>
        <v>74.632000000000005</v>
      </c>
    </row>
    <row r="8577" spans="1:14" x14ac:dyDescent="0.2">
      <c r="A8577" t="s">
        <v>10450</v>
      </c>
      <c r="B8577" t="s">
        <v>10451</v>
      </c>
      <c r="C8577" s="2">
        <v>69</v>
      </c>
      <c r="D8577" s="2">
        <v>48</v>
      </c>
      <c r="E8577" s="2">
        <v>33</v>
      </c>
      <c r="F8577" s="2">
        <v>26.400000000000002</v>
      </c>
      <c r="G8577">
        <v>2</v>
      </c>
      <c r="H8577">
        <v>0</v>
      </c>
      <c r="I8577" s="2">
        <f>Tabell2[[#This Row],[Inköpspris (SEK)]]*Tabell2[[#This Row],[Antal]]</f>
        <v>66</v>
      </c>
      <c r="J8577" s="2">
        <f>MIN(Tabell2[[#This Row],[Bokat]]*Tabell2[[#This Row],[Inköpspris (SEK)]],Tabell2[[#This Row],[Totalt lagervärde ink moms]])</f>
        <v>0</v>
      </c>
      <c r="K8577" s="2">
        <f>Tabell2[[#This Row],[Totalt lagervärde ink moms]]-Tabell2[[#This Row],[Varav bokat ink moms]]</f>
        <v>66</v>
      </c>
      <c r="L8577" s="2">
        <f>Tabell2[[#This Row],[Antal]]*Tabell2[[#This Row],[Inpris ex moms]]</f>
        <v>52.800000000000004</v>
      </c>
      <c r="M8577" s="2">
        <f>MIN(Tabell2[[#This Row],[Bokat]]*Tabell2[[#This Row],[Inpris ex moms]],Tabell2[[#This Row],[Totalt lagervärde ex moms]])</f>
        <v>0</v>
      </c>
      <c r="N8577" s="2">
        <f>Tabell2[[#This Row],[Totalt lagervärde ex moms]]-Tabell2[[#This Row],[Varav bokat ex moms]]</f>
        <v>52.800000000000004</v>
      </c>
    </row>
    <row r="8578" spans="1:14" x14ac:dyDescent="0.2">
      <c r="A8578" t="s">
        <v>15981</v>
      </c>
      <c r="B8578" t="s">
        <v>15982</v>
      </c>
      <c r="C8578" s="2">
        <v>345</v>
      </c>
      <c r="D8578" s="2">
        <v>207</v>
      </c>
      <c r="E8578" s="2">
        <v>165</v>
      </c>
      <c r="F8578" s="2">
        <v>132</v>
      </c>
      <c r="G8578">
        <v>1</v>
      </c>
      <c r="H8578">
        <v>0</v>
      </c>
      <c r="I8578" s="2">
        <f>Tabell2[[#This Row],[Inköpspris (SEK)]]*Tabell2[[#This Row],[Antal]]</f>
        <v>165</v>
      </c>
      <c r="J8578" s="2">
        <f>MIN(Tabell2[[#This Row],[Bokat]]*Tabell2[[#This Row],[Inköpspris (SEK)]],Tabell2[[#This Row],[Totalt lagervärde ink moms]])</f>
        <v>0</v>
      </c>
      <c r="K8578" s="2">
        <f>Tabell2[[#This Row],[Totalt lagervärde ink moms]]-Tabell2[[#This Row],[Varav bokat ink moms]]</f>
        <v>165</v>
      </c>
      <c r="L8578" s="2">
        <f>Tabell2[[#This Row],[Antal]]*Tabell2[[#This Row],[Inpris ex moms]]</f>
        <v>132</v>
      </c>
      <c r="M8578" s="2">
        <f>MIN(Tabell2[[#This Row],[Bokat]]*Tabell2[[#This Row],[Inpris ex moms]],Tabell2[[#This Row],[Totalt lagervärde ex moms]])</f>
        <v>0</v>
      </c>
      <c r="N8578" s="2">
        <f>Tabell2[[#This Row],[Totalt lagervärde ex moms]]-Tabell2[[#This Row],[Varav bokat ex moms]]</f>
        <v>132</v>
      </c>
    </row>
    <row r="8579" spans="1:14" x14ac:dyDescent="0.2">
      <c r="A8579" t="s">
        <v>7362</v>
      </c>
      <c r="B8579" t="s">
        <v>7363</v>
      </c>
      <c r="C8579" s="2">
        <v>119</v>
      </c>
      <c r="D8579" s="2">
        <v>83</v>
      </c>
      <c r="E8579" s="2">
        <v>56.91</v>
      </c>
      <c r="F8579" s="2">
        <v>45.527999999999999</v>
      </c>
      <c r="G8579">
        <v>4</v>
      </c>
      <c r="H8579">
        <v>0</v>
      </c>
      <c r="I8579" s="2">
        <f>Tabell2[[#This Row],[Inköpspris (SEK)]]*Tabell2[[#This Row],[Antal]]</f>
        <v>227.64</v>
      </c>
      <c r="J8579" s="2">
        <f>MIN(Tabell2[[#This Row],[Bokat]]*Tabell2[[#This Row],[Inköpspris (SEK)]],Tabell2[[#This Row],[Totalt lagervärde ink moms]])</f>
        <v>0</v>
      </c>
      <c r="K8579" s="2">
        <f>Tabell2[[#This Row],[Totalt lagervärde ink moms]]-Tabell2[[#This Row],[Varav bokat ink moms]]</f>
        <v>227.64</v>
      </c>
      <c r="L8579" s="2">
        <f>Tabell2[[#This Row],[Antal]]*Tabell2[[#This Row],[Inpris ex moms]]</f>
        <v>182.11199999999999</v>
      </c>
      <c r="M8579" s="2">
        <f>MIN(Tabell2[[#This Row],[Bokat]]*Tabell2[[#This Row],[Inpris ex moms]],Tabell2[[#This Row],[Totalt lagervärde ex moms]])</f>
        <v>0</v>
      </c>
      <c r="N8579" s="2">
        <f>Tabell2[[#This Row],[Totalt lagervärde ex moms]]-Tabell2[[#This Row],[Varav bokat ex moms]]</f>
        <v>182.11199999999999</v>
      </c>
    </row>
    <row r="8580" spans="1:14" x14ac:dyDescent="0.2">
      <c r="A8580" t="s">
        <v>12280</v>
      </c>
      <c r="B8580" t="s">
        <v>12281</v>
      </c>
      <c r="C8580" s="2">
        <v>629</v>
      </c>
      <c r="D8580" s="2">
        <v>377</v>
      </c>
      <c r="E8580" s="2">
        <v>300.77999999999997</v>
      </c>
      <c r="F8580" s="2">
        <v>240.624</v>
      </c>
      <c r="G8580">
        <v>1</v>
      </c>
      <c r="H8580">
        <v>0</v>
      </c>
      <c r="I8580" s="2">
        <f>Tabell2[[#This Row],[Inköpspris (SEK)]]*Tabell2[[#This Row],[Antal]]</f>
        <v>300.77999999999997</v>
      </c>
      <c r="J8580" s="2">
        <f>MIN(Tabell2[[#This Row],[Bokat]]*Tabell2[[#This Row],[Inköpspris (SEK)]],Tabell2[[#This Row],[Totalt lagervärde ink moms]])</f>
        <v>0</v>
      </c>
      <c r="K8580" s="2">
        <f>Tabell2[[#This Row],[Totalt lagervärde ink moms]]-Tabell2[[#This Row],[Varav bokat ink moms]]</f>
        <v>300.77999999999997</v>
      </c>
      <c r="L8580" s="2">
        <f>Tabell2[[#This Row],[Antal]]*Tabell2[[#This Row],[Inpris ex moms]]</f>
        <v>240.624</v>
      </c>
      <c r="M8580" s="2">
        <f>MIN(Tabell2[[#This Row],[Bokat]]*Tabell2[[#This Row],[Inpris ex moms]],Tabell2[[#This Row],[Totalt lagervärde ex moms]])</f>
        <v>0</v>
      </c>
      <c r="N8580" s="2">
        <f>Tabell2[[#This Row],[Totalt lagervärde ex moms]]-Tabell2[[#This Row],[Varav bokat ex moms]]</f>
        <v>240.624</v>
      </c>
    </row>
    <row r="8581" spans="1:14" x14ac:dyDescent="0.2">
      <c r="A8581" t="s">
        <v>13395</v>
      </c>
      <c r="B8581" t="s">
        <v>13396</v>
      </c>
      <c r="C8581" s="2">
        <v>795</v>
      </c>
      <c r="D8581" s="2">
        <v>477</v>
      </c>
      <c r="E8581" s="2">
        <v>380</v>
      </c>
      <c r="F8581" s="2">
        <v>304</v>
      </c>
      <c r="G8581">
        <v>1</v>
      </c>
      <c r="H8581">
        <v>0</v>
      </c>
      <c r="I8581" s="2">
        <f>Tabell2[[#This Row],[Inköpspris (SEK)]]*Tabell2[[#This Row],[Antal]]</f>
        <v>380</v>
      </c>
      <c r="J8581" s="2">
        <f>MIN(Tabell2[[#This Row],[Bokat]]*Tabell2[[#This Row],[Inköpspris (SEK)]],Tabell2[[#This Row],[Totalt lagervärde ink moms]])</f>
        <v>0</v>
      </c>
      <c r="K8581" s="2">
        <f>Tabell2[[#This Row],[Totalt lagervärde ink moms]]-Tabell2[[#This Row],[Varav bokat ink moms]]</f>
        <v>380</v>
      </c>
      <c r="L8581" s="2">
        <f>Tabell2[[#This Row],[Antal]]*Tabell2[[#This Row],[Inpris ex moms]]</f>
        <v>304</v>
      </c>
      <c r="M8581" s="2">
        <f>MIN(Tabell2[[#This Row],[Bokat]]*Tabell2[[#This Row],[Inpris ex moms]],Tabell2[[#This Row],[Totalt lagervärde ex moms]])</f>
        <v>0</v>
      </c>
      <c r="N8581" s="2">
        <f>Tabell2[[#This Row],[Totalt lagervärde ex moms]]-Tabell2[[#This Row],[Varav bokat ex moms]]</f>
        <v>304</v>
      </c>
    </row>
    <row r="8582" spans="1:14" x14ac:dyDescent="0.2">
      <c r="A8582" t="s">
        <v>13405</v>
      </c>
      <c r="B8582" t="s">
        <v>13406</v>
      </c>
      <c r="C8582" s="2">
        <v>795</v>
      </c>
      <c r="D8582" s="2">
        <v>477</v>
      </c>
      <c r="E8582" s="2">
        <v>380</v>
      </c>
      <c r="F8582" s="2">
        <v>304</v>
      </c>
      <c r="G8582">
        <v>1</v>
      </c>
      <c r="H8582">
        <v>0</v>
      </c>
      <c r="I8582" s="2">
        <f>Tabell2[[#This Row],[Inköpspris (SEK)]]*Tabell2[[#This Row],[Antal]]</f>
        <v>380</v>
      </c>
      <c r="J8582" s="2">
        <f>MIN(Tabell2[[#This Row],[Bokat]]*Tabell2[[#This Row],[Inköpspris (SEK)]],Tabell2[[#This Row],[Totalt lagervärde ink moms]])</f>
        <v>0</v>
      </c>
      <c r="K8582" s="2">
        <f>Tabell2[[#This Row],[Totalt lagervärde ink moms]]-Tabell2[[#This Row],[Varav bokat ink moms]]</f>
        <v>380</v>
      </c>
      <c r="L8582" s="2">
        <f>Tabell2[[#This Row],[Antal]]*Tabell2[[#This Row],[Inpris ex moms]]</f>
        <v>304</v>
      </c>
      <c r="M8582" s="2">
        <f>MIN(Tabell2[[#This Row],[Bokat]]*Tabell2[[#This Row],[Inpris ex moms]],Tabell2[[#This Row],[Totalt lagervärde ex moms]])</f>
        <v>0</v>
      </c>
      <c r="N8582" s="2">
        <f>Tabell2[[#This Row],[Totalt lagervärde ex moms]]-Tabell2[[#This Row],[Varav bokat ex moms]]</f>
        <v>304</v>
      </c>
    </row>
    <row r="8583" spans="1:14" x14ac:dyDescent="0.2">
      <c r="A8583" t="s">
        <v>13411</v>
      </c>
      <c r="B8583" t="s">
        <v>13412</v>
      </c>
      <c r="C8583" s="2">
        <v>795</v>
      </c>
      <c r="D8583" s="2">
        <v>477</v>
      </c>
      <c r="E8583" s="2">
        <v>380</v>
      </c>
      <c r="F8583" s="2">
        <v>304</v>
      </c>
      <c r="G8583">
        <v>1</v>
      </c>
      <c r="H8583">
        <v>0</v>
      </c>
      <c r="I8583" s="2">
        <f>Tabell2[[#This Row],[Inköpspris (SEK)]]*Tabell2[[#This Row],[Antal]]</f>
        <v>380</v>
      </c>
      <c r="J8583" s="2">
        <f>MIN(Tabell2[[#This Row],[Bokat]]*Tabell2[[#This Row],[Inköpspris (SEK)]],Tabell2[[#This Row],[Totalt lagervärde ink moms]])</f>
        <v>0</v>
      </c>
      <c r="K8583" s="2">
        <f>Tabell2[[#This Row],[Totalt lagervärde ink moms]]-Tabell2[[#This Row],[Varav bokat ink moms]]</f>
        <v>380</v>
      </c>
      <c r="L8583" s="2">
        <f>Tabell2[[#This Row],[Antal]]*Tabell2[[#This Row],[Inpris ex moms]]</f>
        <v>304</v>
      </c>
      <c r="M8583" s="2">
        <f>MIN(Tabell2[[#This Row],[Bokat]]*Tabell2[[#This Row],[Inpris ex moms]],Tabell2[[#This Row],[Totalt lagervärde ex moms]])</f>
        <v>0</v>
      </c>
      <c r="N8583" s="2">
        <f>Tabell2[[#This Row],[Totalt lagervärde ex moms]]-Tabell2[[#This Row],[Varav bokat ex moms]]</f>
        <v>304</v>
      </c>
    </row>
    <row r="8584" spans="1:14" x14ac:dyDescent="0.2">
      <c r="A8584" t="s">
        <v>7306</v>
      </c>
      <c r="B8584" t="s">
        <v>7307</v>
      </c>
      <c r="C8584" s="2">
        <v>79</v>
      </c>
      <c r="D8584" s="2">
        <v>55</v>
      </c>
      <c r="E8584" s="2">
        <v>37.76</v>
      </c>
      <c r="F8584" s="2">
        <v>30.207999999999998</v>
      </c>
      <c r="G8584">
        <v>3</v>
      </c>
      <c r="H8584">
        <v>0</v>
      </c>
      <c r="I8584" s="2">
        <f>Tabell2[[#This Row],[Inköpspris (SEK)]]*Tabell2[[#This Row],[Antal]]</f>
        <v>113.28</v>
      </c>
      <c r="J8584" s="2">
        <f>MIN(Tabell2[[#This Row],[Bokat]]*Tabell2[[#This Row],[Inköpspris (SEK)]],Tabell2[[#This Row],[Totalt lagervärde ink moms]])</f>
        <v>0</v>
      </c>
      <c r="K8584" s="2">
        <f>Tabell2[[#This Row],[Totalt lagervärde ink moms]]-Tabell2[[#This Row],[Varav bokat ink moms]]</f>
        <v>113.28</v>
      </c>
      <c r="L8584" s="2">
        <f>Tabell2[[#This Row],[Antal]]*Tabell2[[#This Row],[Inpris ex moms]]</f>
        <v>90.623999999999995</v>
      </c>
      <c r="M8584" s="2">
        <f>MIN(Tabell2[[#This Row],[Bokat]]*Tabell2[[#This Row],[Inpris ex moms]],Tabell2[[#This Row],[Totalt lagervärde ex moms]])</f>
        <v>0</v>
      </c>
      <c r="N8584" s="2">
        <f>Tabell2[[#This Row],[Totalt lagervärde ex moms]]-Tabell2[[#This Row],[Varav bokat ex moms]]</f>
        <v>90.623999999999995</v>
      </c>
    </row>
    <row r="8585" spans="1:14" x14ac:dyDescent="0.2">
      <c r="A8585" t="s">
        <v>4685</v>
      </c>
      <c r="B8585" t="s">
        <v>4686</v>
      </c>
      <c r="C8585" s="2">
        <v>29</v>
      </c>
      <c r="D8585" s="2">
        <v>20</v>
      </c>
      <c r="E8585" s="2">
        <v>13.86</v>
      </c>
      <c r="F8585" s="2">
        <v>11.088000000000001</v>
      </c>
      <c r="G8585">
        <v>2</v>
      </c>
      <c r="H8585">
        <v>0</v>
      </c>
      <c r="I8585" s="2">
        <f>Tabell2[[#This Row],[Inköpspris (SEK)]]*Tabell2[[#This Row],[Antal]]</f>
        <v>27.72</v>
      </c>
      <c r="J8585" s="2">
        <f>MIN(Tabell2[[#This Row],[Bokat]]*Tabell2[[#This Row],[Inköpspris (SEK)]],Tabell2[[#This Row],[Totalt lagervärde ink moms]])</f>
        <v>0</v>
      </c>
      <c r="K8585" s="2">
        <f>Tabell2[[#This Row],[Totalt lagervärde ink moms]]-Tabell2[[#This Row],[Varav bokat ink moms]]</f>
        <v>27.72</v>
      </c>
      <c r="L8585" s="2">
        <f>Tabell2[[#This Row],[Antal]]*Tabell2[[#This Row],[Inpris ex moms]]</f>
        <v>22.176000000000002</v>
      </c>
      <c r="M8585" s="2">
        <f>MIN(Tabell2[[#This Row],[Bokat]]*Tabell2[[#This Row],[Inpris ex moms]],Tabell2[[#This Row],[Totalt lagervärde ex moms]])</f>
        <v>0</v>
      </c>
      <c r="N8585" s="2">
        <f>Tabell2[[#This Row],[Totalt lagervärde ex moms]]-Tabell2[[#This Row],[Varav bokat ex moms]]</f>
        <v>22.176000000000002</v>
      </c>
    </row>
    <row r="8586" spans="1:14" x14ac:dyDescent="0.2">
      <c r="A8586" t="s">
        <v>12322</v>
      </c>
      <c r="B8586" t="s">
        <v>12323</v>
      </c>
      <c r="C8586" s="2">
        <v>459</v>
      </c>
      <c r="D8586" s="2">
        <v>275</v>
      </c>
      <c r="E8586" s="2">
        <v>219</v>
      </c>
      <c r="F8586" s="2">
        <v>175.20000000000002</v>
      </c>
      <c r="G8586">
        <v>1</v>
      </c>
      <c r="H8586">
        <v>0</v>
      </c>
      <c r="I8586" s="2">
        <f>Tabell2[[#This Row],[Inköpspris (SEK)]]*Tabell2[[#This Row],[Antal]]</f>
        <v>219</v>
      </c>
      <c r="J8586" s="2">
        <f>MIN(Tabell2[[#This Row],[Bokat]]*Tabell2[[#This Row],[Inköpspris (SEK)]],Tabell2[[#This Row],[Totalt lagervärde ink moms]])</f>
        <v>0</v>
      </c>
      <c r="K8586" s="2">
        <f>Tabell2[[#This Row],[Totalt lagervärde ink moms]]-Tabell2[[#This Row],[Varav bokat ink moms]]</f>
        <v>219</v>
      </c>
      <c r="L8586" s="2">
        <f>Tabell2[[#This Row],[Antal]]*Tabell2[[#This Row],[Inpris ex moms]]</f>
        <v>175.20000000000002</v>
      </c>
      <c r="M8586" s="2">
        <f>MIN(Tabell2[[#This Row],[Bokat]]*Tabell2[[#This Row],[Inpris ex moms]],Tabell2[[#This Row],[Totalt lagervärde ex moms]])</f>
        <v>0</v>
      </c>
      <c r="N8586" s="2">
        <f>Tabell2[[#This Row],[Totalt lagervärde ex moms]]-Tabell2[[#This Row],[Varav bokat ex moms]]</f>
        <v>175.20000000000002</v>
      </c>
    </row>
    <row r="8587" spans="1:14" x14ac:dyDescent="0.2">
      <c r="A8587" t="s">
        <v>12581</v>
      </c>
      <c r="B8587" t="s">
        <v>12582</v>
      </c>
      <c r="C8587" s="2">
        <v>1359</v>
      </c>
      <c r="D8587" s="2">
        <v>815</v>
      </c>
      <c r="E8587" s="2">
        <v>648.37</v>
      </c>
      <c r="F8587" s="2">
        <v>518.69600000000003</v>
      </c>
      <c r="G8587">
        <v>1</v>
      </c>
      <c r="H8587">
        <v>0</v>
      </c>
      <c r="I8587" s="2">
        <f>Tabell2[[#This Row],[Inköpspris (SEK)]]*Tabell2[[#This Row],[Antal]]</f>
        <v>648.37</v>
      </c>
      <c r="J8587" s="2">
        <f>MIN(Tabell2[[#This Row],[Bokat]]*Tabell2[[#This Row],[Inköpspris (SEK)]],Tabell2[[#This Row],[Totalt lagervärde ink moms]])</f>
        <v>0</v>
      </c>
      <c r="K8587" s="2">
        <f>Tabell2[[#This Row],[Totalt lagervärde ink moms]]-Tabell2[[#This Row],[Varav bokat ink moms]]</f>
        <v>648.37</v>
      </c>
      <c r="L8587" s="2">
        <f>Tabell2[[#This Row],[Antal]]*Tabell2[[#This Row],[Inpris ex moms]]</f>
        <v>518.69600000000003</v>
      </c>
      <c r="M8587" s="2">
        <f>MIN(Tabell2[[#This Row],[Bokat]]*Tabell2[[#This Row],[Inpris ex moms]],Tabell2[[#This Row],[Totalt lagervärde ex moms]])</f>
        <v>0</v>
      </c>
      <c r="N8587" s="2">
        <f>Tabell2[[#This Row],[Totalt lagervärde ex moms]]-Tabell2[[#This Row],[Varav bokat ex moms]]</f>
        <v>518.69600000000003</v>
      </c>
    </row>
    <row r="8588" spans="1:14" x14ac:dyDescent="0.2">
      <c r="A8588" t="s">
        <v>12583</v>
      </c>
      <c r="B8588" t="s">
        <v>12584</v>
      </c>
      <c r="C8588" s="2">
        <v>1359</v>
      </c>
      <c r="D8588" s="2">
        <v>815</v>
      </c>
      <c r="E8588" s="2">
        <v>648.37</v>
      </c>
      <c r="F8588" s="2">
        <v>518.69600000000003</v>
      </c>
      <c r="G8588">
        <v>1</v>
      </c>
      <c r="H8588">
        <v>0</v>
      </c>
      <c r="I8588" s="2">
        <f>Tabell2[[#This Row],[Inköpspris (SEK)]]*Tabell2[[#This Row],[Antal]]</f>
        <v>648.37</v>
      </c>
      <c r="J8588" s="2">
        <f>MIN(Tabell2[[#This Row],[Bokat]]*Tabell2[[#This Row],[Inköpspris (SEK)]],Tabell2[[#This Row],[Totalt lagervärde ink moms]])</f>
        <v>0</v>
      </c>
      <c r="K8588" s="2">
        <f>Tabell2[[#This Row],[Totalt lagervärde ink moms]]-Tabell2[[#This Row],[Varav bokat ink moms]]</f>
        <v>648.37</v>
      </c>
      <c r="L8588" s="2">
        <f>Tabell2[[#This Row],[Antal]]*Tabell2[[#This Row],[Inpris ex moms]]</f>
        <v>518.69600000000003</v>
      </c>
      <c r="M8588" s="2">
        <f>MIN(Tabell2[[#This Row],[Bokat]]*Tabell2[[#This Row],[Inpris ex moms]],Tabell2[[#This Row],[Totalt lagervärde ex moms]])</f>
        <v>0</v>
      </c>
      <c r="N8588" s="2">
        <f>Tabell2[[#This Row],[Totalt lagervärde ex moms]]-Tabell2[[#This Row],[Varav bokat ex moms]]</f>
        <v>518.69600000000003</v>
      </c>
    </row>
    <row r="8589" spans="1:14" x14ac:dyDescent="0.2">
      <c r="A8589" t="s">
        <v>12585</v>
      </c>
      <c r="B8589" t="s">
        <v>12586</v>
      </c>
      <c r="C8589" s="2">
        <v>1359</v>
      </c>
      <c r="D8589" s="2">
        <v>815</v>
      </c>
      <c r="E8589" s="2">
        <v>648.37</v>
      </c>
      <c r="F8589" s="2">
        <v>518.69600000000003</v>
      </c>
      <c r="G8589">
        <v>1</v>
      </c>
      <c r="H8589">
        <v>0</v>
      </c>
      <c r="I8589" s="2">
        <f>Tabell2[[#This Row],[Inköpspris (SEK)]]*Tabell2[[#This Row],[Antal]]</f>
        <v>648.37</v>
      </c>
      <c r="J8589" s="2">
        <f>MIN(Tabell2[[#This Row],[Bokat]]*Tabell2[[#This Row],[Inköpspris (SEK)]],Tabell2[[#This Row],[Totalt lagervärde ink moms]])</f>
        <v>0</v>
      </c>
      <c r="K8589" s="2">
        <f>Tabell2[[#This Row],[Totalt lagervärde ink moms]]-Tabell2[[#This Row],[Varav bokat ink moms]]</f>
        <v>648.37</v>
      </c>
      <c r="L8589" s="2">
        <f>Tabell2[[#This Row],[Antal]]*Tabell2[[#This Row],[Inpris ex moms]]</f>
        <v>518.69600000000003</v>
      </c>
      <c r="M8589" s="2">
        <f>MIN(Tabell2[[#This Row],[Bokat]]*Tabell2[[#This Row],[Inpris ex moms]],Tabell2[[#This Row],[Totalt lagervärde ex moms]])</f>
        <v>0</v>
      </c>
      <c r="N8589" s="2">
        <f>Tabell2[[#This Row],[Totalt lagervärde ex moms]]-Tabell2[[#This Row],[Varav bokat ex moms]]</f>
        <v>518.69600000000003</v>
      </c>
    </row>
    <row r="8590" spans="1:14" x14ac:dyDescent="0.2">
      <c r="A8590" t="s">
        <v>12587</v>
      </c>
      <c r="B8590" t="s">
        <v>12588</v>
      </c>
      <c r="C8590" s="2">
        <v>1359</v>
      </c>
      <c r="D8590" s="2">
        <v>815</v>
      </c>
      <c r="E8590" s="2">
        <v>648.37</v>
      </c>
      <c r="F8590" s="2">
        <v>518.69600000000003</v>
      </c>
      <c r="G8590">
        <v>1</v>
      </c>
      <c r="H8590">
        <v>0</v>
      </c>
      <c r="I8590" s="2">
        <f>Tabell2[[#This Row],[Inköpspris (SEK)]]*Tabell2[[#This Row],[Antal]]</f>
        <v>648.37</v>
      </c>
      <c r="J8590" s="2">
        <f>MIN(Tabell2[[#This Row],[Bokat]]*Tabell2[[#This Row],[Inköpspris (SEK)]],Tabell2[[#This Row],[Totalt lagervärde ink moms]])</f>
        <v>0</v>
      </c>
      <c r="K8590" s="2">
        <f>Tabell2[[#This Row],[Totalt lagervärde ink moms]]-Tabell2[[#This Row],[Varav bokat ink moms]]</f>
        <v>648.37</v>
      </c>
      <c r="L8590" s="2">
        <f>Tabell2[[#This Row],[Antal]]*Tabell2[[#This Row],[Inpris ex moms]]</f>
        <v>518.69600000000003</v>
      </c>
      <c r="M8590" s="2">
        <f>MIN(Tabell2[[#This Row],[Bokat]]*Tabell2[[#This Row],[Inpris ex moms]],Tabell2[[#This Row],[Totalt lagervärde ex moms]])</f>
        <v>0</v>
      </c>
      <c r="N8590" s="2">
        <f>Tabell2[[#This Row],[Totalt lagervärde ex moms]]-Tabell2[[#This Row],[Varav bokat ex moms]]</f>
        <v>518.69600000000003</v>
      </c>
    </row>
    <row r="8591" spans="1:14" x14ac:dyDescent="0.2">
      <c r="A8591" t="s">
        <v>12589</v>
      </c>
      <c r="B8591" t="s">
        <v>12590</v>
      </c>
      <c r="C8591" s="2">
        <v>1359</v>
      </c>
      <c r="D8591" s="2">
        <v>815</v>
      </c>
      <c r="E8591" s="2">
        <v>648.37</v>
      </c>
      <c r="F8591" s="2">
        <v>518.69600000000003</v>
      </c>
      <c r="G8591">
        <v>1</v>
      </c>
      <c r="H8591">
        <v>0</v>
      </c>
      <c r="I8591" s="2">
        <f>Tabell2[[#This Row],[Inköpspris (SEK)]]*Tabell2[[#This Row],[Antal]]</f>
        <v>648.37</v>
      </c>
      <c r="J8591" s="2">
        <f>MIN(Tabell2[[#This Row],[Bokat]]*Tabell2[[#This Row],[Inköpspris (SEK)]],Tabell2[[#This Row],[Totalt lagervärde ink moms]])</f>
        <v>0</v>
      </c>
      <c r="K8591" s="2">
        <f>Tabell2[[#This Row],[Totalt lagervärde ink moms]]-Tabell2[[#This Row],[Varav bokat ink moms]]</f>
        <v>648.37</v>
      </c>
      <c r="L8591" s="2">
        <f>Tabell2[[#This Row],[Antal]]*Tabell2[[#This Row],[Inpris ex moms]]</f>
        <v>518.69600000000003</v>
      </c>
      <c r="M8591" s="2">
        <f>MIN(Tabell2[[#This Row],[Bokat]]*Tabell2[[#This Row],[Inpris ex moms]],Tabell2[[#This Row],[Totalt lagervärde ex moms]])</f>
        <v>0</v>
      </c>
      <c r="N8591" s="2">
        <f>Tabell2[[#This Row],[Totalt lagervärde ex moms]]-Tabell2[[#This Row],[Varav bokat ex moms]]</f>
        <v>518.69600000000003</v>
      </c>
    </row>
    <row r="8592" spans="1:14" x14ac:dyDescent="0.2">
      <c r="A8592" t="s">
        <v>12591</v>
      </c>
      <c r="B8592" t="s">
        <v>12592</v>
      </c>
      <c r="C8592" s="2">
        <v>1359</v>
      </c>
      <c r="D8592" s="2">
        <v>815</v>
      </c>
      <c r="E8592" s="2">
        <v>648.37</v>
      </c>
      <c r="F8592" s="2">
        <v>518.69600000000003</v>
      </c>
      <c r="G8592">
        <v>1</v>
      </c>
      <c r="H8592">
        <v>0</v>
      </c>
      <c r="I8592" s="2">
        <f>Tabell2[[#This Row],[Inköpspris (SEK)]]*Tabell2[[#This Row],[Antal]]</f>
        <v>648.37</v>
      </c>
      <c r="J8592" s="2">
        <f>MIN(Tabell2[[#This Row],[Bokat]]*Tabell2[[#This Row],[Inköpspris (SEK)]],Tabell2[[#This Row],[Totalt lagervärde ink moms]])</f>
        <v>0</v>
      </c>
      <c r="K8592" s="2">
        <f>Tabell2[[#This Row],[Totalt lagervärde ink moms]]-Tabell2[[#This Row],[Varav bokat ink moms]]</f>
        <v>648.37</v>
      </c>
      <c r="L8592" s="2">
        <f>Tabell2[[#This Row],[Antal]]*Tabell2[[#This Row],[Inpris ex moms]]</f>
        <v>518.69600000000003</v>
      </c>
      <c r="M8592" s="2">
        <f>MIN(Tabell2[[#This Row],[Bokat]]*Tabell2[[#This Row],[Inpris ex moms]],Tabell2[[#This Row],[Totalt lagervärde ex moms]])</f>
        <v>0</v>
      </c>
      <c r="N8592" s="2">
        <f>Tabell2[[#This Row],[Totalt lagervärde ex moms]]-Tabell2[[#This Row],[Varav bokat ex moms]]</f>
        <v>518.69600000000003</v>
      </c>
    </row>
    <row r="8593" spans="1:14" x14ac:dyDescent="0.2">
      <c r="A8593" t="s">
        <v>12595</v>
      </c>
      <c r="B8593" t="s">
        <v>12596</v>
      </c>
      <c r="C8593" s="2">
        <v>1359</v>
      </c>
      <c r="D8593" s="2">
        <v>815</v>
      </c>
      <c r="E8593" s="2">
        <v>648.37</v>
      </c>
      <c r="F8593" s="2">
        <v>518.69600000000003</v>
      </c>
      <c r="G8593">
        <v>1</v>
      </c>
      <c r="H8593">
        <v>0</v>
      </c>
      <c r="I8593" s="2">
        <f>Tabell2[[#This Row],[Inköpspris (SEK)]]*Tabell2[[#This Row],[Antal]]</f>
        <v>648.37</v>
      </c>
      <c r="J8593" s="2">
        <f>MIN(Tabell2[[#This Row],[Bokat]]*Tabell2[[#This Row],[Inköpspris (SEK)]],Tabell2[[#This Row],[Totalt lagervärde ink moms]])</f>
        <v>0</v>
      </c>
      <c r="K8593" s="2">
        <f>Tabell2[[#This Row],[Totalt lagervärde ink moms]]-Tabell2[[#This Row],[Varav bokat ink moms]]</f>
        <v>648.37</v>
      </c>
      <c r="L8593" s="2">
        <f>Tabell2[[#This Row],[Antal]]*Tabell2[[#This Row],[Inpris ex moms]]</f>
        <v>518.69600000000003</v>
      </c>
      <c r="M8593" s="2">
        <f>MIN(Tabell2[[#This Row],[Bokat]]*Tabell2[[#This Row],[Inpris ex moms]],Tabell2[[#This Row],[Totalt lagervärde ex moms]])</f>
        <v>0</v>
      </c>
      <c r="N8593" s="2">
        <f>Tabell2[[#This Row],[Totalt lagervärde ex moms]]-Tabell2[[#This Row],[Varav bokat ex moms]]</f>
        <v>518.69600000000003</v>
      </c>
    </row>
    <row r="8594" spans="1:14" x14ac:dyDescent="0.2">
      <c r="A8594" t="s">
        <v>12597</v>
      </c>
      <c r="B8594" t="s">
        <v>12598</v>
      </c>
      <c r="C8594" s="2">
        <v>1359</v>
      </c>
      <c r="D8594" s="2">
        <v>815</v>
      </c>
      <c r="E8594" s="2">
        <v>648.37</v>
      </c>
      <c r="F8594" s="2">
        <v>518.69600000000003</v>
      </c>
      <c r="G8594">
        <v>1</v>
      </c>
      <c r="H8594">
        <v>0</v>
      </c>
      <c r="I8594" s="2">
        <f>Tabell2[[#This Row],[Inköpspris (SEK)]]*Tabell2[[#This Row],[Antal]]</f>
        <v>648.37</v>
      </c>
      <c r="J8594" s="2">
        <f>MIN(Tabell2[[#This Row],[Bokat]]*Tabell2[[#This Row],[Inköpspris (SEK)]],Tabell2[[#This Row],[Totalt lagervärde ink moms]])</f>
        <v>0</v>
      </c>
      <c r="K8594" s="2">
        <f>Tabell2[[#This Row],[Totalt lagervärde ink moms]]-Tabell2[[#This Row],[Varav bokat ink moms]]</f>
        <v>648.37</v>
      </c>
      <c r="L8594" s="2">
        <f>Tabell2[[#This Row],[Antal]]*Tabell2[[#This Row],[Inpris ex moms]]</f>
        <v>518.69600000000003</v>
      </c>
      <c r="M8594" s="2">
        <f>MIN(Tabell2[[#This Row],[Bokat]]*Tabell2[[#This Row],[Inpris ex moms]],Tabell2[[#This Row],[Totalt lagervärde ex moms]])</f>
        <v>0</v>
      </c>
      <c r="N8594" s="2">
        <f>Tabell2[[#This Row],[Totalt lagervärde ex moms]]-Tabell2[[#This Row],[Varav bokat ex moms]]</f>
        <v>518.69600000000003</v>
      </c>
    </row>
    <row r="8595" spans="1:14" x14ac:dyDescent="0.2">
      <c r="A8595" t="s">
        <v>9395</v>
      </c>
      <c r="B8595" t="s">
        <v>9396</v>
      </c>
      <c r="C8595" s="2">
        <v>525</v>
      </c>
      <c r="D8595" s="2">
        <v>317</v>
      </c>
      <c r="E8595" s="2">
        <v>250.33</v>
      </c>
      <c r="F8595" s="2">
        <v>200.26400000000001</v>
      </c>
      <c r="G8595">
        <v>1</v>
      </c>
      <c r="H8595">
        <v>0</v>
      </c>
      <c r="I8595" s="2">
        <f>Tabell2[[#This Row],[Inköpspris (SEK)]]*Tabell2[[#This Row],[Antal]]</f>
        <v>250.33</v>
      </c>
      <c r="J8595" s="2">
        <f>MIN(Tabell2[[#This Row],[Bokat]]*Tabell2[[#This Row],[Inköpspris (SEK)]],Tabell2[[#This Row],[Totalt lagervärde ink moms]])</f>
        <v>0</v>
      </c>
      <c r="K8595" s="2">
        <f>Tabell2[[#This Row],[Totalt lagervärde ink moms]]-Tabell2[[#This Row],[Varav bokat ink moms]]</f>
        <v>250.33</v>
      </c>
      <c r="L8595" s="2">
        <f>Tabell2[[#This Row],[Antal]]*Tabell2[[#This Row],[Inpris ex moms]]</f>
        <v>200.26400000000001</v>
      </c>
      <c r="M8595" s="2">
        <f>MIN(Tabell2[[#This Row],[Bokat]]*Tabell2[[#This Row],[Inpris ex moms]],Tabell2[[#This Row],[Totalt lagervärde ex moms]])</f>
        <v>0</v>
      </c>
      <c r="N8595" s="2">
        <f>Tabell2[[#This Row],[Totalt lagervärde ex moms]]-Tabell2[[#This Row],[Varav bokat ex moms]]</f>
        <v>200.26400000000001</v>
      </c>
    </row>
    <row r="8596" spans="1:14" x14ac:dyDescent="0.2">
      <c r="A8596" t="s">
        <v>7483</v>
      </c>
      <c r="B8596" t="s">
        <v>7484</v>
      </c>
      <c r="C8596" s="2">
        <v>299</v>
      </c>
      <c r="E8596" s="2">
        <v>142.5</v>
      </c>
      <c r="F8596" s="2">
        <v>114</v>
      </c>
      <c r="G8596">
        <v>1</v>
      </c>
      <c r="H8596">
        <v>0</v>
      </c>
      <c r="I8596" s="2">
        <f>Tabell2[[#This Row],[Inköpspris (SEK)]]*Tabell2[[#This Row],[Antal]]</f>
        <v>142.5</v>
      </c>
      <c r="J8596" s="2">
        <f>MIN(Tabell2[[#This Row],[Bokat]]*Tabell2[[#This Row],[Inköpspris (SEK)]],Tabell2[[#This Row],[Totalt lagervärde ink moms]])</f>
        <v>0</v>
      </c>
      <c r="K8596" s="2">
        <f>Tabell2[[#This Row],[Totalt lagervärde ink moms]]-Tabell2[[#This Row],[Varav bokat ink moms]]</f>
        <v>142.5</v>
      </c>
      <c r="L8596" s="2">
        <f>Tabell2[[#This Row],[Antal]]*Tabell2[[#This Row],[Inpris ex moms]]</f>
        <v>114</v>
      </c>
      <c r="M8596" s="2">
        <f>MIN(Tabell2[[#This Row],[Bokat]]*Tabell2[[#This Row],[Inpris ex moms]],Tabell2[[#This Row],[Totalt lagervärde ex moms]])</f>
        <v>0</v>
      </c>
      <c r="N8596" s="2">
        <f>Tabell2[[#This Row],[Totalt lagervärde ex moms]]-Tabell2[[#This Row],[Varav bokat ex moms]]</f>
        <v>114</v>
      </c>
    </row>
    <row r="8597" spans="1:14" x14ac:dyDescent="0.2">
      <c r="A8597" t="s">
        <v>5228</v>
      </c>
      <c r="B8597" t="s">
        <v>5229</v>
      </c>
      <c r="C8597" s="2">
        <v>149</v>
      </c>
      <c r="D8597" s="2">
        <v>104</v>
      </c>
      <c r="E8597" s="2">
        <v>71</v>
      </c>
      <c r="F8597" s="2">
        <v>56.800000000000004</v>
      </c>
      <c r="G8597">
        <v>6</v>
      </c>
      <c r="H8597">
        <v>0</v>
      </c>
      <c r="I8597" s="2">
        <f>Tabell2[[#This Row],[Inköpspris (SEK)]]*Tabell2[[#This Row],[Antal]]</f>
        <v>426</v>
      </c>
      <c r="J8597" s="2">
        <f>MIN(Tabell2[[#This Row],[Bokat]]*Tabell2[[#This Row],[Inköpspris (SEK)]],Tabell2[[#This Row],[Totalt lagervärde ink moms]])</f>
        <v>0</v>
      </c>
      <c r="K8597" s="2">
        <f>Tabell2[[#This Row],[Totalt lagervärde ink moms]]-Tabell2[[#This Row],[Varav bokat ink moms]]</f>
        <v>426</v>
      </c>
      <c r="L8597" s="2">
        <f>Tabell2[[#This Row],[Antal]]*Tabell2[[#This Row],[Inpris ex moms]]</f>
        <v>340.8</v>
      </c>
      <c r="M8597" s="2">
        <f>MIN(Tabell2[[#This Row],[Bokat]]*Tabell2[[#This Row],[Inpris ex moms]],Tabell2[[#This Row],[Totalt lagervärde ex moms]])</f>
        <v>0</v>
      </c>
      <c r="N8597" s="2">
        <f>Tabell2[[#This Row],[Totalt lagervärde ex moms]]-Tabell2[[#This Row],[Varav bokat ex moms]]</f>
        <v>340.8</v>
      </c>
    </row>
    <row r="8598" spans="1:14" x14ac:dyDescent="0.2">
      <c r="A8598" t="s">
        <v>5230</v>
      </c>
      <c r="B8598" t="s">
        <v>5231</v>
      </c>
      <c r="C8598" s="2">
        <v>149</v>
      </c>
      <c r="D8598" s="2">
        <v>104</v>
      </c>
      <c r="E8598" s="2">
        <v>71</v>
      </c>
      <c r="F8598" s="2">
        <v>56.800000000000004</v>
      </c>
      <c r="G8598">
        <v>8</v>
      </c>
      <c r="H8598">
        <v>0</v>
      </c>
      <c r="I8598" s="2">
        <f>Tabell2[[#This Row],[Inköpspris (SEK)]]*Tabell2[[#This Row],[Antal]]</f>
        <v>568</v>
      </c>
      <c r="J8598" s="2">
        <f>MIN(Tabell2[[#This Row],[Bokat]]*Tabell2[[#This Row],[Inköpspris (SEK)]],Tabell2[[#This Row],[Totalt lagervärde ink moms]])</f>
        <v>0</v>
      </c>
      <c r="K8598" s="2">
        <f>Tabell2[[#This Row],[Totalt lagervärde ink moms]]-Tabell2[[#This Row],[Varav bokat ink moms]]</f>
        <v>568</v>
      </c>
      <c r="L8598" s="2">
        <f>Tabell2[[#This Row],[Antal]]*Tabell2[[#This Row],[Inpris ex moms]]</f>
        <v>454.40000000000003</v>
      </c>
      <c r="M8598" s="2">
        <f>MIN(Tabell2[[#This Row],[Bokat]]*Tabell2[[#This Row],[Inpris ex moms]],Tabell2[[#This Row],[Totalt lagervärde ex moms]])</f>
        <v>0</v>
      </c>
      <c r="N8598" s="2">
        <f>Tabell2[[#This Row],[Totalt lagervärde ex moms]]-Tabell2[[#This Row],[Varav bokat ex moms]]</f>
        <v>454.40000000000003</v>
      </c>
    </row>
    <row r="8599" spans="1:14" x14ac:dyDescent="0.2">
      <c r="A8599" t="s">
        <v>5234</v>
      </c>
      <c r="B8599" t="s">
        <v>5235</v>
      </c>
      <c r="C8599" s="2">
        <v>149</v>
      </c>
      <c r="D8599" s="2">
        <v>104</v>
      </c>
      <c r="E8599" s="2">
        <v>71</v>
      </c>
      <c r="F8599" s="2">
        <v>56.800000000000004</v>
      </c>
      <c r="G8599">
        <v>4</v>
      </c>
      <c r="H8599">
        <v>1</v>
      </c>
      <c r="I8599" s="2">
        <f>Tabell2[[#This Row],[Inköpspris (SEK)]]*Tabell2[[#This Row],[Antal]]</f>
        <v>284</v>
      </c>
      <c r="J8599" s="2">
        <f>MIN(Tabell2[[#This Row],[Bokat]]*Tabell2[[#This Row],[Inköpspris (SEK)]],Tabell2[[#This Row],[Totalt lagervärde ink moms]])</f>
        <v>71</v>
      </c>
      <c r="K8599" s="2">
        <f>Tabell2[[#This Row],[Totalt lagervärde ink moms]]-Tabell2[[#This Row],[Varav bokat ink moms]]</f>
        <v>213</v>
      </c>
      <c r="L8599" s="2">
        <f>Tabell2[[#This Row],[Antal]]*Tabell2[[#This Row],[Inpris ex moms]]</f>
        <v>227.20000000000002</v>
      </c>
      <c r="M8599" s="2">
        <f>MIN(Tabell2[[#This Row],[Bokat]]*Tabell2[[#This Row],[Inpris ex moms]],Tabell2[[#This Row],[Totalt lagervärde ex moms]])</f>
        <v>56.800000000000004</v>
      </c>
      <c r="N8599" s="2">
        <f>Tabell2[[#This Row],[Totalt lagervärde ex moms]]-Tabell2[[#This Row],[Varav bokat ex moms]]</f>
        <v>170.4</v>
      </c>
    </row>
    <row r="8600" spans="1:14" x14ac:dyDescent="0.2">
      <c r="A8600" t="s">
        <v>5236</v>
      </c>
      <c r="B8600" t="s">
        <v>5237</v>
      </c>
      <c r="C8600" s="2">
        <v>149</v>
      </c>
      <c r="D8600" s="2">
        <v>104</v>
      </c>
      <c r="E8600" s="2">
        <v>71</v>
      </c>
      <c r="F8600" s="2">
        <v>56.800000000000004</v>
      </c>
      <c r="G8600">
        <v>3</v>
      </c>
      <c r="H8600">
        <v>0</v>
      </c>
      <c r="I8600" s="2">
        <f>Tabell2[[#This Row],[Inköpspris (SEK)]]*Tabell2[[#This Row],[Antal]]</f>
        <v>213</v>
      </c>
      <c r="J8600" s="2">
        <f>MIN(Tabell2[[#This Row],[Bokat]]*Tabell2[[#This Row],[Inköpspris (SEK)]],Tabell2[[#This Row],[Totalt lagervärde ink moms]])</f>
        <v>0</v>
      </c>
      <c r="K8600" s="2">
        <f>Tabell2[[#This Row],[Totalt lagervärde ink moms]]-Tabell2[[#This Row],[Varav bokat ink moms]]</f>
        <v>213</v>
      </c>
      <c r="L8600" s="2">
        <f>Tabell2[[#This Row],[Antal]]*Tabell2[[#This Row],[Inpris ex moms]]</f>
        <v>170.4</v>
      </c>
      <c r="M8600" s="2">
        <f>MIN(Tabell2[[#This Row],[Bokat]]*Tabell2[[#This Row],[Inpris ex moms]],Tabell2[[#This Row],[Totalt lagervärde ex moms]])</f>
        <v>0</v>
      </c>
      <c r="N8600" s="2">
        <f>Tabell2[[#This Row],[Totalt lagervärde ex moms]]-Tabell2[[#This Row],[Varav bokat ex moms]]</f>
        <v>170.4</v>
      </c>
    </row>
    <row r="8601" spans="1:14" x14ac:dyDescent="0.2">
      <c r="A8601" t="s">
        <v>5238</v>
      </c>
      <c r="B8601" t="s">
        <v>5239</v>
      </c>
      <c r="C8601" s="2">
        <v>149</v>
      </c>
      <c r="D8601" s="2">
        <v>104</v>
      </c>
      <c r="E8601" s="2">
        <v>71</v>
      </c>
      <c r="F8601" s="2">
        <v>56.800000000000004</v>
      </c>
      <c r="G8601">
        <v>2</v>
      </c>
      <c r="H8601">
        <v>0</v>
      </c>
      <c r="I8601" s="2">
        <f>Tabell2[[#This Row],[Inköpspris (SEK)]]*Tabell2[[#This Row],[Antal]]</f>
        <v>142</v>
      </c>
      <c r="J8601" s="2">
        <f>MIN(Tabell2[[#This Row],[Bokat]]*Tabell2[[#This Row],[Inköpspris (SEK)]],Tabell2[[#This Row],[Totalt lagervärde ink moms]])</f>
        <v>0</v>
      </c>
      <c r="K8601" s="2">
        <f>Tabell2[[#This Row],[Totalt lagervärde ink moms]]-Tabell2[[#This Row],[Varav bokat ink moms]]</f>
        <v>142</v>
      </c>
      <c r="L8601" s="2">
        <f>Tabell2[[#This Row],[Antal]]*Tabell2[[#This Row],[Inpris ex moms]]</f>
        <v>113.60000000000001</v>
      </c>
      <c r="M8601" s="2">
        <f>MIN(Tabell2[[#This Row],[Bokat]]*Tabell2[[#This Row],[Inpris ex moms]],Tabell2[[#This Row],[Totalt lagervärde ex moms]])</f>
        <v>0</v>
      </c>
      <c r="N8601" s="2">
        <f>Tabell2[[#This Row],[Totalt lagervärde ex moms]]-Tabell2[[#This Row],[Varav bokat ex moms]]</f>
        <v>113.60000000000001</v>
      </c>
    </row>
    <row r="8602" spans="1:14" x14ac:dyDescent="0.2">
      <c r="A8602" t="s">
        <v>5242</v>
      </c>
      <c r="B8602" t="s">
        <v>5243</v>
      </c>
      <c r="C8602" s="2">
        <v>149</v>
      </c>
      <c r="D8602" s="2">
        <v>104</v>
      </c>
      <c r="E8602" s="2">
        <v>71</v>
      </c>
      <c r="F8602" s="2">
        <v>56.800000000000004</v>
      </c>
      <c r="G8602">
        <v>8</v>
      </c>
      <c r="H8602">
        <v>0</v>
      </c>
      <c r="I8602" s="2">
        <f>Tabell2[[#This Row],[Inköpspris (SEK)]]*Tabell2[[#This Row],[Antal]]</f>
        <v>568</v>
      </c>
      <c r="J8602" s="2">
        <f>MIN(Tabell2[[#This Row],[Bokat]]*Tabell2[[#This Row],[Inköpspris (SEK)]],Tabell2[[#This Row],[Totalt lagervärde ink moms]])</f>
        <v>0</v>
      </c>
      <c r="K8602" s="2">
        <f>Tabell2[[#This Row],[Totalt lagervärde ink moms]]-Tabell2[[#This Row],[Varav bokat ink moms]]</f>
        <v>568</v>
      </c>
      <c r="L8602" s="2">
        <f>Tabell2[[#This Row],[Antal]]*Tabell2[[#This Row],[Inpris ex moms]]</f>
        <v>454.40000000000003</v>
      </c>
      <c r="M8602" s="2">
        <f>MIN(Tabell2[[#This Row],[Bokat]]*Tabell2[[#This Row],[Inpris ex moms]],Tabell2[[#This Row],[Totalt lagervärde ex moms]])</f>
        <v>0</v>
      </c>
      <c r="N8602" s="2">
        <f>Tabell2[[#This Row],[Totalt lagervärde ex moms]]-Tabell2[[#This Row],[Varav bokat ex moms]]</f>
        <v>454.40000000000003</v>
      </c>
    </row>
    <row r="8603" spans="1:14" x14ac:dyDescent="0.2">
      <c r="A8603" t="s">
        <v>5244</v>
      </c>
      <c r="B8603" t="s">
        <v>5245</v>
      </c>
      <c r="C8603" s="2">
        <v>149</v>
      </c>
      <c r="D8603" s="2">
        <v>104</v>
      </c>
      <c r="E8603" s="2">
        <v>71</v>
      </c>
      <c r="F8603" s="2">
        <v>56.800000000000004</v>
      </c>
      <c r="G8603">
        <v>5</v>
      </c>
      <c r="H8603">
        <v>0</v>
      </c>
      <c r="I8603" s="2">
        <f>Tabell2[[#This Row],[Inköpspris (SEK)]]*Tabell2[[#This Row],[Antal]]</f>
        <v>355</v>
      </c>
      <c r="J8603" s="2">
        <f>MIN(Tabell2[[#This Row],[Bokat]]*Tabell2[[#This Row],[Inköpspris (SEK)]],Tabell2[[#This Row],[Totalt lagervärde ink moms]])</f>
        <v>0</v>
      </c>
      <c r="K8603" s="2">
        <f>Tabell2[[#This Row],[Totalt lagervärde ink moms]]-Tabell2[[#This Row],[Varav bokat ink moms]]</f>
        <v>355</v>
      </c>
      <c r="L8603" s="2">
        <f>Tabell2[[#This Row],[Antal]]*Tabell2[[#This Row],[Inpris ex moms]]</f>
        <v>284</v>
      </c>
      <c r="M8603" s="2">
        <f>MIN(Tabell2[[#This Row],[Bokat]]*Tabell2[[#This Row],[Inpris ex moms]],Tabell2[[#This Row],[Totalt lagervärde ex moms]])</f>
        <v>0</v>
      </c>
      <c r="N8603" s="2">
        <f>Tabell2[[#This Row],[Totalt lagervärde ex moms]]-Tabell2[[#This Row],[Varav bokat ex moms]]</f>
        <v>284</v>
      </c>
    </row>
    <row r="8604" spans="1:14" x14ac:dyDescent="0.2">
      <c r="A8604" t="s">
        <v>10470</v>
      </c>
      <c r="B8604" t="s">
        <v>10471</v>
      </c>
      <c r="C8604" s="2">
        <v>359</v>
      </c>
      <c r="E8604" s="2">
        <v>171</v>
      </c>
      <c r="F8604" s="2">
        <v>136.80000000000001</v>
      </c>
      <c r="G8604">
        <v>2</v>
      </c>
      <c r="H8604">
        <v>0</v>
      </c>
      <c r="I8604" s="2">
        <f>Tabell2[[#This Row],[Inköpspris (SEK)]]*Tabell2[[#This Row],[Antal]]</f>
        <v>342</v>
      </c>
      <c r="J8604" s="2">
        <f>MIN(Tabell2[[#This Row],[Bokat]]*Tabell2[[#This Row],[Inköpspris (SEK)]],Tabell2[[#This Row],[Totalt lagervärde ink moms]])</f>
        <v>0</v>
      </c>
      <c r="K8604" s="2">
        <f>Tabell2[[#This Row],[Totalt lagervärde ink moms]]-Tabell2[[#This Row],[Varav bokat ink moms]]</f>
        <v>342</v>
      </c>
      <c r="L8604" s="2">
        <f>Tabell2[[#This Row],[Antal]]*Tabell2[[#This Row],[Inpris ex moms]]</f>
        <v>273.60000000000002</v>
      </c>
      <c r="M8604" s="2">
        <f>MIN(Tabell2[[#This Row],[Bokat]]*Tabell2[[#This Row],[Inpris ex moms]],Tabell2[[#This Row],[Totalt lagervärde ex moms]])</f>
        <v>0</v>
      </c>
      <c r="N8604" s="2">
        <f>Tabell2[[#This Row],[Totalt lagervärde ex moms]]-Tabell2[[#This Row],[Varav bokat ex moms]]</f>
        <v>273.60000000000002</v>
      </c>
    </row>
    <row r="8605" spans="1:14" x14ac:dyDescent="0.2">
      <c r="A8605" t="s">
        <v>11606</v>
      </c>
      <c r="B8605" t="s">
        <v>11607</v>
      </c>
      <c r="C8605" s="2">
        <v>84</v>
      </c>
      <c r="D8605" s="2">
        <v>66</v>
      </c>
      <c r="E8605" s="2">
        <v>40</v>
      </c>
      <c r="F8605" s="2">
        <v>32</v>
      </c>
      <c r="G8605">
        <v>1</v>
      </c>
      <c r="H8605">
        <v>0</v>
      </c>
      <c r="I8605" s="2">
        <f>Tabell2[[#This Row],[Inköpspris (SEK)]]*Tabell2[[#This Row],[Antal]]</f>
        <v>40</v>
      </c>
      <c r="J8605" s="2">
        <f>MIN(Tabell2[[#This Row],[Bokat]]*Tabell2[[#This Row],[Inköpspris (SEK)]],Tabell2[[#This Row],[Totalt lagervärde ink moms]])</f>
        <v>0</v>
      </c>
      <c r="K8605" s="2">
        <f>Tabell2[[#This Row],[Totalt lagervärde ink moms]]-Tabell2[[#This Row],[Varav bokat ink moms]]</f>
        <v>40</v>
      </c>
      <c r="L8605" s="2">
        <f>Tabell2[[#This Row],[Antal]]*Tabell2[[#This Row],[Inpris ex moms]]</f>
        <v>32</v>
      </c>
      <c r="M8605" s="2">
        <f>MIN(Tabell2[[#This Row],[Bokat]]*Tabell2[[#This Row],[Inpris ex moms]],Tabell2[[#This Row],[Totalt lagervärde ex moms]])</f>
        <v>0</v>
      </c>
      <c r="N8605" s="2">
        <f>Tabell2[[#This Row],[Totalt lagervärde ex moms]]-Tabell2[[#This Row],[Varav bokat ex moms]]</f>
        <v>32</v>
      </c>
    </row>
    <row r="8606" spans="1:14" x14ac:dyDescent="0.2">
      <c r="A8606" t="s">
        <v>9537</v>
      </c>
      <c r="B8606" t="s">
        <v>9538</v>
      </c>
      <c r="C8606" s="2">
        <v>419</v>
      </c>
      <c r="D8606" s="2">
        <v>293</v>
      </c>
      <c r="E8606" s="2">
        <v>199.5</v>
      </c>
      <c r="F8606" s="2">
        <v>159.60000000000002</v>
      </c>
      <c r="G8606">
        <v>4</v>
      </c>
      <c r="H8606">
        <v>0</v>
      </c>
      <c r="I8606" s="2">
        <f>Tabell2[[#This Row],[Inköpspris (SEK)]]*Tabell2[[#This Row],[Antal]]</f>
        <v>798</v>
      </c>
      <c r="J8606" s="2">
        <f>MIN(Tabell2[[#This Row],[Bokat]]*Tabell2[[#This Row],[Inköpspris (SEK)]],Tabell2[[#This Row],[Totalt lagervärde ink moms]])</f>
        <v>0</v>
      </c>
      <c r="K8606" s="2">
        <f>Tabell2[[#This Row],[Totalt lagervärde ink moms]]-Tabell2[[#This Row],[Varav bokat ink moms]]</f>
        <v>798</v>
      </c>
      <c r="L8606" s="2">
        <f>Tabell2[[#This Row],[Antal]]*Tabell2[[#This Row],[Inpris ex moms]]</f>
        <v>638.40000000000009</v>
      </c>
      <c r="M8606" s="2">
        <f>MIN(Tabell2[[#This Row],[Bokat]]*Tabell2[[#This Row],[Inpris ex moms]],Tabell2[[#This Row],[Totalt lagervärde ex moms]])</f>
        <v>0</v>
      </c>
      <c r="N8606" s="2">
        <f>Tabell2[[#This Row],[Totalt lagervärde ex moms]]-Tabell2[[#This Row],[Varav bokat ex moms]]</f>
        <v>638.40000000000009</v>
      </c>
    </row>
    <row r="8607" spans="1:14" x14ac:dyDescent="0.2">
      <c r="A8607" t="s">
        <v>10776</v>
      </c>
      <c r="B8607" t="s">
        <v>10777</v>
      </c>
      <c r="C8607" s="2">
        <v>935</v>
      </c>
      <c r="D8607" s="2">
        <v>468</v>
      </c>
      <c r="E8607" s="2">
        <v>445</v>
      </c>
      <c r="F8607" s="2">
        <v>356</v>
      </c>
      <c r="G8607">
        <v>2</v>
      </c>
      <c r="H8607">
        <v>0</v>
      </c>
      <c r="I8607" s="2">
        <f>Tabell2[[#This Row],[Inköpspris (SEK)]]*Tabell2[[#This Row],[Antal]]</f>
        <v>890</v>
      </c>
      <c r="J8607" s="2">
        <f>MIN(Tabell2[[#This Row],[Bokat]]*Tabell2[[#This Row],[Inköpspris (SEK)]],Tabell2[[#This Row],[Totalt lagervärde ink moms]])</f>
        <v>0</v>
      </c>
      <c r="K8607" s="2">
        <f>Tabell2[[#This Row],[Totalt lagervärde ink moms]]-Tabell2[[#This Row],[Varav bokat ink moms]]</f>
        <v>890</v>
      </c>
      <c r="L8607" s="2">
        <f>Tabell2[[#This Row],[Antal]]*Tabell2[[#This Row],[Inpris ex moms]]</f>
        <v>712</v>
      </c>
      <c r="M8607" s="2">
        <f>MIN(Tabell2[[#This Row],[Bokat]]*Tabell2[[#This Row],[Inpris ex moms]],Tabell2[[#This Row],[Totalt lagervärde ex moms]])</f>
        <v>0</v>
      </c>
      <c r="N8607" s="2">
        <f>Tabell2[[#This Row],[Totalt lagervärde ex moms]]-Tabell2[[#This Row],[Varav bokat ex moms]]</f>
        <v>712</v>
      </c>
    </row>
    <row r="8608" spans="1:14" x14ac:dyDescent="0.2">
      <c r="A8608" t="s">
        <v>6365</v>
      </c>
      <c r="B8608" t="s">
        <v>6366</v>
      </c>
      <c r="C8608" s="2">
        <v>139</v>
      </c>
      <c r="D8608" s="2">
        <v>70</v>
      </c>
      <c r="E8608" s="2">
        <v>66.099999999999994</v>
      </c>
      <c r="F8608" s="2">
        <v>52.879999999999995</v>
      </c>
      <c r="G8608">
        <v>9</v>
      </c>
      <c r="H8608">
        <v>0</v>
      </c>
      <c r="I8608" s="2">
        <f>Tabell2[[#This Row],[Inköpspris (SEK)]]*Tabell2[[#This Row],[Antal]]</f>
        <v>594.9</v>
      </c>
      <c r="J8608" s="2">
        <f>MIN(Tabell2[[#This Row],[Bokat]]*Tabell2[[#This Row],[Inköpspris (SEK)]],Tabell2[[#This Row],[Totalt lagervärde ink moms]])</f>
        <v>0</v>
      </c>
      <c r="K8608" s="2">
        <f>Tabell2[[#This Row],[Totalt lagervärde ink moms]]-Tabell2[[#This Row],[Varav bokat ink moms]]</f>
        <v>594.9</v>
      </c>
      <c r="L8608" s="2">
        <f>Tabell2[[#This Row],[Antal]]*Tabell2[[#This Row],[Inpris ex moms]]</f>
        <v>475.91999999999996</v>
      </c>
      <c r="M8608" s="2">
        <f>MIN(Tabell2[[#This Row],[Bokat]]*Tabell2[[#This Row],[Inpris ex moms]],Tabell2[[#This Row],[Totalt lagervärde ex moms]])</f>
        <v>0</v>
      </c>
      <c r="N8608" s="2">
        <f>Tabell2[[#This Row],[Totalt lagervärde ex moms]]-Tabell2[[#This Row],[Varav bokat ex moms]]</f>
        <v>475.91999999999996</v>
      </c>
    </row>
    <row r="8609" spans="1:14" x14ac:dyDescent="0.2">
      <c r="A8609" t="s">
        <v>820</v>
      </c>
      <c r="B8609" t="s">
        <v>821</v>
      </c>
      <c r="C8609" s="2">
        <v>1529</v>
      </c>
      <c r="D8609" s="2">
        <v>1070</v>
      </c>
      <c r="E8609" s="2">
        <v>727</v>
      </c>
      <c r="F8609" s="2">
        <v>581.6</v>
      </c>
      <c r="G8609">
        <v>2</v>
      </c>
      <c r="H8609">
        <v>1</v>
      </c>
      <c r="I8609" s="2">
        <f>Tabell2[[#This Row],[Inköpspris (SEK)]]*Tabell2[[#This Row],[Antal]]</f>
        <v>1454</v>
      </c>
      <c r="J8609" s="2">
        <f>MIN(Tabell2[[#This Row],[Bokat]]*Tabell2[[#This Row],[Inköpspris (SEK)]],Tabell2[[#This Row],[Totalt lagervärde ink moms]])</f>
        <v>727</v>
      </c>
      <c r="K8609" s="2">
        <f>Tabell2[[#This Row],[Totalt lagervärde ink moms]]-Tabell2[[#This Row],[Varav bokat ink moms]]</f>
        <v>727</v>
      </c>
      <c r="L8609" s="2">
        <f>Tabell2[[#This Row],[Antal]]*Tabell2[[#This Row],[Inpris ex moms]]</f>
        <v>1163.2</v>
      </c>
      <c r="M8609" s="2">
        <f>MIN(Tabell2[[#This Row],[Bokat]]*Tabell2[[#This Row],[Inpris ex moms]],Tabell2[[#This Row],[Totalt lagervärde ex moms]])</f>
        <v>581.6</v>
      </c>
      <c r="N8609" s="2">
        <f>Tabell2[[#This Row],[Totalt lagervärde ex moms]]-Tabell2[[#This Row],[Varav bokat ex moms]]</f>
        <v>581.6</v>
      </c>
    </row>
    <row r="8610" spans="1:14" x14ac:dyDescent="0.2">
      <c r="A8610" t="s">
        <v>822</v>
      </c>
      <c r="B8610" t="s">
        <v>823</v>
      </c>
      <c r="C8610" s="2">
        <v>1529</v>
      </c>
      <c r="D8610" s="2">
        <v>1070</v>
      </c>
      <c r="E8610" s="2">
        <v>727</v>
      </c>
      <c r="F8610" s="2">
        <v>581.6</v>
      </c>
      <c r="G8610">
        <v>1</v>
      </c>
      <c r="H8610">
        <v>0</v>
      </c>
      <c r="I8610" s="2">
        <f>Tabell2[[#This Row],[Inköpspris (SEK)]]*Tabell2[[#This Row],[Antal]]</f>
        <v>727</v>
      </c>
      <c r="J8610" s="2">
        <f>MIN(Tabell2[[#This Row],[Bokat]]*Tabell2[[#This Row],[Inköpspris (SEK)]],Tabell2[[#This Row],[Totalt lagervärde ink moms]])</f>
        <v>0</v>
      </c>
      <c r="K8610" s="2">
        <f>Tabell2[[#This Row],[Totalt lagervärde ink moms]]-Tabell2[[#This Row],[Varav bokat ink moms]]</f>
        <v>727</v>
      </c>
      <c r="L8610" s="2">
        <f>Tabell2[[#This Row],[Antal]]*Tabell2[[#This Row],[Inpris ex moms]]</f>
        <v>581.6</v>
      </c>
      <c r="M8610" s="2">
        <f>MIN(Tabell2[[#This Row],[Bokat]]*Tabell2[[#This Row],[Inpris ex moms]],Tabell2[[#This Row],[Totalt lagervärde ex moms]])</f>
        <v>0</v>
      </c>
      <c r="N8610" s="2">
        <f>Tabell2[[#This Row],[Totalt lagervärde ex moms]]-Tabell2[[#This Row],[Varav bokat ex moms]]</f>
        <v>581.6</v>
      </c>
    </row>
    <row r="8611" spans="1:14" x14ac:dyDescent="0.2">
      <c r="A8611" t="s">
        <v>824</v>
      </c>
      <c r="B8611" t="s">
        <v>825</v>
      </c>
      <c r="C8611" s="2">
        <v>1529</v>
      </c>
      <c r="D8611" s="2">
        <v>1070</v>
      </c>
      <c r="E8611" s="2">
        <v>727</v>
      </c>
      <c r="F8611" s="2">
        <v>581.6</v>
      </c>
      <c r="G8611">
        <v>2</v>
      </c>
      <c r="H8611">
        <v>0</v>
      </c>
      <c r="I8611" s="2">
        <f>Tabell2[[#This Row],[Inköpspris (SEK)]]*Tabell2[[#This Row],[Antal]]</f>
        <v>1454</v>
      </c>
      <c r="J8611" s="2">
        <f>MIN(Tabell2[[#This Row],[Bokat]]*Tabell2[[#This Row],[Inköpspris (SEK)]],Tabell2[[#This Row],[Totalt lagervärde ink moms]])</f>
        <v>0</v>
      </c>
      <c r="K8611" s="2">
        <f>Tabell2[[#This Row],[Totalt lagervärde ink moms]]-Tabell2[[#This Row],[Varav bokat ink moms]]</f>
        <v>1454</v>
      </c>
      <c r="L8611" s="2">
        <f>Tabell2[[#This Row],[Antal]]*Tabell2[[#This Row],[Inpris ex moms]]</f>
        <v>1163.2</v>
      </c>
      <c r="M8611" s="2">
        <f>MIN(Tabell2[[#This Row],[Bokat]]*Tabell2[[#This Row],[Inpris ex moms]],Tabell2[[#This Row],[Totalt lagervärde ex moms]])</f>
        <v>0</v>
      </c>
      <c r="N8611" s="2">
        <f>Tabell2[[#This Row],[Totalt lagervärde ex moms]]-Tabell2[[#This Row],[Varav bokat ex moms]]</f>
        <v>1163.2</v>
      </c>
    </row>
    <row r="8612" spans="1:14" x14ac:dyDescent="0.2">
      <c r="A8612" t="s">
        <v>826</v>
      </c>
      <c r="B8612" t="s">
        <v>827</v>
      </c>
      <c r="C8612" s="2">
        <v>1529</v>
      </c>
      <c r="D8612" s="2">
        <v>1070</v>
      </c>
      <c r="E8612" s="2">
        <v>727</v>
      </c>
      <c r="F8612" s="2">
        <v>581.6</v>
      </c>
      <c r="G8612">
        <v>3</v>
      </c>
      <c r="H8612">
        <v>0</v>
      </c>
      <c r="I8612" s="2">
        <f>Tabell2[[#This Row],[Inköpspris (SEK)]]*Tabell2[[#This Row],[Antal]]</f>
        <v>2181</v>
      </c>
      <c r="J8612" s="2">
        <f>MIN(Tabell2[[#This Row],[Bokat]]*Tabell2[[#This Row],[Inköpspris (SEK)]],Tabell2[[#This Row],[Totalt lagervärde ink moms]])</f>
        <v>0</v>
      </c>
      <c r="K8612" s="2">
        <f>Tabell2[[#This Row],[Totalt lagervärde ink moms]]-Tabell2[[#This Row],[Varav bokat ink moms]]</f>
        <v>2181</v>
      </c>
      <c r="L8612" s="2">
        <f>Tabell2[[#This Row],[Antal]]*Tabell2[[#This Row],[Inpris ex moms]]</f>
        <v>1744.8000000000002</v>
      </c>
      <c r="M8612" s="2">
        <f>MIN(Tabell2[[#This Row],[Bokat]]*Tabell2[[#This Row],[Inpris ex moms]],Tabell2[[#This Row],[Totalt lagervärde ex moms]])</f>
        <v>0</v>
      </c>
      <c r="N8612" s="2">
        <f>Tabell2[[#This Row],[Totalt lagervärde ex moms]]-Tabell2[[#This Row],[Varav bokat ex moms]]</f>
        <v>1744.8000000000002</v>
      </c>
    </row>
    <row r="8613" spans="1:14" x14ac:dyDescent="0.2">
      <c r="A8613" t="s">
        <v>9305</v>
      </c>
      <c r="B8613" t="s">
        <v>9306</v>
      </c>
      <c r="C8613" s="2">
        <v>2269</v>
      </c>
      <c r="D8613" s="2">
        <v>1798</v>
      </c>
      <c r="E8613" s="2">
        <v>1078.55</v>
      </c>
      <c r="F8613" s="2">
        <v>862.84</v>
      </c>
      <c r="G8613">
        <v>1</v>
      </c>
      <c r="H8613">
        <v>0</v>
      </c>
      <c r="I8613" s="2">
        <f>Tabell2[[#This Row],[Inköpspris (SEK)]]*Tabell2[[#This Row],[Antal]]</f>
        <v>1078.55</v>
      </c>
      <c r="J8613" s="2">
        <f>MIN(Tabell2[[#This Row],[Bokat]]*Tabell2[[#This Row],[Inköpspris (SEK)]],Tabell2[[#This Row],[Totalt lagervärde ink moms]])</f>
        <v>0</v>
      </c>
      <c r="K8613" s="2">
        <f>Tabell2[[#This Row],[Totalt lagervärde ink moms]]-Tabell2[[#This Row],[Varav bokat ink moms]]</f>
        <v>1078.55</v>
      </c>
      <c r="L8613" s="2">
        <f>Tabell2[[#This Row],[Antal]]*Tabell2[[#This Row],[Inpris ex moms]]</f>
        <v>862.84</v>
      </c>
      <c r="M8613" s="2">
        <f>MIN(Tabell2[[#This Row],[Bokat]]*Tabell2[[#This Row],[Inpris ex moms]],Tabell2[[#This Row],[Totalt lagervärde ex moms]])</f>
        <v>0</v>
      </c>
      <c r="N8613" s="2">
        <f>Tabell2[[#This Row],[Totalt lagervärde ex moms]]-Tabell2[[#This Row],[Varav bokat ex moms]]</f>
        <v>862.84</v>
      </c>
    </row>
    <row r="8614" spans="1:14" x14ac:dyDescent="0.2">
      <c r="A8614" t="s">
        <v>9561</v>
      </c>
      <c r="B8614" t="s">
        <v>9562</v>
      </c>
      <c r="C8614" s="2">
        <v>525</v>
      </c>
      <c r="D8614" s="2">
        <v>368</v>
      </c>
      <c r="E8614" s="2">
        <v>249.38</v>
      </c>
      <c r="F8614" s="2">
        <v>199.50400000000002</v>
      </c>
      <c r="G8614">
        <v>7</v>
      </c>
      <c r="H8614">
        <v>0</v>
      </c>
      <c r="I8614" s="2">
        <f>Tabell2[[#This Row],[Inköpspris (SEK)]]*Tabell2[[#This Row],[Antal]]</f>
        <v>1745.6599999999999</v>
      </c>
      <c r="J8614" s="2">
        <f>MIN(Tabell2[[#This Row],[Bokat]]*Tabell2[[#This Row],[Inköpspris (SEK)]],Tabell2[[#This Row],[Totalt lagervärde ink moms]])</f>
        <v>0</v>
      </c>
      <c r="K8614" s="2">
        <f>Tabell2[[#This Row],[Totalt lagervärde ink moms]]-Tabell2[[#This Row],[Varav bokat ink moms]]</f>
        <v>1745.6599999999999</v>
      </c>
      <c r="L8614" s="2">
        <f>Tabell2[[#This Row],[Antal]]*Tabell2[[#This Row],[Inpris ex moms]]</f>
        <v>1396.5280000000002</v>
      </c>
      <c r="M8614" s="2">
        <f>MIN(Tabell2[[#This Row],[Bokat]]*Tabell2[[#This Row],[Inpris ex moms]],Tabell2[[#This Row],[Totalt lagervärde ex moms]])</f>
        <v>0</v>
      </c>
      <c r="N8614" s="2">
        <f>Tabell2[[#This Row],[Totalt lagervärde ex moms]]-Tabell2[[#This Row],[Varav bokat ex moms]]</f>
        <v>1396.5280000000002</v>
      </c>
    </row>
    <row r="8615" spans="1:14" x14ac:dyDescent="0.2">
      <c r="A8615" t="s">
        <v>9563</v>
      </c>
      <c r="B8615" t="s">
        <v>9564</v>
      </c>
      <c r="C8615" s="2">
        <v>735</v>
      </c>
      <c r="D8615" s="2">
        <v>514</v>
      </c>
      <c r="E8615" s="2">
        <v>349.13</v>
      </c>
      <c r="F8615" s="2">
        <v>279.30400000000003</v>
      </c>
      <c r="G8615">
        <v>7</v>
      </c>
      <c r="H8615">
        <v>0</v>
      </c>
      <c r="I8615" s="2">
        <f>Tabell2[[#This Row],[Inköpspris (SEK)]]*Tabell2[[#This Row],[Antal]]</f>
        <v>2443.91</v>
      </c>
      <c r="J8615" s="2">
        <f>MIN(Tabell2[[#This Row],[Bokat]]*Tabell2[[#This Row],[Inköpspris (SEK)]],Tabell2[[#This Row],[Totalt lagervärde ink moms]])</f>
        <v>0</v>
      </c>
      <c r="K8615" s="2">
        <f>Tabell2[[#This Row],[Totalt lagervärde ink moms]]-Tabell2[[#This Row],[Varav bokat ink moms]]</f>
        <v>2443.91</v>
      </c>
      <c r="L8615" s="2">
        <f>Tabell2[[#This Row],[Antal]]*Tabell2[[#This Row],[Inpris ex moms]]</f>
        <v>1955.1280000000002</v>
      </c>
      <c r="M8615" s="2">
        <f>MIN(Tabell2[[#This Row],[Bokat]]*Tabell2[[#This Row],[Inpris ex moms]],Tabell2[[#This Row],[Totalt lagervärde ex moms]])</f>
        <v>0</v>
      </c>
      <c r="N8615" s="2">
        <f>Tabell2[[#This Row],[Totalt lagervärde ex moms]]-Tabell2[[#This Row],[Varav bokat ex moms]]</f>
        <v>1955.1280000000002</v>
      </c>
    </row>
    <row r="8616" spans="1:14" x14ac:dyDescent="0.2">
      <c r="A8616" t="s">
        <v>16055</v>
      </c>
      <c r="B8616" t="s">
        <v>16056</v>
      </c>
      <c r="C8616" s="2">
        <v>1295</v>
      </c>
      <c r="D8616" s="2">
        <v>777</v>
      </c>
      <c r="E8616" s="2">
        <v>614.96</v>
      </c>
      <c r="F8616" s="2">
        <v>491.96800000000007</v>
      </c>
      <c r="G8616">
        <v>3</v>
      </c>
      <c r="H8616">
        <v>0</v>
      </c>
      <c r="I8616" s="2">
        <f>Tabell2[[#This Row],[Inköpspris (SEK)]]*Tabell2[[#This Row],[Antal]]</f>
        <v>1844.88</v>
      </c>
      <c r="J8616" s="2">
        <f>MIN(Tabell2[[#This Row],[Bokat]]*Tabell2[[#This Row],[Inköpspris (SEK)]],Tabell2[[#This Row],[Totalt lagervärde ink moms]])</f>
        <v>0</v>
      </c>
      <c r="K8616" s="2">
        <f>Tabell2[[#This Row],[Totalt lagervärde ink moms]]-Tabell2[[#This Row],[Varav bokat ink moms]]</f>
        <v>1844.88</v>
      </c>
      <c r="L8616" s="2">
        <f>Tabell2[[#This Row],[Antal]]*Tabell2[[#This Row],[Inpris ex moms]]</f>
        <v>1475.9040000000002</v>
      </c>
      <c r="M8616" s="2">
        <f>MIN(Tabell2[[#This Row],[Bokat]]*Tabell2[[#This Row],[Inpris ex moms]],Tabell2[[#This Row],[Totalt lagervärde ex moms]])</f>
        <v>0</v>
      </c>
      <c r="N8616" s="2">
        <f>Tabell2[[#This Row],[Totalt lagervärde ex moms]]-Tabell2[[#This Row],[Varav bokat ex moms]]</f>
        <v>1475.9040000000002</v>
      </c>
    </row>
    <row r="8617" spans="1:14" x14ac:dyDescent="0.2">
      <c r="A8617" t="s">
        <v>9409</v>
      </c>
      <c r="B8617" t="s">
        <v>9410</v>
      </c>
      <c r="C8617" s="2">
        <v>99</v>
      </c>
      <c r="D8617" s="2">
        <v>50</v>
      </c>
      <c r="E8617" s="2">
        <v>47</v>
      </c>
      <c r="F8617" s="2">
        <v>37.6</v>
      </c>
      <c r="G8617">
        <v>13</v>
      </c>
      <c r="H8617">
        <v>0</v>
      </c>
      <c r="I8617" s="2">
        <f>Tabell2[[#This Row],[Inköpspris (SEK)]]*Tabell2[[#This Row],[Antal]]</f>
        <v>611</v>
      </c>
      <c r="J8617" s="2">
        <f>MIN(Tabell2[[#This Row],[Bokat]]*Tabell2[[#This Row],[Inköpspris (SEK)]],Tabell2[[#This Row],[Totalt lagervärde ink moms]])</f>
        <v>0</v>
      </c>
      <c r="K8617" s="2">
        <f>Tabell2[[#This Row],[Totalt lagervärde ink moms]]-Tabell2[[#This Row],[Varav bokat ink moms]]</f>
        <v>611</v>
      </c>
      <c r="L8617" s="2">
        <f>Tabell2[[#This Row],[Antal]]*Tabell2[[#This Row],[Inpris ex moms]]</f>
        <v>488.8</v>
      </c>
      <c r="M8617" s="2">
        <f>MIN(Tabell2[[#This Row],[Bokat]]*Tabell2[[#This Row],[Inpris ex moms]],Tabell2[[#This Row],[Totalt lagervärde ex moms]])</f>
        <v>0</v>
      </c>
      <c r="N8617" s="2">
        <f>Tabell2[[#This Row],[Totalt lagervärde ex moms]]-Tabell2[[#This Row],[Varav bokat ex moms]]</f>
        <v>488.8</v>
      </c>
    </row>
    <row r="8618" spans="1:14" x14ac:dyDescent="0.2">
      <c r="A8618" t="s">
        <v>19210</v>
      </c>
      <c r="B8618" t="s">
        <v>19211</v>
      </c>
      <c r="C8618" s="2">
        <v>59</v>
      </c>
      <c r="D8618" s="2">
        <v>38</v>
      </c>
      <c r="E8618" s="2">
        <v>28</v>
      </c>
      <c r="F8618" s="2">
        <v>22.400000000000002</v>
      </c>
      <c r="G8618">
        <v>13</v>
      </c>
      <c r="H8618">
        <v>0</v>
      </c>
      <c r="I8618" s="2">
        <f>Tabell2[[#This Row],[Inköpspris (SEK)]]*Tabell2[[#This Row],[Antal]]</f>
        <v>364</v>
      </c>
      <c r="J8618" s="2">
        <f>MIN(Tabell2[[#This Row],[Bokat]]*Tabell2[[#This Row],[Inköpspris (SEK)]],Tabell2[[#This Row],[Totalt lagervärde ink moms]])</f>
        <v>0</v>
      </c>
      <c r="K8618" s="2">
        <f>Tabell2[[#This Row],[Totalt lagervärde ink moms]]-Tabell2[[#This Row],[Varav bokat ink moms]]</f>
        <v>364</v>
      </c>
      <c r="L8618" s="2">
        <f>Tabell2[[#This Row],[Antal]]*Tabell2[[#This Row],[Inpris ex moms]]</f>
        <v>291.20000000000005</v>
      </c>
      <c r="M8618" s="2">
        <f>MIN(Tabell2[[#This Row],[Bokat]]*Tabell2[[#This Row],[Inpris ex moms]],Tabell2[[#This Row],[Totalt lagervärde ex moms]])</f>
        <v>0</v>
      </c>
      <c r="N8618" s="2">
        <f>Tabell2[[#This Row],[Totalt lagervärde ex moms]]-Tabell2[[#This Row],[Varav bokat ex moms]]</f>
        <v>291.20000000000005</v>
      </c>
    </row>
    <row r="8619" spans="1:14" x14ac:dyDescent="0.2">
      <c r="A8619" t="s">
        <v>19212</v>
      </c>
      <c r="B8619" t="s">
        <v>19213</v>
      </c>
      <c r="C8619" s="2">
        <v>59</v>
      </c>
      <c r="D8619" s="2">
        <v>38</v>
      </c>
      <c r="E8619" s="2">
        <v>28</v>
      </c>
      <c r="F8619" s="2">
        <v>22.400000000000002</v>
      </c>
      <c r="G8619">
        <v>11</v>
      </c>
      <c r="H8619">
        <v>0</v>
      </c>
      <c r="I8619" s="2">
        <f>Tabell2[[#This Row],[Inköpspris (SEK)]]*Tabell2[[#This Row],[Antal]]</f>
        <v>308</v>
      </c>
      <c r="J8619" s="2">
        <f>MIN(Tabell2[[#This Row],[Bokat]]*Tabell2[[#This Row],[Inköpspris (SEK)]],Tabell2[[#This Row],[Totalt lagervärde ink moms]])</f>
        <v>0</v>
      </c>
      <c r="K8619" s="2">
        <f>Tabell2[[#This Row],[Totalt lagervärde ink moms]]-Tabell2[[#This Row],[Varav bokat ink moms]]</f>
        <v>308</v>
      </c>
      <c r="L8619" s="2">
        <f>Tabell2[[#This Row],[Antal]]*Tabell2[[#This Row],[Inpris ex moms]]</f>
        <v>246.40000000000003</v>
      </c>
      <c r="M8619" s="2">
        <f>MIN(Tabell2[[#This Row],[Bokat]]*Tabell2[[#This Row],[Inpris ex moms]],Tabell2[[#This Row],[Totalt lagervärde ex moms]])</f>
        <v>0</v>
      </c>
      <c r="N8619" s="2">
        <f>Tabell2[[#This Row],[Totalt lagervärde ex moms]]-Tabell2[[#This Row],[Varav bokat ex moms]]</f>
        <v>246.40000000000003</v>
      </c>
    </row>
    <row r="8620" spans="1:14" x14ac:dyDescent="0.2">
      <c r="A8620" t="s">
        <v>19214</v>
      </c>
      <c r="B8620" t="s">
        <v>19215</v>
      </c>
      <c r="C8620" s="2">
        <v>59</v>
      </c>
      <c r="D8620" s="2">
        <v>38</v>
      </c>
      <c r="E8620" s="2">
        <v>28</v>
      </c>
      <c r="F8620" s="2">
        <v>22.400000000000002</v>
      </c>
      <c r="G8620">
        <v>8</v>
      </c>
      <c r="H8620">
        <v>0</v>
      </c>
      <c r="I8620" s="2">
        <f>Tabell2[[#This Row],[Inköpspris (SEK)]]*Tabell2[[#This Row],[Antal]]</f>
        <v>224</v>
      </c>
      <c r="J8620" s="2">
        <f>MIN(Tabell2[[#This Row],[Bokat]]*Tabell2[[#This Row],[Inköpspris (SEK)]],Tabell2[[#This Row],[Totalt lagervärde ink moms]])</f>
        <v>0</v>
      </c>
      <c r="K8620" s="2">
        <f>Tabell2[[#This Row],[Totalt lagervärde ink moms]]-Tabell2[[#This Row],[Varav bokat ink moms]]</f>
        <v>224</v>
      </c>
      <c r="L8620" s="2">
        <f>Tabell2[[#This Row],[Antal]]*Tabell2[[#This Row],[Inpris ex moms]]</f>
        <v>179.20000000000002</v>
      </c>
      <c r="M8620" s="2">
        <f>MIN(Tabell2[[#This Row],[Bokat]]*Tabell2[[#This Row],[Inpris ex moms]],Tabell2[[#This Row],[Totalt lagervärde ex moms]])</f>
        <v>0</v>
      </c>
      <c r="N8620" s="2">
        <f>Tabell2[[#This Row],[Totalt lagervärde ex moms]]-Tabell2[[#This Row],[Varav bokat ex moms]]</f>
        <v>179.20000000000002</v>
      </c>
    </row>
    <row r="8621" spans="1:14" x14ac:dyDescent="0.2">
      <c r="A8621" t="s">
        <v>19216</v>
      </c>
      <c r="B8621" t="s">
        <v>19217</v>
      </c>
      <c r="C8621" s="2">
        <v>59</v>
      </c>
      <c r="D8621" s="2">
        <v>38</v>
      </c>
      <c r="E8621" s="2">
        <v>28</v>
      </c>
      <c r="F8621" s="2">
        <v>22.400000000000002</v>
      </c>
      <c r="G8621">
        <v>14</v>
      </c>
      <c r="H8621">
        <v>0</v>
      </c>
      <c r="I8621" s="2">
        <f>Tabell2[[#This Row],[Inköpspris (SEK)]]*Tabell2[[#This Row],[Antal]]</f>
        <v>392</v>
      </c>
      <c r="J8621" s="2">
        <f>MIN(Tabell2[[#This Row],[Bokat]]*Tabell2[[#This Row],[Inköpspris (SEK)]],Tabell2[[#This Row],[Totalt lagervärde ink moms]])</f>
        <v>0</v>
      </c>
      <c r="K8621" s="2">
        <f>Tabell2[[#This Row],[Totalt lagervärde ink moms]]-Tabell2[[#This Row],[Varav bokat ink moms]]</f>
        <v>392</v>
      </c>
      <c r="L8621" s="2">
        <f>Tabell2[[#This Row],[Antal]]*Tabell2[[#This Row],[Inpris ex moms]]</f>
        <v>313.60000000000002</v>
      </c>
      <c r="M8621" s="2">
        <f>MIN(Tabell2[[#This Row],[Bokat]]*Tabell2[[#This Row],[Inpris ex moms]],Tabell2[[#This Row],[Totalt lagervärde ex moms]])</f>
        <v>0</v>
      </c>
      <c r="N8621" s="2">
        <f>Tabell2[[#This Row],[Totalt lagervärde ex moms]]-Tabell2[[#This Row],[Varav bokat ex moms]]</f>
        <v>313.60000000000002</v>
      </c>
    </row>
    <row r="8622" spans="1:14" x14ac:dyDescent="0.2">
      <c r="A8622" t="s">
        <v>19218</v>
      </c>
      <c r="B8622" t="s">
        <v>19219</v>
      </c>
      <c r="C8622" s="2">
        <v>59</v>
      </c>
      <c r="D8622" s="2">
        <v>38</v>
      </c>
      <c r="E8622" s="2">
        <v>28</v>
      </c>
      <c r="F8622" s="2">
        <v>22.400000000000002</v>
      </c>
      <c r="G8622">
        <v>11</v>
      </c>
      <c r="H8622">
        <v>0</v>
      </c>
      <c r="I8622" s="2">
        <f>Tabell2[[#This Row],[Inköpspris (SEK)]]*Tabell2[[#This Row],[Antal]]</f>
        <v>308</v>
      </c>
      <c r="J8622" s="2">
        <f>MIN(Tabell2[[#This Row],[Bokat]]*Tabell2[[#This Row],[Inköpspris (SEK)]],Tabell2[[#This Row],[Totalt lagervärde ink moms]])</f>
        <v>0</v>
      </c>
      <c r="K8622" s="2">
        <f>Tabell2[[#This Row],[Totalt lagervärde ink moms]]-Tabell2[[#This Row],[Varav bokat ink moms]]</f>
        <v>308</v>
      </c>
      <c r="L8622" s="2">
        <f>Tabell2[[#This Row],[Antal]]*Tabell2[[#This Row],[Inpris ex moms]]</f>
        <v>246.40000000000003</v>
      </c>
      <c r="M8622" s="2">
        <f>MIN(Tabell2[[#This Row],[Bokat]]*Tabell2[[#This Row],[Inpris ex moms]],Tabell2[[#This Row],[Totalt lagervärde ex moms]])</f>
        <v>0</v>
      </c>
      <c r="N8622" s="2">
        <f>Tabell2[[#This Row],[Totalt lagervärde ex moms]]-Tabell2[[#This Row],[Varav bokat ex moms]]</f>
        <v>246.40000000000003</v>
      </c>
    </row>
    <row r="8623" spans="1:14" x14ac:dyDescent="0.2">
      <c r="A8623" t="s">
        <v>17035</v>
      </c>
      <c r="B8623" t="s">
        <v>17036</v>
      </c>
      <c r="C8623" s="2">
        <v>1025</v>
      </c>
      <c r="D8623" s="2">
        <v>615</v>
      </c>
      <c r="E8623" s="2">
        <v>486.25</v>
      </c>
      <c r="F8623" s="2">
        <v>389</v>
      </c>
      <c r="G8623">
        <v>1</v>
      </c>
      <c r="H8623">
        <v>0</v>
      </c>
      <c r="I8623" s="2">
        <f>Tabell2[[#This Row],[Inköpspris (SEK)]]*Tabell2[[#This Row],[Antal]]</f>
        <v>486.25</v>
      </c>
      <c r="J8623" s="2">
        <f>MIN(Tabell2[[#This Row],[Bokat]]*Tabell2[[#This Row],[Inköpspris (SEK)]],Tabell2[[#This Row],[Totalt lagervärde ink moms]])</f>
        <v>0</v>
      </c>
      <c r="K8623" s="2">
        <f>Tabell2[[#This Row],[Totalt lagervärde ink moms]]-Tabell2[[#This Row],[Varav bokat ink moms]]</f>
        <v>486.25</v>
      </c>
      <c r="L8623" s="2">
        <f>Tabell2[[#This Row],[Antal]]*Tabell2[[#This Row],[Inpris ex moms]]</f>
        <v>389</v>
      </c>
      <c r="M8623" s="2">
        <f>MIN(Tabell2[[#This Row],[Bokat]]*Tabell2[[#This Row],[Inpris ex moms]],Tabell2[[#This Row],[Totalt lagervärde ex moms]])</f>
        <v>0</v>
      </c>
      <c r="N8623" s="2">
        <f>Tabell2[[#This Row],[Totalt lagervärde ex moms]]-Tabell2[[#This Row],[Varav bokat ex moms]]</f>
        <v>389</v>
      </c>
    </row>
    <row r="8624" spans="1:14" x14ac:dyDescent="0.2">
      <c r="A8624" t="s">
        <v>7880</v>
      </c>
      <c r="B8624" t="s">
        <v>7881</v>
      </c>
      <c r="C8624" s="2">
        <v>999</v>
      </c>
      <c r="D8624" s="2">
        <v>649</v>
      </c>
      <c r="E8624" s="2">
        <v>473.75</v>
      </c>
      <c r="F8624" s="2">
        <v>379</v>
      </c>
      <c r="G8624">
        <v>3</v>
      </c>
      <c r="H8624">
        <v>0</v>
      </c>
      <c r="I8624" s="2">
        <f>Tabell2[[#This Row],[Inköpspris (SEK)]]*Tabell2[[#This Row],[Antal]]</f>
        <v>1421.25</v>
      </c>
      <c r="J8624" s="2">
        <f>MIN(Tabell2[[#This Row],[Bokat]]*Tabell2[[#This Row],[Inköpspris (SEK)]],Tabell2[[#This Row],[Totalt lagervärde ink moms]])</f>
        <v>0</v>
      </c>
      <c r="K8624" s="2">
        <f>Tabell2[[#This Row],[Totalt lagervärde ink moms]]-Tabell2[[#This Row],[Varav bokat ink moms]]</f>
        <v>1421.25</v>
      </c>
      <c r="L8624" s="2">
        <f>Tabell2[[#This Row],[Antal]]*Tabell2[[#This Row],[Inpris ex moms]]</f>
        <v>1137</v>
      </c>
      <c r="M8624" s="2">
        <f>MIN(Tabell2[[#This Row],[Bokat]]*Tabell2[[#This Row],[Inpris ex moms]],Tabell2[[#This Row],[Totalt lagervärde ex moms]])</f>
        <v>0</v>
      </c>
      <c r="N8624" s="2">
        <f>Tabell2[[#This Row],[Totalt lagervärde ex moms]]-Tabell2[[#This Row],[Varav bokat ex moms]]</f>
        <v>1137</v>
      </c>
    </row>
    <row r="8625" spans="1:14" x14ac:dyDescent="0.2">
      <c r="A8625" t="s">
        <v>7882</v>
      </c>
      <c r="B8625" t="s">
        <v>7883</v>
      </c>
      <c r="C8625" s="2">
        <v>999</v>
      </c>
      <c r="D8625" s="2">
        <v>649</v>
      </c>
      <c r="E8625" s="2">
        <v>473.75</v>
      </c>
      <c r="F8625" s="2">
        <v>379</v>
      </c>
      <c r="G8625">
        <v>1</v>
      </c>
      <c r="H8625">
        <v>0</v>
      </c>
      <c r="I8625" s="2">
        <f>Tabell2[[#This Row],[Inköpspris (SEK)]]*Tabell2[[#This Row],[Antal]]</f>
        <v>473.75</v>
      </c>
      <c r="J8625" s="2">
        <f>MIN(Tabell2[[#This Row],[Bokat]]*Tabell2[[#This Row],[Inköpspris (SEK)]],Tabell2[[#This Row],[Totalt lagervärde ink moms]])</f>
        <v>0</v>
      </c>
      <c r="K8625" s="2">
        <f>Tabell2[[#This Row],[Totalt lagervärde ink moms]]-Tabell2[[#This Row],[Varav bokat ink moms]]</f>
        <v>473.75</v>
      </c>
      <c r="L8625" s="2">
        <f>Tabell2[[#This Row],[Antal]]*Tabell2[[#This Row],[Inpris ex moms]]</f>
        <v>379</v>
      </c>
      <c r="M8625" s="2">
        <f>MIN(Tabell2[[#This Row],[Bokat]]*Tabell2[[#This Row],[Inpris ex moms]],Tabell2[[#This Row],[Totalt lagervärde ex moms]])</f>
        <v>0</v>
      </c>
      <c r="N8625" s="2">
        <f>Tabell2[[#This Row],[Totalt lagervärde ex moms]]-Tabell2[[#This Row],[Varav bokat ex moms]]</f>
        <v>379</v>
      </c>
    </row>
    <row r="8626" spans="1:14" x14ac:dyDescent="0.2">
      <c r="A8626" t="s">
        <v>7884</v>
      </c>
      <c r="B8626" t="s">
        <v>7885</v>
      </c>
      <c r="C8626" s="2">
        <v>999</v>
      </c>
      <c r="D8626" s="2">
        <v>649</v>
      </c>
      <c r="E8626" s="2">
        <v>473.75</v>
      </c>
      <c r="F8626" s="2">
        <v>379</v>
      </c>
      <c r="G8626">
        <v>1</v>
      </c>
      <c r="H8626">
        <v>1</v>
      </c>
      <c r="I8626" s="2">
        <f>Tabell2[[#This Row],[Inköpspris (SEK)]]*Tabell2[[#This Row],[Antal]]</f>
        <v>473.75</v>
      </c>
      <c r="J8626" s="2">
        <f>MIN(Tabell2[[#This Row],[Bokat]]*Tabell2[[#This Row],[Inköpspris (SEK)]],Tabell2[[#This Row],[Totalt lagervärde ink moms]])</f>
        <v>473.75</v>
      </c>
      <c r="K8626" s="2">
        <f>Tabell2[[#This Row],[Totalt lagervärde ink moms]]-Tabell2[[#This Row],[Varav bokat ink moms]]</f>
        <v>0</v>
      </c>
      <c r="L8626" s="2">
        <f>Tabell2[[#This Row],[Antal]]*Tabell2[[#This Row],[Inpris ex moms]]</f>
        <v>379</v>
      </c>
      <c r="M8626" s="2">
        <f>MIN(Tabell2[[#This Row],[Bokat]]*Tabell2[[#This Row],[Inpris ex moms]],Tabell2[[#This Row],[Totalt lagervärde ex moms]])</f>
        <v>379</v>
      </c>
      <c r="N8626" s="2">
        <f>Tabell2[[#This Row],[Totalt lagervärde ex moms]]-Tabell2[[#This Row],[Varav bokat ex moms]]</f>
        <v>0</v>
      </c>
    </row>
    <row r="8627" spans="1:14" x14ac:dyDescent="0.2">
      <c r="A8627" t="s">
        <v>7886</v>
      </c>
      <c r="B8627" t="s">
        <v>7887</v>
      </c>
      <c r="C8627" s="2">
        <v>999</v>
      </c>
      <c r="D8627" s="2">
        <v>649</v>
      </c>
      <c r="E8627" s="2">
        <v>473.75</v>
      </c>
      <c r="F8627" s="2">
        <v>379</v>
      </c>
      <c r="G8627">
        <v>1</v>
      </c>
      <c r="H8627">
        <v>0</v>
      </c>
      <c r="I8627" s="2">
        <f>Tabell2[[#This Row],[Inköpspris (SEK)]]*Tabell2[[#This Row],[Antal]]</f>
        <v>473.75</v>
      </c>
      <c r="J8627" s="2">
        <f>MIN(Tabell2[[#This Row],[Bokat]]*Tabell2[[#This Row],[Inköpspris (SEK)]],Tabell2[[#This Row],[Totalt lagervärde ink moms]])</f>
        <v>0</v>
      </c>
      <c r="K8627" s="2">
        <f>Tabell2[[#This Row],[Totalt lagervärde ink moms]]-Tabell2[[#This Row],[Varav bokat ink moms]]</f>
        <v>473.75</v>
      </c>
      <c r="L8627" s="2">
        <f>Tabell2[[#This Row],[Antal]]*Tabell2[[#This Row],[Inpris ex moms]]</f>
        <v>379</v>
      </c>
      <c r="M8627" s="2">
        <f>MIN(Tabell2[[#This Row],[Bokat]]*Tabell2[[#This Row],[Inpris ex moms]],Tabell2[[#This Row],[Totalt lagervärde ex moms]])</f>
        <v>0</v>
      </c>
      <c r="N8627" s="2">
        <f>Tabell2[[#This Row],[Totalt lagervärde ex moms]]-Tabell2[[#This Row],[Varav bokat ex moms]]</f>
        <v>379</v>
      </c>
    </row>
    <row r="8628" spans="1:14" x14ac:dyDescent="0.2">
      <c r="A8628" t="s">
        <v>7888</v>
      </c>
      <c r="B8628" t="s">
        <v>7889</v>
      </c>
      <c r="C8628" s="2">
        <v>999</v>
      </c>
      <c r="D8628" s="2">
        <v>649</v>
      </c>
      <c r="E8628" s="2">
        <v>473.75</v>
      </c>
      <c r="F8628" s="2">
        <v>379</v>
      </c>
      <c r="G8628">
        <v>1</v>
      </c>
      <c r="H8628">
        <v>3</v>
      </c>
      <c r="I8628" s="2">
        <f>Tabell2[[#This Row],[Inköpspris (SEK)]]*Tabell2[[#This Row],[Antal]]</f>
        <v>473.75</v>
      </c>
      <c r="J8628" s="2">
        <f>MIN(Tabell2[[#This Row],[Bokat]]*Tabell2[[#This Row],[Inköpspris (SEK)]],Tabell2[[#This Row],[Totalt lagervärde ink moms]])</f>
        <v>473.75</v>
      </c>
      <c r="K8628" s="2">
        <f>Tabell2[[#This Row],[Totalt lagervärde ink moms]]-Tabell2[[#This Row],[Varav bokat ink moms]]</f>
        <v>0</v>
      </c>
      <c r="L8628" s="2">
        <f>Tabell2[[#This Row],[Antal]]*Tabell2[[#This Row],[Inpris ex moms]]</f>
        <v>379</v>
      </c>
      <c r="M8628" s="2">
        <f>MIN(Tabell2[[#This Row],[Bokat]]*Tabell2[[#This Row],[Inpris ex moms]],Tabell2[[#This Row],[Totalt lagervärde ex moms]])</f>
        <v>379</v>
      </c>
      <c r="N8628" s="2">
        <f>Tabell2[[#This Row],[Totalt lagervärde ex moms]]-Tabell2[[#This Row],[Varav bokat ex moms]]</f>
        <v>0</v>
      </c>
    </row>
    <row r="8629" spans="1:14" x14ac:dyDescent="0.2">
      <c r="A8629" t="s">
        <v>14623</v>
      </c>
      <c r="B8629" t="s">
        <v>14624</v>
      </c>
      <c r="C8629" s="2">
        <v>689</v>
      </c>
      <c r="D8629" s="2">
        <v>413</v>
      </c>
      <c r="E8629" s="2">
        <v>326.60000000000002</v>
      </c>
      <c r="F8629" s="2">
        <v>261.28000000000003</v>
      </c>
      <c r="G8629">
        <v>3</v>
      </c>
      <c r="H8629">
        <v>0</v>
      </c>
      <c r="I8629" s="2">
        <f>Tabell2[[#This Row],[Inköpspris (SEK)]]*Tabell2[[#This Row],[Antal]]</f>
        <v>979.80000000000007</v>
      </c>
      <c r="J8629" s="2">
        <f>MIN(Tabell2[[#This Row],[Bokat]]*Tabell2[[#This Row],[Inköpspris (SEK)]],Tabell2[[#This Row],[Totalt lagervärde ink moms]])</f>
        <v>0</v>
      </c>
      <c r="K8629" s="2">
        <f>Tabell2[[#This Row],[Totalt lagervärde ink moms]]-Tabell2[[#This Row],[Varav bokat ink moms]]</f>
        <v>979.80000000000007</v>
      </c>
      <c r="L8629" s="2">
        <f>Tabell2[[#This Row],[Antal]]*Tabell2[[#This Row],[Inpris ex moms]]</f>
        <v>783.84000000000015</v>
      </c>
      <c r="M8629" s="2">
        <f>MIN(Tabell2[[#This Row],[Bokat]]*Tabell2[[#This Row],[Inpris ex moms]],Tabell2[[#This Row],[Totalt lagervärde ex moms]])</f>
        <v>0</v>
      </c>
      <c r="N8629" s="2">
        <f>Tabell2[[#This Row],[Totalt lagervärde ex moms]]-Tabell2[[#This Row],[Varav bokat ex moms]]</f>
        <v>783.84000000000015</v>
      </c>
    </row>
    <row r="8630" spans="1:14" x14ac:dyDescent="0.2">
      <c r="A8630" t="s">
        <v>14625</v>
      </c>
      <c r="B8630" t="s">
        <v>14626</v>
      </c>
      <c r="C8630" s="2">
        <v>689</v>
      </c>
      <c r="D8630" s="2">
        <v>413</v>
      </c>
      <c r="E8630" s="2">
        <v>326.60000000000002</v>
      </c>
      <c r="F8630" s="2">
        <v>261.28000000000003</v>
      </c>
      <c r="G8630">
        <v>2</v>
      </c>
      <c r="H8630">
        <v>0</v>
      </c>
      <c r="I8630" s="2">
        <f>Tabell2[[#This Row],[Inköpspris (SEK)]]*Tabell2[[#This Row],[Antal]]</f>
        <v>653.20000000000005</v>
      </c>
      <c r="J8630" s="2">
        <f>MIN(Tabell2[[#This Row],[Bokat]]*Tabell2[[#This Row],[Inköpspris (SEK)]],Tabell2[[#This Row],[Totalt lagervärde ink moms]])</f>
        <v>0</v>
      </c>
      <c r="K8630" s="2">
        <f>Tabell2[[#This Row],[Totalt lagervärde ink moms]]-Tabell2[[#This Row],[Varav bokat ink moms]]</f>
        <v>653.20000000000005</v>
      </c>
      <c r="L8630" s="2">
        <f>Tabell2[[#This Row],[Antal]]*Tabell2[[#This Row],[Inpris ex moms]]</f>
        <v>522.56000000000006</v>
      </c>
      <c r="M8630" s="2">
        <f>MIN(Tabell2[[#This Row],[Bokat]]*Tabell2[[#This Row],[Inpris ex moms]],Tabell2[[#This Row],[Totalt lagervärde ex moms]])</f>
        <v>0</v>
      </c>
      <c r="N8630" s="2">
        <f>Tabell2[[#This Row],[Totalt lagervärde ex moms]]-Tabell2[[#This Row],[Varav bokat ex moms]]</f>
        <v>522.56000000000006</v>
      </c>
    </row>
    <row r="8631" spans="1:14" x14ac:dyDescent="0.2">
      <c r="A8631" t="s">
        <v>18831</v>
      </c>
      <c r="B8631" t="s">
        <v>18832</v>
      </c>
      <c r="C8631" s="2">
        <v>209</v>
      </c>
      <c r="D8631" s="2">
        <v>167</v>
      </c>
      <c r="E8631" s="2">
        <v>99.04</v>
      </c>
      <c r="F8631" s="2">
        <v>79.232000000000014</v>
      </c>
      <c r="G8631">
        <v>4</v>
      </c>
      <c r="H8631">
        <v>0</v>
      </c>
      <c r="I8631" s="2">
        <f>Tabell2[[#This Row],[Inköpspris (SEK)]]*Tabell2[[#This Row],[Antal]]</f>
        <v>396.16</v>
      </c>
      <c r="J8631" s="2">
        <f>MIN(Tabell2[[#This Row],[Bokat]]*Tabell2[[#This Row],[Inköpspris (SEK)]],Tabell2[[#This Row],[Totalt lagervärde ink moms]])</f>
        <v>0</v>
      </c>
      <c r="K8631" s="2">
        <f>Tabell2[[#This Row],[Totalt lagervärde ink moms]]-Tabell2[[#This Row],[Varav bokat ink moms]]</f>
        <v>396.16</v>
      </c>
      <c r="L8631" s="2">
        <f>Tabell2[[#This Row],[Antal]]*Tabell2[[#This Row],[Inpris ex moms]]</f>
        <v>316.92800000000005</v>
      </c>
      <c r="M8631" s="2">
        <f>MIN(Tabell2[[#This Row],[Bokat]]*Tabell2[[#This Row],[Inpris ex moms]],Tabell2[[#This Row],[Totalt lagervärde ex moms]])</f>
        <v>0</v>
      </c>
      <c r="N8631" s="2">
        <f>Tabell2[[#This Row],[Totalt lagervärde ex moms]]-Tabell2[[#This Row],[Varav bokat ex moms]]</f>
        <v>316.92800000000005</v>
      </c>
    </row>
    <row r="8632" spans="1:14" x14ac:dyDescent="0.2">
      <c r="A8632" t="s">
        <v>15671</v>
      </c>
      <c r="B8632" t="s">
        <v>15672</v>
      </c>
      <c r="C8632" s="2">
        <v>275</v>
      </c>
      <c r="D8632" s="2">
        <v>192</v>
      </c>
      <c r="E8632" s="2">
        <v>130.26</v>
      </c>
      <c r="F8632" s="2">
        <v>104.208</v>
      </c>
      <c r="G8632">
        <v>3</v>
      </c>
      <c r="H8632">
        <v>0</v>
      </c>
      <c r="I8632" s="2">
        <f>Tabell2[[#This Row],[Inköpspris (SEK)]]*Tabell2[[#This Row],[Antal]]</f>
        <v>390.78</v>
      </c>
      <c r="J8632" s="2">
        <f>MIN(Tabell2[[#This Row],[Bokat]]*Tabell2[[#This Row],[Inköpspris (SEK)]],Tabell2[[#This Row],[Totalt lagervärde ink moms]])</f>
        <v>0</v>
      </c>
      <c r="K8632" s="2">
        <f>Tabell2[[#This Row],[Totalt lagervärde ink moms]]-Tabell2[[#This Row],[Varav bokat ink moms]]</f>
        <v>390.78</v>
      </c>
      <c r="L8632" s="2">
        <f>Tabell2[[#This Row],[Antal]]*Tabell2[[#This Row],[Inpris ex moms]]</f>
        <v>312.62400000000002</v>
      </c>
      <c r="M8632" s="2">
        <f>MIN(Tabell2[[#This Row],[Bokat]]*Tabell2[[#This Row],[Inpris ex moms]],Tabell2[[#This Row],[Totalt lagervärde ex moms]])</f>
        <v>0</v>
      </c>
      <c r="N8632" s="2">
        <f>Tabell2[[#This Row],[Totalt lagervärde ex moms]]-Tabell2[[#This Row],[Varav bokat ex moms]]</f>
        <v>312.62400000000002</v>
      </c>
    </row>
    <row r="8633" spans="1:14" x14ac:dyDescent="0.2">
      <c r="A8633" t="s">
        <v>6333</v>
      </c>
      <c r="B8633" t="s">
        <v>6334</v>
      </c>
      <c r="C8633" s="2">
        <v>99</v>
      </c>
      <c r="D8633" s="2">
        <v>69</v>
      </c>
      <c r="E8633" s="2">
        <v>46.87</v>
      </c>
      <c r="F8633" s="2">
        <v>37.496000000000002</v>
      </c>
      <c r="G8633">
        <v>2</v>
      </c>
      <c r="H8633">
        <v>0</v>
      </c>
      <c r="I8633" s="2">
        <f>Tabell2[[#This Row],[Inköpspris (SEK)]]*Tabell2[[#This Row],[Antal]]</f>
        <v>93.74</v>
      </c>
      <c r="J8633" s="2">
        <f>MIN(Tabell2[[#This Row],[Bokat]]*Tabell2[[#This Row],[Inköpspris (SEK)]],Tabell2[[#This Row],[Totalt lagervärde ink moms]])</f>
        <v>0</v>
      </c>
      <c r="K8633" s="2">
        <f>Tabell2[[#This Row],[Totalt lagervärde ink moms]]-Tabell2[[#This Row],[Varav bokat ink moms]]</f>
        <v>93.74</v>
      </c>
      <c r="L8633" s="2">
        <f>Tabell2[[#This Row],[Antal]]*Tabell2[[#This Row],[Inpris ex moms]]</f>
        <v>74.992000000000004</v>
      </c>
      <c r="M8633" s="2">
        <f>MIN(Tabell2[[#This Row],[Bokat]]*Tabell2[[#This Row],[Inpris ex moms]],Tabell2[[#This Row],[Totalt lagervärde ex moms]])</f>
        <v>0</v>
      </c>
      <c r="N8633" s="2">
        <f>Tabell2[[#This Row],[Totalt lagervärde ex moms]]-Tabell2[[#This Row],[Varav bokat ex moms]]</f>
        <v>74.992000000000004</v>
      </c>
    </row>
    <row r="8634" spans="1:14" x14ac:dyDescent="0.2">
      <c r="A8634" t="s">
        <v>14933</v>
      </c>
      <c r="B8634" t="s">
        <v>14934</v>
      </c>
      <c r="C8634" s="2">
        <v>505</v>
      </c>
      <c r="D8634" s="2">
        <v>354</v>
      </c>
      <c r="E8634" s="2">
        <v>238.88</v>
      </c>
      <c r="F8634" s="2">
        <v>191.10400000000001</v>
      </c>
      <c r="G8634">
        <v>1</v>
      </c>
      <c r="H8634">
        <v>0</v>
      </c>
      <c r="I8634" s="2">
        <f>Tabell2[[#This Row],[Inköpspris (SEK)]]*Tabell2[[#This Row],[Antal]]</f>
        <v>238.88</v>
      </c>
      <c r="J8634" s="2">
        <f>MIN(Tabell2[[#This Row],[Bokat]]*Tabell2[[#This Row],[Inköpspris (SEK)]],Tabell2[[#This Row],[Totalt lagervärde ink moms]])</f>
        <v>0</v>
      </c>
      <c r="K8634" s="2">
        <f>Tabell2[[#This Row],[Totalt lagervärde ink moms]]-Tabell2[[#This Row],[Varav bokat ink moms]]</f>
        <v>238.88</v>
      </c>
      <c r="L8634" s="2">
        <f>Tabell2[[#This Row],[Antal]]*Tabell2[[#This Row],[Inpris ex moms]]</f>
        <v>191.10400000000001</v>
      </c>
      <c r="M8634" s="2">
        <f>MIN(Tabell2[[#This Row],[Bokat]]*Tabell2[[#This Row],[Inpris ex moms]],Tabell2[[#This Row],[Totalt lagervärde ex moms]])</f>
        <v>0</v>
      </c>
      <c r="N8634" s="2">
        <f>Tabell2[[#This Row],[Totalt lagervärde ex moms]]-Tabell2[[#This Row],[Varav bokat ex moms]]</f>
        <v>191.10400000000001</v>
      </c>
    </row>
    <row r="8635" spans="1:14" x14ac:dyDescent="0.2">
      <c r="A8635" t="s">
        <v>9622</v>
      </c>
      <c r="B8635" t="s">
        <v>9623</v>
      </c>
      <c r="C8635" s="2">
        <v>589</v>
      </c>
      <c r="D8635" s="2">
        <v>412</v>
      </c>
      <c r="E8635" s="2">
        <v>278.61</v>
      </c>
      <c r="F8635" s="2">
        <v>222.88800000000003</v>
      </c>
      <c r="G8635">
        <v>5</v>
      </c>
      <c r="H8635">
        <v>0</v>
      </c>
      <c r="I8635" s="2">
        <f>Tabell2[[#This Row],[Inköpspris (SEK)]]*Tabell2[[#This Row],[Antal]]</f>
        <v>1393.0500000000002</v>
      </c>
      <c r="J8635" s="2">
        <f>MIN(Tabell2[[#This Row],[Bokat]]*Tabell2[[#This Row],[Inköpspris (SEK)]],Tabell2[[#This Row],[Totalt lagervärde ink moms]])</f>
        <v>0</v>
      </c>
      <c r="K8635" s="2">
        <f>Tabell2[[#This Row],[Totalt lagervärde ink moms]]-Tabell2[[#This Row],[Varav bokat ink moms]]</f>
        <v>1393.0500000000002</v>
      </c>
      <c r="L8635" s="2">
        <f>Tabell2[[#This Row],[Antal]]*Tabell2[[#This Row],[Inpris ex moms]]</f>
        <v>1114.44</v>
      </c>
      <c r="M8635" s="2">
        <f>MIN(Tabell2[[#This Row],[Bokat]]*Tabell2[[#This Row],[Inpris ex moms]],Tabell2[[#This Row],[Totalt lagervärde ex moms]])</f>
        <v>0</v>
      </c>
      <c r="N8635" s="2">
        <f>Tabell2[[#This Row],[Totalt lagervärde ex moms]]-Tabell2[[#This Row],[Varav bokat ex moms]]</f>
        <v>1114.44</v>
      </c>
    </row>
    <row r="8636" spans="1:14" x14ac:dyDescent="0.2">
      <c r="A8636" t="s">
        <v>10670</v>
      </c>
      <c r="B8636" t="s">
        <v>10671</v>
      </c>
      <c r="C8636" s="2">
        <v>379</v>
      </c>
      <c r="D8636" s="2">
        <v>190</v>
      </c>
      <c r="E8636" s="2">
        <v>179.22</v>
      </c>
      <c r="F8636" s="2">
        <v>143.376</v>
      </c>
      <c r="G8636">
        <v>2</v>
      </c>
      <c r="H8636">
        <v>0</v>
      </c>
      <c r="I8636" s="2">
        <f>Tabell2[[#This Row],[Inköpspris (SEK)]]*Tabell2[[#This Row],[Antal]]</f>
        <v>358.44</v>
      </c>
      <c r="J8636" s="2">
        <f>MIN(Tabell2[[#This Row],[Bokat]]*Tabell2[[#This Row],[Inköpspris (SEK)]],Tabell2[[#This Row],[Totalt lagervärde ink moms]])</f>
        <v>0</v>
      </c>
      <c r="K8636" s="2">
        <f>Tabell2[[#This Row],[Totalt lagervärde ink moms]]-Tabell2[[#This Row],[Varav bokat ink moms]]</f>
        <v>358.44</v>
      </c>
      <c r="L8636" s="2">
        <f>Tabell2[[#This Row],[Antal]]*Tabell2[[#This Row],[Inpris ex moms]]</f>
        <v>286.75200000000001</v>
      </c>
      <c r="M8636" s="2">
        <f>MIN(Tabell2[[#This Row],[Bokat]]*Tabell2[[#This Row],[Inpris ex moms]],Tabell2[[#This Row],[Totalt lagervärde ex moms]])</f>
        <v>0</v>
      </c>
      <c r="N8636" s="2">
        <f>Tabell2[[#This Row],[Totalt lagervärde ex moms]]-Tabell2[[#This Row],[Varav bokat ex moms]]</f>
        <v>286.75200000000001</v>
      </c>
    </row>
    <row r="8637" spans="1:14" x14ac:dyDescent="0.2">
      <c r="A8637" t="s">
        <v>10718</v>
      </c>
      <c r="B8637" t="s">
        <v>10719</v>
      </c>
      <c r="C8637" s="2">
        <v>179</v>
      </c>
      <c r="D8637" s="2">
        <v>125</v>
      </c>
      <c r="E8637" s="2">
        <v>84.64</v>
      </c>
      <c r="F8637" s="2">
        <v>67.712000000000003</v>
      </c>
      <c r="G8637">
        <v>1</v>
      </c>
      <c r="H8637">
        <v>0</v>
      </c>
      <c r="I8637" s="2">
        <f>Tabell2[[#This Row],[Inköpspris (SEK)]]*Tabell2[[#This Row],[Antal]]</f>
        <v>84.64</v>
      </c>
      <c r="J8637" s="2">
        <f>MIN(Tabell2[[#This Row],[Bokat]]*Tabell2[[#This Row],[Inköpspris (SEK)]],Tabell2[[#This Row],[Totalt lagervärde ink moms]])</f>
        <v>0</v>
      </c>
      <c r="K8637" s="2">
        <f>Tabell2[[#This Row],[Totalt lagervärde ink moms]]-Tabell2[[#This Row],[Varav bokat ink moms]]</f>
        <v>84.64</v>
      </c>
      <c r="L8637" s="2">
        <f>Tabell2[[#This Row],[Antal]]*Tabell2[[#This Row],[Inpris ex moms]]</f>
        <v>67.712000000000003</v>
      </c>
      <c r="M8637" s="2">
        <f>MIN(Tabell2[[#This Row],[Bokat]]*Tabell2[[#This Row],[Inpris ex moms]],Tabell2[[#This Row],[Totalt lagervärde ex moms]])</f>
        <v>0</v>
      </c>
      <c r="N8637" s="2">
        <f>Tabell2[[#This Row],[Totalt lagervärde ex moms]]-Tabell2[[#This Row],[Varav bokat ex moms]]</f>
        <v>67.712000000000003</v>
      </c>
    </row>
    <row r="8638" spans="1:14" x14ac:dyDescent="0.2">
      <c r="A8638" t="s">
        <v>10720</v>
      </c>
      <c r="B8638" t="s">
        <v>10721</v>
      </c>
      <c r="C8638" s="2">
        <v>179</v>
      </c>
      <c r="D8638" s="2">
        <v>125</v>
      </c>
      <c r="E8638" s="2">
        <v>84.64</v>
      </c>
      <c r="F8638" s="2">
        <v>67.712000000000003</v>
      </c>
      <c r="G8638">
        <v>1</v>
      </c>
      <c r="H8638">
        <v>0</v>
      </c>
      <c r="I8638" s="2">
        <f>Tabell2[[#This Row],[Inköpspris (SEK)]]*Tabell2[[#This Row],[Antal]]</f>
        <v>84.64</v>
      </c>
      <c r="J8638" s="2">
        <f>MIN(Tabell2[[#This Row],[Bokat]]*Tabell2[[#This Row],[Inköpspris (SEK)]],Tabell2[[#This Row],[Totalt lagervärde ink moms]])</f>
        <v>0</v>
      </c>
      <c r="K8638" s="2">
        <f>Tabell2[[#This Row],[Totalt lagervärde ink moms]]-Tabell2[[#This Row],[Varav bokat ink moms]]</f>
        <v>84.64</v>
      </c>
      <c r="L8638" s="2">
        <f>Tabell2[[#This Row],[Antal]]*Tabell2[[#This Row],[Inpris ex moms]]</f>
        <v>67.712000000000003</v>
      </c>
      <c r="M8638" s="2">
        <f>MIN(Tabell2[[#This Row],[Bokat]]*Tabell2[[#This Row],[Inpris ex moms]],Tabell2[[#This Row],[Totalt lagervärde ex moms]])</f>
        <v>0</v>
      </c>
      <c r="N8638" s="2">
        <f>Tabell2[[#This Row],[Totalt lagervärde ex moms]]-Tabell2[[#This Row],[Varav bokat ex moms]]</f>
        <v>67.712000000000003</v>
      </c>
    </row>
    <row r="8639" spans="1:14" x14ac:dyDescent="0.2">
      <c r="A8639" t="s">
        <v>5831</v>
      </c>
      <c r="B8639" t="s">
        <v>5832</v>
      </c>
      <c r="C8639" s="2">
        <v>129</v>
      </c>
      <c r="D8639" s="2">
        <v>64</v>
      </c>
      <c r="E8639" s="2">
        <v>60.99</v>
      </c>
      <c r="F8639" s="2">
        <v>48.792000000000002</v>
      </c>
      <c r="G8639">
        <v>2</v>
      </c>
      <c r="H8639">
        <v>0</v>
      </c>
      <c r="I8639" s="2">
        <f>Tabell2[[#This Row],[Inköpspris (SEK)]]*Tabell2[[#This Row],[Antal]]</f>
        <v>121.98</v>
      </c>
      <c r="J8639" s="2">
        <f>MIN(Tabell2[[#This Row],[Bokat]]*Tabell2[[#This Row],[Inköpspris (SEK)]],Tabell2[[#This Row],[Totalt lagervärde ink moms]])</f>
        <v>0</v>
      </c>
      <c r="K8639" s="2">
        <f>Tabell2[[#This Row],[Totalt lagervärde ink moms]]-Tabell2[[#This Row],[Varav bokat ink moms]]</f>
        <v>121.98</v>
      </c>
      <c r="L8639" s="2">
        <f>Tabell2[[#This Row],[Antal]]*Tabell2[[#This Row],[Inpris ex moms]]</f>
        <v>97.584000000000003</v>
      </c>
      <c r="M8639" s="2">
        <f>MIN(Tabell2[[#This Row],[Bokat]]*Tabell2[[#This Row],[Inpris ex moms]],Tabell2[[#This Row],[Totalt lagervärde ex moms]])</f>
        <v>0</v>
      </c>
      <c r="N8639" s="2">
        <f>Tabell2[[#This Row],[Totalt lagervärde ex moms]]-Tabell2[[#This Row],[Varav bokat ex moms]]</f>
        <v>97.584000000000003</v>
      </c>
    </row>
    <row r="8640" spans="1:14" x14ac:dyDescent="0.2">
      <c r="A8640" t="s">
        <v>4611</v>
      </c>
      <c r="B8640" t="s">
        <v>4612</v>
      </c>
      <c r="C8640" s="2">
        <v>129</v>
      </c>
      <c r="D8640" s="2">
        <v>96</v>
      </c>
      <c r="E8640" s="2">
        <v>60.99</v>
      </c>
      <c r="F8640" s="2">
        <v>48.792000000000002</v>
      </c>
      <c r="G8640">
        <v>9</v>
      </c>
      <c r="H8640">
        <v>0</v>
      </c>
      <c r="I8640" s="2">
        <f>Tabell2[[#This Row],[Inköpspris (SEK)]]*Tabell2[[#This Row],[Antal]]</f>
        <v>548.91</v>
      </c>
      <c r="J8640" s="2">
        <f>MIN(Tabell2[[#This Row],[Bokat]]*Tabell2[[#This Row],[Inköpspris (SEK)]],Tabell2[[#This Row],[Totalt lagervärde ink moms]])</f>
        <v>0</v>
      </c>
      <c r="K8640" s="2">
        <f>Tabell2[[#This Row],[Totalt lagervärde ink moms]]-Tabell2[[#This Row],[Varav bokat ink moms]]</f>
        <v>548.91</v>
      </c>
      <c r="L8640" s="2">
        <f>Tabell2[[#This Row],[Antal]]*Tabell2[[#This Row],[Inpris ex moms]]</f>
        <v>439.12800000000004</v>
      </c>
      <c r="M8640" s="2">
        <f>MIN(Tabell2[[#This Row],[Bokat]]*Tabell2[[#This Row],[Inpris ex moms]],Tabell2[[#This Row],[Totalt lagervärde ex moms]])</f>
        <v>0</v>
      </c>
      <c r="N8640" s="2">
        <f>Tabell2[[#This Row],[Totalt lagervärde ex moms]]-Tabell2[[#This Row],[Varav bokat ex moms]]</f>
        <v>439.12800000000004</v>
      </c>
    </row>
    <row r="8641" spans="1:14" x14ac:dyDescent="0.2">
      <c r="A8641" t="s">
        <v>4615</v>
      </c>
      <c r="B8641" t="s">
        <v>4616</v>
      </c>
      <c r="C8641" s="2">
        <v>129</v>
      </c>
      <c r="D8641" s="2">
        <v>96</v>
      </c>
      <c r="E8641" s="2">
        <v>60.99</v>
      </c>
      <c r="F8641" s="2">
        <v>48.792000000000002</v>
      </c>
      <c r="G8641">
        <v>8</v>
      </c>
      <c r="H8641">
        <v>0</v>
      </c>
      <c r="I8641" s="2">
        <f>Tabell2[[#This Row],[Inköpspris (SEK)]]*Tabell2[[#This Row],[Antal]]</f>
        <v>487.92</v>
      </c>
      <c r="J8641" s="2">
        <f>MIN(Tabell2[[#This Row],[Bokat]]*Tabell2[[#This Row],[Inköpspris (SEK)]],Tabell2[[#This Row],[Totalt lagervärde ink moms]])</f>
        <v>0</v>
      </c>
      <c r="K8641" s="2">
        <f>Tabell2[[#This Row],[Totalt lagervärde ink moms]]-Tabell2[[#This Row],[Varav bokat ink moms]]</f>
        <v>487.92</v>
      </c>
      <c r="L8641" s="2">
        <f>Tabell2[[#This Row],[Antal]]*Tabell2[[#This Row],[Inpris ex moms]]</f>
        <v>390.33600000000001</v>
      </c>
      <c r="M8641" s="2">
        <f>MIN(Tabell2[[#This Row],[Bokat]]*Tabell2[[#This Row],[Inpris ex moms]],Tabell2[[#This Row],[Totalt lagervärde ex moms]])</f>
        <v>0</v>
      </c>
      <c r="N8641" s="2">
        <f>Tabell2[[#This Row],[Totalt lagervärde ex moms]]-Tabell2[[#This Row],[Varav bokat ex moms]]</f>
        <v>390.33600000000001</v>
      </c>
    </row>
    <row r="8642" spans="1:14" x14ac:dyDescent="0.2">
      <c r="A8642" t="s">
        <v>7360</v>
      </c>
      <c r="B8642" t="s">
        <v>7361</v>
      </c>
      <c r="C8642" s="2">
        <v>119</v>
      </c>
      <c r="D8642" s="2">
        <v>83</v>
      </c>
      <c r="E8642" s="2">
        <v>56.21</v>
      </c>
      <c r="F8642" s="2">
        <v>44.968000000000004</v>
      </c>
      <c r="G8642">
        <v>5</v>
      </c>
      <c r="H8642">
        <v>0</v>
      </c>
      <c r="I8642" s="2">
        <f>Tabell2[[#This Row],[Inköpspris (SEK)]]*Tabell2[[#This Row],[Antal]]</f>
        <v>281.05</v>
      </c>
      <c r="J8642" s="2">
        <f>MIN(Tabell2[[#This Row],[Bokat]]*Tabell2[[#This Row],[Inköpspris (SEK)]],Tabell2[[#This Row],[Totalt lagervärde ink moms]])</f>
        <v>0</v>
      </c>
      <c r="K8642" s="2">
        <f>Tabell2[[#This Row],[Totalt lagervärde ink moms]]-Tabell2[[#This Row],[Varav bokat ink moms]]</f>
        <v>281.05</v>
      </c>
      <c r="L8642" s="2">
        <f>Tabell2[[#This Row],[Antal]]*Tabell2[[#This Row],[Inpris ex moms]]</f>
        <v>224.84000000000003</v>
      </c>
      <c r="M8642" s="2">
        <f>MIN(Tabell2[[#This Row],[Bokat]]*Tabell2[[#This Row],[Inpris ex moms]],Tabell2[[#This Row],[Totalt lagervärde ex moms]])</f>
        <v>0</v>
      </c>
      <c r="N8642" s="2">
        <f>Tabell2[[#This Row],[Totalt lagervärde ex moms]]-Tabell2[[#This Row],[Varav bokat ex moms]]</f>
        <v>224.84000000000003</v>
      </c>
    </row>
    <row r="8643" spans="1:14" x14ac:dyDescent="0.2">
      <c r="A8643" t="s">
        <v>14615</v>
      </c>
      <c r="B8643" t="s">
        <v>14616</v>
      </c>
      <c r="C8643" s="2">
        <v>629</v>
      </c>
      <c r="D8643" s="2">
        <v>377</v>
      </c>
      <c r="E8643" s="2">
        <v>296.89999999999998</v>
      </c>
      <c r="F8643" s="2">
        <v>237.51999999999998</v>
      </c>
      <c r="G8643">
        <v>1</v>
      </c>
      <c r="H8643">
        <v>0</v>
      </c>
      <c r="I8643" s="2">
        <f>Tabell2[[#This Row],[Inköpspris (SEK)]]*Tabell2[[#This Row],[Antal]]</f>
        <v>296.89999999999998</v>
      </c>
      <c r="J8643" s="2">
        <f>MIN(Tabell2[[#This Row],[Bokat]]*Tabell2[[#This Row],[Inköpspris (SEK)]],Tabell2[[#This Row],[Totalt lagervärde ink moms]])</f>
        <v>0</v>
      </c>
      <c r="K8643" s="2">
        <f>Tabell2[[#This Row],[Totalt lagervärde ink moms]]-Tabell2[[#This Row],[Varav bokat ink moms]]</f>
        <v>296.89999999999998</v>
      </c>
      <c r="L8643" s="2">
        <f>Tabell2[[#This Row],[Antal]]*Tabell2[[#This Row],[Inpris ex moms]]</f>
        <v>237.51999999999998</v>
      </c>
      <c r="M8643" s="2">
        <f>MIN(Tabell2[[#This Row],[Bokat]]*Tabell2[[#This Row],[Inpris ex moms]],Tabell2[[#This Row],[Totalt lagervärde ex moms]])</f>
        <v>0</v>
      </c>
      <c r="N8643" s="2">
        <f>Tabell2[[#This Row],[Totalt lagervärde ex moms]]-Tabell2[[#This Row],[Varav bokat ex moms]]</f>
        <v>237.51999999999998</v>
      </c>
    </row>
    <row r="8644" spans="1:14" x14ac:dyDescent="0.2">
      <c r="A8644" t="s">
        <v>11626</v>
      </c>
      <c r="B8644" t="s">
        <v>11627</v>
      </c>
      <c r="C8644" s="2">
        <v>106</v>
      </c>
      <c r="D8644" s="2">
        <v>73</v>
      </c>
      <c r="E8644" s="2">
        <v>50</v>
      </c>
      <c r="F8644" s="2">
        <v>40</v>
      </c>
      <c r="G8644">
        <v>1</v>
      </c>
      <c r="H8644">
        <v>0</v>
      </c>
      <c r="I8644" s="2">
        <f>Tabell2[[#This Row],[Inköpspris (SEK)]]*Tabell2[[#This Row],[Antal]]</f>
        <v>50</v>
      </c>
      <c r="J8644" s="2">
        <f>MIN(Tabell2[[#This Row],[Bokat]]*Tabell2[[#This Row],[Inköpspris (SEK)]],Tabell2[[#This Row],[Totalt lagervärde ink moms]])</f>
        <v>0</v>
      </c>
      <c r="K8644" s="2">
        <f>Tabell2[[#This Row],[Totalt lagervärde ink moms]]-Tabell2[[#This Row],[Varav bokat ink moms]]</f>
        <v>50</v>
      </c>
      <c r="L8644" s="2">
        <f>Tabell2[[#This Row],[Antal]]*Tabell2[[#This Row],[Inpris ex moms]]</f>
        <v>40</v>
      </c>
      <c r="M8644" s="2">
        <f>MIN(Tabell2[[#This Row],[Bokat]]*Tabell2[[#This Row],[Inpris ex moms]],Tabell2[[#This Row],[Totalt lagervärde ex moms]])</f>
        <v>0</v>
      </c>
      <c r="N8644" s="2">
        <f>Tabell2[[#This Row],[Totalt lagervärde ex moms]]-Tabell2[[#This Row],[Varav bokat ex moms]]</f>
        <v>40</v>
      </c>
    </row>
    <row r="8645" spans="1:14" x14ac:dyDescent="0.2">
      <c r="A8645" t="s">
        <v>10414</v>
      </c>
      <c r="B8645" t="s">
        <v>10415</v>
      </c>
      <c r="C8645" s="2">
        <v>35</v>
      </c>
      <c r="E8645" s="2">
        <v>16.5</v>
      </c>
      <c r="F8645" s="2">
        <v>13.200000000000001</v>
      </c>
      <c r="G8645">
        <v>1</v>
      </c>
      <c r="H8645">
        <v>1</v>
      </c>
      <c r="I8645" s="2">
        <f>Tabell2[[#This Row],[Inköpspris (SEK)]]*Tabell2[[#This Row],[Antal]]</f>
        <v>16.5</v>
      </c>
      <c r="J8645" s="2">
        <f>MIN(Tabell2[[#This Row],[Bokat]]*Tabell2[[#This Row],[Inköpspris (SEK)]],Tabell2[[#This Row],[Totalt lagervärde ink moms]])</f>
        <v>16.5</v>
      </c>
      <c r="K8645" s="2">
        <f>Tabell2[[#This Row],[Totalt lagervärde ink moms]]-Tabell2[[#This Row],[Varav bokat ink moms]]</f>
        <v>0</v>
      </c>
      <c r="L8645" s="2">
        <f>Tabell2[[#This Row],[Antal]]*Tabell2[[#This Row],[Inpris ex moms]]</f>
        <v>13.200000000000001</v>
      </c>
      <c r="M8645" s="2">
        <f>MIN(Tabell2[[#This Row],[Bokat]]*Tabell2[[#This Row],[Inpris ex moms]],Tabell2[[#This Row],[Totalt lagervärde ex moms]])</f>
        <v>13.200000000000001</v>
      </c>
      <c r="N8645" s="2">
        <f>Tabell2[[#This Row],[Totalt lagervärde ex moms]]-Tabell2[[#This Row],[Varav bokat ex moms]]</f>
        <v>0</v>
      </c>
    </row>
    <row r="8646" spans="1:14" x14ac:dyDescent="0.2">
      <c r="A8646" t="s">
        <v>16509</v>
      </c>
      <c r="B8646" t="s">
        <v>16510</v>
      </c>
      <c r="C8646" s="2">
        <v>699</v>
      </c>
      <c r="D8646" s="2">
        <v>419</v>
      </c>
      <c r="E8646" s="2">
        <v>329.5</v>
      </c>
      <c r="F8646" s="2">
        <v>263.60000000000002</v>
      </c>
      <c r="G8646">
        <v>4</v>
      </c>
      <c r="H8646">
        <v>0</v>
      </c>
      <c r="I8646" s="2">
        <f>Tabell2[[#This Row],[Inköpspris (SEK)]]*Tabell2[[#This Row],[Antal]]</f>
        <v>1318</v>
      </c>
      <c r="J8646" s="2">
        <f>MIN(Tabell2[[#This Row],[Bokat]]*Tabell2[[#This Row],[Inköpspris (SEK)]],Tabell2[[#This Row],[Totalt lagervärde ink moms]])</f>
        <v>0</v>
      </c>
      <c r="K8646" s="2">
        <f>Tabell2[[#This Row],[Totalt lagervärde ink moms]]-Tabell2[[#This Row],[Varav bokat ink moms]]</f>
        <v>1318</v>
      </c>
      <c r="L8646" s="2">
        <f>Tabell2[[#This Row],[Antal]]*Tabell2[[#This Row],[Inpris ex moms]]</f>
        <v>1054.4000000000001</v>
      </c>
      <c r="M8646" s="2">
        <f>MIN(Tabell2[[#This Row],[Bokat]]*Tabell2[[#This Row],[Inpris ex moms]],Tabell2[[#This Row],[Totalt lagervärde ex moms]])</f>
        <v>0</v>
      </c>
      <c r="N8646" s="2">
        <f>Tabell2[[#This Row],[Totalt lagervärde ex moms]]-Tabell2[[#This Row],[Varav bokat ex moms]]</f>
        <v>1054.4000000000001</v>
      </c>
    </row>
    <row r="8647" spans="1:14" x14ac:dyDescent="0.2">
      <c r="A8647" t="s">
        <v>16521</v>
      </c>
      <c r="B8647" t="s">
        <v>16522</v>
      </c>
      <c r="C8647" s="2">
        <v>699</v>
      </c>
      <c r="D8647" s="2">
        <v>419</v>
      </c>
      <c r="E8647" s="2">
        <v>329.5</v>
      </c>
      <c r="F8647" s="2">
        <v>263.60000000000002</v>
      </c>
      <c r="G8647">
        <v>5</v>
      </c>
      <c r="H8647">
        <v>0</v>
      </c>
      <c r="I8647" s="2">
        <f>Tabell2[[#This Row],[Inköpspris (SEK)]]*Tabell2[[#This Row],[Antal]]</f>
        <v>1647.5</v>
      </c>
      <c r="J8647" s="2">
        <f>MIN(Tabell2[[#This Row],[Bokat]]*Tabell2[[#This Row],[Inköpspris (SEK)]],Tabell2[[#This Row],[Totalt lagervärde ink moms]])</f>
        <v>0</v>
      </c>
      <c r="K8647" s="2">
        <f>Tabell2[[#This Row],[Totalt lagervärde ink moms]]-Tabell2[[#This Row],[Varav bokat ink moms]]</f>
        <v>1647.5</v>
      </c>
      <c r="L8647" s="2">
        <f>Tabell2[[#This Row],[Antal]]*Tabell2[[#This Row],[Inpris ex moms]]</f>
        <v>1318</v>
      </c>
      <c r="M8647" s="2">
        <f>MIN(Tabell2[[#This Row],[Bokat]]*Tabell2[[#This Row],[Inpris ex moms]],Tabell2[[#This Row],[Totalt lagervärde ex moms]])</f>
        <v>0</v>
      </c>
      <c r="N8647" s="2">
        <f>Tabell2[[#This Row],[Totalt lagervärde ex moms]]-Tabell2[[#This Row],[Varav bokat ex moms]]</f>
        <v>1318</v>
      </c>
    </row>
    <row r="8648" spans="1:14" x14ac:dyDescent="0.2">
      <c r="A8648" t="s">
        <v>16535</v>
      </c>
      <c r="B8648" t="s">
        <v>16536</v>
      </c>
      <c r="C8648" s="2">
        <v>699</v>
      </c>
      <c r="D8648" s="2">
        <v>419</v>
      </c>
      <c r="E8648" s="2">
        <v>329.5</v>
      </c>
      <c r="F8648" s="2">
        <v>263.60000000000002</v>
      </c>
      <c r="G8648">
        <v>1</v>
      </c>
      <c r="H8648">
        <v>0</v>
      </c>
      <c r="I8648" s="2">
        <f>Tabell2[[#This Row],[Inköpspris (SEK)]]*Tabell2[[#This Row],[Antal]]</f>
        <v>329.5</v>
      </c>
      <c r="J8648" s="2">
        <f>MIN(Tabell2[[#This Row],[Bokat]]*Tabell2[[#This Row],[Inköpspris (SEK)]],Tabell2[[#This Row],[Totalt lagervärde ink moms]])</f>
        <v>0</v>
      </c>
      <c r="K8648" s="2">
        <f>Tabell2[[#This Row],[Totalt lagervärde ink moms]]-Tabell2[[#This Row],[Varav bokat ink moms]]</f>
        <v>329.5</v>
      </c>
      <c r="L8648" s="2">
        <f>Tabell2[[#This Row],[Antal]]*Tabell2[[#This Row],[Inpris ex moms]]</f>
        <v>263.60000000000002</v>
      </c>
      <c r="M8648" s="2">
        <f>MIN(Tabell2[[#This Row],[Bokat]]*Tabell2[[#This Row],[Inpris ex moms]],Tabell2[[#This Row],[Totalt lagervärde ex moms]])</f>
        <v>0</v>
      </c>
      <c r="N8648" s="2">
        <f>Tabell2[[#This Row],[Totalt lagervärde ex moms]]-Tabell2[[#This Row],[Varav bokat ex moms]]</f>
        <v>263.60000000000002</v>
      </c>
    </row>
    <row r="8649" spans="1:14" x14ac:dyDescent="0.2">
      <c r="A8649" t="s">
        <v>16553</v>
      </c>
      <c r="B8649" t="s">
        <v>16554</v>
      </c>
      <c r="C8649" s="2">
        <v>699</v>
      </c>
      <c r="D8649" s="2">
        <v>419</v>
      </c>
      <c r="E8649" s="2">
        <v>329.5</v>
      </c>
      <c r="F8649" s="2">
        <v>263.60000000000002</v>
      </c>
      <c r="G8649">
        <v>1</v>
      </c>
      <c r="H8649">
        <v>0</v>
      </c>
      <c r="I8649" s="2">
        <f>Tabell2[[#This Row],[Inköpspris (SEK)]]*Tabell2[[#This Row],[Antal]]</f>
        <v>329.5</v>
      </c>
      <c r="J8649" s="2">
        <f>MIN(Tabell2[[#This Row],[Bokat]]*Tabell2[[#This Row],[Inköpspris (SEK)]],Tabell2[[#This Row],[Totalt lagervärde ink moms]])</f>
        <v>0</v>
      </c>
      <c r="K8649" s="2">
        <f>Tabell2[[#This Row],[Totalt lagervärde ink moms]]-Tabell2[[#This Row],[Varav bokat ink moms]]</f>
        <v>329.5</v>
      </c>
      <c r="L8649" s="2">
        <f>Tabell2[[#This Row],[Antal]]*Tabell2[[#This Row],[Inpris ex moms]]</f>
        <v>263.60000000000002</v>
      </c>
      <c r="M8649" s="2">
        <f>MIN(Tabell2[[#This Row],[Bokat]]*Tabell2[[#This Row],[Inpris ex moms]],Tabell2[[#This Row],[Totalt lagervärde ex moms]])</f>
        <v>0</v>
      </c>
      <c r="N8649" s="2">
        <f>Tabell2[[#This Row],[Totalt lagervärde ex moms]]-Tabell2[[#This Row],[Varav bokat ex moms]]</f>
        <v>263.60000000000002</v>
      </c>
    </row>
    <row r="8650" spans="1:14" x14ac:dyDescent="0.2">
      <c r="A8650" t="s">
        <v>19202</v>
      </c>
      <c r="B8650" t="s">
        <v>19203</v>
      </c>
      <c r="C8650" s="2">
        <v>183</v>
      </c>
      <c r="D8650" s="2">
        <v>131</v>
      </c>
      <c r="E8650" s="2">
        <v>86.25</v>
      </c>
      <c r="F8650" s="2">
        <v>69</v>
      </c>
      <c r="G8650">
        <v>1</v>
      </c>
      <c r="H8650">
        <v>0</v>
      </c>
      <c r="I8650" s="2">
        <f>Tabell2[[#This Row],[Inköpspris (SEK)]]*Tabell2[[#This Row],[Antal]]</f>
        <v>86.25</v>
      </c>
      <c r="J8650" s="2">
        <f>MIN(Tabell2[[#This Row],[Bokat]]*Tabell2[[#This Row],[Inköpspris (SEK)]],Tabell2[[#This Row],[Totalt lagervärde ink moms]])</f>
        <v>0</v>
      </c>
      <c r="K8650" s="2">
        <f>Tabell2[[#This Row],[Totalt lagervärde ink moms]]-Tabell2[[#This Row],[Varav bokat ink moms]]</f>
        <v>86.25</v>
      </c>
      <c r="L8650" s="2">
        <f>Tabell2[[#This Row],[Antal]]*Tabell2[[#This Row],[Inpris ex moms]]</f>
        <v>69</v>
      </c>
      <c r="M8650" s="2">
        <f>MIN(Tabell2[[#This Row],[Bokat]]*Tabell2[[#This Row],[Inpris ex moms]],Tabell2[[#This Row],[Totalt lagervärde ex moms]])</f>
        <v>0</v>
      </c>
      <c r="N8650" s="2">
        <f>Tabell2[[#This Row],[Totalt lagervärde ex moms]]-Tabell2[[#This Row],[Varav bokat ex moms]]</f>
        <v>69</v>
      </c>
    </row>
    <row r="8651" spans="1:14" x14ac:dyDescent="0.2">
      <c r="A8651" t="s">
        <v>7445</v>
      </c>
      <c r="B8651" t="s">
        <v>7446</v>
      </c>
      <c r="C8651" s="2">
        <v>189</v>
      </c>
      <c r="D8651" s="2">
        <v>132</v>
      </c>
      <c r="E8651" s="2">
        <v>89.06</v>
      </c>
      <c r="F8651" s="2">
        <v>71.25</v>
      </c>
      <c r="G8651">
        <v>3</v>
      </c>
      <c r="H8651">
        <v>0</v>
      </c>
      <c r="I8651" s="2">
        <f>Tabell2[[#This Row],[Inköpspris (SEK)]]*Tabell2[[#This Row],[Antal]]</f>
        <v>267.18</v>
      </c>
      <c r="J8651" s="2">
        <f>MIN(Tabell2[[#This Row],[Bokat]]*Tabell2[[#This Row],[Inköpspris (SEK)]],Tabell2[[#This Row],[Totalt lagervärde ink moms]])</f>
        <v>0</v>
      </c>
      <c r="K8651" s="2">
        <f>Tabell2[[#This Row],[Totalt lagervärde ink moms]]-Tabell2[[#This Row],[Varav bokat ink moms]]</f>
        <v>267.18</v>
      </c>
      <c r="L8651" s="2">
        <f>Tabell2[[#This Row],[Antal]]*Tabell2[[#This Row],[Inpris ex moms]]</f>
        <v>213.75</v>
      </c>
      <c r="M8651" s="2">
        <f>MIN(Tabell2[[#This Row],[Bokat]]*Tabell2[[#This Row],[Inpris ex moms]],Tabell2[[#This Row],[Totalt lagervärde ex moms]])</f>
        <v>0</v>
      </c>
      <c r="N8651" s="2">
        <f>Tabell2[[#This Row],[Totalt lagervärde ex moms]]-Tabell2[[#This Row],[Varav bokat ex moms]]</f>
        <v>213.75</v>
      </c>
    </row>
    <row r="8652" spans="1:14" x14ac:dyDescent="0.2">
      <c r="A8652" t="s">
        <v>11432</v>
      </c>
      <c r="B8652" t="s">
        <v>11433</v>
      </c>
      <c r="C8652" s="2">
        <v>39</v>
      </c>
      <c r="D8652" s="2">
        <v>27</v>
      </c>
      <c r="E8652" s="2">
        <v>18.37</v>
      </c>
      <c r="F8652" s="2">
        <v>14.696000000000002</v>
      </c>
      <c r="G8652">
        <v>8</v>
      </c>
      <c r="H8652">
        <v>0</v>
      </c>
      <c r="I8652" s="2">
        <f>Tabell2[[#This Row],[Inköpspris (SEK)]]*Tabell2[[#This Row],[Antal]]</f>
        <v>146.96</v>
      </c>
      <c r="J8652" s="2">
        <f>MIN(Tabell2[[#This Row],[Bokat]]*Tabell2[[#This Row],[Inköpspris (SEK)]],Tabell2[[#This Row],[Totalt lagervärde ink moms]])</f>
        <v>0</v>
      </c>
      <c r="K8652" s="2">
        <f>Tabell2[[#This Row],[Totalt lagervärde ink moms]]-Tabell2[[#This Row],[Varav bokat ink moms]]</f>
        <v>146.96</v>
      </c>
      <c r="L8652" s="2">
        <f>Tabell2[[#This Row],[Antal]]*Tabell2[[#This Row],[Inpris ex moms]]</f>
        <v>117.56800000000001</v>
      </c>
      <c r="M8652" s="2">
        <f>MIN(Tabell2[[#This Row],[Bokat]]*Tabell2[[#This Row],[Inpris ex moms]],Tabell2[[#This Row],[Totalt lagervärde ex moms]])</f>
        <v>0</v>
      </c>
      <c r="N8652" s="2">
        <f>Tabell2[[#This Row],[Totalt lagervärde ex moms]]-Tabell2[[#This Row],[Varav bokat ex moms]]</f>
        <v>117.56800000000001</v>
      </c>
    </row>
    <row r="8653" spans="1:14" x14ac:dyDescent="0.2">
      <c r="A8653" t="s">
        <v>11454</v>
      </c>
      <c r="B8653" t="s">
        <v>11455</v>
      </c>
      <c r="C8653" s="2">
        <v>39</v>
      </c>
      <c r="D8653" s="2">
        <v>27</v>
      </c>
      <c r="E8653" s="2">
        <v>18.37</v>
      </c>
      <c r="F8653" s="2">
        <v>14.696000000000002</v>
      </c>
      <c r="G8653">
        <v>8</v>
      </c>
      <c r="H8653">
        <v>1</v>
      </c>
      <c r="I8653" s="2">
        <f>Tabell2[[#This Row],[Inköpspris (SEK)]]*Tabell2[[#This Row],[Antal]]</f>
        <v>146.96</v>
      </c>
      <c r="J8653" s="2">
        <f>MIN(Tabell2[[#This Row],[Bokat]]*Tabell2[[#This Row],[Inköpspris (SEK)]],Tabell2[[#This Row],[Totalt lagervärde ink moms]])</f>
        <v>18.37</v>
      </c>
      <c r="K8653" s="2">
        <f>Tabell2[[#This Row],[Totalt lagervärde ink moms]]-Tabell2[[#This Row],[Varav bokat ink moms]]</f>
        <v>128.59</v>
      </c>
      <c r="L8653" s="2">
        <f>Tabell2[[#This Row],[Antal]]*Tabell2[[#This Row],[Inpris ex moms]]</f>
        <v>117.56800000000001</v>
      </c>
      <c r="M8653" s="2">
        <f>MIN(Tabell2[[#This Row],[Bokat]]*Tabell2[[#This Row],[Inpris ex moms]],Tabell2[[#This Row],[Totalt lagervärde ex moms]])</f>
        <v>14.696000000000002</v>
      </c>
      <c r="N8653" s="2">
        <f>Tabell2[[#This Row],[Totalt lagervärde ex moms]]-Tabell2[[#This Row],[Varav bokat ex moms]]</f>
        <v>102.87200000000001</v>
      </c>
    </row>
    <row r="8654" spans="1:14" x14ac:dyDescent="0.2">
      <c r="A8654" t="s">
        <v>14549</v>
      </c>
      <c r="B8654" t="s">
        <v>14550</v>
      </c>
      <c r="C8654" s="2">
        <v>275</v>
      </c>
      <c r="D8654" s="2">
        <v>165</v>
      </c>
      <c r="E8654" s="2">
        <v>129.5</v>
      </c>
      <c r="F8654" s="2">
        <v>103.60000000000001</v>
      </c>
      <c r="G8654">
        <v>3</v>
      </c>
      <c r="H8654">
        <v>0</v>
      </c>
      <c r="I8654" s="2">
        <f>Tabell2[[#This Row],[Inköpspris (SEK)]]*Tabell2[[#This Row],[Antal]]</f>
        <v>388.5</v>
      </c>
      <c r="J8654" s="2">
        <f>MIN(Tabell2[[#This Row],[Bokat]]*Tabell2[[#This Row],[Inköpspris (SEK)]],Tabell2[[#This Row],[Totalt lagervärde ink moms]])</f>
        <v>0</v>
      </c>
      <c r="K8654" s="2">
        <f>Tabell2[[#This Row],[Totalt lagervärde ink moms]]-Tabell2[[#This Row],[Varav bokat ink moms]]</f>
        <v>388.5</v>
      </c>
      <c r="L8654" s="2">
        <f>Tabell2[[#This Row],[Antal]]*Tabell2[[#This Row],[Inpris ex moms]]</f>
        <v>310.8</v>
      </c>
      <c r="M8654" s="2">
        <f>MIN(Tabell2[[#This Row],[Bokat]]*Tabell2[[#This Row],[Inpris ex moms]],Tabell2[[#This Row],[Totalt lagervärde ex moms]])</f>
        <v>0</v>
      </c>
      <c r="N8654" s="2">
        <f>Tabell2[[#This Row],[Totalt lagervärde ex moms]]-Tabell2[[#This Row],[Varav bokat ex moms]]</f>
        <v>310.8</v>
      </c>
    </row>
    <row r="8655" spans="1:14" x14ac:dyDescent="0.2">
      <c r="A8655" t="s">
        <v>14551</v>
      </c>
      <c r="B8655" t="s">
        <v>14552</v>
      </c>
      <c r="C8655" s="2">
        <v>275</v>
      </c>
      <c r="D8655" s="2">
        <v>165</v>
      </c>
      <c r="E8655" s="2">
        <v>129.5</v>
      </c>
      <c r="F8655" s="2">
        <v>103.60000000000001</v>
      </c>
      <c r="G8655">
        <v>1</v>
      </c>
      <c r="H8655">
        <v>0</v>
      </c>
      <c r="I8655" s="2">
        <f>Tabell2[[#This Row],[Inköpspris (SEK)]]*Tabell2[[#This Row],[Antal]]</f>
        <v>129.5</v>
      </c>
      <c r="J8655" s="2">
        <f>MIN(Tabell2[[#This Row],[Bokat]]*Tabell2[[#This Row],[Inköpspris (SEK)]],Tabell2[[#This Row],[Totalt lagervärde ink moms]])</f>
        <v>0</v>
      </c>
      <c r="K8655" s="2">
        <f>Tabell2[[#This Row],[Totalt lagervärde ink moms]]-Tabell2[[#This Row],[Varav bokat ink moms]]</f>
        <v>129.5</v>
      </c>
      <c r="L8655" s="2">
        <f>Tabell2[[#This Row],[Antal]]*Tabell2[[#This Row],[Inpris ex moms]]</f>
        <v>103.60000000000001</v>
      </c>
      <c r="M8655" s="2">
        <f>MIN(Tabell2[[#This Row],[Bokat]]*Tabell2[[#This Row],[Inpris ex moms]],Tabell2[[#This Row],[Totalt lagervärde ex moms]])</f>
        <v>0</v>
      </c>
      <c r="N8655" s="2">
        <f>Tabell2[[#This Row],[Totalt lagervärde ex moms]]-Tabell2[[#This Row],[Varav bokat ex moms]]</f>
        <v>103.60000000000001</v>
      </c>
    </row>
    <row r="8656" spans="1:14" x14ac:dyDescent="0.2">
      <c r="A8656" t="s">
        <v>14567</v>
      </c>
      <c r="B8656" t="s">
        <v>14568</v>
      </c>
      <c r="C8656" s="2">
        <v>275</v>
      </c>
      <c r="D8656" s="2">
        <v>165</v>
      </c>
      <c r="E8656" s="2">
        <v>129.5</v>
      </c>
      <c r="F8656" s="2">
        <v>103.60000000000001</v>
      </c>
      <c r="G8656">
        <v>1</v>
      </c>
      <c r="H8656">
        <v>0</v>
      </c>
      <c r="I8656" s="2">
        <f>Tabell2[[#This Row],[Inköpspris (SEK)]]*Tabell2[[#This Row],[Antal]]</f>
        <v>129.5</v>
      </c>
      <c r="J8656" s="2">
        <f>MIN(Tabell2[[#This Row],[Bokat]]*Tabell2[[#This Row],[Inköpspris (SEK)]],Tabell2[[#This Row],[Totalt lagervärde ink moms]])</f>
        <v>0</v>
      </c>
      <c r="K8656" s="2">
        <f>Tabell2[[#This Row],[Totalt lagervärde ink moms]]-Tabell2[[#This Row],[Varav bokat ink moms]]</f>
        <v>129.5</v>
      </c>
      <c r="L8656" s="2">
        <f>Tabell2[[#This Row],[Antal]]*Tabell2[[#This Row],[Inpris ex moms]]</f>
        <v>103.60000000000001</v>
      </c>
      <c r="M8656" s="2">
        <f>MIN(Tabell2[[#This Row],[Bokat]]*Tabell2[[#This Row],[Inpris ex moms]],Tabell2[[#This Row],[Totalt lagervärde ex moms]])</f>
        <v>0</v>
      </c>
      <c r="N8656" s="2">
        <f>Tabell2[[#This Row],[Totalt lagervärde ex moms]]-Tabell2[[#This Row],[Varav bokat ex moms]]</f>
        <v>103.60000000000001</v>
      </c>
    </row>
    <row r="8657" spans="1:14" x14ac:dyDescent="0.2">
      <c r="A8657" t="s">
        <v>14569</v>
      </c>
      <c r="B8657" t="s">
        <v>14570</v>
      </c>
      <c r="C8657" s="2">
        <v>275</v>
      </c>
      <c r="D8657" s="2">
        <v>165</v>
      </c>
      <c r="E8657" s="2">
        <v>129.5</v>
      </c>
      <c r="F8657" s="2">
        <v>103.60000000000001</v>
      </c>
      <c r="G8657">
        <v>1</v>
      </c>
      <c r="H8657">
        <v>0</v>
      </c>
      <c r="I8657" s="2">
        <f>Tabell2[[#This Row],[Inköpspris (SEK)]]*Tabell2[[#This Row],[Antal]]</f>
        <v>129.5</v>
      </c>
      <c r="J8657" s="2">
        <f>MIN(Tabell2[[#This Row],[Bokat]]*Tabell2[[#This Row],[Inköpspris (SEK)]],Tabell2[[#This Row],[Totalt lagervärde ink moms]])</f>
        <v>0</v>
      </c>
      <c r="K8657" s="2">
        <f>Tabell2[[#This Row],[Totalt lagervärde ink moms]]-Tabell2[[#This Row],[Varav bokat ink moms]]</f>
        <v>129.5</v>
      </c>
      <c r="L8657" s="2">
        <f>Tabell2[[#This Row],[Antal]]*Tabell2[[#This Row],[Inpris ex moms]]</f>
        <v>103.60000000000001</v>
      </c>
      <c r="M8657" s="2">
        <f>MIN(Tabell2[[#This Row],[Bokat]]*Tabell2[[#This Row],[Inpris ex moms]],Tabell2[[#This Row],[Totalt lagervärde ex moms]])</f>
        <v>0</v>
      </c>
      <c r="N8657" s="2">
        <f>Tabell2[[#This Row],[Totalt lagervärde ex moms]]-Tabell2[[#This Row],[Varav bokat ex moms]]</f>
        <v>103.60000000000001</v>
      </c>
    </row>
    <row r="8658" spans="1:14" x14ac:dyDescent="0.2">
      <c r="A8658" t="s">
        <v>14571</v>
      </c>
      <c r="B8658" t="s">
        <v>14572</v>
      </c>
      <c r="C8658" s="2">
        <v>275</v>
      </c>
      <c r="D8658" s="2">
        <v>165</v>
      </c>
      <c r="E8658" s="2">
        <v>129.5</v>
      </c>
      <c r="F8658" s="2">
        <v>103.60000000000001</v>
      </c>
      <c r="G8658">
        <v>1</v>
      </c>
      <c r="H8658">
        <v>0</v>
      </c>
      <c r="I8658" s="2">
        <f>Tabell2[[#This Row],[Inköpspris (SEK)]]*Tabell2[[#This Row],[Antal]]</f>
        <v>129.5</v>
      </c>
      <c r="J8658" s="2">
        <f>MIN(Tabell2[[#This Row],[Bokat]]*Tabell2[[#This Row],[Inköpspris (SEK)]],Tabell2[[#This Row],[Totalt lagervärde ink moms]])</f>
        <v>0</v>
      </c>
      <c r="K8658" s="2">
        <f>Tabell2[[#This Row],[Totalt lagervärde ink moms]]-Tabell2[[#This Row],[Varav bokat ink moms]]</f>
        <v>129.5</v>
      </c>
      <c r="L8658" s="2">
        <f>Tabell2[[#This Row],[Antal]]*Tabell2[[#This Row],[Inpris ex moms]]</f>
        <v>103.60000000000001</v>
      </c>
      <c r="M8658" s="2">
        <f>MIN(Tabell2[[#This Row],[Bokat]]*Tabell2[[#This Row],[Inpris ex moms]],Tabell2[[#This Row],[Totalt lagervärde ex moms]])</f>
        <v>0</v>
      </c>
      <c r="N8658" s="2">
        <f>Tabell2[[#This Row],[Totalt lagervärde ex moms]]-Tabell2[[#This Row],[Varav bokat ex moms]]</f>
        <v>103.60000000000001</v>
      </c>
    </row>
    <row r="8659" spans="1:14" x14ac:dyDescent="0.2">
      <c r="A8659" t="s">
        <v>14831</v>
      </c>
      <c r="B8659" t="s">
        <v>14832</v>
      </c>
      <c r="C8659" s="2">
        <v>295</v>
      </c>
      <c r="D8659" s="2">
        <v>177</v>
      </c>
      <c r="E8659" s="2">
        <v>138.9</v>
      </c>
      <c r="F8659" s="2">
        <v>111.12</v>
      </c>
      <c r="G8659">
        <v>1</v>
      </c>
      <c r="H8659">
        <v>0</v>
      </c>
      <c r="I8659" s="2">
        <f>Tabell2[[#This Row],[Inköpspris (SEK)]]*Tabell2[[#This Row],[Antal]]</f>
        <v>138.9</v>
      </c>
      <c r="J8659" s="2">
        <f>MIN(Tabell2[[#This Row],[Bokat]]*Tabell2[[#This Row],[Inköpspris (SEK)]],Tabell2[[#This Row],[Totalt lagervärde ink moms]])</f>
        <v>0</v>
      </c>
      <c r="K8659" s="2">
        <f>Tabell2[[#This Row],[Totalt lagervärde ink moms]]-Tabell2[[#This Row],[Varav bokat ink moms]]</f>
        <v>138.9</v>
      </c>
      <c r="L8659" s="2">
        <f>Tabell2[[#This Row],[Antal]]*Tabell2[[#This Row],[Inpris ex moms]]</f>
        <v>111.12</v>
      </c>
      <c r="M8659" s="2">
        <f>MIN(Tabell2[[#This Row],[Bokat]]*Tabell2[[#This Row],[Inpris ex moms]],Tabell2[[#This Row],[Totalt lagervärde ex moms]])</f>
        <v>0</v>
      </c>
      <c r="N8659" s="2">
        <f>Tabell2[[#This Row],[Totalt lagervärde ex moms]]-Tabell2[[#This Row],[Varav bokat ex moms]]</f>
        <v>111.12</v>
      </c>
    </row>
    <row r="8660" spans="1:14" x14ac:dyDescent="0.2">
      <c r="A8660" t="s">
        <v>14833</v>
      </c>
      <c r="B8660" t="s">
        <v>14834</v>
      </c>
      <c r="C8660" s="2">
        <v>295</v>
      </c>
      <c r="D8660" s="2">
        <v>177</v>
      </c>
      <c r="E8660" s="2">
        <v>138.9</v>
      </c>
      <c r="F8660" s="2">
        <v>111.12</v>
      </c>
      <c r="G8660">
        <v>1</v>
      </c>
      <c r="H8660">
        <v>0</v>
      </c>
      <c r="I8660" s="2">
        <f>Tabell2[[#This Row],[Inköpspris (SEK)]]*Tabell2[[#This Row],[Antal]]</f>
        <v>138.9</v>
      </c>
      <c r="J8660" s="2">
        <f>MIN(Tabell2[[#This Row],[Bokat]]*Tabell2[[#This Row],[Inköpspris (SEK)]],Tabell2[[#This Row],[Totalt lagervärde ink moms]])</f>
        <v>0</v>
      </c>
      <c r="K8660" s="2">
        <f>Tabell2[[#This Row],[Totalt lagervärde ink moms]]-Tabell2[[#This Row],[Varav bokat ink moms]]</f>
        <v>138.9</v>
      </c>
      <c r="L8660" s="2">
        <f>Tabell2[[#This Row],[Antal]]*Tabell2[[#This Row],[Inpris ex moms]]</f>
        <v>111.12</v>
      </c>
      <c r="M8660" s="2">
        <f>MIN(Tabell2[[#This Row],[Bokat]]*Tabell2[[#This Row],[Inpris ex moms]],Tabell2[[#This Row],[Totalt lagervärde ex moms]])</f>
        <v>0</v>
      </c>
      <c r="N8660" s="2">
        <f>Tabell2[[#This Row],[Totalt lagervärde ex moms]]-Tabell2[[#This Row],[Varav bokat ex moms]]</f>
        <v>111.12</v>
      </c>
    </row>
    <row r="8661" spans="1:14" x14ac:dyDescent="0.2">
      <c r="A8661" t="s">
        <v>7494</v>
      </c>
      <c r="B8661" t="s">
        <v>7495</v>
      </c>
      <c r="C8661" s="2">
        <v>89</v>
      </c>
      <c r="D8661" s="2">
        <v>62</v>
      </c>
      <c r="E8661" s="2">
        <v>41.9</v>
      </c>
      <c r="F8661" s="2">
        <v>33.516000000000005</v>
      </c>
      <c r="G8661">
        <v>1</v>
      </c>
      <c r="H8661">
        <v>0</v>
      </c>
      <c r="I8661" s="2">
        <f>Tabell2[[#This Row],[Inköpspris (SEK)]]*Tabell2[[#This Row],[Antal]]</f>
        <v>41.9</v>
      </c>
      <c r="J8661" s="2">
        <f>MIN(Tabell2[[#This Row],[Bokat]]*Tabell2[[#This Row],[Inköpspris (SEK)]],Tabell2[[#This Row],[Totalt lagervärde ink moms]])</f>
        <v>0</v>
      </c>
      <c r="K8661" s="2">
        <f>Tabell2[[#This Row],[Totalt lagervärde ink moms]]-Tabell2[[#This Row],[Varav bokat ink moms]]</f>
        <v>41.9</v>
      </c>
      <c r="L8661" s="2">
        <f>Tabell2[[#This Row],[Antal]]*Tabell2[[#This Row],[Inpris ex moms]]</f>
        <v>33.516000000000005</v>
      </c>
      <c r="M8661" s="2">
        <f>MIN(Tabell2[[#This Row],[Bokat]]*Tabell2[[#This Row],[Inpris ex moms]],Tabell2[[#This Row],[Totalt lagervärde ex moms]])</f>
        <v>0</v>
      </c>
      <c r="N8661" s="2">
        <f>Tabell2[[#This Row],[Totalt lagervärde ex moms]]-Tabell2[[#This Row],[Varav bokat ex moms]]</f>
        <v>33.516000000000005</v>
      </c>
    </row>
    <row r="8662" spans="1:14" x14ac:dyDescent="0.2">
      <c r="A8662" t="s">
        <v>17487</v>
      </c>
      <c r="B8662" t="s">
        <v>17488</v>
      </c>
      <c r="C8662" s="2">
        <v>1199</v>
      </c>
      <c r="D8662" s="2">
        <v>719</v>
      </c>
      <c r="E8662" s="2">
        <v>564.29999999999995</v>
      </c>
      <c r="F8662" s="2">
        <v>451.44</v>
      </c>
      <c r="G8662">
        <v>2</v>
      </c>
      <c r="H8662">
        <v>0</v>
      </c>
      <c r="I8662" s="2">
        <f>Tabell2[[#This Row],[Inköpspris (SEK)]]*Tabell2[[#This Row],[Antal]]</f>
        <v>1128.5999999999999</v>
      </c>
      <c r="J8662" s="2">
        <f>MIN(Tabell2[[#This Row],[Bokat]]*Tabell2[[#This Row],[Inköpspris (SEK)]],Tabell2[[#This Row],[Totalt lagervärde ink moms]])</f>
        <v>0</v>
      </c>
      <c r="K8662" s="2">
        <f>Tabell2[[#This Row],[Totalt lagervärde ink moms]]-Tabell2[[#This Row],[Varav bokat ink moms]]</f>
        <v>1128.5999999999999</v>
      </c>
      <c r="L8662" s="2">
        <f>Tabell2[[#This Row],[Antal]]*Tabell2[[#This Row],[Inpris ex moms]]</f>
        <v>902.88</v>
      </c>
      <c r="M8662" s="2">
        <f>MIN(Tabell2[[#This Row],[Bokat]]*Tabell2[[#This Row],[Inpris ex moms]],Tabell2[[#This Row],[Totalt lagervärde ex moms]])</f>
        <v>0</v>
      </c>
      <c r="N8662" s="2">
        <f>Tabell2[[#This Row],[Totalt lagervärde ex moms]]-Tabell2[[#This Row],[Varav bokat ex moms]]</f>
        <v>902.88</v>
      </c>
    </row>
    <row r="8663" spans="1:14" x14ac:dyDescent="0.2">
      <c r="A8663" t="s">
        <v>16245</v>
      </c>
      <c r="B8663" t="s">
        <v>16246</v>
      </c>
      <c r="C8663" s="2">
        <v>445</v>
      </c>
      <c r="D8663" s="2">
        <v>267</v>
      </c>
      <c r="E8663" s="2">
        <v>209.38</v>
      </c>
      <c r="F8663" s="2">
        <v>167.50400000000002</v>
      </c>
      <c r="G8663">
        <v>1</v>
      </c>
      <c r="H8663">
        <v>0</v>
      </c>
      <c r="I8663" s="2">
        <f>Tabell2[[#This Row],[Inköpspris (SEK)]]*Tabell2[[#This Row],[Antal]]</f>
        <v>209.38</v>
      </c>
      <c r="J8663" s="2">
        <f>MIN(Tabell2[[#This Row],[Bokat]]*Tabell2[[#This Row],[Inköpspris (SEK)]],Tabell2[[#This Row],[Totalt lagervärde ink moms]])</f>
        <v>0</v>
      </c>
      <c r="K8663" s="2">
        <f>Tabell2[[#This Row],[Totalt lagervärde ink moms]]-Tabell2[[#This Row],[Varav bokat ink moms]]</f>
        <v>209.38</v>
      </c>
      <c r="L8663" s="2">
        <f>Tabell2[[#This Row],[Antal]]*Tabell2[[#This Row],[Inpris ex moms]]</f>
        <v>167.50400000000002</v>
      </c>
      <c r="M8663" s="2">
        <f>MIN(Tabell2[[#This Row],[Bokat]]*Tabell2[[#This Row],[Inpris ex moms]],Tabell2[[#This Row],[Totalt lagervärde ex moms]])</f>
        <v>0</v>
      </c>
      <c r="N8663" s="2">
        <f>Tabell2[[#This Row],[Totalt lagervärde ex moms]]-Tabell2[[#This Row],[Varav bokat ex moms]]</f>
        <v>167.50400000000002</v>
      </c>
    </row>
    <row r="8664" spans="1:14" x14ac:dyDescent="0.2">
      <c r="A8664" t="s">
        <v>16247</v>
      </c>
      <c r="B8664" t="s">
        <v>16248</v>
      </c>
      <c r="C8664" s="2">
        <v>445</v>
      </c>
      <c r="D8664" s="2">
        <v>267</v>
      </c>
      <c r="E8664" s="2">
        <v>209.38</v>
      </c>
      <c r="F8664" s="2">
        <v>167.50400000000002</v>
      </c>
      <c r="G8664">
        <v>1</v>
      </c>
      <c r="H8664">
        <v>0</v>
      </c>
      <c r="I8664" s="2">
        <f>Tabell2[[#This Row],[Inköpspris (SEK)]]*Tabell2[[#This Row],[Antal]]</f>
        <v>209.38</v>
      </c>
      <c r="J8664" s="2">
        <f>MIN(Tabell2[[#This Row],[Bokat]]*Tabell2[[#This Row],[Inköpspris (SEK)]],Tabell2[[#This Row],[Totalt lagervärde ink moms]])</f>
        <v>0</v>
      </c>
      <c r="K8664" s="2">
        <f>Tabell2[[#This Row],[Totalt lagervärde ink moms]]-Tabell2[[#This Row],[Varav bokat ink moms]]</f>
        <v>209.38</v>
      </c>
      <c r="L8664" s="2">
        <f>Tabell2[[#This Row],[Antal]]*Tabell2[[#This Row],[Inpris ex moms]]</f>
        <v>167.50400000000002</v>
      </c>
      <c r="M8664" s="2">
        <f>MIN(Tabell2[[#This Row],[Bokat]]*Tabell2[[#This Row],[Inpris ex moms]],Tabell2[[#This Row],[Totalt lagervärde ex moms]])</f>
        <v>0</v>
      </c>
      <c r="N8664" s="2">
        <f>Tabell2[[#This Row],[Totalt lagervärde ex moms]]-Tabell2[[#This Row],[Varav bokat ex moms]]</f>
        <v>167.50400000000002</v>
      </c>
    </row>
    <row r="8665" spans="1:14" x14ac:dyDescent="0.2">
      <c r="A8665" t="s">
        <v>17619</v>
      </c>
      <c r="B8665" t="s">
        <v>17620</v>
      </c>
      <c r="C8665" s="2">
        <v>559</v>
      </c>
      <c r="E8665" s="2">
        <v>263</v>
      </c>
      <c r="F8665" s="2">
        <v>210.4</v>
      </c>
      <c r="G8665">
        <v>1</v>
      </c>
      <c r="H8665">
        <v>0</v>
      </c>
      <c r="I8665" s="2">
        <f>Tabell2[[#This Row],[Inköpspris (SEK)]]*Tabell2[[#This Row],[Antal]]</f>
        <v>263</v>
      </c>
      <c r="J8665" s="2">
        <f>MIN(Tabell2[[#This Row],[Bokat]]*Tabell2[[#This Row],[Inköpspris (SEK)]],Tabell2[[#This Row],[Totalt lagervärde ink moms]])</f>
        <v>0</v>
      </c>
      <c r="K8665" s="2">
        <f>Tabell2[[#This Row],[Totalt lagervärde ink moms]]-Tabell2[[#This Row],[Varav bokat ink moms]]</f>
        <v>263</v>
      </c>
      <c r="L8665" s="2">
        <f>Tabell2[[#This Row],[Antal]]*Tabell2[[#This Row],[Inpris ex moms]]</f>
        <v>210.4</v>
      </c>
      <c r="M8665" s="2">
        <f>MIN(Tabell2[[#This Row],[Bokat]]*Tabell2[[#This Row],[Inpris ex moms]],Tabell2[[#This Row],[Totalt lagervärde ex moms]])</f>
        <v>0</v>
      </c>
      <c r="N8665" s="2">
        <f>Tabell2[[#This Row],[Totalt lagervärde ex moms]]-Tabell2[[#This Row],[Varav bokat ex moms]]</f>
        <v>210.4</v>
      </c>
    </row>
    <row r="8666" spans="1:14" x14ac:dyDescent="0.2">
      <c r="A8666" t="s">
        <v>6389</v>
      </c>
      <c r="B8666" t="s">
        <v>6390</v>
      </c>
      <c r="C8666" s="2">
        <v>89</v>
      </c>
      <c r="D8666" s="2">
        <v>44</v>
      </c>
      <c r="E8666" s="2">
        <v>41.85</v>
      </c>
      <c r="F8666" s="2">
        <v>33.480000000000004</v>
      </c>
      <c r="G8666">
        <v>4</v>
      </c>
      <c r="H8666">
        <v>0</v>
      </c>
      <c r="I8666" s="2">
        <f>Tabell2[[#This Row],[Inköpspris (SEK)]]*Tabell2[[#This Row],[Antal]]</f>
        <v>167.4</v>
      </c>
      <c r="J8666" s="2">
        <f>MIN(Tabell2[[#This Row],[Bokat]]*Tabell2[[#This Row],[Inköpspris (SEK)]],Tabell2[[#This Row],[Totalt lagervärde ink moms]])</f>
        <v>0</v>
      </c>
      <c r="K8666" s="2">
        <f>Tabell2[[#This Row],[Totalt lagervärde ink moms]]-Tabell2[[#This Row],[Varav bokat ink moms]]</f>
        <v>167.4</v>
      </c>
      <c r="L8666" s="2">
        <f>Tabell2[[#This Row],[Antal]]*Tabell2[[#This Row],[Inpris ex moms]]</f>
        <v>133.92000000000002</v>
      </c>
      <c r="M8666" s="2">
        <f>MIN(Tabell2[[#This Row],[Bokat]]*Tabell2[[#This Row],[Inpris ex moms]],Tabell2[[#This Row],[Totalt lagervärde ex moms]])</f>
        <v>0</v>
      </c>
      <c r="N8666" s="2">
        <f>Tabell2[[#This Row],[Totalt lagervärde ex moms]]-Tabell2[[#This Row],[Varav bokat ex moms]]</f>
        <v>133.92000000000002</v>
      </c>
    </row>
    <row r="8667" spans="1:14" x14ac:dyDescent="0.2">
      <c r="A8667" t="s">
        <v>14811</v>
      </c>
      <c r="B8667" t="s">
        <v>14812</v>
      </c>
      <c r="C8667" s="2">
        <v>335</v>
      </c>
      <c r="D8667" s="2">
        <v>201</v>
      </c>
      <c r="E8667" s="2">
        <v>157.5</v>
      </c>
      <c r="F8667" s="2">
        <v>126</v>
      </c>
      <c r="G8667">
        <v>1</v>
      </c>
      <c r="H8667">
        <v>0</v>
      </c>
      <c r="I8667" s="2">
        <f>Tabell2[[#This Row],[Inköpspris (SEK)]]*Tabell2[[#This Row],[Antal]]</f>
        <v>157.5</v>
      </c>
      <c r="J8667" s="2">
        <f>MIN(Tabell2[[#This Row],[Bokat]]*Tabell2[[#This Row],[Inköpspris (SEK)]],Tabell2[[#This Row],[Totalt lagervärde ink moms]])</f>
        <v>0</v>
      </c>
      <c r="K8667" s="2">
        <f>Tabell2[[#This Row],[Totalt lagervärde ink moms]]-Tabell2[[#This Row],[Varav bokat ink moms]]</f>
        <v>157.5</v>
      </c>
      <c r="L8667" s="2">
        <f>Tabell2[[#This Row],[Antal]]*Tabell2[[#This Row],[Inpris ex moms]]</f>
        <v>126</v>
      </c>
      <c r="M8667" s="2">
        <f>MIN(Tabell2[[#This Row],[Bokat]]*Tabell2[[#This Row],[Inpris ex moms]],Tabell2[[#This Row],[Totalt lagervärde ex moms]])</f>
        <v>0</v>
      </c>
      <c r="N8667" s="2">
        <f>Tabell2[[#This Row],[Totalt lagervärde ex moms]]-Tabell2[[#This Row],[Varav bokat ex moms]]</f>
        <v>126</v>
      </c>
    </row>
    <row r="8668" spans="1:14" x14ac:dyDescent="0.2">
      <c r="A8668" t="s">
        <v>8909</v>
      </c>
      <c r="B8668" t="s">
        <v>8910</v>
      </c>
      <c r="C8668" s="2">
        <v>375</v>
      </c>
      <c r="D8668" s="2">
        <v>188</v>
      </c>
      <c r="E8668" s="2">
        <v>176.25</v>
      </c>
      <c r="F8668" s="2">
        <v>141</v>
      </c>
      <c r="G8668">
        <v>3</v>
      </c>
      <c r="H8668">
        <v>0</v>
      </c>
      <c r="I8668" s="2">
        <f>Tabell2[[#This Row],[Inköpspris (SEK)]]*Tabell2[[#This Row],[Antal]]</f>
        <v>528.75</v>
      </c>
      <c r="J8668" s="2">
        <f>MIN(Tabell2[[#This Row],[Bokat]]*Tabell2[[#This Row],[Inköpspris (SEK)]],Tabell2[[#This Row],[Totalt lagervärde ink moms]])</f>
        <v>0</v>
      </c>
      <c r="K8668" s="2">
        <f>Tabell2[[#This Row],[Totalt lagervärde ink moms]]-Tabell2[[#This Row],[Varav bokat ink moms]]</f>
        <v>528.75</v>
      </c>
      <c r="L8668" s="2">
        <f>Tabell2[[#This Row],[Antal]]*Tabell2[[#This Row],[Inpris ex moms]]</f>
        <v>423</v>
      </c>
      <c r="M8668" s="2">
        <f>MIN(Tabell2[[#This Row],[Bokat]]*Tabell2[[#This Row],[Inpris ex moms]],Tabell2[[#This Row],[Totalt lagervärde ex moms]])</f>
        <v>0</v>
      </c>
      <c r="N8668" s="2">
        <f>Tabell2[[#This Row],[Totalt lagervärde ex moms]]-Tabell2[[#This Row],[Varav bokat ex moms]]</f>
        <v>423</v>
      </c>
    </row>
    <row r="8669" spans="1:14" x14ac:dyDescent="0.2">
      <c r="A8669" t="s">
        <v>11656</v>
      </c>
      <c r="B8669" t="s">
        <v>11657</v>
      </c>
      <c r="C8669" s="2">
        <v>149</v>
      </c>
      <c r="D8669" s="2">
        <v>89</v>
      </c>
      <c r="E8669" s="2">
        <v>70</v>
      </c>
      <c r="F8669" s="2">
        <v>56</v>
      </c>
      <c r="G8669">
        <v>1</v>
      </c>
      <c r="H8669">
        <v>0</v>
      </c>
      <c r="I8669" s="2">
        <f>Tabell2[[#This Row],[Inköpspris (SEK)]]*Tabell2[[#This Row],[Antal]]</f>
        <v>70</v>
      </c>
      <c r="J8669" s="2">
        <f>MIN(Tabell2[[#This Row],[Bokat]]*Tabell2[[#This Row],[Inköpspris (SEK)]],Tabell2[[#This Row],[Totalt lagervärde ink moms]])</f>
        <v>0</v>
      </c>
      <c r="K8669" s="2">
        <f>Tabell2[[#This Row],[Totalt lagervärde ink moms]]-Tabell2[[#This Row],[Varav bokat ink moms]]</f>
        <v>70</v>
      </c>
      <c r="L8669" s="2">
        <f>Tabell2[[#This Row],[Antal]]*Tabell2[[#This Row],[Inpris ex moms]]</f>
        <v>56</v>
      </c>
      <c r="M8669" s="2">
        <f>MIN(Tabell2[[#This Row],[Bokat]]*Tabell2[[#This Row],[Inpris ex moms]],Tabell2[[#This Row],[Totalt lagervärde ex moms]])</f>
        <v>0</v>
      </c>
      <c r="N8669" s="2">
        <f>Tabell2[[#This Row],[Totalt lagervärde ex moms]]-Tabell2[[#This Row],[Varav bokat ex moms]]</f>
        <v>56</v>
      </c>
    </row>
    <row r="8670" spans="1:14" x14ac:dyDescent="0.2">
      <c r="A8670" t="s">
        <v>19340</v>
      </c>
      <c r="B8670" t="s">
        <v>19341</v>
      </c>
      <c r="C8670" s="2">
        <v>149</v>
      </c>
      <c r="D8670" s="2">
        <v>89</v>
      </c>
      <c r="E8670" s="2">
        <v>70</v>
      </c>
      <c r="F8670" s="2">
        <v>56</v>
      </c>
      <c r="G8670">
        <v>1</v>
      </c>
      <c r="H8670">
        <v>0</v>
      </c>
      <c r="I8670" s="2">
        <f>Tabell2[[#This Row],[Inköpspris (SEK)]]*Tabell2[[#This Row],[Antal]]</f>
        <v>70</v>
      </c>
      <c r="J8670" s="2">
        <f>MIN(Tabell2[[#This Row],[Bokat]]*Tabell2[[#This Row],[Inköpspris (SEK)]],Tabell2[[#This Row],[Totalt lagervärde ink moms]])</f>
        <v>0</v>
      </c>
      <c r="K8670" s="2">
        <f>Tabell2[[#This Row],[Totalt lagervärde ink moms]]-Tabell2[[#This Row],[Varav bokat ink moms]]</f>
        <v>70</v>
      </c>
      <c r="L8670" s="2">
        <f>Tabell2[[#This Row],[Antal]]*Tabell2[[#This Row],[Inpris ex moms]]</f>
        <v>56</v>
      </c>
      <c r="M8670" s="2">
        <f>MIN(Tabell2[[#This Row],[Bokat]]*Tabell2[[#This Row],[Inpris ex moms]],Tabell2[[#This Row],[Totalt lagervärde ex moms]])</f>
        <v>0</v>
      </c>
      <c r="N8670" s="2">
        <f>Tabell2[[#This Row],[Totalt lagervärde ex moms]]-Tabell2[[#This Row],[Varav bokat ex moms]]</f>
        <v>56</v>
      </c>
    </row>
    <row r="8671" spans="1:14" x14ac:dyDescent="0.2">
      <c r="A8671" t="s">
        <v>12504</v>
      </c>
      <c r="B8671" t="s">
        <v>12505</v>
      </c>
      <c r="C8671" s="2">
        <v>389</v>
      </c>
      <c r="D8671" s="2">
        <v>233</v>
      </c>
      <c r="E8671" s="2">
        <v>182.7</v>
      </c>
      <c r="F8671" s="2">
        <v>146.16</v>
      </c>
      <c r="G8671">
        <v>1</v>
      </c>
      <c r="H8671">
        <v>0</v>
      </c>
      <c r="I8671" s="2">
        <f>Tabell2[[#This Row],[Inköpspris (SEK)]]*Tabell2[[#This Row],[Antal]]</f>
        <v>182.7</v>
      </c>
      <c r="J8671" s="2">
        <f>MIN(Tabell2[[#This Row],[Bokat]]*Tabell2[[#This Row],[Inköpspris (SEK)]],Tabell2[[#This Row],[Totalt lagervärde ink moms]])</f>
        <v>0</v>
      </c>
      <c r="K8671" s="2">
        <f>Tabell2[[#This Row],[Totalt lagervärde ink moms]]-Tabell2[[#This Row],[Varav bokat ink moms]]</f>
        <v>182.7</v>
      </c>
      <c r="L8671" s="2">
        <f>Tabell2[[#This Row],[Antal]]*Tabell2[[#This Row],[Inpris ex moms]]</f>
        <v>146.16</v>
      </c>
      <c r="M8671" s="2">
        <f>MIN(Tabell2[[#This Row],[Bokat]]*Tabell2[[#This Row],[Inpris ex moms]],Tabell2[[#This Row],[Totalt lagervärde ex moms]])</f>
        <v>0</v>
      </c>
      <c r="N8671" s="2">
        <f>Tabell2[[#This Row],[Totalt lagervärde ex moms]]-Tabell2[[#This Row],[Varav bokat ex moms]]</f>
        <v>146.16</v>
      </c>
    </row>
    <row r="8672" spans="1:14" x14ac:dyDescent="0.2">
      <c r="A8672" t="s">
        <v>12506</v>
      </c>
      <c r="B8672" t="s">
        <v>12507</v>
      </c>
      <c r="C8672" s="2">
        <v>389</v>
      </c>
      <c r="D8672" s="2">
        <v>233</v>
      </c>
      <c r="E8672" s="2">
        <v>182.7</v>
      </c>
      <c r="F8672" s="2">
        <v>146.16</v>
      </c>
      <c r="G8672">
        <v>1</v>
      </c>
      <c r="H8672">
        <v>0</v>
      </c>
      <c r="I8672" s="2">
        <f>Tabell2[[#This Row],[Inköpspris (SEK)]]*Tabell2[[#This Row],[Antal]]</f>
        <v>182.7</v>
      </c>
      <c r="J8672" s="2">
        <f>MIN(Tabell2[[#This Row],[Bokat]]*Tabell2[[#This Row],[Inköpspris (SEK)]],Tabell2[[#This Row],[Totalt lagervärde ink moms]])</f>
        <v>0</v>
      </c>
      <c r="K8672" s="2">
        <f>Tabell2[[#This Row],[Totalt lagervärde ink moms]]-Tabell2[[#This Row],[Varav bokat ink moms]]</f>
        <v>182.7</v>
      </c>
      <c r="L8672" s="2">
        <f>Tabell2[[#This Row],[Antal]]*Tabell2[[#This Row],[Inpris ex moms]]</f>
        <v>146.16</v>
      </c>
      <c r="M8672" s="2">
        <f>MIN(Tabell2[[#This Row],[Bokat]]*Tabell2[[#This Row],[Inpris ex moms]],Tabell2[[#This Row],[Totalt lagervärde ex moms]])</f>
        <v>0</v>
      </c>
      <c r="N8672" s="2">
        <f>Tabell2[[#This Row],[Totalt lagervärde ex moms]]-Tabell2[[#This Row],[Varav bokat ex moms]]</f>
        <v>146.16</v>
      </c>
    </row>
    <row r="8673" spans="1:14" x14ac:dyDescent="0.2">
      <c r="A8673" t="s">
        <v>14767</v>
      </c>
      <c r="B8673" t="s">
        <v>14768</v>
      </c>
      <c r="C8673" s="2">
        <v>819</v>
      </c>
      <c r="D8673" s="2">
        <v>491</v>
      </c>
      <c r="E8673" s="2">
        <v>384.5</v>
      </c>
      <c r="F8673" s="2">
        <v>307.60000000000002</v>
      </c>
      <c r="G8673">
        <v>2</v>
      </c>
      <c r="H8673">
        <v>0</v>
      </c>
      <c r="I8673" s="2">
        <f>Tabell2[[#This Row],[Inköpspris (SEK)]]*Tabell2[[#This Row],[Antal]]</f>
        <v>769</v>
      </c>
      <c r="J8673" s="2">
        <f>MIN(Tabell2[[#This Row],[Bokat]]*Tabell2[[#This Row],[Inköpspris (SEK)]],Tabell2[[#This Row],[Totalt lagervärde ink moms]])</f>
        <v>0</v>
      </c>
      <c r="K8673" s="2">
        <f>Tabell2[[#This Row],[Totalt lagervärde ink moms]]-Tabell2[[#This Row],[Varav bokat ink moms]]</f>
        <v>769</v>
      </c>
      <c r="L8673" s="2">
        <f>Tabell2[[#This Row],[Antal]]*Tabell2[[#This Row],[Inpris ex moms]]</f>
        <v>615.20000000000005</v>
      </c>
      <c r="M8673" s="2">
        <f>MIN(Tabell2[[#This Row],[Bokat]]*Tabell2[[#This Row],[Inpris ex moms]],Tabell2[[#This Row],[Totalt lagervärde ex moms]])</f>
        <v>0</v>
      </c>
      <c r="N8673" s="2">
        <f>Tabell2[[#This Row],[Totalt lagervärde ex moms]]-Tabell2[[#This Row],[Varav bokat ex moms]]</f>
        <v>615.20000000000005</v>
      </c>
    </row>
    <row r="8674" spans="1:14" x14ac:dyDescent="0.2">
      <c r="A8674" t="s">
        <v>4900</v>
      </c>
      <c r="B8674" t="s">
        <v>4901</v>
      </c>
      <c r="C8674" s="2">
        <v>129</v>
      </c>
      <c r="D8674" s="2">
        <v>90</v>
      </c>
      <c r="E8674" s="2">
        <v>60.56</v>
      </c>
      <c r="F8674" s="2">
        <v>48.448000000000008</v>
      </c>
      <c r="G8674">
        <v>4</v>
      </c>
      <c r="H8674">
        <v>0</v>
      </c>
      <c r="I8674" s="2">
        <f>Tabell2[[#This Row],[Inköpspris (SEK)]]*Tabell2[[#This Row],[Antal]]</f>
        <v>242.24</v>
      </c>
      <c r="J8674" s="2">
        <f>MIN(Tabell2[[#This Row],[Bokat]]*Tabell2[[#This Row],[Inköpspris (SEK)]],Tabell2[[#This Row],[Totalt lagervärde ink moms]])</f>
        <v>0</v>
      </c>
      <c r="K8674" s="2">
        <f>Tabell2[[#This Row],[Totalt lagervärde ink moms]]-Tabell2[[#This Row],[Varav bokat ink moms]]</f>
        <v>242.24</v>
      </c>
      <c r="L8674" s="2">
        <f>Tabell2[[#This Row],[Antal]]*Tabell2[[#This Row],[Inpris ex moms]]</f>
        <v>193.79200000000003</v>
      </c>
      <c r="M8674" s="2">
        <f>MIN(Tabell2[[#This Row],[Bokat]]*Tabell2[[#This Row],[Inpris ex moms]],Tabell2[[#This Row],[Totalt lagervärde ex moms]])</f>
        <v>0</v>
      </c>
      <c r="N8674" s="2">
        <f>Tabell2[[#This Row],[Totalt lagervärde ex moms]]-Tabell2[[#This Row],[Varav bokat ex moms]]</f>
        <v>193.79200000000003</v>
      </c>
    </row>
    <row r="8675" spans="1:14" x14ac:dyDescent="0.2">
      <c r="A8675" t="s">
        <v>9091</v>
      </c>
      <c r="B8675" t="s">
        <v>9092</v>
      </c>
      <c r="C8675" s="2">
        <v>65</v>
      </c>
      <c r="D8675" s="2">
        <v>32</v>
      </c>
      <c r="E8675" s="2">
        <v>30.5</v>
      </c>
      <c r="F8675" s="2">
        <v>24.400000000000002</v>
      </c>
      <c r="G8675">
        <v>1</v>
      </c>
      <c r="H8675">
        <v>0</v>
      </c>
      <c r="I8675" s="2">
        <f>Tabell2[[#This Row],[Inköpspris (SEK)]]*Tabell2[[#This Row],[Antal]]</f>
        <v>30.5</v>
      </c>
      <c r="J8675" s="2">
        <f>MIN(Tabell2[[#This Row],[Bokat]]*Tabell2[[#This Row],[Inköpspris (SEK)]],Tabell2[[#This Row],[Totalt lagervärde ink moms]])</f>
        <v>0</v>
      </c>
      <c r="K8675" s="2">
        <f>Tabell2[[#This Row],[Totalt lagervärde ink moms]]-Tabell2[[#This Row],[Varav bokat ink moms]]</f>
        <v>30.5</v>
      </c>
      <c r="L8675" s="2">
        <f>Tabell2[[#This Row],[Antal]]*Tabell2[[#This Row],[Inpris ex moms]]</f>
        <v>24.400000000000002</v>
      </c>
      <c r="M8675" s="2">
        <f>MIN(Tabell2[[#This Row],[Bokat]]*Tabell2[[#This Row],[Inpris ex moms]],Tabell2[[#This Row],[Totalt lagervärde ex moms]])</f>
        <v>0</v>
      </c>
      <c r="N8675" s="2">
        <f>Tabell2[[#This Row],[Totalt lagervärde ex moms]]-Tabell2[[#This Row],[Varav bokat ex moms]]</f>
        <v>24.400000000000002</v>
      </c>
    </row>
    <row r="8676" spans="1:14" x14ac:dyDescent="0.2">
      <c r="A8676" t="s">
        <v>1040</v>
      </c>
      <c r="B8676" t="s">
        <v>1041</v>
      </c>
      <c r="C8676" s="2">
        <v>109</v>
      </c>
      <c r="D8676" s="2">
        <v>54</v>
      </c>
      <c r="E8676" s="2">
        <v>51.13</v>
      </c>
      <c r="F8676" s="2">
        <v>40.904000000000003</v>
      </c>
      <c r="G8676">
        <v>1</v>
      </c>
      <c r="H8676">
        <v>0</v>
      </c>
      <c r="I8676" s="2">
        <f>Tabell2[[#This Row],[Inköpspris (SEK)]]*Tabell2[[#This Row],[Antal]]</f>
        <v>51.13</v>
      </c>
      <c r="J8676" s="2">
        <f>MIN(Tabell2[[#This Row],[Bokat]]*Tabell2[[#This Row],[Inköpspris (SEK)]],Tabell2[[#This Row],[Totalt lagervärde ink moms]])</f>
        <v>0</v>
      </c>
      <c r="K8676" s="2">
        <f>Tabell2[[#This Row],[Totalt lagervärde ink moms]]-Tabell2[[#This Row],[Varav bokat ink moms]]</f>
        <v>51.13</v>
      </c>
      <c r="L8676" s="2">
        <f>Tabell2[[#This Row],[Antal]]*Tabell2[[#This Row],[Inpris ex moms]]</f>
        <v>40.904000000000003</v>
      </c>
      <c r="M8676" s="2">
        <f>MIN(Tabell2[[#This Row],[Bokat]]*Tabell2[[#This Row],[Inpris ex moms]],Tabell2[[#This Row],[Totalt lagervärde ex moms]])</f>
        <v>0</v>
      </c>
      <c r="N8676" s="2">
        <f>Tabell2[[#This Row],[Totalt lagervärde ex moms]]-Tabell2[[#This Row],[Varav bokat ex moms]]</f>
        <v>40.904000000000003</v>
      </c>
    </row>
    <row r="8677" spans="1:14" x14ac:dyDescent="0.2">
      <c r="A8677" t="s">
        <v>15647</v>
      </c>
      <c r="B8677" t="s">
        <v>15648</v>
      </c>
      <c r="C8677" s="2">
        <v>443</v>
      </c>
      <c r="D8677" s="2">
        <v>266</v>
      </c>
      <c r="E8677" s="2">
        <v>207.8</v>
      </c>
      <c r="F8677" s="2">
        <v>166.24</v>
      </c>
      <c r="G8677">
        <v>2</v>
      </c>
      <c r="H8677">
        <v>0</v>
      </c>
      <c r="I8677" s="2">
        <f>Tabell2[[#This Row],[Inköpspris (SEK)]]*Tabell2[[#This Row],[Antal]]</f>
        <v>415.6</v>
      </c>
      <c r="J8677" s="2">
        <f>MIN(Tabell2[[#This Row],[Bokat]]*Tabell2[[#This Row],[Inköpspris (SEK)]],Tabell2[[#This Row],[Totalt lagervärde ink moms]])</f>
        <v>0</v>
      </c>
      <c r="K8677" s="2">
        <f>Tabell2[[#This Row],[Totalt lagervärde ink moms]]-Tabell2[[#This Row],[Varav bokat ink moms]]</f>
        <v>415.6</v>
      </c>
      <c r="L8677" s="2">
        <f>Tabell2[[#This Row],[Antal]]*Tabell2[[#This Row],[Inpris ex moms]]</f>
        <v>332.48</v>
      </c>
      <c r="M8677" s="2">
        <f>MIN(Tabell2[[#This Row],[Bokat]]*Tabell2[[#This Row],[Inpris ex moms]],Tabell2[[#This Row],[Totalt lagervärde ex moms]])</f>
        <v>0</v>
      </c>
      <c r="N8677" s="2">
        <f>Tabell2[[#This Row],[Totalt lagervärde ex moms]]-Tabell2[[#This Row],[Varav bokat ex moms]]</f>
        <v>332.48</v>
      </c>
    </row>
    <row r="8678" spans="1:14" x14ac:dyDescent="0.2">
      <c r="A8678" t="s">
        <v>15649</v>
      </c>
      <c r="B8678" t="s">
        <v>15650</v>
      </c>
      <c r="C8678" s="2">
        <v>443</v>
      </c>
      <c r="D8678" s="2">
        <v>266</v>
      </c>
      <c r="E8678" s="2">
        <v>207.8</v>
      </c>
      <c r="F8678" s="2">
        <v>166.24</v>
      </c>
      <c r="G8678">
        <v>1</v>
      </c>
      <c r="H8678">
        <v>0</v>
      </c>
      <c r="I8678" s="2">
        <f>Tabell2[[#This Row],[Inköpspris (SEK)]]*Tabell2[[#This Row],[Antal]]</f>
        <v>207.8</v>
      </c>
      <c r="J8678" s="2">
        <f>MIN(Tabell2[[#This Row],[Bokat]]*Tabell2[[#This Row],[Inköpspris (SEK)]],Tabell2[[#This Row],[Totalt lagervärde ink moms]])</f>
        <v>0</v>
      </c>
      <c r="K8678" s="2">
        <f>Tabell2[[#This Row],[Totalt lagervärde ink moms]]-Tabell2[[#This Row],[Varav bokat ink moms]]</f>
        <v>207.8</v>
      </c>
      <c r="L8678" s="2">
        <f>Tabell2[[#This Row],[Antal]]*Tabell2[[#This Row],[Inpris ex moms]]</f>
        <v>166.24</v>
      </c>
      <c r="M8678" s="2">
        <f>MIN(Tabell2[[#This Row],[Bokat]]*Tabell2[[#This Row],[Inpris ex moms]],Tabell2[[#This Row],[Totalt lagervärde ex moms]])</f>
        <v>0</v>
      </c>
      <c r="N8678" s="2">
        <f>Tabell2[[#This Row],[Totalt lagervärde ex moms]]-Tabell2[[#This Row],[Varav bokat ex moms]]</f>
        <v>166.24</v>
      </c>
    </row>
    <row r="8679" spans="1:14" x14ac:dyDescent="0.2">
      <c r="A8679" t="s">
        <v>9481</v>
      </c>
      <c r="B8679" t="s">
        <v>9482</v>
      </c>
      <c r="C8679" s="2">
        <v>85</v>
      </c>
      <c r="D8679" s="2">
        <v>59</v>
      </c>
      <c r="E8679" s="2">
        <v>39.85</v>
      </c>
      <c r="F8679" s="2">
        <v>31.880000000000003</v>
      </c>
      <c r="G8679">
        <v>10</v>
      </c>
      <c r="H8679">
        <v>0</v>
      </c>
      <c r="I8679" s="2">
        <f>Tabell2[[#This Row],[Inköpspris (SEK)]]*Tabell2[[#This Row],[Antal]]</f>
        <v>398.5</v>
      </c>
      <c r="J8679" s="2">
        <f>MIN(Tabell2[[#This Row],[Bokat]]*Tabell2[[#This Row],[Inköpspris (SEK)]],Tabell2[[#This Row],[Totalt lagervärde ink moms]])</f>
        <v>0</v>
      </c>
      <c r="K8679" s="2">
        <f>Tabell2[[#This Row],[Totalt lagervärde ink moms]]-Tabell2[[#This Row],[Varav bokat ink moms]]</f>
        <v>398.5</v>
      </c>
      <c r="L8679" s="2">
        <f>Tabell2[[#This Row],[Antal]]*Tabell2[[#This Row],[Inpris ex moms]]</f>
        <v>318.8</v>
      </c>
      <c r="M8679" s="2">
        <f>MIN(Tabell2[[#This Row],[Bokat]]*Tabell2[[#This Row],[Inpris ex moms]],Tabell2[[#This Row],[Totalt lagervärde ex moms]])</f>
        <v>0</v>
      </c>
      <c r="N8679" s="2">
        <f>Tabell2[[#This Row],[Totalt lagervärde ex moms]]-Tabell2[[#This Row],[Varav bokat ex moms]]</f>
        <v>318.8</v>
      </c>
    </row>
    <row r="8680" spans="1:14" x14ac:dyDescent="0.2">
      <c r="A8680" t="s">
        <v>17131</v>
      </c>
      <c r="B8680" t="s">
        <v>17132</v>
      </c>
      <c r="C8680" s="2">
        <v>999</v>
      </c>
      <c r="D8680" s="2">
        <v>599</v>
      </c>
      <c r="E8680" s="2">
        <v>468</v>
      </c>
      <c r="F8680" s="2">
        <v>374.40000000000003</v>
      </c>
      <c r="G8680">
        <v>1</v>
      </c>
      <c r="H8680">
        <v>0</v>
      </c>
      <c r="I8680" s="2">
        <f>Tabell2[[#This Row],[Inköpspris (SEK)]]*Tabell2[[#This Row],[Antal]]</f>
        <v>468</v>
      </c>
      <c r="J8680" s="2">
        <f>MIN(Tabell2[[#This Row],[Bokat]]*Tabell2[[#This Row],[Inköpspris (SEK)]],Tabell2[[#This Row],[Totalt lagervärde ink moms]])</f>
        <v>0</v>
      </c>
      <c r="K8680" s="2">
        <f>Tabell2[[#This Row],[Totalt lagervärde ink moms]]-Tabell2[[#This Row],[Varav bokat ink moms]]</f>
        <v>468</v>
      </c>
      <c r="L8680" s="2">
        <f>Tabell2[[#This Row],[Antal]]*Tabell2[[#This Row],[Inpris ex moms]]</f>
        <v>374.40000000000003</v>
      </c>
      <c r="M8680" s="2">
        <f>MIN(Tabell2[[#This Row],[Bokat]]*Tabell2[[#This Row],[Inpris ex moms]],Tabell2[[#This Row],[Totalt lagervärde ex moms]])</f>
        <v>0</v>
      </c>
      <c r="N8680" s="2">
        <f>Tabell2[[#This Row],[Totalt lagervärde ex moms]]-Tabell2[[#This Row],[Varav bokat ex moms]]</f>
        <v>374.40000000000003</v>
      </c>
    </row>
    <row r="8681" spans="1:14" x14ac:dyDescent="0.2">
      <c r="A8681" t="s">
        <v>17141</v>
      </c>
      <c r="B8681" t="s">
        <v>17142</v>
      </c>
      <c r="C8681" s="2">
        <v>999</v>
      </c>
      <c r="D8681" s="2">
        <v>599</v>
      </c>
      <c r="E8681" s="2">
        <v>468</v>
      </c>
      <c r="F8681" s="2">
        <v>374.40000000000003</v>
      </c>
      <c r="G8681">
        <v>1</v>
      </c>
      <c r="H8681">
        <v>0</v>
      </c>
      <c r="I8681" s="2">
        <f>Tabell2[[#This Row],[Inköpspris (SEK)]]*Tabell2[[#This Row],[Antal]]</f>
        <v>468</v>
      </c>
      <c r="J8681" s="2">
        <f>MIN(Tabell2[[#This Row],[Bokat]]*Tabell2[[#This Row],[Inköpspris (SEK)]],Tabell2[[#This Row],[Totalt lagervärde ink moms]])</f>
        <v>0</v>
      </c>
      <c r="K8681" s="2">
        <f>Tabell2[[#This Row],[Totalt lagervärde ink moms]]-Tabell2[[#This Row],[Varav bokat ink moms]]</f>
        <v>468</v>
      </c>
      <c r="L8681" s="2">
        <f>Tabell2[[#This Row],[Antal]]*Tabell2[[#This Row],[Inpris ex moms]]</f>
        <v>374.40000000000003</v>
      </c>
      <c r="M8681" s="2">
        <f>MIN(Tabell2[[#This Row],[Bokat]]*Tabell2[[#This Row],[Inpris ex moms]],Tabell2[[#This Row],[Totalt lagervärde ex moms]])</f>
        <v>0</v>
      </c>
      <c r="N8681" s="2">
        <f>Tabell2[[#This Row],[Totalt lagervärde ex moms]]-Tabell2[[#This Row],[Varav bokat ex moms]]</f>
        <v>374.40000000000003</v>
      </c>
    </row>
    <row r="8682" spans="1:14" x14ac:dyDescent="0.2">
      <c r="A8682" t="s">
        <v>17143</v>
      </c>
      <c r="B8682" t="s">
        <v>17144</v>
      </c>
      <c r="C8682" s="2">
        <v>999</v>
      </c>
      <c r="D8682" s="2">
        <v>599</v>
      </c>
      <c r="E8682" s="2">
        <v>468</v>
      </c>
      <c r="F8682" s="2">
        <v>374.40000000000003</v>
      </c>
      <c r="G8682">
        <v>1</v>
      </c>
      <c r="H8682">
        <v>0</v>
      </c>
      <c r="I8682" s="2">
        <f>Tabell2[[#This Row],[Inköpspris (SEK)]]*Tabell2[[#This Row],[Antal]]</f>
        <v>468</v>
      </c>
      <c r="J8682" s="2">
        <f>MIN(Tabell2[[#This Row],[Bokat]]*Tabell2[[#This Row],[Inköpspris (SEK)]],Tabell2[[#This Row],[Totalt lagervärde ink moms]])</f>
        <v>0</v>
      </c>
      <c r="K8682" s="2">
        <f>Tabell2[[#This Row],[Totalt lagervärde ink moms]]-Tabell2[[#This Row],[Varav bokat ink moms]]</f>
        <v>468</v>
      </c>
      <c r="L8682" s="2">
        <f>Tabell2[[#This Row],[Antal]]*Tabell2[[#This Row],[Inpris ex moms]]</f>
        <v>374.40000000000003</v>
      </c>
      <c r="M8682" s="2">
        <f>MIN(Tabell2[[#This Row],[Bokat]]*Tabell2[[#This Row],[Inpris ex moms]],Tabell2[[#This Row],[Totalt lagervärde ex moms]])</f>
        <v>0</v>
      </c>
      <c r="N8682" s="2">
        <f>Tabell2[[#This Row],[Totalt lagervärde ex moms]]-Tabell2[[#This Row],[Varav bokat ex moms]]</f>
        <v>374.40000000000003</v>
      </c>
    </row>
    <row r="8683" spans="1:14" x14ac:dyDescent="0.2">
      <c r="A8683" t="s">
        <v>8617</v>
      </c>
      <c r="B8683" t="s">
        <v>8618</v>
      </c>
      <c r="C8683" s="2">
        <v>999</v>
      </c>
      <c r="D8683" s="2">
        <v>711</v>
      </c>
      <c r="E8683" s="2">
        <v>468</v>
      </c>
      <c r="F8683" s="2">
        <v>374.40000000000003</v>
      </c>
      <c r="G8683">
        <v>1</v>
      </c>
      <c r="H8683">
        <v>0</v>
      </c>
      <c r="I8683" s="2">
        <f>Tabell2[[#This Row],[Inköpspris (SEK)]]*Tabell2[[#This Row],[Antal]]</f>
        <v>468</v>
      </c>
      <c r="J8683" s="2">
        <f>MIN(Tabell2[[#This Row],[Bokat]]*Tabell2[[#This Row],[Inköpspris (SEK)]],Tabell2[[#This Row],[Totalt lagervärde ink moms]])</f>
        <v>0</v>
      </c>
      <c r="K8683" s="2">
        <f>Tabell2[[#This Row],[Totalt lagervärde ink moms]]-Tabell2[[#This Row],[Varav bokat ink moms]]</f>
        <v>468</v>
      </c>
      <c r="L8683" s="2">
        <f>Tabell2[[#This Row],[Antal]]*Tabell2[[#This Row],[Inpris ex moms]]</f>
        <v>374.40000000000003</v>
      </c>
      <c r="M8683" s="2">
        <f>MIN(Tabell2[[#This Row],[Bokat]]*Tabell2[[#This Row],[Inpris ex moms]],Tabell2[[#This Row],[Totalt lagervärde ex moms]])</f>
        <v>0</v>
      </c>
      <c r="N8683" s="2">
        <f>Tabell2[[#This Row],[Totalt lagervärde ex moms]]-Tabell2[[#This Row],[Varav bokat ex moms]]</f>
        <v>374.40000000000003</v>
      </c>
    </row>
    <row r="8684" spans="1:14" x14ac:dyDescent="0.2">
      <c r="A8684" t="s">
        <v>9487</v>
      </c>
      <c r="B8684" t="s">
        <v>9488</v>
      </c>
      <c r="C8684" s="2">
        <v>259</v>
      </c>
      <c r="D8684" s="2">
        <v>181</v>
      </c>
      <c r="E8684" s="2">
        <v>121.33</v>
      </c>
      <c r="F8684" s="2">
        <v>97.064000000000007</v>
      </c>
      <c r="G8684">
        <v>2</v>
      </c>
      <c r="H8684">
        <v>0</v>
      </c>
      <c r="I8684" s="2">
        <f>Tabell2[[#This Row],[Inköpspris (SEK)]]*Tabell2[[#This Row],[Antal]]</f>
        <v>242.66</v>
      </c>
      <c r="J8684" s="2">
        <f>MIN(Tabell2[[#This Row],[Bokat]]*Tabell2[[#This Row],[Inköpspris (SEK)]],Tabell2[[#This Row],[Totalt lagervärde ink moms]])</f>
        <v>0</v>
      </c>
      <c r="K8684" s="2">
        <f>Tabell2[[#This Row],[Totalt lagervärde ink moms]]-Tabell2[[#This Row],[Varav bokat ink moms]]</f>
        <v>242.66</v>
      </c>
      <c r="L8684" s="2">
        <f>Tabell2[[#This Row],[Antal]]*Tabell2[[#This Row],[Inpris ex moms]]</f>
        <v>194.12800000000001</v>
      </c>
      <c r="M8684" s="2">
        <f>MIN(Tabell2[[#This Row],[Bokat]]*Tabell2[[#This Row],[Inpris ex moms]],Tabell2[[#This Row],[Totalt lagervärde ex moms]])</f>
        <v>0</v>
      </c>
      <c r="N8684" s="2">
        <f>Tabell2[[#This Row],[Totalt lagervärde ex moms]]-Tabell2[[#This Row],[Varav bokat ex moms]]</f>
        <v>194.12800000000001</v>
      </c>
    </row>
    <row r="8685" spans="1:14" x14ac:dyDescent="0.2">
      <c r="A8685" t="s">
        <v>16143</v>
      </c>
      <c r="B8685" t="s">
        <v>16144</v>
      </c>
      <c r="C8685" s="2">
        <v>1089</v>
      </c>
      <c r="D8685" s="2">
        <v>653</v>
      </c>
      <c r="E8685" s="2">
        <v>510.13</v>
      </c>
      <c r="F8685" s="2">
        <v>408.10400000000004</v>
      </c>
      <c r="G8685">
        <v>1</v>
      </c>
      <c r="H8685">
        <v>0</v>
      </c>
      <c r="I8685" s="2">
        <f>Tabell2[[#This Row],[Inköpspris (SEK)]]*Tabell2[[#This Row],[Antal]]</f>
        <v>510.13</v>
      </c>
      <c r="J8685" s="2">
        <f>MIN(Tabell2[[#This Row],[Bokat]]*Tabell2[[#This Row],[Inköpspris (SEK)]],Tabell2[[#This Row],[Totalt lagervärde ink moms]])</f>
        <v>0</v>
      </c>
      <c r="K8685" s="2">
        <f>Tabell2[[#This Row],[Totalt lagervärde ink moms]]-Tabell2[[#This Row],[Varav bokat ink moms]]</f>
        <v>510.13</v>
      </c>
      <c r="L8685" s="2">
        <f>Tabell2[[#This Row],[Antal]]*Tabell2[[#This Row],[Inpris ex moms]]</f>
        <v>408.10400000000004</v>
      </c>
      <c r="M8685" s="2">
        <f>MIN(Tabell2[[#This Row],[Bokat]]*Tabell2[[#This Row],[Inpris ex moms]],Tabell2[[#This Row],[Totalt lagervärde ex moms]])</f>
        <v>0</v>
      </c>
      <c r="N8685" s="2">
        <f>Tabell2[[#This Row],[Totalt lagervärde ex moms]]-Tabell2[[#This Row],[Varav bokat ex moms]]</f>
        <v>408.10400000000004</v>
      </c>
    </row>
    <row r="8686" spans="1:14" x14ac:dyDescent="0.2">
      <c r="A8686" t="s">
        <v>4798</v>
      </c>
      <c r="B8686" t="s">
        <v>4799</v>
      </c>
      <c r="C8686" s="2">
        <v>39</v>
      </c>
      <c r="D8686" s="2">
        <v>20</v>
      </c>
      <c r="E8686" s="2">
        <v>18.260000000000002</v>
      </c>
      <c r="F8686" s="2">
        <v>14.608000000000002</v>
      </c>
      <c r="G8686">
        <v>4</v>
      </c>
      <c r="H8686">
        <v>0</v>
      </c>
      <c r="I8686" s="2">
        <f>Tabell2[[#This Row],[Inköpspris (SEK)]]*Tabell2[[#This Row],[Antal]]</f>
        <v>73.040000000000006</v>
      </c>
      <c r="J8686" s="2">
        <f>MIN(Tabell2[[#This Row],[Bokat]]*Tabell2[[#This Row],[Inköpspris (SEK)]],Tabell2[[#This Row],[Totalt lagervärde ink moms]])</f>
        <v>0</v>
      </c>
      <c r="K8686" s="2">
        <f>Tabell2[[#This Row],[Totalt lagervärde ink moms]]-Tabell2[[#This Row],[Varav bokat ink moms]]</f>
        <v>73.040000000000006</v>
      </c>
      <c r="L8686" s="2">
        <f>Tabell2[[#This Row],[Antal]]*Tabell2[[#This Row],[Inpris ex moms]]</f>
        <v>58.432000000000009</v>
      </c>
      <c r="M8686" s="2">
        <f>MIN(Tabell2[[#This Row],[Bokat]]*Tabell2[[#This Row],[Inpris ex moms]],Tabell2[[#This Row],[Totalt lagervärde ex moms]])</f>
        <v>0</v>
      </c>
      <c r="N8686" s="2">
        <f>Tabell2[[#This Row],[Totalt lagervärde ex moms]]-Tabell2[[#This Row],[Varav bokat ex moms]]</f>
        <v>58.432000000000009</v>
      </c>
    </row>
    <row r="8687" spans="1:14" x14ac:dyDescent="0.2">
      <c r="A8687" t="s">
        <v>928</v>
      </c>
      <c r="B8687" t="s">
        <v>929</v>
      </c>
      <c r="C8687" s="2">
        <v>219</v>
      </c>
      <c r="D8687" s="2">
        <v>131</v>
      </c>
      <c r="E8687" s="2">
        <v>102.5</v>
      </c>
      <c r="F8687" s="2">
        <v>82</v>
      </c>
      <c r="G8687">
        <v>1</v>
      </c>
      <c r="H8687">
        <v>0</v>
      </c>
      <c r="I8687" s="2">
        <f>Tabell2[[#This Row],[Inköpspris (SEK)]]*Tabell2[[#This Row],[Antal]]</f>
        <v>102.5</v>
      </c>
      <c r="J8687" s="2">
        <f>MIN(Tabell2[[#This Row],[Bokat]]*Tabell2[[#This Row],[Inköpspris (SEK)]],Tabell2[[#This Row],[Totalt lagervärde ink moms]])</f>
        <v>0</v>
      </c>
      <c r="K8687" s="2">
        <f>Tabell2[[#This Row],[Totalt lagervärde ink moms]]-Tabell2[[#This Row],[Varav bokat ink moms]]</f>
        <v>102.5</v>
      </c>
      <c r="L8687" s="2">
        <f>Tabell2[[#This Row],[Antal]]*Tabell2[[#This Row],[Inpris ex moms]]</f>
        <v>82</v>
      </c>
      <c r="M8687" s="2">
        <f>MIN(Tabell2[[#This Row],[Bokat]]*Tabell2[[#This Row],[Inpris ex moms]],Tabell2[[#This Row],[Totalt lagervärde ex moms]])</f>
        <v>0</v>
      </c>
      <c r="N8687" s="2">
        <f>Tabell2[[#This Row],[Totalt lagervärde ex moms]]-Tabell2[[#This Row],[Varav bokat ex moms]]</f>
        <v>82</v>
      </c>
    </row>
    <row r="8688" spans="1:14" x14ac:dyDescent="0.2">
      <c r="A8688" t="s">
        <v>15689</v>
      </c>
      <c r="B8688" t="s">
        <v>15690</v>
      </c>
      <c r="C8688" s="2">
        <v>219</v>
      </c>
      <c r="D8688" s="2">
        <v>110</v>
      </c>
      <c r="E8688" s="2">
        <v>102.5</v>
      </c>
      <c r="F8688" s="2">
        <v>82</v>
      </c>
      <c r="G8688">
        <v>1</v>
      </c>
      <c r="H8688">
        <v>0</v>
      </c>
      <c r="I8688" s="2">
        <f>Tabell2[[#This Row],[Inköpspris (SEK)]]*Tabell2[[#This Row],[Antal]]</f>
        <v>102.5</v>
      </c>
      <c r="J8688" s="2">
        <f>MIN(Tabell2[[#This Row],[Bokat]]*Tabell2[[#This Row],[Inköpspris (SEK)]],Tabell2[[#This Row],[Totalt lagervärde ink moms]])</f>
        <v>0</v>
      </c>
      <c r="K8688" s="2">
        <f>Tabell2[[#This Row],[Totalt lagervärde ink moms]]-Tabell2[[#This Row],[Varav bokat ink moms]]</f>
        <v>102.5</v>
      </c>
      <c r="L8688" s="2">
        <f>Tabell2[[#This Row],[Antal]]*Tabell2[[#This Row],[Inpris ex moms]]</f>
        <v>82</v>
      </c>
      <c r="M8688" s="2">
        <f>MIN(Tabell2[[#This Row],[Bokat]]*Tabell2[[#This Row],[Inpris ex moms]],Tabell2[[#This Row],[Totalt lagervärde ex moms]])</f>
        <v>0</v>
      </c>
      <c r="N8688" s="2">
        <f>Tabell2[[#This Row],[Totalt lagervärde ex moms]]-Tabell2[[#This Row],[Varav bokat ex moms]]</f>
        <v>82</v>
      </c>
    </row>
    <row r="8689" spans="1:14" x14ac:dyDescent="0.2">
      <c r="A8689" t="s">
        <v>15691</v>
      </c>
      <c r="B8689" t="s">
        <v>15692</v>
      </c>
      <c r="C8689" s="2">
        <v>219</v>
      </c>
      <c r="D8689" s="2">
        <v>110</v>
      </c>
      <c r="E8689" s="2">
        <v>102.5</v>
      </c>
      <c r="F8689" s="2">
        <v>82</v>
      </c>
      <c r="G8689">
        <v>1</v>
      </c>
      <c r="H8689">
        <v>0</v>
      </c>
      <c r="I8689" s="2">
        <f>Tabell2[[#This Row],[Inköpspris (SEK)]]*Tabell2[[#This Row],[Antal]]</f>
        <v>102.5</v>
      </c>
      <c r="J8689" s="2">
        <f>MIN(Tabell2[[#This Row],[Bokat]]*Tabell2[[#This Row],[Inköpspris (SEK)]],Tabell2[[#This Row],[Totalt lagervärde ink moms]])</f>
        <v>0</v>
      </c>
      <c r="K8689" s="2">
        <f>Tabell2[[#This Row],[Totalt lagervärde ink moms]]-Tabell2[[#This Row],[Varav bokat ink moms]]</f>
        <v>102.5</v>
      </c>
      <c r="L8689" s="2">
        <f>Tabell2[[#This Row],[Antal]]*Tabell2[[#This Row],[Inpris ex moms]]</f>
        <v>82</v>
      </c>
      <c r="M8689" s="2">
        <f>MIN(Tabell2[[#This Row],[Bokat]]*Tabell2[[#This Row],[Inpris ex moms]],Tabell2[[#This Row],[Totalt lagervärde ex moms]])</f>
        <v>0</v>
      </c>
      <c r="N8689" s="2">
        <f>Tabell2[[#This Row],[Totalt lagervärde ex moms]]-Tabell2[[#This Row],[Varav bokat ex moms]]</f>
        <v>82</v>
      </c>
    </row>
    <row r="8690" spans="1:14" x14ac:dyDescent="0.2">
      <c r="A8690" t="s">
        <v>15693</v>
      </c>
      <c r="B8690" t="s">
        <v>15694</v>
      </c>
      <c r="C8690" s="2">
        <v>219</v>
      </c>
      <c r="D8690" s="2">
        <v>110</v>
      </c>
      <c r="E8690" s="2">
        <v>102.5</v>
      </c>
      <c r="F8690" s="2">
        <v>82</v>
      </c>
      <c r="G8690">
        <v>1</v>
      </c>
      <c r="H8690">
        <v>0</v>
      </c>
      <c r="I8690" s="2">
        <f>Tabell2[[#This Row],[Inköpspris (SEK)]]*Tabell2[[#This Row],[Antal]]</f>
        <v>102.5</v>
      </c>
      <c r="J8690" s="2">
        <f>MIN(Tabell2[[#This Row],[Bokat]]*Tabell2[[#This Row],[Inköpspris (SEK)]],Tabell2[[#This Row],[Totalt lagervärde ink moms]])</f>
        <v>0</v>
      </c>
      <c r="K8690" s="2">
        <f>Tabell2[[#This Row],[Totalt lagervärde ink moms]]-Tabell2[[#This Row],[Varav bokat ink moms]]</f>
        <v>102.5</v>
      </c>
      <c r="L8690" s="2">
        <f>Tabell2[[#This Row],[Antal]]*Tabell2[[#This Row],[Inpris ex moms]]</f>
        <v>82</v>
      </c>
      <c r="M8690" s="2">
        <f>MIN(Tabell2[[#This Row],[Bokat]]*Tabell2[[#This Row],[Inpris ex moms]],Tabell2[[#This Row],[Totalt lagervärde ex moms]])</f>
        <v>0</v>
      </c>
      <c r="N8690" s="2">
        <f>Tabell2[[#This Row],[Totalt lagervärde ex moms]]-Tabell2[[#This Row],[Varav bokat ex moms]]</f>
        <v>82</v>
      </c>
    </row>
    <row r="8691" spans="1:14" x14ac:dyDescent="0.2">
      <c r="A8691" t="s">
        <v>15695</v>
      </c>
      <c r="B8691" t="s">
        <v>15696</v>
      </c>
      <c r="C8691" s="2">
        <v>219</v>
      </c>
      <c r="D8691" s="2">
        <v>110</v>
      </c>
      <c r="E8691" s="2">
        <v>102.5</v>
      </c>
      <c r="F8691" s="2">
        <v>82</v>
      </c>
      <c r="G8691">
        <v>1</v>
      </c>
      <c r="H8691">
        <v>0</v>
      </c>
      <c r="I8691" s="2">
        <f>Tabell2[[#This Row],[Inköpspris (SEK)]]*Tabell2[[#This Row],[Antal]]</f>
        <v>102.5</v>
      </c>
      <c r="J8691" s="2">
        <f>MIN(Tabell2[[#This Row],[Bokat]]*Tabell2[[#This Row],[Inköpspris (SEK)]],Tabell2[[#This Row],[Totalt lagervärde ink moms]])</f>
        <v>0</v>
      </c>
      <c r="K8691" s="2">
        <f>Tabell2[[#This Row],[Totalt lagervärde ink moms]]-Tabell2[[#This Row],[Varav bokat ink moms]]</f>
        <v>102.5</v>
      </c>
      <c r="L8691" s="2">
        <f>Tabell2[[#This Row],[Antal]]*Tabell2[[#This Row],[Inpris ex moms]]</f>
        <v>82</v>
      </c>
      <c r="M8691" s="2">
        <f>MIN(Tabell2[[#This Row],[Bokat]]*Tabell2[[#This Row],[Inpris ex moms]],Tabell2[[#This Row],[Totalt lagervärde ex moms]])</f>
        <v>0</v>
      </c>
      <c r="N8691" s="2">
        <f>Tabell2[[#This Row],[Totalt lagervärde ex moms]]-Tabell2[[#This Row],[Varav bokat ex moms]]</f>
        <v>82</v>
      </c>
    </row>
    <row r="8692" spans="1:14" x14ac:dyDescent="0.2">
      <c r="A8692" t="s">
        <v>15697</v>
      </c>
      <c r="B8692" t="s">
        <v>15698</v>
      </c>
      <c r="C8692" s="2">
        <v>219</v>
      </c>
      <c r="D8692" s="2">
        <v>110</v>
      </c>
      <c r="E8692" s="2">
        <v>102.5</v>
      </c>
      <c r="F8692" s="2">
        <v>82</v>
      </c>
      <c r="G8692">
        <v>1</v>
      </c>
      <c r="H8692">
        <v>0</v>
      </c>
      <c r="I8692" s="2">
        <f>Tabell2[[#This Row],[Inköpspris (SEK)]]*Tabell2[[#This Row],[Antal]]</f>
        <v>102.5</v>
      </c>
      <c r="J8692" s="2">
        <f>MIN(Tabell2[[#This Row],[Bokat]]*Tabell2[[#This Row],[Inköpspris (SEK)]],Tabell2[[#This Row],[Totalt lagervärde ink moms]])</f>
        <v>0</v>
      </c>
      <c r="K8692" s="2">
        <f>Tabell2[[#This Row],[Totalt lagervärde ink moms]]-Tabell2[[#This Row],[Varav bokat ink moms]]</f>
        <v>102.5</v>
      </c>
      <c r="L8692" s="2">
        <f>Tabell2[[#This Row],[Antal]]*Tabell2[[#This Row],[Inpris ex moms]]</f>
        <v>82</v>
      </c>
      <c r="M8692" s="2">
        <f>MIN(Tabell2[[#This Row],[Bokat]]*Tabell2[[#This Row],[Inpris ex moms]],Tabell2[[#This Row],[Totalt lagervärde ex moms]])</f>
        <v>0</v>
      </c>
      <c r="N8692" s="2">
        <f>Tabell2[[#This Row],[Totalt lagervärde ex moms]]-Tabell2[[#This Row],[Varav bokat ex moms]]</f>
        <v>82</v>
      </c>
    </row>
    <row r="8693" spans="1:14" x14ac:dyDescent="0.2">
      <c r="A8693" t="s">
        <v>10716</v>
      </c>
      <c r="B8693" t="s">
        <v>10717</v>
      </c>
      <c r="C8693" s="2">
        <v>179</v>
      </c>
      <c r="D8693" s="2">
        <v>125</v>
      </c>
      <c r="E8693" s="2">
        <v>83.74</v>
      </c>
      <c r="F8693" s="2">
        <v>66.992000000000004</v>
      </c>
      <c r="G8693">
        <v>1</v>
      </c>
      <c r="H8693">
        <v>0</v>
      </c>
      <c r="I8693" s="2">
        <f>Tabell2[[#This Row],[Inköpspris (SEK)]]*Tabell2[[#This Row],[Antal]]</f>
        <v>83.74</v>
      </c>
      <c r="J8693" s="2">
        <f>MIN(Tabell2[[#This Row],[Bokat]]*Tabell2[[#This Row],[Inköpspris (SEK)]],Tabell2[[#This Row],[Totalt lagervärde ink moms]])</f>
        <v>0</v>
      </c>
      <c r="K8693" s="2">
        <f>Tabell2[[#This Row],[Totalt lagervärde ink moms]]-Tabell2[[#This Row],[Varav bokat ink moms]]</f>
        <v>83.74</v>
      </c>
      <c r="L8693" s="2">
        <f>Tabell2[[#This Row],[Antal]]*Tabell2[[#This Row],[Inpris ex moms]]</f>
        <v>66.992000000000004</v>
      </c>
      <c r="M8693" s="2">
        <f>MIN(Tabell2[[#This Row],[Bokat]]*Tabell2[[#This Row],[Inpris ex moms]],Tabell2[[#This Row],[Totalt lagervärde ex moms]])</f>
        <v>0</v>
      </c>
      <c r="N8693" s="2">
        <f>Tabell2[[#This Row],[Totalt lagervärde ex moms]]-Tabell2[[#This Row],[Varav bokat ex moms]]</f>
        <v>66.992000000000004</v>
      </c>
    </row>
    <row r="8694" spans="1:14" x14ac:dyDescent="0.2">
      <c r="A8694" t="s">
        <v>10492</v>
      </c>
      <c r="B8694" t="s">
        <v>10493</v>
      </c>
      <c r="C8694" s="2">
        <v>119</v>
      </c>
      <c r="D8694" s="2">
        <v>83</v>
      </c>
      <c r="E8694" s="2">
        <v>55.67</v>
      </c>
      <c r="F8694" s="2">
        <v>44.536000000000001</v>
      </c>
      <c r="G8694">
        <v>3</v>
      </c>
      <c r="H8694">
        <v>0</v>
      </c>
      <c r="I8694" s="2">
        <f>Tabell2[[#This Row],[Inköpspris (SEK)]]*Tabell2[[#This Row],[Antal]]</f>
        <v>167.01</v>
      </c>
      <c r="J8694" s="2">
        <f>MIN(Tabell2[[#This Row],[Bokat]]*Tabell2[[#This Row],[Inköpspris (SEK)]],Tabell2[[#This Row],[Totalt lagervärde ink moms]])</f>
        <v>0</v>
      </c>
      <c r="K8694" s="2">
        <f>Tabell2[[#This Row],[Totalt lagervärde ink moms]]-Tabell2[[#This Row],[Varav bokat ink moms]]</f>
        <v>167.01</v>
      </c>
      <c r="L8694" s="2">
        <f>Tabell2[[#This Row],[Antal]]*Tabell2[[#This Row],[Inpris ex moms]]</f>
        <v>133.608</v>
      </c>
      <c r="M8694" s="2">
        <f>MIN(Tabell2[[#This Row],[Bokat]]*Tabell2[[#This Row],[Inpris ex moms]],Tabell2[[#This Row],[Totalt lagervärde ex moms]])</f>
        <v>0</v>
      </c>
      <c r="N8694" s="2">
        <f>Tabell2[[#This Row],[Totalt lagervärde ex moms]]-Tabell2[[#This Row],[Varav bokat ex moms]]</f>
        <v>133.608</v>
      </c>
    </row>
    <row r="8695" spans="1:14" x14ac:dyDescent="0.2">
      <c r="A8695" t="s">
        <v>5963</v>
      </c>
      <c r="B8695" t="s">
        <v>5964</v>
      </c>
      <c r="C8695" s="2">
        <v>39</v>
      </c>
      <c r="D8695" s="2">
        <v>27</v>
      </c>
      <c r="E8695" s="2">
        <v>18.239999999999998</v>
      </c>
      <c r="F8695" s="2">
        <v>14.591999999999999</v>
      </c>
      <c r="G8695">
        <v>11</v>
      </c>
      <c r="H8695">
        <v>0</v>
      </c>
      <c r="I8695" s="2">
        <f>Tabell2[[#This Row],[Inköpspris (SEK)]]*Tabell2[[#This Row],[Antal]]</f>
        <v>200.64</v>
      </c>
      <c r="J8695" s="2">
        <f>MIN(Tabell2[[#This Row],[Bokat]]*Tabell2[[#This Row],[Inköpspris (SEK)]],Tabell2[[#This Row],[Totalt lagervärde ink moms]])</f>
        <v>0</v>
      </c>
      <c r="K8695" s="2">
        <f>Tabell2[[#This Row],[Totalt lagervärde ink moms]]-Tabell2[[#This Row],[Varav bokat ink moms]]</f>
        <v>200.64</v>
      </c>
      <c r="L8695" s="2">
        <f>Tabell2[[#This Row],[Antal]]*Tabell2[[#This Row],[Inpris ex moms]]</f>
        <v>160.512</v>
      </c>
      <c r="M8695" s="2">
        <f>MIN(Tabell2[[#This Row],[Bokat]]*Tabell2[[#This Row],[Inpris ex moms]],Tabell2[[#This Row],[Totalt lagervärde ex moms]])</f>
        <v>0</v>
      </c>
      <c r="N8695" s="2">
        <f>Tabell2[[#This Row],[Totalt lagervärde ex moms]]-Tabell2[[#This Row],[Varav bokat ex moms]]</f>
        <v>160.512</v>
      </c>
    </row>
    <row r="8696" spans="1:14" x14ac:dyDescent="0.2">
      <c r="A8696" t="s">
        <v>5965</v>
      </c>
      <c r="B8696" t="s">
        <v>5966</v>
      </c>
      <c r="C8696" s="2">
        <v>39</v>
      </c>
      <c r="D8696" s="2">
        <v>27</v>
      </c>
      <c r="E8696" s="2">
        <v>18.239999999999998</v>
      </c>
      <c r="F8696" s="2">
        <v>14.591999999999999</v>
      </c>
      <c r="G8696">
        <v>18</v>
      </c>
      <c r="H8696">
        <v>0</v>
      </c>
      <c r="I8696" s="2">
        <f>Tabell2[[#This Row],[Inköpspris (SEK)]]*Tabell2[[#This Row],[Antal]]</f>
        <v>328.32</v>
      </c>
      <c r="J8696" s="2">
        <f>MIN(Tabell2[[#This Row],[Bokat]]*Tabell2[[#This Row],[Inköpspris (SEK)]],Tabell2[[#This Row],[Totalt lagervärde ink moms]])</f>
        <v>0</v>
      </c>
      <c r="K8696" s="2">
        <f>Tabell2[[#This Row],[Totalt lagervärde ink moms]]-Tabell2[[#This Row],[Varav bokat ink moms]]</f>
        <v>328.32</v>
      </c>
      <c r="L8696" s="2">
        <f>Tabell2[[#This Row],[Antal]]*Tabell2[[#This Row],[Inpris ex moms]]</f>
        <v>262.65599999999995</v>
      </c>
      <c r="M8696" s="2">
        <f>MIN(Tabell2[[#This Row],[Bokat]]*Tabell2[[#This Row],[Inpris ex moms]],Tabell2[[#This Row],[Totalt lagervärde ex moms]])</f>
        <v>0</v>
      </c>
      <c r="N8696" s="2">
        <f>Tabell2[[#This Row],[Totalt lagervärde ex moms]]-Tabell2[[#This Row],[Varav bokat ex moms]]</f>
        <v>262.65599999999995</v>
      </c>
    </row>
    <row r="8697" spans="1:14" x14ac:dyDescent="0.2">
      <c r="A8697" t="s">
        <v>572</v>
      </c>
      <c r="B8697" t="s">
        <v>573</v>
      </c>
      <c r="C8697" s="2">
        <v>139</v>
      </c>
      <c r="D8697" s="2">
        <v>97</v>
      </c>
      <c r="E8697" s="2">
        <v>65</v>
      </c>
      <c r="F8697" s="2">
        <v>52</v>
      </c>
      <c r="G8697">
        <v>2</v>
      </c>
      <c r="H8697">
        <v>0</v>
      </c>
      <c r="I8697" s="2">
        <f>Tabell2[[#This Row],[Inköpspris (SEK)]]*Tabell2[[#This Row],[Antal]]</f>
        <v>130</v>
      </c>
      <c r="J8697" s="2">
        <f>MIN(Tabell2[[#This Row],[Bokat]]*Tabell2[[#This Row],[Inköpspris (SEK)]],Tabell2[[#This Row],[Totalt lagervärde ink moms]])</f>
        <v>0</v>
      </c>
      <c r="K8697" s="2">
        <f>Tabell2[[#This Row],[Totalt lagervärde ink moms]]-Tabell2[[#This Row],[Varav bokat ink moms]]</f>
        <v>130</v>
      </c>
      <c r="L8697" s="2">
        <f>Tabell2[[#This Row],[Antal]]*Tabell2[[#This Row],[Inpris ex moms]]</f>
        <v>104</v>
      </c>
      <c r="M8697" s="2">
        <f>MIN(Tabell2[[#This Row],[Bokat]]*Tabell2[[#This Row],[Inpris ex moms]],Tabell2[[#This Row],[Totalt lagervärde ex moms]])</f>
        <v>0</v>
      </c>
      <c r="N8697" s="2">
        <f>Tabell2[[#This Row],[Totalt lagervärde ex moms]]-Tabell2[[#This Row],[Varav bokat ex moms]]</f>
        <v>104</v>
      </c>
    </row>
    <row r="8698" spans="1:14" x14ac:dyDescent="0.2">
      <c r="A8698" t="s">
        <v>582</v>
      </c>
      <c r="B8698" t="s">
        <v>583</v>
      </c>
      <c r="C8698" s="2">
        <v>139</v>
      </c>
      <c r="D8698" s="2">
        <v>97</v>
      </c>
      <c r="E8698" s="2">
        <v>65</v>
      </c>
      <c r="F8698" s="2">
        <v>52</v>
      </c>
      <c r="G8698">
        <v>4</v>
      </c>
      <c r="H8698">
        <v>0</v>
      </c>
      <c r="I8698" s="2">
        <f>Tabell2[[#This Row],[Inköpspris (SEK)]]*Tabell2[[#This Row],[Antal]]</f>
        <v>260</v>
      </c>
      <c r="J8698" s="2">
        <f>MIN(Tabell2[[#This Row],[Bokat]]*Tabell2[[#This Row],[Inköpspris (SEK)]],Tabell2[[#This Row],[Totalt lagervärde ink moms]])</f>
        <v>0</v>
      </c>
      <c r="K8698" s="2">
        <f>Tabell2[[#This Row],[Totalt lagervärde ink moms]]-Tabell2[[#This Row],[Varav bokat ink moms]]</f>
        <v>260</v>
      </c>
      <c r="L8698" s="2">
        <f>Tabell2[[#This Row],[Antal]]*Tabell2[[#This Row],[Inpris ex moms]]</f>
        <v>208</v>
      </c>
      <c r="M8698" s="2">
        <f>MIN(Tabell2[[#This Row],[Bokat]]*Tabell2[[#This Row],[Inpris ex moms]],Tabell2[[#This Row],[Totalt lagervärde ex moms]])</f>
        <v>0</v>
      </c>
      <c r="N8698" s="2">
        <f>Tabell2[[#This Row],[Totalt lagervärde ex moms]]-Tabell2[[#This Row],[Varav bokat ex moms]]</f>
        <v>208</v>
      </c>
    </row>
    <row r="8699" spans="1:14" x14ac:dyDescent="0.2">
      <c r="A8699" t="s">
        <v>12386</v>
      </c>
      <c r="B8699" t="s">
        <v>12387</v>
      </c>
      <c r="C8699" s="2">
        <v>1185</v>
      </c>
      <c r="D8699" s="2">
        <v>711</v>
      </c>
      <c r="E8699" s="2">
        <v>554</v>
      </c>
      <c r="F8699" s="2">
        <v>443.20000000000005</v>
      </c>
      <c r="G8699">
        <v>1</v>
      </c>
      <c r="H8699">
        <v>0</v>
      </c>
      <c r="I8699" s="2">
        <f>Tabell2[[#This Row],[Inköpspris (SEK)]]*Tabell2[[#This Row],[Antal]]</f>
        <v>554</v>
      </c>
      <c r="J8699" s="2">
        <f>MIN(Tabell2[[#This Row],[Bokat]]*Tabell2[[#This Row],[Inköpspris (SEK)]],Tabell2[[#This Row],[Totalt lagervärde ink moms]])</f>
        <v>0</v>
      </c>
      <c r="K8699" s="2">
        <f>Tabell2[[#This Row],[Totalt lagervärde ink moms]]-Tabell2[[#This Row],[Varav bokat ink moms]]</f>
        <v>554</v>
      </c>
      <c r="L8699" s="2">
        <f>Tabell2[[#This Row],[Antal]]*Tabell2[[#This Row],[Inpris ex moms]]</f>
        <v>443.20000000000005</v>
      </c>
      <c r="M8699" s="2">
        <f>MIN(Tabell2[[#This Row],[Bokat]]*Tabell2[[#This Row],[Inpris ex moms]],Tabell2[[#This Row],[Totalt lagervärde ex moms]])</f>
        <v>0</v>
      </c>
      <c r="N8699" s="2">
        <f>Tabell2[[#This Row],[Totalt lagervärde ex moms]]-Tabell2[[#This Row],[Varav bokat ex moms]]</f>
        <v>443.20000000000005</v>
      </c>
    </row>
    <row r="8700" spans="1:14" x14ac:dyDescent="0.2">
      <c r="A8700" t="s">
        <v>5170</v>
      </c>
      <c r="B8700" t="s">
        <v>5171</v>
      </c>
      <c r="C8700" s="2">
        <v>199</v>
      </c>
      <c r="D8700" s="2">
        <v>100</v>
      </c>
      <c r="E8700" s="2">
        <v>93</v>
      </c>
      <c r="F8700" s="2">
        <v>74.400000000000006</v>
      </c>
      <c r="G8700">
        <v>1</v>
      </c>
      <c r="H8700">
        <v>0</v>
      </c>
      <c r="I8700" s="2">
        <f>Tabell2[[#This Row],[Inköpspris (SEK)]]*Tabell2[[#This Row],[Antal]]</f>
        <v>93</v>
      </c>
      <c r="J8700" s="2">
        <f>MIN(Tabell2[[#This Row],[Bokat]]*Tabell2[[#This Row],[Inköpspris (SEK)]],Tabell2[[#This Row],[Totalt lagervärde ink moms]])</f>
        <v>0</v>
      </c>
      <c r="K8700" s="2">
        <f>Tabell2[[#This Row],[Totalt lagervärde ink moms]]-Tabell2[[#This Row],[Varav bokat ink moms]]</f>
        <v>93</v>
      </c>
      <c r="L8700" s="2">
        <f>Tabell2[[#This Row],[Antal]]*Tabell2[[#This Row],[Inpris ex moms]]</f>
        <v>74.400000000000006</v>
      </c>
      <c r="M8700" s="2">
        <f>MIN(Tabell2[[#This Row],[Bokat]]*Tabell2[[#This Row],[Inpris ex moms]],Tabell2[[#This Row],[Totalt lagervärde ex moms]])</f>
        <v>0</v>
      </c>
      <c r="N8700" s="2">
        <f>Tabell2[[#This Row],[Totalt lagervärde ex moms]]-Tabell2[[#This Row],[Varav bokat ex moms]]</f>
        <v>74.400000000000006</v>
      </c>
    </row>
    <row r="8701" spans="1:14" x14ac:dyDescent="0.2">
      <c r="A8701" t="s">
        <v>6481</v>
      </c>
      <c r="B8701" t="s">
        <v>6482</v>
      </c>
      <c r="C8701" s="2">
        <v>199</v>
      </c>
      <c r="D8701" s="2">
        <v>139</v>
      </c>
      <c r="E8701" s="2">
        <v>93</v>
      </c>
      <c r="F8701" s="2">
        <v>74.400000000000006</v>
      </c>
      <c r="G8701">
        <v>1</v>
      </c>
      <c r="H8701">
        <v>0</v>
      </c>
      <c r="I8701" s="2">
        <f>Tabell2[[#This Row],[Inköpspris (SEK)]]*Tabell2[[#This Row],[Antal]]</f>
        <v>93</v>
      </c>
      <c r="J8701" s="2">
        <f>MIN(Tabell2[[#This Row],[Bokat]]*Tabell2[[#This Row],[Inköpspris (SEK)]],Tabell2[[#This Row],[Totalt lagervärde ink moms]])</f>
        <v>0</v>
      </c>
      <c r="K8701" s="2">
        <f>Tabell2[[#This Row],[Totalt lagervärde ink moms]]-Tabell2[[#This Row],[Varav bokat ink moms]]</f>
        <v>93</v>
      </c>
      <c r="L8701" s="2">
        <f>Tabell2[[#This Row],[Antal]]*Tabell2[[#This Row],[Inpris ex moms]]</f>
        <v>74.400000000000006</v>
      </c>
      <c r="M8701" s="2">
        <f>MIN(Tabell2[[#This Row],[Bokat]]*Tabell2[[#This Row],[Inpris ex moms]],Tabell2[[#This Row],[Totalt lagervärde ex moms]])</f>
        <v>0</v>
      </c>
      <c r="N8701" s="2">
        <f>Tabell2[[#This Row],[Totalt lagervärde ex moms]]-Tabell2[[#This Row],[Varav bokat ex moms]]</f>
        <v>74.400000000000006</v>
      </c>
    </row>
    <row r="8702" spans="1:14" x14ac:dyDescent="0.2">
      <c r="A8702" t="s">
        <v>916</v>
      </c>
      <c r="B8702" t="s">
        <v>917</v>
      </c>
      <c r="C8702" s="2">
        <v>749</v>
      </c>
      <c r="D8702" s="2">
        <v>539</v>
      </c>
      <c r="E8702" s="2">
        <v>350</v>
      </c>
      <c r="F8702" s="2">
        <v>280</v>
      </c>
      <c r="G8702">
        <v>2</v>
      </c>
      <c r="H8702">
        <v>0</v>
      </c>
      <c r="I8702" s="2">
        <f>Tabell2[[#This Row],[Inköpspris (SEK)]]*Tabell2[[#This Row],[Antal]]</f>
        <v>700</v>
      </c>
      <c r="J8702" s="2">
        <f>MIN(Tabell2[[#This Row],[Bokat]]*Tabell2[[#This Row],[Inköpspris (SEK)]],Tabell2[[#This Row],[Totalt lagervärde ink moms]])</f>
        <v>0</v>
      </c>
      <c r="K8702" s="2">
        <f>Tabell2[[#This Row],[Totalt lagervärde ink moms]]-Tabell2[[#This Row],[Varav bokat ink moms]]</f>
        <v>700</v>
      </c>
      <c r="L8702" s="2">
        <f>Tabell2[[#This Row],[Antal]]*Tabell2[[#This Row],[Inpris ex moms]]</f>
        <v>560</v>
      </c>
      <c r="M8702" s="2">
        <f>MIN(Tabell2[[#This Row],[Bokat]]*Tabell2[[#This Row],[Inpris ex moms]],Tabell2[[#This Row],[Totalt lagervärde ex moms]])</f>
        <v>0</v>
      </c>
      <c r="N8702" s="2">
        <f>Tabell2[[#This Row],[Totalt lagervärde ex moms]]-Tabell2[[#This Row],[Varav bokat ex moms]]</f>
        <v>560</v>
      </c>
    </row>
    <row r="8703" spans="1:14" x14ac:dyDescent="0.2">
      <c r="A8703" t="s">
        <v>10734</v>
      </c>
      <c r="B8703" t="s">
        <v>10735</v>
      </c>
      <c r="C8703" s="2">
        <v>129</v>
      </c>
      <c r="D8703" s="2">
        <v>90</v>
      </c>
      <c r="E8703" s="2">
        <v>60.28</v>
      </c>
      <c r="F8703" s="2">
        <v>48.224000000000004</v>
      </c>
      <c r="G8703">
        <v>1</v>
      </c>
      <c r="H8703">
        <v>0</v>
      </c>
      <c r="I8703" s="2">
        <f>Tabell2[[#This Row],[Inköpspris (SEK)]]*Tabell2[[#This Row],[Antal]]</f>
        <v>60.28</v>
      </c>
      <c r="J8703" s="2">
        <f>MIN(Tabell2[[#This Row],[Bokat]]*Tabell2[[#This Row],[Inköpspris (SEK)]],Tabell2[[#This Row],[Totalt lagervärde ink moms]])</f>
        <v>0</v>
      </c>
      <c r="K8703" s="2">
        <f>Tabell2[[#This Row],[Totalt lagervärde ink moms]]-Tabell2[[#This Row],[Varav bokat ink moms]]</f>
        <v>60.28</v>
      </c>
      <c r="L8703" s="2">
        <f>Tabell2[[#This Row],[Antal]]*Tabell2[[#This Row],[Inpris ex moms]]</f>
        <v>48.224000000000004</v>
      </c>
      <c r="M8703" s="2">
        <f>MIN(Tabell2[[#This Row],[Bokat]]*Tabell2[[#This Row],[Inpris ex moms]],Tabell2[[#This Row],[Totalt lagervärde ex moms]])</f>
        <v>0</v>
      </c>
      <c r="N8703" s="2">
        <f>Tabell2[[#This Row],[Totalt lagervärde ex moms]]-Tabell2[[#This Row],[Varav bokat ex moms]]</f>
        <v>48.224000000000004</v>
      </c>
    </row>
    <row r="8704" spans="1:14" x14ac:dyDescent="0.2">
      <c r="A8704" t="s">
        <v>18406</v>
      </c>
      <c r="B8704" t="s">
        <v>18407</v>
      </c>
      <c r="C8704" s="2">
        <v>395</v>
      </c>
      <c r="D8704" s="2">
        <v>276</v>
      </c>
      <c r="E8704" s="2">
        <v>184.54</v>
      </c>
      <c r="F8704" s="2">
        <v>147.63200000000001</v>
      </c>
      <c r="G8704">
        <v>1</v>
      </c>
      <c r="H8704">
        <v>0</v>
      </c>
      <c r="I8704" s="2">
        <f>Tabell2[[#This Row],[Inköpspris (SEK)]]*Tabell2[[#This Row],[Antal]]</f>
        <v>184.54</v>
      </c>
      <c r="J8704" s="2">
        <f>MIN(Tabell2[[#This Row],[Bokat]]*Tabell2[[#This Row],[Inköpspris (SEK)]],Tabell2[[#This Row],[Totalt lagervärde ink moms]])</f>
        <v>0</v>
      </c>
      <c r="K8704" s="2">
        <f>Tabell2[[#This Row],[Totalt lagervärde ink moms]]-Tabell2[[#This Row],[Varav bokat ink moms]]</f>
        <v>184.54</v>
      </c>
      <c r="L8704" s="2">
        <f>Tabell2[[#This Row],[Antal]]*Tabell2[[#This Row],[Inpris ex moms]]</f>
        <v>147.63200000000001</v>
      </c>
      <c r="M8704" s="2">
        <f>MIN(Tabell2[[#This Row],[Bokat]]*Tabell2[[#This Row],[Inpris ex moms]],Tabell2[[#This Row],[Totalt lagervärde ex moms]])</f>
        <v>0</v>
      </c>
      <c r="N8704" s="2">
        <f>Tabell2[[#This Row],[Totalt lagervärde ex moms]]-Tabell2[[#This Row],[Varav bokat ex moms]]</f>
        <v>147.63200000000001</v>
      </c>
    </row>
    <row r="8705" spans="1:14" x14ac:dyDescent="0.2">
      <c r="A8705" t="s">
        <v>13980</v>
      </c>
      <c r="B8705" t="s">
        <v>13981</v>
      </c>
      <c r="C8705" s="2">
        <v>273</v>
      </c>
      <c r="D8705" s="2">
        <v>191</v>
      </c>
      <c r="E8705" s="2">
        <v>127.5</v>
      </c>
      <c r="F8705" s="2">
        <v>102</v>
      </c>
      <c r="G8705">
        <v>1</v>
      </c>
      <c r="H8705">
        <v>0</v>
      </c>
      <c r="I8705" s="2">
        <f>Tabell2[[#This Row],[Inköpspris (SEK)]]*Tabell2[[#This Row],[Antal]]</f>
        <v>127.5</v>
      </c>
      <c r="J8705" s="2">
        <f>MIN(Tabell2[[#This Row],[Bokat]]*Tabell2[[#This Row],[Inköpspris (SEK)]],Tabell2[[#This Row],[Totalt lagervärde ink moms]])</f>
        <v>0</v>
      </c>
      <c r="K8705" s="2">
        <f>Tabell2[[#This Row],[Totalt lagervärde ink moms]]-Tabell2[[#This Row],[Varav bokat ink moms]]</f>
        <v>127.5</v>
      </c>
      <c r="L8705" s="2">
        <f>Tabell2[[#This Row],[Antal]]*Tabell2[[#This Row],[Inpris ex moms]]</f>
        <v>102</v>
      </c>
      <c r="M8705" s="2">
        <f>MIN(Tabell2[[#This Row],[Bokat]]*Tabell2[[#This Row],[Inpris ex moms]],Tabell2[[#This Row],[Totalt lagervärde ex moms]])</f>
        <v>0</v>
      </c>
      <c r="N8705" s="2">
        <f>Tabell2[[#This Row],[Totalt lagervärde ex moms]]-Tabell2[[#This Row],[Varav bokat ex moms]]</f>
        <v>102</v>
      </c>
    </row>
    <row r="8706" spans="1:14" x14ac:dyDescent="0.2">
      <c r="A8706" t="s">
        <v>5346</v>
      </c>
      <c r="B8706" t="s">
        <v>5347</v>
      </c>
      <c r="C8706" s="2">
        <v>265</v>
      </c>
      <c r="D8706" s="2">
        <v>172</v>
      </c>
      <c r="E8706" s="2">
        <v>123.75</v>
      </c>
      <c r="F8706" s="2">
        <v>99</v>
      </c>
      <c r="G8706">
        <v>1</v>
      </c>
      <c r="H8706">
        <v>0</v>
      </c>
      <c r="I8706" s="2">
        <f>Tabell2[[#This Row],[Inköpspris (SEK)]]*Tabell2[[#This Row],[Antal]]</f>
        <v>123.75</v>
      </c>
      <c r="J8706" s="2">
        <f>MIN(Tabell2[[#This Row],[Bokat]]*Tabell2[[#This Row],[Inköpspris (SEK)]],Tabell2[[#This Row],[Totalt lagervärde ink moms]])</f>
        <v>0</v>
      </c>
      <c r="K8706" s="2">
        <f>Tabell2[[#This Row],[Totalt lagervärde ink moms]]-Tabell2[[#This Row],[Varav bokat ink moms]]</f>
        <v>123.75</v>
      </c>
      <c r="L8706" s="2">
        <f>Tabell2[[#This Row],[Antal]]*Tabell2[[#This Row],[Inpris ex moms]]</f>
        <v>99</v>
      </c>
      <c r="M8706" s="2">
        <f>MIN(Tabell2[[#This Row],[Bokat]]*Tabell2[[#This Row],[Inpris ex moms]],Tabell2[[#This Row],[Totalt lagervärde ex moms]])</f>
        <v>0</v>
      </c>
      <c r="N8706" s="2">
        <f>Tabell2[[#This Row],[Totalt lagervärde ex moms]]-Tabell2[[#This Row],[Varav bokat ex moms]]</f>
        <v>99</v>
      </c>
    </row>
    <row r="8707" spans="1:14" x14ac:dyDescent="0.2">
      <c r="A8707" t="s">
        <v>5348</v>
      </c>
      <c r="B8707" t="s">
        <v>5349</v>
      </c>
      <c r="C8707" s="2">
        <v>265</v>
      </c>
      <c r="D8707" s="2">
        <v>159</v>
      </c>
      <c r="E8707" s="2">
        <v>123.75</v>
      </c>
      <c r="F8707" s="2">
        <v>99</v>
      </c>
      <c r="G8707">
        <v>6</v>
      </c>
      <c r="H8707">
        <v>0</v>
      </c>
      <c r="I8707" s="2">
        <f>Tabell2[[#This Row],[Inköpspris (SEK)]]*Tabell2[[#This Row],[Antal]]</f>
        <v>742.5</v>
      </c>
      <c r="J8707" s="2">
        <f>MIN(Tabell2[[#This Row],[Bokat]]*Tabell2[[#This Row],[Inköpspris (SEK)]],Tabell2[[#This Row],[Totalt lagervärde ink moms]])</f>
        <v>0</v>
      </c>
      <c r="K8707" s="2">
        <f>Tabell2[[#This Row],[Totalt lagervärde ink moms]]-Tabell2[[#This Row],[Varav bokat ink moms]]</f>
        <v>742.5</v>
      </c>
      <c r="L8707" s="2">
        <f>Tabell2[[#This Row],[Antal]]*Tabell2[[#This Row],[Inpris ex moms]]</f>
        <v>594</v>
      </c>
      <c r="M8707" s="2">
        <f>MIN(Tabell2[[#This Row],[Bokat]]*Tabell2[[#This Row],[Inpris ex moms]],Tabell2[[#This Row],[Totalt lagervärde ex moms]])</f>
        <v>0</v>
      </c>
      <c r="N8707" s="2">
        <f>Tabell2[[#This Row],[Totalt lagervärde ex moms]]-Tabell2[[#This Row],[Varav bokat ex moms]]</f>
        <v>594</v>
      </c>
    </row>
    <row r="8708" spans="1:14" x14ac:dyDescent="0.2">
      <c r="A8708" t="s">
        <v>5350</v>
      </c>
      <c r="B8708" t="s">
        <v>5351</v>
      </c>
      <c r="C8708" s="2">
        <v>265</v>
      </c>
      <c r="D8708" s="2">
        <v>172</v>
      </c>
      <c r="E8708" s="2">
        <v>123.75</v>
      </c>
      <c r="F8708" s="2">
        <v>99</v>
      </c>
      <c r="G8708">
        <v>3</v>
      </c>
      <c r="H8708">
        <v>0</v>
      </c>
      <c r="I8708" s="2">
        <f>Tabell2[[#This Row],[Inköpspris (SEK)]]*Tabell2[[#This Row],[Antal]]</f>
        <v>371.25</v>
      </c>
      <c r="J8708" s="2">
        <f>MIN(Tabell2[[#This Row],[Bokat]]*Tabell2[[#This Row],[Inköpspris (SEK)]],Tabell2[[#This Row],[Totalt lagervärde ink moms]])</f>
        <v>0</v>
      </c>
      <c r="K8708" s="2">
        <f>Tabell2[[#This Row],[Totalt lagervärde ink moms]]-Tabell2[[#This Row],[Varav bokat ink moms]]</f>
        <v>371.25</v>
      </c>
      <c r="L8708" s="2">
        <f>Tabell2[[#This Row],[Antal]]*Tabell2[[#This Row],[Inpris ex moms]]</f>
        <v>297</v>
      </c>
      <c r="M8708" s="2">
        <f>MIN(Tabell2[[#This Row],[Bokat]]*Tabell2[[#This Row],[Inpris ex moms]],Tabell2[[#This Row],[Totalt lagervärde ex moms]])</f>
        <v>0</v>
      </c>
      <c r="N8708" s="2">
        <f>Tabell2[[#This Row],[Totalt lagervärde ex moms]]-Tabell2[[#This Row],[Varav bokat ex moms]]</f>
        <v>297</v>
      </c>
    </row>
    <row r="8709" spans="1:14" x14ac:dyDescent="0.2">
      <c r="A8709" t="s">
        <v>5352</v>
      </c>
      <c r="B8709" t="s">
        <v>5353</v>
      </c>
      <c r="C8709" s="2">
        <v>265</v>
      </c>
      <c r="D8709" s="2">
        <v>172</v>
      </c>
      <c r="E8709" s="2">
        <v>123.75</v>
      </c>
      <c r="F8709" s="2">
        <v>99</v>
      </c>
      <c r="G8709">
        <v>2</v>
      </c>
      <c r="H8709">
        <v>0</v>
      </c>
      <c r="I8709" s="2">
        <f>Tabell2[[#This Row],[Inköpspris (SEK)]]*Tabell2[[#This Row],[Antal]]</f>
        <v>247.5</v>
      </c>
      <c r="J8709" s="2">
        <f>MIN(Tabell2[[#This Row],[Bokat]]*Tabell2[[#This Row],[Inköpspris (SEK)]],Tabell2[[#This Row],[Totalt lagervärde ink moms]])</f>
        <v>0</v>
      </c>
      <c r="K8709" s="2">
        <f>Tabell2[[#This Row],[Totalt lagervärde ink moms]]-Tabell2[[#This Row],[Varav bokat ink moms]]</f>
        <v>247.5</v>
      </c>
      <c r="L8709" s="2">
        <f>Tabell2[[#This Row],[Antal]]*Tabell2[[#This Row],[Inpris ex moms]]</f>
        <v>198</v>
      </c>
      <c r="M8709" s="2">
        <f>MIN(Tabell2[[#This Row],[Bokat]]*Tabell2[[#This Row],[Inpris ex moms]],Tabell2[[#This Row],[Totalt lagervärde ex moms]])</f>
        <v>0</v>
      </c>
      <c r="N8709" s="2">
        <f>Tabell2[[#This Row],[Totalt lagervärde ex moms]]-Tabell2[[#This Row],[Varav bokat ex moms]]</f>
        <v>198</v>
      </c>
    </row>
    <row r="8710" spans="1:14" x14ac:dyDescent="0.2">
      <c r="A8710" t="s">
        <v>5354</v>
      </c>
      <c r="B8710" t="s">
        <v>5355</v>
      </c>
      <c r="C8710" s="2">
        <v>265</v>
      </c>
      <c r="D8710" s="2">
        <v>172</v>
      </c>
      <c r="E8710" s="2">
        <v>123.75</v>
      </c>
      <c r="F8710" s="2">
        <v>99</v>
      </c>
      <c r="G8710">
        <v>1</v>
      </c>
      <c r="H8710">
        <v>0</v>
      </c>
      <c r="I8710" s="2">
        <f>Tabell2[[#This Row],[Inköpspris (SEK)]]*Tabell2[[#This Row],[Antal]]</f>
        <v>123.75</v>
      </c>
      <c r="J8710" s="2">
        <f>MIN(Tabell2[[#This Row],[Bokat]]*Tabell2[[#This Row],[Inköpspris (SEK)]],Tabell2[[#This Row],[Totalt lagervärde ink moms]])</f>
        <v>0</v>
      </c>
      <c r="K8710" s="2">
        <f>Tabell2[[#This Row],[Totalt lagervärde ink moms]]-Tabell2[[#This Row],[Varav bokat ink moms]]</f>
        <v>123.75</v>
      </c>
      <c r="L8710" s="2">
        <f>Tabell2[[#This Row],[Antal]]*Tabell2[[#This Row],[Inpris ex moms]]</f>
        <v>99</v>
      </c>
      <c r="M8710" s="2">
        <f>MIN(Tabell2[[#This Row],[Bokat]]*Tabell2[[#This Row],[Inpris ex moms]],Tabell2[[#This Row],[Totalt lagervärde ex moms]])</f>
        <v>0</v>
      </c>
      <c r="N8710" s="2">
        <f>Tabell2[[#This Row],[Totalt lagervärde ex moms]]-Tabell2[[#This Row],[Varav bokat ex moms]]</f>
        <v>99</v>
      </c>
    </row>
    <row r="8711" spans="1:14" x14ac:dyDescent="0.2">
      <c r="A8711" t="s">
        <v>1112</v>
      </c>
      <c r="B8711" t="s">
        <v>1113</v>
      </c>
      <c r="C8711" s="2">
        <v>1499</v>
      </c>
      <c r="D8711" s="2">
        <v>1109</v>
      </c>
      <c r="E8711" s="2">
        <v>700</v>
      </c>
      <c r="F8711" s="2">
        <v>560</v>
      </c>
      <c r="G8711">
        <v>1</v>
      </c>
      <c r="H8711">
        <v>0</v>
      </c>
      <c r="I8711" s="2">
        <f>Tabell2[[#This Row],[Inköpspris (SEK)]]*Tabell2[[#This Row],[Antal]]</f>
        <v>700</v>
      </c>
      <c r="J8711" s="2">
        <f>MIN(Tabell2[[#This Row],[Bokat]]*Tabell2[[#This Row],[Inköpspris (SEK)]],Tabell2[[#This Row],[Totalt lagervärde ink moms]])</f>
        <v>0</v>
      </c>
      <c r="K8711" s="2">
        <f>Tabell2[[#This Row],[Totalt lagervärde ink moms]]-Tabell2[[#This Row],[Varav bokat ink moms]]</f>
        <v>700</v>
      </c>
      <c r="L8711" s="2">
        <f>Tabell2[[#This Row],[Antal]]*Tabell2[[#This Row],[Inpris ex moms]]</f>
        <v>560</v>
      </c>
      <c r="M8711" s="2">
        <f>MIN(Tabell2[[#This Row],[Bokat]]*Tabell2[[#This Row],[Inpris ex moms]],Tabell2[[#This Row],[Totalt lagervärde ex moms]])</f>
        <v>0</v>
      </c>
      <c r="N8711" s="2">
        <f>Tabell2[[#This Row],[Totalt lagervärde ex moms]]-Tabell2[[#This Row],[Varav bokat ex moms]]</f>
        <v>560</v>
      </c>
    </row>
    <row r="8712" spans="1:14" x14ac:dyDescent="0.2">
      <c r="A8712" t="s">
        <v>16171</v>
      </c>
      <c r="B8712" t="s">
        <v>16172</v>
      </c>
      <c r="C8712" s="2">
        <v>1649</v>
      </c>
      <c r="D8712" s="2">
        <v>989</v>
      </c>
      <c r="E8712" s="2">
        <v>769.55</v>
      </c>
      <c r="F8712" s="2">
        <v>615.64</v>
      </c>
      <c r="G8712">
        <v>1</v>
      </c>
      <c r="H8712">
        <v>0</v>
      </c>
      <c r="I8712" s="2">
        <f>Tabell2[[#This Row],[Inköpspris (SEK)]]*Tabell2[[#This Row],[Antal]]</f>
        <v>769.55</v>
      </c>
      <c r="J8712" s="2">
        <f>MIN(Tabell2[[#This Row],[Bokat]]*Tabell2[[#This Row],[Inköpspris (SEK)]],Tabell2[[#This Row],[Totalt lagervärde ink moms]])</f>
        <v>0</v>
      </c>
      <c r="K8712" s="2">
        <f>Tabell2[[#This Row],[Totalt lagervärde ink moms]]-Tabell2[[#This Row],[Varav bokat ink moms]]</f>
        <v>769.55</v>
      </c>
      <c r="L8712" s="2">
        <f>Tabell2[[#This Row],[Antal]]*Tabell2[[#This Row],[Inpris ex moms]]</f>
        <v>615.64</v>
      </c>
      <c r="M8712" s="2">
        <f>MIN(Tabell2[[#This Row],[Bokat]]*Tabell2[[#This Row],[Inpris ex moms]],Tabell2[[#This Row],[Totalt lagervärde ex moms]])</f>
        <v>0</v>
      </c>
      <c r="N8712" s="2">
        <f>Tabell2[[#This Row],[Totalt lagervärde ex moms]]-Tabell2[[#This Row],[Varav bokat ex moms]]</f>
        <v>615.64</v>
      </c>
    </row>
    <row r="8713" spans="1:14" x14ac:dyDescent="0.2">
      <c r="A8713" t="s">
        <v>16173</v>
      </c>
      <c r="B8713" t="s">
        <v>16174</v>
      </c>
      <c r="C8713" s="2">
        <v>1649</v>
      </c>
      <c r="D8713" s="2">
        <v>989</v>
      </c>
      <c r="E8713" s="2">
        <v>769.55</v>
      </c>
      <c r="F8713" s="2">
        <v>615.64</v>
      </c>
      <c r="G8713">
        <v>1</v>
      </c>
      <c r="H8713">
        <v>0</v>
      </c>
      <c r="I8713" s="2">
        <f>Tabell2[[#This Row],[Inköpspris (SEK)]]*Tabell2[[#This Row],[Antal]]</f>
        <v>769.55</v>
      </c>
      <c r="J8713" s="2">
        <f>MIN(Tabell2[[#This Row],[Bokat]]*Tabell2[[#This Row],[Inköpspris (SEK)]],Tabell2[[#This Row],[Totalt lagervärde ink moms]])</f>
        <v>0</v>
      </c>
      <c r="K8713" s="2">
        <f>Tabell2[[#This Row],[Totalt lagervärde ink moms]]-Tabell2[[#This Row],[Varav bokat ink moms]]</f>
        <v>769.55</v>
      </c>
      <c r="L8713" s="2">
        <f>Tabell2[[#This Row],[Antal]]*Tabell2[[#This Row],[Inpris ex moms]]</f>
        <v>615.64</v>
      </c>
      <c r="M8713" s="2">
        <f>MIN(Tabell2[[#This Row],[Bokat]]*Tabell2[[#This Row],[Inpris ex moms]],Tabell2[[#This Row],[Totalt lagervärde ex moms]])</f>
        <v>0</v>
      </c>
      <c r="N8713" s="2">
        <f>Tabell2[[#This Row],[Totalt lagervärde ex moms]]-Tabell2[[#This Row],[Varav bokat ex moms]]</f>
        <v>615.64</v>
      </c>
    </row>
    <row r="8714" spans="1:14" x14ac:dyDescent="0.2">
      <c r="A8714" t="s">
        <v>10102</v>
      </c>
      <c r="B8714" t="s">
        <v>10103</v>
      </c>
      <c r="C8714" s="2">
        <v>15</v>
      </c>
      <c r="D8714" s="2">
        <v>10</v>
      </c>
      <c r="E8714" s="2">
        <v>7</v>
      </c>
      <c r="F8714" s="2">
        <v>5.6000000000000005</v>
      </c>
      <c r="G8714">
        <v>7</v>
      </c>
      <c r="H8714">
        <v>6</v>
      </c>
      <c r="I8714" s="2">
        <f>Tabell2[[#This Row],[Inköpspris (SEK)]]*Tabell2[[#This Row],[Antal]]</f>
        <v>49</v>
      </c>
      <c r="J8714" s="2">
        <f>MIN(Tabell2[[#This Row],[Bokat]]*Tabell2[[#This Row],[Inköpspris (SEK)]],Tabell2[[#This Row],[Totalt lagervärde ink moms]])</f>
        <v>42</v>
      </c>
      <c r="K8714" s="2">
        <f>Tabell2[[#This Row],[Totalt lagervärde ink moms]]-Tabell2[[#This Row],[Varav bokat ink moms]]</f>
        <v>7</v>
      </c>
      <c r="L8714" s="2">
        <f>Tabell2[[#This Row],[Antal]]*Tabell2[[#This Row],[Inpris ex moms]]</f>
        <v>39.200000000000003</v>
      </c>
      <c r="M8714" s="2">
        <f>MIN(Tabell2[[#This Row],[Bokat]]*Tabell2[[#This Row],[Inpris ex moms]],Tabell2[[#This Row],[Totalt lagervärde ex moms]])</f>
        <v>33.6</v>
      </c>
      <c r="N8714" s="2">
        <f>Tabell2[[#This Row],[Totalt lagervärde ex moms]]-Tabell2[[#This Row],[Varav bokat ex moms]]</f>
        <v>5.6000000000000014</v>
      </c>
    </row>
    <row r="8715" spans="1:14" x14ac:dyDescent="0.2">
      <c r="A8715" t="s">
        <v>8533</v>
      </c>
      <c r="B8715" t="s">
        <v>8534</v>
      </c>
      <c r="C8715" s="2">
        <v>45</v>
      </c>
      <c r="D8715" s="2">
        <v>22</v>
      </c>
      <c r="E8715" s="2">
        <v>21</v>
      </c>
      <c r="F8715" s="2">
        <v>16.8</v>
      </c>
      <c r="G8715">
        <v>4</v>
      </c>
      <c r="H8715">
        <v>0</v>
      </c>
      <c r="I8715" s="2">
        <f>Tabell2[[#This Row],[Inköpspris (SEK)]]*Tabell2[[#This Row],[Antal]]</f>
        <v>84</v>
      </c>
      <c r="J8715" s="2">
        <f>MIN(Tabell2[[#This Row],[Bokat]]*Tabell2[[#This Row],[Inköpspris (SEK)]],Tabell2[[#This Row],[Totalt lagervärde ink moms]])</f>
        <v>0</v>
      </c>
      <c r="K8715" s="2">
        <f>Tabell2[[#This Row],[Totalt lagervärde ink moms]]-Tabell2[[#This Row],[Varav bokat ink moms]]</f>
        <v>84</v>
      </c>
      <c r="L8715" s="2">
        <f>Tabell2[[#This Row],[Antal]]*Tabell2[[#This Row],[Inpris ex moms]]</f>
        <v>67.2</v>
      </c>
      <c r="M8715" s="2">
        <f>MIN(Tabell2[[#This Row],[Bokat]]*Tabell2[[#This Row],[Inpris ex moms]],Tabell2[[#This Row],[Totalt lagervärde ex moms]])</f>
        <v>0</v>
      </c>
      <c r="N8715" s="2">
        <f>Tabell2[[#This Row],[Totalt lagervärde ex moms]]-Tabell2[[#This Row],[Varav bokat ex moms]]</f>
        <v>67.2</v>
      </c>
    </row>
    <row r="8716" spans="1:14" x14ac:dyDescent="0.2">
      <c r="A8716" t="s">
        <v>5861</v>
      </c>
      <c r="B8716" t="s">
        <v>5862</v>
      </c>
      <c r="C8716" s="2">
        <v>475</v>
      </c>
      <c r="D8716" s="2">
        <v>332</v>
      </c>
      <c r="E8716" s="2">
        <v>221.59</v>
      </c>
      <c r="F8716" s="2">
        <v>177.27</v>
      </c>
      <c r="G8716">
        <v>1</v>
      </c>
      <c r="H8716">
        <v>0</v>
      </c>
      <c r="I8716" s="2">
        <f>Tabell2[[#This Row],[Inköpspris (SEK)]]*Tabell2[[#This Row],[Antal]]</f>
        <v>221.59</v>
      </c>
      <c r="J8716" s="2">
        <f>MIN(Tabell2[[#This Row],[Bokat]]*Tabell2[[#This Row],[Inköpspris (SEK)]],Tabell2[[#This Row],[Totalt lagervärde ink moms]])</f>
        <v>0</v>
      </c>
      <c r="K8716" s="2">
        <f>Tabell2[[#This Row],[Totalt lagervärde ink moms]]-Tabell2[[#This Row],[Varav bokat ink moms]]</f>
        <v>221.59</v>
      </c>
      <c r="L8716" s="2">
        <f>Tabell2[[#This Row],[Antal]]*Tabell2[[#This Row],[Inpris ex moms]]</f>
        <v>177.27</v>
      </c>
      <c r="M8716" s="2">
        <f>MIN(Tabell2[[#This Row],[Bokat]]*Tabell2[[#This Row],[Inpris ex moms]],Tabell2[[#This Row],[Totalt lagervärde ex moms]])</f>
        <v>0</v>
      </c>
      <c r="N8716" s="2">
        <f>Tabell2[[#This Row],[Totalt lagervärde ex moms]]-Tabell2[[#This Row],[Varav bokat ex moms]]</f>
        <v>177.27</v>
      </c>
    </row>
    <row r="8717" spans="1:14" x14ac:dyDescent="0.2">
      <c r="A8717" t="s">
        <v>14559</v>
      </c>
      <c r="B8717" t="s">
        <v>14560</v>
      </c>
      <c r="C8717" s="2">
        <v>265</v>
      </c>
      <c r="D8717" s="2">
        <v>132</v>
      </c>
      <c r="E8717" s="2">
        <v>123.6</v>
      </c>
      <c r="F8717" s="2">
        <v>98.88</v>
      </c>
      <c r="G8717">
        <v>10</v>
      </c>
      <c r="H8717">
        <v>0</v>
      </c>
      <c r="I8717" s="2">
        <f>Tabell2[[#This Row],[Inköpspris (SEK)]]*Tabell2[[#This Row],[Antal]]</f>
        <v>1236</v>
      </c>
      <c r="J8717" s="2">
        <f>MIN(Tabell2[[#This Row],[Bokat]]*Tabell2[[#This Row],[Inköpspris (SEK)]],Tabell2[[#This Row],[Totalt lagervärde ink moms]])</f>
        <v>0</v>
      </c>
      <c r="K8717" s="2">
        <f>Tabell2[[#This Row],[Totalt lagervärde ink moms]]-Tabell2[[#This Row],[Varav bokat ink moms]]</f>
        <v>1236</v>
      </c>
      <c r="L8717" s="2">
        <f>Tabell2[[#This Row],[Antal]]*Tabell2[[#This Row],[Inpris ex moms]]</f>
        <v>988.8</v>
      </c>
      <c r="M8717" s="2">
        <f>MIN(Tabell2[[#This Row],[Bokat]]*Tabell2[[#This Row],[Inpris ex moms]],Tabell2[[#This Row],[Totalt lagervärde ex moms]])</f>
        <v>0</v>
      </c>
      <c r="N8717" s="2">
        <f>Tabell2[[#This Row],[Totalt lagervärde ex moms]]-Tabell2[[#This Row],[Varav bokat ex moms]]</f>
        <v>988.8</v>
      </c>
    </row>
    <row r="8718" spans="1:14" x14ac:dyDescent="0.2">
      <c r="A8718" t="s">
        <v>7288</v>
      </c>
      <c r="B8718" t="s">
        <v>7289</v>
      </c>
      <c r="C8718" s="2">
        <v>159</v>
      </c>
      <c r="D8718" s="2">
        <v>111</v>
      </c>
      <c r="E8718" s="2">
        <v>74.099999999999994</v>
      </c>
      <c r="F8718" s="2">
        <v>59.28</v>
      </c>
      <c r="G8718">
        <v>3</v>
      </c>
      <c r="H8718">
        <v>0</v>
      </c>
      <c r="I8718" s="2">
        <f>Tabell2[[#This Row],[Inköpspris (SEK)]]*Tabell2[[#This Row],[Antal]]</f>
        <v>222.29999999999998</v>
      </c>
      <c r="J8718" s="2">
        <f>MIN(Tabell2[[#This Row],[Bokat]]*Tabell2[[#This Row],[Inköpspris (SEK)]],Tabell2[[#This Row],[Totalt lagervärde ink moms]])</f>
        <v>0</v>
      </c>
      <c r="K8718" s="2">
        <f>Tabell2[[#This Row],[Totalt lagervärde ink moms]]-Tabell2[[#This Row],[Varav bokat ink moms]]</f>
        <v>222.29999999999998</v>
      </c>
      <c r="L8718" s="2">
        <f>Tabell2[[#This Row],[Antal]]*Tabell2[[#This Row],[Inpris ex moms]]</f>
        <v>177.84</v>
      </c>
      <c r="M8718" s="2">
        <f>MIN(Tabell2[[#This Row],[Bokat]]*Tabell2[[#This Row],[Inpris ex moms]],Tabell2[[#This Row],[Totalt lagervärde ex moms]])</f>
        <v>0</v>
      </c>
      <c r="N8718" s="2">
        <f>Tabell2[[#This Row],[Totalt lagervärde ex moms]]-Tabell2[[#This Row],[Varav bokat ex moms]]</f>
        <v>177.84</v>
      </c>
    </row>
    <row r="8719" spans="1:14" x14ac:dyDescent="0.2">
      <c r="A8719" t="s">
        <v>16029</v>
      </c>
      <c r="B8719" t="s">
        <v>16030</v>
      </c>
      <c r="C8719" s="2">
        <v>2899</v>
      </c>
      <c r="D8719" s="2">
        <v>1739</v>
      </c>
      <c r="E8719" s="2">
        <v>1351</v>
      </c>
      <c r="F8719" s="2">
        <v>1080.8</v>
      </c>
      <c r="G8719">
        <v>1</v>
      </c>
      <c r="H8719">
        <v>0</v>
      </c>
      <c r="I8719" s="2">
        <f>Tabell2[[#This Row],[Inköpspris (SEK)]]*Tabell2[[#This Row],[Antal]]</f>
        <v>1351</v>
      </c>
      <c r="J8719" s="2">
        <f>MIN(Tabell2[[#This Row],[Bokat]]*Tabell2[[#This Row],[Inköpspris (SEK)]],Tabell2[[#This Row],[Totalt lagervärde ink moms]])</f>
        <v>0</v>
      </c>
      <c r="K8719" s="2">
        <f>Tabell2[[#This Row],[Totalt lagervärde ink moms]]-Tabell2[[#This Row],[Varav bokat ink moms]]</f>
        <v>1351</v>
      </c>
      <c r="L8719" s="2">
        <f>Tabell2[[#This Row],[Antal]]*Tabell2[[#This Row],[Inpris ex moms]]</f>
        <v>1080.8</v>
      </c>
      <c r="M8719" s="2">
        <f>MIN(Tabell2[[#This Row],[Bokat]]*Tabell2[[#This Row],[Inpris ex moms]],Tabell2[[#This Row],[Totalt lagervärde ex moms]])</f>
        <v>0</v>
      </c>
      <c r="N8719" s="2">
        <f>Tabell2[[#This Row],[Totalt lagervärde ex moms]]-Tabell2[[#This Row],[Varav bokat ex moms]]</f>
        <v>1080.8</v>
      </c>
    </row>
    <row r="8720" spans="1:14" x14ac:dyDescent="0.2">
      <c r="A8720" t="s">
        <v>16031</v>
      </c>
      <c r="B8720" t="s">
        <v>16032</v>
      </c>
      <c r="C8720" s="2">
        <v>2899</v>
      </c>
      <c r="D8720" s="2">
        <v>1739</v>
      </c>
      <c r="E8720" s="2">
        <v>1351</v>
      </c>
      <c r="F8720" s="2">
        <v>1080.8</v>
      </c>
      <c r="G8720">
        <v>1</v>
      </c>
      <c r="H8720">
        <v>0</v>
      </c>
      <c r="I8720" s="2">
        <f>Tabell2[[#This Row],[Inköpspris (SEK)]]*Tabell2[[#This Row],[Antal]]</f>
        <v>1351</v>
      </c>
      <c r="J8720" s="2">
        <f>MIN(Tabell2[[#This Row],[Bokat]]*Tabell2[[#This Row],[Inköpspris (SEK)]],Tabell2[[#This Row],[Totalt lagervärde ink moms]])</f>
        <v>0</v>
      </c>
      <c r="K8720" s="2">
        <f>Tabell2[[#This Row],[Totalt lagervärde ink moms]]-Tabell2[[#This Row],[Varav bokat ink moms]]</f>
        <v>1351</v>
      </c>
      <c r="L8720" s="2">
        <f>Tabell2[[#This Row],[Antal]]*Tabell2[[#This Row],[Inpris ex moms]]</f>
        <v>1080.8</v>
      </c>
      <c r="M8720" s="2">
        <f>MIN(Tabell2[[#This Row],[Bokat]]*Tabell2[[#This Row],[Inpris ex moms]],Tabell2[[#This Row],[Totalt lagervärde ex moms]])</f>
        <v>0</v>
      </c>
      <c r="N8720" s="2">
        <f>Tabell2[[#This Row],[Totalt lagervärde ex moms]]-Tabell2[[#This Row],[Varav bokat ex moms]]</f>
        <v>1080.8</v>
      </c>
    </row>
    <row r="8721" spans="1:14" x14ac:dyDescent="0.2">
      <c r="A8721" t="s">
        <v>16033</v>
      </c>
      <c r="B8721" t="s">
        <v>16034</v>
      </c>
      <c r="C8721" s="2">
        <v>2899</v>
      </c>
      <c r="D8721" s="2">
        <v>1739</v>
      </c>
      <c r="E8721" s="2">
        <v>1351</v>
      </c>
      <c r="F8721" s="2">
        <v>1080.8</v>
      </c>
      <c r="G8721">
        <v>2</v>
      </c>
      <c r="H8721">
        <v>0</v>
      </c>
      <c r="I8721" s="2">
        <f>Tabell2[[#This Row],[Inköpspris (SEK)]]*Tabell2[[#This Row],[Antal]]</f>
        <v>2702</v>
      </c>
      <c r="J8721" s="2">
        <f>MIN(Tabell2[[#This Row],[Bokat]]*Tabell2[[#This Row],[Inköpspris (SEK)]],Tabell2[[#This Row],[Totalt lagervärde ink moms]])</f>
        <v>0</v>
      </c>
      <c r="K8721" s="2">
        <f>Tabell2[[#This Row],[Totalt lagervärde ink moms]]-Tabell2[[#This Row],[Varav bokat ink moms]]</f>
        <v>2702</v>
      </c>
      <c r="L8721" s="2">
        <f>Tabell2[[#This Row],[Antal]]*Tabell2[[#This Row],[Inpris ex moms]]</f>
        <v>2161.6</v>
      </c>
      <c r="M8721" s="2">
        <f>MIN(Tabell2[[#This Row],[Bokat]]*Tabell2[[#This Row],[Inpris ex moms]],Tabell2[[#This Row],[Totalt lagervärde ex moms]])</f>
        <v>0</v>
      </c>
      <c r="N8721" s="2">
        <f>Tabell2[[#This Row],[Totalt lagervärde ex moms]]-Tabell2[[#This Row],[Varav bokat ex moms]]</f>
        <v>2161.6</v>
      </c>
    </row>
    <row r="8722" spans="1:14" x14ac:dyDescent="0.2">
      <c r="A8722" t="s">
        <v>16035</v>
      </c>
      <c r="B8722" t="s">
        <v>16036</v>
      </c>
      <c r="C8722" s="2">
        <v>2899</v>
      </c>
      <c r="D8722" s="2">
        <v>1739</v>
      </c>
      <c r="E8722" s="2">
        <v>1351</v>
      </c>
      <c r="F8722" s="2">
        <v>1080.8</v>
      </c>
      <c r="G8722">
        <v>1</v>
      </c>
      <c r="H8722">
        <v>0</v>
      </c>
      <c r="I8722" s="2">
        <f>Tabell2[[#This Row],[Inköpspris (SEK)]]*Tabell2[[#This Row],[Antal]]</f>
        <v>1351</v>
      </c>
      <c r="J8722" s="2">
        <f>MIN(Tabell2[[#This Row],[Bokat]]*Tabell2[[#This Row],[Inköpspris (SEK)]],Tabell2[[#This Row],[Totalt lagervärde ink moms]])</f>
        <v>0</v>
      </c>
      <c r="K8722" s="2">
        <f>Tabell2[[#This Row],[Totalt lagervärde ink moms]]-Tabell2[[#This Row],[Varav bokat ink moms]]</f>
        <v>1351</v>
      </c>
      <c r="L8722" s="2">
        <f>Tabell2[[#This Row],[Antal]]*Tabell2[[#This Row],[Inpris ex moms]]</f>
        <v>1080.8</v>
      </c>
      <c r="M8722" s="2">
        <f>MIN(Tabell2[[#This Row],[Bokat]]*Tabell2[[#This Row],[Inpris ex moms]],Tabell2[[#This Row],[Totalt lagervärde ex moms]])</f>
        <v>0</v>
      </c>
      <c r="N8722" s="2">
        <f>Tabell2[[#This Row],[Totalt lagervärde ex moms]]-Tabell2[[#This Row],[Varav bokat ex moms]]</f>
        <v>1080.8</v>
      </c>
    </row>
    <row r="8723" spans="1:14" x14ac:dyDescent="0.2">
      <c r="A8723" t="s">
        <v>16037</v>
      </c>
      <c r="B8723" t="s">
        <v>16038</v>
      </c>
      <c r="C8723" s="2">
        <v>2899</v>
      </c>
      <c r="D8723" s="2">
        <v>1739</v>
      </c>
      <c r="E8723" s="2">
        <v>1351</v>
      </c>
      <c r="F8723" s="2">
        <v>1080.8</v>
      </c>
      <c r="G8723">
        <v>1</v>
      </c>
      <c r="H8723">
        <v>0</v>
      </c>
      <c r="I8723" s="2">
        <f>Tabell2[[#This Row],[Inköpspris (SEK)]]*Tabell2[[#This Row],[Antal]]</f>
        <v>1351</v>
      </c>
      <c r="J8723" s="2">
        <f>MIN(Tabell2[[#This Row],[Bokat]]*Tabell2[[#This Row],[Inköpspris (SEK)]],Tabell2[[#This Row],[Totalt lagervärde ink moms]])</f>
        <v>0</v>
      </c>
      <c r="K8723" s="2">
        <f>Tabell2[[#This Row],[Totalt lagervärde ink moms]]-Tabell2[[#This Row],[Varav bokat ink moms]]</f>
        <v>1351</v>
      </c>
      <c r="L8723" s="2">
        <f>Tabell2[[#This Row],[Antal]]*Tabell2[[#This Row],[Inpris ex moms]]</f>
        <v>1080.8</v>
      </c>
      <c r="M8723" s="2">
        <f>MIN(Tabell2[[#This Row],[Bokat]]*Tabell2[[#This Row],[Inpris ex moms]],Tabell2[[#This Row],[Totalt lagervärde ex moms]])</f>
        <v>0</v>
      </c>
      <c r="N8723" s="2">
        <f>Tabell2[[#This Row],[Totalt lagervärde ex moms]]-Tabell2[[#This Row],[Varav bokat ex moms]]</f>
        <v>1080.8</v>
      </c>
    </row>
    <row r="8724" spans="1:14" x14ac:dyDescent="0.2">
      <c r="A8724" t="s">
        <v>16039</v>
      </c>
      <c r="B8724" t="s">
        <v>16040</v>
      </c>
      <c r="C8724" s="2">
        <v>2899</v>
      </c>
      <c r="D8724" s="2">
        <v>1739</v>
      </c>
      <c r="E8724" s="2">
        <v>1351</v>
      </c>
      <c r="F8724" s="2">
        <v>1080.8</v>
      </c>
      <c r="G8724">
        <v>1</v>
      </c>
      <c r="H8724">
        <v>0</v>
      </c>
      <c r="I8724" s="2">
        <f>Tabell2[[#This Row],[Inköpspris (SEK)]]*Tabell2[[#This Row],[Antal]]</f>
        <v>1351</v>
      </c>
      <c r="J8724" s="2">
        <f>MIN(Tabell2[[#This Row],[Bokat]]*Tabell2[[#This Row],[Inköpspris (SEK)]],Tabell2[[#This Row],[Totalt lagervärde ink moms]])</f>
        <v>0</v>
      </c>
      <c r="K8724" s="2">
        <f>Tabell2[[#This Row],[Totalt lagervärde ink moms]]-Tabell2[[#This Row],[Varav bokat ink moms]]</f>
        <v>1351</v>
      </c>
      <c r="L8724" s="2">
        <f>Tabell2[[#This Row],[Antal]]*Tabell2[[#This Row],[Inpris ex moms]]</f>
        <v>1080.8</v>
      </c>
      <c r="M8724" s="2">
        <f>MIN(Tabell2[[#This Row],[Bokat]]*Tabell2[[#This Row],[Inpris ex moms]],Tabell2[[#This Row],[Totalt lagervärde ex moms]])</f>
        <v>0</v>
      </c>
      <c r="N8724" s="2">
        <f>Tabell2[[#This Row],[Totalt lagervärde ex moms]]-Tabell2[[#This Row],[Varav bokat ex moms]]</f>
        <v>1080.8</v>
      </c>
    </row>
    <row r="8725" spans="1:14" x14ac:dyDescent="0.2">
      <c r="A8725" t="s">
        <v>14241</v>
      </c>
      <c r="B8725" t="s">
        <v>14242</v>
      </c>
      <c r="C8725" s="2">
        <v>255</v>
      </c>
      <c r="D8725" s="2">
        <v>153</v>
      </c>
      <c r="E8725" s="2">
        <v>118.8</v>
      </c>
      <c r="F8725" s="2">
        <v>95.04</v>
      </c>
      <c r="G8725">
        <v>5</v>
      </c>
      <c r="H8725">
        <v>0</v>
      </c>
      <c r="I8725" s="2">
        <f>Tabell2[[#This Row],[Inköpspris (SEK)]]*Tabell2[[#This Row],[Antal]]</f>
        <v>594</v>
      </c>
      <c r="J8725" s="2">
        <f>MIN(Tabell2[[#This Row],[Bokat]]*Tabell2[[#This Row],[Inköpspris (SEK)]],Tabell2[[#This Row],[Totalt lagervärde ink moms]])</f>
        <v>0</v>
      </c>
      <c r="K8725" s="2">
        <f>Tabell2[[#This Row],[Totalt lagervärde ink moms]]-Tabell2[[#This Row],[Varav bokat ink moms]]</f>
        <v>594</v>
      </c>
      <c r="L8725" s="2">
        <f>Tabell2[[#This Row],[Antal]]*Tabell2[[#This Row],[Inpris ex moms]]</f>
        <v>475.20000000000005</v>
      </c>
      <c r="M8725" s="2">
        <f>MIN(Tabell2[[#This Row],[Bokat]]*Tabell2[[#This Row],[Inpris ex moms]],Tabell2[[#This Row],[Totalt lagervärde ex moms]])</f>
        <v>0</v>
      </c>
      <c r="N8725" s="2">
        <f>Tabell2[[#This Row],[Totalt lagervärde ex moms]]-Tabell2[[#This Row],[Varav bokat ex moms]]</f>
        <v>475.20000000000005</v>
      </c>
    </row>
    <row r="8726" spans="1:14" x14ac:dyDescent="0.2">
      <c r="A8726" t="s">
        <v>9387</v>
      </c>
      <c r="B8726" t="s">
        <v>9388</v>
      </c>
      <c r="C8726" s="2">
        <v>199</v>
      </c>
      <c r="D8726" s="2">
        <v>139</v>
      </c>
      <c r="E8726" s="2">
        <v>92.66</v>
      </c>
      <c r="F8726" s="2">
        <v>74.128</v>
      </c>
      <c r="G8726">
        <v>1</v>
      </c>
      <c r="H8726">
        <v>0</v>
      </c>
      <c r="I8726" s="2">
        <f>Tabell2[[#This Row],[Inköpspris (SEK)]]*Tabell2[[#This Row],[Antal]]</f>
        <v>92.66</v>
      </c>
      <c r="J8726" s="2">
        <f>MIN(Tabell2[[#This Row],[Bokat]]*Tabell2[[#This Row],[Inköpspris (SEK)]],Tabell2[[#This Row],[Totalt lagervärde ink moms]])</f>
        <v>0</v>
      </c>
      <c r="K8726" s="2">
        <f>Tabell2[[#This Row],[Totalt lagervärde ink moms]]-Tabell2[[#This Row],[Varav bokat ink moms]]</f>
        <v>92.66</v>
      </c>
      <c r="L8726" s="2">
        <f>Tabell2[[#This Row],[Antal]]*Tabell2[[#This Row],[Inpris ex moms]]</f>
        <v>74.128</v>
      </c>
      <c r="M8726" s="2">
        <f>MIN(Tabell2[[#This Row],[Bokat]]*Tabell2[[#This Row],[Inpris ex moms]],Tabell2[[#This Row],[Totalt lagervärde ex moms]])</f>
        <v>0</v>
      </c>
      <c r="N8726" s="2">
        <f>Tabell2[[#This Row],[Totalt lagervärde ex moms]]-Tabell2[[#This Row],[Varav bokat ex moms]]</f>
        <v>74.128</v>
      </c>
    </row>
    <row r="8727" spans="1:14" x14ac:dyDescent="0.2">
      <c r="A8727" t="s">
        <v>1082</v>
      </c>
      <c r="B8727" t="s">
        <v>1083</v>
      </c>
      <c r="C8727" s="2">
        <v>169</v>
      </c>
      <c r="D8727" s="2">
        <v>118</v>
      </c>
      <c r="E8727" s="2">
        <v>78.64</v>
      </c>
      <c r="F8727" s="2">
        <v>62.912000000000006</v>
      </c>
      <c r="G8727">
        <v>4</v>
      </c>
      <c r="H8727">
        <v>0</v>
      </c>
      <c r="I8727" s="2">
        <f>Tabell2[[#This Row],[Inköpspris (SEK)]]*Tabell2[[#This Row],[Antal]]</f>
        <v>314.56</v>
      </c>
      <c r="J8727" s="2">
        <f>MIN(Tabell2[[#This Row],[Bokat]]*Tabell2[[#This Row],[Inköpspris (SEK)]],Tabell2[[#This Row],[Totalt lagervärde ink moms]])</f>
        <v>0</v>
      </c>
      <c r="K8727" s="2">
        <f>Tabell2[[#This Row],[Totalt lagervärde ink moms]]-Tabell2[[#This Row],[Varav bokat ink moms]]</f>
        <v>314.56</v>
      </c>
      <c r="L8727" s="2">
        <f>Tabell2[[#This Row],[Antal]]*Tabell2[[#This Row],[Inpris ex moms]]</f>
        <v>251.64800000000002</v>
      </c>
      <c r="M8727" s="2">
        <f>MIN(Tabell2[[#This Row],[Bokat]]*Tabell2[[#This Row],[Inpris ex moms]],Tabell2[[#This Row],[Totalt lagervärde ex moms]])</f>
        <v>0</v>
      </c>
      <c r="N8727" s="2">
        <f>Tabell2[[#This Row],[Totalt lagervärde ex moms]]-Tabell2[[#This Row],[Varav bokat ex moms]]</f>
        <v>251.64800000000002</v>
      </c>
    </row>
    <row r="8728" spans="1:14" x14ac:dyDescent="0.2">
      <c r="A8728" t="s">
        <v>10404</v>
      </c>
      <c r="B8728" t="s">
        <v>10405</v>
      </c>
      <c r="C8728" s="2">
        <v>245</v>
      </c>
      <c r="D8728" s="2">
        <v>122</v>
      </c>
      <c r="E8728" s="2">
        <v>114</v>
      </c>
      <c r="F8728" s="2">
        <v>91.2</v>
      </c>
      <c r="G8728">
        <v>5</v>
      </c>
      <c r="H8728">
        <v>0</v>
      </c>
      <c r="I8728" s="2">
        <f>Tabell2[[#This Row],[Inköpspris (SEK)]]*Tabell2[[#This Row],[Antal]]</f>
        <v>570</v>
      </c>
      <c r="J8728" s="2">
        <f>MIN(Tabell2[[#This Row],[Bokat]]*Tabell2[[#This Row],[Inköpspris (SEK)]],Tabell2[[#This Row],[Totalt lagervärde ink moms]])</f>
        <v>0</v>
      </c>
      <c r="K8728" s="2">
        <f>Tabell2[[#This Row],[Totalt lagervärde ink moms]]-Tabell2[[#This Row],[Varav bokat ink moms]]</f>
        <v>570</v>
      </c>
      <c r="L8728" s="2">
        <f>Tabell2[[#This Row],[Antal]]*Tabell2[[#This Row],[Inpris ex moms]]</f>
        <v>456</v>
      </c>
      <c r="M8728" s="2">
        <f>MIN(Tabell2[[#This Row],[Bokat]]*Tabell2[[#This Row],[Inpris ex moms]],Tabell2[[#This Row],[Totalt lagervärde ex moms]])</f>
        <v>0</v>
      </c>
      <c r="N8728" s="2">
        <f>Tabell2[[#This Row],[Totalt lagervärde ex moms]]-Tabell2[[#This Row],[Varav bokat ex moms]]</f>
        <v>456</v>
      </c>
    </row>
    <row r="8729" spans="1:14" x14ac:dyDescent="0.2">
      <c r="A8729" t="s">
        <v>16511</v>
      </c>
      <c r="B8729" t="s">
        <v>16512</v>
      </c>
      <c r="C8729" s="2">
        <v>825</v>
      </c>
      <c r="D8729" s="2">
        <v>578</v>
      </c>
      <c r="E8729" s="2">
        <v>383.75</v>
      </c>
      <c r="F8729" s="2">
        <v>307</v>
      </c>
      <c r="G8729">
        <v>1</v>
      </c>
      <c r="H8729">
        <v>0</v>
      </c>
      <c r="I8729" s="2">
        <f>Tabell2[[#This Row],[Inköpspris (SEK)]]*Tabell2[[#This Row],[Antal]]</f>
        <v>383.75</v>
      </c>
      <c r="J8729" s="2">
        <f>MIN(Tabell2[[#This Row],[Bokat]]*Tabell2[[#This Row],[Inköpspris (SEK)]],Tabell2[[#This Row],[Totalt lagervärde ink moms]])</f>
        <v>0</v>
      </c>
      <c r="K8729" s="2">
        <f>Tabell2[[#This Row],[Totalt lagervärde ink moms]]-Tabell2[[#This Row],[Varav bokat ink moms]]</f>
        <v>383.75</v>
      </c>
      <c r="L8729" s="2">
        <f>Tabell2[[#This Row],[Antal]]*Tabell2[[#This Row],[Inpris ex moms]]</f>
        <v>307</v>
      </c>
      <c r="M8729" s="2">
        <f>MIN(Tabell2[[#This Row],[Bokat]]*Tabell2[[#This Row],[Inpris ex moms]],Tabell2[[#This Row],[Totalt lagervärde ex moms]])</f>
        <v>0</v>
      </c>
      <c r="N8729" s="2">
        <f>Tabell2[[#This Row],[Totalt lagervärde ex moms]]-Tabell2[[#This Row],[Varav bokat ex moms]]</f>
        <v>307</v>
      </c>
    </row>
    <row r="8730" spans="1:14" x14ac:dyDescent="0.2">
      <c r="A8730" t="s">
        <v>11800</v>
      </c>
      <c r="B8730" t="s">
        <v>11801</v>
      </c>
      <c r="C8730" s="2">
        <v>129</v>
      </c>
      <c r="D8730" s="2">
        <v>77</v>
      </c>
      <c r="E8730" s="2">
        <v>60</v>
      </c>
      <c r="F8730" s="2">
        <v>48</v>
      </c>
      <c r="G8730">
        <v>2</v>
      </c>
      <c r="H8730">
        <v>0</v>
      </c>
      <c r="I8730" s="2">
        <f>Tabell2[[#This Row],[Inköpspris (SEK)]]*Tabell2[[#This Row],[Antal]]</f>
        <v>120</v>
      </c>
      <c r="J8730" s="2">
        <f>MIN(Tabell2[[#This Row],[Bokat]]*Tabell2[[#This Row],[Inköpspris (SEK)]],Tabell2[[#This Row],[Totalt lagervärde ink moms]])</f>
        <v>0</v>
      </c>
      <c r="K8730" s="2">
        <f>Tabell2[[#This Row],[Totalt lagervärde ink moms]]-Tabell2[[#This Row],[Varav bokat ink moms]]</f>
        <v>120</v>
      </c>
      <c r="L8730" s="2">
        <f>Tabell2[[#This Row],[Antal]]*Tabell2[[#This Row],[Inpris ex moms]]</f>
        <v>96</v>
      </c>
      <c r="M8730" s="2">
        <f>MIN(Tabell2[[#This Row],[Bokat]]*Tabell2[[#This Row],[Inpris ex moms]],Tabell2[[#This Row],[Totalt lagervärde ex moms]])</f>
        <v>0</v>
      </c>
      <c r="N8730" s="2">
        <f>Tabell2[[#This Row],[Totalt lagervärde ex moms]]-Tabell2[[#This Row],[Varav bokat ex moms]]</f>
        <v>96</v>
      </c>
    </row>
    <row r="8731" spans="1:14" x14ac:dyDescent="0.2">
      <c r="A8731" t="s">
        <v>8441</v>
      </c>
      <c r="B8731" t="s">
        <v>8442</v>
      </c>
      <c r="C8731" s="2">
        <v>215</v>
      </c>
      <c r="D8731" s="2">
        <v>118</v>
      </c>
      <c r="E8731" s="2">
        <v>100</v>
      </c>
      <c r="F8731" s="2">
        <v>80</v>
      </c>
      <c r="G8731">
        <v>2</v>
      </c>
      <c r="H8731">
        <v>0</v>
      </c>
      <c r="I8731" s="2">
        <f>Tabell2[[#This Row],[Inköpspris (SEK)]]*Tabell2[[#This Row],[Antal]]</f>
        <v>200</v>
      </c>
      <c r="J8731" s="2">
        <f>MIN(Tabell2[[#This Row],[Bokat]]*Tabell2[[#This Row],[Inköpspris (SEK)]],Tabell2[[#This Row],[Totalt lagervärde ink moms]])</f>
        <v>0</v>
      </c>
      <c r="K8731" s="2">
        <f>Tabell2[[#This Row],[Totalt lagervärde ink moms]]-Tabell2[[#This Row],[Varav bokat ink moms]]</f>
        <v>200</v>
      </c>
      <c r="L8731" s="2">
        <f>Tabell2[[#This Row],[Antal]]*Tabell2[[#This Row],[Inpris ex moms]]</f>
        <v>160</v>
      </c>
      <c r="M8731" s="2">
        <f>MIN(Tabell2[[#This Row],[Bokat]]*Tabell2[[#This Row],[Inpris ex moms]],Tabell2[[#This Row],[Totalt lagervärde ex moms]])</f>
        <v>0</v>
      </c>
      <c r="N8731" s="2">
        <f>Tabell2[[#This Row],[Totalt lagervärde ex moms]]-Tabell2[[#This Row],[Varav bokat ex moms]]</f>
        <v>160</v>
      </c>
    </row>
    <row r="8732" spans="1:14" x14ac:dyDescent="0.2">
      <c r="A8732" t="s">
        <v>8443</v>
      </c>
      <c r="B8732" t="s">
        <v>8444</v>
      </c>
      <c r="C8732" s="2">
        <v>215</v>
      </c>
      <c r="D8732" s="2">
        <v>118</v>
      </c>
      <c r="E8732" s="2">
        <v>100</v>
      </c>
      <c r="F8732" s="2">
        <v>80</v>
      </c>
      <c r="G8732">
        <v>8</v>
      </c>
      <c r="H8732">
        <v>0</v>
      </c>
      <c r="I8732" s="2">
        <f>Tabell2[[#This Row],[Inköpspris (SEK)]]*Tabell2[[#This Row],[Antal]]</f>
        <v>800</v>
      </c>
      <c r="J8732" s="2">
        <f>MIN(Tabell2[[#This Row],[Bokat]]*Tabell2[[#This Row],[Inköpspris (SEK)]],Tabell2[[#This Row],[Totalt lagervärde ink moms]])</f>
        <v>0</v>
      </c>
      <c r="K8732" s="2">
        <f>Tabell2[[#This Row],[Totalt lagervärde ink moms]]-Tabell2[[#This Row],[Varav bokat ink moms]]</f>
        <v>800</v>
      </c>
      <c r="L8732" s="2">
        <f>Tabell2[[#This Row],[Antal]]*Tabell2[[#This Row],[Inpris ex moms]]</f>
        <v>640</v>
      </c>
      <c r="M8732" s="2">
        <f>MIN(Tabell2[[#This Row],[Bokat]]*Tabell2[[#This Row],[Inpris ex moms]],Tabell2[[#This Row],[Totalt lagervärde ex moms]])</f>
        <v>0</v>
      </c>
      <c r="N8732" s="2">
        <f>Tabell2[[#This Row],[Totalt lagervärde ex moms]]-Tabell2[[#This Row],[Varav bokat ex moms]]</f>
        <v>640</v>
      </c>
    </row>
    <row r="8733" spans="1:14" x14ac:dyDescent="0.2">
      <c r="A8733" t="s">
        <v>8445</v>
      </c>
      <c r="B8733" t="s">
        <v>8446</v>
      </c>
      <c r="C8733" s="2">
        <v>215</v>
      </c>
      <c r="D8733" s="2">
        <v>118</v>
      </c>
      <c r="E8733" s="2">
        <v>100</v>
      </c>
      <c r="F8733" s="2">
        <v>80</v>
      </c>
      <c r="G8733">
        <v>8</v>
      </c>
      <c r="H8733">
        <v>0</v>
      </c>
      <c r="I8733" s="2">
        <f>Tabell2[[#This Row],[Inköpspris (SEK)]]*Tabell2[[#This Row],[Antal]]</f>
        <v>800</v>
      </c>
      <c r="J8733" s="2">
        <f>MIN(Tabell2[[#This Row],[Bokat]]*Tabell2[[#This Row],[Inköpspris (SEK)]],Tabell2[[#This Row],[Totalt lagervärde ink moms]])</f>
        <v>0</v>
      </c>
      <c r="K8733" s="2">
        <f>Tabell2[[#This Row],[Totalt lagervärde ink moms]]-Tabell2[[#This Row],[Varav bokat ink moms]]</f>
        <v>800</v>
      </c>
      <c r="L8733" s="2">
        <f>Tabell2[[#This Row],[Antal]]*Tabell2[[#This Row],[Inpris ex moms]]</f>
        <v>640</v>
      </c>
      <c r="M8733" s="2">
        <f>MIN(Tabell2[[#This Row],[Bokat]]*Tabell2[[#This Row],[Inpris ex moms]],Tabell2[[#This Row],[Totalt lagervärde ex moms]])</f>
        <v>0</v>
      </c>
      <c r="N8733" s="2">
        <f>Tabell2[[#This Row],[Totalt lagervärde ex moms]]-Tabell2[[#This Row],[Varav bokat ex moms]]</f>
        <v>640</v>
      </c>
    </row>
    <row r="8734" spans="1:14" x14ac:dyDescent="0.2">
      <c r="A8734" t="s">
        <v>8447</v>
      </c>
      <c r="B8734" t="s">
        <v>8448</v>
      </c>
      <c r="C8734" s="2">
        <v>215</v>
      </c>
      <c r="D8734" s="2">
        <v>129</v>
      </c>
      <c r="E8734" s="2">
        <v>100</v>
      </c>
      <c r="F8734" s="2">
        <v>80</v>
      </c>
      <c r="G8734">
        <v>1</v>
      </c>
      <c r="H8734">
        <v>0</v>
      </c>
      <c r="I8734" s="2">
        <f>Tabell2[[#This Row],[Inköpspris (SEK)]]*Tabell2[[#This Row],[Antal]]</f>
        <v>100</v>
      </c>
      <c r="J8734" s="2">
        <f>MIN(Tabell2[[#This Row],[Bokat]]*Tabell2[[#This Row],[Inköpspris (SEK)]],Tabell2[[#This Row],[Totalt lagervärde ink moms]])</f>
        <v>0</v>
      </c>
      <c r="K8734" s="2">
        <f>Tabell2[[#This Row],[Totalt lagervärde ink moms]]-Tabell2[[#This Row],[Varav bokat ink moms]]</f>
        <v>100</v>
      </c>
      <c r="L8734" s="2">
        <f>Tabell2[[#This Row],[Antal]]*Tabell2[[#This Row],[Inpris ex moms]]</f>
        <v>80</v>
      </c>
      <c r="M8734" s="2">
        <f>MIN(Tabell2[[#This Row],[Bokat]]*Tabell2[[#This Row],[Inpris ex moms]],Tabell2[[#This Row],[Totalt lagervärde ex moms]])</f>
        <v>0</v>
      </c>
      <c r="N8734" s="2">
        <f>Tabell2[[#This Row],[Totalt lagervärde ex moms]]-Tabell2[[#This Row],[Varav bokat ex moms]]</f>
        <v>80</v>
      </c>
    </row>
    <row r="8735" spans="1:14" x14ac:dyDescent="0.2">
      <c r="A8735" t="s">
        <v>8727</v>
      </c>
      <c r="B8735" t="s">
        <v>8728</v>
      </c>
      <c r="C8735" s="2">
        <v>215</v>
      </c>
      <c r="D8735" s="2">
        <v>129</v>
      </c>
      <c r="E8735" s="2">
        <v>100</v>
      </c>
      <c r="F8735" s="2">
        <v>80</v>
      </c>
      <c r="G8735">
        <v>3</v>
      </c>
      <c r="H8735">
        <v>0</v>
      </c>
      <c r="I8735" s="2">
        <f>Tabell2[[#This Row],[Inköpspris (SEK)]]*Tabell2[[#This Row],[Antal]]</f>
        <v>300</v>
      </c>
      <c r="J8735" s="2">
        <f>MIN(Tabell2[[#This Row],[Bokat]]*Tabell2[[#This Row],[Inköpspris (SEK)]],Tabell2[[#This Row],[Totalt lagervärde ink moms]])</f>
        <v>0</v>
      </c>
      <c r="K8735" s="2">
        <f>Tabell2[[#This Row],[Totalt lagervärde ink moms]]-Tabell2[[#This Row],[Varav bokat ink moms]]</f>
        <v>300</v>
      </c>
      <c r="L8735" s="2">
        <f>Tabell2[[#This Row],[Antal]]*Tabell2[[#This Row],[Inpris ex moms]]</f>
        <v>240</v>
      </c>
      <c r="M8735" s="2">
        <f>MIN(Tabell2[[#This Row],[Bokat]]*Tabell2[[#This Row],[Inpris ex moms]],Tabell2[[#This Row],[Totalt lagervärde ex moms]])</f>
        <v>0</v>
      </c>
      <c r="N8735" s="2">
        <f>Tabell2[[#This Row],[Totalt lagervärde ex moms]]-Tabell2[[#This Row],[Varav bokat ex moms]]</f>
        <v>240</v>
      </c>
    </row>
    <row r="8736" spans="1:14" x14ac:dyDescent="0.2">
      <c r="A8736" t="s">
        <v>8729</v>
      </c>
      <c r="B8736" t="s">
        <v>8730</v>
      </c>
      <c r="C8736" s="2">
        <v>215</v>
      </c>
      <c r="D8736" s="2">
        <v>129</v>
      </c>
      <c r="E8736" s="2">
        <v>100</v>
      </c>
      <c r="F8736" s="2">
        <v>80</v>
      </c>
      <c r="G8736">
        <v>2</v>
      </c>
      <c r="H8736">
        <v>0</v>
      </c>
      <c r="I8736" s="2">
        <f>Tabell2[[#This Row],[Inköpspris (SEK)]]*Tabell2[[#This Row],[Antal]]</f>
        <v>200</v>
      </c>
      <c r="J8736" s="2">
        <f>MIN(Tabell2[[#This Row],[Bokat]]*Tabell2[[#This Row],[Inköpspris (SEK)]],Tabell2[[#This Row],[Totalt lagervärde ink moms]])</f>
        <v>0</v>
      </c>
      <c r="K8736" s="2">
        <f>Tabell2[[#This Row],[Totalt lagervärde ink moms]]-Tabell2[[#This Row],[Varav bokat ink moms]]</f>
        <v>200</v>
      </c>
      <c r="L8736" s="2">
        <f>Tabell2[[#This Row],[Antal]]*Tabell2[[#This Row],[Inpris ex moms]]</f>
        <v>160</v>
      </c>
      <c r="M8736" s="2">
        <f>MIN(Tabell2[[#This Row],[Bokat]]*Tabell2[[#This Row],[Inpris ex moms]],Tabell2[[#This Row],[Totalt lagervärde ex moms]])</f>
        <v>0</v>
      </c>
      <c r="N8736" s="2">
        <f>Tabell2[[#This Row],[Totalt lagervärde ex moms]]-Tabell2[[#This Row],[Varav bokat ex moms]]</f>
        <v>160</v>
      </c>
    </row>
    <row r="8737" spans="1:14" x14ac:dyDescent="0.2">
      <c r="A8737" t="s">
        <v>8731</v>
      </c>
      <c r="B8737" t="s">
        <v>8732</v>
      </c>
      <c r="C8737" s="2">
        <v>215</v>
      </c>
      <c r="D8737" s="2">
        <v>129</v>
      </c>
      <c r="E8737" s="2">
        <v>100</v>
      </c>
      <c r="F8737" s="2">
        <v>80</v>
      </c>
      <c r="G8737">
        <v>4</v>
      </c>
      <c r="H8737">
        <v>0</v>
      </c>
      <c r="I8737" s="2">
        <f>Tabell2[[#This Row],[Inköpspris (SEK)]]*Tabell2[[#This Row],[Antal]]</f>
        <v>400</v>
      </c>
      <c r="J8737" s="2">
        <f>MIN(Tabell2[[#This Row],[Bokat]]*Tabell2[[#This Row],[Inköpspris (SEK)]],Tabell2[[#This Row],[Totalt lagervärde ink moms]])</f>
        <v>0</v>
      </c>
      <c r="K8737" s="2">
        <f>Tabell2[[#This Row],[Totalt lagervärde ink moms]]-Tabell2[[#This Row],[Varav bokat ink moms]]</f>
        <v>400</v>
      </c>
      <c r="L8737" s="2">
        <f>Tabell2[[#This Row],[Antal]]*Tabell2[[#This Row],[Inpris ex moms]]</f>
        <v>320</v>
      </c>
      <c r="M8737" s="2">
        <f>MIN(Tabell2[[#This Row],[Bokat]]*Tabell2[[#This Row],[Inpris ex moms]],Tabell2[[#This Row],[Totalt lagervärde ex moms]])</f>
        <v>0</v>
      </c>
      <c r="N8737" s="2">
        <f>Tabell2[[#This Row],[Totalt lagervärde ex moms]]-Tabell2[[#This Row],[Varav bokat ex moms]]</f>
        <v>320</v>
      </c>
    </row>
    <row r="8738" spans="1:14" x14ac:dyDescent="0.2">
      <c r="A8738" t="s">
        <v>4097</v>
      </c>
      <c r="B8738" t="s">
        <v>4098</v>
      </c>
      <c r="C8738" s="2">
        <v>825</v>
      </c>
      <c r="D8738" s="2">
        <v>651</v>
      </c>
      <c r="E8738" s="2">
        <v>383.6</v>
      </c>
      <c r="F8738" s="2">
        <v>306.88000000000005</v>
      </c>
      <c r="G8738">
        <v>4</v>
      </c>
      <c r="H8738">
        <v>0</v>
      </c>
      <c r="I8738" s="2">
        <f>Tabell2[[#This Row],[Inköpspris (SEK)]]*Tabell2[[#This Row],[Antal]]</f>
        <v>1534.4</v>
      </c>
      <c r="J8738" s="2">
        <f>MIN(Tabell2[[#This Row],[Bokat]]*Tabell2[[#This Row],[Inköpspris (SEK)]],Tabell2[[#This Row],[Totalt lagervärde ink moms]])</f>
        <v>0</v>
      </c>
      <c r="K8738" s="2">
        <f>Tabell2[[#This Row],[Totalt lagervärde ink moms]]-Tabell2[[#This Row],[Varav bokat ink moms]]</f>
        <v>1534.4</v>
      </c>
      <c r="L8738" s="2">
        <f>Tabell2[[#This Row],[Antal]]*Tabell2[[#This Row],[Inpris ex moms]]</f>
        <v>1227.5200000000002</v>
      </c>
      <c r="M8738" s="2">
        <f>MIN(Tabell2[[#This Row],[Bokat]]*Tabell2[[#This Row],[Inpris ex moms]],Tabell2[[#This Row],[Totalt lagervärde ex moms]])</f>
        <v>0</v>
      </c>
      <c r="N8738" s="2">
        <f>Tabell2[[#This Row],[Totalt lagervärde ex moms]]-Tabell2[[#This Row],[Varav bokat ex moms]]</f>
        <v>1227.5200000000002</v>
      </c>
    </row>
    <row r="8739" spans="1:14" x14ac:dyDescent="0.2">
      <c r="A8739" t="s">
        <v>4099</v>
      </c>
      <c r="B8739" t="s">
        <v>4100</v>
      </c>
      <c r="C8739" s="2">
        <v>825</v>
      </c>
      <c r="D8739" s="2">
        <v>651</v>
      </c>
      <c r="E8739" s="2">
        <v>383.6</v>
      </c>
      <c r="F8739" s="2">
        <v>306.88000000000005</v>
      </c>
      <c r="G8739">
        <v>1</v>
      </c>
      <c r="H8739">
        <v>0</v>
      </c>
      <c r="I8739" s="2">
        <f>Tabell2[[#This Row],[Inköpspris (SEK)]]*Tabell2[[#This Row],[Antal]]</f>
        <v>383.6</v>
      </c>
      <c r="J8739" s="2">
        <f>MIN(Tabell2[[#This Row],[Bokat]]*Tabell2[[#This Row],[Inköpspris (SEK)]],Tabell2[[#This Row],[Totalt lagervärde ink moms]])</f>
        <v>0</v>
      </c>
      <c r="K8739" s="2">
        <f>Tabell2[[#This Row],[Totalt lagervärde ink moms]]-Tabell2[[#This Row],[Varav bokat ink moms]]</f>
        <v>383.6</v>
      </c>
      <c r="L8739" s="2">
        <f>Tabell2[[#This Row],[Antal]]*Tabell2[[#This Row],[Inpris ex moms]]</f>
        <v>306.88000000000005</v>
      </c>
      <c r="M8739" s="2">
        <f>MIN(Tabell2[[#This Row],[Bokat]]*Tabell2[[#This Row],[Inpris ex moms]],Tabell2[[#This Row],[Totalt lagervärde ex moms]])</f>
        <v>0</v>
      </c>
      <c r="N8739" s="2">
        <f>Tabell2[[#This Row],[Totalt lagervärde ex moms]]-Tabell2[[#This Row],[Varav bokat ex moms]]</f>
        <v>306.88000000000005</v>
      </c>
    </row>
    <row r="8740" spans="1:14" x14ac:dyDescent="0.2">
      <c r="A8740" t="s">
        <v>13543</v>
      </c>
      <c r="B8740" t="s">
        <v>13544</v>
      </c>
      <c r="C8740" s="2">
        <v>429</v>
      </c>
      <c r="D8740" s="2">
        <v>257</v>
      </c>
      <c r="E8740" s="2">
        <v>199.45</v>
      </c>
      <c r="F8740" s="2">
        <v>159.56</v>
      </c>
      <c r="G8740">
        <v>1</v>
      </c>
      <c r="H8740">
        <v>0</v>
      </c>
      <c r="I8740" s="2">
        <f>Tabell2[[#This Row],[Inköpspris (SEK)]]*Tabell2[[#This Row],[Antal]]</f>
        <v>199.45</v>
      </c>
      <c r="J8740" s="2">
        <f>MIN(Tabell2[[#This Row],[Bokat]]*Tabell2[[#This Row],[Inköpspris (SEK)]],Tabell2[[#This Row],[Totalt lagervärde ink moms]])</f>
        <v>0</v>
      </c>
      <c r="K8740" s="2">
        <f>Tabell2[[#This Row],[Totalt lagervärde ink moms]]-Tabell2[[#This Row],[Varav bokat ink moms]]</f>
        <v>199.45</v>
      </c>
      <c r="L8740" s="2">
        <f>Tabell2[[#This Row],[Antal]]*Tabell2[[#This Row],[Inpris ex moms]]</f>
        <v>159.56</v>
      </c>
      <c r="M8740" s="2">
        <f>MIN(Tabell2[[#This Row],[Bokat]]*Tabell2[[#This Row],[Inpris ex moms]],Tabell2[[#This Row],[Totalt lagervärde ex moms]])</f>
        <v>0</v>
      </c>
      <c r="N8740" s="2">
        <f>Tabell2[[#This Row],[Totalt lagervärde ex moms]]-Tabell2[[#This Row],[Varav bokat ex moms]]</f>
        <v>159.56</v>
      </c>
    </row>
    <row r="8741" spans="1:14" x14ac:dyDescent="0.2">
      <c r="A8741" t="s">
        <v>5911</v>
      </c>
      <c r="B8741" t="s">
        <v>5912</v>
      </c>
      <c r="C8741" s="2">
        <v>259</v>
      </c>
      <c r="E8741" s="2">
        <v>120.41</v>
      </c>
      <c r="F8741" s="2">
        <v>96.328000000000003</v>
      </c>
      <c r="G8741">
        <v>1</v>
      </c>
      <c r="H8741">
        <v>1</v>
      </c>
      <c r="I8741" s="2">
        <f>Tabell2[[#This Row],[Inköpspris (SEK)]]*Tabell2[[#This Row],[Antal]]</f>
        <v>120.41</v>
      </c>
      <c r="J8741" s="2">
        <f>MIN(Tabell2[[#This Row],[Bokat]]*Tabell2[[#This Row],[Inköpspris (SEK)]],Tabell2[[#This Row],[Totalt lagervärde ink moms]])</f>
        <v>120.41</v>
      </c>
      <c r="K8741" s="2">
        <f>Tabell2[[#This Row],[Totalt lagervärde ink moms]]-Tabell2[[#This Row],[Varav bokat ink moms]]</f>
        <v>0</v>
      </c>
      <c r="L8741" s="2">
        <f>Tabell2[[#This Row],[Antal]]*Tabell2[[#This Row],[Inpris ex moms]]</f>
        <v>96.328000000000003</v>
      </c>
      <c r="M8741" s="2">
        <f>MIN(Tabell2[[#This Row],[Bokat]]*Tabell2[[#This Row],[Inpris ex moms]],Tabell2[[#This Row],[Totalt lagervärde ex moms]])</f>
        <v>96.328000000000003</v>
      </c>
      <c r="N8741" s="2">
        <f>Tabell2[[#This Row],[Totalt lagervärde ex moms]]-Tabell2[[#This Row],[Varav bokat ex moms]]</f>
        <v>0</v>
      </c>
    </row>
    <row r="8742" spans="1:14" x14ac:dyDescent="0.2">
      <c r="A8742" t="s">
        <v>5913</v>
      </c>
      <c r="B8742" t="s">
        <v>5914</v>
      </c>
      <c r="C8742" s="2">
        <v>259</v>
      </c>
      <c r="D8742" s="2">
        <v>181</v>
      </c>
      <c r="E8742" s="2">
        <v>120.41</v>
      </c>
      <c r="F8742" s="2">
        <v>96.328000000000003</v>
      </c>
      <c r="G8742">
        <v>7</v>
      </c>
      <c r="H8742">
        <v>0</v>
      </c>
      <c r="I8742" s="2">
        <f>Tabell2[[#This Row],[Inköpspris (SEK)]]*Tabell2[[#This Row],[Antal]]</f>
        <v>842.87</v>
      </c>
      <c r="J8742" s="2">
        <f>MIN(Tabell2[[#This Row],[Bokat]]*Tabell2[[#This Row],[Inköpspris (SEK)]],Tabell2[[#This Row],[Totalt lagervärde ink moms]])</f>
        <v>0</v>
      </c>
      <c r="K8742" s="2">
        <f>Tabell2[[#This Row],[Totalt lagervärde ink moms]]-Tabell2[[#This Row],[Varav bokat ink moms]]</f>
        <v>842.87</v>
      </c>
      <c r="L8742" s="2">
        <f>Tabell2[[#This Row],[Antal]]*Tabell2[[#This Row],[Inpris ex moms]]</f>
        <v>674.29600000000005</v>
      </c>
      <c r="M8742" s="2">
        <f>MIN(Tabell2[[#This Row],[Bokat]]*Tabell2[[#This Row],[Inpris ex moms]],Tabell2[[#This Row],[Totalt lagervärde ex moms]])</f>
        <v>0</v>
      </c>
      <c r="N8742" s="2">
        <f>Tabell2[[#This Row],[Totalt lagervärde ex moms]]-Tabell2[[#This Row],[Varav bokat ex moms]]</f>
        <v>674.29600000000005</v>
      </c>
    </row>
    <row r="8743" spans="1:14" x14ac:dyDescent="0.2">
      <c r="A8743" t="s">
        <v>10632</v>
      </c>
      <c r="B8743" t="s">
        <v>10633</v>
      </c>
      <c r="C8743" s="2">
        <v>49</v>
      </c>
      <c r="D8743" s="2">
        <v>34</v>
      </c>
      <c r="E8743" s="2">
        <v>22.78</v>
      </c>
      <c r="F8743" s="2">
        <v>18.224</v>
      </c>
      <c r="G8743">
        <v>6</v>
      </c>
      <c r="H8743">
        <v>0</v>
      </c>
      <c r="I8743" s="2">
        <f>Tabell2[[#This Row],[Inköpspris (SEK)]]*Tabell2[[#This Row],[Antal]]</f>
        <v>136.68</v>
      </c>
      <c r="J8743" s="2">
        <f>MIN(Tabell2[[#This Row],[Bokat]]*Tabell2[[#This Row],[Inköpspris (SEK)]],Tabell2[[#This Row],[Totalt lagervärde ink moms]])</f>
        <v>0</v>
      </c>
      <c r="K8743" s="2">
        <f>Tabell2[[#This Row],[Totalt lagervärde ink moms]]-Tabell2[[#This Row],[Varav bokat ink moms]]</f>
        <v>136.68</v>
      </c>
      <c r="L8743" s="2">
        <f>Tabell2[[#This Row],[Antal]]*Tabell2[[#This Row],[Inpris ex moms]]</f>
        <v>109.34399999999999</v>
      </c>
      <c r="M8743" s="2">
        <f>MIN(Tabell2[[#This Row],[Bokat]]*Tabell2[[#This Row],[Inpris ex moms]],Tabell2[[#This Row],[Totalt lagervärde ex moms]])</f>
        <v>0</v>
      </c>
      <c r="N8743" s="2">
        <f>Tabell2[[#This Row],[Totalt lagervärde ex moms]]-Tabell2[[#This Row],[Varav bokat ex moms]]</f>
        <v>109.34399999999999</v>
      </c>
    </row>
    <row r="8744" spans="1:14" x14ac:dyDescent="0.2">
      <c r="A8744" t="s">
        <v>9483</v>
      </c>
      <c r="B8744" t="s">
        <v>9484</v>
      </c>
      <c r="C8744" s="2">
        <v>75</v>
      </c>
      <c r="D8744" s="2">
        <v>52</v>
      </c>
      <c r="E8744" s="2">
        <v>34.86</v>
      </c>
      <c r="F8744" s="2">
        <v>27.888000000000002</v>
      </c>
      <c r="G8744">
        <v>23</v>
      </c>
      <c r="H8744">
        <v>0</v>
      </c>
      <c r="I8744" s="2">
        <f>Tabell2[[#This Row],[Inköpspris (SEK)]]*Tabell2[[#This Row],[Antal]]</f>
        <v>801.78</v>
      </c>
      <c r="J8744" s="2">
        <f>MIN(Tabell2[[#This Row],[Bokat]]*Tabell2[[#This Row],[Inköpspris (SEK)]],Tabell2[[#This Row],[Totalt lagervärde ink moms]])</f>
        <v>0</v>
      </c>
      <c r="K8744" s="2">
        <f>Tabell2[[#This Row],[Totalt lagervärde ink moms]]-Tabell2[[#This Row],[Varav bokat ink moms]]</f>
        <v>801.78</v>
      </c>
      <c r="L8744" s="2">
        <f>Tabell2[[#This Row],[Antal]]*Tabell2[[#This Row],[Inpris ex moms]]</f>
        <v>641.42400000000009</v>
      </c>
      <c r="M8744" s="2">
        <f>MIN(Tabell2[[#This Row],[Bokat]]*Tabell2[[#This Row],[Inpris ex moms]],Tabell2[[#This Row],[Totalt lagervärde ex moms]])</f>
        <v>0</v>
      </c>
      <c r="N8744" s="2">
        <f>Tabell2[[#This Row],[Totalt lagervärde ex moms]]-Tabell2[[#This Row],[Varav bokat ex moms]]</f>
        <v>641.42400000000009</v>
      </c>
    </row>
    <row r="8745" spans="1:14" x14ac:dyDescent="0.2">
      <c r="A8745" t="s">
        <v>14079</v>
      </c>
      <c r="B8745" t="s">
        <v>14080</v>
      </c>
      <c r="C8745" s="2">
        <v>309</v>
      </c>
      <c r="D8745" s="2">
        <v>154</v>
      </c>
      <c r="E8745" s="2">
        <v>143.6</v>
      </c>
      <c r="F8745" s="2">
        <v>114.88</v>
      </c>
      <c r="G8745">
        <v>9</v>
      </c>
      <c r="H8745">
        <v>0</v>
      </c>
      <c r="I8745" s="2">
        <f>Tabell2[[#This Row],[Inköpspris (SEK)]]*Tabell2[[#This Row],[Antal]]</f>
        <v>1292.3999999999999</v>
      </c>
      <c r="J8745" s="2">
        <f>MIN(Tabell2[[#This Row],[Bokat]]*Tabell2[[#This Row],[Inköpspris (SEK)]],Tabell2[[#This Row],[Totalt lagervärde ink moms]])</f>
        <v>0</v>
      </c>
      <c r="K8745" s="2">
        <f>Tabell2[[#This Row],[Totalt lagervärde ink moms]]-Tabell2[[#This Row],[Varav bokat ink moms]]</f>
        <v>1292.3999999999999</v>
      </c>
      <c r="L8745" s="2">
        <f>Tabell2[[#This Row],[Antal]]*Tabell2[[#This Row],[Inpris ex moms]]</f>
        <v>1033.92</v>
      </c>
      <c r="M8745" s="2">
        <f>MIN(Tabell2[[#This Row],[Bokat]]*Tabell2[[#This Row],[Inpris ex moms]],Tabell2[[#This Row],[Totalt lagervärde ex moms]])</f>
        <v>0</v>
      </c>
      <c r="N8745" s="2">
        <f>Tabell2[[#This Row],[Totalt lagervärde ex moms]]-Tabell2[[#This Row],[Varav bokat ex moms]]</f>
        <v>1033.92</v>
      </c>
    </row>
    <row r="8746" spans="1:14" x14ac:dyDescent="0.2">
      <c r="A8746" t="s">
        <v>6397</v>
      </c>
      <c r="B8746" t="s">
        <v>6398</v>
      </c>
      <c r="C8746" s="2">
        <v>269</v>
      </c>
      <c r="D8746" s="2">
        <v>188</v>
      </c>
      <c r="E8746" s="2">
        <v>125</v>
      </c>
      <c r="F8746" s="2">
        <v>100</v>
      </c>
      <c r="G8746">
        <v>2</v>
      </c>
      <c r="H8746">
        <v>0</v>
      </c>
      <c r="I8746" s="2">
        <f>Tabell2[[#This Row],[Inköpspris (SEK)]]*Tabell2[[#This Row],[Antal]]</f>
        <v>250</v>
      </c>
      <c r="J8746" s="2">
        <f>MIN(Tabell2[[#This Row],[Bokat]]*Tabell2[[#This Row],[Inköpspris (SEK)]],Tabell2[[#This Row],[Totalt lagervärde ink moms]])</f>
        <v>0</v>
      </c>
      <c r="K8746" s="2">
        <f>Tabell2[[#This Row],[Totalt lagervärde ink moms]]-Tabell2[[#This Row],[Varav bokat ink moms]]</f>
        <v>250</v>
      </c>
      <c r="L8746" s="2">
        <f>Tabell2[[#This Row],[Antal]]*Tabell2[[#This Row],[Inpris ex moms]]</f>
        <v>200</v>
      </c>
      <c r="M8746" s="2">
        <f>MIN(Tabell2[[#This Row],[Bokat]]*Tabell2[[#This Row],[Inpris ex moms]],Tabell2[[#This Row],[Totalt lagervärde ex moms]])</f>
        <v>0</v>
      </c>
      <c r="N8746" s="2">
        <f>Tabell2[[#This Row],[Totalt lagervärde ex moms]]-Tabell2[[#This Row],[Varav bokat ex moms]]</f>
        <v>200</v>
      </c>
    </row>
    <row r="8747" spans="1:14" x14ac:dyDescent="0.2">
      <c r="A8747" t="s">
        <v>11610</v>
      </c>
      <c r="B8747" t="s">
        <v>11611</v>
      </c>
      <c r="C8747" s="2">
        <v>159</v>
      </c>
      <c r="D8747" s="2">
        <v>96</v>
      </c>
      <c r="E8747" s="2">
        <v>73.75</v>
      </c>
      <c r="F8747" s="2">
        <v>59</v>
      </c>
      <c r="G8747">
        <v>1</v>
      </c>
      <c r="H8747">
        <v>0</v>
      </c>
      <c r="I8747" s="2">
        <f>Tabell2[[#This Row],[Inköpspris (SEK)]]*Tabell2[[#This Row],[Antal]]</f>
        <v>73.75</v>
      </c>
      <c r="J8747" s="2">
        <f>MIN(Tabell2[[#This Row],[Bokat]]*Tabell2[[#This Row],[Inköpspris (SEK)]],Tabell2[[#This Row],[Totalt lagervärde ink moms]])</f>
        <v>0</v>
      </c>
      <c r="K8747" s="2">
        <f>Tabell2[[#This Row],[Totalt lagervärde ink moms]]-Tabell2[[#This Row],[Varav bokat ink moms]]</f>
        <v>73.75</v>
      </c>
      <c r="L8747" s="2">
        <f>Tabell2[[#This Row],[Antal]]*Tabell2[[#This Row],[Inpris ex moms]]</f>
        <v>59</v>
      </c>
      <c r="M8747" s="2">
        <f>MIN(Tabell2[[#This Row],[Bokat]]*Tabell2[[#This Row],[Inpris ex moms]],Tabell2[[#This Row],[Totalt lagervärde ex moms]])</f>
        <v>0</v>
      </c>
      <c r="N8747" s="2">
        <f>Tabell2[[#This Row],[Totalt lagervärde ex moms]]-Tabell2[[#This Row],[Varav bokat ex moms]]</f>
        <v>59</v>
      </c>
    </row>
    <row r="8748" spans="1:14" x14ac:dyDescent="0.2">
      <c r="A8748" t="s">
        <v>14949</v>
      </c>
      <c r="B8748" t="s">
        <v>14950</v>
      </c>
      <c r="C8748" s="2">
        <v>399</v>
      </c>
      <c r="D8748" s="2">
        <v>279</v>
      </c>
      <c r="E8748" s="2">
        <v>185</v>
      </c>
      <c r="F8748" s="2">
        <v>148</v>
      </c>
      <c r="G8748">
        <v>1</v>
      </c>
      <c r="H8748">
        <v>0</v>
      </c>
      <c r="I8748" s="2">
        <f>Tabell2[[#This Row],[Inköpspris (SEK)]]*Tabell2[[#This Row],[Antal]]</f>
        <v>185</v>
      </c>
      <c r="J8748" s="2">
        <f>MIN(Tabell2[[#This Row],[Bokat]]*Tabell2[[#This Row],[Inköpspris (SEK)]],Tabell2[[#This Row],[Totalt lagervärde ink moms]])</f>
        <v>0</v>
      </c>
      <c r="K8748" s="2">
        <f>Tabell2[[#This Row],[Totalt lagervärde ink moms]]-Tabell2[[#This Row],[Varav bokat ink moms]]</f>
        <v>185</v>
      </c>
      <c r="L8748" s="2">
        <f>Tabell2[[#This Row],[Antal]]*Tabell2[[#This Row],[Inpris ex moms]]</f>
        <v>148</v>
      </c>
      <c r="M8748" s="2">
        <f>MIN(Tabell2[[#This Row],[Bokat]]*Tabell2[[#This Row],[Inpris ex moms]],Tabell2[[#This Row],[Totalt lagervärde ex moms]])</f>
        <v>0</v>
      </c>
      <c r="N8748" s="2">
        <f>Tabell2[[#This Row],[Totalt lagervärde ex moms]]-Tabell2[[#This Row],[Varav bokat ex moms]]</f>
        <v>148</v>
      </c>
    </row>
    <row r="8749" spans="1:14" x14ac:dyDescent="0.2">
      <c r="A8749" t="s">
        <v>11696</v>
      </c>
      <c r="B8749" t="s">
        <v>11697</v>
      </c>
      <c r="C8749" s="2">
        <v>259</v>
      </c>
      <c r="D8749" s="2">
        <v>130</v>
      </c>
      <c r="E8749" s="2">
        <v>120</v>
      </c>
      <c r="F8749" s="2">
        <v>96</v>
      </c>
      <c r="G8749">
        <v>1</v>
      </c>
      <c r="H8749">
        <v>0</v>
      </c>
      <c r="I8749" s="2">
        <f>Tabell2[[#This Row],[Inköpspris (SEK)]]*Tabell2[[#This Row],[Antal]]</f>
        <v>120</v>
      </c>
      <c r="J8749" s="2">
        <f>MIN(Tabell2[[#This Row],[Bokat]]*Tabell2[[#This Row],[Inköpspris (SEK)]],Tabell2[[#This Row],[Totalt lagervärde ink moms]])</f>
        <v>0</v>
      </c>
      <c r="K8749" s="2">
        <f>Tabell2[[#This Row],[Totalt lagervärde ink moms]]-Tabell2[[#This Row],[Varav bokat ink moms]]</f>
        <v>120</v>
      </c>
      <c r="L8749" s="2">
        <f>Tabell2[[#This Row],[Antal]]*Tabell2[[#This Row],[Inpris ex moms]]</f>
        <v>96</v>
      </c>
      <c r="M8749" s="2">
        <f>MIN(Tabell2[[#This Row],[Bokat]]*Tabell2[[#This Row],[Inpris ex moms]],Tabell2[[#This Row],[Totalt lagervärde ex moms]])</f>
        <v>0</v>
      </c>
      <c r="N8749" s="2">
        <f>Tabell2[[#This Row],[Totalt lagervärde ex moms]]-Tabell2[[#This Row],[Varav bokat ex moms]]</f>
        <v>96</v>
      </c>
    </row>
    <row r="8750" spans="1:14" x14ac:dyDescent="0.2">
      <c r="A8750" t="s">
        <v>12559</v>
      </c>
      <c r="B8750" t="s">
        <v>12560</v>
      </c>
      <c r="C8750" s="2">
        <v>879</v>
      </c>
      <c r="D8750" s="2">
        <v>527</v>
      </c>
      <c r="E8750" s="2">
        <v>407.2</v>
      </c>
      <c r="F8750" s="2">
        <v>325.76</v>
      </c>
      <c r="G8750">
        <v>1</v>
      </c>
      <c r="H8750">
        <v>0</v>
      </c>
      <c r="I8750" s="2">
        <f>Tabell2[[#This Row],[Inköpspris (SEK)]]*Tabell2[[#This Row],[Antal]]</f>
        <v>407.2</v>
      </c>
      <c r="J8750" s="2">
        <f>MIN(Tabell2[[#This Row],[Bokat]]*Tabell2[[#This Row],[Inköpspris (SEK)]],Tabell2[[#This Row],[Totalt lagervärde ink moms]])</f>
        <v>0</v>
      </c>
      <c r="K8750" s="2">
        <f>Tabell2[[#This Row],[Totalt lagervärde ink moms]]-Tabell2[[#This Row],[Varav bokat ink moms]]</f>
        <v>407.2</v>
      </c>
      <c r="L8750" s="2">
        <f>Tabell2[[#This Row],[Antal]]*Tabell2[[#This Row],[Inpris ex moms]]</f>
        <v>325.76</v>
      </c>
      <c r="M8750" s="2">
        <f>MIN(Tabell2[[#This Row],[Bokat]]*Tabell2[[#This Row],[Inpris ex moms]],Tabell2[[#This Row],[Totalt lagervärde ex moms]])</f>
        <v>0</v>
      </c>
      <c r="N8750" s="2">
        <f>Tabell2[[#This Row],[Totalt lagervärde ex moms]]-Tabell2[[#This Row],[Varav bokat ex moms]]</f>
        <v>325.76</v>
      </c>
    </row>
    <row r="8751" spans="1:14" x14ac:dyDescent="0.2">
      <c r="A8751" t="s">
        <v>12561</v>
      </c>
      <c r="B8751" t="s">
        <v>12562</v>
      </c>
      <c r="C8751" s="2">
        <v>879</v>
      </c>
      <c r="D8751" s="2">
        <v>527</v>
      </c>
      <c r="E8751" s="2">
        <v>407.2</v>
      </c>
      <c r="F8751" s="2">
        <v>325.76</v>
      </c>
      <c r="G8751">
        <v>1</v>
      </c>
      <c r="H8751">
        <v>0</v>
      </c>
      <c r="I8751" s="2">
        <f>Tabell2[[#This Row],[Inköpspris (SEK)]]*Tabell2[[#This Row],[Antal]]</f>
        <v>407.2</v>
      </c>
      <c r="J8751" s="2">
        <f>MIN(Tabell2[[#This Row],[Bokat]]*Tabell2[[#This Row],[Inköpspris (SEK)]],Tabell2[[#This Row],[Totalt lagervärde ink moms]])</f>
        <v>0</v>
      </c>
      <c r="K8751" s="2">
        <f>Tabell2[[#This Row],[Totalt lagervärde ink moms]]-Tabell2[[#This Row],[Varav bokat ink moms]]</f>
        <v>407.2</v>
      </c>
      <c r="L8751" s="2">
        <f>Tabell2[[#This Row],[Antal]]*Tabell2[[#This Row],[Inpris ex moms]]</f>
        <v>325.76</v>
      </c>
      <c r="M8751" s="2">
        <f>MIN(Tabell2[[#This Row],[Bokat]]*Tabell2[[#This Row],[Inpris ex moms]],Tabell2[[#This Row],[Totalt lagervärde ex moms]])</f>
        <v>0</v>
      </c>
      <c r="N8751" s="2">
        <f>Tabell2[[#This Row],[Totalt lagervärde ex moms]]-Tabell2[[#This Row],[Varav bokat ex moms]]</f>
        <v>325.76</v>
      </c>
    </row>
    <row r="8752" spans="1:14" x14ac:dyDescent="0.2">
      <c r="A8752" t="s">
        <v>12563</v>
      </c>
      <c r="B8752" t="s">
        <v>12564</v>
      </c>
      <c r="C8752" s="2">
        <v>879</v>
      </c>
      <c r="D8752" s="2">
        <v>527</v>
      </c>
      <c r="E8752" s="2">
        <v>407.2</v>
      </c>
      <c r="F8752" s="2">
        <v>325.76</v>
      </c>
      <c r="G8752">
        <v>1</v>
      </c>
      <c r="H8752">
        <v>0</v>
      </c>
      <c r="I8752" s="2">
        <f>Tabell2[[#This Row],[Inköpspris (SEK)]]*Tabell2[[#This Row],[Antal]]</f>
        <v>407.2</v>
      </c>
      <c r="J8752" s="2">
        <f>MIN(Tabell2[[#This Row],[Bokat]]*Tabell2[[#This Row],[Inköpspris (SEK)]],Tabell2[[#This Row],[Totalt lagervärde ink moms]])</f>
        <v>0</v>
      </c>
      <c r="K8752" s="2">
        <f>Tabell2[[#This Row],[Totalt lagervärde ink moms]]-Tabell2[[#This Row],[Varav bokat ink moms]]</f>
        <v>407.2</v>
      </c>
      <c r="L8752" s="2">
        <f>Tabell2[[#This Row],[Antal]]*Tabell2[[#This Row],[Inpris ex moms]]</f>
        <v>325.76</v>
      </c>
      <c r="M8752" s="2">
        <f>MIN(Tabell2[[#This Row],[Bokat]]*Tabell2[[#This Row],[Inpris ex moms]],Tabell2[[#This Row],[Totalt lagervärde ex moms]])</f>
        <v>0</v>
      </c>
      <c r="N8752" s="2">
        <f>Tabell2[[#This Row],[Totalt lagervärde ex moms]]-Tabell2[[#This Row],[Varav bokat ex moms]]</f>
        <v>325.76</v>
      </c>
    </row>
    <row r="8753" spans="1:14" x14ac:dyDescent="0.2">
      <c r="A8753" t="s">
        <v>880</v>
      </c>
      <c r="B8753" t="s">
        <v>881</v>
      </c>
      <c r="C8753" s="2">
        <v>529</v>
      </c>
      <c r="D8753" s="2">
        <v>264</v>
      </c>
      <c r="E8753" s="2">
        <v>245</v>
      </c>
      <c r="F8753" s="2">
        <v>196</v>
      </c>
      <c r="G8753">
        <v>2</v>
      </c>
      <c r="H8753">
        <v>0</v>
      </c>
      <c r="I8753" s="2">
        <f>Tabell2[[#This Row],[Inköpspris (SEK)]]*Tabell2[[#This Row],[Antal]]</f>
        <v>490</v>
      </c>
      <c r="J8753" s="2">
        <f>MIN(Tabell2[[#This Row],[Bokat]]*Tabell2[[#This Row],[Inköpspris (SEK)]],Tabell2[[#This Row],[Totalt lagervärde ink moms]])</f>
        <v>0</v>
      </c>
      <c r="K8753" s="2">
        <f>Tabell2[[#This Row],[Totalt lagervärde ink moms]]-Tabell2[[#This Row],[Varav bokat ink moms]]</f>
        <v>490</v>
      </c>
      <c r="L8753" s="2">
        <f>Tabell2[[#This Row],[Antal]]*Tabell2[[#This Row],[Inpris ex moms]]</f>
        <v>392</v>
      </c>
      <c r="M8753" s="2">
        <f>MIN(Tabell2[[#This Row],[Bokat]]*Tabell2[[#This Row],[Inpris ex moms]],Tabell2[[#This Row],[Totalt lagervärde ex moms]])</f>
        <v>0</v>
      </c>
      <c r="N8753" s="2">
        <f>Tabell2[[#This Row],[Totalt lagervärde ex moms]]-Tabell2[[#This Row],[Varav bokat ex moms]]</f>
        <v>392</v>
      </c>
    </row>
    <row r="8754" spans="1:14" x14ac:dyDescent="0.2">
      <c r="A8754" t="s">
        <v>4938</v>
      </c>
      <c r="B8754" t="s">
        <v>4939</v>
      </c>
      <c r="C8754" s="2">
        <v>139</v>
      </c>
      <c r="D8754" s="2">
        <v>97</v>
      </c>
      <c r="E8754" s="2">
        <v>64.349999999999994</v>
      </c>
      <c r="F8754" s="2">
        <v>51.48</v>
      </c>
      <c r="G8754">
        <v>2</v>
      </c>
      <c r="H8754">
        <v>0</v>
      </c>
      <c r="I8754" s="2">
        <f>Tabell2[[#This Row],[Inköpspris (SEK)]]*Tabell2[[#This Row],[Antal]]</f>
        <v>128.69999999999999</v>
      </c>
      <c r="J8754" s="2">
        <f>MIN(Tabell2[[#This Row],[Bokat]]*Tabell2[[#This Row],[Inköpspris (SEK)]],Tabell2[[#This Row],[Totalt lagervärde ink moms]])</f>
        <v>0</v>
      </c>
      <c r="K8754" s="2">
        <f>Tabell2[[#This Row],[Totalt lagervärde ink moms]]-Tabell2[[#This Row],[Varav bokat ink moms]]</f>
        <v>128.69999999999999</v>
      </c>
      <c r="L8754" s="2">
        <f>Tabell2[[#This Row],[Antal]]*Tabell2[[#This Row],[Inpris ex moms]]</f>
        <v>102.96</v>
      </c>
      <c r="M8754" s="2">
        <f>MIN(Tabell2[[#This Row],[Bokat]]*Tabell2[[#This Row],[Inpris ex moms]],Tabell2[[#This Row],[Totalt lagervärde ex moms]])</f>
        <v>0</v>
      </c>
      <c r="N8754" s="2">
        <f>Tabell2[[#This Row],[Totalt lagervärde ex moms]]-Tabell2[[#This Row],[Varav bokat ex moms]]</f>
        <v>102.96</v>
      </c>
    </row>
    <row r="8755" spans="1:14" x14ac:dyDescent="0.2">
      <c r="A8755" t="s">
        <v>4940</v>
      </c>
      <c r="B8755" t="s">
        <v>4941</v>
      </c>
      <c r="C8755" s="2">
        <v>139</v>
      </c>
      <c r="D8755" s="2">
        <v>97</v>
      </c>
      <c r="E8755" s="2">
        <v>64.349999999999994</v>
      </c>
      <c r="F8755" s="2">
        <v>51.48</v>
      </c>
      <c r="G8755">
        <v>3</v>
      </c>
      <c r="H8755">
        <v>0</v>
      </c>
      <c r="I8755" s="2">
        <f>Tabell2[[#This Row],[Inköpspris (SEK)]]*Tabell2[[#This Row],[Antal]]</f>
        <v>193.04999999999998</v>
      </c>
      <c r="J8755" s="2">
        <f>MIN(Tabell2[[#This Row],[Bokat]]*Tabell2[[#This Row],[Inköpspris (SEK)]],Tabell2[[#This Row],[Totalt lagervärde ink moms]])</f>
        <v>0</v>
      </c>
      <c r="K8755" s="2">
        <f>Tabell2[[#This Row],[Totalt lagervärde ink moms]]-Tabell2[[#This Row],[Varav bokat ink moms]]</f>
        <v>193.04999999999998</v>
      </c>
      <c r="L8755" s="2">
        <f>Tabell2[[#This Row],[Antal]]*Tabell2[[#This Row],[Inpris ex moms]]</f>
        <v>154.44</v>
      </c>
      <c r="M8755" s="2">
        <f>MIN(Tabell2[[#This Row],[Bokat]]*Tabell2[[#This Row],[Inpris ex moms]],Tabell2[[#This Row],[Totalt lagervärde ex moms]])</f>
        <v>0</v>
      </c>
      <c r="N8755" s="2">
        <f>Tabell2[[#This Row],[Totalt lagervärde ex moms]]-Tabell2[[#This Row],[Varav bokat ex moms]]</f>
        <v>154.44</v>
      </c>
    </row>
    <row r="8756" spans="1:14" x14ac:dyDescent="0.2">
      <c r="A8756" t="s">
        <v>9569</v>
      </c>
      <c r="B8756" t="s">
        <v>9570</v>
      </c>
      <c r="C8756" s="2">
        <v>145</v>
      </c>
      <c r="D8756" s="2">
        <v>102</v>
      </c>
      <c r="E8756" s="2">
        <v>67.12</v>
      </c>
      <c r="F8756" s="2">
        <v>53.696000000000005</v>
      </c>
      <c r="G8756">
        <v>13</v>
      </c>
      <c r="H8756">
        <v>0</v>
      </c>
      <c r="I8756" s="2">
        <f>Tabell2[[#This Row],[Inköpspris (SEK)]]*Tabell2[[#This Row],[Antal]]</f>
        <v>872.56000000000006</v>
      </c>
      <c r="J8756" s="2">
        <f>MIN(Tabell2[[#This Row],[Bokat]]*Tabell2[[#This Row],[Inköpspris (SEK)]],Tabell2[[#This Row],[Totalt lagervärde ink moms]])</f>
        <v>0</v>
      </c>
      <c r="K8756" s="2">
        <f>Tabell2[[#This Row],[Totalt lagervärde ink moms]]-Tabell2[[#This Row],[Varav bokat ink moms]]</f>
        <v>872.56000000000006</v>
      </c>
      <c r="L8756" s="2">
        <f>Tabell2[[#This Row],[Antal]]*Tabell2[[#This Row],[Inpris ex moms]]</f>
        <v>698.04800000000012</v>
      </c>
      <c r="M8756" s="2">
        <f>MIN(Tabell2[[#This Row],[Bokat]]*Tabell2[[#This Row],[Inpris ex moms]],Tabell2[[#This Row],[Totalt lagervärde ex moms]])</f>
        <v>0</v>
      </c>
      <c r="N8756" s="2">
        <f>Tabell2[[#This Row],[Totalt lagervärde ex moms]]-Tabell2[[#This Row],[Varav bokat ex moms]]</f>
        <v>698.04800000000012</v>
      </c>
    </row>
    <row r="8757" spans="1:14" x14ac:dyDescent="0.2">
      <c r="A8757" t="s">
        <v>9477</v>
      </c>
      <c r="B8757" t="s">
        <v>9478</v>
      </c>
      <c r="C8757" s="2">
        <v>349</v>
      </c>
      <c r="D8757" s="2">
        <v>174</v>
      </c>
      <c r="E8757" s="2">
        <v>161.46</v>
      </c>
      <c r="F8757" s="2">
        <v>129.16800000000001</v>
      </c>
      <c r="G8757">
        <v>3</v>
      </c>
      <c r="H8757">
        <v>0</v>
      </c>
      <c r="I8757" s="2">
        <f>Tabell2[[#This Row],[Inköpspris (SEK)]]*Tabell2[[#This Row],[Antal]]</f>
        <v>484.38</v>
      </c>
      <c r="J8757" s="2">
        <f>MIN(Tabell2[[#This Row],[Bokat]]*Tabell2[[#This Row],[Inköpspris (SEK)]],Tabell2[[#This Row],[Totalt lagervärde ink moms]])</f>
        <v>0</v>
      </c>
      <c r="K8757" s="2">
        <f>Tabell2[[#This Row],[Totalt lagervärde ink moms]]-Tabell2[[#This Row],[Varav bokat ink moms]]</f>
        <v>484.38</v>
      </c>
      <c r="L8757" s="2">
        <f>Tabell2[[#This Row],[Antal]]*Tabell2[[#This Row],[Inpris ex moms]]</f>
        <v>387.50400000000002</v>
      </c>
      <c r="M8757" s="2">
        <f>MIN(Tabell2[[#This Row],[Bokat]]*Tabell2[[#This Row],[Inpris ex moms]],Tabell2[[#This Row],[Totalt lagervärde ex moms]])</f>
        <v>0</v>
      </c>
      <c r="N8757" s="2">
        <f>Tabell2[[#This Row],[Totalt lagervärde ex moms]]-Tabell2[[#This Row],[Varav bokat ex moms]]</f>
        <v>387.50400000000002</v>
      </c>
    </row>
    <row r="8758" spans="1:14" x14ac:dyDescent="0.2">
      <c r="A8758" t="s">
        <v>17497</v>
      </c>
      <c r="B8758" t="s">
        <v>17498</v>
      </c>
      <c r="C8758" s="2">
        <v>999</v>
      </c>
      <c r="D8758" s="2">
        <v>599</v>
      </c>
      <c r="E8758" s="2">
        <v>462</v>
      </c>
      <c r="F8758" s="2">
        <v>369.6</v>
      </c>
      <c r="G8758">
        <v>2</v>
      </c>
      <c r="H8758">
        <v>0</v>
      </c>
      <c r="I8758" s="2">
        <f>Tabell2[[#This Row],[Inköpspris (SEK)]]*Tabell2[[#This Row],[Antal]]</f>
        <v>924</v>
      </c>
      <c r="J8758" s="2">
        <f>MIN(Tabell2[[#This Row],[Bokat]]*Tabell2[[#This Row],[Inköpspris (SEK)]],Tabell2[[#This Row],[Totalt lagervärde ink moms]])</f>
        <v>0</v>
      </c>
      <c r="K8758" s="2">
        <f>Tabell2[[#This Row],[Totalt lagervärde ink moms]]-Tabell2[[#This Row],[Varav bokat ink moms]]</f>
        <v>924</v>
      </c>
      <c r="L8758" s="2">
        <f>Tabell2[[#This Row],[Antal]]*Tabell2[[#This Row],[Inpris ex moms]]</f>
        <v>739.2</v>
      </c>
      <c r="M8758" s="2">
        <f>MIN(Tabell2[[#This Row],[Bokat]]*Tabell2[[#This Row],[Inpris ex moms]],Tabell2[[#This Row],[Totalt lagervärde ex moms]])</f>
        <v>0</v>
      </c>
      <c r="N8758" s="2">
        <f>Tabell2[[#This Row],[Totalt lagervärde ex moms]]-Tabell2[[#This Row],[Varav bokat ex moms]]</f>
        <v>739.2</v>
      </c>
    </row>
    <row r="8759" spans="1:14" x14ac:dyDescent="0.2">
      <c r="A8759" t="s">
        <v>8601</v>
      </c>
      <c r="B8759" t="s">
        <v>8602</v>
      </c>
      <c r="C8759" s="2">
        <v>1849</v>
      </c>
      <c r="D8759" s="2">
        <v>1412</v>
      </c>
      <c r="E8759" s="2">
        <v>855</v>
      </c>
      <c r="F8759" s="2">
        <v>684</v>
      </c>
      <c r="G8759">
        <v>3</v>
      </c>
      <c r="H8759">
        <v>0</v>
      </c>
      <c r="I8759" s="2">
        <f>Tabell2[[#This Row],[Inköpspris (SEK)]]*Tabell2[[#This Row],[Antal]]</f>
        <v>2565</v>
      </c>
      <c r="J8759" s="2">
        <f>MIN(Tabell2[[#This Row],[Bokat]]*Tabell2[[#This Row],[Inköpspris (SEK)]],Tabell2[[#This Row],[Totalt lagervärde ink moms]])</f>
        <v>0</v>
      </c>
      <c r="K8759" s="2">
        <f>Tabell2[[#This Row],[Totalt lagervärde ink moms]]-Tabell2[[#This Row],[Varav bokat ink moms]]</f>
        <v>2565</v>
      </c>
      <c r="L8759" s="2">
        <f>Tabell2[[#This Row],[Antal]]*Tabell2[[#This Row],[Inpris ex moms]]</f>
        <v>2052</v>
      </c>
      <c r="M8759" s="2">
        <f>MIN(Tabell2[[#This Row],[Bokat]]*Tabell2[[#This Row],[Inpris ex moms]],Tabell2[[#This Row],[Totalt lagervärde ex moms]])</f>
        <v>0</v>
      </c>
      <c r="N8759" s="2">
        <f>Tabell2[[#This Row],[Totalt lagervärde ex moms]]-Tabell2[[#This Row],[Varav bokat ex moms]]</f>
        <v>2052</v>
      </c>
    </row>
    <row r="8760" spans="1:14" x14ac:dyDescent="0.2">
      <c r="A8760" t="s">
        <v>10950</v>
      </c>
      <c r="B8760" t="s">
        <v>10951</v>
      </c>
      <c r="C8760" s="2">
        <v>119</v>
      </c>
      <c r="D8760" s="2">
        <v>83</v>
      </c>
      <c r="E8760" s="2">
        <v>55</v>
      </c>
      <c r="F8760" s="2">
        <v>44</v>
      </c>
      <c r="G8760">
        <v>2</v>
      </c>
      <c r="H8760">
        <v>0</v>
      </c>
      <c r="I8760" s="2">
        <f>Tabell2[[#This Row],[Inköpspris (SEK)]]*Tabell2[[#This Row],[Antal]]</f>
        <v>110</v>
      </c>
      <c r="J8760" s="2">
        <f>MIN(Tabell2[[#This Row],[Bokat]]*Tabell2[[#This Row],[Inköpspris (SEK)]],Tabell2[[#This Row],[Totalt lagervärde ink moms]])</f>
        <v>0</v>
      </c>
      <c r="K8760" s="2">
        <f>Tabell2[[#This Row],[Totalt lagervärde ink moms]]-Tabell2[[#This Row],[Varav bokat ink moms]]</f>
        <v>110</v>
      </c>
      <c r="L8760" s="2">
        <f>Tabell2[[#This Row],[Antal]]*Tabell2[[#This Row],[Inpris ex moms]]</f>
        <v>88</v>
      </c>
      <c r="M8760" s="2">
        <f>MIN(Tabell2[[#This Row],[Bokat]]*Tabell2[[#This Row],[Inpris ex moms]],Tabell2[[#This Row],[Totalt lagervärde ex moms]])</f>
        <v>0</v>
      </c>
      <c r="N8760" s="2">
        <f>Tabell2[[#This Row],[Totalt lagervärde ex moms]]-Tabell2[[#This Row],[Varav bokat ex moms]]</f>
        <v>88</v>
      </c>
    </row>
    <row r="8761" spans="1:14" x14ac:dyDescent="0.2">
      <c r="A8761" t="s">
        <v>10952</v>
      </c>
      <c r="B8761" t="s">
        <v>10953</v>
      </c>
      <c r="C8761" s="2">
        <v>119</v>
      </c>
      <c r="D8761" s="2">
        <v>83</v>
      </c>
      <c r="E8761" s="2">
        <v>55</v>
      </c>
      <c r="F8761" s="2">
        <v>44</v>
      </c>
      <c r="G8761">
        <v>4</v>
      </c>
      <c r="H8761">
        <v>0</v>
      </c>
      <c r="I8761" s="2">
        <f>Tabell2[[#This Row],[Inköpspris (SEK)]]*Tabell2[[#This Row],[Antal]]</f>
        <v>220</v>
      </c>
      <c r="J8761" s="2">
        <f>MIN(Tabell2[[#This Row],[Bokat]]*Tabell2[[#This Row],[Inköpspris (SEK)]],Tabell2[[#This Row],[Totalt lagervärde ink moms]])</f>
        <v>0</v>
      </c>
      <c r="K8761" s="2">
        <f>Tabell2[[#This Row],[Totalt lagervärde ink moms]]-Tabell2[[#This Row],[Varav bokat ink moms]]</f>
        <v>220</v>
      </c>
      <c r="L8761" s="2">
        <f>Tabell2[[#This Row],[Antal]]*Tabell2[[#This Row],[Inpris ex moms]]</f>
        <v>176</v>
      </c>
      <c r="M8761" s="2">
        <f>MIN(Tabell2[[#This Row],[Bokat]]*Tabell2[[#This Row],[Inpris ex moms]],Tabell2[[#This Row],[Totalt lagervärde ex moms]])</f>
        <v>0</v>
      </c>
      <c r="N8761" s="2">
        <f>Tabell2[[#This Row],[Totalt lagervärde ex moms]]-Tabell2[[#This Row],[Varav bokat ex moms]]</f>
        <v>176</v>
      </c>
    </row>
    <row r="8762" spans="1:14" x14ac:dyDescent="0.2">
      <c r="A8762" t="s">
        <v>7443</v>
      </c>
      <c r="B8762" t="s">
        <v>7444</v>
      </c>
      <c r="C8762" s="2">
        <v>99</v>
      </c>
      <c r="D8762" s="2">
        <v>50</v>
      </c>
      <c r="E8762" s="2">
        <v>45.74</v>
      </c>
      <c r="F8762" s="2">
        <v>36.594000000000001</v>
      </c>
      <c r="G8762">
        <v>2</v>
      </c>
      <c r="H8762">
        <v>0</v>
      </c>
      <c r="I8762" s="2">
        <f>Tabell2[[#This Row],[Inköpspris (SEK)]]*Tabell2[[#This Row],[Antal]]</f>
        <v>91.48</v>
      </c>
      <c r="J8762" s="2">
        <f>MIN(Tabell2[[#This Row],[Bokat]]*Tabell2[[#This Row],[Inköpspris (SEK)]],Tabell2[[#This Row],[Totalt lagervärde ink moms]])</f>
        <v>0</v>
      </c>
      <c r="K8762" s="2">
        <f>Tabell2[[#This Row],[Totalt lagervärde ink moms]]-Tabell2[[#This Row],[Varav bokat ink moms]]</f>
        <v>91.48</v>
      </c>
      <c r="L8762" s="2">
        <f>Tabell2[[#This Row],[Antal]]*Tabell2[[#This Row],[Inpris ex moms]]</f>
        <v>73.188000000000002</v>
      </c>
      <c r="M8762" s="2">
        <f>MIN(Tabell2[[#This Row],[Bokat]]*Tabell2[[#This Row],[Inpris ex moms]],Tabell2[[#This Row],[Totalt lagervärde ex moms]])</f>
        <v>0</v>
      </c>
      <c r="N8762" s="2">
        <f>Tabell2[[#This Row],[Totalt lagervärde ex moms]]-Tabell2[[#This Row],[Varav bokat ex moms]]</f>
        <v>73.188000000000002</v>
      </c>
    </row>
    <row r="8763" spans="1:14" x14ac:dyDescent="0.2">
      <c r="A8763" t="s">
        <v>14733</v>
      </c>
      <c r="B8763" t="s">
        <v>14734</v>
      </c>
      <c r="C8763" s="2">
        <v>605</v>
      </c>
      <c r="D8763" s="2">
        <v>363</v>
      </c>
      <c r="E8763" s="2">
        <v>279.5</v>
      </c>
      <c r="F8763" s="2">
        <v>223.60000000000002</v>
      </c>
      <c r="G8763">
        <v>3</v>
      </c>
      <c r="H8763">
        <v>0</v>
      </c>
      <c r="I8763" s="2">
        <f>Tabell2[[#This Row],[Inköpspris (SEK)]]*Tabell2[[#This Row],[Antal]]</f>
        <v>838.5</v>
      </c>
      <c r="J8763" s="2">
        <f>MIN(Tabell2[[#This Row],[Bokat]]*Tabell2[[#This Row],[Inköpspris (SEK)]],Tabell2[[#This Row],[Totalt lagervärde ink moms]])</f>
        <v>0</v>
      </c>
      <c r="K8763" s="2">
        <f>Tabell2[[#This Row],[Totalt lagervärde ink moms]]-Tabell2[[#This Row],[Varav bokat ink moms]]</f>
        <v>838.5</v>
      </c>
      <c r="L8763" s="2">
        <f>Tabell2[[#This Row],[Antal]]*Tabell2[[#This Row],[Inpris ex moms]]</f>
        <v>670.80000000000007</v>
      </c>
      <c r="M8763" s="2">
        <f>MIN(Tabell2[[#This Row],[Bokat]]*Tabell2[[#This Row],[Inpris ex moms]],Tabell2[[#This Row],[Totalt lagervärde ex moms]])</f>
        <v>0</v>
      </c>
      <c r="N8763" s="2">
        <f>Tabell2[[#This Row],[Totalt lagervärde ex moms]]-Tabell2[[#This Row],[Varav bokat ex moms]]</f>
        <v>670.80000000000007</v>
      </c>
    </row>
    <row r="8764" spans="1:14" x14ac:dyDescent="0.2">
      <c r="A8764" t="s">
        <v>14737</v>
      </c>
      <c r="B8764" t="s">
        <v>14738</v>
      </c>
      <c r="C8764" s="2">
        <v>605</v>
      </c>
      <c r="D8764" s="2">
        <v>363</v>
      </c>
      <c r="E8764" s="2">
        <v>279.5</v>
      </c>
      <c r="F8764" s="2">
        <v>223.60000000000002</v>
      </c>
      <c r="G8764">
        <v>4</v>
      </c>
      <c r="H8764">
        <v>0</v>
      </c>
      <c r="I8764" s="2">
        <f>Tabell2[[#This Row],[Inköpspris (SEK)]]*Tabell2[[#This Row],[Antal]]</f>
        <v>1118</v>
      </c>
      <c r="J8764" s="2">
        <f>MIN(Tabell2[[#This Row],[Bokat]]*Tabell2[[#This Row],[Inköpspris (SEK)]],Tabell2[[#This Row],[Totalt lagervärde ink moms]])</f>
        <v>0</v>
      </c>
      <c r="K8764" s="2">
        <f>Tabell2[[#This Row],[Totalt lagervärde ink moms]]-Tabell2[[#This Row],[Varav bokat ink moms]]</f>
        <v>1118</v>
      </c>
      <c r="L8764" s="2">
        <f>Tabell2[[#This Row],[Antal]]*Tabell2[[#This Row],[Inpris ex moms]]</f>
        <v>894.40000000000009</v>
      </c>
      <c r="M8764" s="2">
        <f>MIN(Tabell2[[#This Row],[Bokat]]*Tabell2[[#This Row],[Inpris ex moms]],Tabell2[[#This Row],[Totalt lagervärde ex moms]])</f>
        <v>0</v>
      </c>
      <c r="N8764" s="2">
        <f>Tabell2[[#This Row],[Totalt lagervärde ex moms]]-Tabell2[[#This Row],[Varav bokat ex moms]]</f>
        <v>894.40000000000009</v>
      </c>
    </row>
    <row r="8765" spans="1:14" x14ac:dyDescent="0.2">
      <c r="A8765" t="s">
        <v>14775</v>
      </c>
      <c r="B8765" t="s">
        <v>14776</v>
      </c>
      <c r="C8765" s="2">
        <v>605</v>
      </c>
      <c r="D8765" s="2">
        <v>363</v>
      </c>
      <c r="E8765" s="2">
        <v>279.5</v>
      </c>
      <c r="F8765" s="2">
        <v>223.60000000000002</v>
      </c>
      <c r="G8765">
        <v>2</v>
      </c>
      <c r="H8765">
        <v>0</v>
      </c>
      <c r="I8765" s="2">
        <f>Tabell2[[#This Row],[Inköpspris (SEK)]]*Tabell2[[#This Row],[Antal]]</f>
        <v>559</v>
      </c>
      <c r="J8765" s="2">
        <f>MIN(Tabell2[[#This Row],[Bokat]]*Tabell2[[#This Row],[Inköpspris (SEK)]],Tabell2[[#This Row],[Totalt lagervärde ink moms]])</f>
        <v>0</v>
      </c>
      <c r="K8765" s="2">
        <f>Tabell2[[#This Row],[Totalt lagervärde ink moms]]-Tabell2[[#This Row],[Varav bokat ink moms]]</f>
        <v>559</v>
      </c>
      <c r="L8765" s="2">
        <f>Tabell2[[#This Row],[Antal]]*Tabell2[[#This Row],[Inpris ex moms]]</f>
        <v>447.20000000000005</v>
      </c>
      <c r="M8765" s="2">
        <f>MIN(Tabell2[[#This Row],[Bokat]]*Tabell2[[#This Row],[Inpris ex moms]],Tabell2[[#This Row],[Totalt lagervärde ex moms]])</f>
        <v>0</v>
      </c>
      <c r="N8765" s="2">
        <f>Tabell2[[#This Row],[Totalt lagervärde ex moms]]-Tabell2[[#This Row],[Varav bokat ex moms]]</f>
        <v>447.20000000000005</v>
      </c>
    </row>
    <row r="8766" spans="1:14" x14ac:dyDescent="0.2">
      <c r="A8766" t="s">
        <v>12954</v>
      </c>
      <c r="B8766" t="s">
        <v>12955</v>
      </c>
      <c r="C8766" s="2">
        <v>929</v>
      </c>
      <c r="D8766" s="2">
        <v>557</v>
      </c>
      <c r="E8766" s="2">
        <v>429</v>
      </c>
      <c r="F8766" s="2">
        <v>343.20000000000005</v>
      </c>
      <c r="G8766">
        <v>1</v>
      </c>
      <c r="H8766">
        <v>0</v>
      </c>
      <c r="I8766" s="2">
        <f>Tabell2[[#This Row],[Inköpspris (SEK)]]*Tabell2[[#This Row],[Antal]]</f>
        <v>429</v>
      </c>
      <c r="J8766" s="2">
        <f>MIN(Tabell2[[#This Row],[Bokat]]*Tabell2[[#This Row],[Inköpspris (SEK)]],Tabell2[[#This Row],[Totalt lagervärde ink moms]])</f>
        <v>0</v>
      </c>
      <c r="K8766" s="2">
        <f>Tabell2[[#This Row],[Totalt lagervärde ink moms]]-Tabell2[[#This Row],[Varav bokat ink moms]]</f>
        <v>429</v>
      </c>
      <c r="L8766" s="2">
        <f>Tabell2[[#This Row],[Antal]]*Tabell2[[#This Row],[Inpris ex moms]]</f>
        <v>343.20000000000005</v>
      </c>
      <c r="M8766" s="2">
        <f>MIN(Tabell2[[#This Row],[Bokat]]*Tabell2[[#This Row],[Inpris ex moms]],Tabell2[[#This Row],[Totalt lagervärde ex moms]])</f>
        <v>0</v>
      </c>
      <c r="N8766" s="2">
        <f>Tabell2[[#This Row],[Totalt lagervärde ex moms]]-Tabell2[[#This Row],[Varav bokat ex moms]]</f>
        <v>343.20000000000005</v>
      </c>
    </row>
    <row r="8767" spans="1:14" x14ac:dyDescent="0.2">
      <c r="A8767" t="s">
        <v>16961</v>
      </c>
      <c r="B8767" t="s">
        <v>16962</v>
      </c>
      <c r="C8767" s="2">
        <v>549</v>
      </c>
      <c r="D8767" s="2">
        <v>329</v>
      </c>
      <c r="E8767" s="2">
        <v>253.5</v>
      </c>
      <c r="F8767" s="2">
        <v>202.8</v>
      </c>
      <c r="G8767">
        <v>2</v>
      </c>
      <c r="H8767">
        <v>0</v>
      </c>
      <c r="I8767" s="2">
        <f>Tabell2[[#This Row],[Inköpspris (SEK)]]*Tabell2[[#This Row],[Antal]]</f>
        <v>507</v>
      </c>
      <c r="J8767" s="2">
        <f>MIN(Tabell2[[#This Row],[Bokat]]*Tabell2[[#This Row],[Inköpspris (SEK)]],Tabell2[[#This Row],[Totalt lagervärde ink moms]])</f>
        <v>0</v>
      </c>
      <c r="K8767" s="2">
        <f>Tabell2[[#This Row],[Totalt lagervärde ink moms]]-Tabell2[[#This Row],[Varav bokat ink moms]]</f>
        <v>507</v>
      </c>
      <c r="L8767" s="2">
        <f>Tabell2[[#This Row],[Antal]]*Tabell2[[#This Row],[Inpris ex moms]]</f>
        <v>405.6</v>
      </c>
      <c r="M8767" s="2">
        <f>MIN(Tabell2[[#This Row],[Bokat]]*Tabell2[[#This Row],[Inpris ex moms]],Tabell2[[#This Row],[Totalt lagervärde ex moms]])</f>
        <v>0</v>
      </c>
      <c r="N8767" s="2">
        <f>Tabell2[[#This Row],[Totalt lagervärde ex moms]]-Tabell2[[#This Row],[Varav bokat ex moms]]</f>
        <v>405.6</v>
      </c>
    </row>
    <row r="8768" spans="1:14" x14ac:dyDescent="0.2">
      <c r="A8768" t="s">
        <v>10280</v>
      </c>
      <c r="B8768" t="s">
        <v>10281</v>
      </c>
      <c r="C8768" s="2">
        <v>329</v>
      </c>
      <c r="D8768" s="2">
        <v>230</v>
      </c>
      <c r="E8768" s="2">
        <v>151.87</v>
      </c>
      <c r="F8768" s="2">
        <v>121.49600000000001</v>
      </c>
      <c r="G8768">
        <v>1</v>
      </c>
      <c r="H8768">
        <v>0</v>
      </c>
      <c r="I8768" s="2">
        <f>Tabell2[[#This Row],[Inköpspris (SEK)]]*Tabell2[[#This Row],[Antal]]</f>
        <v>151.87</v>
      </c>
      <c r="J8768" s="2">
        <f>MIN(Tabell2[[#This Row],[Bokat]]*Tabell2[[#This Row],[Inköpspris (SEK)]],Tabell2[[#This Row],[Totalt lagervärde ink moms]])</f>
        <v>0</v>
      </c>
      <c r="K8768" s="2">
        <f>Tabell2[[#This Row],[Totalt lagervärde ink moms]]-Tabell2[[#This Row],[Varav bokat ink moms]]</f>
        <v>151.87</v>
      </c>
      <c r="L8768" s="2">
        <f>Tabell2[[#This Row],[Antal]]*Tabell2[[#This Row],[Inpris ex moms]]</f>
        <v>121.49600000000001</v>
      </c>
      <c r="M8768" s="2">
        <f>MIN(Tabell2[[#This Row],[Bokat]]*Tabell2[[#This Row],[Inpris ex moms]],Tabell2[[#This Row],[Totalt lagervärde ex moms]])</f>
        <v>0</v>
      </c>
      <c r="N8768" s="2">
        <f>Tabell2[[#This Row],[Totalt lagervärde ex moms]]-Tabell2[[#This Row],[Varav bokat ex moms]]</f>
        <v>121.49600000000001</v>
      </c>
    </row>
    <row r="8769" spans="1:14" x14ac:dyDescent="0.2">
      <c r="A8769" t="s">
        <v>10282</v>
      </c>
      <c r="B8769" t="s">
        <v>10283</v>
      </c>
      <c r="C8769" s="2">
        <v>329</v>
      </c>
      <c r="D8769" s="2">
        <v>230</v>
      </c>
      <c r="E8769" s="2">
        <v>151.87</v>
      </c>
      <c r="F8769" s="2">
        <v>121.49600000000001</v>
      </c>
      <c r="G8769">
        <v>1</v>
      </c>
      <c r="H8769">
        <v>0</v>
      </c>
      <c r="I8769" s="2">
        <f>Tabell2[[#This Row],[Inköpspris (SEK)]]*Tabell2[[#This Row],[Antal]]</f>
        <v>151.87</v>
      </c>
      <c r="J8769" s="2">
        <f>MIN(Tabell2[[#This Row],[Bokat]]*Tabell2[[#This Row],[Inköpspris (SEK)]],Tabell2[[#This Row],[Totalt lagervärde ink moms]])</f>
        <v>0</v>
      </c>
      <c r="K8769" s="2">
        <f>Tabell2[[#This Row],[Totalt lagervärde ink moms]]-Tabell2[[#This Row],[Varav bokat ink moms]]</f>
        <v>151.87</v>
      </c>
      <c r="L8769" s="2">
        <f>Tabell2[[#This Row],[Antal]]*Tabell2[[#This Row],[Inpris ex moms]]</f>
        <v>121.49600000000001</v>
      </c>
      <c r="M8769" s="2">
        <f>MIN(Tabell2[[#This Row],[Bokat]]*Tabell2[[#This Row],[Inpris ex moms]],Tabell2[[#This Row],[Totalt lagervärde ex moms]])</f>
        <v>0</v>
      </c>
      <c r="N8769" s="2">
        <f>Tabell2[[#This Row],[Totalt lagervärde ex moms]]-Tabell2[[#This Row],[Varav bokat ex moms]]</f>
        <v>121.49600000000001</v>
      </c>
    </row>
    <row r="8770" spans="1:14" x14ac:dyDescent="0.2">
      <c r="A8770" t="s">
        <v>10284</v>
      </c>
      <c r="B8770" t="s">
        <v>10285</v>
      </c>
      <c r="C8770" s="2">
        <v>329</v>
      </c>
      <c r="D8770" s="2">
        <v>230</v>
      </c>
      <c r="E8770" s="2">
        <v>151.87</v>
      </c>
      <c r="F8770" s="2">
        <v>121.49600000000001</v>
      </c>
      <c r="G8770">
        <v>1</v>
      </c>
      <c r="H8770">
        <v>0</v>
      </c>
      <c r="I8770" s="2">
        <f>Tabell2[[#This Row],[Inköpspris (SEK)]]*Tabell2[[#This Row],[Antal]]</f>
        <v>151.87</v>
      </c>
      <c r="J8770" s="2">
        <f>MIN(Tabell2[[#This Row],[Bokat]]*Tabell2[[#This Row],[Inköpspris (SEK)]],Tabell2[[#This Row],[Totalt lagervärde ink moms]])</f>
        <v>0</v>
      </c>
      <c r="K8770" s="2">
        <f>Tabell2[[#This Row],[Totalt lagervärde ink moms]]-Tabell2[[#This Row],[Varav bokat ink moms]]</f>
        <v>151.87</v>
      </c>
      <c r="L8770" s="2">
        <f>Tabell2[[#This Row],[Antal]]*Tabell2[[#This Row],[Inpris ex moms]]</f>
        <v>121.49600000000001</v>
      </c>
      <c r="M8770" s="2">
        <f>MIN(Tabell2[[#This Row],[Bokat]]*Tabell2[[#This Row],[Inpris ex moms]],Tabell2[[#This Row],[Totalt lagervärde ex moms]])</f>
        <v>0</v>
      </c>
      <c r="N8770" s="2">
        <f>Tabell2[[#This Row],[Totalt lagervärde ex moms]]-Tabell2[[#This Row],[Varav bokat ex moms]]</f>
        <v>121.49600000000001</v>
      </c>
    </row>
    <row r="8771" spans="1:14" x14ac:dyDescent="0.2">
      <c r="A8771" t="s">
        <v>10286</v>
      </c>
      <c r="B8771" t="s">
        <v>10287</v>
      </c>
      <c r="C8771" s="2">
        <v>329</v>
      </c>
      <c r="D8771" s="2">
        <v>230</v>
      </c>
      <c r="E8771" s="2">
        <v>151.87</v>
      </c>
      <c r="F8771" s="2">
        <v>121.49600000000001</v>
      </c>
      <c r="G8771">
        <v>2</v>
      </c>
      <c r="H8771">
        <v>0</v>
      </c>
      <c r="I8771" s="2">
        <f>Tabell2[[#This Row],[Inköpspris (SEK)]]*Tabell2[[#This Row],[Antal]]</f>
        <v>303.74</v>
      </c>
      <c r="J8771" s="2">
        <f>MIN(Tabell2[[#This Row],[Bokat]]*Tabell2[[#This Row],[Inköpspris (SEK)]],Tabell2[[#This Row],[Totalt lagervärde ink moms]])</f>
        <v>0</v>
      </c>
      <c r="K8771" s="2">
        <f>Tabell2[[#This Row],[Totalt lagervärde ink moms]]-Tabell2[[#This Row],[Varav bokat ink moms]]</f>
        <v>303.74</v>
      </c>
      <c r="L8771" s="2">
        <f>Tabell2[[#This Row],[Antal]]*Tabell2[[#This Row],[Inpris ex moms]]</f>
        <v>242.99200000000002</v>
      </c>
      <c r="M8771" s="2">
        <f>MIN(Tabell2[[#This Row],[Bokat]]*Tabell2[[#This Row],[Inpris ex moms]],Tabell2[[#This Row],[Totalt lagervärde ex moms]])</f>
        <v>0</v>
      </c>
      <c r="N8771" s="2">
        <f>Tabell2[[#This Row],[Totalt lagervärde ex moms]]-Tabell2[[#This Row],[Varav bokat ex moms]]</f>
        <v>242.99200000000002</v>
      </c>
    </row>
    <row r="8772" spans="1:14" x14ac:dyDescent="0.2">
      <c r="A8772" t="s">
        <v>4910</v>
      </c>
      <c r="B8772" t="s">
        <v>4911</v>
      </c>
      <c r="C8772" s="2">
        <v>149</v>
      </c>
      <c r="D8772" s="2">
        <v>104</v>
      </c>
      <c r="E8772" s="2">
        <v>68.75</v>
      </c>
      <c r="F8772" s="2">
        <v>55</v>
      </c>
      <c r="G8772">
        <v>2</v>
      </c>
      <c r="H8772">
        <v>0</v>
      </c>
      <c r="I8772" s="2">
        <f>Tabell2[[#This Row],[Inköpspris (SEK)]]*Tabell2[[#This Row],[Antal]]</f>
        <v>137.5</v>
      </c>
      <c r="J8772" s="2">
        <f>MIN(Tabell2[[#This Row],[Bokat]]*Tabell2[[#This Row],[Inköpspris (SEK)]],Tabell2[[#This Row],[Totalt lagervärde ink moms]])</f>
        <v>0</v>
      </c>
      <c r="K8772" s="2">
        <f>Tabell2[[#This Row],[Totalt lagervärde ink moms]]-Tabell2[[#This Row],[Varav bokat ink moms]]</f>
        <v>137.5</v>
      </c>
      <c r="L8772" s="2">
        <f>Tabell2[[#This Row],[Antal]]*Tabell2[[#This Row],[Inpris ex moms]]</f>
        <v>110</v>
      </c>
      <c r="M8772" s="2">
        <f>MIN(Tabell2[[#This Row],[Bokat]]*Tabell2[[#This Row],[Inpris ex moms]],Tabell2[[#This Row],[Totalt lagervärde ex moms]])</f>
        <v>0</v>
      </c>
      <c r="N8772" s="2">
        <f>Tabell2[[#This Row],[Totalt lagervärde ex moms]]-Tabell2[[#This Row],[Varav bokat ex moms]]</f>
        <v>110</v>
      </c>
    </row>
    <row r="8773" spans="1:14" x14ac:dyDescent="0.2">
      <c r="A8773" t="s">
        <v>5363</v>
      </c>
      <c r="B8773" t="s">
        <v>5364</v>
      </c>
      <c r="C8773" s="2">
        <v>385</v>
      </c>
      <c r="D8773" s="2">
        <v>270</v>
      </c>
      <c r="E8773" s="2">
        <v>177.5</v>
      </c>
      <c r="F8773" s="2">
        <v>142</v>
      </c>
      <c r="G8773">
        <v>2</v>
      </c>
      <c r="H8773">
        <v>0</v>
      </c>
      <c r="I8773" s="2">
        <f>Tabell2[[#This Row],[Inköpspris (SEK)]]*Tabell2[[#This Row],[Antal]]</f>
        <v>355</v>
      </c>
      <c r="J8773" s="2">
        <f>MIN(Tabell2[[#This Row],[Bokat]]*Tabell2[[#This Row],[Inköpspris (SEK)]],Tabell2[[#This Row],[Totalt lagervärde ink moms]])</f>
        <v>0</v>
      </c>
      <c r="K8773" s="2">
        <f>Tabell2[[#This Row],[Totalt lagervärde ink moms]]-Tabell2[[#This Row],[Varav bokat ink moms]]</f>
        <v>355</v>
      </c>
      <c r="L8773" s="2">
        <f>Tabell2[[#This Row],[Antal]]*Tabell2[[#This Row],[Inpris ex moms]]</f>
        <v>284</v>
      </c>
      <c r="M8773" s="2">
        <f>MIN(Tabell2[[#This Row],[Bokat]]*Tabell2[[#This Row],[Inpris ex moms]],Tabell2[[#This Row],[Totalt lagervärde ex moms]])</f>
        <v>0</v>
      </c>
      <c r="N8773" s="2">
        <f>Tabell2[[#This Row],[Totalt lagervärde ex moms]]-Tabell2[[#This Row],[Varav bokat ex moms]]</f>
        <v>284</v>
      </c>
    </row>
    <row r="8774" spans="1:14" x14ac:dyDescent="0.2">
      <c r="A8774" t="s">
        <v>5823</v>
      </c>
      <c r="B8774" t="s">
        <v>5824</v>
      </c>
      <c r="C8774" s="2">
        <v>209</v>
      </c>
      <c r="D8774" s="2">
        <v>104</v>
      </c>
      <c r="E8774" s="2">
        <v>96.33</v>
      </c>
      <c r="F8774" s="2">
        <v>77.064000000000007</v>
      </c>
      <c r="G8774">
        <v>1</v>
      </c>
      <c r="H8774">
        <v>0</v>
      </c>
      <c r="I8774" s="2">
        <f>Tabell2[[#This Row],[Inköpspris (SEK)]]*Tabell2[[#This Row],[Antal]]</f>
        <v>96.33</v>
      </c>
      <c r="J8774" s="2">
        <f>MIN(Tabell2[[#This Row],[Bokat]]*Tabell2[[#This Row],[Inköpspris (SEK)]],Tabell2[[#This Row],[Totalt lagervärde ink moms]])</f>
        <v>0</v>
      </c>
      <c r="K8774" s="2">
        <f>Tabell2[[#This Row],[Totalt lagervärde ink moms]]-Tabell2[[#This Row],[Varav bokat ink moms]]</f>
        <v>96.33</v>
      </c>
      <c r="L8774" s="2">
        <f>Tabell2[[#This Row],[Antal]]*Tabell2[[#This Row],[Inpris ex moms]]</f>
        <v>77.064000000000007</v>
      </c>
      <c r="M8774" s="2">
        <f>MIN(Tabell2[[#This Row],[Bokat]]*Tabell2[[#This Row],[Inpris ex moms]],Tabell2[[#This Row],[Totalt lagervärde ex moms]])</f>
        <v>0</v>
      </c>
      <c r="N8774" s="2">
        <f>Tabell2[[#This Row],[Totalt lagervärde ex moms]]-Tabell2[[#This Row],[Varav bokat ex moms]]</f>
        <v>77.064000000000007</v>
      </c>
    </row>
    <row r="8775" spans="1:14" x14ac:dyDescent="0.2">
      <c r="A8775" t="s">
        <v>12834</v>
      </c>
      <c r="B8775" t="s">
        <v>12835</v>
      </c>
      <c r="C8775" s="2">
        <v>929</v>
      </c>
      <c r="D8775" s="2">
        <v>557</v>
      </c>
      <c r="E8775" s="2">
        <v>428</v>
      </c>
      <c r="F8775" s="2">
        <v>342.40000000000003</v>
      </c>
      <c r="G8775">
        <v>2</v>
      </c>
      <c r="H8775">
        <v>0</v>
      </c>
      <c r="I8775" s="2">
        <f>Tabell2[[#This Row],[Inköpspris (SEK)]]*Tabell2[[#This Row],[Antal]]</f>
        <v>856</v>
      </c>
      <c r="J8775" s="2">
        <f>MIN(Tabell2[[#This Row],[Bokat]]*Tabell2[[#This Row],[Inköpspris (SEK)]],Tabell2[[#This Row],[Totalt lagervärde ink moms]])</f>
        <v>0</v>
      </c>
      <c r="K8775" s="2">
        <f>Tabell2[[#This Row],[Totalt lagervärde ink moms]]-Tabell2[[#This Row],[Varav bokat ink moms]]</f>
        <v>856</v>
      </c>
      <c r="L8775" s="2">
        <f>Tabell2[[#This Row],[Antal]]*Tabell2[[#This Row],[Inpris ex moms]]</f>
        <v>684.80000000000007</v>
      </c>
      <c r="M8775" s="2">
        <f>MIN(Tabell2[[#This Row],[Bokat]]*Tabell2[[#This Row],[Inpris ex moms]],Tabell2[[#This Row],[Totalt lagervärde ex moms]])</f>
        <v>0</v>
      </c>
      <c r="N8775" s="2">
        <f>Tabell2[[#This Row],[Totalt lagervärde ex moms]]-Tabell2[[#This Row],[Varav bokat ex moms]]</f>
        <v>684.80000000000007</v>
      </c>
    </row>
    <row r="8776" spans="1:14" x14ac:dyDescent="0.2">
      <c r="A8776" t="s">
        <v>12854</v>
      </c>
      <c r="B8776" t="s">
        <v>12855</v>
      </c>
      <c r="C8776" s="2">
        <v>929</v>
      </c>
      <c r="D8776" s="2">
        <v>557</v>
      </c>
      <c r="E8776" s="2">
        <v>428</v>
      </c>
      <c r="F8776" s="2">
        <v>342.40000000000003</v>
      </c>
      <c r="G8776">
        <v>1</v>
      </c>
      <c r="H8776">
        <v>0</v>
      </c>
      <c r="I8776" s="2">
        <f>Tabell2[[#This Row],[Inköpspris (SEK)]]*Tabell2[[#This Row],[Antal]]</f>
        <v>428</v>
      </c>
      <c r="J8776" s="2">
        <f>MIN(Tabell2[[#This Row],[Bokat]]*Tabell2[[#This Row],[Inköpspris (SEK)]],Tabell2[[#This Row],[Totalt lagervärde ink moms]])</f>
        <v>0</v>
      </c>
      <c r="K8776" s="2">
        <f>Tabell2[[#This Row],[Totalt lagervärde ink moms]]-Tabell2[[#This Row],[Varav bokat ink moms]]</f>
        <v>428</v>
      </c>
      <c r="L8776" s="2">
        <f>Tabell2[[#This Row],[Antal]]*Tabell2[[#This Row],[Inpris ex moms]]</f>
        <v>342.40000000000003</v>
      </c>
      <c r="M8776" s="2">
        <f>MIN(Tabell2[[#This Row],[Bokat]]*Tabell2[[#This Row],[Inpris ex moms]],Tabell2[[#This Row],[Totalt lagervärde ex moms]])</f>
        <v>0</v>
      </c>
      <c r="N8776" s="2">
        <f>Tabell2[[#This Row],[Totalt lagervärde ex moms]]-Tabell2[[#This Row],[Varav bokat ex moms]]</f>
        <v>342.40000000000003</v>
      </c>
    </row>
    <row r="8777" spans="1:14" x14ac:dyDescent="0.2">
      <c r="A8777" t="s">
        <v>8233</v>
      </c>
      <c r="B8777" t="s">
        <v>8234</v>
      </c>
      <c r="C8777" s="2">
        <v>1999</v>
      </c>
      <c r="D8777" s="2">
        <v>1399</v>
      </c>
      <c r="E8777" s="2">
        <v>920.12</v>
      </c>
      <c r="F8777" s="2">
        <v>736.096</v>
      </c>
      <c r="G8777">
        <v>2</v>
      </c>
      <c r="H8777">
        <v>0</v>
      </c>
      <c r="I8777" s="2">
        <f>Tabell2[[#This Row],[Inköpspris (SEK)]]*Tabell2[[#This Row],[Antal]]</f>
        <v>1840.24</v>
      </c>
      <c r="J8777" s="2">
        <f>MIN(Tabell2[[#This Row],[Bokat]]*Tabell2[[#This Row],[Inköpspris (SEK)]],Tabell2[[#This Row],[Totalt lagervärde ink moms]])</f>
        <v>0</v>
      </c>
      <c r="K8777" s="2">
        <f>Tabell2[[#This Row],[Totalt lagervärde ink moms]]-Tabell2[[#This Row],[Varav bokat ink moms]]</f>
        <v>1840.24</v>
      </c>
      <c r="L8777" s="2">
        <f>Tabell2[[#This Row],[Antal]]*Tabell2[[#This Row],[Inpris ex moms]]</f>
        <v>1472.192</v>
      </c>
      <c r="M8777" s="2">
        <f>MIN(Tabell2[[#This Row],[Bokat]]*Tabell2[[#This Row],[Inpris ex moms]],Tabell2[[#This Row],[Totalt lagervärde ex moms]])</f>
        <v>0</v>
      </c>
      <c r="N8777" s="2">
        <f>Tabell2[[#This Row],[Totalt lagervärde ex moms]]-Tabell2[[#This Row],[Varav bokat ex moms]]</f>
        <v>1472.192</v>
      </c>
    </row>
    <row r="8778" spans="1:14" x14ac:dyDescent="0.2">
      <c r="A8778" t="s">
        <v>14989</v>
      </c>
      <c r="B8778" t="s">
        <v>14990</v>
      </c>
      <c r="C8778" s="2">
        <v>1999</v>
      </c>
      <c r="D8778" s="2">
        <v>1399</v>
      </c>
      <c r="E8778" s="2">
        <v>920.12</v>
      </c>
      <c r="F8778" s="2">
        <v>736.096</v>
      </c>
      <c r="G8778">
        <v>1</v>
      </c>
      <c r="H8778">
        <v>0</v>
      </c>
      <c r="I8778" s="2">
        <f>Tabell2[[#This Row],[Inköpspris (SEK)]]*Tabell2[[#This Row],[Antal]]</f>
        <v>920.12</v>
      </c>
      <c r="J8778" s="2">
        <f>MIN(Tabell2[[#This Row],[Bokat]]*Tabell2[[#This Row],[Inköpspris (SEK)]],Tabell2[[#This Row],[Totalt lagervärde ink moms]])</f>
        <v>0</v>
      </c>
      <c r="K8778" s="2">
        <f>Tabell2[[#This Row],[Totalt lagervärde ink moms]]-Tabell2[[#This Row],[Varav bokat ink moms]]</f>
        <v>920.12</v>
      </c>
      <c r="L8778" s="2">
        <f>Tabell2[[#This Row],[Antal]]*Tabell2[[#This Row],[Inpris ex moms]]</f>
        <v>736.096</v>
      </c>
      <c r="M8778" s="2">
        <f>MIN(Tabell2[[#This Row],[Bokat]]*Tabell2[[#This Row],[Inpris ex moms]],Tabell2[[#This Row],[Totalt lagervärde ex moms]])</f>
        <v>0</v>
      </c>
      <c r="N8778" s="2">
        <f>Tabell2[[#This Row],[Totalt lagervärde ex moms]]-Tabell2[[#This Row],[Varav bokat ex moms]]</f>
        <v>736.096</v>
      </c>
    </row>
    <row r="8779" spans="1:14" x14ac:dyDescent="0.2">
      <c r="A8779" t="s">
        <v>15985</v>
      </c>
      <c r="B8779" t="s">
        <v>15986</v>
      </c>
      <c r="C8779" s="2">
        <v>1999</v>
      </c>
      <c r="D8779" s="2">
        <v>1199</v>
      </c>
      <c r="E8779" s="2">
        <v>920.12</v>
      </c>
      <c r="F8779" s="2">
        <v>736.096</v>
      </c>
      <c r="G8779">
        <v>1</v>
      </c>
      <c r="H8779">
        <v>1</v>
      </c>
      <c r="I8779" s="2">
        <f>Tabell2[[#This Row],[Inköpspris (SEK)]]*Tabell2[[#This Row],[Antal]]</f>
        <v>920.12</v>
      </c>
      <c r="J8779" s="2">
        <f>MIN(Tabell2[[#This Row],[Bokat]]*Tabell2[[#This Row],[Inköpspris (SEK)]],Tabell2[[#This Row],[Totalt lagervärde ink moms]])</f>
        <v>920.12</v>
      </c>
      <c r="K8779" s="2">
        <f>Tabell2[[#This Row],[Totalt lagervärde ink moms]]-Tabell2[[#This Row],[Varav bokat ink moms]]</f>
        <v>0</v>
      </c>
      <c r="L8779" s="2">
        <f>Tabell2[[#This Row],[Antal]]*Tabell2[[#This Row],[Inpris ex moms]]</f>
        <v>736.096</v>
      </c>
      <c r="M8779" s="2">
        <f>MIN(Tabell2[[#This Row],[Bokat]]*Tabell2[[#This Row],[Inpris ex moms]],Tabell2[[#This Row],[Totalt lagervärde ex moms]])</f>
        <v>736.096</v>
      </c>
      <c r="N8779" s="2">
        <f>Tabell2[[#This Row],[Totalt lagervärde ex moms]]-Tabell2[[#This Row],[Varav bokat ex moms]]</f>
        <v>0</v>
      </c>
    </row>
    <row r="8780" spans="1:14" x14ac:dyDescent="0.2">
      <c r="A8780" t="s">
        <v>9033</v>
      </c>
      <c r="B8780" t="s">
        <v>9034</v>
      </c>
      <c r="C8780" s="2">
        <v>285</v>
      </c>
      <c r="D8780" s="2">
        <v>171</v>
      </c>
      <c r="E8780" s="2">
        <v>131.18</v>
      </c>
      <c r="F8780" s="2">
        <v>104.94400000000002</v>
      </c>
      <c r="G8780">
        <v>1</v>
      </c>
      <c r="H8780">
        <v>0</v>
      </c>
      <c r="I8780" s="2">
        <f>Tabell2[[#This Row],[Inköpspris (SEK)]]*Tabell2[[#This Row],[Antal]]</f>
        <v>131.18</v>
      </c>
      <c r="J8780" s="2">
        <f>MIN(Tabell2[[#This Row],[Bokat]]*Tabell2[[#This Row],[Inköpspris (SEK)]],Tabell2[[#This Row],[Totalt lagervärde ink moms]])</f>
        <v>0</v>
      </c>
      <c r="K8780" s="2">
        <f>Tabell2[[#This Row],[Totalt lagervärde ink moms]]-Tabell2[[#This Row],[Varav bokat ink moms]]</f>
        <v>131.18</v>
      </c>
      <c r="L8780" s="2">
        <f>Tabell2[[#This Row],[Antal]]*Tabell2[[#This Row],[Inpris ex moms]]</f>
        <v>104.94400000000002</v>
      </c>
      <c r="M8780" s="2">
        <f>MIN(Tabell2[[#This Row],[Bokat]]*Tabell2[[#This Row],[Inpris ex moms]],Tabell2[[#This Row],[Totalt lagervärde ex moms]])</f>
        <v>0</v>
      </c>
      <c r="N8780" s="2">
        <f>Tabell2[[#This Row],[Totalt lagervärde ex moms]]-Tabell2[[#This Row],[Varav bokat ex moms]]</f>
        <v>104.94400000000002</v>
      </c>
    </row>
    <row r="8781" spans="1:14" x14ac:dyDescent="0.2">
      <c r="A8781" t="s">
        <v>15645</v>
      </c>
      <c r="B8781" t="s">
        <v>15646</v>
      </c>
      <c r="C8781" s="2">
        <v>769</v>
      </c>
      <c r="D8781" s="2">
        <v>461</v>
      </c>
      <c r="E8781" s="2">
        <v>353.75</v>
      </c>
      <c r="F8781" s="2">
        <v>283</v>
      </c>
      <c r="G8781">
        <v>1</v>
      </c>
      <c r="H8781">
        <v>0</v>
      </c>
      <c r="I8781" s="2">
        <f>Tabell2[[#This Row],[Inköpspris (SEK)]]*Tabell2[[#This Row],[Antal]]</f>
        <v>353.75</v>
      </c>
      <c r="J8781" s="2">
        <f>MIN(Tabell2[[#This Row],[Bokat]]*Tabell2[[#This Row],[Inköpspris (SEK)]],Tabell2[[#This Row],[Totalt lagervärde ink moms]])</f>
        <v>0</v>
      </c>
      <c r="K8781" s="2">
        <f>Tabell2[[#This Row],[Totalt lagervärde ink moms]]-Tabell2[[#This Row],[Varav bokat ink moms]]</f>
        <v>353.75</v>
      </c>
      <c r="L8781" s="2">
        <f>Tabell2[[#This Row],[Antal]]*Tabell2[[#This Row],[Inpris ex moms]]</f>
        <v>283</v>
      </c>
      <c r="M8781" s="2">
        <f>MIN(Tabell2[[#This Row],[Bokat]]*Tabell2[[#This Row],[Inpris ex moms]],Tabell2[[#This Row],[Totalt lagervärde ex moms]])</f>
        <v>0</v>
      </c>
      <c r="N8781" s="2">
        <f>Tabell2[[#This Row],[Totalt lagervärde ex moms]]-Tabell2[[#This Row],[Varav bokat ex moms]]</f>
        <v>283</v>
      </c>
    </row>
    <row r="8782" spans="1:14" x14ac:dyDescent="0.2">
      <c r="A8782" t="s">
        <v>17083</v>
      </c>
      <c r="B8782" t="s">
        <v>17084</v>
      </c>
      <c r="C8782" s="2">
        <v>729</v>
      </c>
      <c r="D8782" s="2">
        <v>437</v>
      </c>
      <c r="E8782" s="2">
        <v>335.29</v>
      </c>
      <c r="F8782" s="2">
        <v>268.23200000000003</v>
      </c>
      <c r="G8782">
        <v>3</v>
      </c>
      <c r="H8782">
        <v>0</v>
      </c>
      <c r="I8782" s="2">
        <f>Tabell2[[#This Row],[Inköpspris (SEK)]]*Tabell2[[#This Row],[Antal]]</f>
        <v>1005.8700000000001</v>
      </c>
      <c r="J8782" s="2">
        <f>MIN(Tabell2[[#This Row],[Bokat]]*Tabell2[[#This Row],[Inköpspris (SEK)]],Tabell2[[#This Row],[Totalt lagervärde ink moms]])</f>
        <v>0</v>
      </c>
      <c r="K8782" s="2">
        <f>Tabell2[[#This Row],[Totalt lagervärde ink moms]]-Tabell2[[#This Row],[Varav bokat ink moms]]</f>
        <v>1005.8700000000001</v>
      </c>
      <c r="L8782" s="2">
        <f>Tabell2[[#This Row],[Antal]]*Tabell2[[#This Row],[Inpris ex moms]]</f>
        <v>804.69600000000014</v>
      </c>
      <c r="M8782" s="2">
        <f>MIN(Tabell2[[#This Row],[Bokat]]*Tabell2[[#This Row],[Inpris ex moms]],Tabell2[[#This Row],[Totalt lagervärde ex moms]])</f>
        <v>0</v>
      </c>
      <c r="N8782" s="2">
        <f>Tabell2[[#This Row],[Totalt lagervärde ex moms]]-Tabell2[[#This Row],[Varav bokat ex moms]]</f>
        <v>804.69600000000014</v>
      </c>
    </row>
    <row r="8783" spans="1:14" x14ac:dyDescent="0.2">
      <c r="A8783" t="s">
        <v>4095</v>
      </c>
      <c r="B8783" t="s">
        <v>4096</v>
      </c>
      <c r="C8783" s="2">
        <v>695</v>
      </c>
      <c r="D8783" s="2">
        <v>521</v>
      </c>
      <c r="E8783" s="2">
        <v>319.60000000000002</v>
      </c>
      <c r="F8783" s="2">
        <v>255.68000000000004</v>
      </c>
      <c r="G8783">
        <v>1</v>
      </c>
      <c r="H8783">
        <v>0</v>
      </c>
      <c r="I8783" s="2">
        <f>Tabell2[[#This Row],[Inköpspris (SEK)]]*Tabell2[[#This Row],[Antal]]</f>
        <v>319.60000000000002</v>
      </c>
      <c r="J8783" s="2">
        <f>MIN(Tabell2[[#This Row],[Bokat]]*Tabell2[[#This Row],[Inköpspris (SEK)]],Tabell2[[#This Row],[Totalt lagervärde ink moms]])</f>
        <v>0</v>
      </c>
      <c r="K8783" s="2">
        <f>Tabell2[[#This Row],[Totalt lagervärde ink moms]]-Tabell2[[#This Row],[Varav bokat ink moms]]</f>
        <v>319.60000000000002</v>
      </c>
      <c r="L8783" s="2">
        <f>Tabell2[[#This Row],[Antal]]*Tabell2[[#This Row],[Inpris ex moms]]</f>
        <v>255.68000000000004</v>
      </c>
      <c r="M8783" s="2">
        <f>MIN(Tabell2[[#This Row],[Bokat]]*Tabell2[[#This Row],[Inpris ex moms]],Tabell2[[#This Row],[Totalt lagervärde ex moms]])</f>
        <v>0</v>
      </c>
      <c r="N8783" s="2">
        <f>Tabell2[[#This Row],[Totalt lagervärde ex moms]]-Tabell2[[#This Row],[Varav bokat ex moms]]</f>
        <v>255.68000000000004</v>
      </c>
    </row>
    <row r="8784" spans="1:14" x14ac:dyDescent="0.2">
      <c r="A8784" t="s">
        <v>12042</v>
      </c>
      <c r="B8784" t="s">
        <v>12043</v>
      </c>
      <c r="C8784" s="2">
        <v>739</v>
      </c>
      <c r="D8784" s="2">
        <v>443</v>
      </c>
      <c r="E8784" s="2">
        <v>339.6</v>
      </c>
      <c r="F8784" s="2">
        <v>271.68</v>
      </c>
      <c r="G8784">
        <v>1</v>
      </c>
      <c r="H8784">
        <v>0</v>
      </c>
      <c r="I8784" s="2">
        <f>Tabell2[[#This Row],[Inköpspris (SEK)]]*Tabell2[[#This Row],[Antal]]</f>
        <v>339.6</v>
      </c>
      <c r="J8784" s="2">
        <f>MIN(Tabell2[[#This Row],[Bokat]]*Tabell2[[#This Row],[Inköpspris (SEK)]],Tabell2[[#This Row],[Totalt lagervärde ink moms]])</f>
        <v>0</v>
      </c>
      <c r="K8784" s="2">
        <f>Tabell2[[#This Row],[Totalt lagervärde ink moms]]-Tabell2[[#This Row],[Varav bokat ink moms]]</f>
        <v>339.6</v>
      </c>
      <c r="L8784" s="2">
        <f>Tabell2[[#This Row],[Antal]]*Tabell2[[#This Row],[Inpris ex moms]]</f>
        <v>271.68</v>
      </c>
      <c r="M8784" s="2">
        <f>MIN(Tabell2[[#This Row],[Bokat]]*Tabell2[[#This Row],[Inpris ex moms]],Tabell2[[#This Row],[Totalt lagervärde ex moms]])</f>
        <v>0</v>
      </c>
      <c r="N8784" s="2">
        <f>Tabell2[[#This Row],[Totalt lagervärde ex moms]]-Tabell2[[#This Row],[Varav bokat ex moms]]</f>
        <v>271.68</v>
      </c>
    </row>
    <row r="8785" spans="1:14" x14ac:dyDescent="0.2">
      <c r="A8785" t="s">
        <v>15063</v>
      </c>
      <c r="B8785" t="s">
        <v>15064</v>
      </c>
      <c r="C8785" s="2">
        <v>739</v>
      </c>
      <c r="D8785" s="2">
        <v>517</v>
      </c>
      <c r="E8785" s="2">
        <v>339.6</v>
      </c>
      <c r="F8785" s="2">
        <v>271.68</v>
      </c>
      <c r="G8785">
        <v>1</v>
      </c>
      <c r="H8785">
        <v>0</v>
      </c>
      <c r="I8785" s="2">
        <f>Tabell2[[#This Row],[Inköpspris (SEK)]]*Tabell2[[#This Row],[Antal]]</f>
        <v>339.6</v>
      </c>
      <c r="J8785" s="2">
        <f>MIN(Tabell2[[#This Row],[Bokat]]*Tabell2[[#This Row],[Inköpspris (SEK)]],Tabell2[[#This Row],[Totalt lagervärde ink moms]])</f>
        <v>0</v>
      </c>
      <c r="K8785" s="2">
        <f>Tabell2[[#This Row],[Totalt lagervärde ink moms]]-Tabell2[[#This Row],[Varav bokat ink moms]]</f>
        <v>339.6</v>
      </c>
      <c r="L8785" s="2">
        <f>Tabell2[[#This Row],[Antal]]*Tabell2[[#This Row],[Inpris ex moms]]</f>
        <v>271.68</v>
      </c>
      <c r="M8785" s="2">
        <f>MIN(Tabell2[[#This Row],[Bokat]]*Tabell2[[#This Row],[Inpris ex moms]],Tabell2[[#This Row],[Totalt lagervärde ex moms]])</f>
        <v>0</v>
      </c>
      <c r="N8785" s="2">
        <f>Tabell2[[#This Row],[Totalt lagervärde ex moms]]-Tabell2[[#This Row],[Varav bokat ex moms]]</f>
        <v>271.68</v>
      </c>
    </row>
    <row r="8786" spans="1:14" x14ac:dyDescent="0.2">
      <c r="A8786" t="s">
        <v>5907</v>
      </c>
      <c r="B8786" t="s">
        <v>5908</v>
      </c>
      <c r="C8786" s="2">
        <v>135</v>
      </c>
      <c r="E8786" s="2">
        <v>61.99</v>
      </c>
      <c r="F8786" s="2">
        <v>49.59</v>
      </c>
      <c r="G8786">
        <v>1</v>
      </c>
      <c r="H8786">
        <v>2</v>
      </c>
      <c r="I8786" s="2">
        <f>Tabell2[[#This Row],[Inköpspris (SEK)]]*Tabell2[[#This Row],[Antal]]</f>
        <v>61.99</v>
      </c>
      <c r="J8786" s="2">
        <f>MIN(Tabell2[[#This Row],[Bokat]]*Tabell2[[#This Row],[Inköpspris (SEK)]],Tabell2[[#This Row],[Totalt lagervärde ink moms]])</f>
        <v>61.99</v>
      </c>
      <c r="K8786" s="2">
        <f>Tabell2[[#This Row],[Totalt lagervärde ink moms]]-Tabell2[[#This Row],[Varav bokat ink moms]]</f>
        <v>0</v>
      </c>
      <c r="L8786" s="2">
        <f>Tabell2[[#This Row],[Antal]]*Tabell2[[#This Row],[Inpris ex moms]]</f>
        <v>49.59</v>
      </c>
      <c r="M8786" s="2">
        <f>MIN(Tabell2[[#This Row],[Bokat]]*Tabell2[[#This Row],[Inpris ex moms]],Tabell2[[#This Row],[Totalt lagervärde ex moms]])</f>
        <v>49.59</v>
      </c>
      <c r="N8786" s="2">
        <f>Tabell2[[#This Row],[Totalt lagervärde ex moms]]-Tabell2[[#This Row],[Varav bokat ex moms]]</f>
        <v>0</v>
      </c>
    </row>
    <row r="8787" spans="1:14" x14ac:dyDescent="0.2">
      <c r="A8787" t="s">
        <v>15551</v>
      </c>
      <c r="B8787" t="s">
        <v>15552</v>
      </c>
      <c r="C8787" s="2">
        <v>745</v>
      </c>
      <c r="D8787" s="2">
        <v>447</v>
      </c>
      <c r="E8787" s="2">
        <v>342</v>
      </c>
      <c r="F8787" s="2">
        <v>273.60000000000002</v>
      </c>
      <c r="G8787">
        <v>1</v>
      </c>
      <c r="H8787">
        <v>0</v>
      </c>
      <c r="I8787" s="2">
        <f>Tabell2[[#This Row],[Inköpspris (SEK)]]*Tabell2[[#This Row],[Antal]]</f>
        <v>342</v>
      </c>
      <c r="J8787" s="2">
        <f>MIN(Tabell2[[#This Row],[Bokat]]*Tabell2[[#This Row],[Inköpspris (SEK)]],Tabell2[[#This Row],[Totalt lagervärde ink moms]])</f>
        <v>0</v>
      </c>
      <c r="K8787" s="2">
        <f>Tabell2[[#This Row],[Totalt lagervärde ink moms]]-Tabell2[[#This Row],[Varav bokat ink moms]]</f>
        <v>342</v>
      </c>
      <c r="L8787" s="2">
        <f>Tabell2[[#This Row],[Antal]]*Tabell2[[#This Row],[Inpris ex moms]]</f>
        <v>273.60000000000002</v>
      </c>
      <c r="M8787" s="2">
        <f>MIN(Tabell2[[#This Row],[Bokat]]*Tabell2[[#This Row],[Inpris ex moms]],Tabell2[[#This Row],[Totalt lagervärde ex moms]])</f>
        <v>0</v>
      </c>
      <c r="N8787" s="2">
        <f>Tabell2[[#This Row],[Totalt lagervärde ex moms]]-Tabell2[[#This Row],[Varav bokat ex moms]]</f>
        <v>273.60000000000002</v>
      </c>
    </row>
    <row r="8788" spans="1:14" x14ac:dyDescent="0.2">
      <c r="A8788" t="s">
        <v>6363</v>
      </c>
      <c r="B8788" t="s">
        <v>6364</v>
      </c>
      <c r="C8788" s="2">
        <v>329</v>
      </c>
      <c r="D8788" s="2">
        <v>164</v>
      </c>
      <c r="E8788" s="2">
        <v>151</v>
      </c>
      <c r="F8788" s="2">
        <v>120.80000000000001</v>
      </c>
      <c r="G8788">
        <v>7</v>
      </c>
      <c r="H8788">
        <v>0</v>
      </c>
      <c r="I8788" s="2">
        <f>Tabell2[[#This Row],[Inköpspris (SEK)]]*Tabell2[[#This Row],[Antal]]</f>
        <v>1057</v>
      </c>
      <c r="J8788" s="2">
        <f>MIN(Tabell2[[#This Row],[Bokat]]*Tabell2[[#This Row],[Inköpspris (SEK)]],Tabell2[[#This Row],[Totalt lagervärde ink moms]])</f>
        <v>0</v>
      </c>
      <c r="K8788" s="2">
        <f>Tabell2[[#This Row],[Totalt lagervärde ink moms]]-Tabell2[[#This Row],[Varav bokat ink moms]]</f>
        <v>1057</v>
      </c>
      <c r="L8788" s="2">
        <f>Tabell2[[#This Row],[Antal]]*Tabell2[[#This Row],[Inpris ex moms]]</f>
        <v>845.60000000000014</v>
      </c>
      <c r="M8788" s="2">
        <f>MIN(Tabell2[[#This Row],[Bokat]]*Tabell2[[#This Row],[Inpris ex moms]],Tabell2[[#This Row],[Totalt lagervärde ex moms]])</f>
        <v>0</v>
      </c>
      <c r="N8788" s="2">
        <f>Tabell2[[#This Row],[Totalt lagervärde ex moms]]-Tabell2[[#This Row],[Varav bokat ex moms]]</f>
        <v>845.60000000000014</v>
      </c>
    </row>
    <row r="8789" spans="1:14" x14ac:dyDescent="0.2">
      <c r="A8789" t="s">
        <v>14839</v>
      </c>
      <c r="B8789" t="s">
        <v>14840</v>
      </c>
      <c r="C8789" s="2">
        <v>1199</v>
      </c>
      <c r="D8789" s="2">
        <v>719</v>
      </c>
      <c r="E8789" s="2">
        <v>550</v>
      </c>
      <c r="F8789" s="2">
        <v>440</v>
      </c>
      <c r="G8789">
        <v>1</v>
      </c>
      <c r="H8789">
        <v>0</v>
      </c>
      <c r="I8789" s="2">
        <f>Tabell2[[#This Row],[Inköpspris (SEK)]]*Tabell2[[#This Row],[Antal]]</f>
        <v>550</v>
      </c>
      <c r="J8789" s="2">
        <f>MIN(Tabell2[[#This Row],[Bokat]]*Tabell2[[#This Row],[Inköpspris (SEK)]],Tabell2[[#This Row],[Totalt lagervärde ink moms]])</f>
        <v>0</v>
      </c>
      <c r="K8789" s="2">
        <f>Tabell2[[#This Row],[Totalt lagervärde ink moms]]-Tabell2[[#This Row],[Varav bokat ink moms]]</f>
        <v>550</v>
      </c>
      <c r="L8789" s="2">
        <f>Tabell2[[#This Row],[Antal]]*Tabell2[[#This Row],[Inpris ex moms]]</f>
        <v>440</v>
      </c>
      <c r="M8789" s="2">
        <f>MIN(Tabell2[[#This Row],[Bokat]]*Tabell2[[#This Row],[Inpris ex moms]],Tabell2[[#This Row],[Totalt lagervärde ex moms]])</f>
        <v>0</v>
      </c>
      <c r="N8789" s="2">
        <f>Tabell2[[#This Row],[Totalt lagervärde ex moms]]-Tabell2[[#This Row],[Varav bokat ex moms]]</f>
        <v>440</v>
      </c>
    </row>
    <row r="8790" spans="1:14" x14ac:dyDescent="0.2">
      <c r="A8790" t="s">
        <v>12770</v>
      </c>
      <c r="B8790" t="s">
        <v>12771</v>
      </c>
      <c r="C8790" s="2">
        <v>695</v>
      </c>
      <c r="D8790" s="2">
        <v>417</v>
      </c>
      <c r="E8790" s="2">
        <v>318.75</v>
      </c>
      <c r="F8790" s="2">
        <v>255</v>
      </c>
      <c r="G8790">
        <v>1</v>
      </c>
      <c r="H8790">
        <v>0</v>
      </c>
      <c r="I8790" s="2">
        <f>Tabell2[[#This Row],[Inköpspris (SEK)]]*Tabell2[[#This Row],[Antal]]</f>
        <v>318.75</v>
      </c>
      <c r="J8790" s="2">
        <f>MIN(Tabell2[[#This Row],[Bokat]]*Tabell2[[#This Row],[Inköpspris (SEK)]],Tabell2[[#This Row],[Totalt lagervärde ink moms]])</f>
        <v>0</v>
      </c>
      <c r="K8790" s="2">
        <f>Tabell2[[#This Row],[Totalt lagervärde ink moms]]-Tabell2[[#This Row],[Varav bokat ink moms]]</f>
        <v>318.75</v>
      </c>
      <c r="L8790" s="2">
        <f>Tabell2[[#This Row],[Antal]]*Tabell2[[#This Row],[Inpris ex moms]]</f>
        <v>255</v>
      </c>
      <c r="M8790" s="2">
        <f>MIN(Tabell2[[#This Row],[Bokat]]*Tabell2[[#This Row],[Inpris ex moms]],Tabell2[[#This Row],[Totalt lagervärde ex moms]])</f>
        <v>0</v>
      </c>
      <c r="N8790" s="2">
        <f>Tabell2[[#This Row],[Totalt lagervärde ex moms]]-Tabell2[[#This Row],[Varav bokat ex moms]]</f>
        <v>255</v>
      </c>
    </row>
    <row r="8791" spans="1:14" x14ac:dyDescent="0.2">
      <c r="A8791" t="s">
        <v>12772</v>
      </c>
      <c r="B8791" t="s">
        <v>12773</v>
      </c>
      <c r="C8791" s="2">
        <v>695</v>
      </c>
      <c r="D8791" s="2">
        <v>417</v>
      </c>
      <c r="E8791" s="2">
        <v>318.75</v>
      </c>
      <c r="F8791" s="2">
        <v>255</v>
      </c>
      <c r="G8791">
        <v>1</v>
      </c>
      <c r="H8791">
        <v>0</v>
      </c>
      <c r="I8791" s="2">
        <f>Tabell2[[#This Row],[Inköpspris (SEK)]]*Tabell2[[#This Row],[Antal]]</f>
        <v>318.75</v>
      </c>
      <c r="J8791" s="2">
        <f>MIN(Tabell2[[#This Row],[Bokat]]*Tabell2[[#This Row],[Inköpspris (SEK)]],Tabell2[[#This Row],[Totalt lagervärde ink moms]])</f>
        <v>0</v>
      </c>
      <c r="K8791" s="2">
        <f>Tabell2[[#This Row],[Totalt lagervärde ink moms]]-Tabell2[[#This Row],[Varav bokat ink moms]]</f>
        <v>318.75</v>
      </c>
      <c r="L8791" s="2">
        <f>Tabell2[[#This Row],[Antal]]*Tabell2[[#This Row],[Inpris ex moms]]</f>
        <v>255</v>
      </c>
      <c r="M8791" s="2">
        <f>MIN(Tabell2[[#This Row],[Bokat]]*Tabell2[[#This Row],[Inpris ex moms]],Tabell2[[#This Row],[Totalt lagervärde ex moms]])</f>
        <v>0</v>
      </c>
      <c r="N8791" s="2">
        <f>Tabell2[[#This Row],[Totalt lagervärde ex moms]]-Tabell2[[#This Row],[Varav bokat ex moms]]</f>
        <v>255</v>
      </c>
    </row>
    <row r="8792" spans="1:14" x14ac:dyDescent="0.2">
      <c r="A8792" t="s">
        <v>18396</v>
      </c>
      <c r="B8792" t="s">
        <v>18397</v>
      </c>
      <c r="C8792" s="2">
        <v>449</v>
      </c>
      <c r="D8792" s="2">
        <v>314</v>
      </c>
      <c r="E8792" s="2">
        <v>205.91</v>
      </c>
      <c r="F8792" s="2">
        <v>164.72800000000001</v>
      </c>
      <c r="G8792">
        <v>1</v>
      </c>
      <c r="H8792">
        <v>0</v>
      </c>
      <c r="I8792" s="2">
        <f>Tabell2[[#This Row],[Inköpspris (SEK)]]*Tabell2[[#This Row],[Antal]]</f>
        <v>205.91</v>
      </c>
      <c r="J8792" s="2">
        <f>MIN(Tabell2[[#This Row],[Bokat]]*Tabell2[[#This Row],[Inköpspris (SEK)]],Tabell2[[#This Row],[Totalt lagervärde ink moms]])</f>
        <v>0</v>
      </c>
      <c r="K8792" s="2">
        <f>Tabell2[[#This Row],[Totalt lagervärde ink moms]]-Tabell2[[#This Row],[Varav bokat ink moms]]</f>
        <v>205.91</v>
      </c>
      <c r="L8792" s="2">
        <f>Tabell2[[#This Row],[Antal]]*Tabell2[[#This Row],[Inpris ex moms]]</f>
        <v>164.72800000000001</v>
      </c>
      <c r="M8792" s="2">
        <f>MIN(Tabell2[[#This Row],[Bokat]]*Tabell2[[#This Row],[Inpris ex moms]],Tabell2[[#This Row],[Totalt lagervärde ex moms]])</f>
        <v>0</v>
      </c>
      <c r="N8792" s="2">
        <f>Tabell2[[#This Row],[Totalt lagervärde ex moms]]-Tabell2[[#This Row],[Varav bokat ex moms]]</f>
        <v>164.72800000000001</v>
      </c>
    </row>
    <row r="8793" spans="1:14" x14ac:dyDescent="0.2">
      <c r="A8793" t="s">
        <v>19252</v>
      </c>
      <c r="B8793" t="s">
        <v>19253</v>
      </c>
      <c r="C8793" s="2">
        <v>120</v>
      </c>
      <c r="D8793" s="2">
        <v>94</v>
      </c>
      <c r="E8793" s="2">
        <v>55</v>
      </c>
      <c r="F8793" s="2">
        <v>44</v>
      </c>
      <c r="G8793">
        <v>1</v>
      </c>
      <c r="H8793">
        <v>0</v>
      </c>
      <c r="I8793" s="2">
        <f>Tabell2[[#This Row],[Inköpspris (SEK)]]*Tabell2[[#This Row],[Antal]]</f>
        <v>55</v>
      </c>
      <c r="J8793" s="2">
        <f>MIN(Tabell2[[#This Row],[Bokat]]*Tabell2[[#This Row],[Inköpspris (SEK)]],Tabell2[[#This Row],[Totalt lagervärde ink moms]])</f>
        <v>0</v>
      </c>
      <c r="K8793" s="2">
        <f>Tabell2[[#This Row],[Totalt lagervärde ink moms]]-Tabell2[[#This Row],[Varav bokat ink moms]]</f>
        <v>55</v>
      </c>
      <c r="L8793" s="2">
        <f>Tabell2[[#This Row],[Antal]]*Tabell2[[#This Row],[Inpris ex moms]]</f>
        <v>44</v>
      </c>
      <c r="M8793" s="2">
        <f>MIN(Tabell2[[#This Row],[Bokat]]*Tabell2[[#This Row],[Inpris ex moms]],Tabell2[[#This Row],[Totalt lagervärde ex moms]])</f>
        <v>0</v>
      </c>
      <c r="N8793" s="2">
        <f>Tabell2[[#This Row],[Totalt lagervärde ex moms]]-Tabell2[[#This Row],[Varav bokat ex moms]]</f>
        <v>44</v>
      </c>
    </row>
    <row r="8794" spans="1:14" x14ac:dyDescent="0.2">
      <c r="A8794" t="s">
        <v>5715</v>
      </c>
      <c r="B8794" t="s">
        <v>5716</v>
      </c>
      <c r="C8794" s="2">
        <v>55</v>
      </c>
      <c r="D8794" s="2">
        <v>36</v>
      </c>
      <c r="E8794" s="2">
        <v>25.2</v>
      </c>
      <c r="F8794" s="2">
        <v>20.16</v>
      </c>
      <c r="G8794">
        <v>46</v>
      </c>
      <c r="H8794">
        <v>3</v>
      </c>
      <c r="I8794" s="2">
        <f>Tabell2[[#This Row],[Inköpspris (SEK)]]*Tabell2[[#This Row],[Antal]]</f>
        <v>1159.2</v>
      </c>
      <c r="J8794" s="2">
        <f>MIN(Tabell2[[#This Row],[Bokat]]*Tabell2[[#This Row],[Inköpspris (SEK)]],Tabell2[[#This Row],[Totalt lagervärde ink moms]])</f>
        <v>75.599999999999994</v>
      </c>
      <c r="K8794" s="2">
        <f>Tabell2[[#This Row],[Totalt lagervärde ink moms]]-Tabell2[[#This Row],[Varav bokat ink moms]]</f>
        <v>1083.6000000000001</v>
      </c>
      <c r="L8794" s="2">
        <f>Tabell2[[#This Row],[Antal]]*Tabell2[[#This Row],[Inpris ex moms]]</f>
        <v>927.36</v>
      </c>
      <c r="M8794" s="2">
        <f>MIN(Tabell2[[#This Row],[Bokat]]*Tabell2[[#This Row],[Inpris ex moms]],Tabell2[[#This Row],[Totalt lagervärde ex moms]])</f>
        <v>60.480000000000004</v>
      </c>
      <c r="N8794" s="2">
        <f>Tabell2[[#This Row],[Totalt lagervärde ex moms]]-Tabell2[[#This Row],[Varav bokat ex moms]]</f>
        <v>866.88</v>
      </c>
    </row>
    <row r="8795" spans="1:14" x14ac:dyDescent="0.2">
      <c r="A8795" t="s">
        <v>9391</v>
      </c>
      <c r="B8795" t="s">
        <v>9392</v>
      </c>
      <c r="C8795" s="2">
        <v>85</v>
      </c>
      <c r="D8795" s="2">
        <v>68</v>
      </c>
      <c r="E8795" s="2">
        <v>38.93</v>
      </c>
      <c r="F8795" s="2">
        <v>31.144000000000002</v>
      </c>
      <c r="G8795">
        <v>8</v>
      </c>
      <c r="H8795">
        <v>0</v>
      </c>
      <c r="I8795" s="2">
        <f>Tabell2[[#This Row],[Inköpspris (SEK)]]*Tabell2[[#This Row],[Antal]]</f>
        <v>311.44</v>
      </c>
      <c r="J8795" s="2">
        <f>MIN(Tabell2[[#This Row],[Bokat]]*Tabell2[[#This Row],[Inköpspris (SEK)]],Tabell2[[#This Row],[Totalt lagervärde ink moms]])</f>
        <v>0</v>
      </c>
      <c r="K8795" s="2">
        <f>Tabell2[[#This Row],[Totalt lagervärde ink moms]]-Tabell2[[#This Row],[Varav bokat ink moms]]</f>
        <v>311.44</v>
      </c>
      <c r="L8795" s="2">
        <f>Tabell2[[#This Row],[Antal]]*Tabell2[[#This Row],[Inpris ex moms]]</f>
        <v>249.15200000000002</v>
      </c>
      <c r="M8795" s="2">
        <f>MIN(Tabell2[[#This Row],[Bokat]]*Tabell2[[#This Row],[Inpris ex moms]],Tabell2[[#This Row],[Totalt lagervärde ex moms]])</f>
        <v>0</v>
      </c>
      <c r="N8795" s="2">
        <f>Tabell2[[#This Row],[Totalt lagervärde ex moms]]-Tabell2[[#This Row],[Varav bokat ex moms]]</f>
        <v>249.15200000000002</v>
      </c>
    </row>
    <row r="8796" spans="1:14" x14ac:dyDescent="0.2">
      <c r="A8796" t="s">
        <v>15603</v>
      </c>
      <c r="B8796" t="s">
        <v>15604</v>
      </c>
      <c r="C8796" s="2">
        <v>819</v>
      </c>
      <c r="D8796" s="2">
        <v>491</v>
      </c>
      <c r="E8796" s="2">
        <v>375</v>
      </c>
      <c r="F8796" s="2">
        <v>300</v>
      </c>
      <c r="G8796">
        <v>1</v>
      </c>
      <c r="H8796">
        <v>0</v>
      </c>
      <c r="I8796" s="2">
        <f>Tabell2[[#This Row],[Inköpspris (SEK)]]*Tabell2[[#This Row],[Antal]]</f>
        <v>375</v>
      </c>
      <c r="J8796" s="2">
        <f>MIN(Tabell2[[#This Row],[Bokat]]*Tabell2[[#This Row],[Inköpspris (SEK)]],Tabell2[[#This Row],[Totalt lagervärde ink moms]])</f>
        <v>0</v>
      </c>
      <c r="K8796" s="2">
        <f>Tabell2[[#This Row],[Totalt lagervärde ink moms]]-Tabell2[[#This Row],[Varav bokat ink moms]]</f>
        <v>375</v>
      </c>
      <c r="L8796" s="2">
        <f>Tabell2[[#This Row],[Antal]]*Tabell2[[#This Row],[Inpris ex moms]]</f>
        <v>300</v>
      </c>
      <c r="M8796" s="2">
        <f>MIN(Tabell2[[#This Row],[Bokat]]*Tabell2[[#This Row],[Inpris ex moms]],Tabell2[[#This Row],[Totalt lagervärde ex moms]])</f>
        <v>0</v>
      </c>
      <c r="N8796" s="2">
        <f>Tabell2[[#This Row],[Totalt lagervärde ex moms]]-Tabell2[[#This Row],[Varav bokat ex moms]]</f>
        <v>300</v>
      </c>
    </row>
    <row r="8797" spans="1:14" x14ac:dyDescent="0.2">
      <c r="A8797" t="s">
        <v>15605</v>
      </c>
      <c r="B8797" t="s">
        <v>15606</v>
      </c>
      <c r="C8797" s="2">
        <v>819</v>
      </c>
      <c r="D8797" s="2">
        <v>491</v>
      </c>
      <c r="E8797" s="2">
        <v>375</v>
      </c>
      <c r="F8797" s="2">
        <v>300</v>
      </c>
      <c r="G8797">
        <v>1</v>
      </c>
      <c r="H8797">
        <v>0</v>
      </c>
      <c r="I8797" s="2">
        <f>Tabell2[[#This Row],[Inköpspris (SEK)]]*Tabell2[[#This Row],[Antal]]</f>
        <v>375</v>
      </c>
      <c r="J8797" s="2">
        <f>MIN(Tabell2[[#This Row],[Bokat]]*Tabell2[[#This Row],[Inköpspris (SEK)]],Tabell2[[#This Row],[Totalt lagervärde ink moms]])</f>
        <v>0</v>
      </c>
      <c r="K8797" s="2">
        <f>Tabell2[[#This Row],[Totalt lagervärde ink moms]]-Tabell2[[#This Row],[Varav bokat ink moms]]</f>
        <v>375</v>
      </c>
      <c r="L8797" s="2">
        <f>Tabell2[[#This Row],[Antal]]*Tabell2[[#This Row],[Inpris ex moms]]</f>
        <v>300</v>
      </c>
      <c r="M8797" s="2">
        <f>MIN(Tabell2[[#This Row],[Bokat]]*Tabell2[[#This Row],[Inpris ex moms]],Tabell2[[#This Row],[Totalt lagervärde ex moms]])</f>
        <v>0</v>
      </c>
      <c r="N8797" s="2">
        <f>Tabell2[[#This Row],[Totalt lagervärde ex moms]]-Tabell2[[#This Row],[Varav bokat ex moms]]</f>
        <v>300</v>
      </c>
    </row>
    <row r="8798" spans="1:14" x14ac:dyDescent="0.2">
      <c r="A8798" t="s">
        <v>15525</v>
      </c>
      <c r="B8798" t="s">
        <v>15526</v>
      </c>
      <c r="C8798" s="2">
        <v>829</v>
      </c>
      <c r="D8798" s="2">
        <v>497</v>
      </c>
      <c r="E8798" s="2">
        <v>379.5</v>
      </c>
      <c r="F8798" s="2">
        <v>303.60000000000002</v>
      </c>
      <c r="G8798">
        <v>1</v>
      </c>
      <c r="H8798">
        <v>0</v>
      </c>
      <c r="I8798" s="2">
        <f>Tabell2[[#This Row],[Inköpspris (SEK)]]*Tabell2[[#This Row],[Antal]]</f>
        <v>379.5</v>
      </c>
      <c r="J8798" s="2">
        <f>MIN(Tabell2[[#This Row],[Bokat]]*Tabell2[[#This Row],[Inköpspris (SEK)]],Tabell2[[#This Row],[Totalt lagervärde ink moms]])</f>
        <v>0</v>
      </c>
      <c r="K8798" s="2">
        <f>Tabell2[[#This Row],[Totalt lagervärde ink moms]]-Tabell2[[#This Row],[Varav bokat ink moms]]</f>
        <v>379.5</v>
      </c>
      <c r="L8798" s="2">
        <f>Tabell2[[#This Row],[Antal]]*Tabell2[[#This Row],[Inpris ex moms]]</f>
        <v>303.60000000000002</v>
      </c>
      <c r="M8798" s="2">
        <f>MIN(Tabell2[[#This Row],[Bokat]]*Tabell2[[#This Row],[Inpris ex moms]],Tabell2[[#This Row],[Totalt lagervärde ex moms]])</f>
        <v>0</v>
      </c>
      <c r="N8798" s="2">
        <f>Tabell2[[#This Row],[Totalt lagervärde ex moms]]-Tabell2[[#This Row],[Varav bokat ex moms]]</f>
        <v>303.60000000000002</v>
      </c>
    </row>
    <row r="8799" spans="1:14" x14ac:dyDescent="0.2">
      <c r="A8799" t="s">
        <v>1046</v>
      </c>
      <c r="B8799" t="s">
        <v>1047</v>
      </c>
      <c r="C8799" s="2">
        <v>269</v>
      </c>
      <c r="D8799" s="2">
        <v>188</v>
      </c>
      <c r="E8799" s="2">
        <v>123</v>
      </c>
      <c r="F8799" s="2">
        <v>98.4</v>
      </c>
      <c r="G8799">
        <v>2</v>
      </c>
      <c r="H8799">
        <v>0</v>
      </c>
      <c r="I8799" s="2">
        <f>Tabell2[[#This Row],[Inköpspris (SEK)]]*Tabell2[[#This Row],[Antal]]</f>
        <v>246</v>
      </c>
      <c r="J8799" s="2">
        <f>MIN(Tabell2[[#This Row],[Bokat]]*Tabell2[[#This Row],[Inköpspris (SEK)]],Tabell2[[#This Row],[Totalt lagervärde ink moms]])</f>
        <v>0</v>
      </c>
      <c r="K8799" s="2">
        <f>Tabell2[[#This Row],[Totalt lagervärde ink moms]]-Tabell2[[#This Row],[Varav bokat ink moms]]</f>
        <v>246</v>
      </c>
      <c r="L8799" s="2">
        <f>Tabell2[[#This Row],[Antal]]*Tabell2[[#This Row],[Inpris ex moms]]</f>
        <v>196.8</v>
      </c>
      <c r="M8799" s="2">
        <f>MIN(Tabell2[[#This Row],[Bokat]]*Tabell2[[#This Row],[Inpris ex moms]],Tabell2[[#This Row],[Totalt lagervärde ex moms]])</f>
        <v>0</v>
      </c>
      <c r="N8799" s="2">
        <f>Tabell2[[#This Row],[Totalt lagervärde ex moms]]-Tabell2[[#This Row],[Varav bokat ex moms]]</f>
        <v>196.8</v>
      </c>
    </row>
    <row r="8800" spans="1:14" x14ac:dyDescent="0.2">
      <c r="A8800" t="s">
        <v>14791</v>
      </c>
      <c r="B8800" t="s">
        <v>14792</v>
      </c>
      <c r="C8800" s="2">
        <v>535</v>
      </c>
      <c r="D8800" s="2">
        <v>374</v>
      </c>
      <c r="E8800" s="2">
        <v>244.38</v>
      </c>
      <c r="F8800" s="2">
        <v>195.50400000000002</v>
      </c>
      <c r="G8800">
        <v>1</v>
      </c>
      <c r="H8800">
        <v>0</v>
      </c>
      <c r="I8800" s="2">
        <f>Tabell2[[#This Row],[Inköpspris (SEK)]]*Tabell2[[#This Row],[Antal]]</f>
        <v>244.38</v>
      </c>
      <c r="J8800" s="2">
        <f>MIN(Tabell2[[#This Row],[Bokat]]*Tabell2[[#This Row],[Inköpspris (SEK)]],Tabell2[[#This Row],[Totalt lagervärde ink moms]])</f>
        <v>0</v>
      </c>
      <c r="K8800" s="2">
        <f>Tabell2[[#This Row],[Totalt lagervärde ink moms]]-Tabell2[[#This Row],[Varav bokat ink moms]]</f>
        <v>244.38</v>
      </c>
      <c r="L8800" s="2">
        <f>Tabell2[[#This Row],[Antal]]*Tabell2[[#This Row],[Inpris ex moms]]</f>
        <v>195.50400000000002</v>
      </c>
      <c r="M8800" s="2">
        <f>MIN(Tabell2[[#This Row],[Bokat]]*Tabell2[[#This Row],[Inpris ex moms]],Tabell2[[#This Row],[Totalt lagervärde ex moms]])</f>
        <v>0</v>
      </c>
      <c r="N8800" s="2">
        <f>Tabell2[[#This Row],[Totalt lagervärde ex moms]]-Tabell2[[#This Row],[Varav bokat ex moms]]</f>
        <v>195.50400000000002</v>
      </c>
    </row>
    <row r="8801" spans="1:14" x14ac:dyDescent="0.2">
      <c r="A8801" t="s">
        <v>13666</v>
      </c>
      <c r="B8801" t="s">
        <v>13667</v>
      </c>
      <c r="C8801" s="2">
        <v>1095</v>
      </c>
      <c r="D8801" s="2">
        <v>657</v>
      </c>
      <c r="E8801" s="2">
        <v>499.5</v>
      </c>
      <c r="F8801" s="2">
        <v>399.6</v>
      </c>
      <c r="G8801">
        <v>1</v>
      </c>
      <c r="H8801">
        <v>0</v>
      </c>
      <c r="I8801" s="2">
        <f>Tabell2[[#This Row],[Inköpspris (SEK)]]*Tabell2[[#This Row],[Antal]]</f>
        <v>499.5</v>
      </c>
      <c r="J8801" s="2">
        <f>MIN(Tabell2[[#This Row],[Bokat]]*Tabell2[[#This Row],[Inköpspris (SEK)]],Tabell2[[#This Row],[Totalt lagervärde ink moms]])</f>
        <v>0</v>
      </c>
      <c r="K8801" s="2">
        <f>Tabell2[[#This Row],[Totalt lagervärde ink moms]]-Tabell2[[#This Row],[Varav bokat ink moms]]</f>
        <v>499.5</v>
      </c>
      <c r="L8801" s="2">
        <f>Tabell2[[#This Row],[Antal]]*Tabell2[[#This Row],[Inpris ex moms]]</f>
        <v>399.6</v>
      </c>
      <c r="M8801" s="2">
        <f>MIN(Tabell2[[#This Row],[Bokat]]*Tabell2[[#This Row],[Inpris ex moms]],Tabell2[[#This Row],[Totalt lagervärde ex moms]])</f>
        <v>0</v>
      </c>
      <c r="N8801" s="2">
        <f>Tabell2[[#This Row],[Totalt lagervärde ex moms]]-Tabell2[[#This Row],[Varav bokat ex moms]]</f>
        <v>399.6</v>
      </c>
    </row>
    <row r="8802" spans="1:14" x14ac:dyDescent="0.2">
      <c r="A8802" t="s">
        <v>4015</v>
      </c>
      <c r="B8802" t="s">
        <v>4016</v>
      </c>
      <c r="C8802" s="2">
        <v>239</v>
      </c>
      <c r="D8802" s="2">
        <v>185</v>
      </c>
      <c r="E8802" s="2">
        <v>109.01</v>
      </c>
      <c r="F8802" s="2">
        <v>87.208000000000013</v>
      </c>
      <c r="G8802">
        <v>1</v>
      </c>
      <c r="H8802">
        <v>0</v>
      </c>
      <c r="I8802" s="2">
        <f>Tabell2[[#This Row],[Inköpspris (SEK)]]*Tabell2[[#This Row],[Antal]]</f>
        <v>109.01</v>
      </c>
      <c r="J8802" s="2">
        <f>MIN(Tabell2[[#This Row],[Bokat]]*Tabell2[[#This Row],[Inköpspris (SEK)]],Tabell2[[#This Row],[Totalt lagervärde ink moms]])</f>
        <v>0</v>
      </c>
      <c r="K8802" s="2">
        <f>Tabell2[[#This Row],[Totalt lagervärde ink moms]]-Tabell2[[#This Row],[Varav bokat ink moms]]</f>
        <v>109.01</v>
      </c>
      <c r="L8802" s="2">
        <f>Tabell2[[#This Row],[Antal]]*Tabell2[[#This Row],[Inpris ex moms]]</f>
        <v>87.208000000000013</v>
      </c>
      <c r="M8802" s="2">
        <f>MIN(Tabell2[[#This Row],[Bokat]]*Tabell2[[#This Row],[Inpris ex moms]],Tabell2[[#This Row],[Totalt lagervärde ex moms]])</f>
        <v>0</v>
      </c>
      <c r="N8802" s="2">
        <f>Tabell2[[#This Row],[Totalt lagervärde ex moms]]-Tabell2[[#This Row],[Varav bokat ex moms]]</f>
        <v>87.208000000000013</v>
      </c>
    </row>
    <row r="8803" spans="1:14" x14ac:dyDescent="0.2">
      <c r="A8803" t="s">
        <v>7516</v>
      </c>
      <c r="B8803" t="s">
        <v>7517</v>
      </c>
      <c r="C8803" s="2">
        <v>35</v>
      </c>
      <c r="E8803" s="2">
        <v>15.96</v>
      </c>
      <c r="F8803" s="2">
        <v>12.768000000000001</v>
      </c>
      <c r="G8803">
        <v>1</v>
      </c>
      <c r="H8803">
        <v>2</v>
      </c>
      <c r="I8803" s="2">
        <f>Tabell2[[#This Row],[Inköpspris (SEK)]]*Tabell2[[#This Row],[Antal]]</f>
        <v>15.96</v>
      </c>
      <c r="J8803" s="2">
        <f>MIN(Tabell2[[#This Row],[Bokat]]*Tabell2[[#This Row],[Inköpspris (SEK)]],Tabell2[[#This Row],[Totalt lagervärde ink moms]])</f>
        <v>15.96</v>
      </c>
      <c r="K8803" s="2">
        <f>Tabell2[[#This Row],[Totalt lagervärde ink moms]]-Tabell2[[#This Row],[Varav bokat ink moms]]</f>
        <v>0</v>
      </c>
      <c r="L8803" s="2">
        <f>Tabell2[[#This Row],[Antal]]*Tabell2[[#This Row],[Inpris ex moms]]</f>
        <v>12.768000000000001</v>
      </c>
      <c r="M8803" s="2">
        <f>MIN(Tabell2[[#This Row],[Bokat]]*Tabell2[[#This Row],[Inpris ex moms]],Tabell2[[#This Row],[Totalt lagervärde ex moms]])</f>
        <v>12.768000000000001</v>
      </c>
      <c r="N8803" s="2">
        <f>Tabell2[[#This Row],[Totalt lagervärde ex moms]]-Tabell2[[#This Row],[Varav bokat ex moms]]</f>
        <v>0</v>
      </c>
    </row>
    <row r="8804" spans="1:14" x14ac:dyDescent="0.2">
      <c r="A8804" t="s">
        <v>5030</v>
      </c>
      <c r="B8804" t="s">
        <v>5031</v>
      </c>
      <c r="C8804" s="2">
        <v>69</v>
      </c>
      <c r="D8804" s="2">
        <v>48</v>
      </c>
      <c r="E8804" s="2">
        <v>31.46</v>
      </c>
      <c r="F8804" s="2">
        <v>25.168000000000003</v>
      </c>
      <c r="G8804">
        <v>4</v>
      </c>
      <c r="H8804">
        <v>0</v>
      </c>
      <c r="I8804" s="2">
        <f>Tabell2[[#This Row],[Inköpspris (SEK)]]*Tabell2[[#This Row],[Antal]]</f>
        <v>125.84</v>
      </c>
      <c r="J8804" s="2">
        <f>MIN(Tabell2[[#This Row],[Bokat]]*Tabell2[[#This Row],[Inköpspris (SEK)]],Tabell2[[#This Row],[Totalt lagervärde ink moms]])</f>
        <v>0</v>
      </c>
      <c r="K8804" s="2">
        <f>Tabell2[[#This Row],[Totalt lagervärde ink moms]]-Tabell2[[#This Row],[Varav bokat ink moms]]</f>
        <v>125.84</v>
      </c>
      <c r="L8804" s="2">
        <f>Tabell2[[#This Row],[Antal]]*Tabell2[[#This Row],[Inpris ex moms]]</f>
        <v>100.67200000000001</v>
      </c>
      <c r="M8804" s="2">
        <f>MIN(Tabell2[[#This Row],[Bokat]]*Tabell2[[#This Row],[Inpris ex moms]],Tabell2[[#This Row],[Totalt lagervärde ex moms]])</f>
        <v>0</v>
      </c>
      <c r="N8804" s="2">
        <f>Tabell2[[#This Row],[Totalt lagervärde ex moms]]-Tabell2[[#This Row],[Varav bokat ex moms]]</f>
        <v>100.67200000000001</v>
      </c>
    </row>
    <row r="8805" spans="1:14" x14ac:dyDescent="0.2">
      <c r="A8805" t="s">
        <v>14723</v>
      </c>
      <c r="B8805" t="s">
        <v>14724</v>
      </c>
      <c r="C8805" s="2">
        <v>329</v>
      </c>
      <c r="D8805" s="2">
        <v>164</v>
      </c>
      <c r="E8805" s="2">
        <v>150</v>
      </c>
      <c r="F8805" s="2">
        <v>120</v>
      </c>
      <c r="G8805">
        <v>3</v>
      </c>
      <c r="H8805">
        <v>0</v>
      </c>
      <c r="I8805" s="2">
        <f>Tabell2[[#This Row],[Inköpspris (SEK)]]*Tabell2[[#This Row],[Antal]]</f>
        <v>450</v>
      </c>
      <c r="J8805" s="2">
        <f>MIN(Tabell2[[#This Row],[Bokat]]*Tabell2[[#This Row],[Inköpspris (SEK)]],Tabell2[[#This Row],[Totalt lagervärde ink moms]])</f>
        <v>0</v>
      </c>
      <c r="K8805" s="2">
        <f>Tabell2[[#This Row],[Totalt lagervärde ink moms]]-Tabell2[[#This Row],[Varav bokat ink moms]]</f>
        <v>450</v>
      </c>
      <c r="L8805" s="2">
        <f>Tabell2[[#This Row],[Antal]]*Tabell2[[#This Row],[Inpris ex moms]]</f>
        <v>360</v>
      </c>
      <c r="M8805" s="2">
        <f>MIN(Tabell2[[#This Row],[Bokat]]*Tabell2[[#This Row],[Inpris ex moms]],Tabell2[[#This Row],[Totalt lagervärde ex moms]])</f>
        <v>0</v>
      </c>
      <c r="N8805" s="2">
        <f>Tabell2[[#This Row],[Totalt lagervärde ex moms]]-Tabell2[[#This Row],[Varav bokat ex moms]]</f>
        <v>360</v>
      </c>
    </row>
    <row r="8806" spans="1:14" x14ac:dyDescent="0.2">
      <c r="A8806" t="s">
        <v>14725</v>
      </c>
      <c r="B8806" t="s">
        <v>14726</v>
      </c>
      <c r="C8806" s="2">
        <v>329</v>
      </c>
      <c r="D8806" s="2">
        <v>164</v>
      </c>
      <c r="E8806" s="2">
        <v>150</v>
      </c>
      <c r="F8806" s="2">
        <v>120</v>
      </c>
      <c r="G8806">
        <v>5</v>
      </c>
      <c r="H8806">
        <v>0</v>
      </c>
      <c r="I8806" s="2">
        <f>Tabell2[[#This Row],[Inköpspris (SEK)]]*Tabell2[[#This Row],[Antal]]</f>
        <v>750</v>
      </c>
      <c r="J8806" s="2">
        <f>MIN(Tabell2[[#This Row],[Bokat]]*Tabell2[[#This Row],[Inköpspris (SEK)]],Tabell2[[#This Row],[Totalt lagervärde ink moms]])</f>
        <v>0</v>
      </c>
      <c r="K8806" s="2">
        <f>Tabell2[[#This Row],[Totalt lagervärde ink moms]]-Tabell2[[#This Row],[Varav bokat ink moms]]</f>
        <v>750</v>
      </c>
      <c r="L8806" s="2">
        <f>Tabell2[[#This Row],[Antal]]*Tabell2[[#This Row],[Inpris ex moms]]</f>
        <v>600</v>
      </c>
      <c r="M8806" s="2">
        <f>MIN(Tabell2[[#This Row],[Bokat]]*Tabell2[[#This Row],[Inpris ex moms]],Tabell2[[#This Row],[Totalt lagervärde ex moms]])</f>
        <v>0</v>
      </c>
      <c r="N8806" s="2">
        <f>Tabell2[[#This Row],[Totalt lagervärde ex moms]]-Tabell2[[#This Row],[Varav bokat ex moms]]</f>
        <v>600</v>
      </c>
    </row>
    <row r="8807" spans="1:14" x14ac:dyDescent="0.2">
      <c r="A8807" t="s">
        <v>16783</v>
      </c>
      <c r="B8807" t="s">
        <v>16784</v>
      </c>
      <c r="C8807" s="2">
        <v>959</v>
      </c>
      <c r="D8807" s="2">
        <v>671</v>
      </c>
      <c r="E8807" s="2">
        <v>437.19</v>
      </c>
      <c r="F8807" s="2">
        <v>349.75200000000001</v>
      </c>
      <c r="G8807">
        <v>1</v>
      </c>
      <c r="H8807">
        <v>0</v>
      </c>
      <c r="I8807" s="2">
        <f>Tabell2[[#This Row],[Inköpspris (SEK)]]*Tabell2[[#This Row],[Antal]]</f>
        <v>437.19</v>
      </c>
      <c r="J8807" s="2">
        <f>MIN(Tabell2[[#This Row],[Bokat]]*Tabell2[[#This Row],[Inköpspris (SEK)]],Tabell2[[#This Row],[Totalt lagervärde ink moms]])</f>
        <v>0</v>
      </c>
      <c r="K8807" s="2">
        <f>Tabell2[[#This Row],[Totalt lagervärde ink moms]]-Tabell2[[#This Row],[Varav bokat ink moms]]</f>
        <v>437.19</v>
      </c>
      <c r="L8807" s="2">
        <f>Tabell2[[#This Row],[Antal]]*Tabell2[[#This Row],[Inpris ex moms]]</f>
        <v>349.75200000000001</v>
      </c>
      <c r="M8807" s="2">
        <f>MIN(Tabell2[[#This Row],[Bokat]]*Tabell2[[#This Row],[Inpris ex moms]],Tabell2[[#This Row],[Totalt lagervärde ex moms]])</f>
        <v>0</v>
      </c>
      <c r="N8807" s="2">
        <f>Tabell2[[#This Row],[Totalt lagervärde ex moms]]-Tabell2[[#This Row],[Varav bokat ex moms]]</f>
        <v>349.75200000000001</v>
      </c>
    </row>
    <row r="8808" spans="1:14" x14ac:dyDescent="0.2">
      <c r="A8808" t="s">
        <v>6377</v>
      </c>
      <c r="B8808" t="s">
        <v>6378</v>
      </c>
      <c r="C8808" s="2">
        <v>59</v>
      </c>
      <c r="D8808" s="2">
        <v>44</v>
      </c>
      <c r="E8808" s="2">
        <v>26.88</v>
      </c>
      <c r="F8808" s="2">
        <v>21.5</v>
      </c>
      <c r="G8808">
        <v>2</v>
      </c>
      <c r="H8808">
        <v>0</v>
      </c>
      <c r="I8808" s="2">
        <f>Tabell2[[#This Row],[Inköpspris (SEK)]]*Tabell2[[#This Row],[Antal]]</f>
        <v>53.76</v>
      </c>
      <c r="J8808" s="2">
        <f>MIN(Tabell2[[#This Row],[Bokat]]*Tabell2[[#This Row],[Inköpspris (SEK)]],Tabell2[[#This Row],[Totalt lagervärde ink moms]])</f>
        <v>0</v>
      </c>
      <c r="K8808" s="2">
        <f>Tabell2[[#This Row],[Totalt lagervärde ink moms]]-Tabell2[[#This Row],[Varav bokat ink moms]]</f>
        <v>53.76</v>
      </c>
      <c r="L8808" s="2">
        <f>Tabell2[[#This Row],[Antal]]*Tabell2[[#This Row],[Inpris ex moms]]</f>
        <v>43</v>
      </c>
      <c r="M8808" s="2">
        <f>MIN(Tabell2[[#This Row],[Bokat]]*Tabell2[[#This Row],[Inpris ex moms]],Tabell2[[#This Row],[Totalt lagervärde ex moms]])</f>
        <v>0</v>
      </c>
      <c r="N8808" s="2">
        <f>Tabell2[[#This Row],[Totalt lagervärde ex moms]]-Tabell2[[#This Row],[Varav bokat ex moms]]</f>
        <v>43</v>
      </c>
    </row>
    <row r="8809" spans="1:14" x14ac:dyDescent="0.2">
      <c r="A8809" t="s">
        <v>2948</v>
      </c>
      <c r="B8809" t="s">
        <v>2949</v>
      </c>
      <c r="C8809" s="2">
        <v>365</v>
      </c>
      <c r="D8809" s="2">
        <v>197</v>
      </c>
      <c r="E8809" s="2">
        <v>166.24</v>
      </c>
      <c r="F8809" s="2">
        <v>132.99200000000002</v>
      </c>
      <c r="G8809">
        <v>1</v>
      </c>
      <c r="H8809">
        <v>0</v>
      </c>
      <c r="I8809" s="2">
        <f>Tabell2[[#This Row],[Inköpspris (SEK)]]*Tabell2[[#This Row],[Antal]]</f>
        <v>166.24</v>
      </c>
      <c r="J8809" s="2">
        <f>MIN(Tabell2[[#This Row],[Bokat]]*Tabell2[[#This Row],[Inköpspris (SEK)]],Tabell2[[#This Row],[Totalt lagervärde ink moms]])</f>
        <v>0</v>
      </c>
      <c r="K8809" s="2">
        <f>Tabell2[[#This Row],[Totalt lagervärde ink moms]]-Tabell2[[#This Row],[Varav bokat ink moms]]</f>
        <v>166.24</v>
      </c>
      <c r="L8809" s="2">
        <f>Tabell2[[#This Row],[Antal]]*Tabell2[[#This Row],[Inpris ex moms]]</f>
        <v>132.99200000000002</v>
      </c>
      <c r="M8809" s="2">
        <f>MIN(Tabell2[[#This Row],[Bokat]]*Tabell2[[#This Row],[Inpris ex moms]],Tabell2[[#This Row],[Totalt lagervärde ex moms]])</f>
        <v>0</v>
      </c>
      <c r="N8809" s="2">
        <f>Tabell2[[#This Row],[Totalt lagervärde ex moms]]-Tabell2[[#This Row],[Varav bokat ex moms]]</f>
        <v>132.99200000000002</v>
      </c>
    </row>
    <row r="8810" spans="1:14" x14ac:dyDescent="0.2">
      <c r="A8810" t="s">
        <v>2950</v>
      </c>
      <c r="B8810" t="s">
        <v>2951</v>
      </c>
      <c r="C8810" s="2">
        <v>365</v>
      </c>
      <c r="D8810" s="2">
        <v>197</v>
      </c>
      <c r="E8810" s="2">
        <v>166.24</v>
      </c>
      <c r="F8810" s="2">
        <v>132.99200000000002</v>
      </c>
      <c r="G8810">
        <v>1</v>
      </c>
      <c r="H8810">
        <v>0</v>
      </c>
      <c r="I8810" s="2">
        <f>Tabell2[[#This Row],[Inköpspris (SEK)]]*Tabell2[[#This Row],[Antal]]</f>
        <v>166.24</v>
      </c>
      <c r="J8810" s="2">
        <f>MIN(Tabell2[[#This Row],[Bokat]]*Tabell2[[#This Row],[Inköpspris (SEK)]],Tabell2[[#This Row],[Totalt lagervärde ink moms]])</f>
        <v>0</v>
      </c>
      <c r="K8810" s="2">
        <f>Tabell2[[#This Row],[Totalt lagervärde ink moms]]-Tabell2[[#This Row],[Varav bokat ink moms]]</f>
        <v>166.24</v>
      </c>
      <c r="L8810" s="2">
        <f>Tabell2[[#This Row],[Antal]]*Tabell2[[#This Row],[Inpris ex moms]]</f>
        <v>132.99200000000002</v>
      </c>
      <c r="M8810" s="2">
        <f>MIN(Tabell2[[#This Row],[Bokat]]*Tabell2[[#This Row],[Inpris ex moms]],Tabell2[[#This Row],[Totalt lagervärde ex moms]])</f>
        <v>0</v>
      </c>
      <c r="N8810" s="2">
        <f>Tabell2[[#This Row],[Totalt lagervärde ex moms]]-Tabell2[[#This Row],[Varav bokat ex moms]]</f>
        <v>132.99200000000002</v>
      </c>
    </row>
    <row r="8811" spans="1:14" x14ac:dyDescent="0.2">
      <c r="A8811" t="s">
        <v>9769</v>
      </c>
      <c r="B8811" t="s">
        <v>9770</v>
      </c>
      <c r="C8811" s="2">
        <v>659</v>
      </c>
      <c r="D8811" s="2">
        <v>362</v>
      </c>
      <c r="E8811" s="2">
        <v>300</v>
      </c>
      <c r="F8811" s="2">
        <v>240</v>
      </c>
      <c r="G8811">
        <v>3</v>
      </c>
      <c r="H8811">
        <v>0</v>
      </c>
      <c r="I8811" s="2">
        <f>Tabell2[[#This Row],[Inköpspris (SEK)]]*Tabell2[[#This Row],[Antal]]</f>
        <v>900</v>
      </c>
      <c r="J8811" s="2">
        <f>MIN(Tabell2[[#This Row],[Bokat]]*Tabell2[[#This Row],[Inköpspris (SEK)]],Tabell2[[#This Row],[Totalt lagervärde ink moms]])</f>
        <v>0</v>
      </c>
      <c r="K8811" s="2">
        <f>Tabell2[[#This Row],[Totalt lagervärde ink moms]]-Tabell2[[#This Row],[Varav bokat ink moms]]</f>
        <v>900</v>
      </c>
      <c r="L8811" s="2">
        <f>Tabell2[[#This Row],[Antal]]*Tabell2[[#This Row],[Inpris ex moms]]</f>
        <v>720</v>
      </c>
      <c r="M8811" s="2">
        <f>MIN(Tabell2[[#This Row],[Bokat]]*Tabell2[[#This Row],[Inpris ex moms]],Tabell2[[#This Row],[Totalt lagervärde ex moms]])</f>
        <v>0</v>
      </c>
      <c r="N8811" s="2">
        <f>Tabell2[[#This Row],[Totalt lagervärde ex moms]]-Tabell2[[#This Row],[Varav bokat ex moms]]</f>
        <v>720</v>
      </c>
    </row>
    <row r="8812" spans="1:14" x14ac:dyDescent="0.2">
      <c r="A8812" t="s">
        <v>9771</v>
      </c>
      <c r="B8812" t="s">
        <v>9772</v>
      </c>
      <c r="C8812" s="2">
        <v>659</v>
      </c>
      <c r="D8812" s="2">
        <v>362</v>
      </c>
      <c r="E8812" s="2">
        <v>300</v>
      </c>
      <c r="F8812" s="2">
        <v>240</v>
      </c>
      <c r="G8812">
        <v>1</v>
      </c>
      <c r="H8812">
        <v>0</v>
      </c>
      <c r="I8812" s="2">
        <f>Tabell2[[#This Row],[Inköpspris (SEK)]]*Tabell2[[#This Row],[Antal]]</f>
        <v>300</v>
      </c>
      <c r="J8812" s="2">
        <f>MIN(Tabell2[[#This Row],[Bokat]]*Tabell2[[#This Row],[Inköpspris (SEK)]],Tabell2[[#This Row],[Totalt lagervärde ink moms]])</f>
        <v>0</v>
      </c>
      <c r="K8812" s="2">
        <f>Tabell2[[#This Row],[Totalt lagervärde ink moms]]-Tabell2[[#This Row],[Varav bokat ink moms]]</f>
        <v>300</v>
      </c>
      <c r="L8812" s="2">
        <f>Tabell2[[#This Row],[Antal]]*Tabell2[[#This Row],[Inpris ex moms]]</f>
        <v>240</v>
      </c>
      <c r="M8812" s="2">
        <f>MIN(Tabell2[[#This Row],[Bokat]]*Tabell2[[#This Row],[Inpris ex moms]],Tabell2[[#This Row],[Totalt lagervärde ex moms]])</f>
        <v>0</v>
      </c>
      <c r="N8812" s="2">
        <f>Tabell2[[#This Row],[Totalt lagervärde ex moms]]-Tabell2[[#This Row],[Varav bokat ex moms]]</f>
        <v>240</v>
      </c>
    </row>
    <row r="8813" spans="1:14" x14ac:dyDescent="0.2">
      <c r="A8813" t="s">
        <v>16607</v>
      </c>
      <c r="B8813" t="s">
        <v>16608</v>
      </c>
      <c r="C8813" s="2">
        <v>659</v>
      </c>
      <c r="D8813" s="2">
        <v>461</v>
      </c>
      <c r="E8813" s="2">
        <v>300</v>
      </c>
      <c r="F8813" s="2">
        <v>240</v>
      </c>
      <c r="G8813">
        <v>1</v>
      </c>
      <c r="H8813">
        <v>0</v>
      </c>
      <c r="I8813" s="2">
        <f>Tabell2[[#This Row],[Inköpspris (SEK)]]*Tabell2[[#This Row],[Antal]]</f>
        <v>300</v>
      </c>
      <c r="J8813" s="2">
        <f>MIN(Tabell2[[#This Row],[Bokat]]*Tabell2[[#This Row],[Inköpspris (SEK)]],Tabell2[[#This Row],[Totalt lagervärde ink moms]])</f>
        <v>0</v>
      </c>
      <c r="K8813" s="2">
        <f>Tabell2[[#This Row],[Totalt lagervärde ink moms]]-Tabell2[[#This Row],[Varav bokat ink moms]]</f>
        <v>300</v>
      </c>
      <c r="L8813" s="2">
        <f>Tabell2[[#This Row],[Antal]]*Tabell2[[#This Row],[Inpris ex moms]]</f>
        <v>240</v>
      </c>
      <c r="M8813" s="2">
        <f>MIN(Tabell2[[#This Row],[Bokat]]*Tabell2[[#This Row],[Inpris ex moms]],Tabell2[[#This Row],[Totalt lagervärde ex moms]])</f>
        <v>0</v>
      </c>
      <c r="N8813" s="2">
        <f>Tabell2[[#This Row],[Totalt lagervärde ex moms]]-Tabell2[[#This Row],[Varav bokat ex moms]]</f>
        <v>240</v>
      </c>
    </row>
    <row r="8814" spans="1:14" x14ac:dyDescent="0.2">
      <c r="A8814" t="s">
        <v>14915</v>
      </c>
      <c r="B8814" t="s">
        <v>14916</v>
      </c>
      <c r="C8814" s="2">
        <v>525</v>
      </c>
      <c r="D8814" s="2">
        <v>368</v>
      </c>
      <c r="E8814" s="2">
        <v>238.88</v>
      </c>
      <c r="F8814" s="2">
        <v>191.10400000000001</v>
      </c>
      <c r="G8814">
        <v>1</v>
      </c>
      <c r="H8814">
        <v>0</v>
      </c>
      <c r="I8814" s="2">
        <f>Tabell2[[#This Row],[Inköpspris (SEK)]]*Tabell2[[#This Row],[Antal]]</f>
        <v>238.88</v>
      </c>
      <c r="J8814" s="2">
        <f>MIN(Tabell2[[#This Row],[Bokat]]*Tabell2[[#This Row],[Inköpspris (SEK)]],Tabell2[[#This Row],[Totalt lagervärde ink moms]])</f>
        <v>0</v>
      </c>
      <c r="K8814" s="2">
        <f>Tabell2[[#This Row],[Totalt lagervärde ink moms]]-Tabell2[[#This Row],[Varav bokat ink moms]]</f>
        <v>238.88</v>
      </c>
      <c r="L8814" s="2">
        <f>Tabell2[[#This Row],[Antal]]*Tabell2[[#This Row],[Inpris ex moms]]</f>
        <v>191.10400000000001</v>
      </c>
      <c r="M8814" s="2">
        <f>MIN(Tabell2[[#This Row],[Bokat]]*Tabell2[[#This Row],[Inpris ex moms]],Tabell2[[#This Row],[Totalt lagervärde ex moms]])</f>
        <v>0</v>
      </c>
      <c r="N8814" s="2">
        <f>Tabell2[[#This Row],[Totalt lagervärde ex moms]]-Tabell2[[#This Row],[Varav bokat ex moms]]</f>
        <v>191.10400000000001</v>
      </c>
    </row>
    <row r="8815" spans="1:14" x14ac:dyDescent="0.2">
      <c r="A8815" t="s">
        <v>7250</v>
      </c>
      <c r="B8815" t="s">
        <v>7251</v>
      </c>
      <c r="C8815" s="2">
        <v>255</v>
      </c>
      <c r="D8815" s="2">
        <v>153</v>
      </c>
      <c r="E8815" s="2">
        <v>116</v>
      </c>
      <c r="F8815" s="2">
        <v>92.800000000000011</v>
      </c>
      <c r="G8815">
        <v>1</v>
      </c>
      <c r="H8815">
        <v>0</v>
      </c>
      <c r="I8815" s="2">
        <f>Tabell2[[#This Row],[Inköpspris (SEK)]]*Tabell2[[#This Row],[Antal]]</f>
        <v>116</v>
      </c>
      <c r="J8815" s="2">
        <f>MIN(Tabell2[[#This Row],[Bokat]]*Tabell2[[#This Row],[Inköpspris (SEK)]],Tabell2[[#This Row],[Totalt lagervärde ink moms]])</f>
        <v>0</v>
      </c>
      <c r="K8815" s="2">
        <f>Tabell2[[#This Row],[Totalt lagervärde ink moms]]-Tabell2[[#This Row],[Varav bokat ink moms]]</f>
        <v>116</v>
      </c>
      <c r="L8815" s="2">
        <f>Tabell2[[#This Row],[Antal]]*Tabell2[[#This Row],[Inpris ex moms]]</f>
        <v>92.800000000000011</v>
      </c>
      <c r="M8815" s="2">
        <f>MIN(Tabell2[[#This Row],[Bokat]]*Tabell2[[#This Row],[Inpris ex moms]],Tabell2[[#This Row],[Totalt lagervärde ex moms]])</f>
        <v>0</v>
      </c>
      <c r="N8815" s="2">
        <f>Tabell2[[#This Row],[Totalt lagervärde ex moms]]-Tabell2[[#This Row],[Varav bokat ex moms]]</f>
        <v>92.800000000000011</v>
      </c>
    </row>
    <row r="8816" spans="1:14" x14ac:dyDescent="0.2">
      <c r="A8816" t="s">
        <v>14545</v>
      </c>
      <c r="B8816" t="s">
        <v>14546</v>
      </c>
      <c r="C8816" s="2">
        <v>615</v>
      </c>
      <c r="D8816" s="2">
        <v>369</v>
      </c>
      <c r="E8816" s="2">
        <v>279.5</v>
      </c>
      <c r="F8816" s="2">
        <v>223.60000000000002</v>
      </c>
      <c r="G8816">
        <v>1</v>
      </c>
      <c r="H8816">
        <v>0</v>
      </c>
      <c r="I8816" s="2">
        <f>Tabell2[[#This Row],[Inköpspris (SEK)]]*Tabell2[[#This Row],[Antal]]</f>
        <v>279.5</v>
      </c>
      <c r="J8816" s="2">
        <f>MIN(Tabell2[[#This Row],[Bokat]]*Tabell2[[#This Row],[Inköpspris (SEK)]],Tabell2[[#This Row],[Totalt lagervärde ink moms]])</f>
        <v>0</v>
      </c>
      <c r="K8816" s="2">
        <f>Tabell2[[#This Row],[Totalt lagervärde ink moms]]-Tabell2[[#This Row],[Varav bokat ink moms]]</f>
        <v>279.5</v>
      </c>
      <c r="L8816" s="2">
        <f>Tabell2[[#This Row],[Antal]]*Tabell2[[#This Row],[Inpris ex moms]]</f>
        <v>223.60000000000002</v>
      </c>
      <c r="M8816" s="2">
        <f>MIN(Tabell2[[#This Row],[Bokat]]*Tabell2[[#This Row],[Inpris ex moms]],Tabell2[[#This Row],[Totalt lagervärde ex moms]])</f>
        <v>0</v>
      </c>
      <c r="N8816" s="2">
        <f>Tabell2[[#This Row],[Totalt lagervärde ex moms]]-Tabell2[[#This Row],[Varav bokat ex moms]]</f>
        <v>223.60000000000002</v>
      </c>
    </row>
    <row r="8817" spans="1:14" x14ac:dyDescent="0.2">
      <c r="A8817" t="s">
        <v>14563</v>
      </c>
      <c r="B8817" t="s">
        <v>14564</v>
      </c>
      <c r="C8817" s="2">
        <v>615</v>
      </c>
      <c r="D8817" s="2">
        <v>369</v>
      </c>
      <c r="E8817" s="2">
        <v>279.5</v>
      </c>
      <c r="F8817" s="2">
        <v>223.60000000000002</v>
      </c>
      <c r="G8817">
        <v>2</v>
      </c>
      <c r="H8817">
        <v>0</v>
      </c>
      <c r="I8817" s="2">
        <f>Tabell2[[#This Row],[Inköpspris (SEK)]]*Tabell2[[#This Row],[Antal]]</f>
        <v>559</v>
      </c>
      <c r="J8817" s="2">
        <f>MIN(Tabell2[[#This Row],[Bokat]]*Tabell2[[#This Row],[Inköpspris (SEK)]],Tabell2[[#This Row],[Totalt lagervärde ink moms]])</f>
        <v>0</v>
      </c>
      <c r="K8817" s="2">
        <f>Tabell2[[#This Row],[Totalt lagervärde ink moms]]-Tabell2[[#This Row],[Varav bokat ink moms]]</f>
        <v>559</v>
      </c>
      <c r="L8817" s="2">
        <f>Tabell2[[#This Row],[Antal]]*Tabell2[[#This Row],[Inpris ex moms]]</f>
        <v>447.20000000000005</v>
      </c>
      <c r="M8817" s="2">
        <f>MIN(Tabell2[[#This Row],[Bokat]]*Tabell2[[#This Row],[Inpris ex moms]],Tabell2[[#This Row],[Totalt lagervärde ex moms]])</f>
        <v>0</v>
      </c>
      <c r="N8817" s="2">
        <f>Tabell2[[#This Row],[Totalt lagervärde ex moms]]-Tabell2[[#This Row],[Varav bokat ex moms]]</f>
        <v>447.20000000000005</v>
      </c>
    </row>
    <row r="8818" spans="1:14" x14ac:dyDescent="0.2">
      <c r="A8818" t="s">
        <v>15953</v>
      </c>
      <c r="B8818" t="s">
        <v>15954</v>
      </c>
      <c r="C8818" s="2">
        <v>615</v>
      </c>
      <c r="D8818" s="2">
        <v>388</v>
      </c>
      <c r="E8818" s="2">
        <v>279.5</v>
      </c>
      <c r="F8818" s="2">
        <v>223.60000000000002</v>
      </c>
      <c r="G8818">
        <v>1</v>
      </c>
      <c r="H8818">
        <v>0</v>
      </c>
      <c r="I8818" s="2">
        <f>Tabell2[[#This Row],[Inköpspris (SEK)]]*Tabell2[[#This Row],[Antal]]</f>
        <v>279.5</v>
      </c>
      <c r="J8818" s="2">
        <f>MIN(Tabell2[[#This Row],[Bokat]]*Tabell2[[#This Row],[Inköpspris (SEK)]],Tabell2[[#This Row],[Totalt lagervärde ink moms]])</f>
        <v>0</v>
      </c>
      <c r="K8818" s="2">
        <f>Tabell2[[#This Row],[Totalt lagervärde ink moms]]-Tabell2[[#This Row],[Varav bokat ink moms]]</f>
        <v>279.5</v>
      </c>
      <c r="L8818" s="2">
        <f>Tabell2[[#This Row],[Antal]]*Tabell2[[#This Row],[Inpris ex moms]]</f>
        <v>223.60000000000002</v>
      </c>
      <c r="M8818" s="2">
        <f>MIN(Tabell2[[#This Row],[Bokat]]*Tabell2[[#This Row],[Inpris ex moms]],Tabell2[[#This Row],[Totalt lagervärde ex moms]])</f>
        <v>0</v>
      </c>
      <c r="N8818" s="2">
        <f>Tabell2[[#This Row],[Totalt lagervärde ex moms]]-Tabell2[[#This Row],[Varav bokat ex moms]]</f>
        <v>223.60000000000002</v>
      </c>
    </row>
    <row r="8819" spans="1:14" x14ac:dyDescent="0.2">
      <c r="A8819" t="s">
        <v>5210</v>
      </c>
      <c r="B8819" t="s">
        <v>5211</v>
      </c>
      <c r="C8819" s="2">
        <v>249</v>
      </c>
      <c r="D8819" s="2">
        <v>183</v>
      </c>
      <c r="E8819" s="2">
        <v>113.08</v>
      </c>
      <c r="F8819" s="2">
        <v>90.46</v>
      </c>
      <c r="G8819">
        <v>4</v>
      </c>
      <c r="H8819">
        <v>0</v>
      </c>
      <c r="I8819" s="2">
        <f>Tabell2[[#This Row],[Inköpspris (SEK)]]*Tabell2[[#This Row],[Antal]]</f>
        <v>452.32</v>
      </c>
      <c r="J8819" s="2">
        <f>MIN(Tabell2[[#This Row],[Bokat]]*Tabell2[[#This Row],[Inköpspris (SEK)]],Tabell2[[#This Row],[Totalt lagervärde ink moms]])</f>
        <v>0</v>
      </c>
      <c r="K8819" s="2">
        <f>Tabell2[[#This Row],[Totalt lagervärde ink moms]]-Tabell2[[#This Row],[Varav bokat ink moms]]</f>
        <v>452.32</v>
      </c>
      <c r="L8819" s="2">
        <f>Tabell2[[#This Row],[Antal]]*Tabell2[[#This Row],[Inpris ex moms]]</f>
        <v>361.84</v>
      </c>
      <c r="M8819" s="2">
        <f>MIN(Tabell2[[#This Row],[Bokat]]*Tabell2[[#This Row],[Inpris ex moms]],Tabell2[[#This Row],[Totalt lagervärde ex moms]])</f>
        <v>0</v>
      </c>
      <c r="N8819" s="2">
        <f>Tabell2[[#This Row],[Totalt lagervärde ex moms]]-Tabell2[[#This Row],[Varav bokat ex moms]]</f>
        <v>361.84</v>
      </c>
    </row>
    <row r="8820" spans="1:14" x14ac:dyDescent="0.2">
      <c r="A8820" t="s">
        <v>4177</v>
      </c>
      <c r="B8820" t="s">
        <v>4178</v>
      </c>
      <c r="C8820" s="2">
        <v>945</v>
      </c>
      <c r="D8820" s="2">
        <v>722</v>
      </c>
      <c r="E8820" s="2">
        <v>429</v>
      </c>
      <c r="F8820" s="2">
        <v>343.20000000000005</v>
      </c>
      <c r="G8820">
        <v>1</v>
      </c>
      <c r="H8820">
        <v>0</v>
      </c>
      <c r="I8820" s="2">
        <f>Tabell2[[#This Row],[Inköpspris (SEK)]]*Tabell2[[#This Row],[Antal]]</f>
        <v>429</v>
      </c>
      <c r="J8820" s="2">
        <f>MIN(Tabell2[[#This Row],[Bokat]]*Tabell2[[#This Row],[Inköpspris (SEK)]],Tabell2[[#This Row],[Totalt lagervärde ink moms]])</f>
        <v>0</v>
      </c>
      <c r="K8820" s="2">
        <f>Tabell2[[#This Row],[Totalt lagervärde ink moms]]-Tabell2[[#This Row],[Varav bokat ink moms]]</f>
        <v>429</v>
      </c>
      <c r="L8820" s="2">
        <f>Tabell2[[#This Row],[Antal]]*Tabell2[[#This Row],[Inpris ex moms]]</f>
        <v>343.20000000000005</v>
      </c>
      <c r="M8820" s="2">
        <f>MIN(Tabell2[[#This Row],[Bokat]]*Tabell2[[#This Row],[Inpris ex moms]],Tabell2[[#This Row],[Totalt lagervärde ex moms]])</f>
        <v>0</v>
      </c>
      <c r="N8820" s="2">
        <f>Tabell2[[#This Row],[Totalt lagervärde ex moms]]-Tabell2[[#This Row],[Varav bokat ex moms]]</f>
        <v>343.20000000000005</v>
      </c>
    </row>
    <row r="8821" spans="1:14" x14ac:dyDescent="0.2">
      <c r="A8821" t="s">
        <v>4179</v>
      </c>
      <c r="B8821" t="s">
        <v>4180</v>
      </c>
      <c r="C8821" s="2">
        <v>945</v>
      </c>
      <c r="D8821" s="2">
        <v>722</v>
      </c>
      <c r="E8821" s="2">
        <v>429</v>
      </c>
      <c r="F8821" s="2">
        <v>343.20000000000005</v>
      </c>
      <c r="G8821">
        <v>1</v>
      </c>
      <c r="H8821">
        <v>0</v>
      </c>
      <c r="I8821" s="2">
        <f>Tabell2[[#This Row],[Inköpspris (SEK)]]*Tabell2[[#This Row],[Antal]]</f>
        <v>429</v>
      </c>
      <c r="J8821" s="2">
        <f>MIN(Tabell2[[#This Row],[Bokat]]*Tabell2[[#This Row],[Inköpspris (SEK)]],Tabell2[[#This Row],[Totalt lagervärde ink moms]])</f>
        <v>0</v>
      </c>
      <c r="K8821" s="2">
        <f>Tabell2[[#This Row],[Totalt lagervärde ink moms]]-Tabell2[[#This Row],[Varav bokat ink moms]]</f>
        <v>429</v>
      </c>
      <c r="L8821" s="2">
        <f>Tabell2[[#This Row],[Antal]]*Tabell2[[#This Row],[Inpris ex moms]]</f>
        <v>343.20000000000005</v>
      </c>
      <c r="M8821" s="2">
        <f>MIN(Tabell2[[#This Row],[Bokat]]*Tabell2[[#This Row],[Inpris ex moms]],Tabell2[[#This Row],[Totalt lagervärde ex moms]])</f>
        <v>0</v>
      </c>
      <c r="N8821" s="2">
        <f>Tabell2[[#This Row],[Totalt lagervärde ex moms]]-Tabell2[[#This Row],[Varav bokat ex moms]]</f>
        <v>343.20000000000005</v>
      </c>
    </row>
    <row r="8822" spans="1:14" x14ac:dyDescent="0.2">
      <c r="A8822" t="s">
        <v>11384</v>
      </c>
      <c r="B8822" t="s">
        <v>11385</v>
      </c>
      <c r="C8822" s="2">
        <v>582</v>
      </c>
      <c r="D8822" s="2">
        <v>495</v>
      </c>
      <c r="E8822" s="2">
        <v>264.06</v>
      </c>
      <c r="F8822" s="2">
        <v>211.25</v>
      </c>
      <c r="G8822">
        <v>5</v>
      </c>
      <c r="H8822">
        <v>0</v>
      </c>
      <c r="I8822" s="2">
        <f>Tabell2[[#This Row],[Inköpspris (SEK)]]*Tabell2[[#This Row],[Antal]]</f>
        <v>1320.3</v>
      </c>
      <c r="J8822" s="2">
        <f>MIN(Tabell2[[#This Row],[Bokat]]*Tabell2[[#This Row],[Inköpspris (SEK)]],Tabell2[[#This Row],[Totalt lagervärde ink moms]])</f>
        <v>0</v>
      </c>
      <c r="K8822" s="2">
        <f>Tabell2[[#This Row],[Totalt lagervärde ink moms]]-Tabell2[[#This Row],[Varav bokat ink moms]]</f>
        <v>1320.3</v>
      </c>
      <c r="L8822" s="2">
        <f>Tabell2[[#This Row],[Antal]]*Tabell2[[#This Row],[Inpris ex moms]]</f>
        <v>1056.25</v>
      </c>
      <c r="M8822" s="2">
        <f>MIN(Tabell2[[#This Row],[Bokat]]*Tabell2[[#This Row],[Inpris ex moms]],Tabell2[[#This Row],[Totalt lagervärde ex moms]])</f>
        <v>0</v>
      </c>
      <c r="N8822" s="2">
        <f>Tabell2[[#This Row],[Totalt lagervärde ex moms]]-Tabell2[[#This Row],[Varav bokat ex moms]]</f>
        <v>1056.25</v>
      </c>
    </row>
    <row r="8823" spans="1:14" x14ac:dyDescent="0.2">
      <c r="A8823" t="s">
        <v>4641</v>
      </c>
      <c r="B8823" t="s">
        <v>4642</v>
      </c>
      <c r="C8823" s="2">
        <v>89</v>
      </c>
      <c r="D8823" s="2">
        <v>62</v>
      </c>
      <c r="E8823" s="2">
        <v>40.380000000000003</v>
      </c>
      <c r="F8823" s="2">
        <v>32.304000000000002</v>
      </c>
      <c r="G8823">
        <v>3</v>
      </c>
      <c r="H8823">
        <v>0</v>
      </c>
      <c r="I8823" s="2">
        <f>Tabell2[[#This Row],[Inköpspris (SEK)]]*Tabell2[[#This Row],[Antal]]</f>
        <v>121.14000000000001</v>
      </c>
      <c r="J8823" s="2">
        <f>MIN(Tabell2[[#This Row],[Bokat]]*Tabell2[[#This Row],[Inköpspris (SEK)]],Tabell2[[#This Row],[Totalt lagervärde ink moms]])</f>
        <v>0</v>
      </c>
      <c r="K8823" s="2">
        <f>Tabell2[[#This Row],[Totalt lagervärde ink moms]]-Tabell2[[#This Row],[Varav bokat ink moms]]</f>
        <v>121.14000000000001</v>
      </c>
      <c r="L8823" s="2">
        <f>Tabell2[[#This Row],[Antal]]*Tabell2[[#This Row],[Inpris ex moms]]</f>
        <v>96.912000000000006</v>
      </c>
      <c r="M8823" s="2">
        <f>MIN(Tabell2[[#This Row],[Bokat]]*Tabell2[[#This Row],[Inpris ex moms]],Tabell2[[#This Row],[Totalt lagervärde ex moms]])</f>
        <v>0</v>
      </c>
      <c r="N8823" s="2">
        <f>Tabell2[[#This Row],[Totalt lagervärde ex moms]]-Tabell2[[#This Row],[Varav bokat ex moms]]</f>
        <v>96.912000000000006</v>
      </c>
    </row>
    <row r="8824" spans="1:14" x14ac:dyDescent="0.2">
      <c r="A8824" t="s">
        <v>9989</v>
      </c>
      <c r="B8824" t="s">
        <v>9990</v>
      </c>
      <c r="C8824" s="2">
        <v>529</v>
      </c>
      <c r="D8824" s="2">
        <v>394</v>
      </c>
      <c r="E8824" s="2">
        <v>240</v>
      </c>
      <c r="F8824" s="2">
        <v>192</v>
      </c>
      <c r="G8824">
        <v>1</v>
      </c>
      <c r="H8824">
        <v>0</v>
      </c>
      <c r="I8824" s="2">
        <f>Tabell2[[#This Row],[Inköpspris (SEK)]]*Tabell2[[#This Row],[Antal]]</f>
        <v>240</v>
      </c>
      <c r="J8824" s="2">
        <f>MIN(Tabell2[[#This Row],[Bokat]]*Tabell2[[#This Row],[Inköpspris (SEK)]],Tabell2[[#This Row],[Totalt lagervärde ink moms]])</f>
        <v>0</v>
      </c>
      <c r="K8824" s="2">
        <f>Tabell2[[#This Row],[Totalt lagervärde ink moms]]-Tabell2[[#This Row],[Varav bokat ink moms]]</f>
        <v>240</v>
      </c>
      <c r="L8824" s="2">
        <f>Tabell2[[#This Row],[Antal]]*Tabell2[[#This Row],[Inpris ex moms]]</f>
        <v>192</v>
      </c>
      <c r="M8824" s="2">
        <f>MIN(Tabell2[[#This Row],[Bokat]]*Tabell2[[#This Row],[Inpris ex moms]],Tabell2[[#This Row],[Totalt lagervärde ex moms]])</f>
        <v>0</v>
      </c>
      <c r="N8824" s="2">
        <f>Tabell2[[#This Row],[Totalt lagervärde ex moms]]-Tabell2[[#This Row],[Varav bokat ex moms]]</f>
        <v>192</v>
      </c>
    </row>
    <row r="8825" spans="1:14" x14ac:dyDescent="0.2">
      <c r="A8825" t="s">
        <v>8583</v>
      </c>
      <c r="B8825" t="s">
        <v>8584</v>
      </c>
      <c r="C8825" s="2">
        <v>429</v>
      </c>
      <c r="D8825" s="2">
        <v>309</v>
      </c>
      <c r="E8825" s="2">
        <v>194.6</v>
      </c>
      <c r="F8825" s="2">
        <v>155.68</v>
      </c>
      <c r="G8825">
        <v>1</v>
      </c>
      <c r="H8825">
        <v>0</v>
      </c>
      <c r="I8825" s="2">
        <f>Tabell2[[#This Row],[Inköpspris (SEK)]]*Tabell2[[#This Row],[Antal]]</f>
        <v>194.6</v>
      </c>
      <c r="J8825" s="2">
        <f>MIN(Tabell2[[#This Row],[Bokat]]*Tabell2[[#This Row],[Inköpspris (SEK)]],Tabell2[[#This Row],[Totalt lagervärde ink moms]])</f>
        <v>0</v>
      </c>
      <c r="K8825" s="2">
        <f>Tabell2[[#This Row],[Totalt lagervärde ink moms]]-Tabell2[[#This Row],[Varav bokat ink moms]]</f>
        <v>194.6</v>
      </c>
      <c r="L8825" s="2">
        <f>Tabell2[[#This Row],[Antal]]*Tabell2[[#This Row],[Inpris ex moms]]</f>
        <v>155.68</v>
      </c>
      <c r="M8825" s="2">
        <f>MIN(Tabell2[[#This Row],[Bokat]]*Tabell2[[#This Row],[Inpris ex moms]],Tabell2[[#This Row],[Totalt lagervärde ex moms]])</f>
        <v>0</v>
      </c>
      <c r="N8825" s="2">
        <f>Tabell2[[#This Row],[Totalt lagervärde ex moms]]-Tabell2[[#This Row],[Varav bokat ex moms]]</f>
        <v>155.68</v>
      </c>
    </row>
    <row r="8826" spans="1:14" x14ac:dyDescent="0.2">
      <c r="A8826" t="s">
        <v>14177</v>
      </c>
      <c r="B8826" t="s">
        <v>14178</v>
      </c>
      <c r="C8826" s="2">
        <v>579</v>
      </c>
      <c r="D8826" s="2">
        <v>290</v>
      </c>
      <c r="E8826" s="2">
        <v>262.64</v>
      </c>
      <c r="F8826" s="2">
        <v>210.11199999999999</v>
      </c>
      <c r="G8826">
        <v>1</v>
      </c>
      <c r="H8826">
        <v>0</v>
      </c>
      <c r="I8826" s="2">
        <f>Tabell2[[#This Row],[Inköpspris (SEK)]]*Tabell2[[#This Row],[Antal]]</f>
        <v>262.64</v>
      </c>
      <c r="J8826" s="2">
        <f>MIN(Tabell2[[#This Row],[Bokat]]*Tabell2[[#This Row],[Inköpspris (SEK)]],Tabell2[[#This Row],[Totalt lagervärde ink moms]])</f>
        <v>0</v>
      </c>
      <c r="K8826" s="2">
        <f>Tabell2[[#This Row],[Totalt lagervärde ink moms]]-Tabell2[[#This Row],[Varav bokat ink moms]]</f>
        <v>262.64</v>
      </c>
      <c r="L8826" s="2">
        <f>Tabell2[[#This Row],[Antal]]*Tabell2[[#This Row],[Inpris ex moms]]</f>
        <v>210.11199999999999</v>
      </c>
      <c r="M8826" s="2">
        <f>MIN(Tabell2[[#This Row],[Bokat]]*Tabell2[[#This Row],[Inpris ex moms]],Tabell2[[#This Row],[Totalt lagervärde ex moms]])</f>
        <v>0</v>
      </c>
      <c r="N8826" s="2">
        <f>Tabell2[[#This Row],[Totalt lagervärde ex moms]]-Tabell2[[#This Row],[Varav bokat ex moms]]</f>
        <v>210.11199999999999</v>
      </c>
    </row>
    <row r="8827" spans="1:14" x14ac:dyDescent="0.2">
      <c r="A8827" t="s">
        <v>14183</v>
      </c>
      <c r="B8827" t="s">
        <v>14184</v>
      </c>
      <c r="C8827" s="2">
        <v>579</v>
      </c>
      <c r="D8827" s="2">
        <v>290</v>
      </c>
      <c r="E8827" s="2">
        <v>262.64</v>
      </c>
      <c r="F8827" s="2">
        <v>210.11199999999999</v>
      </c>
      <c r="G8827">
        <v>1</v>
      </c>
      <c r="H8827">
        <v>0</v>
      </c>
      <c r="I8827" s="2">
        <f>Tabell2[[#This Row],[Inköpspris (SEK)]]*Tabell2[[#This Row],[Antal]]</f>
        <v>262.64</v>
      </c>
      <c r="J8827" s="2">
        <f>MIN(Tabell2[[#This Row],[Bokat]]*Tabell2[[#This Row],[Inköpspris (SEK)]],Tabell2[[#This Row],[Totalt lagervärde ink moms]])</f>
        <v>0</v>
      </c>
      <c r="K8827" s="2">
        <f>Tabell2[[#This Row],[Totalt lagervärde ink moms]]-Tabell2[[#This Row],[Varav bokat ink moms]]</f>
        <v>262.64</v>
      </c>
      <c r="L8827" s="2">
        <f>Tabell2[[#This Row],[Antal]]*Tabell2[[#This Row],[Inpris ex moms]]</f>
        <v>210.11199999999999</v>
      </c>
      <c r="M8827" s="2">
        <f>MIN(Tabell2[[#This Row],[Bokat]]*Tabell2[[#This Row],[Inpris ex moms]],Tabell2[[#This Row],[Totalt lagervärde ex moms]])</f>
        <v>0</v>
      </c>
      <c r="N8827" s="2">
        <f>Tabell2[[#This Row],[Totalt lagervärde ex moms]]-Tabell2[[#This Row],[Varav bokat ex moms]]</f>
        <v>210.11199999999999</v>
      </c>
    </row>
    <row r="8828" spans="1:14" x14ac:dyDescent="0.2">
      <c r="A8828" t="s">
        <v>8307</v>
      </c>
      <c r="B8828" t="s">
        <v>8308</v>
      </c>
      <c r="C8828" s="2">
        <v>119</v>
      </c>
      <c r="D8828" s="2">
        <v>74</v>
      </c>
      <c r="E8828" s="2">
        <v>53.96</v>
      </c>
      <c r="F8828" s="2">
        <v>43.168000000000006</v>
      </c>
      <c r="G8828">
        <v>1</v>
      </c>
      <c r="H8828">
        <v>0</v>
      </c>
      <c r="I8828" s="2">
        <f>Tabell2[[#This Row],[Inköpspris (SEK)]]*Tabell2[[#This Row],[Antal]]</f>
        <v>53.96</v>
      </c>
      <c r="J8828" s="2">
        <f>MIN(Tabell2[[#This Row],[Bokat]]*Tabell2[[#This Row],[Inköpspris (SEK)]],Tabell2[[#This Row],[Totalt lagervärde ink moms]])</f>
        <v>0</v>
      </c>
      <c r="K8828" s="2">
        <f>Tabell2[[#This Row],[Totalt lagervärde ink moms]]-Tabell2[[#This Row],[Varav bokat ink moms]]</f>
        <v>53.96</v>
      </c>
      <c r="L8828" s="2">
        <f>Tabell2[[#This Row],[Antal]]*Tabell2[[#This Row],[Inpris ex moms]]</f>
        <v>43.168000000000006</v>
      </c>
      <c r="M8828" s="2">
        <f>MIN(Tabell2[[#This Row],[Bokat]]*Tabell2[[#This Row],[Inpris ex moms]],Tabell2[[#This Row],[Totalt lagervärde ex moms]])</f>
        <v>0</v>
      </c>
      <c r="N8828" s="2">
        <f>Tabell2[[#This Row],[Totalt lagervärde ex moms]]-Tabell2[[#This Row],[Varav bokat ex moms]]</f>
        <v>43.168000000000006</v>
      </c>
    </row>
    <row r="8829" spans="1:14" x14ac:dyDescent="0.2">
      <c r="A8829" t="s">
        <v>8309</v>
      </c>
      <c r="B8829" t="s">
        <v>8310</v>
      </c>
      <c r="C8829" s="2">
        <v>119</v>
      </c>
      <c r="D8829" s="2">
        <v>74</v>
      </c>
      <c r="E8829" s="2">
        <v>53.96</v>
      </c>
      <c r="F8829" s="2">
        <v>43.168000000000006</v>
      </c>
      <c r="G8829">
        <v>2</v>
      </c>
      <c r="H8829">
        <v>0</v>
      </c>
      <c r="I8829" s="2">
        <f>Tabell2[[#This Row],[Inköpspris (SEK)]]*Tabell2[[#This Row],[Antal]]</f>
        <v>107.92</v>
      </c>
      <c r="J8829" s="2">
        <f>MIN(Tabell2[[#This Row],[Bokat]]*Tabell2[[#This Row],[Inköpspris (SEK)]],Tabell2[[#This Row],[Totalt lagervärde ink moms]])</f>
        <v>0</v>
      </c>
      <c r="K8829" s="2">
        <f>Tabell2[[#This Row],[Totalt lagervärde ink moms]]-Tabell2[[#This Row],[Varav bokat ink moms]]</f>
        <v>107.92</v>
      </c>
      <c r="L8829" s="2">
        <f>Tabell2[[#This Row],[Antal]]*Tabell2[[#This Row],[Inpris ex moms]]</f>
        <v>86.336000000000013</v>
      </c>
      <c r="M8829" s="2">
        <f>MIN(Tabell2[[#This Row],[Bokat]]*Tabell2[[#This Row],[Inpris ex moms]],Tabell2[[#This Row],[Totalt lagervärde ex moms]])</f>
        <v>0</v>
      </c>
      <c r="N8829" s="2">
        <f>Tabell2[[#This Row],[Totalt lagervärde ex moms]]-Tabell2[[#This Row],[Varav bokat ex moms]]</f>
        <v>86.336000000000013</v>
      </c>
    </row>
    <row r="8830" spans="1:14" x14ac:dyDescent="0.2">
      <c r="A8830" t="s">
        <v>17203</v>
      </c>
      <c r="B8830" t="s">
        <v>17204</v>
      </c>
      <c r="C8830" s="2">
        <v>1293</v>
      </c>
      <c r="D8830" s="2">
        <v>776</v>
      </c>
      <c r="E8830" s="2">
        <v>586.1</v>
      </c>
      <c r="F8830" s="2">
        <v>468.88000000000005</v>
      </c>
      <c r="G8830">
        <v>1</v>
      </c>
      <c r="H8830">
        <v>0</v>
      </c>
      <c r="I8830" s="2">
        <f>Tabell2[[#This Row],[Inköpspris (SEK)]]*Tabell2[[#This Row],[Antal]]</f>
        <v>586.1</v>
      </c>
      <c r="J8830" s="2">
        <f>MIN(Tabell2[[#This Row],[Bokat]]*Tabell2[[#This Row],[Inköpspris (SEK)]],Tabell2[[#This Row],[Totalt lagervärde ink moms]])</f>
        <v>0</v>
      </c>
      <c r="K8830" s="2">
        <f>Tabell2[[#This Row],[Totalt lagervärde ink moms]]-Tabell2[[#This Row],[Varav bokat ink moms]]</f>
        <v>586.1</v>
      </c>
      <c r="L8830" s="2">
        <f>Tabell2[[#This Row],[Antal]]*Tabell2[[#This Row],[Inpris ex moms]]</f>
        <v>468.88000000000005</v>
      </c>
      <c r="M8830" s="2">
        <f>MIN(Tabell2[[#This Row],[Bokat]]*Tabell2[[#This Row],[Inpris ex moms]],Tabell2[[#This Row],[Totalt lagervärde ex moms]])</f>
        <v>0</v>
      </c>
      <c r="N8830" s="2">
        <f>Tabell2[[#This Row],[Totalt lagervärde ex moms]]-Tabell2[[#This Row],[Varav bokat ex moms]]</f>
        <v>468.88000000000005</v>
      </c>
    </row>
    <row r="8831" spans="1:14" x14ac:dyDescent="0.2">
      <c r="A8831" t="s">
        <v>3523</v>
      </c>
      <c r="B8831" t="s">
        <v>3524</v>
      </c>
      <c r="C8831" s="2">
        <v>469</v>
      </c>
      <c r="D8831" s="2">
        <v>258</v>
      </c>
      <c r="E8831" s="2">
        <v>212.5</v>
      </c>
      <c r="F8831" s="2">
        <v>170</v>
      </c>
      <c r="G8831">
        <v>2</v>
      </c>
      <c r="H8831">
        <v>0</v>
      </c>
      <c r="I8831" s="2">
        <f>Tabell2[[#This Row],[Inköpspris (SEK)]]*Tabell2[[#This Row],[Antal]]</f>
        <v>425</v>
      </c>
      <c r="J8831" s="2">
        <f>MIN(Tabell2[[#This Row],[Bokat]]*Tabell2[[#This Row],[Inköpspris (SEK)]],Tabell2[[#This Row],[Totalt lagervärde ink moms]])</f>
        <v>0</v>
      </c>
      <c r="K8831" s="2">
        <f>Tabell2[[#This Row],[Totalt lagervärde ink moms]]-Tabell2[[#This Row],[Varav bokat ink moms]]</f>
        <v>425</v>
      </c>
      <c r="L8831" s="2">
        <f>Tabell2[[#This Row],[Antal]]*Tabell2[[#This Row],[Inpris ex moms]]</f>
        <v>340</v>
      </c>
      <c r="M8831" s="2">
        <f>MIN(Tabell2[[#This Row],[Bokat]]*Tabell2[[#This Row],[Inpris ex moms]],Tabell2[[#This Row],[Totalt lagervärde ex moms]])</f>
        <v>0</v>
      </c>
      <c r="N8831" s="2">
        <f>Tabell2[[#This Row],[Totalt lagervärde ex moms]]-Tabell2[[#This Row],[Varav bokat ex moms]]</f>
        <v>340</v>
      </c>
    </row>
    <row r="8832" spans="1:14" x14ac:dyDescent="0.2">
      <c r="A8832" t="s">
        <v>3525</v>
      </c>
      <c r="B8832" t="s">
        <v>3526</v>
      </c>
      <c r="C8832" s="2">
        <v>469</v>
      </c>
      <c r="D8832" s="2">
        <v>258</v>
      </c>
      <c r="E8832" s="2">
        <v>212.5</v>
      </c>
      <c r="F8832" s="2">
        <v>170</v>
      </c>
      <c r="G8832">
        <v>1</v>
      </c>
      <c r="H8832">
        <v>0</v>
      </c>
      <c r="I8832" s="2">
        <f>Tabell2[[#This Row],[Inköpspris (SEK)]]*Tabell2[[#This Row],[Antal]]</f>
        <v>212.5</v>
      </c>
      <c r="J8832" s="2">
        <f>MIN(Tabell2[[#This Row],[Bokat]]*Tabell2[[#This Row],[Inköpspris (SEK)]],Tabell2[[#This Row],[Totalt lagervärde ink moms]])</f>
        <v>0</v>
      </c>
      <c r="K8832" s="2">
        <f>Tabell2[[#This Row],[Totalt lagervärde ink moms]]-Tabell2[[#This Row],[Varav bokat ink moms]]</f>
        <v>212.5</v>
      </c>
      <c r="L8832" s="2">
        <f>Tabell2[[#This Row],[Antal]]*Tabell2[[#This Row],[Inpris ex moms]]</f>
        <v>170</v>
      </c>
      <c r="M8832" s="2">
        <f>MIN(Tabell2[[#This Row],[Bokat]]*Tabell2[[#This Row],[Inpris ex moms]],Tabell2[[#This Row],[Totalt lagervärde ex moms]])</f>
        <v>0</v>
      </c>
      <c r="N8832" s="2">
        <f>Tabell2[[#This Row],[Totalt lagervärde ex moms]]-Tabell2[[#This Row],[Varav bokat ex moms]]</f>
        <v>170</v>
      </c>
    </row>
    <row r="8833" spans="1:14" x14ac:dyDescent="0.2">
      <c r="A8833" t="s">
        <v>10786</v>
      </c>
      <c r="B8833" t="s">
        <v>10787</v>
      </c>
      <c r="C8833" s="2">
        <v>245</v>
      </c>
      <c r="D8833" s="2">
        <v>172</v>
      </c>
      <c r="E8833" s="2">
        <v>111</v>
      </c>
      <c r="F8833" s="2">
        <v>88.800000000000011</v>
      </c>
      <c r="G8833">
        <v>1</v>
      </c>
      <c r="H8833">
        <v>0</v>
      </c>
      <c r="I8833" s="2">
        <f>Tabell2[[#This Row],[Inköpspris (SEK)]]*Tabell2[[#This Row],[Antal]]</f>
        <v>111</v>
      </c>
      <c r="J8833" s="2">
        <f>MIN(Tabell2[[#This Row],[Bokat]]*Tabell2[[#This Row],[Inköpspris (SEK)]],Tabell2[[#This Row],[Totalt lagervärde ink moms]])</f>
        <v>0</v>
      </c>
      <c r="K8833" s="2">
        <f>Tabell2[[#This Row],[Totalt lagervärde ink moms]]-Tabell2[[#This Row],[Varav bokat ink moms]]</f>
        <v>111</v>
      </c>
      <c r="L8833" s="2">
        <f>Tabell2[[#This Row],[Antal]]*Tabell2[[#This Row],[Inpris ex moms]]</f>
        <v>88.800000000000011</v>
      </c>
      <c r="M8833" s="2">
        <f>MIN(Tabell2[[#This Row],[Bokat]]*Tabell2[[#This Row],[Inpris ex moms]],Tabell2[[#This Row],[Totalt lagervärde ex moms]])</f>
        <v>0</v>
      </c>
      <c r="N8833" s="2">
        <f>Tabell2[[#This Row],[Totalt lagervärde ex moms]]-Tabell2[[#This Row],[Varav bokat ex moms]]</f>
        <v>88.800000000000011</v>
      </c>
    </row>
    <row r="8834" spans="1:14" x14ac:dyDescent="0.2">
      <c r="A8834" t="s">
        <v>14145</v>
      </c>
      <c r="B8834" t="s">
        <v>14146</v>
      </c>
      <c r="C8834" s="2">
        <v>791</v>
      </c>
      <c r="D8834" s="2">
        <v>475</v>
      </c>
      <c r="E8834" s="2">
        <v>358.33</v>
      </c>
      <c r="F8834" s="2">
        <v>286.66399999999999</v>
      </c>
      <c r="G8834">
        <v>1</v>
      </c>
      <c r="H8834">
        <v>0</v>
      </c>
      <c r="I8834" s="2">
        <f>Tabell2[[#This Row],[Inköpspris (SEK)]]*Tabell2[[#This Row],[Antal]]</f>
        <v>358.33</v>
      </c>
      <c r="J8834" s="2">
        <f>MIN(Tabell2[[#This Row],[Bokat]]*Tabell2[[#This Row],[Inköpspris (SEK)]],Tabell2[[#This Row],[Totalt lagervärde ink moms]])</f>
        <v>0</v>
      </c>
      <c r="K8834" s="2">
        <f>Tabell2[[#This Row],[Totalt lagervärde ink moms]]-Tabell2[[#This Row],[Varav bokat ink moms]]</f>
        <v>358.33</v>
      </c>
      <c r="L8834" s="2">
        <f>Tabell2[[#This Row],[Antal]]*Tabell2[[#This Row],[Inpris ex moms]]</f>
        <v>286.66399999999999</v>
      </c>
      <c r="M8834" s="2">
        <f>MIN(Tabell2[[#This Row],[Bokat]]*Tabell2[[#This Row],[Inpris ex moms]],Tabell2[[#This Row],[Totalt lagervärde ex moms]])</f>
        <v>0</v>
      </c>
      <c r="N8834" s="2">
        <f>Tabell2[[#This Row],[Totalt lagervärde ex moms]]-Tabell2[[#This Row],[Varav bokat ex moms]]</f>
        <v>286.66399999999999</v>
      </c>
    </row>
    <row r="8835" spans="1:14" x14ac:dyDescent="0.2">
      <c r="A8835" t="s">
        <v>4173</v>
      </c>
      <c r="B8835" t="s">
        <v>4174</v>
      </c>
      <c r="C8835" s="2">
        <v>945</v>
      </c>
      <c r="D8835" s="2">
        <v>722</v>
      </c>
      <c r="E8835" s="2">
        <v>428</v>
      </c>
      <c r="F8835" s="2">
        <v>342.40000000000003</v>
      </c>
      <c r="G8835">
        <v>1</v>
      </c>
      <c r="H8835">
        <v>0</v>
      </c>
      <c r="I8835" s="2">
        <f>Tabell2[[#This Row],[Inköpspris (SEK)]]*Tabell2[[#This Row],[Antal]]</f>
        <v>428</v>
      </c>
      <c r="J8835" s="2">
        <f>MIN(Tabell2[[#This Row],[Bokat]]*Tabell2[[#This Row],[Inköpspris (SEK)]],Tabell2[[#This Row],[Totalt lagervärde ink moms]])</f>
        <v>0</v>
      </c>
      <c r="K8835" s="2">
        <f>Tabell2[[#This Row],[Totalt lagervärde ink moms]]-Tabell2[[#This Row],[Varav bokat ink moms]]</f>
        <v>428</v>
      </c>
      <c r="L8835" s="2">
        <f>Tabell2[[#This Row],[Antal]]*Tabell2[[#This Row],[Inpris ex moms]]</f>
        <v>342.40000000000003</v>
      </c>
      <c r="M8835" s="2">
        <f>MIN(Tabell2[[#This Row],[Bokat]]*Tabell2[[#This Row],[Inpris ex moms]],Tabell2[[#This Row],[Totalt lagervärde ex moms]])</f>
        <v>0</v>
      </c>
      <c r="N8835" s="2">
        <f>Tabell2[[#This Row],[Totalt lagervärde ex moms]]-Tabell2[[#This Row],[Varav bokat ex moms]]</f>
        <v>342.40000000000003</v>
      </c>
    </row>
    <row r="8836" spans="1:14" x14ac:dyDescent="0.2">
      <c r="A8836" t="s">
        <v>8573</v>
      </c>
      <c r="B8836" t="s">
        <v>8574</v>
      </c>
      <c r="C8836" s="2">
        <v>159</v>
      </c>
      <c r="D8836" s="2">
        <v>111</v>
      </c>
      <c r="E8836" s="2">
        <v>72</v>
      </c>
      <c r="F8836" s="2">
        <v>57.6</v>
      </c>
      <c r="G8836">
        <v>1</v>
      </c>
      <c r="H8836">
        <v>0</v>
      </c>
      <c r="I8836" s="2">
        <f>Tabell2[[#This Row],[Inköpspris (SEK)]]*Tabell2[[#This Row],[Antal]]</f>
        <v>72</v>
      </c>
      <c r="J8836" s="2">
        <f>MIN(Tabell2[[#This Row],[Bokat]]*Tabell2[[#This Row],[Inköpspris (SEK)]],Tabell2[[#This Row],[Totalt lagervärde ink moms]])</f>
        <v>0</v>
      </c>
      <c r="K8836" s="2">
        <f>Tabell2[[#This Row],[Totalt lagervärde ink moms]]-Tabell2[[#This Row],[Varav bokat ink moms]]</f>
        <v>72</v>
      </c>
      <c r="L8836" s="2">
        <f>Tabell2[[#This Row],[Antal]]*Tabell2[[#This Row],[Inpris ex moms]]</f>
        <v>57.6</v>
      </c>
      <c r="M8836" s="2">
        <f>MIN(Tabell2[[#This Row],[Bokat]]*Tabell2[[#This Row],[Inpris ex moms]],Tabell2[[#This Row],[Totalt lagervärde ex moms]])</f>
        <v>0</v>
      </c>
      <c r="N8836" s="2">
        <f>Tabell2[[#This Row],[Totalt lagervärde ex moms]]-Tabell2[[#This Row],[Varav bokat ex moms]]</f>
        <v>57.6</v>
      </c>
    </row>
    <row r="8837" spans="1:14" x14ac:dyDescent="0.2">
      <c r="A8837" t="s">
        <v>8575</v>
      </c>
      <c r="B8837" t="s">
        <v>8576</v>
      </c>
      <c r="C8837" s="2">
        <v>159</v>
      </c>
      <c r="D8837" s="2">
        <v>111</v>
      </c>
      <c r="E8837" s="2">
        <v>72</v>
      </c>
      <c r="F8837" s="2">
        <v>57.6</v>
      </c>
      <c r="G8837">
        <v>1</v>
      </c>
      <c r="H8837">
        <v>0</v>
      </c>
      <c r="I8837" s="2">
        <f>Tabell2[[#This Row],[Inköpspris (SEK)]]*Tabell2[[#This Row],[Antal]]</f>
        <v>72</v>
      </c>
      <c r="J8837" s="2">
        <f>MIN(Tabell2[[#This Row],[Bokat]]*Tabell2[[#This Row],[Inköpspris (SEK)]],Tabell2[[#This Row],[Totalt lagervärde ink moms]])</f>
        <v>0</v>
      </c>
      <c r="K8837" s="2">
        <f>Tabell2[[#This Row],[Totalt lagervärde ink moms]]-Tabell2[[#This Row],[Varav bokat ink moms]]</f>
        <v>72</v>
      </c>
      <c r="L8837" s="2">
        <f>Tabell2[[#This Row],[Antal]]*Tabell2[[#This Row],[Inpris ex moms]]</f>
        <v>57.6</v>
      </c>
      <c r="M8837" s="2">
        <f>MIN(Tabell2[[#This Row],[Bokat]]*Tabell2[[#This Row],[Inpris ex moms]],Tabell2[[#This Row],[Totalt lagervärde ex moms]])</f>
        <v>0</v>
      </c>
      <c r="N8837" s="2">
        <f>Tabell2[[#This Row],[Totalt lagervärde ex moms]]-Tabell2[[#This Row],[Varav bokat ex moms]]</f>
        <v>57.6</v>
      </c>
    </row>
    <row r="8838" spans="1:14" x14ac:dyDescent="0.2">
      <c r="A8838" t="s">
        <v>8577</v>
      </c>
      <c r="B8838" t="s">
        <v>8578</v>
      </c>
      <c r="C8838" s="2">
        <v>159</v>
      </c>
      <c r="D8838" s="2">
        <v>111</v>
      </c>
      <c r="E8838" s="2">
        <v>72</v>
      </c>
      <c r="F8838" s="2">
        <v>57.6</v>
      </c>
      <c r="G8838">
        <v>3</v>
      </c>
      <c r="H8838">
        <v>0</v>
      </c>
      <c r="I8838" s="2">
        <f>Tabell2[[#This Row],[Inköpspris (SEK)]]*Tabell2[[#This Row],[Antal]]</f>
        <v>216</v>
      </c>
      <c r="J8838" s="2">
        <f>MIN(Tabell2[[#This Row],[Bokat]]*Tabell2[[#This Row],[Inköpspris (SEK)]],Tabell2[[#This Row],[Totalt lagervärde ink moms]])</f>
        <v>0</v>
      </c>
      <c r="K8838" s="2">
        <f>Tabell2[[#This Row],[Totalt lagervärde ink moms]]-Tabell2[[#This Row],[Varav bokat ink moms]]</f>
        <v>216</v>
      </c>
      <c r="L8838" s="2">
        <f>Tabell2[[#This Row],[Antal]]*Tabell2[[#This Row],[Inpris ex moms]]</f>
        <v>172.8</v>
      </c>
      <c r="M8838" s="2">
        <f>MIN(Tabell2[[#This Row],[Bokat]]*Tabell2[[#This Row],[Inpris ex moms]],Tabell2[[#This Row],[Totalt lagervärde ex moms]])</f>
        <v>0</v>
      </c>
      <c r="N8838" s="2">
        <f>Tabell2[[#This Row],[Totalt lagervärde ex moms]]-Tabell2[[#This Row],[Varav bokat ex moms]]</f>
        <v>172.8</v>
      </c>
    </row>
    <row r="8839" spans="1:14" x14ac:dyDescent="0.2">
      <c r="A8839" t="s">
        <v>8579</v>
      </c>
      <c r="B8839" t="s">
        <v>8580</v>
      </c>
      <c r="C8839" s="2">
        <v>159</v>
      </c>
      <c r="D8839" s="2">
        <v>111</v>
      </c>
      <c r="E8839" s="2">
        <v>72</v>
      </c>
      <c r="F8839" s="2">
        <v>57.6</v>
      </c>
      <c r="G8839">
        <v>2</v>
      </c>
      <c r="H8839">
        <v>0</v>
      </c>
      <c r="I8839" s="2">
        <f>Tabell2[[#This Row],[Inköpspris (SEK)]]*Tabell2[[#This Row],[Antal]]</f>
        <v>144</v>
      </c>
      <c r="J8839" s="2">
        <f>MIN(Tabell2[[#This Row],[Bokat]]*Tabell2[[#This Row],[Inköpspris (SEK)]],Tabell2[[#This Row],[Totalt lagervärde ink moms]])</f>
        <v>0</v>
      </c>
      <c r="K8839" s="2">
        <f>Tabell2[[#This Row],[Totalt lagervärde ink moms]]-Tabell2[[#This Row],[Varav bokat ink moms]]</f>
        <v>144</v>
      </c>
      <c r="L8839" s="2">
        <f>Tabell2[[#This Row],[Antal]]*Tabell2[[#This Row],[Inpris ex moms]]</f>
        <v>115.2</v>
      </c>
      <c r="M8839" s="2">
        <f>MIN(Tabell2[[#This Row],[Bokat]]*Tabell2[[#This Row],[Inpris ex moms]],Tabell2[[#This Row],[Totalt lagervärde ex moms]])</f>
        <v>0</v>
      </c>
      <c r="N8839" s="2">
        <f>Tabell2[[#This Row],[Totalt lagervärde ex moms]]-Tabell2[[#This Row],[Varav bokat ex moms]]</f>
        <v>115.2</v>
      </c>
    </row>
    <row r="8840" spans="1:14" x14ac:dyDescent="0.2">
      <c r="A8840" t="s">
        <v>16709</v>
      </c>
      <c r="B8840" t="s">
        <v>16710</v>
      </c>
      <c r="C8840" s="2">
        <v>159</v>
      </c>
      <c r="D8840" s="2">
        <v>95</v>
      </c>
      <c r="E8840" s="2">
        <v>72</v>
      </c>
      <c r="F8840" s="2">
        <v>57.6</v>
      </c>
      <c r="G8840">
        <v>4</v>
      </c>
      <c r="H8840">
        <v>0</v>
      </c>
      <c r="I8840" s="2">
        <f>Tabell2[[#This Row],[Inköpspris (SEK)]]*Tabell2[[#This Row],[Antal]]</f>
        <v>288</v>
      </c>
      <c r="J8840" s="2">
        <f>MIN(Tabell2[[#This Row],[Bokat]]*Tabell2[[#This Row],[Inköpspris (SEK)]],Tabell2[[#This Row],[Totalt lagervärde ink moms]])</f>
        <v>0</v>
      </c>
      <c r="K8840" s="2">
        <f>Tabell2[[#This Row],[Totalt lagervärde ink moms]]-Tabell2[[#This Row],[Varav bokat ink moms]]</f>
        <v>288</v>
      </c>
      <c r="L8840" s="2">
        <f>Tabell2[[#This Row],[Antal]]*Tabell2[[#This Row],[Inpris ex moms]]</f>
        <v>230.4</v>
      </c>
      <c r="M8840" s="2">
        <f>MIN(Tabell2[[#This Row],[Bokat]]*Tabell2[[#This Row],[Inpris ex moms]],Tabell2[[#This Row],[Totalt lagervärde ex moms]])</f>
        <v>0</v>
      </c>
      <c r="N8840" s="2">
        <f>Tabell2[[#This Row],[Totalt lagervärde ex moms]]-Tabell2[[#This Row],[Varav bokat ex moms]]</f>
        <v>230.4</v>
      </c>
    </row>
    <row r="8841" spans="1:14" x14ac:dyDescent="0.2">
      <c r="A8841" t="s">
        <v>16805</v>
      </c>
      <c r="B8841" t="s">
        <v>16806</v>
      </c>
      <c r="C8841" s="2">
        <v>159</v>
      </c>
      <c r="D8841" s="2">
        <v>95</v>
      </c>
      <c r="E8841" s="2">
        <v>72</v>
      </c>
      <c r="F8841" s="2">
        <v>57.6</v>
      </c>
      <c r="G8841">
        <v>1</v>
      </c>
      <c r="H8841">
        <v>0</v>
      </c>
      <c r="I8841" s="2">
        <f>Tabell2[[#This Row],[Inköpspris (SEK)]]*Tabell2[[#This Row],[Antal]]</f>
        <v>72</v>
      </c>
      <c r="J8841" s="2">
        <f>MIN(Tabell2[[#This Row],[Bokat]]*Tabell2[[#This Row],[Inköpspris (SEK)]],Tabell2[[#This Row],[Totalt lagervärde ink moms]])</f>
        <v>0</v>
      </c>
      <c r="K8841" s="2">
        <f>Tabell2[[#This Row],[Totalt lagervärde ink moms]]-Tabell2[[#This Row],[Varav bokat ink moms]]</f>
        <v>72</v>
      </c>
      <c r="L8841" s="2">
        <f>Tabell2[[#This Row],[Antal]]*Tabell2[[#This Row],[Inpris ex moms]]</f>
        <v>57.6</v>
      </c>
      <c r="M8841" s="2">
        <f>MIN(Tabell2[[#This Row],[Bokat]]*Tabell2[[#This Row],[Inpris ex moms]],Tabell2[[#This Row],[Totalt lagervärde ex moms]])</f>
        <v>0</v>
      </c>
      <c r="N8841" s="2">
        <f>Tabell2[[#This Row],[Totalt lagervärde ex moms]]-Tabell2[[#This Row],[Varav bokat ex moms]]</f>
        <v>57.6</v>
      </c>
    </row>
    <row r="8842" spans="1:14" x14ac:dyDescent="0.2">
      <c r="A8842" t="s">
        <v>5417</v>
      </c>
      <c r="B8842" t="s">
        <v>5418</v>
      </c>
      <c r="C8842" s="2">
        <v>29</v>
      </c>
      <c r="D8842" s="2">
        <v>20</v>
      </c>
      <c r="E8842" s="2">
        <v>13.13</v>
      </c>
      <c r="F8842" s="2">
        <v>10.504000000000001</v>
      </c>
      <c r="G8842">
        <v>4</v>
      </c>
      <c r="H8842">
        <v>0</v>
      </c>
      <c r="I8842" s="2">
        <f>Tabell2[[#This Row],[Inköpspris (SEK)]]*Tabell2[[#This Row],[Antal]]</f>
        <v>52.52</v>
      </c>
      <c r="J8842" s="2">
        <f>MIN(Tabell2[[#This Row],[Bokat]]*Tabell2[[#This Row],[Inköpspris (SEK)]],Tabell2[[#This Row],[Totalt lagervärde ink moms]])</f>
        <v>0</v>
      </c>
      <c r="K8842" s="2">
        <f>Tabell2[[#This Row],[Totalt lagervärde ink moms]]-Tabell2[[#This Row],[Varav bokat ink moms]]</f>
        <v>52.52</v>
      </c>
      <c r="L8842" s="2">
        <f>Tabell2[[#This Row],[Antal]]*Tabell2[[#This Row],[Inpris ex moms]]</f>
        <v>42.016000000000005</v>
      </c>
      <c r="M8842" s="2">
        <f>MIN(Tabell2[[#This Row],[Bokat]]*Tabell2[[#This Row],[Inpris ex moms]],Tabell2[[#This Row],[Totalt lagervärde ex moms]])</f>
        <v>0</v>
      </c>
      <c r="N8842" s="2">
        <f>Tabell2[[#This Row],[Totalt lagervärde ex moms]]-Tabell2[[#This Row],[Varav bokat ex moms]]</f>
        <v>42.016000000000005</v>
      </c>
    </row>
    <row r="8843" spans="1:14" x14ac:dyDescent="0.2">
      <c r="A8843" t="s">
        <v>5419</v>
      </c>
      <c r="B8843" t="s">
        <v>5420</v>
      </c>
      <c r="C8843" s="2">
        <v>29</v>
      </c>
      <c r="D8843" s="2">
        <v>20</v>
      </c>
      <c r="E8843" s="2">
        <v>13.13</v>
      </c>
      <c r="F8843" s="2">
        <v>10.504000000000001</v>
      </c>
      <c r="G8843">
        <v>16</v>
      </c>
      <c r="H8843">
        <v>0</v>
      </c>
      <c r="I8843" s="2">
        <f>Tabell2[[#This Row],[Inköpspris (SEK)]]*Tabell2[[#This Row],[Antal]]</f>
        <v>210.08</v>
      </c>
      <c r="J8843" s="2">
        <f>MIN(Tabell2[[#This Row],[Bokat]]*Tabell2[[#This Row],[Inköpspris (SEK)]],Tabell2[[#This Row],[Totalt lagervärde ink moms]])</f>
        <v>0</v>
      </c>
      <c r="K8843" s="2">
        <f>Tabell2[[#This Row],[Totalt lagervärde ink moms]]-Tabell2[[#This Row],[Varav bokat ink moms]]</f>
        <v>210.08</v>
      </c>
      <c r="L8843" s="2">
        <f>Tabell2[[#This Row],[Antal]]*Tabell2[[#This Row],[Inpris ex moms]]</f>
        <v>168.06400000000002</v>
      </c>
      <c r="M8843" s="2">
        <f>MIN(Tabell2[[#This Row],[Bokat]]*Tabell2[[#This Row],[Inpris ex moms]],Tabell2[[#This Row],[Totalt lagervärde ex moms]])</f>
        <v>0</v>
      </c>
      <c r="N8843" s="2">
        <f>Tabell2[[#This Row],[Totalt lagervärde ex moms]]-Tabell2[[#This Row],[Varav bokat ex moms]]</f>
        <v>168.06400000000002</v>
      </c>
    </row>
    <row r="8844" spans="1:14" x14ac:dyDescent="0.2">
      <c r="A8844" t="s">
        <v>5421</v>
      </c>
      <c r="B8844" t="s">
        <v>5422</v>
      </c>
      <c r="C8844" s="2">
        <v>29</v>
      </c>
      <c r="D8844" s="2">
        <v>20</v>
      </c>
      <c r="E8844" s="2">
        <v>13.13</v>
      </c>
      <c r="F8844" s="2">
        <v>10.504000000000001</v>
      </c>
      <c r="G8844">
        <v>5</v>
      </c>
      <c r="H8844">
        <v>0</v>
      </c>
      <c r="I8844" s="2">
        <f>Tabell2[[#This Row],[Inköpspris (SEK)]]*Tabell2[[#This Row],[Antal]]</f>
        <v>65.650000000000006</v>
      </c>
      <c r="J8844" s="2">
        <f>MIN(Tabell2[[#This Row],[Bokat]]*Tabell2[[#This Row],[Inköpspris (SEK)]],Tabell2[[#This Row],[Totalt lagervärde ink moms]])</f>
        <v>0</v>
      </c>
      <c r="K8844" s="2">
        <f>Tabell2[[#This Row],[Totalt lagervärde ink moms]]-Tabell2[[#This Row],[Varav bokat ink moms]]</f>
        <v>65.650000000000006</v>
      </c>
      <c r="L8844" s="2">
        <f>Tabell2[[#This Row],[Antal]]*Tabell2[[#This Row],[Inpris ex moms]]</f>
        <v>52.52000000000001</v>
      </c>
      <c r="M8844" s="2">
        <f>MIN(Tabell2[[#This Row],[Bokat]]*Tabell2[[#This Row],[Inpris ex moms]],Tabell2[[#This Row],[Totalt lagervärde ex moms]])</f>
        <v>0</v>
      </c>
      <c r="N8844" s="2">
        <f>Tabell2[[#This Row],[Totalt lagervärde ex moms]]-Tabell2[[#This Row],[Varav bokat ex moms]]</f>
        <v>52.52000000000001</v>
      </c>
    </row>
    <row r="8845" spans="1:14" x14ac:dyDescent="0.2">
      <c r="A8845" t="s">
        <v>5423</v>
      </c>
      <c r="B8845" t="s">
        <v>5424</v>
      </c>
      <c r="C8845" s="2">
        <v>29</v>
      </c>
      <c r="D8845" s="2">
        <v>20</v>
      </c>
      <c r="E8845" s="2">
        <v>13.13</v>
      </c>
      <c r="F8845" s="2">
        <v>10.504000000000001</v>
      </c>
      <c r="G8845">
        <v>3</v>
      </c>
      <c r="H8845">
        <v>0</v>
      </c>
      <c r="I8845" s="2">
        <f>Tabell2[[#This Row],[Inköpspris (SEK)]]*Tabell2[[#This Row],[Antal]]</f>
        <v>39.39</v>
      </c>
      <c r="J8845" s="2">
        <f>MIN(Tabell2[[#This Row],[Bokat]]*Tabell2[[#This Row],[Inköpspris (SEK)]],Tabell2[[#This Row],[Totalt lagervärde ink moms]])</f>
        <v>0</v>
      </c>
      <c r="K8845" s="2">
        <f>Tabell2[[#This Row],[Totalt lagervärde ink moms]]-Tabell2[[#This Row],[Varav bokat ink moms]]</f>
        <v>39.39</v>
      </c>
      <c r="L8845" s="2">
        <f>Tabell2[[#This Row],[Antal]]*Tabell2[[#This Row],[Inpris ex moms]]</f>
        <v>31.512000000000004</v>
      </c>
      <c r="M8845" s="2">
        <f>MIN(Tabell2[[#This Row],[Bokat]]*Tabell2[[#This Row],[Inpris ex moms]],Tabell2[[#This Row],[Totalt lagervärde ex moms]])</f>
        <v>0</v>
      </c>
      <c r="N8845" s="2">
        <f>Tabell2[[#This Row],[Totalt lagervärde ex moms]]-Tabell2[[#This Row],[Varav bokat ex moms]]</f>
        <v>31.512000000000004</v>
      </c>
    </row>
    <row r="8846" spans="1:14" x14ac:dyDescent="0.2">
      <c r="A8846" t="s">
        <v>5425</v>
      </c>
      <c r="B8846" t="s">
        <v>5426</v>
      </c>
      <c r="C8846" s="2">
        <v>29</v>
      </c>
      <c r="D8846" s="2">
        <v>20</v>
      </c>
      <c r="E8846" s="2">
        <v>13.13</v>
      </c>
      <c r="F8846" s="2">
        <v>10.504000000000001</v>
      </c>
      <c r="G8846">
        <v>1</v>
      </c>
      <c r="H8846">
        <v>0</v>
      </c>
      <c r="I8846" s="2">
        <f>Tabell2[[#This Row],[Inköpspris (SEK)]]*Tabell2[[#This Row],[Antal]]</f>
        <v>13.13</v>
      </c>
      <c r="J8846" s="2">
        <f>MIN(Tabell2[[#This Row],[Bokat]]*Tabell2[[#This Row],[Inköpspris (SEK)]],Tabell2[[#This Row],[Totalt lagervärde ink moms]])</f>
        <v>0</v>
      </c>
      <c r="K8846" s="2">
        <f>Tabell2[[#This Row],[Totalt lagervärde ink moms]]-Tabell2[[#This Row],[Varav bokat ink moms]]</f>
        <v>13.13</v>
      </c>
      <c r="L8846" s="2">
        <f>Tabell2[[#This Row],[Antal]]*Tabell2[[#This Row],[Inpris ex moms]]</f>
        <v>10.504000000000001</v>
      </c>
      <c r="M8846" s="2">
        <f>MIN(Tabell2[[#This Row],[Bokat]]*Tabell2[[#This Row],[Inpris ex moms]],Tabell2[[#This Row],[Totalt lagervärde ex moms]])</f>
        <v>0</v>
      </c>
      <c r="N8846" s="2">
        <f>Tabell2[[#This Row],[Totalt lagervärde ex moms]]-Tabell2[[#This Row],[Varav bokat ex moms]]</f>
        <v>10.504000000000001</v>
      </c>
    </row>
    <row r="8847" spans="1:14" x14ac:dyDescent="0.2">
      <c r="A8847" t="s">
        <v>5427</v>
      </c>
      <c r="B8847" t="s">
        <v>5428</v>
      </c>
      <c r="C8847" s="2">
        <v>29</v>
      </c>
      <c r="D8847" s="2">
        <v>20</v>
      </c>
      <c r="E8847" s="2">
        <v>13.13</v>
      </c>
      <c r="F8847" s="2">
        <v>10.504000000000001</v>
      </c>
      <c r="G8847">
        <v>6</v>
      </c>
      <c r="H8847">
        <v>0</v>
      </c>
      <c r="I8847" s="2">
        <f>Tabell2[[#This Row],[Inköpspris (SEK)]]*Tabell2[[#This Row],[Antal]]</f>
        <v>78.78</v>
      </c>
      <c r="J8847" s="2">
        <f>MIN(Tabell2[[#This Row],[Bokat]]*Tabell2[[#This Row],[Inköpspris (SEK)]],Tabell2[[#This Row],[Totalt lagervärde ink moms]])</f>
        <v>0</v>
      </c>
      <c r="K8847" s="2">
        <f>Tabell2[[#This Row],[Totalt lagervärde ink moms]]-Tabell2[[#This Row],[Varav bokat ink moms]]</f>
        <v>78.78</v>
      </c>
      <c r="L8847" s="2">
        <f>Tabell2[[#This Row],[Antal]]*Tabell2[[#This Row],[Inpris ex moms]]</f>
        <v>63.024000000000008</v>
      </c>
      <c r="M8847" s="2">
        <f>MIN(Tabell2[[#This Row],[Bokat]]*Tabell2[[#This Row],[Inpris ex moms]],Tabell2[[#This Row],[Totalt lagervärde ex moms]])</f>
        <v>0</v>
      </c>
      <c r="N8847" s="2">
        <f>Tabell2[[#This Row],[Totalt lagervärde ex moms]]-Tabell2[[#This Row],[Varav bokat ex moms]]</f>
        <v>63.024000000000008</v>
      </c>
    </row>
    <row r="8848" spans="1:14" x14ac:dyDescent="0.2">
      <c r="A8848" t="s">
        <v>14585</v>
      </c>
      <c r="B8848" t="s">
        <v>14586</v>
      </c>
      <c r="C8848" s="2">
        <v>275</v>
      </c>
      <c r="D8848" s="2">
        <v>165</v>
      </c>
      <c r="E8848" s="2">
        <v>124.5</v>
      </c>
      <c r="F8848" s="2">
        <v>99.600000000000009</v>
      </c>
      <c r="G8848">
        <v>1</v>
      </c>
      <c r="H8848">
        <v>0</v>
      </c>
      <c r="I8848" s="2">
        <f>Tabell2[[#This Row],[Inköpspris (SEK)]]*Tabell2[[#This Row],[Antal]]</f>
        <v>124.5</v>
      </c>
      <c r="J8848" s="2">
        <f>MIN(Tabell2[[#This Row],[Bokat]]*Tabell2[[#This Row],[Inköpspris (SEK)]],Tabell2[[#This Row],[Totalt lagervärde ink moms]])</f>
        <v>0</v>
      </c>
      <c r="K8848" s="2">
        <f>Tabell2[[#This Row],[Totalt lagervärde ink moms]]-Tabell2[[#This Row],[Varav bokat ink moms]]</f>
        <v>124.5</v>
      </c>
      <c r="L8848" s="2">
        <f>Tabell2[[#This Row],[Antal]]*Tabell2[[#This Row],[Inpris ex moms]]</f>
        <v>99.600000000000009</v>
      </c>
      <c r="M8848" s="2">
        <f>MIN(Tabell2[[#This Row],[Bokat]]*Tabell2[[#This Row],[Inpris ex moms]],Tabell2[[#This Row],[Totalt lagervärde ex moms]])</f>
        <v>0</v>
      </c>
      <c r="N8848" s="2">
        <f>Tabell2[[#This Row],[Totalt lagervärde ex moms]]-Tabell2[[#This Row],[Varav bokat ex moms]]</f>
        <v>99.600000000000009</v>
      </c>
    </row>
    <row r="8849" spans="1:14" x14ac:dyDescent="0.2">
      <c r="A8849" t="s">
        <v>12858</v>
      </c>
      <c r="B8849" t="s">
        <v>12859</v>
      </c>
      <c r="C8849" s="2">
        <v>735</v>
      </c>
      <c r="D8849" s="2">
        <v>441</v>
      </c>
      <c r="E8849" s="2">
        <v>332.5</v>
      </c>
      <c r="F8849" s="2">
        <v>266</v>
      </c>
      <c r="G8849">
        <v>2</v>
      </c>
      <c r="H8849">
        <v>0</v>
      </c>
      <c r="I8849" s="2">
        <f>Tabell2[[#This Row],[Inköpspris (SEK)]]*Tabell2[[#This Row],[Antal]]</f>
        <v>665</v>
      </c>
      <c r="J8849" s="2">
        <f>MIN(Tabell2[[#This Row],[Bokat]]*Tabell2[[#This Row],[Inköpspris (SEK)]],Tabell2[[#This Row],[Totalt lagervärde ink moms]])</f>
        <v>0</v>
      </c>
      <c r="K8849" s="2">
        <f>Tabell2[[#This Row],[Totalt lagervärde ink moms]]-Tabell2[[#This Row],[Varav bokat ink moms]]</f>
        <v>665</v>
      </c>
      <c r="L8849" s="2">
        <f>Tabell2[[#This Row],[Antal]]*Tabell2[[#This Row],[Inpris ex moms]]</f>
        <v>532</v>
      </c>
      <c r="M8849" s="2">
        <f>MIN(Tabell2[[#This Row],[Bokat]]*Tabell2[[#This Row],[Inpris ex moms]],Tabell2[[#This Row],[Totalt lagervärde ex moms]])</f>
        <v>0</v>
      </c>
      <c r="N8849" s="2">
        <f>Tabell2[[#This Row],[Totalt lagervärde ex moms]]-Tabell2[[#This Row],[Varav bokat ex moms]]</f>
        <v>532</v>
      </c>
    </row>
    <row r="8850" spans="1:14" x14ac:dyDescent="0.2">
      <c r="A8850" t="s">
        <v>13579</v>
      </c>
      <c r="B8850" t="s">
        <v>13580</v>
      </c>
      <c r="C8850" s="2">
        <v>1549</v>
      </c>
      <c r="D8850" s="2">
        <v>929</v>
      </c>
      <c r="E8850" s="2">
        <v>700</v>
      </c>
      <c r="F8850" s="2">
        <v>560</v>
      </c>
      <c r="G8850">
        <v>1</v>
      </c>
      <c r="H8850">
        <v>0</v>
      </c>
      <c r="I8850" s="2">
        <f>Tabell2[[#This Row],[Inköpspris (SEK)]]*Tabell2[[#This Row],[Antal]]</f>
        <v>700</v>
      </c>
      <c r="J8850" s="2">
        <f>MIN(Tabell2[[#This Row],[Bokat]]*Tabell2[[#This Row],[Inköpspris (SEK)]],Tabell2[[#This Row],[Totalt lagervärde ink moms]])</f>
        <v>0</v>
      </c>
      <c r="K8850" s="2">
        <f>Tabell2[[#This Row],[Totalt lagervärde ink moms]]-Tabell2[[#This Row],[Varav bokat ink moms]]</f>
        <v>700</v>
      </c>
      <c r="L8850" s="2">
        <f>Tabell2[[#This Row],[Antal]]*Tabell2[[#This Row],[Inpris ex moms]]</f>
        <v>560</v>
      </c>
      <c r="M8850" s="2">
        <f>MIN(Tabell2[[#This Row],[Bokat]]*Tabell2[[#This Row],[Inpris ex moms]],Tabell2[[#This Row],[Totalt lagervärde ex moms]])</f>
        <v>0</v>
      </c>
      <c r="N8850" s="2">
        <f>Tabell2[[#This Row],[Totalt lagervärde ex moms]]-Tabell2[[#This Row],[Varav bokat ex moms]]</f>
        <v>560</v>
      </c>
    </row>
    <row r="8851" spans="1:14" x14ac:dyDescent="0.2">
      <c r="A8851" t="s">
        <v>7151</v>
      </c>
      <c r="B8851" t="s">
        <v>7152</v>
      </c>
      <c r="C8851" s="2">
        <v>629</v>
      </c>
      <c r="D8851" s="2">
        <v>440</v>
      </c>
      <c r="E8851" s="2">
        <v>283.75</v>
      </c>
      <c r="F8851" s="2">
        <v>227</v>
      </c>
      <c r="G8851">
        <v>1</v>
      </c>
      <c r="H8851">
        <v>0</v>
      </c>
      <c r="I8851" s="2">
        <f>Tabell2[[#This Row],[Inköpspris (SEK)]]*Tabell2[[#This Row],[Antal]]</f>
        <v>283.75</v>
      </c>
      <c r="J8851" s="2">
        <f>MIN(Tabell2[[#This Row],[Bokat]]*Tabell2[[#This Row],[Inköpspris (SEK)]],Tabell2[[#This Row],[Totalt lagervärde ink moms]])</f>
        <v>0</v>
      </c>
      <c r="K8851" s="2">
        <f>Tabell2[[#This Row],[Totalt lagervärde ink moms]]-Tabell2[[#This Row],[Varav bokat ink moms]]</f>
        <v>283.75</v>
      </c>
      <c r="L8851" s="2">
        <f>Tabell2[[#This Row],[Antal]]*Tabell2[[#This Row],[Inpris ex moms]]</f>
        <v>227</v>
      </c>
      <c r="M8851" s="2">
        <f>MIN(Tabell2[[#This Row],[Bokat]]*Tabell2[[#This Row],[Inpris ex moms]],Tabell2[[#This Row],[Totalt lagervärde ex moms]])</f>
        <v>0</v>
      </c>
      <c r="N8851" s="2">
        <f>Tabell2[[#This Row],[Totalt lagervärde ex moms]]-Tabell2[[#This Row],[Varav bokat ex moms]]</f>
        <v>227</v>
      </c>
    </row>
    <row r="8852" spans="1:14" x14ac:dyDescent="0.2">
      <c r="A8852" t="s">
        <v>5805</v>
      </c>
      <c r="B8852" t="s">
        <v>5806</v>
      </c>
      <c r="C8852" s="2">
        <v>109</v>
      </c>
      <c r="D8852" s="2">
        <v>76</v>
      </c>
      <c r="E8852" s="2">
        <v>49.16</v>
      </c>
      <c r="F8852" s="2">
        <v>39.328000000000003</v>
      </c>
      <c r="G8852">
        <v>1</v>
      </c>
      <c r="H8852">
        <v>0</v>
      </c>
      <c r="I8852" s="2">
        <f>Tabell2[[#This Row],[Inköpspris (SEK)]]*Tabell2[[#This Row],[Antal]]</f>
        <v>49.16</v>
      </c>
      <c r="J8852" s="2">
        <f>MIN(Tabell2[[#This Row],[Bokat]]*Tabell2[[#This Row],[Inköpspris (SEK)]],Tabell2[[#This Row],[Totalt lagervärde ink moms]])</f>
        <v>0</v>
      </c>
      <c r="K8852" s="2">
        <f>Tabell2[[#This Row],[Totalt lagervärde ink moms]]-Tabell2[[#This Row],[Varav bokat ink moms]]</f>
        <v>49.16</v>
      </c>
      <c r="L8852" s="2">
        <f>Tabell2[[#This Row],[Antal]]*Tabell2[[#This Row],[Inpris ex moms]]</f>
        <v>39.328000000000003</v>
      </c>
      <c r="M8852" s="2">
        <f>MIN(Tabell2[[#This Row],[Bokat]]*Tabell2[[#This Row],[Inpris ex moms]],Tabell2[[#This Row],[Totalt lagervärde ex moms]])</f>
        <v>0</v>
      </c>
      <c r="N8852" s="2">
        <f>Tabell2[[#This Row],[Totalt lagervärde ex moms]]-Tabell2[[#This Row],[Varav bokat ex moms]]</f>
        <v>39.328000000000003</v>
      </c>
    </row>
    <row r="8853" spans="1:14" x14ac:dyDescent="0.2">
      <c r="A8853" t="s">
        <v>12762</v>
      </c>
      <c r="B8853" t="s">
        <v>12763</v>
      </c>
      <c r="C8853" s="2">
        <v>935</v>
      </c>
      <c r="D8853" s="2">
        <v>561</v>
      </c>
      <c r="E8853" s="2">
        <v>421.56</v>
      </c>
      <c r="F8853" s="2">
        <v>337.24800000000005</v>
      </c>
      <c r="G8853">
        <v>1</v>
      </c>
      <c r="H8853">
        <v>0</v>
      </c>
      <c r="I8853" s="2">
        <f>Tabell2[[#This Row],[Inköpspris (SEK)]]*Tabell2[[#This Row],[Antal]]</f>
        <v>421.56</v>
      </c>
      <c r="J8853" s="2">
        <f>MIN(Tabell2[[#This Row],[Bokat]]*Tabell2[[#This Row],[Inköpspris (SEK)]],Tabell2[[#This Row],[Totalt lagervärde ink moms]])</f>
        <v>0</v>
      </c>
      <c r="K8853" s="2">
        <f>Tabell2[[#This Row],[Totalt lagervärde ink moms]]-Tabell2[[#This Row],[Varav bokat ink moms]]</f>
        <v>421.56</v>
      </c>
      <c r="L8853" s="2">
        <f>Tabell2[[#This Row],[Antal]]*Tabell2[[#This Row],[Inpris ex moms]]</f>
        <v>337.24800000000005</v>
      </c>
      <c r="M8853" s="2">
        <f>MIN(Tabell2[[#This Row],[Bokat]]*Tabell2[[#This Row],[Inpris ex moms]],Tabell2[[#This Row],[Totalt lagervärde ex moms]])</f>
        <v>0</v>
      </c>
      <c r="N8853" s="2">
        <f>Tabell2[[#This Row],[Totalt lagervärde ex moms]]-Tabell2[[#This Row],[Varav bokat ex moms]]</f>
        <v>337.24800000000005</v>
      </c>
    </row>
    <row r="8854" spans="1:14" x14ac:dyDescent="0.2">
      <c r="A8854" t="s">
        <v>12776</v>
      </c>
      <c r="B8854" t="s">
        <v>12777</v>
      </c>
      <c r="C8854" s="2">
        <v>935</v>
      </c>
      <c r="D8854" s="2">
        <v>561</v>
      </c>
      <c r="E8854" s="2">
        <v>421.56</v>
      </c>
      <c r="F8854" s="2">
        <v>337.24800000000005</v>
      </c>
      <c r="G8854">
        <v>2</v>
      </c>
      <c r="H8854">
        <v>0</v>
      </c>
      <c r="I8854" s="2">
        <f>Tabell2[[#This Row],[Inköpspris (SEK)]]*Tabell2[[#This Row],[Antal]]</f>
        <v>843.12</v>
      </c>
      <c r="J8854" s="2">
        <f>MIN(Tabell2[[#This Row],[Bokat]]*Tabell2[[#This Row],[Inköpspris (SEK)]],Tabell2[[#This Row],[Totalt lagervärde ink moms]])</f>
        <v>0</v>
      </c>
      <c r="K8854" s="2">
        <f>Tabell2[[#This Row],[Totalt lagervärde ink moms]]-Tabell2[[#This Row],[Varav bokat ink moms]]</f>
        <v>843.12</v>
      </c>
      <c r="L8854" s="2">
        <f>Tabell2[[#This Row],[Antal]]*Tabell2[[#This Row],[Inpris ex moms]]</f>
        <v>674.49600000000009</v>
      </c>
      <c r="M8854" s="2">
        <f>MIN(Tabell2[[#This Row],[Bokat]]*Tabell2[[#This Row],[Inpris ex moms]],Tabell2[[#This Row],[Totalt lagervärde ex moms]])</f>
        <v>0</v>
      </c>
      <c r="N8854" s="2">
        <f>Tabell2[[#This Row],[Totalt lagervärde ex moms]]-Tabell2[[#This Row],[Varav bokat ex moms]]</f>
        <v>674.49600000000009</v>
      </c>
    </row>
    <row r="8855" spans="1:14" x14ac:dyDescent="0.2">
      <c r="A8855" t="s">
        <v>12778</v>
      </c>
      <c r="B8855" t="s">
        <v>12779</v>
      </c>
      <c r="C8855" s="2">
        <v>935</v>
      </c>
      <c r="D8855" s="2">
        <v>561</v>
      </c>
      <c r="E8855" s="2">
        <v>421.56</v>
      </c>
      <c r="F8855" s="2">
        <v>337.24800000000005</v>
      </c>
      <c r="G8855">
        <v>1</v>
      </c>
      <c r="H8855">
        <v>0</v>
      </c>
      <c r="I8855" s="2">
        <f>Tabell2[[#This Row],[Inköpspris (SEK)]]*Tabell2[[#This Row],[Antal]]</f>
        <v>421.56</v>
      </c>
      <c r="J8855" s="2">
        <f>MIN(Tabell2[[#This Row],[Bokat]]*Tabell2[[#This Row],[Inköpspris (SEK)]],Tabell2[[#This Row],[Totalt lagervärde ink moms]])</f>
        <v>0</v>
      </c>
      <c r="K8855" s="2">
        <f>Tabell2[[#This Row],[Totalt lagervärde ink moms]]-Tabell2[[#This Row],[Varav bokat ink moms]]</f>
        <v>421.56</v>
      </c>
      <c r="L8855" s="2">
        <f>Tabell2[[#This Row],[Antal]]*Tabell2[[#This Row],[Inpris ex moms]]</f>
        <v>337.24800000000005</v>
      </c>
      <c r="M8855" s="2">
        <f>MIN(Tabell2[[#This Row],[Bokat]]*Tabell2[[#This Row],[Inpris ex moms]],Tabell2[[#This Row],[Totalt lagervärde ex moms]])</f>
        <v>0</v>
      </c>
      <c r="N8855" s="2">
        <f>Tabell2[[#This Row],[Totalt lagervärde ex moms]]-Tabell2[[#This Row],[Varav bokat ex moms]]</f>
        <v>337.24800000000005</v>
      </c>
    </row>
    <row r="8856" spans="1:14" x14ac:dyDescent="0.2">
      <c r="A8856" t="s">
        <v>12780</v>
      </c>
      <c r="B8856" t="s">
        <v>12781</v>
      </c>
      <c r="C8856" s="2">
        <v>935</v>
      </c>
      <c r="D8856" s="2">
        <v>561</v>
      </c>
      <c r="E8856" s="2">
        <v>421.56</v>
      </c>
      <c r="F8856" s="2">
        <v>337.24800000000005</v>
      </c>
      <c r="G8856">
        <v>2</v>
      </c>
      <c r="H8856">
        <v>0</v>
      </c>
      <c r="I8856" s="2">
        <f>Tabell2[[#This Row],[Inköpspris (SEK)]]*Tabell2[[#This Row],[Antal]]</f>
        <v>843.12</v>
      </c>
      <c r="J8856" s="2">
        <f>MIN(Tabell2[[#This Row],[Bokat]]*Tabell2[[#This Row],[Inköpspris (SEK)]],Tabell2[[#This Row],[Totalt lagervärde ink moms]])</f>
        <v>0</v>
      </c>
      <c r="K8856" s="2">
        <f>Tabell2[[#This Row],[Totalt lagervärde ink moms]]-Tabell2[[#This Row],[Varav bokat ink moms]]</f>
        <v>843.12</v>
      </c>
      <c r="L8856" s="2">
        <f>Tabell2[[#This Row],[Antal]]*Tabell2[[#This Row],[Inpris ex moms]]</f>
        <v>674.49600000000009</v>
      </c>
      <c r="M8856" s="2">
        <f>MIN(Tabell2[[#This Row],[Bokat]]*Tabell2[[#This Row],[Inpris ex moms]],Tabell2[[#This Row],[Totalt lagervärde ex moms]])</f>
        <v>0</v>
      </c>
      <c r="N8856" s="2">
        <f>Tabell2[[#This Row],[Totalt lagervärde ex moms]]-Tabell2[[#This Row],[Varav bokat ex moms]]</f>
        <v>674.49600000000009</v>
      </c>
    </row>
    <row r="8857" spans="1:14" x14ac:dyDescent="0.2">
      <c r="A8857" t="s">
        <v>1214</v>
      </c>
      <c r="B8857" t="s">
        <v>1215</v>
      </c>
      <c r="C8857" s="2">
        <v>189</v>
      </c>
      <c r="D8857" s="2">
        <v>85</v>
      </c>
      <c r="E8857" s="2">
        <v>85.1</v>
      </c>
      <c r="F8857" s="2">
        <v>68.08</v>
      </c>
      <c r="G8857">
        <v>2</v>
      </c>
      <c r="H8857">
        <v>0</v>
      </c>
      <c r="I8857" s="2">
        <f>Tabell2[[#This Row],[Inköpspris (SEK)]]*Tabell2[[#This Row],[Antal]]</f>
        <v>170.2</v>
      </c>
      <c r="J8857" s="2">
        <f>MIN(Tabell2[[#This Row],[Bokat]]*Tabell2[[#This Row],[Inköpspris (SEK)]],Tabell2[[#This Row],[Totalt lagervärde ink moms]])</f>
        <v>0</v>
      </c>
      <c r="K8857" s="2">
        <f>Tabell2[[#This Row],[Totalt lagervärde ink moms]]-Tabell2[[#This Row],[Varav bokat ink moms]]</f>
        <v>170.2</v>
      </c>
      <c r="L8857" s="2">
        <f>Tabell2[[#This Row],[Antal]]*Tabell2[[#This Row],[Inpris ex moms]]</f>
        <v>136.16</v>
      </c>
      <c r="M8857" s="2">
        <f>MIN(Tabell2[[#This Row],[Bokat]]*Tabell2[[#This Row],[Inpris ex moms]],Tabell2[[#This Row],[Totalt lagervärde ex moms]])</f>
        <v>0</v>
      </c>
      <c r="N8857" s="2">
        <f>Tabell2[[#This Row],[Totalt lagervärde ex moms]]-Tabell2[[#This Row],[Varav bokat ex moms]]</f>
        <v>136.16</v>
      </c>
    </row>
    <row r="8858" spans="1:14" x14ac:dyDescent="0.2">
      <c r="A8858" t="s">
        <v>5344</v>
      </c>
      <c r="B8858" t="s">
        <v>5345</v>
      </c>
      <c r="C8858" s="2">
        <v>275</v>
      </c>
      <c r="D8858" s="2">
        <v>165</v>
      </c>
      <c r="E8858" s="2">
        <v>123.75</v>
      </c>
      <c r="F8858" s="2">
        <v>99</v>
      </c>
      <c r="G8858">
        <v>2</v>
      </c>
      <c r="H8858">
        <v>0</v>
      </c>
      <c r="I8858" s="2">
        <f>Tabell2[[#This Row],[Inköpspris (SEK)]]*Tabell2[[#This Row],[Antal]]</f>
        <v>247.5</v>
      </c>
      <c r="J8858" s="2">
        <f>MIN(Tabell2[[#This Row],[Bokat]]*Tabell2[[#This Row],[Inköpspris (SEK)]],Tabell2[[#This Row],[Totalt lagervärde ink moms]])</f>
        <v>0</v>
      </c>
      <c r="K8858" s="2">
        <f>Tabell2[[#This Row],[Totalt lagervärde ink moms]]-Tabell2[[#This Row],[Varav bokat ink moms]]</f>
        <v>247.5</v>
      </c>
      <c r="L8858" s="2">
        <f>Tabell2[[#This Row],[Antal]]*Tabell2[[#This Row],[Inpris ex moms]]</f>
        <v>198</v>
      </c>
      <c r="M8858" s="2">
        <f>MIN(Tabell2[[#This Row],[Bokat]]*Tabell2[[#This Row],[Inpris ex moms]],Tabell2[[#This Row],[Totalt lagervärde ex moms]])</f>
        <v>0</v>
      </c>
      <c r="N8858" s="2">
        <f>Tabell2[[#This Row],[Totalt lagervärde ex moms]]-Tabell2[[#This Row],[Varav bokat ex moms]]</f>
        <v>198</v>
      </c>
    </row>
    <row r="8859" spans="1:14" x14ac:dyDescent="0.2">
      <c r="A8859" t="s">
        <v>590</v>
      </c>
      <c r="B8859" t="s">
        <v>591</v>
      </c>
      <c r="C8859" s="2">
        <v>549</v>
      </c>
      <c r="E8859" s="2">
        <v>247</v>
      </c>
      <c r="F8859" s="2">
        <v>197.60000000000002</v>
      </c>
      <c r="G8859">
        <v>1</v>
      </c>
      <c r="H8859">
        <v>0</v>
      </c>
      <c r="I8859" s="2">
        <f>Tabell2[[#This Row],[Inköpspris (SEK)]]*Tabell2[[#This Row],[Antal]]</f>
        <v>247</v>
      </c>
      <c r="J8859" s="2">
        <f>MIN(Tabell2[[#This Row],[Bokat]]*Tabell2[[#This Row],[Inköpspris (SEK)]],Tabell2[[#This Row],[Totalt lagervärde ink moms]])</f>
        <v>0</v>
      </c>
      <c r="K8859" s="2">
        <f>Tabell2[[#This Row],[Totalt lagervärde ink moms]]-Tabell2[[#This Row],[Varav bokat ink moms]]</f>
        <v>247</v>
      </c>
      <c r="L8859" s="2">
        <f>Tabell2[[#This Row],[Antal]]*Tabell2[[#This Row],[Inpris ex moms]]</f>
        <v>197.60000000000002</v>
      </c>
      <c r="M8859" s="2">
        <f>MIN(Tabell2[[#This Row],[Bokat]]*Tabell2[[#This Row],[Inpris ex moms]],Tabell2[[#This Row],[Totalt lagervärde ex moms]])</f>
        <v>0</v>
      </c>
      <c r="N8859" s="2">
        <f>Tabell2[[#This Row],[Totalt lagervärde ex moms]]-Tabell2[[#This Row],[Varav bokat ex moms]]</f>
        <v>197.60000000000002</v>
      </c>
    </row>
    <row r="8860" spans="1:14" x14ac:dyDescent="0.2">
      <c r="A8860" t="s">
        <v>15095</v>
      </c>
      <c r="B8860" t="s">
        <v>15096</v>
      </c>
      <c r="C8860" s="2">
        <v>389</v>
      </c>
      <c r="D8860" s="2">
        <v>272</v>
      </c>
      <c r="E8860" s="2">
        <v>175</v>
      </c>
      <c r="F8860" s="2">
        <v>140</v>
      </c>
      <c r="G8860">
        <v>3</v>
      </c>
      <c r="H8860">
        <v>0</v>
      </c>
      <c r="I8860" s="2">
        <f>Tabell2[[#This Row],[Inköpspris (SEK)]]*Tabell2[[#This Row],[Antal]]</f>
        <v>525</v>
      </c>
      <c r="J8860" s="2">
        <f>MIN(Tabell2[[#This Row],[Bokat]]*Tabell2[[#This Row],[Inköpspris (SEK)]],Tabell2[[#This Row],[Totalt lagervärde ink moms]])</f>
        <v>0</v>
      </c>
      <c r="K8860" s="2">
        <f>Tabell2[[#This Row],[Totalt lagervärde ink moms]]-Tabell2[[#This Row],[Varav bokat ink moms]]</f>
        <v>525</v>
      </c>
      <c r="L8860" s="2">
        <f>Tabell2[[#This Row],[Antal]]*Tabell2[[#This Row],[Inpris ex moms]]</f>
        <v>420</v>
      </c>
      <c r="M8860" s="2">
        <f>MIN(Tabell2[[#This Row],[Bokat]]*Tabell2[[#This Row],[Inpris ex moms]],Tabell2[[#This Row],[Totalt lagervärde ex moms]])</f>
        <v>0</v>
      </c>
      <c r="N8860" s="2">
        <f>Tabell2[[#This Row],[Totalt lagervärde ex moms]]-Tabell2[[#This Row],[Varav bokat ex moms]]</f>
        <v>420</v>
      </c>
    </row>
    <row r="8861" spans="1:14" x14ac:dyDescent="0.2">
      <c r="A8861" t="s">
        <v>5929</v>
      </c>
      <c r="B8861" t="s">
        <v>5930</v>
      </c>
      <c r="C8861" s="2">
        <v>119</v>
      </c>
      <c r="D8861" s="2">
        <v>83</v>
      </c>
      <c r="E8861" s="2">
        <v>53.5</v>
      </c>
      <c r="F8861" s="2">
        <v>42.800000000000004</v>
      </c>
      <c r="G8861">
        <v>4</v>
      </c>
      <c r="H8861">
        <v>0</v>
      </c>
      <c r="I8861" s="2">
        <f>Tabell2[[#This Row],[Inköpspris (SEK)]]*Tabell2[[#This Row],[Antal]]</f>
        <v>214</v>
      </c>
      <c r="J8861" s="2">
        <f>MIN(Tabell2[[#This Row],[Bokat]]*Tabell2[[#This Row],[Inköpspris (SEK)]],Tabell2[[#This Row],[Totalt lagervärde ink moms]])</f>
        <v>0</v>
      </c>
      <c r="K8861" s="2">
        <f>Tabell2[[#This Row],[Totalt lagervärde ink moms]]-Tabell2[[#This Row],[Varav bokat ink moms]]</f>
        <v>214</v>
      </c>
      <c r="L8861" s="2">
        <f>Tabell2[[#This Row],[Antal]]*Tabell2[[#This Row],[Inpris ex moms]]</f>
        <v>171.20000000000002</v>
      </c>
      <c r="M8861" s="2">
        <f>MIN(Tabell2[[#This Row],[Bokat]]*Tabell2[[#This Row],[Inpris ex moms]],Tabell2[[#This Row],[Totalt lagervärde ex moms]])</f>
        <v>0</v>
      </c>
      <c r="N8861" s="2">
        <f>Tabell2[[#This Row],[Totalt lagervärde ex moms]]-Tabell2[[#This Row],[Varav bokat ex moms]]</f>
        <v>171.20000000000002</v>
      </c>
    </row>
    <row r="8862" spans="1:14" x14ac:dyDescent="0.2">
      <c r="A8862" t="s">
        <v>15479</v>
      </c>
      <c r="B8862" t="s">
        <v>15480</v>
      </c>
      <c r="C8862" s="2">
        <v>495</v>
      </c>
      <c r="D8862" s="2">
        <v>248</v>
      </c>
      <c r="E8862" s="2">
        <v>222.5</v>
      </c>
      <c r="F8862" s="2">
        <v>178</v>
      </c>
      <c r="G8862">
        <v>1</v>
      </c>
      <c r="H8862">
        <v>0</v>
      </c>
      <c r="I8862" s="2">
        <f>Tabell2[[#This Row],[Inköpspris (SEK)]]*Tabell2[[#This Row],[Antal]]</f>
        <v>222.5</v>
      </c>
      <c r="J8862" s="2">
        <f>MIN(Tabell2[[#This Row],[Bokat]]*Tabell2[[#This Row],[Inköpspris (SEK)]],Tabell2[[#This Row],[Totalt lagervärde ink moms]])</f>
        <v>0</v>
      </c>
      <c r="K8862" s="2">
        <f>Tabell2[[#This Row],[Totalt lagervärde ink moms]]-Tabell2[[#This Row],[Varav bokat ink moms]]</f>
        <v>222.5</v>
      </c>
      <c r="L8862" s="2">
        <f>Tabell2[[#This Row],[Antal]]*Tabell2[[#This Row],[Inpris ex moms]]</f>
        <v>178</v>
      </c>
      <c r="M8862" s="2">
        <f>MIN(Tabell2[[#This Row],[Bokat]]*Tabell2[[#This Row],[Inpris ex moms]],Tabell2[[#This Row],[Totalt lagervärde ex moms]])</f>
        <v>0</v>
      </c>
      <c r="N8862" s="2">
        <f>Tabell2[[#This Row],[Totalt lagervärde ex moms]]-Tabell2[[#This Row],[Varav bokat ex moms]]</f>
        <v>178</v>
      </c>
    </row>
    <row r="8863" spans="1:14" x14ac:dyDescent="0.2">
      <c r="A8863" t="s">
        <v>11600</v>
      </c>
      <c r="B8863" t="s">
        <v>11601</v>
      </c>
      <c r="C8863" s="2">
        <v>89</v>
      </c>
      <c r="D8863" s="2">
        <v>53</v>
      </c>
      <c r="E8863" s="2">
        <v>40</v>
      </c>
      <c r="F8863" s="2">
        <v>32</v>
      </c>
      <c r="G8863">
        <v>2</v>
      </c>
      <c r="H8863">
        <v>0</v>
      </c>
      <c r="I8863" s="2">
        <f>Tabell2[[#This Row],[Inköpspris (SEK)]]*Tabell2[[#This Row],[Antal]]</f>
        <v>80</v>
      </c>
      <c r="J8863" s="2">
        <f>MIN(Tabell2[[#This Row],[Bokat]]*Tabell2[[#This Row],[Inköpspris (SEK)]],Tabell2[[#This Row],[Totalt lagervärde ink moms]])</f>
        <v>0</v>
      </c>
      <c r="K8863" s="2">
        <f>Tabell2[[#This Row],[Totalt lagervärde ink moms]]-Tabell2[[#This Row],[Varav bokat ink moms]]</f>
        <v>80</v>
      </c>
      <c r="L8863" s="2">
        <f>Tabell2[[#This Row],[Antal]]*Tabell2[[#This Row],[Inpris ex moms]]</f>
        <v>64</v>
      </c>
      <c r="M8863" s="2">
        <f>MIN(Tabell2[[#This Row],[Bokat]]*Tabell2[[#This Row],[Inpris ex moms]],Tabell2[[#This Row],[Totalt lagervärde ex moms]])</f>
        <v>0</v>
      </c>
      <c r="N8863" s="2">
        <f>Tabell2[[#This Row],[Totalt lagervärde ex moms]]-Tabell2[[#This Row],[Varav bokat ex moms]]</f>
        <v>64</v>
      </c>
    </row>
    <row r="8864" spans="1:14" x14ac:dyDescent="0.2">
      <c r="A8864" t="s">
        <v>5026</v>
      </c>
      <c r="B8864" t="s">
        <v>5027</v>
      </c>
      <c r="C8864" s="2">
        <v>49</v>
      </c>
      <c r="D8864" s="2">
        <v>34</v>
      </c>
      <c r="E8864" s="2">
        <v>22</v>
      </c>
      <c r="F8864" s="2">
        <v>17.600000000000001</v>
      </c>
      <c r="G8864">
        <v>10</v>
      </c>
      <c r="H8864">
        <v>0</v>
      </c>
      <c r="I8864" s="2">
        <f>Tabell2[[#This Row],[Inköpspris (SEK)]]*Tabell2[[#This Row],[Antal]]</f>
        <v>220</v>
      </c>
      <c r="J8864" s="2">
        <f>MIN(Tabell2[[#This Row],[Bokat]]*Tabell2[[#This Row],[Inköpspris (SEK)]],Tabell2[[#This Row],[Totalt lagervärde ink moms]])</f>
        <v>0</v>
      </c>
      <c r="K8864" s="2">
        <f>Tabell2[[#This Row],[Totalt lagervärde ink moms]]-Tabell2[[#This Row],[Varav bokat ink moms]]</f>
        <v>220</v>
      </c>
      <c r="L8864" s="2">
        <f>Tabell2[[#This Row],[Antal]]*Tabell2[[#This Row],[Inpris ex moms]]</f>
        <v>176</v>
      </c>
      <c r="M8864" s="2">
        <f>MIN(Tabell2[[#This Row],[Bokat]]*Tabell2[[#This Row],[Inpris ex moms]],Tabell2[[#This Row],[Totalt lagervärde ex moms]])</f>
        <v>0</v>
      </c>
      <c r="N8864" s="2">
        <f>Tabell2[[#This Row],[Totalt lagervärde ex moms]]-Tabell2[[#This Row],[Varav bokat ex moms]]</f>
        <v>176</v>
      </c>
    </row>
    <row r="8865" spans="1:14" x14ac:dyDescent="0.2">
      <c r="A8865" t="s">
        <v>1582</v>
      </c>
      <c r="B8865" t="s">
        <v>1583</v>
      </c>
      <c r="C8865" s="2">
        <v>849</v>
      </c>
      <c r="D8865" s="2">
        <v>467</v>
      </c>
      <c r="E8865" s="2">
        <v>381.15</v>
      </c>
      <c r="F8865" s="2">
        <v>304.92</v>
      </c>
      <c r="G8865">
        <v>1</v>
      </c>
      <c r="H8865">
        <v>0</v>
      </c>
      <c r="I8865" s="2">
        <f>Tabell2[[#This Row],[Inköpspris (SEK)]]*Tabell2[[#This Row],[Antal]]</f>
        <v>381.15</v>
      </c>
      <c r="J8865" s="2">
        <f>MIN(Tabell2[[#This Row],[Bokat]]*Tabell2[[#This Row],[Inköpspris (SEK)]],Tabell2[[#This Row],[Totalt lagervärde ink moms]])</f>
        <v>0</v>
      </c>
      <c r="K8865" s="2">
        <f>Tabell2[[#This Row],[Totalt lagervärde ink moms]]-Tabell2[[#This Row],[Varav bokat ink moms]]</f>
        <v>381.15</v>
      </c>
      <c r="L8865" s="2">
        <f>Tabell2[[#This Row],[Antal]]*Tabell2[[#This Row],[Inpris ex moms]]</f>
        <v>304.92</v>
      </c>
      <c r="M8865" s="2">
        <f>MIN(Tabell2[[#This Row],[Bokat]]*Tabell2[[#This Row],[Inpris ex moms]],Tabell2[[#This Row],[Totalt lagervärde ex moms]])</f>
        <v>0</v>
      </c>
      <c r="N8865" s="2">
        <f>Tabell2[[#This Row],[Totalt lagervärde ex moms]]-Tabell2[[#This Row],[Varav bokat ex moms]]</f>
        <v>304.92</v>
      </c>
    </row>
    <row r="8866" spans="1:14" x14ac:dyDescent="0.2">
      <c r="A8866" t="s">
        <v>1584</v>
      </c>
      <c r="B8866" t="s">
        <v>1585</v>
      </c>
      <c r="C8866" s="2">
        <v>849</v>
      </c>
      <c r="D8866" s="2">
        <v>467</v>
      </c>
      <c r="E8866" s="2">
        <v>381.15</v>
      </c>
      <c r="F8866" s="2">
        <v>304.92</v>
      </c>
      <c r="G8866">
        <v>2</v>
      </c>
      <c r="H8866">
        <v>0</v>
      </c>
      <c r="I8866" s="2">
        <f>Tabell2[[#This Row],[Inköpspris (SEK)]]*Tabell2[[#This Row],[Antal]]</f>
        <v>762.3</v>
      </c>
      <c r="J8866" s="2">
        <f>MIN(Tabell2[[#This Row],[Bokat]]*Tabell2[[#This Row],[Inköpspris (SEK)]],Tabell2[[#This Row],[Totalt lagervärde ink moms]])</f>
        <v>0</v>
      </c>
      <c r="K8866" s="2">
        <f>Tabell2[[#This Row],[Totalt lagervärde ink moms]]-Tabell2[[#This Row],[Varav bokat ink moms]]</f>
        <v>762.3</v>
      </c>
      <c r="L8866" s="2">
        <f>Tabell2[[#This Row],[Antal]]*Tabell2[[#This Row],[Inpris ex moms]]</f>
        <v>609.84</v>
      </c>
      <c r="M8866" s="2">
        <f>MIN(Tabell2[[#This Row],[Bokat]]*Tabell2[[#This Row],[Inpris ex moms]],Tabell2[[#This Row],[Totalt lagervärde ex moms]])</f>
        <v>0</v>
      </c>
      <c r="N8866" s="2">
        <f>Tabell2[[#This Row],[Totalt lagervärde ex moms]]-Tabell2[[#This Row],[Varav bokat ex moms]]</f>
        <v>609.84</v>
      </c>
    </row>
    <row r="8867" spans="1:14" x14ac:dyDescent="0.2">
      <c r="A8867" t="s">
        <v>17379</v>
      </c>
      <c r="B8867" t="s">
        <v>17380</v>
      </c>
      <c r="C8867" s="2">
        <v>975</v>
      </c>
      <c r="D8867" s="2">
        <v>585</v>
      </c>
      <c r="E8867" s="2">
        <v>437.5</v>
      </c>
      <c r="F8867" s="2">
        <v>350</v>
      </c>
      <c r="G8867">
        <v>1</v>
      </c>
      <c r="H8867">
        <v>0</v>
      </c>
      <c r="I8867" s="2">
        <f>Tabell2[[#This Row],[Inköpspris (SEK)]]*Tabell2[[#This Row],[Antal]]</f>
        <v>437.5</v>
      </c>
      <c r="J8867" s="2">
        <f>MIN(Tabell2[[#This Row],[Bokat]]*Tabell2[[#This Row],[Inköpspris (SEK)]],Tabell2[[#This Row],[Totalt lagervärde ink moms]])</f>
        <v>0</v>
      </c>
      <c r="K8867" s="2">
        <f>Tabell2[[#This Row],[Totalt lagervärde ink moms]]-Tabell2[[#This Row],[Varav bokat ink moms]]</f>
        <v>437.5</v>
      </c>
      <c r="L8867" s="2">
        <f>Tabell2[[#This Row],[Antal]]*Tabell2[[#This Row],[Inpris ex moms]]</f>
        <v>350</v>
      </c>
      <c r="M8867" s="2">
        <f>MIN(Tabell2[[#This Row],[Bokat]]*Tabell2[[#This Row],[Inpris ex moms]],Tabell2[[#This Row],[Totalt lagervärde ex moms]])</f>
        <v>0</v>
      </c>
      <c r="N8867" s="2">
        <f>Tabell2[[#This Row],[Totalt lagervärde ex moms]]-Tabell2[[#This Row],[Varav bokat ex moms]]</f>
        <v>350</v>
      </c>
    </row>
    <row r="8868" spans="1:14" x14ac:dyDescent="0.2">
      <c r="A8868" t="s">
        <v>17403</v>
      </c>
      <c r="B8868" t="s">
        <v>17404</v>
      </c>
      <c r="C8868" s="2">
        <v>975</v>
      </c>
      <c r="D8868" s="2">
        <v>585</v>
      </c>
      <c r="E8868" s="2">
        <v>437.5</v>
      </c>
      <c r="F8868" s="2">
        <v>350</v>
      </c>
      <c r="G8868">
        <v>2</v>
      </c>
      <c r="H8868">
        <v>0</v>
      </c>
      <c r="I8868" s="2">
        <f>Tabell2[[#This Row],[Inköpspris (SEK)]]*Tabell2[[#This Row],[Antal]]</f>
        <v>875</v>
      </c>
      <c r="J8868" s="2">
        <f>MIN(Tabell2[[#This Row],[Bokat]]*Tabell2[[#This Row],[Inköpspris (SEK)]],Tabell2[[#This Row],[Totalt lagervärde ink moms]])</f>
        <v>0</v>
      </c>
      <c r="K8868" s="2">
        <f>Tabell2[[#This Row],[Totalt lagervärde ink moms]]-Tabell2[[#This Row],[Varav bokat ink moms]]</f>
        <v>875</v>
      </c>
      <c r="L8868" s="2">
        <f>Tabell2[[#This Row],[Antal]]*Tabell2[[#This Row],[Inpris ex moms]]</f>
        <v>700</v>
      </c>
      <c r="M8868" s="2">
        <f>MIN(Tabell2[[#This Row],[Bokat]]*Tabell2[[#This Row],[Inpris ex moms]],Tabell2[[#This Row],[Totalt lagervärde ex moms]])</f>
        <v>0</v>
      </c>
      <c r="N8868" s="2">
        <f>Tabell2[[#This Row],[Totalt lagervärde ex moms]]-Tabell2[[#This Row],[Varav bokat ex moms]]</f>
        <v>700</v>
      </c>
    </row>
    <row r="8869" spans="1:14" x14ac:dyDescent="0.2">
      <c r="A8869" t="s">
        <v>14757</v>
      </c>
      <c r="B8869" t="s">
        <v>14758</v>
      </c>
      <c r="C8869" s="2">
        <v>545</v>
      </c>
      <c r="D8869" s="2">
        <v>327</v>
      </c>
      <c r="E8869" s="2">
        <v>244.5</v>
      </c>
      <c r="F8869" s="2">
        <v>195.60000000000002</v>
      </c>
      <c r="G8869">
        <v>1</v>
      </c>
      <c r="H8869">
        <v>0</v>
      </c>
      <c r="I8869" s="2">
        <f>Tabell2[[#This Row],[Inköpspris (SEK)]]*Tabell2[[#This Row],[Antal]]</f>
        <v>244.5</v>
      </c>
      <c r="J8869" s="2">
        <f>MIN(Tabell2[[#This Row],[Bokat]]*Tabell2[[#This Row],[Inköpspris (SEK)]],Tabell2[[#This Row],[Totalt lagervärde ink moms]])</f>
        <v>0</v>
      </c>
      <c r="K8869" s="2">
        <f>Tabell2[[#This Row],[Totalt lagervärde ink moms]]-Tabell2[[#This Row],[Varav bokat ink moms]]</f>
        <v>244.5</v>
      </c>
      <c r="L8869" s="2">
        <f>Tabell2[[#This Row],[Antal]]*Tabell2[[#This Row],[Inpris ex moms]]</f>
        <v>195.60000000000002</v>
      </c>
      <c r="M8869" s="2">
        <f>MIN(Tabell2[[#This Row],[Bokat]]*Tabell2[[#This Row],[Inpris ex moms]],Tabell2[[#This Row],[Totalt lagervärde ex moms]])</f>
        <v>0</v>
      </c>
      <c r="N8869" s="2">
        <f>Tabell2[[#This Row],[Totalt lagervärde ex moms]]-Tabell2[[#This Row],[Varav bokat ex moms]]</f>
        <v>195.60000000000002</v>
      </c>
    </row>
    <row r="8870" spans="1:14" x14ac:dyDescent="0.2">
      <c r="A8870" t="s">
        <v>14765</v>
      </c>
      <c r="B8870" t="s">
        <v>14766</v>
      </c>
      <c r="C8870" s="2">
        <v>545</v>
      </c>
      <c r="D8870" s="2">
        <v>327</v>
      </c>
      <c r="E8870" s="2">
        <v>244.5</v>
      </c>
      <c r="F8870" s="2">
        <v>195.60000000000002</v>
      </c>
      <c r="G8870">
        <v>1</v>
      </c>
      <c r="H8870">
        <v>0</v>
      </c>
      <c r="I8870" s="2">
        <f>Tabell2[[#This Row],[Inköpspris (SEK)]]*Tabell2[[#This Row],[Antal]]</f>
        <v>244.5</v>
      </c>
      <c r="J8870" s="2">
        <f>MIN(Tabell2[[#This Row],[Bokat]]*Tabell2[[#This Row],[Inköpspris (SEK)]],Tabell2[[#This Row],[Totalt lagervärde ink moms]])</f>
        <v>0</v>
      </c>
      <c r="K8870" s="2">
        <f>Tabell2[[#This Row],[Totalt lagervärde ink moms]]-Tabell2[[#This Row],[Varav bokat ink moms]]</f>
        <v>244.5</v>
      </c>
      <c r="L8870" s="2">
        <f>Tabell2[[#This Row],[Antal]]*Tabell2[[#This Row],[Inpris ex moms]]</f>
        <v>195.60000000000002</v>
      </c>
      <c r="M8870" s="2">
        <f>MIN(Tabell2[[#This Row],[Bokat]]*Tabell2[[#This Row],[Inpris ex moms]],Tabell2[[#This Row],[Totalt lagervärde ex moms]])</f>
        <v>0</v>
      </c>
      <c r="N8870" s="2">
        <f>Tabell2[[#This Row],[Totalt lagervärde ex moms]]-Tabell2[[#This Row],[Varav bokat ex moms]]</f>
        <v>195.60000000000002</v>
      </c>
    </row>
    <row r="8871" spans="1:14" x14ac:dyDescent="0.2">
      <c r="A8871" t="s">
        <v>14783</v>
      </c>
      <c r="B8871" t="s">
        <v>14784</v>
      </c>
      <c r="C8871" s="2">
        <v>545</v>
      </c>
      <c r="D8871" s="2">
        <v>327</v>
      </c>
      <c r="E8871" s="2">
        <v>244.5</v>
      </c>
      <c r="F8871" s="2">
        <v>195.60000000000002</v>
      </c>
      <c r="G8871">
        <v>1</v>
      </c>
      <c r="H8871">
        <v>0</v>
      </c>
      <c r="I8871" s="2">
        <f>Tabell2[[#This Row],[Inköpspris (SEK)]]*Tabell2[[#This Row],[Antal]]</f>
        <v>244.5</v>
      </c>
      <c r="J8871" s="2">
        <f>MIN(Tabell2[[#This Row],[Bokat]]*Tabell2[[#This Row],[Inköpspris (SEK)]],Tabell2[[#This Row],[Totalt lagervärde ink moms]])</f>
        <v>0</v>
      </c>
      <c r="K8871" s="2">
        <f>Tabell2[[#This Row],[Totalt lagervärde ink moms]]-Tabell2[[#This Row],[Varav bokat ink moms]]</f>
        <v>244.5</v>
      </c>
      <c r="L8871" s="2">
        <f>Tabell2[[#This Row],[Antal]]*Tabell2[[#This Row],[Inpris ex moms]]</f>
        <v>195.60000000000002</v>
      </c>
      <c r="M8871" s="2">
        <f>MIN(Tabell2[[#This Row],[Bokat]]*Tabell2[[#This Row],[Inpris ex moms]],Tabell2[[#This Row],[Totalt lagervärde ex moms]])</f>
        <v>0</v>
      </c>
      <c r="N8871" s="2">
        <f>Tabell2[[#This Row],[Totalt lagervärde ex moms]]-Tabell2[[#This Row],[Varav bokat ex moms]]</f>
        <v>195.60000000000002</v>
      </c>
    </row>
    <row r="8872" spans="1:14" x14ac:dyDescent="0.2">
      <c r="A8872" t="s">
        <v>4643</v>
      </c>
      <c r="B8872" t="s">
        <v>4644</v>
      </c>
      <c r="C8872" s="2">
        <v>243</v>
      </c>
      <c r="D8872" s="2">
        <v>199</v>
      </c>
      <c r="E8872" s="2">
        <v>109</v>
      </c>
      <c r="F8872" s="2">
        <v>87.2</v>
      </c>
      <c r="G8872">
        <v>2</v>
      </c>
      <c r="H8872">
        <v>0</v>
      </c>
      <c r="I8872" s="2">
        <f>Tabell2[[#This Row],[Inköpspris (SEK)]]*Tabell2[[#This Row],[Antal]]</f>
        <v>218</v>
      </c>
      <c r="J8872" s="2">
        <f>MIN(Tabell2[[#This Row],[Bokat]]*Tabell2[[#This Row],[Inköpspris (SEK)]],Tabell2[[#This Row],[Totalt lagervärde ink moms]])</f>
        <v>0</v>
      </c>
      <c r="K8872" s="2">
        <f>Tabell2[[#This Row],[Totalt lagervärde ink moms]]-Tabell2[[#This Row],[Varav bokat ink moms]]</f>
        <v>218</v>
      </c>
      <c r="L8872" s="2">
        <f>Tabell2[[#This Row],[Antal]]*Tabell2[[#This Row],[Inpris ex moms]]</f>
        <v>174.4</v>
      </c>
      <c r="M8872" s="2">
        <f>MIN(Tabell2[[#This Row],[Bokat]]*Tabell2[[#This Row],[Inpris ex moms]],Tabell2[[#This Row],[Totalt lagervärde ex moms]])</f>
        <v>0</v>
      </c>
      <c r="N8872" s="2">
        <f>Tabell2[[#This Row],[Totalt lagervärde ex moms]]-Tabell2[[#This Row],[Varav bokat ex moms]]</f>
        <v>174.4</v>
      </c>
    </row>
    <row r="8873" spans="1:14" x14ac:dyDescent="0.2">
      <c r="A8873" t="s">
        <v>14151</v>
      </c>
      <c r="B8873" t="s">
        <v>14152</v>
      </c>
      <c r="C8873" s="2">
        <v>605</v>
      </c>
      <c r="D8873" s="2">
        <v>302</v>
      </c>
      <c r="E8873" s="2">
        <v>271.25</v>
      </c>
      <c r="F8873" s="2">
        <v>217</v>
      </c>
      <c r="G8873">
        <v>1</v>
      </c>
      <c r="H8873">
        <v>0</v>
      </c>
      <c r="I8873" s="2">
        <f>Tabell2[[#This Row],[Inköpspris (SEK)]]*Tabell2[[#This Row],[Antal]]</f>
        <v>271.25</v>
      </c>
      <c r="J8873" s="2">
        <f>MIN(Tabell2[[#This Row],[Bokat]]*Tabell2[[#This Row],[Inköpspris (SEK)]],Tabell2[[#This Row],[Totalt lagervärde ink moms]])</f>
        <v>0</v>
      </c>
      <c r="K8873" s="2">
        <f>Tabell2[[#This Row],[Totalt lagervärde ink moms]]-Tabell2[[#This Row],[Varav bokat ink moms]]</f>
        <v>271.25</v>
      </c>
      <c r="L8873" s="2">
        <f>Tabell2[[#This Row],[Antal]]*Tabell2[[#This Row],[Inpris ex moms]]</f>
        <v>217</v>
      </c>
      <c r="M8873" s="2">
        <f>MIN(Tabell2[[#This Row],[Bokat]]*Tabell2[[#This Row],[Inpris ex moms]],Tabell2[[#This Row],[Totalt lagervärde ex moms]])</f>
        <v>0</v>
      </c>
      <c r="N8873" s="2">
        <f>Tabell2[[#This Row],[Totalt lagervärde ex moms]]-Tabell2[[#This Row],[Varav bokat ex moms]]</f>
        <v>217</v>
      </c>
    </row>
    <row r="8874" spans="1:14" x14ac:dyDescent="0.2">
      <c r="A8874" t="s">
        <v>4101</v>
      </c>
      <c r="B8874" t="s">
        <v>4102</v>
      </c>
      <c r="C8874" s="2">
        <v>945</v>
      </c>
      <c r="D8874" s="2">
        <v>771</v>
      </c>
      <c r="E8874" s="2">
        <v>423.6</v>
      </c>
      <c r="F8874" s="2">
        <v>338.88000000000005</v>
      </c>
      <c r="G8874">
        <v>1</v>
      </c>
      <c r="H8874">
        <v>0</v>
      </c>
      <c r="I8874" s="2">
        <f>Tabell2[[#This Row],[Inköpspris (SEK)]]*Tabell2[[#This Row],[Antal]]</f>
        <v>423.6</v>
      </c>
      <c r="J8874" s="2">
        <f>MIN(Tabell2[[#This Row],[Bokat]]*Tabell2[[#This Row],[Inköpspris (SEK)]],Tabell2[[#This Row],[Totalt lagervärde ink moms]])</f>
        <v>0</v>
      </c>
      <c r="K8874" s="2">
        <f>Tabell2[[#This Row],[Totalt lagervärde ink moms]]-Tabell2[[#This Row],[Varav bokat ink moms]]</f>
        <v>423.6</v>
      </c>
      <c r="L8874" s="2">
        <f>Tabell2[[#This Row],[Antal]]*Tabell2[[#This Row],[Inpris ex moms]]</f>
        <v>338.88000000000005</v>
      </c>
      <c r="M8874" s="2">
        <f>MIN(Tabell2[[#This Row],[Bokat]]*Tabell2[[#This Row],[Inpris ex moms]],Tabell2[[#This Row],[Totalt lagervärde ex moms]])</f>
        <v>0</v>
      </c>
      <c r="N8874" s="2">
        <f>Tabell2[[#This Row],[Totalt lagervärde ex moms]]-Tabell2[[#This Row],[Varav bokat ex moms]]</f>
        <v>338.88000000000005</v>
      </c>
    </row>
    <row r="8875" spans="1:14" x14ac:dyDescent="0.2">
      <c r="A8875" t="s">
        <v>5889</v>
      </c>
      <c r="B8875" t="s">
        <v>5890</v>
      </c>
      <c r="C8875" s="2">
        <v>159</v>
      </c>
      <c r="D8875" s="2">
        <v>72</v>
      </c>
      <c r="E8875" s="2">
        <v>71.25</v>
      </c>
      <c r="F8875" s="2">
        <v>57</v>
      </c>
      <c r="G8875">
        <v>8</v>
      </c>
      <c r="H8875">
        <v>0</v>
      </c>
      <c r="I8875" s="2">
        <f>Tabell2[[#This Row],[Inköpspris (SEK)]]*Tabell2[[#This Row],[Antal]]</f>
        <v>570</v>
      </c>
      <c r="J8875" s="2">
        <f>MIN(Tabell2[[#This Row],[Bokat]]*Tabell2[[#This Row],[Inköpspris (SEK)]],Tabell2[[#This Row],[Totalt lagervärde ink moms]])</f>
        <v>0</v>
      </c>
      <c r="K8875" s="2">
        <f>Tabell2[[#This Row],[Totalt lagervärde ink moms]]-Tabell2[[#This Row],[Varav bokat ink moms]]</f>
        <v>570</v>
      </c>
      <c r="L8875" s="2">
        <f>Tabell2[[#This Row],[Antal]]*Tabell2[[#This Row],[Inpris ex moms]]</f>
        <v>456</v>
      </c>
      <c r="M8875" s="2">
        <f>MIN(Tabell2[[#This Row],[Bokat]]*Tabell2[[#This Row],[Inpris ex moms]],Tabell2[[#This Row],[Totalt lagervärde ex moms]])</f>
        <v>0</v>
      </c>
      <c r="N8875" s="2">
        <f>Tabell2[[#This Row],[Totalt lagervärde ex moms]]-Tabell2[[#This Row],[Varav bokat ex moms]]</f>
        <v>456</v>
      </c>
    </row>
    <row r="8876" spans="1:14" x14ac:dyDescent="0.2">
      <c r="A8876" t="s">
        <v>14175</v>
      </c>
      <c r="B8876" t="s">
        <v>14176</v>
      </c>
      <c r="C8876" s="2">
        <v>495</v>
      </c>
      <c r="D8876" s="2">
        <v>248</v>
      </c>
      <c r="E8876" s="2">
        <v>221.65</v>
      </c>
      <c r="F8876" s="2">
        <v>177.32000000000002</v>
      </c>
      <c r="G8876">
        <v>3</v>
      </c>
      <c r="H8876">
        <v>0</v>
      </c>
      <c r="I8876" s="2">
        <f>Tabell2[[#This Row],[Inköpspris (SEK)]]*Tabell2[[#This Row],[Antal]]</f>
        <v>664.95</v>
      </c>
      <c r="J8876" s="2">
        <f>MIN(Tabell2[[#This Row],[Bokat]]*Tabell2[[#This Row],[Inköpspris (SEK)]],Tabell2[[#This Row],[Totalt lagervärde ink moms]])</f>
        <v>0</v>
      </c>
      <c r="K8876" s="2">
        <f>Tabell2[[#This Row],[Totalt lagervärde ink moms]]-Tabell2[[#This Row],[Varav bokat ink moms]]</f>
        <v>664.95</v>
      </c>
      <c r="L8876" s="2">
        <f>Tabell2[[#This Row],[Antal]]*Tabell2[[#This Row],[Inpris ex moms]]</f>
        <v>531.96</v>
      </c>
      <c r="M8876" s="2">
        <f>MIN(Tabell2[[#This Row],[Bokat]]*Tabell2[[#This Row],[Inpris ex moms]],Tabell2[[#This Row],[Totalt lagervärde ex moms]])</f>
        <v>0</v>
      </c>
      <c r="N8876" s="2">
        <f>Tabell2[[#This Row],[Totalt lagervärde ex moms]]-Tabell2[[#This Row],[Varav bokat ex moms]]</f>
        <v>531.96</v>
      </c>
    </row>
    <row r="8877" spans="1:14" x14ac:dyDescent="0.2">
      <c r="A8877" t="s">
        <v>11780</v>
      </c>
      <c r="B8877" t="s">
        <v>11781</v>
      </c>
      <c r="C8877" s="2">
        <v>67</v>
      </c>
      <c r="D8877" s="2">
        <v>61</v>
      </c>
      <c r="E8877" s="2">
        <v>30</v>
      </c>
      <c r="F8877" s="2">
        <v>24</v>
      </c>
      <c r="G8877">
        <v>1</v>
      </c>
      <c r="H8877">
        <v>0</v>
      </c>
      <c r="I8877" s="2">
        <f>Tabell2[[#This Row],[Inköpspris (SEK)]]*Tabell2[[#This Row],[Antal]]</f>
        <v>30</v>
      </c>
      <c r="J8877" s="2">
        <f>MIN(Tabell2[[#This Row],[Bokat]]*Tabell2[[#This Row],[Inköpspris (SEK)]],Tabell2[[#This Row],[Totalt lagervärde ink moms]])</f>
        <v>0</v>
      </c>
      <c r="K8877" s="2">
        <f>Tabell2[[#This Row],[Totalt lagervärde ink moms]]-Tabell2[[#This Row],[Varav bokat ink moms]]</f>
        <v>30</v>
      </c>
      <c r="L8877" s="2">
        <f>Tabell2[[#This Row],[Antal]]*Tabell2[[#This Row],[Inpris ex moms]]</f>
        <v>24</v>
      </c>
      <c r="M8877" s="2">
        <f>MIN(Tabell2[[#This Row],[Bokat]]*Tabell2[[#This Row],[Inpris ex moms]],Tabell2[[#This Row],[Totalt lagervärde ex moms]])</f>
        <v>0</v>
      </c>
      <c r="N8877" s="2">
        <f>Tabell2[[#This Row],[Totalt lagervärde ex moms]]-Tabell2[[#This Row],[Varav bokat ex moms]]</f>
        <v>24</v>
      </c>
    </row>
    <row r="8878" spans="1:14" x14ac:dyDescent="0.2">
      <c r="A8878" t="s">
        <v>11782</v>
      </c>
      <c r="B8878" t="s">
        <v>11781</v>
      </c>
      <c r="C8878" s="2">
        <v>67</v>
      </c>
      <c r="D8878" s="2">
        <v>61</v>
      </c>
      <c r="E8878" s="2">
        <v>30</v>
      </c>
      <c r="F8878" s="2">
        <v>24</v>
      </c>
      <c r="G8878">
        <v>4</v>
      </c>
      <c r="H8878">
        <v>0</v>
      </c>
      <c r="I8878" s="2">
        <f>Tabell2[[#This Row],[Inköpspris (SEK)]]*Tabell2[[#This Row],[Antal]]</f>
        <v>120</v>
      </c>
      <c r="J8878" s="2">
        <f>MIN(Tabell2[[#This Row],[Bokat]]*Tabell2[[#This Row],[Inköpspris (SEK)]],Tabell2[[#This Row],[Totalt lagervärde ink moms]])</f>
        <v>0</v>
      </c>
      <c r="K8878" s="2">
        <f>Tabell2[[#This Row],[Totalt lagervärde ink moms]]-Tabell2[[#This Row],[Varav bokat ink moms]]</f>
        <v>120</v>
      </c>
      <c r="L8878" s="2">
        <f>Tabell2[[#This Row],[Antal]]*Tabell2[[#This Row],[Inpris ex moms]]</f>
        <v>96</v>
      </c>
      <c r="M8878" s="2">
        <f>MIN(Tabell2[[#This Row],[Bokat]]*Tabell2[[#This Row],[Inpris ex moms]],Tabell2[[#This Row],[Totalt lagervärde ex moms]])</f>
        <v>0</v>
      </c>
      <c r="N8878" s="2">
        <f>Tabell2[[#This Row],[Totalt lagervärde ex moms]]-Tabell2[[#This Row],[Varav bokat ex moms]]</f>
        <v>96</v>
      </c>
    </row>
    <row r="8879" spans="1:14" x14ac:dyDescent="0.2">
      <c r="A8879" t="s">
        <v>11783</v>
      </c>
      <c r="B8879" t="s">
        <v>11781</v>
      </c>
      <c r="C8879" s="2">
        <v>67</v>
      </c>
      <c r="D8879" s="2">
        <v>61</v>
      </c>
      <c r="E8879" s="2">
        <v>30</v>
      </c>
      <c r="F8879" s="2">
        <v>24</v>
      </c>
      <c r="G8879">
        <v>3</v>
      </c>
      <c r="H8879">
        <v>0</v>
      </c>
      <c r="I8879" s="2">
        <f>Tabell2[[#This Row],[Inköpspris (SEK)]]*Tabell2[[#This Row],[Antal]]</f>
        <v>90</v>
      </c>
      <c r="J8879" s="2">
        <f>MIN(Tabell2[[#This Row],[Bokat]]*Tabell2[[#This Row],[Inköpspris (SEK)]],Tabell2[[#This Row],[Totalt lagervärde ink moms]])</f>
        <v>0</v>
      </c>
      <c r="K8879" s="2">
        <f>Tabell2[[#This Row],[Totalt lagervärde ink moms]]-Tabell2[[#This Row],[Varav bokat ink moms]]</f>
        <v>90</v>
      </c>
      <c r="L8879" s="2">
        <f>Tabell2[[#This Row],[Antal]]*Tabell2[[#This Row],[Inpris ex moms]]</f>
        <v>72</v>
      </c>
      <c r="M8879" s="2">
        <f>MIN(Tabell2[[#This Row],[Bokat]]*Tabell2[[#This Row],[Inpris ex moms]],Tabell2[[#This Row],[Totalt lagervärde ex moms]])</f>
        <v>0</v>
      </c>
      <c r="N8879" s="2">
        <f>Tabell2[[#This Row],[Totalt lagervärde ex moms]]-Tabell2[[#This Row],[Varav bokat ex moms]]</f>
        <v>72</v>
      </c>
    </row>
    <row r="8880" spans="1:14" x14ac:dyDescent="0.2">
      <c r="A8880" t="s">
        <v>11784</v>
      </c>
      <c r="B8880" t="s">
        <v>11781</v>
      </c>
      <c r="C8880" s="2">
        <v>67</v>
      </c>
      <c r="D8880" s="2">
        <v>61</v>
      </c>
      <c r="E8880" s="2">
        <v>30</v>
      </c>
      <c r="F8880" s="2">
        <v>24</v>
      </c>
      <c r="G8880">
        <v>2</v>
      </c>
      <c r="H8880">
        <v>0</v>
      </c>
      <c r="I8880" s="2">
        <f>Tabell2[[#This Row],[Inköpspris (SEK)]]*Tabell2[[#This Row],[Antal]]</f>
        <v>60</v>
      </c>
      <c r="J8880" s="2">
        <f>MIN(Tabell2[[#This Row],[Bokat]]*Tabell2[[#This Row],[Inköpspris (SEK)]],Tabell2[[#This Row],[Totalt lagervärde ink moms]])</f>
        <v>0</v>
      </c>
      <c r="K8880" s="2">
        <f>Tabell2[[#This Row],[Totalt lagervärde ink moms]]-Tabell2[[#This Row],[Varav bokat ink moms]]</f>
        <v>60</v>
      </c>
      <c r="L8880" s="2">
        <f>Tabell2[[#This Row],[Antal]]*Tabell2[[#This Row],[Inpris ex moms]]</f>
        <v>48</v>
      </c>
      <c r="M8880" s="2">
        <f>MIN(Tabell2[[#This Row],[Bokat]]*Tabell2[[#This Row],[Inpris ex moms]],Tabell2[[#This Row],[Totalt lagervärde ex moms]])</f>
        <v>0</v>
      </c>
      <c r="N8880" s="2">
        <f>Tabell2[[#This Row],[Totalt lagervärde ex moms]]-Tabell2[[#This Row],[Varav bokat ex moms]]</f>
        <v>48</v>
      </c>
    </row>
    <row r="8881" spans="1:14" x14ac:dyDescent="0.2">
      <c r="A8881" t="s">
        <v>16445</v>
      </c>
      <c r="B8881" t="s">
        <v>16446</v>
      </c>
      <c r="C8881" s="2">
        <v>669</v>
      </c>
      <c r="D8881" s="2">
        <v>389</v>
      </c>
      <c r="E8881" s="2">
        <v>299.5</v>
      </c>
      <c r="F8881" s="2">
        <v>239.60000000000002</v>
      </c>
      <c r="G8881">
        <v>2</v>
      </c>
      <c r="H8881">
        <v>0</v>
      </c>
      <c r="I8881" s="2">
        <f>Tabell2[[#This Row],[Inköpspris (SEK)]]*Tabell2[[#This Row],[Antal]]</f>
        <v>599</v>
      </c>
      <c r="J8881" s="2">
        <f>MIN(Tabell2[[#This Row],[Bokat]]*Tabell2[[#This Row],[Inköpspris (SEK)]],Tabell2[[#This Row],[Totalt lagervärde ink moms]])</f>
        <v>0</v>
      </c>
      <c r="K8881" s="2">
        <f>Tabell2[[#This Row],[Totalt lagervärde ink moms]]-Tabell2[[#This Row],[Varav bokat ink moms]]</f>
        <v>599</v>
      </c>
      <c r="L8881" s="2">
        <f>Tabell2[[#This Row],[Antal]]*Tabell2[[#This Row],[Inpris ex moms]]</f>
        <v>479.20000000000005</v>
      </c>
      <c r="M8881" s="2">
        <f>MIN(Tabell2[[#This Row],[Bokat]]*Tabell2[[#This Row],[Inpris ex moms]],Tabell2[[#This Row],[Totalt lagervärde ex moms]])</f>
        <v>0</v>
      </c>
      <c r="N8881" s="2">
        <f>Tabell2[[#This Row],[Totalt lagervärde ex moms]]-Tabell2[[#This Row],[Varav bokat ex moms]]</f>
        <v>479.20000000000005</v>
      </c>
    </row>
    <row r="8882" spans="1:14" x14ac:dyDescent="0.2">
      <c r="A8882" t="s">
        <v>8677</v>
      </c>
      <c r="B8882" t="s">
        <v>8678</v>
      </c>
      <c r="C8882" s="2">
        <v>709</v>
      </c>
      <c r="D8882" s="2">
        <v>514</v>
      </c>
      <c r="E8882" s="2">
        <v>317.3</v>
      </c>
      <c r="F8882" s="2">
        <v>253.84000000000003</v>
      </c>
      <c r="G8882">
        <v>2</v>
      </c>
      <c r="H8882">
        <v>1</v>
      </c>
      <c r="I8882" s="2">
        <f>Tabell2[[#This Row],[Inköpspris (SEK)]]*Tabell2[[#This Row],[Antal]]</f>
        <v>634.6</v>
      </c>
      <c r="J8882" s="2">
        <f>MIN(Tabell2[[#This Row],[Bokat]]*Tabell2[[#This Row],[Inköpspris (SEK)]],Tabell2[[#This Row],[Totalt lagervärde ink moms]])</f>
        <v>317.3</v>
      </c>
      <c r="K8882" s="2">
        <f>Tabell2[[#This Row],[Totalt lagervärde ink moms]]-Tabell2[[#This Row],[Varav bokat ink moms]]</f>
        <v>317.3</v>
      </c>
      <c r="L8882" s="2">
        <f>Tabell2[[#This Row],[Antal]]*Tabell2[[#This Row],[Inpris ex moms]]</f>
        <v>507.68000000000006</v>
      </c>
      <c r="M8882" s="2">
        <f>MIN(Tabell2[[#This Row],[Bokat]]*Tabell2[[#This Row],[Inpris ex moms]],Tabell2[[#This Row],[Totalt lagervärde ex moms]])</f>
        <v>253.84000000000003</v>
      </c>
      <c r="N8882" s="2">
        <f>Tabell2[[#This Row],[Totalt lagervärde ex moms]]-Tabell2[[#This Row],[Varav bokat ex moms]]</f>
        <v>253.84000000000003</v>
      </c>
    </row>
    <row r="8883" spans="1:14" x14ac:dyDescent="0.2">
      <c r="A8883" t="s">
        <v>4728</v>
      </c>
      <c r="B8883" t="s">
        <v>4729</v>
      </c>
      <c r="C8883" s="2">
        <v>355</v>
      </c>
      <c r="D8883" s="2">
        <v>160</v>
      </c>
      <c r="E8883" s="2">
        <v>158.81</v>
      </c>
      <c r="F8883" s="2">
        <v>127.048</v>
      </c>
      <c r="G8883">
        <v>4</v>
      </c>
      <c r="H8883">
        <v>0</v>
      </c>
      <c r="I8883" s="2">
        <f>Tabell2[[#This Row],[Inköpspris (SEK)]]*Tabell2[[#This Row],[Antal]]</f>
        <v>635.24</v>
      </c>
      <c r="J8883" s="2">
        <f>MIN(Tabell2[[#This Row],[Bokat]]*Tabell2[[#This Row],[Inköpspris (SEK)]],Tabell2[[#This Row],[Totalt lagervärde ink moms]])</f>
        <v>0</v>
      </c>
      <c r="K8883" s="2">
        <f>Tabell2[[#This Row],[Totalt lagervärde ink moms]]-Tabell2[[#This Row],[Varav bokat ink moms]]</f>
        <v>635.24</v>
      </c>
      <c r="L8883" s="2">
        <f>Tabell2[[#This Row],[Antal]]*Tabell2[[#This Row],[Inpris ex moms]]</f>
        <v>508.19200000000001</v>
      </c>
      <c r="M8883" s="2">
        <f>MIN(Tabell2[[#This Row],[Bokat]]*Tabell2[[#This Row],[Inpris ex moms]],Tabell2[[#This Row],[Totalt lagervärde ex moms]])</f>
        <v>0</v>
      </c>
      <c r="N8883" s="2">
        <f>Tabell2[[#This Row],[Totalt lagervärde ex moms]]-Tabell2[[#This Row],[Varav bokat ex moms]]</f>
        <v>508.19200000000001</v>
      </c>
    </row>
    <row r="8884" spans="1:14" x14ac:dyDescent="0.2">
      <c r="A8884" t="s">
        <v>828</v>
      </c>
      <c r="B8884" t="s">
        <v>829</v>
      </c>
      <c r="C8884" s="2">
        <v>1499</v>
      </c>
      <c r="D8884" s="2">
        <v>1049</v>
      </c>
      <c r="E8884" s="2">
        <v>669</v>
      </c>
      <c r="F8884" s="2">
        <v>535.20000000000005</v>
      </c>
      <c r="G8884">
        <v>2</v>
      </c>
      <c r="H8884">
        <v>0</v>
      </c>
      <c r="I8884" s="2">
        <f>Tabell2[[#This Row],[Inköpspris (SEK)]]*Tabell2[[#This Row],[Antal]]</f>
        <v>1338</v>
      </c>
      <c r="J8884" s="2">
        <f>MIN(Tabell2[[#This Row],[Bokat]]*Tabell2[[#This Row],[Inköpspris (SEK)]],Tabell2[[#This Row],[Totalt lagervärde ink moms]])</f>
        <v>0</v>
      </c>
      <c r="K8884" s="2">
        <f>Tabell2[[#This Row],[Totalt lagervärde ink moms]]-Tabell2[[#This Row],[Varav bokat ink moms]]</f>
        <v>1338</v>
      </c>
      <c r="L8884" s="2">
        <f>Tabell2[[#This Row],[Antal]]*Tabell2[[#This Row],[Inpris ex moms]]</f>
        <v>1070.4000000000001</v>
      </c>
      <c r="M8884" s="2">
        <f>MIN(Tabell2[[#This Row],[Bokat]]*Tabell2[[#This Row],[Inpris ex moms]],Tabell2[[#This Row],[Totalt lagervärde ex moms]])</f>
        <v>0</v>
      </c>
      <c r="N8884" s="2">
        <f>Tabell2[[#This Row],[Totalt lagervärde ex moms]]-Tabell2[[#This Row],[Varav bokat ex moms]]</f>
        <v>1070.4000000000001</v>
      </c>
    </row>
    <row r="8885" spans="1:14" x14ac:dyDescent="0.2">
      <c r="A8885" t="s">
        <v>830</v>
      </c>
      <c r="B8885" t="s">
        <v>831</v>
      </c>
      <c r="C8885" s="2">
        <v>1499</v>
      </c>
      <c r="D8885" s="2">
        <v>1049</v>
      </c>
      <c r="E8885" s="2">
        <v>669</v>
      </c>
      <c r="F8885" s="2">
        <v>535.20000000000005</v>
      </c>
      <c r="G8885">
        <v>1</v>
      </c>
      <c r="H8885">
        <v>0</v>
      </c>
      <c r="I8885" s="2">
        <f>Tabell2[[#This Row],[Inköpspris (SEK)]]*Tabell2[[#This Row],[Antal]]</f>
        <v>669</v>
      </c>
      <c r="J8885" s="2">
        <f>MIN(Tabell2[[#This Row],[Bokat]]*Tabell2[[#This Row],[Inköpspris (SEK)]],Tabell2[[#This Row],[Totalt lagervärde ink moms]])</f>
        <v>0</v>
      </c>
      <c r="K8885" s="2">
        <f>Tabell2[[#This Row],[Totalt lagervärde ink moms]]-Tabell2[[#This Row],[Varav bokat ink moms]]</f>
        <v>669</v>
      </c>
      <c r="L8885" s="2">
        <f>Tabell2[[#This Row],[Antal]]*Tabell2[[#This Row],[Inpris ex moms]]</f>
        <v>535.20000000000005</v>
      </c>
      <c r="M8885" s="2">
        <f>MIN(Tabell2[[#This Row],[Bokat]]*Tabell2[[#This Row],[Inpris ex moms]],Tabell2[[#This Row],[Totalt lagervärde ex moms]])</f>
        <v>0</v>
      </c>
      <c r="N8885" s="2">
        <f>Tabell2[[#This Row],[Totalt lagervärde ex moms]]-Tabell2[[#This Row],[Varav bokat ex moms]]</f>
        <v>535.20000000000005</v>
      </c>
    </row>
    <row r="8886" spans="1:14" x14ac:dyDescent="0.2">
      <c r="A8886" t="s">
        <v>832</v>
      </c>
      <c r="B8886" t="s">
        <v>833</v>
      </c>
      <c r="C8886" s="2">
        <v>1499</v>
      </c>
      <c r="D8886" s="2">
        <v>1049</v>
      </c>
      <c r="E8886" s="2">
        <v>669</v>
      </c>
      <c r="F8886" s="2">
        <v>535.20000000000005</v>
      </c>
      <c r="G8886">
        <v>1</v>
      </c>
      <c r="H8886">
        <v>0</v>
      </c>
      <c r="I8886" s="2">
        <f>Tabell2[[#This Row],[Inköpspris (SEK)]]*Tabell2[[#This Row],[Antal]]</f>
        <v>669</v>
      </c>
      <c r="J8886" s="2">
        <f>MIN(Tabell2[[#This Row],[Bokat]]*Tabell2[[#This Row],[Inköpspris (SEK)]],Tabell2[[#This Row],[Totalt lagervärde ink moms]])</f>
        <v>0</v>
      </c>
      <c r="K8886" s="2">
        <f>Tabell2[[#This Row],[Totalt lagervärde ink moms]]-Tabell2[[#This Row],[Varav bokat ink moms]]</f>
        <v>669</v>
      </c>
      <c r="L8886" s="2">
        <f>Tabell2[[#This Row],[Antal]]*Tabell2[[#This Row],[Inpris ex moms]]</f>
        <v>535.20000000000005</v>
      </c>
      <c r="M8886" s="2">
        <f>MIN(Tabell2[[#This Row],[Bokat]]*Tabell2[[#This Row],[Inpris ex moms]],Tabell2[[#This Row],[Totalt lagervärde ex moms]])</f>
        <v>0</v>
      </c>
      <c r="N8886" s="2">
        <f>Tabell2[[#This Row],[Totalt lagervärde ex moms]]-Tabell2[[#This Row],[Varav bokat ex moms]]</f>
        <v>535.20000000000005</v>
      </c>
    </row>
    <row r="8887" spans="1:14" x14ac:dyDescent="0.2">
      <c r="A8887" t="s">
        <v>834</v>
      </c>
      <c r="B8887" t="s">
        <v>835</v>
      </c>
      <c r="C8887" s="2">
        <v>1499</v>
      </c>
      <c r="D8887" s="2">
        <v>1049</v>
      </c>
      <c r="E8887" s="2">
        <v>669</v>
      </c>
      <c r="F8887" s="2">
        <v>535.20000000000005</v>
      </c>
      <c r="G8887">
        <v>1</v>
      </c>
      <c r="H8887">
        <v>0</v>
      </c>
      <c r="I8887" s="2">
        <f>Tabell2[[#This Row],[Inköpspris (SEK)]]*Tabell2[[#This Row],[Antal]]</f>
        <v>669</v>
      </c>
      <c r="J8887" s="2">
        <f>MIN(Tabell2[[#This Row],[Bokat]]*Tabell2[[#This Row],[Inköpspris (SEK)]],Tabell2[[#This Row],[Totalt lagervärde ink moms]])</f>
        <v>0</v>
      </c>
      <c r="K8887" s="2">
        <f>Tabell2[[#This Row],[Totalt lagervärde ink moms]]-Tabell2[[#This Row],[Varav bokat ink moms]]</f>
        <v>669</v>
      </c>
      <c r="L8887" s="2">
        <f>Tabell2[[#This Row],[Antal]]*Tabell2[[#This Row],[Inpris ex moms]]</f>
        <v>535.20000000000005</v>
      </c>
      <c r="M8887" s="2">
        <f>MIN(Tabell2[[#This Row],[Bokat]]*Tabell2[[#This Row],[Inpris ex moms]],Tabell2[[#This Row],[Totalt lagervärde ex moms]])</f>
        <v>0</v>
      </c>
      <c r="N8887" s="2">
        <f>Tabell2[[#This Row],[Totalt lagervärde ex moms]]-Tabell2[[#This Row],[Varav bokat ex moms]]</f>
        <v>535.20000000000005</v>
      </c>
    </row>
    <row r="8888" spans="1:14" x14ac:dyDescent="0.2">
      <c r="A8888" t="s">
        <v>9479</v>
      </c>
      <c r="B8888" t="s">
        <v>9480</v>
      </c>
      <c r="C8888" s="2">
        <v>169</v>
      </c>
      <c r="D8888" s="2">
        <v>118</v>
      </c>
      <c r="E8888" s="2">
        <v>75.41</v>
      </c>
      <c r="F8888" s="2">
        <v>60.328000000000003</v>
      </c>
      <c r="G8888">
        <v>15</v>
      </c>
      <c r="H8888">
        <v>4</v>
      </c>
      <c r="I8888" s="2">
        <f>Tabell2[[#This Row],[Inköpspris (SEK)]]*Tabell2[[#This Row],[Antal]]</f>
        <v>1131.1499999999999</v>
      </c>
      <c r="J8888" s="2">
        <f>MIN(Tabell2[[#This Row],[Bokat]]*Tabell2[[#This Row],[Inköpspris (SEK)]],Tabell2[[#This Row],[Totalt lagervärde ink moms]])</f>
        <v>301.64</v>
      </c>
      <c r="K8888" s="2">
        <f>Tabell2[[#This Row],[Totalt lagervärde ink moms]]-Tabell2[[#This Row],[Varav bokat ink moms]]</f>
        <v>829.50999999999988</v>
      </c>
      <c r="L8888" s="2">
        <f>Tabell2[[#This Row],[Antal]]*Tabell2[[#This Row],[Inpris ex moms]]</f>
        <v>904.92000000000007</v>
      </c>
      <c r="M8888" s="2">
        <f>MIN(Tabell2[[#This Row],[Bokat]]*Tabell2[[#This Row],[Inpris ex moms]],Tabell2[[#This Row],[Totalt lagervärde ex moms]])</f>
        <v>241.31200000000001</v>
      </c>
      <c r="N8888" s="2">
        <f>Tabell2[[#This Row],[Totalt lagervärde ex moms]]-Tabell2[[#This Row],[Varav bokat ex moms]]</f>
        <v>663.60800000000006</v>
      </c>
    </row>
    <row r="8889" spans="1:14" x14ac:dyDescent="0.2">
      <c r="A8889" t="s">
        <v>172</v>
      </c>
      <c r="B8889" t="s">
        <v>173</v>
      </c>
      <c r="C8889" s="2">
        <v>183</v>
      </c>
      <c r="D8889" s="2">
        <v>134</v>
      </c>
      <c r="E8889" s="2">
        <v>81.599999999999994</v>
      </c>
      <c r="F8889" s="2">
        <v>65.28</v>
      </c>
      <c r="G8889">
        <v>1</v>
      </c>
      <c r="H8889">
        <v>0</v>
      </c>
      <c r="I8889" s="2">
        <f>Tabell2[[#This Row],[Inköpspris (SEK)]]*Tabell2[[#This Row],[Antal]]</f>
        <v>81.599999999999994</v>
      </c>
      <c r="J8889" s="2">
        <f>MIN(Tabell2[[#This Row],[Bokat]]*Tabell2[[#This Row],[Inköpspris (SEK)]],Tabell2[[#This Row],[Totalt lagervärde ink moms]])</f>
        <v>0</v>
      </c>
      <c r="K8889" s="2">
        <f>Tabell2[[#This Row],[Totalt lagervärde ink moms]]-Tabell2[[#This Row],[Varav bokat ink moms]]</f>
        <v>81.599999999999994</v>
      </c>
      <c r="L8889" s="2">
        <f>Tabell2[[#This Row],[Antal]]*Tabell2[[#This Row],[Inpris ex moms]]</f>
        <v>65.28</v>
      </c>
      <c r="M8889" s="2">
        <f>MIN(Tabell2[[#This Row],[Bokat]]*Tabell2[[#This Row],[Inpris ex moms]],Tabell2[[#This Row],[Totalt lagervärde ex moms]])</f>
        <v>0</v>
      </c>
      <c r="N8889" s="2">
        <f>Tabell2[[#This Row],[Totalt lagervärde ex moms]]-Tabell2[[#This Row],[Varav bokat ex moms]]</f>
        <v>65.28</v>
      </c>
    </row>
    <row r="8890" spans="1:14" x14ac:dyDescent="0.2">
      <c r="A8890" t="s">
        <v>174</v>
      </c>
      <c r="B8890" t="s">
        <v>173</v>
      </c>
      <c r="C8890" s="2">
        <v>183</v>
      </c>
      <c r="D8890" s="2">
        <v>134</v>
      </c>
      <c r="E8890" s="2">
        <v>81.599999999999994</v>
      </c>
      <c r="F8890" s="2">
        <v>65.28</v>
      </c>
      <c r="G8890">
        <v>1</v>
      </c>
      <c r="H8890">
        <v>0</v>
      </c>
      <c r="I8890" s="2">
        <f>Tabell2[[#This Row],[Inköpspris (SEK)]]*Tabell2[[#This Row],[Antal]]</f>
        <v>81.599999999999994</v>
      </c>
      <c r="J8890" s="2">
        <f>MIN(Tabell2[[#This Row],[Bokat]]*Tabell2[[#This Row],[Inköpspris (SEK)]],Tabell2[[#This Row],[Totalt lagervärde ink moms]])</f>
        <v>0</v>
      </c>
      <c r="K8890" s="2">
        <f>Tabell2[[#This Row],[Totalt lagervärde ink moms]]-Tabell2[[#This Row],[Varav bokat ink moms]]</f>
        <v>81.599999999999994</v>
      </c>
      <c r="L8890" s="2">
        <f>Tabell2[[#This Row],[Antal]]*Tabell2[[#This Row],[Inpris ex moms]]</f>
        <v>65.28</v>
      </c>
      <c r="M8890" s="2">
        <f>MIN(Tabell2[[#This Row],[Bokat]]*Tabell2[[#This Row],[Inpris ex moms]],Tabell2[[#This Row],[Totalt lagervärde ex moms]])</f>
        <v>0</v>
      </c>
      <c r="N8890" s="2">
        <f>Tabell2[[#This Row],[Totalt lagervärde ex moms]]-Tabell2[[#This Row],[Varav bokat ex moms]]</f>
        <v>65.28</v>
      </c>
    </row>
    <row r="8891" spans="1:14" x14ac:dyDescent="0.2">
      <c r="A8891" t="s">
        <v>7471</v>
      </c>
      <c r="B8891" t="s">
        <v>7472</v>
      </c>
      <c r="C8891" s="2">
        <v>275</v>
      </c>
      <c r="D8891" s="2">
        <v>192</v>
      </c>
      <c r="E8891" s="2">
        <v>122.55</v>
      </c>
      <c r="F8891" s="2">
        <v>98.04</v>
      </c>
      <c r="G8891">
        <v>2</v>
      </c>
      <c r="H8891">
        <v>0</v>
      </c>
      <c r="I8891" s="2">
        <f>Tabell2[[#This Row],[Inköpspris (SEK)]]*Tabell2[[#This Row],[Antal]]</f>
        <v>245.1</v>
      </c>
      <c r="J8891" s="2">
        <f>MIN(Tabell2[[#This Row],[Bokat]]*Tabell2[[#This Row],[Inköpspris (SEK)]],Tabell2[[#This Row],[Totalt lagervärde ink moms]])</f>
        <v>0</v>
      </c>
      <c r="K8891" s="2">
        <f>Tabell2[[#This Row],[Totalt lagervärde ink moms]]-Tabell2[[#This Row],[Varav bokat ink moms]]</f>
        <v>245.1</v>
      </c>
      <c r="L8891" s="2">
        <f>Tabell2[[#This Row],[Antal]]*Tabell2[[#This Row],[Inpris ex moms]]</f>
        <v>196.08</v>
      </c>
      <c r="M8891" s="2">
        <f>MIN(Tabell2[[#This Row],[Bokat]]*Tabell2[[#This Row],[Inpris ex moms]],Tabell2[[#This Row],[Totalt lagervärde ex moms]])</f>
        <v>0</v>
      </c>
      <c r="N8891" s="2">
        <f>Tabell2[[#This Row],[Totalt lagervärde ex moms]]-Tabell2[[#This Row],[Varav bokat ex moms]]</f>
        <v>196.08</v>
      </c>
    </row>
    <row r="8892" spans="1:14" x14ac:dyDescent="0.2">
      <c r="A8892" t="s">
        <v>14593</v>
      </c>
      <c r="B8892" t="s">
        <v>14594</v>
      </c>
      <c r="C8892" s="2">
        <v>449</v>
      </c>
      <c r="D8892" s="2">
        <v>269</v>
      </c>
      <c r="E8892" s="2">
        <v>200</v>
      </c>
      <c r="F8892" s="2">
        <v>160</v>
      </c>
      <c r="G8892">
        <v>1</v>
      </c>
      <c r="H8892">
        <v>0</v>
      </c>
      <c r="I8892" s="2">
        <f>Tabell2[[#This Row],[Inköpspris (SEK)]]*Tabell2[[#This Row],[Antal]]</f>
        <v>200</v>
      </c>
      <c r="J8892" s="2">
        <f>MIN(Tabell2[[#This Row],[Bokat]]*Tabell2[[#This Row],[Inköpspris (SEK)]],Tabell2[[#This Row],[Totalt lagervärde ink moms]])</f>
        <v>0</v>
      </c>
      <c r="K8892" s="2">
        <f>Tabell2[[#This Row],[Totalt lagervärde ink moms]]-Tabell2[[#This Row],[Varav bokat ink moms]]</f>
        <v>200</v>
      </c>
      <c r="L8892" s="2">
        <f>Tabell2[[#This Row],[Antal]]*Tabell2[[#This Row],[Inpris ex moms]]</f>
        <v>160</v>
      </c>
      <c r="M8892" s="2">
        <f>MIN(Tabell2[[#This Row],[Bokat]]*Tabell2[[#This Row],[Inpris ex moms]],Tabell2[[#This Row],[Totalt lagervärde ex moms]])</f>
        <v>0</v>
      </c>
      <c r="N8892" s="2">
        <f>Tabell2[[#This Row],[Totalt lagervärde ex moms]]-Tabell2[[#This Row],[Varav bokat ex moms]]</f>
        <v>160</v>
      </c>
    </row>
    <row r="8893" spans="1:14" x14ac:dyDescent="0.2">
      <c r="A8893" t="s">
        <v>17165</v>
      </c>
      <c r="B8893" t="s">
        <v>17166</v>
      </c>
      <c r="C8893" s="2">
        <v>1099</v>
      </c>
      <c r="D8893" s="2">
        <v>659</v>
      </c>
      <c r="E8893" s="2">
        <v>489</v>
      </c>
      <c r="F8893" s="2">
        <v>391.20000000000005</v>
      </c>
      <c r="G8893">
        <v>1</v>
      </c>
      <c r="H8893">
        <v>0</v>
      </c>
      <c r="I8893" s="2">
        <f>Tabell2[[#This Row],[Inköpspris (SEK)]]*Tabell2[[#This Row],[Antal]]</f>
        <v>489</v>
      </c>
      <c r="J8893" s="2">
        <f>MIN(Tabell2[[#This Row],[Bokat]]*Tabell2[[#This Row],[Inköpspris (SEK)]],Tabell2[[#This Row],[Totalt lagervärde ink moms]])</f>
        <v>0</v>
      </c>
      <c r="K8893" s="2">
        <f>Tabell2[[#This Row],[Totalt lagervärde ink moms]]-Tabell2[[#This Row],[Varav bokat ink moms]]</f>
        <v>489</v>
      </c>
      <c r="L8893" s="2">
        <f>Tabell2[[#This Row],[Antal]]*Tabell2[[#This Row],[Inpris ex moms]]</f>
        <v>391.20000000000005</v>
      </c>
      <c r="M8893" s="2">
        <f>MIN(Tabell2[[#This Row],[Bokat]]*Tabell2[[#This Row],[Inpris ex moms]],Tabell2[[#This Row],[Totalt lagervärde ex moms]])</f>
        <v>0</v>
      </c>
      <c r="N8893" s="2">
        <f>Tabell2[[#This Row],[Totalt lagervärde ex moms]]-Tabell2[[#This Row],[Varav bokat ex moms]]</f>
        <v>391.20000000000005</v>
      </c>
    </row>
    <row r="8894" spans="1:14" x14ac:dyDescent="0.2">
      <c r="A8894" t="s">
        <v>17171</v>
      </c>
      <c r="B8894" t="s">
        <v>17172</v>
      </c>
      <c r="C8894" s="2">
        <v>1099</v>
      </c>
      <c r="D8894" s="2">
        <v>659</v>
      </c>
      <c r="E8894" s="2">
        <v>489</v>
      </c>
      <c r="F8894" s="2">
        <v>391.20000000000005</v>
      </c>
      <c r="G8894">
        <v>1</v>
      </c>
      <c r="H8894">
        <v>0</v>
      </c>
      <c r="I8894" s="2">
        <f>Tabell2[[#This Row],[Inköpspris (SEK)]]*Tabell2[[#This Row],[Antal]]</f>
        <v>489</v>
      </c>
      <c r="J8894" s="2">
        <f>MIN(Tabell2[[#This Row],[Bokat]]*Tabell2[[#This Row],[Inköpspris (SEK)]],Tabell2[[#This Row],[Totalt lagervärde ink moms]])</f>
        <v>0</v>
      </c>
      <c r="K8894" s="2">
        <f>Tabell2[[#This Row],[Totalt lagervärde ink moms]]-Tabell2[[#This Row],[Varav bokat ink moms]]</f>
        <v>489</v>
      </c>
      <c r="L8894" s="2">
        <f>Tabell2[[#This Row],[Antal]]*Tabell2[[#This Row],[Inpris ex moms]]</f>
        <v>391.20000000000005</v>
      </c>
      <c r="M8894" s="2">
        <f>MIN(Tabell2[[#This Row],[Bokat]]*Tabell2[[#This Row],[Inpris ex moms]],Tabell2[[#This Row],[Totalt lagervärde ex moms]])</f>
        <v>0</v>
      </c>
      <c r="N8894" s="2">
        <f>Tabell2[[#This Row],[Totalt lagervärde ex moms]]-Tabell2[[#This Row],[Varav bokat ex moms]]</f>
        <v>391.20000000000005</v>
      </c>
    </row>
    <row r="8895" spans="1:14" x14ac:dyDescent="0.2">
      <c r="A8895" t="s">
        <v>17173</v>
      </c>
      <c r="B8895" t="s">
        <v>17174</v>
      </c>
      <c r="C8895" s="2">
        <v>1099</v>
      </c>
      <c r="D8895" s="2">
        <v>659</v>
      </c>
      <c r="E8895" s="2">
        <v>489</v>
      </c>
      <c r="F8895" s="2">
        <v>391.20000000000005</v>
      </c>
      <c r="G8895">
        <v>1</v>
      </c>
      <c r="H8895">
        <v>0</v>
      </c>
      <c r="I8895" s="2">
        <f>Tabell2[[#This Row],[Inköpspris (SEK)]]*Tabell2[[#This Row],[Antal]]</f>
        <v>489</v>
      </c>
      <c r="J8895" s="2">
        <f>MIN(Tabell2[[#This Row],[Bokat]]*Tabell2[[#This Row],[Inköpspris (SEK)]],Tabell2[[#This Row],[Totalt lagervärde ink moms]])</f>
        <v>0</v>
      </c>
      <c r="K8895" s="2">
        <f>Tabell2[[#This Row],[Totalt lagervärde ink moms]]-Tabell2[[#This Row],[Varav bokat ink moms]]</f>
        <v>489</v>
      </c>
      <c r="L8895" s="2">
        <f>Tabell2[[#This Row],[Antal]]*Tabell2[[#This Row],[Inpris ex moms]]</f>
        <v>391.20000000000005</v>
      </c>
      <c r="M8895" s="2">
        <f>MIN(Tabell2[[#This Row],[Bokat]]*Tabell2[[#This Row],[Inpris ex moms]],Tabell2[[#This Row],[Totalt lagervärde ex moms]])</f>
        <v>0</v>
      </c>
      <c r="N8895" s="2">
        <f>Tabell2[[#This Row],[Totalt lagervärde ex moms]]-Tabell2[[#This Row],[Varav bokat ex moms]]</f>
        <v>391.20000000000005</v>
      </c>
    </row>
    <row r="8896" spans="1:14" x14ac:dyDescent="0.2">
      <c r="A8896" t="s">
        <v>924</v>
      </c>
      <c r="B8896" t="s">
        <v>925</v>
      </c>
      <c r="C8896" s="2">
        <v>149</v>
      </c>
      <c r="D8896" s="2">
        <v>104</v>
      </c>
      <c r="E8896" s="2">
        <v>66.25</v>
      </c>
      <c r="F8896" s="2">
        <v>53</v>
      </c>
      <c r="G8896">
        <v>11</v>
      </c>
      <c r="H8896">
        <v>0</v>
      </c>
      <c r="I8896" s="2">
        <f>Tabell2[[#This Row],[Inköpspris (SEK)]]*Tabell2[[#This Row],[Antal]]</f>
        <v>728.75</v>
      </c>
      <c r="J8896" s="2">
        <f>MIN(Tabell2[[#This Row],[Bokat]]*Tabell2[[#This Row],[Inköpspris (SEK)]],Tabell2[[#This Row],[Totalt lagervärde ink moms]])</f>
        <v>0</v>
      </c>
      <c r="K8896" s="2">
        <f>Tabell2[[#This Row],[Totalt lagervärde ink moms]]-Tabell2[[#This Row],[Varav bokat ink moms]]</f>
        <v>728.75</v>
      </c>
      <c r="L8896" s="2">
        <f>Tabell2[[#This Row],[Antal]]*Tabell2[[#This Row],[Inpris ex moms]]</f>
        <v>583</v>
      </c>
      <c r="M8896" s="2">
        <f>MIN(Tabell2[[#This Row],[Bokat]]*Tabell2[[#This Row],[Inpris ex moms]],Tabell2[[#This Row],[Totalt lagervärde ex moms]])</f>
        <v>0</v>
      </c>
      <c r="N8896" s="2">
        <f>Tabell2[[#This Row],[Totalt lagervärde ex moms]]-Tabell2[[#This Row],[Varav bokat ex moms]]</f>
        <v>583</v>
      </c>
    </row>
    <row r="8897" spans="1:14" x14ac:dyDescent="0.2">
      <c r="A8897" t="s">
        <v>926</v>
      </c>
      <c r="B8897" t="s">
        <v>927</v>
      </c>
      <c r="C8897" s="2">
        <v>149</v>
      </c>
      <c r="D8897" s="2">
        <v>104</v>
      </c>
      <c r="E8897" s="2">
        <v>66.25</v>
      </c>
      <c r="F8897" s="2">
        <v>53</v>
      </c>
      <c r="G8897">
        <v>4</v>
      </c>
      <c r="H8897">
        <v>1</v>
      </c>
      <c r="I8897" s="2">
        <f>Tabell2[[#This Row],[Inköpspris (SEK)]]*Tabell2[[#This Row],[Antal]]</f>
        <v>265</v>
      </c>
      <c r="J8897" s="2">
        <f>MIN(Tabell2[[#This Row],[Bokat]]*Tabell2[[#This Row],[Inköpspris (SEK)]],Tabell2[[#This Row],[Totalt lagervärde ink moms]])</f>
        <v>66.25</v>
      </c>
      <c r="K8897" s="2">
        <f>Tabell2[[#This Row],[Totalt lagervärde ink moms]]-Tabell2[[#This Row],[Varav bokat ink moms]]</f>
        <v>198.75</v>
      </c>
      <c r="L8897" s="2">
        <f>Tabell2[[#This Row],[Antal]]*Tabell2[[#This Row],[Inpris ex moms]]</f>
        <v>212</v>
      </c>
      <c r="M8897" s="2">
        <f>MIN(Tabell2[[#This Row],[Bokat]]*Tabell2[[#This Row],[Inpris ex moms]],Tabell2[[#This Row],[Totalt lagervärde ex moms]])</f>
        <v>53</v>
      </c>
      <c r="N8897" s="2">
        <f>Tabell2[[#This Row],[Totalt lagervärde ex moms]]-Tabell2[[#This Row],[Varav bokat ex moms]]</f>
        <v>159</v>
      </c>
    </row>
    <row r="8898" spans="1:14" x14ac:dyDescent="0.2">
      <c r="A8898" t="s">
        <v>11422</v>
      </c>
      <c r="B8898" t="s">
        <v>11423</v>
      </c>
      <c r="C8898" s="2">
        <v>45</v>
      </c>
      <c r="D8898" s="2">
        <v>31</v>
      </c>
      <c r="E8898" s="2">
        <v>20</v>
      </c>
      <c r="F8898" s="2">
        <v>16</v>
      </c>
      <c r="G8898">
        <v>6</v>
      </c>
      <c r="H8898">
        <v>1</v>
      </c>
      <c r="I8898" s="2">
        <f>Tabell2[[#This Row],[Inköpspris (SEK)]]*Tabell2[[#This Row],[Antal]]</f>
        <v>120</v>
      </c>
      <c r="J8898" s="2">
        <f>MIN(Tabell2[[#This Row],[Bokat]]*Tabell2[[#This Row],[Inköpspris (SEK)]],Tabell2[[#This Row],[Totalt lagervärde ink moms]])</f>
        <v>20</v>
      </c>
      <c r="K8898" s="2">
        <f>Tabell2[[#This Row],[Totalt lagervärde ink moms]]-Tabell2[[#This Row],[Varav bokat ink moms]]</f>
        <v>100</v>
      </c>
      <c r="L8898" s="2">
        <f>Tabell2[[#This Row],[Antal]]*Tabell2[[#This Row],[Inpris ex moms]]</f>
        <v>96</v>
      </c>
      <c r="M8898" s="2">
        <f>MIN(Tabell2[[#This Row],[Bokat]]*Tabell2[[#This Row],[Inpris ex moms]],Tabell2[[#This Row],[Totalt lagervärde ex moms]])</f>
        <v>16</v>
      </c>
      <c r="N8898" s="2">
        <f>Tabell2[[#This Row],[Totalt lagervärde ex moms]]-Tabell2[[#This Row],[Varav bokat ex moms]]</f>
        <v>80</v>
      </c>
    </row>
    <row r="8899" spans="1:14" x14ac:dyDescent="0.2">
      <c r="A8899" t="s">
        <v>5791</v>
      </c>
      <c r="B8899" t="s">
        <v>5792</v>
      </c>
      <c r="C8899" s="2">
        <v>145</v>
      </c>
      <c r="D8899" s="2">
        <v>102</v>
      </c>
      <c r="E8899" s="2">
        <v>64.41</v>
      </c>
      <c r="F8899" s="2">
        <v>51.527999999999999</v>
      </c>
      <c r="G8899">
        <v>2</v>
      </c>
      <c r="H8899">
        <v>0</v>
      </c>
      <c r="I8899" s="2">
        <f>Tabell2[[#This Row],[Inköpspris (SEK)]]*Tabell2[[#This Row],[Antal]]</f>
        <v>128.82</v>
      </c>
      <c r="J8899" s="2">
        <f>MIN(Tabell2[[#This Row],[Bokat]]*Tabell2[[#This Row],[Inköpspris (SEK)]],Tabell2[[#This Row],[Totalt lagervärde ink moms]])</f>
        <v>0</v>
      </c>
      <c r="K8899" s="2">
        <f>Tabell2[[#This Row],[Totalt lagervärde ink moms]]-Tabell2[[#This Row],[Varav bokat ink moms]]</f>
        <v>128.82</v>
      </c>
      <c r="L8899" s="2">
        <f>Tabell2[[#This Row],[Antal]]*Tabell2[[#This Row],[Inpris ex moms]]</f>
        <v>103.056</v>
      </c>
      <c r="M8899" s="2">
        <f>MIN(Tabell2[[#This Row],[Bokat]]*Tabell2[[#This Row],[Inpris ex moms]],Tabell2[[#This Row],[Totalt lagervärde ex moms]])</f>
        <v>0</v>
      </c>
      <c r="N8899" s="2">
        <f>Tabell2[[#This Row],[Totalt lagervärde ex moms]]-Tabell2[[#This Row],[Varav bokat ex moms]]</f>
        <v>103.056</v>
      </c>
    </row>
    <row r="8900" spans="1:14" x14ac:dyDescent="0.2">
      <c r="A8900" t="s">
        <v>5795</v>
      </c>
      <c r="B8900" t="s">
        <v>5796</v>
      </c>
      <c r="C8900" s="2">
        <v>145</v>
      </c>
      <c r="D8900" s="2">
        <v>102</v>
      </c>
      <c r="E8900" s="2">
        <v>64.41</v>
      </c>
      <c r="F8900" s="2">
        <v>51.527999999999999</v>
      </c>
      <c r="G8900">
        <v>4</v>
      </c>
      <c r="H8900">
        <v>0</v>
      </c>
      <c r="I8900" s="2">
        <f>Tabell2[[#This Row],[Inköpspris (SEK)]]*Tabell2[[#This Row],[Antal]]</f>
        <v>257.64</v>
      </c>
      <c r="J8900" s="2">
        <f>MIN(Tabell2[[#This Row],[Bokat]]*Tabell2[[#This Row],[Inköpspris (SEK)]],Tabell2[[#This Row],[Totalt lagervärde ink moms]])</f>
        <v>0</v>
      </c>
      <c r="K8900" s="2">
        <f>Tabell2[[#This Row],[Totalt lagervärde ink moms]]-Tabell2[[#This Row],[Varav bokat ink moms]]</f>
        <v>257.64</v>
      </c>
      <c r="L8900" s="2">
        <f>Tabell2[[#This Row],[Antal]]*Tabell2[[#This Row],[Inpris ex moms]]</f>
        <v>206.11199999999999</v>
      </c>
      <c r="M8900" s="2">
        <f>MIN(Tabell2[[#This Row],[Bokat]]*Tabell2[[#This Row],[Inpris ex moms]],Tabell2[[#This Row],[Totalt lagervärde ex moms]])</f>
        <v>0</v>
      </c>
      <c r="N8900" s="2">
        <f>Tabell2[[#This Row],[Totalt lagervärde ex moms]]-Tabell2[[#This Row],[Varav bokat ex moms]]</f>
        <v>206.11199999999999</v>
      </c>
    </row>
    <row r="8901" spans="1:14" x14ac:dyDescent="0.2">
      <c r="A8901" t="s">
        <v>14957</v>
      </c>
      <c r="B8901" t="s">
        <v>14958</v>
      </c>
      <c r="C8901" s="2">
        <v>985</v>
      </c>
      <c r="D8901" s="2">
        <v>492</v>
      </c>
      <c r="E8901" s="2">
        <v>437.5</v>
      </c>
      <c r="F8901" s="2">
        <v>350</v>
      </c>
      <c r="G8901">
        <v>1</v>
      </c>
      <c r="H8901">
        <v>0</v>
      </c>
      <c r="I8901" s="2">
        <f>Tabell2[[#This Row],[Inköpspris (SEK)]]*Tabell2[[#This Row],[Antal]]</f>
        <v>437.5</v>
      </c>
      <c r="J8901" s="2">
        <f>MIN(Tabell2[[#This Row],[Bokat]]*Tabell2[[#This Row],[Inköpspris (SEK)]],Tabell2[[#This Row],[Totalt lagervärde ink moms]])</f>
        <v>0</v>
      </c>
      <c r="K8901" s="2">
        <f>Tabell2[[#This Row],[Totalt lagervärde ink moms]]-Tabell2[[#This Row],[Varav bokat ink moms]]</f>
        <v>437.5</v>
      </c>
      <c r="L8901" s="2">
        <f>Tabell2[[#This Row],[Antal]]*Tabell2[[#This Row],[Inpris ex moms]]</f>
        <v>350</v>
      </c>
      <c r="M8901" s="2">
        <f>MIN(Tabell2[[#This Row],[Bokat]]*Tabell2[[#This Row],[Inpris ex moms]],Tabell2[[#This Row],[Totalt lagervärde ex moms]])</f>
        <v>0</v>
      </c>
      <c r="N8901" s="2">
        <f>Tabell2[[#This Row],[Totalt lagervärde ex moms]]-Tabell2[[#This Row],[Varav bokat ex moms]]</f>
        <v>350</v>
      </c>
    </row>
    <row r="8902" spans="1:14" x14ac:dyDescent="0.2">
      <c r="A8902" t="s">
        <v>13791</v>
      </c>
      <c r="B8902" t="s">
        <v>13792</v>
      </c>
      <c r="C8902" s="2">
        <v>1255</v>
      </c>
      <c r="D8902" s="2">
        <v>878</v>
      </c>
      <c r="E8902" s="2">
        <v>557</v>
      </c>
      <c r="F8902" s="2">
        <v>445.6</v>
      </c>
      <c r="G8902">
        <v>1</v>
      </c>
      <c r="H8902">
        <v>0</v>
      </c>
      <c r="I8902" s="2">
        <f>Tabell2[[#This Row],[Inköpspris (SEK)]]*Tabell2[[#This Row],[Antal]]</f>
        <v>557</v>
      </c>
      <c r="J8902" s="2">
        <f>MIN(Tabell2[[#This Row],[Bokat]]*Tabell2[[#This Row],[Inköpspris (SEK)]],Tabell2[[#This Row],[Totalt lagervärde ink moms]])</f>
        <v>0</v>
      </c>
      <c r="K8902" s="2">
        <f>Tabell2[[#This Row],[Totalt lagervärde ink moms]]-Tabell2[[#This Row],[Varav bokat ink moms]]</f>
        <v>557</v>
      </c>
      <c r="L8902" s="2">
        <f>Tabell2[[#This Row],[Antal]]*Tabell2[[#This Row],[Inpris ex moms]]</f>
        <v>445.6</v>
      </c>
      <c r="M8902" s="2">
        <f>MIN(Tabell2[[#This Row],[Bokat]]*Tabell2[[#This Row],[Inpris ex moms]],Tabell2[[#This Row],[Totalt lagervärde ex moms]])</f>
        <v>0</v>
      </c>
      <c r="N8902" s="2">
        <f>Tabell2[[#This Row],[Totalt lagervärde ex moms]]-Tabell2[[#This Row],[Varav bokat ex moms]]</f>
        <v>445.6</v>
      </c>
    </row>
    <row r="8903" spans="1:14" x14ac:dyDescent="0.2">
      <c r="A8903" t="s">
        <v>6375</v>
      </c>
      <c r="B8903" t="s">
        <v>6376</v>
      </c>
      <c r="C8903" s="2">
        <v>55</v>
      </c>
      <c r="D8903" s="2">
        <v>40</v>
      </c>
      <c r="E8903" s="2">
        <v>24.38</v>
      </c>
      <c r="F8903" s="2">
        <v>19.5</v>
      </c>
      <c r="G8903">
        <v>2</v>
      </c>
      <c r="H8903">
        <v>0</v>
      </c>
      <c r="I8903" s="2">
        <f>Tabell2[[#This Row],[Inköpspris (SEK)]]*Tabell2[[#This Row],[Antal]]</f>
        <v>48.76</v>
      </c>
      <c r="J8903" s="2">
        <f>MIN(Tabell2[[#This Row],[Bokat]]*Tabell2[[#This Row],[Inköpspris (SEK)]],Tabell2[[#This Row],[Totalt lagervärde ink moms]])</f>
        <v>0</v>
      </c>
      <c r="K8903" s="2">
        <f>Tabell2[[#This Row],[Totalt lagervärde ink moms]]-Tabell2[[#This Row],[Varav bokat ink moms]]</f>
        <v>48.76</v>
      </c>
      <c r="L8903" s="2">
        <f>Tabell2[[#This Row],[Antal]]*Tabell2[[#This Row],[Inpris ex moms]]</f>
        <v>39</v>
      </c>
      <c r="M8903" s="2">
        <f>MIN(Tabell2[[#This Row],[Bokat]]*Tabell2[[#This Row],[Inpris ex moms]],Tabell2[[#This Row],[Totalt lagervärde ex moms]])</f>
        <v>0</v>
      </c>
      <c r="N8903" s="2">
        <f>Tabell2[[#This Row],[Totalt lagervärde ex moms]]-Tabell2[[#This Row],[Varav bokat ex moms]]</f>
        <v>39</v>
      </c>
    </row>
    <row r="8904" spans="1:14" x14ac:dyDescent="0.2">
      <c r="A8904" t="s">
        <v>9967</v>
      </c>
      <c r="B8904" t="s">
        <v>9968</v>
      </c>
      <c r="C8904" s="2">
        <v>189</v>
      </c>
      <c r="D8904" s="2">
        <v>141</v>
      </c>
      <c r="E8904" s="2">
        <v>83.75</v>
      </c>
      <c r="F8904" s="2">
        <v>67</v>
      </c>
      <c r="G8904">
        <v>6</v>
      </c>
      <c r="H8904">
        <v>0</v>
      </c>
      <c r="I8904" s="2">
        <f>Tabell2[[#This Row],[Inköpspris (SEK)]]*Tabell2[[#This Row],[Antal]]</f>
        <v>502.5</v>
      </c>
      <c r="J8904" s="2">
        <f>MIN(Tabell2[[#This Row],[Bokat]]*Tabell2[[#This Row],[Inköpspris (SEK)]],Tabell2[[#This Row],[Totalt lagervärde ink moms]])</f>
        <v>0</v>
      </c>
      <c r="K8904" s="2">
        <f>Tabell2[[#This Row],[Totalt lagervärde ink moms]]-Tabell2[[#This Row],[Varav bokat ink moms]]</f>
        <v>502.5</v>
      </c>
      <c r="L8904" s="2">
        <f>Tabell2[[#This Row],[Antal]]*Tabell2[[#This Row],[Inpris ex moms]]</f>
        <v>402</v>
      </c>
      <c r="M8904" s="2">
        <f>MIN(Tabell2[[#This Row],[Bokat]]*Tabell2[[#This Row],[Inpris ex moms]],Tabell2[[#This Row],[Totalt lagervärde ex moms]])</f>
        <v>0</v>
      </c>
      <c r="N8904" s="2">
        <f>Tabell2[[#This Row],[Totalt lagervärde ex moms]]-Tabell2[[#This Row],[Varav bokat ex moms]]</f>
        <v>402</v>
      </c>
    </row>
    <row r="8905" spans="1:14" x14ac:dyDescent="0.2">
      <c r="A8905" t="s">
        <v>11790</v>
      </c>
      <c r="B8905" t="s">
        <v>11791</v>
      </c>
      <c r="C8905" s="2">
        <v>79</v>
      </c>
      <c r="D8905" s="2">
        <v>46</v>
      </c>
      <c r="E8905" s="2">
        <v>35</v>
      </c>
      <c r="F8905" s="2">
        <v>28</v>
      </c>
      <c r="G8905">
        <v>1</v>
      </c>
      <c r="H8905">
        <v>0</v>
      </c>
      <c r="I8905" s="2">
        <f>Tabell2[[#This Row],[Inköpspris (SEK)]]*Tabell2[[#This Row],[Antal]]</f>
        <v>35</v>
      </c>
      <c r="J8905" s="2">
        <f>MIN(Tabell2[[#This Row],[Bokat]]*Tabell2[[#This Row],[Inköpspris (SEK)]],Tabell2[[#This Row],[Totalt lagervärde ink moms]])</f>
        <v>0</v>
      </c>
      <c r="K8905" s="2">
        <f>Tabell2[[#This Row],[Totalt lagervärde ink moms]]-Tabell2[[#This Row],[Varav bokat ink moms]]</f>
        <v>35</v>
      </c>
      <c r="L8905" s="2">
        <f>Tabell2[[#This Row],[Antal]]*Tabell2[[#This Row],[Inpris ex moms]]</f>
        <v>28</v>
      </c>
      <c r="M8905" s="2">
        <f>MIN(Tabell2[[#This Row],[Bokat]]*Tabell2[[#This Row],[Inpris ex moms]],Tabell2[[#This Row],[Totalt lagervärde ex moms]])</f>
        <v>0</v>
      </c>
      <c r="N8905" s="2">
        <f>Tabell2[[#This Row],[Totalt lagervärde ex moms]]-Tabell2[[#This Row],[Varav bokat ex moms]]</f>
        <v>28</v>
      </c>
    </row>
    <row r="8906" spans="1:14" x14ac:dyDescent="0.2">
      <c r="A8906" t="s">
        <v>5803</v>
      </c>
      <c r="B8906" t="s">
        <v>5804</v>
      </c>
      <c r="C8906" s="2">
        <v>75</v>
      </c>
      <c r="D8906" s="2">
        <v>52</v>
      </c>
      <c r="E8906" s="2">
        <v>33.19</v>
      </c>
      <c r="F8906" s="2">
        <v>26.552</v>
      </c>
      <c r="G8906">
        <v>2</v>
      </c>
      <c r="H8906">
        <v>0</v>
      </c>
      <c r="I8906" s="2">
        <f>Tabell2[[#This Row],[Inköpspris (SEK)]]*Tabell2[[#This Row],[Antal]]</f>
        <v>66.38</v>
      </c>
      <c r="J8906" s="2">
        <f>MIN(Tabell2[[#This Row],[Bokat]]*Tabell2[[#This Row],[Inköpspris (SEK)]],Tabell2[[#This Row],[Totalt lagervärde ink moms]])</f>
        <v>0</v>
      </c>
      <c r="K8906" s="2">
        <f>Tabell2[[#This Row],[Totalt lagervärde ink moms]]-Tabell2[[#This Row],[Varav bokat ink moms]]</f>
        <v>66.38</v>
      </c>
      <c r="L8906" s="2">
        <f>Tabell2[[#This Row],[Antal]]*Tabell2[[#This Row],[Inpris ex moms]]</f>
        <v>53.103999999999999</v>
      </c>
      <c r="M8906" s="2">
        <f>MIN(Tabell2[[#This Row],[Bokat]]*Tabell2[[#This Row],[Inpris ex moms]],Tabell2[[#This Row],[Totalt lagervärde ex moms]])</f>
        <v>0</v>
      </c>
      <c r="N8906" s="2">
        <f>Tabell2[[#This Row],[Totalt lagervärde ex moms]]-Tabell2[[#This Row],[Varav bokat ex moms]]</f>
        <v>53.103999999999999</v>
      </c>
    </row>
    <row r="8907" spans="1:14" x14ac:dyDescent="0.2">
      <c r="A8907" t="s">
        <v>16493</v>
      </c>
      <c r="B8907" t="s">
        <v>16494</v>
      </c>
      <c r="C8907" s="2">
        <v>1129</v>
      </c>
      <c r="D8907" s="2">
        <v>677</v>
      </c>
      <c r="E8907" s="2">
        <v>499.5</v>
      </c>
      <c r="F8907" s="2">
        <v>399.6</v>
      </c>
      <c r="G8907">
        <v>1</v>
      </c>
      <c r="H8907">
        <v>0</v>
      </c>
      <c r="I8907" s="2">
        <f>Tabell2[[#This Row],[Inköpspris (SEK)]]*Tabell2[[#This Row],[Antal]]</f>
        <v>499.5</v>
      </c>
      <c r="J8907" s="2">
        <f>MIN(Tabell2[[#This Row],[Bokat]]*Tabell2[[#This Row],[Inköpspris (SEK)]],Tabell2[[#This Row],[Totalt lagervärde ink moms]])</f>
        <v>0</v>
      </c>
      <c r="K8907" s="2">
        <f>Tabell2[[#This Row],[Totalt lagervärde ink moms]]-Tabell2[[#This Row],[Varav bokat ink moms]]</f>
        <v>499.5</v>
      </c>
      <c r="L8907" s="2">
        <f>Tabell2[[#This Row],[Antal]]*Tabell2[[#This Row],[Inpris ex moms]]</f>
        <v>399.6</v>
      </c>
      <c r="M8907" s="2">
        <f>MIN(Tabell2[[#This Row],[Bokat]]*Tabell2[[#This Row],[Inpris ex moms]],Tabell2[[#This Row],[Totalt lagervärde ex moms]])</f>
        <v>0</v>
      </c>
      <c r="N8907" s="2">
        <f>Tabell2[[#This Row],[Totalt lagervärde ex moms]]-Tabell2[[#This Row],[Varav bokat ex moms]]</f>
        <v>399.6</v>
      </c>
    </row>
    <row r="8908" spans="1:14" x14ac:dyDescent="0.2">
      <c r="A8908" t="s">
        <v>18821</v>
      </c>
      <c r="B8908" t="s">
        <v>18822</v>
      </c>
      <c r="C8908" s="2">
        <v>385</v>
      </c>
      <c r="D8908" s="2">
        <v>231</v>
      </c>
      <c r="E8908" s="2">
        <v>170.29</v>
      </c>
      <c r="F8908" s="2">
        <v>136.232</v>
      </c>
      <c r="G8908">
        <v>4</v>
      </c>
      <c r="H8908">
        <v>0</v>
      </c>
      <c r="I8908" s="2">
        <f>Tabell2[[#This Row],[Inköpspris (SEK)]]*Tabell2[[#This Row],[Antal]]</f>
        <v>681.16</v>
      </c>
      <c r="J8908" s="2">
        <f>MIN(Tabell2[[#This Row],[Bokat]]*Tabell2[[#This Row],[Inköpspris (SEK)]],Tabell2[[#This Row],[Totalt lagervärde ink moms]])</f>
        <v>0</v>
      </c>
      <c r="K8908" s="2">
        <f>Tabell2[[#This Row],[Totalt lagervärde ink moms]]-Tabell2[[#This Row],[Varav bokat ink moms]]</f>
        <v>681.16</v>
      </c>
      <c r="L8908" s="2">
        <f>Tabell2[[#This Row],[Antal]]*Tabell2[[#This Row],[Inpris ex moms]]</f>
        <v>544.928</v>
      </c>
      <c r="M8908" s="2">
        <f>MIN(Tabell2[[#This Row],[Bokat]]*Tabell2[[#This Row],[Inpris ex moms]],Tabell2[[#This Row],[Totalt lagervärde ex moms]])</f>
        <v>0</v>
      </c>
      <c r="N8908" s="2">
        <f>Tabell2[[#This Row],[Totalt lagervärde ex moms]]-Tabell2[[#This Row],[Varav bokat ex moms]]</f>
        <v>544.928</v>
      </c>
    </row>
    <row r="8909" spans="1:14" x14ac:dyDescent="0.2">
      <c r="A8909" t="s">
        <v>12699</v>
      </c>
      <c r="B8909" t="s">
        <v>12700</v>
      </c>
      <c r="C8909" s="2">
        <v>385</v>
      </c>
      <c r="D8909" s="2">
        <v>231</v>
      </c>
      <c r="E8909" s="2">
        <v>170.25</v>
      </c>
      <c r="F8909" s="2">
        <v>136.20000000000002</v>
      </c>
      <c r="G8909">
        <v>2</v>
      </c>
      <c r="H8909">
        <v>0</v>
      </c>
      <c r="I8909" s="2">
        <f>Tabell2[[#This Row],[Inköpspris (SEK)]]*Tabell2[[#This Row],[Antal]]</f>
        <v>340.5</v>
      </c>
      <c r="J8909" s="2">
        <f>MIN(Tabell2[[#This Row],[Bokat]]*Tabell2[[#This Row],[Inköpspris (SEK)]],Tabell2[[#This Row],[Totalt lagervärde ink moms]])</f>
        <v>0</v>
      </c>
      <c r="K8909" s="2">
        <f>Tabell2[[#This Row],[Totalt lagervärde ink moms]]-Tabell2[[#This Row],[Varav bokat ink moms]]</f>
        <v>340.5</v>
      </c>
      <c r="L8909" s="2">
        <f>Tabell2[[#This Row],[Antal]]*Tabell2[[#This Row],[Inpris ex moms]]</f>
        <v>272.40000000000003</v>
      </c>
      <c r="M8909" s="2">
        <f>MIN(Tabell2[[#This Row],[Bokat]]*Tabell2[[#This Row],[Inpris ex moms]],Tabell2[[#This Row],[Totalt lagervärde ex moms]])</f>
        <v>0</v>
      </c>
      <c r="N8909" s="2">
        <f>Tabell2[[#This Row],[Totalt lagervärde ex moms]]-Tabell2[[#This Row],[Varav bokat ex moms]]</f>
        <v>272.40000000000003</v>
      </c>
    </row>
    <row r="8910" spans="1:14" x14ac:dyDescent="0.2">
      <c r="A8910" t="s">
        <v>14034</v>
      </c>
      <c r="B8910" t="s">
        <v>14035</v>
      </c>
      <c r="C8910" s="2">
        <v>365</v>
      </c>
      <c r="D8910" s="2">
        <v>182</v>
      </c>
      <c r="E8910" s="2">
        <v>161.36000000000001</v>
      </c>
      <c r="F8910" s="2">
        <v>129.08800000000002</v>
      </c>
      <c r="G8910">
        <v>1</v>
      </c>
      <c r="H8910">
        <v>0</v>
      </c>
      <c r="I8910" s="2">
        <f>Tabell2[[#This Row],[Inköpspris (SEK)]]*Tabell2[[#This Row],[Antal]]</f>
        <v>161.36000000000001</v>
      </c>
      <c r="J8910" s="2">
        <f>MIN(Tabell2[[#This Row],[Bokat]]*Tabell2[[#This Row],[Inköpspris (SEK)]],Tabell2[[#This Row],[Totalt lagervärde ink moms]])</f>
        <v>0</v>
      </c>
      <c r="K8910" s="2">
        <f>Tabell2[[#This Row],[Totalt lagervärde ink moms]]-Tabell2[[#This Row],[Varav bokat ink moms]]</f>
        <v>161.36000000000001</v>
      </c>
      <c r="L8910" s="2">
        <f>Tabell2[[#This Row],[Antal]]*Tabell2[[#This Row],[Inpris ex moms]]</f>
        <v>129.08800000000002</v>
      </c>
      <c r="M8910" s="2">
        <f>MIN(Tabell2[[#This Row],[Bokat]]*Tabell2[[#This Row],[Inpris ex moms]],Tabell2[[#This Row],[Totalt lagervärde ex moms]])</f>
        <v>0</v>
      </c>
      <c r="N8910" s="2">
        <f>Tabell2[[#This Row],[Totalt lagervärde ex moms]]-Tabell2[[#This Row],[Varav bokat ex moms]]</f>
        <v>129.08800000000002</v>
      </c>
    </row>
    <row r="8911" spans="1:14" x14ac:dyDescent="0.2">
      <c r="A8911" t="s">
        <v>14044</v>
      </c>
      <c r="B8911" t="s">
        <v>14045</v>
      </c>
      <c r="C8911" s="2">
        <v>365</v>
      </c>
      <c r="D8911" s="2">
        <v>182</v>
      </c>
      <c r="E8911" s="2">
        <v>161.36000000000001</v>
      </c>
      <c r="F8911" s="2">
        <v>129.08800000000002</v>
      </c>
      <c r="G8911">
        <v>1</v>
      </c>
      <c r="H8911">
        <v>0</v>
      </c>
      <c r="I8911" s="2">
        <f>Tabell2[[#This Row],[Inköpspris (SEK)]]*Tabell2[[#This Row],[Antal]]</f>
        <v>161.36000000000001</v>
      </c>
      <c r="J8911" s="2">
        <f>MIN(Tabell2[[#This Row],[Bokat]]*Tabell2[[#This Row],[Inköpspris (SEK)]],Tabell2[[#This Row],[Totalt lagervärde ink moms]])</f>
        <v>0</v>
      </c>
      <c r="K8911" s="2">
        <f>Tabell2[[#This Row],[Totalt lagervärde ink moms]]-Tabell2[[#This Row],[Varav bokat ink moms]]</f>
        <v>161.36000000000001</v>
      </c>
      <c r="L8911" s="2">
        <f>Tabell2[[#This Row],[Antal]]*Tabell2[[#This Row],[Inpris ex moms]]</f>
        <v>129.08800000000002</v>
      </c>
      <c r="M8911" s="2">
        <f>MIN(Tabell2[[#This Row],[Bokat]]*Tabell2[[#This Row],[Inpris ex moms]],Tabell2[[#This Row],[Totalt lagervärde ex moms]])</f>
        <v>0</v>
      </c>
      <c r="N8911" s="2">
        <f>Tabell2[[#This Row],[Totalt lagervärde ex moms]]-Tabell2[[#This Row],[Varav bokat ex moms]]</f>
        <v>129.08800000000002</v>
      </c>
    </row>
    <row r="8912" spans="1:14" x14ac:dyDescent="0.2">
      <c r="A8912" t="s">
        <v>12573</v>
      </c>
      <c r="B8912" t="s">
        <v>12574</v>
      </c>
      <c r="C8912" s="2">
        <v>419</v>
      </c>
      <c r="D8912" s="2">
        <v>251</v>
      </c>
      <c r="E8912" s="2">
        <v>185</v>
      </c>
      <c r="F8912" s="2">
        <v>148</v>
      </c>
      <c r="G8912">
        <v>1</v>
      </c>
      <c r="H8912">
        <v>0</v>
      </c>
      <c r="I8912" s="2">
        <f>Tabell2[[#This Row],[Inköpspris (SEK)]]*Tabell2[[#This Row],[Antal]]</f>
        <v>185</v>
      </c>
      <c r="J8912" s="2">
        <f>MIN(Tabell2[[#This Row],[Bokat]]*Tabell2[[#This Row],[Inköpspris (SEK)]],Tabell2[[#This Row],[Totalt lagervärde ink moms]])</f>
        <v>0</v>
      </c>
      <c r="K8912" s="2">
        <f>Tabell2[[#This Row],[Totalt lagervärde ink moms]]-Tabell2[[#This Row],[Varav bokat ink moms]]</f>
        <v>185</v>
      </c>
      <c r="L8912" s="2">
        <f>Tabell2[[#This Row],[Antal]]*Tabell2[[#This Row],[Inpris ex moms]]</f>
        <v>148</v>
      </c>
      <c r="M8912" s="2">
        <f>MIN(Tabell2[[#This Row],[Bokat]]*Tabell2[[#This Row],[Inpris ex moms]],Tabell2[[#This Row],[Totalt lagervärde ex moms]])</f>
        <v>0</v>
      </c>
      <c r="N8912" s="2">
        <f>Tabell2[[#This Row],[Totalt lagervärde ex moms]]-Tabell2[[#This Row],[Varav bokat ex moms]]</f>
        <v>148</v>
      </c>
    </row>
    <row r="8913" spans="1:14" x14ac:dyDescent="0.2">
      <c r="A8913" t="s">
        <v>1154</v>
      </c>
      <c r="B8913" t="s">
        <v>1155</v>
      </c>
      <c r="C8913" s="2">
        <v>99</v>
      </c>
      <c r="D8913" s="2">
        <v>72</v>
      </c>
      <c r="E8913" s="2">
        <v>43.7</v>
      </c>
      <c r="F8913" s="2">
        <v>34.96</v>
      </c>
      <c r="G8913">
        <v>9</v>
      </c>
      <c r="H8913">
        <v>0</v>
      </c>
      <c r="I8913" s="2">
        <f>Tabell2[[#This Row],[Inköpspris (SEK)]]*Tabell2[[#This Row],[Antal]]</f>
        <v>393.3</v>
      </c>
      <c r="J8913" s="2">
        <f>MIN(Tabell2[[#This Row],[Bokat]]*Tabell2[[#This Row],[Inköpspris (SEK)]],Tabell2[[#This Row],[Totalt lagervärde ink moms]])</f>
        <v>0</v>
      </c>
      <c r="K8913" s="2">
        <f>Tabell2[[#This Row],[Totalt lagervärde ink moms]]-Tabell2[[#This Row],[Varav bokat ink moms]]</f>
        <v>393.3</v>
      </c>
      <c r="L8913" s="2">
        <f>Tabell2[[#This Row],[Antal]]*Tabell2[[#This Row],[Inpris ex moms]]</f>
        <v>314.64</v>
      </c>
      <c r="M8913" s="2">
        <f>MIN(Tabell2[[#This Row],[Bokat]]*Tabell2[[#This Row],[Inpris ex moms]],Tabell2[[#This Row],[Totalt lagervärde ex moms]])</f>
        <v>0</v>
      </c>
      <c r="N8913" s="2">
        <f>Tabell2[[#This Row],[Totalt lagervärde ex moms]]-Tabell2[[#This Row],[Varav bokat ex moms]]</f>
        <v>314.64</v>
      </c>
    </row>
    <row r="8914" spans="1:14" x14ac:dyDescent="0.2">
      <c r="A8914" t="s">
        <v>14123</v>
      </c>
      <c r="B8914" t="s">
        <v>14124</v>
      </c>
      <c r="C8914" s="2">
        <v>495</v>
      </c>
      <c r="D8914" s="2">
        <v>248</v>
      </c>
      <c r="E8914" s="2">
        <v>218.45</v>
      </c>
      <c r="F8914" s="2">
        <v>174.76</v>
      </c>
      <c r="G8914">
        <v>1</v>
      </c>
      <c r="H8914">
        <v>0</v>
      </c>
      <c r="I8914" s="2">
        <f>Tabell2[[#This Row],[Inköpspris (SEK)]]*Tabell2[[#This Row],[Antal]]</f>
        <v>218.45</v>
      </c>
      <c r="J8914" s="2">
        <f>MIN(Tabell2[[#This Row],[Bokat]]*Tabell2[[#This Row],[Inköpspris (SEK)]],Tabell2[[#This Row],[Totalt lagervärde ink moms]])</f>
        <v>0</v>
      </c>
      <c r="K8914" s="2">
        <f>Tabell2[[#This Row],[Totalt lagervärde ink moms]]-Tabell2[[#This Row],[Varav bokat ink moms]]</f>
        <v>218.45</v>
      </c>
      <c r="L8914" s="2">
        <f>Tabell2[[#This Row],[Antal]]*Tabell2[[#This Row],[Inpris ex moms]]</f>
        <v>174.76</v>
      </c>
      <c r="M8914" s="2">
        <f>MIN(Tabell2[[#This Row],[Bokat]]*Tabell2[[#This Row],[Inpris ex moms]],Tabell2[[#This Row],[Totalt lagervärde ex moms]])</f>
        <v>0</v>
      </c>
      <c r="N8914" s="2">
        <f>Tabell2[[#This Row],[Totalt lagervärde ex moms]]-Tabell2[[#This Row],[Varav bokat ex moms]]</f>
        <v>174.76</v>
      </c>
    </row>
    <row r="8915" spans="1:14" x14ac:dyDescent="0.2">
      <c r="A8915" t="s">
        <v>9903</v>
      </c>
      <c r="B8915" t="s">
        <v>9904</v>
      </c>
      <c r="C8915" s="2">
        <v>775</v>
      </c>
      <c r="D8915" s="2">
        <v>578</v>
      </c>
      <c r="E8915" s="2">
        <v>342</v>
      </c>
      <c r="F8915" s="2">
        <v>273.60000000000002</v>
      </c>
      <c r="G8915">
        <v>1</v>
      </c>
      <c r="H8915">
        <v>0</v>
      </c>
      <c r="I8915" s="2">
        <f>Tabell2[[#This Row],[Inköpspris (SEK)]]*Tabell2[[#This Row],[Antal]]</f>
        <v>342</v>
      </c>
      <c r="J8915" s="2">
        <f>MIN(Tabell2[[#This Row],[Bokat]]*Tabell2[[#This Row],[Inköpspris (SEK)]],Tabell2[[#This Row],[Totalt lagervärde ink moms]])</f>
        <v>0</v>
      </c>
      <c r="K8915" s="2">
        <f>Tabell2[[#This Row],[Totalt lagervärde ink moms]]-Tabell2[[#This Row],[Varav bokat ink moms]]</f>
        <v>342</v>
      </c>
      <c r="L8915" s="2">
        <f>Tabell2[[#This Row],[Antal]]*Tabell2[[#This Row],[Inpris ex moms]]</f>
        <v>273.60000000000002</v>
      </c>
      <c r="M8915" s="2">
        <f>MIN(Tabell2[[#This Row],[Bokat]]*Tabell2[[#This Row],[Inpris ex moms]],Tabell2[[#This Row],[Totalt lagervärde ex moms]])</f>
        <v>0</v>
      </c>
      <c r="N8915" s="2">
        <f>Tabell2[[#This Row],[Totalt lagervärde ex moms]]-Tabell2[[#This Row],[Varav bokat ex moms]]</f>
        <v>273.60000000000002</v>
      </c>
    </row>
    <row r="8916" spans="1:14" x14ac:dyDescent="0.2">
      <c r="A8916" t="s">
        <v>10792</v>
      </c>
      <c r="B8916" t="s">
        <v>10793</v>
      </c>
      <c r="C8916" s="2">
        <v>1589</v>
      </c>
      <c r="D8916" s="2">
        <v>1112</v>
      </c>
      <c r="E8916" s="2">
        <v>700</v>
      </c>
      <c r="F8916" s="2">
        <v>560</v>
      </c>
      <c r="G8916">
        <v>2</v>
      </c>
      <c r="H8916">
        <v>0</v>
      </c>
      <c r="I8916" s="2">
        <f>Tabell2[[#This Row],[Inköpspris (SEK)]]*Tabell2[[#This Row],[Antal]]</f>
        <v>1400</v>
      </c>
      <c r="J8916" s="2">
        <f>MIN(Tabell2[[#This Row],[Bokat]]*Tabell2[[#This Row],[Inköpspris (SEK)]],Tabell2[[#This Row],[Totalt lagervärde ink moms]])</f>
        <v>0</v>
      </c>
      <c r="K8916" s="2">
        <f>Tabell2[[#This Row],[Totalt lagervärde ink moms]]-Tabell2[[#This Row],[Varav bokat ink moms]]</f>
        <v>1400</v>
      </c>
      <c r="L8916" s="2">
        <f>Tabell2[[#This Row],[Antal]]*Tabell2[[#This Row],[Inpris ex moms]]</f>
        <v>1120</v>
      </c>
      <c r="M8916" s="2">
        <f>MIN(Tabell2[[#This Row],[Bokat]]*Tabell2[[#This Row],[Inpris ex moms]],Tabell2[[#This Row],[Totalt lagervärde ex moms]])</f>
        <v>0</v>
      </c>
      <c r="N8916" s="2">
        <f>Tabell2[[#This Row],[Totalt lagervärde ex moms]]-Tabell2[[#This Row],[Varav bokat ex moms]]</f>
        <v>1120</v>
      </c>
    </row>
    <row r="8917" spans="1:14" x14ac:dyDescent="0.2">
      <c r="A8917" t="s">
        <v>13575</v>
      </c>
      <c r="B8917" t="s">
        <v>13576</v>
      </c>
      <c r="C8917" s="2">
        <v>1589</v>
      </c>
      <c r="D8917" s="2">
        <v>953</v>
      </c>
      <c r="E8917" s="2">
        <v>700</v>
      </c>
      <c r="F8917" s="2">
        <v>560</v>
      </c>
      <c r="G8917">
        <v>1</v>
      </c>
      <c r="H8917">
        <v>0</v>
      </c>
      <c r="I8917" s="2">
        <f>Tabell2[[#This Row],[Inköpspris (SEK)]]*Tabell2[[#This Row],[Antal]]</f>
        <v>700</v>
      </c>
      <c r="J8917" s="2">
        <f>MIN(Tabell2[[#This Row],[Bokat]]*Tabell2[[#This Row],[Inköpspris (SEK)]],Tabell2[[#This Row],[Totalt lagervärde ink moms]])</f>
        <v>0</v>
      </c>
      <c r="K8917" s="2">
        <f>Tabell2[[#This Row],[Totalt lagervärde ink moms]]-Tabell2[[#This Row],[Varav bokat ink moms]]</f>
        <v>700</v>
      </c>
      <c r="L8917" s="2">
        <f>Tabell2[[#This Row],[Antal]]*Tabell2[[#This Row],[Inpris ex moms]]</f>
        <v>560</v>
      </c>
      <c r="M8917" s="2">
        <f>MIN(Tabell2[[#This Row],[Bokat]]*Tabell2[[#This Row],[Inpris ex moms]],Tabell2[[#This Row],[Totalt lagervärde ex moms]])</f>
        <v>0</v>
      </c>
      <c r="N8917" s="2">
        <f>Tabell2[[#This Row],[Totalt lagervärde ex moms]]-Tabell2[[#This Row],[Varav bokat ex moms]]</f>
        <v>560</v>
      </c>
    </row>
    <row r="8918" spans="1:14" x14ac:dyDescent="0.2">
      <c r="A8918" t="s">
        <v>15239</v>
      </c>
      <c r="B8918" t="s">
        <v>15240</v>
      </c>
      <c r="C8918" s="2">
        <v>2269</v>
      </c>
      <c r="D8918" s="2">
        <v>1588</v>
      </c>
      <c r="E8918" s="2">
        <v>998.5</v>
      </c>
      <c r="F8918" s="2">
        <v>798.80000000000007</v>
      </c>
      <c r="G8918">
        <v>1</v>
      </c>
      <c r="H8918">
        <v>0</v>
      </c>
      <c r="I8918" s="2">
        <f>Tabell2[[#This Row],[Inköpspris (SEK)]]*Tabell2[[#This Row],[Antal]]</f>
        <v>998.5</v>
      </c>
      <c r="J8918" s="2">
        <f>MIN(Tabell2[[#This Row],[Bokat]]*Tabell2[[#This Row],[Inköpspris (SEK)]],Tabell2[[#This Row],[Totalt lagervärde ink moms]])</f>
        <v>0</v>
      </c>
      <c r="K8918" s="2">
        <f>Tabell2[[#This Row],[Totalt lagervärde ink moms]]-Tabell2[[#This Row],[Varav bokat ink moms]]</f>
        <v>998.5</v>
      </c>
      <c r="L8918" s="2">
        <f>Tabell2[[#This Row],[Antal]]*Tabell2[[#This Row],[Inpris ex moms]]</f>
        <v>798.80000000000007</v>
      </c>
      <c r="M8918" s="2">
        <f>MIN(Tabell2[[#This Row],[Bokat]]*Tabell2[[#This Row],[Inpris ex moms]],Tabell2[[#This Row],[Totalt lagervärde ex moms]])</f>
        <v>0</v>
      </c>
      <c r="N8918" s="2">
        <f>Tabell2[[#This Row],[Totalt lagervärde ex moms]]-Tabell2[[#This Row],[Varav bokat ex moms]]</f>
        <v>798.80000000000007</v>
      </c>
    </row>
    <row r="8919" spans="1:14" x14ac:dyDescent="0.2">
      <c r="A8919" t="s">
        <v>7439</v>
      </c>
      <c r="B8919" t="s">
        <v>7440</v>
      </c>
      <c r="C8919" s="2">
        <v>149</v>
      </c>
      <c r="D8919" s="2">
        <v>67</v>
      </c>
      <c r="E8919" s="2">
        <v>65.55</v>
      </c>
      <c r="F8919" s="2">
        <v>52.44</v>
      </c>
      <c r="G8919">
        <v>3</v>
      </c>
      <c r="H8919">
        <v>0</v>
      </c>
      <c r="I8919" s="2">
        <f>Tabell2[[#This Row],[Inköpspris (SEK)]]*Tabell2[[#This Row],[Antal]]</f>
        <v>196.64999999999998</v>
      </c>
      <c r="J8919" s="2">
        <f>MIN(Tabell2[[#This Row],[Bokat]]*Tabell2[[#This Row],[Inköpspris (SEK)]],Tabell2[[#This Row],[Totalt lagervärde ink moms]])</f>
        <v>0</v>
      </c>
      <c r="K8919" s="2">
        <f>Tabell2[[#This Row],[Totalt lagervärde ink moms]]-Tabell2[[#This Row],[Varav bokat ink moms]]</f>
        <v>196.64999999999998</v>
      </c>
      <c r="L8919" s="2">
        <f>Tabell2[[#This Row],[Antal]]*Tabell2[[#This Row],[Inpris ex moms]]</f>
        <v>157.32</v>
      </c>
      <c r="M8919" s="2">
        <f>MIN(Tabell2[[#This Row],[Bokat]]*Tabell2[[#This Row],[Inpris ex moms]],Tabell2[[#This Row],[Totalt lagervärde ex moms]])</f>
        <v>0</v>
      </c>
      <c r="N8919" s="2">
        <f>Tabell2[[#This Row],[Totalt lagervärde ex moms]]-Tabell2[[#This Row],[Varav bokat ex moms]]</f>
        <v>157.32</v>
      </c>
    </row>
    <row r="8920" spans="1:14" x14ac:dyDescent="0.2">
      <c r="A8920" t="s">
        <v>15485</v>
      </c>
      <c r="B8920" t="s">
        <v>15486</v>
      </c>
      <c r="C8920" s="2">
        <v>405</v>
      </c>
      <c r="D8920" s="2">
        <v>243</v>
      </c>
      <c r="E8920" s="2">
        <v>178.1</v>
      </c>
      <c r="F8920" s="2">
        <v>142.47999999999999</v>
      </c>
      <c r="G8920">
        <v>4</v>
      </c>
      <c r="H8920">
        <v>0</v>
      </c>
      <c r="I8920" s="2">
        <f>Tabell2[[#This Row],[Inköpspris (SEK)]]*Tabell2[[#This Row],[Antal]]</f>
        <v>712.4</v>
      </c>
      <c r="J8920" s="2">
        <f>MIN(Tabell2[[#This Row],[Bokat]]*Tabell2[[#This Row],[Inköpspris (SEK)]],Tabell2[[#This Row],[Totalt lagervärde ink moms]])</f>
        <v>0</v>
      </c>
      <c r="K8920" s="2">
        <f>Tabell2[[#This Row],[Totalt lagervärde ink moms]]-Tabell2[[#This Row],[Varav bokat ink moms]]</f>
        <v>712.4</v>
      </c>
      <c r="L8920" s="2">
        <f>Tabell2[[#This Row],[Antal]]*Tabell2[[#This Row],[Inpris ex moms]]</f>
        <v>569.91999999999996</v>
      </c>
      <c r="M8920" s="2">
        <f>MIN(Tabell2[[#This Row],[Bokat]]*Tabell2[[#This Row],[Inpris ex moms]],Tabell2[[#This Row],[Totalt lagervärde ex moms]])</f>
        <v>0</v>
      </c>
      <c r="N8920" s="2">
        <f>Tabell2[[#This Row],[Totalt lagervärde ex moms]]-Tabell2[[#This Row],[Varav bokat ex moms]]</f>
        <v>569.91999999999996</v>
      </c>
    </row>
    <row r="8921" spans="1:14" x14ac:dyDescent="0.2">
      <c r="A8921" t="s">
        <v>15489</v>
      </c>
      <c r="B8921" t="s">
        <v>15490</v>
      </c>
      <c r="C8921" s="2">
        <v>405</v>
      </c>
      <c r="D8921" s="2">
        <v>243</v>
      </c>
      <c r="E8921" s="2">
        <v>178.1</v>
      </c>
      <c r="F8921" s="2">
        <v>142.47999999999999</v>
      </c>
      <c r="G8921">
        <v>2</v>
      </c>
      <c r="H8921">
        <v>0</v>
      </c>
      <c r="I8921" s="2">
        <f>Tabell2[[#This Row],[Inköpspris (SEK)]]*Tabell2[[#This Row],[Antal]]</f>
        <v>356.2</v>
      </c>
      <c r="J8921" s="2">
        <f>MIN(Tabell2[[#This Row],[Bokat]]*Tabell2[[#This Row],[Inköpspris (SEK)]],Tabell2[[#This Row],[Totalt lagervärde ink moms]])</f>
        <v>0</v>
      </c>
      <c r="K8921" s="2">
        <f>Tabell2[[#This Row],[Totalt lagervärde ink moms]]-Tabell2[[#This Row],[Varav bokat ink moms]]</f>
        <v>356.2</v>
      </c>
      <c r="L8921" s="2">
        <f>Tabell2[[#This Row],[Antal]]*Tabell2[[#This Row],[Inpris ex moms]]</f>
        <v>284.95999999999998</v>
      </c>
      <c r="M8921" s="2">
        <f>MIN(Tabell2[[#This Row],[Bokat]]*Tabell2[[#This Row],[Inpris ex moms]],Tabell2[[#This Row],[Totalt lagervärde ex moms]])</f>
        <v>0</v>
      </c>
      <c r="N8921" s="2">
        <f>Tabell2[[#This Row],[Totalt lagervärde ex moms]]-Tabell2[[#This Row],[Varav bokat ex moms]]</f>
        <v>284.95999999999998</v>
      </c>
    </row>
    <row r="8922" spans="1:14" x14ac:dyDescent="0.2">
      <c r="A8922" t="s">
        <v>16523</v>
      </c>
      <c r="B8922" t="s">
        <v>16524</v>
      </c>
      <c r="C8922" s="2">
        <v>1949</v>
      </c>
      <c r="D8922" s="2">
        <v>1364</v>
      </c>
      <c r="E8922" s="2">
        <v>855.6</v>
      </c>
      <c r="F8922" s="2">
        <v>684.48</v>
      </c>
      <c r="G8922">
        <v>1</v>
      </c>
      <c r="H8922">
        <v>0</v>
      </c>
      <c r="I8922" s="2">
        <f>Tabell2[[#This Row],[Inköpspris (SEK)]]*Tabell2[[#This Row],[Antal]]</f>
        <v>855.6</v>
      </c>
      <c r="J8922" s="2">
        <f>MIN(Tabell2[[#This Row],[Bokat]]*Tabell2[[#This Row],[Inköpspris (SEK)]],Tabell2[[#This Row],[Totalt lagervärde ink moms]])</f>
        <v>0</v>
      </c>
      <c r="K8922" s="2">
        <f>Tabell2[[#This Row],[Totalt lagervärde ink moms]]-Tabell2[[#This Row],[Varav bokat ink moms]]</f>
        <v>855.6</v>
      </c>
      <c r="L8922" s="2">
        <f>Tabell2[[#This Row],[Antal]]*Tabell2[[#This Row],[Inpris ex moms]]</f>
        <v>684.48</v>
      </c>
      <c r="M8922" s="2">
        <f>MIN(Tabell2[[#This Row],[Bokat]]*Tabell2[[#This Row],[Inpris ex moms]],Tabell2[[#This Row],[Totalt lagervärde ex moms]])</f>
        <v>0</v>
      </c>
      <c r="N8922" s="2">
        <f>Tabell2[[#This Row],[Totalt lagervärde ex moms]]-Tabell2[[#This Row],[Varav bokat ex moms]]</f>
        <v>684.48</v>
      </c>
    </row>
    <row r="8923" spans="1:14" x14ac:dyDescent="0.2">
      <c r="A8923" t="s">
        <v>16525</v>
      </c>
      <c r="B8923" t="s">
        <v>16526</v>
      </c>
      <c r="C8923" s="2">
        <v>1949</v>
      </c>
      <c r="D8923" s="2">
        <v>1364</v>
      </c>
      <c r="E8923" s="2">
        <v>855.6</v>
      </c>
      <c r="F8923" s="2">
        <v>684.48</v>
      </c>
      <c r="G8923">
        <v>1</v>
      </c>
      <c r="H8923">
        <v>0</v>
      </c>
      <c r="I8923" s="2">
        <f>Tabell2[[#This Row],[Inköpspris (SEK)]]*Tabell2[[#This Row],[Antal]]</f>
        <v>855.6</v>
      </c>
      <c r="J8923" s="2">
        <f>MIN(Tabell2[[#This Row],[Bokat]]*Tabell2[[#This Row],[Inköpspris (SEK)]],Tabell2[[#This Row],[Totalt lagervärde ink moms]])</f>
        <v>0</v>
      </c>
      <c r="K8923" s="2">
        <f>Tabell2[[#This Row],[Totalt lagervärde ink moms]]-Tabell2[[#This Row],[Varav bokat ink moms]]</f>
        <v>855.6</v>
      </c>
      <c r="L8923" s="2">
        <f>Tabell2[[#This Row],[Antal]]*Tabell2[[#This Row],[Inpris ex moms]]</f>
        <v>684.48</v>
      </c>
      <c r="M8923" s="2">
        <f>MIN(Tabell2[[#This Row],[Bokat]]*Tabell2[[#This Row],[Inpris ex moms]],Tabell2[[#This Row],[Totalt lagervärde ex moms]])</f>
        <v>0</v>
      </c>
      <c r="N8923" s="2">
        <f>Tabell2[[#This Row],[Totalt lagervärde ex moms]]-Tabell2[[#This Row],[Varav bokat ex moms]]</f>
        <v>684.48</v>
      </c>
    </row>
    <row r="8924" spans="1:14" x14ac:dyDescent="0.2">
      <c r="A8924" t="s">
        <v>8603</v>
      </c>
      <c r="B8924" t="s">
        <v>8604</v>
      </c>
      <c r="C8924" s="2">
        <v>1949</v>
      </c>
      <c r="D8924" s="2">
        <v>1512</v>
      </c>
      <c r="E8924" s="2">
        <v>855</v>
      </c>
      <c r="F8924" s="2">
        <v>684</v>
      </c>
      <c r="G8924">
        <v>2</v>
      </c>
      <c r="H8924">
        <v>0</v>
      </c>
      <c r="I8924" s="2">
        <f>Tabell2[[#This Row],[Inköpspris (SEK)]]*Tabell2[[#This Row],[Antal]]</f>
        <v>1710</v>
      </c>
      <c r="J8924" s="2">
        <f>MIN(Tabell2[[#This Row],[Bokat]]*Tabell2[[#This Row],[Inköpspris (SEK)]],Tabell2[[#This Row],[Totalt lagervärde ink moms]])</f>
        <v>0</v>
      </c>
      <c r="K8924" s="2">
        <f>Tabell2[[#This Row],[Totalt lagervärde ink moms]]-Tabell2[[#This Row],[Varav bokat ink moms]]</f>
        <v>1710</v>
      </c>
      <c r="L8924" s="2">
        <f>Tabell2[[#This Row],[Antal]]*Tabell2[[#This Row],[Inpris ex moms]]</f>
        <v>1368</v>
      </c>
      <c r="M8924" s="2">
        <f>MIN(Tabell2[[#This Row],[Bokat]]*Tabell2[[#This Row],[Inpris ex moms]],Tabell2[[#This Row],[Totalt lagervärde ex moms]])</f>
        <v>0</v>
      </c>
      <c r="N8924" s="2">
        <f>Tabell2[[#This Row],[Totalt lagervärde ex moms]]-Tabell2[[#This Row],[Varav bokat ex moms]]</f>
        <v>1368</v>
      </c>
    </row>
    <row r="8925" spans="1:14" x14ac:dyDescent="0.2">
      <c r="A8925" t="s">
        <v>8221</v>
      </c>
      <c r="B8925" t="s">
        <v>8222</v>
      </c>
      <c r="C8925" s="2">
        <v>69</v>
      </c>
      <c r="D8925" s="2">
        <v>48</v>
      </c>
      <c r="E8925" s="2">
        <v>30.25</v>
      </c>
      <c r="F8925" s="2">
        <v>24.200000000000003</v>
      </c>
      <c r="G8925">
        <v>1</v>
      </c>
      <c r="H8925">
        <v>0</v>
      </c>
      <c r="I8925" s="2">
        <f>Tabell2[[#This Row],[Inköpspris (SEK)]]*Tabell2[[#This Row],[Antal]]</f>
        <v>30.25</v>
      </c>
      <c r="J8925" s="2">
        <f>MIN(Tabell2[[#This Row],[Bokat]]*Tabell2[[#This Row],[Inköpspris (SEK)]],Tabell2[[#This Row],[Totalt lagervärde ink moms]])</f>
        <v>0</v>
      </c>
      <c r="K8925" s="2">
        <f>Tabell2[[#This Row],[Totalt lagervärde ink moms]]-Tabell2[[#This Row],[Varav bokat ink moms]]</f>
        <v>30.25</v>
      </c>
      <c r="L8925" s="2">
        <f>Tabell2[[#This Row],[Antal]]*Tabell2[[#This Row],[Inpris ex moms]]</f>
        <v>24.200000000000003</v>
      </c>
      <c r="M8925" s="2">
        <f>MIN(Tabell2[[#This Row],[Bokat]]*Tabell2[[#This Row],[Inpris ex moms]],Tabell2[[#This Row],[Totalt lagervärde ex moms]])</f>
        <v>0</v>
      </c>
      <c r="N8925" s="2">
        <f>Tabell2[[#This Row],[Totalt lagervärde ex moms]]-Tabell2[[#This Row],[Varav bokat ex moms]]</f>
        <v>24.200000000000003</v>
      </c>
    </row>
    <row r="8926" spans="1:14" x14ac:dyDescent="0.2">
      <c r="A8926" t="s">
        <v>918</v>
      </c>
      <c r="B8926" t="s">
        <v>919</v>
      </c>
      <c r="C8926" s="2">
        <v>799</v>
      </c>
      <c r="D8926" s="2">
        <v>589</v>
      </c>
      <c r="E8926" s="2">
        <v>350</v>
      </c>
      <c r="F8926" s="2">
        <v>280</v>
      </c>
      <c r="G8926">
        <v>2</v>
      </c>
      <c r="H8926">
        <v>0</v>
      </c>
      <c r="I8926" s="2">
        <f>Tabell2[[#This Row],[Inköpspris (SEK)]]*Tabell2[[#This Row],[Antal]]</f>
        <v>700</v>
      </c>
      <c r="J8926" s="2">
        <f>MIN(Tabell2[[#This Row],[Bokat]]*Tabell2[[#This Row],[Inköpspris (SEK)]],Tabell2[[#This Row],[Totalt lagervärde ink moms]])</f>
        <v>0</v>
      </c>
      <c r="K8926" s="2">
        <f>Tabell2[[#This Row],[Totalt lagervärde ink moms]]-Tabell2[[#This Row],[Varav bokat ink moms]]</f>
        <v>700</v>
      </c>
      <c r="L8926" s="2">
        <f>Tabell2[[#This Row],[Antal]]*Tabell2[[#This Row],[Inpris ex moms]]</f>
        <v>560</v>
      </c>
      <c r="M8926" s="2">
        <f>MIN(Tabell2[[#This Row],[Bokat]]*Tabell2[[#This Row],[Inpris ex moms]],Tabell2[[#This Row],[Totalt lagervärde ex moms]])</f>
        <v>0</v>
      </c>
      <c r="N8926" s="2">
        <f>Tabell2[[#This Row],[Totalt lagervärde ex moms]]-Tabell2[[#This Row],[Varav bokat ex moms]]</f>
        <v>560</v>
      </c>
    </row>
    <row r="8927" spans="1:14" x14ac:dyDescent="0.2">
      <c r="A8927" t="s">
        <v>1544</v>
      </c>
      <c r="B8927" t="s">
        <v>1545</v>
      </c>
      <c r="C8927" s="2">
        <v>99</v>
      </c>
      <c r="D8927" s="2">
        <v>75</v>
      </c>
      <c r="E8927" s="2">
        <v>43.31</v>
      </c>
      <c r="F8927" s="2">
        <v>34.648000000000003</v>
      </c>
      <c r="G8927">
        <v>1</v>
      </c>
      <c r="H8927">
        <v>0</v>
      </c>
      <c r="I8927" s="2">
        <f>Tabell2[[#This Row],[Inköpspris (SEK)]]*Tabell2[[#This Row],[Antal]]</f>
        <v>43.31</v>
      </c>
      <c r="J8927" s="2">
        <f>MIN(Tabell2[[#This Row],[Bokat]]*Tabell2[[#This Row],[Inköpspris (SEK)]],Tabell2[[#This Row],[Totalt lagervärde ink moms]])</f>
        <v>0</v>
      </c>
      <c r="K8927" s="2">
        <f>Tabell2[[#This Row],[Totalt lagervärde ink moms]]-Tabell2[[#This Row],[Varav bokat ink moms]]</f>
        <v>43.31</v>
      </c>
      <c r="L8927" s="2">
        <f>Tabell2[[#This Row],[Antal]]*Tabell2[[#This Row],[Inpris ex moms]]</f>
        <v>34.648000000000003</v>
      </c>
      <c r="M8927" s="2">
        <f>MIN(Tabell2[[#This Row],[Bokat]]*Tabell2[[#This Row],[Inpris ex moms]],Tabell2[[#This Row],[Totalt lagervärde ex moms]])</f>
        <v>0</v>
      </c>
      <c r="N8927" s="2">
        <f>Tabell2[[#This Row],[Totalt lagervärde ex moms]]-Tabell2[[#This Row],[Varav bokat ex moms]]</f>
        <v>34.648000000000003</v>
      </c>
    </row>
    <row r="8928" spans="1:14" x14ac:dyDescent="0.2">
      <c r="A8928" t="s">
        <v>932</v>
      </c>
      <c r="B8928" t="s">
        <v>933</v>
      </c>
      <c r="C8928" s="2">
        <v>144</v>
      </c>
      <c r="D8928" s="2">
        <v>73</v>
      </c>
      <c r="E8928" s="2">
        <v>62.98</v>
      </c>
      <c r="F8928" s="2">
        <v>50.384</v>
      </c>
      <c r="G8928">
        <v>1</v>
      </c>
      <c r="H8928">
        <v>0</v>
      </c>
      <c r="I8928" s="2">
        <f>Tabell2[[#This Row],[Inköpspris (SEK)]]*Tabell2[[#This Row],[Antal]]</f>
        <v>62.98</v>
      </c>
      <c r="J8928" s="2">
        <f>MIN(Tabell2[[#This Row],[Bokat]]*Tabell2[[#This Row],[Inköpspris (SEK)]],Tabell2[[#This Row],[Totalt lagervärde ink moms]])</f>
        <v>0</v>
      </c>
      <c r="K8928" s="2">
        <f>Tabell2[[#This Row],[Totalt lagervärde ink moms]]-Tabell2[[#This Row],[Varav bokat ink moms]]</f>
        <v>62.98</v>
      </c>
      <c r="L8928" s="2">
        <f>Tabell2[[#This Row],[Antal]]*Tabell2[[#This Row],[Inpris ex moms]]</f>
        <v>50.384</v>
      </c>
      <c r="M8928" s="2">
        <f>MIN(Tabell2[[#This Row],[Bokat]]*Tabell2[[#This Row],[Inpris ex moms]],Tabell2[[#This Row],[Totalt lagervärde ex moms]])</f>
        <v>0</v>
      </c>
      <c r="N8928" s="2">
        <f>Tabell2[[#This Row],[Totalt lagervärde ex moms]]-Tabell2[[#This Row],[Varav bokat ex moms]]</f>
        <v>50.384</v>
      </c>
    </row>
    <row r="8929" spans="1:14" x14ac:dyDescent="0.2">
      <c r="A8929" t="s">
        <v>5961</v>
      </c>
      <c r="B8929" t="s">
        <v>5962</v>
      </c>
      <c r="C8929" s="2">
        <v>59</v>
      </c>
      <c r="D8929" s="2">
        <v>27</v>
      </c>
      <c r="E8929" s="2">
        <v>25.79</v>
      </c>
      <c r="F8929" s="2">
        <v>20.634</v>
      </c>
      <c r="G8929">
        <v>1</v>
      </c>
      <c r="H8929">
        <v>0</v>
      </c>
      <c r="I8929" s="2">
        <f>Tabell2[[#This Row],[Inköpspris (SEK)]]*Tabell2[[#This Row],[Antal]]</f>
        <v>25.79</v>
      </c>
      <c r="J8929" s="2">
        <f>MIN(Tabell2[[#This Row],[Bokat]]*Tabell2[[#This Row],[Inköpspris (SEK)]],Tabell2[[#This Row],[Totalt lagervärde ink moms]])</f>
        <v>0</v>
      </c>
      <c r="K8929" s="2">
        <f>Tabell2[[#This Row],[Totalt lagervärde ink moms]]-Tabell2[[#This Row],[Varav bokat ink moms]]</f>
        <v>25.79</v>
      </c>
      <c r="L8929" s="2">
        <f>Tabell2[[#This Row],[Antal]]*Tabell2[[#This Row],[Inpris ex moms]]</f>
        <v>20.634</v>
      </c>
      <c r="M8929" s="2">
        <f>MIN(Tabell2[[#This Row],[Bokat]]*Tabell2[[#This Row],[Inpris ex moms]],Tabell2[[#This Row],[Totalt lagervärde ex moms]])</f>
        <v>0</v>
      </c>
      <c r="N8929" s="2">
        <f>Tabell2[[#This Row],[Totalt lagervärde ex moms]]-Tabell2[[#This Row],[Varav bokat ex moms]]</f>
        <v>20.634</v>
      </c>
    </row>
    <row r="8930" spans="1:14" x14ac:dyDescent="0.2">
      <c r="A8930" t="s">
        <v>18720</v>
      </c>
      <c r="B8930" t="s">
        <v>18721</v>
      </c>
      <c r="C8930" s="2">
        <v>129</v>
      </c>
      <c r="D8930" s="2">
        <v>90</v>
      </c>
      <c r="E8930" s="2">
        <v>56.29</v>
      </c>
      <c r="F8930" s="2">
        <v>45.032000000000004</v>
      </c>
      <c r="G8930">
        <v>2</v>
      </c>
      <c r="H8930">
        <v>0</v>
      </c>
      <c r="I8930" s="2">
        <f>Tabell2[[#This Row],[Inköpspris (SEK)]]*Tabell2[[#This Row],[Antal]]</f>
        <v>112.58</v>
      </c>
      <c r="J8930" s="2">
        <f>MIN(Tabell2[[#This Row],[Bokat]]*Tabell2[[#This Row],[Inköpspris (SEK)]],Tabell2[[#This Row],[Totalt lagervärde ink moms]])</f>
        <v>0</v>
      </c>
      <c r="K8930" s="2">
        <f>Tabell2[[#This Row],[Totalt lagervärde ink moms]]-Tabell2[[#This Row],[Varav bokat ink moms]]</f>
        <v>112.58</v>
      </c>
      <c r="L8930" s="2">
        <f>Tabell2[[#This Row],[Antal]]*Tabell2[[#This Row],[Inpris ex moms]]</f>
        <v>90.064000000000007</v>
      </c>
      <c r="M8930" s="2">
        <f>MIN(Tabell2[[#This Row],[Bokat]]*Tabell2[[#This Row],[Inpris ex moms]],Tabell2[[#This Row],[Totalt lagervärde ex moms]])</f>
        <v>0</v>
      </c>
      <c r="N8930" s="2">
        <f>Tabell2[[#This Row],[Totalt lagervärde ex moms]]-Tabell2[[#This Row],[Varav bokat ex moms]]</f>
        <v>90.064000000000007</v>
      </c>
    </row>
    <row r="8931" spans="1:14" x14ac:dyDescent="0.2">
      <c r="A8931" t="s">
        <v>10580</v>
      </c>
      <c r="B8931" t="s">
        <v>10581</v>
      </c>
      <c r="C8931" s="2">
        <v>179</v>
      </c>
      <c r="D8931" s="2">
        <v>112</v>
      </c>
      <c r="E8931" s="2">
        <v>78.06</v>
      </c>
      <c r="F8931" s="2">
        <v>62.451000000000001</v>
      </c>
      <c r="G8931">
        <v>4</v>
      </c>
      <c r="H8931">
        <v>0</v>
      </c>
      <c r="I8931" s="2">
        <f>Tabell2[[#This Row],[Inköpspris (SEK)]]*Tabell2[[#This Row],[Antal]]</f>
        <v>312.24</v>
      </c>
      <c r="J8931" s="2">
        <f>MIN(Tabell2[[#This Row],[Bokat]]*Tabell2[[#This Row],[Inköpspris (SEK)]],Tabell2[[#This Row],[Totalt lagervärde ink moms]])</f>
        <v>0</v>
      </c>
      <c r="K8931" s="2">
        <f>Tabell2[[#This Row],[Totalt lagervärde ink moms]]-Tabell2[[#This Row],[Varav bokat ink moms]]</f>
        <v>312.24</v>
      </c>
      <c r="L8931" s="2">
        <f>Tabell2[[#This Row],[Antal]]*Tabell2[[#This Row],[Inpris ex moms]]</f>
        <v>249.804</v>
      </c>
      <c r="M8931" s="2">
        <f>MIN(Tabell2[[#This Row],[Bokat]]*Tabell2[[#This Row],[Inpris ex moms]],Tabell2[[#This Row],[Totalt lagervärde ex moms]])</f>
        <v>0</v>
      </c>
      <c r="N8931" s="2">
        <f>Tabell2[[#This Row],[Totalt lagervärde ex moms]]-Tabell2[[#This Row],[Varav bokat ex moms]]</f>
        <v>249.804</v>
      </c>
    </row>
    <row r="8932" spans="1:14" x14ac:dyDescent="0.2">
      <c r="A8932" t="s">
        <v>14627</v>
      </c>
      <c r="B8932" t="s">
        <v>14628</v>
      </c>
      <c r="C8932" s="2">
        <v>749</v>
      </c>
      <c r="D8932" s="2">
        <v>449</v>
      </c>
      <c r="E8932" s="2">
        <v>326.60000000000002</v>
      </c>
      <c r="F8932" s="2">
        <v>261.28000000000003</v>
      </c>
      <c r="G8932">
        <v>4</v>
      </c>
      <c r="H8932">
        <v>0</v>
      </c>
      <c r="I8932" s="2">
        <f>Tabell2[[#This Row],[Inköpspris (SEK)]]*Tabell2[[#This Row],[Antal]]</f>
        <v>1306.4000000000001</v>
      </c>
      <c r="J8932" s="2">
        <f>MIN(Tabell2[[#This Row],[Bokat]]*Tabell2[[#This Row],[Inköpspris (SEK)]],Tabell2[[#This Row],[Totalt lagervärde ink moms]])</f>
        <v>0</v>
      </c>
      <c r="K8932" s="2">
        <f>Tabell2[[#This Row],[Totalt lagervärde ink moms]]-Tabell2[[#This Row],[Varav bokat ink moms]]</f>
        <v>1306.4000000000001</v>
      </c>
      <c r="L8932" s="2">
        <f>Tabell2[[#This Row],[Antal]]*Tabell2[[#This Row],[Inpris ex moms]]</f>
        <v>1045.1200000000001</v>
      </c>
      <c r="M8932" s="2">
        <f>MIN(Tabell2[[#This Row],[Bokat]]*Tabell2[[#This Row],[Inpris ex moms]],Tabell2[[#This Row],[Totalt lagervärde ex moms]])</f>
        <v>0</v>
      </c>
      <c r="N8932" s="2">
        <f>Tabell2[[#This Row],[Totalt lagervärde ex moms]]-Tabell2[[#This Row],[Varav bokat ex moms]]</f>
        <v>1045.1200000000001</v>
      </c>
    </row>
    <row r="8933" spans="1:14" x14ac:dyDescent="0.2">
      <c r="A8933" t="s">
        <v>14645</v>
      </c>
      <c r="B8933" t="s">
        <v>14646</v>
      </c>
      <c r="C8933" s="2">
        <v>749</v>
      </c>
      <c r="D8933" s="2">
        <v>449</v>
      </c>
      <c r="E8933" s="2">
        <v>326.60000000000002</v>
      </c>
      <c r="F8933" s="2">
        <v>261.28000000000003</v>
      </c>
      <c r="G8933">
        <v>2</v>
      </c>
      <c r="H8933">
        <v>0</v>
      </c>
      <c r="I8933" s="2">
        <f>Tabell2[[#This Row],[Inköpspris (SEK)]]*Tabell2[[#This Row],[Antal]]</f>
        <v>653.20000000000005</v>
      </c>
      <c r="J8933" s="2">
        <f>MIN(Tabell2[[#This Row],[Bokat]]*Tabell2[[#This Row],[Inköpspris (SEK)]],Tabell2[[#This Row],[Totalt lagervärde ink moms]])</f>
        <v>0</v>
      </c>
      <c r="K8933" s="2">
        <f>Tabell2[[#This Row],[Totalt lagervärde ink moms]]-Tabell2[[#This Row],[Varav bokat ink moms]]</f>
        <v>653.20000000000005</v>
      </c>
      <c r="L8933" s="2">
        <f>Tabell2[[#This Row],[Antal]]*Tabell2[[#This Row],[Inpris ex moms]]</f>
        <v>522.56000000000006</v>
      </c>
      <c r="M8933" s="2">
        <f>MIN(Tabell2[[#This Row],[Bokat]]*Tabell2[[#This Row],[Inpris ex moms]],Tabell2[[#This Row],[Totalt lagervärde ex moms]])</f>
        <v>0</v>
      </c>
      <c r="N8933" s="2">
        <f>Tabell2[[#This Row],[Totalt lagervärde ex moms]]-Tabell2[[#This Row],[Varav bokat ex moms]]</f>
        <v>522.56000000000006</v>
      </c>
    </row>
    <row r="8934" spans="1:14" x14ac:dyDescent="0.2">
      <c r="A8934" t="s">
        <v>9971</v>
      </c>
      <c r="B8934" t="s">
        <v>9972</v>
      </c>
      <c r="C8934" s="2">
        <v>109</v>
      </c>
      <c r="D8934" s="2">
        <v>82</v>
      </c>
      <c r="E8934" s="2">
        <v>47.5</v>
      </c>
      <c r="F8934" s="2">
        <v>38</v>
      </c>
      <c r="G8934">
        <v>7</v>
      </c>
      <c r="H8934">
        <v>0</v>
      </c>
      <c r="I8934" s="2">
        <f>Tabell2[[#This Row],[Inköpspris (SEK)]]*Tabell2[[#This Row],[Antal]]</f>
        <v>332.5</v>
      </c>
      <c r="J8934" s="2">
        <f>MIN(Tabell2[[#This Row],[Bokat]]*Tabell2[[#This Row],[Inköpspris (SEK)]],Tabell2[[#This Row],[Totalt lagervärde ink moms]])</f>
        <v>0</v>
      </c>
      <c r="K8934" s="2">
        <f>Tabell2[[#This Row],[Totalt lagervärde ink moms]]-Tabell2[[#This Row],[Varav bokat ink moms]]</f>
        <v>332.5</v>
      </c>
      <c r="L8934" s="2">
        <f>Tabell2[[#This Row],[Antal]]*Tabell2[[#This Row],[Inpris ex moms]]</f>
        <v>266</v>
      </c>
      <c r="M8934" s="2">
        <f>MIN(Tabell2[[#This Row],[Bokat]]*Tabell2[[#This Row],[Inpris ex moms]],Tabell2[[#This Row],[Totalt lagervärde ex moms]])</f>
        <v>0</v>
      </c>
      <c r="N8934" s="2">
        <f>Tabell2[[#This Row],[Totalt lagervärde ex moms]]-Tabell2[[#This Row],[Varav bokat ex moms]]</f>
        <v>266</v>
      </c>
    </row>
    <row r="8935" spans="1:14" x14ac:dyDescent="0.2">
      <c r="A8935" t="s">
        <v>9461</v>
      </c>
      <c r="B8935" t="s">
        <v>9462</v>
      </c>
      <c r="C8935" s="2">
        <v>219</v>
      </c>
      <c r="D8935" s="2">
        <v>153</v>
      </c>
      <c r="E8935" s="2">
        <v>95.31</v>
      </c>
      <c r="F8935" s="2">
        <v>76.248000000000005</v>
      </c>
      <c r="G8935">
        <v>1</v>
      </c>
      <c r="H8935">
        <v>0</v>
      </c>
      <c r="I8935" s="2">
        <f>Tabell2[[#This Row],[Inköpspris (SEK)]]*Tabell2[[#This Row],[Antal]]</f>
        <v>95.31</v>
      </c>
      <c r="J8935" s="2">
        <f>MIN(Tabell2[[#This Row],[Bokat]]*Tabell2[[#This Row],[Inköpspris (SEK)]],Tabell2[[#This Row],[Totalt lagervärde ink moms]])</f>
        <v>0</v>
      </c>
      <c r="K8935" s="2">
        <f>Tabell2[[#This Row],[Totalt lagervärde ink moms]]-Tabell2[[#This Row],[Varav bokat ink moms]]</f>
        <v>95.31</v>
      </c>
      <c r="L8935" s="2">
        <f>Tabell2[[#This Row],[Antal]]*Tabell2[[#This Row],[Inpris ex moms]]</f>
        <v>76.248000000000005</v>
      </c>
      <c r="M8935" s="2">
        <f>MIN(Tabell2[[#This Row],[Bokat]]*Tabell2[[#This Row],[Inpris ex moms]],Tabell2[[#This Row],[Totalt lagervärde ex moms]])</f>
        <v>0</v>
      </c>
      <c r="N8935" s="2">
        <f>Tabell2[[#This Row],[Totalt lagervärde ex moms]]-Tabell2[[#This Row],[Varav bokat ex moms]]</f>
        <v>76.248000000000005</v>
      </c>
    </row>
    <row r="8936" spans="1:14" x14ac:dyDescent="0.2">
      <c r="A8936" t="s">
        <v>10762</v>
      </c>
      <c r="B8936" t="s">
        <v>10763</v>
      </c>
      <c r="C8936" s="2">
        <v>275</v>
      </c>
      <c r="D8936" s="2">
        <v>192</v>
      </c>
      <c r="E8936" s="2">
        <v>119.62</v>
      </c>
      <c r="F8936" s="2">
        <v>95.696000000000012</v>
      </c>
      <c r="G8936">
        <v>2</v>
      </c>
      <c r="H8936">
        <v>0</v>
      </c>
      <c r="I8936" s="2">
        <f>Tabell2[[#This Row],[Inköpspris (SEK)]]*Tabell2[[#This Row],[Antal]]</f>
        <v>239.24</v>
      </c>
      <c r="J8936" s="2">
        <f>MIN(Tabell2[[#This Row],[Bokat]]*Tabell2[[#This Row],[Inköpspris (SEK)]],Tabell2[[#This Row],[Totalt lagervärde ink moms]])</f>
        <v>0</v>
      </c>
      <c r="K8936" s="2">
        <f>Tabell2[[#This Row],[Totalt lagervärde ink moms]]-Tabell2[[#This Row],[Varav bokat ink moms]]</f>
        <v>239.24</v>
      </c>
      <c r="L8936" s="2">
        <f>Tabell2[[#This Row],[Antal]]*Tabell2[[#This Row],[Inpris ex moms]]</f>
        <v>191.39200000000002</v>
      </c>
      <c r="M8936" s="2">
        <f>MIN(Tabell2[[#This Row],[Bokat]]*Tabell2[[#This Row],[Inpris ex moms]],Tabell2[[#This Row],[Totalt lagervärde ex moms]])</f>
        <v>0</v>
      </c>
      <c r="N8936" s="2">
        <f>Tabell2[[#This Row],[Totalt lagervärde ex moms]]-Tabell2[[#This Row],[Varav bokat ex moms]]</f>
        <v>191.39200000000002</v>
      </c>
    </row>
    <row r="8937" spans="1:14" x14ac:dyDescent="0.2">
      <c r="A8937" t="s">
        <v>10764</v>
      </c>
      <c r="B8937" t="s">
        <v>10765</v>
      </c>
      <c r="C8937" s="2">
        <v>275</v>
      </c>
      <c r="D8937" s="2">
        <v>192</v>
      </c>
      <c r="E8937" s="2">
        <v>119.62</v>
      </c>
      <c r="F8937" s="2">
        <v>95.696000000000012</v>
      </c>
      <c r="G8937">
        <v>1</v>
      </c>
      <c r="H8937">
        <v>0</v>
      </c>
      <c r="I8937" s="2">
        <f>Tabell2[[#This Row],[Inköpspris (SEK)]]*Tabell2[[#This Row],[Antal]]</f>
        <v>119.62</v>
      </c>
      <c r="J8937" s="2">
        <f>MIN(Tabell2[[#This Row],[Bokat]]*Tabell2[[#This Row],[Inköpspris (SEK)]],Tabell2[[#This Row],[Totalt lagervärde ink moms]])</f>
        <v>0</v>
      </c>
      <c r="K8937" s="2">
        <f>Tabell2[[#This Row],[Totalt lagervärde ink moms]]-Tabell2[[#This Row],[Varav bokat ink moms]]</f>
        <v>119.62</v>
      </c>
      <c r="L8937" s="2">
        <f>Tabell2[[#This Row],[Antal]]*Tabell2[[#This Row],[Inpris ex moms]]</f>
        <v>95.696000000000012</v>
      </c>
      <c r="M8937" s="2">
        <f>MIN(Tabell2[[#This Row],[Bokat]]*Tabell2[[#This Row],[Inpris ex moms]],Tabell2[[#This Row],[Totalt lagervärde ex moms]])</f>
        <v>0</v>
      </c>
      <c r="N8937" s="2">
        <f>Tabell2[[#This Row],[Totalt lagervärde ex moms]]-Tabell2[[#This Row],[Varav bokat ex moms]]</f>
        <v>95.696000000000012</v>
      </c>
    </row>
    <row r="8938" spans="1:14" x14ac:dyDescent="0.2">
      <c r="A8938" t="s">
        <v>10524</v>
      </c>
      <c r="B8938" t="s">
        <v>10525</v>
      </c>
      <c r="C8938" s="2">
        <v>299</v>
      </c>
      <c r="D8938" s="2">
        <v>209</v>
      </c>
      <c r="E8938" s="2">
        <v>130</v>
      </c>
      <c r="F8938" s="2">
        <v>104</v>
      </c>
      <c r="G8938">
        <v>6</v>
      </c>
      <c r="H8938">
        <v>1</v>
      </c>
      <c r="I8938" s="2">
        <f>Tabell2[[#This Row],[Inköpspris (SEK)]]*Tabell2[[#This Row],[Antal]]</f>
        <v>780</v>
      </c>
      <c r="J8938" s="2">
        <f>MIN(Tabell2[[#This Row],[Bokat]]*Tabell2[[#This Row],[Inköpspris (SEK)]],Tabell2[[#This Row],[Totalt lagervärde ink moms]])</f>
        <v>130</v>
      </c>
      <c r="K8938" s="2">
        <f>Tabell2[[#This Row],[Totalt lagervärde ink moms]]-Tabell2[[#This Row],[Varav bokat ink moms]]</f>
        <v>650</v>
      </c>
      <c r="L8938" s="2">
        <f>Tabell2[[#This Row],[Antal]]*Tabell2[[#This Row],[Inpris ex moms]]</f>
        <v>624</v>
      </c>
      <c r="M8938" s="2">
        <f>MIN(Tabell2[[#This Row],[Bokat]]*Tabell2[[#This Row],[Inpris ex moms]],Tabell2[[#This Row],[Totalt lagervärde ex moms]])</f>
        <v>104</v>
      </c>
      <c r="N8938" s="2">
        <f>Tabell2[[#This Row],[Totalt lagervärde ex moms]]-Tabell2[[#This Row],[Varav bokat ex moms]]</f>
        <v>520</v>
      </c>
    </row>
    <row r="8939" spans="1:14" x14ac:dyDescent="0.2">
      <c r="A8939" t="s">
        <v>18588</v>
      </c>
      <c r="B8939" t="s">
        <v>18589</v>
      </c>
      <c r="C8939" s="2">
        <v>359</v>
      </c>
      <c r="D8939" s="2">
        <v>251</v>
      </c>
      <c r="E8939" s="2">
        <v>156.04</v>
      </c>
      <c r="F8939" s="2">
        <v>124.83199999999999</v>
      </c>
      <c r="G8939">
        <v>1</v>
      </c>
      <c r="H8939">
        <v>0</v>
      </c>
      <c r="I8939" s="2">
        <f>Tabell2[[#This Row],[Inköpspris (SEK)]]*Tabell2[[#This Row],[Antal]]</f>
        <v>156.04</v>
      </c>
      <c r="J8939" s="2">
        <f>MIN(Tabell2[[#This Row],[Bokat]]*Tabell2[[#This Row],[Inköpspris (SEK)]],Tabell2[[#This Row],[Totalt lagervärde ink moms]])</f>
        <v>0</v>
      </c>
      <c r="K8939" s="2">
        <f>Tabell2[[#This Row],[Totalt lagervärde ink moms]]-Tabell2[[#This Row],[Varav bokat ink moms]]</f>
        <v>156.04</v>
      </c>
      <c r="L8939" s="2">
        <f>Tabell2[[#This Row],[Antal]]*Tabell2[[#This Row],[Inpris ex moms]]</f>
        <v>124.83199999999999</v>
      </c>
      <c r="M8939" s="2">
        <f>MIN(Tabell2[[#This Row],[Bokat]]*Tabell2[[#This Row],[Inpris ex moms]],Tabell2[[#This Row],[Totalt lagervärde ex moms]])</f>
        <v>0</v>
      </c>
      <c r="N8939" s="2">
        <f>Tabell2[[#This Row],[Totalt lagervärde ex moms]]-Tabell2[[#This Row],[Varav bokat ex moms]]</f>
        <v>124.83199999999999</v>
      </c>
    </row>
    <row r="8940" spans="1:14" x14ac:dyDescent="0.2">
      <c r="A8940" t="s">
        <v>17479</v>
      </c>
      <c r="B8940" t="s">
        <v>17480</v>
      </c>
      <c r="C8940" s="2">
        <v>1299</v>
      </c>
      <c r="D8940" s="2">
        <v>779</v>
      </c>
      <c r="E8940" s="2">
        <v>564.29999999999995</v>
      </c>
      <c r="F8940" s="2">
        <v>451.44</v>
      </c>
      <c r="G8940">
        <v>1</v>
      </c>
      <c r="H8940">
        <v>0</v>
      </c>
      <c r="I8940" s="2">
        <f>Tabell2[[#This Row],[Inköpspris (SEK)]]*Tabell2[[#This Row],[Antal]]</f>
        <v>564.29999999999995</v>
      </c>
      <c r="J8940" s="2">
        <f>MIN(Tabell2[[#This Row],[Bokat]]*Tabell2[[#This Row],[Inköpspris (SEK)]],Tabell2[[#This Row],[Totalt lagervärde ink moms]])</f>
        <v>0</v>
      </c>
      <c r="K8940" s="2">
        <f>Tabell2[[#This Row],[Totalt lagervärde ink moms]]-Tabell2[[#This Row],[Varav bokat ink moms]]</f>
        <v>564.29999999999995</v>
      </c>
      <c r="L8940" s="2">
        <f>Tabell2[[#This Row],[Antal]]*Tabell2[[#This Row],[Inpris ex moms]]</f>
        <v>451.44</v>
      </c>
      <c r="M8940" s="2">
        <f>MIN(Tabell2[[#This Row],[Bokat]]*Tabell2[[#This Row],[Inpris ex moms]],Tabell2[[#This Row],[Totalt lagervärde ex moms]])</f>
        <v>0</v>
      </c>
      <c r="N8940" s="2">
        <f>Tabell2[[#This Row],[Totalt lagervärde ex moms]]-Tabell2[[#This Row],[Varav bokat ex moms]]</f>
        <v>451.44</v>
      </c>
    </row>
    <row r="8941" spans="1:14" x14ac:dyDescent="0.2">
      <c r="A8941" t="s">
        <v>17483</v>
      </c>
      <c r="B8941" t="s">
        <v>17484</v>
      </c>
      <c r="C8941" s="2">
        <v>1299</v>
      </c>
      <c r="D8941" s="2">
        <v>779</v>
      </c>
      <c r="E8941" s="2">
        <v>564.29999999999995</v>
      </c>
      <c r="F8941" s="2">
        <v>451.44</v>
      </c>
      <c r="G8941">
        <v>1</v>
      </c>
      <c r="H8941">
        <v>0</v>
      </c>
      <c r="I8941" s="2">
        <f>Tabell2[[#This Row],[Inköpspris (SEK)]]*Tabell2[[#This Row],[Antal]]</f>
        <v>564.29999999999995</v>
      </c>
      <c r="J8941" s="2">
        <f>MIN(Tabell2[[#This Row],[Bokat]]*Tabell2[[#This Row],[Inköpspris (SEK)]],Tabell2[[#This Row],[Totalt lagervärde ink moms]])</f>
        <v>0</v>
      </c>
      <c r="K8941" s="2">
        <f>Tabell2[[#This Row],[Totalt lagervärde ink moms]]-Tabell2[[#This Row],[Varav bokat ink moms]]</f>
        <v>564.29999999999995</v>
      </c>
      <c r="L8941" s="2">
        <f>Tabell2[[#This Row],[Antal]]*Tabell2[[#This Row],[Inpris ex moms]]</f>
        <v>451.44</v>
      </c>
      <c r="M8941" s="2">
        <f>MIN(Tabell2[[#This Row],[Bokat]]*Tabell2[[#This Row],[Inpris ex moms]],Tabell2[[#This Row],[Totalt lagervärde ex moms]])</f>
        <v>0</v>
      </c>
      <c r="N8941" s="2">
        <f>Tabell2[[#This Row],[Totalt lagervärde ex moms]]-Tabell2[[#This Row],[Varav bokat ex moms]]</f>
        <v>451.44</v>
      </c>
    </row>
    <row r="8942" spans="1:14" x14ac:dyDescent="0.2">
      <c r="A8942" t="s">
        <v>5953</v>
      </c>
      <c r="B8942" t="s">
        <v>5954</v>
      </c>
      <c r="C8942" s="2">
        <v>89</v>
      </c>
      <c r="D8942" s="2">
        <v>62</v>
      </c>
      <c r="E8942" s="2">
        <v>38.619999999999997</v>
      </c>
      <c r="F8942" s="2">
        <v>30.894000000000002</v>
      </c>
      <c r="G8942">
        <v>4</v>
      </c>
      <c r="H8942">
        <v>0</v>
      </c>
      <c r="I8942" s="2">
        <f>Tabell2[[#This Row],[Inköpspris (SEK)]]*Tabell2[[#This Row],[Antal]]</f>
        <v>154.47999999999999</v>
      </c>
      <c r="J8942" s="2">
        <f>MIN(Tabell2[[#This Row],[Bokat]]*Tabell2[[#This Row],[Inköpspris (SEK)]],Tabell2[[#This Row],[Totalt lagervärde ink moms]])</f>
        <v>0</v>
      </c>
      <c r="K8942" s="2">
        <f>Tabell2[[#This Row],[Totalt lagervärde ink moms]]-Tabell2[[#This Row],[Varav bokat ink moms]]</f>
        <v>154.47999999999999</v>
      </c>
      <c r="L8942" s="2">
        <f>Tabell2[[#This Row],[Antal]]*Tabell2[[#This Row],[Inpris ex moms]]</f>
        <v>123.57600000000001</v>
      </c>
      <c r="M8942" s="2">
        <f>MIN(Tabell2[[#This Row],[Bokat]]*Tabell2[[#This Row],[Inpris ex moms]],Tabell2[[#This Row],[Totalt lagervärde ex moms]])</f>
        <v>0</v>
      </c>
      <c r="N8942" s="2">
        <f>Tabell2[[#This Row],[Totalt lagervärde ex moms]]-Tabell2[[#This Row],[Varav bokat ex moms]]</f>
        <v>123.57600000000001</v>
      </c>
    </row>
    <row r="8943" spans="1:14" x14ac:dyDescent="0.2">
      <c r="A8943" t="s">
        <v>7528</v>
      </c>
      <c r="B8943" t="s">
        <v>7529</v>
      </c>
      <c r="C8943" s="2">
        <v>49</v>
      </c>
      <c r="D8943" s="2">
        <v>37</v>
      </c>
      <c r="E8943" s="2">
        <v>21.25</v>
      </c>
      <c r="F8943" s="2">
        <v>17</v>
      </c>
      <c r="G8943">
        <v>2</v>
      </c>
      <c r="H8943">
        <v>0</v>
      </c>
      <c r="I8943" s="2">
        <f>Tabell2[[#This Row],[Inköpspris (SEK)]]*Tabell2[[#This Row],[Antal]]</f>
        <v>42.5</v>
      </c>
      <c r="J8943" s="2">
        <f>MIN(Tabell2[[#This Row],[Bokat]]*Tabell2[[#This Row],[Inköpspris (SEK)]],Tabell2[[#This Row],[Totalt lagervärde ink moms]])</f>
        <v>0</v>
      </c>
      <c r="K8943" s="2">
        <f>Tabell2[[#This Row],[Totalt lagervärde ink moms]]-Tabell2[[#This Row],[Varav bokat ink moms]]</f>
        <v>42.5</v>
      </c>
      <c r="L8943" s="2">
        <f>Tabell2[[#This Row],[Antal]]*Tabell2[[#This Row],[Inpris ex moms]]</f>
        <v>34</v>
      </c>
      <c r="M8943" s="2">
        <f>MIN(Tabell2[[#This Row],[Bokat]]*Tabell2[[#This Row],[Inpris ex moms]],Tabell2[[#This Row],[Totalt lagervärde ex moms]])</f>
        <v>0</v>
      </c>
      <c r="N8943" s="2">
        <f>Tabell2[[#This Row],[Totalt lagervärde ex moms]]-Tabell2[[#This Row],[Varav bokat ex moms]]</f>
        <v>34</v>
      </c>
    </row>
    <row r="8944" spans="1:14" x14ac:dyDescent="0.2">
      <c r="A8944" t="s">
        <v>9573</v>
      </c>
      <c r="B8944" t="s">
        <v>9574</v>
      </c>
      <c r="C8944" s="2">
        <v>209</v>
      </c>
      <c r="D8944" s="2">
        <v>146</v>
      </c>
      <c r="E8944" s="2">
        <v>90.63</v>
      </c>
      <c r="F8944" s="2">
        <v>72.504000000000005</v>
      </c>
      <c r="G8944">
        <v>8</v>
      </c>
      <c r="H8944">
        <v>1</v>
      </c>
      <c r="I8944" s="2">
        <f>Tabell2[[#This Row],[Inköpspris (SEK)]]*Tabell2[[#This Row],[Antal]]</f>
        <v>725.04</v>
      </c>
      <c r="J8944" s="2">
        <f>MIN(Tabell2[[#This Row],[Bokat]]*Tabell2[[#This Row],[Inköpspris (SEK)]],Tabell2[[#This Row],[Totalt lagervärde ink moms]])</f>
        <v>90.63</v>
      </c>
      <c r="K8944" s="2">
        <f>Tabell2[[#This Row],[Totalt lagervärde ink moms]]-Tabell2[[#This Row],[Varav bokat ink moms]]</f>
        <v>634.41</v>
      </c>
      <c r="L8944" s="2">
        <f>Tabell2[[#This Row],[Antal]]*Tabell2[[#This Row],[Inpris ex moms]]</f>
        <v>580.03200000000004</v>
      </c>
      <c r="M8944" s="2">
        <f>MIN(Tabell2[[#This Row],[Bokat]]*Tabell2[[#This Row],[Inpris ex moms]],Tabell2[[#This Row],[Totalt lagervärde ex moms]])</f>
        <v>72.504000000000005</v>
      </c>
      <c r="N8944" s="2">
        <f>Tabell2[[#This Row],[Totalt lagervärde ex moms]]-Tabell2[[#This Row],[Varav bokat ex moms]]</f>
        <v>507.52800000000002</v>
      </c>
    </row>
    <row r="8945" spans="1:14" x14ac:dyDescent="0.2">
      <c r="A8945" t="s">
        <v>15555</v>
      </c>
      <c r="B8945" t="s">
        <v>15556</v>
      </c>
      <c r="C8945" s="2">
        <v>685</v>
      </c>
      <c r="D8945" s="2">
        <v>411</v>
      </c>
      <c r="E8945" s="2">
        <v>296.89999999999998</v>
      </c>
      <c r="F8945" s="2">
        <v>237.51999999999998</v>
      </c>
      <c r="G8945">
        <v>1</v>
      </c>
      <c r="H8945">
        <v>0</v>
      </c>
      <c r="I8945" s="2">
        <f>Tabell2[[#This Row],[Inköpspris (SEK)]]*Tabell2[[#This Row],[Antal]]</f>
        <v>296.89999999999998</v>
      </c>
      <c r="J8945" s="2">
        <f>MIN(Tabell2[[#This Row],[Bokat]]*Tabell2[[#This Row],[Inköpspris (SEK)]],Tabell2[[#This Row],[Totalt lagervärde ink moms]])</f>
        <v>0</v>
      </c>
      <c r="K8945" s="2">
        <f>Tabell2[[#This Row],[Totalt lagervärde ink moms]]-Tabell2[[#This Row],[Varav bokat ink moms]]</f>
        <v>296.89999999999998</v>
      </c>
      <c r="L8945" s="2">
        <f>Tabell2[[#This Row],[Antal]]*Tabell2[[#This Row],[Inpris ex moms]]</f>
        <v>237.51999999999998</v>
      </c>
      <c r="M8945" s="2">
        <f>MIN(Tabell2[[#This Row],[Bokat]]*Tabell2[[#This Row],[Inpris ex moms]],Tabell2[[#This Row],[Totalt lagervärde ex moms]])</f>
        <v>0</v>
      </c>
      <c r="N8945" s="2">
        <f>Tabell2[[#This Row],[Totalt lagervärde ex moms]]-Tabell2[[#This Row],[Varav bokat ex moms]]</f>
        <v>237.51999999999998</v>
      </c>
    </row>
    <row r="8946" spans="1:14" x14ac:dyDescent="0.2">
      <c r="A8946" t="s">
        <v>15629</v>
      </c>
      <c r="B8946" t="s">
        <v>15630</v>
      </c>
      <c r="C8946" s="2">
        <v>685</v>
      </c>
      <c r="D8946" s="2">
        <v>411</v>
      </c>
      <c r="E8946" s="2">
        <v>296.89999999999998</v>
      </c>
      <c r="F8946" s="2">
        <v>237.51999999999998</v>
      </c>
      <c r="G8946">
        <v>1</v>
      </c>
      <c r="H8946">
        <v>0</v>
      </c>
      <c r="I8946" s="2">
        <f>Tabell2[[#This Row],[Inköpspris (SEK)]]*Tabell2[[#This Row],[Antal]]</f>
        <v>296.89999999999998</v>
      </c>
      <c r="J8946" s="2">
        <f>MIN(Tabell2[[#This Row],[Bokat]]*Tabell2[[#This Row],[Inköpspris (SEK)]],Tabell2[[#This Row],[Totalt lagervärde ink moms]])</f>
        <v>0</v>
      </c>
      <c r="K8946" s="2">
        <f>Tabell2[[#This Row],[Totalt lagervärde ink moms]]-Tabell2[[#This Row],[Varav bokat ink moms]]</f>
        <v>296.89999999999998</v>
      </c>
      <c r="L8946" s="2">
        <f>Tabell2[[#This Row],[Antal]]*Tabell2[[#This Row],[Inpris ex moms]]</f>
        <v>237.51999999999998</v>
      </c>
      <c r="M8946" s="2">
        <f>MIN(Tabell2[[#This Row],[Bokat]]*Tabell2[[#This Row],[Inpris ex moms]],Tabell2[[#This Row],[Totalt lagervärde ex moms]])</f>
        <v>0</v>
      </c>
      <c r="N8946" s="2">
        <f>Tabell2[[#This Row],[Totalt lagervärde ex moms]]-Tabell2[[#This Row],[Varav bokat ex moms]]</f>
        <v>237.51999999999998</v>
      </c>
    </row>
    <row r="8947" spans="1:14" x14ac:dyDescent="0.2">
      <c r="A8947" t="s">
        <v>15631</v>
      </c>
      <c r="B8947" t="s">
        <v>15632</v>
      </c>
      <c r="C8947" s="2">
        <v>685</v>
      </c>
      <c r="D8947" s="2">
        <v>411</v>
      </c>
      <c r="E8947" s="2">
        <v>296.89999999999998</v>
      </c>
      <c r="F8947" s="2">
        <v>237.51999999999998</v>
      </c>
      <c r="G8947">
        <v>1</v>
      </c>
      <c r="H8947">
        <v>0</v>
      </c>
      <c r="I8947" s="2">
        <f>Tabell2[[#This Row],[Inköpspris (SEK)]]*Tabell2[[#This Row],[Antal]]</f>
        <v>296.89999999999998</v>
      </c>
      <c r="J8947" s="2">
        <f>MIN(Tabell2[[#This Row],[Bokat]]*Tabell2[[#This Row],[Inköpspris (SEK)]],Tabell2[[#This Row],[Totalt lagervärde ink moms]])</f>
        <v>0</v>
      </c>
      <c r="K8947" s="2">
        <f>Tabell2[[#This Row],[Totalt lagervärde ink moms]]-Tabell2[[#This Row],[Varav bokat ink moms]]</f>
        <v>296.89999999999998</v>
      </c>
      <c r="L8947" s="2">
        <f>Tabell2[[#This Row],[Antal]]*Tabell2[[#This Row],[Inpris ex moms]]</f>
        <v>237.51999999999998</v>
      </c>
      <c r="M8947" s="2">
        <f>MIN(Tabell2[[#This Row],[Bokat]]*Tabell2[[#This Row],[Inpris ex moms]],Tabell2[[#This Row],[Totalt lagervärde ex moms]])</f>
        <v>0</v>
      </c>
      <c r="N8947" s="2">
        <f>Tabell2[[#This Row],[Totalt lagervärde ex moms]]-Tabell2[[#This Row],[Varav bokat ex moms]]</f>
        <v>237.51999999999998</v>
      </c>
    </row>
    <row r="8948" spans="1:14" x14ac:dyDescent="0.2">
      <c r="A8948" t="s">
        <v>14907</v>
      </c>
      <c r="B8948" t="s">
        <v>14908</v>
      </c>
      <c r="C8948" s="2">
        <v>909</v>
      </c>
      <c r="D8948" s="2">
        <v>636</v>
      </c>
      <c r="E8948" s="2">
        <v>393.56</v>
      </c>
      <c r="F8948" s="2">
        <v>314.84800000000001</v>
      </c>
      <c r="G8948">
        <v>2</v>
      </c>
      <c r="H8948">
        <v>0</v>
      </c>
      <c r="I8948" s="2">
        <f>Tabell2[[#This Row],[Inköpspris (SEK)]]*Tabell2[[#This Row],[Antal]]</f>
        <v>787.12</v>
      </c>
      <c r="J8948" s="2">
        <f>MIN(Tabell2[[#This Row],[Bokat]]*Tabell2[[#This Row],[Inköpspris (SEK)]],Tabell2[[#This Row],[Totalt lagervärde ink moms]])</f>
        <v>0</v>
      </c>
      <c r="K8948" s="2">
        <f>Tabell2[[#This Row],[Totalt lagervärde ink moms]]-Tabell2[[#This Row],[Varav bokat ink moms]]</f>
        <v>787.12</v>
      </c>
      <c r="L8948" s="2">
        <f>Tabell2[[#This Row],[Antal]]*Tabell2[[#This Row],[Inpris ex moms]]</f>
        <v>629.69600000000003</v>
      </c>
      <c r="M8948" s="2">
        <f>MIN(Tabell2[[#This Row],[Bokat]]*Tabell2[[#This Row],[Inpris ex moms]],Tabell2[[#This Row],[Totalt lagervärde ex moms]])</f>
        <v>0</v>
      </c>
      <c r="N8948" s="2">
        <f>Tabell2[[#This Row],[Totalt lagervärde ex moms]]-Tabell2[[#This Row],[Varav bokat ex moms]]</f>
        <v>629.69600000000003</v>
      </c>
    </row>
    <row r="8949" spans="1:14" x14ac:dyDescent="0.2">
      <c r="A8949" t="s">
        <v>5052</v>
      </c>
      <c r="B8949" t="s">
        <v>5053</v>
      </c>
      <c r="C8949" s="2">
        <v>39</v>
      </c>
      <c r="D8949" s="2">
        <v>27</v>
      </c>
      <c r="E8949" s="2">
        <v>16.88</v>
      </c>
      <c r="F8949" s="2">
        <v>13.504</v>
      </c>
      <c r="G8949">
        <v>2</v>
      </c>
      <c r="H8949">
        <v>0</v>
      </c>
      <c r="I8949" s="2">
        <f>Tabell2[[#This Row],[Inköpspris (SEK)]]*Tabell2[[#This Row],[Antal]]</f>
        <v>33.76</v>
      </c>
      <c r="J8949" s="2">
        <f>MIN(Tabell2[[#This Row],[Bokat]]*Tabell2[[#This Row],[Inköpspris (SEK)]],Tabell2[[#This Row],[Totalt lagervärde ink moms]])</f>
        <v>0</v>
      </c>
      <c r="K8949" s="2">
        <f>Tabell2[[#This Row],[Totalt lagervärde ink moms]]-Tabell2[[#This Row],[Varav bokat ink moms]]</f>
        <v>33.76</v>
      </c>
      <c r="L8949" s="2">
        <f>Tabell2[[#This Row],[Antal]]*Tabell2[[#This Row],[Inpris ex moms]]</f>
        <v>27.007999999999999</v>
      </c>
      <c r="M8949" s="2">
        <f>MIN(Tabell2[[#This Row],[Bokat]]*Tabell2[[#This Row],[Inpris ex moms]],Tabell2[[#This Row],[Totalt lagervärde ex moms]])</f>
        <v>0</v>
      </c>
      <c r="N8949" s="2">
        <f>Tabell2[[#This Row],[Totalt lagervärde ex moms]]-Tabell2[[#This Row],[Varav bokat ex moms]]</f>
        <v>27.007999999999999</v>
      </c>
    </row>
    <row r="8950" spans="1:14" x14ac:dyDescent="0.2">
      <c r="A8950" t="s">
        <v>10616</v>
      </c>
      <c r="B8950" t="s">
        <v>10617</v>
      </c>
      <c r="C8950" s="2">
        <v>39</v>
      </c>
      <c r="D8950" s="2">
        <v>27</v>
      </c>
      <c r="E8950" s="2">
        <v>16.88</v>
      </c>
      <c r="F8950" s="2">
        <v>13.5</v>
      </c>
      <c r="G8950">
        <v>14</v>
      </c>
      <c r="H8950">
        <v>0</v>
      </c>
      <c r="I8950" s="2">
        <f>Tabell2[[#This Row],[Inköpspris (SEK)]]*Tabell2[[#This Row],[Antal]]</f>
        <v>236.32</v>
      </c>
      <c r="J8950" s="2">
        <f>MIN(Tabell2[[#This Row],[Bokat]]*Tabell2[[#This Row],[Inköpspris (SEK)]],Tabell2[[#This Row],[Totalt lagervärde ink moms]])</f>
        <v>0</v>
      </c>
      <c r="K8950" s="2">
        <f>Tabell2[[#This Row],[Totalt lagervärde ink moms]]-Tabell2[[#This Row],[Varav bokat ink moms]]</f>
        <v>236.32</v>
      </c>
      <c r="L8950" s="2">
        <f>Tabell2[[#This Row],[Antal]]*Tabell2[[#This Row],[Inpris ex moms]]</f>
        <v>189</v>
      </c>
      <c r="M8950" s="2">
        <f>MIN(Tabell2[[#This Row],[Bokat]]*Tabell2[[#This Row],[Inpris ex moms]],Tabell2[[#This Row],[Totalt lagervärde ex moms]])</f>
        <v>0</v>
      </c>
      <c r="N8950" s="2">
        <f>Tabell2[[#This Row],[Totalt lagervärde ex moms]]-Tabell2[[#This Row],[Varav bokat ex moms]]</f>
        <v>189</v>
      </c>
    </row>
    <row r="8951" spans="1:14" x14ac:dyDescent="0.2">
      <c r="A8951" t="s">
        <v>19226</v>
      </c>
      <c r="B8951" t="s">
        <v>19227</v>
      </c>
      <c r="C8951" s="2">
        <v>104</v>
      </c>
      <c r="D8951" s="2">
        <v>47</v>
      </c>
      <c r="E8951" s="2">
        <v>45</v>
      </c>
      <c r="F8951" s="2">
        <v>36</v>
      </c>
      <c r="G8951">
        <v>1</v>
      </c>
      <c r="H8951">
        <v>0</v>
      </c>
      <c r="I8951" s="2">
        <f>Tabell2[[#This Row],[Inköpspris (SEK)]]*Tabell2[[#This Row],[Antal]]</f>
        <v>45</v>
      </c>
      <c r="J8951" s="2">
        <f>MIN(Tabell2[[#This Row],[Bokat]]*Tabell2[[#This Row],[Inköpspris (SEK)]],Tabell2[[#This Row],[Totalt lagervärde ink moms]])</f>
        <v>0</v>
      </c>
      <c r="K8951" s="2">
        <f>Tabell2[[#This Row],[Totalt lagervärde ink moms]]-Tabell2[[#This Row],[Varav bokat ink moms]]</f>
        <v>45</v>
      </c>
      <c r="L8951" s="2">
        <f>Tabell2[[#This Row],[Antal]]*Tabell2[[#This Row],[Inpris ex moms]]</f>
        <v>36</v>
      </c>
      <c r="M8951" s="2">
        <f>MIN(Tabell2[[#This Row],[Bokat]]*Tabell2[[#This Row],[Inpris ex moms]],Tabell2[[#This Row],[Totalt lagervärde ex moms]])</f>
        <v>0</v>
      </c>
      <c r="N8951" s="2">
        <f>Tabell2[[#This Row],[Totalt lagervärde ex moms]]-Tabell2[[#This Row],[Varav bokat ex moms]]</f>
        <v>36</v>
      </c>
    </row>
    <row r="8952" spans="1:14" x14ac:dyDescent="0.2">
      <c r="A8952" t="s">
        <v>6037</v>
      </c>
      <c r="B8952" t="s">
        <v>6038</v>
      </c>
      <c r="C8952" s="2">
        <v>529</v>
      </c>
      <c r="D8952" s="2">
        <v>370</v>
      </c>
      <c r="E8952" s="2">
        <v>228.88</v>
      </c>
      <c r="F8952" s="2">
        <v>183.10400000000001</v>
      </c>
      <c r="G8952">
        <v>2</v>
      </c>
      <c r="H8952">
        <v>0</v>
      </c>
      <c r="I8952" s="2">
        <f>Tabell2[[#This Row],[Inköpspris (SEK)]]*Tabell2[[#This Row],[Antal]]</f>
        <v>457.76</v>
      </c>
      <c r="J8952" s="2">
        <f>MIN(Tabell2[[#This Row],[Bokat]]*Tabell2[[#This Row],[Inköpspris (SEK)]],Tabell2[[#This Row],[Totalt lagervärde ink moms]])</f>
        <v>0</v>
      </c>
      <c r="K8952" s="2">
        <f>Tabell2[[#This Row],[Totalt lagervärde ink moms]]-Tabell2[[#This Row],[Varav bokat ink moms]]</f>
        <v>457.76</v>
      </c>
      <c r="L8952" s="2">
        <f>Tabell2[[#This Row],[Antal]]*Tabell2[[#This Row],[Inpris ex moms]]</f>
        <v>366.20800000000003</v>
      </c>
      <c r="M8952" s="2">
        <f>MIN(Tabell2[[#This Row],[Bokat]]*Tabell2[[#This Row],[Inpris ex moms]],Tabell2[[#This Row],[Totalt lagervärde ex moms]])</f>
        <v>0</v>
      </c>
      <c r="N8952" s="2">
        <f>Tabell2[[#This Row],[Totalt lagervärde ex moms]]-Tabell2[[#This Row],[Varav bokat ex moms]]</f>
        <v>366.20800000000003</v>
      </c>
    </row>
    <row r="8953" spans="1:14" x14ac:dyDescent="0.2">
      <c r="A8953" t="s">
        <v>6039</v>
      </c>
      <c r="B8953" t="s">
        <v>6040</v>
      </c>
      <c r="C8953" s="2">
        <v>529</v>
      </c>
      <c r="D8953" s="2">
        <v>370</v>
      </c>
      <c r="E8953" s="2">
        <v>228.88</v>
      </c>
      <c r="F8953" s="2">
        <v>183.10400000000001</v>
      </c>
      <c r="G8953">
        <v>4</v>
      </c>
      <c r="H8953">
        <v>0</v>
      </c>
      <c r="I8953" s="2">
        <f>Tabell2[[#This Row],[Inköpspris (SEK)]]*Tabell2[[#This Row],[Antal]]</f>
        <v>915.52</v>
      </c>
      <c r="J8953" s="2">
        <f>MIN(Tabell2[[#This Row],[Bokat]]*Tabell2[[#This Row],[Inköpspris (SEK)]],Tabell2[[#This Row],[Totalt lagervärde ink moms]])</f>
        <v>0</v>
      </c>
      <c r="K8953" s="2">
        <f>Tabell2[[#This Row],[Totalt lagervärde ink moms]]-Tabell2[[#This Row],[Varav bokat ink moms]]</f>
        <v>915.52</v>
      </c>
      <c r="L8953" s="2">
        <f>Tabell2[[#This Row],[Antal]]*Tabell2[[#This Row],[Inpris ex moms]]</f>
        <v>732.41600000000005</v>
      </c>
      <c r="M8953" s="2">
        <f>MIN(Tabell2[[#This Row],[Bokat]]*Tabell2[[#This Row],[Inpris ex moms]],Tabell2[[#This Row],[Totalt lagervärde ex moms]])</f>
        <v>0</v>
      </c>
      <c r="N8953" s="2">
        <f>Tabell2[[#This Row],[Totalt lagervärde ex moms]]-Tabell2[[#This Row],[Varav bokat ex moms]]</f>
        <v>732.41600000000005</v>
      </c>
    </row>
    <row r="8954" spans="1:14" x14ac:dyDescent="0.2">
      <c r="A8954" t="s">
        <v>13878</v>
      </c>
      <c r="B8954" t="s">
        <v>13879</v>
      </c>
      <c r="C8954" s="2">
        <v>1039</v>
      </c>
      <c r="D8954" s="2">
        <v>623</v>
      </c>
      <c r="E8954" s="2">
        <v>449.5</v>
      </c>
      <c r="F8954" s="2">
        <v>359.6</v>
      </c>
      <c r="G8954">
        <v>1</v>
      </c>
      <c r="H8954">
        <v>0</v>
      </c>
      <c r="I8954" s="2">
        <f>Tabell2[[#This Row],[Inköpspris (SEK)]]*Tabell2[[#This Row],[Antal]]</f>
        <v>449.5</v>
      </c>
      <c r="J8954" s="2">
        <f>MIN(Tabell2[[#This Row],[Bokat]]*Tabell2[[#This Row],[Inköpspris (SEK)]],Tabell2[[#This Row],[Totalt lagervärde ink moms]])</f>
        <v>0</v>
      </c>
      <c r="K8954" s="2">
        <f>Tabell2[[#This Row],[Totalt lagervärde ink moms]]-Tabell2[[#This Row],[Varav bokat ink moms]]</f>
        <v>449.5</v>
      </c>
      <c r="L8954" s="2">
        <f>Tabell2[[#This Row],[Antal]]*Tabell2[[#This Row],[Inpris ex moms]]</f>
        <v>359.6</v>
      </c>
      <c r="M8954" s="2">
        <f>MIN(Tabell2[[#This Row],[Bokat]]*Tabell2[[#This Row],[Inpris ex moms]],Tabell2[[#This Row],[Totalt lagervärde ex moms]])</f>
        <v>0</v>
      </c>
      <c r="N8954" s="2">
        <f>Tabell2[[#This Row],[Totalt lagervärde ex moms]]-Tabell2[[#This Row],[Varav bokat ex moms]]</f>
        <v>359.6</v>
      </c>
    </row>
    <row r="8955" spans="1:14" x14ac:dyDescent="0.2">
      <c r="A8955" t="s">
        <v>14008</v>
      </c>
      <c r="B8955" t="s">
        <v>14009</v>
      </c>
      <c r="C8955" s="2">
        <v>1039</v>
      </c>
      <c r="D8955" s="2">
        <v>623</v>
      </c>
      <c r="E8955" s="2">
        <v>449.5</v>
      </c>
      <c r="F8955" s="2">
        <v>359.6</v>
      </c>
      <c r="G8955">
        <v>1</v>
      </c>
      <c r="H8955">
        <v>0</v>
      </c>
      <c r="I8955" s="2">
        <f>Tabell2[[#This Row],[Inköpspris (SEK)]]*Tabell2[[#This Row],[Antal]]</f>
        <v>449.5</v>
      </c>
      <c r="J8955" s="2">
        <f>MIN(Tabell2[[#This Row],[Bokat]]*Tabell2[[#This Row],[Inköpspris (SEK)]],Tabell2[[#This Row],[Totalt lagervärde ink moms]])</f>
        <v>0</v>
      </c>
      <c r="K8955" s="2">
        <f>Tabell2[[#This Row],[Totalt lagervärde ink moms]]-Tabell2[[#This Row],[Varav bokat ink moms]]</f>
        <v>449.5</v>
      </c>
      <c r="L8955" s="2">
        <f>Tabell2[[#This Row],[Antal]]*Tabell2[[#This Row],[Inpris ex moms]]</f>
        <v>359.6</v>
      </c>
      <c r="M8955" s="2">
        <f>MIN(Tabell2[[#This Row],[Bokat]]*Tabell2[[#This Row],[Inpris ex moms]],Tabell2[[#This Row],[Totalt lagervärde ex moms]])</f>
        <v>0</v>
      </c>
      <c r="N8955" s="2">
        <f>Tabell2[[#This Row],[Totalt lagervärde ex moms]]-Tabell2[[#This Row],[Varav bokat ex moms]]</f>
        <v>359.6</v>
      </c>
    </row>
    <row r="8956" spans="1:14" x14ac:dyDescent="0.2">
      <c r="A8956" t="s">
        <v>14113</v>
      </c>
      <c r="B8956" t="s">
        <v>14114</v>
      </c>
      <c r="C8956" s="2">
        <v>1039</v>
      </c>
      <c r="D8956" s="2">
        <v>623</v>
      </c>
      <c r="E8956" s="2">
        <v>449.5</v>
      </c>
      <c r="F8956" s="2">
        <v>359.6</v>
      </c>
      <c r="G8956">
        <v>1</v>
      </c>
      <c r="H8956">
        <v>0</v>
      </c>
      <c r="I8956" s="2">
        <f>Tabell2[[#This Row],[Inköpspris (SEK)]]*Tabell2[[#This Row],[Antal]]</f>
        <v>449.5</v>
      </c>
      <c r="J8956" s="2">
        <f>MIN(Tabell2[[#This Row],[Bokat]]*Tabell2[[#This Row],[Inköpspris (SEK)]],Tabell2[[#This Row],[Totalt lagervärde ink moms]])</f>
        <v>0</v>
      </c>
      <c r="K8956" s="2">
        <f>Tabell2[[#This Row],[Totalt lagervärde ink moms]]-Tabell2[[#This Row],[Varav bokat ink moms]]</f>
        <v>449.5</v>
      </c>
      <c r="L8956" s="2">
        <f>Tabell2[[#This Row],[Antal]]*Tabell2[[#This Row],[Inpris ex moms]]</f>
        <v>359.6</v>
      </c>
      <c r="M8956" s="2">
        <f>MIN(Tabell2[[#This Row],[Bokat]]*Tabell2[[#This Row],[Inpris ex moms]],Tabell2[[#This Row],[Totalt lagervärde ex moms]])</f>
        <v>0</v>
      </c>
      <c r="N8956" s="2">
        <f>Tabell2[[#This Row],[Totalt lagervärde ex moms]]-Tabell2[[#This Row],[Varav bokat ex moms]]</f>
        <v>359.6</v>
      </c>
    </row>
    <row r="8957" spans="1:14" x14ac:dyDescent="0.2">
      <c r="A8957" t="s">
        <v>17553</v>
      </c>
      <c r="B8957" t="s">
        <v>17554</v>
      </c>
      <c r="C8957" s="2">
        <v>159</v>
      </c>
      <c r="D8957" s="2">
        <v>111</v>
      </c>
      <c r="E8957" s="2">
        <v>68.75</v>
      </c>
      <c r="F8957" s="2">
        <v>55</v>
      </c>
      <c r="G8957">
        <v>1</v>
      </c>
      <c r="H8957">
        <v>0</v>
      </c>
      <c r="I8957" s="2">
        <f>Tabell2[[#This Row],[Inköpspris (SEK)]]*Tabell2[[#This Row],[Antal]]</f>
        <v>68.75</v>
      </c>
      <c r="J8957" s="2">
        <f>MIN(Tabell2[[#This Row],[Bokat]]*Tabell2[[#This Row],[Inköpspris (SEK)]],Tabell2[[#This Row],[Totalt lagervärde ink moms]])</f>
        <v>0</v>
      </c>
      <c r="K8957" s="2">
        <f>Tabell2[[#This Row],[Totalt lagervärde ink moms]]-Tabell2[[#This Row],[Varav bokat ink moms]]</f>
        <v>68.75</v>
      </c>
      <c r="L8957" s="2">
        <f>Tabell2[[#This Row],[Antal]]*Tabell2[[#This Row],[Inpris ex moms]]</f>
        <v>55</v>
      </c>
      <c r="M8957" s="2">
        <f>MIN(Tabell2[[#This Row],[Bokat]]*Tabell2[[#This Row],[Inpris ex moms]],Tabell2[[#This Row],[Totalt lagervärde ex moms]])</f>
        <v>0</v>
      </c>
      <c r="N8957" s="2">
        <f>Tabell2[[#This Row],[Totalt lagervärde ex moms]]-Tabell2[[#This Row],[Varav bokat ex moms]]</f>
        <v>55</v>
      </c>
    </row>
    <row r="8958" spans="1:14" x14ac:dyDescent="0.2">
      <c r="A8958" t="s">
        <v>5675</v>
      </c>
      <c r="B8958" t="s">
        <v>5676</v>
      </c>
      <c r="C8958" s="2">
        <v>149</v>
      </c>
      <c r="D8958" s="2">
        <v>104</v>
      </c>
      <c r="E8958" s="2">
        <v>64.41</v>
      </c>
      <c r="F8958" s="2">
        <v>51.527999999999999</v>
      </c>
      <c r="G8958">
        <v>7</v>
      </c>
      <c r="H8958">
        <v>0</v>
      </c>
      <c r="I8958" s="2">
        <f>Tabell2[[#This Row],[Inköpspris (SEK)]]*Tabell2[[#This Row],[Antal]]</f>
        <v>450.87</v>
      </c>
      <c r="J8958" s="2">
        <f>MIN(Tabell2[[#This Row],[Bokat]]*Tabell2[[#This Row],[Inköpspris (SEK)]],Tabell2[[#This Row],[Totalt lagervärde ink moms]])</f>
        <v>0</v>
      </c>
      <c r="K8958" s="2">
        <f>Tabell2[[#This Row],[Totalt lagervärde ink moms]]-Tabell2[[#This Row],[Varav bokat ink moms]]</f>
        <v>450.87</v>
      </c>
      <c r="L8958" s="2">
        <f>Tabell2[[#This Row],[Antal]]*Tabell2[[#This Row],[Inpris ex moms]]</f>
        <v>360.69599999999997</v>
      </c>
      <c r="M8958" s="2">
        <f>MIN(Tabell2[[#This Row],[Bokat]]*Tabell2[[#This Row],[Inpris ex moms]],Tabell2[[#This Row],[Totalt lagervärde ex moms]])</f>
        <v>0</v>
      </c>
      <c r="N8958" s="2">
        <f>Tabell2[[#This Row],[Totalt lagervärde ex moms]]-Tabell2[[#This Row],[Varav bokat ex moms]]</f>
        <v>360.69599999999997</v>
      </c>
    </row>
    <row r="8959" spans="1:14" x14ac:dyDescent="0.2">
      <c r="A8959" t="s">
        <v>8067</v>
      </c>
      <c r="B8959" t="s">
        <v>8068</v>
      </c>
      <c r="C8959" s="2">
        <v>81</v>
      </c>
      <c r="D8959" s="2">
        <v>68</v>
      </c>
      <c r="E8959" s="2">
        <v>35</v>
      </c>
      <c r="F8959" s="2">
        <v>28</v>
      </c>
      <c r="G8959">
        <v>1</v>
      </c>
      <c r="H8959">
        <v>0</v>
      </c>
      <c r="I8959" s="2">
        <f>Tabell2[[#This Row],[Inköpspris (SEK)]]*Tabell2[[#This Row],[Antal]]</f>
        <v>35</v>
      </c>
      <c r="J8959" s="2">
        <f>MIN(Tabell2[[#This Row],[Bokat]]*Tabell2[[#This Row],[Inköpspris (SEK)]],Tabell2[[#This Row],[Totalt lagervärde ink moms]])</f>
        <v>0</v>
      </c>
      <c r="K8959" s="2">
        <f>Tabell2[[#This Row],[Totalt lagervärde ink moms]]-Tabell2[[#This Row],[Varav bokat ink moms]]</f>
        <v>35</v>
      </c>
      <c r="L8959" s="2">
        <f>Tabell2[[#This Row],[Antal]]*Tabell2[[#This Row],[Inpris ex moms]]</f>
        <v>28</v>
      </c>
      <c r="M8959" s="2">
        <f>MIN(Tabell2[[#This Row],[Bokat]]*Tabell2[[#This Row],[Inpris ex moms]],Tabell2[[#This Row],[Totalt lagervärde ex moms]])</f>
        <v>0</v>
      </c>
      <c r="N8959" s="2">
        <f>Tabell2[[#This Row],[Totalt lagervärde ex moms]]-Tabell2[[#This Row],[Varav bokat ex moms]]</f>
        <v>28</v>
      </c>
    </row>
    <row r="8960" spans="1:14" x14ac:dyDescent="0.2">
      <c r="A8960" t="s">
        <v>17075</v>
      </c>
      <c r="B8960" t="s">
        <v>17076</v>
      </c>
      <c r="C8960" s="2">
        <v>1679</v>
      </c>
      <c r="D8960" s="2">
        <v>1175</v>
      </c>
      <c r="E8960" s="2">
        <v>725</v>
      </c>
      <c r="F8960" s="2">
        <v>580</v>
      </c>
      <c r="G8960">
        <v>1</v>
      </c>
      <c r="H8960">
        <v>0</v>
      </c>
      <c r="I8960" s="2">
        <f>Tabell2[[#This Row],[Inköpspris (SEK)]]*Tabell2[[#This Row],[Antal]]</f>
        <v>725</v>
      </c>
      <c r="J8960" s="2">
        <f>MIN(Tabell2[[#This Row],[Bokat]]*Tabell2[[#This Row],[Inköpspris (SEK)]],Tabell2[[#This Row],[Totalt lagervärde ink moms]])</f>
        <v>0</v>
      </c>
      <c r="K8960" s="2">
        <f>Tabell2[[#This Row],[Totalt lagervärde ink moms]]-Tabell2[[#This Row],[Varav bokat ink moms]]</f>
        <v>725</v>
      </c>
      <c r="L8960" s="2">
        <f>Tabell2[[#This Row],[Antal]]*Tabell2[[#This Row],[Inpris ex moms]]</f>
        <v>580</v>
      </c>
      <c r="M8960" s="2">
        <f>MIN(Tabell2[[#This Row],[Bokat]]*Tabell2[[#This Row],[Inpris ex moms]],Tabell2[[#This Row],[Totalt lagervärde ex moms]])</f>
        <v>0</v>
      </c>
      <c r="N8960" s="2">
        <f>Tabell2[[#This Row],[Totalt lagervärde ex moms]]-Tabell2[[#This Row],[Varav bokat ex moms]]</f>
        <v>580</v>
      </c>
    </row>
    <row r="8961" spans="1:14" x14ac:dyDescent="0.2">
      <c r="A8961" t="s">
        <v>17077</v>
      </c>
      <c r="B8961" t="s">
        <v>17078</v>
      </c>
      <c r="C8961" s="2">
        <v>1679</v>
      </c>
      <c r="D8961" s="2">
        <v>1175</v>
      </c>
      <c r="E8961" s="2">
        <v>725</v>
      </c>
      <c r="F8961" s="2">
        <v>580</v>
      </c>
      <c r="G8961">
        <v>1</v>
      </c>
      <c r="H8961">
        <v>0</v>
      </c>
      <c r="I8961" s="2">
        <f>Tabell2[[#This Row],[Inköpspris (SEK)]]*Tabell2[[#This Row],[Antal]]</f>
        <v>725</v>
      </c>
      <c r="J8961" s="2">
        <f>MIN(Tabell2[[#This Row],[Bokat]]*Tabell2[[#This Row],[Inköpspris (SEK)]],Tabell2[[#This Row],[Totalt lagervärde ink moms]])</f>
        <v>0</v>
      </c>
      <c r="K8961" s="2">
        <f>Tabell2[[#This Row],[Totalt lagervärde ink moms]]-Tabell2[[#This Row],[Varav bokat ink moms]]</f>
        <v>725</v>
      </c>
      <c r="L8961" s="2">
        <f>Tabell2[[#This Row],[Antal]]*Tabell2[[#This Row],[Inpris ex moms]]</f>
        <v>580</v>
      </c>
      <c r="M8961" s="2">
        <f>MIN(Tabell2[[#This Row],[Bokat]]*Tabell2[[#This Row],[Inpris ex moms]],Tabell2[[#This Row],[Totalt lagervärde ex moms]])</f>
        <v>0</v>
      </c>
      <c r="N8961" s="2">
        <f>Tabell2[[#This Row],[Totalt lagervärde ex moms]]-Tabell2[[#This Row],[Varav bokat ex moms]]</f>
        <v>580</v>
      </c>
    </row>
    <row r="8962" spans="1:14" x14ac:dyDescent="0.2">
      <c r="A8962" t="s">
        <v>14683</v>
      </c>
      <c r="B8962" t="s">
        <v>14684</v>
      </c>
      <c r="C8962" s="2">
        <v>275</v>
      </c>
      <c r="D8962" s="2">
        <v>138</v>
      </c>
      <c r="E8962" s="2">
        <v>118.66</v>
      </c>
      <c r="F8962" s="2">
        <v>94.927999999999997</v>
      </c>
      <c r="G8962">
        <v>4</v>
      </c>
      <c r="H8962">
        <v>0</v>
      </c>
      <c r="I8962" s="2">
        <f>Tabell2[[#This Row],[Inköpspris (SEK)]]*Tabell2[[#This Row],[Antal]]</f>
        <v>474.64</v>
      </c>
      <c r="J8962" s="2">
        <f>MIN(Tabell2[[#This Row],[Bokat]]*Tabell2[[#This Row],[Inköpspris (SEK)]],Tabell2[[#This Row],[Totalt lagervärde ink moms]])</f>
        <v>0</v>
      </c>
      <c r="K8962" s="2">
        <f>Tabell2[[#This Row],[Totalt lagervärde ink moms]]-Tabell2[[#This Row],[Varav bokat ink moms]]</f>
        <v>474.64</v>
      </c>
      <c r="L8962" s="2">
        <f>Tabell2[[#This Row],[Antal]]*Tabell2[[#This Row],[Inpris ex moms]]</f>
        <v>379.71199999999999</v>
      </c>
      <c r="M8962" s="2">
        <f>MIN(Tabell2[[#This Row],[Bokat]]*Tabell2[[#This Row],[Inpris ex moms]],Tabell2[[#This Row],[Totalt lagervärde ex moms]])</f>
        <v>0</v>
      </c>
      <c r="N8962" s="2">
        <f>Tabell2[[#This Row],[Totalt lagervärde ex moms]]-Tabell2[[#This Row],[Varav bokat ex moms]]</f>
        <v>379.71199999999999</v>
      </c>
    </row>
    <row r="8963" spans="1:14" x14ac:dyDescent="0.2">
      <c r="A8963" t="s">
        <v>14685</v>
      </c>
      <c r="B8963" t="s">
        <v>14686</v>
      </c>
      <c r="C8963" s="2">
        <v>275</v>
      </c>
      <c r="D8963" s="2">
        <v>138</v>
      </c>
      <c r="E8963" s="2">
        <v>118.66</v>
      </c>
      <c r="F8963" s="2">
        <v>94.927999999999997</v>
      </c>
      <c r="G8963">
        <v>3</v>
      </c>
      <c r="H8963">
        <v>0</v>
      </c>
      <c r="I8963" s="2">
        <f>Tabell2[[#This Row],[Inköpspris (SEK)]]*Tabell2[[#This Row],[Antal]]</f>
        <v>355.98</v>
      </c>
      <c r="J8963" s="2">
        <f>MIN(Tabell2[[#This Row],[Bokat]]*Tabell2[[#This Row],[Inköpspris (SEK)]],Tabell2[[#This Row],[Totalt lagervärde ink moms]])</f>
        <v>0</v>
      </c>
      <c r="K8963" s="2">
        <f>Tabell2[[#This Row],[Totalt lagervärde ink moms]]-Tabell2[[#This Row],[Varav bokat ink moms]]</f>
        <v>355.98</v>
      </c>
      <c r="L8963" s="2">
        <f>Tabell2[[#This Row],[Antal]]*Tabell2[[#This Row],[Inpris ex moms]]</f>
        <v>284.78399999999999</v>
      </c>
      <c r="M8963" s="2">
        <f>MIN(Tabell2[[#This Row],[Bokat]]*Tabell2[[#This Row],[Inpris ex moms]],Tabell2[[#This Row],[Totalt lagervärde ex moms]])</f>
        <v>0</v>
      </c>
      <c r="N8963" s="2">
        <f>Tabell2[[#This Row],[Totalt lagervärde ex moms]]-Tabell2[[#This Row],[Varav bokat ex moms]]</f>
        <v>284.78399999999999</v>
      </c>
    </row>
    <row r="8964" spans="1:14" x14ac:dyDescent="0.2">
      <c r="A8964" t="s">
        <v>5443</v>
      </c>
      <c r="B8964" t="s">
        <v>5444</v>
      </c>
      <c r="C8964" s="2">
        <v>29</v>
      </c>
      <c r="D8964" s="2">
        <v>20</v>
      </c>
      <c r="E8964" s="2">
        <v>12.5</v>
      </c>
      <c r="F8964" s="2">
        <v>10</v>
      </c>
      <c r="G8964">
        <v>5</v>
      </c>
      <c r="H8964">
        <v>0</v>
      </c>
      <c r="I8964" s="2">
        <f>Tabell2[[#This Row],[Inköpspris (SEK)]]*Tabell2[[#This Row],[Antal]]</f>
        <v>62.5</v>
      </c>
      <c r="J8964" s="2">
        <f>MIN(Tabell2[[#This Row],[Bokat]]*Tabell2[[#This Row],[Inköpspris (SEK)]],Tabell2[[#This Row],[Totalt lagervärde ink moms]])</f>
        <v>0</v>
      </c>
      <c r="K8964" s="2">
        <f>Tabell2[[#This Row],[Totalt lagervärde ink moms]]-Tabell2[[#This Row],[Varav bokat ink moms]]</f>
        <v>62.5</v>
      </c>
      <c r="L8964" s="2">
        <f>Tabell2[[#This Row],[Antal]]*Tabell2[[#This Row],[Inpris ex moms]]</f>
        <v>50</v>
      </c>
      <c r="M8964" s="2">
        <f>MIN(Tabell2[[#This Row],[Bokat]]*Tabell2[[#This Row],[Inpris ex moms]],Tabell2[[#This Row],[Totalt lagervärde ex moms]])</f>
        <v>0</v>
      </c>
      <c r="N8964" s="2">
        <f>Tabell2[[#This Row],[Totalt lagervärde ex moms]]-Tabell2[[#This Row],[Varav bokat ex moms]]</f>
        <v>50</v>
      </c>
    </row>
    <row r="8965" spans="1:14" x14ac:dyDescent="0.2">
      <c r="A8965" t="s">
        <v>17519</v>
      </c>
      <c r="B8965" t="s">
        <v>17520</v>
      </c>
      <c r="C8965" s="2">
        <v>29</v>
      </c>
      <c r="D8965" s="2">
        <v>20</v>
      </c>
      <c r="E8965" s="2">
        <v>12.5</v>
      </c>
      <c r="F8965" s="2">
        <v>10</v>
      </c>
      <c r="G8965">
        <v>1</v>
      </c>
      <c r="H8965">
        <v>0</v>
      </c>
      <c r="I8965" s="2">
        <f>Tabell2[[#This Row],[Inköpspris (SEK)]]*Tabell2[[#This Row],[Antal]]</f>
        <v>12.5</v>
      </c>
      <c r="J8965" s="2">
        <f>MIN(Tabell2[[#This Row],[Bokat]]*Tabell2[[#This Row],[Inköpspris (SEK)]],Tabell2[[#This Row],[Totalt lagervärde ink moms]])</f>
        <v>0</v>
      </c>
      <c r="K8965" s="2">
        <f>Tabell2[[#This Row],[Totalt lagervärde ink moms]]-Tabell2[[#This Row],[Varav bokat ink moms]]</f>
        <v>12.5</v>
      </c>
      <c r="L8965" s="2">
        <f>Tabell2[[#This Row],[Antal]]*Tabell2[[#This Row],[Inpris ex moms]]</f>
        <v>10</v>
      </c>
      <c r="M8965" s="2">
        <f>MIN(Tabell2[[#This Row],[Bokat]]*Tabell2[[#This Row],[Inpris ex moms]],Tabell2[[#This Row],[Totalt lagervärde ex moms]])</f>
        <v>0</v>
      </c>
      <c r="N8965" s="2">
        <f>Tabell2[[#This Row],[Totalt lagervärde ex moms]]-Tabell2[[#This Row],[Varav bokat ex moms]]</f>
        <v>10</v>
      </c>
    </row>
    <row r="8966" spans="1:14" x14ac:dyDescent="0.2">
      <c r="A8966" t="s">
        <v>17521</v>
      </c>
      <c r="B8966" t="s">
        <v>17522</v>
      </c>
      <c r="C8966" s="2">
        <v>29</v>
      </c>
      <c r="D8966" s="2">
        <v>20</v>
      </c>
      <c r="E8966" s="2">
        <v>12.5</v>
      </c>
      <c r="F8966" s="2">
        <v>10</v>
      </c>
      <c r="G8966">
        <v>5</v>
      </c>
      <c r="H8966">
        <v>1</v>
      </c>
      <c r="I8966" s="2">
        <f>Tabell2[[#This Row],[Inköpspris (SEK)]]*Tabell2[[#This Row],[Antal]]</f>
        <v>62.5</v>
      </c>
      <c r="J8966" s="2">
        <f>MIN(Tabell2[[#This Row],[Bokat]]*Tabell2[[#This Row],[Inköpspris (SEK)]],Tabell2[[#This Row],[Totalt lagervärde ink moms]])</f>
        <v>12.5</v>
      </c>
      <c r="K8966" s="2">
        <f>Tabell2[[#This Row],[Totalt lagervärde ink moms]]-Tabell2[[#This Row],[Varav bokat ink moms]]</f>
        <v>50</v>
      </c>
      <c r="L8966" s="2">
        <f>Tabell2[[#This Row],[Antal]]*Tabell2[[#This Row],[Inpris ex moms]]</f>
        <v>50</v>
      </c>
      <c r="M8966" s="2">
        <f>MIN(Tabell2[[#This Row],[Bokat]]*Tabell2[[#This Row],[Inpris ex moms]],Tabell2[[#This Row],[Totalt lagervärde ex moms]])</f>
        <v>10</v>
      </c>
      <c r="N8966" s="2">
        <f>Tabell2[[#This Row],[Totalt lagervärde ex moms]]-Tabell2[[#This Row],[Varav bokat ex moms]]</f>
        <v>40</v>
      </c>
    </row>
    <row r="8967" spans="1:14" x14ac:dyDescent="0.2">
      <c r="A8967" t="s">
        <v>8739</v>
      </c>
      <c r="B8967" t="s">
        <v>8740</v>
      </c>
      <c r="C8967" s="2">
        <v>829</v>
      </c>
      <c r="D8967" s="2">
        <v>595</v>
      </c>
      <c r="E8967" s="2">
        <v>357.3</v>
      </c>
      <c r="F8967" s="2">
        <v>285.84000000000003</v>
      </c>
      <c r="G8967">
        <v>1</v>
      </c>
      <c r="H8967">
        <v>0</v>
      </c>
      <c r="I8967" s="2">
        <f>Tabell2[[#This Row],[Inköpspris (SEK)]]*Tabell2[[#This Row],[Antal]]</f>
        <v>357.3</v>
      </c>
      <c r="J8967" s="2">
        <f>MIN(Tabell2[[#This Row],[Bokat]]*Tabell2[[#This Row],[Inköpspris (SEK)]],Tabell2[[#This Row],[Totalt lagervärde ink moms]])</f>
        <v>0</v>
      </c>
      <c r="K8967" s="2">
        <f>Tabell2[[#This Row],[Totalt lagervärde ink moms]]-Tabell2[[#This Row],[Varav bokat ink moms]]</f>
        <v>357.3</v>
      </c>
      <c r="L8967" s="2">
        <f>Tabell2[[#This Row],[Antal]]*Tabell2[[#This Row],[Inpris ex moms]]</f>
        <v>285.84000000000003</v>
      </c>
      <c r="M8967" s="2">
        <f>MIN(Tabell2[[#This Row],[Bokat]]*Tabell2[[#This Row],[Inpris ex moms]],Tabell2[[#This Row],[Totalt lagervärde ex moms]])</f>
        <v>0</v>
      </c>
      <c r="N8967" s="2">
        <f>Tabell2[[#This Row],[Totalt lagervärde ex moms]]-Tabell2[[#This Row],[Varav bokat ex moms]]</f>
        <v>285.84000000000003</v>
      </c>
    </row>
    <row r="8968" spans="1:14" x14ac:dyDescent="0.2">
      <c r="A8968" t="s">
        <v>8669</v>
      </c>
      <c r="B8968" t="s">
        <v>8670</v>
      </c>
      <c r="C8968" s="2">
        <v>849</v>
      </c>
      <c r="D8968" s="2">
        <v>624</v>
      </c>
      <c r="E8968" s="2">
        <v>365.6</v>
      </c>
      <c r="F8968" s="2">
        <v>292.48</v>
      </c>
      <c r="G8968">
        <v>1</v>
      </c>
      <c r="H8968">
        <v>0</v>
      </c>
      <c r="I8968" s="2">
        <f>Tabell2[[#This Row],[Inköpspris (SEK)]]*Tabell2[[#This Row],[Antal]]</f>
        <v>365.6</v>
      </c>
      <c r="J8968" s="2">
        <f>MIN(Tabell2[[#This Row],[Bokat]]*Tabell2[[#This Row],[Inköpspris (SEK)]],Tabell2[[#This Row],[Totalt lagervärde ink moms]])</f>
        <v>0</v>
      </c>
      <c r="K8968" s="2">
        <f>Tabell2[[#This Row],[Totalt lagervärde ink moms]]-Tabell2[[#This Row],[Varav bokat ink moms]]</f>
        <v>365.6</v>
      </c>
      <c r="L8968" s="2">
        <f>Tabell2[[#This Row],[Antal]]*Tabell2[[#This Row],[Inpris ex moms]]</f>
        <v>292.48</v>
      </c>
      <c r="M8968" s="2">
        <f>MIN(Tabell2[[#This Row],[Bokat]]*Tabell2[[#This Row],[Inpris ex moms]],Tabell2[[#This Row],[Totalt lagervärde ex moms]])</f>
        <v>0</v>
      </c>
      <c r="N8968" s="2">
        <f>Tabell2[[#This Row],[Totalt lagervärde ex moms]]-Tabell2[[#This Row],[Varav bokat ex moms]]</f>
        <v>292.48</v>
      </c>
    </row>
    <row r="8969" spans="1:14" x14ac:dyDescent="0.2">
      <c r="A8969" t="s">
        <v>1044</v>
      </c>
      <c r="B8969" t="s">
        <v>1045</v>
      </c>
      <c r="C8969" s="2">
        <v>249</v>
      </c>
      <c r="D8969" s="2">
        <v>174</v>
      </c>
      <c r="E8969" s="2">
        <v>107</v>
      </c>
      <c r="F8969" s="2">
        <v>85.600000000000009</v>
      </c>
      <c r="G8969">
        <v>4</v>
      </c>
      <c r="H8969">
        <v>1</v>
      </c>
      <c r="I8969" s="2">
        <f>Tabell2[[#This Row],[Inköpspris (SEK)]]*Tabell2[[#This Row],[Antal]]</f>
        <v>428</v>
      </c>
      <c r="J8969" s="2">
        <f>MIN(Tabell2[[#This Row],[Bokat]]*Tabell2[[#This Row],[Inköpspris (SEK)]],Tabell2[[#This Row],[Totalt lagervärde ink moms]])</f>
        <v>107</v>
      </c>
      <c r="K8969" s="2">
        <f>Tabell2[[#This Row],[Totalt lagervärde ink moms]]-Tabell2[[#This Row],[Varav bokat ink moms]]</f>
        <v>321</v>
      </c>
      <c r="L8969" s="2">
        <f>Tabell2[[#This Row],[Antal]]*Tabell2[[#This Row],[Inpris ex moms]]</f>
        <v>342.40000000000003</v>
      </c>
      <c r="M8969" s="2">
        <f>MIN(Tabell2[[#This Row],[Bokat]]*Tabell2[[#This Row],[Inpris ex moms]],Tabell2[[#This Row],[Totalt lagervärde ex moms]])</f>
        <v>85.600000000000009</v>
      </c>
      <c r="N8969" s="2">
        <f>Tabell2[[#This Row],[Totalt lagervärde ex moms]]-Tabell2[[#This Row],[Varav bokat ex moms]]</f>
        <v>256.8</v>
      </c>
    </row>
    <row r="8970" spans="1:14" x14ac:dyDescent="0.2">
      <c r="A8970" t="s">
        <v>12822</v>
      </c>
      <c r="B8970" t="s">
        <v>12823</v>
      </c>
      <c r="C8970" s="2">
        <v>1289</v>
      </c>
      <c r="D8970" s="2">
        <v>773</v>
      </c>
      <c r="E8970" s="2">
        <v>553.75</v>
      </c>
      <c r="F8970" s="2">
        <v>443</v>
      </c>
      <c r="G8970">
        <v>2</v>
      </c>
      <c r="H8970">
        <v>0</v>
      </c>
      <c r="I8970" s="2">
        <f>Tabell2[[#This Row],[Inköpspris (SEK)]]*Tabell2[[#This Row],[Antal]]</f>
        <v>1107.5</v>
      </c>
      <c r="J8970" s="2">
        <f>MIN(Tabell2[[#This Row],[Bokat]]*Tabell2[[#This Row],[Inköpspris (SEK)]],Tabell2[[#This Row],[Totalt lagervärde ink moms]])</f>
        <v>0</v>
      </c>
      <c r="K8970" s="2">
        <f>Tabell2[[#This Row],[Totalt lagervärde ink moms]]-Tabell2[[#This Row],[Varav bokat ink moms]]</f>
        <v>1107.5</v>
      </c>
      <c r="L8970" s="2">
        <f>Tabell2[[#This Row],[Antal]]*Tabell2[[#This Row],[Inpris ex moms]]</f>
        <v>886</v>
      </c>
      <c r="M8970" s="2">
        <f>MIN(Tabell2[[#This Row],[Bokat]]*Tabell2[[#This Row],[Inpris ex moms]],Tabell2[[#This Row],[Totalt lagervärde ex moms]])</f>
        <v>0</v>
      </c>
      <c r="N8970" s="2">
        <f>Tabell2[[#This Row],[Totalt lagervärde ex moms]]-Tabell2[[#This Row],[Varav bokat ex moms]]</f>
        <v>886</v>
      </c>
    </row>
    <row r="8971" spans="1:14" x14ac:dyDescent="0.2">
      <c r="A8971" t="s">
        <v>12824</v>
      </c>
      <c r="B8971" t="s">
        <v>12825</v>
      </c>
      <c r="C8971" s="2">
        <v>1289</v>
      </c>
      <c r="D8971" s="2">
        <v>773</v>
      </c>
      <c r="E8971" s="2">
        <v>553.75</v>
      </c>
      <c r="F8971" s="2">
        <v>443</v>
      </c>
      <c r="G8971">
        <v>2</v>
      </c>
      <c r="H8971">
        <v>0</v>
      </c>
      <c r="I8971" s="2">
        <f>Tabell2[[#This Row],[Inköpspris (SEK)]]*Tabell2[[#This Row],[Antal]]</f>
        <v>1107.5</v>
      </c>
      <c r="J8971" s="2">
        <f>MIN(Tabell2[[#This Row],[Bokat]]*Tabell2[[#This Row],[Inköpspris (SEK)]],Tabell2[[#This Row],[Totalt lagervärde ink moms]])</f>
        <v>0</v>
      </c>
      <c r="K8971" s="2">
        <f>Tabell2[[#This Row],[Totalt lagervärde ink moms]]-Tabell2[[#This Row],[Varav bokat ink moms]]</f>
        <v>1107.5</v>
      </c>
      <c r="L8971" s="2">
        <f>Tabell2[[#This Row],[Antal]]*Tabell2[[#This Row],[Inpris ex moms]]</f>
        <v>886</v>
      </c>
      <c r="M8971" s="2">
        <f>MIN(Tabell2[[#This Row],[Bokat]]*Tabell2[[#This Row],[Inpris ex moms]],Tabell2[[#This Row],[Totalt lagervärde ex moms]])</f>
        <v>0</v>
      </c>
      <c r="N8971" s="2">
        <f>Tabell2[[#This Row],[Totalt lagervärde ex moms]]-Tabell2[[#This Row],[Varav bokat ex moms]]</f>
        <v>886</v>
      </c>
    </row>
    <row r="8972" spans="1:14" x14ac:dyDescent="0.2">
      <c r="A8972" t="s">
        <v>14137</v>
      </c>
      <c r="B8972" t="s">
        <v>14138</v>
      </c>
      <c r="C8972" s="2">
        <v>989</v>
      </c>
      <c r="D8972" s="2">
        <v>494</v>
      </c>
      <c r="E8972" s="2">
        <v>424.75</v>
      </c>
      <c r="F8972" s="2">
        <v>339.8</v>
      </c>
      <c r="G8972">
        <v>1</v>
      </c>
      <c r="H8972">
        <v>0</v>
      </c>
      <c r="I8972" s="2">
        <f>Tabell2[[#This Row],[Inköpspris (SEK)]]*Tabell2[[#This Row],[Antal]]</f>
        <v>424.75</v>
      </c>
      <c r="J8972" s="2">
        <f>MIN(Tabell2[[#This Row],[Bokat]]*Tabell2[[#This Row],[Inköpspris (SEK)]],Tabell2[[#This Row],[Totalt lagervärde ink moms]])</f>
        <v>0</v>
      </c>
      <c r="K8972" s="2">
        <f>Tabell2[[#This Row],[Totalt lagervärde ink moms]]-Tabell2[[#This Row],[Varav bokat ink moms]]</f>
        <v>424.75</v>
      </c>
      <c r="L8972" s="2">
        <f>Tabell2[[#This Row],[Antal]]*Tabell2[[#This Row],[Inpris ex moms]]</f>
        <v>339.8</v>
      </c>
      <c r="M8972" s="2">
        <f>MIN(Tabell2[[#This Row],[Bokat]]*Tabell2[[#This Row],[Inpris ex moms]],Tabell2[[#This Row],[Totalt lagervärde ex moms]])</f>
        <v>0</v>
      </c>
      <c r="N8972" s="2">
        <f>Tabell2[[#This Row],[Totalt lagervärde ex moms]]-Tabell2[[#This Row],[Varav bokat ex moms]]</f>
        <v>339.8</v>
      </c>
    </row>
    <row r="8973" spans="1:14" x14ac:dyDescent="0.2">
      <c r="A8973" t="s">
        <v>5048</v>
      </c>
      <c r="B8973" t="s">
        <v>5049</v>
      </c>
      <c r="C8973" s="2">
        <v>799</v>
      </c>
      <c r="D8973" s="2">
        <v>360</v>
      </c>
      <c r="E8973" s="2">
        <v>343.13</v>
      </c>
      <c r="F8973" s="2">
        <v>274.50400000000002</v>
      </c>
      <c r="G8973">
        <v>2</v>
      </c>
      <c r="H8973">
        <v>0</v>
      </c>
      <c r="I8973" s="2">
        <f>Tabell2[[#This Row],[Inköpspris (SEK)]]*Tabell2[[#This Row],[Antal]]</f>
        <v>686.26</v>
      </c>
      <c r="J8973" s="2">
        <f>MIN(Tabell2[[#This Row],[Bokat]]*Tabell2[[#This Row],[Inköpspris (SEK)]],Tabell2[[#This Row],[Totalt lagervärde ink moms]])</f>
        <v>0</v>
      </c>
      <c r="K8973" s="2">
        <f>Tabell2[[#This Row],[Totalt lagervärde ink moms]]-Tabell2[[#This Row],[Varav bokat ink moms]]</f>
        <v>686.26</v>
      </c>
      <c r="L8973" s="2">
        <f>Tabell2[[#This Row],[Antal]]*Tabell2[[#This Row],[Inpris ex moms]]</f>
        <v>549.00800000000004</v>
      </c>
      <c r="M8973" s="2">
        <f>MIN(Tabell2[[#This Row],[Bokat]]*Tabell2[[#This Row],[Inpris ex moms]],Tabell2[[#This Row],[Totalt lagervärde ex moms]])</f>
        <v>0</v>
      </c>
      <c r="N8973" s="2">
        <f>Tabell2[[#This Row],[Totalt lagervärde ex moms]]-Tabell2[[#This Row],[Varav bokat ex moms]]</f>
        <v>549.00800000000004</v>
      </c>
    </row>
    <row r="8974" spans="1:14" x14ac:dyDescent="0.2">
      <c r="A8974" t="s">
        <v>5695</v>
      </c>
      <c r="B8974" t="s">
        <v>5696</v>
      </c>
      <c r="C8974" s="2">
        <v>75</v>
      </c>
      <c r="D8974" s="2">
        <v>52</v>
      </c>
      <c r="E8974" s="2">
        <v>32.21</v>
      </c>
      <c r="F8974" s="2">
        <v>25.763999999999999</v>
      </c>
      <c r="G8974">
        <v>5</v>
      </c>
      <c r="H8974">
        <v>0</v>
      </c>
      <c r="I8974" s="2">
        <f>Tabell2[[#This Row],[Inköpspris (SEK)]]*Tabell2[[#This Row],[Antal]]</f>
        <v>161.05000000000001</v>
      </c>
      <c r="J8974" s="2">
        <f>MIN(Tabell2[[#This Row],[Bokat]]*Tabell2[[#This Row],[Inköpspris (SEK)]],Tabell2[[#This Row],[Totalt lagervärde ink moms]])</f>
        <v>0</v>
      </c>
      <c r="K8974" s="2">
        <f>Tabell2[[#This Row],[Totalt lagervärde ink moms]]-Tabell2[[#This Row],[Varav bokat ink moms]]</f>
        <v>161.05000000000001</v>
      </c>
      <c r="L8974" s="2">
        <f>Tabell2[[#This Row],[Antal]]*Tabell2[[#This Row],[Inpris ex moms]]</f>
        <v>128.82</v>
      </c>
      <c r="M8974" s="2">
        <f>MIN(Tabell2[[#This Row],[Bokat]]*Tabell2[[#This Row],[Inpris ex moms]],Tabell2[[#This Row],[Totalt lagervärde ex moms]])</f>
        <v>0</v>
      </c>
      <c r="N8974" s="2">
        <f>Tabell2[[#This Row],[Totalt lagervärde ex moms]]-Tabell2[[#This Row],[Varav bokat ex moms]]</f>
        <v>128.82</v>
      </c>
    </row>
    <row r="8975" spans="1:14" x14ac:dyDescent="0.2">
      <c r="A8975" t="s">
        <v>15147</v>
      </c>
      <c r="B8975" t="s">
        <v>15148</v>
      </c>
      <c r="C8975" s="2">
        <v>459</v>
      </c>
      <c r="D8975" s="2">
        <v>321</v>
      </c>
      <c r="E8975" s="2">
        <v>197</v>
      </c>
      <c r="F8975" s="2">
        <v>157.60000000000002</v>
      </c>
      <c r="G8975">
        <v>2</v>
      </c>
      <c r="H8975">
        <v>0</v>
      </c>
      <c r="I8975" s="2">
        <f>Tabell2[[#This Row],[Inköpspris (SEK)]]*Tabell2[[#This Row],[Antal]]</f>
        <v>394</v>
      </c>
      <c r="J8975" s="2">
        <f>MIN(Tabell2[[#This Row],[Bokat]]*Tabell2[[#This Row],[Inköpspris (SEK)]],Tabell2[[#This Row],[Totalt lagervärde ink moms]])</f>
        <v>0</v>
      </c>
      <c r="K8975" s="2">
        <f>Tabell2[[#This Row],[Totalt lagervärde ink moms]]-Tabell2[[#This Row],[Varav bokat ink moms]]</f>
        <v>394</v>
      </c>
      <c r="L8975" s="2">
        <f>Tabell2[[#This Row],[Antal]]*Tabell2[[#This Row],[Inpris ex moms]]</f>
        <v>315.20000000000005</v>
      </c>
      <c r="M8975" s="2">
        <f>MIN(Tabell2[[#This Row],[Bokat]]*Tabell2[[#This Row],[Inpris ex moms]],Tabell2[[#This Row],[Totalt lagervärde ex moms]])</f>
        <v>0</v>
      </c>
      <c r="N8975" s="2">
        <f>Tabell2[[#This Row],[Totalt lagervärde ex moms]]-Tabell2[[#This Row],[Varav bokat ex moms]]</f>
        <v>315.20000000000005</v>
      </c>
    </row>
    <row r="8976" spans="1:14" x14ac:dyDescent="0.2">
      <c r="A8976" t="s">
        <v>15155</v>
      </c>
      <c r="B8976" t="s">
        <v>15156</v>
      </c>
      <c r="C8976" s="2">
        <v>459</v>
      </c>
      <c r="D8976" s="2">
        <v>321</v>
      </c>
      <c r="E8976" s="2">
        <v>197</v>
      </c>
      <c r="F8976" s="2">
        <v>157.60000000000002</v>
      </c>
      <c r="G8976">
        <v>1</v>
      </c>
      <c r="H8976">
        <v>0</v>
      </c>
      <c r="I8976" s="2">
        <f>Tabell2[[#This Row],[Inköpspris (SEK)]]*Tabell2[[#This Row],[Antal]]</f>
        <v>197</v>
      </c>
      <c r="J8976" s="2">
        <f>MIN(Tabell2[[#This Row],[Bokat]]*Tabell2[[#This Row],[Inköpspris (SEK)]],Tabell2[[#This Row],[Totalt lagervärde ink moms]])</f>
        <v>0</v>
      </c>
      <c r="K8976" s="2">
        <f>Tabell2[[#This Row],[Totalt lagervärde ink moms]]-Tabell2[[#This Row],[Varav bokat ink moms]]</f>
        <v>197</v>
      </c>
      <c r="L8976" s="2">
        <f>Tabell2[[#This Row],[Antal]]*Tabell2[[#This Row],[Inpris ex moms]]</f>
        <v>157.60000000000002</v>
      </c>
      <c r="M8976" s="2">
        <f>MIN(Tabell2[[#This Row],[Bokat]]*Tabell2[[#This Row],[Inpris ex moms]],Tabell2[[#This Row],[Totalt lagervärde ex moms]])</f>
        <v>0</v>
      </c>
      <c r="N8976" s="2">
        <f>Tabell2[[#This Row],[Totalt lagervärde ex moms]]-Tabell2[[#This Row],[Varav bokat ex moms]]</f>
        <v>157.60000000000002</v>
      </c>
    </row>
    <row r="8977" spans="1:14" x14ac:dyDescent="0.2">
      <c r="A8977" t="s">
        <v>1560</v>
      </c>
      <c r="B8977" t="s">
        <v>1561</v>
      </c>
      <c r="C8977" s="2">
        <v>169</v>
      </c>
      <c r="D8977" s="2">
        <v>136</v>
      </c>
      <c r="E8977" s="2">
        <v>72.5</v>
      </c>
      <c r="F8977" s="2">
        <v>58</v>
      </c>
      <c r="G8977">
        <v>4</v>
      </c>
      <c r="H8977">
        <v>0</v>
      </c>
      <c r="I8977" s="2">
        <f>Tabell2[[#This Row],[Inköpspris (SEK)]]*Tabell2[[#This Row],[Antal]]</f>
        <v>290</v>
      </c>
      <c r="J8977" s="2">
        <f>MIN(Tabell2[[#This Row],[Bokat]]*Tabell2[[#This Row],[Inköpspris (SEK)]],Tabell2[[#This Row],[Totalt lagervärde ink moms]])</f>
        <v>0</v>
      </c>
      <c r="K8977" s="2">
        <f>Tabell2[[#This Row],[Totalt lagervärde ink moms]]-Tabell2[[#This Row],[Varav bokat ink moms]]</f>
        <v>290</v>
      </c>
      <c r="L8977" s="2">
        <f>Tabell2[[#This Row],[Antal]]*Tabell2[[#This Row],[Inpris ex moms]]</f>
        <v>232</v>
      </c>
      <c r="M8977" s="2">
        <f>MIN(Tabell2[[#This Row],[Bokat]]*Tabell2[[#This Row],[Inpris ex moms]],Tabell2[[#This Row],[Totalt lagervärde ex moms]])</f>
        <v>0</v>
      </c>
      <c r="N8977" s="2">
        <f>Tabell2[[#This Row],[Totalt lagervärde ex moms]]-Tabell2[[#This Row],[Varav bokat ex moms]]</f>
        <v>232</v>
      </c>
    </row>
    <row r="8978" spans="1:14" x14ac:dyDescent="0.2">
      <c r="A8978" t="s">
        <v>6031</v>
      </c>
      <c r="B8978" t="s">
        <v>6032</v>
      </c>
      <c r="C8978" s="2">
        <v>109</v>
      </c>
      <c r="D8978" s="2">
        <v>76</v>
      </c>
      <c r="E8978" s="2">
        <v>46.74</v>
      </c>
      <c r="F8978" s="2">
        <v>37.392000000000003</v>
      </c>
      <c r="G8978">
        <v>15</v>
      </c>
      <c r="H8978">
        <v>0</v>
      </c>
      <c r="I8978" s="2">
        <f>Tabell2[[#This Row],[Inköpspris (SEK)]]*Tabell2[[#This Row],[Antal]]</f>
        <v>701.1</v>
      </c>
      <c r="J8978" s="2">
        <f>MIN(Tabell2[[#This Row],[Bokat]]*Tabell2[[#This Row],[Inköpspris (SEK)]],Tabell2[[#This Row],[Totalt lagervärde ink moms]])</f>
        <v>0</v>
      </c>
      <c r="K8978" s="2">
        <f>Tabell2[[#This Row],[Totalt lagervärde ink moms]]-Tabell2[[#This Row],[Varav bokat ink moms]]</f>
        <v>701.1</v>
      </c>
      <c r="L8978" s="2">
        <f>Tabell2[[#This Row],[Antal]]*Tabell2[[#This Row],[Inpris ex moms]]</f>
        <v>560.88</v>
      </c>
      <c r="M8978" s="2">
        <f>MIN(Tabell2[[#This Row],[Bokat]]*Tabell2[[#This Row],[Inpris ex moms]],Tabell2[[#This Row],[Totalt lagervärde ex moms]])</f>
        <v>0</v>
      </c>
      <c r="N8978" s="2">
        <f>Tabell2[[#This Row],[Totalt lagervärde ex moms]]-Tabell2[[#This Row],[Varav bokat ex moms]]</f>
        <v>560.88</v>
      </c>
    </row>
    <row r="8979" spans="1:14" x14ac:dyDescent="0.2">
      <c r="A8979" t="s">
        <v>6033</v>
      </c>
      <c r="B8979" t="s">
        <v>6034</v>
      </c>
      <c r="C8979" s="2">
        <v>109</v>
      </c>
      <c r="D8979" s="2">
        <v>76</v>
      </c>
      <c r="E8979" s="2">
        <v>46.74</v>
      </c>
      <c r="F8979" s="2">
        <v>37.392000000000003</v>
      </c>
      <c r="G8979">
        <v>15</v>
      </c>
      <c r="H8979">
        <v>1</v>
      </c>
      <c r="I8979" s="2">
        <f>Tabell2[[#This Row],[Inköpspris (SEK)]]*Tabell2[[#This Row],[Antal]]</f>
        <v>701.1</v>
      </c>
      <c r="J8979" s="2">
        <f>MIN(Tabell2[[#This Row],[Bokat]]*Tabell2[[#This Row],[Inköpspris (SEK)]],Tabell2[[#This Row],[Totalt lagervärde ink moms]])</f>
        <v>46.74</v>
      </c>
      <c r="K8979" s="2">
        <f>Tabell2[[#This Row],[Totalt lagervärde ink moms]]-Tabell2[[#This Row],[Varav bokat ink moms]]</f>
        <v>654.36</v>
      </c>
      <c r="L8979" s="2">
        <f>Tabell2[[#This Row],[Antal]]*Tabell2[[#This Row],[Inpris ex moms]]</f>
        <v>560.88</v>
      </c>
      <c r="M8979" s="2">
        <f>MIN(Tabell2[[#This Row],[Bokat]]*Tabell2[[#This Row],[Inpris ex moms]],Tabell2[[#This Row],[Totalt lagervärde ex moms]])</f>
        <v>37.392000000000003</v>
      </c>
      <c r="N8979" s="2">
        <f>Tabell2[[#This Row],[Totalt lagervärde ex moms]]-Tabell2[[#This Row],[Varav bokat ex moms]]</f>
        <v>523.48799999999994</v>
      </c>
    </row>
    <row r="8980" spans="1:14" x14ac:dyDescent="0.2">
      <c r="A8980" t="s">
        <v>14227</v>
      </c>
      <c r="B8980" t="s">
        <v>14228</v>
      </c>
      <c r="C8980" s="2">
        <v>255</v>
      </c>
      <c r="D8980" s="2">
        <v>153</v>
      </c>
      <c r="E8980" s="2">
        <v>109.3</v>
      </c>
      <c r="F8980" s="2">
        <v>87.44</v>
      </c>
      <c r="G8980">
        <v>3</v>
      </c>
      <c r="H8980">
        <v>0</v>
      </c>
      <c r="I8980" s="2">
        <f>Tabell2[[#This Row],[Inköpspris (SEK)]]*Tabell2[[#This Row],[Antal]]</f>
        <v>327.9</v>
      </c>
      <c r="J8980" s="2">
        <f>MIN(Tabell2[[#This Row],[Bokat]]*Tabell2[[#This Row],[Inköpspris (SEK)]],Tabell2[[#This Row],[Totalt lagervärde ink moms]])</f>
        <v>0</v>
      </c>
      <c r="K8980" s="2">
        <f>Tabell2[[#This Row],[Totalt lagervärde ink moms]]-Tabell2[[#This Row],[Varav bokat ink moms]]</f>
        <v>327.9</v>
      </c>
      <c r="L8980" s="2">
        <f>Tabell2[[#This Row],[Antal]]*Tabell2[[#This Row],[Inpris ex moms]]</f>
        <v>262.32</v>
      </c>
      <c r="M8980" s="2">
        <f>MIN(Tabell2[[#This Row],[Bokat]]*Tabell2[[#This Row],[Inpris ex moms]],Tabell2[[#This Row],[Totalt lagervärde ex moms]])</f>
        <v>0</v>
      </c>
      <c r="N8980" s="2">
        <f>Tabell2[[#This Row],[Totalt lagervärde ex moms]]-Tabell2[[#This Row],[Varav bokat ex moms]]</f>
        <v>262.32</v>
      </c>
    </row>
    <row r="8981" spans="1:14" x14ac:dyDescent="0.2">
      <c r="A8981" t="s">
        <v>5058</v>
      </c>
      <c r="B8981" t="s">
        <v>5059</v>
      </c>
      <c r="C8981" s="2">
        <v>19</v>
      </c>
      <c r="D8981" s="2">
        <v>9</v>
      </c>
      <c r="E8981" s="2">
        <v>8.14</v>
      </c>
      <c r="F8981" s="2">
        <v>6.5120000000000005</v>
      </c>
      <c r="G8981">
        <v>88</v>
      </c>
      <c r="H8981">
        <v>0</v>
      </c>
      <c r="I8981" s="2">
        <f>Tabell2[[#This Row],[Inköpspris (SEK)]]*Tabell2[[#This Row],[Antal]]</f>
        <v>716.32</v>
      </c>
      <c r="J8981" s="2">
        <f>MIN(Tabell2[[#This Row],[Bokat]]*Tabell2[[#This Row],[Inköpspris (SEK)]],Tabell2[[#This Row],[Totalt lagervärde ink moms]])</f>
        <v>0</v>
      </c>
      <c r="K8981" s="2">
        <f>Tabell2[[#This Row],[Totalt lagervärde ink moms]]-Tabell2[[#This Row],[Varav bokat ink moms]]</f>
        <v>716.32</v>
      </c>
      <c r="L8981" s="2">
        <f>Tabell2[[#This Row],[Antal]]*Tabell2[[#This Row],[Inpris ex moms]]</f>
        <v>573.05600000000004</v>
      </c>
      <c r="M8981" s="2">
        <f>MIN(Tabell2[[#This Row],[Bokat]]*Tabell2[[#This Row],[Inpris ex moms]],Tabell2[[#This Row],[Totalt lagervärde ex moms]])</f>
        <v>0</v>
      </c>
      <c r="N8981" s="2">
        <f>Tabell2[[#This Row],[Totalt lagervärde ex moms]]-Tabell2[[#This Row],[Varav bokat ex moms]]</f>
        <v>573.05600000000004</v>
      </c>
    </row>
    <row r="8982" spans="1:14" x14ac:dyDescent="0.2">
      <c r="A8982" t="s">
        <v>594</v>
      </c>
      <c r="B8982" t="s">
        <v>595</v>
      </c>
      <c r="C8982" s="2">
        <v>1899</v>
      </c>
      <c r="D8982" s="2">
        <v>1329</v>
      </c>
      <c r="E8982" s="2">
        <v>812.32</v>
      </c>
      <c r="F8982" s="2">
        <v>649.85600000000011</v>
      </c>
      <c r="G8982">
        <v>2</v>
      </c>
      <c r="H8982">
        <v>0</v>
      </c>
      <c r="I8982" s="2">
        <f>Tabell2[[#This Row],[Inköpspris (SEK)]]*Tabell2[[#This Row],[Antal]]</f>
        <v>1624.64</v>
      </c>
      <c r="J8982" s="2">
        <f>MIN(Tabell2[[#This Row],[Bokat]]*Tabell2[[#This Row],[Inköpspris (SEK)]],Tabell2[[#This Row],[Totalt lagervärde ink moms]])</f>
        <v>0</v>
      </c>
      <c r="K8982" s="2">
        <f>Tabell2[[#This Row],[Totalt lagervärde ink moms]]-Tabell2[[#This Row],[Varav bokat ink moms]]</f>
        <v>1624.64</v>
      </c>
      <c r="L8982" s="2">
        <f>Tabell2[[#This Row],[Antal]]*Tabell2[[#This Row],[Inpris ex moms]]</f>
        <v>1299.7120000000002</v>
      </c>
      <c r="M8982" s="2">
        <f>MIN(Tabell2[[#This Row],[Bokat]]*Tabell2[[#This Row],[Inpris ex moms]],Tabell2[[#This Row],[Totalt lagervärde ex moms]])</f>
        <v>0</v>
      </c>
      <c r="N8982" s="2">
        <f>Tabell2[[#This Row],[Totalt lagervärde ex moms]]-Tabell2[[#This Row],[Varav bokat ex moms]]</f>
        <v>1299.7120000000002</v>
      </c>
    </row>
    <row r="8983" spans="1:14" x14ac:dyDescent="0.2">
      <c r="A8983" t="s">
        <v>596</v>
      </c>
      <c r="B8983" t="s">
        <v>597</v>
      </c>
      <c r="C8983" s="2">
        <v>1899</v>
      </c>
      <c r="D8983" s="2">
        <v>1329</v>
      </c>
      <c r="E8983" s="2">
        <v>812.32</v>
      </c>
      <c r="F8983" s="2">
        <v>649.85600000000011</v>
      </c>
      <c r="G8983">
        <v>3</v>
      </c>
      <c r="H8983">
        <v>0</v>
      </c>
      <c r="I8983" s="2">
        <f>Tabell2[[#This Row],[Inköpspris (SEK)]]*Tabell2[[#This Row],[Antal]]</f>
        <v>2436.96</v>
      </c>
      <c r="J8983" s="2">
        <f>MIN(Tabell2[[#This Row],[Bokat]]*Tabell2[[#This Row],[Inköpspris (SEK)]],Tabell2[[#This Row],[Totalt lagervärde ink moms]])</f>
        <v>0</v>
      </c>
      <c r="K8983" s="2">
        <f>Tabell2[[#This Row],[Totalt lagervärde ink moms]]-Tabell2[[#This Row],[Varav bokat ink moms]]</f>
        <v>2436.96</v>
      </c>
      <c r="L8983" s="2">
        <f>Tabell2[[#This Row],[Antal]]*Tabell2[[#This Row],[Inpris ex moms]]</f>
        <v>1949.5680000000002</v>
      </c>
      <c r="M8983" s="2">
        <f>MIN(Tabell2[[#This Row],[Bokat]]*Tabell2[[#This Row],[Inpris ex moms]],Tabell2[[#This Row],[Totalt lagervärde ex moms]])</f>
        <v>0</v>
      </c>
      <c r="N8983" s="2">
        <f>Tabell2[[#This Row],[Totalt lagervärde ex moms]]-Tabell2[[#This Row],[Varav bokat ex moms]]</f>
        <v>1949.5680000000002</v>
      </c>
    </row>
    <row r="8984" spans="1:14" x14ac:dyDescent="0.2">
      <c r="A8984" t="s">
        <v>598</v>
      </c>
      <c r="B8984" t="s">
        <v>599</v>
      </c>
      <c r="C8984" s="2">
        <v>1899</v>
      </c>
      <c r="D8984" s="2">
        <v>1329</v>
      </c>
      <c r="E8984" s="2">
        <v>812.32</v>
      </c>
      <c r="F8984" s="2">
        <v>649.85600000000011</v>
      </c>
      <c r="G8984">
        <v>4</v>
      </c>
      <c r="H8984">
        <v>0</v>
      </c>
      <c r="I8984" s="2">
        <f>Tabell2[[#This Row],[Inköpspris (SEK)]]*Tabell2[[#This Row],[Antal]]</f>
        <v>3249.28</v>
      </c>
      <c r="J8984" s="2">
        <f>MIN(Tabell2[[#This Row],[Bokat]]*Tabell2[[#This Row],[Inköpspris (SEK)]],Tabell2[[#This Row],[Totalt lagervärde ink moms]])</f>
        <v>0</v>
      </c>
      <c r="K8984" s="2">
        <f>Tabell2[[#This Row],[Totalt lagervärde ink moms]]-Tabell2[[#This Row],[Varav bokat ink moms]]</f>
        <v>3249.28</v>
      </c>
      <c r="L8984" s="2">
        <f>Tabell2[[#This Row],[Antal]]*Tabell2[[#This Row],[Inpris ex moms]]</f>
        <v>2599.4240000000004</v>
      </c>
      <c r="M8984" s="2">
        <f>MIN(Tabell2[[#This Row],[Bokat]]*Tabell2[[#This Row],[Inpris ex moms]],Tabell2[[#This Row],[Totalt lagervärde ex moms]])</f>
        <v>0</v>
      </c>
      <c r="N8984" s="2">
        <f>Tabell2[[#This Row],[Totalt lagervärde ex moms]]-Tabell2[[#This Row],[Varav bokat ex moms]]</f>
        <v>2599.4240000000004</v>
      </c>
    </row>
    <row r="8985" spans="1:14" x14ac:dyDescent="0.2">
      <c r="A8985" t="s">
        <v>658</v>
      </c>
      <c r="B8985" t="s">
        <v>659</v>
      </c>
      <c r="C8985" s="2">
        <v>1699</v>
      </c>
      <c r="D8985" s="2">
        <v>1189</v>
      </c>
      <c r="E8985" s="2">
        <v>726.75</v>
      </c>
      <c r="F8985" s="2">
        <v>581.4</v>
      </c>
      <c r="G8985">
        <v>2</v>
      </c>
      <c r="H8985">
        <v>0</v>
      </c>
      <c r="I8985" s="2">
        <f>Tabell2[[#This Row],[Inköpspris (SEK)]]*Tabell2[[#This Row],[Antal]]</f>
        <v>1453.5</v>
      </c>
      <c r="J8985" s="2">
        <f>MIN(Tabell2[[#This Row],[Bokat]]*Tabell2[[#This Row],[Inköpspris (SEK)]],Tabell2[[#This Row],[Totalt lagervärde ink moms]])</f>
        <v>0</v>
      </c>
      <c r="K8985" s="2">
        <f>Tabell2[[#This Row],[Totalt lagervärde ink moms]]-Tabell2[[#This Row],[Varav bokat ink moms]]</f>
        <v>1453.5</v>
      </c>
      <c r="L8985" s="2">
        <f>Tabell2[[#This Row],[Antal]]*Tabell2[[#This Row],[Inpris ex moms]]</f>
        <v>1162.8</v>
      </c>
      <c r="M8985" s="2">
        <f>MIN(Tabell2[[#This Row],[Bokat]]*Tabell2[[#This Row],[Inpris ex moms]],Tabell2[[#This Row],[Totalt lagervärde ex moms]])</f>
        <v>0</v>
      </c>
      <c r="N8985" s="2">
        <f>Tabell2[[#This Row],[Totalt lagervärde ex moms]]-Tabell2[[#This Row],[Varav bokat ex moms]]</f>
        <v>1162.8</v>
      </c>
    </row>
    <row r="8986" spans="1:14" x14ac:dyDescent="0.2">
      <c r="A8986" t="s">
        <v>660</v>
      </c>
      <c r="B8986" t="s">
        <v>661</v>
      </c>
      <c r="C8986" s="2">
        <v>1699</v>
      </c>
      <c r="D8986" s="2">
        <v>1189</v>
      </c>
      <c r="E8986" s="2">
        <v>726.75</v>
      </c>
      <c r="F8986" s="2">
        <v>581.4</v>
      </c>
      <c r="G8986">
        <v>2</v>
      </c>
      <c r="H8986">
        <v>0</v>
      </c>
      <c r="I8986" s="2">
        <f>Tabell2[[#This Row],[Inköpspris (SEK)]]*Tabell2[[#This Row],[Antal]]</f>
        <v>1453.5</v>
      </c>
      <c r="J8986" s="2">
        <f>MIN(Tabell2[[#This Row],[Bokat]]*Tabell2[[#This Row],[Inköpspris (SEK)]],Tabell2[[#This Row],[Totalt lagervärde ink moms]])</f>
        <v>0</v>
      </c>
      <c r="K8986" s="2">
        <f>Tabell2[[#This Row],[Totalt lagervärde ink moms]]-Tabell2[[#This Row],[Varav bokat ink moms]]</f>
        <v>1453.5</v>
      </c>
      <c r="L8986" s="2">
        <f>Tabell2[[#This Row],[Antal]]*Tabell2[[#This Row],[Inpris ex moms]]</f>
        <v>1162.8</v>
      </c>
      <c r="M8986" s="2">
        <f>MIN(Tabell2[[#This Row],[Bokat]]*Tabell2[[#This Row],[Inpris ex moms]],Tabell2[[#This Row],[Totalt lagervärde ex moms]])</f>
        <v>0</v>
      </c>
      <c r="N8986" s="2">
        <f>Tabell2[[#This Row],[Totalt lagervärde ex moms]]-Tabell2[[#This Row],[Varav bokat ex moms]]</f>
        <v>1162.8</v>
      </c>
    </row>
    <row r="8987" spans="1:14" x14ac:dyDescent="0.2">
      <c r="A8987" t="s">
        <v>662</v>
      </c>
      <c r="B8987" t="s">
        <v>663</v>
      </c>
      <c r="C8987" s="2">
        <v>1699</v>
      </c>
      <c r="D8987" s="2">
        <v>1189</v>
      </c>
      <c r="E8987" s="2">
        <v>726.75</v>
      </c>
      <c r="F8987" s="2">
        <v>581.4</v>
      </c>
      <c r="G8987">
        <v>3</v>
      </c>
      <c r="H8987">
        <v>0</v>
      </c>
      <c r="I8987" s="2">
        <f>Tabell2[[#This Row],[Inköpspris (SEK)]]*Tabell2[[#This Row],[Antal]]</f>
        <v>2180.25</v>
      </c>
      <c r="J8987" s="2">
        <f>MIN(Tabell2[[#This Row],[Bokat]]*Tabell2[[#This Row],[Inköpspris (SEK)]],Tabell2[[#This Row],[Totalt lagervärde ink moms]])</f>
        <v>0</v>
      </c>
      <c r="K8987" s="2">
        <f>Tabell2[[#This Row],[Totalt lagervärde ink moms]]-Tabell2[[#This Row],[Varav bokat ink moms]]</f>
        <v>2180.25</v>
      </c>
      <c r="L8987" s="2">
        <f>Tabell2[[#This Row],[Antal]]*Tabell2[[#This Row],[Inpris ex moms]]</f>
        <v>1744.1999999999998</v>
      </c>
      <c r="M8987" s="2">
        <f>MIN(Tabell2[[#This Row],[Bokat]]*Tabell2[[#This Row],[Inpris ex moms]],Tabell2[[#This Row],[Totalt lagervärde ex moms]])</f>
        <v>0</v>
      </c>
      <c r="N8987" s="2">
        <f>Tabell2[[#This Row],[Totalt lagervärde ex moms]]-Tabell2[[#This Row],[Varav bokat ex moms]]</f>
        <v>1744.1999999999998</v>
      </c>
    </row>
    <row r="8988" spans="1:14" x14ac:dyDescent="0.2">
      <c r="A8988" t="s">
        <v>664</v>
      </c>
      <c r="B8988" t="s">
        <v>665</v>
      </c>
      <c r="C8988" s="2">
        <v>1699</v>
      </c>
      <c r="D8988" s="2">
        <v>1189</v>
      </c>
      <c r="E8988" s="2">
        <v>726.75</v>
      </c>
      <c r="F8988" s="2">
        <v>581.4</v>
      </c>
      <c r="G8988">
        <v>1</v>
      </c>
      <c r="H8988">
        <v>0</v>
      </c>
      <c r="I8988" s="2">
        <f>Tabell2[[#This Row],[Inköpspris (SEK)]]*Tabell2[[#This Row],[Antal]]</f>
        <v>726.75</v>
      </c>
      <c r="J8988" s="2">
        <f>MIN(Tabell2[[#This Row],[Bokat]]*Tabell2[[#This Row],[Inköpspris (SEK)]],Tabell2[[#This Row],[Totalt lagervärde ink moms]])</f>
        <v>0</v>
      </c>
      <c r="K8988" s="2">
        <f>Tabell2[[#This Row],[Totalt lagervärde ink moms]]-Tabell2[[#This Row],[Varav bokat ink moms]]</f>
        <v>726.75</v>
      </c>
      <c r="L8988" s="2">
        <f>Tabell2[[#This Row],[Antal]]*Tabell2[[#This Row],[Inpris ex moms]]</f>
        <v>581.4</v>
      </c>
      <c r="M8988" s="2">
        <f>MIN(Tabell2[[#This Row],[Bokat]]*Tabell2[[#This Row],[Inpris ex moms]],Tabell2[[#This Row],[Totalt lagervärde ex moms]])</f>
        <v>0</v>
      </c>
      <c r="N8988" s="2">
        <f>Tabell2[[#This Row],[Totalt lagervärde ex moms]]-Tabell2[[#This Row],[Varav bokat ex moms]]</f>
        <v>581.4</v>
      </c>
    </row>
    <row r="8989" spans="1:14" x14ac:dyDescent="0.2">
      <c r="A8989" t="s">
        <v>8877</v>
      </c>
      <c r="B8989" t="s">
        <v>8878</v>
      </c>
      <c r="C8989" s="2">
        <v>49</v>
      </c>
      <c r="D8989" s="2">
        <v>34</v>
      </c>
      <c r="E8989" s="2">
        <v>20.95</v>
      </c>
      <c r="F8989" s="2">
        <v>16.758000000000003</v>
      </c>
      <c r="G8989">
        <v>13</v>
      </c>
      <c r="H8989">
        <v>0</v>
      </c>
      <c r="I8989" s="2">
        <f>Tabell2[[#This Row],[Inköpspris (SEK)]]*Tabell2[[#This Row],[Antal]]</f>
        <v>272.34999999999997</v>
      </c>
      <c r="J8989" s="2">
        <f>MIN(Tabell2[[#This Row],[Bokat]]*Tabell2[[#This Row],[Inköpspris (SEK)]],Tabell2[[#This Row],[Totalt lagervärde ink moms]])</f>
        <v>0</v>
      </c>
      <c r="K8989" s="2">
        <f>Tabell2[[#This Row],[Totalt lagervärde ink moms]]-Tabell2[[#This Row],[Varav bokat ink moms]]</f>
        <v>272.34999999999997</v>
      </c>
      <c r="L8989" s="2">
        <f>Tabell2[[#This Row],[Antal]]*Tabell2[[#This Row],[Inpris ex moms]]</f>
        <v>217.85400000000004</v>
      </c>
      <c r="M8989" s="2">
        <f>MIN(Tabell2[[#This Row],[Bokat]]*Tabell2[[#This Row],[Inpris ex moms]],Tabell2[[#This Row],[Totalt lagervärde ex moms]])</f>
        <v>0</v>
      </c>
      <c r="N8989" s="2">
        <f>Tabell2[[#This Row],[Totalt lagervärde ex moms]]-Tabell2[[#This Row],[Varav bokat ex moms]]</f>
        <v>217.85400000000004</v>
      </c>
    </row>
    <row r="8990" spans="1:14" x14ac:dyDescent="0.2">
      <c r="A8990" t="s">
        <v>8879</v>
      </c>
      <c r="B8990" t="s">
        <v>8880</v>
      </c>
      <c r="C8990" s="2">
        <v>49</v>
      </c>
      <c r="D8990" s="2">
        <v>34</v>
      </c>
      <c r="E8990" s="2">
        <v>20.95</v>
      </c>
      <c r="F8990" s="2">
        <v>16.758000000000003</v>
      </c>
      <c r="G8990">
        <v>10</v>
      </c>
      <c r="H8990">
        <v>0</v>
      </c>
      <c r="I8990" s="2">
        <f>Tabell2[[#This Row],[Inköpspris (SEK)]]*Tabell2[[#This Row],[Antal]]</f>
        <v>209.5</v>
      </c>
      <c r="J8990" s="2">
        <f>MIN(Tabell2[[#This Row],[Bokat]]*Tabell2[[#This Row],[Inköpspris (SEK)]],Tabell2[[#This Row],[Totalt lagervärde ink moms]])</f>
        <v>0</v>
      </c>
      <c r="K8990" s="2">
        <f>Tabell2[[#This Row],[Totalt lagervärde ink moms]]-Tabell2[[#This Row],[Varav bokat ink moms]]</f>
        <v>209.5</v>
      </c>
      <c r="L8990" s="2">
        <f>Tabell2[[#This Row],[Antal]]*Tabell2[[#This Row],[Inpris ex moms]]</f>
        <v>167.58000000000004</v>
      </c>
      <c r="M8990" s="2">
        <f>MIN(Tabell2[[#This Row],[Bokat]]*Tabell2[[#This Row],[Inpris ex moms]],Tabell2[[#This Row],[Totalt lagervärde ex moms]])</f>
        <v>0</v>
      </c>
      <c r="N8990" s="2">
        <f>Tabell2[[#This Row],[Totalt lagervärde ex moms]]-Tabell2[[#This Row],[Varav bokat ex moms]]</f>
        <v>167.58000000000004</v>
      </c>
    </row>
    <row r="8991" spans="1:14" x14ac:dyDescent="0.2">
      <c r="A8991" t="s">
        <v>5933</v>
      </c>
      <c r="B8991" t="s">
        <v>5934</v>
      </c>
      <c r="C8991" s="2">
        <v>15</v>
      </c>
      <c r="D8991" s="2">
        <v>10</v>
      </c>
      <c r="E8991" s="2">
        <v>6.41</v>
      </c>
      <c r="F8991" s="2">
        <v>5.13</v>
      </c>
      <c r="G8991">
        <v>17</v>
      </c>
      <c r="H8991">
        <v>0</v>
      </c>
      <c r="I8991" s="2">
        <f>Tabell2[[#This Row],[Inköpspris (SEK)]]*Tabell2[[#This Row],[Antal]]</f>
        <v>108.97</v>
      </c>
      <c r="J8991" s="2">
        <f>MIN(Tabell2[[#This Row],[Bokat]]*Tabell2[[#This Row],[Inköpspris (SEK)]],Tabell2[[#This Row],[Totalt lagervärde ink moms]])</f>
        <v>0</v>
      </c>
      <c r="K8991" s="2">
        <f>Tabell2[[#This Row],[Totalt lagervärde ink moms]]-Tabell2[[#This Row],[Varav bokat ink moms]]</f>
        <v>108.97</v>
      </c>
      <c r="L8991" s="2">
        <f>Tabell2[[#This Row],[Antal]]*Tabell2[[#This Row],[Inpris ex moms]]</f>
        <v>87.21</v>
      </c>
      <c r="M8991" s="2">
        <f>MIN(Tabell2[[#This Row],[Bokat]]*Tabell2[[#This Row],[Inpris ex moms]],Tabell2[[#This Row],[Totalt lagervärde ex moms]])</f>
        <v>0</v>
      </c>
      <c r="N8991" s="2">
        <f>Tabell2[[#This Row],[Totalt lagervärde ex moms]]-Tabell2[[#This Row],[Varav bokat ex moms]]</f>
        <v>87.21</v>
      </c>
    </row>
    <row r="8992" spans="1:14" x14ac:dyDescent="0.2">
      <c r="A8992" t="s">
        <v>7447</v>
      </c>
      <c r="B8992" t="s">
        <v>7448</v>
      </c>
      <c r="C8992" s="2">
        <v>75</v>
      </c>
      <c r="D8992" s="2">
        <v>52</v>
      </c>
      <c r="E8992" s="2">
        <v>32.06</v>
      </c>
      <c r="F8992" s="2">
        <v>25.650000000000002</v>
      </c>
      <c r="G8992">
        <v>2</v>
      </c>
      <c r="H8992">
        <v>0</v>
      </c>
      <c r="I8992" s="2">
        <f>Tabell2[[#This Row],[Inköpspris (SEK)]]*Tabell2[[#This Row],[Antal]]</f>
        <v>64.12</v>
      </c>
      <c r="J8992" s="2">
        <f>MIN(Tabell2[[#This Row],[Bokat]]*Tabell2[[#This Row],[Inköpspris (SEK)]],Tabell2[[#This Row],[Totalt lagervärde ink moms]])</f>
        <v>0</v>
      </c>
      <c r="K8992" s="2">
        <f>Tabell2[[#This Row],[Totalt lagervärde ink moms]]-Tabell2[[#This Row],[Varav bokat ink moms]]</f>
        <v>64.12</v>
      </c>
      <c r="L8992" s="2">
        <f>Tabell2[[#This Row],[Antal]]*Tabell2[[#This Row],[Inpris ex moms]]</f>
        <v>51.300000000000004</v>
      </c>
      <c r="M8992" s="2">
        <f>MIN(Tabell2[[#This Row],[Bokat]]*Tabell2[[#This Row],[Inpris ex moms]],Tabell2[[#This Row],[Totalt lagervärde ex moms]])</f>
        <v>0</v>
      </c>
      <c r="N8992" s="2">
        <f>Tabell2[[#This Row],[Totalt lagervärde ex moms]]-Tabell2[[#This Row],[Varav bokat ex moms]]</f>
        <v>51.300000000000004</v>
      </c>
    </row>
    <row r="8993" spans="1:14" x14ac:dyDescent="0.2">
      <c r="A8993" t="s">
        <v>14699</v>
      </c>
      <c r="B8993" t="s">
        <v>14700</v>
      </c>
      <c r="C8993" s="2">
        <v>325</v>
      </c>
      <c r="D8993" s="2">
        <v>195</v>
      </c>
      <c r="E8993" s="2">
        <v>138.9</v>
      </c>
      <c r="F8993" s="2">
        <v>111.12</v>
      </c>
      <c r="G8993">
        <v>2</v>
      </c>
      <c r="H8993">
        <v>0</v>
      </c>
      <c r="I8993" s="2">
        <f>Tabell2[[#This Row],[Inköpspris (SEK)]]*Tabell2[[#This Row],[Antal]]</f>
        <v>277.8</v>
      </c>
      <c r="J8993" s="2">
        <f>MIN(Tabell2[[#This Row],[Bokat]]*Tabell2[[#This Row],[Inköpspris (SEK)]],Tabell2[[#This Row],[Totalt lagervärde ink moms]])</f>
        <v>0</v>
      </c>
      <c r="K8993" s="2">
        <f>Tabell2[[#This Row],[Totalt lagervärde ink moms]]-Tabell2[[#This Row],[Varav bokat ink moms]]</f>
        <v>277.8</v>
      </c>
      <c r="L8993" s="2">
        <f>Tabell2[[#This Row],[Antal]]*Tabell2[[#This Row],[Inpris ex moms]]</f>
        <v>222.24</v>
      </c>
      <c r="M8993" s="2">
        <f>MIN(Tabell2[[#This Row],[Bokat]]*Tabell2[[#This Row],[Inpris ex moms]],Tabell2[[#This Row],[Totalt lagervärde ex moms]])</f>
        <v>0</v>
      </c>
      <c r="N8993" s="2">
        <f>Tabell2[[#This Row],[Totalt lagervärde ex moms]]-Tabell2[[#This Row],[Varav bokat ex moms]]</f>
        <v>222.24</v>
      </c>
    </row>
    <row r="8994" spans="1:14" x14ac:dyDescent="0.2">
      <c r="A8994" t="s">
        <v>14705</v>
      </c>
      <c r="B8994" t="s">
        <v>14706</v>
      </c>
      <c r="C8994" s="2">
        <v>325</v>
      </c>
      <c r="D8994" s="2">
        <v>195</v>
      </c>
      <c r="E8994" s="2">
        <v>138.9</v>
      </c>
      <c r="F8994" s="2">
        <v>111.12</v>
      </c>
      <c r="G8994">
        <v>3</v>
      </c>
      <c r="H8994">
        <v>0</v>
      </c>
      <c r="I8994" s="2">
        <f>Tabell2[[#This Row],[Inköpspris (SEK)]]*Tabell2[[#This Row],[Antal]]</f>
        <v>416.70000000000005</v>
      </c>
      <c r="J8994" s="2">
        <f>MIN(Tabell2[[#This Row],[Bokat]]*Tabell2[[#This Row],[Inköpspris (SEK)]],Tabell2[[#This Row],[Totalt lagervärde ink moms]])</f>
        <v>0</v>
      </c>
      <c r="K8994" s="2">
        <f>Tabell2[[#This Row],[Totalt lagervärde ink moms]]-Tabell2[[#This Row],[Varav bokat ink moms]]</f>
        <v>416.70000000000005</v>
      </c>
      <c r="L8994" s="2">
        <f>Tabell2[[#This Row],[Antal]]*Tabell2[[#This Row],[Inpris ex moms]]</f>
        <v>333.36</v>
      </c>
      <c r="M8994" s="2">
        <f>MIN(Tabell2[[#This Row],[Bokat]]*Tabell2[[#This Row],[Inpris ex moms]],Tabell2[[#This Row],[Totalt lagervärde ex moms]])</f>
        <v>0</v>
      </c>
      <c r="N8994" s="2">
        <f>Tabell2[[#This Row],[Totalt lagervärde ex moms]]-Tabell2[[#This Row],[Varav bokat ex moms]]</f>
        <v>333.36</v>
      </c>
    </row>
    <row r="8995" spans="1:14" x14ac:dyDescent="0.2">
      <c r="A8995" t="s">
        <v>14837</v>
      </c>
      <c r="B8995" t="s">
        <v>14838</v>
      </c>
      <c r="C8995" s="2">
        <v>325</v>
      </c>
      <c r="D8995" s="2">
        <v>195</v>
      </c>
      <c r="E8995" s="2">
        <v>138.9</v>
      </c>
      <c r="F8995" s="2">
        <v>111.12</v>
      </c>
      <c r="G8995">
        <v>3</v>
      </c>
      <c r="H8995">
        <v>0</v>
      </c>
      <c r="I8995" s="2">
        <f>Tabell2[[#This Row],[Inköpspris (SEK)]]*Tabell2[[#This Row],[Antal]]</f>
        <v>416.70000000000005</v>
      </c>
      <c r="J8995" s="2">
        <f>MIN(Tabell2[[#This Row],[Bokat]]*Tabell2[[#This Row],[Inköpspris (SEK)]],Tabell2[[#This Row],[Totalt lagervärde ink moms]])</f>
        <v>0</v>
      </c>
      <c r="K8995" s="2">
        <f>Tabell2[[#This Row],[Totalt lagervärde ink moms]]-Tabell2[[#This Row],[Varav bokat ink moms]]</f>
        <v>416.70000000000005</v>
      </c>
      <c r="L8995" s="2">
        <f>Tabell2[[#This Row],[Antal]]*Tabell2[[#This Row],[Inpris ex moms]]</f>
        <v>333.36</v>
      </c>
      <c r="M8995" s="2">
        <f>MIN(Tabell2[[#This Row],[Bokat]]*Tabell2[[#This Row],[Inpris ex moms]],Tabell2[[#This Row],[Totalt lagervärde ex moms]])</f>
        <v>0</v>
      </c>
      <c r="N8995" s="2">
        <f>Tabell2[[#This Row],[Totalt lagervärde ex moms]]-Tabell2[[#This Row],[Varav bokat ex moms]]</f>
        <v>333.36</v>
      </c>
    </row>
    <row r="8996" spans="1:14" x14ac:dyDescent="0.2">
      <c r="A8996" t="s">
        <v>19301</v>
      </c>
      <c r="B8996" t="s">
        <v>19302</v>
      </c>
      <c r="C8996" s="2">
        <v>199</v>
      </c>
      <c r="D8996" s="2">
        <v>109</v>
      </c>
      <c r="E8996" s="2">
        <v>85</v>
      </c>
      <c r="F8996" s="2">
        <v>68</v>
      </c>
      <c r="G8996">
        <v>2</v>
      </c>
      <c r="H8996">
        <v>0</v>
      </c>
      <c r="I8996" s="2">
        <f>Tabell2[[#This Row],[Inköpspris (SEK)]]*Tabell2[[#This Row],[Antal]]</f>
        <v>170</v>
      </c>
      <c r="J8996" s="2">
        <f>MIN(Tabell2[[#This Row],[Bokat]]*Tabell2[[#This Row],[Inköpspris (SEK)]],Tabell2[[#This Row],[Totalt lagervärde ink moms]])</f>
        <v>0</v>
      </c>
      <c r="K8996" s="2">
        <f>Tabell2[[#This Row],[Totalt lagervärde ink moms]]-Tabell2[[#This Row],[Varav bokat ink moms]]</f>
        <v>170</v>
      </c>
      <c r="L8996" s="2">
        <f>Tabell2[[#This Row],[Antal]]*Tabell2[[#This Row],[Inpris ex moms]]</f>
        <v>136</v>
      </c>
      <c r="M8996" s="2">
        <f>MIN(Tabell2[[#This Row],[Bokat]]*Tabell2[[#This Row],[Inpris ex moms]],Tabell2[[#This Row],[Totalt lagervärde ex moms]])</f>
        <v>0</v>
      </c>
      <c r="N8996" s="2">
        <f>Tabell2[[#This Row],[Totalt lagervärde ex moms]]-Tabell2[[#This Row],[Varav bokat ex moms]]</f>
        <v>136</v>
      </c>
    </row>
    <row r="8997" spans="1:14" x14ac:dyDescent="0.2">
      <c r="A8997" t="s">
        <v>19303</v>
      </c>
      <c r="B8997" t="s">
        <v>19302</v>
      </c>
      <c r="C8997" s="2">
        <v>199</v>
      </c>
      <c r="D8997" s="2">
        <v>109</v>
      </c>
      <c r="E8997" s="2">
        <v>85</v>
      </c>
      <c r="F8997" s="2">
        <v>68</v>
      </c>
      <c r="G8997">
        <v>1</v>
      </c>
      <c r="H8997">
        <v>0</v>
      </c>
      <c r="I8997" s="2">
        <f>Tabell2[[#This Row],[Inköpspris (SEK)]]*Tabell2[[#This Row],[Antal]]</f>
        <v>85</v>
      </c>
      <c r="J8997" s="2">
        <f>MIN(Tabell2[[#This Row],[Bokat]]*Tabell2[[#This Row],[Inköpspris (SEK)]],Tabell2[[#This Row],[Totalt lagervärde ink moms]])</f>
        <v>0</v>
      </c>
      <c r="K8997" s="2">
        <f>Tabell2[[#This Row],[Totalt lagervärde ink moms]]-Tabell2[[#This Row],[Varav bokat ink moms]]</f>
        <v>85</v>
      </c>
      <c r="L8997" s="2">
        <f>Tabell2[[#This Row],[Antal]]*Tabell2[[#This Row],[Inpris ex moms]]</f>
        <v>68</v>
      </c>
      <c r="M8997" s="2">
        <f>MIN(Tabell2[[#This Row],[Bokat]]*Tabell2[[#This Row],[Inpris ex moms]],Tabell2[[#This Row],[Totalt lagervärde ex moms]])</f>
        <v>0</v>
      </c>
      <c r="N8997" s="2">
        <f>Tabell2[[#This Row],[Totalt lagervärde ex moms]]-Tabell2[[#This Row],[Varav bokat ex moms]]</f>
        <v>68</v>
      </c>
    </row>
    <row r="8998" spans="1:14" x14ac:dyDescent="0.2">
      <c r="A8998" t="s">
        <v>19304</v>
      </c>
      <c r="B8998" t="s">
        <v>19305</v>
      </c>
      <c r="C8998" s="2">
        <v>199</v>
      </c>
      <c r="D8998" s="2">
        <v>109</v>
      </c>
      <c r="E8998" s="2">
        <v>85</v>
      </c>
      <c r="F8998" s="2">
        <v>68</v>
      </c>
      <c r="G8998">
        <v>2</v>
      </c>
      <c r="H8998">
        <v>0</v>
      </c>
      <c r="I8998" s="2">
        <f>Tabell2[[#This Row],[Inköpspris (SEK)]]*Tabell2[[#This Row],[Antal]]</f>
        <v>170</v>
      </c>
      <c r="J8998" s="2">
        <f>MIN(Tabell2[[#This Row],[Bokat]]*Tabell2[[#This Row],[Inköpspris (SEK)]],Tabell2[[#This Row],[Totalt lagervärde ink moms]])</f>
        <v>0</v>
      </c>
      <c r="K8998" s="2">
        <f>Tabell2[[#This Row],[Totalt lagervärde ink moms]]-Tabell2[[#This Row],[Varav bokat ink moms]]</f>
        <v>170</v>
      </c>
      <c r="L8998" s="2">
        <f>Tabell2[[#This Row],[Antal]]*Tabell2[[#This Row],[Inpris ex moms]]</f>
        <v>136</v>
      </c>
      <c r="M8998" s="2">
        <f>MIN(Tabell2[[#This Row],[Bokat]]*Tabell2[[#This Row],[Inpris ex moms]],Tabell2[[#This Row],[Totalt lagervärde ex moms]])</f>
        <v>0</v>
      </c>
      <c r="N8998" s="2">
        <f>Tabell2[[#This Row],[Totalt lagervärde ex moms]]-Tabell2[[#This Row],[Varav bokat ex moms]]</f>
        <v>136</v>
      </c>
    </row>
    <row r="8999" spans="1:14" x14ac:dyDescent="0.2">
      <c r="A8999" t="s">
        <v>8941</v>
      </c>
      <c r="B8999" t="s">
        <v>8942</v>
      </c>
      <c r="C8999" s="2">
        <v>549</v>
      </c>
      <c r="D8999" s="2">
        <v>247</v>
      </c>
      <c r="E8999" s="2">
        <v>234</v>
      </c>
      <c r="F8999" s="2">
        <v>187.20000000000002</v>
      </c>
      <c r="G8999">
        <v>6</v>
      </c>
      <c r="H8999">
        <v>0</v>
      </c>
      <c r="I8999" s="2">
        <f>Tabell2[[#This Row],[Inköpspris (SEK)]]*Tabell2[[#This Row],[Antal]]</f>
        <v>1404</v>
      </c>
      <c r="J8999" s="2">
        <f>MIN(Tabell2[[#This Row],[Bokat]]*Tabell2[[#This Row],[Inköpspris (SEK)]],Tabell2[[#This Row],[Totalt lagervärde ink moms]])</f>
        <v>0</v>
      </c>
      <c r="K8999" s="2">
        <f>Tabell2[[#This Row],[Totalt lagervärde ink moms]]-Tabell2[[#This Row],[Varav bokat ink moms]]</f>
        <v>1404</v>
      </c>
      <c r="L8999" s="2">
        <f>Tabell2[[#This Row],[Antal]]*Tabell2[[#This Row],[Inpris ex moms]]</f>
        <v>1123.2</v>
      </c>
      <c r="M8999" s="2">
        <f>MIN(Tabell2[[#This Row],[Bokat]]*Tabell2[[#This Row],[Inpris ex moms]],Tabell2[[#This Row],[Totalt lagervärde ex moms]])</f>
        <v>0</v>
      </c>
      <c r="N8999" s="2">
        <f>Tabell2[[#This Row],[Totalt lagervärde ex moms]]-Tabell2[[#This Row],[Varav bokat ex moms]]</f>
        <v>1123.2</v>
      </c>
    </row>
    <row r="9000" spans="1:14" x14ac:dyDescent="0.2">
      <c r="A9000" t="s">
        <v>15141</v>
      </c>
      <c r="B9000" t="s">
        <v>15142</v>
      </c>
      <c r="C9000" s="2">
        <v>399</v>
      </c>
      <c r="D9000" s="2">
        <v>279</v>
      </c>
      <c r="E9000" s="2">
        <v>169.9</v>
      </c>
      <c r="F9000" s="2">
        <v>135.92000000000002</v>
      </c>
      <c r="G9000">
        <v>2</v>
      </c>
      <c r="H9000">
        <v>0</v>
      </c>
      <c r="I9000" s="2">
        <f>Tabell2[[#This Row],[Inköpspris (SEK)]]*Tabell2[[#This Row],[Antal]]</f>
        <v>339.8</v>
      </c>
      <c r="J9000" s="2">
        <f>MIN(Tabell2[[#This Row],[Bokat]]*Tabell2[[#This Row],[Inköpspris (SEK)]],Tabell2[[#This Row],[Totalt lagervärde ink moms]])</f>
        <v>0</v>
      </c>
      <c r="K9000" s="2">
        <f>Tabell2[[#This Row],[Totalt lagervärde ink moms]]-Tabell2[[#This Row],[Varav bokat ink moms]]</f>
        <v>339.8</v>
      </c>
      <c r="L9000" s="2">
        <f>Tabell2[[#This Row],[Antal]]*Tabell2[[#This Row],[Inpris ex moms]]</f>
        <v>271.84000000000003</v>
      </c>
      <c r="M9000" s="2">
        <f>MIN(Tabell2[[#This Row],[Bokat]]*Tabell2[[#This Row],[Inpris ex moms]],Tabell2[[#This Row],[Totalt lagervärde ex moms]])</f>
        <v>0</v>
      </c>
      <c r="N9000" s="2">
        <f>Tabell2[[#This Row],[Totalt lagervärde ex moms]]-Tabell2[[#This Row],[Varav bokat ex moms]]</f>
        <v>271.84000000000003</v>
      </c>
    </row>
    <row r="9001" spans="1:14" x14ac:dyDescent="0.2">
      <c r="A9001" t="s">
        <v>14821</v>
      </c>
      <c r="B9001" t="s">
        <v>14822</v>
      </c>
      <c r="C9001" s="2">
        <v>549</v>
      </c>
      <c r="D9001" s="2">
        <v>384</v>
      </c>
      <c r="E9001" s="2">
        <v>233.73</v>
      </c>
      <c r="F9001" s="2">
        <v>186.98400000000001</v>
      </c>
      <c r="G9001">
        <v>1</v>
      </c>
      <c r="H9001">
        <v>0</v>
      </c>
      <c r="I9001" s="2">
        <f>Tabell2[[#This Row],[Inköpspris (SEK)]]*Tabell2[[#This Row],[Antal]]</f>
        <v>233.73</v>
      </c>
      <c r="J9001" s="2">
        <f>MIN(Tabell2[[#This Row],[Bokat]]*Tabell2[[#This Row],[Inköpspris (SEK)]],Tabell2[[#This Row],[Totalt lagervärde ink moms]])</f>
        <v>0</v>
      </c>
      <c r="K9001" s="2">
        <f>Tabell2[[#This Row],[Totalt lagervärde ink moms]]-Tabell2[[#This Row],[Varav bokat ink moms]]</f>
        <v>233.73</v>
      </c>
      <c r="L9001" s="2">
        <f>Tabell2[[#This Row],[Antal]]*Tabell2[[#This Row],[Inpris ex moms]]</f>
        <v>186.98400000000001</v>
      </c>
      <c r="M9001" s="2">
        <f>MIN(Tabell2[[#This Row],[Bokat]]*Tabell2[[#This Row],[Inpris ex moms]],Tabell2[[#This Row],[Totalt lagervärde ex moms]])</f>
        <v>0</v>
      </c>
      <c r="N9001" s="2">
        <f>Tabell2[[#This Row],[Totalt lagervärde ex moms]]-Tabell2[[#This Row],[Varav bokat ex moms]]</f>
        <v>186.98400000000001</v>
      </c>
    </row>
    <row r="9002" spans="1:14" x14ac:dyDescent="0.2">
      <c r="A9002" t="s">
        <v>5717</v>
      </c>
      <c r="B9002" t="s">
        <v>5718</v>
      </c>
      <c r="C9002" s="2">
        <v>49</v>
      </c>
      <c r="D9002" s="2">
        <v>34</v>
      </c>
      <c r="E9002" s="2">
        <v>20.86</v>
      </c>
      <c r="F9002" s="2">
        <v>16.687999999999999</v>
      </c>
      <c r="G9002">
        <v>46</v>
      </c>
      <c r="H9002">
        <v>0</v>
      </c>
      <c r="I9002" s="2">
        <f>Tabell2[[#This Row],[Inköpspris (SEK)]]*Tabell2[[#This Row],[Antal]]</f>
        <v>959.56</v>
      </c>
      <c r="J9002" s="2">
        <f>MIN(Tabell2[[#This Row],[Bokat]]*Tabell2[[#This Row],[Inköpspris (SEK)]],Tabell2[[#This Row],[Totalt lagervärde ink moms]])</f>
        <v>0</v>
      </c>
      <c r="K9002" s="2">
        <f>Tabell2[[#This Row],[Totalt lagervärde ink moms]]-Tabell2[[#This Row],[Varav bokat ink moms]]</f>
        <v>959.56</v>
      </c>
      <c r="L9002" s="2">
        <f>Tabell2[[#This Row],[Antal]]*Tabell2[[#This Row],[Inpris ex moms]]</f>
        <v>767.64799999999991</v>
      </c>
      <c r="M9002" s="2">
        <f>MIN(Tabell2[[#This Row],[Bokat]]*Tabell2[[#This Row],[Inpris ex moms]],Tabell2[[#This Row],[Totalt lagervärde ex moms]])</f>
        <v>0</v>
      </c>
      <c r="N9002" s="2">
        <f>Tabell2[[#This Row],[Totalt lagervärde ex moms]]-Tabell2[[#This Row],[Varav bokat ex moms]]</f>
        <v>767.64799999999991</v>
      </c>
    </row>
    <row r="9003" spans="1:14" x14ac:dyDescent="0.2">
      <c r="A9003" t="s">
        <v>5957</v>
      </c>
      <c r="B9003" t="s">
        <v>5958</v>
      </c>
      <c r="C9003" s="2">
        <v>209</v>
      </c>
      <c r="E9003" s="2">
        <v>88.78</v>
      </c>
      <c r="F9003" s="2">
        <v>71.022000000000006</v>
      </c>
      <c r="G9003">
        <v>7</v>
      </c>
      <c r="H9003">
        <v>0</v>
      </c>
      <c r="I9003" s="2">
        <f>Tabell2[[#This Row],[Inköpspris (SEK)]]*Tabell2[[#This Row],[Antal]]</f>
        <v>621.46</v>
      </c>
      <c r="J9003" s="2">
        <f>MIN(Tabell2[[#This Row],[Bokat]]*Tabell2[[#This Row],[Inköpspris (SEK)]],Tabell2[[#This Row],[Totalt lagervärde ink moms]])</f>
        <v>0</v>
      </c>
      <c r="K9003" s="2">
        <f>Tabell2[[#This Row],[Totalt lagervärde ink moms]]-Tabell2[[#This Row],[Varav bokat ink moms]]</f>
        <v>621.46</v>
      </c>
      <c r="L9003" s="2">
        <f>Tabell2[[#This Row],[Antal]]*Tabell2[[#This Row],[Inpris ex moms]]</f>
        <v>497.15400000000005</v>
      </c>
      <c r="M9003" s="2">
        <f>MIN(Tabell2[[#This Row],[Bokat]]*Tabell2[[#This Row],[Inpris ex moms]],Tabell2[[#This Row],[Totalt lagervärde ex moms]])</f>
        <v>0</v>
      </c>
      <c r="N9003" s="2">
        <f>Tabell2[[#This Row],[Totalt lagervärde ex moms]]-Tabell2[[#This Row],[Varav bokat ex moms]]</f>
        <v>497.15400000000005</v>
      </c>
    </row>
    <row r="9004" spans="1:14" x14ac:dyDescent="0.2">
      <c r="A9004" t="s">
        <v>17155</v>
      </c>
      <c r="B9004" t="s">
        <v>17156</v>
      </c>
      <c r="C9004" s="2">
        <v>1499</v>
      </c>
      <c r="D9004" s="2">
        <v>899</v>
      </c>
      <c r="E9004" s="2">
        <v>635.63</v>
      </c>
      <c r="F9004" s="2">
        <v>508.50400000000002</v>
      </c>
      <c r="G9004">
        <v>1</v>
      </c>
      <c r="H9004">
        <v>0</v>
      </c>
      <c r="I9004" s="2">
        <f>Tabell2[[#This Row],[Inköpspris (SEK)]]*Tabell2[[#This Row],[Antal]]</f>
        <v>635.63</v>
      </c>
      <c r="J9004" s="2">
        <f>MIN(Tabell2[[#This Row],[Bokat]]*Tabell2[[#This Row],[Inköpspris (SEK)]],Tabell2[[#This Row],[Totalt lagervärde ink moms]])</f>
        <v>0</v>
      </c>
      <c r="K9004" s="2">
        <f>Tabell2[[#This Row],[Totalt lagervärde ink moms]]-Tabell2[[#This Row],[Varav bokat ink moms]]</f>
        <v>635.63</v>
      </c>
      <c r="L9004" s="2">
        <f>Tabell2[[#This Row],[Antal]]*Tabell2[[#This Row],[Inpris ex moms]]</f>
        <v>508.50400000000002</v>
      </c>
      <c r="M9004" s="2">
        <f>MIN(Tabell2[[#This Row],[Bokat]]*Tabell2[[#This Row],[Inpris ex moms]],Tabell2[[#This Row],[Totalt lagervärde ex moms]])</f>
        <v>0</v>
      </c>
      <c r="N9004" s="2">
        <f>Tabell2[[#This Row],[Totalt lagervärde ex moms]]-Tabell2[[#This Row],[Varav bokat ex moms]]</f>
        <v>508.50400000000002</v>
      </c>
    </row>
    <row r="9005" spans="1:14" x14ac:dyDescent="0.2">
      <c r="A9005" t="s">
        <v>17159</v>
      </c>
      <c r="B9005" t="s">
        <v>17160</v>
      </c>
      <c r="C9005" s="2">
        <v>1499</v>
      </c>
      <c r="D9005" s="2">
        <v>899</v>
      </c>
      <c r="E9005" s="2">
        <v>635.63</v>
      </c>
      <c r="F9005" s="2">
        <v>508.50400000000002</v>
      </c>
      <c r="G9005">
        <v>2</v>
      </c>
      <c r="H9005">
        <v>0</v>
      </c>
      <c r="I9005" s="2">
        <f>Tabell2[[#This Row],[Inköpspris (SEK)]]*Tabell2[[#This Row],[Antal]]</f>
        <v>1271.26</v>
      </c>
      <c r="J9005" s="2">
        <f>MIN(Tabell2[[#This Row],[Bokat]]*Tabell2[[#This Row],[Inköpspris (SEK)]],Tabell2[[#This Row],[Totalt lagervärde ink moms]])</f>
        <v>0</v>
      </c>
      <c r="K9005" s="2">
        <f>Tabell2[[#This Row],[Totalt lagervärde ink moms]]-Tabell2[[#This Row],[Varav bokat ink moms]]</f>
        <v>1271.26</v>
      </c>
      <c r="L9005" s="2">
        <f>Tabell2[[#This Row],[Antal]]*Tabell2[[#This Row],[Inpris ex moms]]</f>
        <v>1017.008</v>
      </c>
      <c r="M9005" s="2">
        <f>MIN(Tabell2[[#This Row],[Bokat]]*Tabell2[[#This Row],[Inpris ex moms]],Tabell2[[#This Row],[Totalt lagervärde ex moms]])</f>
        <v>0</v>
      </c>
      <c r="N9005" s="2">
        <f>Tabell2[[#This Row],[Totalt lagervärde ex moms]]-Tabell2[[#This Row],[Varav bokat ex moms]]</f>
        <v>1017.008</v>
      </c>
    </row>
    <row r="9006" spans="1:14" x14ac:dyDescent="0.2">
      <c r="A9006" t="s">
        <v>17161</v>
      </c>
      <c r="B9006" t="s">
        <v>17162</v>
      </c>
      <c r="C9006" s="2">
        <v>1499</v>
      </c>
      <c r="D9006" s="2">
        <v>899</v>
      </c>
      <c r="E9006" s="2">
        <v>635.63</v>
      </c>
      <c r="F9006" s="2">
        <v>508.50400000000002</v>
      </c>
      <c r="G9006">
        <v>2</v>
      </c>
      <c r="H9006">
        <v>0</v>
      </c>
      <c r="I9006" s="2">
        <f>Tabell2[[#This Row],[Inköpspris (SEK)]]*Tabell2[[#This Row],[Antal]]</f>
        <v>1271.26</v>
      </c>
      <c r="J9006" s="2">
        <f>MIN(Tabell2[[#This Row],[Bokat]]*Tabell2[[#This Row],[Inköpspris (SEK)]],Tabell2[[#This Row],[Totalt lagervärde ink moms]])</f>
        <v>0</v>
      </c>
      <c r="K9006" s="2">
        <f>Tabell2[[#This Row],[Totalt lagervärde ink moms]]-Tabell2[[#This Row],[Varav bokat ink moms]]</f>
        <v>1271.26</v>
      </c>
      <c r="L9006" s="2">
        <f>Tabell2[[#This Row],[Antal]]*Tabell2[[#This Row],[Inpris ex moms]]</f>
        <v>1017.008</v>
      </c>
      <c r="M9006" s="2">
        <f>MIN(Tabell2[[#This Row],[Bokat]]*Tabell2[[#This Row],[Inpris ex moms]],Tabell2[[#This Row],[Totalt lagervärde ex moms]])</f>
        <v>0</v>
      </c>
      <c r="N9006" s="2">
        <f>Tabell2[[#This Row],[Totalt lagervärde ex moms]]-Tabell2[[#This Row],[Varav bokat ex moms]]</f>
        <v>1017.008</v>
      </c>
    </row>
    <row r="9007" spans="1:14" x14ac:dyDescent="0.2">
      <c r="A9007" t="s">
        <v>17163</v>
      </c>
      <c r="B9007" t="s">
        <v>17164</v>
      </c>
      <c r="C9007" s="2">
        <v>1499</v>
      </c>
      <c r="D9007" s="2">
        <v>899</v>
      </c>
      <c r="E9007" s="2">
        <v>635.63</v>
      </c>
      <c r="F9007" s="2">
        <v>508.50400000000002</v>
      </c>
      <c r="G9007">
        <v>3</v>
      </c>
      <c r="H9007">
        <v>0</v>
      </c>
      <c r="I9007" s="2">
        <f>Tabell2[[#This Row],[Inköpspris (SEK)]]*Tabell2[[#This Row],[Antal]]</f>
        <v>1906.8899999999999</v>
      </c>
      <c r="J9007" s="2">
        <f>MIN(Tabell2[[#This Row],[Bokat]]*Tabell2[[#This Row],[Inköpspris (SEK)]],Tabell2[[#This Row],[Totalt lagervärde ink moms]])</f>
        <v>0</v>
      </c>
      <c r="K9007" s="2">
        <f>Tabell2[[#This Row],[Totalt lagervärde ink moms]]-Tabell2[[#This Row],[Varav bokat ink moms]]</f>
        <v>1906.8899999999999</v>
      </c>
      <c r="L9007" s="2">
        <f>Tabell2[[#This Row],[Antal]]*Tabell2[[#This Row],[Inpris ex moms]]</f>
        <v>1525.5120000000002</v>
      </c>
      <c r="M9007" s="2">
        <f>MIN(Tabell2[[#This Row],[Bokat]]*Tabell2[[#This Row],[Inpris ex moms]],Tabell2[[#This Row],[Totalt lagervärde ex moms]])</f>
        <v>0</v>
      </c>
      <c r="N9007" s="2">
        <f>Tabell2[[#This Row],[Totalt lagervärde ex moms]]-Tabell2[[#This Row],[Varav bokat ex moms]]</f>
        <v>1525.5120000000002</v>
      </c>
    </row>
    <row r="9008" spans="1:14" x14ac:dyDescent="0.2">
      <c r="A9008" t="s">
        <v>8625</v>
      </c>
      <c r="B9008" t="s">
        <v>8626</v>
      </c>
      <c r="C9008" s="2">
        <v>1499</v>
      </c>
      <c r="D9008" s="2">
        <v>1109</v>
      </c>
      <c r="E9008" s="2">
        <v>635.63</v>
      </c>
      <c r="F9008" s="2">
        <v>508.50400000000002</v>
      </c>
      <c r="G9008">
        <v>1</v>
      </c>
      <c r="H9008">
        <v>0</v>
      </c>
      <c r="I9008" s="2">
        <f>Tabell2[[#This Row],[Inköpspris (SEK)]]*Tabell2[[#This Row],[Antal]]</f>
        <v>635.63</v>
      </c>
      <c r="J9008" s="2">
        <f>MIN(Tabell2[[#This Row],[Bokat]]*Tabell2[[#This Row],[Inköpspris (SEK)]],Tabell2[[#This Row],[Totalt lagervärde ink moms]])</f>
        <v>0</v>
      </c>
      <c r="K9008" s="2">
        <f>Tabell2[[#This Row],[Totalt lagervärde ink moms]]-Tabell2[[#This Row],[Varav bokat ink moms]]</f>
        <v>635.63</v>
      </c>
      <c r="L9008" s="2">
        <f>Tabell2[[#This Row],[Antal]]*Tabell2[[#This Row],[Inpris ex moms]]</f>
        <v>508.50400000000002</v>
      </c>
      <c r="M9008" s="2">
        <f>MIN(Tabell2[[#This Row],[Bokat]]*Tabell2[[#This Row],[Inpris ex moms]],Tabell2[[#This Row],[Totalt lagervärde ex moms]])</f>
        <v>0</v>
      </c>
      <c r="N9008" s="2">
        <f>Tabell2[[#This Row],[Totalt lagervärde ex moms]]-Tabell2[[#This Row],[Varav bokat ex moms]]</f>
        <v>508.50400000000002</v>
      </c>
    </row>
    <row r="9009" spans="1:14" x14ac:dyDescent="0.2">
      <c r="A9009" t="s">
        <v>8629</v>
      </c>
      <c r="B9009" t="s">
        <v>8630</v>
      </c>
      <c r="C9009" s="2">
        <v>1499</v>
      </c>
      <c r="D9009" s="2">
        <v>1109</v>
      </c>
      <c r="E9009" s="2">
        <v>635.63</v>
      </c>
      <c r="F9009" s="2">
        <v>508.50400000000002</v>
      </c>
      <c r="G9009">
        <v>2</v>
      </c>
      <c r="H9009">
        <v>0</v>
      </c>
      <c r="I9009" s="2">
        <f>Tabell2[[#This Row],[Inköpspris (SEK)]]*Tabell2[[#This Row],[Antal]]</f>
        <v>1271.26</v>
      </c>
      <c r="J9009" s="2">
        <f>MIN(Tabell2[[#This Row],[Bokat]]*Tabell2[[#This Row],[Inköpspris (SEK)]],Tabell2[[#This Row],[Totalt lagervärde ink moms]])</f>
        <v>0</v>
      </c>
      <c r="K9009" s="2">
        <f>Tabell2[[#This Row],[Totalt lagervärde ink moms]]-Tabell2[[#This Row],[Varav bokat ink moms]]</f>
        <v>1271.26</v>
      </c>
      <c r="L9009" s="2">
        <f>Tabell2[[#This Row],[Antal]]*Tabell2[[#This Row],[Inpris ex moms]]</f>
        <v>1017.008</v>
      </c>
      <c r="M9009" s="2">
        <f>MIN(Tabell2[[#This Row],[Bokat]]*Tabell2[[#This Row],[Inpris ex moms]],Tabell2[[#This Row],[Totalt lagervärde ex moms]])</f>
        <v>0</v>
      </c>
      <c r="N9009" s="2">
        <f>Tabell2[[#This Row],[Totalt lagervärde ex moms]]-Tabell2[[#This Row],[Varav bokat ex moms]]</f>
        <v>1017.008</v>
      </c>
    </row>
    <row r="9010" spans="1:14" x14ac:dyDescent="0.2">
      <c r="A9010" t="s">
        <v>8631</v>
      </c>
      <c r="B9010" t="s">
        <v>8632</v>
      </c>
      <c r="C9010" s="2">
        <v>1499</v>
      </c>
      <c r="D9010" s="2">
        <v>1109</v>
      </c>
      <c r="E9010" s="2">
        <v>635.63</v>
      </c>
      <c r="F9010" s="2">
        <v>508.50400000000002</v>
      </c>
      <c r="G9010">
        <v>2</v>
      </c>
      <c r="H9010">
        <v>0</v>
      </c>
      <c r="I9010" s="2">
        <f>Tabell2[[#This Row],[Inköpspris (SEK)]]*Tabell2[[#This Row],[Antal]]</f>
        <v>1271.26</v>
      </c>
      <c r="J9010" s="2">
        <f>MIN(Tabell2[[#This Row],[Bokat]]*Tabell2[[#This Row],[Inköpspris (SEK)]],Tabell2[[#This Row],[Totalt lagervärde ink moms]])</f>
        <v>0</v>
      </c>
      <c r="K9010" s="2">
        <f>Tabell2[[#This Row],[Totalt lagervärde ink moms]]-Tabell2[[#This Row],[Varav bokat ink moms]]</f>
        <v>1271.26</v>
      </c>
      <c r="L9010" s="2">
        <f>Tabell2[[#This Row],[Antal]]*Tabell2[[#This Row],[Inpris ex moms]]</f>
        <v>1017.008</v>
      </c>
      <c r="M9010" s="2">
        <f>MIN(Tabell2[[#This Row],[Bokat]]*Tabell2[[#This Row],[Inpris ex moms]],Tabell2[[#This Row],[Totalt lagervärde ex moms]])</f>
        <v>0</v>
      </c>
      <c r="N9010" s="2">
        <f>Tabell2[[#This Row],[Totalt lagervärde ex moms]]-Tabell2[[#This Row],[Varav bokat ex moms]]</f>
        <v>1017.008</v>
      </c>
    </row>
    <row r="9011" spans="1:14" x14ac:dyDescent="0.2">
      <c r="A9011" t="s">
        <v>19390</v>
      </c>
      <c r="B9011" t="s">
        <v>19391</v>
      </c>
      <c r="C9011" s="2">
        <v>59</v>
      </c>
      <c r="D9011" s="2">
        <v>27</v>
      </c>
      <c r="E9011" s="2">
        <v>25</v>
      </c>
      <c r="F9011" s="2">
        <v>20</v>
      </c>
      <c r="G9011">
        <v>1</v>
      </c>
      <c r="H9011">
        <v>0</v>
      </c>
      <c r="I9011" s="2">
        <f>Tabell2[[#This Row],[Inköpspris (SEK)]]*Tabell2[[#This Row],[Antal]]</f>
        <v>25</v>
      </c>
      <c r="J9011" s="2">
        <f>MIN(Tabell2[[#This Row],[Bokat]]*Tabell2[[#This Row],[Inköpspris (SEK)]],Tabell2[[#This Row],[Totalt lagervärde ink moms]])</f>
        <v>0</v>
      </c>
      <c r="K9011" s="2">
        <f>Tabell2[[#This Row],[Totalt lagervärde ink moms]]-Tabell2[[#This Row],[Varav bokat ink moms]]</f>
        <v>25</v>
      </c>
      <c r="L9011" s="2">
        <f>Tabell2[[#This Row],[Antal]]*Tabell2[[#This Row],[Inpris ex moms]]</f>
        <v>20</v>
      </c>
      <c r="M9011" s="2">
        <f>MIN(Tabell2[[#This Row],[Bokat]]*Tabell2[[#This Row],[Inpris ex moms]],Tabell2[[#This Row],[Totalt lagervärde ex moms]])</f>
        <v>0</v>
      </c>
      <c r="N9011" s="2">
        <f>Tabell2[[#This Row],[Totalt lagervärde ex moms]]-Tabell2[[#This Row],[Varav bokat ex moms]]</f>
        <v>20</v>
      </c>
    </row>
    <row r="9012" spans="1:14" x14ac:dyDescent="0.2">
      <c r="A9012" t="s">
        <v>11754</v>
      </c>
      <c r="B9012" t="s">
        <v>11755</v>
      </c>
      <c r="C9012" s="2">
        <v>59</v>
      </c>
      <c r="D9012" s="2">
        <v>39</v>
      </c>
      <c r="E9012" s="2">
        <v>25</v>
      </c>
      <c r="F9012" s="2">
        <v>20</v>
      </c>
      <c r="G9012">
        <v>3</v>
      </c>
      <c r="H9012">
        <v>0</v>
      </c>
      <c r="I9012" s="2">
        <f>Tabell2[[#This Row],[Inköpspris (SEK)]]*Tabell2[[#This Row],[Antal]]</f>
        <v>75</v>
      </c>
      <c r="J9012" s="2">
        <f>MIN(Tabell2[[#This Row],[Bokat]]*Tabell2[[#This Row],[Inköpspris (SEK)]],Tabell2[[#This Row],[Totalt lagervärde ink moms]])</f>
        <v>0</v>
      </c>
      <c r="K9012" s="2">
        <f>Tabell2[[#This Row],[Totalt lagervärde ink moms]]-Tabell2[[#This Row],[Varav bokat ink moms]]</f>
        <v>75</v>
      </c>
      <c r="L9012" s="2">
        <f>Tabell2[[#This Row],[Antal]]*Tabell2[[#This Row],[Inpris ex moms]]</f>
        <v>60</v>
      </c>
      <c r="M9012" s="2">
        <f>MIN(Tabell2[[#This Row],[Bokat]]*Tabell2[[#This Row],[Inpris ex moms]],Tabell2[[#This Row],[Totalt lagervärde ex moms]])</f>
        <v>0</v>
      </c>
      <c r="N9012" s="2">
        <f>Tabell2[[#This Row],[Totalt lagervärde ex moms]]-Tabell2[[#This Row],[Varav bokat ex moms]]</f>
        <v>60</v>
      </c>
    </row>
    <row r="9013" spans="1:14" x14ac:dyDescent="0.2">
      <c r="A9013" t="s">
        <v>11756</v>
      </c>
      <c r="B9013" t="s">
        <v>11755</v>
      </c>
      <c r="C9013" s="2">
        <v>59</v>
      </c>
      <c r="D9013" s="2">
        <v>39</v>
      </c>
      <c r="E9013" s="2">
        <v>25</v>
      </c>
      <c r="F9013" s="2">
        <v>20</v>
      </c>
      <c r="G9013">
        <v>1</v>
      </c>
      <c r="H9013">
        <v>0</v>
      </c>
      <c r="I9013" s="2">
        <f>Tabell2[[#This Row],[Inköpspris (SEK)]]*Tabell2[[#This Row],[Antal]]</f>
        <v>25</v>
      </c>
      <c r="J9013" s="2">
        <f>MIN(Tabell2[[#This Row],[Bokat]]*Tabell2[[#This Row],[Inköpspris (SEK)]],Tabell2[[#This Row],[Totalt lagervärde ink moms]])</f>
        <v>0</v>
      </c>
      <c r="K9013" s="2">
        <f>Tabell2[[#This Row],[Totalt lagervärde ink moms]]-Tabell2[[#This Row],[Varav bokat ink moms]]</f>
        <v>25</v>
      </c>
      <c r="L9013" s="2">
        <f>Tabell2[[#This Row],[Antal]]*Tabell2[[#This Row],[Inpris ex moms]]</f>
        <v>20</v>
      </c>
      <c r="M9013" s="2">
        <f>MIN(Tabell2[[#This Row],[Bokat]]*Tabell2[[#This Row],[Inpris ex moms]],Tabell2[[#This Row],[Totalt lagervärde ex moms]])</f>
        <v>0</v>
      </c>
      <c r="N9013" s="2">
        <f>Tabell2[[#This Row],[Totalt lagervärde ex moms]]-Tabell2[[#This Row],[Varav bokat ex moms]]</f>
        <v>20</v>
      </c>
    </row>
    <row r="9014" spans="1:14" x14ac:dyDescent="0.2">
      <c r="A9014" t="s">
        <v>11757</v>
      </c>
      <c r="B9014" t="s">
        <v>11755</v>
      </c>
      <c r="C9014" s="2">
        <v>59</v>
      </c>
      <c r="D9014" s="2">
        <v>39</v>
      </c>
      <c r="E9014" s="2">
        <v>25</v>
      </c>
      <c r="F9014" s="2">
        <v>20</v>
      </c>
      <c r="G9014">
        <v>2</v>
      </c>
      <c r="H9014">
        <v>0</v>
      </c>
      <c r="I9014" s="2">
        <f>Tabell2[[#This Row],[Inköpspris (SEK)]]*Tabell2[[#This Row],[Antal]]</f>
        <v>50</v>
      </c>
      <c r="J9014" s="2">
        <f>MIN(Tabell2[[#This Row],[Bokat]]*Tabell2[[#This Row],[Inköpspris (SEK)]],Tabell2[[#This Row],[Totalt lagervärde ink moms]])</f>
        <v>0</v>
      </c>
      <c r="K9014" s="2">
        <f>Tabell2[[#This Row],[Totalt lagervärde ink moms]]-Tabell2[[#This Row],[Varav bokat ink moms]]</f>
        <v>50</v>
      </c>
      <c r="L9014" s="2">
        <f>Tabell2[[#This Row],[Antal]]*Tabell2[[#This Row],[Inpris ex moms]]</f>
        <v>40</v>
      </c>
      <c r="M9014" s="2">
        <f>MIN(Tabell2[[#This Row],[Bokat]]*Tabell2[[#This Row],[Inpris ex moms]],Tabell2[[#This Row],[Totalt lagervärde ex moms]])</f>
        <v>0</v>
      </c>
      <c r="N9014" s="2">
        <f>Tabell2[[#This Row],[Totalt lagervärde ex moms]]-Tabell2[[#This Row],[Varav bokat ex moms]]</f>
        <v>40</v>
      </c>
    </row>
    <row r="9015" spans="1:14" x14ac:dyDescent="0.2">
      <c r="A9015" t="s">
        <v>8651</v>
      </c>
      <c r="B9015" t="s">
        <v>8652</v>
      </c>
      <c r="C9015" s="2">
        <v>1499</v>
      </c>
      <c r="D9015" s="2">
        <v>1109</v>
      </c>
      <c r="E9015" s="2">
        <v>635</v>
      </c>
      <c r="F9015" s="2">
        <v>508</v>
      </c>
      <c r="G9015">
        <v>1</v>
      </c>
      <c r="H9015">
        <v>0</v>
      </c>
      <c r="I9015" s="2">
        <f>Tabell2[[#This Row],[Inköpspris (SEK)]]*Tabell2[[#This Row],[Antal]]</f>
        <v>635</v>
      </c>
      <c r="J9015" s="2">
        <f>MIN(Tabell2[[#This Row],[Bokat]]*Tabell2[[#This Row],[Inköpspris (SEK)]],Tabell2[[#This Row],[Totalt lagervärde ink moms]])</f>
        <v>0</v>
      </c>
      <c r="K9015" s="2">
        <f>Tabell2[[#This Row],[Totalt lagervärde ink moms]]-Tabell2[[#This Row],[Varav bokat ink moms]]</f>
        <v>635</v>
      </c>
      <c r="L9015" s="2">
        <f>Tabell2[[#This Row],[Antal]]*Tabell2[[#This Row],[Inpris ex moms]]</f>
        <v>508</v>
      </c>
      <c r="M9015" s="2">
        <f>MIN(Tabell2[[#This Row],[Bokat]]*Tabell2[[#This Row],[Inpris ex moms]],Tabell2[[#This Row],[Totalt lagervärde ex moms]])</f>
        <v>0</v>
      </c>
      <c r="N9015" s="2">
        <f>Tabell2[[#This Row],[Totalt lagervärde ex moms]]-Tabell2[[#This Row],[Varav bokat ex moms]]</f>
        <v>508</v>
      </c>
    </row>
    <row r="9016" spans="1:14" x14ac:dyDescent="0.2">
      <c r="A9016" t="s">
        <v>8653</v>
      </c>
      <c r="B9016" t="s">
        <v>8654</v>
      </c>
      <c r="C9016" s="2">
        <v>1499</v>
      </c>
      <c r="D9016" s="2">
        <v>1109</v>
      </c>
      <c r="E9016" s="2">
        <v>635</v>
      </c>
      <c r="F9016" s="2">
        <v>508</v>
      </c>
      <c r="G9016">
        <v>1</v>
      </c>
      <c r="H9016">
        <v>0</v>
      </c>
      <c r="I9016" s="2">
        <f>Tabell2[[#This Row],[Inköpspris (SEK)]]*Tabell2[[#This Row],[Antal]]</f>
        <v>635</v>
      </c>
      <c r="J9016" s="2">
        <f>MIN(Tabell2[[#This Row],[Bokat]]*Tabell2[[#This Row],[Inköpspris (SEK)]],Tabell2[[#This Row],[Totalt lagervärde ink moms]])</f>
        <v>0</v>
      </c>
      <c r="K9016" s="2">
        <f>Tabell2[[#This Row],[Totalt lagervärde ink moms]]-Tabell2[[#This Row],[Varav bokat ink moms]]</f>
        <v>635</v>
      </c>
      <c r="L9016" s="2">
        <f>Tabell2[[#This Row],[Antal]]*Tabell2[[#This Row],[Inpris ex moms]]</f>
        <v>508</v>
      </c>
      <c r="M9016" s="2">
        <f>MIN(Tabell2[[#This Row],[Bokat]]*Tabell2[[#This Row],[Inpris ex moms]],Tabell2[[#This Row],[Totalt lagervärde ex moms]])</f>
        <v>0</v>
      </c>
      <c r="N9016" s="2">
        <f>Tabell2[[#This Row],[Totalt lagervärde ex moms]]-Tabell2[[#This Row],[Varav bokat ex moms]]</f>
        <v>508</v>
      </c>
    </row>
    <row r="9017" spans="1:14" x14ac:dyDescent="0.2">
      <c r="A9017" t="s">
        <v>15277</v>
      </c>
      <c r="B9017" t="s">
        <v>15278</v>
      </c>
      <c r="C9017" s="2">
        <v>1299</v>
      </c>
      <c r="D9017" s="2">
        <v>779</v>
      </c>
      <c r="E9017" s="2">
        <v>550</v>
      </c>
      <c r="F9017" s="2">
        <v>440</v>
      </c>
      <c r="G9017">
        <v>1</v>
      </c>
      <c r="H9017">
        <v>0</v>
      </c>
      <c r="I9017" s="2">
        <f>Tabell2[[#This Row],[Inköpspris (SEK)]]*Tabell2[[#This Row],[Antal]]</f>
        <v>550</v>
      </c>
      <c r="J9017" s="2">
        <f>MIN(Tabell2[[#This Row],[Bokat]]*Tabell2[[#This Row],[Inköpspris (SEK)]],Tabell2[[#This Row],[Totalt lagervärde ink moms]])</f>
        <v>0</v>
      </c>
      <c r="K9017" s="2">
        <f>Tabell2[[#This Row],[Totalt lagervärde ink moms]]-Tabell2[[#This Row],[Varav bokat ink moms]]</f>
        <v>550</v>
      </c>
      <c r="L9017" s="2">
        <f>Tabell2[[#This Row],[Antal]]*Tabell2[[#This Row],[Inpris ex moms]]</f>
        <v>440</v>
      </c>
      <c r="M9017" s="2">
        <f>MIN(Tabell2[[#This Row],[Bokat]]*Tabell2[[#This Row],[Inpris ex moms]],Tabell2[[#This Row],[Totalt lagervärde ex moms]])</f>
        <v>0</v>
      </c>
      <c r="N9017" s="2">
        <f>Tabell2[[#This Row],[Totalt lagervärde ex moms]]-Tabell2[[#This Row],[Varav bokat ex moms]]</f>
        <v>440</v>
      </c>
    </row>
    <row r="9018" spans="1:14" x14ac:dyDescent="0.2">
      <c r="A9018" t="s">
        <v>9773</v>
      </c>
      <c r="B9018" t="s">
        <v>9774</v>
      </c>
      <c r="C9018" s="2">
        <v>709</v>
      </c>
      <c r="D9018" s="2">
        <v>412</v>
      </c>
      <c r="E9018" s="2">
        <v>300</v>
      </c>
      <c r="F9018" s="2">
        <v>240</v>
      </c>
      <c r="G9018">
        <v>1</v>
      </c>
      <c r="H9018">
        <v>0</v>
      </c>
      <c r="I9018" s="2">
        <f>Tabell2[[#This Row],[Inköpspris (SEK)]]*Tabell2[[#This Row],[Antal]]</f>
        <v>300</v>
      </c>
      <c r="J9018" s="2">
        <f>MIN(Tabell2[[#This Row],[Bokat]]*Tabell2[[#This Row],[Inköpspris (SEK)]],Tabell2[[#This Row],[Totalt lagervärde ink moms]])</f>
        <v>0</v>
      </c>
      <c r="K9018" s="2">
        <f>Tabell2[[#This Row],[Totalt lagervärde ink moms]]-Tabell2[[#This Row],[Varav bokat ink moms]]</f>
        <v>300</v>
      </c>
      <c r="L9018" s="2">
        <f>Tabell2[[#This Row],[Antal]]*Tabell2[[#This Row],[Inpris ex moms]]</f>
        <v>240</v>
      </c>
      <c r="M9018" s="2">
        <f>MIN(Tabell2[[#This Row],[Bokat]]*Tabell2[[#This Row],[Inpris ex moms]],Tabell2[[#This Row],[Totalt lagervärde ex moms]])</f>
        <v>0</v>
      </c>
      <c r="N9018" s="2">
        <f>Tabell2[[#This Row],[Totalt lagervärde ex moms]]-Tabell2[[#This Row],[Varav bokat ex moms]]</f>
        <v>240</v>
      </c>
    </row>
    <row r="9019" spans="1:14" x14ac:dyDescent="0.2">
      <c r="A9019" t="s">
        <v>9775</v>
      </c>
      <c r="B9019" t="s">
        <v>9776</v>
      </c>
      <c r="C9019" s="2">
        <v>709</v>
      </c>
      <c r="D9019" s="2">
        <v>412</v>
      </c>
      <c r="E9019" s="2">
        <v>300</v>
      </c>
      <c r="F9019" s="2">
        <v>240</v>
      </c>
      <c r="G9019">
        <v>1</v>
      </c>
      <c r="H9019">
        <v>0</v>
      </c>
      <c r="I9019" s="2">
        <f>Tabell2[[#This Row],[Inköpspris (SEK)]]*Tabell2[[#This Row],[Antal]]</f>
        <v>300</v>
      </c>
      <c r="J9019" s="2">
        <f>MIN(Tabell2[[#This Row],[Bokat]]*Tabell2[[#This Row],[Inköpspris (SEK)]],Tabell2[[#This Row],[Totalt lagervärde ink moms]])</f>
        <v>0</v>
      </c>
      <c r="K9019" s="2">
        <f>Tabell2[[#This Row],[Totalt lagervärde ink moms]]-Tabell2[[#This Row],[Varav bokat ink moms]]</f>
        <v>300</v>
      </c>
      <c r="L9019" s="2">
        <f>Tabell2[[#This Row],[Antal]]*Tabell2[[#This Row],[Inpris ex moms]]</f>
        <v>240</v>
      </c>
      <c r="M9019" s="2">
        <f>MIN(Tabell2[[#This Row],[Bokat]]*Tabell2[[#This Row],[Inpris ex moms]],Tabell2[[#This Row],[Totalt lagervärde ex moms]])</f>
        <v>0</v>
      </c>
      <c r="N9019" s="2">
        <f>Tabell2[[#This Row],[Totalt lagervärde ex moms]]-Tabell2[[#This Row],[Varav bokat ex moms]]</f>
        <v>240</v>
      </c>
    </row>
    <row r="9020" spans="1:14" x14ac:dyDescent="0.2">
      <c r="A9020" t="s">
        <v>9777</v>
      </c>
      <c r="B9020" t="s">
        <v>9778</v>
      </c>
      <c r="C9020" s="2">
        <v>709</v>
      </c>
      <c r="D9020" s="2">
        <v>412</v>
      </c>
      <c r="E9020" s="2">
        <v>300</v>
      </c>
      <c r="F9020" s="2">
        <v>240</v>
      </c>
      <c r="G9020">
        <v>2</v>
      </c>
      <c r="H9020">
        <v>0</v>
      </c>
      <c r="I9020" s="2">
        <f>Tabell2[[#This Row],[Inköpspris (SEK)]]*Tabell2[[#This Row],[Antal]]</f>
        <v>600</v>
      </c>
      <c r="J9020" s="2">
        <f>MIN(Tabell2[[#This Row],[Bokat]]*Tabell2[[#This Row],[Inköpspris (SEK)]],Tabell2[[#This Row],[Totalt lagervärde ink moms]])</f>
        <v>0</v>
      </c>
      <c r="K9020" s="2">
        <f>Tabell2[[#This Row],[Totalt lagervärde ink moms]]-Tabell2[[#This Row],[Varav bokat ink moms]]</f>
        <v>600</v>
      </c>
      <c r="L9020" s="2">
        <f>Tabell2[[#This Row],[Antal]]*Tabell2[[#This Row],[Inpris ex moms]]</f>
        <v>480</v>
      </c>
      <c r="M9020" s="2">
        <f>MIN(Tabell2[[#This Row],[Bokat]]*Tabell2[[#This Row],[Inpris ex moms]],Tabell2[[#This Row],[Totalt lagervärde ex moms]])</f>
        <v>0</v>
      </c>
      <c r="N9020" s="2">
        <f>Tabell2[[#This Row],[Totalt lagervärde ex moms]]-Tabell2[[#This Row],[Varav bokat ex moms]]</f>
        <v>480</v>
      </c>
    </row>
    <row r="9021" spans="1:14" x14ac:dyDescent="0.2">
      <c r="A9021" t="s">
        <v>16345</v>
      </c>
      <c r="B9021" t="s">
        <v>16346</v>
      </c>
      <c r="C9021" s="2">
        <v>945</v>
      </c>
      <c r="D9021" s="2">
        <v>567</v>
      </c>
      <c r="E9021" s="2">
        <v>399.5</v>
      </c>
      <c r="F9021" s="2">
        <v>319.60000000000002</v>
      </c>
      <c r="G9021">
        <v>4</v>
      </c>
      <c r="H9021">
        <v>0</v>
      </c>
      <c r="I9021" s="2">
        <f>Tabell2[[#This Row],[Inköpspris (SEK)]]*Tabell2[[#This Row],[Antal]]</f>
        <v>1598</v>
      </c>
      <c r="J9021" s="2">
        <f>MIN(Tabell2[[#This Row],[Bokat]]*Tabell2[[#This Row],[Inköpspris (SEK)]],Tabell2[[#This Row],[Totalt lagervärde ink moms]])</f>
        <v>0</v>
      </c>
      <c r="K9021" s="2">
        <f>Tabell2[[#This Row],[Totalt lagervärde ink moms]]-Tabell2[[#This Row],[Varav bokat ink moms]]</f>
        <v>1598</v>
      </c>
      <c r="L9021" s="2">
        <f>Tabell2[[#This Row],[Antal]]*Tabell2[[#This Row],[Inpris ex moms]]</f>
        <v>1278.4000000000001</v>
      </c>
      <c r="M9021" s="2">
        <f>MIN(Tabell2[[#This Row],[Bokat]]*Tabell2[[#This Row],[Inpris ex moms]],Tabell2[[#This Row],[Totalt lagervärde ex moms]])</f>
        <v>0</v>
      </c>
      <c r="N9021" s="2">
        <f>Tabell2[[#This Row],[Totalt lagervärde ex moms]]-Tabell2[[#This Row],[Varav bokat ex moms]]</f>
        <v>1278.4000000000001</v>
      </c>
    </row>
    <row r="9022" spans="1:14" x14ac:dyDescent="0.2">
      <c r="A9022" t="s">
        <v>16349</v>
      </c>
      <c r="B9022" t="s">
        <v>16350</v>
      </c>
      <c r="C9022" s="2">
        <v>945</v>
      </c>
      <c r="D9022" s="2">
        <v>567</v>
      </c>
      <c r="E9022" s="2">
        <v>399.5</v>
      </c>
      <c r="F9022" s="2">
        <v>319.60000000000002</v>
      </c>
      <c r="G9022">
        <v>3</v>
      </c>
      <c r="H9022">
        <v>0</v>
      </c>
      <c r="I9022" s="2">
        <f>Tabell2[[#This Row],[Inköpspris (SEK)]]*Tabell2[[#This Row],[Antal]]</f>
        <v>1198.5</v>
      </c>
      <c r="J9022" s="2">
        <f>MIN(Tabell2[[#This Row],[Bokat]]*Tabell2[[#This Row],[Inköpspris (SEK)]],Tabell2[[#This Row],[Totalt lagervärde ink moms]])</f>
        <v>0</v>
      </c>
      <c r="K9022" s="2">
        <f>Tabell2[[#This Row],[Totalt lagervärde ink moms]]-Tabell2[[#This Row],[Varav bokat ink moms]]</f>
        <v>1198.5</v>
      </c>
      <c r="L9022" s="2">
        <f>Tabell2[[#This Row],[Antal]]*Tabell2[[#This Row],[Inpris ex moms]]</f>
        <v>958.80000000000007</v>
      </c>
      <c r="M9022" s="2">
        <f>MIN(Tabell2[[#This Row],[Bokat]]*Tabell2[[#This Row],[Inpris ex moms]],Tabell2[[#This Row],[Totalt lagervärde ex moms]])</f>
        <v>0</v>
      </c>
      <c r="N9022" s="2">
        <f>Tabell2[[#This Row],[Totalt lagervärde ex moms]]-Tabell2[[#This Row],[Varav bokat ex moms]]</f>
        <v>958.80000000000007</v>
      </c>
    </row>
    <row r="9023" spans="1:14" x14ac:dyDescent="0.2">
      <c r="A9023" t="s">
        <v>16399</v>
      </c>
      <c r="B9023" t="s">
        <v>16400</v>
      </c>
      <c r="C9023" s="2">
        <v>945</v>
      </c>
      <c r="D9023" s="2">
        <v>567</v>
      </c>
      <c r="E9023" s="2">
        <v>399.5</v>
      </c>
      <c r="F9023" s="2">
        <v>319.60000000000002</v>
      </c>
      <c r="G9023">
        <v>2</v>
      </c>
      <c r="H9023">
        <v>0</v>
      </c>
      <c r="I9023" s="2">
        <f>Tabell2[[#This Row],[Inköpspris (SEK)]]*Tabell2[[#This Row],[Antal]]</f>
        <v>799</v>
      </c>
      <c r="J9023" s="2">
        <f>MIN(Tabell2[[#This Row],[Bokat]]*Tabell2[[#This Row],[Inköpspris (SEK)]],Tabell2[[#This Row],[Totalt lagervärde ink moms]])</f>
        <v>0</v>
      </c>
      <c r="K9023" s="2">
        <f>Tabell2[[#This Row],[Totalt lagervärde ink moms]]-Tabell2[[#This Row],[Varav bokat ink moms]]</f>
        <v>799</v>
      </c>
      <c r="L9023" s="2">
        <f>Tabell2[[#This Row],[Antal]]*Tabell2[[#This Row],[Inpris ex moms]]</f>
        <v>639.20000000000005</v>
      </c>
      <c r="M9023" s="2">
        <f>MIN(Tabell2[[#This Row],[Bokat]]*Tabell2[[#This Row],[Inpris ex moms]],Tabell2[[#This Row],[Totalt lagervärde ex moms]])</f>
        <v>0</v>
      </c>
      <c r="N9023" s="2">
        <f>Tabell2[[#This Row],[Totalt lagervärde ex moms]]-Tabell2[[#This Row],[Varav bokat ex moms]]</f>
        <v>639.20000000000005</v>
      </c>
    </row>
    <row r="9024" spans="1:14" x14ac:dyDescent="0.2">
      <c r="A9024" t="s">
        <v>16407</v>
      </c>
      <c r="B9024" t="s">
        <v>16408</v>
      </c>
      <c r="C9024" s="2">
        <v>945</v>
      </c>
      <c r="D9024" s="2">
        <v>567</v>
      </c>
      <c r="E9024" s="2">
        <v>399.5</v>
      </c>
      <c r="F9024" s="2">
        <v>319.60000000000002</v>
      </c>
      <c r="G9024">
        <v>3</v>
      </c>
      <c r="H9024">
        <v>0</v>
      </c>
      <c r="I9024" s="2">
        <f>Tabell2[[#This Row],[Inköpspris (SEK)]]*Tabell2[[#This Row],[Antal]]</f>
        <v>1198.5</v>
      </c>
      <c r="J9024" s="2">
        <f>MIN(Tabell2[[#This Row],[Bokat]]*Tabell2[[#This Row],[Inköpspris (SEK)]],Tabell2[[#This Row],[Totalt lagervärde ink moms]])</f>
        <v>0</v>
      </c>
      <c r="K9024" s="2">
        <f>Tabell2[[#This Row],[Totalt lagervärde ink moms]]-Tabell2[[#This Row],[Varav bokat ink moms]]</f>
        <v>1198.5</v>
      </c>
      <c r="L9024" s="2">
        <f>Tabell2[[#This Row],[Antal]]*Tabell2[[#This Row],[Inpris ex moms]]</f>
        <v>958.80000000000007</v>
      </c>
      <c r="M9024" s="2">
        <f>MIN(Tabell2[[#This Row],[Bokat]]*Tabell2[[#This Row],[Inpris ex moms]],Tabell2[[#This Row],[Totalt lagervärde ex moms]])</f>
        <v>0</v>
      </c>
      <c r="N9024" s="2">
        <f>Tabell2[[#This Row],[Totalt lagervärde ex moms]]-Tabell2[[#This Row],[Varav bokat ex moms]]</f>
        <v>958.80000000000007</v>
      </c>
    </row>
    <row r="9025" spans="1:14" x14ac:dyDescent="0.2">
      <c r="A9025" t="s">
        <v>11400</v>
      </c>
      <c r="B9025" t="s">
        <v>11401</v>
      </c>
      <c r="C9025" s="2">
        <v>65</v>
      </c>
      <c r="D9025" s="2">
        <v>46</v>
      </c>
      <c r="E9025" s="2">
        <v>27.46</v>
      </c>
      <c r="F9025" s="2">
        <v>21.968000000000004</v>
      </c>
      <c r="G9025">
        <v>2</v>
      </c>
      <c r="H9025">
        <v>0</v>
      </c>
      <c r="I9025" s="2">
        <f>Tabell2[[#This Row],[Inköpspris (SEK)]]*Tabell2[[#This Row],[Antal]]</f>
        <v>54.92</v>
      </c>
      <c r="J9025" s="2">
        <f>MIN(Tabell2[[#This Row],[Bokat]]*Tabell2[[#This Row],[Inköpspris (SEK)]],Tabell2[[#This Row],[Totalt lagervärde ink moms]])</f>
        <v>0</v>
      </c>
      <c r="K9025" s="2">
        <f>Tabell2[[#This Row],[Totalt lagervärde ink moms]]-Tabell2[[#This Row],[Varav bokat ink moms]]</f>
        <v>54.92</v>
      </c>
      <c r="L9025" s="2">
        <f>Tabell2[[#This Row],[Antal]]*Tabell2[[#This Row],[Inpris ex moms]]</f>
        <v>43.936000000000007</v>
      </c>
      <c r="M9025" s="2">
        <f>MIN(Tabell2[[#This Row],[Bokat]]*Tabell2[[#This Row],[Inpris ex moms]],Tabell2[[#This Row],[Totalt lagervärde ex moms]])</f>
        <v>0</v>
      </c>
      <c r="N9025" s="2">
        <f>Tabell2[[#This Row],[Totalt lagervärde ex moms]]-Tabell2[[#This Row],[Varav bokat ex moms]]</f>
        <v>43.936000000000007</v>
      </c>
    </row>
    <row r="9026" spans="1:14" x14ac:dyDescent="0.2">
      <c r="A9026" t="s">
        <v>12547</v>
      </c>
      <c r="B9026" t="s">
        <v>12548</v>
      </c>
      <c r="C9026" s="2">
        <v>495</v>
      </c>
      <c r="D9026" s="2">
        <v>297</v>
      </c>
      <c r="E9026" s="2">
        <v>208.75</v>
      </c>
      <c r="F9026" s="2">
        <v>167</v>
      </c>
      <c r="G9026">
        <v>2</v>
      </c>
      <c r="H9026">
        <v>0</v>
      </c>
      <c r="I9026" s="2">
        <f>Tabell2[[#This Row],[Inköpspris (SEK)]]*Tabell2[[#This Row],[Antal]]</f>
        <v>417.5</v>
      </c>
      <c r="J9026" s="2">
        <f>MIN(Tabell2[[#This Row],[Bokat]]*Tabell2[[#This Row],[Inköpspris (SEK)]],Tabell2[[#This Row],[Totalt lagervärde ink moms]])</f>
        <v>0</v>
      </c>
      <c r="K9026" s="2">
        <f>Tabell2[[#This Row],[Totalt lagervärde ink moms]]-Tabell2[[#This Row],[Varav bokat ink moms]]</f>
        <v>417.5</v>
      </c>
      <c r="L9026" s="2">
        <f>Tabell2[[#This Row],[Antal]]*Tabell2[[#This Row],[Inpris ex moms]]</f>
        <v>334</v>
      </c>
      <c r="M9026" s="2">
        <f>MIN(Tabell2[[#This Row],[Bokat]]*Tabell2[[#This Row],[Inpris ex moms]],Tabell2[[#This Row],[Totalt lagervärde ex moms]])</f>
        <v>0</v>
      </c>
      <c r="N9026" s="2">
        <f>Tabell2[[#This Row],[Totalt lagervärde ex moms]]-Tabell2[[#This Row],[Varav bokat ex moms]]</f>
        <v>334</v>
      </c>
    </row>
    <row r="9027" spans="1:14" x14ac:dyDescent="0.2">
      <c r="A9027" t="s">
        <v>14665</v>
      </c>
      <c r="B9027" t="s">
        <v>14666</v>
      </c>
      <c r="C9027" s="2">
        <v>329</v>
      </c>
      <c r="D9027" s="2">
        <v>164</v>
      </c>
      <c r="E9027" s="2">
        <v>138.6</v>
      </c>
      <c r="F9027" s="2">
        <v>110.88</v>
      </c>
      <c r="G9027">
        <v>1</v>
      </c>
      <c r="H9027">
        <v>0</v>
      </c>
      <c r="I9027" s="2">
        <f>Tabell2[[#This Row],[Inköpspris (SEK)]]*Tabell2[[#This Row],[Antal]]</f>
        <v>138.6</v>
      </c>
      <c r="J9027" s="2">
        <f>MIN(Tabell2[[#This Row],[Bokat]]*Tabell2[[#This Row],[Inköpspris (SEK)]],Tabell2[[#This Row],[Totalt lagervärde ink moms]])</f>
        <v>0</v>
      </c>
      <c r="K9027" s="2">
        <f>Tabell2[[#This Row],[Totalt lagervärde ink moms]]-Tabell2[[#This Row],[Varav bokat ink moms]]</f>
        <v>138.6</v>
      </c>
      <c r="L9027" s="2">
        <f>Tabell2[[#This Row],[Antal]]*Tabell2[[#This Row],[Inpris ex moms]]</f>
        <v>110.88</v>
      </c>
      <c r="M9027" s="2">
        <f>MIN(Tabell2[[#This Row],[Bokat]]*Tabell2[[#This Row],[Inpris ex moms]],Tabell2[[#This Row],[Totalt lagervärde ex moms]])</f>
        <v>0</v>
      </c>
      <c r="N9027" s="2">
        <f>Tabell2[[#This Row],[Totalt lagervärde ex moms]]-Tabell2[[#This Row],[Varav bokat ex moms]]</f>
        <v>110.88</v>
      </c>
    </row>
    <row r="9028" spans="1:14" x14ac:dyDescent="0.2">
      <c r="A9028" t="s">
        <v>14669</v>
      </c>
      <c r="B9028" t="s">
        <v>14670</v>
      </c>
      <c r="C9028" s="2">
        <v>329</v>
      </c>
      <c r="D9028" s="2">
        <v>164</v>
      </c>
      <c r="E9028" s="2">
        <v>138.6</v>
      </c>
      <c r="F9028" s="2">
        <v>110.88</v>
      </c>
      <c r="G9028">
        <v>1</v>
      </c>
      <c r="H9028">
        <v>0</v>
      </c>
      <c r="I9028" s="2">
        <f>Tabell2[[#This Row],[Inköpspris (SEK)]]*Tabell2[[#This Row],[Antal]]</f>
        <v>138.6</v>
      </c>
      <c r="J9028" s="2">
        <f>MIN(Tabell2[[#This Row],[Bokat]]*Tabell2[[#This Row],[Inköpspris (SEK)]],Tabell2[[#This Row],[Totalt lagervärde ink moms]])</f>
        <v>0</v>
      </c>
      <c r="K9028" s="2">
        <f>Tabell2[[#This Row],[Totalt lagervärde ink moms]]-Tabell2[[#This Row],[Varav bokat ink moms]]</f>
        <v>138.6</v>
      </c>
      <c r="L9028" s="2">
        <f>Tabell2[[#This Row],[Antal]]*Tabell2[[#This Row],[Inpris ex moms]]</f>
        <v>110.88</v>
      </c>
      <c r="M9028" s="2">
        <f>MIN(Tabell2[[#This Row],[Bokat]]*Tabell2[[#This Row],[Inpris ex moms]],Tabell2[[#This Row],[Totalt lagervärde ex moms]])</f>
        <v>0</v>
      </c>
      <c r="N9028" s="2">
        <f>Tabell2[[#This Row],[Totalt lagervärde ex moms]]-Tabell2[[#This Row],[Varav bokat ex moms]]</f>
        <v>110.88</v>
      </c>
    </row>
    <row r="9029" spans="1:14" x14ac:dyDescent="0.2">
      <c r="A9029" t="s">
        <v>14675</v>
      </c>
      <c r="B9029" t="s">
        <v>14676</v>
      </c>
      <c r="C9029" s="2">
        <v>329</v>
      </c>
      <c r="D9029" s="2">
        <v>164</v>
      </c>
      <c r="E9029" s="2">
        <v>138.6</v>
      </c>
      <c r="F9029" s="2">
        <v>110.88</v>
      </c>
      <c r="G9029">
        <v>2</v>
      </c>
      <c r="H9029">
        <v>0</v>
      </c>
      <c r="I9029" s="2">
        <f>Tabell2[[#This Row],[Inköpspris (SEK)]]*Tabell2[[#This Row],[Antal]]</f>
        <v>277.2</v>
      </c>
      <c r="J9029" s="2">
        <f>MIN(Tabell2[[#This Row],[Bokat]]*Tabell2[[#This Row],[Inköpspris (SEK)]],Tabell2[[#This Row],[Totalt lagervärde ink moms]])</f>
        <v>0</v>
      </c>
      <c r="K9029" s="2">
        <f>Tabell2[[#This Row],[Totalt lagervärde ink moms]]-Tabell2[[#This Row],[Varav bokat ink moms]]</f>
        <v>277.2</v>
      </c>
      <c r="L9029" s="2">
        <f>Tabell2[[#This Row],[Antal]]*Tabell2[[#This Row],[Inpris ex moms]]</f>
        <v>221.76</v>
      </c>
      <c r="M9029" s="2">
        <f>MIN(Tabell2[[#This Row],[Bokat]]*Tabell2[[#This Row],[Inpris ex moms]],Tabell2[[#This Row],[Totalt lagervärde ex moms]])</f>
        <v>0</v>
      </c>
      <c r="N9029" s="2">
        <f>Tabell2[[#This Row],[Totalt lagervärde ex moms]]-Tabell2[[#This Row],[Varav bokat ex moms]]</f>
        <v>221.76</v>
      </c>
    </row>
    <row r="9030" spans="1:14" x14ac:dyDescent="0.2">
      <c r="A9030" t="s">
        <v>12982</v>
      </c>
      <c r="B9030" t="s">
        <v>12983</v>
      </c>
      <c r="C9030" s="2">
        <v>675</v>
      </c>
      <c r="D9030" s="2">
        <v>472</v>
      </c>
      <c r="E9030" s="2">
        <v>284.29000000000002</v>
      </c>
      <c r="F9030" s="2">
        <v>227.43200000000002</v>
      </c>
      <c r="G9030">
        <v>1</v>
      </c>
      <c r="H9030">
        <v>0</v>
      </c>
      <c r="I9030" s="2">
        <f>Tabell2[[#This Row],[Inköpspris (SEK)]]*Tabell2[[#This Row],[Antal]]</f>
        <v>284.29000000000002</v>
      </c>
      <c r="J9030" s="2">
        <f>MIN(Tabell2[[#This Row],[Bokat]]*Tabell2[[#This Row],[Inköpspris (SEK)]],Tabell2[[#This Row],[Totalt lagervärde ink moms]])</f>
        <v>0</v>
      </c>
      <c r="K9030" s="2">
        <f>Tabell2[[#This Row],[Totalt lagervärde ink moms]]-Tabell2[[#This Row],[Varav bokat ink moms]]</f>
        <v>284.29000000000002</v>
      </c>
      <c r="L9030" s="2">
        <f>Tabell2[[#This Row],[Antal]]*Tabell2[[#This Row],[Inpris ex moms]]</f>
        <v>227.43200000000002</v>
      </c>
      <c r="M9030" s="2">
        <f>MIN(Tabell2[[#This Row],[Bokat]]*Tabell2[[#This Row],[Inpris ex moms]],Tabell2[[#This Row],[Totalt lagervärde ex moms]])</f>
        <v>0</v>
      </c>
      <c r="N9030" s="2">
        <f>Tabell2[[#This Row],[Totalt lagervärde ex moms]]-Tabell2[[#This Row],[Varav bokat ex moms]]</f>
        <v>227.43200000000002</v>
      </c>
    </row>
    <row r="9031" spans="1:14" x14ac:dyDescent="0.2">
      <c r="A9031" t="s">
        <v>4045</v>
      </c>
      <c r="B9031" t="s">
        <v>4046</v>
      </c>
      <c r="C9031" s="2">
        <v>19</v>
      </c>
      <c r="D9031" s="2">
        <v>13</v>
      </c>
      <c r="E9031" s="2">
        <v>8</v>
      </c>
      <c r="F9031" s="2">
        <v>6.4</v>
      </c>
      <c r="G9031">
        <v>8</v>
      </c>
      <c r="H9031">
        <v>0</v>
      </c>
      <c r="I9031" s="2">
        <f>Tabell2[[#This Row],[Inköpspris (SEK)]]*Tabell2[[#This Row],[Antal]]</f>
        <v>64</v>
      </c>
      <c r="J9031" s="2">
        <f>MIN(Tabell2[[#This Row],[Bokat]]*Tabell2[[#This Row],[Inköpspris (SEK)]],Tabell2[[#This Row],[Totalt lagervärde ink moms]])</f>
        <v>0</v>
      </c>
      <c r="K9031" s="2">
        <f>Tabell2[[#This Row],[Totalt lagervärde ink moms]]-Tabell2[[#This Row],[Varav bokat ink moms]]</f>
        <v>64</v>
      </c>
      <c r="L9031" s="2">
        <f>Tabell2[[#This Row],[Antal]]*Tabell2[[#This Row],[Inpris ex moms]]</f>
        <v>51.2</v>
      </c>
      <c r="M9031" s="2">
        <f>MIN(Tabell2[[#This Row],[Bokat]]*Tabell2[[#This Row],[Inpris ex moms]],Tabell2[[#This Row],[Totalt lagervärde ex moms]])</f>
        <v>0</v>
      </c>
      <c r="N9031" s="2">
        <f>Tabell2[[#This Row],[Totalt lagervärde ex moms]]-Tabell2[[#This Row],[Varav bokat ex moms]]</f>
        <v>51.2</v>
      </c>
    </row>
    <row r="9032" spans="1:14" x14ac:dyDescent="0.2">
      <c r="A9032" t="s">
        <v>12932</v>
      </c>
      <c r="B9032" t="s">
        <v>12933</v>
      </c>
      <c r="C9032" s="2">
        <v>329</v>
      </c>
      <c r="D9032" s="2">
        <v>197</v>
      </c>
      <c r="E9032" s="2">
        <v>138.38</v>
      </c>
      <c r="F9032" s="2">
        <v>110.70400000000001</v>
      </c>
      <c r="G9032">
        <v>3</v>
      </c>
      <c r="H9032">
        <v>0</v>
      </c>
      <c r="I9032" s="2">
        <f>Tabell2[[#This Row],[Inköpspris (SEK)]]*Tabell2[[#This Row],[Antal]]</f>
        <v>415.14</v>
      </c>
      <c r="J9032" s="2">
        <f>MIN(Tabell2[[#This Row],[Bokat]]*Tabell2[[#This Row],[Inköpspris (SEK)]],Tabell2[[#This Row],[Totalt lagervärde ink moms]])</f>
        <v>0</v>
      </c>
      <c r="K9032" s="2">
        <f>Tabell2[[#This Row],[Totalt lagervärde ink moms]]-Tabell2[[#This Row],[Varav bokat ink moms]]</f>
        <v>415.14</v>
      </c>
      <c r="L9032" s="2">
        <f>Tabell2[[#This Row],[Antal]]*Tabell2[[#This Row],[Inpris ex moms]]</f>
        <v>332.11200000000002</v>
      </c>
      <c r="M9032" s="2">
        <f>MIN(Tabell2[[#This Row],[Bokat]]*Tabell2[[#This Row],[Inpris ex moms]],Tabell2[[#This Row],[Totalt lagervärde ex moms]])</f>
        <v>0</v>
      </c>
      <c r="N9032" s="2">
        <f>Tabell2[[#This Row],[Totalt lagervärde ex moms]]-Tabell2[[#This Row],[Varav bokat ex moms]]</f>
        <v>332.11200000000002</v>
      </c>
    </row>
    <row r="9033" spans="1:14" x14ac:dyDescent="0.2">
      <c r="A9033" t="s">
        <v>12974</v>
      </c>
      <c r="B9033" t="s">
        <v>12975</v>
      </c>
      <c r="C9033" s="2">
        <v>329</v>
      </c>
      <c r="D9033" s="2">
        <v>197</v>
      </c>
      <c r="E9033" s="2">
        <v>138.38</v>
      </c>
      <c r="F9033" s="2">
        <v>110.70400000000001</v>
      </c>
      <c r="G9033">
        <v>3</v>
      </c>
      <c r="H9033">
        <v>0</v>
      </c>
      <c r="I9033" s="2">
        <f>Tabell2[[#This Row],[Inköpspris (SEK)]]*Tabell2[[#This Row],[Antal]]</f>
        <v>415.14</v>
      </c>
      <c r="J9033" s="2">
        <f>MIN(Tabell2[[#This Row],[Bokat]]*Tabell2[[#This Row],[Inköpspris (SEK)]],Tabell2[[#This Row],[Totalt lagervärde ink moms]])</f>
        <v>0</v>
      </c>
      <c r="K9033" s="2">
        <f>Tabell2[[#This Row],[Totalt lagervärde ink moms]]-Tabell2[[#This Row],[Varav bokat ink moms]]</f>
        <v>415.14</v>
      </c>
      <c r="L9033" s="2">
        <f>Tabell2[[#This Row],[Antal]]*Tabell2[[#This Row],[Inpris ex moms]]</f>
        <v>332.11200000000002</v>
      </c>
      <c r="M9033" s="2">
        <f>MIN(Tabell2[[#This Row],[Bokat]]*Tabell2[[#This Row],[Inpris ex moms]],Tabell2[[#This Row],[Totalt lagervärde ex moms]])</f>
        <v>0</v>
      </c>
      <c r="N9033" s="2">
        <f>Tabell2[[#This Row],[Totalt lagervärde ex moms]]-Tabell2[[#This Row],[Varav bokat ex moms]]</f>
        <v>332.11200000000002</v>
      </c>
    </row>
    <row r="9034" spans="1:14" x14ac:dyDescent="0.2">
      <c r="A9034" t="s">
        <v>12992</v>
      </c>
      <c r="B9034" t="s">
        <v>12993</v>
      </c>
      <c r="C9034" s="2">
        <v>329</v>
      </c>
      <c r="D9034" s="2">
        <v>197</v>
      </c>
      <c r="E9034" s="2">
        <v>138.38</v>
      </c>
      <c r="F9034" s="2">
        <v>110.70400000000001</v>
      </c>
      <c r="G9034">
        <v>3</v>
      </c>
      <c r="H9034">
        <v>0</v>
      </c>
      <c r="I9034" s="2">
        <f>Tabell2[[#This Row],[Inköpspris (SEK)]]*Tabell2[[#This Row],[Antal]]</f>
        <v>415.14</v>
      </c>
      <c r="J9034" s="2">
        <f>MIN(Tabell2[[#This Row],[Bokat]]*Tabell2[[#This Row],[Inköpspris (SEK)]],Tabell2[[#This Row],[Totalt lagervärde ink moms]])</f>
        <v>0</v>
      </c>
      <c r="K9034" s="2">
        <f>Tabell2[[#This Row],[Totalt lagervärde ink moms]]-Tabell2[[#This Row],[Varav bokat ink moms]]</f>
        <v>415.14</v>
      </c>
      <c r="L9034" s="2">
        <f>Tabell2[[#This Row],[Antal]]*Tabell2[[#This Row],[Inpris ex moms]]</f>
        <v>332.11200000000002</v>
      </c>
      <c r="M9034" s="2">
        <f>MIN(Tabell2[[#This Row],[Bokat]]*Tabell2[[#This Row],[Inpris ex moms]],Tabell2[[#This Row],[Totalt lagervärde ex moms]])</f>
        <v>0</v>
      </c>
      <c r="N9034" s="2">
        <f>Tabell2[[#This Row],[Totalt lagervärde ex moms]]-Tabell2[[#This Row],[Varav bokat ex moms]]</f>
        <v>332.11200000000002</v>
      </c>
    </row>
    <row r="9035" spans="1:14" x14ac:dyDescent="0.2">
      <c r="A9035" t="s">
        <v>14165</v>
      </c>
      <c r="B9035" t="s">
        <v>14166</v>
      </c>
      <c r="C9035" s="2">
        <v>295</v>
      </c>
      <c r="D9035" s="2">
        <v>148</v>
      </c>
      <c r="E9035" s="2">
        <v>123.6</v>
      </c>
      <c r="F9035" s="2">
        <v>98.88</v>
      </c>
      <c r="G9035">
        <v>10</v>
      </c>
      <c r="H9035">
        <v>0</v>
      </c>
      <c r="I9035" s="2">
        <f>Tabell2[[#This Row],[Inköpspris (SEK)]]*Tabell2[[#This Row],[Antal]]</f>
        <v>1236</v>
      </c>
      <c r="J9035" s="2">
        <f>MIN(Tabell2[[#This Row],[Bokat]]*Tabell2[[#This Row],[Inköpspris (SEK)]],Tabell2[[#This Row],[Totalt lagervärde ink moms]])</f>
        <v>0</v>
      </c>
      <c r="K9035" s="2">
        <f>Tabell2[[#This Row],[Totalt lagervärde ink moms]]-Tabell2[[#This Row],[Varav bokat ink moms]]</f>
        <v>1236</v>
      </c>
      <c r="L9035" s="2">
        <f>Tabell2[[#This Row],[Antal]]*Tabell2[[#This Row],[Inpris ex moms]]</f>
        <v>988.8</v>
      </c>
      <c r="M9035" s="2">
        <f>MIN(Tabell2[[#This Row],[Bokat]]*Tabell2[[#This Row],[Inpris ex moms]],Tabell2[[#This Row],[Totalt lagervärde ex moms]])</f>
        <v>0</v>
      </c>
      <c r="N9035" s="2">
        <f>Tabell2[[#This Row],[Totalt lagervärde ex moms]]-Tabell2[[#This Row],[Varav bokat ex moms]]</f>
        <v>988.8</v>
      </c>
    </row>
    <row r="9036" spans="1:14" x14ac:dyDescent="0.2">
      <c r="A9036" t="s">
        <v>16755</v>
      </c>
      <c r="B9036" t="s">
        <v>16756</v>
      </c>
      <c r="C9036" s="2">
        <v>679</v>
      </c>
      <c r="D9036" s="2">
        <v>475</v>
      </c>
      <c r="E9036" s="2">
        <v>284.29000000000002</v>
      </c>
      <c r="F9036" s="2">
        <v>227.43200000000002</v>
      </c>
      <c r="G9036">
        <v>2</v>
      </c>
      <c r="H9036">
        <v>0</v>
      </c>
      <c r="I9036" s="2">
        <f>Tabell2[[#This Row],[Inköpspris (SEK)]]*Tabell2[[#This Row],[Antal]]</f>
        <v>568.58000000000004</v>
      </c>
      <c r="J9036" s="2">
        <f>MIN(Tabell2[[#This Row],[Bokat]]*Tabell2[[#This Row],[Inköpspris (SEK)]],Tabell2[[#This Row],[Totalt lagervärde ink moms]])</f>
        <v>0</v>
      </c>
      <c r="K9036" s="2">
        <f>Tabell2[[#This Row],[Totalt lagervärde ink moms]]-Tabell2[[#This Row],[Varav bokat ink moms]]</f>
        <v>568.58000000000004</v>
      </c>
      <c r="L9036" s="2">
        <f>Tabell2[[#This Row],[Antal]]*Tabell2[[#This Row],[Inpris ex moms]]</f>
        <v>454.86400000000003</v>
      </c>
      <c r="M9036" s="2">
        <f>MIN(Tabell2[[#This Row],[Bokat]]*Tabell2[[#This Row],[Inpris ex moms]],Tabell2[[#This Row],[Totalt lagervärde ex moms]])</f>
        <v>0</v>
      </c>
      <c r="N9036" s="2">
        <f>Tabell2[[#This Row],[Totalt lagervärde ex moms]]-Tabell2[[#This Row],[Varav bokat ex moms]]</f>
        <v>454.86400000000003</v>
      </c>
    </row>
    <row r="9037" spans="1:14" x14ac:dyDescent="0.2">
      <c r="A9037" t="s">
        <v>17689</v>
      </c>
      <c r="B9037" t="s">
        <v>17690</v>
      </c>
      <c r="C9037" s="2">
        <v>1549</v>
      </c>
      <c r="D9037" s="2">
        <v>929</v>
      </c>
      <c r="E9037" s="2">
        <v>647.87</v>
      </c>
      <c r="F9037" s="2">
        <v>518.29600000000005</v>
      </c>
      <c r="G9037">
        <v>1</v>
      </c>
      <c r="H9037">
        <v>0</v>
      </c>
      <c r="I9037" s="2">
        <f>Tabell2[[#This Row],[Inköpspris (SEK)]]*Tabell2[[#This Row],[Antal]]</f>
        <v>647.87</v>
      </c>
      <c r="J9037" s="2">
        <f>MIN(Tabell2[[#This Row],[Bokat]]*Tabell2[[#This Row],[Inköpspris (SEK)]],Tabell2[[#This Row],[Totalt lagervärde ink moms]])</f>
        <v>0</v>
      </c>
      <c r="K9037" s="2">
        <f>Tabell2[[#This Row],[Totalt lagervärde ink moms]]-Tabell2[[#This Row],[Varav bokat ink moms]]</f>
        <v>647.87</v>
      </c>
      <c r="L9037" s="2">
        <f>Tabell2[[#This Row],[Antal]]*Tabell2[[#This Row],[Inpris ex moms]]</f>
        <v>518.29600000000005</v>
      </c>
      <c r="M9037" s="2">
        <f>MIN(Tabell2[[#This Row],[Bokat]]*Tabell2[[#This Row],[Inpris ex moms]],Tabell2[[#This Row],[Totalt lagervärde ex moms]])</f>
        <v>0</v>
      </c>
      <c r="N9037" s="2">
        <f>Tabell2[[#This Row],[Totalt lagervärde ex moms]]-Tabell2[[#This Row],[Varav bokat ex moms]]</f>
        <v>518.29600000000005</v>
      </c>
    </row>
    <row r="9038" spans="1:14" x14ac:dyDescent="0.2">
      <c r="A9038" t="s">
        <v>17691</v>
      </c>
      <c r="B9038" t="s">
        <v>17692</v>
      </c>
      <c r="C9038" s="2">
        <v>1549</v>
      </c>
      <c r="D9038" s="2">
        <v>929</v>
      </c>
      <c r="E9038" s="2">
        <v>647.87</v>
      </c>
      <c r="F9038" s="2">
        <v>518.29600000000005</v>
      </c>
      <c r="G9038">
        <v>2</v>
      </c>
      <c r="H9038">
        <v>0</v>
      </c>
      <c r="I9038" s="2">
        <f>Tabell2[[#This Row],[Inköpspris (SEK)]]*Tabell2[[#This Row],[Antal]]</f>
        <v>1295.74</v>
      </c>
      <c r="J9038" s="2">
        <f>MIN(Tabell2[[#This Row],[Bokat]]*Tabell2[[#This Row],[Inköpspris (SEK)]],Tabell2[[#This Row],[Totalt lagervärde ink moms]])</f>
        <v>0</v>
      </c>
      <c r="K9038" s="2">
        <f>Tabell2[[#This Row],[Totalt lagervärde ink moms]]-Tabell2[[#This Row],[Varav bokat ink moms]]</f>
        <v>1295.74</v>
      </c>
      <c r="L9038" s="2">
        <f>Tabell2[[#This Row],[Antal]]*Tabell2[[#This Row],[Inpris ex moms]]</f>
        <v>1036.5920000000001</v>
      </c>
      <c r="M9038" s="2">
        <f>MIN(Tabell2[[#This Row],[Bokat]]*Tabell2[[#This Row],[Inpris ex moms]],Tabell2[[#This Row],[Totalt lagervärde ex moms]])</f>
        <v>0</v>
      </c>
      <c r="N9038" s="2">
        <f>Tabell2[[#This Row],[Totalt lagervärde ex moms]]-Tabell2[[#This Row],[Varav bokat ex moms]]</f>
        <v>1036.5920000000001</v>
      </c>
    </row>
    <row r="9039" spans="1:14" x14ac:dyDescent="0.2">
      <c r="A9039" t="s">
        <v>17693</v>
      </c>
      <c r="B9039" t="s">
        <v>17694</v>
      </c>
      <c r="C9039" s="2">
        <v>1549</v>
      </c>
      <c r="D9039" s="2">
        <v>929</v>
      </c>
      <c r="E9039" s="2">
        <v>647.87</v>
      </c>
      <c r="F9039" s="2">
        <v>518.29600000000005</v>
      </c>
      <c r="G9039">
        <v>2</v>
      </c>
      <c r="H9039">
        <v>0</v>
      </c>
      <c r="I9039" s="2">
        <f>Tabell2[[#This Row],[Inköpspris (SEK)]]*Tabell2[[#This Row],[Antal]]</f>
        <v>1295.74</v>
      </c>
      <c r="J9039" s="2">
        <f>MIN(Tabell2[[#This Row],[Bokat]]*Tabell2[[#This Row],[Inköpspris (SEK)]],Tabell2[[#This Row],[Totalt lagervärde ink moms]])</f>
        <v>0</v>
      </c>
      <c r="K9039" s="2">
        <f>Tabell2[[#This Row],[Totalt lagervärde ink moms]]-Tabell2[[#This Row],[Varav bokat ink moms]]</f>
        <v>1295.74</v>
      </c>
      <c r="L9039" s="2">
        <f>Tabell2[[#This Row],[Antal]]*Tabell2[[#This Row],[Inpris ex moms]]</f>
        <v>1036.5920000000001</v>
      </c>
      <c r="M9039" s="2">
        <f>MIN(Tabell2[[#This Row],[Bokat]]*Tabell2[[#This Row],[Inpris ex moms]],Tabell2[[#This Row],[Totalt lagervärde ex moms]])</f>
        <v>0</v>
      </c>
      <c r="N9039" s="2">
        <f>Tabell2[[#This Row],[Totalt lagervärde ex moms]]-Tabell2[[#This Row],[Varav bokat ex moms]]</f>
        <v>1036.5920000000001</v>
      </c>
    </row>
    <row r="9040" spans="1:14" x14ac:dyDescent="0.2">
      <c r="A9040" t="s">
        <v>14245</v>
      </c>
      <c r="B9040" t="s">
        <v>14246</v>
      </c>
      <c r="C9040" s="2">
        <v>275</v>
      </c>
      <c r="D9040" s="2">
        <v>192</v>
      </c>
      <c r="E9040" s="2">
        <v>115</v>
      </c>
      <c r="F9040" s="2">
        <v>92</v>
      </c>
      <c r="G9040">
        <v>4</v>
      </c>
      <c r="H9040">
        <v>0</v>
      </c>
      <c r="I9040" s="2">
        <f>Tabell2[[#This Row],[Inköpspris (SEK)]]*Tabell2[[#This Row],[Antal]]</f>
        <v>460</v>
      </c>
      <c r="J9040" s="2">
        <f>MIN(Tabell2[[#This Row],[Bokat]]*Tabell2[[#This Row],[Inköpspris (SEK)]],Tabell2[[#This Row],[Totalt lagervärde ink moms]])</f>
        <v>0</v>
      </c>
      <c r="K9040" s="2">
        <f>Tabell2[[#This Row],[Totalt lagervärde ink moms]]-Tabell2[[#This Row],[Varav bokat ink moms]]</f>
        <v>460</v>
      </c>
      <c r="L9040" s="2">
        <f>Tabell2[[#This Row],[Antal]]*Tabell2[[#This Row],[Inpris ex moms]]</f>
        <v>368</v>
      </c>
      <c r="M9040" s="2">
        <f>MIN(Tabell2[[#This Row],[Bokat]]*Tabell2[[#This Row],[Inpris ex moms]],Tabell2[[#This Row],[Totalt lagervärde ex moms]])</f>
        <v>0</v>
      </c>
      <c r="N9040" s="2">
        <f>Tabell2[[#This Row],[Totalt lagervärde ex moms]]-Tabell2[[#This Row],[Varav bokat ex moms]]</f>
        <v>368</v>
      </c>
    </row>
    <row r="9041" spans="1:14" x14ac:dyDescent="0.2">
      <c r="A9041" t="s">
        <v>9923</v>
      </c>
      <c r="B9041" t="s">
        <v>9924</v>
      </c>
      <c r="C9041" s="2">
        <v>899</v>
      </c>
      <c r="D9041" s="2">
        <v>689</v>
      </c>
      <c r="E9041" s="2">
        <v>375</v>
      </c>
      <c r="F9041" s="2">
        <v>300</v>
      </c>
      <c r="G9041">
        <v>1</v>
      </c>
      <c r="H9041">
        <v>0</v>
      </c>
      <c r="I9041" s="2">
        <f>Tabell2[[#This Row],[Inköpspris (SEK)]]*Tabell2[[#This Row],[Antal]]</f>
        <v>375</v>
      </c>
      <c r="J9041" s="2">
        <f>MIN(Tabell2[[#This Row],[Bokat]]*Tabell2[[#This Row],[Inköpspris (SEK)]],Tabell2[[#This Row],[Totalt lagervärde ink moms]])</f>
        <v>0</v>
      </c>
      <c r="K9041" s="2">
        <f>Tabell2[[#This Row],[Totalt lagervärde ink moms]]-Tabell2[[#This Row],[Varav bokat ink moms]]</f>
        <v>375</v>
      </c>
      <c r="L9041" s="2">
        <f>Tabell2[[#This Row],[Antal]]*Tabell2[[#This Row],[Inpris ex moms]]</f>
        <v>300</v>
      </c>
      <c r="M9041" s="2">
        <f>MIN(Tabell2[[#This Row],[Bokat]]*Tabell2[[#This Row],[Inpris ex moms]],Tabell2[[#This Row],[Totalt lagervärde ex moms]])</f>
        <v>0</v>
      </c>
      <c r="N9041" s="2">
        <f>Tabell2[[#This Row],[Totalt lagervärde ex moms]]-Tabell2[[#This Row],[Varav bokat ex moms]]</f>
        <v>300</v>
      </c>
    </row>
    <row r="9042" spans="1:14" x14ac:dyDescent="0.2">
      <c r="A9042" t="s">
        <v>9925</v>
      </c>
      <c r="B9042" t="s">
        <v>9926</v>
      </c>
      <c r="C9042" s="2">
        <v>899</v>
      </c>
      <c r="D9042" s="2">
        <v>689</v>
      </c>
      <c r="E9042" s="2">
        <v>375</v>
      </c>
      <c r="F9042" s="2">
        <v>300</v>
      </c>
      <c r="G9042">
        <v>1</v>
      </c>
      <c r="H9042">
        <v>0</v>
      </c>
      <c r="I9042" s="2">
        <f>Tabell2[[#This Row],[Inköpspris (SEK)]]*Tabell2[[#This Row],[Antal]]</f>
        <v>375</v>
      </c>
      <c r="J9042" s="2">
        <f>MIN(Tabell2[[#This Row],[Bokat]]*Tabell2[[#This Row],[Inköpspris (SEK)]],Tabell2[[#This Row],[Totalt lagervärde ink moms]])</f>
        <v>0</v>
      </c>
      <c r="K9042" s="2">
        <f>Tabell2[[#This Row],[Totalt lagervärde ink moms]]-Tabell2[[#This Row],[Varav bokat ink moms]]</f>
        <v>375</v>
      </c>
      <c r="L9042" s="2">
        <f>Tabell2[[#This Row],[Antal]]*Tabell2[[#This Row],[Inpris ex moms]]</f>
        <v>300</v>
      </c>
      <c r="M9042" s="2">
        <f>MIN(Tabell2[[#This Row],[Bokat]]*Tabell2[[#This Row],[Inpris ex moms]],Tabell2[[#This Row],[Totalt lagervärde ex moms]])</f>
        <v>0</v>
      </c>
      <c r="N9042" s="2">
        <f>Tabell2[[#This Row],[Totalt lagervärde ex moms]]-Tabell2[[#This Row],[Varav bokat ex moms]]</f>
        <v>300</v>
      </c>
    </row>
    <row r="9043" spans="1:14" x14ac:dyDescent="0.2">
      <c r="A9043" t="s">
        <v>12892</v>
      </c>
      <c r="B9043" t="s">
        <v>12893</v>
      </c>
      <c r="C9043" s="2">
        <v>1029</v>
      </c>
      <c r="D9043" s="2">
        <v>617</v>
      </c>
      <c r="E9043" s="2">
        <v>429</v>
      </c>
      <c r="F9043" s="2">
        <v>343.20000000000005</v>
      </c>
      <c r="G9043">
        <v>1</v>
      </c>
      <c r="H9043">
        <v>0</v>
      </c>
      <c r="I9043" s="2">
        <f>Tabell2[[#This Row],[Inköpspris (SEK)]]*Tabell2[[#This Row],[Antal]]</f>
        <v>429</v>
      </c>
      <c r="J9043" s="2">
        <f>MIN(Tabell2[[#This Row],[Bokat]]*Tabell2[[#This Row],[Inköpspris (SEK)]],Tabell2[[#This Row],[Totalt lagervärde ink moms]])</f>
        <v>0</v>
      </c>
      <c r="K9043" s="2">
        <f>Tabell2[[#This Row],[Totalt lagervärde ink moms]]-Tabell2[[#This Row],[Varav bokat ink moms]]</f>
        <v>429</v>
      </c>
      <c r="L9043" s="2">
        <f>Tabell2[[#This Row],[Antal]]*Tabell2[[#This Row],[Inpris ex moms]]</f>
        <v>343.20000000000005</v>
      </c>
      <c r="M9043" s="2">
        <f>MIN(Tabell2[[#This Row],[Bokat]]*Tabell2[[#This Row],[Inpris ex moms]],Tabell2[[#This Row],[Totalt lagervärde ex moms]])</f>
        <v>0</v>
      </c>
      <c r="N9043" s="2">
        <f>Tabell2[[#This Row],[Totalt lagervärde ex moms]]-Tabell2[[#This Row],[Varav bokat ex moms]]</f>
        <v>343.20000000000005</v>
      </c>
    </row>
    <row r="9044" spans="1:14" x14ac:dyDescent="0.2">
      <c r="A9044" t="s">
        <v>5515</v>
      </c>
      <c r="B9044" t="s">
        <v>5516</v>
      </c>
      <c r="C9044" s="2">
        <v>105</v>
      </c>
      <c r="D9044" s="2">
        <v>79</v>
      </c>
      <c r="E9044" s="2">
        <v>43.75</v>
      </c>
      <c r="F9044" s="2">
        <v>35</v>
      </c>
      <c r="G9044">
        <v>3</v>
      </c>
      <c r="H9044">
        <v>0</v>
      </c>
      <c r="I9044" s="2">
        <f>Tabell2[[#This Row],[Inköpspris (SEK)]]*Tabell2[[#This Row],[Antal]]</f>
        <v>131.25</v>
      </c>
      <c r="J9044" s="2">
        <f>MIN(Tabell2[[#This Row],[Bokat]]*Tabell2[[#This Row],[Inköpspris (SEK)]],Tabell2[[#This Row],[Totalt lagervärde ink moms]])</f>
        <v>0</v>
      </c>
      <c r="K9044" s="2">
        <f>Tabell2[[#This Row],[Totalt lagervärde ink moms]]-Tabell2[[#This Row],[Varav bokat ink moms]]</f>
        <v>131.25</v>
      </c>
      <c r="L9044" s="2">
        <f>Tabell2[[#This Row],[Antal]]*Tabell2[[#This Row],[Inpris ex moms]]</f>
        <v>105</v>
      </c>
      <c r="M9044" s="2">
        <f>MIN(Tabell2[[#This Row],[Bokat]]*Tabell2[[#This Row],[Inpris ex moms]],Tabell2[[#This Row],[Totalt lagervärde ex moms]])</f>
        <v>0</v>
      </c>
      <c r="N9044" s="2">
        <f>Tabell2[[#This Row],[Totalt lagervärde ex moms]]-Tabell2[[#This Row],[Varav bokat ex moms]]</f>
        <v>105</v>
      </c>
    </row>
    <row r="9045" spans="1:14" x14ac:dyDescent="0.2">
      <c r="A9045" t="s">
        <v>10029</v>
      </c>
      <c r="B9045" t="s">
        <v>10030</v>
      </c>
      <c r="C9045" s="2">
        <v>149</v>
      </c>
      <c r="D9045" s="2">
        <v>116</v>
      </c>
      <c r="E9045" s="2">
        <v>62</v>
      </c>
      <c r="F9045" s="2">
        <v>49.6</v>
      </c>
      <c r="G9045">
        <v>3</v>
      </c>
      <c r="H9045">
        <v>0</v>
      </c>
      <c r="I9045" s="2">
        <f>Tabell2[[#This Row],[Inköpspris (SEK)]]*Tabell2[[#This Row],[Antal]]</f>
        <v>186</v>
      </c>
      <c r="J9045" s="2">
        <f>MIN(Tabell2[[#This Row],[Bokat]]*Tabell2[[#This Row],[Inköpspris (SEK)]],Tabell2[[#This Row],[Totalt lagervärde ink moms]])</f>
        <v>0</v>
      </c>
      <c r="K9045" s="2">
        <f>Tabell2[[#This Row],[Totalt lagervärde ink moms]]-Tabell2[[#This Row],[Varav bokat ink moms]]</f>
        <v>186</v>
      </c>
      <c r="L9045" s="2">
        <f>Tabell2[[#This Row],[Antal]]*Tabell2[[#This Row],[Inpris ex moms]]</f>
        <v>148.80000000000001</v>
      </c>
      <c r="M9045" s="2">
        <f>MIN(Tabell2[[#This Row],[Bokat]]*Tabell2[[#This Row],[Inpris ex moms]],Tabell2[[#This Row],[Totalt lagervärde ex moms]])</f>
        <v>0</v>
      </c>
      <c r="N9045" s="2">
        <f>Tabell2[[#This Row],[Totalt lagervärde ex moms]]-Tabell2[[#This Row],[Varav bokat ex moms]]</f>
        <v>148.80000000000001</v>
      </c>
    </row>
    <row r="9046" spans="1:14" x14ac:dyDescent="0.2">
      <c r="A9046" t="s">
        <v>12874</v>
      </c>
      <c r="B9046" t="s">
        <v>12875</v>
      </c>
      <c r="C9046" s="2">
        <v>1029</v>
      </c>
      <c r="D9046" s="2">
        <v>617</v>
      </c>
      <c r="E9046" s="2">
        <v>428</v>
      </c>
      <c r="F9046" s="2">
        <v>342.40000000000003</v>
      </c>
      <c r="G9046">
        <v>1</v>
      </c>
      <c r="H9046">
        <v>0</v>
      </c>
      <c r="I9046" s="2">
        <f>Tabell2[[#This Row],[Inköpspris (SEK)]]*Tabell2[[#This Row],[Antal]]</f>
        <v>428</v>
      </c>
      <c r="J9046" s="2">
        <f>MIN(Tabell2[[#This Row],[Bokat]]*Tabell2[[#This Row],[Inköpspris (SEK)]],Tabell2[[#This Row],[Totalt lagervärde ink moms]])</f>
        <v>0</v>
      </c>
      <c r="K9046" s="2">
        <f>Tabell2[[#This Row],[Totalt lagervärde ink moms]]-Tabell2[[#This Row],[Varav bokat ink moms]]</f>
        <v>428</v>
      </c>
      <c r="L9046" s="2">
        <f>Tabell2[[#This Row],[Antal]]*Tabell2[[#This Row],[Inpris ex moms]]</f>
        <v>342.40000000000003</v>
      </c>
      <c r="M9046" s="2">
        <f>MIN(Tabell2[[#This Row],[Bokat]]*Tabell2[[#This Row],[Inpris ex moms]],Tabell2[[#This Row],[Totalt lagervärde ex moms]])</f>
        <v>0</v>
      </c>
      <c r="N9046" s="2">
        <f>Tabell2[[#This Row],[Totalt lagervärde ex moms]]-Tabell2[[#This Row],[Varav bokat ex moms]]</f>
        <v>342.40000000000003</v>
      </c>
    </row>
    <row r="9047" spans="1:14" x14ac:dyDescent="0.2">
      <c r="A9047" t="s">
        <v>13202</v>
      </c>
      <c r="B9047" t="s">
        <v>13203</v>
      </c>
      <c r="C9047" s="2">
        <v>1029</v>
      </c>
      <c r="D9047" s="2">
        <v>617</v>
      </c>
      <c r="E9047" s="2">
        <v>428</v>
      </c>
      <c r="F9047" s="2">
        <v>342.40000000000003</v>
      </c>
      <c r="G9047">
        <v>1</v>
      </c>
      <c r="H9047">
        <v>0</v>
      </c>
      <c r="I9047" s="2">
        <f>Tabell2[[#This Row],[Inköpspris (SEK)]]*Tabell2[[#This Row],[Antal]]</f>
        <v>428</v>
      </c>
      <c r="J9047" s="2">
        <f>MIN(Tabell2[[#This Row],[Bokat]]*Tabell2[[#This Row],[Inköpspris (SEK)]],Tabell2[[#This Row],[Totalt lagervärde ink moms]])</f>
        <v>0</v>
      </c>
      <c r="K9047" s="2">
        <f>Tabell2[[#This Row],[Totalt lagervärde ink moms]]-Tabell2[[#This Row],[Varav bokat ink moms]]</f>
        <v>428</v>
      </c>
      <c r="L9047" s="2">
        <f>Tabell2[[#This Row],[Antal]]*Tabell2[[#This Row],[Inpris ex moms]]</f>
        <v>342.40000000000003</v>
      </c>
      <c r="M9047" s="2">
        <f>MIN(Tabell2[[#This Row],[Bokat]]*Tabell2[[#This Row],[Inpris ex moms]],Tabell2[[#This Row],[Totalt lagervärde ex moms]])</f>
        <v>0</v>
      </c>
      <c r="N9047" s="2">
        <f>Tabell2[[#This Row],[Totalt lagervärde ex moms]]-Tabell2[[#This Row],[Varav bokat ex moms]]</f>
        <v>342.40000000000003</v>
      </c>
    </row>
    <row r="9048" spans="1:14" x14ac:dyDescent="0.2">
      <c r="A9048" t="s">
        <v>4916</v>
      </c>
      <c r="B9048" t="s">
        <v>4917</v>
      </c>
      <c r="C9048" s="2">
        <v>255</v>
      </c>
      <c r="D9048" s="2">
        <v>178</v>
      </c>
      <c r="E9048" s="2">
        <v>106</v>
      </c>
      <c r="F9048" s="2">
        <v>84.800000000000011</v>
      </c>
      <c r="G9048">
        <v>3</v>
      </c>
      <c r="H9048">
        <v>0</v>
      </c>
      <c r="I9048" s="2">
        <f>Tabell2[[#This Row],[Inköpspris (SEK)]]*Tabell2[[#This Row],[Antal]]</f>
        <v>318</v>
      </c>
      <c r="J9048" s="2">
        <f>MIN(Tabell2[[#This Row],[Bokat]]*Tabell2[[#This Row],[Inköpspris (SEK)]],Tabell2[[#This Row],[Totalt lagervärde ink moms]])</f>
        <v>0</v>
      </c>
      <c r="K9048" s="2">
        <f>Tabell2[[#This Row],[Totalt lagervärde ink moms]]-Tabell2[[#This Row],[Varav bokat ink moms]]</f>
        <v>318</v>
      </c>
      <c r="L9048" s="2">
        <f>Tabell2[[#This Row],[Antal]]*Tabell2[[#This Row],[Inpris ex moms]]</f>
        <v>254.40000000000003</v>
      </c>
      <c r="M9048" s="2">
        <f>MIN(Tabell2[[#This Row],[Bokat]]*Tabell2[[#This Row],[Inpris ex moms]],Tabell2[[#This Row],[Totalt lagervärde ex moms]])</f>
        <v>0</v>
      </c>
      <c r="N9048" s="2">
        <f>Tabell2[[#This Row],[Totalt lagervärde ex moms]]-Tabell2[[#This Row],[Varav bokat ex moms]]</f>
        <v>254.40000000000003</v>
      </c>
    </row>
    <row r="9049" spans="1:14" x14ac:dyDescent="0.2">
      <c r="A9049" t="s">
        <v>5741</v>
      </c>
      <c r="B9049" t="s">
        <v>5742</v>
      </c>
      <c r="C9049" s="2">
        <v>155</v>
      </c>
      <c r="D9049" s="2">
        <v>108</v>
      </c>
      <c r="E9049" s="2">
        <v>64.41</v>
      </c>
      <c r="F9049" s="2">
        <v>51.527999999999999</v>
      </c>
      <c r="G9049">
        <v>6</v>
      </c>
      <c r="H9049">
        <v>0</v>
      </c>
      <c r="I9049" s="2">
        <f>Tabell2[[#This Row],[Inköpspris (SEK)]]*Tabell2[[#This Row],[Antal]]</f>
        <v>386.46</v>
      </c>
      <c r="J9049" s="2">
        <f>MIN(Tabell2[[#This Row],[Bokat]]*Tabell2[[#This Row],[Inköpspris (SEK)]],Tabell2[[#This Row],[Totalt lagervärde ink moms]])</f>
        <v>0</v>
      </c>
      <c r="K9049" s="2">
        <f>Tabell2[[#This Row],[Totalt lagervärde ink moms]]-Tabell2[[#This Row],[Varav bokat ink moms]]</f>
        <v>386.46</v>
      </c>
      <c r="L9049" s="2">
        <f>Tabell2[[#This Row],[Antal]]*Tabell2[[#This Row],[Inpris ex moms]]</f>
        <v>309.16800000000001</v>
      </c>
      <c r="M9049" s="2">
        <f>MIN(Tabell2[[#This Row],[Bokat]]*Tabell2[[#This Row],[Inpris ex moms]],Tabell2[[#This Row],[Totalt lagervärde ex moms]])</f>
        <v>0</v>
      </c>
      <c r="N9049" s="2">
        <f>Tabell2[[#This Row],[Totalt lagervärde ex moms]]-Tabell2[[#This Row],[Varav bokat ex moms]]</f>
        <v>309.16800000000001</v>
      </c>
    </row>
    <row r="9050" spans="1:14" x14ac:dyDescent="0.2">
      <c r="A9050" t="s">
        <v>5927</v>
      </c>
      <c r="B9050" t="s">
        <v>5928</v>
      </c>
      <c r="C9050" s="2">
        <v>155</v>
      </c>
      <c r="D9050" s="2">
        <v>70</v>
      </c>
      <c r="E9050" s="2">
        <v>64.41</v>
      </c>
      <c r="F9050" s="2">
        <v>51.527999999999999</v>
      </c>
      <c r="G9050">
        <v>3</v>
      </c>
      <c r="H9050">
        <v>0</v>
      </c>
      <c r="I9050" s="2">
        <f>Tabell2[[#This Row],[Inköpspris (SEK)]]*Tabell2[[#This Row],[Antal]]</f>
        <v>193.23</v>
      </c>
      <c r="J9050" s="2">
        <f>MIN(Tabell2[[#This Row],[Bokat]]*Tabell2[[#This Row],[Inköpspris (SEK)]],Tabell2[[#This Row],[Totalt lagervärde ink moms]])</f>
        <v>0</v>
      </c>
      <c r="K9050" s="2">
        <f>Tabell2[[#This Row],[Totalt lagervärde ink moms]]-Tabell2[[#This Row],[Varav bokat ink moms]]</f>
        <v>193.23</v>
      </c>
      <c r="L9050" s="2">
        <f>Tabell2[[#This Row],[Antal]]*Tabell2[[#This Row],[Inpris ex moms]]</f>
        <v>154.584</v>
      </c>
      <c r="M9050" s="2">
        <f>MIN(Tabell2[[#This Row],[Bokat]]*Tabell2[[#This Row],[Inpris ex moms]],Tabell2[[#This Row],[Totalt lagervärde ex moms]])</f>
        <v>0</v>
      </c>
      <c r="N9050" s="2">
        <f>Tabell2[[#This Row],[Totalt lagervärde ex moms]]-Tabell2[[#This Row],[Varav bokat ex moms]]</f>
        <v>154.584</v>
      </c>
    </row>
    <row r="9051" spans="1:14" x14ac:dyDescent="0.2">
      <c r="A9051" t="s">
        <v>5733</v>
      </c>
      <c r="B9051" t="s">
        <v>5734</v>
      </c>
      <c r="C9051" s="2">
        <v>35</v>
      </c>
      <c r="D9051" s="2">
        <v>24</v>
      </c>
      <c r="E9051" s="2">
        <v>14.54</v>
      </c>
      <c r="F9051" s="2">
        <v>11.628</v>
      </c>
      <c r="G9051">
        <v>10</v>
      </c>
      <c r="H9051">
        <v>0</v>
      </c>
      <c r="I9051" s="2">
        <f>Tabell2[[#This Row],[Inköpspris (SEK)]]*Tabell2[[#This Row],[Antal]]</f>
        <v>145.39999999999998</v>
      </c>
      <c r="J9051" s="2">
        <f>MIN(Tabell2[[#This Row],[Bokat]]*Tabell2[[#This Row],[Inköpspris (SEK)]],Tabell2[[#This Row],[Totalt lagervärde ink moms]])</f>
        <v>0</v>
      </c>
      <c r="K9051" s="2">
        <f>Tabell2[[#This Row],[Totalt lagervärde ink moms]]-Tabell2[[#This Row],[Varav bokat ink moms]]</f>
        <v>145.39999999999998</v>
      </c>
      <c r="L9051" s="2">
        <f>Tabell2[[#This Row],[Antal]]*Tabell2[[#This Row],[Inpris ex moms]]</f>
        <v>116.28</v>
      </c>
      <c r="M9051" s="2">
        <f>MIN(Tabell2[[#This Row],[Bokat]]*Tabell2[[#This Row],[Inpris ex moms]],Tabell2[[#This Row],[Totalt lagervärde ex moms]])</f>
        <v>0</v>
      </c>
      <c r="N9051" s="2">
        <f>Tabell2[[#This Row],[Totalt lagervärde ex moms]]-Tabell2[[#This Row],[Varav bokat ex moms]]</f>
        <v>116.28</v>
      </c>
    </row>
    <row r="9052" spans="1:14" x14ac:dyDescent="0.2">
      <c r="A9052" t="s">
        <v>9475</v>
      </c>
      <c r="B9052" t="s">
        <v>9476</v>
      </c>
      <c r="C9052" s="2">
        <v>299</v>
      </c>
      <c r="D9052" s="2">
        <v>135</v>
      </c>
      <c r="E9052" s="2">
        <v>124.16</v>
      </c>
      <c r="F9052" s="2">
        <v>99.328000000000003</v>
      </c>
      <c r="G9052">
        <v>3</v>
      </c>
      <c r="H9052">
        <v>0</v>
      </c>
      <c r="I9052" s="2">
        <f>Tabell2[[#This Row],[Inköpspris (SEK)]]*Tabell2[[#This Row],[Antal]]</f>
        <v>372.48</v>
      </c>
      <c r="J9052" s="2">
        <f>MIN(Tabell2[[#This Row],[Bokat]]*Tabell2[[#This Row],[Inköpspris (SEK)]],Tabell2[[#This Row],[Totalt lagervärde ink moms]])</f>
        <v>0</v>
      </c>
      <c r="K9052" s="2">
        <f>Tabell2[[#This Row],[Totalt lagervärde ink moms]]-Tabell2[[#This Row],[Varav bokat ink moms]]</f>
        <v>372.48</v>
      </c>
      <c r="L9052" s="2">
        <f>Tabell2[[#This Row],[Antal]]*Tabell2[[#This Row],[Inpris ex moms]]</f>
        <v>297.98400000000004</v>
      </c>
      <c r="M9052" s="2">
        <f>MIN(Tabell2[[#This Row],[Bokat]]*Tabell2[[#This Row],[Inpris ex moms]],Tabell2[[#This Row],[Totalt lagervärde ex moms]])</f>
        <v>0</v>
      </c>
      <c r="N9052" s="2">
        <f>Tabell2[[#This Row],[Totalt lagervärde ex moms]]-Tabell2[[#This Row],[Varav bokat ex moms]]</f>
        <v>297.98400000000004</v>
      </c>
    </row>
    <row r="9053" spans="1:14" x14ac:dyDescent="0.2">
      <c r="A9053" t="s">
        <v>14129</v>
      </c>
      <c r="B9053" t="s">
        <v>14130</v>
      </c>
      <c r="C9053" s="2">
        <v>989</v>
      </c>
      <c r="D9053" s="2">
        <v>494</v>
      </c>
      <c r="E9053" s="2">
        <v>410.35</v>
      </c>
      <c r="F9053" s="2">
        <v>328.28000000000003</v>
      </c>
      <c r="G9053">
        <v>2</v>
      </c>
      <c r="H9053">
        <v>0</v>
      </c>
      <c r="I9053" s="2">
        <f>Tabell2[[#This Row],[Inköpspris (SEK)]]*Tabell2[[#This Row],[Antal]]</f>
        <v>820.7</v>
      </c>
      <c r="J9053" s="2">
        <f>MIN(Tabell2[[#This Row],[Bokat]]*Tabell2[[#This Row],[Inköpspris (SEK)]],Tabell2[[#This Row],[Totalt lagervärde ink moms]])</f>
        <v>0</v>
      </c>
      <c r="K9053" s="2">
        <f>Tabell2[[#This Row],[Totalt lagervärde ink moms]]-Tabell2[[#This Row],[Varav bokat ink moms]]</f>
        <v>820.7</v>
      </c>
      <c r="L9053" s="2">
        <f>Tabell2[[#This Row],[Antal]]*Tabell2[[#This Row],[Inpris ex moms]]</f>
        <v>656.56000000000006</v>
      </c>
      <c r="M9053" s="2">
        <f>MIN(Tabell2[[#This Row],[Bokat]]*Tabell2[[#This Row],[Inpris ex moms]],Tabell2[[#This Row],[Totalt lagervärde ex moms]])</f>
        <v>0</v>
      </c>
      <c r="N9053" s="2">
        <f>Tabell2[[#This Row],[Totalt lagervärde ex moms]]-Tabell2[[#This Row],[Varav bokat ex moms]]</f>
        <v>656.56000000000006</v>
      </c>
    </row>
    <row r="9054" spans="1:14" x14ac:dyDescent="0.2">
      <c r="A9054" t="s">
        <v>5863</v>
      </c>
      <c r="B9054" t="s">
        <v>5864</v>
      </c>
      <c r="C9054" s="2">
        <v>535</v>
      </c>
      <c r="D9054" s="2">
        <v>374</v>
      </c>
      <c r="E9054" s="2">
        <v>221.59</v>
      </c>
      <c r="F9054" s="2">
        <v>177.27</v>
      </c>
      <c r="G9054">
        <v>1</v>
      </c>
      <c r="H9054">
        <v>1</v>
      </c>
      <c r="I9054" s="2">
        <f>Tabell2[[#This Row],[Inköpspris (SEK)]]*Tabell2[[#This Row],[Antal]]</f>
        <v>221.59</v>
      </c>
      <c r="J9054" s="2">
        <f>MIN(Tabell2[[#This Row],[Bokat]]*Tabell2[[#This Row],[Inköpspris (SEK)]],Tabell2[[#This Row],[Totalt lagervärde ink moms]])</f>
        <v>221.59</v>
      </c>
      <c r="K9054" s="2">
        <f>Tabell2[[#This Row],[Totalt lagervärde ink moms]]-Tabell2[[#This Row],[Varav bokat ink moms]]</f>
        <v>0</v>
      </c>
      <c r="L9054" s="2">
        <f>Tabell2[[#This Row],[Antal]]*Tabell2[[#This Row],[Inpris ex moms]]</f>
        <v>177.27</v>
      </c>
      <c r="M9054" s="2">
        <f>MIN(Tabell2[[#This Row],[Bokat]]*Tabell2[[#This Row],[Inpris ex moms]],Tabell2[[#This Row],[Totalt lagervärde ex moms]])</f>
        <v>177.27</v>
      </c>
      <c r="N9054" s="2">
        <f>Tabell2[[#This Row],[Totalt lagervärde ex moms]]-Tabell2[[#This Row],[Varav bokat ex moms]]</f>
        <v>0</v>
      </c>
    </row>
    <row r="9055" spans="1:14" x14ac:dyDescent="0.2">
      <c r="A9055" t="s">
        <v>14693</v>
      </c>
      <c r="B9055" t="s">
        <v>14694</v>
      </c>
      <c r="C9055" s="2">
        <v>399</v>
      </c>
      <c r="D9055" s="2">
        <v>239</v>
      </c>
      <c r="E9055" s="2">
        <v>165.25</v>
      </c>
      <c r="F9055" s="2">
        <v>132.20000000000002</v>
      </c>
      <c r="G9055">
        <v>2</v>
      </c>
      <c r="H9055">
        <v>0</v>
      </c>
      <c r="I9055" s="2">
        <f>Tabell2[[#This Row],[Inköpspris (SEK)]]*Tabell2[[#This Row],[Antal]]</f>
        <v>330.5</v>
      </c>
      <c r="J9055" s="2">
        <f>MIN(Tabell2[[#This Row],[Bokat]]*Tabell2[[#This Row],[Inköpspris (SEK)]],Tabell2[[#This Row],[Totalt lagervärde ink moms]])</f>
        <v>0</v>
      </c>
      <c r="K9055" s="2">
        <f>Tabell2[[#This Row],[Totalt lagervärde ink moms]]-Tabell2[[#This Row],[Varav bokat ink moms]]</f>
        <v>330.5</v>
      </c>
      <c r="L9055" s="2">
        <f>Tabell2[[#This Row],[Antal]]*Tabell2[[#This Row],[Inpris ex moms]]</f>
        <v>264.40000000000003</v>
      </c>
      <c r="M9055" s="2">
        <f>MIN(Tabell2[[#This Row],[Bokat]]*Tabell2[[#This Row],[Inpris ex moms]],Tabell2[[#This Row],[Totalt lagervärde ex moms]])</f>
        <v>0</v>
      </c>
      <c r="N9055" s="2">
        <f>Tabell2[[#This Row],[Totalt lagervärde ex moms]]-Tabell2[[#This Row],[Varav bokat ex moms]]</f>
        <v>264.40000000000003</v>
      </c>
    </row>
    <row r="9056" spans="1:14" x14ac:dyDescent="0.2">
      <c r="A9056" t="s">
        <v>10708</v>
      </c>
      <c r="B9056" t="s">
        <v>10709</v>
      </c>
      <c r="C9056" s="2">
        <v>135</v>
      </c>
      <c r="D9056" s="2">
        <v>94</v>
      </c>
      <c r="E9056" s="2">
        <v>55.91</v>
      </c>
      <c r="F9056" s="2">
        <v>44.728000000000002</v>
      </c>
      <c r="G9056">
        <v>2</v>
      </c>
      <c r="H9056">
        <v>0</v>
      </c>
      <c r="I9056" s="2">
        <f>Tabell2[[#This Row],[Inköpspris (SEK)]]*Tabell2[[#This Row],[Antal]]</f>
        <v>111.82</v>
      </c>
      <c r="J9056" s="2">
        <f>MIN(Tabell2[[#This Row],[Bokat]]*Tabell2[[#This Row],[Inköpspris (SEK)]],Tabell2[[#This Row],[Totalt lagervärde ink moms]])</f>
        <v>0</v>
      </c>
      <c r="K9056" s="2">
        <f>Tabell2[[#This Row],[Totalt lagervärde ink moms]]-Tabell2[[#This Row],[Varav bokat ink moms]]</f>
        <v>111.82</v>
      </c>
      <c r="L9056" s="2">
        <f>Tabell2[[#This Row],[Antal]]*Tabell2[[#This Row],[Inpris ex moms]]</f>
        <v>89.456000000000003</v>
      </c>
      <c r="M9056" s="2">
        <f>MIN(Tabell2[[#This Row],[Bokat]]*Tabell2[[#This Row],[Inpris ex moms]],Tabell2[[#This Row],[Totalt lagervärde ex moms]])</f>
        <v>0</v>
      </c>
      <c r="N9056" s="2">
        <f>Tabell2[[#This Row],[Totalt lagervärde ex moms]]-Tabell2[[#This Row],[Varav bokat ex moms]]</f>
        <v>89.456000000000003</v>
      </c>
    </row>
    <row r="9057" spans="1:14" x14ac:dyDescent="0.2">
      <c r="A9057" t="s">
        <v>19237</v>
      </c>
      <c r="B9057" t="s">
        <v>19238</v>
      </c>
      <c r="C9057" s="2">
        <v>199</v>
      </c>
      <c r="D9057" s="2">
        <v>100</v>
      </c>
      <c r="E9057" s="2">
        <v>82.38</v>
      </c>
      <c r="F9057" s="2">
        <v>65.903999999999996</v>
      </c>
      <c r="G9057">
        <v>3</v>
      </c>
      <c r="H9057">
        <v>0</v>
      </c>
      <c r="I9057" s="2">
        <f>Tabell2[[#This Row],[Inköpspris (SEK)]]*Tabell2[[#This Row],[Antal]]</f>
        <v>247.14</v>
      </c>
      <c r="J9057" s="2">
        <f>MIN(Tabell2[[#This Row],[Bokat]]*Tabell2[[#This Row],[Inköpspris (SEK)]],Tabell2[[#This Row],[Totalt lagervärde ink moms]])</f>
        <v>0</v>
      </c>
      <c r="K9057" s="2">
        <f>Tabell2[[#This Row],[Totalt lagervärde ink moms]]-Tabell2[[#This Row],[Varav bokat ink moms]]</f>
        <v>247.14</v>
      </c>
      <c r="L9057" s="2">
        <f>Tabell2[[#This Row],[Antal]]*Tabell2[[#This Row],[Inpris ex moms]]</f>
        <v>197.71199999999999</v>
      </c>
      <c r="M9057" s="2">
        <f>MIN(Tabell2[[#This Row],[Bokat]]*Tabell2[[#This Row],[Inpris ex moms]],Tabell2[[#This Row],[Totalt lagervärde ex moms]])</f>
        <v>0</v>
      </c>
      <c r="N9057" s="2">
        <f>Tabell2[[#This Row],[Totalt lagervärde ex moms]]-Tabell2[[#This Row],[Varav bokat ex moms]]</f>
        <v>197.71199999999999</v>
      </c>
    </row>
    <row r="9058" spans="1:14" x14ac:dyDescent="0.2">
      <c r="A9058" t="s">
        <v>19239</v>
      </c>
      <c r="B9058" t="s">
        <v>19238</v>
      </c>
      <c r="C9058" s="2">
        <v>199</v>
      </c>
      <c r="D9058" s="2">
        <v>100</v>
      </c>
      <c r="E9058" s="2">
        <v>82.38</v>
      </c>
      <c r="F9058" s="2">
        <v>65.903999999999996</v>
      </c>
      <c r="G9058">
        <v>3</v>
      </c>
      <c r="H9058">
        <v>0</v>
      </c>
      <c r="I9058" s="2">
        <f>Tabell2[[#This Row],[Inköpspris (SEK)]]*Tabell2[[#This Row],[Antal]]</f>
        <v>247.14</v>
      </c>
      <c r="J9058" s="2">
        <f>MIN(Tabell2[[#This Row],[Bokat]]*Tabell2[[#This Row],[Inköpspris (SEK)]],Tabell2[[#This Row],[Totalt lagervärde ink moms]])</f>
        <v>0</v>
      </c>
      <c r="K9058" s="2">
        <f>Tabell2[[#This Row],[Totalt lagervärde ink moms]]-Tabell2[[#This Row],[Varav bokat ink moms]]</f>
        <v>247.14</v>
      </c>
      <c r="L9058" s="2">
        <f>Tabell2[[#This Row],[Antal]]*Tabell2[[#This Row],[Inpris ex moms]]</f>
        <v>197.71199999999999</v>
      </c>
      <c r="M9058" s="2">
        <f>MIN(Tabell2[[#This Row],[Bokat]]*Tabell2[[#This Row],[Inpris ex moms]],Tabell2[[#This Row],[Totalt lagervärde ex moms]])</f>
        <v>0</v>
      </c>
      <c r="N9058" s="2">
        <f>Tabell2[[#This Row],[Totalt lagervärde ex moms]]-Tabell2[[#This Row],[Varav bokat ex moms]]</f>
        <v>197.71199999999999</v>
      </c>
    </row>
    <row r="9059" spans="1:14" x14ac:dyDescent="0.2">
      <c r="A9059" t="s">
        <v>19240</v>
      </c>
      <c r="B9059" t="s">
        <v>19238</v>
      </c>
      <c r="C9059" s="2">
        <v>199</v>
      </c>
      <c r="D9059" s="2">
        <v>100</v>
      </c>
      <c r="E9059" s="2">
        <v>82.38</v>
      </c>
      <c r="F9059" s="2">
        <v>65.903999999999996</v>
      </c>
      <c r="G9059">
        <v>3</v>
      </c>
      <c r="H9059">
        <v>0</v>
      </c>
      <c r="I9059" s="2">
        <f>Tabell2[[#This Row],[Inköpspris (SEK)]]*Tabell2[[#This Row],[Antal]]</f>
        <v>247.14</v>
      </c>
      <c r="J9059" s="2">
        <f>MIN(Tabell2[[#This Row],[Bokat]]*Tabell2[[#This Row],[Inköpspris (SEK)]],Tabell2[[#This Row],[Totalt lagervärde ink moms]])</f>
        <v>0</v>
      </c>
      <c r="K9059" s="2">
        <f>Tabell2[[#This Row],[Totalt lagervärde ink moms]]-Tabell2[[#This Row],[Varav bokat ink moms]]</f>
        <v>247.14</v>
      </c>
      <c r="L9059" s="2">
        <f>Tabell2[[#This Row],[Antal]]*Tabell2[[#This Row],[Inpris ex moms]]</f>
        <v>197.71199999999999</v>
      </c>
      <c r="M9059" s="2">
        <f>MIN(Tabell2[[#This Row],[Bokat]]*Tabell2[[#This Row],[Inpris ex moms]],Tabell2[[#This Row],[Totalt lagervärde ex moms]])</f>
        <v>0</v>
      </c>
      <c r="N9059" s="2">
        <f>Tabell2[[#This Row],[Totalt lagervärde ex moms]]-Tabell2[[#This Row],[Varav bokat ex moms]]</f>
        <v>197.71199999999999</v>
      </c>
    </row>
    <row r="9060" spans="1:14" x14ac:dyDescent="0.2">
      <c r="A9060" t="s">
        <v>14032</v>
      </c>
      <c r="B9060" t="s">
        <v>14033</v>
      </c>
      <c r="C9060" s="2">
        <v>390</v>
      </c>
      <c r="D9060" s="2">
        <v>195</v>
      </c>
      <c r="E9060" s="2">
        <v>161.36000000000001</v>
      </c>
      <c r="F9060" s="2">
        <v>129.08800000000002</v>
      </c>
      <c r="G9060">
        <v>1</v>
      </c>
      <c r="H9060">
        <v>0</v>
      </c>
      <c r="I9060" s="2">
        <f>Tabell2[[#This Row],[Inköpspris (SEK)]]*Tabell2[[#This Row],[Antal]]</f>
        <v>161.36000000000001</v>
      </c>
      <c r="J9060" s="2">
        <f>MIN(Tabell2[[#This Row],[Bokat]]*Tabell2[[#This Row],[Inköpspris (SEK)]],Tabell2[[#This Row],[Totalt lagervärde ink moms]])</f>
        <v>0</v>
      </c>
      <c r="K9060" s="2">
        <f>Tabell2[[#This Row],[Totalt lagervärde ink moms]]-Tabell2[[#This Row],[Varav bokat ink moms]]</f>
        <v>161.36000000000001</v>
      </c>
      <c r="L9060" s="2">
        <f>Tabell2[[#This Row],[Antal]]*Tabell2[[#This Row],[Inpris ex moms]]</f>
        <v>129.08800000000002</v>
      </c>
      <c r="M9060" s="2">
        <f>MIN(Tabell2[[#This Row],[Bokat]]*Tabell2[[#This Row],[Inpris ex moms]],Tabell2[[#This Row],[Totalt lagervärde ex moms]])</f>
        <v>0</v>
      </c>
      <c r="N9060" s="2">
        <f>Tabell2[[#This Row],[Totalt lagervärde ex moms]]-Tabell2[[#This Row],[Varav bokat ex moms]]</f>
        <v>129.08800000000002</v>
      </c>
    </row>
    <row r="9061" spans="1:14" x14ac:dyDescent="0.2">
      <c r="A9061" t="s">
        <v>11296</v>
      </c>
      <c r="B9061" t="s">
        <v>11297</v>
      </c>
      <c r="C9061" s="2">
        <v>29</v>
      </c>
      <c r="D9061" s="2">
        <v>20</v>
      </c>
      <c r="E9061" s="2">
        <v>11.99</v>
      </c>
      <c r="F9061" s="2">
        <v>9.5920000000000005</v>
      </c>
      <c r="G9061">
        <v>10</v>
      </c>
      <c r="H9061">
        <v>0</v>
      </c>
      <c r="I9061" s="2">
        <f>Tabell2[[#This Row],[Inköpspris (SEK)]]*Tabell2[[#This Row],[Antal]]</f>
        <v>119.9</v>
      </c>
      <c r="J9061" s="2">
        <f>MIN(Tabell2[[#This Row],[Bokat]]*Tabell2[[#This Row],[Inköpspris (SEK)]],Tabell2[[#This Row],[Totalt lagervärde ink moms]])</f>
        <v>0</v>
      </c>
      <c r="K9061" s="2">
        <f>Tabell2[[#This Row],[Totalt lagervärde ink moms]]-Tabell2[[#This Row],[Varav bokat ink moms]]</f>
        <v>119.9</v>
      </c>
      <c r="L9061" s="2">
        <f>Tabell2[[#This Row],[Antal]]*Tabell2[[#This Row],[Inpris ex moms]]</f>
        <v>95.92</v>
      </c>
      <c r="M9061" s="2">
        <f>MIN(Tabell2[[#This Row],[Bokat]]*Tabell2[[#This Row],[Inpris ex moms]],Tabell2[[#This Row],[Totalt lagervärde ex moms]])</f>
        <v>0</v>
      </c>
      <c r="N9061" s="2">
        <f>Tabell2[[#This Row],[Totalt lagervärde ex moms]]-Tabell2[[#This Row],[Varav bokat ex moms]]</f>
        <v>95.92</v>
      </c>
    </row>
    <row r="9062" spans="1:14" x14ac:dyDescent="0.2">
      <c r="A9062" t="s">
        <v>7546</v>
      </c>
      <c r="B9062" t="s">
        <v>7547</v>
      </c>
      <c r="C9062" s="2">
        <v>129</v>
      </c>
      <c r="D9062" s="2">
        <v>90</v>
      </c>
      <c r="E9062" s="2">
        <v>53.3</v>
      </c>
      <c r="F9062" s="2">
        <v>42.636000000000003</v>
      </c>
      <c r="G9062">
        <v>3</v>
      </c>
      <c r="H9062">
        <v>0</v>
      </c>
      <c r="I9062" s="2">
        <f>Tabell2[[#This Row],[Inköpspris (SEK)]]*Tabell2[[#This Row],[Antal]]</f>
        <v>159.89999999999998</v>
      </c>
      <c r="J9062" s="2">
        <f>MIN(Tabell2[[#This Row],[Bokat]]*Tabell2[[#This Row],[Inköpspris (SEK)]],Tabell2[[#This Row],[Totalt lagervärde ink moms]])</f>
        <v>0</v>
      </c>
      <c r="K9062" s="2">
        <f>Tabell2[[#This Row],[Totalt lagervärde ink moms]]-Tabell2[[#This Row],[Varav bokat ink moms]]</f>
        <v>159.89999999999998</v>
      </c>
      <c r="L9062" s="2">
        <f>Tabell2[[#This Row],[Antal]]*Tabell2[[#This Row],[Inpris ex moms]]</f>
        <v>127.90800000000002</v>
      </c>
      <c r="M9062" s="2">
        <f>MIN(Tabell2[[#This Row],[Bokat]]*Tabell2[[#This Row],[Inpris ex moms]],Tabell2[[#This Row],[Totalt lagervärde ex moms]])</f>
        <v>0</v>
      </c>
      <c r="N9062" s="2">
        <f>Tabell2[[#This Row],[Totalt lagervärde ex moms]]-Tabell2[[#This Row],[Varav bokat ex moms]]</f>
        <v>127.90800000000002</v>
      </c>
    </row>
    <row r="9063" spans="1:14" x14ac:dyDescent="0.2">
      <c r="A9063" t="s">
        <v>5789</v>
      </c>
      <c r="B9063" t="s">
        <v>5790</v>
      </c>
      <c r="C9063" s="2">
        <v>109</v>
      </c>
      <c r="D9063" s="2">
        <v>76</v>
      </c>
      <c r="E9063" s="2">
        <v>45.03</v>
      </c>
      <c r="F9063" s="2">
        <v>36.024000000000001</v>
      </c>
      <c r="G9063">
        <v>3</v>
      </c>
      <c r="H9063">
        <v>0</v>
      </c>
      <c r="I9063" s="2">
        <f>Tabell2[[#This Row],[Inköpspris (SEK)]]*Tabell2[[#This Row],[Antal]]</f>
        <v>135.09</v>
      </c>
      <c r="J9063" s="2">
        <f>MIN(Tabell2[[#This Row],[Bokat]]*Tabell2[[#This Row],[Inköpspris (SEK)]],Tabell2[[#This Row],[Totalt lagervärde ink moms]])</f>
        <v>0</v>
      </c>
      <c r="K9063" s="2">
        <f>Tabell2[[#This Row],[Totalt lagervärde ink moms]]-Tabell2[[#This Row],[Varav bokat ink moms]]</f>
        <v>135.09</v>
      </c>
      <c r="L9063" s="2">
        <f>Tabell2[[#This Row],[Antal]]*Tabell2[[#This Row],[Inpris ex moms]]</f>
        <v>108.072</v>
      </c>
      <c r="M9063" s="2">
        <f>MIN(Tabell2[[#This Row],[Bokat]]*Tabell2[[#This Row],[Inpris ex moms]],Tabell2[[#This Row],[Totalt lagervärde ex moms]])</f>
        <v>0</v>
      </c>
      <c r="N9063" s="2">
        <f>Tabell2[[#This Row],[Totalt lagervärde ex moms]]-Tabell2[[#This Row],[Varav bokat ex moms]]</f>
        <v>108.072</v>
      </c>
    </row>
    <row r="9064" spans="1:14" x14ac:dyDescent="0.2">
      <c r="A9064" t="s">
        <v>5793</v>
      </c>
      <c r="B9064" t="s">
        <v>5794</v>
      </c>
      <c r="C9064" s="2">
        <v>109</v>
      </c>
      <c r="D9064" s="2">
        <v>76</v>
      </c>
      <c r="E9064" s="2">
        <v>45.03</v>
      </c>
      <c r="F9064" s="2">
        <v>36.024000000000001</v>
      </c>
      <c r="G9064">
        <v>1</v>
      </c>
      <c r="H9064">
        <v>0</v>
      </c>
      <c r="I9064" s="2">
        <f>Tabell2[[#This Row],[Inköpspris (SEK)]]*Tabell2[[#This Row],[Antal]]</f>
        <v>45.03</v>
      </c>
      <c r="J9064" s="2">
        <f>MIN(Tabell2[[#This Row],[Bokat]]*Tabell2[[#This Row],[Inköpspris (SEK)]],Tabell2[[#This Row],[Totalt lagervärde ink moms]])</f>
        <v>0</v>
      </c>
      <c r="K9064" s="2">
        <f>Tabell2[[#This Row],[Totalt lagervärde ink moms]]-Tabell2[[#This Row],[Varav bokat ink moms]]</f>
        <v>45.03</v>
      </c>
      <c r="L9064" s="2">
        <f>Tabell2[[#This Row],[Antal]]*Tabell2[[#This Row],[Inpris ex moms]]</f>
        <v>36.024000000000001</v>
      </c>
      <c r="M9064" s="2">
        <f>MIN(Tabell2[[#This Row],[Bokat]]*Tabell2[[#This Row],[Inpris ex moms]],Tabell2[[#This Row],[Totalt lagervärde ex moms]])</f>
        <v>0</v>
      </c>
      <c r="N9064" s="2">
        <f>Tabell2[[#This Row],[Totalt lagervärde ex moms]]-Tabell2[[#This Row],[Varav bokat ex moms]]</f>
        <v>36.024000000000001</v>
      </c>
    </row>
    <row r="9065" spans="1:14" x14ac:dyDescent="0.2">
      <c r="A9065" t="s">
        <v>3553</v>
      </c>
      <c r="B9065" t="s">
        <v>3554</v>
      </c>
      <c r="C9065" s="2">
        <v>59</v>
      </c>
      <c r="D9065" s="2">
        <v>41</v>
      </c>
      <c r="E9065" s="2">
        <v>24.37</v>
      </c>
      <c r="F9065" s="2">
        <v>19.496000000000002</v>
      </c>
      <c r="G9065">
        <v>1</v>
      </c>
      <c r="H9065">
        <v>0</v>
      </c>
      <c r="I9065" s="2">
        <f>Tabell2[[#This Row],[Inköpspris (SEK)]]*Tabell2[[#This Row],[Antal]]</f>
        <v>24.37</v>
      </c>
      <c r="J9065" s="2">
        <f>MIN(Tabell2[[#This Row],[Bokat]]*Tabell2[[#This Row],[Inköpspris (SEK)]],Tabell2[[#This Row],[Totalt lagervärde ink moms]])</f>
        <v>0</v>
      </c>
      <c r="K9065" s="2">
        <f>Tabell2[[#This Row],[Totalt lagervärde ink moms]]-Tabell2[[#This Row],[Varav bokat ink moms]]</f>
        <v>24.37</v>
      </c>
      <c r="L9065" s="2">
        <f>Tabell2[[#This Row],[Antal]]*Tabell2[[#This Row],[Inpris ex moms]]</f>
        <v>19.496000000000002</v>
      </c>
      <c r="M9065" s="2">
        <f>MIN(Tabell2[[#This Row],[Bokat]]*Tabell2[[#This Row],[Inpris ex moms]],Tabell2[[#This Row],[Totalt lagervärde ex moms]])</f>
        <v>0</v>
      </c>
      <c r="N9065" s="2">
        <f>Tabell2[[#This Row],[Totalt lagervärde ex moms]]-Tabell2[[#This Row],[Varav bokat ex moms]]</f>
        <v>19.496000000000002</v>
      </c>
    </row>
    <row r="9066" spans="1:14" x14ac:dyDescent="0.2">
      <c r="A9066" t="s">
        <v>6433</v>
      </c>
      <c r="B9066" t="s">
        <v>6434</v>
      </c>
      <c r="C9066" s="2">
        <v>69</v>
      </c>
      <c r="D9066" s="2">
        <v>31</v>
      </c>
      <c r="E9066" s="2">
        <v>28.5</v>
      </c>
      <c r="F9066" s="2">
        <v>22.8</v>
      </c>
      <c r="G9066">
        <v>6</v>
      </c>
      <c r="H9066">
        <v>0</v>
      </c>
      <c r="I9066" s="2">
        <f>Tabell2[[#This Row],[Inköpspris (SEK)]]*Tabell2[[#This Row],[Antal]]</f>
        <v>171</v>
      </c>
      <c r="J9066" s="2">
        <f>MIN(Tabell2[[#This Row],[Bokat]]*Tabell2[[#This Row],[Inköpspris (SEK)]],Tabell2[[#This Row],[Totalt lagervärde ink moms]])</f>
        <v>0</v>
      </c>
      <c r="K9066" s="2">
        <f>Tabell2[[#This Row],[Totalt lagervärde ink moms]]-Tabell2[[#This Row],[Varav bokat ink moms]]</f>
        <v>171</v>
      </c>
      <c r="L9066" s="2">
        <f>Tabell2[[#This Row],[Antal]]*Tabell2[[#This Row],[Inpris ex moms]]</f>
        <v>136.80000000000001</v>
      </c>
      <c r="M9066" s="2">
        <f>MIN(Tabell2[[#This Row],[Bokat]]*Tabell2[[#This Row],[Inpris ex moms]],Tabell2[[#This Row],[Totalt lagervärde ex moms]])</f>
        <v>0</v>
      </c>
      <c r="N9066" s="2">
        <f>Tabell2[[#This Row],[Totalt lagervärde ex moms]]-Tabell2[[#This Row],[Varav bokat ex moms]]</f>
        <v>136.80000000000001</v>
      </c>
    </row>
    <row r="9067" spans="1:14" x14ac:dyDescent="0.2">
      <c r="A9067" t="s">
        <v>8713</v>
      </c>
      <c r="B9067" t="s">
        <v>8714</v>
      </c>
      <c r="C9067" s="2">
        <v>199</v>
      </c>
      <c r="D9067" s="2">
        <v>148</v>
      </c>
      <c r="E9067" s="2">
        <v>82.12</v>
      </c>
      <c r="F9067" s="2">
        <v>65.696000000000012</v>
      </c>
      <c r="G9067">
        <v>2</v>
      </c>
      <c r="H9067">
        <v>0</v>
      </c>
      <c r="I9067" s="2">
        <f>Tabell2[[#This Row],[Inköpspris (SEK)]]*Tabell2[[#This Row],[Antal]]</f>
        <v>164.24</v>
      </c>
      <c r="J9067" s="2">
        <f>MIN(Tabell2[[#This Row],[Bokat]]*Tabell2[[#This Row],[Inköpspris (SEK)]],Tabell2[[#This Row],[Totalt lagervärde ink moms]])</f>
        <v>0</v>
      </c>
      <c r="K9067" s="2">
        <f>Tabell2[[#This Row],[Totalt lagervärde ink moms]]-Tabell2[[#This Row],[Varav bokat ink moms]]</f>
        <v>164.24</v>
      </c>
      <c r="L9067" s="2">
        <f>Tabell2[[#This Row],[Antal]]*Tabell2[[#This Row],[Inpris ex moms]]</f>
        <v>131.39200000000002</v>
      </c>
      <c r="M9067" s="2">
        <f>MIN(Tabell2[[#This Row],[Bokat]]*Tabell2[[#This Row],[Inpris ex moms]],Tabell2[[#This Row],[Totalt lagervärde ex moms]])</f>
        <v>0</v>
      </c>
      <c r="N9067" s="2">
        <f>Tabell2[[#This Row],[Totalt lagervärde ex moms]]-Tabell2[[#This Row],[Varav bokat ex moms]]</f>
        <v>131.39200000000002</v>
      </c>
    </row>
    <row r="9068" spans="1:14" x14ac:dyDescent="0.2">
      <c r="A9068" t="s">
        <v>16751</v>
      </c>
      <c r="B9068" t="s">
        <v>16752</v>
      </c>
      <c r="C9068" s="2">
        <v>799</v>
      </c>
      <c r="D9068" s="2">
        <v>559</v>
      </c>
      <c r="E9068" s="2">
        <v>329.38</v>
      </c>
      <c r="F9068" s="2">
        <v>263.50400000000002</v>
      </c>
      <c r="G9068">
        <v>1</v>
      </c>
      <c r="H9068">
        <v>0</v>
      </c>
      <c r="I9068" s="2">
        <f>Tabell2[[#This Row],[Inköpspris (SEK)]]*Tabell2[[#This Row],[Antal]]</f>
        <v>329.38</v>
      </c>
      <c r="J9068" s="2">
        <f>MIN(Tabell2[[#This Row],[Bokat]]*Tabell2[[#This Row],[Inköpspris (SEK)]],Tabell2[[#This Row],[Totalt lagervärde ink moms]])</f>
        <v>0</v>
      </c>
      <c r="K9068" s="2">
        <f>Tabell2[[#This Row],[Totalt lagervärde ink moms]]-Tabell2[[#This Row],[Varav bokat ink moms]]</f>
        <v>329.38</v>
      </c>
      <c r="L9068" s="2">
        <f>Tabell2[[#This Row],[Antal]]*Tabell2[[#This Row],[Inpris ex moms]]</f>
        <v>263.50400000000002</v>
      </c>
      <c r="M9068" s="2">
        <f>MIN(Tabell2[[#This Row],[Bokat]]*Tabell2[[#This Row],[Inpris ex moms]],Tabell2[[#This Row],[Totalt lagervärde ex moms]])</f>
        <v>0</v>
      </c>
      <c r="N9068" s="2">
        <f>Tabell2[[#This Row],[Totalt lagervärde ex moms]]-Tabell2[[#This Row],[Varav bokat ex moms]]</f>
        <v>263.50400000000002</v>
      </c>
    </row>
    <row r="9069" spans="1:14" x14ac:dyDescent="0.2">
      <c r="A9069" t="s">
        <v>16753</v>
      </c>
      <c r="B9069" t="s">
        <v>16754</v>
      </c>
      <c r="C9069" s="2">
        <v>799</v>
      </c>
      <c r="D9069" s="2">
        <v>559</v>
      </c>
      <c r="E9069" s="2">
        <v>329.38</v>
      </c>
      <c r="F9069" s="2">
        <v>263.50400000000002</v>
      </c>
      <c r="G9069">
        <v>1</v>
      </c>
      <c r="H9069">
        <v>0</v>
      </c>
      <c r="I9069" s="2">
        <f>Tabell2[[#This Row],[Inköpspris (SEK)]]*Tabell2[[#This Row],[Antal]]</f>
        <v>329.38</v>
      </c>
      <c r="J9069" s="2">
        <f>MIN(Tabell2[[#This Row],[Bokat]]*Tabell2[[#This Row],[Inköpspris (SEK)]],Tabell2[[#This Row],[Totalt lagervärde ink moms]])</f>
        <v>0</v>
      </c>
      <c r="K9069" s="2">
        <f>Tabell2[[#This Row],[Totalt lagervärde ink moms]]-Tabell2[[#This Row],[Varav bokat ink moms]]</f>
        <v>329.38</v>
      </c>
      <c r="L9069" s="2">
        <f>Tabell2[[#This Row],[Antal]]*Tabell2[[#This Row],[Inpris ex moms]]</f>
        <v>263.50400000000002</v>
      </c>
      <c r="M9069" s="2">
        <f>MIN(Tabell2[[#This Row],[Bokat]]*Tabell2[[#This Row],[Inpris ex moms]],Tabell2[[#This Row],[Totalt lagervärde ex moms]])</f>
        <v>0</v>
      </c>
      <c r="N9069" s="2">
        <f>Tabell2[[#This Row],[Totalt lagervärde ex moms]]-Tabell2[[#This Row],[Varav bokat ex moms]]</f>
        <v>263.50400000000002</v>
      </c>
    </row>
    <row r="9070" spans="1:14" x14ac:dyDescent="0.2">
      <c r="A9070" t="s">
        <v>11630</v>
      </c>
      <c r="B9070" t="s">
        <v>11631</v>
      </c>
      <c r="C9070" s="2">
        <v>179</v>
      </c>
      <c r="D9070" s="2">
        <v>107</v>
      </c>
      <c r="E9070" s="2">
        <v>73.75</v>
      </c>
      <c r="F9070" s="2">
        <v>59</v>
      </c>
      <c r="G9070">
        <v>2</v>
      </c>
      <c r="H9070">
        <v>0</v>
      </c>
      <c r="I9070" s="2">
        <f>Tabell2[[#This Row],[Inköpspris (SEK)]]*Tabell2[[#This Row],[Antal]]</f>
        <v>147.5</v>
      </c>
      <c r="J9070" s="2">
        <f>MIN(Tabell2[[#This Row],[Bokat]]*Tabell2[[#This Row],[Inköpspris (SEK)]],Tabell2[[#This Row],[Totalt lagervärde ink moms]])</f>
        <v>0</v>
      </c>
      <c r="K9070" s="2">
        <f>Tabell2[[#This Row],[Totalt lagervärde ink moms]]-Tabell2[[#This Row],[Varav bokat ink moms]]</f>
        <v>147.5</v>
      </c>
      <c r="L9070" s="2">
        <f>Tabell2[[#This Row],[Antal]]*Tabell2[[#This Row],[Inpris ex moms]]</f>
        <v>118</v>
      </c>
      <c r="M9070" s="2">
        <f>MIN(Tabell2[[#This Row],[Bokat]]*Tabell2[[#This Row],[Inpris ex moms]],Tabell2[[#This Row],[Totalt lagervärde ex moms]])</f>
        <v>0</v>
      </c>
      <c r="N9070" s="2">
        <f>Tabell2[[#This Row],[Totalt lagervärde ex moms]]-Tabell2[[#This Row],[Varav bokat ex moms]]</f>
        <v>118</v>
      </c>
    </row>
    <row r="9071" spans="1:14" x14ac:dyDescent="0.2">
      <c r="A9071" t="s">
        <v>11632</v>
      </c>
      <c r="B9071" t="s">
        <v>11631</v>
      </c>
      <c r="C9071" s="2">
        <v>179</v>
      </c>
      <c r="D9071" s="2">
        <v>107</v>
      </c>
      <c r="E9071" s="2">
        <v>73.75</v>
      </c>
      <c r="F9071" s="2">
        <v>59</v>
      </c>
      <c r="G9071">
        <v>4</v>
      </c>
      <c r="H9071">
        <v>0</v>
      </c>
      <c r="I9071" s="2">
        <f>Tabell2[[#This Row],[Inköpspris (SEK)]]*Tabell2[[#This Row],[Antal]]</f>
        <v>295</v>
      </c>
      <c r="J9071" s="2">
        <f>MIN(Tabell2[[#This Row],[Bokat]]*Tabell2[[#This Row],[Inköpspris (SEK)]],Tabell2[[#This Row],[Totalt lagervärde ink moms]])</f>
        <v>0</v>
      </c>
      <c r="K9071" s="2">
        <f>Tabell2[[#This Row],[Totalt lagervärde ink moms]]-Tabell2[[#This Row],[Varav bokat ink moms]]</f>
        <v>295</v>
      </c>
      <c r="L9071" s="2">
        <f>Tabell2[[#This Row],[Antal]]*Tabell2[[#This Row],[Inpris ex moms]]</f>
        <v>236</v>
      </c>
      <c r="M9071" s="2">
        <f>MIN(Tabell2[[#This Row],[Bokat]]*Tabell2[[#This Row],[Inpris ex moms]],Tabell2[[#This Row],[Totalt lagervärde ex moms]])</f>
        <v>0</v>
      </c>
      <c r="N9071" s="2">
        <f>Tabell2[[#This Row],[Totalt lagervärde ex moms]]-Tabell2[[#This Row],[Varav bokat ex moms]]</f>
        <v>236</v>
      </c>
    </row>
    <row r="9072" spans="1:14" x14ac:dyDescent="0.2">
      <c r="A9072" t="s">
        <v>11633</v>
      </c>
      <c r="B9072" t="s">
        <v>11634</v>
      </c>
      <c r="C9072" s="2">
        <v>179</v>
      </c>
      <c r="D9072" s="2">
        <v>107</v>
      </c>
      <c r="E9072" s="2">
        <v>73.75</v>
      </c>
      <c r="F9072" s="2">
        <v>59</v>
      </c>
      <c r="G9072">
        <v>5</v>
      </c>
      <c r="H9072">
        <v>0</v>
      </c>
      <c r="I9072" s="2">
        <f>Tabell2[[#This Row],[Inköpspris (SEK)]]*Tabell2[[#This Row],[Antal]]</f>
        <v>368.75</v>
      </c>
      <c r="J9072" s="2">
        <f>MIN(Tabell2[[#This Row],[Bokat]]*Tabell2[[#This Row],[Inköpspris (SEK)]],Tabell2[[#This Row],[Totalt lagervärde ink moms]])</f>
        <v>0</v>
      </c>
      <c r="K9072" s="2">
        <f>Tabell2[[#This Row],[Totalt lagervärde ink moms]]-Tabell2[[#This Row],[Varav bokat ink moms]]</f>
        <v>368.75</v>
      </c>
      <c r="L9072" s="2">
        <f>Tabell2[[#This Row],[Antal]]*Tabell2[[#This Row],[Inpris ex moms]]</f>
        <v>295</v>
      </c>
      <c r="M9072" s="2">
        <f>MIN(Tabell2[[#This Row],[Bokat]]*Tabell2[[#This Row],[Inpris ex moms]],Tabell2[[#This Row],[Totalt lagervärde ex moms]])</f>
        <v>0</v>
      </c>
      <c r="N9072" s="2">
        <f>Tabell2[[#This Row],[Totalt lagervärde ex moms]]-Tabell2[[#This Row],[Varav bokat ex moms]]</f>
        <v>295</v>
      </c>
    </row>
    <row r="9073" spans="1:14" x14ac:dyDescent="0.2">
      <c r="A9073" t="s">
        <v>11635</v>
      </c>
      <c r="B9073" t="s">
        <v>11634</v>
      </c>
      <c r="C9073" s="2">
        <v>179</v>
      </c>
      <c r="D9073" s="2">
        <v>107</v>
      </c>
      <c r="E9073" s="2">
        <v>73.75</v>
      </c>
      <c r="F9073" s="2">
        <v>59</v>
      </c>
      <c r="G9073">
        <v>10</v>
      </c>
      <c r="H9073">
        <v>0</v>
      </c>
      <c r="I9073" s="2">
        <f>Tabell2[[#This Row],[Inköpspris (SEK)]]*Tabell2[[#This Row],[Antal]]</f>
        <v>737.5</v>
      </c>
      <c r="J9073" s="2">
        <f>MIN(Tabell2[[#This Row],[Bokat]]*Tabell2[[#This Row],[Inköpspris (SEK)]],Tabell2[[#This Row],[Totalt lagervärde ink moms]])</f>
        <v>0</v>
      </c>
      <c r="K9073" s="2">
        <f>Tabell2[[#This Row],[Totalt lagervärde ink moms]]-Tabell2[[#This Row],[Varav bokat ink moms]]</f>
        <v>737.5</v>
      </c>
      <c r="L9073" s="2">
        <f>Tabell2[[#This Row],[Antal]]*Tabell2[[#This Row],[Inpris ex moms]]</f>
        <v>590</v>
      </c>
      <c r="M9073" s="2">
        <f>MIN(Tabell2[[#This Row],[Bokat]]*Tabell2[[#This Row],[Inpris ex moms]],Tabell2[[#This Row],[Totalt lagervärde ex moms]])</f>
        <v>0</v>
      </c>
      <c r="N9073" s="2">
        <f>Tabell2[[#This Row],[Totalt lagervärde ex moms]]-Tabell2[[#This Row],[Varav bokat ex moms]]</f>
        <v>590</v>
      </c>
    </row>
    <row r="9074" spans="1:14" x14ac:dyDescent="0.2">
      <c r="A9074" t="s">
        <v>11612</v>
      </c>
      <c r="B9074" t="s">
        <v>11613</v>
      </c>
      <c r="C9074" s="2">
        <v>179</v>
      </c>
      <c r="D9074" s="2">
        <v>116</v>
      </c>
      <c r="E9074" s="2">
        <v>73.75</v>
      </c>
      <c r="F9074" s="2">
        <v>59</v>
      </c>
      <c r="G9074">
        <v>1</v>
      </c>
      <c r="H9074">
        <v>0</v>
      </c>
      <c r="I9074" s="2">
        <f>Tabell2[[#This Row],[Inköpspris (SEK)]]*Tabell2[[#This Row],[Antal]]</f>
        <v>73.75</v>
      </c>
      <c r="J9074" s="2">
        <f>MIN(Tabell2[[#This Row],[Bokat]]*Tabell2[[#This Row],[Inköpspris (SEK)]],Tabell2[[#This Row],[Totalt lagervärde ink moms]])</f>
        <v>0</v>
      </c>
      <c r="K9074" s="2">
        <f>Tabell2[[#This Row],[Totalt lagervärde ink moms]]-Tabell2[[#This Row],[Varav bokat ink moms]]</f>
        <v>73.75</v>
      </c>
      <c r="L9074" s="2">
        <f>Tabell2[[#This Row],[Antal]]*Tabell2[[#This Row],[Inpris ex moms]]</f>
        <v>59</v>
      </c>
      <c r="M9074" s="2">
        <f>MIN(Tabell2[[#This Row],[Bokat]]*Tabell2[[#This Row],[Inpris ex moms]],Tabell2[[#This Row],[Totalt lagervärde ex moms]])</f>
        <v>0</v>
      </c>
      <c r="N9074" s="2">
        <f>Tabell2[[#This Row],[Totalt lagervärde ex moms]]-Tabell2[[#This Row],[Varav bokat ex moms]]</f>
        <v>59</v>
      </c>
    </row>
    <row r="9075" spans="1:14" x14ac:dyDescent="0.2">
      <c r="A9075" t="s">
        <v>11382</v>
      </c>
      <c r="B9075" t="s">
        <v>11383</v>
      </c>
      <c r="C9075" s="2">
        <v>432</v>
      </c>
      <c r="D9075" s="2">
        <v>345</v>
      </c>
      <c r="E9075" s="2">
        <v>177.94</v>
      </c>
      <c r="F9075" s="2">
        <v>142.352</v>
      </c>
      <c r="G9075">
        <v>15</v>
      </c>
      <c r="H9075">
        <v>0</v>
      </c>
      <c r="I9075" s="2">
        <f>Tabell2[[#This Row],[Inköpspris (SEK)]]*Tabell2[[#This Row],[Antal]]</f>
        <v>2669.1</v>
      </c>
      <c r="J9075" s="2">
        <f>MIN(Tabell2[[#This Row],[Bokat]]*Tabell2[[#This Row],[Inköpspris (SEK)]],Tabell2[[#This Row],[Totalt lagervärde ink moms]])</f>
        <v>0</v>
      </c>
      <c r="K9075" s="2">
        <f>Tabell2[[#This Row],[Totalt lagervärde ink moms]]-Tabell2[[#This Row],[Varav bokat ink moms]]</f>
        <v>2669.1</v>
      </c>
      <c r="L9075" s="2">
        <f>Tabell2[[#This Row],[Antal]]*Tabell2[[#This Row],[Inpris ex moms]]</f>
        <v>2135.2800000000002</v>
      </c>
      <c r="M9075" s="2">
        <f>MIN(Tabell2[[#This Row],[Bokat]]*Tabell2[[#This Row],[Inpris ex moms]],Tabell2[[#This Row],[Totalt lagervärde ex moms]])</f>
        <v>0</v>
      </c>
      <c r="N9075" s="2">
        <f>Tabell2[[#This Row],[Totalt lagervärde ex moms]]-Tabell2[[#This Row],[Varav bokat ex moms]]</f>
        <v>2135.2800000000002</v>
      </c>
    </row>
    <row r="9076" spans="1:14" x14ac:dyDescent="0.2">
      <c r="A9076" t="s">
        <v>14779</v>
      </c>
      <c r="B9076" t="s">
        <v>14780</v>
      </c>
      <c r="C9076" s="2">
        <v>679</v>
      </c>
      <c r="D9076" s="2">
        <v>340</v>
      </c>
      <c r="E9076" s="2">
        <v>279.5</v>
      </c>
      <c r="F9076" s="2">
        <v>223.60000000000002</v>
      </c>
      <c r="G9076">
        <v>1</v>
      </c>
      <c r="H9076">
        <v>0</v>
      </c>
      <c r="I9076" s="2">
        <f>Tabell2[[#This Row],[Inköpspris (SEK)]]*Tabell2[[#This Row],[Antal]]</f>
        <v>279.5</v>
      </c>
      <c r="J9076" s="2">
        <f>MIN(Tabell2[[#This Row],[Bokat]]*Tabell2[[#This Row],[Inköpspris (SEK)]],Tabell2[[#This Row],[Totalt lagervärde ink moms]])</f>
        <v>0</v>
      </c>
      <c r="K9076" s="2">
        <f>Tabell2[[#This Row],[Totalt lagervärde ink moms]]-Tabell2[[#This Row],[Varav bokat ink moms]]</f>
        <v>279.5</v>
      </c>
      <c r="L9076" s="2">
        <f>Tabell2[[#This Row],[Antal]]*Tabell2[[#This Row],[Inpris ex moms]]</f>
        <v>223.60000000000002</v>
      </c>
      <c r="M9076" s="2">
        <f>MIN(Tabell2[[#This Row],[Bokat]]*Tabell2[[#This Row],[Inpris ex moms]],Tabell2[[#This Row],[Totalt lagervärde ex moms]])</f>
        <v>0</v>
      </c>
      <c r="N9076" s="2">
        <f>Tabell2[[#This Row],[Totalt lagervärde ex moms]]-Tabell2[[#This Row],[Varav bokat ex moms]]</f>
        <v>223.60000000000002</v>
      </c>
    </row>
    <row r="9077" spans="1:14" x14ac:dyDescent="0.2">
      <c r="A9077" t="s">
        <v>14147</v>
      </c>
      <c r="B9077" t="s">
        <v>14148</v>
      </c>
      <c r="C9077" s="2">
        <v>871</v>
      </c>
      <c r="D9077" s="2">
        <v>523</v>
      </c>
      <c r="E9077" s="2">
        <v>358.33</v>
      </c>
      <c r="F9077" s="2">
        <v>286.66399999999999</v>
      </c>
      <c r="G9077">
        <v>1</v>
      </c>
      <c r="H9077">
        <v>0</v>
      </c>
      <c r="I9077" s="2">
        <f>Tabell2[[#This Row],[Inköpspris (SEK)]]*Tabell2[[#This Row],[Antal]]</f>
        <v>358.33</v>
      </c>
      <c r="J9077" s="2">
        <f>MIN(Tabell2[[#This Row],[Bokat]]*Tabell2[[#This Row],[Inköpspris (SEK)]],Tabell2[[#This Row],[Totalt lagervärde ink moms]])</f>
        <v>0</v>
      </c>
      <c r="K9077" s="2">
        <f>Tabell2[[#This Row],[Totalt lagervärde ink moms]]-Tabell2[[#This Row],[Varav bokat ink moms]]</f>
        <v>358.33</v>
      </c>
      <c r="L9077" s="2">
        <f>Tabell2[[#This Row],[Antal]]*Tabell2[[#This Row],[Inpris ex moms]]</f>
        <v>286.66399999999999</v>
      </c>
      <c r="M9077" s="2">
        <f>MIN(Tabell2[[#This Row],[Bokat]]*Tabell2[[#This Row],[Inpris ex moms]],Tabell2[[#This Row],[Totalt lagervärde ex moms]])</f>
        <v>0</v>
      </c>
      <c r="N9077" s="2">
        <f>Tabell2[[#This Row],[Totalt lagervärde ex moms]]-Tabell2[[#This Row],[Varav bokat ex moms]]</f>
        <v>286.66399999999999</v>
      </c>
    </row>
    <row r="9078" spans="1:14" x14ac:dyDescent="0.2">
      <c r="A9078" t="s">
        <v>5923</v>
      </c>
      <c r="B9078" t="s">
        <v>5924</v>
      </c>
      <c r="C9078" s="2">
        <v>149</v>
      </c>
      <c r="D9078" s="2">
        <v>104</v>
      </c>
      <c r="E9078" s="2">
        <v>61.28</v>
      </c>
      <c r="F9078" s="2">
        <v>49.02</v>
      </c>
      <c r="G9078">
        <v>6</v>
      </c>
      <c r="H9078">
        <v>0</v>
      </c>
      <c r="I9078" s="2">
        <f>Tabell2[[#This Row],[Inköpspris (SEK)]]*Tabell2[[#This Row],[Antal]]</f>
        <v>367.68</v>
      </c>
      <c r="J9078" s="2">
        <f>MIN(Tabell2[[#This Row],[Bokat]]*Tabell2[[#This Row],[Inköpspris (SEK)]],Tabell2[[#This Row],[Totalt lagervärde ink moms]])</f>
        <v>0</v>
      </c>
      <c r="K9078" s="2">
        <f>Tabell2[[#This Row],[Totalt lagervärde ink moms]]-Tabell2[[#This Row],[Varav bokat ink moms]]</f>
        <v>367.68</v>
      </c>
      <c r="L9078" s="2">
        <f>Tabell2[[#This Row],[Antal]]*Tabell2[[#This Row],[Inpris ex moms]]</f>
        <v>294.12</v>
      </c>
      <c r="M9078" s="2">
        <f>MIN(Tabell2[[#This Row],[Bokat]]*Tabell2[[#This Row],[Inpris ex moms]],Tabell2[[#This Row],[Totalt lagervärde ex moms]])</f>
        <v>0</v>
      </c>
      <c r="N9078" s="2">
        <f>Tabell2[[#This Row],[Totalt lagervärde ex moms]]-Tabell2[[#This Row],[Varav bokat ex moms]]</f>
        <v>294.12</v>
      </c>
    </row>
    <row r="9079" spans="1:14" x14ac:dyDescent="0.2">
      <c r="A9079" t="s">
        <v>14239</v>
      </c>
      <c r="B9079" t="s">
        <v>14240</v>
      </c>
      <c r="C9079" s="2">
        <v>289</v>
      </c>
      <c r="D9079" s="2">
        <v>173</v>
      </c>
      <c r="E9079" s="2">
        <v>118.8</v>
      </c>
      <c r="F9079" s="2">
        <v>95.04</v>
      </c>
      <c r="G9079">
        <v>3</v>
      </c>
      <c r="H9079">
        <v>0</v>
      </c>
      <c r="I9079" s="2">
        <f>Tabell2[[#This Row],[Inköpspris (SEK)]]*Tabell2[[#This Row],[Antal]]</f>
        <v>356.4</v>
      </c>
      <c r="J9079" s="2">
        <f>MIN(Tabell2[[#This Row],[Bokat]]*Tabell2[[#This Row],[Inköpspris (SEK)]],Tabell2[[#This Row],[Totalt lagervärde ink moms]])</f>
        <v>0</v>
      </c>
      <c r="K9079" s="2">
        <f>Tabell2[[#This Row],[Totalt lagervärde ink moms]]-Tabell2[[#This Row],[Varav bokat ink moms]]</f>
        <v>356.4</v>
      </c>
      <c r="L9079" s="2">
        <f>Tabell2[[#This Row],[Antal]]*Tabell2[[#This Row],[Inpris ex moms]]</f>
        <v>285.12</v>
      </c>
      <c r="M9079" s="2">
        <f>MIN(Tabell2[[#This Row],[Bokat]]*Tabell2[[#This Row],[Inpris ex moms]],Tabell2[[#This Row],[Totalt lagervärde ex moms]])</f>
        <v>0</v>
      </c>
      <c r="N9079" s="2">
        <f>Tabell2[[#This Row],[Totalt lagervärde ex moms]]-Tabell2[[#This Row],[Varav bokat ex moms]]</f>
        <v>285.12</v>
      </c>
    </row>
    <row r="9080" spans="1:14" x14ac:dyDescent="0.2">
      <c r="A9080" t="s">
        <v>914</v>
      </c>
      <c r="B9080" t="s">
        <v>915</v>
      </c>
      <c r="C9080" s="2">
        <v>3649</v>
      </c>
      <c r="D9080" s="2">
        <v>2779</v>
      </c>
      <c r="E9080" s="2">
        <v>1498.75</v>
      </c>
      <c r="F9080" s="2">
        <v>1199</v>
      </c>
      <c r="G9080">
        <v>1</v>
      </c>
      <c r="H9080">
        <v>0</v>
      </c>
      <c r="I9080" s="2">
        <f>Tabell2[[#This Row],[Inköpspris (SEK)]]*Tabell2[[#This Row],[Antal]]</f>
        <v>1498.75</v>
      </c>
      <c r="J9080" s="2">
        <f>MIN(Tabell2[[#This Row],[Bokat]]*Tabell2[[#This Row],[Inköpspris (SEK)]],Tabell2[[#This Row],[Totalt lagervärde ink moms]])</f>
        <v>0</v>
      </c>
      <c r="K9080" s="2">
        <f>Tabell2[[#This Row],[Totalt lagervärde ink moms]]-Tabell2[[#This Row],[Varav bokat ink moms]]</f>
        <v>1498.75</v>
      </c>
      <c r="L9080" s="2">
        <f>Tabell2[[#This Row],[Antal]]*Tabell2[[#This Row],[Inpris ex moms]]</f>
        <v>1199</v>
      </c>
      <c r="M9080" s="2">
        <f>MIN(Tabell2[[#This Row],[Bokat]]*Tabell2[[#This Row],[Inpris ex moms]],Tabell2[[#This Row],[Totalt lagervärde ex moms]])</f>
        <v>0</v>
      </c>
      <c r="N9080" s="2">
        <f>Tabell2[[#This Row],[Totalt lagervärde ex moms]]-Tabell2[[#This Row],[Varav bokat ex moms]]</f>
        <v>1199</v>
      </c>
    </row>
    <row r="9081" spans="1:14" x14ac:dyDescent="0.2">
      <c r="A9081" t="s">
        <v>12759</v>
      </c>
      <c r="B9081" t="s">
        <v>12760</v>
      </c>
      <c r="C9081" s="2">
        <v>549</v>
      </c>
      <c r="D9081" s="2">
        <v>329</v>
      </c>
      <c r="E9081" s="2">
        <v>225</v>
      </c>
      <c r="F9081" s="2">
        <v>180</v>
      </c>
      <c r="G9081">
        <v>3</v>
      </c>
      <c r="H9081">
        <v>0</v>
      </c>
      <c r="I9081" s="2">
        <f>Tabell2[[#This Row],[Inköpspris (SEK)]]*Tabell2[[#This Row],[Antal]]</f>
        <v>675</v>
      </c>
      <c r="J9081" s="2">
        <f>MIN(Tabell2[[#This Row],[Bokat]]*Tabell2[[#This Row],[Inköpspris (SEK)]],Tabell2[[#This Row],[Totalt lagervärde ink moms]])</f>
        <v>0</v>
      </c>
      <c r="K9081" s="2">
        <f>Tabell2[[#This Row],[Totalt lagervärde ink moms]]-Tabell2[[#This Row],[Varav bokat ink moms]]</f>
        <v>675</v>
      </c>
      <c r="L9081" s="2">
        <f>Tabell2[[#This Row],[Antal]]*Tabell2[[#This Row],[Inpris ex moms]]</f>
        <v>540</v>
      </c>
      <c r="M9081" s="2">
        <f>MIN(Tabell2[[#This Row],[Bokat]]*Tabell2[[#This Row],[Inpris ex moms]],Tabell2[[#This Row],[Totalt lagervärde ex moms]])</f>
        <v>0</v>
      </c>
      <c r="N9081" s="2">
        <f>Tabell2[[#This Row],[Totalt lagervärde ex moms]]-Tabell2[[#This Row],[Varav bokat ex moms]]</f>
        <v>540</v>
      </c>
    </row>
    <row r="9082" spans="1:14" x14ac:dyDescent="0.2">
      <c r="A9082" t="s">
        <v>12761</v>
      </c>
      <c r="B9082" t="s">
        <v>12760</v>
      </c>
      <c r="C9082" s="2">
        <v>549</v>
      </c>
      <c r="D9082" s="2">
        <v>329</v>
      </c>
      <c r="E9082" s="2">
        <v>225</v>
      </c>
      <c r="F9082" s="2">
        <v>180</v>
      </c>
      <c r="G9082">
        <v>1</v>
      </c>
      <c r="H9082">
        <v>0</v>
      </c>
      <c r="I9082" s="2">
        <f>Tabell2[[#This Row],[Inköpspris (SEK)]]*Tabell2[[#This Row],[Antal]]</f>
        <v>225</v>
      </c>
      <c r="J9082" s="2">
        <f>MIN(Tabell2[[#This Row],[Bokat]]*Tabell2[[#This Row],[Inköpspris (SEK)]],Tabell2[[#This Row],[Totalt lagervärde ink moms]])</f>
        <v>0</v>
      </c>
      <c r="K9082" s="2">
        <f>Tabell2[[#This Row],[Totalt lagervärde ink moms]]-Tabell2[[#This Row],[Varav bokat ink moms]]</f>
        <v>225</v>
      </c>
      <c r="L9082" s="2">
        <f>Tabell2[[#This Row],[Antal]]*Tabell2[[#This Row],[Inpris ex moms]]</f>
        <v>180</v>
      </c>
      <c r="M9082" s="2">
        <f>MIN(Tabell2[[#This Row],[Bokat]]*Tabell2[[#This Row],[Inpris ex moms]],Tabell2[[#This Row],[Totalt lagervärde ex moms]])</f>
        <v>0</v>
      </c>
      <c r="N9082" s="2">
        <f>Tabell2[[#This Row],[Totalt lagervärde ex moms]]-Tabell2[[#This Row],[Varav bokat ex moms]]</f>
        <v>180</v>
      </c>
    </row>
    <row r="9083" spans="1:14" x14ac:dyDescent="0.2">
      <c r="A9083" t="s">
        <v>5024</v>
      </c>
      <c r="B9083" t="s">
        <v>5025</v>
      </c>
      <c r="C9083" s="2">
        <v>25</v>
      </c>
      <c r="D9083" s="2">
        <v>11</v>
      </c>
      <c r="E9083" s="2">
        <v>10.23</v>
      </c>
      <c r="F9083" s="2">
        <v>8.1840000000000011</v>
      </c>
      <c r="G9083">
        <v>3</v>
      </c>
      <c r="H9083">
        <v>0</v>
      </c>
      <c r="I9083" s="2">
        <f>Tabell2[[#This Row],[Inköpspris (SEK)]]*Tabell2[[#This Row],[Antal]]</f>
        <v>30.69</v>
      </c>
      <c r="J9083" s="2">
        <f>MIN(Tabell2[[#This Row],[Bokat]]*Tabell2[[#This Row],[Inköpspris (SEK)]],Tabell2[[#This Row],[Totalt lagervärde ink moms]])</f>
        <v>0</v>
      </c>
      <c r="K9083" s="2">
        <f>Tabell2[[#This Row],[Totalt lagervärde ink moms]]-Tabell2[[#This Row],[Varav bokat ink moms]]</f>
        <v>30.69</v>
      </c>
      <c r="L9083" s="2">
        <f>Tabell2[[#This Row],[Antal]]*Tabell2[[#This Row],[Inpris ex moms]]</f>
        <v>24.552000000000003</v>
      </c>
      <c r="M9083" s="2">
        <f>MIN(Tabell2[[#This Row],[Bokat]]*Tabell2[[#This Row],[Inpris ex moms]],Tabell2[[#This Row],[Totalt lagervärde ex moms]])</f>
        <v>0</v>
      </c>
      <c r="N9083" s="2">
        <f>Tabell2[[#This Row],[Totalt lagervärde ex moms]]-Tabell2[[#This Row],[Varav bokat ex moms]]</f>
        <v>24.552000000000003</v>
      </c>
    </row>
    <row r="9084" spans="1:14" x14ac:dyDescent="0.2">
      <c r="A9084" t="s">
        <v>15349</v>
      </c>
      <c r="B9084" t="s">
        <v>15350</v>
      </c>
      <c r="C9084" s="2">
        <v>1099</v>
      </c>
      <c r="D9084" s="2">
        <v>659</v>
      </c>
      <c r="E9084" s="2">
        <v>449.5</v>
      </c>
      <c r="F9084" s="2">
        <v>359.6</v>
      </c>
      <c r="G9084">
        <v>3</v>
      </c>
      <c r="H9084">
        <v>0</v>
      </c>
      <c r="I9084" s="2">
        <f>Tabell2[[#This Row],[Inköpspris (SEK)]]*Tabell2[[#This Row],[Antal]]</f>
        <v>1348.5</v>
      </c>
      <c r="J9084" s="2">
        <f>MIN(Tabell2[[#This Row],[Bokat]]*Tabell2[[#This Row],[Inköpspris (SEK)]],Tabell2[[#This Row],[Totalt lagervärde ink moms]])</f>
        <v>0</v>
      </c>
      <c r="K9084" s="2">
        <f>Tabell2[[#This Row],[Totalt lagervärde ink moms]]-Tabell2[[#This Row],[Varav bokat ink moms]]</f>
        <v>1348.5</v>
      </c>
      <c r="L9084" s="2">
        <f>Tabell2[[#This Row],[Antal]]*Tabell2[[#This Row],[Inpris ex moms]]</f>
        <v>1078.8000000000002</v>
      </c>
      <c r="M9084" s="2">
        <f>MIN(Tabell2[[#This Row],[Bokat]]*Tabell2[[#This Row],[Inpris ex moms]],Tabell2[[#This Row],[Totalt lagervärde ex moms]])</f>
        <v>0</v>
      </c>
      <c r="N9084" s="2">
        <f>Tabell2[[#This Row],[Totalt lagervärde ex moms]]-Tabell2[[#This Row],[Varav bokat ex moms]]</f>
        <v>1078.8000000000002</v>
      </c>
    </row>
    <row r="9085" spans="1:14" x14ac:dyDescent="0.2">
      <c r="A9085" t="s">
        <v>15523</v>
      </c>
      <c r="B9085" t="s">
        <v>15524</v>
      </c>
      <c r="C9085" s="2">
        <v>1099</v>
      </c>
      <c r="D9085" s="2">
        <v>659</v>
      </c>
      <c r="E9085" s="2">
        <v>449.5</v>
      </c>
      <c r="F9085" s="2">
        <v>359.6</v>
      </c>
      <c r="G9085">
        <v>1</v>
      </c>
      <c r="H9085">
        <v>0</v>
      </c>
      <c r="I9085" s="2">
        <f>Tabell2[[#This Row],[Inköpspris (SEK)]]*Tabell2[[#This Row],[Antal]]</f>
        <v>449.5</v>
      </c>
      <c r="J9085" s="2">
        <f>MIN(Tabell2[[#This Row],[Bokat]]*Tabell2[[#This Row],[Inköpspris (SEK)]],Tabell2[[#This Row],[Totalt lagervärde ink moms]])</f>
        <v>0</v>
      </c>
      <c r="K9085" s="2">
        <f>Tabell2[[#This Row],[Totalt lagervärde ink moms]]-Tabell2[[#This Row],[Varav bokat ink moms]]</f>
        <v>449.5</v>
      </c>
      <c r="L9085" s="2">
        <f>Tabell2[[#This Row],[Antal]]*Tabell2[[#This Row],[Inpris ex moms]]</f>
        <v>359.6</v>
      </c>
      <c r="M9085" s="2">
        <f>MIN(Tabell2[[#This Row],[Bokat]]*Tabell2[[#This Row],[Inpris ex moms]],Tabell2[[#This Row],[Totalt lagervärde ex moms]])</f>
        <v>0</v>
      </c>
      <c r="N9085" s="2">
        <f>Tabell2[[#This Row],[Totalt lagervärde ex moms]]-Tabell2[[#This Row],[Varav bokat ex moms]]</f>
        <v>359.6</v>
      </c>
    </row>
    <row r="9086" spans="1:14" x14ac:dyDescent="0.2">
      <c r="A9086" t="s">
        <v>15565</v>
      </c>
      <c r="B9086" t="s">
        <v>15566</v>
      </c>
      <c r="C9086" s="2">
        <v>1099</v>
      </c>
      <c r="D9086" s="2">
        <v>659</v>
      </c>
      <c r="E9086" s="2">
        <v>449.5</v>
      </c>
      <c r="F9086" s="2">
        <v>359.6</v>
      </c>
      <c r="G9086">
        <v>1</v>
      </c>
      <c r="H9086">
        <v>0</v>
      </c>
      <c r="I9086" s="2">
        <f>Tabell2[[#This Row],[Inköpspris (SEK)]]*Tabell2[[#This Row],[Antal]]</f>
        <v>449.5</v>
      </c>
      <c r="J9086" s="2">
        <f>MIN(Tabell2[[#This Row],[Bokat]]*Tabell2[[#This Row],[Inköpspris (SEK)]],Tabell2[[#This Row],[Totalt lagervärde ink moms]])</f>
        <v>0</v>
      </c>
      <c r="K9086" s="2">
        <f>Tabell2[[#This Row],[Totalt lagervärde ink moms]]-Tabell2[[#This Row],[Varav bokat ink moms]]</f>
        <v>449.5</v>
      </c>
      <c r="L9086" s="2">
        <f>Tabell2[[#This Row],[Antal]]*Tabell2[[#This Row],[Inpris ex moms]]</f>
        <v>359.6</v>
      </c>
      <c r="M9086" s="2">
        <f>MIN(Tabell2[[#This Row],[Bokat]]*Tabell2[[#This Row],[Inpris ex moms]],Tabell2[[#This Row],[Totalt lagervärde ex moms]])</f>
        <v>0</v>
      </c>
      <c r="N9086" s="2">
        <f>Tabell2[[#This Row],[Totalt lagervärde ex moms]]-Tabell2[[#This Row],[Varav bokat ex moms]]</f>
        <v>359.6</v>
      </c>
    </row>
    <row r="9087" spans="1:14" x14ac:dyDescent="0.2">
      <c r="A9087" t="s">
        <v>14125</v>
      </c>
      <c r="B9087" t="s">
        <v>14126</v>
      </c>
      <c r="C9087" s="2">
        <v>535</v>
      </c>
      <c r="D9087" s="2">
        <v>268</v>
      </c>
      <c r="E9087" s="2">
        <v>218.45</v>
      </c>
      <c r="F9087" s="2">
        <v>174.76</v>
      </c>
      <c r="G9087">
        <v>2</v>
      </c>
      <c r="H9087">
        <v>0</v>
      </c>
      <c r="I9087" s="2">
        <f>Tabell2[[#This Row],[Inköpspris (SEK)]]*Tabell2[[#This Row],[Antal]]</f>
        <v>436.9</v>
      </c>
      <c r="J9087" s="2">
        <f>MIN(Tabell2[[#This Row],[Bokat]]*Tabell2[[#This Row],[Inköpspris (SEK)]],Tabell2[[#This Row],[Totalt lagervärde ink moms]])</f>
        <v>0</v>
      </c>
      <c r="K9087" s="2">
        <f>Tabell2[[#This Row],[Totalt lagervärde ink moms]]-Tabell2[[#This Row],[Varav bokat ink moms]]</f>
        <v>436.9</v>
      </c>
      <c r="L9087" s="2">
        <f>Tabell2[[#This Row],[Antal]]*Tabell2[[#This Row],[Inpris ex moms]]</f>
        <v>349.52</v>
      </c>
      <c r="M9087" s="2">
        <f>MIN(Tabell2[[#This Row],[Bokat]]*Tabell2[[#This Row],[Inpris ex moms]],Tabell2[[#This Row],[Totalt lagervärde ex moms]])</f>
        <v>0</v>
      </c>
      <c r="N9087" s="2">
        <f>Tabell2[[#This Row],[Totalt lagervärde ex moms]]-Tabell2[[#This Row],[Varav bokat ex moms]]</f>
        <v>349.52</v>
      </c>
    </row>
    <row r="9088" spans="1:14" x14ac:dyDescent="0.2">
      <c r="A9088" t="s">
        <v>9749</v>
      </c>
      <c r="B9088" t="s">
        <v>9750</v>
      </c>
      <c r="C9088" s="2">
        <v>545</v>
      </c>
      <c r="D9088" s="2">
        <v>347</v>
      </c>
      <c r="E9088" s="2">
        <v>222.5</v>
      </c>
      <c r="F9088" s="2">
        <v>178</v>
      </c>
      <c r="G9088">
        <v>2</v>
      </c>
      <c r="H9088">
        <v>0</v>
      </c>
      <c r="I9088" s="2">
        <f>Tabell2[[#This Row],[Inköpspris (SEK)]]*Tabell2[[#This Row],[Antal]]</f>
        <v>445</v>
      </c>
      <c r="J9088" s="2">
        <f>MIN(Tabell2[[#This Row],[Bokat]]*Tabell2[[#This Row],[Inköpspris (SEK)]],Tabell2[[#This Row],[Totalt lagervärde ink moms]])</f>
        <v>0</v>
      </c>
      <c r="K9088" s="2">
        <f>Tabell2[[#This Row],[Totalt lagervärde ink moms]]-Tabell2[[#This Row],[Varav bokat ink moms]]</f>
        <v>445</v>
      </c>
      <c r="L9088" s="2">
        <f>Tabell2[[#This Row],[Antal]]*Tabell2[[#This Row],[Inpris ex moms]]</f>
        <v>356</v>
      </c>
      <c r="M9088" s="2">
        <f>MIN(Tabell2[[#This Row],[Bokat]]*Tabell2[[#This Row],[Inpris ex moms]],Tabell2[[#This Row],[Totalt lagervärde ex moms]])</f>
        <v>0</v>
      </c>
      <c r="N9088" s="2">
        <f>Tabell2[[#This Row],[Totalt lagervärde ex moms]]-Tabell2[[#This Row],[Varav bokat ex moms]]</f>
        <v>356</v>
      </c>
    </row>
    <row r="9089" spans="1:14" x14ac:dyDescent="0.2">
      <c r="A9089" t="s">
        <v>9751</v>
      </c>
      <c r="B9089" t="s">
        <v>9752</v>
      </c>
      <c r="C9089" s="2">
        <v>545</v>
      </c>
      <c r="D9089" s="2">
        <v>347</v>
      </c>
      <c r="E9089" s="2">
        <v>222.5</v>
      </c>
      <c r="F9089" s="2">
        <v>178</v>
      </c>
      <c r="G9089">
        <v>1</v>
      </c>
      <c r="H9089">
        <v>0</v>
      </c>
      <c r="I9089" s="2">
        <f>Tabell2[[#This Row],[Inköpspris (SEK)]]*Tabell2[[#This Row],[Antal]]</f>
        <v>222.5</v>
      </c>
      <c r="J9089" s="2">
        <f>MIN(Tabell2[[#This Row],[Bokat]]*Tabell2[[#This Row],[Inköpspris (SEK)]],Tabell2[[#This Row],[Totalt lagervärde ink moms]])</f>
        <v>0</v>
      </c>
      <c r="K9089" s="2">
        <f>Tabell2[[#This Row],[Totalt lagervärde ink moms]]-Tabell2[[#This Row],[Varav bokat ink moms]]</f>
        <v>222.5</v>
      </c>
      <c r="L9089" s="2">
        <f>Tabell2[[#This Row],[Antal]]*Tabell2[[#This Row],[Inpris ex moms]]</f>
        <v>178</v>
      </c>
      <c r="M9089" s="2">
        <f>MIN(Tabell2[[#This Row],[Bokat]]*Tabell2[[#This Row],[Inpris ex moms]],Tabell2[[#This Row],[Totalt lagervärde ex moms]])</f>
        <v>0</v>
      </c>
      <c r="N9089" s="2">
        <f>Tabell2[[#This Row],[Totalt lagervärde ex moms]]-Tabell2[[#This Row],[Varav bokat ex moms]]</f>
        <v>178</v>
      </c>
    </row>
    <row r="9090" spans="1:14" x14ac:dyDescent="0.2">
      <c r="A9090" t="s">
        <v>6373</v>
      </c>
      <c r="B9090" t="s">
        <v>6374</v>
      </c>
      <c r="C9090" s="2">
        <v>49</v>
      </c>
      <c r="D9090" s="2">
        <v>34</v>
      </c>
      <c r="E9090" s="2">
        <v>20</v>
      </c>
      <c r="F9090" s="2">
        <v>16</v>
      </c>
      <c r="G9090">
        <v>2</v>
      </c>
      <c r="H9090">
        <v>0</v>
      </c>
      <c r="I9090" s="2">
        <f>Tabell2[[#This Row],[Inköpspris (SEK)]]*Tabell2[[#This Row],[Antal]]</f>
        <v>40</v>
      </c>
      <c r="J9090" s="2">
        <f>MIN(Tabell2[[#This Row],[Bokat]]*Tabell2[[#This Row],[Inköpspris (SEK)]],Tabell2[[#This Row],[Totalt lagervärde ink moms]])</f>
        <v>0</v>
      </c>
      <c r="K9090" s="2">
        <f>Tabell2[[#This Row],[Totalt lagervärde ink moms]]-Tabell2[[#This Row],[Varav bokat ink moms]]</f>
        <v>40</v>
      </c>
      <c r="L9090" s="2">
        <f>Tabell2[[#This Row],[Antal]]*Tabell2[[#This Row],[Inpris ex moms]]</f>
        <v>32</v>
      </c>
      <c r="M9090" s="2">
        <f>MIN(Tabell2[[#This Row],[Bokat]]*Tabell2[[#This Row],[Inpris ex moms]],Tabell2[[#This Row],[Totalt lagervärde ex moms]])</f>
        <v>0</v>
      </c>
      <c r="N9090" s="2">
        <f>Tabell2[[#This Row],[Totalt lagervärde ex moms]]-Tabell2[[#This Row],[Varav bokat ex moms]]</f>
        <v>32</v>
      </c>
    </row>
    <row r="9091" spans="1:14" x14ac:dyDescent="0.2">
      <c r="A9091" t="s">
        <v>14153</v>
      </c>
      <c r="B9091" t="s">
        <v>14154</v>
      </c>
      <c r="C9091" s="2">
        <v>665</v>
      </c>
      <c r="D9091" s="2">
        <v>332</v>
      </c>
      <c r="E9091" s="2">
        <v>271.25</v>
      </c>
      <c r="F9091" s="2">
        <v>217</v>
      </c>
      <c r="G9091">
        <v>3</v>
      </c>
      <c r="H9091">
        <v>0</v>
      </c>
      <c r="I9091" s="2">
        <f>Tabell2[[#This Row],[Inköpspris (SEK)]]*Tabell2[[#This Row],[Antal]]</f>
        <v>813.75</v>
      </c>
      <c r="J9091" s="2">
        <f>MIN(Tabell2[[#This Row],[Bokat]]*Tabell2[[#This Row],[Inköpspris (SEK)]],Tabell2[[#This Row],[Totalt lagervärde ink moms]])</f>
        <v>0</v>
      </c>
      <c r="K9091" s="2">
        <f>Tabell2[[#This Row],[Totalt lagervärde ink moms]]-Tabell2[[#This Row],[Varav bokat ink moms]]</f>
        <v>813.75</v>
      </c>
      <c r="L9091" s="2">
        <f>Tabell2[[#This Row],[Antal]]*Tabell2[[#This Row],[Inpris ex moms]]</f>
        <v>651</v>
      </c>
      <c r="M9091" s="2">
        <f>MIN(Tabell2[[#This Row],[Bokat]]*Tabell2[[#This Row],[Inpris ex moms]],Tabell2[[#This Row],[Totalt lagervärde ex moms]])</f>
        <v>0</v>
      </c>
      <c r="N9091" s="2">
        <f>Tabell2[[#This Row],[Totalt lagervärde ex moms]]-Tabell2[[#This Row],[Varav bokat ex moms]]</f>
        <v>651</v>
      </c>
    </row>
    <row r="9092" spans="1:14" x14ac:dyDescent="0.2">
      <c r="A9092" t="s">
        <v>14155</v>
      </c>
      <c r="B9092" t="s">
        <v>14156</v>
      </c>
      <c r="C9092" s="2">
        <v>665</v>
      </c>
      <c r="D9092" s="2">
        <v>332</v>
      </c>
      <c r="E9092" s="2">
        <v>271.25</v>
      </c>
      <c r="F9092" s="2">
        <v>217</v>
      </c>
      <c r="G9092">
        <v>2</v>
      </c>
      <c r="H9092">
        <v>0</v>
      </c>
      <c r="I9092" s="2">
        <f>Tabell2[[#This Row],[Inköpspris (SEK)]]*Tabell2[[#This Row],[Antal]]</f>
        <v>542.5</v>
      </c>
      <c r="J9092" s="2">
        <f>MIN(Tabell2[[#This Row],[Bokat]]*Tabell2[[#This Row],[Inköpspris (SEK)]],Tabell2[[#This Row],[Totalt lagervärde ink moms]])</f>
        <v>0</v>
      </c>
      <c r="K9092" s="2">
        <f>Tabell2[[#This Row],[Totalt lagervärde ink moms]]-Tabell2[[#This Row],[Varav bokat ink moms]]</f>
        <v>542.5</v>
      </c>
      <c r="L9092" s="2">
        <f>Tabell2[[#This Row],[Antal]]*Tabell2[[#This Row],[Inpris ex moms]]</f>
        <v>434</v>
      </c>
      <c r="M9092" s="2">
        <f>MIN(Tabell2[[#This Row],[Bokat]]*Tabell2[[#This Row],[Inpris ex moms]],Tabell2[[#This Row],[Totalt lagervärde ex moms]])</f>
        <v>0</v>
      </c>
      <c r="N9092" s="2">
        <f>Tabell2[[#This Row],[Totalt lagervärde ex moms]]-Tabell2[[#This Row],[Varav bokat ex moms]]</f>
        <v>434</v>
      </c>
    </row>
    <row r="9093" spans="1:14" x14ac:dyDescent="0.2">
      <c r="A9093" t="s">
        <v>14411</v>
      </c>
      <c r="B9093" t="s">
        <v>14412</v>
      </c>
      <c r="C9093" s="2">
        <v>2729</v>
      </c>
      <c r="D9093" s="2">
        <v>1637</v>
      </c>
      <c r="E9093" s="2">
        <v>1113</v>
      </c>
      <c r="F9093" s="2">
        <v>890.40000000000009</v>
      </c>
      <c r="G9093">
        <v>1</v>
      </c>
      <c r="H9093">
        <v>0</v>
      </c>
      <c r="I9093" s="2">
        <f>Tabell2[[#This Row],[Inköpspris (SEK)]]*Tabell2[[#This Row],[Antal]]</f>
        <v>1113</v>
      </c>
      <c r="J9093" s="2">
        <f>MIN(Tabell2[[#This Row],[Bokat]]*Tabell2[[#This Row],[Inköpspris (SEK)]],Tabell2[[#This Row],[Totalt lagervärde ink moms]])</f>
        <v>0</v>
      </c>
      <c r="K9093" s="2">
        <f>Tabell2[[#This Row],[Totalt lagervärde ink moms]]-Tabell2[[#This Row],[Varav bokat ink moms]]</f>
        <v>1113</v>
      </c>
      <c r="L9093" s="2">
        <f>Tabell2[[#This Row],[Antal]]*Tabell2[[#This Row],[Inpris ex moms]]</f>
        <v>890.40000000000009</v>
      </c>
      <c r="M9093" s="2">
        <f>MIN(Tabell2[[#This Row],[Bokat]]*Tabell2[[#This Row],[Inpris ex moms]],Tabell2[[#This Row],[Totalt lagervärde ex moms]])</f>
        <v>0</v>
      </c>
      <c r="N9093" s="2">
        <f>Tabell2[[#This Row],[Totalt lagervärde ex moms]]-Tabell2[[#This Row],[Varav bokat ex moms]]</f>
        <v>890.40000000000009</v>
      </c>
    </row>
    <row r="9094" spans="1:14" x14ac:dyDescent="0.2">
      <c r="A9094" t="s">
        <v>14413</v>
      </c>
      <c r="B9094" t="s">
        <v>14414</v>
      </c>
      <c r="C9094" s="2">
        <v>2729</v>
      </c>
      <c r="D9094" s="2">
        <v>1637</v>
      </c>
      <c r="E9094" s="2">
        <v>1113</v>
      </c>
      <c r="F9094" s="2">
        <v>890.40000000000009</v>
      </c>
      <c r="G9094">
        <v>2</v>
      </c>
      <c r="H9094">
        <v>0</v>
      </c>
      <c r="I9094" s="2">
        <f>Tabell2[[#This Row],[Inköpspris (SEK)]]*Tabell2[[#This Row],[Antal]]</f>
        <v>2226</v>
      </c>
      <c r="J9094" s="2">
        <f>MIN(Tabell2[[#This Row],[Bokat]]*Tabell2[[#This Row],[Inköpspris (SEK)]],Tabell2[[#This Row],[Totalt lagervärde ink moms]])</f>
        <v>0</v>
      </c>
      <c r="K9094" s="2">
        <f>Tabell2[[#This Row],[Totalt lagervärde ink moms]]-Tabell2[[#This Row],[Varav bokat ink moms]]</f>
        <v>2226</v>
      </c>
      <c r="L9094" s="2">
        <f>Tabell2[[#This Row],[Antal]]*Tabell2[[#This Row],[Inpris ex moms]]</f>
        <v>1780.8000000000002</v>
      </c>
      <c r="M9094" s="2">
        <f>MIN(Tabell2[[#This Row],[Bokat]]*Tabell2[[#This Row],[Inpris ex moms]],Tabell2[[#This Row],[Totalt lagervärde ex moms]])</f>
        <v>0</v>
      </c>
      <c r="N9094" s="2">
        <f>Tabell2[[#This Row],[Totalt lagervärde ex moms]]-Tabell2[[#This Row],[Varav bokat ex moms]]</f>
        <v>1780.8000000000002</v>
      </c>
    </row>
    <row r="9095" spans="1:14" x14ac:dyDescent="0.2">
      <c r="A9095" t="s">
        <v>14437</v>
      </c>
      <c r="B9095" t="s">
        <v>14438</v>
      </c>
      <c r="C9095" s="2">
        <v>2729</v>
      </c>
      <c r="D9095" s="2">
        <v>1637</v>
      </c>
      <c r="E9095" s="2">
        <v>1113</v>
      </c>
      <c r="F9095" s="2">
        <v>890.40000000000009</v>
      </c>
      <c r="G9095">
        <v>2</v>
      </c>
      <c r="H9095">
        <v>0</v>
      </c>
      <c r="I9095" s="2">
        <f>Tabell2[[#This Row],[Inköpspris (SEK)]]*Tabell2[[#This Row],[Antal]]</f>
        <v>2226</v>
      </c>
      <c r="J9095" s="2">
        <f>MIN(Tabell2[[#This Row],[Bokat]]*Tabell2[[#This Row],[Inköpspris (SEK)]],Tabell2[[#This Row],[Totalt lagervärde ink moms]])</f>
        <v>0</v>
      </c>
      <c r="K9095" s="2">
        <f>Tabell2[[#This Row],[Totalt lagervärde ink moms]]-Tabell2[[#This Row],[Varav bokat ink moms]]</f>
        <v>2226</v>
      </c>
      <c r="L9095" s="2">
        <f>Tabell2[[#This Row],[Antal]]*Tabell2[[#This Row],[Inpris ex moms]]</f>
        <v>1780.8000000000002</v>
      </c>
      <c r="M9095" s="2">
        <f>MIN(Tabell2[[#This Row],[Bokat]]*Tabell2[[#This Row],[Inpris ex moms]],Tabell2[[#This Row],[Totalt lagervärde ex moms]])</f>
        <v>0</v>
      </c>
      <c r="N9095" s="2">
        <f>Tabell2[[#This Row],[Totalt lagervärde ex moms]]-Tabell2[[#This Row],[Varav bokat ex moms]]</f>
        <v>1780.8000000000002</v>
      </c>
    </row>
    <row r="9096" spans="1:14" x14ac:dyDescent="0.2">
      <c r="A9096" t="s">
        <v>5773</v>
      </c>
      <c r="B9096" t="s">
        <v>5774</v>
      </c>
      <c r="C9096" s="2">
        <v>39</v>
      </c>
      <c r="D9096" s="2">
        <v>27</v>
      </c>
      <c r="E9096" s="2">
        <v>15.9</v>
      </c>
      <c r="F9096" s="2">
        <v>12.72</v>
      </c>
      <c r="G9096">
        <v>4</v>
      </c>
      <c r="H9096">
        <v>0</v>
      </c>
      <c r="I9096" s="2">
        <f>Tabell2[[#This Row],[Inköpspris (SEK)]]*Tabell2[[#This Row],[Antal]]</f>
        <v>63.6</v>
      </c>
      <c r="J9096" s="2">
        <f>MIN(Tabell2[[#This Row],[Bokat]]*Tabell2[[#This Row],[Inköpspris (SEK)]],Tabell2[[#This Row],[Totalt lagervärde ink moms]])</f>
        <v>0</v>
      </c>
      <c r="K9096" s="2">
        <f>Tabell2[[#This Row],[Totalt lagervärde ink moms]]-Tabell2[[#This Row],[Varav bokat ink moms]]</f>
        <v>63.6</v>
      </c>
      <c r="L9096" s="2">
        <f>Tabell2[[#This Row],[Antal]]*Tabell2[[#This Row],[Inpris ex moms]]</f>
        <v>50.88</v>
      </c>
      <c r="M9096" s="2">
        <f>MIN(Tabell2[[#This Row],[Bokat]]*Tabell2[[#This Row],[Inpris ex moms]],Tabell2[[#This Row],[Totalt lagervärde ex moms]])</f>
        <v>0</v>
      </c>
      <c r="N9096" s="2">
        <f>Tabell2[[#This Row],[Totalt lagervärde ex moms]]-Tabell2[[#This Row],[Varav bokat ex moms]]</f>
        <v>50.88</v>
      </c>
    </row>
    <row r="9097" spans="1:14" x14ac:dyDescent="0.2">
      <c r="A9097" t="s">
        <v>5727</v>
      </c>
      <c r="B9097" t="s">
        <v>5728</v>
      </c>
      <c r="C9097" s="2">
        <v>49</v>
      </c>
      <c r="E9097" s="2">
        <v>19.95</v>
      </c>
      <c r="F9097" s="2">
        <v>15.96</v>
      </c>
      <c r="G9097">
        <v>2</v>
      </c>
      <c r="H9097">
        <v>6</v>
      </c>
      <c r="I9097" s="2">
        <f>Tabell2[[#This Row],[Inköpspris (SEK)]]*Tabell2[[#This Row],[Antal]]</f>
        <v>39.9</v>
      </c>
      <c r="J9097" s="2">
        <f>MIN(Tabell2[[#This Row],[Bokat]]*Tabell2[[#This Row],[Inköpspris (SEK)]],Tabell2[[#This Row],[Totalt lagervärde ink moms]])</f>
        <v>39.9</v>
      </c>
      <c r="K9097" s="2">
        <f>Tabell2[[#This Row],[Totalt lagervärde ink moms]]-Tabell2[[#This Row],[Varav bokat ink moms]]</f>
        <v>0</v>
      </c>
      <c r="L9097" s="2">
        <f>Tabell2[[#This Row],[Antal]]*Tabell2[[#This Row],[Inpris ex moms]]</f>
        <v>31.92</v>
      </c>
      <c r="M9097" s="2">
        <f>MIN(Tabell2[[#This Row],[Bokat]]*Tabell2[[#This Row],[Inpris ex moms]],Tabell2[[#This Row],[Totalt lagervärde ex moms]])</f>
        <v>31.92</v>
      </c>
      <c r="N9097" s="2">
        <f>Tabell2[[#This Row],[Totalt lagervärde ex moms]]-Tabell2[[#This Row],[Varav bokat ex moms]]</f>
        <v>0</v>
      </c>
    </row>
    <row r="9098" spans="1:14" x14ac:dyDescent="0.2">
      <c r="A9098" t="s">
        <v>5955</v>
      </c>
      <c r="B9098" t="s">
        <v>5956</v>
      </c>
      <c r="C9098" s="2">
        <v>95</v>
      </c>
      <c r="D9098" s="2">
        <v>66</v>
      </c>
      <c r="E9098" s="2">
        <v>38.619999999999997</v>
      </c>
      <c r="F9098" s="2">
        <v>30.894000000000002</v>
      </c>
      <c r="G9098">
        <v>10</v>
      </c>
      <c r="H9098">
        <v>0</v>
      </c>
      <c r="I9098" s="2">
        <f>Tabell2[[#This Row],[Inköpspris (SEK)]]*Tabell2[[#This Row],[Antal]]</f>
        <v>386.2</v>
      </c>
      <c r="J9098" s="2">
        <f>MIN(Tabell2[[#This Row],[Bokat]]*Tabell2[[#This Row],[Inköpspris (SEK)]],Tabell2[[#This Row],[Totalt lagervärde ink moms]])</f>
        <v>0</v>
      </c>
      <c r="K9098" s="2">
        <f>Tabell2[[#This Row],[Totalt lagervärde ink moms]]-Tabell2[[#This Row],[Varav bokat ink moms]]</f>
        <v>386.2</v>
      </c>
      <c r="L9098" s="2">
        <f>Tabell2[[#This Row],[Antal]]*Tabell2[[#This Row],[Inpris ex moms]]</f>
        <v>308.94</v>
      </c>
      <c r="M9098" s="2">
        <f>MIN(Tabell2[[#This Row],[Bokat]]*Tabell2[[#This Row],[Inpris ex moms]],Tabell2[[#This Row],[Totalt lagervärde ex moms]])</f>
        <v>0</v>
      </c>
      <c r="N9098" s="2">
        <f>Tabell2[[#This Row],[Totalt lagervärde ex moms]]-Tabell2[[#This Row],[Varav bokat ex moms]]</f>
        <v>308.94</v>
      </c>
    </row>
    <row r="9099" spans="1:14" x14ac:dyDescent="0.2">
      <c r="A9099" t="s">
        <v>3697</v>
      </c>
      <c r="B9099" t="s">
        <v>3698</v>
      </c>
      <c r="C9099" s="2">
        <v>385</v>
      </c>
      <c r="D9099" s="2">
        <v>270</v>
      </c>
      <c r="E9099" s="2">
        <v>156.29</v>
      </c>
      <c r="F9099" s="2">
        <v>125.032</v>
      </c>
      <c r="G9099">
        <v>5</v>
      </c>
      <c r="H9099">
        <v>0</v>
      </c>
      <c r="I9099" s="2">
        <f>Tabell2[[#This Row],[Inköpspris (SEK)]]*Tabell2[[#This Row],[Antal]]</f>
        <v>781.44999999999993</v>
      </c>
      <c r="J9099" s="2">
        <f>MIN(Tabell2[[#This Row],[Bokat]]*Tabell2[[#This Row],[Inköpspris (SEK)]],Tabell2[[#This Row],[Totalt lagervärde ink moms]])</f>
        <v>0</v>
      </c>
      <c r="K9099" s="2">
        <f>Tabell2[[#This Row],[Totalt lagervärde ink moms]]-Tabell2[[#This Row],[Varav bokat ink moms]]</f>
        <v>781.44999999999993</v>
      </c>
      <c r="L9099" s="2">
        <f>Tabell2[[#This Row],[Antal]]*Tabell2[[#This Row],[Inpris ex moms]]</f>
        <v>625.16</v>
      </c>
      <c r="M9099" s="2">
        <f>MIN(Tabell2[[#This Row],[Bokat]]*Tabell2[[#This Row],[Inpris ex moms]],Tabell2[[#This Row],[Totalt lagervärde ex moms]])</f>
        <v>0</v>
      </c>
      <c r="N9099" s="2">
        <f>Tabell2[[#This Row],[Totalt lagervärde ex moms]]-Tabell2[[#This Row],[Varav bokat ex moms]]</f>
        <v>625.16</v>
      </c>
    </row>
    <row r="9100" spans="1:14" x14ac:dyDescent="0.2">
      <c r="A9100" t="s">
        <v>14717</v>
      </c>
      <c r="B9100" t="s">
        <v>14718</v>
      </c>
      <c r="C9100" s="2">
        <v>385</v>
      </c>
      <c r="D9100" s="2">
        <v>192</v>
      </c>
      <c r="E9100" s="2">
        <v>156.25</v>
      </c>
      <c r="F9100" s="2">
        <v>125</v>
      </c>
      <c r="G9100">
        <v>4</v>
      </c>
      <c r="H9100">
        <v>0</v>
      </c>
      <c r="I9100" s="2">
        <f>Tabell2[[#This Row],[Inköpspris (SEK)]]*Tabell2[[#This Row],[Antal]]</f>
        <v>625</v>
      </c>
      <c r="J9100" s="2">
        <f>MIN(Tabell2[[#This Row],[Bokat]]*Tabell2[[#This Row],[Inköpspris (SEK)]],Tabell2[[#This Row],[Totalt lagervärde ink moms]])</f>
        <v>0</v>
      </c>
      <c r="K9100" s="2">
        <f>Tabell2[[#This Row],[Totalt lagervärde ink moms]]-Tabell2[[#This Row],[Varav bokat ink moms]]</f>
        <v>625</v>
      </c>
      <c r="L9100" s="2">
        <f>Tabell2[[#This Row],[Antal]]*Tabell2[[#This Row],[Inpris ex moms]]</f>
        <v>500</v>
      </c>
      <c r="M9100" s="2">
        <f>MIN(Tabell2[[#This Row],[Bokat]]*Tabell2[[#This Row],[Inpris ex moms]],Tabell2[[#This Row],[Totalt lagervärde ex moms]])</f>
        <v>0</v>
      </c>
      <c r="N9100" s="2">
        <f>Tabell2[[#This Row],[Totalt lagervärde ex moms]]-Tabell2[[#This Row],[Varav bokat ex moms]]</f>
        <v>500</v>
      </c>
    </row>
    <row r="9101" spans="1:14" x14ac:dyDescent="0.2">
      <c r="A9101" t="s">
        <v>14719</v>
      </c>
      <c r="B9101" t="s">
        <v>14720</v>
      </c>
      <c r="C9101" s="2">
        <v>385</v>
      </c>
      <c r="D9101" s="2">
        <v>192</v>
      </c>
      <c r="E9101" s="2">
        <v>156.25</v>
      </c>
      <c r="F9101" s="2">
        <v>125</v>
      </c>
      <c r="G9101">
        <v>1</v>
      </c>
      <c r="H9101">
        <v>0</v>
      </c>
      <c r="I9101" s="2">
        <f>Tabell2[[#This Row],[Inköpspris (SEK)]]*Tabell2[[#This Row],[Antal]]</f>
        <v>156.25</v>
      </c>
      <c r="J9101" s="2">
        <f>MIN(Tabell2[[#This Row],[Bokat]]*Tabell2[[#This Row],[Inköpspris (SEK)]],Tabell2[[#This Row],[Totalt lagervärde ink moms]])</f>
        <v>0</v>
      </c>
      <c r="K9101" s="2">
        <f>Tabell2[[#This Row],[Totalt lagervärde ink moms]]-Tabell2[[#This Row],[Varav bokat ink moms]]</f>
        <v>156.25</v>
      </c>
      <c r="L9101" s="2">
        <f>Tabell2[[#This Row],[Antal]]*Tabell2[[#This Row],[Inpris ex moms]]</f>
        <v>125</v>
      </c>
      <c r="M9101" s="2">
        <f>MIN(Tabell2[[#This Row],[Bokat]]*Tabell2[[#This Row],[Inpris ex moms]],Tabell2[[#This Row],[Totalt lagervärde ex moms]])</f>
        <v>0</v>
      </c>
      <c r="N9101" s="2">
        <f>Tabell2[[#This Row],[Totalt lagervärde ex moms]]-Tabell2[[#This Row],[Varav bokat ex moms]]</f>
        <v>125</v>
      </c>
    </row>
    <row r="9102" spans="1:14" x14ac:dyDescent="0.2">
      <c r="A9102" t="s">
        <v>14721</v>
      </c>
      <c r="B9102" t="s">
        <v>14722</v>
      </c>
      <c r="C9102" s="2">
        <v>385</v>
      </c>
      <c r="D9102" s="2">
        <v>192</v>
      </c>
      <c r="E9102" s="2">
        <v>156.25</v>
      </c>
      <c r="F9102" s="2">
        <v>125</v>
      </c>
      <c r="G9102">
        <v>2</v>
      </c>
      <c r="H9102">
        <v>0</v>
      </c>
      <c r="I9102" s="2">
        <f>Tabell2[[#This Row],[Inköpspris (SEK)]]*Tabell2[[#This Row],[Antal]]</f>
        <v>312.5</v>
      </c>
      <c r="J9102" s="2">
        <f>MIN(Tabell2[[#This Row],[Bokat]]*Tabell2[[#This Row],[Inköpspris (SEK)]],Tabell2[[#This Row],[Totalt lagervärde ink moms]])</f>
        <v>0</v>
      </c>
      <c r="K9102" s="2">
        <f>Tabell2[[#This Row],[Totalt lagervärde ink moms]]-Tabell2[[#This Row],[Varav bokat ink moms]]</f>
        <v>312.5</v>
      </c>
      <c r="L9102" s="2">
        <f>Tabell2[[#This Row],[Antal]]*Tabell2[[#This Row],[Inpris ex moms]]</f>
        <v>250</v>
      </c>
      <c r="M9102" s="2">
        <f>MIN(Tabell2[[#This Row],[Bokat]]*Tabell2[[#This Row],[Inpris ex moms]],Tabell2[[#This Row],[Totalt lagervärde ex moms]])</f>
        <v>0</v>
      </c>
      <c r="N9102" s="2">
        <f>Tabell2[[#This Row],[Totalt lagervärde ex moms]]-Tabell2[[#This Row],[Varav bokat ex moms]]</f>
        <v>250</v>
      </c>
    </row>
    <row r="9103" spans="1:14" x14ac:dyDescent="0.2">
      <c r="A9103" t="s">
        <v>2539</v>
      </c>
      <c r="B9103" t="s">
        <v>2540</v>
      </c>
      <c r="C9103" s="2">
        <v>549</v>
      </c>
      <c r="D9103" s="2">
        <v>329</v>
      </c>
      <c r="E9103" s="2">
        <v>222.63</v>
      </c>
      <c r="F9103" s="2">
        <v>178.10400000000001</v>
      </c>
      <c r="G9103">
        <v>1</v>
      </c>
      <c r="H9103">
        <v>0</v>
      </c>
      <c r="I9103" s="2">
        <f>Tabell2[[#This Row],[Inköpspris (SEK)]]*Tabell2[[#This Row],[Antal]]</f>
        <v>222.63</v>
      </c>
      <c r="J9103" s="2">
        <f>MIN(Tabell2[[#This Row],[Bokat]]*Tabell2[[#This Row],[Inköpspris (SEK)]],Tabell2[[#This Row],[Totalt lagervärde ink moms]])</f>
        <v>0</v>
      </c>
      <c r="K9103" s="2">
        <f>Tabell2[[#This Row],[Totalt lagervärde ink moms]]-Tabell2[[#This Row],[Varav bokat ink moms]]</f>
        <v>222.63</v>
      </c>
      <c r="L9103" s="2">
        <f>Tabell2[[#This Row],[Antal]]*Tabell2[[#This Row],[Inpris ex moms]]</f>
        <v>178.10400000000001</v>
      </c>
      <c r="M9103" s="2">
        <f>MIN(Tabell2[[#This Row],[Bokat]]*Tabell2[[#This Row],[Inpris ex moms]],Tabell2[[#This Row],[Totalt lagervärde ex moms]])</f>
        <v>0</v>
      </c>
      <c r="N9103" s="2">
        <f>Tabell2[[#This Row],[Totalt lagervärde ex moms]]-Tabell2[[#This Row],[Varav bokat ex moms]]</f>
        <v>178.10400000000001</v>
      </c>
    </row>
    <row r="9104" spans="1:14" x14ac:dyDescent="0.2">
      <c r="A9104" t="s">
        <v>2541</v>
      </c>
      <c r="B9104" t="s">
        <v>2542</v>
      </c>
      <c r="C9104" s="2">
        <v>549</v>
      </c>
      <c r="D9104" s="2">
        <v>329</v>
      </c>
      <c r="E9104" s="2">
        <v>222.63</v>
      </c>
      <c r="F9104" s="2">
        <v>178.10400000000001</v>
      </c>
      <c r="G9104">
        <v>3</v>
      </c>
      <c r="H9104">
        <v>0</v>
      </c>
      <c r="I9104" s="2">
        <f>Tabell2[[#This Row],[Inköpspris (SEK)]]*Tabell2[[#This Row],[Antal]]</f>
        <v>667.89</v>
      </c>
      <c r="J9104" s="2">
        <f>MIN(Tabell2[[#This Row],[Bokat]]*Tabell2[[#This Row],[Inköpspris (SEK)]],Tabell2[[#This Row],[Totalt lagervärde ink moms]])</f>
        <v>0</v>
      </c>
      <c r="K9104" s="2">
        <f>Tabell2[[#This Row],[Totalt lagervärde ink moms]]-Tabell2[[#This Row],[Varav bokat ink moms]]</f>
        <v>667.89</v>
      </c>
      <c r="L9104" s="2">
        <f>Tabell2[[#This Row],[Antal]]*Tabell2[[#This Row],[Inpris ex moms]]</f>
        <v>534.31200000000001</v>
      </c>
      <c r="M9104" s="2">
        <f>MIN(Tabell2[[#This Row],[Bokat]]*Tabell2[[#This Row],[Inpris ex moms]],Tabell2[[#This Row],[Totalt lagervärde ex moms]])</f>
        <v>0</v>
      </c>
      <c r="N9104" s="2">
        <f>Tabell2[[#This Row],[Totalt lagervärde ex moms]]-Tabell2[[#This Row],[Varav bokat ex moms]]</f>
        <v>534.31200000000001</v>
      </c>
    </row>
    <row r="9105" spans="1:14" x14ac:dyDescent="0.2">
      <c r="A9105" t="s">
        <v>19382</v>
      </c>
      <c r="B9105" t="s">
        <v>19383</v>
      </c>
      <c r="C9105" s="2">
        <v>185</v>
      </c>
      <c r="D9105" s="2">
        <v>92</v>
      </c>
      <c r="E9105" s="2">
        <v>75</v>
      </c>
      <c r="F9105" s="2">
        <v>60</v>
      </c>
      <c r="G9105">
        <v>1</v>
      </c>
      <c r="H9105">
        <v>0</v>
      </c>
      <c r="I9105" s="2">
        <f>Tabell2[[#This Row],[Inköpspris (SEK)]]*Tabell2[[#This Row],[Antal]]</f>
        <v>75</v>
      </c>
      <c r="J9105" s="2">
        <f>MIN(Tabell2[[#This Row],[Bokat]]*Tabell2[[#This Row],[Inköpspris (SEK)]],Tabell2[[#This Row],[Totalt lagervärde ink moms]])</f>
        <v>0</v>
      </c>
      <c r="K9105" s="2">
        <f>Tabell2[[#This Row],[Totalt lagervärde ink moms]]-Tabell2[[#This Row],[Varav bokat ink moms]]</f>
        <v>75</v>
      </c>
      <c r="L9105" s="2">
        <f>Tabell2[[#This Row],[Antal]]*Tabell2[[#This Row],[Inpris ex moms]]</f>
        <v>60</v>
      </c>
      <c r="M9105" s="2">
        <f>MIN(Tabell2[[#This Row],[Bokat]]*Tabell2[[#This Row],[Inpris ex moms]],Tabell2[[#This Row],[Totalt lagervärde ex moms]])</f>
        <v>0</v>
      </c>
      <c r="N9105" s="2">
        <f>Tabell2[[#This Row],[Totalt lagervärde ex moms]]-Tabell2[[#This Row],[Varav bokat ex moms]]</f>
        <v>60</v>
      </c>
    </row>
    <row r="9106" spans="1:14" x14ac:dyDescent="0.2">
      <c r="A9106" t="s">
        <v>8353</v>
      </c>
      <c r="B9106" t="s">
        <v>8354</v>
      </c>
      <c r="C9106" s="2">
        <v>121</v>
      </c>
      <c r="D9106" s="2">
        <v>108</v>
      </c>
      <c r="E9106" s="2">
        <v>49.03</v>
      </c>
      <c r="F9106" s="2">
        <v>39.224000000000004</v>
      </c>
      <c r="G9106">
        <v>1</v>
      </c>
      <c r="H9106">
        <v>0</v>
      </c>
      <c r="I9106" s="2">
        <f>Tabell2[[#This Row],[Inköpspris (SEK)]]*Tabell2[[#This Row],[Antal]]</f>
        <v>49.03</v>
      </c>
      <c r="J9106" s="2">
        <f>MIN(Tabell2[[#This Row],[Bokat]]*Tabell2[[#This Row],[Inköpspris (SEK)]],Tabell2[[#This Row],[Totalt lagervärde ink moms]])</f>
        <v>0</v>
      </c>
      <c r="K9106" s="2">
        <f>Tabell2[[#This Row],[Totalt lagervärde ink moms]]-Tabell2[[#This Row],[Varav bokat ink moms]]</f>
        <v>49.03</v>
      </c>
      <c r="L9106" s="2">
        <f>Tabell2[[#This Row],[Antal]]*Tabell2[[#This Row],[Inpris ex moms]]</f>
        <v>39.224000000000004</v>
      </c>
      <c r="M9106" s="2">
        <f>MIN(Tabell2[[#This Row],[Bokat]]*Tabell2[[#This Row],[Inpris ex moms]],Tabell2[[#This Row],[Totalt lagervärde ex moms]])</f>
        <v>0</v>
      </c>
      <c r="N9106" s="2">
        <f>Tabell2[[#This Row],[Totalt lagervärde ex moms]]-Tabell2[[#This Row],[Varav bokat ex moms]]</f>
        <v>39.224000000000004</v>
      </c>
    </row>
    <row r="9107" spans="1:14" x14ac:dyDescent="0.2">
      <c r="A9107" t="s">
        <v>7212</v>
      </c>
      <c r="B9107" t="s">
        <v>7213</v>
      </c>
      <c r="C9107" s="2">
        <v>329</v>
      </c>
      <c r="D9107" s="2">
        <v>181</v>
      </c>
      <c r="E9107" s="2">
        <v>133.19999999999999</v>
      </c>
      <c r="F9107" s="2">
        <v>106.56</v>
      </c>
      <c r="G9107">
        <v>1</v>
      </c>
      <c r="H9107">
        <v>0</v>
      </c>
      <c r="I9107" s="2">
        <f>Tabell2[[#This Row],[Inköpspris (SEK)]]*Tabell2[[#This Row],[Antal]]</f>
        <v>133.19999999999999</v>
      </c>
      <c r="J9107" s="2">
        <f>MIN(Tabell2[[#This Row],[Bokat]]*Tabell2[[#This Row],[Inköpspris (SEK)]],Tabell2[[#This Row],[Totalt lagervärde ink moms]])</f>
        <v>0</v>
      </c>
      <c r="K9107" s="2">
        <f>Tabell2[[#This Row],[Totalt lagervärde ink moms]]-Tabell2[[#This Row],[Varav bokat ink moms]]</f>
        <v>133.19999999999999</v>
      </c>
      <c r="L9107" s="2">
        <f>Tabell2[[#This Row],[Antal]]*Tabell2[[#This Row],[Inpris ex moms]]</f>
        <v>106.56</v>
      </c>
      <c r="M9107" s="2">
        <f>MIN(Tabell2[[#This Row],[Bokat]]*Tabell2[[#This Row],[Inpris ex moms]],Tabell2[[#This Row],[Totalt lagervärde ex moms]])</f>
        <v>0</v>
      </c>
      <c r="N9107" s="2">
        <f>Tabell2[[#This Row],[Totalt lagervärde ex moms]]-Tabell2[[#This Row],[Varav bokat ex moms]]</f>
        <v>106.56</v>
      </c>
    </row>
    <row r="9108" spans="1:14" x14ac:dyDescent="0.2">
      <c r="A9108" t="s">
        <v>11525</v>
      </c>
      <c r="B9108" t="s">
        <v>11526</v>
      </c>
      <c r="C9108" s="2">
        <v>239</v>
      </c>
      <c r="D9108" s="2">
        <v>167</v>
      </c>
      <c r="E9108" s="2">
        <v>96.69</v>
      </c>
      <c r="F9108" s="2">
        <v>77.352000000000004</v>
      </c>
      <c r="G9108">
        <v>2</v>
      </c>
      <c r="H9108">
        <v>0</v>
      </c>
      <c r="I9108" s="2">
        <f>Tabell2[[#This Row],[Inköpspris (SEK)]]*Tabell2[[#This Row],[Antal]]</f>
        <v>193.38</v>
      </c>
      <c r="J9108" s="2">
        <f>MIN(Tabell2[[#This Row],[Bokat]]*Tabell2[[#This Row],[Inköpspris (SEK)]],Tabell2[[#This Row],[Totalt lagervärde ink moms]])</f>
        <v>0</v>
      </c>
      <c r="K9108" s="2">
        <f>Tabell2[[#This Row],[Totalt lagervärde ink moms]]-Tabell2[[#This Row],[Varav bokat ink moms]]</f>
        <v>193.38</v>
      </c>
      <c r="L9108" s="2">
        <f>Tabell2[[#This Row],[Antal]]*Tabell2[[#This Row],[Inpris ex moms]]</f>
        <v>154.70400000000001</v>
      </c>
      <c r="M9108" s="2">
        <f>MIN(Tabell2[[#This Row],[Bokat]]*Tabell2[[#This Row],[Inpris ex moms]],Tabell2[[#This Row],[Totalt lagervärde ex moms]])</f>
        <v>0</v>
      </c>
      <c r="N9108" s="2">
        <f>Tabell2[[#This Row],[Totalt lagervärde ex moms]]-Tabell2[[#This Row],[Varav bokat ex moms]]</f>
        <v>154.70400000000001</v>
      </c>
    </row>
    <row r="9109" spans="1:14" x14ac:dyDescent="0.2">
      <c r="A9109" t="s">
        <v>9455</v>
      </c>
      <c r="B9109" t="s">
        <v>9456</v>
      </c>
      <c r="C9109" s="2">
        <v>1159</v>
      </c>
      <c r="D9109" s="2">
        <v>1089</v>
      </c>
      <c r="E9109" s="2">
        <v>468.42</v>
      </c>
      <c r="F9109" s="2">
        <v>374.73600000000005</v>
      </c>
      <c r="G9109">
        <v>2</v>
      </c>
      <c r="H9109">
        <v>0</v>
      </c>
      <c r="I9109" s="2">
        <f>Tabell2[[#This Row],[Inköpspris (SEK)]]*Tabell2[[#This Row],[Antal]]</f>
        <v>936.84</v>
      </c>
      <c r="J9109" s="2">
        <f>MIN(Tabell2[[#This Row],[Bokat]]*Tabell2[[#This Row],[Inköpspris (SEK)]],Tabell2[[#This Row],[Totalt lagervärde ink moms]])</f>
        <v>0</v>
      </c>
      <c r="K9109" s="2">
        <f>Tabell2[[#This Row],[Totalt lagervärde ink moms]]-Tabell2[[#This Row],[Varav bokat ink moms]]</f>
        <v>936.84</v>
      </c>
      <c r="L9109" s="2">
        <f>Tabell2[[#This Row],[Antal]]*Tabell2[[#This Row],[Inpris ex moms]]</f>
        <v>749.47200000000009</v>
      </c>
      <c r="M9109" s="2">
        <f>MIN(Tabell2[[#This Row],[Bokat]]*Tabell2[[#This Row],[Inpris ex moms]],Tabell2[[#This Row],[Totalt lagervärde ex moms]])</f>
        <v>0</v>
      </c>
      <c r="N9109" s="2">
        <f>Tabell2[[#This Row],[Totalt lagervärde ex moms]]-Tabell2[[#This Row],[Varav bokat ex moms]]</f>
        <v>749.47200000000009</v>
      </c>
    </row>
    <row r="9110" spans="1:14" x14ac:dyDescent="0.2">
      <c r="A9110" t="s">
        <v>5393</v>
      </c>
      <c r="B9110" t="s">
        <v>5394</v>
      </c>
      <c r="C9110" s="2">
        <v>99</v>
      </c>
      <c r="D9110" s="2">
        <v>40</v>
      </c>
      <c r="E9110" s="2">
        <v>40</v>
      </c>
      <c r="F9110" s="2">
        <v>32</v>
      </c>
      <c r="G9110">
        <v>13</v>
      </c>
      <c r="H9110">
        <v>3</v>
      </c>
      <c r="I9110" s="2">
        <f>Tabell2[[#This Row],[Inköpspris (SEK)]]*Tabell2[[#This Row],[Antal]]</f>
        <v>520</v>
      </c>
      <c r="J9110" s="2">
        <f>MIN(Tabell2[[#This Row],[Bokat]]*Tabell2[[#This Row],[Inköpspris (SEK)]],Tabell2[[#This Row],[Totalt lagervärde ink moms]])</f>
        <v>120</v>
      </c>
      <c r="K9110" s="2">
        <f>Tabell2[[#This Row],[Totalt lagervärde ink moms]]-Tabell2[[#This Row],[Varav bokat ink moms]]</f>
        <v>400</v>
      </c>
      <c r="L9110" s="2">
        <f>Tabell2[[#This Row],[Antal]]*Tabell2[[#This Row],[Inpris ex moms]]</f>
        <v>416</v>
      </c>
      <c r="M9110" s="2">
        <f>MIN(Tabell2[[#This Row],[Bokat]]*Tabell2[[#This Row],[Inpris ex moms]],Tabell2[[#This Row],[Totalt lagervärde ex moms]])</f>
        <v>96</v>
      </c>
      <c r="N9110" s="2">
        <f>Tabell2[[#This Row],[Totalt lagervärde ex moms]]-Tabell2[[#This Row],[Varav bokat ex moms]]</f>
        <v>320</v>
      </c>
    </row>
    <row r="9111" spans="1:14" x14ac:dyDescent="0.2">
      <c r="A9111" t="s">
        <v>19330</v>
      </c>
      <c r="B9111" t="s">
        <v>19331</v>
      </c>
      <c r="C9111" s="2">
        <v>99</v>
      </c>
      <c r="D9111" s="2">
        <v>50</v>
      </c>
      <c r="E9111" s="2">
        <v>40</v>
      </c>
      <c r="F9111" s="2">
        <v>32</v>
      </c>
      <c r="G9111">
        <v>2</v>
      </c>
      <c r="H9111">
        <v>0</v>
      </c>
      <c r="I9111" s="2">
        <f>Tabell2[[#This Row],[Inköpspris (SEK)]]*Tabell2[[#This Row],[Antal]]</f>
        <v>80</v>
      </c>
      <c r="J9111" s="2">
        <f>MIN(Tabell2[[#This Row],[Bokat]]*Tabell2[[#This Row],[Inköpspris (SEK)]],Tabell2[[#This Row],[Totalt lagervärde ink moms]])</f>
        <v>0</v>
      </c>
      <c r="K9111" s="2">
        <f>Tabell2[[#This Row],[Totalt lagervärde ink moms]]-Tabell2[[#This Row],[Varav bokat ink moms]]</f>
        <v>80</v>
      </c>
      <c r="L9111" s="2">
        <f>Tabell2[[#This Row],[Antal]]*Tabell2[[#This Row],[Inpris ex moms]]</f>
        <v>64</v>
      </c>
      <c r="M9111" s="2">
        <f>MIN(Tabell2[[#This Row],[Bokat]]*Tabell2[[#This Row],[Inpris ex moms]],Tabell2[[#This Row],[Totalt lagervärde ex moms]])</f>
        <v>0</v>
      </c>
      <c r="N9111" s="2">
        <f>Tabell2[[#This Row],[Totalt lagervärde ex moms]]-Tabell2[[#This Row],[Varav bokat ex moms]]</f>
        <v>64</v>
      </c>
    </row>
    <row r="9112" spans="1:14" x14ac:dyDescent="0.2">
      <c r="A9112" t="s">
        <v>4818</v>
      </c>
      <c r="B9112" t="s">
        <v>4819</v>
      </c>
      <c r="C9112" s="2">
        <v>219</v>
      </c>
      <c r="D9112" s="2">
        <v>131</v>
      </c>
      <c r="E9112" s="2">
        <v>88.44</v>
      </c>
      <c r="F9112" s="2">
        <v>70.751999999999995</v>
      </c>
      <c r="G9112">
        <v>2</v>
      </c>
      <c r="H9112">
        <v>0</v>
      </c>
      <c r="I9112" s="2">
        <f>Tabell2[[#This Row],[Inköpspris (SEK)]]*Tabell2[[#This Row],[Antal]]</f>
        <v>176.88</v>
      </c>
      <c r="J9112" s="2">
        <f>MIN(Tabell2[[#This Row],[Bokat]]*Tabell2[[#This Row],[Inköpspris (SEK)]],Tabell2[[#This Row],[Totalt lagervärde ink moms]])</f>
        <v>0</v>
      </c>
      <c r="K9112" s="2">
        <f>Tabell2[[#This Row],[Totalt lagervärde ink moms]]-Tabell2[[#This Row],[Varav bokat ink moms]]</f>
        <v>176.88</v>
      </c>
      <c r="L9112" s="2">
        <f>Tabell2[[#This Row],[Antal]]*Tabell2[[#This Row],[Inpris ex moms]]</f>
        <v>141.50399999999999</v>
      </c>
      <c r="M9112" s="2">
        <f>MIN(Tabell2[[#This Row],[Bokat]]*Tabell2[[#This Row],[Inpris ex moms]],Tabell2[[#This Row],[Totalt lagervärde ex moms]])</f>
        <v>0</v>
      </c>
      <c r="N9112" s="2">
        <f>Tabell2[[#This Row],[Totalt lagervärde ex moms]]-Tabell2[[#This Row],[Varav bokat ex moms]]</f>
        <v>141.50399999999999</v>
      </c>
    </row>
    <row r="9113" spans="1:14" x14ac:dyDescent="0.2">
      <c r="A9113" t="s">
        <v>15581</v>
      </c>
      <c r="B9113" t="s">
        <v>15582</v>
      </c>
      <c r="C9113" s="2">
        <v>619</v>
      </c>
      <c r="D9113" s="2">
        <v>371</v>
      </c>
      <c r="E9113" s="2">
        <v>249.5</v>
      </c>
      <c r="F9113" s="2">
        <v>199.60000000000002</v>
      </c>
      <c r="G9113">
        <v>3</v>
      </c>
      <c r="H9113">
        <v>0</v>
      </c>
      <c r="I9113" s="2">
        <f>Tabell2[[#This Row],[Inköpspris (SEK)]]*Tabell2[[#This Row],[Antal]]</f>
        <v>748.5</v>
      </c>
      <c r="J9113" s="2">
        <f>MIN(Tabell2[[#This Row],[Bokat]]*Tabell2[[#This Row],[Inköpspris (SEK)]],Tabell2[[#This Row],[Totalt lagervärde ink moms]])</f>
        <v>0</v>
      </c>
      <c r="K9113" s="2">
        <f>Tabell2[[#This Row],[Totalt lagervärde ink moms]]-Tabell2[[#This Row],[Varav bokat ink moms]]</f>
        <v>748.5</v>
      </c>
      <c r="L9113" s="2">
        <f>Tabell2[[#This Row],[Antal]]*Tabell2[[#This Row],[Inpris ex moms]]</f>
        <v>598.80000000000007</v>
      </c>
      <c r="M9113" s="2">
        <f>MIN(Tabell2[[#This Row],[Bokat]]*Tabell2[[#This Row],[Inpris ex moms]],Tabell2[[#This Row],[Totalt lagervärde ex moms]])</f>
        <v>0</v>
      </c>
      <c r="N9113" s="2">
        <f>Tabell2[[#This Row],[Totalt lagervärde ex moms]]-Tabell2[[#This Row],[Varav bokat ex moms]]</f>
        <v>598.80000000000007</v>
      </c>
    </row>
    <row r="9114" spans="1:14" x14ac:dyDescent="0.2">
      <c r="A9114" t="s">
        <v>15583</v>
      </c>
      <c r="B9114" t="s">
        <v>15584</v>
      </c>
      <c r="C9114" s="2">
        <v>619</v>
      </c>
      <c r="D9114" s="2">
        <v>371</v>
      </c>
      <c r="E9114" s="2">
        <v>249.5</v>
      </c>
      <c r="F9114" s="2">
        <v>199.60000000000002</v>
      </c>
      <c r="G9114">
        <v>1</v>
      </c>
      <c r="H9114">
        <v>0</v>
      </c>
      <c r="I9114" s="2">
        <f>Tabell2[[#This Row],[Inköpspris (SEK)]]*Tabell2[[#This Row],[Antal]]</f>
        <v>249.5</v>
      </c>
      <c r="J9114" s="2">
        <f>MIN(Tabell2[[#This Row],[Bokat]]*Tabell2[[#This Row],[Inköpspris (SEK)]],Tabell2[[#This Row],[Totalt lagervärde ink moms]])</f>
        <v>0</v>
      </c>
      <c r="K9114" s="2">
        <f>Tabell2[[#This Row],[Totalt lagervärde ink moms]]-Tabell2[[#This Row],[Varav bokat ink moms]]</f>
        <v>249.5</v>
      </c>
      <c r="L9114" s="2">
        <f>Tabell2[[#This Row],[Antal]]*Tabell2[[#This Row],[Inpris ex moms]]</f>
        <v>199.60000000000002</v>
      </c>
      <c r="M9114" s="2">
        <f>MIN(Tabell2[[#This Row],[Bokat]]*Tabell2[[#This Row],[Inpris ex moms]],Tabell2[[#This Row],[Totalt lagervärde ex moms]])</f>
        <v>0</v>
      </c>
      <c r="N9114" s="2">
        <f>Tabell2[[#This Row],[Totalt lagervärde ex moms]]-Tabell2[[#This Row],[Varav bokat ex moms]]</f>
        <v>199.60000000000002</v>
      </c>
    </row>
    <row r="9115" spans="1:14" x14ac:dyDescent="0.2">
      <c r="A9115" t="s">
        <v>15593</v>
      </c>
      <c r="B9115" t="s">
        <v>15594</v>
      </c>
      <c r="C9115" s="2">
        <v>619</v>
      </c>
      <c r="D9115" s="2">
        <v>371</v>
      </c>
      <c r="E9115" s="2">
        <v>249.5</v>
      </c>
      <c r="F9115" s="2">
        <v>199.60000000000002</v>
      </c>
      <c r="G9115">
        <v>4</v>
      </c>
      <c r="H9115">
        <v>0</v>
      </c>
      <c r="I9115" s="2">
        <f>Tabell2[[#This Row],[Inköpspris (SEK)]]*Tabell2[[#This Row],[Antal]]</f>
        <v>998</v>
      </c>
      <c r="J9115" s="2">
        <f>MIN(Tabell2[[#This Row],[Bokat]]*Tabell2[[#This Row],[Inköpspris (SEK)]],Tabell2[[#This Row],[Totalt lagervärde ink moms]])</f>
        <v>0</v>
      </c>
      <c r="K9115" s="2">
        <f>Tabell2[[#This Row],[Totalt lagervärde ink moms]]-Tabell2[[#This Row],[Varav bokat ink moms]]</f>
        <v>998</v>
      </c>
      <c r="L9115" s="2">
        <f>Tabell2[[#This Row],[Antal]]*Tabell2[[#This Row],[Inpris ex moms]]</f>
        <v>798.40000000000009</v>
      </c>
      <c r="M9115" s="2">
        <f>MIN(Tabell2[[#This Row],[Bokat]]*Tabell2[[#This Row],[Inpris ex moms]],Tabell2[[#This Row],[Totalt lagervärde ex moms]])</f>
        <v>0</v>
      </c>
      <c r="N9115" s="2">
        <f>Tabell2[[#This Row],[Totalt lagervärde ex moms]]-Tabell2[[#This Row],[Varav bokat ex moms]]</f>
        <v>798.40000000000009</v>
      </c>
    </row>
    <row r="9116" spans="1:14" x14ac:dyDescent="0.2">
      <c r="A9116" t="s">
        <v>15595</v>
      </c>
      <c r="B9116" t="s">
        <v>15596</v>
      </c>
      <c r="C9116" s="2">
        <v>619</v>
      </c>
      <c r="D9116" s="2">
        <v>371</v>
      </c>
      <c r="E9116" s="2">
        <v>249.5</v>
      </c>
      <c r="F9116" s="2">
        <v>199.60000000000002</v>
      </c>
      <c r="G9116">
        <v>2</v>
      </c>
      <c r="H9116">
        <v>0</v>
      </c>
      <c r="I9116" s="2">
        <f>Tabell2[[#This Row],[Inköpspris (SEK)]]*Tabell2[[#This Row],[Antal]]</f>
        <v>499</v>
      </c>
      <c r="J9116" s="2">
        <f>MIN(Tabell2[[#This Row],[Bokat]]*Tabell2[[#This Row],[Inköpspris (SEK)]],Tabell2[[#This Row],[Totalt lagervärde ink moms]])</f>
        <v>0</v>
      </c>
      <c r="K9116" s="2">
        <f>Tabell2[[#This Row],[Totalt lagervärde ink moms]]-Tabell2[[#This Row],[Varav bokat ink moms]]</f>
        <v>499</v>
      </c>
      <c r="L9116" s="2">
        <f>Tabell2[[#This Row],[Antal]]*Tabell2[[#This Row],[Inpris ex moms]]</f>
        <v>399.20000000000005</v>
      </c>
      <c r="M9116" s="2">
        <f>MIN(Tabell2[[#This Row],[Bokat]]*Tabell2[[#This Row],[Inpris ex moms]],Tabell2[[#This Row],[Totalt lagervärde ex moms]])</f>
        <v>0</v>
      </c>
      <c r="N9116" s="2">
        <f>Tabell2[[#This Row],[Totalt lagervärde ex moms]]-Tabell2[[#This Row],[Varav bokat ex moms]]</f>
        <v>399.20000000000005</v>
      </c>
    </row>
    <row r="9117" spans="1:14" x14ac:dyDescent="0.2">
      <c r="A9117" t="s">
        <v>3693</v>
      </c>
      <c r="B9117" t="s">
        <v>3694</v>
      </c>
      <c r="C9117" s="2">
        <v>169</v>
      </c>
      <c r="D9117" s="2">
        <v>118</v>
      </c>
      <c r="E9117" s="2">
        <v>68</v>
      </c>
      <c r="F9117" s="2">
        <v>54.400000000000006</v>
      </c>
      <c r="G9117">
        <v>10</v>
      </c>
      <c r="H9117">
        <v>0</v>
      </c>
      <c r="I9117" s="2">
        <f>Tabell2[[#This Row],[Inköpspris (SEK)]]*Tabell2[[#This Row],[Antal]]</f>
        <v>680</v>
      </c>
      <c r="J9117" s="2">
        <f>MIN(Tabell2[[#This Row],[Bokat]]*Tabell2[[#This Row],[Inköpspris (SEK)]],Tabell2[[#This Row],[Totalt lagervärde ink moms]])</f>
        <v>0</v>
      </c>
      <c r="K9117" s="2">
        <f>Tabell2[[#This Row],[Totalt lagervärde ink moms]]-Tabell2[[#This Row],[Varav bokat ink moms]]</f>
        <v>680</v>
      </c>
      <c r="L9117" s="2">
        <f>Tabell2[[#This Row],[Antal]]*Tabell2[[#This Row],[Inpris ex moms]]</f>
        <v>544</v>
      </c>
      <c r="M9117" s="2">
        <f>MIN(Tabell2[[#This Row],[Bokat]]*Tabell2[[#This Row],[Inpris ex moms]],Tabell2[[#This Row],[Totalt lagervärde ex moms]])</f>
        <v>0</v>
      </c>
      <c r="N9117" s="2">
        <f>Tabell2[[#This Row],[Totalt lagervärde ex moms]]-Tabell2[[#This Row],[Varav bokat ex moms]]</f>
        <v>544</v>
      </c>
    </row>
    <row r="9118" spans="1:14" x14ac:dyDescent="0.2">
      <c r="A9118" t="s">
        <v>5797</v>
      </c>
      <c r="B9118" t="s">
        <v>5798</v>
      </c>
      <c r="C9118" s="2">
        <v>29</v>
      </c>
      <c r="D9118" s="2">
        <v>20</v>
      </c>
      <c r="E9118" s="2">
        <v>11.65</v>
      </c>
      <c r="F9118" s="2">
        <v>9.32</v>
      </c>
      <c r="G9118">
        <v>1</v>
      </c>
      <c r="H9118">
        <v>0</v>
      </c>
      <c r="I9118" s="2">
        <f>Tabell2[[#This Row],[Inköpspris (SEK)]]*Tabell2[[#This Row],[Antal]]</f>
        <v>11.65</v>
      </c>
      <c r="J9118" s="2">
        <f>MIN(Tabell2[[#This Row],[Bokat]]*Tabell2[[#This Row],[Inköpspris (SEK)]],Tabell2[[#This Row],[Totalt lagervärde ink moms]])</f>
        <v>0</v>
      </c>
      <c r="K9118" s="2">
        <f>Tabell2[[#This Row],[Totalt lagervärde ink moms]]-Tabell2[[#This Row],[Varav bokat ink moms]]</f>
        <v>11.65</v>
      </c>
      <c r="L9118" s="2">
        <f>Tabell2[[#This Row],[Antal]]*Tabell2[[#This Row],[Inpris ex moms]]</f>
        <v>9.32</v>
      </c>
      <c r="M9118" s="2">
        <f>MIN(Tabell2[[#This Row],[Bokat]]*Tabell2[[#This Row],[Inpris ex moms]],Tabell2[[#This Row],[Totalt lagervärde ex moms]])</f>
        <v>0</v>
      </c>
      <c r="N9118" s="2">
        <f>Tabell2[[#This Row],[Totalt lagervärde ex moms]]-Tabell2[[#This Row],[Varav bokat ex moms]]</f>
        <v>9.32</v>
      </c>
    </row>
    <row r="9119" spans="1:14" x14ac:dyDescent="0.2">
      <c r="A9119" t="s">
        <v>15419</v>
      </c>
      <c r="B9119" t="s">
        <v>15420</v>
      </c>
      <c r="C9119" s="2">
        <v>495</v>
      </c>
      <c r="D9119" s="2">
        <v>248</v>
      </c>
      <c r="E9119" s="2">
        <v>198.75</v>
      </c>
      <c r="F9119" s="2">
        <v>159</v>
      </c>
      <c r="G9119">
        <v>3</v>
      </c>
      <c r="H9119">
        <v>0</v>
      </c>
      <c r="I9119" s="2">
        <f>Tabell2[[#This Row],[Inköpspris (SEK)]]*Tabell2[[#This Row],[Antal]]</f>
        <v>596.25</v>
      </c>
      <c r="J9119" s="2">
        <f>MIN(Tabell2[[#This Row],[Bokat]]*Tabell2[[#This Row],[Inköpspris (SEK)]],Tabell2[[#This Row],[Totalt lagervärde ink moms]])</f>
        <v>0</v>
      </c>
      <c r="K9119" s="2">
        <f>Tabell2[[#This Row],[Totalt lagervärde ink moms]]-Tabell2[[#This Row],[Varav bokat ink moms]]</f>
        <v>596.25</v>
      </c>
      <c r="L9119" s="2">
        <f>Tabell2[[#This Row],[Antal]]*Tabell2[[#This Row],[Inpris ex moms]]</f>
        <v>477</v>
      </c>
      <c r="M9119" s="2">
        <f>MIN(Tabell2[[#This Row],[Bokat]]*Tabell2[[#This Row],[Inpris ex moms]],Tabell2[[#This Row],[Totalt lagervärde ex moms]])</f>
        <v>0</v>
      </c>
      <c r="N9119" s="2">
        <f>Tabell2[[#This Row],[Totalt lagervärde ex moms]]-Tabell2[[#This Row],[Varav bokat ex moms]]</f>
        <v>477</v>
      </c>
    </row>
    <row r="9120" spans="1:14" x14ac:dyDescent="0.2">
      <c r="A9120" t="s">
        <v>15423</v>
      </c>
      <c r="B9120" t="s">
        <v>15424</v>
      </c>
      <c r="C9120" s="2">
        <v>495</v>
      </c>
      <c r="D9120" s="2">
        <v>248</v>
      </c>
      <c r="E9120" s="2">
        <v>198.75</v>
      </c>
      <c r="F9120" s="2">
        <v>159</v>
      </c>
      <c r="G9120">
        <v>3</v>
      </c>
      <c r="H9120">
        <v>0</v>
      </c>
      <c r="I9120" s="2">
        <f>Tabell2[[#This Row],[Inköpspris (SEK)]]*Tabell2[[#This Row],[Antal]]</f>
        <v>596.25</v>
      </c>
      <c r="J9120" s="2">
        <f>MIN(Tabell2[[#This Row],[Bokat]]*Tabell2[[#This Row],[Inköpspris (SEK)]],Tabell2[[#This Row],[Totalt lagervärde ink moms]])</f>
        <v>0</v>
      </c>
      <c r="K9120" s="2">
        <f>Tabell2[[#This Row],[Totalt lagervärde ink moms]]-Tabell2[[#This Row],[Varav bokat ink moms]]</f>
        <v>596.25</v>
      </c>
      <c r="L9120" s="2">
        <f>Tabell2[[#This Row],[Antal]]*Tabell2[[#This Row],[Inpris ex moms]]</f>
        <v>477</v>
      </c>
      <c r="M9120" s="2">
        <f>MIN(Tabell2[[#This Row],[Bokat]]*Tabell2[[#This Row],[Inpris ex moms]],Tabell2[[#This Row],[Totalt lagervärde ex moms]])</f>
        <v>0</v>
      </c>
      <c r="N9120" s="2">
        <f>Tabell2[[#This Row],[Totalt lagervärde ex moms]]-Tabell2[[#This Row],[Varav bokat ex moms]]</f>
        <v>477</v>
      </c>
    </row>
    <row r="9121" spans="1:14" x14ac:dyDescent="0.2">
      <c r="A9121" t="s">
        <v>14935</v>
      </c>
      <c r="B9121" t="s">
        <v>14936</v>
      </c>
      <c r="C9121" s="2">
        <v>595</v>
      </c>
      <c r="D9121" s="2">
        <v>416</v>
      </c>
      <c r="E9121" s="2">
        <v>238.88</v>
      </c>
      <c r="F9121" s="2">
        <v>191.10400000000001</v>
      </c>
      <c r="G9121">
        <v>3</v>
      </c>
      <c r="H9121">
        <v>0</v>
      </c>
      <c r="I9121" s="2">
        <f>Tabell2[[#This Row],[Inköpspris (SEK)]]*Tabell2[[#This Row],[Antal]]</f>
        <v>716.64</v>
      </c>
      <c r="J9121" s="2">
        <f>MIN(Tabell2[[#This Row],[Bokat]]*Tabell2[[#This Row],[Inköpspris (SEK)]],Tabell2[[#This Row],[Totalt lagervärde ink moms]])</f>
        <v>0</v>
      </c>
      <c r="K9121" s="2">
        <f>Tabell2[[#This Row],[Totalt lagervärde ink moms]]-Tabell2[[#This Row],[Varav bokat ink moms]]</f>
        <v>716.64</v>
      </c>
      <c r="L9121" s="2">
        <f>Tabell2[[#This Row],[Antal]]*Tabell2[[#This Row],[Inpris ex moms]]</f>
        <v>573.31200000000001</v>
      </c>
      <c r="M9121" s="2">
        <f>MIN(Tabell2[[#This Row],[Bokat]]*Tabell2[[#This Row],[Inpris ex moms]],Tabell2[[#This Row],[Totalt lagervärde ex moms]])</f>
        <v>0</v>
      </c>
      <c r="N9121" s="2">
        <f>Tabell2[[#This Row],[Totalt lagervärde ex moms]]-Tabell2[[#This Row],[Varav bokat ex moms]]</f>
        <v>573.31200000000001</v>
      </c>
    </row>
    <row r="9122" spans="1:14" x14ac:dyDescent="0.2">
      <c r="A9122" t="s">
        <v>17041</v>
      </c>
      <c r="B9122" t="s">
        <v>17042</v>
      </c>
      <c r="C9122" s="2">
        <v>659</v>
      </c>
      <c r="D9122" s="2">
        <v>395</v>
      </c>
      <c r="E9122" s="2">
        <v>264.5</v>
      </c>
      <c r="F9122" s="2">
        <v>211.60000000000002</v>
      </c>
      <c r="G9122">
        <v>3</v>
      </c>
      <c r="H9122">
        <v>0</v>
      </c>
      <c r="I9122" s="2">
        <f>Tabell2[[#This Row],[Inköpspris (SEK)]]*Tabell2[[#This Row],[Antal]]</f>
        <v>793.5</v>
      </c>
      <c r="J9122" s="2">
        <f>MIN(Tabell2[[#This Row],[Bokat]]*Tabell2[[#This Row],[Inköpspris (SEK)]],Tabell2[[#This Row],[Totalt lagervärde ink moms]])</f>
        <v>0</v>
      </c>
      <c r="K9122" s="2">
        <f>Tabell2[[#This Row],[Totalt lagervärde ink moms]]-Tabell2[[#This Row],[Varav bokat ink moms]]</f>
        <v>793.5</v>
      </c>
      <c r="L9122" s="2">
        <f>Tabell2[[#This Row],[Antal]]*Tabell2[[#This Row],[Inpris ex moms]]</f>
        <v>634.80000000000007</v>
      </c>
      <c r="M9122" s="2">
        <f>MIN(Tabell2[[#This Row],[Bokat]]*Tabell2[[#This Row],[Inpris ex moms]],Tabell2[[#This Row],[Totalt lagervärde ex moms]])</f>
        <v>0</v>
      </c>
      <c r="N9122" s="2">
        <f>Tabell2[[#This Row],[Totalt lagervärde ex moms]]-Tabell2[[#This Row],[Varav bokat ex moms]]</f>
        <v>634.80000000000007</v>
      </c>
    </row>
    <row r="9123" spans="1:14" x14ac:dyDescent="0.2">
      <c r="A9123" t="s">
        <v>7441</v>
      </c>
      <c r="B9123" t="s">
        <v>7442</v>
      </c>
      <c r="C9123" s="2">
        <v>229</v>
      </c>
      <c r="D9123" s="2">
        <v>92</v>
      </c>
      <c r="E9123" s="2">
        <v>91.91</v>
      </c>
      <c r="F9123" s="2">
        <v>73.53</v>
      </c>
      <c r="G9123">
        <v>2</v>
      </c>
      <c r="H9123">
        <v>0</v>
      </c>
      <c r="I9123" s="2">
        <f>Tabell2[[#This Row],[Inköpspris (SEK)]]*Tabell2[[#This Row],[Antal]]</f>
        <v>183.82</v>
      </c>
      <c r="J9123" s="2">
        <f>MIN(Tabell2[[#This Row],[Bokat]]*Tabell2[[#This Row],[Inköpspris (SEK)]],Tabell2[[#This Row],[Totalt lagervärde ink moms]])</f>
        <v>0</v>
      </c>
      <c r="K9123" s="2">
        <f>Tabell2[[#This Row],[Totalt lagervärde ink moms]]-Tabell2[[#This Row],[Varav bokat ink moms]]</f>
        <v>183.82</v>
      </c>
      <c r="L9123" s="2">
        <f>Tabell2[[#This Row],[Antal]]*Tabell2[[#This Row],[Inpris ex moms]]</f>
        <v>147.06</v>
      </c>
      <c r="M9123" s="2">
        <f>MIN(Tabell2[[#This Row],[Bokat]]*Tabell2[[#This Row],[Inpris ex moms]],Tabell2[[#This Row],[Totalt lagervärde ex moms]])</f>
        <v>0</v>
      </c>
      <c r="N9123" s="2">
        <f>Tabell2[[#This Row],[Totalt lagervärde ex moms]]-Tabell2[[#This Row],[Varav bokat ex moms]]</f>
        <v>147.06</v>
      </c>
    </row>
    <row r="9124" spans="1:14" x14ac:dyDescent="0.2">
      <c r="A9124" t="s">
        <v>8717</v>
      </c>
      <c r="B9124" t="s">
        <v>8718</v>
      </c>
      <c r="C9124" s="2">
        <v>143</v>
      </c>
      <c r="D9124" s="2">
        <v>107</v>
      </c>
      <c r="E9124" s="2">
        <v>57.37</v>
      </c>
      <c r="F9124" s="2">
        <v>45.896000000000001</v>
      </c>
      <c r="G9124">
        <v>5</v>
      </c>
      <c r="H9124">
        <v>0</v>
      </c>
      <c r="I9124" s="2">
        <f>Tabell2[[#This Row],[Inköpspris (SEK)]]*Tabell2[[#This Row],[Antal]]</f>
        <v>286.84999999999997</v>
      </c>
      <c r="J9124" s="2">
        <f>MIN(Tabell2[[#This Row],[Bokat]]*Tabell2[[#This Row],[Inköpspris (SEK)]],Tabell2[[#This Row],[Totalt lagervärde ink moms]])</f>
        <v>0</v>
      </c>
      <c r="K9124" s="2">
        <f>Tabell2[[#This Row],[Totalt lagervärde ink moms]]-Tabell2[[#This Row],[Varav bokat ink moms]]</f>
        <v>286.84999999999997</v>
      </c>
      <c r="L9124" s="2">
        <f>Tabell2[[#This Row],[Antal]]*Tabell2[[#This Row],[Inpris ex moms]]</f>
        <v>229.48000000000002</v>
      </c>
      <c r="M9124" s="2">
        <f>MIN(Tabell2[[#This Row],[Bokat]]*Tabell2[[#This Row],[Inpris ex moms]],Tabell2[[#This Row],[Totalt lagervärde ex moms]])</f>
        <v>0</v>
      </c>
      <c r="N9124" s="2">
        <f>Tabell2[[#This Row],[Totalt lagervärde ex moms]]-Tabell2[[#This Row],[Varav bokat ex moms]]</f>
        <v>229.48000000000002</v>
      </c>
    </row>
    <row r="9125" spans="1:14" x14ac:dyDescent="0.2">
      <c r="A9125" t="s">
        <v>14048</v>
      </c>
      <c r="B9125" t="s">
        <v>14049</v>
      </c>
      <c r="C9125" s="2">
        <v>499</v>
      </c>
      <c r="D9125" s="2">
        <v>299</v>
      </c>
      <c r="E9125" s="2">
        <v>200</v>
      </c>
      <c r="F9125" s="2">
        <v>160</v>
      </c>
      <c r="G9125">
        <v>2</v>
      </c>
      <c r="H9125">
        <v>0</v>
      </c>
      <c r="I9125" s="2">
        <f>Tabell2[[#This Row],[Inköpspris (SEK)]]*Tabell2[[#This Row],[Antal]]</f>
        <v>400</v>
      </c>
      <c r="J9125" s="2">
        <f>MIN(Tabell2[[#This Row],[Bokat]]*Tabell2[[#This Row],[Inköpspris (SEK)]],Tabell2[[#This Row],[Totalt lagervärde ink moms]])</f>
        <v>0</v>
      </c>
      <c r="K9125" s="2">
        <f>Tabell2[[#This Row],[Totalt lagervärde ink moms]]-Tabell2[[#This Row],[Varav bokat ink moms]]</f>
        <v>400</v>
      </c>
      <c r="L9125" s="2">
        <f>Tabell2[[#This Row],[Antal]]*Tabell2[[#This Row],[Inpris ex moms]]</f>
        <v>320</v>
      </c>
      <c r="M9125" s="2">
        <f>MIN(Tabell2[[#This Row],[Bokat]]*Tabell2[[#This Row],[Inpris ex moms]],Tabell2[[#This Row],[Totalt lagervärde ex moms]])</f>
        <v>0</v>
      </c>
      <c r="N9125" s="2">
        <f>Tabell2[[#This Row],[Totalt lagervärde ex moms]]-Tabell2[[#This Row],[Varav bokat ex moms]]</f>
        <v>320</v>
      </c>
    </row>
    <row r="9126" spans="1:14" x14ac:dyDescent="0.2">
      <c r="A9126" t="s">
        <v>14589</v>
      </c>
      <c r="B9126" t="s">
        <v>14590</v>
      </c>
      <c r="C9126" s="2">
        <v>499</v>
      </c>
      <c r="D9126" s="2">
        <v>299</v>
      </c>
      <c r="E9126" s="2">
        <v>200</v>
      </c>
      <c r="F9126" s="2">
        <v>160</v>
      </c>
      <c r="G9126">
        <v>1</v>
      </c>
      <c r="H9126">
        <v>0</v>
      </c>
      <c r="I9126" s="2">
        <f>Tabell2[[#This Row],[Inköpspris (SEK)]]*Tabell2[[#This Row],[Antal]]</f>
        <v>200</v>
      </c>
      <c r="J9126" s="2">
        <f>MIN(Tabell2[[#This Row],[Bokat]]*Tabell2[[#This Row],[Inköpspris (SEK)]],Tabell2[[#This Row],[Totalt lagervärde ink moms]])</f>
        <v>0</v>
      </c>
      <c r="K9126" s="2">
        <f>Tabell2[[#This Row],[Totalt lagervärde ink moms]]-Tabell2[[#This Row],[Varav bokat ink moms]]</f>
        <v>200</v>
      </c>
      <c r="L9126" s="2">
        <f>Tabell2[[#This Row],[Antal]]*Tabell2[[#This Row],[Inpris ex moms]]</f>
        <v>160</v>
      </c>
      <c r="M9126" s="2">
        <f>MIN(Tabell2[[#This Row],[Bokat]]*Tabell2[[#This Row],[Inpris ex moms]],Tabell2[[#This Row],[Totalt lagervärde ex moms]])</f>
        <v>0</v>
      </c>
      <c r="N9126" s="2">
        <f>Tabell2[[#This Row],[Totalt lagervärde ex moms]]-Tabell2[[#This Row],[Varav bokat ex moms]]</f>
        <v>160</v>
      </c>
    </row>
    <row r="9127" spans="1:14" x14ac:dyDescent="0.2">
      <c r="A9127" t="s">
        <v>14591</v>
      </c>
      <c r="B9127" t="s">
        <v>14592</v>
      </c>
      <c r="C9127" s="2">
        <v>499</v>
      </c>
      <c r="D9127" s="2">
        <v>299</v>
      </c>
      <c r="E9127" s="2">
        <v>200</v>
      </c>
      <c r="F9127" s="2">
        <v>160</v>
      </c>
      <c r="G9127">
        <v>2</v>
      </c>
      <c r="H9127">
        <v>0</v>
      </c>
      <c r="I9127" s="2">
        <f>Tabell2[[#This Row],[Inköpspris (SEK)]]*Tabell2[[#This Row],[Antal]]</f>
        <v>400</v>
      </c>
      <c r="J9127" s="2">
        <f>MIN(Tabell2[[#This Row],[Bokat]]*Tabell2[[#This Row],[Inköpspris (SEK)]],Tabell2[[#This Row],[Totalt lagervärde ink moms]])</f>
        <v>0</v>
      </c>
      <c r="K9127" s="2">
        <f>Tabell2[[#This Row],[Totalt lagervärde ink moms]]-Tabell2[[#This Row],[Varav bokat ink moms]]</f>
        <v>400</v>
      </c>
      <c r="L9127" s="2">
        <f>Tabell2[[#This Row],[Antal]]*Tabell2[[#This Row],[Inpris ex moms]]</f>
        <v>320</v>
      </c>
      <c r="M9127" s="2">
        <f>MIN(Tabell2[[#This Row],[Bokat]]*Tabell2[[#This Row],[Inpris ex moms]],Tabell2[[#This Row],[Totalt lagervärde ex moms]])</f>
        <v>0</v>
      </c>
      <c r="N9127" s="2">
        <f>Tabell2[[#This Row],[Totalt lagervärde ex moms]]-Tabell2[[#This Row],[Varav bokat ex moms]]</f>
        <v>320</v>
      </c>
    </row>
    <row r="9128" spans="1:14" x14ac:dyDescent="0.2">
      <c r="A9128" t="s">
        <v>14629</v>
      </c>
      <c r="B9128" t="s">
        <v>14630</v>
      </c>
      <c r="C9128" s="2">
        <v>815</v>
      </c>
      <c r="D9128" s="2">
        <v>489</v>
      </c>
      <c r="E9128" s="2">
        <v>326.60000000000002</v>
      </c>
      <c r="F9128" s="2">
        <v>261.28000000000003</v>
      </c>
      <c r="G9128">
        <v>1</v>
      </c>
      <c r="H9128">
        <v>0</v>
      </c>
      <c r="I9128" s="2">
        <f>Tabell2[[#This Row],[Inköpspris (SEK)]]*Tabell2[[#This Row],[Antal]]</f>
        <v>326.60000000000002</v>
      </c>
      <c r="J9128" s="2">
        <f>MIN(Tabell2[[#This Row],[Bokat]]*Tabell2[[#This Row],[Inköpspris (SEK)]],Tabell2[[#This Row],[Totalt lagervärde ink moms]])</f>
        <v>0</v>
      </c>
      <c r="K9128" s="2">
        <f>Tabell2[[#This Row],[Totalt lagervärde ink moms]]-Tabell2[[#This Row],[Varav bokat ink moms]]</f>
        <v>326.60000000000002</v>
      </c>
      <c r="L9128" s="2">
        <f>Tabell2[[#This Row],[Antal]]*Tabell2[[#This Row],[Inpris ex moms]]</f>
        <v>261.28000000000003</v>
      </c>
      <c r="M9128" s="2">
        <f>MIN(Tabell2[[#This Row],[Bokat]]*Tabell2[[#This Row],[Inpris ex moms]],Tabell2[[#This Row],[Totalt lagervärde ex moms]])</f>
        <v>0</v>
      </c>
      <c r="N9128" s="2">
        <f>Tabell2[[#This Row],[Totalt lagervärde ex moms]]-Tabell2[[#This Row],[Varav bokat ex moms]]</f>
        <v>261.28000000000003</v>
      </c>
    </row>
    <row r="9129" spans="1:14" x14ac:dyDescent="0.2">
      <c r="A9129" t="s">
        <v>14631</v>
      </c>
      <c r="B9129" t="s">
        <v>14632</v>
      </c>
      <c r="C9129" s="2">
        <v>815</v>
      </c>
      <c r="D9129" s="2">
        <v>489</v>
      </c>
      <c r="E9129" s="2">
        <v>326.60000000000002</v>
      </c>
      <c r="F9129" s="2">
        <v>261.28000000000003</v>
      </c>
      <c r="G9129">
        <v>2</v>
      </c>
      <c r="H9129">
        <v>0</v>
      </c>
      <c r="I9129" s="2">
        <f>Tabell2[[#This Row],[Inköpspris (SEK)]]*Tabell2[[#This Row],[Antal]]</f>
        <v>653.20000000000005</v>
      </c>
      <c r="J9129" s="2">
        <f>MIN(Tabell2[[#This Row],[Bokat]]*Tabell2[[#This Row],[Inköpspris (SEK)]],Tabell2[[#This Row],[Totalt lagervärde ink moms]])</f>
        <v>0</v>
      </c>
      <c r="K9129" s="2">
        <f>Tabell2[[#This Row],[Totalt lagervärde ink moms]]-Tabell2[[#This Row],[Varav bokat ink moms]]</f>
        <v>653.20000000000005</v>
      </c>
      <c r="L9129" s="2">
        <f>Tabell2[[#This Row],[Antal]]*Tabell2[[#This Row],[Inpris ex moms]]</f>
        <v>522.56000000000006</v>
      </c>
      <c r="M9129" s="2">
        <f>MIN(Tabell2[[#This Row],[Bokat]]*Tabell2[[#This Row],[Inpris ex moms]],Tabell2[[#This Row],[Totalt lagervärde ex moms]])</f>
        <v>0</v>
      </c>
      <c r="N9129" s="2">
        <f>Tabell2[[#This Row],[Totalt lagervärde ex moms]]-Tabell2[[#This Row],[Varav bokat ex moms]]</f>
        <v>522.56000000000006</v>
      </c>
    </row>
    <row r="9130" spans="1:14" x14ac:dyDescent="0.2">
      <c r="A9130" t="s">
        <v>6457</v>
      </c>
      <c r="B9130" t="s">
        <v>6458</v>
      </c>
      <c r="C9130" s="2">
        <v>15</v>
      </c>
      <c r="D9130" s="2">
        <v>10</v>
      </c>
      <c r="E9130" s="2">
        <v>6</v>
      </c>
      <c r="F9130" s="2">
        <v>4.8000000000000007</v>
      </c>
      <c r="G9130">
        <v>38</v>
      </c>
      <c r="H9130">
        <v>6</v>
      </c>
      <c r="I9130" s="2">
        <f>Tabell2[[#This Row],[Inköpspris (SEK)]]*Tabell2[[#This Row],[Antal]]</f>
        <v>228</v>
      </c>
      <c r="J9130" s="2">
        <f>MIN(Tabell2[[#This Row],[Bokat]]*Tabell2[[#This Row],[Inköpspris (SEK)]],Tabell2[[#This Row],[Totalt lagervärde ink moms]])</f>
        <v>36</v>
      </c>
      <c r="K9130" s="2">
        <f>Tabell2[[#This Row],[Totalt lagervärde ink moms]]-Tabell2[[#This Row],[Varav bokat ink moms]]</f>
        <v>192</v>
      </c>
      <c r="L9130" s="2">
        <f>Tabell2[[#This Row],[Antal]]*Tabell2[[#This Row],[Inpris ex moms]]</f>
        <v>182.40000000000003</v>
      </c>
      <c r="M9130" s="2">
        <f>MIN(Tabell2[[#This Row],[Bokat]]*Tabell2[[#This Row],[Inpris ex moms]],Tabell2[[#This Row],[Totalt lagervärde ex moms]])</f>
        <v>28.800000000000004</v>
      </c>
      <c r="N9130" s="2">
        <f>Tabell2[[#This Row],[Totalt lagervärde ex moms]]-Tabell2[[#This Row],[Varav bokat ex moms]]</f>
        <v>153.60000000000002</v>
      </c>
    </row>
    <row r="9131" spans="1:14" x14ac:dyDescent="0.2">
      <c r="A9131" t="s">
        <v>207</v>
      </c>
      <c r="B9131" t="s">
        <v>208</v>
      </c>
      <c r="C9131" s="2">
        <v>399</v>
      </c>
      <c r="D9131" s="2">
        <v>279</v>
      </c>
      <c r="E9131" s="2">
        <v>159.6</v>
      </c>
      <c r="F9131" s="2">
        <v>127.68</v>
      </c>
      <c r="G9131">
        <v>10</v>
      </c>
      <c r="H9131">
        <v>0</v>
      </c>
      <c r="I9131" s="2">
        <f>Tabell2[[#This Row],[Inköpspris (SEK)]]*Tabell2[[#This Row],[Antal]]</f>
        <v>1596</v>
      </c>
      <c r="J9131" s="2">
        <f>MIN(Tabell2[[#This Row],[Bokat]]*Tabell2[[#This Row],[Inköpspris (SEK)]],Tabell2[[#This Row],[Totalt lagervärde ink moms]])</f>
        <v>0</v>
      </c>
      <c r="K9131" s="2">
        <f>Tabell2[[#This Row],[Totalt lagervärde ink moms]]-Tabell2[[#This Row],[Varav bokat ink moms]]</f>
        <v>1596</v>
      </c>
      <c r="L9131" s="2">
        <f>Tabell2[[#This Row],[Antal]]*Tabell2[[#This Row],[Inpris ex moms]]</f>
        <v>1276.8000000000002</v>
      </c>
      <c r="M9131" s="2">
        <f>MIN(Tabell2[[#This Row],[Bokat]]*Tabell2[[#This Row],[Inpris ex moms]],Tabell2[[#This Row],[Totalt lagervärde ex moms]])</f>
        <v>0</v>
      </c>
      <c r="N9131" s="2">
        <f>Tabell2[[#This Row],[Totalt lagervärde ex moms]]-Tabell2[[#This Row],[Varav bokat ex moms]]</f>
        <v>1276.8000000000002</v>
      </c>
    </row>
    <row r="9132" spans="1:14" x14ac:dyDescent="0.2">
      <c r="A9132" t="s">
        <v>209</v>
      </c>
      <c r="B9132" t="s">
        <v>210</v>
      </c>
      <c r="C9132" s="2">
        <v>399</v>
      </c>
      <c r="D9132" s="2">
        <v>279</v>
      </c>
      <c r="E9132" s="2">
        <v>159.6</v>
      </c>
      <c r="F9132" s="2">
        <v>127.68</v>
      </c>
      <c r="G9132">
        <v>9</v>
      </c>
      <c r="H9132">
        <v>0</v>
      </c>
      <c r="I9132" s="2">
        <f>Tabell2[[#This Row],[Inköpspris (SEK)]]*Tabell2[[#This Row],[Antal]]</f>
        <v>1436.3999999999999</v>
      </c>
      <c r="J9132" s="2">
        <f>MIN(Tabell2[[#This Row],[Bokat]]*Tabell2[[#This Row],[Inköpspris (SEK)]],Tabell2[[#This Row],[Totalt lagervärde ink moms]])</f>
        <v>0</v>
      </c>
      <c r="K9132" s="2">
        <f>Tabell2[[#This Row],[Totalt lagervärde ink moms]]-Tabell2[[#This Row],[Varav bokat ink moms]]</f>
        <v>1436.3999999999999</v>
      </c>
      <c r="L9132" s="2">
        <f>Tabell2[[#This Row],[Antal]]*Tabell2[[#This Row],[Inpris ex moms]]</f>
        <v>1149.1200000000001</v>
      </c>
      <c r="M9132" s="2">
        <f>MIN(Tabell2[[#This Row],[Bokat]]*Tabell2[[#This Row],[Inpris ex moms]],Tabell2[[#This Row],[Totalt lagervärde ex moms]])</f>
        <v>0</v>
      </c>
      <c r="N9132" s="2">
        <f>Tabell2[[#This Row],[Totalt lagervärde ex moms]]-Tabell2[[#This Row],[Varav bokat ex moms]]</f>
        <v>1149.1200000000001</v>
      </c>
    </row>
    <row r="9133" spans="1:14" x14ac:dyDescent="0.2">
      <c r="A9133" t="s">
        <v>211</v>
      </c>
      <c r="B9133" t="s">
        <v>212</v>
      </c>
      <c r="C9133" s="2">
        <v>399</v>
      </c>
      <c r="D9133" s="2">
        <v>279</v>
      </c>
      <c r="E9133" s="2">
        <v>159.6</v>
      </c>
      <c r="F9133" s="2">
        <v>127.68</v>
      </c>
      <c r="G9133">
        <v>29</v>
      </c>
      <c r="H9133">
        <v>1</v>
      </c>
      <c r="I9133" s="2">
        <f>Tabell2[[#This Row],[Inköpspris (SEK)]]*Tabell2[[#This Row],[Antal]]</f>
        <v>4628.3999999999996</v>
      </c>
      <c r="J9133" s="2">
        <f>MIN(Tabell2[[#This Row],[Bokat]]*Tabell2[[#This Row],[Inköpspris (SEK)]],Tabell2[[#This Row],[Totalt lagervärde ink moms]])</f>
        <v>159.6</v>
      </c>
      <c r="K9133" s="2">
        <f>Tabell2[[#This Row],[Totalt lagervärde ink moms]]-Tabell2[[#This Row],[Varav bokat ink moms]]</f>
        <v>4468.7999999999993</v>
      </c>
      <c r="L9133" s="2">
        <f>Tabell2[[#This Row],[Antal]]*Tabell2[[#This Row],[Inpris ex moms]]</f>
        <v>3702.7200000000003</v>
      </c>
      <c r="M9133" s="2">
        <f>MIN(Tabell2[[#This Row],[Bokat]]*Tabell2[[#This Row],[Inpris ex moms]],Tabell2[[#This Row],[Totalt lagervärde ex moms]])</f>
        <v>127.68</v>
      </c>
      <c r="N9133" s="2">
        <f>Tabell2[[#This Row],[Totalt lagervärde ex moms]]-Tabell2[[#This Row],[Varav bokat ex moms]]</f>
        <v>3575.0400000000004</v>
      </c>
    </row>
    <row r="9134" spans="1:14" x14ac:dyDescent="0.2">
      <c r="A9134" t="s">
        <v>213</v>
      </c>
      <c r="B9134" t="s">
        <v>214</v>
      </c>
      <c r="C9134" s="2">
        <v>399</v>
      </c>
      <c r="D9134" s="2">
        <v>279</v>
      </c>
      <c r="E9134" s="2">
        <v>159.6</v>
      </c>
      <c r="F9134" s="2">
        <v>127.68</v>
      </c>
      <c r="G9134">
        <v>29</v>
      </c>
      <c r="H9134">
        <v>0</v>
      </c>
      <c r="I9134" s="2">
        <f>Tabell2[[#This Row],[Inköpspris (SEK)]]*Tabell2[[#This Row],[Antal]]</f>
        <v>4628.3999999999996</v>
      </c>
      <c r="J9134" s="2">
        <f>MIN(Tabell2[[#This Row],[Bokat]]*Tabell2[[#This Row],[Inköpspris (SEK)]],Tabell2[[#This Row],[Totalt lagervärde ink moms]])</f>
        <v>0</v>
      </c>
      <c r="K9134" s="2">
        <f>Tabell2[[#This Row],[Totalt lagervärde ink moms]]-Tabell2[[#This Row],[Varav bokat ink moms]]</f>
        <v>4628.3999999999996</v>
      </c>
      <c r="L9134" s="2">
        <f>Tabell2[[#This Row],[Antal]]*Tabell2[[#This Row],[Inpris ex moms]]</f>
        <v>3702.7200000000003</v>
      </c>
      <c r="M9134" s="2">
        <f>MIN(Tabell2[[#This Row],[Bokat]]*Tabell2[[#This Row],[Inpris ex moms]],Tabell2[[#This Row],[Totalt lagervärde ex moms]])</f>
        <v>0</v>
      </c>
      <c r="N9134" s="2">
        <f>Tabell2[[#This Row],[Totalt lagervärde ex moms]]-Tabell2[[#This Row],[Varav bokat ex moms]]</f>
        <v>3702.7200000000003</v>
      </c>
    </row>
    <row r="9135" spans="1:14" x14ac:dyDescent="0.2">
      <c r="A9135" t="s">
        <v>215</v>
      </c>
      <c r="B9135" t="s">
        <v>216</v>
      </c>
      <c r="C9135" s="2">
        <v>399</v>
      </c>
      <c r="D9135" s="2">
        <v>279</v>
      </c>
      <c r="E9135" s="2">
        <v>159.6</v>
      </c>
      <c r="F9135" s="2">
        <v>127.68</v>
      </c>
      <c r="G9135">
        <v>10</v>
      </c>
      <c r="H9135">
        <v>0</v>
      </c>
      <c r="I9135" s="2">
        <f>Tabell2[[#This Row],[Inköpspris (SEK)]]*Tabell2[[#This Row],[Antal]]</f>
        <v>1596</v>
      </c>
      <c r="J9135" s="2">
        <f>MIN(Tabell2[[#This Row],[Bokat]]*Tabell2[[#This Row],[Inköpspris (SEK)]],Tabell2[[#This Row],[Totalt lagervärde ink moms]])</f>
        <v>0</v>
      </c>
      <c r="K9135" s="2">
        <f>Tabell2[[#This Row],[Totalt lagervärde ink moms]]-Tabell2[[#This Row],[Varav bokat ink moms]]</f>
        <v>1596</v>
      </c>
      <c r="L9135" s="2">
        <f>Tabell2[[#This Row],[Antal]]*Tabell2[[#This Row],[Inpris ex moms]]</f>
        <v>1276.8000000000002</v>
      </c>
      <c r="M9135" s="2">
        <f>MIN(Tabell2[[#This Row],[Bokat]]*Tabell2[[#This Row],[Inpris ex moms]],Tabell2[[#This Row],[Totalt lagervärde ex moms]])</f>
        <v>0</v>
      </c>
      <c r="N9135" s="2">
        <f>Tabell2[[#This Row],[Totalt lagervärde ex moms]]-Tabell2[[#This Row],[Varav bokat ex moms]]</f>
        <v>1276.8000000000002</v>
      </c>
    </row>
    <row r="9136" spans="1:14" x14ac:dyDescent="0.2">
      <c r="A9136" t="s">
        <v>1126</v>
      </c>
      <c r="B9136" t="s">
        <v>1127</v>
      </c>
      <c r="C9136" s="2">
        <v>25</v>
      </c>
      <c r="D9136" s="2">
        <v>10</v>
      </c>
      <c r="E9136" s="2">
        <v>10</v>
      </c>
      <c r="F9136" s="2">
        <v>8</v>
      </c>
      <c r="G9136">
        <v>35</v>
      </c>
      <c r="H9136">
        <v>0</v>
      </c>
      <c r="I9136" s="2">
        <f>Tabell2[[#This Row],[Inköpspris (SEK)]]*Tabell2[[#This Row],[Antal]]</f>
        <v>350</v>
      </c>
      <c r="J9136" s="2">
        <f>MIN(Tabell2[[#This Row],[Bokat]]*Tabell2[[#This Row],[Inköpspris (SEK)]],Tabell2[[#This Row],[Totalt lagervärde ink moms]])</f>
        <v>0</v>
      </c>
      <c r="K9136" s="2">
        <f>Tabell2[[#This Row],[Totalt lagervärde ink moms]]-Tabell2[[#This Row],[Varav bokat ink moms]]</f>
        <v>350</v>
      </c>
      <c r="L9136" s="2">
        <f>Tabell2[[#This Row],[Antal]]*Tabell2[[#This Row],[Inpris ex moms]]</f>
        <v>280</v>
      </c>
      <c r="M9136" s="2">
        <f>MIN(Tabell2[[#This Row],[Bokat]]*Tabell2[[#This Row],[Inpris ex moms]],Tabell2[[#This Row],[Totalt lagervärde ex moms]])</f>
        <v>0</v>
      </c>
      <c r="N9136" s="2">
        <f>Tabell2[[#This Row],[Totalt lagervärde ex moms]]-Tabell2[[#This Row],[Varav bokat ex moms]]</f>
        <v>280</v>
      </c>
    </row>
    <row r="9137" spans="1:14" x14ac:dyDescent="0.2">
      <c r="A9137" t="s">
        <v>255</v>
      </c>
      <c r="B9137" t="s">
        <v>256</v>
      </c>
      <c r="C9137" s="2">
        <v>469</v>
      </c>
      <c r="D9137" s="2">
        <v>328</v>
      </c>
      <c r="E9137" s="2">
        <v>187.6</v>
      </c>
      <c r="F9137" s="2">
        <v>150.08000000000001</v>
      </c>
      <c r="G9137">
        <v>9</v>
      </c>
      <c r="H9137">
        <v>0</v>
      </c>
      <c r="I9137" s="2">
        <f>Tabell2[[#This Row],[Inköpspris (SEK)]]*Tabell2[[#This Row],[Antal]]</f>
        <v>1688.3999999999999</v>
      </c>
      <c r="J9137" s="2">
        <f>MIN(Tabell2[[#This Row],[Bokat]]*Tabell2[[#This Row],[Inköpspris (SEK)]],Tabell2[[#This Row],[Totalt lagervärde ink moms]])</f>
        <v>0</v>
      </c>
      <c r="K9137" s="2">
        <f>Tabell2[[#This Row],[Totalt lagervärde ink moms]]-Tabell2[[#This Row],[Varav bokat ink moms]]</f>
        <v>1688.3999999999999</v>
      </c>
      <c r="L9137" s="2">
        <f>Tabell2[[#This Row],[Antal]]*Tabell2[[#This Row],[Inpris ex moms]]</f>
        <v>1350.72</v>
      </c>
      <c r="M9137" s="2">
        <f>MIN(Tabell2[[#This Row],[Bokat]]*Tabell2[[#This Row],[Inpris ex moms]],Tabell2[[#This Row],[Totalt lagervärde ex moms]])</f>
        <v>0</v>
      </c>
      <c r="N9137" s="2">
        <f>Tabell2[[#This Row],[Totalt lagervärde ex moms]]-Tabell2[[#This Row],[Varav bokat ex moms]]</f>
        <v>1350.72</v>
      </c>
    </row>
    <row r="9138" spans="1:14" x14ac:dyDescent="0.2">
      <c r="A9138" t="s">
        <v>257</v>
      </c>
      <c r="B9138" t="s">
        <v>258</v>
      </c>
      <c r="C9138" s="2">
        <v>469</v>
      </c>
      <c r="D9138" s="2">
        <v>328</v>
      </c>
      <c r="E9138" s="2">
        <v>187.6</v>
      </c>
      <c r="F9138" s="2">
        <v>150.08000000000001</v>
      </c>
      <c r="G9138">
        <v>10</v>
      </c>
      <c r="H9138">
        <v>0</v>
      </c>
      <c r="I9138" s="2">
        <f>Tabell2[[#This Row],[Inköpspris (SEK)]]*Tabell2[[#This Row],[Antal]]</f>
        <v>1876</v>
      </c>
      <c r="J9138" s="2">
        <f>MIN(Tabell2[[#This Row],[Bokat]]*Tabell2[[#This Row],[Inköpspris (SEK)]],Tabell2[[#This Row],[Totalt lagervärde ink moms]])</f>
        <v>0</v>
      </c>
      <c r="K9138" s="2">
        <f>Tabell2[[#This Row],[Totalt lagervärde ink moms]]-Tabell2[[#This Row],[Varav bokat ink moms]]</f>
        <v>1876</v>
      </c>
      <c r="L9138" s="2">
        <f>Tabell2[[#This Row],[Antal]]*Tabell2[[#This Row],[Inpris ex moms]]</f>
        <v>1500.8000000000002</v>
      </c>
      <c r="M9138" s="2">
        <f>MIN(Tabell2[[#This Row],[Bokat]]*Tabell2[[#This Row],[Inpris ex moms]],Tabell2[[#This Row],[Totalt lagervärde ex moms]])</f>
        <v>0</v>
      </c>
      <c r="N9138" s="2">
        <f>Tabell2[[#This Row],[Totalt lagervärde ex moms]]-Tabell2[[#This Row],[Varav bokat ex moms]]</f>
        <v>1500.8000000000002</v>
      </c>
    </row>
    <row r="9139" spans="1:14" x14ac:dyDescent="0.2">
      <c r="A9139" t="s">
        <v>259</v>
      </c>
      <c r="B9139" t="s">
        <v>260</v>
      </c>
      <c r="C9139" s="2">
        <v>469</v>
      </c>
      <c r="D9139" s="2">
        <v>328</v>
      </c>
      <c r="E9139" s="2">
        <v>187.6</v>
      </c>
      <c r="F9139" s="2">
        <v>150.08000000000001</v>
      </c>
      <c r="G9139">
        <v>29</v>
      </c>
      <c r="H9139">
        <v>0</v>
      </c>
      <c r="I9139" s="2">
        <f>Tabell2[[#This Row],[Inköpspris (SEK)]]*Tabell2[[#This Row],[Antal]]</f>
        <v>5440.4</v>
      </c>
      <c r="J9139" s="2">
        <f>MIN(Tabell2[[#This Row],[Bokat]]*Tabell2[[#This Row],[Inköpspris (SEK)]],Tabell2[[#This Row],[Totalt lagervärde ink moms]])</f>
        <v>0</v>
      </c>
      <c r="K9139" s="2">
        <f>Tabell2[[#This Row],[Totalt lagervärde ink moms]]-Tabell2[[#This Row],[Varav bokat ink moms]]</f>
        <v>5440.4</v>
      </c>
      <c r="L9139" s="2">
        <f>Tabell2[[#This Row],[Antal]]*Tabell2[[#This Row],[Inpris ex moms]]</f>
        <v>4352.3200000000006</v>
      </c>
      <c r="M9139" s="2">
        <f>MIN(Tabell2[[#This Row],[Bokat]]*Tabell2[[#This Row],[Inpris ex moms]],Tabell2[[#This Row],[Totalt lagervärde ex moms]])</f>
        <v>0</v>
      </c>
      <c r="N9139" s="2">
        <f>Tabell2[[#This Row],[Totalt lagervärde ex moms]]-Tabell2[[#This Row],[Varav bokat ex moms]]</f>
        <v>4352.3200000000006</v>
      </c>
    </row>
    <row r="9140" spans="1:14" x14ac:dyDescent="0.2">
      <c r="A9140" t="s">
        <v>261</v>
      </c>
      <c r="B9140" t="s">
        <v>262</v>
      </c>
      <c r="C9140" s="2">
        <v>469</v>
      </c>
      <c r="D9140" s="2">
        <v>328</v>
      </c>
      <c r="E9140" s="2">
        <v>187.6</v>
      </c>
      <c r="F9140" s="2">
        <v>150.08000000000001</v>
      </c>
      <c r="G9140">
        <v>27</v>
      </c>
      <c r="H9140">
        <v>0</v>
      </c>
      <c r="I9140" s="2">
        <f>Tabell2[[#This Row],[Inköpspris (SEK)]]*Tabell2[[#This Row],[Antal]]</f>
        <v>5065.2</v>
      </c>
      <c r="J9140" s="2">
        <f>MIN(Tabell2[[#This Row],[Bokat]]*Tabell2[[#This Row],[Inköpspris (SEK)]],Tabell2[[#This Row],[Totalt lagervärde ink moms]])</f>
        <v>0</v>
      </c>
      <c r="K9140" s="2">
        <f>Tabell2[[#This Row],[Totalt lagervärde ink moms]]-Tabell2[[#This Row],[Varav bokat ink moms]]</f>
        <v>5065.2</v>
      </c>
      <c r="L9140" s="2">
        <f>Tabell2[[#This Row],[Antal]]*Tabell2[[#This Row],[Inpris ex moms]]</f>
        <v>4052.1600000000003</v>
      </c>
      <c r="M9140" s="2">
        <f>MIN(Tabell2[[#This Row],[Bokat]]*Tabell2[[#This Row],[Inpris ex moms]],Tabell2[[#This Row],[Totalt lagervärde ex moms]])</f>
        <v>0</v>
      </c>
      <c r="N9140" s="2">
        <f>Tabell2[[#This Row],[Totalt lagervärde ex moms]]-Tabell2[[#This Row],[Varav bokat ex moms]]</f>
        <v>4052.1600000000003</v>
      </c>
    </row>
    <row r="9141" spans="1:14" x14ac:dyDescent="0.2">
      <c r="A9141" t="s">
        <v>263</v>
      </c>
      <c r="B9141" t="s">
        <v>264</v>
      </c>
      <c r="C9141" s="2">
        <v>469</v>
      </c>
      <c r="D9141" s="2">
        <v>328</v>
      </c>
      <c r="E9141" s="2">
        <v>187.6</v>
      </c>
      <c r="F9141" s="2">
        <v>150.08000000000001</v>
      </c>
      <c r="G9141">
        <v>10</v>
      </c>
      <c r="H9141">
        <v>0</v>
      </c>
      <c r="I9141" s="2">
        <f>Tabell2[[#This Row],[Inköpspris (SEK)]]*Tabell2[[#This Row],[Antal]]</f>
        <v>1876</v>
      </c>
      <c r="J9141" s="2">
        <f>MIN(Tabell2[[#This Row],[Bokat]]*Tabell2[[#This Row],[Inköpspris (SEK)]],Tabell2[[#This Row],[Totalt lagervärde ink moms]])</f>
        <v>0</v>
      </c>
      <c r="K9141" s="2">
        <f>Tabell2[[#This Row],[Totalt lagervärde ink moms]]-Tabell2[[#This Row],[Varav bokat ink moms]]</f>
        <v>1876</v>
      </c>
      <c r="L9141" s="2">
        <f>Tabell2[[#This Row],[Antal]]*Tabell2[[#This Row],[Inpris ex moms]]</f>
        <v>1500.8000000000002</v>
      </c>
      <c r="M9141" s="2">
        <f>MIN(Tabell2[[#This Row],[Bokat]]*Tabell2[[#This Row],[Inpris ex moms]],Tabell2[[#This Row],[Totalt lagervärde ex moms]])</f>
        <v>0</v>
      </c>
      <c r="N9141" s="2">
        <f>Tabell2[[#This Row],[Totalt lagervärde ex moms]]-Tabell2[[#This Row],[Varav bokat ex moms]]</f>
        <v>1500.8000000000002</v>
      </c>
    </row>
    <row r="9142" spans="1:14" x14ac:dyDescent="0.2">
      <c r="A9142" t="s">
        <v>197</v>
      </c>
      <c r="B9142" t="s">
        <v>198</v>
      </c>
      <c r="C9142" s="2">
        <v>499</v>
      </c>
      <c r="D9142" s="2">
        <v>349</v>
      </c>
      <c r="E9142" s="2">
        <v>199.6</v>
      </c>
      <c r="F9142" s="2">
        <v>159.68</v>
      </c>
      <c r="G9142">
        <v>9</v>
      </c>
      <c r="H9142">
        <v>1</v>
      </c>
      <c r="I9142" s="2">
        <f>Tabell2[[#This Row],[Inköpspris (SEK)]]*Tabell2[[#This Row],[Antal]]</f>
        <v>1796.3999999999999</v>
      </c>
      <c r="J9142" s="2">
        <f>MIN(Tabell2[[#This Row],[Bokat]]*Tabell2[[#This Row],[Inköpspris (SEK)]],Tabell2[[#This Row],[Totalt lagervärde ink moms]])</f>
        <v>199.6</v>
      </c>
      <c r="K9142" s="2">
        <f>Tabell2[[#This Row],[Totalt lagervärde ink moms]]-Tabell2[[#This Row],[Varav bokat ink moms]]</f>
        <v>1596.8</v>
      </c>
      <c r="L9142" s="2">
        <f>Tabell2[[#This Row],[Antal]]*Tabell2[[#This Row],[Inpris ex moms]]</f>
        <v>1437.1200000000001</v>
      </c>
      <c r="M9142" s="2">
        <f>MIN(Tabell2[[#This Row],[Bokat]]*Tabell2[[#This Row],[Inpris ex moms]],Tabell2[[#This Row],[Totalt lagervärde ex moms]])</f>
        <v>159.68</v>
      </c>
      <c r="N9142" s="2">
        <f>Tabell2[[#This Row],[Totalt lagervärde ex moms]]-Tabell2[[#This Row],[Varav bokat ex moms]]</f>
        <v>1277.44</v>
      </c>
    </row>
    <row r="9143" spans="1:14" x14ac:dyDescent="0.2">
      <c r="A9143" t="s">
        <v>199</v>
      </c>
      <c r="B9143" t="s">
        <v>200</v>
      </c>
      <c r="C9143" s="2">
        <v>499</v>
      </c>
      <c r="D9143" s="2">
        <v>349</v>
      </c>
      <c r="E9143" s="2">
        <v>199.6</v>
      </c>
      <c r="F9143" s="2">
        <v>159.68</v>
      </c>
      <c r="G9143">
        <v>27</v>
      </c>
      <c r="H9143">
        <v>1</v>
      </c>
      <c r="I9143" s="2">
        <f>Tabell2[[#This Row],[Inköpspris (SEK)]]*Tabell2[[#This Row],[Antal]]</f>
        <v>5389.2</v>
      </c>
      <c r="J9143" s="2">
        <f>MIN(Tabell2[[#This Row],[Bokat]]*Tabell2[[#This Row],[Inköpspris (SEK)]],Tabell2[[#This Row],[Totalt lagervärde ink moms]])</f>
        <v>199.6</v>
      </c>
      <c r="K9143" s="2">
        <f>Tabell2[[#This Row],[Totalt lagervärde ink moms]]-Tabell2[[#This Row],[Varav bokat ink moms]]</f>
        <v>5189.5999999999995</v>
      </c>
      <c r="L9143" s="2">
        <f>Tabell2[[#This Row],[Antal]]*Tabell2[[#This Row],[Inpris ex moms]]</f>
        <v>4311.3600000000006</v>
      </c>
      <c r="M9143" s="2">
        <f>MIN(Tabell2[[#This Row],[Bokat]]*Tabell2[[#This Row],[Inpris ex moms]],Tabell2[[#This Row],[Totalt lagervärde ex moms]])</f>
        <v>159.68</v>
      </c>
      <c r="N9143" s="2">
        <f>Tabell2[[#This Row],[Totalt lagervärde ex moms]]-Tabell2[[#This Row],[Varav bokat ex moms]]</f>
        <v>4151.68</v>
      </c>
    </row>
    <row r="9144" spans="1:14" x14ac:dyDescent="0.2">
      <c r="A9144" t="s">
        <v>201</v>
      </c>
      <c r="B9144" t="s">
        <v>202</v>
      </c>
      <c r="C9144" s="2">
        <v>499</v>
      </c>
      <c r="D9144" s="2">
        <v>349</v>
      </c>
      <c r="E9144" s="2">
        <v>199.6</v>
      </c>
      <c r="F9144" s="2">
        <v>159.68</v>
      </c>
      <c r="G9144">
        <v>29</v>
      </c>
      <c r="H9144">
        <v>0</v>
      </c>
      <c r="I9144" s="2">
        <f>Tabell2[[#This Row],[Inköpspris (SEK)]]*Tabell2[[#This Row],[Antal]]</f>
        <v>5788.4</v>
      </c>
      <c r="J9144" s="2">
        <f>MIN(Tabell2[[#This Row],[Bokat]]*Tabell2[[#This Row],[Inköpspris (SEK)]],Tabell2[[#This Row],[Totalt lagervärde ink moms]])</f>
        <v>0</v>
      </c>
      <c r="K9144" s="2">
        <f>Tabell2[[#This Row],[Totalt lagervärde ink moms]]-Tabell2[[#This Row],[Varav bokat ink moms]]</f>
        <v>5788.4</v>
      </c>
      <c r="L9144" s="2">
        <f>Tabell2[[#This Row],[Antal]]*Tabell2[[#This Row],[Inpris ex moms]]</f>
        <v>4630.72</v>
      </c>
      <c r="M9144" s="2">
        <f>MIN(Tabell2[[#This Row],[Bokat]]*Tabell2[[#This Row],[Inpris ex moms]],Tabell2[[#This Row],[Totalt lagervärde ex moms]])</f>
        <v>0</v>
      </c>
      <c r="N9144" s="2">
        <f>Tabell2[[#This Row],[Totalt lagervärde ex moms]]-Tabell2[[#This Row],[Varav bokat ex moms]]</f>
        <v>4630.72</v>
      </c>
    </row>
    <row r="9145" spans="1:14" x14ac:dyDescent="0.2">
      <c r="A9145" t="s">
        <v>203</v>
      </c>
      <c r="B9145" t="s">
        <v>204</v>
      </c>
      <c r="C9145" s="2">
        <v>499</v>
      </c>
      <c r="D9145" s="2">
        <v>349</v>
      </c>
      <c r="E9145" s="2">
        <v>199.6</v>
      </c>
      <c r="F9145" s="2">
        <v>159.68</v>
      </c>
      <c r="G9145">
        <v>8</v>
      </c>
      <c r="H9145">
        <v>0</v>
      </c>
      <c r="I9145" s="2">
        <f>Tabell2[[#This Row],[Inköpspris (SEK)]]*Tabell2[[#This Row],[Antal]]</f>
        <v>1596.8</v>
      </c>
      <c r="J9145" s="2">
        <f>MIN(Tabell2[[#This Row],[Bokat]]*Tabell2[[#This Row],[Inköpspris (SEK)]],Tabell2[[#This Row],[Totalt lagervärde ink moms]])</f>
        <v>0</v>
      </c>
      <c r="K9145" s="2">
        <f>Tabell2[[#This Row],[Totalt lagervärde ink moms]]-Tabell2[[#This Row],[Varav bokat ink moms]]</f>
        <v>1596.8</v>
      </c>
      <c r="L9145" s="2">
        <f>Tabell2[[#This Row],[Antal]]*Tabell2[[#This Row],[Inpris ex moms]]</f>
        <v>1277.44</v>
      </c>
      <c r="M9145" s="2">
        <f>MIN(Tabell2[[#This Row],[Bokat]]*Tabell2[[#This Row],[Inpris ex moms]],Tabell2[[#This Row],[Totalt lagervärde ex moms]])</f>
        <v>0</v>
      </c>
      <c r="N9145" s="2">
        <f>Tabell2[[#This Row],[Totalt lagervärde ex moms]]-Tabell2[[#This Row],[Varav bokat ex moms]]</f>
        <v>1277.44</v>
      </c>
    </row>
    <row r="9146" spans="1:14" x14ac:dyDescent="0.2">
      <c r="A9146" t="s">
        <v>241</v>
      </c>
      <c r="B9146" t="s">
        <v>242</v>
      </c>
      <c r="C9146" s="2">
        <v>699</v>
      </c>
      <c r="D9146" s="2">
        <v>489</v>
      </c>
      <c r="E9146" s="2">
        <v>279.60000000000002</v>
      </c>
      <c r="F9146" s="2">
        <v>223.68000000000004</v>
      </c>
      <c r="G9146">
        <v>19</v>
      </c>
      <c r="H9146">
        <v>0</v>
      </c>
      <c r="I9146" s="2">
        <f>Tabell2[[#This Row],[Inköpspris (SEK)]]*Tabell2[[#This Row],[Antal]]</f>
        <v>5312.4000000000005</v>
      </c>
      <c r="J9146" s="2">
        <f>MIN(Tabell2[[#This Row],[Bokat]]*Tabell2[[#This Row],[Inköpspris (SEK)]],Tabell2[[#This Row],[Totalt lagervärde ink moms]])</f>
        <v>0</v>
      </c>
      <c r="K9146" s="2">
        <f>Tabell2[[#This Row],[Totalt lagervärde ink moms]]-Tabell2[[#This Row],[Varav bokat ink moms]]</f>
        <v>5312.4000000000005</v>
      </c>
      <c r="L9146" s="2">
        <f>Tabell2[[#This Row],[Antal]]*Tabell2[[#This Row],[Inpris ex moms]]</f>
        <v>4249.920000000001</v>
      </c>
      <c r="M9146" s="2">
        <f>MIN(Tabell2[[#This Row],[Bokat]]*Tabell2[[#This Row],[Inpris ex moms]],Tabell2[[#This Row],[Totalt lagervärde ex moms]])</f>
        <v>0</v>
      </c>
      <c r="N9146" s="2">
        <f>Tabell2[[#This Row],[Totalt lagervärde ex moms]]-Tabell2[[#This Row],[Varav bokat ex moms]]</f>
        <v>4249.920000000001</v>
      </c>
    </row>
    <row r="9147" spans="1:14" x14ac:dyDescent="0.2">
      <c r="A9147" t="s">
        <v>243</v>
      </c>
      <c r="B9147" t="s">
        <v>244</v>
      </c>
      <c r="C9147" s="2">
        <v>699</v>
      </c>
      <c r="D9147" s="2">
        <v>489</v>
      </c>
      <c r="E9147" s="2">
        <v>279.60000000000002</v>
      </c>
      <c r="F9147" s="2">
        <v>223.68000000000004</v>
      </c>
      <c r="G9147">
        <v>6</v>
      </c>
      <c r="H9147">
        <v>0</v>
      </c>
      <c r="I9147" s="2">
        <f>Tabell2[[#This Row],[Inköpspris (SEK)]]*Tabell2[[#This Row],[Antal]]</f>
        <v>1677.6000000000001</v>
      </c>
      <c r="J9147" s="2">
        <f>MIN(Tabell2[[#This Row],[Bokat]]*Tabell2[[#This Row],[Inköpspris (SEK)]],Tabell2[[#This Row],[Totalt lagervärde ink moms]])</f>
        <v>0</v>
      </c>
      <c r="K9147" s="2">
        <f>Tabell2[[#This Row],[Totalt lagervärde ink moms]]-Tabell2[[#This Row],[Varav bokat ink moms]]</f>
        <v>1677.6000000000001</v>
      </c>
      <c r="L9147" s="2">
        <f>Tabell2[[#This Row],[Antal]]*Tabell2[[#This Row],[Inpris ex moms]]</f>
        <v>1342.0800000000002</v>
      </c>
      <c r="M9147" s="2">
        <f>MIN(Tabell2[[#This Row],[Bokat]]*Tabell2[[#This Row],[Inpris ex moms]],Tabell2[[#This Row],[Totalt lagervärde ex moms]])</f>
        <v>0</v>
      </c>
      <c r="N9147" s="2">
        <f>Tabell2[[#This Row],[Totalt lagervärde ex moms]]-Tabell2[[#This Row],[Varav bokat ex moms]]</f>
        <v>1342.0800000000002</v>
      </c>
    </row>
    <row r="9148" spans="1:14" x14ac:dyDescent="0.2">
      <c r="A9148" t="s">
        <v>245</v>
      </c>
      <c r="B9148" t="s">
        <v>246</v>
      </c>
      <c r="C9148" s="2">
        <v>699</v>
      </c>
      <c r="D9148" s="2">
        <v>489</v>
      </c>
      <c r="E9148" s="2">
        <v>279.60000000000002</v>
      </c>
      <c r="F9148" s="2">
        <v>223.68000000000004</v>
      </c>
      <c r="G9148">
        <v>27</v>
      </c>
      <c r="H9148">
        <v>0</v>
      </c>
      <c r="I9148" s="2">
        <f>Tabell2[[#This Row],[Inköpspris (SEK)]]*Tabell2[[#This Row],[Antal]]</f>
        <v>7549.2000000000007</v>
      </c>
      <c r="J9148" s="2">
        <f>MIN(Tabell2[[#This Row],[Bokat]]*Tabell2[[#This Row],[Inköpspris (SEK)]],Tabell2[[#This Row],[Totalt lagervärde ink moms]])</f>
        <v>0</v>
      </c>
      <c r="K9148" s="2">
        <f>Tabell2[[#This Row],[Totalt lagervärde ink moms]]-Tabell2[[#This Row],[Varav bokat ink moms]]</f>
        <v>7549.2000000000007</v>
      </c>
      <c r="L9148" s="2">
        <f>Tabell2[[#This Row],[Antal]]*Tabell2[[#This Row],[Inpris ex moms]]</f>
        <v>6039.3600000000006</v>
      </c>
      <c r="M9148" s="2">
        <f>MIN(Tabell2[[#This Row],[Bokat]]*Tabell2[[#This Row],[Inpris ex moms]],Tabell2[[#This Row],[Totalt lagervärde ex moms]])</f>
        <v>0</v>
      </c>
      <c r="N9148" s="2">
        <f>Tabell2[[#This Row],[Totalt lagervärde ex moms]]-Tabell2[[#This Row],[Varav bokat ex moms]]</f>
        <v>6039.3600000000006</v>
      </c>
    </row>
    <row r="9149" spans="1:14" x14ac:dyDescent="0.2">
      <c r="A9149" t="s">
        <v>247</v>
      </c>
      <c r="B9149" t="s">
        <v>248</v>
      </c>
      <c r="C9149" s="2">
        <v>699</v>
      </c>
      <c r="D9149" s="2">
        <v>489</v>
      </c>
      <c r="E9149" s="2">
        <v>279.60000000000002</v>
      </c>
      <c r="F9149" s="2">
        <v>223.68000000000004</v>
      </c>
      <c r="G9149">
        <v>27</v>
      </c>
      <c r="H9149">
        <v>0</v>
      </c>
      <c r="I9149" s="2">
        <f>Tabell2[[#This Row],[Inköpspris (SEK)]]*Tabell2[[#This Row],[Antal]]</f>
        <v>7549.2000000000007</v>
      </c>
      <c r="J9149" s="2">
        <f>MIN(Tabell2[[#This Row],[Bokat]]*Tabell2[[#This Row],[Inköpspris (SEK)]],Tabell2[[#This Row],[Totalt lagervärde ink moms]])</f>
        <v>0</v>
      </c>
      <c r="K9149" s="2">
        <f>Tabell2[[#This Row],[Totalt lagervärde ink moms]]-Tabell2[[#This Row],[Varav bokat ink moms]]</f>
        <v>7549.2000000000007</v>
      </c>
      <c r="L9149" s="2">
        <f>Tabell2[[#This Row],[Antal]]*Tabell2[[#This Row],[Inpris ex moms]]</f>
        <v>6039.3600000000006</v>
      </c>
      <c r="M9149" s="2">
        <f>MIN(Tabell2[[#This Row],[Bokat]]*Tabell2[[#This Row],[Inpris ex moms]],Tabell2[[#This Row],[Totalt lagervärde ex moms]])</f>
        <v>0</v>
      </c>
      <c r="N9149" s="2">
        <f>Tabell2[[#This Row],[Totalt lagervärde ex moms]]-Tabell2[[#This Row],[Varav bokat ex moms]]</f>
        <v>6039.3600000000006</v>
      </c>
    </row>
    <row r="9150" spans="1:14" x14ac:dyDescent="0.2">
      <c r="A9150" t="s">
        <v>249</v>
      </c>
      <c r="B9150" t="s">
        <v>250</v>
      </c>
      <c r="C9150" s="2">
        <v>699</v>
      </c>
      <c r="D9150" s="2">
        <v>489</v>
      </c>
      <c r="E9150" s="2">
        <v>279.60000000000002</v>
      </c>
      <c r="F9150" s="2">
        <v>223.68000000000004</v>
      </c>
      <c r="G9150">
        <v>5</v>
      </c>
      <c r="H9150">
        <v>0</v>
      </c>
      <c r="I9150" s="2">
        <f>Tabell2[[#This Row],[Inköpspris (SEK)]]*Tabell2[[#This Row],[Antal]]</f>
        <v>1398</v>
      </c>
      <c r="J9150" s="2">
        <f>MIN(Tabell2[[#This Row],[Bokat]]*Tabell2[[#This Row],[Inköpspris (SEK)]],Tabell2[[#This Row],[Totalt lagervärde ink moms]])</f>
        <v>0</v>
      </c>
      <c r="K9150" s="2">
        <f>Tabell2[[#This Row],[Totalt lagervärde ink moms]]-Tabell2[[#This Row],[Varav bokat ink moms]]</f>
        <v>1398</v>
      </c>
      <c r="L9150" s="2">
        <f>Tabell2[[#This Row],[Antal]]*Tabell2[[#This Row],[Inpris ex moms]]</f>
        <v>1118.4000000000001</v>
      </c>
      <c r="M9150" s="2">
        <f>MIN(Tabell2[[#This Row],[Bokat]]*Tabell2[[#This Row],[Inpris ex moms]],Tabell2[[#This Row],[Totalt lagervärde ex moms]])</f>
        <v>0</v>
      </c>
      <c r="N9150" s="2">
        <f>Tabell2[[#This Row],[Totalt lagervärde ex moms]]-Tabell2[[#This Row],[Varav bokat ex moms]]</f>
        <v>1118.4000000000001</v>
      </c>
    </row>
    <row r="9151" spans="1:14" x14ac:dyDescent="0.2">
      <c r="A9151" t="s">
        <v>251</v>
      </c>
      <c r="B9151" t="s">
        <v>252</v>
      </c>
      <c r="C9151" s="2">
        <v>699</v>
      </c>
      <c r="D9151" s="2">
        <v>489</v>
      </c>
      <c r="E9151" s="2">
        <v>279.60000000000002</v>
      </c>
      <c r="F9151" s="2">
        <v>223.68000000000004</v>
      </c>
      <c r="G9151">
        <v>8</v>
      </c>
      <c r="H9151">
        <v>0</v>
      </c>
      <c r="I9151" s="2">
        <f>Tabell2[[#This Row],[Inköpspris (SEK)]]*Tabell2[[#This Row],[Antal]]</f>
        <v>2236.8000000000002</v>
      </c>
      <c r="J9151" s="2">
        <f>MIN(Tabell2[[#This Row],[Bokat]]*Tabell2[[#This Row],[Inköpspris (SEK)]],Tabell2[[#This Row],[Totalt lagervärde ink moms]])</f>
        <v>0</v>
      </c>
      <c r="K9151" s="2">
        <f>Tabell2[[#This Row],[Totalt lagervärde ink moms]]-Tabell2[[#This Row],[Varav bokat ink moms]]</f>
        <v>2236.8000000000002</v>
      </c>
      <c r="L9151" s="2">
        <f>Tabell2[[#This Row],[Antal]]*Tabell2[[#This Row],[Inpris ex moms]]</f>
        <v>1789.4400000000003</v>
      </c>
      <c r="M9151" s="2">
        <f>MIN(Tabell2[[#This Row],[Bokat]]*Tabell2[[#This Row],[Inpris ex moms]],Tabell2[[#This Row],[Totalt lagervärde ex moms]])</f>
        <v>0</v>
      </c>
      <c r="N9151" s="2">
        <f>Tabell2[[#This Row],[Totalt lagervärde ex moms]]-Tabell2[[#This Row],[Varav bokat ex moms]]</f>
        <v>1789.4400000000003</v>
      </c>
    </row>
    <row r="9152" spans="1:14" x14ac:dyDescent="0.2">
      <c r="A9152" t="s">
        <v>14647</v>
      </c>
      <c r="B9152" t="s">
        <v>14648</v>
      </c>
      <c r="C9152" s="2">
        <v>359</v>
      </c>
      <c r="D9152" s="2">
        <v>180</v>
      </c>
      <c r="E9152" s="2">
        <v>143.6</v>
      </c>
      <c r="F9152" s="2">
        <v>114.88</v>
      </c>
      <c r="G9152">
        <v>11</v>
      </c>
      <c r="H9152">
        <v>0</v>
      </c>
      <c r="I9152" s="2">
        <f>Tabell2[[#This Row],[Inköpspris (SEK)]]*Tabell2[[#This Row],[Antal]]</f>
        <v>1579.6</v>
      </c>
      <c r="J9152" s="2">
        <f>MIN(Tabell2[[#This Row],[Bokat]]*Tabell2[[#This Row],[Inköpspris (SEK)]],Tabell2[[#This Row],[Totalt lagervärde ink moms]])</f>
        <v>0</v>
      </c>
      <c r="K9152" s="2">
        <f>Tabell2[[#This Row],[Totalt lagervärde ink moms]]-Tabell2[[#This Row],[Varav bokat ink moms]]</f>
        <v>1579.6</v>
      </c>
      <c r="L9152" s="2">
        <f>Tabell2[[#This Row],[Antal]]*Tabell2[[#This Row],[Inpris ex moms]]</f>
        <v>1263.6799999999998</v>
      </c>
      <c r="M9152" s="2">
        <f>MIN(Tabell2[[#This Row],[Bokat]]*Tabell2[[#This Row],[Inpris ex moms]],Tabell2[[#This Row],[Totalt lagervärde ex moms]])</f>
        <v>0</v>
      </c>
      <c r="N9152" s="2">
        <f>Tabell2[[#This Row],[Totalt lagervärde ex moms]]-Tabell2[[#This Row],[Varav bokat ex moms]]</f>
        <v>1263.6799999999998</v>
      </c>
    </row>
    <row r="9153" spans="1:14" x14ac:dyDescent="0.2">
      <c r="A9153" t="s">
        <v>233</v>
      </c>
      <c r="B9153" t="s">
        <v>234</v>
      </c>
      <c r="C9153" s="2">
        <v>319</v>
      </c>
      <c r="D9153" s="2">
        <v>223</v>
      </c>
      <c r="E9153" s="2">
        <v>127.6</v>
      </c>
      <c r="F9153" s="2">
        <v>102.08</v>
      </c>
      <c r="G9153">
        <v>8</v>
      </c>
      <c r="H9153">
        <v>0</v>
      </c>
      <c r="I9153" s="2">
        <f>Tabell2[[#This Row],[Inköpspris (SEK)]]*Tabell2[[#This Row],[Antal]]</f>
        <v>1020.8</v>
      </c>
      <c r="J9153" s="2">
        <f>MIN(Tabell2[[#This Row],[Bokat]]*Tabell2[[#This Row],[Inköpspris (SEK)]],Tabell2[[#This Row],[Totalt lagervärde ink moms]])</f>
        <v>0</v>
      </c>
      <c r="K9153" s="2">
        <f>Tabell2[[#This Row],[Totalt lagervärde ink moms]]-Tabell2[[#This Row],[Varav bokat ink moms]]</f>
        <v>1020.8</v>
      </c>
      <c r="L9153" s="2">
        <f>Tabell2[[#This Row],[Antal]]*Tabell2[[#This Row],[Inpris ex moms]]</f>
        <v>816.64</v>
      </c>
      <c r="M9153" s="2">
        <f>MIN(Tabell2[[#This Row],[Bokat]]*Tabell2[[#This Row],[Inpris ex moms]],Tabell2[[#This Row],[Totalt lagervärde ex moms]])</f>
        <v>0</v>
      </c>
      <c r="N9153" s="2">
        <f>Tabell2[[#This Row],[Totalt lagervärde ex moms]]-Tabell2[[#This Row],[Varav bokat ex moms]]</f>
        <v>816.64</v>
      </c>
    </row>
    <row r="9154" spans="1:14" x14ac:dyDescent="0.2">
      <c r="A9154" t="s">
        <v>235</v>
      </c>
      <c r="B9154" t="s">
        <v>236</v>
      </c>
      <c r="C9154" s="2">
        <v>319</v>
      </c>
      <c r="D9154" s="2">
        <v>223</v>
      </c>
      <c r="E9154" s="2">
        <v>127.6</v>
      </c>
      <c r="F9154" s="2">
        <v>102.08</v>
      </c>
      <c r="G9154">
        <v>27</v>
      </c>
      <c r="H9154">
        <v>0</v>
      </c>
      <c r="I9154" s="2">
        <f>Tabell2[[#This Row],[Inköpspris (SEK)]]*Tabell2[[#This Row],[Antal]]</f>
        <v>3445.2</v>
      </c>
      <c r="J9154" s="2">
        <f>MIN(Tabell2[[#This Row],[Bokat]]*Tabell2[[#This Row],[Inköpspris (SEK)]],Tabell2[[#This Row],[Totalt lagervärde ink moms]])</f>
        <v>0</v>
      </c>
      <c r="K9154" s="2">
        <f>Tabell2[[#This Row],[Totalt lagervärde ink moms]]-Tabell2[[#This Row],[Varav bokat ink moms]]</f>
        <v>3445.2</v>
      </c>
      <c r="L9154" s="2">
        <f>Tabell2[[#This Row],[Antal]]*Tabell2[[#This Row],[Inpris ex moms]]</f>
        <v>2756.16</v>
      </c>
      <c r="M9154" s="2">
        <f>MIN(Tabell2[[#This Row],[Bokat]]*Tabell2[[#This Row],[Inpris ex moms]],Tabell2[[#This Row],[Totalt lagervärde ex moms]])</f>
        <v>0</v>
      </c>
      <c r="N9154" s="2">
        <f>Tabell2[[#This Row],[Totalt lagervärde ex moms]]-Tabell2[[#This Row],[Varav bokat ex moms]]</f>
        <v>2756.16</v>
      </c>
    </row>
    <row r="9155" spans="1:14" x14ac:dyDescent="0.2">
      <c r="A9155" t="s">
        <v>237</v>
      </c>
      <c r="B9155" t="s">
        <v>238</v>
      </c>
      <c r="C9155" s="2">
        <v>319</v>
      </c>
      <c r="D9155" s="2">
        <v>223</v>
      </c>
      <c r="E9155" s="2">
        <v>127.6</v>
      </c>
      <c r="F9155" s="2">
        <v>102.08</v>
      </c>
      <c r="G9155">
        <v>27</v>
      </c>
      <c r="H9155">
        <v>0</v>
      </c>
      <c r="I9155" s="2">
        <f>Tabell2[[#This Row],[Inköpspris (SEK)]]*Tabell2[[#This Row],[Antal]]</f>
        <v>3445.2</v>
      </c>
      <c r="J9155" s="2">
        <f>MIN(Tabell2[[#This Row],[Bokat]]*Tabell2[[#This Row],[Inköpspris (SEK)]],Tabell2[[#This Row],[Totalt lagervärde ink moms]])</f>
        <v>0</v>
      </c>
      <c r="K9155" s="2">
        <f>Tabell2[[#This Row],[Totalt lagervärde ink moms]]-Tabell2[[#This Row],[Varav bokat ink moms]]</f>
        <v>3445.2</v>
      </c>
      <c r="L9155" s="2">
        <f>Tabell2[[#This Row],[Antal]]*Tabell2[[#This Row],[Inpris ex moms]]</f>
        <v>2756.16</v>
      </c>
      <c r="M9155" s="2">
        <f>MIN(Tabell2[[#This Row],[Bokat]]*Tabell2[[#This Row],[Inpris ex moms]],Tabell2[[#This Row],[Totalt lagervärde ex moms]])</f>
        <v>0</v>
      </c>
      <c r="N9155" s="2">
        <f>Tabell2[[#This Row],[Totalt lagervärde ex moms]]-Tabell2[[#This Row],[Varav bokat ex moms]]</f>
        <v>2756.16</v>
      </c>
    </row>
    <row r="9156" spans="1:14" x14ac:dyDescent="0.2">
      <c r="A9156" t="s">
        <v>239</v>
      </c>
      <c r="B9156" t="s">
        <v>240</v>
      </c>
      <c r="C9156" s="2">
        <v>319</v>
      </c>
      <c r="D9156" s="2">
        <v>223</v>
      </c>
      <c r="E9156" s="2">
        <v>127.6</v>
      </c>
      <c r="F9156" s="2">
        <v>102.08</v>
      </c>
      <c r="G9156">
        <v>9</v>
      </c>
      <c r="H9156">
        <v>0</v>
      </c>
      <c r="I9156" s="2">
        <f>Tabell2[[#This Row],[Inköpspris (SEK)]]*Tabell2[[#This Row],[Antal]]</f>
        <v>1148.3999999999999</v>
      </c>
      <c r="J9156" s="2">
        <f>MIN(Tabell2[[#This Row],[Bokat]]*Tabell2[[#This Row],[Inköpspris (SEK)]],Tabell2[[#This Row],[Totalt lagervärde ink moms]])</f>
        <v>0</v>
      </c>
      <c r="K9156" s="2">
        <f>Tabell2[[#This Row],[Totalt lagervärde ink moms]]-Tabell2[[#This Row],[Varav bokat ink moms]]</f>
        <v>1148.3999999999999</v>
      </c>
      <c r="L9156" s="2">
        <f>Tabell2[[#This Row],[Antal]]*Tabell2[[#This Row],[Inpris ex moms]]</f>
        <v>918.72</v>
      </c>
      <c r="M9156" s="2">
        <f>MIN(Tabell2[[#This Row],[Bokat]]*Tabell2[[#This Row],[Inpris ex moms]],Tabell2[[#This Row],[Totalt lagervärde ex moms]])</f>
        <v>0</v>
      </c>
      <c r="N9156" s="2">
        <f>Tabell2[[#This Row],[Totalt lagervärde ex moms]]-Tabell2[[#This Row],[Varav bokat ex moms]]</f>
        <v>918.72</v>
      </c>
    </row>
    <row r="9157" spans="1:14" x14ac:dyDescent="0.2">
      <c r="A9157" t="s">
        <v>15627</v>
      </c>
      <c r="B9157" t="s">
        <v>15628</v>
      </c>
      <c r="C9157" s="2">
        <v>669</v>
      </c>
      <c r="D9157" s="2">
        <v>401</v>
      </c>
      <c r="E9157" s="2">
        <v>267.2</v>
      </c>
      <c r="F9157" s="2">
        <v>213.76</v>
      </c>
      <c r="G9157">
        <v>1</v>
      </c>
      <c r="H9157">
        <v>0</v>
      </c>
      <c r="I9157" s="2">
        <f>Tabell2[[#This Row],[Inköpspris (SEK)]]*Tabell2[[#This Row],[Antal]]</f>
        <v>267.2</v>
      </c>
      <c r="J9157" s="2">
        <f>MIN(Tabell2[[#This Row],[Bokat]]*Tabell2[[#This Row],[Inköpspris (SEK)]],Tabell2[[#This Row],[Totalt lagervärde ink moms]])</f>
        <v>0</v>
      </c>
      <c r="K9157" s="2">
        <f>Tabell2[[#This Row],[Totalt lagervärde ink moms]]-Tabell2[[#This Row],[Varav bokat ink moms]]</f>
        <v>267.2</v>
      </c>
      <c r="L9157" s="2">
        <f>Tabell2[[#This Row],[Antal]]*Tabell2[[#This Row],[Inpris ex moms]]</f>
        <v>213.76</v>
      </c>
      <c r="M9157" s="2">
        <f>MIN(Tabell2[[#This Row],[Bokat]]*Tabell2[[#This Row],[Inpris ex moms]],Tabell2[[#This Row],[Totalt lagervärde ex moms]])</f>
        <v>0</v>
      </c>
      <c r="N9157" s="2">
        <f>Tabell2[[#This Row],[Totalt lagervärde ex moms]]-Tabell2[[#This Row],[Varav bokat ex moms]]</f>
        <v>213.76</v>
      </c>
    </row>
    <row r="9158" spans="1:14" x14ac:dyDescent="0.2">
      <c r="A9158" t="s">
        <v>15607</v>
      </c>
      <c r="B9158" t="s">
        <v>15608</v>
      </c>
      <c r="C9158" s="2">
        <v>939</v>
      </c>
      <c r="D9158" s="2">
        <v>563</v>
      </c>
      <c r="E9158" s="2">
        <v>375</v>
      </c>
      <c r="F9158" s="2">
        <v>300</v>
      </c>
      <c r="G9158">
        <v>1</v>
      </c>
      <c r="H9158">
        <v>0</v>
      </c>
      <c r="I9158" s="2">
        <f>Tabell2[[#This Row],[Inköpspris (SEK)]]*Tabell2[[#This Row],[Antal]]</f>
        <v>375</v>
      </c>
      <c r="J9158" s="2">
        <f>MIN(Tabell2[[#This Row],[Bokat]]*Tabell2[[#This Row],[Inköpspris (SEK)]],Tabell2[[#This Row],[Totalt lagervärde ink moms]])</f>
        <v>0</v>
      </c>
      <c r="K9158" s="2">
        <f>Tabell2[[#This Row],[Totalt lagervärde ink moms]]-Tabell2[[#This Row],[Varav bokat ink moms]]</f>
        <v>375</v>
      </c>
      <c r="L9158" s="2">
        <f>Tabell2[[#This Row],[Antal]]*Tabell2[[#This Row],[Inpris ex moms]]</f>
        <v>300</v>
      </c>
      <c r="M9158" s="2">
        <f>MIN(Tabell2[[#This Row],[Bokat]]*Tabell2[[#This Row],[Inpris ex moms]],Tabell2[[#This Row],[Totalt lagervärde ex moms]])</f>
        <v>0</v>
      </c>
      <c r="N9158" s="2">
        <f>Tabell2[[#This Row],[Totalt lagervärde ex moms]]-Tabell2[[#This Row],[Varav bokat ex moms]]</f>
        <v>300</v>
      </c>
    </row>
    <row r="9159" spans="1:14" x14ac:dyDescent="0.2">
      <c r="A9159" t="s">
        <v>15609</v>
      </c>
      <c r="B9159" t="s">
        <v>15610</v>
      </c>
      <c r="C9159" s="2">
        <v>939</v>
      </c>
      <c r="D9159" s="2">
        <v>563</v>
      </c>
      <c r="E9159" s="2">
        <v>375</v>
      </c>
      <c r="F9159" s="2">
        <v>300</v>
      </c>
      <c r="G9159">
        <v>1</v>
      </c>
      <c r="H9159">
        <v>0</v>
      </c>
      <c r="I9159" s="2">
        <f>Tabell2[[#This Row],[Inköpspris (SEK)]]*Tabell2[[#This Row],[Antal]]</f>
        <v>375</v>
      </c>
      <c r="J9159" s="2">
        <f>MIN(Tabell2[[#This Row],[Bokat]]*Tabell2[[#This Row],[Inköpspris (SEK)]],Tabell2[[#This Row],[Totalt lagervärde ink moms]])</f>
        <v>0</v>
      </c>
      <c r="K9159" s="2">
        <f>Tabell2[[#This Row],[Totalt lagervärde ink moms]]-Tabell2[[#This Row],[Varav bokat ink moms]]</f>
        <v>375</v>
      </c>
      <c r="L9159" s="2">
        <f>Tabell2[[#This Row],[Antal]]*Tabell2[[#This Row],[Inpris ex moms]]</f>
        <v>300</v>
      </c>
      <c r="M9159" s="2">
        <f>MIN(Tabell2[[#This Row],[Bokat]]*Tabell2[[#This Row],[Inpris ex moms]],Tabell2[[#This Row],[Totalt lagervärde ex moms]])</f>
        <v>0</v>
      </c>
      <c r="N9159" s="2">
        <f>Tabell2[[#This Row],[Totalt lagervärde ex moms]]-Tabell2[[#This Row],[Varav bokat ex moms]]</f>
        <v>300</v>
      </c>
    </row>
    <row r="9160" spans="1:14" x14ac:dyDescent="0.2">
      <c r="A9160" t="s">
        <v>9037</v>
      </c>
      <c r="B9160" t="s">
        <v>9038</v>
      </c>
      <c r="C9160" s="2">
        <v>285</v>
      </c>
      <c r="D9160" s="2">
        <v>171</v>
      </c>
      <c r="E9160" s="2">
        <v>113.75</v>
      </c>
      <c r="F9160" s="2">
        <v>91</v>
      </c>
      <c r="G9160">
        <v>2</v>
      </c>
      <c r="H9160">
        <v>0</v>
      </c>
      <c r="I9160" s="2">
        <f>Tabell2[[#This Row],[Inköpspris (SEK)]]*Tabell2[[#This Row],[Antal]]</f>
        <v>227.5</v>
      </c>
      <c r="J9160" s="2">
        <f>MIN(Tabell2[[#This Row],[Bokat]]*Tabell2[[#This Row],[Inköpspris (SEK)]],Tabell2[[#This Row],[Totalt lagervärde ink moms]])</f>
        <v>0</v>
      </c>
      <c r="K9160" s="2">
        <f>Tabell2[[#This Row],[Totalt lagervärde ink moms]]-Tabell2[[#This Row],[Varav bokat ink moms]]</f>
        <v>227.5</v>
      </c>
      <c r="L9160" s="2">
        <f>Tabell2[[#This Row],[Antal]]*Tabell2[[#This Row],[Inpris ex moms]]</f>
        <v>182</v>
      </c>
      <c r="M9160" s="2">
        <f>MIN(Tabell2[[#This Row],[Bokat]]*Tabell2[[#This Row],[Inpris ex moms]],Tabell2[[#This Row],[Totalt lagervärde ex moms]])</f>
        <v>0</v>
      </c>
      <c r="N9160" s="2">
        <f>Tabell2[[#This Row],[Totalt lagervärde ex moms]]-Tabell2[[#This Row],[Varav bokat ex moms]]</f>
        <v>182</v>
      </c>
    </row>
    <row r="9161" spans="1:14" x14ac:dyDescent="0.2">
      <c r="A9161" t="s">
        <v>9039</v>
      </c>
      <c r="B9161" t="s">
        <v>9040</v>
      </c>
      <c r="C9161" s="2">
        <v>285</v>
      </c>
      <c r="D9161" s="2">
        <v>171</v>
      </c>
      <c r="E9161" s="2">
        <v>113.75</v>
      </c>
      <c r="F9161" s="2">
        <v>91</v>
      </c>
      <c r="G9161">
        <v>2</v>
      </c>
      <c r="H9161">
        <v>0</v>
      </c>
      <c r="I9161" s="2">
        <f>Tabell2[[#This Row],[Inköpspris (SEK)]]*Tabell2[[#This Row],[Antal]]</f>
        <v>227.5</v>
      </c>
      <c r="J9161" s="2">
        <f>MIN(Tabell2[[#This Row],[Bokat]]*Tabell2[[#This Row],[Inköpspris (SEK)]],Tabell2[[#This Row],[Totalt lagervärde ink moms]])</f>
        <v>0</v>
      </c>
      <c r="K9161" s="2">
        <f>Tabell2[[#This Row],[Totalt lagervärde ink moms]]-Tabell2[[#This Row],[Varav bokat ink moms]]</f>
        <v>227.5</v>
      </c>
      <c r="L9161" s="2">
        <f>Tabell2[[#This Row],[Antal]]*Tabell2[[#This Row],[Inpris ex moms]]</f>
        <v>182</v>
      </c>
      <c r="M9161" s="2">
        <f>MIN(Tabell2[[#This Row],[Bokat]]*Tabell2[[#This Row],[Inpris ex moms]],Tabell2[[#This Row],[Totalt lagervärde ex moms]])</f>
        <v>0</v>
      </c>
      <c r="N9161" s="2">
        <f>Tabell2[[#This Row],[Totalt lagervärde ex moms]]-Tabell2[[#This Row],[Varav bokat ex moms]]</f>
        <v>182</v>
      </c>
    </row>
    <row r="9162" spans="1:14" x14ac:dyDescent="0.2">
      <c r="A9162" t="s">
        <v>5723</v>
      </c>
      <c r="B9162" t="s">
        <v>5724</v>
      </c>
      <c r="C9162" s="2">
        <v>65</v>
      </c>
      <c r="D9162" s="2">
        <v>26</v>
      </c>
      <c r="E9162" s="2">
        <v>25.94</v>
      </c>
      <c r="F9162" s="2">
        <v>20.748000000000001</v>
      </c>
      <c r="G9162">
        <v>14</v>
      </c>
      <c r="H9162">
        <v>0</v>
      </c>
      <c r="I9162" s="2">
        <f>Tabell2[[#This Row],[Inköpspris (SEK)]]*Tabell2[[#This Row],[Antal]]</f>
        <v>363.16</v>
      </c>
      <c r="J9162" s="2">
        <f>MIN(Tabell2[[#This Row],[Bokat]]*Tabell2[[#This Row],[Inköpspris (SEK)]],Tabell2[[#This Row],[Totalt lagervärde ink moms]])</f>
        <v>0</v>
      </c>
      <c r="K9162" s="2">
        <f>Tabell2[[#This Row],[Totalt lagervärde ink moms]]-Tabell2[[#This Row],[Varav bokat ink moms]]</f>
        <v>363.16</v>
      </c>
      <c r="L9162" s="2">
        <f>Tabell2[[#This Row],[Antal]]*Tabell2[[#This Row],[Inpris ex moms]]</f>
        <v>290.47200000000004</v>
      </c>
      <c r="M9162" s="2">
        <f>MIN(Tabell2[[#This Row],[Bokat]]*Tabell2[[#This Row],[Inpris ex moms]],Tabell2[[#This Row],[Totalt lagervärde ex moms]])</f>
        <v>0</v>
      </c>
      <c r="N9162" s="2">
        <f>Tabell2[[#This Row],[Totalt lagervärde ex moms]]-Tabell2[[#This Row],[Varav bokat ex moms]]</f>
        <v>290.47200000000004</v>
      </c>
    </row>
    <row r="9163" spans="1:14" x14ac:dyDescent="0.2">
      <c r="A9163" t="s">
        <v>19384</v>
      </c>
      <c r="B9163" t="s">
        <v>19385</v>
      </c>
      <c r="C9163" s="2">
        <v>158</v>
      </c>
      <c r="D9163" s="2">
        <v>103</v>
      </c>
      <c r="E9163" s="2">
        <v>63</v>
      </c>
      <c r="F9163" s="2">
        <v>50.400000000000006</v>
      </c>
      <c r="G9163">
        <v>1</v>
      </c>
      <c r="H9163">
        <v>0</v>
      </c>
      <c r="I9163" s="2">
        <f>Tabell2[[#This Row],[Inköpspris (SEK)]]*Tabell2[[#This Row],[Antal]]</f>
        <v>63</v>
      </c>
      <c r="J9163" s="2">
        <f>MIN(Tabell2[[#This Row],[Bokat]]*Tabell2[[#This Row],[Inköpspris (SEK)]],Tabell2[[#This Row],[Totalt lagervärde ink moms]])</f>
        <v>0</v>
      </c>
      <c r="K9163" s="2">
        <f>Tabell2[[#This Row],[Totalt lagervärde ink moms]]-Tabell2[[#This Row],[Varav bokat ink moms]]</f>
        <v>63</v>
      </c>
      <c r="L9163" s="2">
        <f>Tabell2[[#This Row],[Antal]]*Tabell2[[#This Row],[Inpris ex moms]]</f>
        <v>50.400000000000006</v>
      </c>
      <c r="M9163" s="2">
        <f>MIN(Tabell2[[#This Row],[Bokat]]*Tabell2[[#This Row],[Inpris ex moms]],Tabell2[[#This Row],[Totalt lagervärde ex moms]])</f>
        <v>0</v>
      </c>
      <c r="N9163" s="2">
        <f>Tabell2[[#This Row],[Totalt lagervärde ex moms]]-Tabell2[[#This Row],[Varav bokat ex moms]]</f>
        <v>50.400000000000006</v>
      </c>
    </row>
    <row r="9164" spans="1:14" x14ac:dyDescent="0.2">
      <c r="A9164" t="s">
        <v>948</v>
      </c>
      <c r="B9164" t="s">
        <v>949</v>
      </c>
      <c r="C9164" s="2">
        <v>148</v>
      </c>
      <c r="D9164" s="2">
        <v>109</v>
      </c>
      <c r="E9164" s="2">
        <v>59</v>
      </c>
      <c r="F9164" s="2">
        <v>47.2</v>
      </c>
      <c r="G9164">
        <v>1</v>
      </c>
      <c r="H9164">
        <v>0</v>
      </c>
      <c r="I9164" s="2">
        <f>Tabell2[[#This Row],[Inköpspris (SEK)]]*Tabell2[[#This Row],[Antal]]</f>
        <v>59</v>
      </c>
      <c r="J9164" s="2">
        <f>MIN(Tabell2[[#This Row],[Bokat]]*Tabell2[[#This Row],[Inköpspris (SEK)]],Tabell2[[#This Row],[Totalt lagervärde ink moms]])</f>
        <v>0</v>
      </c>
      <c r="K9164" s="2">
        <f>Tabell2[[#This Row],[Totalt lagervärde ink moms]]-Tabell2[[#This Row],[Varav bokat ink moms]]</f>
        <v>59</v>
      </c>
      <c r="L9164" s="2">
        <f>Tabell2[[#This Row],[Antal]]*Tabell2[[#This Row],[Inpris ex moms]]</f>
        <v>47.2</v>
      </c>
      <c r="M9164" s="2">
        <f>MIN(Tabell2[[#This Row],[Bokat]]*Tabell2[[#This Row],[Inpris ex moms]],Tabell2[[#This Row],[Totalt lagervärde ex moms]])</f>
        <v>0</v>
      </c>
      <c r="N9164" s="2">
        <f>Tabell2[[#This Row],[Totalt lagervärde ex moms]]-Tabell2[[#This Row],[Varav bokat ex moms]]</f>
        <v>47.2</v>
      </c>
    </row>
    <row r="9165" spans="1:14" x14ac:dyDescent="0.2">
      <c r="A9165" t="s">
        <v>7536</v>
      </c>
      <c r="B9165" t="s">
        <v>7537</v>
      </c>
      <c r="C9165" s="2">
        <v>39</v>
      </c>
      <c r="D9165" s="2">
        <v>27</v>
      </c>
      <c r="E9165" s="2">
        <v>15.53</v>
      </c>
      <c r="F9165" s="2">
        <v>12.426000000000002</v>
      </c>
      <c r="G9165">
        <v>1</v>
      </c>
      <c r="H9165">
        <v>0</v>
      </c>
      <c r="I9165" s="2">
        <f>Tabell2[[#This Row],[Inköpspris (SEK)]]*Tabell2[[#This Row],[Antal]]</f>
        <v>15.53</v>
      </c>
      <c r="J9165" s="2">
        <f>MIN(Tabell2[[#This Row],[Bokat]]*Tabell2[[#This Row],[Inköpspris (SEK)]],Tabell2[[#This Row],[Totalt lagervärde ink moms]])</f>
        <v>0</v>
      </c>
      <c r="K9165" s="2">
        <f>Tabell2[[#This Row],[Totalt lagervärde ink moms]]-Tabell2[[#This Row],[Varav bokat ink moms]]</f>
        <v>15.53</v>
      </c>
      <c r="L9165" s="2">
        <f>Tabell2[[#This Row],[Antal]]*Tabell2[[#This Row],[Inpris ex moms]]</f>
        <v>12.426000000000002</v>
      </c>
      <c r="M9165" s="2">
        <f>MIN(Tabell2[[#This Row],[Bokat]]*Tabell2[[#This Row],[Inpris ex moms]],Tabell2[[#This Row],[Totalt lagervärde ex moms]])</f>
        <v>0</v>
      </c>
      <c r="N9165" s="2">
        <f>Tabell2[[#This Row],[Totalt lagervärde ex moms]]-Tabell2[[#This Row],[Varav bokat ex moms]]</f>
        <v>12.426000000000002</v>
      </c>
    </row>
    <row r="9166" spans="1:14" x14ac:dyDescent="0.2">
      <c r="A9166" t="s">
        <v>15545</v>
      </c>
      <c r="B9166" t="s">
        <v>15546</v>
      </c>
      <c r="C9166" s="2">
        <v>1479</v>
      </c>
      <c r="D9166" s="2">
        <v>887</v>
      </c>
      <c r="E9166" s="2">
        <v>589</v>
      </c>
      <c r="F9166" s="2">
        <v>471.20000000000005</v>
      </c>
      <c r="G9166">
        <v>1</v>
      </c>
      <c r="H9166">
        <v>0</v>
      </c>
      <c r="I9166" s="2">
        <f>Tabell2[[#This Row],[Inköpspris (SEK)]]*Tabell2[[#This Row],[Antal]]</f>
        <v>589</v>
      </c>
      <c r="J9166" s="2">
        <f>MIN(Tabell2[[#This Row],[Bokat]]*Tabell2[[#This Row],[Inköpspris (SEK)]],Tabell2[[#This Row],[Totalt lagervärde ink moms]])</f>
        <v>0</v>
      </c>
      <c r="K9166" s="2">
        <f>Tabell2[[#This Row],[Totalt lagervärde ink moms]]-Tabell2[[#This Row],[Varav bokat ink moms]]</f>
        <v>589</v>
      </c>
      <c r="L9166" s="2">
        <f>Tabell2[[#This Row],[Antal]]*Tabell2[[#This Row],[Inpris ex moms]]</f>
        <v>471.20000000000005</v>
      </c>
      <c r="M9166" s="2">
        <f>MIN(Tabell2[[#This Row],[Bokat]]*Tabell2[[#This Row],[Inpris ex moms]],Tabell2[[#This Row],[Totalt lagervärde ex moms]])</f>
        <v>0</v>
      </c>
      <c r="N9166" s="2">
        <f>Tabell2[[#This Row],[Totalt lagervärde ex moms]]-Tabell2[[#This Row],[Varav bokat ex moms]]</f>
        <v>471.20000000000005</v>
      </c>
    </row>
    <row r="9167" spans="1:14" x14ac:dyDescent="0.2">
      <c r="A9167" t="s">
        <v>10540</v>
      </c>
      <c r="B9167" t="s">
        <v>10541</v>
      </c>
      <c r="C9167" s="2">
        <v>147</v>
      </c>
      <c r="D9167" s="2">
        <v>95</v>
      </c>
      <c r="E9167" s="2">
        <v>58.5</v>
      </c>
      <c r="F9167" s="2">
        <v>46.800000000000004</v>
      </c>
      <c r="G9167">
        <v>46</v>
      </c>
      <c r="H9167">
        <v>0</v>
      </c>
      <c r="I9167" s="2">
        <f>Tabell2[[#This Row],[Inköpspris (SEK)]]*Tabell2[[#This Row],[Antal]]</f>
        <v>2691</v>
      </c>
      <c r="J9167" s="2">
        <f>MIN(Tabell2[[#This Row],[Bokat]]*Tabell2[[#This Row],[Inköpspris (SEK)]],Tabell2[[#This Row],[Totalt lagervärde ink moms]])</f>
        <v>0</v>
      </c>
      <c r="K9167" s="2">
        <f>Tabell2[[#This Row],[Totalt lagervärde ink moms]]-Tabell2[[#This Row],[Varav bokat ink moms]]</f>
        <v>2691</v>
      </c>
      <c r="L9167" s="2">
        <f>Tabell2[[#This Row],[Antal]]*Tabell2[[#This Row],[Inpris ex moms]]</f>
        <v>2152.8000000000002</v>
      </c>
      <c r="M9167" s="2">
        <f>MIN(Tabell2[[#This Row],[Bokat]]*Tabell2[[#This Row],[Inpris ex moms]],Tabell2[[#This Row],[Totalt lagervärde ex moms]])</f>
        <v>0</v>
      </c>
      <c r="N9167" s="2">
        <f>Tabell2[[#This Row],[Totalt lagervärde ex moms]]-Tabell2[[#This Row],[Varav bokat ex moms]]</f>
        <v>2152.8000000000002</v>
      </c>
    </row>
    <row r="9168" spans="1:14" x14ac:dyDescent="0.2">
      <c r="A9168" t="s">
        <v>8691</v>
      </c>
      <c r="B9168" t="s">
        <v>8692</v>
      </c>
      <c r="C9168" s="2">
        <v>795</v>
      </c>
      <c r="D9168" s="2">
        <v>601</v>
      </c>
      <c r="E9168" s="2">
        <v>316</v>
      </c>
      <c r="F9168" s="2">
        <v>252.8</v>
      </c>
      <c r="G9168">
        <v>2</v>
      </c>
      <c r="H9168">
        <v>0</v>
      </c>
      <c r="I9168" s="2">
        <f>Tabell2[[#This Row],[Inköpspris (SEK)]]*Tabell2[[#This Row],[Antal]]</f>
        <v>632</v>
      </c>
      <c r="J9168" s="2">
        <f>MIN(Tabell2[[#This Row],[Bokat]]*Tabell2[[#This Row],[Inköpspris (SEK)]],Tabell2[[#This Row],[Totalt lagervärde ink moms]])</f>
        <v>0</v>
      </c>
      <c r="K9168" s="2">
        <f>Tabell2[[#This Row],[Totalt lagervärde ink moms]]-Tabell2[[#This Row],[Varav bokat ink moms]]</f>
        <v>632</v>
      </c>
      <c r="L9168" s="2">
        <f>Tabell2[[#This Row],[Antal]]*Tabell2[[#This Row],[Inpris ex moms]]</f>
        <v>505.6</v>
      </c>
      <c r="M9168" s="2">
        <f>MIN(Tabell2[[#This Row],[Bokat]]*Tabell2[[#This Row],[Inpris ex moms]],Tabell2[[#This Row],[Totalt lagervärde ex moms]])</f>
        <v>0</v>
      </c>
      <c r="N9168" s="2">
        <f>Tabell2[[#This Row],[Totalt lagervärde ex moms]]-Tabell2[[#This Row],[Varav bokat ex moms]]</f>
        <v>505.6</v>
      </c>
    </row>
    <row r="9169" spans="1:14" x14ac:dyDescent="0.2">
      <c r="A9169" t="s">
        <v>7550</v>
      </c>
      <c r="B9169" t="s">
        <v>7551</v>
      </c>
      <c r="C9169" s="2">
        <v>579</v>
      </c>
      <c r="D9169" s="2">
        <v>405</v>
      </c>
      <c r="E9169" s="2">
        <v>229.67</v>
      </c>
      <c r="F9169" s="2">
        <v>183.73599999999999</v>
      </c>
      <c r="G9169">
        <v>2</v>
      </c>
      <c r="H9169">
        <v>0</v>
      </c>
      <c r="I9169" s="2">
        <f>Tabell2[[#This Row],[Inköpspris (SEK)]]*Tabell2[[#This Row],[Antal]]</f>
        <v>459.34</v>
      </c>
      <c r="J9169" s="2">
        <f>MIN(Tabell2[[#This Row],[Bokat]]*Tabell2[[#This Row],[Inköpspris (SEK)]],Tabell2[[#This Row],[Totalt lagervärde ink moms]])</f>
        <v>0</v>
      </c>
      <c r="K9169" s="2">
        <f>Tabell2[[#This Row],[Totalt lagervärde ink moms]]-Tabell2[[#This Row],[Varav bokat ink moms]]</f>
        <v>459.34</v>
      </c>
      <c r="L9169" s="2">
        <f>Tabell2[[#This Row],[Antal]]*Tabell2[[#This Row],[Inpris ex moms]]</f>
        <v>367.47199999999998</v>
      </c>
      <c r="M9169" s="2">
        <f>MIN(Tabell2[[#This Row],[Bokat]]*Tabell2[[#This Row],[Inpris ex moms]],Tabell2[[#This Row],[Totalt lagervärde ex moms]])</f>
        <v>0</v>
      </c>
      <c r="N9169" s="2">
        <f>Tabell2[[#This Row],[Totalt lagervärde ex moms]]-Tabell2[[#This Row],[Varav bokat ex moms]]</f>
        <v>367.47199999999998</v>
      </c>
    </row>
    <row r="9170" spans="1:14" x14ac:dyDescent="0.2">
      <c r="A9170" t="s">
        <v>3027</v>
      </c>
      <c r="B9170" t="s">
        <v>3028</v>
      </c>
      <c r="C9170" s="2">
        <v>249</v>
      </c>
      <c r="D9170" s="2">
        <v>174</v>
      </c>
      <c r="E9170" s="2">
        <v>98.75</v>
      </c>
      <c r="F9170" s="2">
        <v>79</v>
      </c>
      <c r="G9170">
        <v>7</v>
      </c>
      <c r="H9170">
        <v>0</v>
      </c>
      <c r="I9170" s="2">
        <f>Tabell2[[#This Row],[Inköpspris (SEK)]]*Tabell2[[#This Row],[Antal]]</f>
        <v>691.25</v>
      </c>
      <c r="J9170" s="2">
        <f>MIN(Tabell2[[#This Row],[Bokat]]*Tabell2[[#This Row],[Inköpspris (SEK)]],Tabell2[[#This Row],[Totalt lagervärde ink moms]])</f>
        <v>0</v>
      </c>
      <c r="K9170" s="2">
        <f>Tabell2[[#This Row],[Totalt lagervärde ink moms]]-Tabell2[[#This Row],[Varav bokat ink moms]]</f>
        <v>691.25</v>
      </c>
      <c r="L9170" s="2">
        <f>Tabell2[[#This Row],[Antal]]*Tabell2[[#This Row],[Inpris ex moms]]</f>
        <v>553</v>
      </c>
      <c r="M9170" s="2">
        <f>MIN(Tabell2[[#This Row],[Bokat]]*Tabell2[[#This Row],[Inpris ex moms]],Tabell2[[#This Row],[Totalt lagervärde ex moms]])</f>
        <v>0</v>
      </c>
      <c r="N9170" s="2">
        <f>Tabell2[[#This Row],[Totalt lagervärde ex moms]]-Tabell2[[#This Row],[Varav bokat ex moms]]</f>
        <v>553</v>
      </c>
    </row>
    <row r="9171" spans="1:14" x14ac:dyDescent="0.2">
      <c r="A9171" t="s">
        <v>15557</v>
      </c>
      <c r="B9171" t="s">
        <v>15558</v>
      </c>
      <c r="C9171" s="2">
        <v>749</v>
      </c>
      <c r="D9171" s="2">
        <v>449</v>
      </c>
      <c r="E9171" s="2">
        <v>296.89999999999998</v>
      </c>
      <c r="F9171" s="2">
        <v>237.51999999999998</v>
      </c>
      <c r="G9171">
        <v>2</v>
      </c>
      <c r="H9171">
        <v>0</v>
      </c>
      <c r="I9171" s="2">
        <f>Tabell2[[#This Row],[Inköpspris (SEK)]]*Tabell2[[#This Row],[Antal]]</f>
        <v>593.79999999999995</v>
      </c>
      <c r="J9171" s="2">
        <f>MIN(Tabell2[[#This Row],[Bokat]]*Tabell2[[#This Row],[Inköpspris (SEK)]],Tabell2[[#This Row],[Totalt lagervärde ink moms]])</f>
        <v>0</v>
      </c>
      <c r="K9171" s="2">
        <f>Tabell2[[#This Row],[Totalt lagervärde ink moms]]-Tabell2[[#This Row],[Varav bokat ink moms]]</f>
        <v>593.79999999999995</v>
      </c>
      <c r="L9171" s="2">
        <f>Tabell2[[#This Row],[Antal]]*Tabell2[[#This Row],[Inpris ex moms]]</f>
        <v>475.03999999999996</v>
      </c>
      <c r="M9171" s="2">
        <f>MIN(Tabell2[[#This Row],[Bokat]]*Tabell2[[#This Row],[Inpris ex moms]],Tabell2[[#This Row],[Totalt lagervärde ex moms]])</f>
        <v>0</v>
      </c>
      <c r="N9171" s="2">
        <f>Tabell2[[#This Row],[Totalt lagervärde ex moms]]-Tabell2[[#This Row],[Varav bokat ex moms]]</f>
        <v>475.03999999999996</v>
      </c>
    </row>
    <row r="9172" spans="1:14" x14ac:dyDescent="0.2">
      <c r="A9172" t="s">
        <v>15559</v>
      </c>
      <c r="B9172" t="s">
        <v>15560</v>
      </c>
      <c r="C9172" s="2">
        <v>749</v>
      </c>
      <c r="D9172" s="2">
        <v>449</v>
      </c>
      <c r="E9172" s="2">
        <v>296.89999999999998</v>
      </c>
      <c r="F9172" s="2">
        <v>237.51999999999998</v>
      </c>
      <c r="G9172">
        <v>2</v>
      </c>
      <c r="H9172">
        <v>0</v>
      </c>
      <c r="I9172" s="2">
        <f>Tabell2[[#This Row],[Inköpspris (SEK)]]*Tabell2[[#This Row],[Antal]]</f>
        <v>593.79999999999995</v>
      </c>
      <c r="J9172" s="2">
        <f>MIN(Tabell2[[#This Row],[Bokat]]*Tabell2[[#This Row],[Inköpspris (SEK)]],Tabell2[[#This Row],[Totalt lagervärde ink moms]])</f>
        <v>0</v>
      </c>
      <c r="K9172" s="2">
        <f>Tabell2[[#This Row],[Totalt lagervärde ink moms]]-Tabell2[[#This Row],[Varav bokat ink moms]]</f>
        <v>593.79999999999995</v>
      </c>
      <c r="L9172" s="2">
        <f>Tabell2[[#This Row],[Antal]]*Tabell2[[#This Row],[Inpris ex moms]]</f>
        <v>475.03999999999996</v>
      </c>
      <c r="M9172" s="2">
        <f>MIN(Tabell2[[#This Row],[Bokat]]*Tabell2[[#This Row],[Inpris ex moms]],Tabell2[[#This Row],[Totalt lagervärde ex moms]])</f>
        <v>0</v>
      </c>
      <c r="N9172" s="2">
        <f>Tabell2[[#This Row],[Totalt lagervärde ex moms]]-Tabell2[[#This Row],[Varav bokat ex moms]]</f>
        <v>475.03999999999996</v>
      </c>
    </row>
    <row r="9173" spans="1:14" x14ac:dyDescent="0.2">
      <c r="A9173" t="s">
        <v>15653</v>
      </c>
      <c r="B9173" t="s">
        <v>15654</v>
      </c>
      <c r="C9173" s="2">
        <v>749</v>
      </c>
      <c r="D9173" s="2">
        <v>449</v>
      </c>
      <c r="E9173" s="2">
        <v>296.89999999999998</v>
      </c>
      <c r="F9173" s="2">
        <v>237.51999999999998</v>
      </c>
      <c r="G9173">
        <v>2</v>
      </c>
      <c r="H9173">
        <v>0</v>
      </c>
      <c r="I9173" s="2">
        <f>Tabell2[[#This Row],[Inköpspris (SEK)]]*Tabell2[[#This Row],[Antal]]</f>
        <v>593.79999999999995</v>
      </c>
      <c r="J9173" s="2">
        <f>MIN(Tabell2[[#This Row],[Bokat]]*Tabell2[[#This Row],[Inköpspris (SEK)]],Tabell2[[#This Row],[Totalt lagervärde ink moms]])</f>
        <v>0</v>
      </c>
      <c r="K9173" s="2">
        <f>Tabell2[[#This Row],[Totalt lagervärde ink moms]]-Tabell2[[#This Row],[Varav bokat ink moms]]</f>
        <v>593.79999999999995</v>
      </c>
      <c r="L9173" s="2">
        <f>Tabell2[[#This Row],[Antal]]*Tabell2[[#This Row],[Inpris ex moms]]</f>
        <v>475.03999999999996</v>
      </c>
      <c r="M9173" s="2">
        <f>MIN(Tabell2[[#This Row],[Bokat]]*Tabell2[[#This Row],[Inpris ex moms]],Tabell2[[#This Row],[Totalt lagervärde ex moms]])</f>
        <v>0</v>
      </c>
      <c r="N9173" s="2">
        <f>Tabell2[[#This Row],[Totalt lagervärde ex moms]]-Tabell2[[#This Row],[Varav bokat ex moms]]</f>
        <v>475.03999999999996</v>
      </c>
    </row>
    <row r="9174" spans="1:14" x14ac:dyDescent="0.2">
      <c r="A9174" t="s">
        <v>15655</v>
      </c>
      <c r="B9174" t="s">
        <v>15656</v>
      </c>
      <c r="C9174" s="2">
        <v>749</v>
      </c>
      <c r="D9174" s="2">
        <v>449</v>
      </c>
      <c r="E9174" s="2">
        <v>296.89999999999998</v>
      </c>
      <c r="F9174" s="2">
        <v>237.51999999999998</v>
      </c>
      <c r="G9174">
        <v>1</v>
      </c>
      <c r="H9174">
        <v>0</v>
      </c>
      <c r="I9174" s="2">
        <f>Tabell2[[#This Row],[Inköpspris (SEK)]]*Tabell2[[#This Row],[Antal]]</f>
        <v>296.89999999999998</v>
      </c>
      <c r="J9174" s="2">
        <f>MIN(Tabell2[[#This Row],[Bokat]]*Tabell2[[#This Row],[Inköpspris (SEK)]],Tabell2[[#This Row],[Totalt lagervärde ink moms]])</f>
        <v>0</v>
      </c>
      <c r="K9174" s="2">
        <f>Tabell2[[#This Row],[Totalt lagervärde ink moms]]-Tabell2[[#This Row],[Varav bokat ink moms]]</f>
        <v>296.89999999999998</v>
      </c>
      <c r="L9174" s="2">
        <f>Tabell2[[#This Row],[Antal]]*Tabell2[[#This Row],[Inpris ex moms]]</f>
        <v>237.51999999999998</v>
      </c>
      <c r="M9174" s="2">
        <f>MIN(Tabell2[[#This Row],[Bokat]]*Tabell2[[#This Row],[Inpris ex moms]],Tabell2[[#This Row],[Totalt lagervärde ex moms]])</f>
        <v>0</v>
      </c>
      <c r="N9174" s="2">
        <f>Tabell2[[#This Row],[Totalt lagervärde ex moms]]-Tabell2[[#This Row],[Varav bokat ex moms]]</f>
        <v>237.51999999999998</v>
      </c>
    </row>
    <row r="9175" spans="1:14" x14ac:dyDescent="0.2">
      <c r="A9175" t="s">
        <v>934</v>
      </c>
      <c r="B9175" t="s">
        <v>935</v>
      </c>
      <c r="C9175" s="2">
        <v>159</v>
      </c>
      <c r="D9175" s="2">
        <v>88</v>
      </c>
      <c r="E9175" s="2">
        <v>62.98</v>
      </c>
      <c r="F9175" s="2">
        <v>50.384</v>
      </c>
      <c r="G9175">
        <v>5</v>
      </c>
      <c r="H9175">
        <v>0</v>
      </c>
      <c r="I9175" s="2">
        <f>Tabell2[[#This Row],[Inköpspris (SEK)]]*Tabell2[[#This Row],[Antal]]</f>
        <v>314.89999999999998</v>
      </c>
      <c r="J9175" s="2">
        <f>MIN(Tabell2[[#This Row],[Bokat]]*Tabell2[[#This Row],[Inköpspris (SEK)]],Tabell2[[#This Row],[Totalt lagervärde ink moms]])</f>
        <v>0</v>
      </c>
      <c r="K9175" s="2">
        <f>Tabell2[[#This Row],[Totalt lagervärde ink moms]]-Tabell2[[#This Row],[Varav bokat ink moms]]</f>
        <v>314.89999999999998</v>
      </c>
      <c r="L9175" s="2">
        <f>Tabell2[[#This Row],[Antal]]*Tabell2[[#This Row],[Inpris ex moms]]</f>
        <v>251.92000000000002</v>
      </c>
      <c r="M9175" s="2">
        <f>MIN(Tabell2[[#This Row],[Bokat]]*Tabell2[[#This Row],[Inpris ex moms]],Tabell2[[#This Row],[Totalt lagervärde ex moms]])</f>
        <v>0</v>
      </c>
      <c r="N9175" s="2">
        <f>Tabell2[[#This Row],[Totalt lagervärde ex moms]]-Tabell2[[#This Row],[Varav bokat ex moms]]</f>
        <v>251.92000000000002</v>
      </c>
    </row>
    <row r="9176" spans="1:14" x14ac:dyDescent="0.2">
      <c r="A9176" t="s">
        <v>19059</v>
      </c>
      <c r="B9176" t="s">
        <v>19060</v>
      </c>
      <c r="C9176" s="2">
        <v>225</v>
      </c>
      <c r="D9176" s="2">
        <v>90</v>
      </c>
      <c r="E9176" s="2">
        <v>89.06</v>
      </c>
      <c r="F9176" s="2">
        <v>71.248000000000005</v>
      </c>
      <c r="G9176">
        <v>1</v>
      </c>
      <c r="H9176">
        <v>0</v>
      </c>
      <c r="I9176" s="2">
        <f>Tabell2[[#This Row],[Inköpspris (SEK)]]*Tabell2[[#This Row],[Antal]]</f>
        <v>89.06</v>
      </c>
      <c r="J9176" s="2">
        <f>MIN(Tabell2[[#This Row],[Bokat]]*Tabell2[[#This Row],[Inköpspris (SEK)]],Tabell2[[#This Row],[Totalt lagervärde ink moms]])</f>
        <v>0</v>
      </c>
      <c r="K9176" s="2">
        <f>Tabell2[[#This Row],[Totalt lagervärde ink moms]]-Tabell2[[#This Row],[Varav bokat ink moms]]</f>
        <v>89.06</v>
      </c>
      <c r="L9176" s="2">
        <f>Tabell2[[#This Row],[Antal]]*Tabell2[[#This Row],[Inpris ex moms]]</f>
        <v>71.248000000000005</v>
      </c>
      <c r="M9176" s="2">
        <f>MIN(Tabell2[[#This Row],[Bokat]]*Tabell2[[#This Row],[Inpris ex moms]],Tabell2[[#This Row],[Totalt lagervärde ex moms]])</f>
        <v>0</v>
      </c>
      <c r="N9176" s="2">
        <f>Tabell2[[#This Row],[Totalt lagervärde ex moms]]-Tabell2[[#This Row],[Varav bokat ex moms]]</f>
        <v>71.248000000000005</v>
      </c>
    </row>
    <row r="9177" spans="1:14" x14ac:dyDescent="0.2">
      <c r="A9177" t="s">
        <v>1206</v>
      </c>
      <c r="B9177" t="s">
        <v>1207</v>
      </c>
      <c r="C9177" s="2">
        <v>399</v>
      </c>
      <c r="D9177" s="2">
        <v>309</v>
      </c>
      <c r="E9177" s="2">
        <v>157.80000000000001</v>
      </c>
      <c r="F9177" s="2">
        <v>126.24000000000001</v>
      </c>
      <c r="G9177">
        <v>5</v>
      </c>
      <c r="H9177">
        <v>0</v>
      </c>
      <c r="I9177" s="2">
        <f>Tabell2[[#This Row],[Inköpspris (SEK)]]*Tabell2[[#This Row],[Antal]]</f>
        <v>789</v>
      </c>
      <c r="J9177" s="2">
        <f>MIN(Tabell2[[#This Row],[Bokat]]*Tabell2[[#This Row],[Inköpspris (SEK)]],Tabell2[[#This Row],[Totalt lagervärde ink moms]])</f>
        <v>0</v>
      </c>
      <c r="K9177" s="2">
        <f>Tabell2[[#This Row],[Totalt lagervärde ink moms]]-Tabell2[[#This Row],[Varav bokat ink moms]]</f>
        <v>789</v>
      </c>
      <c r="L9177" s="2">
        <f>Tabell2[[#This Row],[Antal]]*Tabell2[[#This Row],[Inpris ex moms]]</f>
        <v>631.20000000000005</v>
      </c>
      <c r="M9177" s="2">
        <f>MIN(Tabell2[[#This Row],[Bokat]]*Tabell2[[#This Row],[Inpris ex moms]],Tabell2[[#This Row],[Totalt lagervärde ex moms]])</f>
        <v>0</v>
      </c>
      <c r="N9177" s="2">
        <f>Tabell2[[#This Row],[Totalt lagervärde ex moms]]-Tabell2[[#This Row],[Varav bokat ex moms]]</f>
        <v>631.20000000000005</v>
      </c>
    </row>
    <row r="9178" spans="1:14" x14ac:dyDescent="0.2">
      <c r="A9178" t="s">
        <v>15553</v>
      </c>
      <c r="B9178" t="s">
        <v>15554</v>
      </c>
      <c r="C9178" s="2">
        <v>865</v>
      </c>
      <c r="D9178" s="2">
        <v>519</v>
      </c>
      <c r="E9178" s="2">
        <v>342</v>
      </c>
      <c r="F9178" s="2">
        <v>273.60000000000002</v>
      </c>
      <c r="G9178">
        <v>1</v>
      </c>
      <c r="H9178">
        <v>0</v>
      </c>
      <c r="I9178" s="2">
        <f>Tabell2[[#This Row],[Inköpspris (SEK)]]*Tabell2[[#This Row],[Antal]]</f>
        <v>342</v>
      </c>
      <c r="J9178" s="2">
        <f>MIN(Tabell2[[#This Row],[Bokat]]*Tabell2[[#This Row],[Inköpspris (SEK)]],Tabell2[[#This Row],[Totalt lagervärde ink moms]])</f>
        <v>0</v>
      </c>
      <c r="K9178" s="2">
        <f>Tabell2[[#This Row],[Totalt lagervärde ink moms]]-Tabell2[[#This Row],[Varav bokat ink moms]]</f>
        <v>342</v>
      </c>
      <c r="L9178" s="2">
        <f>Tabell2[[#This Row],[Antal]]*Tabell2[[#This Row],[Inpris ex moms]]</f>
        <v>273.60000000000002</v>
      </c>
      <c r="M9178" s="2">
        <f>MIN(Tabell2[[#This Row],[Bokat]]*Tabell2[[#This Row],[Inpris ex moms]],Tabell2[[#This Row],[Totalt lagervärde ex moms]])</f>
        <v>0</v>
      </c>
      <c r="N9178" s="2">
        <f>Tabell2[[#This Row],[Totalt lagervärde ex moms]]-Tabell2[[#This Row],[Varav bokat ex moms]]</f>
        <v>273.60000000000002</v>
      </c>
    </row>
    <row r="9179" spans="1:14" x14ac:dyDescent="0.2">
      <c r="A9179" t="s">
        <v>5283</v>
      </c>
      <c r="B9179" t="s">
        <v>5284</v>
      </c>
      <c r="C9179" s="2">
        <v>215</v>
      </c>
      <c r="D9179" s="2">
        <v>150</v>
      </c>
      <c r="E9179" s="2">
        <v>85</v>
      </c>
      <c r="F9179" s="2">
        <v>68</v>
      </c>
      <c r="G9179">
        <v>2</v>
      </c>
      <c r="H9179">
        <v>0</v>
      </c>
      <c r="I9179" s="2">
        <f>Tabell2[[#This Row],[Inköpspris (SEK)]]*Tabell2[[#This Row],[Antal]]</f>
        <v>170</v>
      </c>
      <c r="J9179" s="2">
        <f>MIN(Tabell2[[#This Row],[Bokat]]*Tabell2[[#This Row],[Inköpspris (SEK)]],Tabell2[[#This Row],[Totalt lagervärde ink moms]])</f>
        <v>0</v>
      </c>
      <c r="K9179" s="2">
        <f>Tabell2[[#This Row],[Totalt lagervärde ink moms]]-Tabell2[[#This Row],[Varav bokat ink moms]]</f>
        <v>170</v>
      </c>
      <c r="L9179" s="2">
        <f>Tabell2[[#This Row],[Antal]]*Tabell2[[#This Row],[Inpris ex moms]]</f>
        <v>136</v>
      </c>
      <c r="M9179" s="2">
        <f>MIN(Tabell2[[#This Row],[Bokat]]*Tabell2[[#This Row],[Inpris ex moms]],Tabell2[[#This Row],[Totalt lagervärde ex moms]])</f>
        <v>0</v>
      </c>
      <c r="N9179" s="2">
        <f>Tabell2[[#This Row],[Totalt lagervärde ex moms]]-Tabell2[[#This Row],[Varav bokat ex moms]]</f>
        <v>136</v>
      </c>
    </row>
    <row r="9180" spans="1:14" x14ac:dyDescent="0.2">
      <c r="A9180" t="s">
        <v>8069</v>
      </c>
      <c r="B9180" t="s">
        <v>8070</v>
      </c>
      <c r="C9180" s="2">
        <v>449</v>
      </c>
      <c r="D9180" s="2">
        <v>180</v>
      </c>
      <c r="E9180" s="2">
        <v>177.5</v>
      </c>
      <c r="F9180" s="2">
        <v>142</v>
      </c>
      <c r="G9180">
        <v>17</v>
      </c>
      <c r="H9180">
        <v>0</v>
      </c>
      <c r="I9180" s="2">
        <f>Tabell2[[#This Row],[Inköpspris (SEK)]]*Tabell2[[#This Row],[Antal]]</f>
        <v>3017.5</v>
      </c>
      <c r="J9180" s="2">
        <f>MIN(Tabell2[[#This Row],[Bokat]]*Tabell2[[#This Row],[Inköpspris (SEK)]],Tabell2[[#This Row],[Totalt lagervärde ink moms]])</f>
        <v>0</v>
      </c>
      <c r="K9180" s="2">
        <f>Tabell2[[#This Row],[Totalt lagervärde ink moms]]-Tabell2[[#This Row],[Varav bokat ink moms]]</f>
        <v>3017.5</v>
      </c>
      <c r="L9180" s="2">
        <f>Tabell2[[#This Row],[Antal]]*Tabell2[[#This Row],[Inpris ex moms]]</f>
        <v>2414</v>
      </c>
      <c r="M9180" s="2">
        <f>MIN(Tabell2[[#This Row],[Bokat]]*Tabell2[[#This Row],[Inpris ex moms]],Tabell2[[#This Row],[Totalt lagervärde ex moms]])</f>
        <v>0</v>
      </c>
      <c r="N9180" s="2">
        <f>Tabell2[[#This Row],[Totalt lagervärde ex moms]]-Tabell2[[#This Row],[Varav bokat ex moms]]</f>
        <v>2414</v>
      </c>
    </row>
    <row r="9181" spans="1:14" x14ac:dyDescent="0.2">
      <c r="A9181" t="s">
        <v>9779</v>
      </c>
      <c r="B9181" t="s">
        <v>9780</v>
      </c>
      <c r="C9181" s="2">
        <v>759</v>
      </c>
      <c r="D9181" s="2">
        <v>462</v>
      </c>
      <c r="E9181" s="2">
        <v>300</v>
      </c>
      <c r="F9181" s="2">
        <v>240</v>
      </c>
      <c r="G9181">
        <v>1</v>
      </c>
      <c r="H9181">
        <v>0</v>
      </c>
      <c r="I9181" s="2">
        <f>Tabell2[[#This Row],[Inköpspris (SEK)]]*Tabell2[[#This Row],[Antal]]</f>
        <v>300</v>
      </c>
      <c r="J9181" s="2">
        <f>MIN(Tabell2[[#This Row],[Bokat]]*Tabell2[[#This Row],[Inköpspris (SEK)]],Tabell2[[#This Row],[Totalt lagervärde ink moms]])</f>
        <v>0</v>
      </c>
      <c r="K9181" s="2">
        <f>Tabell2[[#This Row],[Totalt lagervärde ink moms]]-Tabell2[[#This Row],[Varav bokat ink moms]]</f>
        <v>300</v>
      </c>
      <c r="L9181" s="2">
        <f>Tabell2[[#This Row],[Antal]]*Tabell2[[#This Row],[Inpris ex moms]]</f>
        <v>240</v>
      </c>
      <c r="M9181" s="2">
        <f>MIN(Tabell2[[#This Row],[Bokat]]*Tabell2[[#This Row],[Inpris ex moms]],Tabell2[[#This Row],[Totalt lagervärde ex moms]])</f>
        <v>0</v>
      </c>
      <c r="N9181" s="2">
        <f>Tabell2[[#This Row],[Totalt lagervärde ex moms]]-Tabell2[[#This Row],[Varav bokat ex moms]]</f>
        <v>240</v>
      </c>
    </row>
    <row r="9182" spans="1:14" x14ac:dyDescent="0.2">
      <c r="A9182" t="s">
        <v>9781</v>
      </c>
      <c r="B9182" t="s">
        <v>9782</v>
      </c>
      <c r="C9182" s="2">
        <v>759</v>
      </c>
      <c r="D9182" s="2">
        <v>462</v>
      </c>
      <c r="E9182" s="2">
        <v>300</v>
      </c>
      <c r="F9182" s="2">
        <v>240</v>
      </c>
      <c r="G9182">
        <v>1</v>
      </c>
      <c r="H9182">
        <v>0</v>
      </c>
      <c r="I9182" s="2">
        <f>Tabell2[[#This Row],[Inköpspris (SEK)]]*Tabell2[[#This Row],[Antal]]</f>
        <v>300</v>
      </c>
      <c r="J9182" s="2">
        <f>MIN(Tabell2[[#This Row],[Bokat]]*Tabell2[[#This Row],[Inköpspris (SEK)]],Tabell2[[#This Row],[Totalt lagervärde ink moms]])</f>
        <v>0</v>
      </c>
      <c r="K9182" s="2">
        <f>Tabell2[[#This Row],[Totalt lagervärde ink moms]]-Tabell2[[#This Row],[Varav bokat ink moms]]</f>
        <v>300</v>
      </c>
      <c r="L9182" s="2">
        <f>Tabell2[[#This Row],[Antal]]*Tabell2[[#This Row],[Inpris ex moms]]</f>
        <v>240</v>
      </c>
      <c r="M9182" s="2">
        <f>MIN(Tabell2[[#This Row],[Bokat]]*Tabell2[[#This Row],[Inpris ex moms]],Tabell2[[#This Row],[Totalt lagervärde ex moms]])</f>
        <v>0</v>
      </c>
      <c r="N9182" s="2">
        <f>Tabell2[[#This Row],[Totalt lagervärde ex moms]]-Tabell2[[#This Row],[Varav bokat ex moms]]</f>
        <v>240</v>
      </c>
    </row>
    <row r="9183" spans="1:14" x14ac:dyDescent="0.2">
      <c r="A9183" t="s">
        <v>1090</v>
      </c>
      <c r="B9183" t="s">
        <v>1091</v>
      </c>
      <c r="C9183" s="2">
        <v>45</v>
      </c>
      <c r="D9183" s="2">
        <v>31</v>
      </c>
      <c r="E9183" s="2">
        <v>17.760000000000002</v>
      </c>
      <c r="F9183" s="2">
        <v>14.208000000000002</v>
      </c>
      <c r="G9183">
        <v>49</v>
      </c>
      <c r="H9183">
        <v>4</v>
      </c>
      <c r="I9183" s="2">
        <f>Tabell2[[#This Row],[Inköpspris (SEK)]]*Tabell2[[#This Row],[Antal]]</f>
        <v>870.24000000000012</v>
      </c>
      <c r="J9183" s="2">
        <f>MIN(Tabell2[[#This Row],[Bokat]]*Tabell2[[#This Row],[Inköpspris (SEK)]],Tabell2[[#This Row],[Totalt lagervärde ink moms]])</f>
        <v>71.040000000000006</v>
      </c>
      <c r="K9183" s="2">
        <f>Tabell2[[#This Row],[Totalt lagervärde ink moms]]-Tabell2[[#This Row],[Varav bokat ink moms]]</f>
        <v>799.20000000000016</v>
      </c>
      <c r="L9183" s="2">
        <f>Tabell2[[#This Row],[Antal]]*Tabell2[[#This Row],[Inpris ex moms]]</f>
        <v>696.19200000000012</v>
      </c>
      <c r="M9183" s="2">
        <f>MIN(Tabell2[[#This Row],[Bokat]]*Tabell2[[#This Row],[Inpris ex moms]],Tabell2[[#This Row],[Totalt lagervärde ex moms]])</f>
        <v>56.832000000000008</v>
      </c>
      <c r="N9183" s="2">
        <f>Tabell2[[#This Row],[Totalt lagervärde ex moms]]-Tabell2[[#This Row],[Varav bokat ex moms]]</f>
        <v>639.36000000000013</v>
      </c>
    </row>
    <row r="9184" spans="1:14" x14ac:dyDescent="0.2">
      <c r="A9184" t="s">
        <v>1092</v>
      </c>
      <c r="B9184" t="s">
        <v>1093</v>
      </c>
      <c r="C9184" s="2">
        <v>45</v>
      </c>
      <c r="D9184" s="2">
        <v>31</v>
      </c>
      <c r="E9184" s="2">
        <v>17.760000000000002</v>
      </c>
      <c r="F9184" s="2">
        <v>14.208000000000002</v>
      </c>
      <c r="G9184">
        <v>60</v>
      </c>
      <c r="H9184">
        <v>0</v>
      </c>
      <c r="I9184" s="2">
        <f>Tabell2[[#This Row],[Inköpspris (SEK)]]*Tabell2[[#This Row],[Antal]]</f>
        <v>1065.6000000000001</v>
      </c>
      <c r="J9184" s="2">
        <f>MIN(Tabell2[[#This Row],[Bokat]]*Tabell2[[#This Row],[Inköpspris (SEK)]],Tabell2[[#This Row],[Totalt lagervärde ink moms]])</f>
        <v>0</v>
      </c>
      <c r="K9184" s="2">
        <f>Tabell2[[#This Row],[Totalt lagervärde ink moms]]-Tabell2[[#This Row],[Varav bokat ink moms]]</f>
        <v>1065.6000000000001</v>
      </c>
      <c r="L9184" s="2">
        <f>Tabell2[[#This Row],[Antal]]*Tabell2[[#This Row],[Inpris ex moms]]</f>
        <v>852.48000000000013</v>
      </c>
      <c r="M9184" s="2">
        <f>MIN(Tabell2[[#This Row],[Bokat]]*Tabell2[[#This Row],[Inpris ex moms]],Tabell2[[#This Row],[Totalt lagervärde ex moms]])</f>
        <v>0</v>
      </c>
      <c r="N9184" s="2">
        <f>Tabell2[[#This Row],[Totalt lagervärde ex moms]]-Tabell2[[#This Row],[Varav bokat ex moms]]</f>
        <v>852.48000000000013</v>
      </c>
    </row>
    <row r="9185" spans="1:14" x14ac:dyDescent="0.2">
      <c r="A9185" t="s">
        <v>1094</v>
      </c>
      <c r="B9185" t="s">
        <v>1095</v>
      </c>
      <c r="C9185" s="2">
        <v>45</v>
      </c>
      <c r="D9185" s="2">
        <v>31</v>
      </c>
      <c r="E9185" s="2">
        <v>17.760000000000002</v>
      </c>
      <c r="F9185" s="2">
        <v>14.208000000000002</v>
      </c>
      <c r="G9185">
        <v>56</v>
      </c>
      <c r="H9185">
        <v>0</v>
      </c>
      <c r="I9185" s="2">
        <f>Tabell2[[#This Row],[Inköpspris (SEK)]]*Tabell2[[#This Row],[Antal]]</f>
        <v>994.56000000000006</v>
      </c>
      <c r="J9185" s="2">
        <f>MIN(Tabell2[[#This Row],[Bokat]]*Tabell2[[#This Row],[Inköpspris (SEK)]],Tabell2[[#This Row],[Totalt lagervärde ink moms]])</f>
        <v>0</v>
      </c>
      <c r="K9185" s="2">
        <f>Tabell2[[#This Row],[Totalt lagervärde ink moms]]-Tabell2[[#This Row],[Varav bokat ink moms]]</f>
        <v>994.56000000000006</v>
      </c>
      <c r="L9185" s="2">
        <f>Tabell2[[#This Row],[Antal]]*Tabell2[[#This Row],[Inpris ex moms]]</f>
        <v>795.64800000000014</v>
      </c>
      <c r="M9185" s="2">
        <f>MIN(Tabell2[[#This Row],[Bokat]]*Tabell2[[#This Row],[Inpris ex moms]],Tabell2[[#This Row],[Totalt lagervärde ex moms]])</f>
        <v>0</v>
      </c>
      <c r="N9185" s="2">
        <f>Tabell2[[#This Row],[Totalt lagervärde ex moms]]-Tabell2[[#This Row],[Varav bokat ex moms]]</f>
        <v>795.64800000000014</v>
      </c>
    </row>
    <row r="9186" spans="1:14" x14ac:dyDescent="0.2">
      <c r="A9186" t="s">
        <v>1096</v>
      </c>
      <c r="B9186" t="s">
        <v>1097</v>
      </c>
      <c r="C9186" s="2">
        <v>45</v>
      </c>
      <c r="D9186" s="2">
        <v>31</v>
      </c>
      <c r="E9186" s="2">
        <v>17.760000000000002</v>
      </c>
      <c r="F9186" s="2">
        <v>14.208000000000002</v>
      </c>
      <c r="G9186">
        <v>47</v>
      </c>
      <c r="H9186">
        <v>0</v>
      </c>
      <c r="I9186" s="2">
        <f>Tabell2[[#This Row],[Inköpspris (SEK)]]*Tabell2[[#This Row],[Antal]]</f>
        <v>834.72</v>
      </c>
      <c r="J9186" s="2">
        <f>MIN(Tabell2[[#This Row],[Bokat]]*Tabell2[[#This Row],[Inköpspris (SEK)]],Tabell2[[#This Row],[Totalt lagervärde ink moms]])</f>
        <v>0</v>
      </c>
      <c r="K9186" s="2">
        <f>Tabell2[[#This Row],[Totalt lagervärde ink moms]]-Tabell2[[#This Row],[Varav bokat ink moms]]</f>
        <v>834.72</v>
      </c>
      <c r="L9186" s="2">
        <f>Tabell2[[#This Row],[Antal]]*Tabell2[[#This Row],[Inpris ex moms]]</f>
        <v>667.77600000000007</v>
      </c>
      <c r="M9186" s="2">
        <f>MIN(Tabell2[[#This Row],[Bokat]]*Tabell2[[#This Row],[Inpris ex moms]],Tabell2[[#This Row],[Totalt lagervärde ex moms]])</f>
        <v>0</v>
      </c>
      <c r="N9186" s="2">
        <f>Tabell2[[#This Row],[Totalt lagervärde ex moms]]-Tabell2[[#This Row],[Varav bokat ex moms]]</f>
        <v>667.77600000000007</v>
      </c>
    </row>
    <row r="9187" spans="1:14" x14ac:dyDescent="0.2">
      <c r="A9187" t="s">
        <v>1098</v>
      </c>
      <c r="B9187" t="s">
        <v>1099</v>
      </c>
      <c r="C9187" s="2">
        <v>45</v>
      </c>
      <c r="D9187" s="2">
        <v>31</v>
      </c>
      <c r="E9187" s="2">
        <v>17.760000000000002</v>
      </c>
      <c r="F9187" s="2">
        <v>14.208000000000002</v>
      </c>
      <c r="G9187">
        <v>48</v>
      </c>
      <c r="H9187">
        <v>0</v>
      </c>
      <c r="I9187" s="2">
        <f>Tabell2[[#This Row],[Inköpspris (SEK)]]*Tabell2[[#This Row],[Antal]]</f>
        <v>852.48</v>
      </c>
      <c r="J9187" s="2">
        <f>MIN(Tabell2[[#This Row],[Bokat]]*Tabell2[[#This Row],[Inköpspris (SEK)]],Tabell2[[#This Row],[Totalt lagervärde ink moms]])</f>
        <v>0</v>
      </c>
      <c r="K9187" s="2">
        <f>Tabell2[[#This Row],[Totalt lagervärde ink moms]]-Tabell2[[#This Row],[Varav bokat ink moms]]</f>
        <v>852.48</v>
      </c>
      <c r="L9187" s="2">
        <f>Tabell2[[#This Row],[Antal]]*Tabell2[[#This Row],[Inpris ex moms]]</f>
        <v>681.98400000000015</v>
      </c>
      <c r="M9187" s="2">
        <f>MIN(Tabell2[[#This Row],[Bokat]]*Tabell2[[#This Row],[Inpris ex moms]],Tabell2[[#This Row],[Totalt lagervärde ex moms]])</f>
        <v>0</v>
      </c>
      <c r="N9187" s="2">
        <f>Tabell2[[#This Row],[Totalt lagervärde ex moms]]-Tabell2[[#This Row],[Varav bokat ex moms]]</f>
        <v>681.98400000000015</v>
      </c>
    </row>
    <row r="9188" spans="1:14" x14ac:dyDescent="0.2">
      <c r="A9188" t="s">
        <v>1100</v>
      </c>
      <c r="B9188" t="s">
        <v>1101</v>
      </c>
      <c r="C9188" s="2">
        <v>45</v>
      </c>
      <c r="D9188" s="2">
        <v>31</v>
      </c>
      <c r="E9188" s="2">
        <v>17.760000000000002</v>
      </c>
      <c r="F9188" s="2">
        <v>14.208000000000002</v>
      </c>
      <c r="G9188">
        <v>78</v>
      </c>
      <c r="H9188">
        <v>0</v>
      </c>
      <c r="I9188" s="2">
        <f>Tabell2[[#This Row],[Inköpspris (SEK)]]*Tabell2[[#This Row],[Antal]]</f>
        <v>1385.2800000000002</v>
      </c>
      <c r="J9188" s="2">
        <f>MIN(Tabell2[[#This Row],[Bokat]]*Tabell2[[#This Row],[Inköpspris (SEK)]],Tabell2[[#This Row],[Totalt lagervärde ink moms]])</f>
        <v>0</v>
      </c>
      <c r="K9188" s="2">
        <f>Tabell2[[#This Row],[Totalt lagervärde ink moms]]-Tabell2[[#This Row],[Varav bokat ink moms]]</f>
        <v>1385.2800000000002</v>
      </c>
      <c r="L9188" s="2">
        <f>Tabell2[[#This Row],[Antal]]*Tabell2[[#This Row],[Inpris ex moms]]</f>
        <v>1108.2240000000002</v>
      </c>
      <c r="M9188" s="2">
        <f>MIN(Tabell2[[#This Row],[Bokat]]*Tabell2[[#This Row],[Inpris ex moms]],Tabell2[[#This Row],[Totalt lagervärde ex moms]])</f>
        <v>0</v>
      </c>
      <c r="N9188" s="2">
        <f>Tabell2[[#This Row],[Totalt lagervärde ex moms]]-Tabell2[[#This Row],[Varav bokat ex moms]]</f>
        <v>1108.2240000000002</v>
      </c>
    </row>
    <row r="9189" spans="1:14" x14ac:dyDescent="0.2">
      <c r="A9189" t="s">
        <v>1102</v>
      </c>
      <c r="B9189" t="s">
        <v>1103</v>
      </c>
      <c r="C9189" s="2">
        <v>45</v>
      </c>
      <c r="D9189" s="2">
        <v>31</v>
      </c>
      <c r="E9189" s="2">
        <v>17.760000000000002</v>
      </c>
      <c r="F9189" s="2">
        <v>14.208000000000002</v>
      </c>
      <c r="G9189">
        <v>48</v>
      </c>
      <c r="H9189">
        <v>4</v>
      </c>
      <c r="I9189" s="2">
        <f>Tabell2[[#This Row],[Inköpspris (SEK)]]*Tabell2[[#This Row],[Antal]]</f>
        <v>852.48</v>
      </c>
      <c r="J9189" s="2">
        <f>MIN(Tabell2[[#This Row],[Bokat]]*Tabell2[[#This Row],[Inköpspris (SEK)]],Tabell2[[#This Row],[Totalt lagervärde ink moms]])</f>
        <v>71.040000000000006</v>
      </c>
      <c r="K9189" s="2">
        <f>Tabell2[[#This Row],[Totalt lagervärde ink moms]]-Tabell2[[#This Row],[Varav bokat ink moms]]</f>
        <v>781.44</v>
      </c>
      <c r="L9189" s="2">
        <f>Tabell2[[#This Row],[Antal]]*Tabell2[[#This Row],[Inpris ex moms]]</f>
        <v>681.98400000000015</v>
      </c>
      <c r="M9189" s="2">
        <f>MIN(Tabell2[[#This Row],[Bokat]]*Tabell2[[#This Row],[Inpris ex moms]],Tabell2[[#This Row],[Totalt lagervärde ex moms]])</f>
        <v>56.832000000000008</v>
      </c>
      <c r="N9189" s="2">
        <f>Tabell2[[#This Row],[Totalt lagervärde ex moms]]-Tabell2[[#This Row],[Varav bokat ex moms]]</f>
        <v>625.15200000000016</v>
      </c>
    </row>
    <row r="9190" spans="1:14" x14ac:dyDescent="0.2">
      <c r="A9190" t="s">
        <v>1104</v>
      </c>
      <c r="B9190" t="s">
        <v>1105</v>
      </c>
      <c r="C9190" s="2">
        <v>45</v>
      </c>
      <c r="D9190" s="2">
        <v>31</v>
      </c>
      <c r="E9190" s="2">
        <v>17.760000000000002</v>
      </c>
      <c r="F9190" s="2">
        <v>14.208000000000002</v>
      </c>
      <c r="G9190">
        <v>53</v>
      </c>
      <c r="H9190">
        <v>0</v>
      </c>
      <c r="I9190" s="2">
        <f>Tabell2[[#This Row],[Inköpspris (SEK)]]*Tabell2[[#This Row],[Antal]]</f>
        <v>941.28000000000009</v>
      </c>
      <c r="J9190" s="2">
        <f>MIN(Tabell2[[#This Row],[Bokat]]*Tabell2[[#This Row],[Inköpspris (SEK)]],Tabell2[[#This Row],[Totalt lagervärde ink moms]])</f>
        <v>0</v>
      </c>
      <c r="K9190" s="2">
        <f>Tabell2[[#This Row],[Totalt lagervärde ink moms]]-Tabell2[[#This Row],[Varav bokat ink moms]]</f>
        <v>941.28000000000009</v>
      </c>
      <c r="L9190" s="2">
        <f>Tabell2[[#This Row],[Antal]]*Tabell2[[#This Row],[Inpris ex moms]]</f>
        <v>753.02400000000011</v>
      </c>
      <c r="M9190" s="2">
        <f>MIN(Tabell2[[#This Row],[Bokat]]*Tabell2[[#This Row],[Inpris ex moms]],Tabell2[[#This Row],[Totalt lagervärde ex moms]])</f>
        <v>0</v>
      </c>
      <c r="N9190" s="2">
        <f>Tabell2[[#This Row],[Totalt lagervärde ex moms]]-Tabell2[[#This Row],[Varav bokat ex moms]]</f>
        <v>753.02400000000011</v>
      </c>
    </row>
    <row r="9191" spans="1:14" x14ac:dyDescent="0.2">
      <c r="A9191" t="s">
        <v>8943</v>
      </c>
      <c r="B9191" t="s">
        <v>8944</v>
      </c>
      <c r="C9191" s="2">
        <v>495</v>
      </c>
      <c r="D9191" s="2">
        <v>297</v>
      </c>
      <c r="E9191" s="2">
        <v>195</v>
      </c>
      <c r="F9191" s="2">
        <v>156</v>
      </c>
      <c r="G9191">
        <v>24</v>
      </c>
      <c r="H9191">
        <v>0</v>
      </c>
      <c r="I9191" s="2">
        <f>Tabell2[[#This Row],[Inköpspris (SEK)]]*Tabell2[[#This Row],[Antal]]</f>
        <v>4680</v>
      </c>
      <c r="J9191" s="2">
        <f>MIN(Tabell2[[#This Row],[Bokat]]*Tabell2[[#This Row],[Inköpspris (SEK)]],Tabell2[[#This Row],[Totalt lagervärde ink moms]])</f>
        <v>0</v>
      </c>
      <c r="K9191" s="2">
        <f>Tabell2[[#This Row],[Totalt lagervärde ink moms]]-Tabell2[[#This Row],[Varav bokat ink moms]]</f>
        <v>4680</v>
      </c>
      <c r="L9191" s="2">
        <f>Tabell2[[#This Row],[Antal]]*Tabell2[[#This Row],[Inpris ex moms]]</f>
        <v>3744</v>
      </c>
      <c r="M9191" s="2">
        <f>MIN(Tabell2[[#This Row],[Bokat]]*Tabell2[[#This Row],[Inpris ex moms]],Tabell2[[#This Row],[Totalt lagervärde ex moms]])</f>
        <v>0</v>
      </c>
      <c r="N9191" s="2">
        <f>Tabell2[[#This Row],[Totalt lagervärde ex moms]]-Tabell2[[#This Row],[Varav bokat ex moms]]</f>
        <v>3744</v>
      </c>
    </row>
    <row r="9192" spans="1:14" x14ac:dyDescent="0.2">
      <c r="A9192" t="s">
        <v>14127</v>
      </c>
      <c r="B9192" t="s">
        <v>14128</v>
      </c>
      <c r="C9192" s="2">
        <v>555</v>
      </c>
      <c r="D9192" s="2">
        <v>278</v>
      </c>
      <c r="E9192" s="2">
        <v>218.45</v>
      </c>
      <c r="F9192" s="2">
        <v>174.76</v>
      </c>
      <c r="G9192">
        <v>2</v>
      </c>
      <c r="H9192">
        <v>0</v>
      </c>
      <c r="I9192" s="2">
        <f>Tabell2[[#This Row],[Inköpspris (SEK)]]*Tabell2[[#This Row],[Antal]]</f>
        <v>436.9</v>
      </c>
      <c r="J9192" s="2">
        <f>MIN(Tabell2[[#This Row],[Bokat]]*Tabell2[[#This Row],[Inköpspris (SEK)]],Tabell2[[#This Row],[Totalt lagervärde ink moms]])</f>
        <v>0</v>
      </c>
      <c r="K9192" s="2">
        <f>Tabell2[[#This Row],[Totalt lagervärde ink moms]]-Tabell2[[#This Row],[Varav bokat ink moms]]</f>
        <v>436.9</v>
      </c>
      <c r="L9192" s="2">
        <f>Tabell2[[#This Row],[Antal]]*Tabell2[[#This Row],[Inpris ex moms]]</f>
        <v>349.52</v>
      </c>
      <c r="M9192" s="2">
        <f>MIN(Tabell2[[#This Row],[Bokat]]*Tabell2[[#This Row],[Inpris ex moms]],Tabell2[[#This Row],[Totalt lagervärde ex moms]])</f>
        <v>0</v>
      </c>
      <c r="N9192" s="2">
        <f>Tabell2[[#This Row],[Totalt lagervärde ex moms]]-Tabell2[[#This Row],[Varav bokat ex moms]]</f>
        <v>349.52</v>
      </c>
    </row>
    <row r="9193" spans="1:14" x14ac:dyDescent="0.2">
      <c r="A9193" t="s">
        <v>15651</v>
      </c>
      <c r="B9193" t="s">
        <v>15652</v>
      </c>
      <c r="C9193" s="2">
        <v>529</v>
      </c>
      <c r="D9193" s="2">
        <v>317</v>
      </c>
      <c r="E9193" s="2">
        <v>207.8</v>
      </c>
      <c r="F9193" s="2">
        <v>166.24</v>
      </c>
      <c r="G9193">
        <v>1</v>
      </c>
      <c r="H9193">
        <v>0</v>
      </c>
      <c r="I9193" s="2">
        <f>Tabell2[[#This Row],[Inköpspris (SEK)]]*Tabell2[[#This Row],[Antal]]</f>
        <v>207.8</v>
      </c>
      <c r="J9193" s="2">
        <f>MIN(Tabell2[[#This Row],[Bokat]]*Tabell2[[#This Row],[Inköpspris (SEK)]],Tabell2[[#This Row],[Totalt lagervärde ink moms]])</f>
        <v>0</v>
      </c>
      <c r="K9193" s="2">
        <f>Tabell2[[#This Row],[Totalt lagervärde ink moms]]-Tabell2[[#This Row],[Varav bokat ink moms]]</f>
        <v>207.8</v>
      </c>
      <c r="L9193" s="2">
        <f>Tabell2[[#This Row],[Antal]]*Tabell2[[#This Row],[Inpris ex moms]]</f>
        <v>166.24</v>
      </c>
      <c r="M9193" s="2">
        <f>MIN(Tabell2[[#This Row],[Bokat]]*Tabell2[[#This Row],[Inpris ex moms]],Tabell2[[#This Row],[Totalt lagervärde ex moms]])</f>
        <v>0</v>
      </c>
      <c r="N9193" s="2">
        <f>Tabell2[[#This Row],[Totalt lagervärde ex moms]]-Tabell2[[#This Row],[Varav bokat ex moms]]</f>
        <v>166.24</v>
      </c>
    </row>
    <row r="9194" spans="1:14" x14ac:dyDescent="0.2">
      <c r="A9194" t="s">
        <v>11758</v>
      </c>
      <c r="B9194" t="s">
        <v>11759</v>
      </c>
      <c r="C9194" s="2">
        <v>64</v>
      </c>
      <c r="D9194" s="2">
        <v>44</v>
      </c>
      <c r="E9194" s="2">
        <v>25</v>
      </c>
      <c r="F9194" s="2">
        <v>20</v>
      </c>
      <c r="G9194">
        <v>4</v>
      </c>
      <c r="H9194">
        <v>0</v>
      </c>
      <c r="I9194" s="2">
        <f>Tabell2[[#This Row],[Inköpspris (SEK)]]*Tabell2[[#This Row],[Antal]]</f>
        <v>100</v>
      </c>
      <c r="J9194" s="2">
        <f>MIN(Tabell2[[#This Row],[Bokat]]*Tabell2[[#This Row],[Inköpspris (SEK)]],Tabell2[[#This Row],[Totalt lagervärde ink moms]])</f>
        <v>0</v>
      </c>
      <c r="K9194" s="2">
        <f>Tabell2[[#This Row],[Totalt lagervärde ink moms]]-Tabell2[[#This Row],[Varav bokat ink moms]]</f>
        <v>100</v>
      </c>
      <c r="L9194" s="2">
        <f>Tabell2[[#This Row],[Antal]]*Tabell2[[#This Row],[Inpris ex moms]]</f>
        <v>80</v>
      </c>
      <c r="M9194" s="2">
        <f>MIN(Tabell2[[#This Row],[Bokat]]*Tabell2[[#This Row],[Inpris ex moms]],Tabell2[[#This Row],[Totalt lagervärde ex moms]])</f>
        <v>0</v>
      </c>
      <c r="N9194" s="2">
        <f>Tabell2[[#This Row],[Totalt lagervärde ex moms]]-Tabell2[[#This Row],[Varav bokat ex moms]]</f>
        <v>80</v>
      </c>
    </row>
    <row r="9195" spans="1:14" x14ac:dyDescent="0.2">
      <c r="A9195" t="s">
        <v>11760</v>
      </c>
      <c r="B9195" t="s">
        <v>11759</v>
      </c>
      <c r="C9195" s="2">
        <v>64</v>
      </c>
      <c r="D9195" s="2">
        <v>44</v>
      </c>
      <c r="E9195" s="2">
        <v>25</v>
      </c>
      <c r="F9195" s="2">
        <v>20</v>
      </c>
      <c r="G9195">
        <v>4</v>
      </c>
      <c r="H9195">
        <v>0</v>
      </c>
      <c r="I9195" s="2">
        <f>Tabell2[[#This Row],[Inköpspris (SEK)]]*Tabell2[[#This Row],[Antal]]</f>
        <v>100</v>
      </c>
      <c r="J9195" s="2">
        <f>MIN(Tabell2[[#This Row],[Bokat]]*Tabell2[[#This Row],[Inköpspris (SEK)]],Tabell2[[#This Row],[Totalt lagervärde ink moms]])</f>
        <v>0</v>
      </c>
      <c r="K9195" s="2">
        <f>Tabell2[[#This Row],[Totalt lagervärde ink moms]]-Tabell2[[#This Row],[Varav bokat ink moms]]</f>
        <v>100</v>
      </c>
      <c r="L9195" s="2">
        <f>Tabell2[[#This Row],[Antal]]*Tabell2[[#This Row],[Inpris ex moms]]</f>
        <v>80</v>
      </c>
      <c r="M9195" s="2">
        <f>MIN(Tabell2[[#This Row],[Bokat]]*Tabell2[[#This Row],[Inpris ex moms]],Tabell2[[#This Row],[Totalt lagervärde ex moms]])</f>
        <v>0</v>
      </c>
      <c r="N9195" s="2">
        <f>Tabell2[[#This Row],[Totalt lagervärde ex moms]]-Tabell2[[#This Row],[Varav bokat ex moms]]</f>
        <v>80</v>
      </c>
    </row>
    <row r="9196" spans="1:14" x14ac:dyDescent="0.2">
      <c r="A9196" t="s">
        <v>11761</v>
      </c>
      <c r="B9196" t="s">
        <v>11759</v>
      </c>
      <c r="C9196" s="2">
        <v>64</v>
      </c>
      <c r="D9196" s="2">
        <v>44</v>
      </c>
      <c r="E9196" s="2">
        <v>25</v>
      </c>
      <c r="F9196" s="2">
        <v>20</v>
      </c>
      <c r="G9196">
        <v>1</v>
      </c>
      <c r="H9196">
        <v>0</v>
      </c>
      <c r="I9196" s="2">
        <f>Tabell2[[#This Row],[Inköpspris (SEK)]]*Tabell2[[#This Row],[Antal]]</f>
        <v>25</v>
      </c>
      <c r="J9196" s="2">
        <f>MIN(Tabell2[[#This Row],[Bokat]]*Tabell2[[#This Row],[Inköpspris (SEK)]],Tabell2[[#This Row],[Totalt lagervärde ink moms]])</f>
        <v>0</v>
      </c>
      <c r="K9196" s="2">
        <f>Tabell2[[#This Row],[Totalt lagervärde ink moms]]-Tabell2[[#This Row],[Varav bokat ink moms]]</f>
        <v>25</v>
      </c>
      <c r="L9196" s="2">
        <f>Tabell2[[#This Row],[Antal]]*Tabell2[[#This Row],[Inpris ex moms]]</f>
        <v>20</v>
      </c>
      <c r="M9196" s="2">
        <f>MIN(Tabell2[[#This Row],[Bokat]]*Tabell2[[#This Row],[Inpris ex moms]],Tabell2[[#This Row],[Totalt lagervärde ex moms]])</f>
        <v>0</v>
      </c>
      <c r="N9196" s="2">
        <f>Tabell2[[#This Row],[Totalt lagervärde ex moms]]-Tabell2[[#This Row],[Varav bokat ex moms]]</f>
        <v>20</v>
      </c>
    </row>
    <row r="9197" spans="1:14" x14ac:dyDescent="0.2">
      <c r="A9197" t="s">
        <v>11762</v>
      </c>
      <c r="B9197" t="s">
        <v>11759</v>
      </c>
      <c r="C9197" s="2">
        <v>64</v>
      </c>
      <c r="D9197" s="2">
        <v>44</v>
      </c>
      <c r="E9197" s="2">
        <v>25</v>
      </c>
      <c r="F9197" s="2">
        <v>20</v>
      </c>
      <c r="G9197">
        <v>2</v>
      </c>
      <c r="H9197">
        <v>0</v>
      </c>
      <c r="I9197" s="2">
        <f>Tabell2[[#This Row],[Inköpspris (SEK)]]*Tabell2[[#This Row],[Antal]]</f>
        <v>50</v>
      </c>
      <c r="J9197" s="2">
        <f>MIN(Tabell2[[#This Row],[Bokat]]*Tabell2[[#This Row],[Inköpspris (SEK)]],Tabell2[[#This Row],[Totalt lagervärde ink moms]])</f>
        <v>0</v>
      </c>
      <c r="K9197" s="2">
        <f>Tabell2[[#This Row],[Totalt lagervärde ink moms]]-Tabell2[[#This Row],[Varav bokat ink moms]]</f>
        <v>50</v>
      </c>
      <c r="L9197" s="2">
        <f>Tabell2[[#This Row],[Antal]]*Tabell2[[#This Row],[Inpris ex moms]]</f>
        <v>40</v>
      </c>
      <c r="M9197" s="2">
        <f>MIN(Tabell2[[#This Row],[Bokat]]*Tabell2[[#This Row],[Inpris ex moms]],Tabell2[[#This Row],[Totalt lagervärde ex moms]])</f>
        <v>0</v>
      </c>
      <c r="N9197" s="2">
        <f>Tabell2[[#This Row],[Totalt lagervärde ex moms]]-Tabell2[[#This Row],[Varav bokat ex moms]]</f>
        <v>40</v>
      </c>
    </row>
    <row r="9198" spans="1:14" x14ac:dyDescent="0.2">
      <c r="A9198" t="s">
        <v>11763</v>
      </c>
      <c r="B9198" t="s">
        <v>11759</v>
      </c>
      <c r="C9198" s="2">
        <v>64</v>
      </c>
      <c r="D9198" s="2">
        <v>44</v>
      </c>
      <c r="E9198" s="2">
        <v>25</v>
      </c>
      <c r="F9198" s="2">
        <v>20</v>
      </c>
      <c r="G9198">
        <v>5</v>
      </c>
      <c r="H9198">
        <v>0</v>
      </c>
      <c r="I9198" s="2">
        <f>Tabell2[[#This Row],[Inköpspris (SEK)]]*Tabell2[[#This Row],[Antal]]</f>
        <v>125</v>
      </c>
      <c r="J9198" s="2">
        <f>MIN(Tabell2[[#This Row],[Bokat]]*Tabell2[[#This Row],[Inköpspris (SEK)]],Tabell2[[#This Row],[Totalt lagervärde ink moms]])</f>
        <v>0</v>
      </c>
      <c r="K9198" s="2">
        <f>Tabell2[[#This Row],[Totalt lagervärde ink moms]]-Tabell2[[#This Row],[Varav bokat ink moms]]</f>
        <v>125</v>
      </c>
      <c r="L9198" s="2">
        <f>Tabell2[[#This Row],[Antal]]*Tabell2[[#This Row],[Inpris ex moms]]</f>
        <v>100</v>
      </c>
      <c r="M9198" s="2">
        <f>MIN(Tabell2[[#This Row],[Bokat]]*Tabell2[[#This Row],[Inpris ex moms]],Tabell2[[#This Row],[Totalt lagervärde ex moms]])</f>
        <v>0</v>
      </c>
      <c r="N9198" s="2">
        <f>Tabell2[[#This Row],[Totalt lagervärde ex moms]]-Tabell2[[#This Row],[Varav bokat ex moms]]</f>
        <v>100</v>
      </c>
    </row>
    <row r="9199" spans="1:14" x14ac:dyDescent="0.2">
      <c r="A9199" t="s">
        <v>11764</v>
      </c>
      <c r="B9199" t="s">
        <v>11759</v>
      </c>
      <c r="C9199" s="2">
        <v>64</v>
      </c>
      <c r="D9199" s="2">
        <v>44</v>
      </c>
      <c r="E9199" s="2">
        <v>25</v>
      </c>
      <c r="F9199" s="2">
        <v>20</v>
      </c>
      <c r="G9199">
        <v>4</v>
      </c>
      <c r="H9199">
        <v>0</v>
      </c>
      <c r="I9199" s="2">
        <f>Tabell2[[#This Row],[Inköpspris (SEK)]]*Tabell2[[#This Row],[Antal]]</f>
        <v>100</v>
      </c>
      <c r="J9199" s="2">
        <f>MIN(Tabell2[[#This Row],[Bokat]]*Tabell2[[#This Row],[Inköpspris (SEK)]],Tabell2[[#This Row],[Totalt lagervärde ink moms]])</f>
        <v>0</v>
      </c>
      <c r="K9199" s="2">
        <f>Tabell2[[#This Row],[Totalt lagervärde ink moms]]-Tabell2[[#This Row],[Varav bokat ink moms]]</f>
        <v>100</v>
      </c>
      <c r="L9199" s="2">
        <f>Tabell2[[#This Row],[Antal]]*Tabell2[[#This Row],[Inpris ex moms]]</f>
        <v>80</v>
      </c>
      <c r="M9199" s="2">
        <f>MIN(Tabell2[[#This Row],[Bokat]]*Tabell2[[#This Row],[Inpris ex moms]],Tabell2[[#This Row],[Totalt lagervärde ex moms]])</f>
        <v>0</v>
      </c>
      <c r="N9199" s="2">
        <f>Tabell2[[#This Row],[Totalt lagervärde ex moms]]-Tabell2[[#This Row],[Varav bokat ex moms]]</f>
        <v>80</v>
      </c>
    </row>
    <row r="9200" spans="1:14" x14ac:dyDescent="0.2">
      <c r="A9200" t="s">
        <v>11765</v>
      </c>
      <c r="B9200" t="s">
        <v>11759</v>
      </c>
      <c r="C9200" s="2">
        <v>64</v>
      </c>
      <c r="D9200" s="2">
        <v>44</v>
      </c>
      <c r="E9200" s="2">
        <v>25</v>
      </c>
      <c r="F9200" s="2">
        <v>20</v>
      </c>
      <c r="G9200">
        <v>8</v>
      </c>
      <c r="H9200">
        <v>0</v>
      </c>
      <c r="I9200" s="2">
        <f>Tabell2[[#This Row],[Inköpspris (SEK)]]*Tabell2[[#This Row],[Antal]]</f>
        <v>200</v>
      </c>
      <c r="J9200" s="2">
        <f>MIN(Tabell2[[#This Row],[Bokat]]*Tabell2[[#This Row],[Inköpspris (SEK)]],Tabell2[[#This Row],[Totalt lagervärde ink moms]])</f>
        <v>0</v>
      </c>
      <c r="K9200" s="2">
        <f>Tabell2[[#This Row],[Totalt lagervärde ink moms]]-Tabell2[[#This Row],[Varav bokat ink moms]]</f>
        <v>200</v>
      </c>
      <c r="L9200" s="2">
        <f>Tabell2[[#This Row],[Antal]]*Tabell2[[#This Row],[Inpris ex moms]]</f>
        <v>160</v>
      </c>
      <c r="M9200" s="2">
        <f>MIN(Tabell2[[#This Row],[Bokat]]*Tabell2[[#This Row],[Inpris ex moms]],Tabell2[[#This Row],[Totalt lagervärde ex moms]])</f>
        <v>0</v>
      </c>
      <c r="N9200" s="2">
        <f>Tabell2[[#This Row],[Totalt lagervärde ex moms]]-Tabell2[[#This Row],[Varav bokat ex moms]]</f>
        <v>160</v>
      </c>
    </row>
    <row r="9201" spans="1:14" x14ac:dyDescent="0.2">
      <c r="A9201" t="s">
        <v>11766</v>
      </c>
      <c r="B9201" t="s">
        <v>11759</v>
      </c>
      <c r="C9201" s="2">
        <v>64</v>
      </c>
      <c r="D9201" s="2">
        <v>44</v>
      </c>
      <c r="E9201" s="2">
        <v>25</v>
      </c>
      <c r="F9201" s="2">
        <v>20</v>
      </c>
      <c r="G9201">
        <v>6</v>
      </c>
      <c r="H9201">
        <v>0</v>
      </c>
      <c r="I9201" s="2">
        <f>Tabell2[[#This Row],[Inköpspris (SEK)]]*Tabell2[[#This Row],[Antal]]</f>
        <v>150</v>
      </c>
      <c r="J9201" s="2">
        <f>MIN(Tabell2[[#This Row],[Bokat]]*Tabell2[[#This Row],[Inköpspris (SEK)]],Tabell2[[#This Row],[Totalt lagervärde ink moms]])</f>
        <v>0</v>
      </c>
      <c r="K9201" s="2">
        <f>Tabell2[[#This Row],[Totalt lagervärde ink moms]]-Tabell2[[#This Row],[Varav bokat ink moms]]</f>
        <v>150</v>
      </c>
      <c r="L9201" s="2">
        <f>Tabell2[[#This Row],[Antal]]*Tabell2[[#This Row],[Inpris ex moms]]</f>
        <v>120</v>
      </c>
      <c r="M9201" s="2">
        <f>MIN(Tabell2[[#This Row],[Bokat]]*Tabell2[[#This Row],[Inpris ex moms]],Tabell2[[#This Row],[Totalt lagervärde ex moms]])</f>
        <v>0</v>
      </c>
      <c r="N9201" s="2">
        <f>Tabell2[[#This Row],[Totalt lagervärde ex moms]]-Tabell2[[#This Row],[Varav bokat ex moms]]</f>
        <v>120</v>
      </c>
    </row>
    <row r="9202" spans="1:14" x14ac:dyDescent="0.2">
      <c r="A9202" t="s">
        <v>11767</v>
      </c>
      <c r="B9202" t="s">
        <v>11759</v>
      </c>
      <c r="C9202" s="2">
        <v>64</v>
      </c>
      <c r="D9202" s="2">
        <v>44</v>
      </c>
      <c r="E9202" s="2">
        <v>25</v>
      </c>
      <c r="F9202" s="2">
        <v>20</v>
      </c>
      <c r="G9202">
        <v>8</v>
      </c>
      <c r="H9202">
        <v>0</v>
      </c>
      <c r="I9202" s="2">
        <f>Tabell2[[#This Row],[Inköpspris (SEK)]]*Tabell2[[#This Row],[Antal]]</f>
        <v>200</v>
      </c>
      <c r="J9202" s="2">
        <f>MIN(Tabell2[[#This Row],[Bokat]]*Tabell2[[#This Row],[Inköpspris (SEK)]],Tabell2[[#This Row],[Totalt lagervärde ink moms]])</f>
        <v>0</v>
      </c>
      <c r="K9202" s="2">
        <f>Tabell2[[#This Row],[Totalt lagervärde ink moms]]-Tabell2[[#This Row],[Varav bokat ink moms]]</f>
        <v>200</v>
      </c>
      <c r="L9202" s="2">
        <f>Tabell2[[#This Row],[Antal]]*Tabell2[[#This Row],[Inpris ex moms]]</f>
        <v>160</v>
      </c>
      <c r="M9202" s="2">
        <f>MIN(Tabell2[[#This Row],[Bokat]]*Tabell2[[#This Row],[Inpris ex moms]],Tabell2[[#This Row],[Totalt lagervärde ex moms]])</f>
        <v>0</v>
      </c>
      <c r="N9202" s="2">
        <f>Tabell2[[#This Row],[Totalt lagervärde ex moms]]-Tabell2[[#This Row],[Varav bokat ex moms]]</f>
        <v>160</v>
      </c>
    </row>
    <row r="9203" spans="1:14" x14ac:dyDescent="0.2">
      <c r="A9203" t="s">
        <v>11768</v>
      </c>
      <c r="B9203" t="s">
        <v>11759</v>
      </c>
      <c r="C9203" s="2">
        <v>64</v>
      </c>
      <c r="D9203" s="2">
        <v>44</v>
      </c>
      <c r="E9203" s="2">
        <v>25</v>
      </c>
      <c r="F9203" s="2">
        <v>20</v>
      </c>
      <c r="G9203">
        <v>3</v>
      </c>
      <c r="H9203">
        <v>0</v>
      </c>
      <c r="I9203" s="2">
        <f>Tabell2[[#This Row],[Inköpspris (SEK)]]*Tabell2[[#This Row],[Antal]]</f>
        <v>75</v>
      </c>
      <c r="J9203" s="2">
        <f>MIN(Tabell2[[#This Row],[Bokat]]*Tabell2[[#This Row],[Inköpspris (SEK)]],Tabell2[[#This Row],[Totalt lagervärde ink moms]])</f>
        <v>0</v>
      </c>
      <c r="K9203" s="2">
        <f>Tabell2[[#This Row],[Totalt lagervärde ink moms]]-Tabell2[[#This Row],[Varav bokat ink moms]]</f>
        <v>75</v>
      </c>
      <c r="L9203" s="2">
        <f>Tabell2[[#This Row],[Antal]]*Tabell2[[#This Row],[Inpris ex moms]]</f>
        <v>60</v>
      </c>
      <c r="M9203" s="2">
        <f>MIN(Tabell2[[#This Row],[Bokat]]*Tabell2[[#This Row],[Inpris ex moms]],Tabell2[[#This Row],[Totalt lagervärde ex moms]])</f>
        <v>0</v>
      </c>
      <c r="N9203" s="2">
        <f>Tabell2[[#This Row],[Totalt lagervärde ex moms]]-Tabell2[[#This Row],[Varav bokat ex moms]]</f>
        <v>60</v>
      </c>
    </row>
    <row r="9204" spans="1:14" x14ac:dyDescent="0.2">
      <c r="A9204" t="s">
        <v>14149</v>
      </c>
      <c r="B9204" t="s">
        <v>14150</v>
      </c>
      <c r="C9204" s="2">
        <v>921</v>
      </c>
      <c r="D9204" s="2">
        <v>553</v>
      </c>
      <c r="E9204" s="2">
        <v>358.33</v>
      </c>
      <c r="F9204" s="2">
        <v>286.66399999999999</v>
      </c>
      <c r="G9204">
        <v>1</v>
      </c>
      <c r="H9204">
        <v>0</v>
      </c>
      <c r="I9204" s="2">
        <f>Tabell2[[#This Row],[Inköpspris (SEK)]]*Tabell2[[#This Row],[Antal]]</f>
        <v>358.33</v>
      </c>
      <c r="J9204" s="2">
        <f>MIN(Tabell2[[#This Row],[Bokat]]*Tabell2[[#This Row],[Inköpspris (SEK)]],Tabell2[[#This Row],[Totalt lagervärde ink moms]])</f>
        <v>0</v>
      </c>
      <c r="K9204" s="2">
        <f>Tabell2[[#This Row],[Totalt lagervärde ink moms]]-Tabell2[[#This Row],[Varav bokat ink moms]]</f>
        <v>358.33</v>
      </c>
      <c r="L9204" s="2">
        <f>Tabell2[[#This Row],[Antal]]*Tabell2[[#This Row],[Inpris ex moms]]</f>
        <v>286.66399999999999</v>
      </c>
      <c r="M9204" s="2">
        <f>MIN(Tabell2[[#This Row],[Bokat]]*Tabell2[[#This Row],[Inpris ex moms]],Tabell2[[#This Row],[Totalt lagervärde ex moms]])</f>
        <v>0</v>
      </c>
      <c r="N9204" s="2">
        <f>Tabell2[[#This Row],[Totalt lagervärde ex moms]]-Tabell2[[#This Row],[Varav bokat ex moms]]</f>
        <v>286.66399999999999</v>
      </c>
    </row>
    <row r="9205" spans="1:14" x14ac:dyDescent="0.2">
      <c r="A9205" t="s">
        <v>14028</v>
      </c>
      <c r="B9205" t="s">
        <v>14029</v>
      </c>
      <c r="C9205" s="2">
        <v>415</v>
      </c>
      <c r="D9205" s="2">
        <v>208</v>
      </c>
      <c r="E9205" s="2">
        <v>161.36000000000001</v>
      </c>
      <c r="F9205" s="2">
        <v>129.08800000000002</v>
      </c>
      <c r="G9205">
        <v>1</v>
      </c>
      <c r="H9205">
        <v>0</v>
      </c>
      <c r="I9205" s="2">
        <f>Tabell2[[#This Row],[Inköpspris (SEK)]]*Tabell2[[#This Row],[Antal]]</f>
        <v>161.36000000000001</v>
      </c>
      <c r="J9205" s="2">
        <f>MIN(Tabell2[[#This Row],[Bokat]]*Tabell2[[#This Row],[Inköpspris (SEK)]],Tabell2[[#This Row],[Totalt lagervärde ink moms]])</f>
        <v>0</v>
      </c>
      <c r="K9205" s="2">
        <f>Tabell2[[#This Row],[Totalt lagervärde ink moms]]-Tabell2[[#This Row],[Varav bokat ink moms]]</f>
        <v>161.36000000000001</v>
      </c>
      <c r="L9205" s="2">
        <f>Tabell2[[#This Row],[Antal]]*Tabell2[[#This Row],[Inpris ex moms]]</f>
        <v>129.08800000000002</v>
      </c>
      <c r="M9205" s="2">
        <f>MIN(Tabell2[[#This Row],[Bokat]]*Tabell2[[#This Row],[Inpris ex moms]],Tabell2[[#This Row],[Totalt lagervärde ex moms]])</f>
        <v>0</v>
      </c>
      <c r="N9205" s="2">
        <f>Tabell2[[#This Row],[Totalt lagervärde ex moms]]-Tabell2[[#This Row],[Varav bokat ex moms]]</f>
        <v>129.08800000000002</v>
      </c>
    </row>
    <row r="9206" spans="1:14" x14ac:dyDescent="0.2">
      <c r="A9206" t="s">
        <v>14030</v>
      </c>
      <c r="B9206" t="s">
        <v>14031</v>
      </c>
      <c r="C9206" s="2">
        <v>415</v>
      </c>
      <c r="D9206" s="2">
        <v>208</v>
      </c>
      <c r="E9206" s="2">
        <v>161.36000000000001</v>
      </c>
      <c r="F9206" s="2">
        <v>129.08800000000002</v>
      </c>
      <c r="G9206">
        <v>1</v>
      </c>
      <c r="H9206">
        <v>0</v>
      </c>
      <c r="I9206" s="2">
        <f>Tabell2[[#This Row],[Inköpspris (SEK)]]*Tabell2[[#This Row],[Antal]]</f>
        <v>161.36000000000001</v>
      </c>
      <c r="J9206" s="2">
        <f>MIN(Tabell2[[#This Row],[Bokat]]*Tabell2[[#This Row],[Inköpspris (SEK)]],Tabell2[[#This Row],[Totalt lagervärde ink moms]])</f>
        <v>0</v>
      </c>
      <c r="K9206" s="2">
        <f>Tabell2[[#This Row],[Totalt lagervärde ink moms]]-Tabell2[[#This Row],[Varav bokat ink moms]]</f>
        <v>161.36000000000001</v>
      </c>
      <c r="L9206" s="2">
        <f>Tabell2[[#This Row],[Antal]]*Tabell2[[#This Row],[Inpris ex moms]]</f>
        <v>129.08800000000002</v>
      </c>
      <c r="M9206" s="2">
        <f>MIN(Tabell2[[#This Row],[Bokat]]*Tabell2[[#This Row],[Inpris ex moms]],Tabell2[[#This Row],[Totalt lagervärde ex moms]])</f>
        <v>0</v>
      </c>
      <c r="N9206" s="2">
        <f>Tabell2[[#This Row],[Totalt lagervärde ex moms]]-Tabell2[[#This Row],[Varav bokat ex moms]]</f>
        <v>129.08800000000002</v>
      </c>
    </row>
    <row r="9207" spans="1:14" x14ac:dyDescent="0.2">
      <c r="A9207" t="s">
        <v>1564</v>
      </c>
      <c r="B9207" t="s">
        <v>1565</v>
      </c>
      <c r="C9207" s="2">
        <v>129</v>
      </c>
      <c r="D9207" s="2">
        <v>77</v>
      </c>
      <c r="E9207" s="2">
        <v>50</v>
      </c>
      <c r="F9207" s="2">
        <v>40</v>
      </c>
      <c r="G9207">
        <v>2</v>
      </c>
      <c r="H9207">
        <v>0</v>
      </c>
      <c r="I9207" s="2">
        <f>Tabell2[[#This Row],[Inköpspris (SEK)]]*Tabell2[[#This Row],[Antal]]</f>
        <v>100</v>
      </c>
      <c r="J9207" s="2">
        <f>MIN(Tabell2[[#This Row],[Bokat]]*Tabell2[[#This Row],[Inköpspris (SEK)]],Tabell2[[#This Row],[Totalt lagervärde ink moms]])</f>
        <v>0</v>
      </c>
      <c r="K9207" s="2">
        <f>Tabell2[[#This Row],[Totalt lagervärde ink moms]]-Tabell2[[#This Row],[Varav bokat ink moms]]</f>
        <v>100</v>
      </c>
      <c r="L9207" s="2">
        <f>Tabell2[[#This Row],[Antal]]*Tabell2[[#This Row],[Inpris ex moms]]</f>
        <v>80</v>
      </c>
      <c r="M9207" s="2">
        <f>MIN(Tabell2[[#This Row],[Bokat]]*Tabell2[[#This Row],[Inpris ex moms]],Tabell2[[#This Row],[Totalt lagervärde ex moms]])</f>
        <v>0</v>
      </c>
      <c r="N9207" s="2">
        <f>Tabell2[[#This Row],[Totalt lagervärde ex moms]]-Tabell2[[#This Row],[Varav bokat ex moms]]</f>
        <v>80</v>
      </c>
    </row>
    <row r="9208" spans="1:14" x14ac:dyDescent="0.2">
      <c r="A9208" t="s">
        <v>1566</v>
      </c>
      <c r="B9208" t="s">
        <v>1567</v>
      </c>
      <c r="C9208" s="2">
        <v>129</v>
      </c>
      <c r="D9208" s="2">
        <v>77</v>
      </c>
      <c r="E9208" s="2">
        <v>50</v>
      </c>
      <c r="F9208" s="2">
        <v>40</v>
      </c>
      <c r="G9208">
        <v>3</v>
      </c>
      <c r="H9208">
        <v>0</v>
      </c>
      <c r="I9208" s="2">
        <f>Tabell2[[#This Row],[Inköpspris (SEK)]]*Tabell2[[#This Row],[Antal]]</f>
        <v>150</v>
      </c>
      <c r="J9208" s="2">
        <f>MIN(Tabell2[[#This Row],[Bokat]]*Tabell2[[#This Row],[Inköpspris (SEK)]],Tabell2[[#This Row],[Totalt lagervärde ink moms]])</f>
        <v>0</v>
      </c>
      <c r="K9208" s="2">
        <f>Tabell2[[#This Row],[Totalt lagervärde ink moms]]-Tabell2[[#This Row],[Varav bokat ink moms]]</f>
        <v>150</v>
      </c>
      <c r="L9208" s="2">
        <f>Tabell2[[#This Row],[Antal]]*Tabell2[[#This Row],[Inpris ex moms]]</f>
        <v>120</v>
      </c>
      <c r="M9208" s="2">
        <f>MIN(Tabell2[[#This Row],[Bokat]]*Tabell2[[#This Row],[Inpris ex moms]],Tabell2[[#This Row],[Totalt lagervärde ex moms]])</f>
        <v>0</v>
      </c>
      <c r="N9208" s="2">
        <f>Tabell2[[#This Row],[Totalt lagervärde ex moms]]-Tabell2[[#This Row],[Varav bokat ex moms]]</f>
        <v>120</v>
      </c>
    </row>
    <row r="9209" spans="1:14" x14ac:dyDescent="0.2">
      <c r="A9209" t="s">
        <v>11744</v>
      </c>
      <c r="B9209" t="s">
        <v>11745</v>
      </c>
      <c r="C9209" s="2">
        <v>129</v>
      </c>
      <c r="D9209" s="2">
        <v>52</v>
      </c>
      <c r="E9209" s="2">
        <v>50</v>
      </c>
      <c r="F9209" s="2">
        <v>40</v>
      </c>
      <c r="G9209">
        <v>4</v>
      </c>
      <c r="H9209">
        <v>0</v>
      </c>
      <c r="I9209" s="2">
        <f>Tabell2[[#This Row],[Inköpspris (SEK)]]*Tabell2[[#This Row],[Antal]]</f>
        <v>200</v>
      </c>
      <c r="J9209" s="2">
        <f>MIN(Tabell2[[#This Row],[Bokat]]*Tabell2[[#This Row],[Inköpspris (SEK)]],Tabell2[[#This Row],[Totalt lagervärde ink moms]])</f>
        <v>0</v>
      </c>
      <c r="K9209" s="2">
        <f>Tabell2[[#This Row],[Totalt lagervärde ink moms]]-Tabell2[[#This Row],[Varav bokat ink moms]]</f>
        <v>200</v>
      </c>
      <c r="L9209" s="2">
        <f>Tabell2[[#This Row],[Antal]]*Tabell2[[#This Row],[Inpris ex moms]]</f>
        <v>160</v>
      </c>
      <c r="M9209" s="2">
        <f>MIN(Tabell2[[#This Row],[Bokat]]*Tabell2[[#This Row],[Inpris ex moms]],Tabell2[[#This Row],[Totalt lagervärde ex moms]])</f>
        <v>0</v>
      </c>
      <c r="N9209" s="2">
        <f>Tabell2[[#This Row],[Totalt lagervärde ex moms]]-Tabell2[[#This Row],[Varav bokat ex moms]]</f>
        <v>160</v>
      </c>
    </row>
    <row r="9210" spans="1:14" x14ac:dyDescent="0.2">
      <c r="A9210" t="s">
        <v>11746</v>
      </c>
      <c r="B9210" t="s">
        <v>11747</v>
      </c>
      <c r="C9210" s="2">
        <v>129</v>
      </c>
      <c r="D9210" s="2">
        <v>52</v>
      </c>
      <c r="E9210" s="2">
        <v>50</v>
      </c>
      <c r="F9210" s="2">
        <v>40</v>
      </c>
      <c r="G9210">
        <v>4</v>
      </c>
      <c r="H9210">
        <v>0</v>
      </c>
      <c r="I9210" s="2">
        <f>Tabell2[[#This Row],[Inköpspris (SEK)]]*Tabell2[[#This Row],[Antal]]</f>
        <v>200</v>
      </c>
      <c r="J9210" s="2">
        <f>MIN(Tabell2[[#This Row],[Bokat]]*Tabell2[[#This Row],[Inköpspris (SEK)]],Tabell2[[#This Row],[Totalt lagervärde ink moms]])</f>
        <v>0</v>
      </c>
      <c r="K9210" s="2">
        <f>Tabell2[[#This Row],[Totalt lagervärde ink moms]]-Tabell2[[#This Row],[Varav bokat ink moms]]</f>
        <v>200</v>
      </c>
      <c r="L9210" s="2">
        <f>Tabell2[[#This Row],[Antal]]*Tabell2[[#This Row],[Inpris ex moms]]</f>
        <v>160</v>
      </c>
      <c r="M9210" s="2">
        <f>MIN(Tabell2[[#This Row],[Bokat]]*Tabell2[[#This Row],[Inpris ex moms]],Tabell2[[#This Row],[Totalt lagervärde ex moms]])</f>
        <v>0</v>
      </c>
      <c r="N9210" s="2">
        <f>Tabell2[[#This Row],[Totalt lagervärde ex moms]]-Tabell2[[#This Row],[Varav bokat ex moms]]</f>
        <v>160</v>
      </c>
    </row>
    <row r="9211" spans="1:14" x14ac:dyDescent="0.2">
      <c r="A9211" t="s">
        <v>5216</v>
      </c>
      <c r="B9211" t="s">
        <v>5217</v>
      </c>
      <c r="C9211" s="2">
        <v>129</v>
      </c>
      <c r="D9211" s="2">
        <v>90</v>
      </c>
      <c r="E9211" s="2">
        <v>49.97</v>
      </c>
      <c r="F9211" s="2">
        <v>39.975999999999999</v>
      </c>
      <c r="G9211">
        <v>2</v>
      </c>
      <c r="H9211">
        <v>0</v>
      </c>
      <c r="I9211" s="2">
        <f>Tabell2[[#This Row],[Inköpspris (SEK)]]*Tabell2[[#This Row],[Antal]]</f>
        <v>99.94</v>
      </c>
      <c r="J9211" s="2">
        <f>MIN(Tabell2[[#This Row],[Bokat]]*Tabell2[[#This Row],[Inköpspris (SEK)]],Tabell2[[#This Row],[Totalt lagervärde ink moms]])</f>
        <v>0</v>
      </c>
      <c r="K9211" s="2">
        <f>Tabell2[[#This Row],[Totalt lagervärde ink moms]]-Tabell2[[#This Row],[Varav bokat ink moms]]</f>
        <v>99.94</v>
      </c>
      <c r="L9211" s="2">
        <f>Tabell2[[#This Row],[Antal]]*Tabell2[[#This Row],[Inpris ex moms]]</f>
        <v>79.951999999999998</v>
      </c>
      <c r="M9211" s="2">
        <f>MIN(Tabell2[[#This Row],[Bokat]]*Tabell2[[#This Row],[Inpris ex moms]],Tabell2[[#This Row],[Totalt lagervärde ex moms]])</f>
        <v>0</v>
      </c>
      <c r="N9211" s="2">
        <f>Tabell2[[#This Row],[Totalt lagervärde ex moms]]-Tabell2[[#This Row],[Varav bokat ex moms]]</f>
        <v>79.951999999999998</v>
      </c>
    </row>
    <row r="9212" spans="1:14" x14ac:dyDescent="0.2">
      <c r="A9212" t="s">
        <v>14885</v>
      </c>
      <c r="B9212" t="s">
        <v>14886</v>
      </c>
      <c r="C9212" s="2">
        <v>505</v>
      </c>
      <c r="D9212" s="2">
        <v>252</v>
      </c>
      <c r="E9212" s="2">
        <v>195.6</v>
      </c>
      <c r="F9212" s="2">
        <v>156.48000000000002</v>
      </c>
      <c r="G9212">
        <v>1</v>
      </c>
      <c r="H9212">
        <v>0</v>
      </c>
      <c r="I9212" s="2">
        <f>Tabell2[[#This Row],[Inköpspris (SEK)]]*Tabell2[[#This Row],[Antal]]</f>
        <v>195.6</v>
      </c>
      <c r="J9212" s="2">
        <f>MIN(Tabell2[[#This Row],[Bokat]]*Tabell2[[#This Row],[Inköpspris (SEK)]],Tabell2[[#This Row],[Totalt lagervärde ink moms]])</f>
        <v>0</v>
      </c>
      <c r="K9212" s="2">
        <f>Tabell2[[#This Row],[Totalt lagervärde ink moms]]-Tabell2[[#This Row],[Varav bokat ink moms]]</f>
        <v>195.6</v>
      </c>
      <c r="L9212" s="2">
        <f>Tabell2[[#This Row],[Antal]]*Tabell2[[#This Row],[Inpris ex moms]]</f>
        <v>156.48000000000002</v>
      </c>
      <c r="M9212" s="2">
        <f>MIN(Tabell2[[#This Row],[Bokat]]*Tabell2[[#This Row],[Inpris ex moms]],Tabell2[[#This Row],[Totalt lagervärde ex moms]])</f>
        <v>0</v>
      </c>
      <c r="N9212" s="2">
        <f>Tabell2[[#This Row],[Totalt lagervärde ex moms]]-Tabell2[[#This Row],[Varav bokat ex moms]]</f>
        <v>156.48000000000002</v>
      </c>
    </row>
    <row r="9213" spans="1:14" x14ac:dyDescent="0.2">
      <c r="A9213" t="s">
        <v>7542</v>
      </c>
      <c r="B9213" t="s">
        <v>7543</v>
      </c>
      <c r="C9213" s="2">
        <v>39</v>
      </c>
      <c r="D9213" s="2">
        <v>27</v>
      </c>
      <c r="E9213" s="2">
        <v>15.11</v>
      </c>
      <c r="F9213" s="2">
        <v>12.084000000000001</v>
      </c>
      <c r="G9213">
        <v>4</v>
      </c>
      <c r="H9213">
        <v>0</v>
      </c>
      <c r="I9213" s="2">
        <f>Tabell2[[#This Row],[Inköpspris (SEK)]]*Tabell2[[#This Row],[Antal]]</f>
        <v>60.44</v>
      </c>
      <c r="J9213" s="2">
        <f>MIN(Tabell2[[#This Row],[Bokat]]*Tabell2[[#This Row],[Inköpspris (SEK)]],Tabell2[[#This Row],[Totalt lagervärde ink moms]])</f>
        <v>0</v>
      </c>
      <c r="K9213" s="2">
        <f>Tabell2[[#This Row],[Totalt lagervärde ink moms]]-Tabell2[[#This Row],[Varav bokat ink moms]]</f>
        <v>60.44</v>
      </c>
      <c r="L9213" s="2">
        <f>Tabell2[[#This Row],[Antal]]*Tabell2[[#This Row],[Inpris ex moms]]</f>
        <v>48.336000000000006</v>
      </c>
      <c r="M9213" s="2">
        <f>MIN(Tabell2[[#This Row],[Bokat]]*Tabell2[[#This Row],[Inpris ex moms]],Tabell2[[#This Row],[Totalt lagervärde ex moms]])</f>
        <v>0</v>
      </c>
      <c r="N9213" s="2">
        <f>Tabell2[[#This Row],[Totalt lagervärde ex moms]]-Tabell2[[#This Row],[Varav bokat ex moms]]</f>
        <v>48.336000000000006</v>
      </c>
    </row>
    <row r="9214" spans="1:14" x14ac:dyDescent="0.2">
      <c r="A9214" t="s">
        <v>5947</v>
      </c>
      <c r="B9214" t="s">
        <v>5948</v>
      </c>
      <c r="C9214" s="2">
        <v>35</v>
      </c>
      <c r="D9214" s="2">
        <v>24</v>
      </c>
      <c r="E9214" s="2">
        <v>13.54</v>
      </c>
      <c r="F9214" s="2">
        <v>10.83</v>
      </c>
      <c r="G9214">
        <v>1</v>
      </c>
      <c r="H9214">
        <v>0</v>
      </c>
      <c r="I9214" s="2">
        <f>Tabell2[[#This Row],[Inköpspris (SEK)]]*Tabell2[[#This Row],[Antal]]</f>
        <v>13.54</v>
      </c>
      <c r="J9214" s="2">
        <f>MIN(Tabell2[[#This Row],[Bokat]]*Tabell2[[#This Row],[Inköpspris (SEK)]],Tabell2[[#This Row],[Totalt lagervärde ink moms]])</f>
        <v>0</v>
      </c>
      <c r="K9214" s="2">
        <f>Tabell2[[#This Row],[Totalt lagervärde ink moms]]-Tabell2[[#This Row],[Varav bokat ink moms]]</f>
        <v>13.54</v>
      </c>
      <c r="L9214" s="2">
        <f>Tabell2[[#This Row],[Antal]]*Tabell2[[#This Row],[Inpris ex moms]]</f>
        <v>10.83</v>
      </c>
      <c r="M9214" s="2">
        <f>MIN(Tabell2[[#This Row],[Bokat]]*Tabell2[[#This Row],[Inpris ex moms]],Tabell2[[#This Row],[Totalt lagervärde ex moms]])</f>
        <v>0</v>
      </c>
      <c r="N9214" s="2">
        <f>Tabell2[[#This Row],[Totalt lagervärde ex moms]]-Tabell2[[#This Row],[Varav bokat ex moms]]</f>
        <v>10.83</v>
      </c>
    </row>
    <row r="9215" spans="1:14" x14ac:dyDescent="0.2">
      <c r="A9215" t="s">
        <v>15069</v>
      </c>
      <c r="B9215" t="s">
        <v>15070</v>
      </c>
      <c r="C9215" s="2">
        <v>639</v>
      </c>
      <c r="D9215" s="2">
        <v>447</v>
      </c>
      <c r="E9215" s="2">
        <v>247</v>
      </c>
      <c r="F9215" s="2">
        <v>197.60000000000002</v>
      </c>
      <c r="G9215">
        <v>1</v>
      </c>
      <c r="H9215">
        <v>0</v>
      </c>
      <c r="I9215" s="2">
        <f>Tabell2[[#This Row],[Inköpspris (SEK)]]*Tabell2[[#This Row],[Antal]]</f>
        <v>247</v>
      </c>
      <c r="J9215" s="2">
        <f>MIN(Tabell2[[#This Row],[Bokat]]*Tabell2[[#This Row],[Inköpspris (SEK)]],Tabell2[[#This Row],[Totalt lagervärde ink moms]])</f>
        <v>0</v>
      </c>
      <c r="K9215" s="2">
        <f>Tabell2[[#This Row],[Totalt lagervärde ink moms]]-Tabell2[[#This Row],[Varav bokat ink moms]]</f>
        <v>247</v>
      </c>
      <c r="L9215" s="2">
        <f>Tabell2[[#This Row],[Antal]]*Tabell2[[#This Row],[Inpris ex moms]]</f>
        <v>197.60000000000002</v>
      </c>
      <c r="M9215" s="2">
        <f>MIN(Tabell2[[#This Row],[Bokat]]*Tabell2[[#This Row],[Inpris ex moms]],Tabell2[[#This Row],[Totalt lagervärde ex moms]])</f>
        <v>0</v>
      </c>
      <c r="N9215" s="2">
        <f>Tabell2[[#This Row],[Totalt lagervärde ex moms]]-Tabell2[[#This Row],[Varav bokat ex moms]]</f>
        <v>197.60000000000002</v>
      </c>
    </row>
    <row r="9216" spans="1:14" x14ac:dyDescent="0.2">
      <c r="A9216" t="s">
        <v>17391</v>
      </c>
      <c r="B9216" t="s">
        <v>17392</v>
      </c>
      <c r="C9216" s="2">
        <v>1278</v>
      </c>
      <c r="D9216" s="2">
        <v>767</v>
      </c>
      <c r="E9216" s="2">
        <v>493.75</v>
      </c>
      <c r="F9216" s="2">
        <v>395</v>
      </c>
      <c r="G9216">
        <v>1</v>
      </c>
      <c r="H9216">
        <v>0</v>
      </c>
      <c r="I9216" s="2">
        <f>Tabell2[[#This Row],[Inköpspris (SEK)]]*Tabell2[[#This Row],[Antal]]</f>
        <v>493.75</v>
      </c>
      <c r="J9216" s="2">
        <f>MIN(Tabell2[[#This Row],[Bokat]]*Tabell2[[#This Row],[Inköpspris (SEK)]],Tabell2[[#This Row],[Totalt lagervärde ink moms]])</f>
        <v>0</v>
      </c>
      <c r="K9216" s="2">
        <f>Tabell2[[#This Row],[Totalt lagervärde ink moms]]-Tabell2[[#This Row],[Varav bokat ink moms]]</f>
        <v>493.75</v>
      </c>
      <c r="L9216" s="2">
        <f>Tabell2[[#This Row],[Antal]]*Tabell2[[#This Row],[Inpris ex moms]]</f>
        <v>395</v>
      </c>
      <c r="M9216" s="2">
        <f>MIN(Tabell2[[#This Row],[Bokat]]*Tabell2[[#This Row],[Inpris ex moms]],Tabell2[[#This Row],[Totalt lagervärde ex moms]])</f>
        <v>0</v>
      </c>
      <c r="N9216" s="2">
        <f>Tabell2[[#This Row],[Totalt lagervärde ex moms]]-Tabell2[[#This Row],[Varav bokat ex moms]]</f>
        <v>395</v>
      </c>
    </row>
    <row r="9217" spans="1:14" x14ac:dyDescent="0.2">
      <c r="A9217" t="s">
        <v>11680</v>
      </c>
      <c r="B9217" t="s">
        <v>11681</v>
      </c>
      <c r="C9217" s="2">
        <v>579</v>
      </c>
      <c r="D9217" s="2">
        <v>405</v>
      </c>
      <c r="E9217" s="2">
        <v>223.2</v>
      </c>
      <c r="F9217" s="2">
        <v>178.56</v>
      </c>
      <c r="G9217">
        <v>1</v>
      </c>
      <c r="H9217">
        <v>0</v>
      </c>
      <c r="I9217" s="2">
        <f>Tabell2[[#This Row],[Inköpspris (SEK)]]*Tabell2[[#This Row],[Antal]]</f>
        <v>223.2</v>
      </c>
      <c r="J9217" s="2">
        <f>MIN(Tabell2[[#This Row],[Bokat]]*Tabell2[[#This Row],[Inköpspris (SEK)]],Tabell2[[#This Row],[Totalt lagervärde ink moms]])</f>
        <v>0</v>
      </c>
      <c r="K9217" s="2">
        <f>Tabell2[[#This Row],[Totalt lagervärde ink moms]]-Tabell2[[#This Row],[Varav bokat ink moms]]</f>
        <v>223.2</v>
      </c>
      <c r="L9217" s="2">
        <f>Tabell2[[#This Row],[Antal]]*Tabell2[[#This Row],[Inpris ex moms]]</f>
        <v>178.56</v>
      </c>
      <c r="M9217" s="2">
        <f>MIN(Tabell2[[#This Row],[Bokat]]*Tabell2[[#This Row],[Inpris ex moms]],Tabell2[[#This Row],[Totalt lagervärde ex moms]])</f>
        <v>0</v>
      </c>
      <c r="N9217" s="2">
        <f>Tabell2[[#This Row],[Totalt lagervärde ex moms]]-Tabell2[[#This Row],[Varav bokat ex moms]]</f>
        <v>178.56</v>
      </c>
    </row>
    <row r="9218" spans="1:14" x14ac:dyDescent="0.2">
      <c r="A9218" t="s">
        <v>11682</v>
      </c>
      <c r="B9218" t="s">
        <v>11683</v>
      </c>
      <c r="C9218" s="2">
        <v>579</v>
      </c>
      <c r="D9218" s="2">
        <v>405</v>
      </c>
      <c r="E9218" s="2">
        <v>223.2</v>
      </c>
      <c r="F9218" s="2">
        <v>178.56</v>
      </c>
      <c r="G9218">
        <v>1</v>
      </c>
      <c r="H9218">
        <v>0</v>
      </c>
      <c r="I9218" s="2">
        <f>Tabell2[[#This Row],[Inköpspris (SEK)]]*Tabell2[[#This Row],[Antal]]</f>
        <v>223.2</v>
      </c>
      <c r="J9218" s="2">
        <f>MIN(Tabell2[[#This Row],[Bokat]]*Tabell2[[#This Row],[Inköpspris (SEK)]],Tabell2[[#This Row],[Totalt lagervärde ink moms]])</f>
        <v>0</v>
      </c>
      <c r="K9218" s="2">
        <f>Tabell2[[#This Row],[Totalt lagervärde ink moms]]-Tabell2[[#This Row],[Varav bokat ink moms]]</f>
        <v>223.2</v>
      </c>
      <c r="L9218" s="2">
        <f>Tabell2[[#This Row],[Antal]]*Tabell2[[#This Row],[Inpris ex moms]]</f>
        <v>178.56</v>
      </c>
      <c r="M9218" s="2">
        <f>MIN(Tabell2[[#This Row],[Bokat]]*Tabell2[[#This Row],[Inpris ex moms]],Tabell2[[#This Row],[Totalt lagervärde ex moms]])</f>
        <v>0</v>
      </c>
      <c r="N9218" s="2">
        <f>Tabell2[[#This Row],[Totalt lagervärde ex moms]]-Tabell2[[#This Row],[Varav bokat ex moms]]</f>
        <v>178.56</v>
      </c>
    </row>
    <row r="9219" spans="1:14" x14ac:dyDescent="0.2">
      <c r="A9219" t="s">
        <v>11684</v>
      </c>
      <c r="B9219" t="s">
        <v>11685</v>
      </c>
      <c r="C9219" s="2">
        <v>579</v>
      </c>
      <c r="D9219" s="2">
        <v>405</v>
      </c>
      <c r="E9219" s="2">
        <v>223.2</v>
      </c>
      <c r="F9219" s="2">
        <v>178.56</v>
      </c>
      <c r="G9219">
        <v>1</v>
      </c>
      <c r="H9219">
        <v>0</v>
      </c>
      <c r="I9219" s="2">
        <f>Tabell2[[#This Row],[Inköpspris (SEK)]]*Tabell2[[#This Row],[Antal]]</f>
        <v>223.2</v>
      </c>
      <c r="J9219" s="2">
        <f>MIN(Tabell2[[#This Row],[Bokat]]*Tabell2[[#This Row],[Inköpspris (SEK)]],Tabell2[[#This Row],[Totalt lagervärde ink moms]])</f>
        <v>0</v>
      </c>
      <c r="K9219" s="2">
        <f>Tabell2[[#This Row],[Totalt lagervärde ink moms]]-Tabell2[[#This Row],[Varav bokat ink moms]]</f>
        <v>223.2</v>
      </c>
      <c r="L9219" s="2">
        <f>Tabell2[[#This Row],[Antal]]*Tabell2[[#This Row],[Inpris ex moms]]</f>
        <v>178.56</v>
      </c>
      <c r="M9219" s="2">
        <f>MIN(Tabell2[[#This Row],[Bokat]]*Tabell2[[#This Row],[Inpris ex moms]],Tabell2[[#This Row],[Totalt lagervärde ex moms]])</f>
        <v>0</v>
      </c>
      <c r="N9219" s="2">
        <f>Tabell2[[#This Row],[Totalt lagervärde ex moms]]-Tabell2[[#This Row],[Varav bokat ex moms]]</f>
        <v>178.56</v>
      </c>
    </row>
    <row r="9220" spans="1:14" x14ac:dyDescent="0.2">
      <c r="A9220" t="s">
        <v>14893</v>
      </c>
      <c r="B9220" t="s">
        <v>14894</v>
      </c>
      <c r="C9220" s="2">
        <v>579</v>
      </c>
      <c r="D9220" s="2">
        <v>405</v>
      </c>
      <c r="E9220" s="2">
        <v>223.2</v>
      </c>
      <c r="F9220" s="2">
        <v>178.56</v>
      </c>
      <c r="G9220">
        <v>1</v>
      </c>
      <c r="H9220">
        <v>0</v>
      </c>
      <c r="I9220" s="2">
        <f>Tabell2[[#This Row],[Inköpspris (SEK)]]*Tabell2[[#This Row],[Antal]]</f>
        <v>223.2</v>
      </c>
      <c r="J9220" s="2">
        <f>MIN(Tabell2[[#This Row],[Bokat]]*Tabell2[[#This Row],[Inköpspris (SEK)]],Tabell2[[#This Row],[Totalt lagervärde ink moms]])</f>
        <v>0</v>
      </c>
      <c r="K9220" s="2">
        <f>Tabell2[[#This Row],[Totalt lagervärde ink moms]]-Tabell2[[#This Row],[Varav bokat ink moms]]</f>
        <v>223.2</v>
      </c>
      <c r="L9220" s="2">
        <f>Tabell2[[#This Row],[Antal]]*Tabell2[[#This Row],[Inpris ex moms]]</f>
        <v>178.56</v>
      </c>
      <c r="M9220" s="2">
        <f>MIN(Tabell2[[#This Row],[Bokat]]*Tabell2[[#This Row],[Inpris ex moms]],Tabell2[[#This Row],[Totalt lagervärde ex moms]])</f>
        <v>0</v>
      </c>
      <c r="N9220" s="2">
        <f>Tabell2[[#This Row],[Totalt lagervärde ex moms]]-Tabell2[[#This Row],[Varav bokat ex moms]]</f>
        <v>178.56</v>
      </c>
    </row>
    <row r="9221" spans="1:14" x14ac:dyDescent="0.2">
      <c r="A9221" t="s">
        <v>14157</v>
      </c>
      <c r="B9221" t="s">
        <v>14158</v>
      </c>
      <c r="C9221" s="2">
        <v>705</v>
      </c>
      <c r="D9221" s="2">
        <v>352</v>
      </c>
      <c r="E9221" s="2">
        <v>271.25</v>
      </c>
      <c r="F9221" s="2">
        <v>217</v>
      </c>
      <c r="G9221">
        <v>2</v>
      </c>
      <c r="H9221">
        <v>0</v>
      </c>
      <c r="I9221" s="2">
        <f>Tabell2[[#This Row],[Inköpspris (SEK)]]*Tabell2[[#This Row],[Antal]]</f>
        <v>542.5</v>
      </c>
      <c r="J9221" s="2">
        <f>MIN(Tabell2[[#This Row],[Bokat]]*Tabell2[[#This Row],[Inköpspris (SEK)]],Tabell2[[#This Row],[Totalt lagervärde ink moms]])</f>
        <v>0</v>
      </c>
      <c r="K9221" s="2">
        <f>Tabell2[[#This Row],[Totalt lagervärde ink moms]]-Tabell2[[#This Row],[Varav bokat ink moms]]</f>
        <v>542.5</v>
      </c>
      <c r="L9221" s="2">
        <f>Tabell2[[#This Row],[Antal]]*Tabell2[[#This Row],[Inpris ex moms]]</f>
        <v>434</v>
      </c>
      <c r="M9221" s="2">
        <f>MIN(Tabell2[[#This Row],[Bokat]]*Tabell2[[#This Row],[Inpris ex moms]],Tabell2[[#This Row],[Totalt lagervärde ex moms]])</f>
        <v>0</v>
      </c>
      <c r="N9221" s="2">
        <f>Tabell2[[#This Row],[Totalt lagervärde ex moms]]-Tabell2[[#This Row],[Varav bokat ex moms]]</f>
        <v>434</v>
      </c>
    </row>
    <row r="9222" spans="1:14" x14ac:dyDescent="0.2">
      <c r="A9222" t="s">
        <v>8907</v>
      </c>
      <c r="B9222" t="s">
        <v>8908</v>
      </c>
      <c r="C9222" s="2">
        <v>65</v>
      </c>
      <c r="D9222" s="2">
        <v>26</v>
      </c>
      <c r="E9222" s="2">
        <v>25</v>
      </c>
      <c r="F9222" s="2">
        <v>20</v>
      </c>
      <c r="G9222">
        <v>5</v>
      </c>
      <c r="H9222">
        <v>0</v>
      </c>
      <c r="I9222" s="2">
        <f>Tabell2[[#This Row],[Inköpspris (SEK)]]*Tabell2[[#This Row],[Antal]]</f>
        <v>125</v>
      </c>
      <c r="J9222" s="2">
        <f>MIN(Tabell2[[#This Row],[Bokat]]*Tabell2[[#This Row],[Inköpspris (SEK)]],Tabell2[[#This Row],[Totalt lagervärde ink moms]])</f>
        <v>0</v>
      </c>
      <c r="K9222" s="2">
        <f>Tabell2[[#This Row],[Totalt lagervärde ink moms]]-Tabell2[[#This Row],[Varav bokat ink moms]]</f>
        <v>125</v>
      </c>
      <c r="L9222" s="2">
        <f>Tabell2[[#This Row],[Antal]]*Tabell2[[#This Row],[Inpris ex moms]]</f>
        <v>100</v>
      </c>
      <c r="M9222" s="2">
        <f>MIN(Tabell2[[#This Row],[Bokat]]*Tabell2[[#This Row],[Inpris ex moms]],Tabell2[[#This Row],[Totalt lagervärde ex moms]])</f>
        <v>0</v>
      </c>
      <c r="N9222" s="2">
        <f>Tabell2[[#This Row],[Totalt lagervärde ex moms]]-Tabell2[[#This Row],[Varav bokat ex moms]]</f>
        <v>100</v>
      </c>
    </row>
    <row r="9223" spans="1:14" x14ac:dyDescent="0.2">
      <c r="A9223" t="s">
        <v>11722</v>
      </c>
      <c r="B9223" t="s">
        <v>11723</v>
      </c>
      <c r="C9223" s="2">
        <v>127.5</v>
      </c>
      <c r="D9223" s="2">
        <v>100.5</v>
      </c>
      <c r="E9223" s="2">
        <v>49</v>
      </c>
      <c r="F9223" s="2">
        <v>39.200000000000003</v>
      </c>
      <c r="G9223">
        <v>2</v>
      </c>
      <c r="H9223">
        <v>0</v>
      </c>
      <c r="I9223" s="2">
        <f>Tabell2[[#This Row],[Inköpspris (SEK)]]*Tabell2[[#This Row],[Antal]]</f>
        <v>98</v>
      </c>
      <c r="J9223" s="2">
        <f>MIN(Tabell2[[#This Row],[Bokat]]*Tabell2[[#This Row],[Inköpspris (SEK)]],Tabell2[[#This Row],[Totalt lagervärde ink moms]])</f>
        <v>0</v>
      </c>
      <c r="K9223" s="2">
        <f>Tabell2[[#This Row],[Totalt lagervärde ink moms]]-Tabell2[[#This Row],[Varav bokat ink moms]]</f>
        <v>98</v>
      </c>
      <c r="L9223" s="2">
        <f>Tabell2[[#This Row],[Antal]]*Tabell2[[#This Row],[Inpris ex moms]]</f>
        <v>78.400000000000006</v>
      </c>
      <c r="M9223" s="2">
        <f>MIN(Tabell2[[#This Row],[Bokat]]*Tabell2[[#This Row],[Inpris ex moms]],Tabell2[[#This Row],[Totalt lagervärde ex moms]])</f>
        <v>0</v>
      </c>
      <c r="N9223" s="2">
        <f>Tabell2[[#This Row],[Totalt lagervärde ex moms]]-Tabell2[[#This Row],[Varav bokat ex moms]]</f>
        <v>78.400000000000006</v>
      </c>
    </row>
    <row r="9224" spans="1:14" x14ac:dyDescent="0.2">
      <c r="A9224" t="s">
        <v>11796</v>
      </c>
      <c r="B9224" t="s">
        <v>11797</v>
      </c>
      <c r="C9224" s="2">
        <v>14</v>
      </c>
      <c r="D9224" s="2">
        <v>6</v>
      </c>
      <c r="E9224" s="2">
        <v>5.38</v>
      </c>
      <c r="F9224" s="2">
        <v>4.3040000000000003</v>
      </c>
      <c r="G9224">
        <v>1</v>
      </c>
      <c r="H9224">
        <v>0</v>
      </c>
      <c r="I9224" s="2">
        <f>Tabell2[[#This Row],[Inköpspris (SEK)]]*Tabell2[[#This Row],[Antal]]</f>
        <v>5.38</v>
      </c>
      <c r="J9224" s="2">
        <f>MIN(Tabell2[[#This Row],[Bokat]]*Tabell2[[#This Row],[Inköpspris (SEK)]],Tabell2[[#This Row],[Totalt lagervärde ink moms]])</f>
        <v>0</v>
      </c>
      <c r="K9224" s="2">
        <f>Tabell2[[#This Row],[Totalt lagervärde ink moms]]-Tabell2[[#This Row],[Varav bokat ink moms]]</f>
        <v>5.38</v>
      </c>
      <c r="L9224" s="2">
        <f>Tabell2[[#This Row],[Antal]]*Tabell2[[#This Row],[Inpris ex moms]]</f>
        <v>4.3040000000000003</v>
      </c>
      <c r="M9224" s="2">
        <f>MIN(Tabell2[[#This Row],[Bokat]]*Tabell2[[#This Row],[Inpris ex moms]],Tabell2[[#This Row],[Totalt lagervärde ex moms]])</f>
        <v>0</v>
      </c>
      <c r="N9224" s="2">
        <f>Tabell2[[#This Row],[Totalt lagervärde ex moms]]-Tabell2[[#This Row],[Varav bokat ex moms]]</f>
        <v>4.3040000000000003</v>
      </c>
    </row>
    <row r="9225" spans="1:14" x14ac:dyDescent="0.2">
      <c r="A9225" t="s">
        <v>9527</v>
      </c>
      <c r="B9225" t="s">
        <v>9528</v>
      </c>
      <c r="C9225" s="2">
        <v>1365</v>
      </c>
      <c r="D9225" s="2">
        <v>1094</v>
      </c>
      <c r="E9225" s="2">
        <v>524.54</v>
      </c>
      <c r="F9225" s="2">
        <v>419.63200000000001</v>
      </c>
      <c r="G9225">
        <v>4</v>
      </c>
      <c r="H9225">
        <v>0</v>
      </c>
      <c r="I9225" s="2">
        <f>Tabell2[[#This Row],[Inköpspris (SEK)]]*Tabell2[[#This Row],[Antal]]</f>
        <v>2098.16</v>
      </c>
      <c r="J9225" s="2">
        <f>MIN(Tabell2[[#This Row],[Bokat]]*Tabell2[[#This Row],[Inköpspris (SEK)]],Tabell2[[#This Row],[Totalt lagervärde ink moms]])</f>
        <v>0</v>
      </c>
      <c r="K9225" s="2">
        <f>Tabell2[[#This Row],[Totalt lagervärde ink moms]]-Tabell2[[#This Row],[Varav bokat ink moms]]</f>
        <v>2098.16</v>
      </c>
      <c r="L9225" s="2">
        <f>Tabell2[[#This Row],[Antal]]*Tabell2[[#This Row],[Inpris ex moms]]</f>
        <v>1678.528</v>
      </c>
      <c r="M9225" s="2">
        <f>MIN(Tabell2[[#This Row],[Bokat]]*Tabell2[[#This Row],[Inpris ex moms]],Tabell2[[#This Row],[Totalt lagervärde ex moms]])</f>
        <v>0</v>
      </c>
      <c r="N9225" s="2">
        <f>Tabell2[[#This Row],[Totalt lagervärde ex moms]]-Tabell2[[#This Row],[Varav bokat ex moms]]</f>
        <v>1678.528</v>
      </c>
    </row>
    <row r="9226" spans="1:14" x14ac:dyDescent="0.2">
      <c r="A9226" t="s">
        <v>7540</v>
      </c>
      <c r="B9226" t="s">
        <v>7541</v>
      </c>
      <c r="C9226" s="2">
        <v>89</v>
      </c>
      <c r="E9226" s="2">
        <v>34.200000000000003</v>
      </c>
      <c r="F9226" s="2">
        <v>27.360000000000003</v>
      </c>
      <c r="G9226">
        <v>1</v>
      </c>
      <c r="H9226">
        <v>0</v>
      </c>
      <c r="I9226" s="2">
        <f>Tabell2[[#This Row],[Inköpspris (SEK)]]*Tabell2[[#This Row],[Antal]]</f>
        <v>34.200000000000003</v>
      </c>
      <c r="J9226" s="2">
        <f>MIN(Tabell2[[#This Row],[Bokat]]*Tabell2[[#This Row],[Inköpspris (SEK)]],Tabell2[[#This Row],[Totalt lagervärde ink moms]])</f>
        <v>0</v>
      </c>
      <c r="K9226" s="2">
        <f>Tabell2[[#This Row],[Totalt lagervärde ink moms]]-Tabell2[[#This Row],[Varav bokat ink moms]]</f>
        <v>34.200000000000003</v>
      </c>
      <c r="L9226" s="2">
        <f>Tabell2[[#This Row],[Antal]]*Tabell2[[#This Row],[Inpris ex moms]]</f>
        <v>27.360000000000003</v>
      </c>
      <c r="M9226" s="2">
        <f>MIN(Tabell2[[#This Row],[Bokat]]*Tabell2[[#This Row],[Inpris ex moms]],Tabell2[[#This Row],[Totalt lagervärde ex moms]])</f>
        <v>0</v>
      </c>
      <c r="N9226" s="2">
        <f>Tabell2[[#This Row],[Totalt lagervärde ex moms]]-Tabell2[[#This Row],[Varav bokat ex moms]]</f>
        <v>27.360000000000003</v>
      </c>
    </row>
    <row r="9227" spans="1:14" x14ac:dyDescent="0.2">
      <c r="A9227" t="s">
        <v>4183</v>
      </c>
      <c r="B9227" t="s">
        <v>4184</v>
      </c>
      <c r="C9227" s="2">
        <v>1379</v>
      </c>
      <c r="E9227" s="2">
        <v>529.5</v>
      </c>
      <c r="F9227" s="2">
        <v>423.6</v>
      </c>
      <c r="G9227">
        <v>1</v>
      </c>
      <c r="H9227">
        <v>0</v>
      </c>
      <c r="I9227" s="2">
        <f>Tabell2[[#This Row],[Inköpspris (SEK)]]*Tabell2[[#This Row],[Antal]]</f>
        <v>529.5</v>
      </c>
      <c r="J9227" s="2">
        <f>MIN(Tabell2[[#This Row],[Bokat]]*Tabell2[[#This Row],[Inköpspris (SEK)]],Tabell2[[#This Row],[Totalt lagervärde ink moms]])</f>
        <v>0</v>
      </c>
      <c r="K9227" s="2">
        <f>Tabell2[[#This Row],[Totalt lagervärde ink moms]]-Tabell2[[#This Row],[Varav bokat ink moms]]</f>
        <v>529.5</v>
      </c>
      <c r="L9227" s="2">
        <f>Tabell2[[#This Row],[Antal]]*Tabell2[[#This Row],[Inpris ex moms]]</f>
        <v>423.6</v>
      </c>
      <c r="M9227" s="2">
        <f>MIN(Tabell2[[#This Row],[Bokat]]*Tabell2[[#This Row],[Inpris ex moms]],Tabell2[[#This Row],[Totalt lagervärde ex moms]])</f>
        <v>0</v>
      </c>
      <c r="N9227" s="2">
        <f>Tabell2[[#This Row],[Totalt lagervärde ex moms]]-Tabell2[[#This Row],[Varav bokat ex moms]]</f>
        <v>423.6</v>
      </c>
    </row>
    <row r="9228" spans="1:14" x14ac:dyDescent="0.2">
      <c r="A9228" t="s">
        <v>16959</v>
      </c>
      <c r="B9228" t="s">
        <v>16960</v>
      </c>
      <c r="C9228" s="2">
        <v>329</v>
      </c>
      <c r="D9228" s="2">
        <v>197</v>
      </c>
      <c r="E9228" s="2">
        <v>126.25</v>
      </c>
      <c r="F9228" s="2">
        <v>101</v>
      </c>
      <c r="G9228">
        <v>2</v>
      </c>
      <c r="H9228">
        <v>0</v>
      </c>
      <c r="I9228" s="2">
        <f>Tabell2[[#This Row],[Inköpspris (SEK)]]*Tabell2[[#This Row],[Antal]]</f>
        <v>252.5</v>
      </c>
      <c r="J9228" s="2">
        <f>MIN(Tabell2[[#This Row],[Bokat]]*Tabell2[[#This Row],[Inköpspris (SEK)]],Tabell2[[#This Row],[Totalt lagervärde ink moms]])</f>
        <v>0</v>
      </c>
      <c r="K9228" s="2">
        <f>Tabell2[[#This Row],[Totalt lagervärde ink moms]]-Tabell2[[#This Row],[Varav bokat ink moms]]</f>
        <v>252.5</v>
      </c>
      <c r="L9228" s="2">
        <f>Tabell2[[#This Row],[Antal]]*Tabell2[[#This Row],[Inpris ex moms]]</f>
        <v>202</v>
      </c>
      <c r="M9228" s="2">
        <f>MIN(Tabell2[[#This Row],[Bokat]]*Tabell2[[#This Row],[Inpris ex moms]],Tabell2[[#This Row],[Totalt lagervärde ex moms]])</f>
        <v>0</v>
      </c>
      <c r="N9228" s="2">
        <f>Tabell2[[#This Row],[Totalt lagervärde ex moms]]-Tabell2[[#This Row],[Varav bokat ex moms]]</f>
        <v>202</v>
      </c>
    </row>
    <row r="9229" spans="1:14" x14ac:dyDescent="0.2">
      <c r="A9229" t="s">
        <v>896</v>
      </c>
      <c r="B9229" t="s">
        <v>897</v>
      </c>
      <c r="C9229" s="2">
        <v>275</v>
      </c>
      <c r="D9229" s="2">
        <v>165</v>
      </c>
      <c r="E9229" s="2">
        <v>105.3</v>
      </c>
      <c r="F9229" s="2">
        <v>84.240000000000009</v>
      </c>
      <c r="G9229">
        <v>1</v>
      </c>
      <c r="H9229">
        <v>0</v>
      </c>
      <c r="I9229" s="2">
        <f>Tabell2[[#This Row],[Inköpspris (SEK)]]*Tabell2[[#This Row],[Antal]]</f>
        <v>105.3</v>
      </c>
      <c r="J9229" s="2">
        <f>MIN(Tabell2[[#This Row],[Bokat]]*Tabell2[[#This Row],[Inköpspris (SEK)]],Tabell2[[#This Row],[Totalt lagervärde ink moms]])</f>
        <v>0</v>
      </c>
      <c r="K9229" s="2">
        <f>Tabell2[[#This Row],[Totalt lagervärde ink moms]]-Tabell2[[#This Row],[Varav bokat ink moms]]</f>
        <v>105.3</v>
      </c>
      <c r="L9229" s="2">
        <f>Tabell2[[#This Row],[Antal]]*Tabell2[[#This Row],[Inpris ex moms]]</f>
        <v>84.240000000000009</v>
      </c>
      <c r="M9229" s="2">
        <f>MIN(Tabell2[[#This Row],[Bokat]]*Tabell2[[#This Row],[Inpris ex moms]],Tabell2[[#This Row],[Totalt lagervärde ex moms]])</f>
        <v>0</v>
      </c>
      <c r="N9229" s="2">
        <f>Tabell2[[#This Row],[Totalt lagervärde ex moms]]-Tabell2[[#This Row],[Varav bokat ex moms]]</f>
        <v>84.240000000000009</v>
      </c>
    </row>
    <row r="9230" spans="1:14" x14ac:dyDescent="0.2">
      <c r="A9230" t="s">
        <v>11806</v>
      </c>
      <c r="B9230" t="s">
        <v>11807</v>
      </c>
      <c r="C9230" s="2">
        <v>183</v>
      </c>
      <c r="D9230" s="2">
        <v>138</v>
      </c>
      <c r="E9230" s="2">
        <v>70</v>
      </c>
      <c r="F9230" s="2">
        <v>56</v>
      </c>
      <c r="G9230">
        <v>2</v>
      </c>
      <c r="H9230">
        <v>0</v>
      </c>
      <c r="I9230" s="2">
        <f>Tabell2[[#This Row],[Inköpspris (SEK)]]*Tabell2[[#This Row],[Antal]]</f>
        <v>140</v>
      </c>
      <c r="J9230" s="2">
        <f>MIN(Tabell2[[#This Row],[Bokat]]*Tabell2[[#This Row],[Inköpspris (SEK)]],Tabell2[[#This Row],[Totalt lagervärde ink moms]])</f>
        <v>0</v>
      </c>
      <c r="K9230" s="2">
        <f>Tabell2[[#This Row],[Totalt lagervärde ink moms]]-Tabell2[[#This Row],[Varav bokat ink moms]]</f>
        <v>140</v>
      </c>
      <c r="L9230" s="2">
        <f>Tabell2[[#This Row],[Antal]]*Tabell2[[#This Row],[Inpris ex moms]]</f>
        <v>112</v>
      </c>
      <c r="M9230" s="2">
        <f>MIN(Tabell2[[#This Row],[Bokat]]*Tabell2[[#This Row],[Inpris ex moms]],Tabell2[[#This Row],[Totalt lagervärde ex moms]])</f>
        <v>0</v>
      </c>
      <c r="N9230" s="2">
        <f>Tabell2[[#This Row],[Totalt lagervärde ex moms]]-Tabell2[[#This Row],[Varav bokat ex moms]]</f>
        <v>112</v>
      </c>
    </row>
    <row r="9231" spans="1:14" x14ac:dyDescent="0.2">
      <c r="A9231" t="s">
        <v>16699</v>
      </c>
      <c r="B9231" t="s">
        <v>16700</v>
      </c>
      <c r="C9231" s="2">
        <v>1125</v>
      </c>
      <c r="D9231" s="2">
        <v>675</v>
      </c>
      <c r="E9231" s="2">
        <v>429.5</v>
      </c>
      <c r="F9231" s="2">
        <v>343.6</v>
      </c>
      <c r="G9231">
        <v>1</v>
      </c>
      <c r="H9231">
        <v>0</v>
      </c>
      <c r="I9231" s="2">
        <f>Tabell2[[#This Row],[Inköpspris (SEK)]]*Tabell2[[#This Row],[Antal]]</f>
        <v>429.5</v>
      </c>
      <c r="J9231" s="2">
        <f>MIN(Tabell2[[#This Row],[Bokat]]*Tabell2[[#This Row],[Inköpspris (SEK)]],Tabell2[[#This Row],[Totalt lagervärde ink moms]])</f>
        <v>0</v>
      </c>
      <c r="K9231" s="2">
        <f>Tabell2[[#This Row],[Totalt lagervärde ink moms]]-Tabell2[[#This Row],[Varav bokat ink moms]]</f>
        <v>429.5</v>
      </c>
      <c r="L9231" s="2">
        <f>Tabell2[[#This Row],[Antal]]*Tabell2[[#This Row],[Inpris ex moms]]</f>
        <v>343.6</v>
      </c>
      <c r="M9231" s="2">
        <f>MIN(Tabell2[[#This Row],[Bokat]]*Tabell2[[#This Row],[Inpris ex moms]],Tabell2[[#This Row],[Totalt lagervärde ex moms]])</f>
        <v>0</v>
      </c>
      <c r="N9231" s="2">
        <f>Tabell2[[#This Row],[Totalt lagervärde ex moms]]-Tabell2[[#This Row],[Varav bokat ex moms]]</f>
        <v>343.6</v>
      </c>
    </row>
    <row r="9232" spans="1:14" x14ac:dyDescent="0.2">
      <c r="A9232" t="s">
        <v>10536</v>
      </c>
      <c r="B9232" t="s">
        <v>10537</v>
      </c>
      <c r="C9232" s="2">
        <v>389</v>
      </c>
      <c r="D9232" s="2">
        <v>305</v>
      </c>
      <c r="E9232" s="2">
        <v>148.5</v>
      </c>
      <c r="F9232" s="2">
        <v>118.80000000000001</v>
      </c>
      <c r="G9232">
        <v>1</v>
      </c>
      <c r="H9232">
        <v>0</v>
      </c>
      <c r="I9232" s="2">
        <f>Tabell2[[#This Row],[Inköpspris (SEK)]]*Tabell2[[#This Row],[Antal]]</f>
        <v>148.5</v>
      </c>
      <c r="J9232" s="2">
        <f>MIN(Tabell2[[#This Row],[Bokat]]*Tabell2[[#This Row],[Inköpspris (SEK)]],Tabell2[[#This Row],[Totalt lagervärde ink moms]])</f>
        <v>0</v>
      </c>
      <c r="K9232" s="2">
        <f>Tabell2[[#This Row],[Totalt lagervärde ink moms]]-Tabell2[[#This Row],[Varav bokat ink moms]]</f>
        <v>148.5</v>
      </c>
      <c r="L9232" s="2">
        <f>Tabell2[[#This Row],[Antal]]*Tabell2[[#This Row],[Inpris ex moms]]</f>
        <v>118.80000000000001</v>
      </c>
      <c r="M9232" s="2">
        <f>MIN(Tabell2[[#This Row],[Bokat]]*Tabell2[[#This Row],[Inpris ex moms]],Tabell2[[#This Row],[Totalt lagervärde ex moms]])</f>
        <v>0</v>
      </c>
      <c r="N9232" s="2">
        <f>Tabell2[[#This Row],[Totalt lagervärde ex moms]]-Tabell2[[#This Row],[Varav bokat ex moms]]</f>
        <v>118.80000000000001</v>
      </c>
    </row>
    <row r="9233" spans="1:14" x14ac:dyDescent="0.2">
      <c r="A9233" t="s">
        <v>8955</v>
      </c>
      <c r="B9233" t="s">
        <v>8956</v>
      </c>
      <c r="C9233" s="2">
        <v>285</v>
      </c>
      <c r="D9233" s="2">
        <v>185</v>
      </c>
      <c r="E9233" s="2">
        <v>108.6</v>
      </c>
      <c r="F9233" s="2">
        <v>86.88</v>
      </c>
      <c r="G9233">
        <v>2</v>
      </c>
      <c r="H9233">
        <v>0</v>
      </c>
      <c r="I9233" s="2">
        <f>Tabell2[[#This Row],[Inköpspris (SEK)]]*Tabell2[[#This Row],[Antal]]</f>
        <v>217.2</v>
      </c>
      <c r="J9233" s="2">
        <f>MIN(Tabell2[[#This Row],[Bokat]]*Tabell2[[#This Row],[Inköpspris (SEK)]],Tabell2[[#This Row],[Totalt lagervärde ink moms]])</f>
        <v>0</v>
      </c>
      <c r="K9233" s="2">
        <f>Tabell2[[#This Row],[Totalt lagervärde ink moms]]-Tabell2[[#This Row],[Varav bokat ink moms]]</f>
        <v>217.2</v>
      </c>
      <c r="L9233" s="2">
        <f>Tabell2[[#This Row],[Antal]]*Tabell2[[#This Row],[Inpris ex moms]]</f>
        <v>173.76</v>
      </c>
      <c r="M9233" s="2">
        <f>MIN(Tabell2[[#This Row],[Bokat]]*Tabell2[[#This Row],[Inpris ex moms]],Tabell2[[#This Row],[Totalt lagervärde ex moms]])</f>
        <v>0</v>
      </c>
      <c r="N9233" s="2">
        <f>Tabell2[[#This Row],[Totalt lagervärde ex moms]]-Tabell2[[#This Row],[Varav bokat ex moms]]</f>
        <v>173.76</v>
      </c>
    </row>
    <row r="9234" spans="1:14" x14ac:dyDescent="0.2">
      <c r="A9234" t="s">
        <v>13998</v>
      </c>
      <c r="B9234" t="s">
        <v>13999</v>
      </c>
      <c r="C9234" s="2">
        <v>289</v>
      </c>
      <c r="D9234" s="2">
        <v>173</v>
      </c>
      <c r="E9234" s="2">
        <v>110</v>
      </c>
      <c r="F9234" s="2">
        <v>88</v>
      </c>
      <c r="G9234">
        <v>2</v>
      </c>
      <c r="H9234">
        <v>0</v>
      </c>
      <c r="I9234" s="2">
        <f>Tabell2[[#This Row],[Inköpspris (SEK)]]*Tabell2[[#This Row],[Antal]]</f>
        <v>220</v>
      </c>
      <c r="J9234" s="2">
        <f>MIN(Tabell2[[#This Row],[Bokat]]*Tabell2[[#This Row],[Inköpspris (SEK)]],Tabell2[[#This Row],[Totalt lagervärde ink moms]])</f>
        <v>0</v>
      </c>
      <c r="K9234" s="2">
        <f>Tabell2[[#This Row],[Totalt lagervärde ink moms]]-Tabell2[[#This Row],[Varav bokat ink moms]]</f>
        <v>220</v>
      </c>
      <c r="L9234" s="2">
        <f>Tabell2[[#This Row],[Antal]]*Tabell2[[#This Row],[Inpris ex moms]]</f>
        <v>176</v>
      </c>
      <c r="M9234" s="2">
        <f>MIN(Tabell2[[#This Row],[Bokat]]*Tabell2[[#This Row],[Inpris ex moms]],Tabell2[[#This Row],[Totalt lagervärde ex moms]])</f>
        <v>0</v>
      </c>
      <c r="N9234" s="2">
        <f>Tabell2[[#This Row],[Totalt lagervärde ex moms]]-Tabell2[[#This Row],[Varav bokat ex moms]]</f>
        <v>176</v>
      </c>
    </row>
    <row r="9235" spans="1:14" x14ac:dyDescent="0.2">
      <c r="A9235" t="s">
        <v>4778</v>
      </c>
      <c r="B9235" t="s">
        <v>4779</v>
      </c>
      <c r="C9235" s="2">
        <v>29</v>
      </c>
      <c r="D9235" s="2">
        <v>20</v>
      </c>
      <c r="E9235" s="2">
        <v>11</v>
      </c>
      <c r="F9235" s="2">
        <v>8.8000000000000007</v>
      </c>
      <c r="G9235">
        <v>4</v>
      </c>
      <c r="H9235">
        <v>0</v>
      </c>
      <c r="I9235" s="2">
        <f>Tabell2[[#This Row],[Inköpspris (SEK)]]*Tabell2[[#This Row],[Antal]]</f>
        <v>44</v>
      </c>
      <c r="J9235" s="2">
        <f>MIN(Tabell2[[#This Row],[Bokat]]*Tabell2[[#This Row],[Inköpspris (SEK)]],Tabell2[[#This Row],[Totalt lagervärde ink moms]])</f>
        <v>0</v>
      </c>
      <c r="K9235" s="2">
        <f>Tabell2[[#This Row],[Totalt lagervärde ink moms]]-Tabell2[[#This Row],[Varav bokat ink moms]]</f>
        <v>44</v>
      </c>
      <c r="L9235" s="2">
        <f>Tabell2[[#This Row],[Antal]]*Tabell2[[#This Row],[Inpris ex moms]]</f>
        <v>35.200000000000003</v>
      </c>
      <c r="M9235" s="2">
        <f>MIN(Tabell2[[#This Row],[Bokat]]*Tabell2[[#This Row],[Inpris ex moms]],Tabell2[[#This Row],[Totalt lagervärde ex moms]])</f>
        <v>0</v>
      </c>
      <c r="N9235" s="2">
        <f>Tabell2[[#This Row],[Totalt lagervärde ex moms]]-Tabell2[[#This Row],[Varav bokat ex moms]]</f>
        <v>35.200000000000003</v>
      </c>
    </row>
    <row r="9236" spans="1:14" x14ac:dyDescent="0.2">
      <c r="A9236" t="s">
        <v>15469</v>
      </c>
      <c r="B9236" t="s">
        <v>15470</v>
      </c>
      <c r="C9236" s="2">
        <v>439</v>
      </c>
      <c r="D9236" s="2">
        <v>176</v>
      </c>
      <c r="E9236" s="2">
        <v>166.39</v>
      </c>
      <c r="F9236" s="2">
        <v>133.11199999999999</v>
      </c>
      <c r="G9236">
        <v>2</v>
      </c>
      <c r="H9236">
        <v>0</v>
      </c>
      <c r="I9236" s="2">
        <f>Tabell2[[#This Row],[Inköpspris (SEK)]]*Tabell2[[#This Row],[Antal]]</f>
        <v>332.78</v>
      </c>
      <c r="J9236" s="2">
        <f>MIN(Tabell2[[#This Row],[Bokat]]*Tabell2[[#This Row],[Inköpspris (SEK)]],Tabell2[[#This Row],[Totalt lagervärde ink moms]])</f>
        <v>0</v>
      </c>
      <c r="K9236" s="2">
        <f>Tabell2[[#This Row],[Totalt lagervärde ink moms]]-Tabell2[[#This Row],[Varav bokat ink moms]]</f>
        <v>332.78</v>
      </c>
      <c r="L9236" s="2">
        <f>Tabell2[[#This Row],[Antal]]*Tabell2[[#This Row],[Inpris ex moms]]</f>
        <v>266.22399999999999</v>
      </c>
      <c r="M9236" s="2">
        <f>MIN(Tabell2[[#This Row],[Bokat]]*Tabell2[[#This Row],[Inpris ex moms]],Tabell2[[#This Row],[Totalt lagervärde ex moms]])</f>
        <v>0</v>
      </c>
      <c r="N9236" s="2">
        <f>Tabell2[[#This Row],[Totalt lagervärde ex moms]]-Tabell2[[#This Row],[Varav bokat ex moms]]</f>
        <v>266.22399999999999</v>
      </c>
    </row>
    <row r="9237" spans="1:14" x14ac:dyDescent="0.2">
      <c r="A9237" t="s">
        <v>972</v>
      </c>
      <c r="B9237" t="s">
        <v>973</v>
      </c>
      <c r="C9237" s="2">
        <v>15</v>
      </c>
      <c r="D9237" s="2">
        <v>10</v>
      </c>
      <c r="E9237" s="2">
        <v>5.68</v>
      </c>
      <c r="F9237" s="2">
        <v>4.5439999999999996</v>
      </c>
      <c r="G9237">
        <v>59</v>
      </c>
      <c r="H9237">
        <v>0</v>
      </c>
      <c r="I9237" s="2">
        <f>Tabell2[[#This Row],[Inköpspris (SEK)]]*Tabell2[[#This Row],[Antal]]</f>
        <v>335.12</v>
      </c>
      <c r="J9237" s="2">
        <f>MIN(Tabell2[[#This Row],[Bokat]]*Tabell2[[#This Row],[Inköpspris (SEK)]],Tabell2[[#This Row],[Totalt lagervärde ink moms]])</f>
        <v>0</v>
      </c>
      <c r="K9237" s="2">
        <f>Tabell2[[#This Row],[Totalt lagervärde ink moms]]-Tabell2[[#This Row],[Varav bokat ink moms]]</f>
        <v>335.12</v>
      </c>
      <c r="L9237" s="2">
        <f>Tabell2[[#This Row],[Antal]]*Tabell2[[#This Row],[Inpris ex moms]]</f>
        <v>268.096</v>
      </c>
      <c r="M9237" s="2">
        <f>MIN(Tabell2[[#This Row],[Bokat]]*Tabell2[[#This Row],[Inpris ex moms]],Tabell2[[#This Row],[Totalt lagervärde ex moms]])</f>
        <v>0</v>
      </c>
      <c r="N9237" s="2">
        <f>Tabell2[[#This Row],[Totalt lagervärde ex moms]]-Tabell2[[#This Row],[Varav bokat ex moms]]</f>
        <v>268.096</v>
      </c>
    </row>
    <row r="9238" spans="1:14" x14ac:dyDescent="0.2">
      <c r="A9238" t="s">
        <v>7210</v>
      </c>
      <c r="B9238" t="s">
        <v>7211</v>
      </c>
      <c r="C9238" s="2">
        <v>275</v>
      </c>
      <c r="D9238" s="2">
        <v>110</v>
      </c>
      <c r="E9238" s="2">
        <v>103.69</v>
      </c>
      <c r="F9238" s="2">
        <v>82.951999999999998</v>
      </c>
      <c r="G9238">
        <v>3</v>
      </c>
      <c r="H9238">
        <v>0</v>
      </c>
      <c r="I9238" s="2">
        <f>Tabell2[[#This Row],[Inköpspris (SEK)]]*Tabell2[[#This Row],[Antal]]</f>
        <v>311.07</v>
      </c>
      <c r="J9238" s="2">
        <f>MIN(Tabell2[[#This Row],[Bokat]]*Tabell2[[#This Row],[Inköpspris (SEK)]],Tabell2[[#This Row],[Totalt lagervärde ink moms]])</f>
        <v>0</v>
      </c>
      <c r="K9238" s="2">
        <f>Tabell2[[#This Row],[Totalt lagervärde ink moms]]-Tabell2[[#This Row],[Varav bokat ink moms]]</f>
        <v>311.07</v>
      </c>
      <c r="L9238" s="2">
        <f>Tabell2[[#This Row],[Antal]]*Tabell2[[#This Row],[Inpris ex moms]]</f>
        <v>248.85599999999999</v>
      </c>
      <c r="M9238" s="2">
        <f>MIN(Tabell2[[#This Row],[Bokat]]*Tabell2[[#This Row],[Inpris ex moms]],Tabell2[[#This Row],[Totalt lagervärde ex moms]])</f>
        <v>0</v>
      </c>
      <c r="N9238" s="2">
        <f>Tabell2[[#This Row],[Totalt lagervärde ex moms]]-Tabell2[[#This Row],[Varav bokat ex moms]]</f>
        <v>248.85599999999999</v>
      </c>
    </row>
    <row r="9239" spans="1:14" x14ac:dyDescent="0.2">
      <c r="A9239" t="s">
        <v>11728</v>
      </c>
      <c r="B9239" t="s">
        <v>11729</v>
      </c>
      <c r="C9239" s="2">
        <v>239</v>
      </c>
      <c r="D9239" s="2">
        <v>158</v>
      </c>
      <c r="E9239" s="2">
        <v>90</v>
      </c>
      <c r="F9239" s="2">
        <v>72</v>
      </c>
      <c r="G9239">
        <v>3</v>
      </c>
      <c r="H9239">
        <v>0</v>
      </c>
      <c r="I9239" s="2">
        <f>Tabell2[[#This Row],[Inköpspris (SEK)]]*Tabell2[[#This Row],[Antal]]</f>
        <v>270</v>
      </c>
      <c r="J9239" s="2">
        <f>MIN(Tabell2[[#This Row],[Bokat]]*Tabell2[[#This Row],[Inköpspris (SEK)]],Tabell2[[#This Row],[Totalt lagervärde ink moms]])</f>
        <v>0</v>
      </c>
      <c r="K9239" s="2">
        <f>Tabell2[[#This Row],[Totalt lagervärde ink moms]]-Tabell2[[#This Row],[Varav bokat ink moms]]</f>
        <v>270</v>
      </c>
      <c r="L9239" s="2">
        <f>Tabell2[[#This Row],[Antal]]*Tabell2[[#This Row],[Inpris ex moms]]</f>
        <v>216</v>
      </c>
      <c r="M9239" s="2">
        <f>MIN(Tabell2[[#This Row],[Bokat]]*Tabell2[[#This Row],[Inpris ex moms]],Tabell2[[#This Row],[Totalt lagervärde ex moms]])</f>
        <v>0</v>
      </c>
      <c r="N9239" s="2">
        <f>Tabell2[[#This Row],[Totalt lagervärde ex moms]]-Tabell2[[#This Row],[Varav bokat ex moms]]</f>
        <v>216</v>
      </c>
    </row>
    <row r="9240" spans="1:14" x14ac:dyDescent="0.2">
      <c r="A9240" t="s">
        <v>11730</v>
      </c>
      <c r="B9240" t="s">
        <v>11729</v>
      </c>
      <c r="C9240" s="2">
        <v>239</v>
      </c>
      <c r="D9240" s="2">
        <v>158</v>
      </c>
      <c r="E9240" s="2">
        <v>90</v>
      </c>
      <c r="F9240" s="2">
        <v>72</v>
      </c>
      <c r="G9240">
        <v>5</v>
      </c>
      <c r="H9240">
        <v>0</v>
      </c>
      <c r="I9240" s="2">
        <f>Tabell2[[#This Row],[Inköpspris (SEK)]]*Tabell2[[#This Row],[Antal]]</f>
        <v>450</v>
      </c>
      <c r="J9240" s="2">
        <f>MIN(Tabell2[[#This Row],[Bokat]]*Tabell2[[#This Row],[Inköpspris (SEK)]],Tabell2[[#This Row],[Totalt lagervärde ink moms]])</f>
        <v>0</v>
      </c>
      <c r="K9240" s="2">
        <f>Tabell2[[#This Row],[Totalt lagervärde ink moms]]-Tabell2[[#This Row],[Varav bokat ink moms]]</f>
        <v>450</v>
      </c>
      <c r="L9240" s="2">
        <f>Tabell2[[#This Row],[Antal]]*Tabell2[[#This Row],[Inpris ex moms]]</f>
        <v>360</v>
      </c>
      <c r="M9240" s="2">
        <f>MIN(Tabell2[[#This Row],[Bokat]]*Tabell2[[#This Row],[Inpris ex moms]],Tabell2[[#This Row],[Totalt lagervärde ex moms]])</f>
        <v>0</v>
      </c>
      <c r="N9240" s="2">
        <f>Tabell2[[#This Row],[Totalt lagervärde ex moms]]-Tabell2[[#This Row],[Varav bokat ex moms]]</f>
        <v>360</v>
      </c>
    </row>
    <row r="9241" spans="1:14" x14ac:dyDescent="0.2">
      <c r="A9241" t="s">
        <v>10924</v>
      </c>
      <c r="B9241" t="s">
        <v>10925</v>
      </c>
      <c r="C9241" s="2">
        <v>349</v>
      </c>
      <c r="D9241" s="2">
        <v>244</v>
      </c>
      <c r="E9241" s="2">
        <v>131.25</v>
      </c>
      <c r="F9241" s="2">
        <v>105</v>
      </c>
      <c r="G9241">
        <v>17</v>
      </c>
      <c r="H9241">
        <v>0</v>
      </c>
      <c r="I9241" s="2">
        <f>Tabell2[[#This Row],[Inköpspris (SEK)]]*Tabell2[[#This Row],[Antal]]</f>
        <v>2231.25</v>
      </c>
      <c r="J9241" s="2">
        <f>MIN(Tabell2[[#This Row],[Bokat]]*Tabell2[[#This Row],[Inköpspris (SEK)]],Tabell2[[#This Row],[Totalt lagervärde ink moms]])</f>
        <v>0</v>
      </c>
      <c r="K9241" s="2">
        <f>Tabell2[[#This Row],[Totalt lagervärde ink moms]]-Tabell2[[#This Row],[Varav bokat ink moms]]</f>
        <v>2231.25</v>
      </c>
      <c r="L9241" s="2">
        <f>Tabell2[[#This Row],[Antal]]*Tabell2[[#This Row],[Inpris ex moms]]</f>
        <v>1785</v>
      </c>
      <c r="M9241" s="2">
        <f>MIN(Tabell2[[#This Row],[Bokat]]*Tabell2[[#This Row],[Inpris ex moms]],Tabell2[[#This Row],[Totalt lagervärde ex moms]])</f>
        <v>0</v>
      </c>
      <c r="N9241" s="2">
        <f>Tabell2[[#This Row],[Totalt lagervärde ex moms]]-Tabell2[[#This Row],[Varav bokat ex moms]]</f>
        <v>1785</v>
      </c>
    </row>
    <row r="9242" spans="1:14" x14ac:dyDescent="0.2">
      <c r="A9242" t="s">
        <v>10926</v>
      </c>
      <c r="B9242" t="s">
        <v>10927</v>
      </c>
      <c r="C9242" s="2">
        <v>349</v>
      </c>
      <c r="D9242" s="2">
        <v>244</v>
      </c>
      <c r="E9242" s="2">
        <v>131.25</v>
      </c>
      <c r="F9242" s="2">
        <v>105</v>
      </c>
      <c r="G9242">
        <v>2</v>
      </c>
      <c r="H9242">
        <v>0</v>
      </c>
      <c r="I9242" s="2">
        <f>Tabell2[[#This Row],[Inköpspris (SEK)]]*Tabell2[[#This Row],[Antal]]</f>
        <v>262.5</v>
      </c>
      <c r="J9242" s="2">
        <f>MIN(Tabell2[[#This Row],[Bokat]]*Tabell2[[#This Row],[Inköpspris (SEK)]],Tabell2[[#This Row],[Totalt lagervärde ink moms]])</f>
        <v>0</v>
      </c>
      <c r="K9242" s="2">
        <f>Tabell2[[#This Row],[Totalt lagervärde ink moms]]-Tabell2[[#This Row],[Varav bokat ink moms]]</f>
        <v>262.5</v>
      </c>
      <c r="L9242" s="2">
        <f>Tabell2[[#This Row],[Antal]]*Tabell2[[#This Row],[Inpris ex moms]]</f>
        <v>210</v>
      </c>
      <c r="M9242" s="2">
        <f>MIN(Tabell2[[#This Row],[Bokat]]*Tabell2[[#This Row],[Inpris ex moms]],Tabell2[[#This Row],[Totalt lagervärde ex moms]])</f>
        <v>0</v>
      </c>
      <c r="N9242" s="2">
        <f>Tabell2[[#This Row],[Totalt lagervärde ex moms]]-Tabell2[[#This Row],[Varav bokat ex moms]]</f>
        <v>210</v>
      </c>
    </row>
    <row r="9243" spans="1:14" x14ac:dyDescent="0.2">
      <c r="A9243" t="s">
        <v>10928</v>
      </c>
      <c r="B9243" t="s">
        <v>10929</v>
      </c>
      <c r="C9243" s="2">
        <v>349</v>
      </c>
      <c r="D9243" s="2">
        <v>244</v>
      </c>
      <c r="E9243" s="2">
        <v>131.25</v>
      </c>
      <c r="F9243" s="2">
        <v>105</v>
      </c>
      <c r="G9243">
        <v>3</v>
      </c>
      <c r="H9243">
        <v>0</v>
      </c>
      <c r="I9243" s="2">
        <f>Tabell2[[#This Row],[Inköpspris (SEK)]]*Tabell2[[#This Row],[Antal]]</f>
        <v>393.75</v>
      </c>
      <c r="J9243" s="2">
        <f>MIN(Tabell2[[#This Row],[Bokat]]*Tabell2[[#This Row],[Inköpspris (SEK)]],Tabell2[[#This Row],[Totalt lagervärde ink moms]])</f>
        <v>0</v>
      </c>
      <c r="K9243" s="2">
        <f>Tabell2[[#This Row],[Totalt lagervärde ink moms]]-Tabell2[[#This Row],[Varav bokat ink moms]]</f>
        <v>393.75</v>
      </c>
      <c r="L9243" s="2">
        <f>Tabell2[[#This Row],[Antal]]*Tabell2[[#This Row],[Inpris ex moms]]</f>
        <v>315</v>
      </c>
      <c r="M9243" s="2">
        <f>MIN(Tabell2[[#This Row],[Bokat]]*Tabell2[[#This Row],[Inpris ex moms]],Tabell2[[#This Row],[Totalt lagervärde ex moms]])</f>
        <v>0</v>
      </c>
      <c r="N9243" s="2">
        <f>Tabell2[[#This Row],[Totalt lagervärde ex moms]]-Tabell2[[#This Row],[Varav bokat ex moms]]</f>
        <v>315</v>
      </c>
    </row>
    <row r="9244" spans="1:14" x14ac:dyDescent="0.2">
      <c r="A9244" t="s">
        <v>14091</v>
      </c>
      <c r="B9244" t="s">
        <v>14092</v>
      </c>
      <c r="C9244" s="2">
        <v>349</v>
      </c>
      <c r="D9244" s="2">
        <v>244</v>
      </c>
      <c r="E9244" s="2">
        <v>131.25</v>
      </c>
      <c r="F9244" s="2">
        <v>105</v>
      </c>
      <c r="G9244">
        <v>1</v>
      </c>
      <c r="H9244">
        <v>0</v>
      </c>
      <c r="I9244" s="2">
        <f>Tabell2[[#This Row],[Inköpspris (SEK)]]*Tabell2[[#This Row],[Antal]]</f>
        <v>131.25</v>
      </c>
      <c r="J9244" s="2">
        <f>MIN(Tabell2[[#This Row],[Bokat]]*Tabell2[[#This Row],[Inköpspris (SEK)]],Tabell2[[#This Row],[Totalt lagervärde ink moms]])</f>
        <v>0</v>
      </c>
      <c r="K9244" s="2">
        <f>Tabell2[[#This Row],[Totalt lagervärde ink moms]]-Tabell2[[#This Row],[Varav bokat ink moms]]</f>
        <v>131.25</v>
      </c>
      <c r="L9244" s="2">
        <f>Tabell2[[#This Row],[Antal]]*Tabell2[[#This Row],[Inpris ex moms]]</f>
        <v>105</v>
      </c>
      <c r="M9244" s="2">
        <f>MIN(Tabell2[[#This Row],[Bokat]]*Tabell2[[#This Row],[Inpris ex moms]],Tabell2[[#This Row],[Totalt lagervärde ex moms]])</f>
        <v>0</v>
      </c>
      <c r="N9244" s="2">
        <f>Tabell2[[#This Row],[Totalt lagervärde ex moms]]-Tabell2[[#This Row],[Varav bokat ex moms]]</f>
        <v>105</v>
      </c>
    </row>
    <row r="9245" spans="1:14" x14ac:dyDescent="0.2">
      <c r="A9245" t="s">
        <v>15453</v>
      </c>
      <c r="B9245" t="s">
        <v>15454</v>
      </c>
      <c r="C9245" s="2">
        <v>549</v>
      </c>
      <c r="D9245" s="2">
        <v>220</v>
      </c>
      <c r="E9245" s="2">
        <v>206.43</v>
      </c>
      <c r="F9245" s="2">
        <v>165.14400000000001</v>
      </c>
      <c r="G9245">
        <v>2</v>
      </c>
      <c r="H9245">
        <v>0</v>
      </c>
      <c r="I9245" s="2">
        <f>Tabell2[[#This Row],[Inköpspris (SEK)]]*Tabell2[[#This Row],[Antal]]</f>
        <v>412.86</v>
      </c>
      <c r="J9245" s="2">
        <f>MIN(Tabell2[[#This Row],[Bokat]]*Tabell2[[#This Row],[Inköpspris (SEK)]],Tabell2[[#This Row],[Totalt lagervärde ink moms]])</f>
        <v>0</v>
      </c>
      <c r="K9245" s="2">
        <f>Tabell2[[#This Row],[Totalt lagervärde ink moms]]-Tabell2[[#This Row],[Varav bokat ink moms]]</f>
        <v>412.86</v>
      </c>
      <c r="L9245" s="2">
        <f>Tabell2[[#This Row],[Antal]]*Tabell2[[#This Row],[Inpris ex moms]]</f>
        <v>330.28800000000001</v>
      </c>
      <c r="M9245" s="2">
        <f>MIN(Tabell2[[#This Row],[Bokat]]*Tabell2[[#This Row],[Inpris ex moms]],Tabell2[[#This Row],[Totalt lagervärde ex moms]])</f>
        <v>0</v>
      </c>
      <c r="N9245" s="2">
        <f>Tabell2[[#This Row],[Totalt lagervärde ex moms]]-Tabell2[[#This Row],[Varav bokat ex moms]]</f>
        <v>330.28800000000001</v>
      </c>
    </row>
    <row r="9246" spans="1:14" x14ac:dyDescent="0.2">
      <c r="A9246" t="s">
        <v>15463</v>
      </c>
      <c r="B9246" t="s">
        <v>15464</v>
      </c>
      <c r="C9246" s="2">
        <v>549</v>
      </c>
      <c r="D9246" s="2">
        <v>220</v>
      </c>
      <c r="E9246" s="2">
        <v>206.43</v>
      </c>
      <c r="F9246" s="2">
        <v>165.14400000000001</v>
      </c>
      <c r="G9246">
        <v>1</v>
      </c>
      <c r="H9246">
        <v>0</v>
      </c>
      <c r="I9246" s="2">
        <f>Tabell2[[#This Row],[Inköpspris (SEK)]]*Tabell2[[#This Row],[Antal]]</f>
        <v>206.43</v>
      </c>
      <c r="J9246" s="2">
        <f>MIN(Tabell2[[#This Row],[Bokat]]*Tabell2[[#This Row],[Inköpspris (SEK)]],Tabell2[[#This Row],[Totalt lagervärde ink moms]])</f>
        <v>0</v>
      </c>
      <c r="K9246" s="2">
        <f>Tabell2[[#This Row],[Totalt lagervärde ink moms]]-Tabell2[[#This Row],[Varav bokat ink moms]]</f>
        <v>206.43</v>
      </c>
      <c r="L9246" s="2">
        <f>Tabell2[[#This Row],[Antal]]*Tabell2[[#This Row],[Inpris ex moms]]</f>
        <v>165.14400000000001</v>
      </c>
      <c r="M9246" s="2">
        <f>MIN(Tabell2[[#This Row],[Bokat]]*Tabell2[[#This Row],[Inpris ex moms]],Tabell2[[#This Row],[Totalt lagervärde ex moms]])</f>
        <v>0</v>
      </c>
      <c r="N9246" s="2">
        <f>Tabell2[[#This Row],[Totalt lagervärde ex moms]]-Tabell2[[#This Row],[Varav bokat ex moms]]</f>
        <v>165.14400000000001</v>
      </c>
    </row>
    <row r="9247" spans="1:14" x14ac:dyDescent="0.2">
      <c r="A9247" t="s">
        <v>10011</v>
      </c>
      <c r="B9247" t="s">
        <v>10012</v>
      </c>
      <c r="C9247" s="2">
        <v>649</v>
      </c>
      <c r="D9247" s="2">
        <v>454</v>
      </c>
      <c r="E9247" s="2">
        <v>243.75</v>
      </c>
      <c r="F9247" s="2">
        <v>195</v>
      </c>
      <c r="G9247">
        <v>2</v>
      </c>
      <c r="H9247">
        <v>0</v>
      </c>
      <c r="I9247" s="2">
        <f>Tabell2[[#This Row],[Inköpspris (SEK)]]*Tabell2[[#This Row],[Antal]]</f>
        <v>487.5</v>
      </c>
      <c r="J9247" s="2">
        <f>MIN(Tabell2[[#This Row],[Bokat]]*Tabell2[[#This Row],[Inköpspris (SEK)]],Tabell2[[#This Row],[Totalt lagervärde ink moms]])</f>
        <v>0</v>
      </c>
      <c r="K9247" s="2">
        <f>Tabell2[[#This Row],[Totalt lagervärde ink moms]]-Tabell2[[#This Row],[Varav bokat ink moms]]</f>
        <v>487.5</v>
      </c>
      <c r="L9247" s="2">
        <f>Tabell2[[#This Row],[Antal]]*Tabell2[[#This Row],[Inpris ex moms]]</f>
        <v>390</v>
      </c>
      <c r="M9247" s="2">
        <f>MIN(Tabell2[[#This Row],[Bokat]]*Tabell2[[#This Row],[Inpris ex moms]],Tabell2[[#This Row],[Totalt lagervärde ex moms]])</f>
        <v>0</v>
      </c>
      <c r="N9247" s="2">
        <f>Tabell2[[#This Row],[Totalt lagervärde ex moms]]-Tabell2[[#This Row],[Varav bokat ex moms]]</f>
        <v>390</v>
      </c>
    </row>
    <row r="9248" spans="1:14" x14ac:dyDescent="0.2">
      <c r="A9248" t="s">
        <v>10013</v>
      </c>
      <c r="B9248" t="s">
        <v>10014</v>
      </c>
      <c r="C9248" s="2">
        <v>649</v>
      </c>
      <c r="D9248" s="2">
        <v>454</v>
      </c>
      <c r="E9248" s="2">
        <v>243.75</v>
      </c>
      <c r="F9248" s="2">
        <v>195</v>
      </c>
      <c r="G9248">
        <v>2</v>
      </c>
      <c r="H9248">
        <v>0</v>
      </c>
      <c r="I9248" s="2">
        <f>Tabell2[[#This Row],[Inköpspris (SEK)]]*Tabell2[[#This Row],[Antal]]</f>
        <v>487.5</v>
      </c>
      <c r="J9248" s="2">
        <f>MIN(Tabell2[[#This Row],[Bokat]]*Tabell2[[#This Row],[Inköpspris (SEK)]],Tabell2[[#This Row],[Totalt lagervärde ink moms]])</f>
        <v>0</v>
      </c>
      <c r="K9248" s="2">
        <f>Tabell2[[#This Row],[Totalt lagervärde ink moms]]-Tabell2[[#This Row],[Varav bokat ink moms]]</f>
        <v>487.5</v>
      </c>
      <c r="L9248" s="2">
        <f>Tabell2[[#This Row],[Antal]]*Tabell2[[#This Row],[Inpris ex moms]]</f>
        <v>390</v>
      </c>
      <c r="M9248" s="2">
        <f>MIN(Tabell2[[#This Row],[Bokat]]*Tabell2[[#This Row],[Inpris ex moms]],Tabell2[[#This Row],[Totalt lagervärde ex moms]])</f>
        <v>0</v>
      </c>
      <c r="N9248" s="2">
        <f>Tabell2[[#This Row],[Totalt lagervärde ex moms]]-Tabell2[[#This Row],[Varav bokat ex moms]]</f>
        <v>390</v>
      </c>
    </row>
    <row r="9249" spans="1:14" x14ac:dyDescent="0.2">
      <c r="A9249" t="s">
        <v>12565</v>
      </c>
      <c r="B9249" t="s">
        <v>12566</v>
      </c>
      <c r="C9249" s="2">
        <v>799</v>
      </c>
      <c r="D9249" s="2">
        <v>479</v>
      </c>
      <c r="E9249" s="2">
        <v>300</v>
      </c>
      <c r="F9249" s="2">
        <v>240</v>
      </c>
      <c r="G9249">
        <v>1</v>
      </c>
      <c r="H9249">
        <v>0</v>
      </c>
      <c r="I9249" s="2">
        <f>Tabell2[[#This Row],[Inköpspris (SEK)]]*Tabell2[[#This Row],[Antal]]</f>
        <v>300</v>
      </c>
      <c r="J9249" s="2">
        <f>MIN(Tabell2[[#This Row],[Bokat]]*Tabell2[[#This Row],[Inköpspris (SEK)]],Tabell2[[#This Row],[Totalt lagervärde ink moms]])</f>
        <v>0</v>
      </c>
      <c r="K9249" s="2">
        <f>Tabell2[[#This Row],[Totalt lagervärde ink moms]]-Tabell2[[#This Row],[Varav bokat ink moms]]</f>
        <v>300</v>
      </c>
      <c r="L9249" s="2">
        <f>Tabell2[[#This Row],[Antal]]*Tabell2[[#This Row],[Inpris ex moms]]</f>
        <v>240</v>
      </c>
      <c r="M9249" s="2">
        <f>MIN(Tabell2[[#This Row],[Bokat]]*Tabell2[[#This Row],[Inpris ex moms]],Tabell2[[#This Row],[Totalt lagervärde ex moms]])</f>
        <v>0</v>
      </c>
      <c r="N9249" s="2">
        <f>Tabell2[[#This Row],[Totalt lagervärde ex moms]]-Tabell2[[#This Row],[Varav bokat ex moms]]</f>
        <v>240</v>
      </c>
    </row>
    <row r="9250" spans="1:14" x14ac:dyDescent="0.2">
      <c r="A9250" t="s">
        <v>13120</v>
      </c>
      <c r="B9250" t="s">
        <v>13121</v>
      </c>
      <c r="C9250" s="2">
        <v>799</v>
      </c>
      <c r="D9250" s="2">
        <v>479</v>
      </c>
      <c r="E9250" s="2">
        <v>300</v>
      </c>
      <c r="F9250" s="2">
        <v>240</v>
      </c>
      <c r="G9250">
        <v>1</v>
      </c>
      <c r="H9250">
        <v>0</v>
      </c>
      <c r="I9250" s="2">
        <f>Tabell2[[#This Row],[Inköpspris (SEK)]]*Tabell2[[#This Row],[Antal]]</f>
        <v>300</v>
      </c>
      <c r="J9250" s="2">
        <f>MIN(Tabell2[[#This Row],[Bokat]]*Tabell2[[#This Row],[Inköpspris (SEK)]],Tabell2[[#This Row],[Totalt lagervärde ink moms]])</f>
        <v>0</v>
      </c>
      <c r="K9250" s="2">
        <f>Tabell2[[#This Row],[Totalt lagervärde ink moms]]-Tabell2[[#This Row],[Varav bokat ink moms]]</f>
        <v>300</v>
      </c>
      <c r="L9250" s="2">
        <f>Tabell2[[#This Row],[Antal]]*Tabell2[[#This Row],[Inpris ex moms]]</f>
        <v>240</v>
      </c>
      <c r="M9250" s="2">
        <f>MIN(Tabell2[[#This Row],[Bokat]]*Tabell2[[#This Row],[Inpris ex moms]],Tabell2[[#This Row],[Totalt lagervärde ex moms]])</f>
        <v>0</v>
      </c>
      <c r="N9250" s="2">
        <f>Tabell2[[#This Row],[Totalt lagervärde ex moms]]-Tabell2[[#This Row],[Varav bokat ex moms]]</f>
        <v>240</v>
      </c>
    </row>
    <row r="9251" spans="1:14" x14ac:dyDescent="0.2">
      <c r="A9251" t="s">
        <v>13122</v>
      </c>
      <c r="B9251" t="s">
        <v>13123</v>
      </c>
      <c r="C9251" s="2">
        <v>799</v>
      </c>
      <c r="D9251" s="2">
        <v>479</v>
      </c>
      <c r="E9251" s="2">
        <v>300</v>
      </c>
      <c r="F9251" s="2">
        <v>240</v>
      </c>
      <c r="G9251">
        <v>2</v>
      </c>
      <c r="H9251">
        <v>0</v>
      </c>
      <c r="I9251" s="2">
        <f>Tabell2[[#This Row],[Inköpspris (SEK)]]*Tabell2[[#This Row],[Antal]]</f>
        <v>600</v>
      </c>
      <c r="J9251" s="2">
        <f>MIN(Tabell2[[#This Row],[Bokat]]*Tabell2[[#This Row],[Inköpspris (SEK)]],Tabell2[[#This Row],[Totalt lagervärde ink moms]])</f>
        <v>0</v>
      </c>
      <c r="K9251" s="2">
        <f>Tabell2[[#This Row],[Totalt lagervärde ink moms]]-Tabell2[[#This Row],[Varav bokat ink moms]]</f>
        <v>600</v>
      </c>
      <c r="L9251" s="2">
        <f>Tabell2[[#This Row],[Antal]]*Tabell2[[#This Row],[Inpris ex moms]]</f>
        <v>480</v>
      </c>
      <c r="M9251" s="2">
        <f>MIN(Tabell2[[#This Row],[Bokat]]*Tabell2[[#This Row],[Inpris ex moms]],Tabell2[[#This Row],[Totalt lagervärde ex moms]])</f>
        <v>0</v>
      </c>
      <c r="N9251" s="2">
        <f>Tabell2[[#This Row],[Totalt lagervärde ex moms]]-Tabell2[[#This Row],[Varav bokat ex moms]]</f>
        <v>480</v>
      </c>
    </row>
    <row r="9252" spans="1:14" x14ac:dyDescent="0.2">
      <c r="A9252" t="s">
        <v>13186</v>
      </c>
      <c r="B9252" t="s">
        <v>13187</v>
      </c>
      <c r="C9252" s="2">
        <v>799</v>
      </c>
      <c r="D9252" s="2">
        <v>479</v>
      </c>
      <c r="E9252" s="2">
        <v>300</v>
      </c>
      <c r="F9252" s="2">
        <v>240</v>
      </c>
      <c r="G9252">
        <v>1</v>
      </c>
      <c r="H9252">
        <v>0</v>
      </c>
      <c r="I9252" s="2">
        <f>Tabell2[[#This Row],[Inköpspris (SEK)]]*Tabell2[[#This Row],[Antal]]</f>
        <v>300</v>
      </c>
      <c r="J9252" s="2">
        <f>MIN(Tabell2[[#This Row],[Bokat]]*Tabell2[[#This Row],[Inköpspris (SEK)]],Tabell2[[#This Row],[Totalt lagervärde ink moms]])</f>
        <v>0</v>
      </c>
      <c r="K9252" s="2">
        <f>Tabell2[[#This Row],[Totalt lagervärde ink moms]]-Tabell2[[#This Row],[Varav bokat ink moms]]</f>
        <v>300</v>
      </c>
      <c r="L9252" s="2">
        <f>Tabell2[[#This Row],[Antal]]*Tabell2[[#This Row],[Inpris ex moms]]</f>
        <v>240</v>
      </c>
      <c r="M9252" s="2">
        <f>MIN(Tabell2[[#This Row],[Bokat]]*Tabell2[[#This Row],[Inpris ex moms]],Tabell2[[#This Row],[Totalt lagervärde ex moms]])</f>
        <v>0</v>
      </c>
      <c r="N9252" s="2">
        <f>Tabell2[[#This Row],[Totalt lagervärde ex moms]]-Tabell2[[#This Row],[Varav bokat ex moms]]</f>
        <v>240</v>
      </c>
    </row>
    <row r="9253" spans="1:14" x14ac:dyDescent="0.2">
      <c r="A9253" t="s">
        <v>9927</v>
      </c>
      <c r="B9253" t="s">
        <v>9928</v>
      </c>
      <c r="C9253" s="2">
        <v>999</v>
      </c>
      <c r="D9253" s="2">
        <v>789</v>
      </c>
      <c r="E9253" s="2">
        <v>375</v>
      </c>
      <c r="F9253" s="2">
        <v>300</v>
      </c>
      <c r="G9253">
        <v>1</v>
      </c>
      <c r="H9253">
        <v>0</v>
      </c>
      <c r="I9253" s="2">
        <f>Tabell2[[#This Row],[Inköpspris (SEK)]]*Tabell2[[#This Row],[Antal]]</f>
        <v>375</v>
      </c>
      <c r="J9253" s="2">
        <f>MIN(Tabell2[[#This Row],[Bokat]]*Tabell2[[#This Row],[Inköpspris (SEK)]],Tabell2[[#This Row],[Totalt lagervärde ink moms]])</f>
        <v>0</v>
      </c>
      <c r="K9253" s="2">
        <f>Tabell2[[#This Row],[Totalt lagervärde ink moms]]-Tabell2[[#This Row],[Varav bokat ink moms]]</f>
        <v>375</v>
      </c>
      <c r="L9253" s="2">
        <f>Tabell2[[#This Row],[Antal]]*Tabell2[[#This Row],[Inpris ex moms]]</f>
        <v>300</v>
      </c>
      <c r="M9253" s="2">
        <f>MIN(Tabell2[[#This Row],[Bokat]]*Tabell2[[#This Row],[Inpris ex moms]],Tabell2[[#This Row],[Totalt lagervärde ex moms]])</f>
        <v>0</v>
      </c>
      <c r="N9253" s="2">
        <f>Tabell2[[#This Row],[Totalt lagervärde ex moms]]-Tabell2[[#This Row],[Varav bokat ex moms]]</f>
        <v>300</v>
      </c>
    </row>
    <row r="9254" spans="1:14" x14ac:dyDescent="0.2">
      <c r="A9254" t="s">
        <v>10542</v>
      </c>
      <c r="B9254" t="s">
        <v>10543</v>
      </c>
      <c r="C9254" s="2">
        <v>129</v>
      </c>
      <c r="D9254" s="2">
        <v>77</v>
      </c>
      <c r="E9254" s="2">
        <v>48.38</v>
      </c>
      <c r="F9254" s="2">
        <v>38.704000000000008</v>
      </c>
      <c r="G9254">
        <v>51</v>
      </c>
      <c r="H9254">
        <v>0</v>
      </c>
      <c r="I9254" s="2">
        <f>Tabell2[[#This Row],[Inköpspris (SEK)]]*Tabell2[[#This Row],[Antal]]</f>
        <v>2467.38</v>
      </c>
      <c r="J9254" s="2">
        <f>MIN(Tabell2[[#This Row],[Bokat]]*Tabell2[[#This Row],[Inköpspris (SEK)]],Tabell2[[#This Row],[Totalt lagervärde ink moms]])</f>
        <v>0</v>
      </c>
      <c r="K9254" s="2">
        <f>Tabell2[[#This Row],[Totalt lagervärde ink moms]]-Tabell2[[#This Row],[Varav bokat ink moms]]</f>
        <v>2467.38</v>
      </c>
      <c r="L9254" s="2">
        <f>Tabell2[[#This Row],[Antal]]*Tabell2[[#This Row],[Inpris ex moms]]</f>
        <v>1973.9040000000005</v>
      </c>
      <c r="M9254" s="2">
        <f>MIN(Tabell2[[#This Row],[Bokat]]*Tabell2[[#This Row],[Inpris ex moms]],Tabell2[[#This Row],[Totalt lagervärde ex moms]])</f>
        <v>0</v>
      </c>
      <c r="N9254" s="2">
        <f>Tabell2[[#This Row],[Totalt lagervärde ex moms]]-Tabell2[[#This Row],[Varav bokat ex moms]]</f>
        <v>1973.9040000000005</v>
      </c>
    </row>
    <row r="9255" spans="1:14" x14ac:dyDescent="0.2">
      <c r="A9255" t="s">
        <v>5787</v>
      </c>
      <c r="B9255" t="s">
        <v>5788</v>
      </c>
      <c r="C9255" s="2">
        <v>329</v>
      </c>
      <c r="D9255" s="2">
        <v>230</v>
      </c>
      <c r="E9255" s="2">
        <v>123.19</v>
      </c>
      <c r="F9255" s="2">
        <v>98.552000000000007</v>
      </c>
      <c r="G9255">
        <v>2</v>
      </c>
      <c r="H9255">
        <v>1</v>
      </c>
      <c r="I9255" s="2">
        <f>Tabell2[[#This Row],[Inköpspris (SEK)]]*Tabell2[[#This Row],[Antal]]</f>
        <v>246.38</v>
      </c>
      <c r="J9255" s="2">
        <f>MIN(Tabell2[[#This Row],[Bokat]]*Tabell2[[#This Row],[Inköpspris (SEK)]],Tabell2[[#This Row],[Totalt lagervärde ink moms]])</f>
        <v>123.19</v>
      </c>
      <c r="K9255" s="2">
        <f>Tabell2[[#This Row],[Totalt lagervärde ink moms]]-Tabell2[[#This Row],[Varav bokat ink moms]]</f>
        <v>123.19</v>
      </c>
      <c r="L9255" s="2">
        <f>Tabell2[[#This Row],[Antal]]*Tabell2[[#This Row],[Inpris ex moms]]</f>
        <v>197.10400000000001</v>
      </c>
      <c r="M9255" s="2">
        <f>MIN(Tabell2[[#This Row],[Bokat]]*Tabell2[[#This Row],[Inpris ex moms]],Tabell2[[#This Row],[Totalt lagervärde ex moms]])</f>
        <v>98.552000000000007</v>
      </c>
      <c r="N9255" s="2">
        <f>Tabell2[[#This Row],[Totalt lagervärde ex moms]]-Tabell2[[#This Row],[Varav bokat ex moms]]</f>
        <v>98.552000000000007</v>
      </c>
    </row>
    <row r="9256" spans="1:14" x14ac:dyDescent="0.2">
      <c r="A9256" t="s">
        <v>16777</v>
      </c>
      <c r="B9256" t="s">
        <v>16778</v>
      </c>
      <c r="C9256" s="2">
        <v>455</v>
      </c>
      <c r="D9256" s="2">
        <v>318</v>
      </c>
      <c r="E9256" s="2">
        <v>170.29</v>
      </c>
      <c r="F9256" s="2">
        <v>136.232</v>
      </c>
      <c r="G9256">
        <v>1</v>
      </c>
      <c r="H9256">
        <v>0</v>
      </c>
      <c r="I9256" s="2">
        <f>Tabell2[[#This Row],[Inköpspris (SEK)]]*Tabell2[[#This Row],[Antal]]</f>
        <v>170.29</v>
      </c>
      <c r="J9256" s="2">
        <f>MIN(Tabell2[[#This Row],[Bokat]]*Tabell2[[#This Row],[Inköpspris (SEK)]],Tabell2[[#This Row],[Totalt lagervärde ink moms]])</f>
        <v>0</v>
      </c>
      <c r="K9256" s="2">
        <f>Tabell2[[#This Row],[Totalt lagervärde ink moms]]-Tabell2[[#This Row],[Varav bokat ink moms]]</f>
        <v>170.29</v>
      </c>
      <c r="L9256" s="2">
        <f>Tabell2[[#This Row],[Antal]]*Tabell2[[#This Row],[Inpris ex moms]]</f>
        <v>136.232</v>
      </c>
      <c r="M9256" s="2">
        <f>MIN(Tabell2[[#This Row],[Bokat]]*Tabell2[[#This Row],[Inpris ex moms]],Tabell2[[#This Row],[Totalt lagervärde ex moms]])</f>
        <v>0</v>
      </c>
      <c r="N9256" s="2">
        <f>Tabell2[[#This Row],[Totalt lagervärde ex moms]]-Tabell2[[#This Row],[Varav bokat ex moms]]</f>
        <v>136.232</v>
      </c>
    </row>
    <row r="9257" spans="1:14" x14ac:dyDescent="0.2">
      <c r="A9257" t="s">
        <v>9753</v>
      </c>
      <c r="B9257" t="s">
        <v>9754</v>
      </c>
      <c r="C9257" s="2">
        <v>595</v>
      </c>
      <c r="D9257" s="2">
        <v>397</v>
      </c>
      <c r="E9257" s="2">
        <v>222.5</v>
      </c>
      <c r="F9257" s="2">
        <v>178</v>
      </c>
      <c r="G9257">
        <v>3</v>
      </c>
      <c r="H9257">
        <v>0</v>
      </c>
      <c r="I9257" s="2">
        <f>Tabell2[[#This Row],[Inköpspris (SEK)]]*Tabell2[[#This Row],[Antal]]</f>
        <v>667.5</v>
      </c>
      <c r="J9257" s="2">
        <f>MIN(Tabell2[[#This Row],[Bokat]]*Tabell2[[#This Row],[Inköpspris (SEK)]],Tabell2[[#This Row],[Totalt lagervärde ink moms]])</f>
        <v>0</v>
      </c>
      <c r="K9257" s="2">
        <f>Tabell2[[#This Row],[Totalt lagervärde ink moms]]-Tabell2[[#This Row],[Varav bokat ink moms]]</f>
        <v>667.5</v>
      </c>
      <c r="L9257" s="2">
        <f>Tabell2[[#This Row],[Antal]]*Tabell2[[#This Row],[Inpris ex moms]]</f>
        <v>534</v>
      </c>
      <c r="M9257" s="2">
        <f>MIN(Tabell2[[#This Row],[Bokat]]*Tabell2[[#This Row],[Inpris ex moms]],Tabell2[[#This Row],[Totalt lagervärde ex moms]])</f>
        <v>0</v>
      </c>
      <c r="N9257" s="2">
        <f>Tabell2[[#This Row],[Totalt lagervärde ex moms]]-Tabell2[[#This Row],[Varav bokat ex moms]]</f>
        <v>534</v>
      </c>
    </row>
    <row r="9258" spans="1:14" x14ac:dyDescent="0.2">
      <c r="A9258" t="s">
        <v>9755</v>
      </c>
      <c r="B9258" t="s">
        <v>9756</v>
      </c>
      <c r="C9258" s="2">
        <v>595</v>
      </c>
      <c r="D9258" s="2">
        <v>397</v>
      </c>
      <c r="E9258" s="2">
        <v>222.5</v>
      </c>
      <c r="F9258" s="2">
        <v>178</v>
      </c>
      <c r="G9258">
        <v>1</v>
      </c>
      <c r="H9258">
        <v>0</v>
      </c>
      <c r="I9258" s="2">
        <f>Tabell2[[#This Row],[Inköpspris (SEK)]]*Tabell2[[#This Row],[Antal]]</f>
        <v>222.5</v>
      </c>
      <c r="J9258" s="2">
        <f>MIN(Tabell2[[#This Row],[Bokat]]*Tabell2[[#This Row],[Inköpspris (SEK)]],Tabell2[[#This Row],[Totalt lagervärde ink moms]])</f>
        <v>0</v>
      </c>
      <c r="K9258" s="2">
        <f>Tabell2[[#This Row],[Totalt lagervärde ink moms]]-Tabell2[[#This Row],[Varav bokat ink moms]]</f>
        <v>222.5</v>
      </c>
      <c r="L9258" s="2">
        <f>Tabell2[[#This Row],[Antal]]*Tabell2[[#This Row],[Inpris ex moms]]</f>
        <v>178</v>
      </c>
      <c r="M9258" s="2">
        <f>MIN(Tabell2[[#This Row],[Bokat]]*Tabell2[[#This Row],[Inpris ex moms]],Tabell2[[#This Row],[Totalt lagervärde ex moms]])</f>
        <v>0</v>
      </c>
      <c r="N9258" s="2">
        <f>Tabell2[[#This Row],[Totalt lagervärde ex moms]]-Tabell2[[#This Row],[Varav bokat ex moms]]</f>
        <v>178</v>
      </c>
    </row>
    <row r="9259" spans="1:14" x14ac:dyDescent="0.2">
      <c r="A9259" t="s">
        <v>5959</v>
      </c>
      <c r="B9259" t="s">
        <v>5960</v>
      </c>
      <c r="C9259" s="2">
        <v>69</v>
      </c>
      <c r="D9259" s="2">
        <v>48</v>
      </c>
      <c r="E9259" s="2">
        <v>25.79</v>
      </c>
      <c r="F9259" s="2">
        <v>20.634</v>
      </c>
      <c r="G9259">
        <v>5</v>
      </c>
      <c r="H9259">
        <v>0</v>
      </c>
      <c r="I9259" s="2">
        <f>Tabell2[[#This Row],[Inköpspris (SEK)]]*Tabell2[[#This Row],[Antal]]</f>
        <v>128.94999999999999</v>
      </c>
      <c r="J9259" s="2">
        <f>MIN(Tabell2[[#This Row],[Bokat]]*Tabell2[[#This Row],[Inköpspris (SEK)]],Tabell2[[#This Row],[Totalt lagervärde ink moms]])</f>
        <v>0</v>
      </c>
      <c r="K9259" s="2">
        <f>Tabell2[[#This Row],[Totalt lagervärde ink moms]]-Tabell2[[#This Row],[Varav bokat ink moms]]</f>
        <v>128.94999999999999</v>
      </c>
      <c r="L9259" s="2">
        <f>Tabell2[[#This Row],[Antal]]*Tabell2[[#This Row],[Inpris ex moms]]</f>
        <v>103.17</v>
      </c>
      <c r="M9259" s="2">
        <f>MIN(Tabell2[[#This Row],[Bokat]]*Tabell2[[#This Row],[Inpris ex moms]],Tabell2[[#This Row],[Totalt lagervärde ex moms]])</f>
        <v>0</v>
      </c>
      <c r="N9259" s="2">
        <f>Tabell2[[#This Row],[Totalt lagervärde ex moms]]-Tabell2[[#This Row],[Varav bokat ex moms]]</f>
        <v>103.17</v>
      </c>
    </row>
    <row r="9260" spans="1:14" x14ac:dyDescent="0.2">
      <c r="A9260" t="s">
        <v>17915</v>
      </c>
      <c r="B9260" t="s">
        <v>17916</v>
      </c>
      <c r="C9260" s="2">
        <v>469</v>
      </c>
      <c r="D9260" s="2">
        <v>370</v>
      </c>
      <c r="E9260" s="2">
        <v>175</v>
      </c>
      <c r="F9260" s="2">
        <v>140</v>
      </c>
      <c r="G9260">
        <v>4</v>
      </c>
      <c r="H9260">
        <v>0</v>
      </c>
      <c r="I9260" s="2">
        <f>Tabell2[[#This Row],[Inköpspris (SEK)]]*Tabell2[[#This Row],[Antal]]</f>
        <v>700</v>
      </c>
      <c r="J9260" s="2">
        <f>MIN(Tabell2[[#This Row],[Bokat]]*Tabell2[[#This Row],[Inköpspris (SEK)]],Tabell2[[#This Row],[Totalt lagervärde ink moms]])</f>
        <v>0</v>
      </c>
      <c r="K9260" s="2">
        <f>Tabell2[[#This Row],[Totalt lagervärde ink moms]]-Tabell2[[#This Row],[Varav bokat ink moms]]</f>
        <v>700</v>
      </c>
      <c r="L9260" s="2">
        <f>Tabell2[[#This Row],[Antal]]*Tabell2[[#This Row],[Inpris ex moms]]</f>
        <v>560</v>
      </c>
      <c r="M9260" s="2">
        <f>MIN(Tabell2[[#This Row],[Bokat]]*Tabell2[[#This Row],[Inpris ex moms]],Tabell2[[#This Row],[Totalt lagervärde ex moms]])</f>
        <v>0</v>
      </c>
      <c r="N9260" s="2">
        <f>Tabell2[[#This Row],[Totalt lagervärde ex moms]]-Tabell2[[#This Row],[Varav bokat ex moms]]</f>
        <v>560</v>
      </c>
    </row>
    <row r="9261" spans="1:14" x14ac:dyDescent="0.2">
      <c r="A9261" t="s">
        <v>5342</v>
      </c>
      <c r="B9261" t="s">
        <v>5343</v>
      </c>
      <c r="C9261" s="2">
        <v>319</v>
      </c>
      <c r="D9261" s="2">
        <v>223</v>
      </c>
      <c r="E9261" s="2">
        <v>118.75</v>
      </c>
      <c r="F9261" s="2">
        <v>95</v>
      </c>
      <c r="G9261">
        <v>1</v>
      </c>
      <c r="H9261">
        <v>0</v>
      </c>
      <c r="I9261" s="2">
        <f>Tabell2[[#This Row],[Inköpspris (SEK)]]*Tabell2[[#This Row],[Antal]]</f>
        <v>118.75</v>
      </c>
      <c r="J9261" s="2">
        <f>MIN(Tabell2[[#This Row],[Bokat]]*Tabell2[[#This Row],[Inköpspris (SEK)]],Tabell2[[#This Row],[Totalt lagervärde ink moms]])</f>
        <v>0</v>
      </c>
      <c r="K9261" s="2">
        <f>Tabell2[[#This Row],[Totalt lagervärde ink moms]]-Tabell2[[#This Row],[Varav bokat ink moms]]</f>
        <v>118.75</v>
      </c>
      <c r="L9261" s="2">
        <f>Tabell2[[#This Row],[Antal]]*Tabell2[[#This Row],[Inpris ex moms]]</f>
        <v>95</v>
      </c>
      <c r="M9261" s="2">
        <f>MIN(Tabell2[[#This Row],[Bokat]]*Tabell2[[#This Row],[Inpris ex moms]],Tabell2[[#This Row],[Totalt lagervärde ex moms]])</f>
        <v>0</v>
      </c>
      <c r="N9261" s="2">
        <f>Tabell2[[#This Row],[Totalt lagervärde ex moms]]-Tabell2[[#This Row],[Varav bokat ex moms]]</f>
        <v>95</v>
      </c>
    </row>
    <row r="9262" spans="1:14" x14ac:dyDescent="0.2">
      <c r="A9262" t="s">
        <v>14139</v>
      </c>
      <c r="B9262" t="s">
        <v>14140</v>
      </c>
      <c r="C9262" s="2">
        <v>1143</v>
      </c>
      <c r="D9262" s="2">
        <v>572</v>
      </c>
      <c r="E9262" s="2">
        <v>424.75</v>
      </c>
      <c r="F9262" s="2">
        <v>339.8</v>
      </c>
      <c r="G9262">
        <v>2</v>
      </c>
      <c r="H9262">
        <v>0</v>
      </c>
      <c r="I9262" s="2">
        <f>Tabell2[[#This Row],[Inköpspris (SEK)]]*Tabell2[[#This Row],[Antal]]</f>
        <v>849.5</v>
      </c>
      <c r="J9262" s="2">
        <f>MIN(Tabell2[[#This Row],[Bokat]]*Tabell2[[#This Row],[Inköpspris (SEK)]],Tabell2[[#This Row],[Totalt lagervärde ink moms]])</f>
        <v>0</v>
      </c>
      <c r="K9262" s="2">
        <f>Tabell2[[#This Row],[Totalt lagervärde ink moms]]-Tabell2[[#This Row],[Varav bokat ink moms]]</f>
        <v>849.5</v>
      </c>
      <c r="L9262" s="2">
        <f>Tabell2[[#This Row],[Antal]]*Tabell2[[#This Row],[Inpris ex moms]]</f>
        <v>679.6</v>
      </c>
      <c r="M9262" s="2">
        <f>MIN(Tabell2[[#This Row],[Bokat]]*Tabell2[[#This Row],[Inpris ex moms]],Tabell2[[#This Row],[Totalt lagervärde ex moms]])</f>
        <v>0</v>
      </c>
      <c r="N9262" s="2">
        <f>Tabell2[[#This Row],[Totalt lagervärde ex moms]]-Tabell2[[#This Row],[Varav bokat ex moms]]</f>
        <v>679.6</v>
      </c>
    </row>
    <row r="9263" spans="1:14" x14ac:dyDescent="0.2">
      <c r="A9263" t="s">
        <v>14020</v>
      </c>
      <c r="B9263" t="s">
        <v>14021</v>
      </c>
      <c r="C9263" s="2">
        <v>539</v>
      </c>
      <c r="D9263" s="2">
        <v>323</v>
      </c>
      <c r="E9263" s="2">
        <v>200</v>
      </c>
      <c r="F9263" s="2">
        <v>160</v>
      </c>
      <c r="G9263">
        <v>1</v>
      </c>
      <c r="H9263">
        <v>0</v>
      </c>
      <c r="I9263" s="2">
        <f>Tabell2[[#This Row],[Inköpspris (SEK)]]*Tabell2[[#This Row],[Antal]]</f>
        <v>200</v>
      </c>
      <c r="J9263" s="2">
        <f>MIN(Tabell2[[#This Row],[Bokat]]*Tabell2[[#This Row],[Inköpspris (SEK)]],Tabell2[[#This Row],[Totalt lagervärde ink moms]])</f>
        <v>0</v>
      </c>
      <c r="K9263" s="2">
        <f>Tabell2[[#This Row],[Totalt lagervärde ink moms]]-Tabell2[[#This Row],[Varav bokat ink moms]]</f>
        <v>200</v>
      </c>
      <c r="L9263" s="2">
        <f>Tabell2[[#This Row],[Antal]]*Tabell2[[#This Row],[Inpris ex moms]]</f>
        <v>160</v>
      </c>
      <c r="M9263" s="2">
        <f>MIN(Tabell2[[#This Row],[Bokat]]*Tabell2[[#This Row],[Inpris ex moms]],Tabell2[[#This Row],[Totalt lagervärde ex moms]])</f>
        <v>0</v>
      </c>
      <c r="N9263" s="2">
        <f>Tabell2[[#This Row],[Totalt lagervärde ex moms]]-Tabell2[[#This Row],[Varav bokat ex moms]]</f>
        <v>160</v>
      </c>
    </row>
    <row r="9264" spans="1:14" x14ac:dyDescent="0.2">
      <c r="A9264" t="s">
        <v>14687</v>
      </c>
      <c r="B9264" t="s">
        <v>14688</v>
      </c>
      <c r="C9264" s="2">
        <v>499</v>
      </c>
      <c r="D9264" s="2">
        <v>250</v>
      </c>
      <c r="E9264" s="2">
        <v>185</v>
      </c>
      <c r="F9264" s="2">
        <v>148</v>
      </c>
      <c r="G9264">
        <v>1</v>
      </c>
      <c r="H9264">
        <v>0</v>
      </c>
      <c r="I9264" s="2">
        <f>Tabell2[[#This Row],[Inköpspris (SEK)]]*Tabell2[[#This Row],[Antal]]</f>
        <v>185</v>
      </c>
      <c r="J9264" s="2">
        <f>MIN(Tabell2[[#This Row],[Bokat]]*Tabell2[[#This Row],[Inköpspris (SEK)]],Tabell2[[#This Row],[Totalt lagervärde ink moms]])</f>
        <v>0</v>
      </c>
      <c r="K9264" s="2">
        <f>Tabell2[[#This Row],[Totalt lagervärde ink moms]]-Tabell2[[#This Row],[Varav bokat ink moms]]</f>
        <v>185</v>
      </c>
      <c r="L9264" s="2">
        <f>Tabell2[[#This Row],[Antal]]*Tabell2[[#This Row],[Inpris ex moms]]</f>
        <v>148</v>
      </c>
      <c r="M9264" s="2">
        <f>MIN(Tabell2[[#This Row],[Bokat]]*Tabell2[[#This Row],[Inpris ex moms]],Tabell2[[#This Row],[Totalt lagervärde ex moms]])</f>
        <v>0</v>
      </c>
      <c r="N9264" s="2">
        <f>Tabell2[[#This Row],[Totalt lagervärde ex moms]]-Tabell2[[#This Row],[Varav bokat ex moms]]</f>
        <v>148</v>
      </c>
    </row>
    <row r="9265" spans="1:14" x14ac:dyDescent="0.2">
      <c r="A9265" t="s">
        <v>14945</v>
      </c>
      <c r="B9265" t="s">
        <v>14946</v>
      </c>
      <c r="C9265" s="2">
        <v>499</v>
      </c>
      <c r="D9265" s="2">
        <v>349</v>
      </c>
      <c r="E9265" s="2">
        <v>185</v>
      </c>
      <c r="F9265" s="2">
        <v>148</v>
      </c>
      <c r="G9265">
        <v>1</v>
      </c>
      <c r="H9265">
        <v>0</v>
      </c>
      <c r="I9265" s="2">
        <f>Tabell2[[#This Row],[Inköpspris (SEK)]]*Tabell2[[#This Row],[Antal]]</f>
        <v>185</v>
      </c>
      <c r="J9265" s="2">
        <f>MIN(Tabell2[[#This Row],[Bokat]]*Tabell2[[#This Row],[Inköpspris (SEK)]],Tabell2[[#This Row],[Totalt lagervärde ink moms]])</f>
        <v>0</v>
      </c>
      <c r="K9265" s="2">
        <f>Tabell2[[#This Row],[Totalt lagervärde ink moms]]-Tabell2[[#This Row],[Varav bokat ink moms]]</f>
        <v>185</v>
      </c>
      <c r="L9265" s="2">
        <f>Tabell2[[#This Row],[Antal]]*Tabell2[[#This Row],[Inpris ex moms]]</f>
        <v>148</v>
      </c>
      <c r="M9265" s="2">
        <f>MIN(Tabell2[[#This Row],[Bokat]]*Tabell2[[#This Row],[Inpris ex moms]],Tabell2[[#This Row],[Totalt lagervärde ex moms]])</f>
        <v>0</v>
      </c>
      <c r="N9265" s="2">
        <f>Tabell2[[#This Row],[Totalt lagervärde ex moms]]-Tabell2[[#This Row],[Varav bokat ex moms]]</f>
        <v>148</v>
      </c>
    </row>
    <row r="9266" spans="1:14" x14ac:dyDescent="0.2">
      <c r="A9266" t="s">
        <v>14951</v>
      </c>
      <c r="B9266" t="s">
        <v>14952</v>
      </c>
      <c r="C9266" s="2">
        <v>499</v>
      </c>
      <c r="D9266" s="2">
        <v>349</v>
      </c>
      <c r="E9266" s="2">
        <v>185</v>
      </c>
      <c r="F9266" s="2">
        <v>148</v>
      </c>
      <c r="G9266">
        <v>1</v>
      </c>
      <c r="H9266">
        <v>0</v>
      </c>
      <c r="I9266" s="2">
        <f>Tabell2[[#This Row],[Inköpspris (SEK)]]*Tabell2[[#This Row],[Antal]]</f>
        <v>185</v>
      </c>
      <c r="J9266" s="2">
        <f>MIN(Tabell2[[#This Row],[Bokat]]*Tabell2[[#This Row],[Inköpspris (SEK)]],Tabell2[[#This Row],[Totalt lagervärde ink moms]])</f>
        <v>0</v>
      </c>
      <c r="K9266" s="2">
        <f>Tabell2[[#This Row],[Totalt lagervärde ink moms]]-Tabell2[[#This Row],[Varav bokat ink moms]]</f>
        <v>185</v>
      </c>
      <c r="L9266" s="2">
        <f>Tabell2[[#This Row],[Antal]]*Tabell2[[#This Row],[Inpris ex moms]]</f>
        <v>148</v>
      </c>
      <c r="M9266" s="2">
        <f>MIN(Tabell2[[#This Row],[Bokat]]*Tabell2[[#This Row],[Inpris ex moms]],Tabell2[[#This Row],[Totalt lagervärde ex moms]])</f>
        <v>0</v>
      </c>
      <c r="N9266" s="2">
        <f>Tabell2[[#This Row],[Totalt lagervärde ex moms]]-Tabell2[[#This Row],[Varav bokat ex moms]]</f>
        <v>148</v>
      </c>
    </row>
    <row r="9267" spans="1:14" x14ac:dyDescent="0.2">
      <c r="A9267" t="s">
        <v>14533</v>
      </c>
      <c r="B9267" t="s">
        <v>14534</v>
      </c>
      <c r="C9267" s="2">
        <v>729</v>
      </c>
      <c r="D9267" s="2">
        <v>510</v>
      </c>
      <c r="E9267" s="2">
        <v>270.04000000000002</v>
      </c>
      <c r="F9267" s="2">
        <v>216.03200000000004</v>
      </c>
      <c r="G9267">
        <v>1</v>
      </c>
      <c r="H9267">
        <v>0</v>
      </c>
      <c r="I9267" s="2">
        <f>Tabell2[[#This Row],[Inköpspris (SEK)]]*Tabell2[[#This Row],[Antal]]</f>
        <v>270.04000000000002</v>
      </c>
      <c r="J9267" s="2">
        <f>MIN(Tabell2[[#This Row],[Bokat]]*Tabell2[[#This Row],[Inköpspris (SEK)]],Tabell2[[#This Row],[Totalt lagervärde ink moms]])</f>
        <v>0</v>
      </c>
      <c r="K9267" s="2">
        <f>Tabell2[[#This Row],[Totalt lagervärde ink moms]]-Tabell2[[#This Row],[Varav bokat ink moms]]</f>
        <v>270.04000000000002</v>
      </c>
      <c r="L9267" s="2">
        <f>Tabell2[[#This Row],[Antal]]*Tabell2[[#This Row],[Inpris ex moms]]</f>
        <v>216.03200000000004</v>
      </c>
      <c r="M9267" s="2">
        <f>MIN(Tabell2[[#This Row],[Bokat]]*Tabell2[[#This Row],[Inpris ex moms]],Tabell2[[#This Row],[Totalt lagervärde ex moms]])</f>
        <v>0</v>
      </c>
      <c r="N9267" s="2">
        <f>Tabell2[[#This Row],[Totalt lagervärde ex moms]]-Tabell2[[#This Row],[Varav bokat ex moms]]</f>
        <v>216.03200000000004</v>
      </c>
    </row>
    <row r="9268" spans="1:14" x14ac:dyDescent="0.2">
      <c r="A9268" t="s">
        <v>14537</v>
      </c>
      <c r="B9268" t="s">
        <v>14538</v>
      </c>
      <c r="C9268" s="2">
        <v>729</v>
      </c>
      <c r="D9268" s="2">
        <v>510</v>
      </c>
      <c r="E9268" s="2">
        <v>270.04000000000002</v>
      </c>
      <c r="F9268" s="2">
        <v>216.03200000000004</v>
      </c>
      <c r="G9268">
        <v>1</v>
      </c>
      <c r="H9268">
        <v>0</v>
      </c>
      <c r="I9268" s="2">
        <f>Tabell2[[#This Row],[Inköpspris (SEK)]]*Tabell2[[#This Row],[Antal]]</f>
        <v>270.04000000000002</v>
      </c>
      <c r="J9268" s="2">
        <f>MIN(Tabell2[[#This Row],[Bokat]]*Tabell2[[#This Row],[Inköpspris (SEK)]],Tabell2[[#This Row],[Totalt lagervärde ink moms]])</f>
        <v>0</v>
      </c>
      <c r="K9268" s="2">
        <f>Tabell2[[#This Row],[Totalt lagervärde ink moms]]-Tabell2[[#This Row],[Varav bokat ink moms]]</f>
        <v>270.04000000000002</v>
      </c>
      <c r="L9268" s="2">
        <f>Tabell2[[#This Row],[Antal]]*Tabell2[[#This Row],[Inpris ex moms]]</f>
        <v>216.03200000000004</v>
      </c>
      <c r="M9268" s="2">
        <f>MIN(Tabell2[[#This Row],[Bokat]]*Tabell2[[#This Row],[Inpris ex moms]],Tabell2[[#This Row],[Totalt lagervärde ex moms]])</f>
        <v>0</v>
      </c>
      <c r="N9268" s="2">
        <f>Tabell2[[#This Row],[Totalt lagervärde ex moms]]-Tabell2[[#This Row],[Varav bokat ex moms]]</f>
        <v>216.03200000000004</v>
      </c>
    </row>
    <row r="9269" spans="1:14" x14ac:dyDescent="0.2">
      <c r="A9269" t="s">
        <v>5901</v>
      </c>
      <c r="B9269" t="s">
        <v>5902</v>
      </c>
      <c r="C9269" s="2">
        <v>219</v>
      </c>
      <c r="D9269" s="2">
        <v>190</v>
      </c>
      <c r="E9269" s="2">
        <v>81.03</v>
      </c>
      <c r="F9269" s="2">
        <v>64.819999999999993</v>
      </c>
      <c r="G9269">
        <v>1</v>
      </c>
      <c r="H9269">
        <v>0</v>
      </c>
      <c r="I9269" s="2">
        <f>Tabell2[[#This Row],[Inköpspris (SEK)]]*Tabell2[[#This Row],[Antal]]</f>
        <v>81.03</v>
      </c>
      <c r="J9269" s="2">
        <f>MIN(Tabell2[[#This Row],[Bokat]]*Tabell2[[#This Row],[Inköpspris (SEK)]],Tabell2[[#This Row],[Totalt lagervärde ink moms]])</f>
        <v>0</v>
      </c>
      <c r="K9269" s="2">
        <f>Tabell2[[#This Row],[Totalt lagervärde ink moms]]-Tabell2[[#This Row],[Varav bokat ink moms]]</f>
        <v>81.03</v>
      </c>
      <c r="L9269" s="2">
        <f>Tabell2[[#This Row],[Antal]]*Tabell2[[#This Row],[Inpris ex moms]]</f>
        <v>64.819999999999993</v>
      </c>
      <c r="M9269" s="2">
        <f>MIN(Tabell2[[#This Row],[Bokat]]*Tabell2[[#This Row],[Inpris ex moms]],Tabell2[[#This Row],[Totalt lagervärde ex moms]])</f>
        <v>0</v>
      </c>
      <c r="N9269" s="2">
        <f>Tabell2[[#This Row],[Totalt lagervärde ex moms]]-Tabell2[[#This Row],[Varav bokat ex moms]]</f>
        <v>64.819999999999993</v>
      </c>
    </row>
    <row r="9270" spans="1:14" x14ac:dyDescent="0.2">
      <c r="A9270" t="s">
        <v>14209</v>
      </c>
      <c r="B9270" t="s">
        <v>14210</v>
      </c>
      <c r="C9270" s="2">
        <v>319</v>
      </c>
      <c r="D9270" s="2">
        <v>191</v>
      </c>
      <c r="E9270" s="2">
        <v>118</v>
      </c>
      <c r="F9270" s="2">
        <v>94.4</v>
      </c>
      <c r="G9270">
        <v>6</v>
      </c>
      <c r="H9270">
        <v>0</v>
      </c>
      <c r="I9270" s="2">
        <f>Tabell2[[#This Row],[Inköpspris (SEK)]]*Tabell2[[#This Row],[Antal]]</f>
        <v>708</v>
      </c>
      <c r="J9270" s="2">
        <f>MIN(Tabell2[[#This Row],[Bokat]]*Tabell2[[#This Row],[Inköpspris (SEK)]],Tabell2[[#This Row],[Totalt lagervärde ink moms]])</f>
        <v>0</v>
      </c>
      <c r="K9270" s="2">
        <f>Tabell2[[#This Row],[Totalt lagervärde ink moms]]-Tabell2[[#This Row],[Varav bokat ink moms]]</f>
        <v>708</v>
      </c>
      <c r="L9270" s="2">
        <f>Tabell2[[#This Row],[Antal]]*Tabell2[[#This Row],[Inpris ex moms]]</f>
        <v>566.40000000000009</v>
      </c>
      <c r="M9270" s="2">
        <f>MIN(Tabell2[[#This Row],[Bokat]]*Tabell2[[#This Row],[Inpris ex moms]],Tabell2[[#This Row],[Totalt lagervärde ex moms]])</f>
        <v>0</v>
      </c>
      <c r="N9270" s="2">
        <f>Tabell2[[#This Row],[Totalt lagervärde ex moms]]-Tabell2[[#This Row],[Varav bokat ex moms]]</f>
        <v>566.40000000000009</v>
      </c>
    </row>
    <row r="9271" spans="1:14" x14ac:dyDescent="0.2">
      <c r="A9271" t="s">
        <v>9987</v>
      </c>
      <c r="B9271" t="s">
        <v>9988</v>
      </c>
      <c r="C9271" s="2">
        <v>649</v>
      </c>
      <c r="D9271" s="2">
        <v>514</v>
      </c>
      <c r="E9271" s="2">
        <v>240</v>
      </c>
      <c r="F9271" s="2">
        <v>192</v>
      </c>
      <c r="G9271">
        <v>1</v>
      </c>
      <c r="H9271">
        <v>0</v>
      </c>
      <c r="I9271" s="2">
        <f>Tabell2[[#This Row],[Inköpspris (SEK)]]*Tabell2[[#This Row],[Antal]]</f>
        <v>240</v>
      </c>
      <c r="J9271" s="2">
        <f>MIN(Tabell2[[#This Row],[Bokat]]*Tabell2[[#This Row],[Inköpspris (SEK)]],Tabell2[[#This Row],[Totalt lagervärde ink moms]])</f>
        <v>0</v>
      </c>
      <c r="K9271" s="2">
        <f>Tabell2[[#This Row],[Totalt lagervärde ink moms]]-Tabell2[[#This Row],[Varav bokat ink moms]]</f>
        <v>240</v>
      </c>
      <c r="L9271" s="2">
        <f>Tabell2[[#This Row],[Antal]]*Tabell2[[#This Row],[Inpris ex moms]]</f>
        <v>192</v>
      </c>
      <c r="M9271" s="2">
        <f>MIN(Tabell2[[#This Row],[Bokat]]*Tabell2[[#This Row],[Inpris ex moms]],Tabell2[[#This Row],[Totalt lagervärde ex moms]])</f>
        <v>0</v>
      </c>
      <c r="N9271" s="2">
        <f>Tabell2[[#This Row],[Totalt lagervärde ex moms]]-Tabell2[[#This Row],[Varav bokat ex moms]]</f>
        <v>192</v>
      </c>
    </row>
    <row r="9272" spans="1:14" x14ac:dyDescent="0.2">
      <c r="A9272" t="s">
        <v>9991</v>
      </c>
      <c r="B9272" t="s">
        <v>9992</v>
      </c>
      <c r="C9272" s="2">
        <v>649</v>
      </c>
      <c r="D9272" s="2">
        <v>514</v>
      </c>
      <c r="E9272" s="2">
        <v>240</v>
      </c>
      <c r="F9272" s="2">
        <v>192</v>
      </c>
      <c r="G9272">
        <v>1</v>
      </c>
      <c r="H9272">
        <v>0</v>
      </c>
      <c r="I9272" s="2">
        <f>Tabell2[[#This Row],[Inköpspris (SEK)]]*Tabell2[[#This Row],[Antal]]</f>
        <v>240</v>
      </c>
      <c r="J9272" s="2">
        <f>MIN(Tabell2[[#This Row],[Bokat]]*Tabell2[[#This Row],[Inköpspris (SEK)]],Tabell2[[#This Row],[Totalt lagervärde ink moms]])</f>
        <v>0</v>
      </c>
      <c r="K9272" s="2">
        <f>Tabell2[[#This Row],[Totalt lagervärde ink moms]]-Tabell2[[#This Row],[Varav bokat ink moms]]</f>
        <v>240</v>
      </c>
      <c r="L9272" s="2">
        <f>Tabell2[[#This Row],[Antal]]*Tabell2[[#This Row],[Inpris ex moms]]</f>
        <v>192</v>
      </c>
      <c r="M9272" s="2">
        <f>MIN(Tabell2[[#This Row],[Bokat]]*Tabell2[[#This Row],[Inpris ex moms]],Tabell2[[#This Row],[Totalt lagervärde ex moms]])</f>
        <v>0</v>
      </c>
      <c r="N9272" s="2">
        <f>Tabell2[[#This Row],[Totalt lagervärde ex moms]]-Tabell2[[#This Row],[Varav bokat ex moms]]</f>
        <v>192</v>
      </c>
    </row>
    <row r="9273" spans="1:14" x14ac:dyDescent="0.2">
      <c r="A9273" t="s">
        <v>10484</v>
      </c>
      <c r="B9273" t="s">
        <v>10485</v>
      </c>
      <c r="C9273" s="2">
        <v>394</v>
      </c>
      <c r="D9273" s="2">
        <v>319</v>
      </c>
      <c r="E9273" s="2">
        <v>145.13</v>
      </c>
      <c r="F9273" s="2">
        <v>116.10000000000001</v>
      </c>
      <c r="G9273">
        <v>1</v>
      </c>
      <c r="H9273">
        <v>0</v>
      </c>
      <c r="I9273" s="2">
        <f>Tabell2[[#This Row],[Inköpspris (SEK)]]*Tabell2[[#This Row],[Antal]]</f>
        <v>145.13</v>
      </c>
      <c r="J9273" s="2">
        <f>MIN(Tabell2[[#This Row],[Bokat]]*Tabell2[[#This Row],[Inköpspris (SEK)]],Tabell2[[#This Row],[Totalt lagervärde ink moms]])</f>
        <v>0</v>
      </c>
      <c r="K9273" s="2">
        <f>Tabell2[[#This Row],[Totalt lagervärde ink moms]]-Tabell2[[#This Row],[Varav bokat ink moms]]</f>
        <v>145.13</v>
      </c>
      <c r="L9273" s="2">
        <f>Tabell2[[#This Row],[Antal]]*Tabell2[[#This Row],[Inpris ex moms]]</f>
        <v>116.10000000000001</v>
      </c>
      <c r="M9273" s="2">
        <f>MIN(Tabell2[[#This Row],[Bokat]]*Tabell2[[#This Row],[Inpris ex moms]],Tabell2[[#This Row],[Totalt lagervärde ex moms]])</f>
        <v>0</v>
      </c>
      <c r="N9273" s="2">
        <f>Tabell2[[#This Row],[Totalt lagervärde ex moms]]-Tabell2[[#This Row],[Varav bokat ex moms]]</f>
        <v>116.10000000000001</v>
      </c>
    </row>
    <row r="9274" spans="1:14" x14ac:dyDescent="0.2">
      <c r="A9274" t="s">
        <v>11482</v>
      </c>
      <c r="B9274" t="s">
        <v>11483</v>
      </c>
      <c r="C9274" s="2">
        <v>329</v>
      </c>
      <c r="D9274" s="2">
        <v>263</v>
      </c>
      <c r="E9274" s="2">
        <v>121.06</v>
      </c>
      <c r="F9274" s="2">
        <v>96.848000000000013</v>
      </c>
      <c r="G9274">
        <v>1</v>
      </c>
      <c r="H9274">
        <v>0</v>
      </c>
      <c r="I9274" s="2">
        <f>Tabell2[[#This Row],[Inköpspris (SEK)]]*Tabell2[[#This Row],[Antal]]</f>
        <v>121.06</v>
      </c>
      <c r="J9274" s="2">
        <f>MIN(Tabell2[[#This Row],[Bokat]]*Tabell2[[#This Row],[Inköpspris (SEK)]],Tabell2[[#This Row],[Totalt lagervärde ink moms]])</f>
        <v>0</v>
      </c>
      <c r="K9274" s="2">
        <f>Tabell2[[#This Row],[Totalt lagervärde ink moms]]-Tabell2[[#This Row],[Varav bokat ink moms]]</f>
        <v>121.06</v>
      </c>
      <c r="L9274" s="2">
        <f>Tabell2[[#This Row],[Antal]]*Tabell2[[#This Row],[Inpris ex moms]]</f>
        <v>96.848000000000013</v>
      </c>
      <c r="M9274" s="2">
        <f>MIN(Tabell2[[#This Row],[Bokat]]*Tabell2[[#This Row],[Inpris ex moms]],Tabell2[[#This Row],[Totalt lagervärde ex moms]])</f>
        <v>0</v>
      </c>
      <c r="N9274" s="2">
        <f>Tabell2[[#This Row],[Totalt lagervärde ex moms]]-Tabell2[[#This Row],[Varav bokat ex moms]]</f>
        <v>96.848000000000013</v>
      </c>
    </row>
    <row r="9275" spans="1:14" x14ac:dyDescent="0.2">
      <c r="A9275" t="s">
        <v>15657</v>
      </c>
      <c r="B9275" t="s">
        <v>15658</v>
      </c>
      <c r="C9275" s="2">
        <v>385</v>
      </c>
      <c r="D9275" s="2">
        <v>154</v>
      </c>
      <c r="E9275" s="2">
        <v>141.5</v>
      </c>
      <c r="F9275" s="2">
        <v>113.2</v>
      </c>
      <c r="G9275">
        <v>1</v>
      </c>
      <c r="H9275">
        <v>0</v>
      </c>
      <c r="I9275" s="2">
        <f>Tabell2[[#This Row],[Inköpspris (SEK)]]*Tabell2[[#This Row],[Antal]]</f>
        <v>141.5</v>
      </c>
      <c r="J9275" s="2">
        <f>MIN(Tabell2[[#This Row],[Bokat]]*Tabell2[[#This Row],[Inköpspris (SEK)]],Tabell2[[#This Row],[Totalt lagervärde ink moms]])</f>
        <v>0</v>
      </c>
      <c r="K9275" s="2">
        <f>Tabell2[[#This Row],[Totalt lagervärde ink moms]]-Tabell2[[#This Row],[Varav bokat ink moms]]</f>
        <v>141.5</v>
      </c>
      <c r="L9275" s="2">
        <f>Tabell2[[#This Row],[Antal]]*Tabell2[[#This Row],[Inpris ex moms]]</f>
        <v>113.2</v>
      </c>
      <c r="M9275" s="2">
        <f>MIN(Tabell2[[#This Row],[Bokat]]*Tabell2[[#This Row],[Inpris ex moms]],Tabell2[[#This Row],[Totalt lagervärde ex moms]])</f>
        <v>0</v>
      </c>
      <c r="N9275" s="2">
        <f>Tabell2[[#This Row],[Totalt lagervärde ex moms]]-Tabell2[[#This Row],[Varav bokat ex moms]]</f>
        <v>113.2</v>
      </c>
    </row>
    <row r="9276" spans="1:14" x14ac:dyDescent="0.2">
      <c r="A9276" t="s">
        <v>19332</v>
      </c>
      <c r="B9276" t="s">
        <v>19333</v>
      </c>
      <c r="C9276" s="2">
        <v>109</v>
      </c>
      <c r="D9276" s="2">
        <v>60</v>
      </c>
      <c r="E9276" s="2">
        <v>40</v>
      </c>
      <c r="F9276" s="2">
        <v>32</v>
      </c>
      <c r="G9276">
        <v>1</v>
      </c>
      <c r="H9276">
        <v>0</v>
      </c>
      <c r="I9276" s="2">
        <f>Tabell2[[#This Row],[Inköpspris (SEK)]]*Tabell2[[#This Row],[Antal]]</f>
        <v>40</v>
      </c>
      <c r="J9276" s="2">
        <f>MIN(Tabell2[[#This Row],[Bokat]]*Tabell2[[#This Row],[Inköpspris (SEK)]],Tabell2[[#This Row],[Totalt lagervärde ink moms]])</f>
        <v>0</v>
      </c>
      <c r="K9276" s="2">
        <f>Tabell2[[#This Row],[Totalt lagervärde ink moms]]-Tabell2[[#This Row],[Varav bokat ink moms]]</f>
        <v>40</v>
      </c>
      <c r="L9276" s="2">
        <f>Tabell2[[#This Row],[Antal]]*Tabell2[[#This Row],[Inpris ex moms]]</f>
        <v>32</v>
      </c>
      <c r="M9276" s="2">
        <f>MIN(Tabell2[[#This Row],[Bokat]]*Tabell2[[#This Row],[Inpris ex moms]],Tabell2[[#This Row],[Totalt lagervärde ex moms]])</f>
        <v>0</v>
      </c>
      <c r="N9276" s="2">
        <f>Tabell2[[#This Row],[Totalt lagervärde ex moms]]-Tabell2[[#This Row],[Varav bokat ex moms]]</f>
        <v>32</v>
      </c>
    </row>
    <row r="9277" spans="1:14" x14ac:dyDescent="0.2">
      <c r="A9277" t="s">
        <v>6299</v>
      </c>
      <c r="B9277" t="s">
        <v>6300</v>
      </c>
      <c r="C9277" s="2">
        <v>649</v>
      </c>
      <c r="D9277" s="2">
        <v>454</v>
      </c>
      <c r="E9277" s="2">
        <v>238.13</v>
      </c>
      <c r="F9277" s="2">
        <v>190.50400000000002</v>
      </c>
      <c r="G9277">
        <v>2</v>
      </c>
      <c r="H9277">
        <v>0</v>
      </c>
      <c r="I9277" s="2">
        <f>Tabell2[[#This Row],[Inköpspris (SEK)]]*Tabell2[[#This Row],[Antal]]</f>
        <v>476.26</v>
      </c>
      <c r="J9277" s="2">
        <f>MIN(Tabell2[[#This Row],[Bokat]]*Tabell2[[#This Row],[Inköpspris (SEK)]],Tabell2[[#This Row],[Totalt lagervärde ink moms]])</f>
        <v>0</v>
      </c>
      <c r="K9277" s="2">
        <f>Tabell2[[#This Row],[Totalt lagervärde ink moms]]-Tabell2[[#This Row],[Varav bokat ink moms]]</f>
        <v>476.26</v>
      </c>
      <c r="L9277" s="2">
        <f>Tabell2[[#This Row],[Antal]]*Tabell2[[#This Row],[Inpris ex moms]]</f>
        <v>381.00800000000004</v>
      </c>
      <c r="M9277" s="2">
        <f>MIN(Tabell2[[#This Row],[Bokat]]*Tabell2[[#This Row],[Inpris ex moms]],Tabell2[[#This Row],[Totalt lagervärde ex moms]])</f>
        <v>0</v>
      </c>
      <c r="N9277" s="2">
        <f>Tabell2[[#This Row],[Totalt lagervärde ex moms]]-Tabell2[[#This Row],[Varav bokat ex moms]]</f>
        <v>381.00800000000004</v>
      </c>
    </row>
    <row r="9278" spans="1:14" x14ac:dyDescent="0.2">
      <c r="A9278" t="s">
        <v>14036</v>
      </c>
      <c r="B9278" t="s">
        <v>14037</v>
      </c>
      <c r="C9278" s="2">
        <v>440</v>
      </c>
      <c r="D9278" s="2">
        <v>220</v>
      </c>
      <c r="E9278" s="2">
        <v>161.36000000000001</v>
      </c>
      <c r="F9278" s="2">
        <v>129.08800000000002</v>
      </c>
      <c r="G9278">
        <v>1</v>
      </c>
      <c r="H9278">
        <v>0</v>
      </c>
      <c r="I9278" s="2">
        <f>Tabell2[[#This Row],[Inköpspris (SEK)]]*Tabell2[[#This Row],[Antal]]</f>
        <v>161.36000000000001</v>
      </c>
      <c r="J9278" s="2">
        <f>MIN(Tabell2[[#This Row],[Bokat]]*Tabell2[[#This Row],[Inköpspris (SEK)]],Tabell2[[#This Row],[Totalt lagervärde ink moms]])</f>
        <v>0</v>
      </c>
      <c r="K9278" s="2">
        <f>Tabell2[[#This Row],[Totalt lagervärde ink moms]]-Tabell2[[#This Row],[Varav bokat ink moms]]</f>
        <v>161.36000000000001</v>
      </c>
      <c r="L9278" s="2">
        <f>Tabell2[[#This Row],[Antal]]*Tabell2[[#This Row],[Inpris ex moms]]</f>
        <v>129.08800000000002</v>
      </c>
      <c r="M9278" s="2">
        <f>MIN(Tabell2[[#This Row],[Bokat]]*Tabell2[[#This Row],[Inpris ex moms]],Tabell2[[#This Row],[Totalt lagervärde ex moms]])</f>
        <v>0</v>
      </c>
      <c r="N9278" s="2">
        <f>Tabell2[[#This Row],[Totalt lagervärde ex moms]]-Tabell2[[#This Row],[Varav bokat ex moms]]</f>
        <v>129.08800000000002</v>
      </c>
    </row>
    <row r="9279" spans="1:14" x14ac:dyDescent="0.2">
      <c r="A9279" t="s">
        <v>14038</v>
      </c>
      <c r="B9279" t="s">
        <v>14039</v>
      </c>
      <c r="C9279" s="2">
        <v>440</v>
      </c>
      <c r="D9279" s="2">
        <v>220</v>
      </c>
      <c r="E9279" s="2">
        <v>161.36000000000001</v>
      </c>
      <c r="F9279" s="2">
        <v>129.08800000000002</v>
      </c>
      <c r="G9279">
        <v>1</v>
      </c>
      <c r="H9279">
        <v>0</v>
      </c>
      <c r="I9279" s="2">
        <f>Tabell2[[#This Row],[Inköpspris (SEK)]]*Tabell2[[#This Row],[Antal]]</f>
        <v>161.36000000000001</v>
      </c>
      <c r="J9279" s="2">
        <f>MIN(Tabell2[[#This Row],[Bokat]]*Tabell2[[#This Row],[Inköpspris (SEK)]],Tabell2[[#This Row],[Totalt lagervärde ink moms]])</f>
        <v>0</v>
      </c>
      <c r="K9279" s="2">
        <f>Tabell2[[#This Row],[Totalt lagervärde ink moms]]-Tabell2[[#This Row],[Varav bokat ink moms]]</f>
        <v>161.36000000000001</v>
      </c>
      <c r="L9279" s="2">
        <f>Tabell2[[#This Row],[Antal]]*Tabell2[[#This Row],[Inpris ex moms]]</f>
        <v>129.08800000000002</v>
      </c>
      <c r="M9279" s="2">
        <f>MIN(Tabell2[[#This Row],[Bokat]]*Tabell2[[#This Row],[Inpris ex moms]],Tabell2[[#This Row],[Totalt lagervärde ex moms]])</f>
        <v>0</v>
      </c>
      <c r="N9279" s="2">
        <f>Tabell2[[#This Row],[Totalt lagervärde ex moms]]-Tabell2[[#This Row],[Varav bokat ex moms]]</f>
        <v>129.08800000000002</v>
      </c>
    </row>
    <row r="9280" spans="1:14" x14ac:dyDescent="0.2">
      <c r="A9280" t="s">
        <v>19208</v>
      </c>
      <c r="B9280" t="s">
        <v>19209</v>
      </c>
      <c r="C9280" s="2">
        <v>75</v>
      </c>
      <c r="D9280" s="2">
        <v>45</v>
      </c>
      <c r="E9280" s="2">
        <v>27.5</v>
      </c>
      <c r="F9280" s="2">
        <v>22</v>
      </c>
      <c r="G9280">
        <v>11</v>
      </c>
      <c r="H9280">
        <v>0</v>
      </c>
      <c r="I9280" s="2">
        <f>Tabell2[[#This Row],[Inköpspris (SEK)]]*Tabell2[[#This Row],[Antal]]</f>
        <v>302.5</v>
      </c>
      <c r="J9280" s="2">
        <f>MIN(Tabell2[[#This Row],[Bokat]]*Tabell2[[#This Row],[Inköpspris (SEK)]],Tabell2[[#This Row],[Totalt lagervärde ink moms]])</f>
        <v>0</v>
      </c>
      <c r="K9280" s="2">
        <f>Tabell2[[#This Row],[Totalt lagervärde ink moms]]-Tabell2[[#This Row],[Varav bokat ink moms]]</f>
        <v>302.5</v>
      </c>
      <c r="L9280" s="2">
        <f>Tabell2[[#This Row],[Antal]]*Tabell2[[#This Row],[Inpris ex moms]]</f>
        <v>242</v>
      </c>
      <c r="M9280" s="2">
        <f>MIN(Tabell2[[#This Row],[Bokat]]*Tabell2[[#This Row],[Inpris ex moms]],Tabell2[[#This Row],[Totalt lagervärde ex moms]])</f>
        <v>0</v>
      </c>
      <c r="N9280" s="2">
        <f>Tabell2[[#This Row],[Totalt lagervärde ex moms]]-Tabell2[[#This Row],[Varav bokat ex moms]]</f>
        <v>242</v>
      </c>
    </row>
    <row r="9281" spans="1:14" x14ac:dyDescent="0.2">
      <c r="A9281" t="s">
        <v>11785</v>
      </c>
      <c r="B9281" t="s">
        <v>11786</v>
      </c>
      <c r="C9281" s="2">
        <v>82</v>
      </c>
      <c r="D9281" s="2">
        <v>76</v>
      </c>
      <c r="E9281" s="2">
        <v>30</v>
      </c>
      <c r="F9281" s="2">
        <v>24</v>
      </c>
      <c r="G9281">
        <v>4</v>
      </c>
      <c r="H9281">
        <v>0</v>
      </c>
      <c r="I9281" s="2">
        <f>Tabell2[[#This Row],[Inköpspris (SEK)]]*Tabell2[[#This Row],[Antal]]</f>
        <v>120</v>
      </c>
      <c r="J9281" s="2">
        <f>MIN(Tabell2[[#This Row],[Bokat]]*Tabell2[[#This Row],[Inköpspris (SEK)]],Tabell2[[#This Row],[Totalt lagervärde ink moms]])</f>
        <v>0</v>
      </c>
      <c r="K9281" s="2">
        <f>Tabell2[[#This Row],[Totalt lagervärde ink moms]]-Tabell2[[#This Row],[Varav bokat ink moms]]</f>
        <v>120</v>
      </c>
      <c r="L9281" s="2">
        <f>Tabell2[[#This Row],[Antal]]*Tabell2[[#This Row],[Inpris ex moms]]</f>
        <v>96</v>
      </c>
      <c r="M9281" s="2">
        <f>MIN(Tabell2[[#This Row],[Bokat]]*Tabell2[[#This Row],[Inpris ex moms]],Tabell2[[#This Row],[Totalt lagervärde ex moms]])</f>
        <v>0</v>
      </c>
      <c r="N9281" s="2">
        <f>Tabell2[[#This Row],[Totalt lagervärde ex moms]]-Tabell2[[#This Row],[Varav bokat ex moms]]</f>
        <v>96</v>
      </c>
    </row>
    <row r="9282" spans="1:14" x14ac:dyDescent="0.2">
      <c r="A9282" t="s">
        <v>11787</v>
      </c>
      <c r="B9282" t="s">
        <v>11786</v>
      </c>
      <c r="C9282" s="2">
        <v>82</v>
      </c>
      <c r="D9282" s="2">
        <v>76</v>
      </c>
      <c r="E9282" s="2">
        <v>30</v>
      </c>
      <c r="F9282" s="2">
        <v>24</v>
      </c>
      <c r="G9282">
        <v>1</v>
      </c>
      <c r="H9282">
        <v>0</v>
      </c>
      <c r="I9282" s="2">
        <f>Tabell2[[#This Row],[Inköpspris (SEK)]]*Tabell2[[#This Row],[Antal]]</f>
        <v>30</v>
      </c>
      <c r="J9282" s="2">
        <f>MIN(Tabell2[[#This Row],[Bokat]]*Tabell2[[#This Row],[Inköpspris (SEK)]],Tabell2[[#This Row],[Totalt lagervärde ink moms]])</f>
        <v>0</v>
      </c>
      <c r="K9282" s="2">
        <f>Tabell2[[#This Row],[Totalt lagervärde ink moms]]-Tabell2[[#This Row],[Varav bokat ink moms]]</f>
        <v>30</v>
      </c>
      <c r="L9282" s="2">
        <f>Tabell2[[#This Row],[Antal]]*Tabell2[[#This Row],[Inpris ex moms]]</f>
        <v>24</v>
      </c>
      <c r="M9282" s="2">
        <f>MIN(Tabell2[[#This Row],[Bokat]]*Tabell2[[#This Row],[Inpris ex moms]],Tabell2[[#This Row],[Totalt lagervärde ex moms]])</f>
        <v>0</v>
      </c>
      <c r="N9282" s="2">
        <f>Tabell2[[#This Row],[Totalt lagervärde ex moms]]-Tabell2[[#This Row],[Varav bokat ex moms]]</f>
        <v>24</v>
      </c>
    </row>
    <row r="9283" spans="1:14" x14ac:dyDescent="0.2">
      <c r="A9283" t="s">
        <v>11788</v>
      </c>
      <c r="B9283" t="s">
        <v>11786</v>
      </c>
      <c r="C9283" s="2">
        <v>82</v>
      </c>
      <c r="D9283" s="2">
        <v>76</v>
      </c>
      <c r="E9283" s="2">
        <v>30</v>
      </c>
      <c r="F9283" s="2">
        <v>24</v>
      </c>
      <c r="G9283">
        <v>3</v>
      </c>
      <c r="H9283">
        <v>0</v>
      </c>
      <c r="I9283" s="2">
        <f>Tabell2[[#This Row],[Inköpspris (SEK)]]*Tabell2[[#This Row],[Antal]]</f>
        <v>90</v>
      </c>
      <c r="J9283" s="2">
        <f>MIN(Tabell2[[#This Row],[Bokat]]*Tabell2[[#This Row],[Inköpspris (SEK)]],Tabell2[[#This Row],[Totalt lagervärde ink moms]])</f>
        <v>0</v>
      </c>
      <c r="K9283" s="2">
        <f>Tabell2[[#This Row],[Totalt lagervärde ink moms]]-Tabell2[[#This Row],[Varav bokat ink moms]]</f>
        <v>90</v>
      </c>
      <c r="L9283" s="2">
        <f>Tabell2[[#This Row],[Antal]]*Tabell2[[#This Row],[Inpris ex moms]]</f>
        <v>72</v>
      </c>
      <c r="M9283" s="2">
        <f>MIN(Tabell2[[#This Row],[Bokat]]*Tabell2[[#This Row],[Inpris ex moms]],Tabell2[[#This Row],[Totalt lagervärde ex moms]])</f>
        <v>0</v>
      </c>
      <c r="N9283" s="2">
        <f>Tabell2[[#This Row],[Totalt lagervärde ex moms]]-Tabell2[[#This Row],[Varav bokat ex moms]]</f>
        <v>72</v>
      </c>
    </row>
    <row r="9284" spans="1:14" x14ac:dyDescent="0.2">
      <c r="A9284" t="s">
        <v>11789</v>
      </c>
      <c r="B9284" t="s">
        <v>11786</v>
      </c>
      <c r="C9284" s="2">
        <v>82</v>
      </c>
      <c r="D9284" s="2">
        <v>76</v>
      </c>
      <c r="E9284" s="2">
        <v>30</v>
      </c>
      <c r="F9284" s="2">
        <v>24</v>
      </c>
      <c r="G9284">
        <v>1</v>
      </c>
      <c r="H9284">
        <v>0</v>
      </c>
      <c r="I9284" s="2">
        <f>Tabell2[[#This Row],[Inköpspris (SEK)]]*Tabell2[[#This Row],[Antal]]</f>
        <v>30</v>
      </c>
      <c r="J9284" s="2">
        <f>MIN(Tabell2[[#This Row],[Bokat]]*Tabell2[[#This Row],[Inköpspris (SEK)]],Tabell2[[#This Row],[Totalt lagervärde ink moms]])</f>
        <v>0</v>
      </c>
      <c r="K9284" s="2">
        <f>Tabell2[[#This Row],[Totalt lagervärde ink moms]]-Tabell2[[#This Row],[Varav bokat ink moms]]</f>
        <v>30</v>
      </c>
      <c r="L9284" s="2">
        <f>Tabell2[[#This Row],[Antal]]*Tabell2[[#This Row],[Inpris ex moms]]</f>
        <v>24</v>
      </c>
      <c r="M9284" s="2">
        <f>MIN(Tabell2[[#This Row],[Bokat]]*Tabell2[[#This Row],[Inpris ex moms]],Tabell2[[#This Row],[Totalt lagervärde ex moms]])</f>
        <v>0</v>
      </c>
      <c r="N9284" s="2">
        <f>Tabell2[[#This Row],[Totalt lagervärde ex moms]]-Tabell2[[#This Row],[Varav bokat ex moms]]</f>
        <v>24</v>
      </c>
    </row>
    <row r="9285" spans="1:14" x14ac:dyDescent="0.2">
      <c r="A9285" t="s">
        <v>9905</v>
      </c>
      <c r="B9285" t="s">
        <v>9906</v>
      </c>
      <c r="C9285" s="2">
        <v>935</v>
      </c>
      <c r="D9285" s="2">
        <v>738</v>
      </c>
      <c r="E9285" s="2">
        <v>342</v>
      </c>
      <c r="F9285" s="2">
        <v>273.60000000000002</v>
      </c>
      <c r="G9285">
        <v>4</v>
      </c>
      <c r="H9285">
        <v>0</v>
      </c>
      <c r="I9285" s="2">
        <f>Tabell2[[#This Row],[Inköpspris (SEK)]]*Tabell2[[#This Row],[Antal]]</f>
        <v>1368</v>
      </c>
      <c r="J9285" s="2">
        <f>MIN(Tabell2[[#This Row],[Bokat]]*Tabell2[[#This Row],[Inköpspris (SEK)]],Tabell2[[#This Row],[Totalt lagervärde ink moms]])</f>
        <v>0</v>
      </c>
      <c r="K9285" s="2">
        <f>Tabell2[[#This Row],[Totalt lagervärde ink moms]]-Tabell2[[#This Row],[Varav bokat ink moms]]</f>
        <v>1368</v>
      </c>
      <c r="L9285" s="2">
        <f>Tabell2[[#This Row],[Antal]]*Tabell2[[#This Row],[Inpris ex moms]]</f>
        <v>1094.4000000000001</v>
      </c>
      <c r="M9285" s="2">
        <f>MIN(Tabell2[[#This Row],[Bokat]]*Tabell2[[#This Row],[Inpris ex moms]],Tabell2[[#This Row],[Totalt lagervärde ex moms]])</f>
        <v>0</v>
      </c>
      <c r="N9285" s="2">
        <f>Tabell2[[#This Row],[Totalt lagervärde ex moms]]-Tabell2[[#This Row],[Varav bokat ex moms]]</f>
        <v>1094.4000000000001</v>
      </c>
    </row>
    <row r="9286" spans="1:14" x14ac:dyDescent="0.2">
      <c r="A9286" t="s">
        <v>14727</v>
      </c>
      <c r="B9286" t="s">
        <v>14728</v>
      </c>
      <c r="C9286" s="2">
        <v>274</v>
      </c>
      <c r="D9286" s="2">
        <v>137</v>
      </c>
      <c r="E9286" s="2">
        <v>100</v>
      </c>
      <c r="F9286" s="2">
        <v>80</v>
      </c>
      <c r="G9286">
        <v>2</v>
      </c>
      <c r="H9286">
        <v>0</v>
      </c>
      <c r="I9286" s="2">
        <f>Tabell2[[#This Row],[Inköpspris (SEK)]]*Tabell2[[#This Row],[Antal]]</f>
        <v>200</v>
      </c>
      <c r="J9286" s="2">
        <f>MIN(Tabell2[[#This Row],[Bokat]]*Tabell2[[#This Row],[Inköpspris (SEK)]],Tabell2[[#This Row],[Totalt lagervärde ink moms]])</f>
        <v>0</v>
      </c>
      <c r="K9286" s="2">
        <f>Tabell2[[#This Row],[Totalt lagervärde ink moms]]-Tabell2[[#This Row],[Varav bokat ink moms]]</f>
        <v>200</v>
      </c>
      <c r="L9286" s="2">
        <f>Tabell2[[#This Row],[Antal]]*Tabell2[[#This Row],[Inpris ex moms]]</f>
        <v>160</v>
      </c>
      <c r="M9286" s="2">
        <f>MIN(Tabell2[[#This Row],[Bokat]]*Tabell2[[#This Row],[Inpris ex moms]],Tabell2[[#This Row],[Totalt lagervärde ex moms]])</f>
        <v>0</v>
      </c>
      <c r="N9286" s="2">
        <f>Tabell2[[#This Row],[Totalt lagervärde ex moms]]-Tabell2[[#This Row],[Varav bokat ex moms]]</f>
        <v>160</v>
      </c>
    </row>
    <row r="9287" spans="1:14" x14ac:dyDescent="0.2">
      <c r="A9287" t="s">
        <v>18793</v>
      </c>
      <c r="B9287" t="s">
        <v>18794</v>
      </c>
      <c r="C9287" s="2">
        <v>69</v>
      </c>
      <c r="D9287" s="2">
        <v>48</v>
      </c>
      <c r="E9287" s="2">
        <v>25.18</v>
      </c>
      <c r="F9287" s="2">
        <v>20.144000000000002</v>
      </c>
      <c r="G9287">
        <v>2</v>
      </c>
      <c r="H9287">
        <v>0</v>
      </c>
      <c r="I9287" s="2">
        <f>Tabell2[[#This Row],[Inköpspris (SEK)]]*Tabell2[[#This Row],[Antal]]</f>
        <v>50.36</v>
      </c>
      <c r="J9287" s="2">
        <f>MIN(Tabell2[[#This Row],[Bokat]]*Tabell2[[#This Row],[Inköpspris (SEK)]],Tabell2[[#This Row],[Totalt lagervärde ink moms]])</f>
        <v>0</v>
      </c>
      <c r="K9287" s="2">
        <f>Tabell2[[#This Row],[Totalt lagervärde ink moms]]-Tabell2[[#This Row],[Varav bokat ink moms]]</f>
        <v>50.36</v>
      </c>
      <c r="L9287" s="2">
        <f>Tabell2[[#This Row],[Antal]]*Tabell2[[#This Row],[Inpris ex moms]]</f>
        <v>40.288000000000004</v>
      </c>
      <c r="M9287" s="2">
        <f>MIN(Tabell2[[#This Row],[Bokat]]*Tabell2[[#This Row],[Inpris ex moms]],Tabell2[[#This Row],[Totalt lagervärde ex moms]])</f>
        <v>0</v>
      </c>
      <c r="N9287" s="2">
        <f>Tabell2[[#This Row],[Totalt lagervärde ex moms]]-Tabell2[[#This Row],[Varav bokat ex moms]]</f>
        <v>40.288000000000004</v>
      </c>
    </row>
    <row r="9288" spans="1:14" x14ac:dyDescent="0.2">
      <c r="A9288" t="s">
        <v>12116</v>
      </c>
      <c r="B9288" t="s">
        <v>12117</v>
      </c>
      <c r="C9288" s="2">
        <v>389</v>
      </c>
      <c r="D9288" s="2">
        <v>233</v>
      </c>
      <c r="E9288" s="2">
        <v>141.79</v>
      </c>
      <c r="F9288" s="2">
        <v>113.432</v>
      </c>
      <c r="G9288">
        <v>1</v>
      </c>
      <c r="H9288">
        <v>0</v>
      </c>
      <c r="I9288" s="2">
        <f>Tabell2[[#This Row],[Inköpspris (SEK)]]*Tabell2[[#This Row],[Antal]]</f>
        <v>141.79</v>
      </c>
      <c r="J9288" s="2">
        <f>MIN(Tabell2[[#This Row],[Bokat]]*Tabell2[[#This Row],[Inköpspris (SEK)]],Tabell2[[#This Row],[Totalt lagervärde ink moms]])</f>
        <v>0</v>
      </c>
      <c r="K9288" s="2">
        <f>Tabell2[[#This Row],[Totalt lagervärde ink moms]]-Tabell2[[#This Row],[Varav bokat ink moms]]</f>
        <v>141.79</v>
      </c>
      <c r="L9288" s="2">
        <f>Tabell2[[#This Row],[Antal]]*Tabell2[[#This Row],[Inpris ex moms]]</f>
        <v>113.432</v>
      </c>
      <c r="M9288" s="2">
        <f>MIN(Tabell2[[#This Row],[Bokat]]*Tabell2[[#This Row],[Inpris ex moms]],Tabell2[[#This Row],[Totalt lagervärde ex moms]])</f>
        <v>0</v>
      </c>
      <c r="N9288" s="2">
        <f>Tabell2[[#This Row],[Totalt lagervärde ex moms]]-Tabell2[[#This Row],[Varav bokat ex moms]]</f>
        <v>113.432</v>
      </c>
    </row>
    <row r="9289" spans="1:14" x14ac:dyDescent="0.2">
      <c r="A9289" t="s">
        <v>17701</v>
      </c>
      <c r="B9289" t="s">
        <v>17702</v>
      </c>
      <c r="C9289" s="2">
        <v>45</v>
      </c>
      <c r="D9289" s="2">
        <v>31</v>
      </c>
      <c r="E9289" s="2">
        <v>16.399999999999999</v>
      </c>
      <c r="F9289" s="2">
        <v>13.12</v>
      </c>
      <c r="G9289">
        <v>19</v>
      </c>
      <c r="H9289">
        <v>0</v>
      </c>
      <c r="I9289" s="2">
        <f>Tabell2[[#This Row],[Inköpspris (SEK)]]*Tabell2[[#This Row],[Antal]]</f>
        <v>311.59999999999997</v>
      </c>
      <c r="J9289" s="2">
        <f>MIN(Tabell2[[#This Row],[Bokat]]*Tabell2[[#This Row],[Inköpspris (SEK)]],Tabell2[[#This Row],[Totalt lagervärde ink moms]])</f>
        <v>0</v>
      </c>
      <c r="K9289" s="2">
        <f>Tabell2[[#This Row],[Totalt lagervärde ink moms]]-Tabell2[[#This Row],[Varav bokat ink moms]]</f>
        <v>311.59999999999997</v>
      </c>
      <c r="L9289" s="2">
        <f>Tabell2[[#This Row],[Antal]]*Tabell2[[#This Row],[Inpris ex moms]]</f>
        <v>249.27999999999997</v>
      </c>
      <c r="M9289" s="2">
        <f>MIN(Tabell2[[#This Row],[Bokat]]*Tabell2[[#This Row],[Inpris ex moms]],Tabell2[[#This Row],[Totalt lagervärde ex moms]])</f>
        <v>0</v>
      </c>
      <c r="N9289" s="2">
        <f>Tabell2[[#This Row],[Totalt lagervärde ex moms]]-Tabell2[[#This Row],[Varav bokat ex moms]]</f>
        <v>249.27999999999997</v>
      </c>
    </row>
    <row r="9290" spans="1:14" x14ac:dyDescent="0.2">
      <c r="A9290" t="s">
        <v>11808</v>
      </c>
      <c r="B9290" t="s">
        <v>11809</v>
      </c>
      <c r="C9290" s="2">
        <v>193</v>
      </c>
      <c r="D9290" s="2">
        <v>148</v>
      </c>
      <c r="E9290" s="2">
        <v>70</v>
      </c>
      <c r="F9290" s="2">
        <v>56</v>
      </c>
      <c r="G9290">
        <v>7</v>
      </c>
      <c r="H9290">
        <v>0</v>
      </c>
      <c r="I9290" s="2">
        <f>Tabell2[[#This Row],[Inköpspris (SEK)]]*Tabell2[[#This Row],[Antal]]</f>
        <v>490</v>
      </c>
      <c r="J9290" s="2">
        <f>MIN(Tabell2[[#This Row],[Bokat]]*Tabell2[[#This Row],[Inköpspris (SEK)]],Tabell2[[#This Row],[Totalt lagervärde ink moms]])</f>
        <v>0</v>
      </c>
      <c r="K9290" s="2">
        <f>Tabell2[[#This Row],[Totalt lagervärde ink moms]]-Tabell2[[#This Row],[Varav bokat ink moms]]</f>
        <v>490</v>
      </c>
      <c r="L9290" s="2">
        <f>Tabell2[[#This Row],[Antal]]*Tabell2[[#This Row],[Inpris ex moms]]</f>
        <v>392</v>
      </c>
      <c r="M9290" s="2">
        <f>MIN(Tabell2[[#This Row],[Bokat]]*Tabell2[[#This Row],[Inpris ex moms]],Tabell2[[#This Row],[Totalt lagervärde ex moms]])</f>
        <v>0</v>
      </c>
      <c r="N9290" s="2">
        <f>Tabell2[[#This Row],[Totalt lagervärde ex moms]]-Tabell2[[#This Row],[Varav bokat ex moms]]</f>
        <v>392</v>
      </c>
    </row>
    <row r="9291" spans="1:14" x14ac:dyDescent="0.2">
      <c r="A9291" t="s">
        <v>8279</v>
      </c>
      <c r="B9291" t="s">
        <v>8280</v>
      </c>
      <c r="C9291" s="2">
        <v>198</v>
      </c>
      <c r="D9291" s="2">
        <v>155</v>
      </c>
      <c r="E9291" s="2">
        <v>71.81</v>
      </c>
      <c r="F9291" s="2">
        <v>57.448000000000008</v>
      </c>
      <c r="G9291">
        <v>1</v>
      </c>
      <c r="H9291">
        <v>0</v>
      </c>
      <c r="I9291" s="2">
        <f>Tabell2[[#This Row],[Inköpspris (SEK)]]*Tabell2[[#This Row],[Antal]]</f>
        <v>71.81</v>
      </c>
      <c r="J9291" s="2">
        <f>MIN(Tabell2[[#This Row],[Bokat]]*Tabell2[[#This Row],[Inköpspris (SEK)]],Tabell2[[#This Row],[Totalt lagervärde ink moms]])</f>
        <v>0</v>
      </c>
      <c r="K9291" s="2">
        <f>Tabell2[[#This Row],[Totalt lagervärde ink moms]]-Tabell2[[#This Row],[Varav bokat ink moms]]</f>
        <v>71.81</v>
      </c>
      <c r="L9291" s="2">
        <f>Tabell2[[#This Row],[Antal]]*Tabell2[[#This Row],[Inpris ex moms]]</f>
        <v>57.448000000000008</v>
      </c>
      <c r="M9291" s="2">
        <f>MIN(Tabell2[[#This Row],[Bokat]]*Tabell2[[#This Row],[Inpris ex moms]],Tabell2[[#This Row],[Totalt lagervärde ex moms]])</f>
        <v>0</v>
      </c>
      <c r="N9291" s="2">
        <f>Tabell2[[#This Row],[Totalt lagervärde ex moms]]-Tabell2[[#This Row],[Varav bokat ex moms]]</f>
        <v>57.448000000000008</v>
      </c>
    </row>
    <row r="9292" spans="1:14" x14ac:dyDescent="0.2">
      <c r="A9292" t="s">
        <v>19282</v>
      </c>
      <c r="B9292" t="s">
        <v>19283</v>
      </c>
      <c r="C9292" s="2">
        <v>69</v>
      </c>
      <c r="D9292" s="2">
        <v>42</v>
      </c>
      <c r="E9292" s="2">
        <v>25</v>
      </c>
      <c r="F9292" s="2">
        <v>20</v>
      </c>
      <c r="G9292">
        <v>5</v>
      </c>
      <c r="H9292">
        <v>0</v>
      </c>
      <c r="I9292" s="2">
        <f>Tabell2[[#This Row],[Inköpspris (SEK)]]*Tabell2[[#This Row],[Antal]]</f>
        <v>125</v>
      </c>
      <c r="J9292" s="2">
        <f>MIN(Tabell2[[#This Row],[Bokat]]*Tabell2[[#This Row],[Inköpspris (SEK)]],Tabell2[[#This Row],[Totalt lagervärde ink moms]])</f>
        <v>0</v>
      </c>
      <c r="K9292" s="2">
        <f>Tabell2[[#This Row],[Totalt lagervärde ink moms]]-Tabell2[[#This Row],[Varav bokat ink moms]]</f>
        <v>125</v>
      </c>
      <c r="L9292" s="2">
        <f>Tabell2[[#This Row],[Antal]]*Tabell2[[#This Row],[Inpris ex moms]]</f>
        <v>100</v>
      </c>
      <c r="M9292" s="2">
        <f>MIN(Tabell2[[#This Row],[Bokat]]*Tabell2[[#This Row],[Inpris ex moms]],Tabell2[[#This Row],[Totalt lagervärde ex moms]])</f>
        <v>0</v>
      </c>
      <c r="N9292" s="2">
        <f>Tabell2[[#This Row],[Totalt lagervärde ex moms]]-Tabell2[[#This Row],[Varav bokat ex moms]]</f>
        <v>100</v>
      </c>
    </row>
    <row r="9293" spans="1:14" x14ac:dyDescent="0.2">
      <c r="A9293" t="s">
        <v>5585</v>
      </c>
      <c r="B9293" t="s">
        <v>5586</v>
      </c>
      <c r="C9293" s="2">
        <v>19</v>
      </c>
      <c r="D9293" s="2">
        <v>13</v>
      </c>
      <c r="E9293" s="2">
        <v>6.88</v>
      </c>
      <c r="F9293" s="2">
        <v>5.5040000000000004</v>
      </c>
      <c r="G9293">
        <v>5</v>
      </c>
      <c r="H9293">
        <v>0</v>
      </c>
      <c r="I9293" s="2">
        <f>Tabell2[[#This Row],[Inköpspris (SEK)]]*Tabell2[[#This Row],[Antal]]</f>
        <v>34.4</v>
      </c>
      <c r="J9293" s="2">
        <f>MIN(Tabell2[[#This Row],[Bokat]]*Tabell2[[#This Row],[Inköpspris (SEK)]],Tabell2[[#This Row],[Totalt lagervärde ink moms]])</f>
        <v>0</v>
      </c>
      <c r="K9293" s="2">
        <f>Tabell2[[#This Row],[Totalt lagervärde ink moms]]-Tabell2[[#This Row],[Varav bokat ink moms]]</f>
        <v>34.4</v>
      </c>
      <c r="L9293" s="2">
        <f>Tabell2[[#This Row],[Antal]]*Tabell2[[#This Row],[Inpris ex moms]]</f>
        <v>27.520000000000003</v>
      </c>
      <c r="M9293" s="2">
        <f>MIN(Tabell2[[#This Row],[Bokat]]*Tabell2[[#This Row],[Inpris ex moms]],Tabell2[[#This Row],[Totalt lagervärde ex moms]])</f>
        <v>0</v>
      </c>
      <c r="N9293" s="2">
        <f>Tabell2[[#This Row],[Totalt lagervärde ex moms]]-Tabell2[[#This Row],[Varav bokat ex moms]]</f>
        <v>27.520000000000003</v>
      </c>
    </row>
    <row r="9294" spans="1:14" x14ac:dyDescent="0.2">
      <c r="A9294" t="s">
        <v>14219</v>
      </c>
      <c r="B9294" t="s">
        <v>14220</v>
      </c>
      <c r="C9294" s="2">
        <v>299</v>
      </c>
      <c r="D9294" s="2">
        <v>179</v>
      </c>
      <c r="E9294" s="2">
        <v>108.2</v>
      </c>
      <c r="F9294" s="2">
        <v>86.56</v>
      </c>
      <c r="G9294">
        <v>3</v>
      </c>
      <c r="H9294">
        <v>0</v>
      </c>
      <c r="I9294" s="2">
        <f>Tabell2[[#This Row],[Inköpspris (SEK)]]*Tabell2[[#This Row],[Antal]]</f>
        <v>324.60000000000002</v>
      </c>
      <c r="J9294" s="2">
        <f>MIN(Tabell2[[#This Row],[Bokat]]*Tabell2[[#This Row],[Inköpspris (SEK)]],Tabell2[[#This Row],[Totalt lagervärde ink moms]])</f>
        <v>0</v>
      </c>
      <c r="K9294" s="2">
        <f>Tabell2[[#This Row],[Totalt lagervärde ink moms]]-Tabell2[[#This Row],[Varav bokat ink moms]]</f>
        <v>324.60000000000002</v>
      </c>
      <c r="L9294" s="2">
        <f>Tabell2[[#This Row],[Antal]]*Tabell2[[#This Row],[Inpris ex moms]]</f>
        <v>259.68</v>
      </c>
      <c r="M9294" s="2">
        <f>MIN(Tabell2[[#This Row],[Bokat]]*Tabell2[[#This Row],[Inpris ex moms]],Tabell2[[#This Row],[Totalt lagervärde ex moms]])</f>
        <v>0</v>
      </c>
      <c r="N9294" s="2">
        <f>Tabell2[[#This Row],[Totalt lagervärde ex moms]]-Tabell2[[#This Row],[Varav bokat ex moms]]</f>
        <v>259.68</v>
      </c>
    </row>
    <row r="9295" spans="1:14" x14ac:dyDescent="0.2">
      <c r="A9295" t="s">
        <v>14221</v>
      </c>
      <c r="B9295" t="s">
        <v>14222</v>
      </c>
      <c r="C9295" s="2">
        <v>299</v>
      </c>
      <c r="D9295" s="2">
        <v>179</v>
      </c>
      <c r="E9295" s="2">
        <v>108.2</v>
      </c>
      <c r="F9295" s="2">
        <v>86.56</v>
      </c>
      <c r="G9295">
        <v>2</v>
      </c>
      <c r="H9295">
        <v>0</v>
      </c>
      <c r="I9295" s="2">
        <f>Tabell2[[#This Row],[Inköpspris (SEK)]]*Tabell2[[#This Row],[Antal]]</f>
        <v>216.4</v>
      </c>
      <c r="J9295" s="2">
        <f>MIN(Tabell2[[#This Row],[Bokat]]*Tabell2[[#This Row],[Inköpspris (SEK)]],Tabell2[[#This Row],[Totalt lagervärde ink moms]])</f>
        <v>0</v>
      </c>
      <c r="K9295" s="2">
        <f>Tabell2[[#This Row],[Totalt lagervärde ink moms]]-Tabell2[[#This Row],[Varav bokat ink moms]]</f>
        <v>216.4</v>
      </c>
      <c r="L9295" s="2">
        <f>Tabell2[[#This Row],[Antal]]*Tabell2[[#This Row],[Inpris ex moms]]</f>
        <v>173.12</v>
      </c>
      <c r="M9295" s="2">
        <f>MIN(Tabell2[[#This Row],[Bokat]]*Tabell2[[#This Row],[Inpris ex moms]],Tabell2[[#This Row],[Totalt lagervärde ex moms]])</f>
        <v>0</v>
      </c>
      <c r="N9295" s="2">
        <f>Tabell2[[#This Row],[Totalt lagervärde ex moms]]-Tabell2[[#This Row],[Varav bokat ex moms]]</f>
        <v>173.12</v>
      </c>
    </row>
    <row r="9296" spans="1:14" x14ac:dyDescent="0.2">
      <c r="A9296" t="s">
        <v>15661</v>
      </c>
      <c r="B9296" t="s">
        <v>15662</v>
      </c>
      <c r="C9296" s="2">
        <v>495</v>
      </c>
      <c r="D9296" s="2">
        <v>198</v>
      </c>
      <c r="E9296" s="2">
        <v>178.88</v>
      </c>
      <c r="F9296" s="2">
        <v>143.10400000000001</v>
      </c>
      <c r="G9296">
        <v>2</v>
      </c>
      <c r="H9296">
        <v>0</v>
      </c>
      <c r="I9296" s="2">
        <f>Tabell2[[#This Row],[Inköpspris (SEK)]]*Tabell2[[#This Row],[Antal]]</f>
        <v>357.76</v>
      </c>
      <c r="J9296" s="2">
        <f>MIN(Tabell2[[#This Row],[Bokat]]*Tabell2[[#This Row],[Inköpspris (SEK)]],Tabell2[[#This Row],[Totalt lagervärde ink moms]])</f>
        <v>0</v>
      </c>
      <c r="K9296" s="2">
        <f>Tabell2[[#This Row],[Totalt lagervärde ink moms]]-Tabell2[[#This Row],[Varav bokat ink moms]]</f>
        <v>357.76</v>
      </c>
      <c r="L9296" s="2">
        <f>Tabell2[[#This Row],[Antal]]*Tabell2[[#This Row],[Inpris ex moms]]</f>
        <v>286.20800000000003</v>
      </c>
      <c r="M9296" s="2">
        <f>MIN(Tabell2[[#This Row],[Bokat]]*Tabell2[[#This Row],[Inpris ex moms]],Tabell2[[#This Row],[Totalt lagervärde ex moms]])</f>
        <v>0</v>
      </c>
      <c r="N9296" s="2">
        <f>Tabell2[[#This Row],[Totalt lagervärde ex moms]]-Tabell2[[#This Row],[Varav bokat ex moms]]</f>
        <v>286.20800000000003</v>
      </c>
    </row>
    <row r="9297" spans="1:14" x14ac:dyDescent="0.2">
      <c r="A9297" t="s">
        <v>15663</v>
      </c>
      <c r="B9297" t="s">
        <v>15664</v>
      </c>
      <c r="C9297" s="2">
        <v>495</v>
      </c>
      <c r="D9297" s="2">
        <v>198</v>
      </c>
      <c r="E9297" s="2">
        <v>178.88</v>
      </c>
      <c r="F9297" s="2">
        <v>143.10400000000001</v>
      </c>
      <c r="G9297">
        <v>2</v>
      </c>
      <c r="H9297">
        <v>0</v>
      </c>
      <c r="I9297" s="2">
        <f>Tabell2[[#This Row],[Inköpspris (SEK)]]*Tabell2[[#This Row],[Antal]]</f>
        <v>357.76</v>
      </c>
      <c r="J9297" s="2">
        <f>MIN(Tabell2[[#This Row],[Bokat]]*Tabell2[[#This Row],[Inköpspris (SEK)]],Tabell2[[#This Row],[Totalt lagervärde ink moms]])</f>
        <v>0</v>
      </c>
      <c r="K9297" s="2">
        <f>Tabell2[[#This Row],[Totalt lagervärde ink moms]]-Tabell2[[#This Row],[Varav bokat ink moms]]</f>
        <v>357.76</v>
      </c>
      <c r="L9297" s="2">
        <f>Tabell2[[#This Row],[Antal]]*Tabell2[[#This Row],[Inpris ex moms]]</f>
        <v>286.20800000000003</v>
      </c>
      <c r="M9297" s="2">
        <f>MIN(Tabell2[[#This Row],[Bokat]]*Tabell2[[#This Row],[Inpris ex moms]],Tabell2[[#This Row],[Totalt lagervärde ex moms]])</f>
        <v>0</v>
      </c>
      <c r="N9297" s="2">
        <f>Tabell2[[#This Row],[Totalt lagervärde ex moms]]-Tabell2[[#This Row],[Varav bokat ex moms]]</f>
        <v>286.20800000000003</v>
      </c>
    </row>
    <row r="9298" spans="1:14" x14ac:dyDescent="0.2">
      <c r="A9298" t="s">
        <v>5336</v>
      </c>
      <c r="B9298" t="s">
        <v>5337</v>
      </c>
      <c r="C9298" s="2">
        <v>329</v>
      </c>
      <c r="D9298" s="2">
        <v>197</v>
      </c>
      <c r="E9298" s="2">
        <v>118.75</v>
      </c>
      <c r="F9298" s="2">
        <v>95</v>
      </c>
      <c r="G9298">
        <v>3</v>
      </c>
      <c r="H9298">
        <v>0</v>
      </c>
      <c r="I9298" s="2">
        <f>Tabell2[[#This Row],[Inköpspris (SEK)]]*Tabell2[[#This Row],[Antal]]</f>
        <v>356.25</v>
      </c>
      <c r="J9298" s="2">
        <f>MIN(Tabell2[[#This Row],[Bokat]]*Tabell2[[#This Row],[Inköpspris (SEK)]],Tabell2[[#This Row],[Totalt lagervärde ink moms]])</f>
        <v>0</v>
      </c>
      <c r="K9298" s="2">
        <f>Tabell2[[#This Row],[Totalt lagervärde ink moms]]-Tabell2[[#This Row],[Varav bokat ink moms]]</f>
        <v>356.25</v>
      </c>
      <c r="L9298" s="2">
        <f>Tabell2[[#This Row],[Antal]]*Tabell2[[#This Row],[Inpris ex moms]]</f>
        <v>285</v>
      </c>
      <c r="M9298" s="2">
        <f>MIN(Tabell2[[#This Row],[Bokat]]*Tabell2[[#This Row],[Inpris ex moms]],Tabell2[[#This Row],[Totalt lagervärde ex moms]])</f>
        <v>0</v>
      </c>
      <c r="N9298" s="2">
        <f>Tabell2[[#This Row],[Totalt lagervärde ex moms]]-Tabell2[[#This Row],[Varav bokat ex moms]]</f>
        <v>285</v>
      </c>
    </row>
    <row r="9299" spans="1:14" x14ac:dyDescent="0.2">
      <c r="A9299" t="s">
        <v>5338</v>
      </c>
      <c r="B9299" t="s">
        <v>5339</v>
      </c>
      <c r="C9299" s="2">
        <v>329</v>
      </c>
      <c r="D9299" s="2">
        <v>197</v>
      </c>
      <c r="E9299" s="2">
        <v>118.75</v>
      </c>
      <c r="F9299" s="2">
        <v>95</v>
      </c>
      <c r="G9299">
        <v>3</v>
      </c>
      <c r="H9299">
        <v>0</v>
      </c>
      <c r="I9299" s="2">
        <f>Tabell2[[#This Row],[Inköpspris (SEK)]]*Tabell2[[#This Row],[Antal]]</f>
        <v>356.25</v>
      </c>
      <c r="J9299" s="2">
        <f>MIN(Tabell2[[#This Row],[Bokat]]*Tabell2[[#This Row],[Inköpspris (SEK)]],Tabell2[[#This Row],[Totalt lagervärde ink moms]])</f>
        <v>0</v>
      </c>
      <c r="K9299" s="2">
        <f>Tabell2[[#This Row],[Totalt lagervärde ink moms]]-Tabell2[[#This Row],[Varav bokat ink moms]]</f>
        <v>356.25</v>
      </c>
      <c r="L9299" s="2">
        <f>Tabell2[[#This Row],[Antal]]*Tabell2[[#This Row],[Inpris ex moms]]</f>
        <v>285</v>
      </c>
      <c r="M9299" s="2">
        <f>MIN(Tabell2[[#This Row],[Bokat]]*Tabell2[[#This Row],[Inpris ex moms]],Tabell2[[#This Row],[Totalt lagervärde ex moms]])</f>
        <v>0</v>
      </c>
      <c r="N9299" s="2">
        <f>Tabell2[[#This Row],[Totalt lagervärde ex moms]]-Tabell2[[#This Row],[Varav bokat ex moms]]</f>
        <v>285</v>
      </c>
    </row>
    <row r="9300" spans="1:14" x14ac:dyDescent="0.2">
      <c r="A9300" t="s">
        <v>5340</v>
      </c>
      <c r="B9300" t="s">
        <v>5341</v>
      </c>
      <c r="C9300" s="2">
        <v>329</v>
      </c>
      <c r="D9300" s="2">
        <v>197</v>
      </c>
      <c r="E9300" s="2">
        <v>118.75</v>
      </c>
      <c r="F9300" s="2">
        <v>95</v>
      </c>
      <c r="G9300">
        <v>1</v>
      </c>
      <c r="H9300">
        <v>0</v>
      </c>
      <c r="I9300" s="2">
        <f>Tabell2[[#This Row],[Inköpspris (SEK)]]*Tabell2[[#This Row],[Antal]]</f>
        <v>118.75</v>
      </c>
      <c r="J9300" s="2">
        <f>MIN(Tabell2[[#This Row],[Bokat]]*Tabell2[[#This Row],[Inköpspris (SEK)]],Tabell2[[#This Row],[Totalt lagervärde ink moms]])</f>
        <v>0</v>
      </c>
      <c r="K9300" s="2">
        <f>Tabell2[[#This Row],[Totalt lagervärde ink moms]]-Tabell2[[#This Row],[Varav bokat ink moms]]</f>
        <v>118.75</v>
      </c>
      <c r="L9300" s="2">
        <f>Tabell2[[#This Row],[Antal]]*Tabell2[[#This Row],[Inpris ex moms]]</f>
        <v>95</v>
      </c>
      <c r="M9300" s="2">
        <f>MIN(Tabell2[[#This Row],[Bokat]]*Tabell2[[#This Row],[Inpris ex moms]],Tabell2[[#This Row],[Totalt lagervärde ex moms]])</f>
        <v>0</v>
      </c>
      <c r="N9300" s="2">
        <f>Tabell2[[#This Row],[Totalt lagervärde ex moms]]-Tabell2[[#This Row],[Varav bokat ex moms]]</f>
        <v>95</v>
      </c>
    </row>
    <row r="9301" spans="1:14" x14ac:dyDescent="0.2">
      <c r="A9301" t="s">
        <v>9485</v>
      </c>
      <c r="B9301" t="s">
        <v>9486</v>
      </c>
      <c r="C9301" s="2">
        <v>249</v>
      </c>
      <c r="D9301" s="2">
        <v>187</v>
      </c>
      <c r="E9301" s="2">
        <v>89.79</v>
      </c>
      <c r="F9301" s="2">
        <v>71.832000000000008</v>
      </c>
      <c r="G9301">
        <v>7</v>
      </c>
      <c r="H9301">
        <v>0</v>
      </c>
      <c r="I9301" s="2">
        <f>Tabell2[[#This Row],[Inköpspris (SEK)]]*Tabell2[[#This Row],[Antal]]</f>
        <v>628.53000000000009</v>
      </c>
      <c r="J9301" s="2">
        <f>MIN(Tabell2[[#This Row],[Bokat]]*Tabell2[[#This Row],[Inköpspris (SEK)]],Tabell2[[#This Row],[Totalt lagervärde ink moms]])</f>
        <v>0</v>
      </c>
      <c r="K9301" s="2">
        <f>Tabell2[[#This Row],[Totalt lagervärde ink moms]]-Tabell2[[#This Row],[Varav bokat ink moms]]</f>
        <v>628.53000000000009</v>
      </c>
      <c r="L9301" s="2">
        <f>Tabell2[[#This Row],[Antal]]*Tabell2[[#This Row],[Inpris ex moms]]</f>
        <v>502.82400000000007</v>
      </c>
      <c r="M9301" s="2">
        <f>MIN(Tabell2[[#This Row],[Bokat]]*Tabell2[[#This Row],[Inpris ex moms]],Tabell2[[#This Row],[Totalt lagervärde ex moms]])</f>
        <v>0</v>
      </c>
      <c r="N9301" s="2">
        <f>Tabell2[[#This Row],[Totalt lagervärde ex moms]]-Tabell2[[#This Row],[Varav bokat ex moms]]</f>
        <v>502.82400000000007</v>
      </c>
    </row>
    <row r="9302" spans="1:14" x14ac:dyDescent="0.2">
      <c r="A9302" t="s">
        <v>8895</v>
      </c>
      <c r="B9302" t="s">
        <v>8896</v>
      </c>
      <c r="C9302" s="2">
        <v>69</v>
      </c>
      <c r="D9302" s="2">
        <v>28</v>
      </c>
      <c r="E9302" s="2">
        <v>24.88</v>
      </c>
      <c r="F9302" s="2">
        <v>19.904</v>
      </c>
      <c r="G9302">
        <v>5</v>
      </c>
      <c r="H9302">
        <v>0</v>
      </c>
      <c r="I9302" s="2">
        <f>Tabell2[[#This Row],[Inköpspris (SEK)]]*Tabell2[[#This Row],[Antal]]</f>
        <v>124.39999999999999</v>
      </c>
      <c r="J9302" s="2">
        <f>MIN(Tabell2[[#This Row],[Bokat]]*Tabell2[[#This Row],[Inköpspris (SEK)]],Tabell2[[#This Row],[Totalt lagervärde ink moms]])</f>
        <v>0</v>
      </c>
      <c r="K9302" s="2">
        <f>Tabell2[[#This Row],[Totalt lagervärde ink moms]]-Tabell2[[#This Row],[Varav bokat ink moms]]</f>
        <v>124.39999999999999</v>
      </c>
      <c r="L9302" s="2">
        <f>Tabell2[[#This Row],[Antal]]*Tabell2[[#This Row],[Inpris ex moms]]</f>
        <v>99.52</v>
      </c>
      <c r="M9302" s="2">
        <f>MIN(Tabell2[[#This Row],[Bokat]]*Tabell2[[#This Row],[Inpris ex moms]],Tabell2[[#This Row],[Totalt lagervärde ex moms]])</f>
        <v>0</v>
      </c>
      <c r="N9302" s="2">
        <f>Tabell2[[#This Row],[Totalt lagervärde ex moms]]-Tabell2[[#This Row],[Varav bokat ex moms]]</f>
        <v>99.52</v>
      </c>
    </row>
    <row r="9303" spans="1:14" x14ac:dyDescent="0.2">
      <c r="A9303" t="s">
        <v>8911</v>
      </c>
      <c r="B9303" t="s">
        <v>8912</v>
      </c>
      <c r="C9303" s="2">
        <v>69</v>
      </c>
      <c r="D9303" s="2">
        <v>38</v>
      </c>
      <c r="E9303" s="2">
        <v>24.88</v>
      </c>
      <c r="F9303" s="2">
        <v>19.904</v>
      </c>
      <c r="G9303">
        <v>1</v>
      </c>
      <c r="H9303">
        <v>0</v>
      </c>
      <c r="I9303" s="2">
        <f>Tabell2[[#This Row],[Inköpspris (SEK)]]*Tabell2[[#This Row],[Antal]]</f>
        <v>24.88</v>
      </c>
      <c r="J9303" s="2">
        <f>MIN(Tabell2[[#This Row],[Bokat]]*Tabell2[[#This Row],[Inköpspris (SEK)]],Tabell2[[#This Row],[Totalt lagervärde ink moms]])</f>
        <v>0</v>
      </c>
      <c r="K9303" s="2">
        <f>Tabell2[[#This Row],[Totalt lagervärde ink moms]]-Tabell2[[#This Row],[Varav bokat ink moms]]</f>
        <v>24.88</v>
      </c>
      <c r="L9303" s="2">
        <f>Tabell2[[#This Row],[Antal]]*Tabell2[[#This Row],[Inpris ex moms]]</f>
        <v>19.904</v>
      </c>
      <c r="M9303" s="2">
        <f>MIN(Tabell2[[#This Row],[Bokat]]*Tabell2[[#This Row],[Inpris ex moms]],Tabell2[[#This Row],[Totalt lagervärde ex moms]])</f>
        <v>0</v>
      </c>
      <c r="N9303" s="2">
        <f>Tabell2[[#This Row],[Totalt lagervärde ex moms]]-Tabell2[[#This Row],[Varav bokat ex moms]]</f>
        <v>19.904</v>
      </c>
    </row>
    <row r="9304" spans="1:14" x14ac:dyDescent="0.2">
      <c r="A9304" t="s">
        <v>14179</v>
      </c>
      <c r="B9304" t="s">
        <v>14180</v>
      </c>
      <c r="C9304" s="2">
        <v>729</v>
      </c>
      <c r="D9304" s="2">
        <v>364</v>
      </c>
      <c r="E9304" s="2">
        <v>262.64</v>
      </c>
      <c r="F9304" s="2">
        <v>210.11199999999999</v>
      </c>
      <c r="G9304">
        <v>1</v>
      </c>
      <c r="H9304">
        <v>0</v>
      </c>
      <c r="I9304" s="2">
        <f>Tabell2[[#This Row],[Inköpspris (SEK)]]*Tabell2[[#This Row],[Antal]]</f>
        <v>262.64</v>
      </c>
      <c r="J9304" s="2">
        <f>MIN(Tabell2[[#This Row],[Bokat]]*Tabell2[[#This Row],[Inköpspris (SEK)]],Tabell2[[#This Row],[Totalt lagervärde ink moms]])</f>
        <v>0</v>
      </c>
      <c r="K9304" s="2">
        <f>Tabell2[[#This Row],[Totalt lagervärde ink moms]]-Tabell2[[#This Row],[Varav bokat ink moms]]</f>
        <v>262.64</v>
      </c>
      <c r="L9304" s="2">
        <f>Tabell2[[#This Row],[Antal]]*Tabell2[[#This Row],[Inpris ex moms]]</f>
        <v>210.11199999999999</v>
      </c>
      <c r="M9304" s="2">
        <f>MIN(Tabell2[[#This Row],[Bokat]]*Tabell2[[#This Row],[Inpris ex moms]],Tabell2[[#This Row],[Totalt lagervärde ex moms]])</f>
        <v>0</v>
      </c>
      <c r="N9304" s="2">
        <f>Tabell2[[#This Row],[Totalt lagervärde ex moms]]-Tabell2[[#This Row],[Varav bokat ex moms]]</f>
        <v>210.11199999999999</v>
      </c>
    </row>
    <row r="9305" spans="1:14" x14ac:dyDescent="0.2">
      <c r="A9305" t="s">
        <v>14181</v>
      </c>
      <c r="B9305" t="s">
        <v>14182</v>
      </c>
      <c r="C9305" s="2">
        <v>729</v>
      </c>
      <c r="D9305" s="2">
        <v>364</v>
      </c>
      <c r="E9305" s="2">
        <v>262.64</v>
      </c>
      <c r="F9305" s="2">
        <v>210.11199999999999</v>
      </c>
      <c r="G9305">
        <v>1</v>
      </c>
      <c r="H9305">
        <v>0</v>
      </c>
      <c r="I9305" s="2">
        <f>Tabell2[[#This Row],[Inköpspris (SEK)]]*Tabell2[[#This Row],[Antal]]</f>
        <v>262.64</v>
      </c>
      <c r="J9305" s="2">
        <f>MIN(Tabell2[[#This Row],[Bokat]]*Tabell2[[#This Row],[Inköpspris (SEK)]],Tabell2[[#This Row],[Totalt lagervärde ink moms]])</f>
        <v>0</v>
      </c>
      <c r="K9305" s="2">
        <f>Tabell2[[#This Row],[Totalt lagervärde ink moms]]-Tabell2[[#This Row],[Varav bokat ink moms]]</f>
        <v>262.64</v>
      </c>
      <c r="L9305" s="2">
        <f>Tabell2[[#This Row],[Antal]]*Tabell2[[#This Row],[Inpris ex moms]]</f>
        <v>210.11199999999999</v>
      </c>
      <c r="M9305" s="2">
        <f>MIN(Tabell2[[#This Row],[Bokat]]*Tabell2[[#This Row],[Inpris ex moms]],Tabell2[[#This Row],[Totalt lagervärde ex moms]])</f>
        <v>0</v>
      </c>
      <c r="N9305" s="2">
        <f>Tabell2[[#This Row],[Totalt lagervärde ex moms]]-Tabell2[[#This Row],[Varav bokat ex moms]]</f>
        <v>210.11199999999999</v>
      </c>
    </row>
    <row r="9306" spans="1:14" x14ac:dyDescent="0.2">
      <c r="A9306" t="s">
        <v>15477</v>
      </c>
      <c r="B9306" t="s">
        <v>15478</v>
      </c>
      <c r="C9306" s="2">
        <v>285</v>
      </c>
      <c r="D9306" s="2">
        <v>200</v>
      </c>
      <c r="E9306" s="2">
        <v>102.64</v>
      </c>
      <c r="F9306" s="2">
        <v>82.112000000000009</v>
      </c>
      <c r="G9306">
        <v>1</v>
      </c>
      <c r="H9306">
        <v>0</v>
      </c>
      <c r="I9306" s="2">
        <f>Tabell2[[#This Row],[Inköpspris (SEK)]]*Tabell2[[#This Row],[Antal]]</f>
        <v>102.64</v>
      </c>
      <c r="J9306" s="2">
        <f>MIN(Tabell2[[#This Row],[Bokat]]*Tabell2[[#This Row],[Inköpspris (SEK)]],Tabell2[[#This Row],[Totalt lagervärde ink moms]])</f>
        <v>0</v>
      </c>
      <c r="K9306" s="2">
        <f>Tabell2[[#This Row],[Totalt lagervärde ink moms]]-Tabell2[[#This Row],[Varav bokat ink moms]]</f>
        <v>102.64</v>
      </c>
      <c r="L9306" s="2">
        <f>Tabell2[[#This Row],[Antal]]*Tabell2[[#This Row],[Inpris ex moms]]</f>
        <v>82.112000000000009</v>
      </c>
      <c r="M9306" s="2">
        <f>MIN(Tabell2[[#This Row],[Bokat]]*Tabell2[[#This Row],[Inpris ex moms]],Tabell2[[#This Row],[Totalt lagervärde ex moms]])</f>
        <v>0</v>
      </c>
      <c r="N9306" s="2">
        <f>Tabell2[[#This Row],[Totalt lagervärde ex moms]]-Tabell2[[#This Row],[Varav bokat ex moms]]</f>
        <v>82.112000000000009</v>
      </c>
    </row>
    <row r="9307" spans="1:14" x14ac:dyDescent="0.2">
      <c r="A9307" t="s">
        <v>15401</v>
      </c>
      <c r="B9307" t="s">
        <v>15402</v>
      </c>
      <c r="C9307" s="2">
        <v>365</v>
      </c>
      <c r="D9307" s="2">
        <v>146</v>
      </c>
      <c r="E9307" s="2">
        <v>131.33000000000001</v>
      </c>
      <c r="F9307" s="2">
        <v>105.06400000000002</v>
      </c>
      <c r="G9307">
        <v>1</v>
      </c>
      <c r="H9307">
        <v>0</v>
      </c>
      <c r="I9307" s="2">
        <f>Tabell2[[#This Row],[Inköpspris (SEK)]]*Tabell2[[#This Row],[Antal]]</f>
        <v>131.33000000000001</v>
      </c>
      <c r="J9307" s="2">
        <f>MIN(Tabell2[[#This Row],[Bokat]]*Tabell2[[#This Row],[Inköpspris (SEK)]],Tabell2[[#This Row],[Totalt lagervärde ink moms]])</f>
        <v>0</v>
      </c>
      <c r="K9307" s="2">
        <f>Tabell2[[#This Row],[Totalt lagervärde ink moms]]-Tabell2[[#This Row],[Varav bokat ink moms]]</f>
        <v>131.33000000000001</v>
      </c>
      <c r="L9307" s="2">
        <f>Tabell2[[#This Row],[Antal]]*Tabell2[[#This Row],[Inpris ex moms]]</f>
        <v>105.06400000000002</v>
      </c>
      <c r="M9307" s="2">
        <f>MIN(Tabell2[[#This Row],[Bokat]]*Tabell2[[#This Row],[Inpris ex moms]],Tabell2[[#This Row],[Totalt lagervärde ex moms]])</f>
        <v>0</v>
      </c>
      <c r="N9307" s="2">
        <f>Tabell2[[#This Row],[Totalt lagervärde ex moms]]-Tabell2[[#This Row],[Varav bokat ex moms]]</f>
        <v>105.06400000000002</v>
      </c>
    </row>
    <row r="9308" spans="1:14" x14ac:dyDescent="0.2">
      <c r="A9308" t="s">
        <v>14605</v>
      </c>
      <c r="B9308" t="s">
        <v>14606</v>
      </c>
      <c r="C9308" s="2">
        <v>695</v>
      </c>
      <c r="D9308" s="2">
        <v>417</v>
      </c>
      <c r="E9308" s="2">
        <v>250</v>
      </c>
      <c r="F9308" s="2">
        <v>200</v>
      </c>
      <c r="G9308">
        <v>2</v>
      </c>
      <c r="H9308">
        <v>0</v>
      </c>
      <c r="I9308" s="2">
        <f>Tabell2[[#This Row],[Inköpspris (SEK)]]*Tabell2[[#This Row],[Antal]]</f>
        <v>500</v>
      </c>
      <c r="J9308" s="2">
        <f>MIN(Tabell2[[#This Row],[Bokat]]*Tabell2[[#This Row],[Inköpspris (SEK)]],Tabell2[[#This Row],[Totalt lagervärde ink moms]])</f>
        <v>0</v>
      </c>
      <c r="K9308" s="2">
        <f>Tabell2[[#This Row],[Totalt lagervärde ink moms]]-Tabell2[[#This Row],[Varav bokat ink moms]]</f>
        <v>500</v>
      </c>
      <c r="L9308" s="2">
        <f>Tabell2[[#This Row],[Antal]]*Tabell2[[#This Row],[Inpris ex moms]]</f>
        <v>400</v>
      </c>
      <c r="M9308" s="2">
        <f>MIN(Tabell2[[#This Row],[Bokat]]*Tabell2[[#This Row],[Inpris ex moms]],Tabell2[[#This Row],[Totalt lagervärde ex moms]])</f>
        <v>0</v>
      </c>
      <c r="N9308" s="2">
        <f>Tabell2[[#This Row],[Totalt lagervärde ex moms]]-Tabell2[[#This Row],[Varav bokat ex moms]]</f>
        <v>400</v>
      </c>
    </row>
    <row r="9309" spans="1:14" x14ac:dyDescent="0.2">
      <c r="A9309" t="s">
        <v>14607</v>
      </c>
      <c r="B9309" t="s">
        <v>14608</v>
      </c>
      <c r="C9309" s="2">
        <v>695</v>
      </c>
      <c r="D9309" s="2">
        <v>417</v>
      </c>
      <c r="E9309" s="2">
        <v>250</v>
      </c>
      <c r="F9309" s="2">
        <v>200</v>
      </c>
      <c r="G9309">
        <v>2</v>
      </c>
      <c r="H9309">
        <v>0</v>
      </c>
      <c r="I9309" s="2">
        <f>Tabell2[[#This Row],[Inköpspris (SEK)]]*Tabell2[[#This Row],[Antal]]</f>
        <v>500</v>
      </c>
      <c r="J9309" s="2">
        <f>MIN(Tabell2[[#This Row],[Bokat]]*Tabell2[[#This Row],[Inköpspris (SEK)]],Tabell2[[#This Row],[Totalt lagervärde ink moms]])</f>
        <v>0</v>
      </c>
      <c r="K9309" s="2">
        <f>Tabell2[[#This Row],[Totalt lagervärde ink moms]]-Tabell2[[#This Row],[Varav bokat ink moms]]</f>
        <v>500</v>
      </c>
      <c r="L9309" s="2">
        <f>Tabell2[[#This Row],[Antal]]*Tabell2[[#This Row],[Inpris ex moms]]</f>
        <v>400</v>
      </c>
      <c r="M9309" s="2">
        <f>MIN(Tabell2[[#This Row],[Bokat]]*Tabell2[[#This Row],[Inpris ex moms]],Tabell2[[#This Row],[Totalt lagervärde ex moms]])</f>
        <v>0</v>
      </c>
      <c r="N9309" s="2">
        <f>Tabell2[[#This Row],[Totalt lagervärde ex moms]]-Tabell2[[#This Row],[Varav bokat ex moms]]</f>
        <v>400</v>
      </c>
    </row>
    <row r="9310" spans="1:14" x14ac:dyDescent="0.2">
      <c r="A9310" t="s">
        <v>14609</v>
      </c>
      <c r="B9310" t="s">
        <v>14610</v>
      </c>
      <c r="C9310" s="2">
        <v>695</v>
      </c>
      <c r="D9310" s="2">
        <v>417</v>
      </c>
      <c r="E9310" s="2">
        <v>250</v>
      </c>
      <c r="F9310" s="2">
        <v>200</v>
      </c>
      <c r="G9310">
        <v>2</v>
      </c>
      <c r="H9310">
        <v>0</v>
      </c>
      <c r="I9310" s="2">
        <f>Tabell2[[#This Row],[Inköpspris (SEK)]]*Tabell2[[#This Row],[Antal]]</f>
        <v>500</v>
      </c>
      <c r="J9310" s="2">
        <f>MIN(Tabell2[[#This Row],[Bokat]]*Tabell2[[#This Row],[Inköpspris (SEK)]],Tabell2[[#This Row],[Totalt lagervärde ink moms]])</f>
        <v>0</v>
      </c>
      <c r="K9310" s="2">
        <f>Tabell2[[#This Row],[Totalt lagervärde ink moms]]-Tabell2[[#This Row],[Varav bokat ink moms]]</f>
        <v>500</v>
      </c>
      <c r="L9310" s="2">
        <f>Tabell2[[#This Row],[Antal]]*Tabell2[[#This Row],[Inpris ex moms]]</f>
        <v>400</v>
      </c>
      <c r="M9310" s="2">
        <f>MIN(Tabell2[[#This Row],[Bokat]]*Tabell2[[#This Row],[Inpris ex moms]],Tabell2[[#This Row],[Totalt lagervärde ex moms]])</f>
        <v>0</v>
      </c>
      <c r="N9310" s="2">
        <f>Tabell2[[#This Row],[Totalt lagervärde ex moms]]-Tabell2[[#This Row],[Varav bokat ex moms]]</f>
        <v>400</v>
      </c>
    </row>
    <row r="9311" spans="1:14" x14ac:dyDescent="0.2">
      <c r="A9311" t="s">
        <v>14611</v>
      </c>
      <c r="B9311" t="s">
        <v>14612</v>
      </c>
      <c r="C9311" s="2">
        <v>695</v>
      </c>
      <c r="D9311" s="2">
        <v>417</v>
      </c>
      <c r="E9311" s="2">
        <v>250</v>
      </c>
      <c r="F9311" s="2">
        <v>200</v>
      </c>
      <c r="G9311">
        <v>3</v>
      </c>
      <c r="H9311">
        <v>0</v>
      </c>
      <c r="I9311" s="2">
        <f>Tabell2[[#This Row],[Inköpspris (SEK)]]*Tabell2[[#This Row],[Antal]]</f>
        <v>750</v>
      </c>
      <c r="J9311" s="2">
        <f>MIN(Tabell2[[#This Row],[Bokat]]*Tabell2[[#This Row],[Inköpspris (SEK)]],Tabell2[[#This Row],[Totalt lagervärde ink moms]])</f>
        <v>0</v>
      </c>
      <c r="K9311" s="2">
        <f>Tabell2[[#This Row],[Totalt lagervärde ink moms]]-Tabell2[[#This Row],[Varav bokat ink moms]]</f>
        <v>750</v>
      </c>
      <c r="L9311" s="2">
        <f>Tabell2[[#This Row],[Antal]]*Tabell2[[#This Row],[Inpris ex moms]]</f>
        <v>600</v>
      </c>
      <c r="M9311" s="2">
        <f>MIN(Tabell2[[#This Row],[Bokat]]*Tabell2[[#This Row],[Inpris ex moms]],Tabell2[[#This Row],[Totalt lagervärde ex moms]])</f>
        <v>0</v>
      </c>
      <c r="N9311" s="2">
        <f>Tabell2[[#This Row],[Totalt lagervärde ex moms]]-Tabell2[[#This Row],[Varav bokat ex moms]]</f>
        <v>600</v>
      </c>
    </row>
    <row r="9312" spans="1:14" x14ac:dyDescent="0.2">
      <c r="A9312" t="s">
        <v>14131</v>
      </c>
      <c r="B9312" t="s">
        <v>14132</v>
      </c>
      <c r="C9312" s="2">
        <v>1143</v>
      </c>
      <c r="D9312" s="2">
        <v>572</v>
      </c>
      <c r="E9312" s="2">
        <v>410.35</v>
      </c>
      <c r="F9312" s="2">
        <v>328.28000000000003</v>
      </c>
      <c r="G9312">
        <v>2</v>
      </c>
      <c r="H9312">
        <v>0</v>
      </c>
      <c r="I9312" s="2">
        <f>Tabell2[[#This Row],[Inköpspris (SEK)]]*Tabell2[[#This Row],[Antal]]</f>
        <v>820.7</v>
      </c>
      <c r="J9312" s="2">
        <f>MIN(Tabell2[[#This Row],[Bokat]]*Tabell2[[#This Row],[Inköpspris (SEK)]],Tabell2[[#This Row],[Totalt lagervärde ink moms]])</f>
        <v>0</v>
      </c>
      <c r="K9312" s="2">
        <f>Tabell2[[#This Row],[Totalt lagervärde ink moms]]-Tabell2[[#This Row],[Varav bokat ink moms]]</f>
        <v>820.7</v>
      </c>
      <c r="L9312" s="2">
        <f>Tabell2[[#This Row],[Antal]]*Tabell2[[#This Row],[Inpris ex moms]]</f>
        <v>656.56000000000006</v>
      </c>
      <c r="M9312" s="2">
        <f>MIN(Tabell2[[#This Row],[Bokat]]*Tabell2[[#This Row],[Inpris ex moms]],Tabell2[[#This Row],[Totalt lagervärde ex moms]])</f>
        <v>0</v>
      </c>
      <c r="N9312" s="2">
        <f>Tabell2[[#This Row],[Totalt lagervärde ex moms]]-Tabell2[[#This Row],[Varav bokat ex moms]]</f>
        <v>656.56000000000006</v>
      </c>
    </row>
    <row r="9313" spans="1:14" x14ac:dyDescent="0.2">
      <c r="A9313" t="s">
        <v>14133</v>
      </c>
      <c r="B9313" t="s">
        <v>14134</v>
      </c>
      <c r="C9313" s="2">
        <v>1143</v>
      </c>
      <c r="D9313" s="2">
        <v>572</v>
      </c>
      <c r="E9313" s="2">
        <v>410.35</v>
      </c>
      <c r="F9313" s="2">
        <v>328.28000000000003</v>
      </c>
      <c r="G9313">
        <v>1</v>
      </c>
      <c r="H9313">
        <v>0</v>
      </c>
      <c r="I9313" s="2">
        <f>Tabell2[[#This Row],[Inköpspris (SEK)]]*Tabell2[[#This Row],[Antal]]</f>
        <v>410.35</v>
      </c>
      <c r="J9313" s="2">
        <f>MIN(Tabell2[[#This Row],[Bokat]]*Tabell2[[#This Row],[Inköpspris (SEK)]],Tabell2[[#This Row],[Totalt lagervärde ink moms]])</f>
        <v>0</v>
      </c>
      <c r="K9313" s="2">
        <f>Tabell2[[#This Row],[Totalt lagervärde ink moms]]-Tabell2[[#This Row],[Varav bokat ink moms]]</f>
        <v>410.35</v>
      </c>
      <c r="L9313" s="2">
        <f>Tabell2[[#This Row],[Antal]]*Tabell2[[#This Row],[Inpris ex moms]]</f>
        <v>328.28000000000003</v>
      </c>
      <c r="M9313" s="2">
        <f>MIN(Tabell2[[#This Row],[Bokat]]*Tabell2[[#This Row],[Inpris ex moms]],Tabell2[[#This Row],[Totalt lagervärde ex moms]])</f>
        <v>0</v>
      </c>
      <c r="N9313" s="2">
        <f>Tabell2[[#This Row],[Totalt lagervärde ex moms]]-Tabell2[[#This Row],[Varav bokat ex moms]]</f>
        <v>328.28000000000003</v>
      </c>
    </row>
    <row r="9314" spans="1:14" x14ac:dyDescent="0.2">
      <c r="A9314" t="s">
        <v>14653</v>
      </c>
      <c r="B9314" t="s">
        <v>14654</v>
      </c>
      <c r="C9314" s="2">
        <v>265</v>
      </c>
      <c r="D9314" s="2">
        <v>106</v>
      </c>
      <c r="E9314" s="2">
        <v>95.13</v>
      </c>
      <c r="F9314" s="2">
        <v>76.103999999999999</v>
      </c>
      <c r="G9314">
        <v>8</v>
      </c>
      <c r="H9314">
        <v>0</v>
      </c>
      <c r="I9314" s="2">
        <f>Tabell2[[#This Row],[Inköpspris (SEK)]]*Tabell2[[#This Row],[Antal]]</f>
        <v>761.04</v>
      </c>
      <c r="J9314" s="2">
        <f>MIN(Tabell2[[#This Row],[Bokat]]*Tabell2[[#This Row],[Inköpspris (SEK)]],Tabell2[[#This Row],[Totalt lagervärde ink moms]])</f>
        <v>0</v>
      </c>
      <c r="K9314" s="2">
        <f>Tabell2[[#This Row],[Totalt lagervärde ink moms]]-Tabell2[[#This Row],[Varav bokat ink moms]]</f>
        <v>761.04</v>
      </c>
      <c r="L9314" s="2">
        <f>Tabell2[[#This Row],[Antal]]*Tabell2[[#This Row],[Inpris ex moms]]</f>
        <v>608.83199999999999</v>
      </c>
      <c r="M9314" s="2">
        <f>MIN(Tabell2[[#This Row],[Bokat]]*Tabell2[[#This Row],[Inpris ex moms]],Tabell2[[#This Row],[Totalt lagervärde ex moms]])</f>
        <v>0</v>
      </c>
      <c r="N9314" s="2">
        <f>Tabell2[[#This Row],[Totalt lagervärde ex moms]]-Tabell2[[#This Row],[Varav bokat ex moms]]</f>
        <v>608.83199999999999</v>
      </c>
    </row>
    <row r="9315" spans="1:14" x14ac:dyDescent="0.2">
      <c r="A9315" t="s">
        <v>14887</v>
      </c>
      <c r="B9315" t="s">
        <v>14888</v>
      </c>
      <c r="C9315" s="2">
        <v>545</v>
      </c>
      <c r="D9315" s="2">
        <v>272</v>
      </c>
      <c r="E9315" s="2">
        <v>195.6</v>
      </c>
      <c r="F9315" s="2">
        <v>156.48000000000002</v>
      </c>
      <c r="G9315">
        <v>1</v>
      </c>
      <c r="H9315">
        <v>0</v>
      </c>
      <c r="I9315" s="2">
        <f>Tabell2[[#This Row],[Inköpspris (SEK)]]*Tabell2[[#This Row],[Antal]]</f>
        <v>195.6</v>
      </c>
      <c r="J9315" s="2">
        <f>MIN(Tabell2[[#This Row],[Bokat]]*Tabell2[[#This Row],[Inköpspris (SEK)]],Tabell2[[#This Row],[Totalt lagervärde ink moms]])</f>
        <v>0</v>
      </c>
      <c r="K9315" s="2">
        <f>Tabell2[[#This Row],[Totalt lagervärde ink moms]]-Tabell2[[#This Row],[Varav bokat ink moms]]</f>
        <v>195.6</v>
      </c>
      <c r="L9315" s="2">
        <f>Tabell2[[#This Row],[Antal]]*Tabell2[[#This Row],[Inpris ex moms]]</f>
        <v>156.48000000000002</v>
      </c>
      <c r="M9315" s="2">
        <f>MIN(Tabell2[[#This Row],[Bokat]]*Tabell2[[#This Row],[Inpris ex moms]],Tabell2[[#This Row],[Totalt lagervärde ex moms]])</f>
        <v>0</v>
      </c>
      <c r="N9315" s="2">
        <f>Tabell2[[#This Row],[Totalt lagervärde ex moms]]-Tabell2[[#This Row],[Varav bokat ex moms]]</f>
        <v>156.48000000000002</v>
      </c>
    </row>
    <row r="9316" spans="1:14" x14ac:dyDescent="0.2">
      <c r="A9316" t="s">
        <v>6415</v>
      </c>
      <c r="B9316" t="s">
        <v>6416</v>
      </c>
      <c r="C9316" s="2">
        <v>159</v>
      </c>
      <c r="D9316" s="2">
        <v>64</v>
      </c>
      <c r="E9316" s="2">
        <v>57</v>
      </c>
      <c r="F9316" s="2">
        <v>45.6</v>
      </c>
      <c r="G9316">
        <v>36</v>
      </c>
      <c r="H9316">
        <v>0</v>
      </c>
      <c r="I9316" s="2">
        <f>Tabell2[[#This Row],[Inköpspris (SEK)]]*Tabell2[[#This Row],[Antal]]</f>
        <v>2052</v>
      </c>
      <c r="J9316" s="2">
        <f>MIN(Tabell2[[#This Row],[Bokat]]*Tabell2[[#This Row],[Inköpspris (SEK)]],Tabell2[[#This Row],[Totalt lagervärde ink moms]])</f>
        <v>0</v>
      </c>
      <c r="K9316" s="2">
        <f>Tabell2[[#This Row],[Totalt lagervärde ink moms]]-Tabell2[[#This Row],[Varav bokat ink moms]]</f>
        <v>2052</v>
      </c>
      <c r="L9316" s="2">
        <f>Tabell2[[#This Row],[Antal]]*Tabell2[[#This Row],[Inpris ex moms]]</f>
        <v>1641.6000000000001</v>
      </c>
      <c r="M9316" s="2">
        <f>MIN(Tabell2[[#This Row],[Bokat]]*Tabell2[[#This Row],[Inpris ex moms]],Tabell2[[#This Row],[Totalt lagervärde ex moms]])</f>
        <v>0</v>
      </c>
      <c r="N9316" s="2">
        <f>Tabell2[[#This Row],[Totalt lagervärde ex moms]]-Tabell2[[#This Row],[Varav bokat ex moms]]</f>
        <v>1641.6000000000001</v>
      </c>
    </row>
    <row r="9317" spans="1:14" x14ac:dyDescent="0.2">
      <c r="A9317" t="s">
        <v>15611</v>
      </c>
      <c r="B9317" t="s">
        <v>15612</v>
      </c>
      <c r="C9317" s="2">
        <v>1049</v>
      </c>
      <c r="D9317" s="2">
        <v>629</v>
      </c>
      <c r="E9317" s="2">
        <v>375</v>
      </c>
      <c r="F9317" s="2">
        <v>300</v>
      </c>
      <c r="G9317">
        <v>1</v>
      </c>
      <c r="H9317">
        <v>0</v>
      </c>
      <c r="I9317" s="2">
        <f>Tabell2[[#This Row],[Inköpspris (SEK)]]*Tabell2[[#This Row],[Antal]]</f>
        <v>375</v>
      </c>
      <c r="J9317" s="2">
        <f>MIN(Tabell2[[#This Row],[Bokat]]*Tabell2[[#This Row],[Inköpspris (SEK)]],Tabell2[[#This Row],[Totalt lagervärde ink moms]])</f>
        <v>0</v>
      </c>
      <c r="K9317" s="2">
        <f>Tabell2[[#This Row],[Totalt lagervärde ink moms]]-Tabell2[[#This Row],[Varav bokat ink moms]]</f>
        <v>375</v>
      </c>
      <c r="L9317" s="2">
        <f>Tabell2[[#This Row],[Antal]]*Tabell2[[#This Row],[Inpris ex moms]]</f>
        <v>300</v>
      </c>
      <c r="M9317" s="2">
        <f>MIN(Tabell2[[#This Row],[Bokat]]*Tabell2[[#This Row],[Inpris ex moms]],Tabell2[[#This Row],[Totalt lagervärde ex moms]])</f>
        <v>0</v>
      </c>
      <c r="N9317" s="2">
        <f>Tabell2[[#This Row],[Totalt lagervärde ex moms]]-Tabell2[[#This Row],[Varav bokat ex moms]]</f>
        <v>300</v>
      </c>
    </row>
    <row r="9318" spans="1:14" x14ac:dyDescent="0.2">
      <c r="A9318" t="s">
        <v>15613</v>
      </c>
      <c r="B9318" t="s">
        <v>15614</v>
      </c>
      <c r="C9318" s="2">
        <v>1049</v>
      </c>
      <c r="D9318" s="2">
        <v>629</v>
      </c>
      <c r="E9318" s="2">
        <v>375</v>
      </c>
      <c r="F9318" s="2">
        <v>300</v>
      </c>
      <c r="G9318">
        <v>1</v>
      </c>
      <c r="H9318">
        <v>0</v>
      </c>
      <c r="I9318" s="2">
        <f>Tabell2[[#This Row],[Inköpspris (SEK)]]*Tabell2[[#This Row],[Antal]]</f>
        <v>375</v>
      </c>
      <c r="J9318" s="2">
        <f>MIN(Tabell2[[#This Row],[Bokat]]*Tabell2[[#This Row],[Inköpspris (SEK)]],Tabell2[[#This Row],[Totalt lagervärde ink moms]])</f>
        <v>0</v>
      </c>
      <c r="K9318" s="2">
        <f>Tabell2[[#This Row],[Totalt lagervärde ink moms]]-Tabell2[[#This Row],[Varav bokat ink moms]]</f>
        <v>375</v>
      </c>
      <c r="L9318" s="2">
        <f>Tabell2[[#This Row],[Antal]]*Tabell2[[#This Row],[Inpris ex moms]]</f>
        <v>300</v>
      </c>
      <c r="M9318" s="2">
        <f>MIN(Tabell2[[#This Row],[Bokat]]*Tabell2[[#This Row],[Inpris ex moms]],Tabell2[[#This Row],[Totalt lagervärde ex moms]])</f>
        <v>0</v>
      </c>
      <c r="N9318" s="2">
        <f>Tabell2[[#This Row],[Totalt lagervärde ex moms]]-Tabell2[[#This Row],[Varav bokat ex moms]]</f>
        <v>300</v>
      </c>
    </row>
    <row r="9319" spans="1:14" x14ac:dyDescent="0.2">
      <c r="A9319" t="s">
        <v>14599</v>
      </c>
      <c r="B9319" t="s">
        <v>14600</v>
      </c>
      <c r="C9319" s="2">
        <v>429</v>
      </c>
      <c r="D9319" s="2">
        <v>257</v>
      </c>
      <c r="E9319" s="2">
        <v>153.13</v>
      </c>
      <c r="F9319" s="2">
        <v>122.504</v>
      </c>
      <c r="G9319">
        <v>4</v>
      </c>
      <c r="H9319">
        <v>0</v>
      </c>
      <c r="I9319" s="2">
        <f>Tabell2[[#This Row],[Inköpspris (SEK)]]*Tabell2[[#This Row],[Antal]]</f>
        <v>612.52</v>
      </c>
      <c r="J9319" s="2">
        <f>MIN(Tabell2[[#This Row],[Bokat]]*Tabell2[[#This Row],[Inköpspris (SEK)]],Tabell2[[#This Row],[Totalt lagervärde ink moms]])</f>
        <v>0</v>
      </c>
      <c r="K9319" s="2">
        <f>Tabell2[[#This Row],[Totalt lagervärde ink moms]]-Tabell2[[#This Row],[Varav bokat ink moms]]</f>
        <v>612.52</v>
      </c>
      <c r="L9319" s="2">
        <f>Tabell2[[#This Row],[Antal]]*Tabell2[[#This Row],[Inpris ex moms]]</f>
        <v>490.01600000000002</v>
      </c>
      <c r="M9319" s="2">
        <f>MIN(Tabell2[[#This Row],[Bokat]]*Tabell2[[#This Row],[Inpris ex moms]],Tabell2[[#This Row],[Totalt lagervärde ex moms]])</f>
        <v>0</v>
      </c>
      <c r="N9319" s="2">
        <f>Tabell2[[#This Row],[Totalt lagervärde ex moms]]-Tabell2[[#This Row],[Varav bokat ex moms]]</f>
        <v>490.01600000000002</v>
      </c>
    </row>
    <row r="9320" spans="1:14" x14ac:dyDescent="0.2">
      <c r="A9320" t="s">
        <v>14697</v>
      </c>
      <c r="B9320" t="s">
        <v>14698</v>
      </c>
      <c r="C9320" s="2">
        <v>391</v>
      </c>
      <c r="D9320" s="2">
        <v>235</v>
      </c>
      <c r="E9320" s="2">
        <v>138.9</v>
      </c>
      <c r="F9320" s="2">
        <v>111.12</v>
      </c>
      <c r="G9320">
        <v>2</v>
      </c>
      <c r="H9320">
        <v>0</v>
      </c>
      <c r="I9320" s="2">
        <f>Tabell2[[#This Row],[Inköpspris (SEK)]]*Tabell2[[#This Row],[Antal]]</f>
        <v>277.8</v>
      </c>
      <c r="J9320" s="2">
        <f>MIN(Tabell2[[#This Row],[Bokat]]*Tabell2[[#This Row],[Inköpspris (SEK)]],Tabell2[[#This Row],[Totalt lagervärde ink moms]])</f>
        <v>0</v>
      </c>
      <c r="K9320" s="2">
        <f>Tabell2[[#This Row],[Totalt lagervärde ink moms]]-Tabell2[[#This Row],[Varav bokat ink moms]]</f>
        <v>277.8</v>
      </c>
      <c r="L9320" s="2">
        <f>Tabell2[[#This Row],[Antal]]*Tabell2[[#This Row],[Inpris ex moms]]</f>
        <v>222.24</v>
      </c>
      <c r="M9320" s="2">
        <f>MIN(Tabell2[[#This Row],[Bokat]]*Tabell2[[#This Row],[Inpris ex moms]],Tabell2[[#This Row],[Totalt lagervärde ex moms]])</f>
        <v>0</v>
      </c>
      <c r="N9320" s="2">
        <f>Tabell2[[#This Row],[Totalt lagervärde ex moms]]-Tabell2[[#This Row],[Varav bokat ex moms]]</f>
        <v>222.24</v>
      </c>
    </row>
    <row r="9321" spans="1:14" x14ac:dyDescent="0.2">
      <c r="A9321" t="s">
        <v>14703</v>
      </c>
      <c r="B9321" t="s">
        <v>14704</v>
      </c>
      <c r="C9321" s="2">
        <v>391</v>
      </c>
      <c r="D9321" s="2">
        <v>235</v>
      </c>
      <c r="E9321" s="2">
        <v>138.9</v>
      </c>
      <c r="F9321" s="2">
        <v>111.12</v>
      </c>
      <c r="G9321">
        <v>5</v>
      </c>
      <c r="H9321">
        <v>0</v>
      </c>
      <c r="I9321" s="2">
        <f>Tabell2[[#This Row],[Inköpspris (SEK)]]*Tabell2[[#This Row],[Antal]]</f>
        <v>694.5</v>
      </c>
      <c r="J9321" s="2">
        <f>MIN(Tabell2[[#This Row],[Bokat]]*Tabell2[[#This Row],[Inköpspris (SEK)]],Tabell2[[#This Row],[Totalt lagervärde ink moms]])</f>
        <v>0</v>
      </c>
      <c r="K9321" s="2">
        <f>Tabell2[[#This Row],[Totalt lagervärde ink moms]]-Tabell2[[#This Row],[Varav bokat ink moms]]</f>
        <v>694.5</v>
      </c>
      <c r="L9321" s="2">
        <f>Tabell2[[#This Row],[Antal]]*Tabell2[[#This Row],[Inpris ex moms]]</f>
        <v>555.6</v>
      </c>
      <c r="M9321" s="2">
        <f>MIN(Tabell2[[#This Row],[Bokat]]*Tabell2[[#This Row],[Inpris ex moms]],Tabell2[[#This Row],[Totalt lagervärde ex moms]])</f>
        <v>0</v>
      </c>
      <c r="N9321" s="2">
        <f>Tabell2[[#This Row],[Totalt lagervärde ex moms]]-Tabell2[[#This Row],[Varav bokat ex moms]]</f>
        <v>555.6</v>
      </c>
    </row>
    <row r="9322" spans="1:14" x14ac:dyDescent="0.2">
      <c r="A9322" t="s">
        <v>14087</v>
      </c>
      <c r="B9322" t="s">
        <v>14088</v>
      </c>
      <c r="C9322" s="2">
        <v>309</v>
      </c>
      <c r="D9322" s="2">
        <v>124</v>
      </c>
      <c r="E9322" s="2">
        <v>109.65</v>
      </c>
      <c r="F9322" s="2">
        <v>87.720000000000013</v>
      </c>
      <c r="G9322">
        <v>1</v>
      </c>
      <c r="H9322">
        <v>0</v>
      </c>
      <c r="I9322" s="2">
        <f>Tabell2[[#This Row],[Inköpspris (SEK)]]*Tabell2[[#This Row],[Antal]]</f>
        <v>109.65</v>
      </c>
      <c r="J9322" s="2">
        <f>MIN(Tabell2[[#This Row],[Bokat]]*Tabell2[[#This Row],[Inköpspris (SEK)]],Tabell2[[#This Row],[Totalt lagervärde ink moms]])</f>
        <v>0</v>
      </c>
      <c r="K9322" s="2">
        <f>Tabell2[[#This Row],[Totalt lagervärde ink moms]]-Tabell2[[#This Row],[Varav bokat ink moms]]</f>
        <v>109.65</v>
      </c>
      <c r="L9322" s="2">
        <f>Tabell2[[#This Row],[Antal]]*Tabell2[[#This Row],[Inpris ex moms]]</f>
        <v>87.720000000000013</v>
      </c>
      <c r="M9322" s="2">
        <f>MIN(Tabell2[[#This Row],[Bokat]]*Tabell2[[#This Row],[Inpris ex moms]],Tabell2[[#This Row],[Totalt lagervärde ex moms]])</f>
        <v>0</v>
      </c>
      <c r="N9322" s="2">
        <f>Tabell2[[#This Row],[Totalt lagervärde ex moms]]-Tabell2[[#This Row],[Varav bokat ex moms]]</f>
        <v>87.720000000000013</v>
      </c>
    </row>
    <row r="9323" spans="1:14" x14ac:dyDescent="0.2">
      <c r="A9323" t="s">
        <v>11731</v>
      </c>
      <c r="B9323" t="s">
        <v>11732</v>
      </c>
      <c r="C9323" s="2">
        <v>254</v>
      </c>
      <c r="D9323" s="2">
        <v>173</v>
      </c>
      <c r="E9323" s="2">
        <v>90</v>
      </c>
      <c r="F9323" s="2">
        <v>72</v>
      </c>
      <c r="G9323">
        <v>2</v>
      </c>
      <c r="H9323">
        <v>0</v>
      </c>
      <c r="I9323" s="2">
        <f>Tabell2[[#This Row],[Inköpspris (SEK)]]*Tabell2[[#This Row],[Antal]]</f>
        <v>180</v>
      </c>
      <c r="J9323" s="2">
        <f>MIN(Tabell2[[#This Row],[Bokat]]*Tabell2[[#This Row],[Inköpspris (SEK)]],Tabell2[[#This Row],[Totalt lagervärde ink moms]])</f>
        <v>0</v>
      </c>
      <c r="K9323" s="2">
        <f>Tabell2[[#This Row],[Totalt lagervärde ink moms]]-Tabell2[[#This Row],[Varav bokat ink moms]]</f>
        <v>180</v>
      </c>
      <c r="L9323" s="2">
        <f>Tabell2[[#This Row],[Antal]]*Tabell2[[#This Row],[Inpris ex moms]]</f>
        <v>144</v>
      </c>
      <c r="M9323" s="2">
        <f>MIN(Tabell2[[#This Row],[Bokat]]*Tabell2[[#This Row],[Inpris ex moms]],Tabell2[[#This Row],[Totalt lagervärde ex moms]])</f>
        <v>0</v>
      </c>
      <c r="N9323" s="2">
        <f>Tabell2[[#This Row],[Totalt lagervärde ex moms]]-Tabell2[[#This Row],[Varav bokat ex moms]]</f>
        <v>144</v>
      </c>
    </row>
    <row r="9324" spans="1:14" x14ac:dyDescent="0.2">
      <c r="A9324" t="s">
        <v>5867</v>
      </c>
      <c r="B9324" t="s">
        <v>5868</v>
      </c>
      <c r="C9324" s="2">
        <v>149</v>
      </c>
      <c r="D9324" s="2">
        <v>116</v>
      </c>
      <c r="E9324" s="2">
        <v>52.79</v>
      </c>
      <c r="F9324" s="2">
        <v>42.23</v>
      </c>
      <c r="G9324">
        <v>2</v>
      </c>
      <c r="H9324">
        <v>1</v>
      </c>
      <c r="I9324" s="2">
        <f>Tabell2[[#This Row],[Inköpspris (SEK)]]*Tabell2[[#This Row],[Antal]]</f>
        <v>105.58</v>
      </c>
      <c r="J9324" s="2">
        <f>MIN(Tabell2[[#This Row],[Bokat]]*Tabell2[[#This Row],[Inköpspris (SEK)]],Tabell2[[#This Row],[Totalt lagervärde ink moms]])</f>
        <v>52.79</v>
      </c>
      <c r="K9324" s="2">
        <f>Tabell2[[#This Row],[Totalt lagervärde ink moms]]-Tabell2[[#This Row],[Varav bokat ink moms]]</f>
        <v>52.79</v>
      </c>
      <c r="L9324" s="2">
        <f>Tabell2[[#This Row],[Antal]]*Tabell2[[#This Row],[Inpris ex moms]]</f>
        <v>84.46</v>
      </c>
      <c r="M9324" s="2">
        <f>MIN(Tabell2[[#This Row],[Bokat]]*Tabell2[[#This Row],[Inpris ex moms]],Tabell2[[#This Row],[Totalt lagervärde ex moms]])</f>
        <v>42.23</v>
      </c>
      <c r="N9324" s="2">
        <f>Tabell2[[#This Row],[Totalt lagervärde ex moms]]-Tabell2[[#This Row],[Varav bokat ex moms]]</f>
        <v>42.23</v>
      </c>
    </row>
    <row r="9325" spans="1:14" x14ac:dyDescent="0.2">
      <c r="A9325" t="s">
        <v>3765</v>
      </c>
      <c r="B9325" t="s">
        <v>3766</v>
      </c>
      <c r="C9325" s="2">
        <v>179</v>
      </c>
      <c r="D9325" s="2">
        <v>148</v>
      </c>
      <c r="E9325" s="2">
        <v>63.2</v>
      </c>
      <c r="F9325" s="2">
        <v>50.56</v>
      </c>
      <c r="G9325">
        <v>5</v>
      </c>
      <c r="H9325">
        <v>0</v>
      </c>
      <c r="I9325" s="2">
        <f>Tabell2[[#This Row],[Inköpspris (SEK)]]*Tabell2[[#This Row],[Antal]]</f>
        <v>316</v>
      </c>
      <c r="J9325" s="2">
        <f>MIN(Tabell2[[#This Row],[Bokat]]*Tabell2[[#This Row],[Inköpspris (SEK)]],Tabell2[[#This Row],[Totalt lagervärde ink moms]])</f>
        <v>0</v>
      </c>
      <c r="K9325" s="2">
        <f>Tabell2[[#This Row],[Totalt lagervärde ink moms]]-Tabell2[[#This Row],[Varav bokat ink moms]]</f>
        <v>316</v>
      </c>
      <c r="L9325" s="2">
        <f>Tabell2[[#This Row],[Antal]]*Tabell2[[#This Row],[Inpris ex moms]]</f>
        <v>252.8</v>
      </c>
      <c r="M9325" s="2">
        <f>MIN(Tabell2[[#This Row],[Bokat]]*Tabell2[[#This Row],[Inpris ex moms]],Tabell2[[#This Row],[Totalt lagervärde ex moms]])</f>
        <v>0</v>
      </c>
      <c r="N9325" s="2">
        <f>Tabell2[[#This Row],[Totalt lagervärde ex moms]]-Tabell2[[#This Row],[Varav bokat ex moms]]</f>
        <v>252.8</v>
      </c>
    </row>
    <row r="9326" spans="1:14" x14ac:dyDescent="0.2">
      <c r="A9326" t="s">
        <v>5821</v>
      </c>
      <c r="B9326" t="s">
        <v>5822</v>
      </c>
      <c r="C9326" s="2">
        <v>299</v>
      </c>
      <c r="D9326" s="2">
        <v>105</v>
      </c>
      <c r="E9326" s="2">
        <v>105.48</v>
      </c>
      <c r="F9326" s="2">
        <v>84.384000000000015</v>
      </c>
      <c r="G9326">
        <v>3</v>
      </c>
      <c r="H9326">
        <v>0</v>
      </c>
      <c r="I9326" s="2">
        <f>Tabell2[[#This Row],[Inköpspris (SEK)]]*Tabell2[[#This Row],[Antal]]</f>
        <v>316.44</v>
      </c>
      <c r="J9326" s="2">
        <f>MIN(Tabell2[[#This Row],[Bokat]]*Tabell2[[#This Row],[Inköpspris (SEK)]],Tabell2[[#This Row],[Totalt lagervärde ink moms]])</f>
        <v>0</v>
      </c>
      <c r="K9326" s="2">
        <f>Tabell2[[#This Row],[Totalt lagervärde ink moms]]-Tabell2[[#This Row],[Varav bokat ink moms]]</f>
        <v>316.44</v>
      </c>
      <c r="L9326" s="2">
        <f>Tabell2[[#This Row],[Antal]]*Tabell2[[#This Row],[Inpris ex moms]]</f>
        <v>253.15200000000004</v>
      </c>
      <c r="M9326" s="2">
        <f>MIN(Tabell2[[#This Row],[Bokat]]*Tabell2[[#This Row],[Inpris ex moms]],Tabell2[[#This Row],[Totalt lagervärde ex moms]])</f>
        <v>0</v>
      </c>
      <c r="N9326" s="2">
        <f>Tabell2[[#This Row],[Totalt lagervärde ex moms]]-Tabell2[[#This Row],[Varav bokat ex moms]]</f>
        <v>253.15200000000004</v>
      </c>
    </row>
    <row r="9327" spans="1:14" x14ac:dyDescent="0.2">
      <c r="A9327" t="s">
        <v>19065</v>
      </c>
      <c r="B9327" t="s">
        <v>19066</v>
      </c>
      <c r="C9327" s="2">
        <v>79</v>
      </c>
      <c r="D9327" s="2">
        <v>55</v>
      </c>
      <c r="E9327" s="2">
        <v>27.79</v>
      </c>
      <c r="F9327" s="2">
        <v>22.231999999999999</v>
      </c>
      <c r="G9327">
        <v>2</v>
      </c>
      <c r="H9327">
        <v>0</v>
      </c>
      <c r="I9327" s="2">
        <f>Tabell2[[#This Row],[Inköpspris (SEK)]]*Tabell2[[#This Row],[Antal]]</f>
        <v>55.58</v>
      </c>
      <c r="J9327" s="2">
        <f>MIN(Tabell2[[#This Row],[Bokat]]*Tabell2[[#This Row],[Inköpspris (SEK)]],Tabell2[[#This Row],[Totalt lagervärde ink moms]])</f>
        <v>0</v>
      </c>
      <c r="K9327" s="2">
        <f>Tabell2[[#This Row],[Totalt lagervärde ink moms]]-Tabell2[[#This Row],[Varav bokat ink moms]]</f>
        <v>55.58</v>
      </c>
      <c r="L9327" s="2">
        <f>Tabell2[[#This Row],[Antal]]*Tabell2[[#This Row],[Inpris ex moms]]</f>
        <v>44.463999999999999</v>
      </c>
      <c r="M9327" s="2">
        <f>MIN(Tabell2[[#This Row],[Bokat]]*Tabell2[[#This Row],[Inpris ex moms]],Tabell2[[#This Row],[Totalt lagervärde ex moms]])</f>
        <v>0</v>
      </c>
      <c r="N9327" s="2">
        <f>Tabell2[[#This Row],[Totalt lagervärde ex moms]]-Tabell2[[#This Row],[Varav bokat ex moms]]</f>
        <v>44.463999999999999</v>
      </c>
    </row>
    <row r="9328" spans="1:14" x14ac:dyDescent="0.2">
      <c r="A9328" t="s">
        <v>15531</v>
      </c>
      <c r="B9328" t="s">
        <v>15532</v>
      </c>
      <c r="C9328" s="2">
        <v>975</v>
      </c>
      <c r="D9328" s="2">
        <v>585</v>
      </c>
      <c r="E9328" s="2">
        <v>342</v>
      </c>
      <c r="F9328" s="2">
        <v>273.60000000000002</v>
      </c>
      <c r="G9328">
        <v>1</v>
      </c>
      <c r="H9328">
        <v>0</v>
      </c>
      <c r="I9328" s="2">
        <f>Tabell2[[#This Row],[Inköpspris (SEK)]]*Tabell2[[#This Row],[Antal]]</f>
        <v>342</v>
      </c>
      <c r="J9328" s="2">
        <f>MIN(Tabell2[[#This Row],[Bokat]]*Tabell2[[#This Row],[Inköpspris (SEK)]],Tabell2[[#This Row],[Totalt lagervärde ink moms]])</f>
        <v>0</v>
      </c>
      <c r="K9328" s="2">
        <f>Tabell2[[#This Row],[Totalt lagervärde ink moms]]-Tabell2[[#This Row],[Varav bokat ink moms]]</f>
        <v>342</v>
      </c>
      <c r="L9328" s="2">
        <f>Tabell2[[#This Row],[Antal]]*Tabell2[[#This Row],[Inpris ex moms]]</f>
        <v>273.60000000000002</v>
      </c>
      <c r="M9328" s="2">
        <f>MIN(Tabell2[[#This Row],[Bokat]]*Tabell2[[#This Row],[Inpris ex moms]],Tabell2[[#This Row],[Totalt lagervärde ex moms]])</f>
        <v>0</v>
      </c>
      <c r="N9328" s="2">
        <f>Tabell2[[#This Row],[Totalt lagervärde ex moms]]-Tabell2[[#This Row],[Varav bokat ex moms]]</f>
        <v>273.60000000000002</v>
      </c>
    </row>
    <row r="9329" spans="1:14" x14ac:dyDescent="0.2">
      <c r="A9329" t="s">
        <v>11586</v>
      </c>
      <c r="B9329" t="s">
        <v>11587</v>
      </c>
      <c r="C9329" s="2">
        <v>154</v>
      </c>
      <c r="D9329" s="2">
        <v>116</v>
      </c>
      <c r="E9329" s="2">
        <v>54</v>
      </c>
      <c r="F9329" s="2">
        <v>43.2</v>
      </c>
      <c r="G9329">
        <v>3</v>
      </c>
      <c r="H9329">
        <v>0</v>
      </c>
      <c r="I9329" s="2">
        <f>Tabell2[[#This Row],[Inköpspris (SEK)]]*Tabell2[[#This Row],[Antal]]</f>
        <v>162</v>
      </c>
      <c r="J9329" s="2">
        <f>MIN(Tabell2[[#This Row],[Bokat]]*Tabell2[[#This Row],[Inköpspris (SEK)]],Tabell2[[#This Row],[Totalt lagervärde ink moms]])</f>
        <v>0</v>
      </c>
      <c r="K9329" s="2">
        <f>Tabell2[[#This Row],[Totalt lagervärde ink moms]]-Tabell2[[#This Row],[Varav bokat ink moms]]</f>
        <v>162</v>
      </c>
      <c r="L9329" s="2">
        <f>Tabell2[[#This Row],[Antal]]*Tabell2[[#This Row],[Inpris ex moms]]</f>
        <v>129.60000000000002</v>
      </c>
      <c r="M9329" s="2">
        <f>MIN(Tabell2[[#This Row],[Bokat]]*Tabell2[[#This Row],[Inpris ex moms]],Tabell2[[#This Row],[Totalt lagervärde ex moms]])</f>
        <v>0</v>
      </c>
      <c r="N9329" s="2">
        <f>Tabell2[[#This Row],[Totalt lagervärde ex moms]]-Tabell2[[#This Row],[Varav bokat ex moms]]</f>
        <v>129.60000000000002</v>
      </c>
    </row>
    <row r="9330" spans="1:14" x14ac:dyDescent="0.2">
      <c r="A9330" t="s">
        <v>14813</v>
      </c>
      <c r="B9330" t="s">
        <v>14814</v>
      </c>
      <c r="C9330" s="2">
        <v>339</v>
      </c>
      <c r="D9330" s="2">
        <v>203</v>
      </c>
      <c r="E9330" s="2">
        <v>118.8</v>
      </c>
      <c r="F9330" s="2">
        <v>95.04</v>
      </c>
      <c r="G9330">
        <v>3</v>
      </c>
      <c r="H9330">
        <v>0</v>
      </c>
      <c r="I9330" s="2">
        <f>Tabell2[[#This Row],[Inköpspris (SEK)]]*Tabell2[[#This Row],[Antal]]</f>
        <v>356.4</v>
      </c>
      <c r="J9330" s="2">
        <f>MIN(Tabell2[[#This Row],[Bokat]]*Tabell2[[#This Row],[Inköpspris (SEK)]],Tabell2[[#This Row],[Totalt lagervärde ink moms]])</f>
        <v>0</v>
      </c>
      <c r="K9330" s="2">
        <f>Tabell2[[#This Row],[Totalt lagervärde ink moms]]-Tabell2[[#This Row],[Varav bokat ink moms]]</f>
        <v>356.4</v>
      </c>
      <c r="L9330" s="2">
        <f>Tabell2[[#This Row],[Antal]]*Tabell2[[#This Row],[Inpris ex moms]]</f>
        <v>285.12</v>
      </c>
      <c r="M9330" s="2">
        <f>MIN(Tabell2[[#This Row],[Bokat]]*Tabell2[[#This Row],[Inpris ex moms]],Tabell2[[#This Row],[Totalt lagervärde ex moms]])</f>
        <v>0</v>
      </c>
      <c r="N9330" s="2">
        <f>Tabell2[[#This Row],[Totalt lagervärde ex moms]]-Tabell2[[#This Row],[Varav bokat ex moms]]</f>
        <v>285.12</v>
      </c>
    </row>
    <row r="9331" spans="1:14" x14ac:dyDescent="0.2">
      <c r="A9331" t="s">
        <v>15625</v>
      </c>
      <c r="B9331" t="s">
        <v>15626</v>
      </c>
      <c r="C9331" s="2">
        <v>763</v>
      </c>
      <c r="D9331" s="2">
        <v>458</v>
      </c>
      <c r="E9331" s="2">
        <v>267.2</v>
      </c>
      <c r="F9331" s="2">
        <v>213.76</v>
      </c>
      <c r="G9331">
        <v>3</v>
      </c>
      <c r="H9331">
        <v>0</v>
      </c>
      <c r="I9331" s="2">
        <f>Tabell2[[#This Row],[Inköpspris (SEK)]]*Tabell2[[#This Row],[Antal]]</f>
        <v>801.59999999999991</v>
      </c>
      <c r="J9331" s="2">
        <f>MIN(Tabell2[[#This Row],[Bokat]]*Tabell2[[#This Row],[Inköpspris (SEK)]],Tabell2[[#This Row],[Totalt lagervärde ink moms]])</f>
        <v>0</v>
      </c>
      <c r="K9331" s="2">
        <f>Tabell2[[#This Row],[Totalt lagervärde ink moms]]-Tabell2[[#This Row],[Varav bokat ink moms]]</f>
        <v>801.59999999999991</v>
      </c>
      <c r="L9331" s="2">
        <f>Tabell2[[#This Row],[Antal]]*Tabell2[[#This Row],[Inpris ex moms]]</f>
        <v>641.28</v>
      </c>
      <c r="M9331" s="2">
        <f>MIN(Tabell2[[#This Row],[Bokat]]*Tabell2[[#This Row],[Inpris ex moms]],Tabell2[[#This Row],[Totalt lagervärde ex moms]])</f>
        <v>0</v>
      </c>
      <c r="N9331" s="2">
        <f>Tabell2[[#This Row],[Totalt lagervärde ex moms]]-Tabell2[[#This Row],[Varav bokat ex moms]]</f>
        <v>641.28</v>
      </c>
    </row>
    <row r="9332" spans="1:14" x14ac:dyDescent="0.2">
      <c r="A9332" t="s">
        <v>14225</v>
      </c>
      <c r="B9332" t="s">
        <v>14226</v>
      </c>
      <c r="C9332" s="2">
        <v>309</v>
      </c>
      <c r="D9332" s="2">
        <v>185</v>
      </c>
      <c r="E9332" s="2">
        <v>108.2</v>
      </c>
      <c r="F9332" s="2">
        <v>86.56</v>
      </c>
      <c r="G9332">
        <v>1</v>
      </c>
      <c r="H9332">
        <v>0</v>
      </c>
      <c r="I9332" s="2">
        <f>Tabell2[[#This Row],[Inköpspris (SEK)]]*Tabell2[[#This Row],[Antal]]</f>
        <v>108.2</v>
      </c>
      <c r="J9332" s="2">
        <f>MIN(Tabell2[[#This Row],[Bokat]]*Tabell2[[#This Row],[Inköpspris (SEK)]],Tabell2[[#This Row],[Totalt lagervärde ink moms]])</f>
        <v>0</v>
      </c>
      <c r="K9332" s="2">
        <f>Tabell2[[#This Row],[Totalt lagervärde ink moms]]-Tabell2[[#This Row],[Varav bokat ink moms]]</f>
        <v>108.2</v>
      </c>
      <c r="L9332" s="2">
        <f>Tabell2[[#This Row],[Antal]]*Tabell2[[#This Row],[Inpris ex moms]]</f>
        <v>86.56</v>
      </c>
      <c r="M9332" s="2">
        <f>MIN(Tabell2[[#This Row],[Bokat]]*Tabell2[[#This Row],[Inpris ex moms]],Tabell2[[#This Row],[Totalt lagervärde ex moms]])</f>
        <v>0</v>
      </c>
      <c r="N9332" s="2">
        <f>Tabell2[[#This Row],[Totalt lagervärde ex moms]]-Tabell2[[#This Row],[Varav bokat ex moms]]</f>
        <v>86.56</v>
      </c>
    </row>
    <row r="9333" spans="1:14" x14ac:dyDescent="0.2">
      <c r="A9333" t="s">
        <v>7530</v>
      </c>
      <c r="B9333" t="s">
        <v>7531</v>
      </c>
      <c r="C9333" s="2">
        <v>49</v>
      </c>
      <c r="D9333" s="2">
        <v>34</v>
      </c>
      <c r="E9333" s="2">
        <v>17.100000000000001</v>
      </c>
      <c r="F9333" s="2">
        <v>13.680000000000001</v>
      </c>
      <c r="G9333">
        <v>2</v>
      </c>
      <c r="H9333">
        <v>0</v>
      </c>
      <c r="I9333" s="2">
        <f>Tabell2[[#This Row],[Inköpspris (SEK)]]*Tabell2[[#This Row],[Antal]]</f>
        <v>34.200000000000003</v>
      </c>
      <c r="J9333" s="2">
        <f>MIN(Tabell2[[#This Row],[Bokat]]*Tabell2[[#This Row],[Inköpspris (SEK)]],Tabell2[[#This Row],[Totalt lagervärde ink moms]])</f>
        <v>0</v>
      </c>
      <c r="K9333" s="2">
        <f>Tabell2[[#This Row],[Totalt lagervärde ink moms]]-Tabell2[[#This Row],[Varav bokat ink moms]]</f>
        <v>34.200000000000003</v>
      </c>
      <c r="L9333" s="2">
        <f>Tabell2[[#This Row],[Antal]]*Tabell2[[#This Row],[Inpris ex moms]]</f>
        <v>27.360000000000003</v>
      </c>
      <c r="M9333" s="2">
        <f>MIN(Tabell2[[#This Row],[Bokat]]*Tabell2[[#This Row],[Inpris ex moms]],Tabell2[[#This Row],[Totalt lagervärde ex moms]])</f>
        <v>0</v>
      </c>
      <c r="N9333" s="2">
        <f>Tabell2[[#This Row],[Totalt lagervärde ex moms]]-Tabell2[[#This Row],[Varav bokat ex moms]]</f>
        <v>27.360000000000003</v>
      </c>
    </row>
    <row r="9334" spans="1:14" x14ac:dyDescent="0.2">
      <c r="A9334" t="s">
        <v>5909</v>
      </c>
      <c r="B9334" t="s">
        <v>5910</v>
      </c>
      <c r="C9334" s="2">
        <v>125</v>
      </c>
      <c r="D9334" s="2">
        <v>88</v>
      </c>
      <c r="E9334" s="2">
        <v>43.61</v>
      </c>
      <c r="F9334" s="2">
        <v>34.884</v>
      </c>
      <c r="G9334">
        <v>4</v>
      </c>
      <c r="H9334">
        <v>0</v>
      </c>
      <c r="I9334" s="2">
        <f>Tabell2[[#This Row],[Inköpspris (SEK)]]*Tabell2[[#This Row],[Antal]]</f>
        <v>174.44</v>
      </c>
      <c r="J9334" s="2">
        <f>MIN(Tabell2[[#This Row],[Bokat]]*Tabell2[[#This Row],[Inköpspris (SEK)]],Tabell2[[#This Row],[Totalt lagervärde ink moms]])</f>
        <v>0</v>
      </c>
      <c r="K9334" s="2">
        <f>Tabell2[[#This Row],[Totalt lagervärde ink moms]]-Tabell2[[#This Row],[Varav bokat ink moms]]</f>
        <v>174.44</v>
      </c>
      <c r="L9334" s="2">
        <f>Tabell2[[#This Row],[Antal]]*Tabell2[[#This Row],[Inpris ex moms]]</f>
        <v>139.536</v>
      </c>
      <c r="M9334" s="2">
        <f>MIN(Tabell2[[#This Row],[Bokat]]*Tabell2[[#This Row],[Inpris ex moms]],Tabell2[[#This Row],[Totalt lagervärde ex moms]])</f>
        <v>0</v>
      </c>
      <c r="N9334" s="2">
        <f>Tabell2[[#This Row],[Totalt lagervärde ex moms]]-Tabell2[[#This Row],[Varav bokat ex moms]]</f>
        <v>139.536</v>
      </c>
    </row>
    <row r="9335" spans="1:14" x14ac:dyDescent="0.2">
      <c r="A9335" t="s">
        <v>5022</v>
      </c>
      <c r="B9335" t="s">
        <v>5023</v>
      </c>
      <c r="C9335" s="2">
        <v>949</v>
      </c>
      <c r="D9335" s="2">
        <v>664</v>
      </c>
      <c r="E9335" s="2">
        <v>331</v>
      </c>
      <c r="F9335" s="2">
        <v>264.8</v>
      </c>
      <c r="G9335">
        <v>5</v>
      </c>
      <c r="H9335">
        <v>0</v>
      </c>
      <c r="I9335" s="2">
        <f>Tabell2[[#This Row],[Inköpspris (SEK)]]*Tabell2[[#This Row],[Antal]]</f>
        <v>1655</v>
      </c>
      <c r="J9335" s="2">
        <f>MIN(Tabell2[[#This Row],[Bokat]]*Tabell2[[#This Row],[Inköpspris (SEK)]],Tabell2[[#This Row],[Totalt lagervärde ink moms]])</f>
        <v>0</v>
      </c>
      <c r="K9335" s="2">
        <f>Tabell2[[#This Row],[Totalt lagervärde ink moms]]-Tabell2[[#This Row],[Varav bokat ink moms]]</f>
        <v>1655</v>
      </c>
      <c r="L9335" s="2">
        <f>Tabell2[[#This Row],[Antal]]*Tabell2[[#This Row],[Inpris ex moms]]</f>
        <v>1324</v>
      </c>
      <c r="M9335" s="2">
        <f>MIN(Tabell2[[#This Row],[Bokat]]*Tabell2[[#This Row],[Inpris ex moms]],Tabell2[[#This Row],[Totalt lagervärde ex moms]])</f>
        <v>0</v>
      </c>
      <c r="N9335" s="2">
        <f>Tabell2[[#This Row],[Totalt lagervärde ex moms]]-Tabell2[[#This Row],[Varav bokat ex moms]]</f>
        <v>1324</v>
      </c>
    </row>
    <row r="9336" spans="1:14" x14ac:dyDescent="0.2">
      <c r="A9336" t="s">
        <v>938</v>
      </c>
      <c r="B9336" t="s">
        <v>939</v>
      </c>
      <c r="C9336" s="2">
        <v>55</v>
      </c>
      <c r="D9336" s="2">
        <v>38</v>
      </c>
      <c r="E9336" s="2">
        <v>19</v>
      </c>
      <c r="F9336" s="2">
        <v>15.200000000000001</v>
      </c>
      <c r="G9336">
        <v>1</v>
      </c>
      <c r="H9336">
        <v>0</v>
      </c>
      <c r="I9336" s="2">
        <f>Tabell2[[#This Row],[Inköpspris (SEK)]]*Tabell2[[#This Row],[Antal]]</f>
        <v>19</v>
      </c>
      <c r="J9336" s="2">
        <f>MIN(Tabell2[[#This Row],[Bokat]]*Tabell2[[#This Row],[Inköpspris (SEK)]],Tabell2[[#This Row],[Totalt lagervärde ink moms]])</f>
        <v>0</v>
      </c>
      <c r="K9336" s="2">
        <f>Tabell2[[#This Row],[Totalt lagervärde ink moms]]-Tabell2[[#This Row],[Varav bokat ink moms]]</f>
        <v>19</v>
      </c>
      <c r="L9336" s="2">
        <f>Tabell2[[#This Row],[Antal]]*Tabell2[[#This Row],[Inpris ex moms]]</f>
        <v>15.200000000000001</v>
      </c>
      <c r="M9336" s="2">
        <f>MIN(Tabell2[[#This Row],[Bokat]]*Tabell2[[#This Row],[Inpris ex moms]],Tabell2[[#This Row],[Totalt lagervärde ex moms]])</f>
        <v>0</v>
      </c>
      <c r="N9336" s="2">
        <f>Tabell2[[#This Row],[Totalt lagervärde ex moms]]-Tabell2[[#This Row],[Varav bokat ex moms]]</f>
        <v>15.200000000000001</v>
      </c>
    </row>
    <row r="9337" spans="1:14" x14ac:dyDescent="0.2">
      <c r="A9337" t="s">
        <v>14018</v>
      </c>
      <c r="B9337" t="s">
        <v>14019</v>
      </c>
      <c r="C9337" s="2">
        <v>579</v>
      </c>
      <c r="D9337" s="2">
        <v>347</v>
      </c>
      <c r="E9337" s="2">
        <v>200</v>
      </c>
      <c r="F9337" s="2">
        <v>160</v>
      </c>
      <c r="G9337">
        <v>1</v>
      </c>
      <c r="H9337">
        <v>0</v>
      </c>
      <c r="I9337" s="2">
        <f>Tabell2[[#This Row],[Inköpspris (SEK)]]*Tabell2[[#This Row],[Antal]]</f>
        <v>200</v>
      </c>
      <c r="J9337" s="2">
        <f>MIN(Tabell2[[#This Row],[Bokat]]*Tabell2[[#This Row],[Inköpspris (SEK)]],Tabell2[[#This Row],[Totalt lagervärde ink moms]])</f>
        <v>0</v>
      </c>
      <c r="K9337" s="2">
        <f>Tabell2[[#This Row],[Totalt lagervärde ink moms]]-Tabell2[[#This Row],[Varav bokat ink moms]]</f>
        <v>200</v>
      </c>
      <c r="L9337" s="2">
        <f>Tabell2[[#This Row],[Antal]]*Tabell2[[#This Row],[Inpris ex moms]]</f>
        <v>160</v>
      </c>
      <c r="M9337" s="2">
        <f>MIN(Tabell2[[#This Row],[Bokat]]*Tabell2[[#This Row],[Inpris ex moms]],Tabell2[[#This Row],[Totalt lagervärde ex moms]])</f>
        <v>0</v>
      </c>
      <c r="N9337" s="2">
        <f>Tabell2[[#This Row],[Totalt lagervärde ex moms]]-Tabell2[[#This Row],[Varav bokat ex moms]]</f>
        <v>160</v>
      </c>
    </row>
    <row r="9338" spans="1:14" x14ac:dyDescent="0.2">
      <c r="A9338" t="s">
        <v>11810</v>
      </c>
      <c r="B9338" t="s">
        <v>11811</v>
      </c>
      <c r="C9338" s="2">
        <v>203</v>
      </c>
      <c r="D9338" s="2">
        <v>158</v>
      </c>
      <c r="E9338" s="2">
        <v>70</v>
      </c>
      <c r="F9338" s="2">
        <v>56</v>
      </c>
      <c r="G9338">
        <v>3</v>
      </c>
      <c r="H9338">
        <v>0</v>
      </c>
      <c r="I9338" s="2">
        <f>Tabell2[[#This Row],[Inköpspris (SEK)]]*Tabell2[[#This Row],[Antal]]</f>
        <v>210</v>
      </c>
      <c r="J9338" s="2">
        <f>MIN(Tabell2[[#This Row],[Bokat]]*Tabell2[[#This Row],[Inköpspris (SEK)]],Tabell2[[#This Row],[Totalt lagervärde ink moms]])</f>
        <v>0</v>
      </c>
      <c r="K9338" s="2">
        <f>Tabell2[[#This Row],[Totalt lagervärde ink moms]]-Tabell2[[#This Row],[Varav bokat ink moms]]</f>
        <v>210</v>
      </c>
      <c r="L9338" s="2">
        <f>Tabell2[[#This Row],[Antal]]*Tabell2[[#This Row],[Inpris ex moms]]</f>
        <v>168</v>
      </c>
      <c r="M9338" s="2">
        <f>MIN(Tabell2[[#This Row],[Bokat]]*Tabell2[[#This Row],[Inpris ex moms]],Tabell2[[#This Row],[Totalt lagervärde ex moms]])</f>
        <v>0</v>
      </c>
      <c r="N9338" s="2">
        <f>Tabell2[[#This Row],[Totalt lagervärde ex moms]]-Tabell2[[#This Row],[Varav bokat ex moms]]</f>
        <v>168</v>
      </c>
    </row>
    <row r="9339" spans="1:14" x14ac:dyDescent="0.2">
      <c r="A9339" t="s">
        <v>15547</v>
      </c>
      <c r="B9339" t="s">
        <v>15548</v>
      </c>
      <c r="C9339" s="2">
        <v>1709</v>
      </c>
      <c r="D9339" s="2">
        <v>1025</v>
      </c>
      <c r="E9339" s="2">
        <v>589</v>
      </c>
      <c r="F9339" s="2">
        <v>471.20000000000005</v>
      </c>
      <c r="G9339">
        <v>1</v>
      </c>
      <c r="H9339">
        <v>0</v>
      </c>
      <c r="I9339" s="2">
        <f>Tabell2[[#This Row],[Inköpspris (SEK)]]*Tabell2[[#This Row],[Antal]]</f>
        <v>589</v>
      </c>
      <c r="J9339" s="2">
        <f>MIN(Tabell2[[#This Row],[Bokat]]*Tabell2[[#This Row],[Inköpspris (SEK)]],Tabell2[[#This Row],[Totalt lagervärde ink moms]])</f>
        <v>0</v>
      </c>
      <c r="K9339" s="2">
        <f>Tabell2[[#This Row],[Totalt lagervärde ink moms]]-Tabell2[[#This Row],[Varav bokat ink moms]]</f>
        <v>589</v>
      </c>
      <c r="L9339" s="2">
        <f>Tabell2[[#This Row],[Antal]]*Tabell2[[#This Row],[Inpris ex moms]]</f>
        <v>471.20000000000005</v>
      </c>
      <c r="M9339" s="2">
        <f>MIN(Tabell2[[#This Row],[Bokat]]*Tabell2[[#This Row],[Inpris ex moms]],Tabell2[[#This Row],[Totalt lagervärde ex moms]])</f>
        <v>0</v>
      </c>
      <c r="N9339" s="2">
        <f>Tabell2[[#This Row],[Totalt lagervärde ex moms]]-Tabell2[[#This Row],[Varav bokat ex moms]]</f>
        <v>471.20000000000005</v>
      </c>
    </row>
    <row r="9340" spans="1:14" x14ac:dyDescent="0.2">
      <c r="A9340" t="s">
        <v>15549</v>
      </c>
      <c r="B9340" t="s">
        <v>15550</v>
      </c>
      <c r="C9340" s="2">
        <v>1709</v>
      </c>
      <c r="D9340" s="2">
        <v>1025</v>
      </c>
      <c r="E9340" s="2">
        <v>589</v>
      </c>
      <c r="F9340" s="2">
        <v>471.20000000000005</v>
      </c>
      <c r="G9340">
        <v>2</v>
      </c>
      <c r="H9340">
        <v>0</v>
      </c>
      <c r="I9340" s="2">
        <f>Tabell2[[#This Row],[Inköpspris (SEK)]]*Tabell2[[#This Row],[Antal]]</f>
        <v>1178</v>
      </c>
      <c r="J9340" s="2">
        <f>MIN(Tabell2[[#This Row],[Bokat]]*Tabell2[[#This Row],[Inköpspris (SEK)]],Tabell2[[#This Row],[Totalt lagervärde ink moms]])</f>
        <v>0</v>
      </c>
      <c r="K9340" s="2">
        <f>Tabell2[[#This Row],[Totalt lagervärde ink moms]]-Tabell2[[#This Row],[Varav bokat ink moms]]</f>
        <v>1178</v>
      </c>
      <c r="L9340" s="2">
        <f>Tabell2[[#This Row],[Antal]]*Tabell2[[#This Row],[Inpris ex moms]]</f>
        <v>942.40000000000009</v>
      </c>
      <c r="M9340" s="2">
        <f>MIN(Tabell2[[#This Row],[Bokat]]*Tabell2[[#This Row],[Inpris ex moms]],Tabell2[[#This Row],[Totalt lagervärde ex moms]])</f>
        <v>0</v>
      </c>
      <c r="N9340" s="2">
        <f>Tabell2[[#This Row],[Totalt lagervärde ex moms]]-Tabell2[[#This Row],[Varav bokat ex moms]]</f>
        <v>942.40000000000009</v>
      </c>
    </row>
    <row r="9341" spans="1:14" x14ac:dyDescent="0.2">
      <c r="A9341" t="s">
        <v>8889</v>
      </c>
      <c r="B9341" t="s">
        <v>8890</v>
      </c>
      <c r="C9341" s="2">
        <v>145</v>
      </c>
      <c r="D9341" s="2">
        <v>72</v>
      </c>
      <c r="E9341" s="2">
        <v>49.88</v>
      </c>
      <c r="F9341" s="2">
        <v>39.904000000000003</v>
      </c>
      <c r="G9341">
        <v>1</v>
      </c>
      <c r="H9341">
        <v>0</v>
      </c>
      <c r="I9341" s="2">
        <f>Tabell2[[#This Row],[Inköpspris (SEK)]]*Tabell2[[#This Row],[Antal]]</f>
        <v>49.88</v>
      </c>
      <c r="J9341" s="2">
        <f>MIN(Tabell2[[#This Row],[Bokat]]*Tabell2[[#This Row],[Inköpspris (SEK)]],Tabell2[[#This Row],[Totalt lagervärde ink moms]])</f>
        <v>0</v>
      </c>
      <c r="K9341" s="2">
        <f>Tabell2[[#This Row],[Totalt lagervärde ink moms]]-Tabell2[[#This Row],[Varav bokat ink moms]]</f>
        <v>49.88</v>
      </c>
      <c r="L9341" s="2">
        <f>Tabell2[[#This Row],[Antal]]*Tabell2[[#This Row],[Inpris ex moms]]</f>
        <v>39.904000000000003</v>
      </c>
      <c r="M9341" s="2">
        <f>MIN(Tabell2[[#This Row],[Bokat]]*Tabell2[[#This Row],[Inpris ex moms]],Tabell2[[#This Row],[Totalt lagervärde ex moms]])</f>
        <v>0</v>
      </c>
      <c r="N9341" s="2">
        <f>Tabell2[[#This Row],[Totalt lagervärde ex moms]]-Tabell2[[#This Row],[Varav bokat ex moms]]</f>
        <v>39.904000000000003</v>
      </c>
    </row>
    <row r="9342" spans="1:14" x14ac:dyDescent="0.2">
      <c r="A9342" t="s">
        <v>10538</v>
      </c>
      <c r="B9342" t="s">
        <v>10539</v>
      </c>
      <c r="C9342" s="2">
        <v>193</v>
      </c>
      <c r="D9342" s="2">
        <v>141</v>
      </c>
      <c r="E9342" s="2">
        <v>66.38</v>
      </c>
      <c r="F9342" s="2">
        <v>53.1</v>
      </c>
      <c r="G9342">
        <v>27</v>
      </c>
      <c r="H9342">
        <v>0</v>
      </c>
      <c r="I9342" s="2">
        <f>Tabell2[[#This Row],[Inköpspris (SEK)]]*Tabell2[[#This Row],[Antal]]</f>
        <v>1792.2599999999998</v>
      </c>
      <c r="J9342" s="2">
        <f>MIN(Tabell2[[#This Row],[Bokat]]*Tabell2[[#This Row],[Inköpspris (SEK)]],Tabell2[[#This Row],[Totalt lagervärde ink moms]])</f>
        <v>0</v>
      </c>
      <c r="K9342" s="2">
        <f>Tabell2[[#This Row],[Totalt lagervärde ink moms]]-Tabell2[[#This Row],[Varav bokat ink moms]]</f>
        <v>1792.2599999999998</v>
      </c>
      <c r="L9342" s="2">
        <f>Tabell2[[#This Row],[Antal]]*Tabell2[[#This Row],[Inpris ex moms]]</f>
        <v>1433.7</v>
      </c>
      <c r="M9342" s="2">
        <f>MIN(Tabell2[[#This Row],[Bokat]]*Tabell2[[#This Row],[Inpris ex moms]],Tabell2[[#This Row],[Totalt lagervärde ex moms]])</f>
        <v>0</v>
      </c>
      <c r="N9342" s="2">
        <f>Tabell2[[#This Row],[Totalt lagervärde ex moms]]-Tabell2[[#This Row],[Varav bokat ex moms]]</f>
        <v>1433.7</v>
      </c>
    </row>
    <row r="9343" spans="1:14" x14ac:dyDescent="0.2">
      <c r="A9343" t="s">
        <v>4872</v>
      </c>
      <c r="B9343" t="s">
        <v>4873</v>
      </c>
      <c r="C9343" s="2">
        <v>99</v>
      </c>
      <c r="D9343" s="2">
        <v>35</v>
      </c>
      <c r="E9343" s="2">
        <v>34</v>
      </c>
      <c r="F9343" s="2">
        <v>27.200000000000003</v>
      </c>
      <c r="G9343">
        <v>4</v>
      </c>
      <c r="H9343">
        <v>0</v>
      </c>
      <c r="I9343" s="2">
        <f>Tabell2[[#This Row],[Inköpspris (SEK)]]*Tabell2[[#This Row],[Antal]]</f>
        <v>136</v>
      </c>
      <c r="J9343" s="2">
        <f>MIN(Tabell2[[#This Row],[Bokat]]*Tabell2[[#This Row],[Inköpspris (SEK)]],Tabell2[[#This Row],[Totalt lagervärde ink moms]])</f>
        <v>0</v>
      </c>
      <c r="K9343" s="2">
        <f>Tabell2[[#This Row],[Totalt lagervärde ink moms]]-Tabell2[[#This Row],[Varav bokat ink moms]]</f>
        <v>136</v>
      </c>
      <c r="L9343" s="2">
        <f>Tabell2[[#This Row],[Antal]]*Tabell2[[#This Row],[Inpris ex moms]]</f>
        <v>108.80000000000001</v>
      </c>
      <c r="M9343" s="2">
        <f>MIN(Tabell2[[#This Row],[Bokat]]*Tabell2[[#This Row],[Inpris ex moms]],Tabell2[[#This Row],[Totalt lagervärde ex moms]])</f>
        <v>0</v>
      </c>
      <c r="N9343" s="2">
        <f>Tabell2[[#This Row],[Totalt lagervärde ex moms]]-Tabell2[[#This Row],[Varav bokat ex moms]]</f>
        <v>108.80000000000001</v>
      </c>
    </row>
    <row r="9344" spans="1:14" x14ac:dyDescent="0.2">
      <c r="A9344" t="s">
        <v>8367</v>
      </c>
      <c r="B9344" t="s">
        <v>8368</v>
      </c>
      <c r="C9344" s="2">
        <v>109</v>
      </c>
      <c r="D9344" s="2">
        <v>89</v>
      </c>
      <c r="E9344" s="2">
        <v>37.4</v>
      </c>
      <c r="F9344" s="2">
        <v>29.92</v>
      </c>
      <c r="G9344">
        <v>1</v>
      </c>
      <c r="H9344">
        <v>0</v>
      </c>
      <c r="I9344" s="2">
        <f>Tabell2[[#This Row],[Inköpspris (SEK)]]*Tabell2[[#This Row],[Antal]]</f>
        <v>37.4</v>
      </c>
      <c r="J9344" s="2">
        <f>MIN(Tabell2[[#This Row],[Bokat]]*Tabell2[[#This Row],[Inköpspris (SEK)]],Tabell2[[#This Row],[Totalt lagervärde ink moms]])</f>
        <v>0</v>
      </c>
      <c r="K9344" s="2">
        <f>Tabell2[[#This Row],[Totalt lagervärde ink moms]]-Tabell2[[#This Row],[Varav bokat ink moms]]</f>
        <v>37.4</v>
      </c>
      <c r="L9344" s="2">
        <f>Tabell2[[#This Row],[Antal]]*Tabell2[[#This Row],[Inpris ex moms]]</f>
        <v>29.92</v>
      </c>
      <c r="M9344" s="2">
        <f>MIN(Tabell2[[#This Row],[Bokat]]*Tabell2[[#This Row],[Inpris ex moms]],Tabell2[[#This Row],[Totalt lagervärde ex moms]])</f>
        <v>0</v>
      </c>
      <c r="N9344" s="2">
        <f>Tabell2[[#This Row],[Totalt lagervärde ex moms]]-Tabell2[[#This Row],[Varav bokat ex moms]]</f>
        <v>29.92</v>
      </c>
    </row>
    <row r="9345" spans="1:14" x14ac:dyDescent="0.2">
      <c r="A9345" t="s">
        <v>9385</v>
      </c>
      <c r="B9345" t="s">
        <v>9386</v>
      </c>
      <c r="C9345" s="2">
        <v>599</v>
      </c>
      <c r="D9345" s="2">
        <v>210</v>
      </c>
      <c r="E9345" s="2">
        <v>205.35</v>
      </c>
      <c r="F9345" s="2">
        <v>164.28</v>
      </c>
      <c r="G9345">
        <v>3</v>
      </c>
      <c r="H9345">
        <v>0</v>
      </c>
      <c r="I9345" s="2">
        <f>Tabell2[[#This Row],[Inköpspris (SEK)]]*Tabell2[[#This Row],[Antal]]</f>
        <v>616.04999999999995</v>
      </c>
      <c r="J9345" s="2">
        <f>MIN(Tabell2[[#This Row],[Bokat]]*Tabell2[[#This Row],[Inköpspris (SEK)]],Tabell2[[#This Row],[Totalt lagervärde ink moms]])</f>
        <v>0</v>
      </c>
      <c r="K9345" s="2">
        <f>Tabell2[[#This Row],[Totalt lagervärde ink moms]]-Tabell2[[#This Row],[Varav bokat ink moms]]</f>
        <v>616.04999999999995</v>
      </c>
      <c r="L9345" s="2">
        <f>Tabell2[[#This Row],[Antal]]*Tabell2[[#This Row],[Inpris ex moms]]</f>
        <v>492.84000000000003</v>
      </c>
      <c r="M9345" s="2">
        <f>MIN(Tabell2[[#This Row],[Bokat]]*Tabell2[[#This Row],[Inpris ex moms]],Tabell2[[#This Row],[Totalt lagervärde ex moms]])</f>
        <v>0</v>
      </c>
      <c r="N9345" s="2">
        <f>Tabell2[[#This Row],[Totalt lagervärde ex moms]]-Tabell2[[#This Row],[Varav bokat ex moms]]</f>
        <v>492.84000000000003</v>
      </c>
    </row>
    <row r="9346" spans="1:14" x14ac:dyDescent="0.2">
      <c r="A9346" t="s">
        <v>14042</v>
      </c>
      <c r="B9346" t="s">
        <v>14043</v>
      </c>
      <c r="C9346" s="2">
        <v>473</v>
      </c>
      <c r="D9346" s="2">
        <v>236</v>
      </c>
      <c r="E9346" s="2">
        <v>161.36000000000001</v>
      </c>
      <c r="F9346" s="2">
        <v>129.08800000000002</v>
      </c>
      <c r="G9346">
        <v>1</v>
      </c>
      <c r="H9346">
        <v>0</v>
      </c>
      <c r="I9346" s="2">
        <f>Tabell2[[#This Row],[Inköpspris (SEK)]]*Tabell2[[#This Row],[Antal]]</f>
        <v>161.36000000000001</v>
      </c>
      <c r="J9346" s="2">
        <f>MIN(Tabell2[[#This Row],[Bokat]]*Tabell2[[#This Row],[Inköpspris (SEK)]],Tabell2[[#This Row],[Totalt lagervärde ink moms]])</f>
        <v>0</v>
      </c>
      <c r="K9346" s="2">
        <f>Tabell2[[#This Row],[Totalt lagervärde ink moms]]-Tabell2[[#This Row],[Varav bokat ink moms]]</f>
        <v>161.36000000000001</v>
      </c>
      <c r="L9346" s="2">
        <f>Tabell2[[#This Row],[Antal]]*Tabell2[[#This Row],[Inpris ex moms]]</f>
        <v>129.08800000000002</v>
      </c>
      <c r="M9346" s="2">
        <f>MIN(Tabell2[[#This Row],[Bokat]]*Tabell2[[#This Row],[Inpris ex moms]],Tabell2[[#This Row],[Totalt lagervärde ex moms]])</f>
        <v>0</v>
      </c>
      <c r="N9346" s="2">
        <f>Tabell2[[#This Row],[Totalt lagervärde ex moms]]-Tabell2[[#This Row],[Varav bokat ex moms]]</f>
        <v>129.08800000000002</v>
      </c>
    </row>
    <row r="9347" spans="1:14" x14ac:dyDescent="0.2">
      <c r="A9347" t="s">
        <v>11733</v>
      </c>
      <c r="B9347" t="s">
        <v>11734</v>
      </c>
      <c r="C9347" s="2">
        <v>264</v>
      </c>
      <c r="D9347" s="2">
        <v>183</v>
      </c>
      <c r="E9347" s="2">
        <v>90</v>
      </c>
      <c r="F9347" s="2">
        <v>72</v>
      </c>
      <c r="G9347">
        <v>8</v>
      </c>
      <c r="H9347">
        <v>0</v>
      </c>
      <c r="I9347" s="2">
        <f>Tabell2[[#This Row],[Inköpspris (SEK)]]*Tabell2[[#This Row],[Antal]]</f>
        <v>720</v>
      </c>
      <c r="J9347" s="2">
        <f>MIN(Tabell2[[#This Row],[Bokat]]*Tabell2[[#This Row],[Inköpspris (SEK)]],Tabell2[[#This Row],[Totalt lagervärde ink moms]])</f>
        <v>0</v>
      </c>
      <c r="K9347" s="2">
        <f>Tabell2[[#This Row],[Totalt lagervärde ink moms]]-Tabell2[[#This Row],[Varav bokat ink moms]]</f>
        <v>720</v>
      </c>
      <c r="L9347" s="2">
        <f>Tabell2[[#This Row],[Antal]]*Tabell2[[#This Row],[Inpris ex moms]]</f>
        <v>576</v>
      </c>
      <c r="M9347" s="2">
        <f>MIN(Tabell2[[#This Row],[Bokat]]*Tabell2[[#This Row],[Inpris ex moms]],Tabell2[[#This Row],[Totalt lagervärde ex moms]])</f>
        <v>0</v>
      </c>
      <c r="N9347" s="2">
        <f>Tabell2[[#This Row],[Totalt lagervärde ex moms]]-Tabell2[[#This Row],[Varav bokat ex moms]]</f>
        <v>576</v>
      </c>
    </row>
    <row r="9348" spans="1:14" x14ac:dyDescent="0.2">
      <c r="A9348" t="s">
        <v>11735</v>
      </c>
      <c r="B9348" t="s">
        <v>11734</v>
      </c>
      <c r="C9348" s="2">
        <v>264</v>
      </c>
      <c r="D9348" s="2">
        <v>183</v>
      </c>
      <c r="E9348" s="2">
        <v>90</v>
      </c>
      <c r="F9348" s="2">
        <v>72</v>
      </c>
      <c r="G9348">
        <v>4</v>
      </c>
      <c r="H9348">
        <v>0</v>
      </c>
      <c r="I9348" s="2">
        <f>Tabell2[[#This Row],[Inköpspris (SEK)]]*Tabell2[[#This Row],[Antal]]</f>
        <v>360</v>
      </c>
      <c r="J9348" s="2">
        <f>MIN(Tabell2[[#This Row],[Bokat]]*Tabell2[[#This Row],[Inköpspris (SEK)]],Tabell2[[#This Row],[Totalt lagervärde ink moms]])</f>
        <v>0</v>
      </c>
      <c r="K9348" s="2">
        <f>Tabell2[[#This Row],[Totalt lagervärde ink moms]]-Tabell2[[#This Row],[Varav bokat ink moms]]</f>
        <v>360</v>
      </c>
      <c r="L9348" s="2">
        <f>Tabell2[[#This Row],[Antal]]*Tabell2[[#This Row],[Inpris ex moms]]</f>
        <v>288</v>
      </c>
      <c r="M9348" s="2">
        <f>MIN(Tabell2[[#This Row],[Bokat]]*Tabell2[[#This Row],[Inpris ex moms]],Tabell2[[#This Row],[Totalt lagervärde ex moms]])</f>
        <v>0</v>
      </c>
      <c r="N9348" s="2">
        <f>Tabell2[[#This Row],[Totalt lagervärde ex moms]]-Tabell2[[#This Row],[Varav bokat ex moms]]</f>
        <v>288</v>
      </c>
    </row>
    <row r="9349" spans="1:14" x14ac:dyDescent="0.2">
      <c r="A9349" t="s">
        <v>11736</v>
      </c>
      <c r="B9349" t="s">
        <v>11734</v>
      </c>
      <c r="C9349" s="2">
        <v>264</v>
      </c>
      <c r="D9349" s="2">
        <v>183</v>
      </c>
      <c r="E9349" s="2">
        <v>90</v>
      </c>
      <c r="F9349" s="2">
        <v>72</v>
      </c>
      <c r="G9349">
        <v>3</v>
      </c>
      <c r="H9349">
        <v>0</v>
      </c>
      <c r="I9349" s="2">
        <f>Tabell2[[#This Row],[Inköpspris (SEK)]]*Tabell2[[#This Row],[Antal]]</f>
        <v>270</v>
      </c>
      <c r="J9349" s="2">
        <f>MIN(Tabell2[[#This Row],[Bokat]]*Tabell2[[#This Row],[Inköpspris (SEK)]],Tabell2[[#This Row],[Totalt lagervärde ink moms]])</f>
        <v>0</v>
      </c>
      <c r="K9349" s="2">
        <f>Tabell2[[#This Row],[Totalt lagervärde ink moms]]-Tabell2[[#This Row],[Varav bokat ink moms]]</f>
        <v>270</v>
      </c>
      <c r="L9349" s="2">
        <f>Tabell2[[#This Row],[Antal]]*Tabell2[[#This Row],[Inpris ex moms]]</f>
        <v>216</v>
      </c>
      <c r="M9349" s="2">
        <f>MIN(Tabell2[[#This Row],[Bokat]]*Tabell2[[#This Row],[Inpris ex moms]],Tabell2[[#This Row],[Totalt lagervärde ex moms]])</f>
        <v>0</v>
      </c>
      <c r="N9349" s="2">
        <f>Tabell2[[#This Row],[Totalt lagervärde ex moms]]-Tabell2[[#This Row],[Varav bokat ex moms]]</f>
        <v>216</v>
      </c>
    </row>
    <row r="9350" spans="1:14" x14ac:dyDescent="0.2">
      <c r="A9350" t="s">
        <v>10015</v>
      </c>
      <c r="B9350" t="s">
        <v>10016</v>
      </c>
      <c r="C9350" s="2">
        <v>719</v>
      </c>
      <c r="D9350" s="2">
        <v>524</v>
      </c>
      <c r="E9350" s="2">
        <v>243.75</v>
      </c>
      <c r="F9350" s="2">
        <v>195</v>
      </c>
      <c r="G9350">
        <v>2</v>
      </c>
      <c r="H9350">
        <v>0</v>
      </c>
      <c r="I9350" s="2">
        <f>Tabell2[[#This Row],[Inköpspris (SEK)]]*Tabell2[[#This Row],[Antal]]</f>
        <v>487.5</v>
      </c>
      <c r="J9350" s="2">
        <f>MIN(Tabell2[[#This Row],[Bokat]]*Tabell2[[#This Row],[Inköpspris (SEK)]],Tabell2[[#This Row],[Totalt lagervärde ink moms]])</f>
        <v>0</v>
      </c>
      <c r="K9350" s="2">
        <f>Tabell2[[#This Row],[Totalt lagervärde ink moms]]-Tabell2[[#This Row],[Varav bokat ink moms]]</f>
        <v>487.5</v>
      </c>
      <c r="L9350" s="2">
        <f>Tabell2[[#This Row],[Antal]]*Tabell2[[#This Row],[Inpris ex moms]]</f>
        <v>390</v>
      </c>
      <c r="M9350" s="2">
        <f>MIN(Tabell2[[#This Row],[Bokat]]*Tabell2[[#This Row],[Inpris ex moms]],Tabell2[[#This Row],[Totalt lagervärde ex moms]])</f>
        <v>0</v>
      </c>
      <c r="N9350" s="2">
        <f>Tabell2[[#This Row],[Totalt lagervärde ex moms]]-Tabell2[[#This Row],[Varav bokat ex moms]]</f>
        <v>390</v>
      </c>
    </row>
    <row r="9351" spans="1:14" x14ac:dyDescent="0.2">
      <c r="A9351" t="s">
        <v>10017</v>
      </c>
      <c r="B9351" t="s">
        <v>10018</v>
      </c>
      <c r="C9351" s="2">
        <v>719</v>
      </c>
      <c r="D9351" s="2">
        <v>524</v>
      </c>
      <c r="E9351" s="2">
        <v>243.75</v>
      </c>
      <c r="F9351" s="2">
        <v>195</v>
      </c>
      <c r="G9351">
        <v>2</v>
      </c>
      <c r="H9351">
        <v>0</v>
      </c>
      <c r="I9351" s="2">
        <f>Tabell2[[#This Row],[Inköpspris (SEK)]]*Tabell2[[#This Row],[Antal]]</f>
        <v>487.5</v>
      </c>
      <c r="J9351" s="2">
        <f>MIN(Tabell2[[#This Row],[Bokat]]*Tabell2[[#This Row],[Inköpspris (SEK)]],Tabell2[[#This Row],[Totalt lagervärde ink moms]])</f>
        <v>0</v>
      </c>
      <c r="K9351" s="2">
        <f>Tabell2[[#This Row],[Totalt lagervärde ink moms]]-Tabell2[[#This Row],[Varav bokat ink moms]]</f>
        <v>487.5</v>
      </c>
      <c r="L9351" s="2">
        <f>Tabell2[[#This Row],[Antal]]*Tabell2[[#This Row],[Inpris ex moms]]</f>
        <v>390</v>
      </c>
      <c r="M9351" s="2">
        <f>MIN(Tabell2[[#This Row],[Bokat]]*Tabell2[[#This Row],[Inpris ex moms]],Tabell2[[#This Row],[Totalt lagervärde ex moms]])</f>
        <v>0</v>
      </c>
      <c r="N9351" s="2">
        <f>Tabell2[[#This Row],[Totalt lagervärde ex moms]]-Tabell2[[#This Row],[Varav bokat ex moms]]</f>
        <v>390</v>
      </c>
    </row>
    <row r="9352" spans="1:14" x14ac:dyDescent="0.2">
      <c r="A9352" t="s">
        <v>10019</v>
      </c>
      <c r="B9352" t="s">
        <v>10020</v>
      </c>
      <c r="C9352" s="2">
        <v>719</v>
      </c>
      <c r="D9352" s="2">
        <v>524</v>
      </c>
      <c r="E9352" s="2">
        <v>243.75</v>
      </c>
      <c r="F9352" s="2">
        <v>195</v>
      </c>
      <c r="G9352">
        <v>2</v>
      </c>
      <c r="H9352">
        <v>0</v>
      </c>
      <c r="I9352" s="2">
        <f>Tabell2[[#This Row],[Inköpspris (SEK)]]*Tabell2[[#This Row],[Antal]]</f>
        <v>487.5</v>
      </c>
      <c r="J9352" s="2">
        <f>MIN(Tabell2[[#This Row],[Bokat]]*Tabell2[[#This Row],[Inköpspris (SEK)]],Tabell2[[#This Row],[Totalt lagervärde ink moms]])</f>
        <v>0</v>
      </c>
      <c r="K9352" s="2">
        <f>Tabell2[[#This Row],[Totalt lagervärde ink moms]]-Tabell2[[#This Row],[Varav bokat ink moms]]</f>
        <v>487.5</v>
      </c>
      <c r="L9352" s="2">
        <f>Tabell2[[#This Row],[Antal]]*Tabell2[[#This Row],[Inpris ex moms]]</f>
        <v>390</v>
      </c>
      <c r="M9352" s="2">
        <f>MIN(Tabell2[[#This Row],[Bokat]]*Tabell2[[#This Row],[Inpris ex moms]],Tabell2[[#This Row],[Totalt lagervärde ex moms]])</f>
        <v>0</v>
      </c>
      <c r="N9352" s="2">
        <f>Tabell2[[#This Row],[Totalt lagervärde ex moms]]-Tabell2[[#This Row],[Varav bokat ex moms]]</f>
        <v>390</v>
      </c>
    </row>
    <row r="9353" spans="1:14" x14ac:dyDescent="0.2">
      <c r="A9353" t="s">
        <v>17037</v>
      </c>
      <c r="B9353" t="s">
        <v>17038</v>
      </c>
      <c r="C9353" s="2">
        <v>945</v>
      </c>
      <c r="D9353" s="2">
        <v>567</v>
      </c>
      <c r="E9353" s="2">
        <v>319.60000000000002</v>
      </c>
      <c r="F9353" s="2">
        <v>255.68000000000004</v>
      </c>
      <c r="G9353">
        <v>1</v>
      </c>
      <c r="H9353">
        <v>0</v>
      </c>
      <c r="I9353" s="2">
        <f>Tabell2[[#This Row],[Inköpspris (SEK)]]*Tabell2[[#This Row],[Antal]]</f>
        <v>319.60000000000002</v>
      </c>
      <c r="J9353" s="2">
        <f>MIN(Tabell2[[#This Row],[Bokat]]*Tabell2[[#This Row],[Inköpspris (SEK)]],Tabell2[[#This Row],[Totalt lagervärde ink moms]])</f>
        <v>0</v>
      </c>
      <c r="K9353" s="2">
        <f>Tabell2[[#This Row],[Totalt lagervärde ink moms]]-Tabell2[[#This Row],[Varav bokat ink moms]]</f>
        <v>319.60000000000002</v>
      </c>
      <c r="L9353" s="2">
        <f>Tabell2[[#This Row],[Antal]]*Tabell2[[#This Row],[Inpris ex moms]]</f>
        <v>255.68000000000004</v>
      </c>
      <c r="M9353" s="2">
        <f>MIN(Tabell2[[#This Row],[Bokat]]*Tabell2[[#This Row],[Inpris ex moms]],Tabell2[[#This Row],[Totalt lagervärde ex moms]])</f>
        <v>0</v>
      </c>
      <c r="N9353" s="2">
        <f>Tabell2[[#This Row],[Totalt lagervärde ex moms]]-Tabell2[[#This Row],[Varav bokat ex moms]]</f>
        <v>255.68000000000004</v>
      </c>
    </row>
    <row r="9354" spans="1:14" x14ac:dyDescent="0.2">
      <c r="A9354" t="s">
        <v>11769</v>
      </c>
      <c r="B9354" t="s">
        <v>11770</v>
      </c>
      <c r="C9354" s="2">
        <v>74</v>
      </c>
      <c r="D9354" s="2">
        <v>54</v>
      </c>
      <c r="E9354" s="2">
        <v>25</v>
      </c>
      <c r="F9354" s="2">
        <v>20</v>
      </c>
      <c r="G9354">
        <v>2</v>
      </c>
      <c r="H9354">
        <v>0</v>
      </c>
      <c r="I9354" s="2">
        <f>Tabell2[[#This Row],[Inköpspris (SEK)]]*Tabell2[[#This Row],[Antal]]</f>
        <v>50</v>
      </c>
      <c r="J9354" s="2">
        <f>MIN(Tabell2[[#This Row],[Bokat]]*Tabell2[[#This Row],[Inköpspris (SEK)]],Tabell2[[#This Row],[Totalt lagervärde ink moms]])</f>
        <v>0</v>
      </c>
      <c r="K9354" s="2">
        <f>Tabell2[[#This Row],[Totalt lagervärde ink moms]]-Tabell2[[#This Row],[Varav bokat ink moms]]</f>
        <v>50</v>
      </c>
      <c r="L9354" s="2">
        <f>Tabell2[[#This Row],[Antal]]*Tabell2[[#This Row],[Inpris ex moms]]</f>
        <v>40</v>
      </c>
      <c r="M9354" s="2">
        <f>MIN(Tabell2[[#This Row],[Bokat]]*Tabell2[[#This Row],[Inpris ex moms]],Tabell2[[#This Row],[Totalt lagervärde ex moms]])</f>
        <v>0</v>
      </c>
      <c r="N9354" s="2">
        <f>Tabell2[[#This Row],[Totalt lagervärde ex moms]]-Tabell2[[#This Row],[Varav bokat ex moms]]</f>
        <v>40</v>
      </c>
    </row>
    <row r="9355" spans="1:14" x14ac:dyDescent="0.2">
      <c r="A9355" t="s">
        <v>11771</v>
      </c>
      <c r="B9355" t="s">
        <v>11770</v>
      </c>
      <c r="C9355" s="2">
        <v>74</v>
      </c>
      <c r="D9355" s="2">
        <v>54</v>
      </c>
      <c r="E9355" s="2">
        <v>25</v>
      </c>
      <c r="F9355" s="2">
        <v>20</v>
      </c>
      <c r="G9355">
        <v>1</v>
      </c>
      <c r="H9355">
        <v>0</v>
      </c>
      <c r="I9355" s="2">
        <f>Tabell2[[#This Row],[Inköpspris (SEK)]]*Tabell2[[#This Row],[Antal]]</f>
        <v>25</v>
      </c>
      <c r="J9355" s="2">
        <f>MIN(Tabell2[[#This Row],[Bokat]]*Tabell2[[#This Row],[Inköpspris (SEK)]],Tabell2[[#This Row],[Totalt lagervärde ink moms]])</f>
        <v>0</v>
      </c>
      <c r="K9355" s="2">
        <f>Tabell2[[#This Row],[Totalt lagervärde ink moms]]-Tabell2[[#This Row],[Varav bokat ink moms]]</f>
        <v>25</v>
      </c>
      <c r="L9355" s="2">
        <f>Tabell2[[#This Row],[Antal]]*Tabell2[[#This Row],[Inpris ex moms]]</f>
        <v>20</v>
      </c>
      <c r="M9355" s="2">
        <f>MIN(Tabell2[[#This Row],[Bokat]]*Tabell2[[#This Row],[Inpris ex moms]],Tabell2[[#This Row],[Totalt lagervärde ex moms]])</f>
        <v>0</v>
      </c>
      <c r="N9355" s="2">
        <f>Tabell2[[#This Row],[Totalt lagervärde ex moms]]-Tabell2[[#This Row],[Varav bokat ex moms]]</f>
        <v>20</v>
      </c>
    </row>
    <row r="9356" spans="1:14" x14ac:dyDescent="0.2">
      <c r="A9356" t="s">
        <v>11772</v>
      </c>
      <c r="B9356" t="s">
        <v>11770</v>
      </c>
      <c r="C9356" s="2">
        <v>74</v>
      </c>
      <c r="D9356" s="2">
        <v>54</v>
      </c>
      <c r="E9356" s="2">
        <v>25</v>
      </c>
      <c r="F9356" s="2">
        <v>20</v>
      </c>
      <c r="G9356">
        <v>2</v>
      </c>
      <c r="H9356">
        <v>0</v>
      </c>
      <c r="I9356" s="2">
        <f>Tabell2[[#This Row],[Inköpspris (SEK)]]*Tabell2[[#This Row],[Antal]]</f>
        <v>50</v>
      </c>
      <c r="J9356" s="2">
        <f>MIN(Tabell2[[#This Row],[Bokat]]*Tabell2[[#This Row],[Inköpspris (SEK)]],Tabell2[[#This Row],[Totalt lagervärde ink moms]])</f>
        <v>0</v>
      </c>
      <c r="K9356" s="2">
        <f>Tabell2[[#This Row],[Totalt lagervärde ink moms]]-Tabell2[[#This Row],[Varav bokat ink moms]]</f>
        <v>50</v>
      </c>
      <c r="L9356" s="2">
        <f>Tabell2[[#This Row],[Antal]]*Tabell2[[#This Row],[Inpris ex moms]]</f>
        <v>40</v>
      </c>
      <c r="M9356" s="2">
        <f>MIN(Tabell2[[#This Row],[Bokat]]*Tabell2[[#This Row],[Inpris ex moms]],Tabell2[[#This Row],[Totalt lagervärde ex moms]])</f>
        <v>0</v>
      </c>
      <c r="N9356" s="2">
        <f>Tabell2[[#This Row],[Totalt lagervärde ex moms]]-Tabell2[[#This Row],[Varav bokat ex moms]]</f>
        <v>40</v>
      </c>
    </row>
    <row r="9357" spans="1:14" x14ac:dyDescent="0.2">
      <c r="A9357" t="s">
        <v>11773</v>
      </c>
      <c r="B9357" t="s">
        <v>11770</v>
      </c>
      <c r="C9357" s="2">
        <v>74</v>
      </c>
      <c r="D9357" s="2">
        <v>54</v>
      </c>
      <c r="E9357" s="2">
        <v>25</v>
      </c>
      <c r="F9357" s="2">
        <v>20</v>
      </c>
      <c r="G9357">
        <v>2</v>
      </c>
      <c r="H9357">
        <v>0</v>
      </c>
      <c r="I9357" s="2">
        <f>Tabell2[[#This Row],[Inköpspris (SEK)]]*Tabell2[[#This Row],[Antal]]</f>
        <v>50</v>
      </c>
      <c r="J9357" s="2">
        <f>MIN(Tabell2[[#This Row],[Bokat]]*Tabell2[[#This Row],[Inköpspris (SEK)]],Tabell2[[#This Row],[Totalt lagervärde ink moms]])</f>
        <v>0</v>
      </c>
      <c r="K9357" s="2">
        <f>Tabell2[[#This Row],[Totalt lagervärde ink moms]]-Tabell2[[#This Row],[Varav bokat ink moms]]</f>
        <v>50</v>
      </c>
      <c r="L9357" s="2">
        <f>Tabell2[[#This Row],[Antal]]*Tabell2[[#This Row],[Inpris ex moms]]</f>
        <v>40</v>
      </c>
      <c r="M9357" s="2">
        <f>MIN(Tabell2[[#This Row],[Bokat]]*Tabell2[[#This Row],[Inpris ex moms]],Tabell2[[#This Row],[Totalt lagervärde ex moms]])</f>
        <v>0</v>
      </c>
      <c r="N9357" s="2">
        <f>Tabell2[[#This Row],[Totalt lagervärde ex moms]]-Tabell2[[#This Row],[Varav bokat ex moms]]</f>
        <v>40</v>
      </c>
    </row>
    <row r="9358" spans="1:14" x14ac:dyDescent="0.2">
      <c r="A9358" t="s">
        <v>11774</v>
      </c>
      <c r="B9358" t="s">
        <v>11770</v>
      </c>
      <c r="C9358" s="2">
        <v>74</v>
      </c>
      <c r="D9358" s="2">
        <v>54</v>
      </c>
      <c r="E9358" s="2">
        <v>25</v>
      </c>
      <c r="F9358" s="2">
        <v>20</v>
      </c>
      <c r="G9358">
        <v>3</v>
      </c>
      <c r="H9358">
        <v>0</v>
      </c>
      <c r="I9358" s="2">
        <f>Tabell2[[#This Row],[Inköpspris (SEK)]]*Tabell2[[#This Row],[Antal]]</f>
        <v>75</v>
      </c>
      <c r="J9358" s="2">
        <f>MIN(Tabell2[[#This Row],[Bokat]]*Tabell2[[#This Row],[Inköpspris (SEK)]],Tabell2[[#This Row],[Totalt lagervärde ink moms]])</f>
        <v>0</v>
      </c>
      <c r="K9358" s="2">
        <f>Tabell2[[#This Row],[Totalt lagervärde ink moms]]-Tabell2[[#This Row],[Varav bokat ink moms]]</f>
        <v>75</v>
      </c>
      <c r="L9358" s="2">
        <f>Tabell2[[#This Row],[Antal]]*Tabell2[[#This Row],[Inpris ex moms]]</f>
        <v>60</v>
      </c>
      <c r="M9358" s="2">
        <f>MIN(Tabell2[[#This Row],[Bokat]]*Tabell2[[#This Row],[Inpris ex moms]],Tabell2[[#This Row],[Totalt lagervärde ex moms]])</f>
        <v>0</v>
      </c>
      <c r="N9358" s="2">
        <f>Tabell2[[#This Row],[Totalt lagervärde ex moms]]-Tabell2[[#This Row],[Varav bokat ex moms]]</f>
        <v>60</v>
      </c>
    </row>
    <row r="9359" spans="1:14" x14ac:dyDescent="0.2">
      <c r="A9359" t="s">
        <v>11775</v>
      </c>
      <c r="B9359" t="s">
        <v>11770</v>
      </c>
      <c r="C9359" s="2">
        <v>74</v>
      </c>
      <c r="D9359" s="2">
        <v>54</v>
      </c>
      <c r="E9359" s="2">
        <v>25</v>
      </c>
      <c r="F9359" s="2">
        <v>20</v>
      </c>
      <c r="G9359">
        <v>2</v>
      </c>
      <c r="H9359">
        <v>0</v>
      </c>
      <c r="I9359" s="2">
        <f>Tabell2[[#This Row],[Inköpspris (SEK)]]*Tabell2[[#This Row],[Antal]]</f>
        <v>50</v>
      </c>
      <c r="J9359" s="2">
        <f>MIN(Tabell2[[#This Row],[Bokat]]*Tabell2[[#This Row],[Inköpspris (SEK)]],Tabell2[[#This Row],[Totalt lagervärde ink moms]])</f>
        <v>0</v>
      </c>
      <c r="K9359" s="2">
        <f>Tabell2[[#This Row],[Totalt lagervärde ink moms]]-Tabell2[[#This Row],[Varav bokat ink moms]]</f>
        <v>50</v>
      </c>
      <c r="L9359" s="2">
        <f>Tabell2[[#This Row],[Antal]]*Tabell2[[#This Row],[Inpris ex moms]]</f>
        <v>40</v>
      </c>
      <c r="M9359" s="2">
        <f>MIN(Tabell2[[#This Row],[Bokat]]*Tabell2[[#This Row],[Inpris ex moms]],Tabell2[[#This Row],[Totalt lagervärde ex moms]])</f>
        <v>0</v>
      </c>
      <c r="N9359" s="2">
        <f>Tabell2[[#This Row],[Totalt lagervärde ex moms]]-Tabell2[[#This Row],[Varav bokat ex moms]]</f>
        <v>40</v>
      </c>
    </row>
    <row r="9360" spans="1:14" x14ac:dyDescent="0.2">
      <c r="A9360" t="s">
        <v>11776</v>
      </c>
      <c r="B9360" t="s">
        <v>11770</v>
      </c>
      <c r="C9360" s="2">
        <v>74</v>
      </c>
      <c r="D9360" s="2">
        <v>54</v>
      </c>
      <c r="E9360" s="2">
        <v>25</v>
      </c>
      <c r="F9360" s="2">
        <v>20</v>
      </c>
      <c r="G9360">
        <v>1</v>
      </c>
      <c r="H9360">
        <v>0</v>
      </c>
      <c r="I9360" s="2">
        <f>Tabell2[[#This Row],[Inköpspris (SEK)]]*Tabell2[[#This Row],[Antal]]</f>
        <v>25</v>
      </c>
      <c r="J9360" s="2">
        <f>MIN(Tabell2[[#This Row],[Bokat]]*Tabell2[[#This Row],[Inköpspris (SEK)]],Tabell2[[#This Row],[Totalt lagervärde ink moms]])</f>
        <v>0</v>
      </c>
      <c r="K9360" s="2">
        <f>Tabell2[[#This Row],[Totalt lagervärde ink moms]]-Tabell2[[#This Row],[Varav bokat ink moms]]</f>
        <v>25</v>
      </c>
      <c r="L9360" s="2">
        <f>Tabell2[[#This Row],[Antal]]*Tabell2[[#This Row],[Inpris ex moms]]</f>
        <v>20</v>
      </c>
      <c r="M9360" s="2">
        <f>MIN(Tabell2[[#This Row],[Bokat]]*Tabell2[[#This Row],[Inpris ex moms]],Tabell2[[#This Row],[Totalt lagervärde ex moms]])</f>
        <v>0</v>
      </c>
      <c r="N9360" s="2">
        <f>Tabell2[[#This Row],[Totalt lagervärde ex moms]]-Tabell2[[#This Row],[Varav bokat ex moms]]</f>
        <v>20</v>
      </c>
    </row>
    <row r="9361" spans="1:14" x14ac:dyDescent="0.2">
      <c r="A9361" t="s">
        <v>11777</v>
      </c>
      <c r="B9361" t="s">
        <v>11770</v>
      </c>
      <c r="C9361" s="2">
        <v>74</v>
      </c>
      <c r="D9361" s="2">
        <v>54</v>
      </c>
      <c r="E9361" s="2">
        <v>25</v>
      </c>
      <c r="F9361" s="2">
        <v>20</v>
      </c>
      <c r="G9361">
        <v>3</v>
      </c>
      <c r="H9361">
        <v>0</v>
      </c>
      <c r="I9361" s="2">
        <f>Tabell2[[#This Row],[Inköpspris (SEK)]]*Tabell2[[#This Row],[Antal]]</f>
        <v>75</v>
      </c>
      <c r="J9361" s="2">
        <f>MIN(Tabell2[[#This Row],[Bokat]]*Tabell2[[#This Row],[Inköpspris (SEK)]],Tabell2[[#This Row],[Totalt lagervärde ink moms]])</f>
        <v>0</v>
      </c>
      <c r="K9361" s="2">
        <f>Tabell2[[#This Row],[Totalt lagervärde ink moms]]-Tabell2[[#This Row],[Varav bokat ink moms]]</f>
        <v>75</v>
      </c>
      <c r="L9361" s="2">
        <f>Tabell2[[#This Row],[Antal]]*Tabell2[[#This Row],[Inpris ex moms]]</f>
        <v>60</v>
      </c>
      <c r="M9361" s="2">
        <f>MIN(Tabell2[[#This Row],[Bokat]]*Tabell2[[#This Row],[Inpris ex moms]],Tabell2[[#This Row],[Totalt lagervärde ex moms]])</f>
        <v>0</v>
      </c>
      <c r="N9361" s="2">
        <f>Tabell2[[#This Row],[Totalt lagervärde ex moms]]-Tabell2[[#This Row],[Varav bokat ex moms]]</f>
        <v>60</v>
      </c>
    </row>
    <row r="9362" spans="1:14" x14ac:dyDescent="0.2">
      <c r="A9362" t="s">
        <v>11778</v>
      </c>
      <c r="B9362" t="s">
        <v>11770</v>
      </c>
      <c r="C9362" s="2">
        <v>74</v>
      </c>
      <c r="D9362" s="2">
        <v>54</v>
      </c>
      <c r="E9362" s="2">
        <v>25</v>
      </c>
      <c r="F9362" s="2">
        <v>20</v>
      </c>
      <c r="G9362">
        <v>1</v>
      </c>
      <c r="H9362">
        <v>0</v>
      </c>
      <c r="I9362" s="2">
        <f>Tabell2[[#This Row],[Inköpspris (SEK)]]*Tabell2[[#This Row],[Antal]]</f>
        <v>25</v>
      </c>
      <c r="J9362" s="2">
        <f>MIN(Tabell2[[#This Row],[Bokat]]*Tabell2[[#This Row],[Inköpspris (SEK)]],Tabell2[[#This Row],[Totalt lagervärde ink moms]])</f>
        <v>0</v>
      </c>
      <c r="K9362" s="2">
        <f>Tabell2[[#This Row],[Totalt lagervärde ink moms]]-Tabell2[[#This Row],[Varav bokat ink moms]]</f>
        <v>25</v>
      </c>
      <c r="L9362" s="2">
        <f>Tabell2[[#This Row],[Antal]]*Tabell2[[#This Row],[Inpris ex moms]]</f>
        <v>20</v>
      </c>
      <c r="M9362" s="2">
        <f>MIN(Tabell2[[#This Row],[Bokat]]*Tabell2[[#This Row],[Inpris ex moms]],Tabell2[[#This Row],[Totalt lagervärde ex moms]])</f>
        <v>0</v>
      </c>
      <c r="N9362" s="2">
        <f>Tabell2[[#This Row],[Totalt lagervärde ex moms]]-Tabell2[[#This Row],[Varav bokat ex moms]]</f>
        <v>20</v>
      </c>
    </row>
    <row r="9363" spans="1:14" x14ac:dyDescent="0.2">
      <c r="A9363" t="s">
        <v>11779</v>
      </c>
      <c r="B9363" t="s">
        <v>11770</v>
      </c>
      <c r="C9363" s="2">
        <v>74</v>
      </c>
      <c r="D9363" s="2">
        <v>54</v>
      </c>
      <c r="E9363" s="2">
        <v>25</v>
      </c>
      <c r="F9363" s="2">
        <v>20</v>
      </c>
      <c r="G9363">
        <v>5</v>
      </c>
      <c r="H9363">
        <v>0</v>
      </c>
      <c r="I9363" s="2">
        <f>Tabell2[[#This Row],[Inköpspris (SEK)]]*Tabell2[[#This Row],[Antal]]</f>
        <v>125</v>
      </c>
      <c r="J9363" s="2">
        <f>MIN(Tabell2[[#This Row],[Bokat]]*Tabell2[[#This Row],[Inköpspris (SEK)]],Tabell2[[#This Row],[Totalt lagervärde ink moms]])</f>
        <v>0</v>
      </c>
      <c r="K9363" s="2">
        <f>Tabell2[[#This Row],[Totalt lagervärde ink moms]]-Tabell2[[#This Row],[Varav bokat ink moms]]</f>
        <v>125</v>
      </c>
      <c r="L9363" s="2">
        <f>Tabell2[[#This Row],[Antal]]*Tabell2[[#This Row],[Inpris ex moms]]</f>
        <v>100</v>
      </c>
      <c r="M9363" s="2">
        <f>MIN(Tabell2[[#This Row],[Bokat]]*Tabell2[[#This Row],[Inpris ex moms]],Tabell2[[#This Row],[Totalt lagervärde ex moms]])</f>
        <v>0</v>
      </c>
      <c r="N9363" s="2">
        <f>Tabell2[[#This Row],[Totalt lagervärde ex moms]]-Tabell2[[#This Row],[Varav bokat ex moms]]</f>
        <v>100</v>
      </c>
    </row>
    <row r="9364" spans="1:14" x14ac:dyDescent="0.2">
      <c r="A9364" t="s">
        <v>7548</v>
      </c>
      <c r="B9364" t="s">
        <v>7549</v>
      </c>
      <c r="C9364" s="2">
        <v>49</v>
      </c>
      <c r="E9364" s="2">
        <v>16.53</v>
      </c>
      <c r="F9364" s="2">
        <v>13.224000000000002</v>
      </c>
      <c r="G9364">
        <v>5</v>
      </c>
      <c r="H9364">
        <v>4</v>
      </c>
      <c r="I9364" s="2">
        <f>Tabell2[[#This Row],[Inköpspris (SEK)]]*Tabell2[[#This Row],[Antal]]</f>
        <v>82.65</v>
      </c>
      <c r="J9364" s="2">
        <f>MIN(Tabell2[[#This Row],[Bokat]]*Tabell2[[#This Row],[Inköpspris (SEK)]],Tabell2[[#This Row],[Totalt lagervärde ink moms]])</f>
        <v>66.12</v>
      </c>
      <c r="K9364" s="2">
        <f>Tabell2[[#This Row],[Totalt lagervärde ink moms]]-Tabell2[[#This Row],[Varav bokat ink moms]]</f>
        <v>16.53</v>
      </c>
      <c r="L9364" s="2">
        <f>Tabell2[[#This Row],[Antal]]*Tabell2[[#This Row],[Inpris ex moms]]</f>
        <v>66.12</v>
      </c>
      <c r="M9364" s="2">
        <f>MIN(Tabell2[[#This Row],[Bokat]]*Tabell2[[#This Row],[Inpris ex moms]],Tabell2[[#This Row],[Totalt lagervärde ex moms]])</f>
        <v>52.896000000000008</v>
      </c>
      <c r="N9364" s="2">
        <f>Tabell2[[#This Row],[Totalt lagervärde ex moms]]-Tabell2[[#This Row],[Varav bokat ex moms]]</f>
        <v>13.223999999999997</v>
      </c>
    </row>
    <row r="9365" spans="1:14" x14ac:dyDescent="0.2">
      <c r="A9365" t="s">
        <v>8355</v>
      </c>
      <c r="B9365" t="s">
        <v>8356</v>
      </c>
      <c r="C9365" s="2">
        <v>165</v>
      </c>
      <c r="D9365" s="2">
        <v>139</v>
      </c>
      <c r="E9365" s="2">
        <v>55.63</v>
      </c>
      <c r="F9365" s="2">
        <v>44.504000000000005</v>
      </c>
      <c r="G9365">
        <v>2</v>
      </c>
      <c r="H9365">
        <v>0</v>
      </c>
      <c r="I9365" s="2">
        <f>Tabell2[[#This Row],[Inköpspris (SEK)]]*Tabell2[[#This Row],[Antal]]</f>
        <v>111.26</v>
      </c>
      <c r="J9365" s="2">
        <f>MIN(Tabell2[[#This Row],[Bokat]]*Tabell2[[#This Row],[Inköpspris (SEK)]],Tabell2[[#This Row],[Totalt lagervärde ink moms]])</f>
        <v>0</v>
      </c>
      <c r="K9365" s="2">
        <f>Tabell2[[#This Row],[Totalt lagervärde ink moms]]-Tabell2[[#This Row],[Varav bokat ink moms]]</f>
        <v>111.26</v>
      </c>
      <c r="L9365" s="2">
        <f>Tabell2[[#This Row],[Antal]]*Tabell2[[#This Row],[Inpris ex moms]]</f>
        <v>89.00800000000001</v>
      </c>
      <c r="M9365" s="2">
        <f>MIN(Tabell2[[#This Row],[Bokat]]*Tabell2[[#This Row],[Inpris ex moms]],Tabell2[[#This Row],[Totalt lagervärde ex moms]])</f>
        <v>0</v>
      </c>
      <c r="N9365" s="2">
        <f>Tabell2[[#This Row],[Totalt lagervärde ex moms]]-Tabell2[[#This Row],[Varav bokat ex moms]]</f>
        <v>89.00800000000001</v>
      </c>
    </row>
    <row r="9366" spans="1:14" x14ac:dyDescent="0.2">
      <c r="A9366" t="s">
        <v>11602</v>
      </c>
      <c r="B9366" t="s">
        <v>11603</v>
      </c>
      <c r="C9366" s="2">
        <v>119</v>
      </c>
      <c r="D9366" s="2">
        <v>92</v>
      </c>
      <c r="E9366" s="2">
        <v>40</v>
      </c>
      <c r="F9366" s="2">
        <v>32</v>
      </c>
      <c r="G9366">
        <v>1</v>
      </c>
      <c r="H9366">
        <v>0</v>
      </c>
      <c r="I9366" s="2">
        <f>Tabell2[[#This Row],[Inköpspris (SEK)]]*Tabell2[[#This Row],[Antal]]</f>
        <v>40</v>
      </c>
      <c r="J9366" s="2">
        <f>MIN(Tabell2[[#This Row],[Bokat]]*Tabell2[[#This Row],[Inköpspris (SEK)]],Tabell2[[#This Row],[Totalt lagervärde ink moms]])</f>
        <v>0</v>
      </c>
      <c r="K9366" s="2">
        <f>Tabell2[[#This Row],[Totalt lagervärde ink moms]]-Tabell2[[#This Row],[Varav bokat ink moms]]</f>
        <v>40</v>
      </c>
      <c r="L9366" s="2">
        <f>Tabell2[[#This Row],[Antal]]*Tabell2[[#This Row],[Inpris ex moms]]</f>
        <v>32</v>
      </c>
      <c r="M9366" s="2">
        <f>MIN(Tabell2[[#This Row],[Bokat]]*Tabell2[[#This Row],[Inpris ex moms]],Tabell2[[#This Row],[Totalt lagervärde ex moms]])</f>
        <v>0</v>
      </c>
      <c r="N9366" s="2">
        <f>Tabell2[[#This Row],[Totalt lagervärde ex moms]]-Tabell2[[#This Row],[Varav bokat ex moms]]</f>
        <v>32</v>
      </c>
    </row>
    <row r="9367" spans="1:14" x14ac:dyDescent="0.2">
      <c r="A9367" t="s">
        <v>1004</v>
      </c>
      <c r="B9367" t="s">
        <v>1005</v>
      </c>
      <c r="C9367" s="2">
        <v>149</v>
      </c>
      <c r="D9367" s="2">
        <v>122</v>
      </c>
      <c r="E9367" s="2">
        <v>50</v>
      </c>
      <c r="F9367" s="2">
        <v>40</v>
      </c>
      <c r="G9367">
        <v>3</v>
      </c>
      <c r="H9367">
        <v>0</v>
      </c>
      <c r="I9367" s="2">
        <f>Tabell2[[#This Row],[Inköpspris (SEK)]]*Tabell2[[#This Row],[Antal]]</f>
        <v>150</v>
      </c>
      <c r="J9367" s="2">
        <f>MIN(Tabell2[[#This Row],[Bokat]]*Tabell2[[#This Row],[Inköpspris (SEK)]],Tabell2[[#This Row],[Totalt lagervärde ink moms]])</f>
        <v>0</v>
      </c>
      <c r="K9367" s="2">
        <f>Tabell2[[#This Row],[Totalt lagervärde ink moms]]-Tabell2[[#This Row],[Varav bokat ink moms]]</f>
        <v>150</v>
      </c>
      <c r="L9367" s="2">
        <f>Tabell2[[#This Row],[Antal]]*Tabell2[[#This Row],[Inpris ex moms]]</f>
        <v>120</v>
      </c>
      <c r="M9367" s="2">
        <f>MIN(Tabell2[[#This Row],[Bokat]]*Tabell2[[#This Row],[Inpris ex moms]],Tabell2[[#This Row],[Totalt lagervärde ex moms]])</f>
        <v>0</v>
      </c>
      <c r="N9367" s="2">
        <f>Tabell2[[#This Row],[Totalt lagervärde ex moms]]-Tabell2[[#This Row],[Varav bokat ex moms]]</f>
        <v>120</v>
      </c>
    </row>
    <row r="9368" spans="1:14" x14ac:dyDescent="0.2">
      <c r="A9368" t="s">
        <v>14739</v>
      </c>
      <c r="B9368" t="s">
        <v>14740</v>
      </c>
      <c r="C9368" s="2">
        <v>769</v>
      </c>
      <c r="D9368" s="2">
        <v>461</v>
      </c>
      <c r="E9368" s="2">
        <v>257.7</v>
      </c>
      <c r="F9368" s="2">
        <v>206.16</v>
      </c>
      <c r="G9368">
        <v>2</v>
      </c>
      <c r="H9368">
        <v>0</v>
      </c>
      <c r="I9368" s="2">
        <f>Tabell2[[#This Row],[Inköpspris (SEK)]]*Tabell2[[#This Row],[Antal]]</f>
        <v>515.4</v>
      </c>
      <c r="J9368" s="2">
        <f>MIN(Tabell2[[#This Row],[Bokat]]*Tabell2[[#This Row],[Inköpspris (SEK)]],Tabell2[[#This Row],[Totalt lagervärde ink moms]])</f>
        <v>0</v>
      </c>
      <c r="K9368" s="2">
        <f>Tabell2[[#This Row],[Totalt lagervärde ink moms]]-Tabell2[[#This Row],[Varav bokat ink moms]]</f>
        <v>515.4</v>
      </c>
      <c r="L9368" s="2">
        <f>Tabell2[[#This Row],[Antal]]*Tabell2[[#This Row],[Inpris ex moms]]</f>
        <v>412.32</v>
      </c>
      <c r="M9368" s="2">
        <f>MIN(Tabell2[[#This Row],[Bokat]]*Tabell2[[#This Row],[Inpris ex moms]],Tabell2[[#This Row],[Totalt lagervärde ex moms]])</f>
        <v>0</v>
      </c>
      <c r="N9368" s="2">
        <f>Tabell2[[#This Row],[Totalt lagervärde ex moms]]-Tabell2[[#This Row],[Varav bokat ex moms]]</f>
        <v>412.32</v>
      </c>
    </row>
    <row r="9369" spans="1:14" x14ac:dyDescent="0.2">
      <c r="A9369" t="s">
        <v>10800</v>
      </c>
      <c r="B9369" t="s">
        <v>10801</v>
      </c>
      <c r="C9369" s="2">
        <v>225</v>
      </c>
      <c r="D9369" s="2">
        <v>79</v>
      </c>
      <c r="E9369" s="2">
        <v>75.38</v>
      </c>
      <c r="F9369" s="2">
        <v>60.304000000000002</v>
      </c>
      <c r="G9369">
        <v>1</v>
      </c>
      <c r="H9369">
        <v>0</v>
      </c>
      <c r="I9369" s="2">
        <f>Tabell2[[#This Row],[Inköpspris (SEK)]]*Tabell2[[#This Row],[Antal]]</f>
        <v>75.38</v>
      </c>
      <c r="J9369" s="2">
        <f>MIN(Tabell2[[#This Row],[Bokat]]*Tabell2[[#This Row],[Inköpspris (SEK)]],Tabell2[[#This Row],[Totalt lagervärde ink moms]])</f>
        <v>0</v>
      </c>
      <c r="K9369" s="2">
        <f>Tabell2[[#This Row],[Totalt lagervärde ink moms]]-Tabell2[[#This Row],[Varav bokat ink moms]]</f>
        <v>75.38</v>
      </c>
      <c r="L9369" s="2">
        <f>Tabell2[[#This Row],[Antal]]*Tabell2[[#This Row],[Inpris ex moms]]</f>
        <v>60.304000000000002</v>
      </c>
      <c r="M9369" s="2">
        <f>MIN(Tabell2[[#This Row],[Bokat]]*Tabell2[[#This Row],[Inpris ex moms]],Tabell2[[#This Row],[Totalt lagervärde ex moms]])</f>
        <v>0</v>
      </c>
      <c r="N9369" s="2">
        <f>Tabell2[[#This Row],[Totalt lagervärde ex moms]]-Tabell2[[#This Row],[Varav bokat ex moms]]</f>
        <v>60.304000000000002</v>
      </c>
    </row>
    <row r="9370" spans="1:14" x14ac:dyDescent="0.2">
      <c r="A9370" t="s">
        <v>4497</v>
      </c>
      <c r="B9370" t="s">
        <v>4498</v>
      </c>
      <c r="C9370" s="2">
        <v>163</v>
      </c>
      <c r="D9370" s="2">
        <v>133</v>
      </c>
      <c r="E9370" s="2">
        <v>54.5</v>
      </c>
      <c r="F9370" s="2">
        <v>43.6</v>
      </c>
      <c r="G9370">
        <v>6</v>
      </c>
      <c r="H9370">
        <v>0</v>
      </c>
      <c r="I9370" s="2">
        <f>Tabell2[[#This Row],[Inköpspris (SEK)]]*Tabell2[[#This Row],[Antal]]</f>
        <v>327</v>
      </c>
      <c r="J9370" s="2">
        <f>MIN(Tabell2[[#This Row],[Bokat]]*Tabell2[[#This Row],[Inköpspris (SEK)]],Tabell2[[#This Row],[Totalt lagervärde ink moms]])</f>
        <v>0</v>
      </c>
      <c r="K9370" s="2">
        <f>Tabell2[[#This Row],[Totalt lagervärde ink moms]]-Tabell2[[#This Row],[Varav bokat ink moms]]</f>
        <v>327</v>
      </c>
      <c r="L9370" s="2">
        <f>Tabell2[[#This Row],[Antal]]*Tabell2[[#This Row],[Inpris ex moms]]</f>
        <v>261.60000000000002</v>
      </c>
      <c r="M9370" s="2">
        <f>MIN(Tabell2[[#This Row],[Bokat]]*Tabell2[[#This Row],[Inpris ex moms]],Tabell2[[#This Row],[Totalt lagervärde ex moms]])</f>
        <v>0</v>
      </c>
      <c r="N9370" s="2">
        <f>Tabell2[[#This Row],[Totalt lagervärde ex moms]]-Tabell2[[#This Row],[Varav bokat ex moms]]</f>
        <v>261.60000000000002</v>
      </c>
    </row>
    <row r="9371" spans="1:14" x14ac:dyDescent="0.2">
      <c r="A9371" t="s">
        <v>4499</v>
      </c>
      <c r="B9371" t="s">
        <v>4500</v>
      </c>
      <c r="C9371" s="2">
        <v>163</v>
      </c>
      <c r="D9371" s="2">
        <v>133</v>
      </c>
      <c r="E9371" s="2">
        <v>54.5</v>
      </c>
      <c r="F9371" s="2">
        <v>43.6</v>
      </c>
      <c r="G9371">
        <v>1</v>
      </c>
      <c r="H9371">
        <v>0</v>
      </c>
      <c r="I9371" s="2">
        <f>Tabell2[[#This Row],[Inköpspris (SEK)]]*Tabell2[[#This Row],[Antal]]</f>
        <v>54.5</v>
      </c>
      <c r="J9371" s="2">
        <f>MIN(Tabell2[[#This Row],[Bokat]]*Tabell2[[#This Row],[Inköpspris (SEK)]],Tabell2[[#This Row],[Totalt lagervärde ink moms]])</f>
        <v>0</v>
      </c>
      <c r="K9371" s="2">
        <f>Tabell2[[#This Row],[Totalt lagervärde ink moms]]-Tabell2[[#This Row],[Varav bokat ink moms]]</f>
        <v>54.5</v>
      </c>
      <c r="L9371" s="2">
        <f>Tabell2[[#This Row],[Antal]]*Tabell2[[#This Row],[Inpris ex moms]]</f>
        <v>43.6</v>
      </c>
      <c r="M9371" s="2">
        <f>MIN(Tabell2[[#This Row],[Bokat]]*Tabell2[[#This Row],[Inpris ex moms]],Tabell2[[#This Row],[Totalt lagervärde ex moms]])</f>
        <v>0</v>
      </c>
      <c r="N9371" s="2">
        <f>Tabell2[[#This Row],[Totalt lagervärde ex moms]]-Tabell2[[#This Row],[Varav bokat ex moms]]</f>
        <v>43.6</v>
      </c>
    </row>
    <row r="9372" spans="1:14" x14ac:dyDescent="0.2">
      <c r="A9372" t="s">
        <v>4501</v>
      </c>
      <c r="B9372" t="s">
        <v>4502</v>
      </c>
      <c r="C9372" s="2">
        <v>163</v>
      </c>
      <c r="D9372" s="2">
        <v>133</v>
      </c>
      <c r="E9372" s="2">
        <v>54.5</v>
      </c>
      <c r="F9372" s="2">
        <v>43.6</v>
      </c>
      <c r="G9372">
        <v>7</v>
      </c>
      <c r="H9372">
        <v>0</v>
      </c>
      <c r="I9372" s="2">
        <f>Tabell2[[#This Row],[Inköpspris (SEK)]]*Tabell2[[#This Row],[Antal]]</f>
        <v>381.5</v>
      </c>
      <c r="J9372" s="2">
        <f>MIN(Tabell2[[#This Row],[Bokat]]*Tabell2[[#This Row],[Inköpspris (SEK)]],Tabell2[[#This Row],[Totalt lagervärde ink moms]])</f>
        <v>0</v>
      </c>
      <c r="K9372" s="2">
        <f>Tabell2[[#This Row],[Totalt lagervärde ink moms]]-Tabell2[[#This Row],[Varav bokat ink moms]]</f>
        <v>381.5</v>
      </c>
      <c r="L9372" s="2">
        <f>Tabell2[[#This Row],[Antal]]*Tabell2[[#This Row],[Inpris ex moms]]</f>
        <v>305.2</v>
      </c>
      <c r="M9372" s="2">
        <f>MIN(Tabell2[[#This Row],[Bokat]]*Tabell2[[#This Row],[Inpris ex moms]],Tabell2[[#This Row],[Totalt lagervärde ex moms]])</f>
        <v>0</v>
      </c>
      <c r="N9372" s="2">
        <f>Tabell2[[#This Row],[Totalt lagervärde ex moms]]-Tabell2[[#This Row],[Varav bokat ex moms]]</f>
        <v>305.2</v>
      </c>
    </row>
    <row r="9373" spans="1:14" x14ac:dyDescent="0.2">
      <c r="A9373" t="s">
        <v>4503</v>
      </c>
      <c r="B9373" t="s">
        <v>4504</v>
      </c>
      <c r="C9373" s="2">
        <v>163</v>
      </c>
      <c r="D9373" s="2">
        <v>133</v>
      </c>
      <c r="E9373" s="2">
        <v>54.5</v>
      </c>
      <c r="F9373" s="2">
        <v>43.6</v>
      </c>
      <c r="G9373">
        <v>3</v>
      </c>
      <c r="H9373">
        <v>0</v>
      </c>
      <c r="I9373" s="2">
        <f>Tabell2[[#This Row],[Inköpspris (SEK)]]*Tabell2[[#This Row],[Antal]]</f>
        <v>163.5</v>
      </c>
      <c r="J9373" s="2">
        <f>MIN(Tabell2[[#This Row],[Bokat]]*Tabell2[[#This Row],[Inköpspris (SEK)]],Tabell2[[#This Row],[Totalt lagervärde ink moms]])</f>
        <v>0</v>
      </c>
      <c r="K9373" s="2">
        <f>Tabell2[[#This Row],[Totalt lagervärde ink moms]]-Tabell2[[#This Row],[Varav bokat ink moms]]</f>
        <v>163.5</v>
      </c>
      <c r="L9373" s="2">
        <f>Tabell2[[#This Row],[Antal]]*Tabell2[[#This Row],[Inpris ex moms]]</f>
        <v>130.80000000000001</v>
      </c>
      <c r="M9373" s="2">
        <f>MIN(Tabell2[[#This Row],[Bokat]]*Tabell2[[#This Row],[Inpris ex moms]],Tabell2[[#This Row],[Totalt lagervärde ex moms]])</f>
        <v>0</v>
      </c>
      <c r="N9373" s="2">
        <f>Tabell2[[#This Row],[Totalt lagervärde ex moms]]-Tabell2[[#This Row],[Varav bokat ex moms]]</f>
        <v>130.80000000000001</v>
      </c>
    </row>
    <row r="9374" spans="1:14" x14ac:dyDescent="0.2">
      <c r="A9374" t="s">
        <v>4505</v>
      </c>
      <c r="B9374" t="s">
        <v>4506</v>
      </c>
      <c r="C9374" s="2">
        <v>163</v>
      </c>
      <c r="D9374" s="2">
        <v>133</v>
      </c>
      <c r="E9374" s="2">
        <v>54.5</v>
      </c>
      <c r="F9374" s="2">
        <v>43.6</v>
      </c>
      <c r="G9374">
        <v>1</v>
      </c>
      <c r="H9374">
        <v>0</v>
      </c>
      <c r="I9374" s="2">
        <f>Tabell2[[#This Row],[Inköpspris (SEK)]]*Tabell2[[#This Row],[Antal]]</f>
        <v>54.5</v>
      </c>
      <c r="J9374" s="2">
        <f>MIN(Tabell2[[#This Row],[Bokat]]*Tabell2[[#This Row],[Inköpspris (SEK)]],Tabell2[[#This Row],[Totalt lagervärde ink moms]])</f>
        <v>0</v>
      </c>
      <c r="K9374" s="2">
        <f>Tabell2[[#This Row],[Totalt lagervärde ink moms]]-Tabell2[[#This Row],[Varav bokat ink moms]]</f>
        <v>54.5</v>
      </c>
      <c r="L9374" s="2">
        <f>Tabell2[[#This Row],[Antal]]*Tabell2[[#This Row],[Inpris ex moms]]</f>
        <v>43.6</v>
      </c>
      <c r="M9374" s="2">
        <f>MIN(Tabell2[[#This Row],[Bokat]]*Tabell2[[#This Row],[Inpris ex moms]],Tabell2[[#This Row],[Totalt lagervärde ex moms]])</f>
        <v>0</v>
      </c>
      <c r="N9374" s="2">
        <f>Tabell2[[#This Row],[Totalt lagervärde ex moms]]-Tabell2[[#This Row],[Varav bokat ex moms]]</f>
        <v>43.6</v>
      </c>
    </row>
    <row r="9375" spans="1:14" x14ac:dyDescent="0.2">
      <c r="A9375" t="s">
        <v>14000</v>
      </c>
      <c r="B9375" t="s">
        <v>14001</v>
      </c>
      <c r="C9375" s="2">
        <v>329</v>
      </c>
      <c r="D9375" s="2">
        <v>197</v>
      </c>
      <c r="E9375" s="2">
        <v>110</v>
      </c>
      <c r="F9375" s="2">
        <v>88</v>
      </c>
      <c r="G9375">
        <v>2</v>
      </c>
      <c r="H9375">
        <v>0</v>
      </c>
      <c r="I9375" s="2">
        <f>Tabell2[[#This Row],[Inköpspris (SEK)]]*Tabell2[[#This Row],[Antal]]</f>
        <v>220</v>
      </c>
      <c r="J9375" s="2">
        <f>MIN(Tabell2[[#This Row],[Bokat]]*Tabell2[[#This Row],[Inköpspris (SEK)]],Tabell2[[#This Row],[Totalt lagervärde ink moms]])</f>
        <v>0</v>
      </c>
      <c r="K9375" s="2">
        <f>Tabell2[[#This Row],[Totalt lagervärde ink moms]]-Tabell2[[#This Row],[Varav bokat ink moms]]</f>
        <v>220</v>
      </c>
      <c r="L9375" s="2">
        <f>Tabell2[[#This Row],[Antal]]*Tabell2[[#This Row],[Inpris ex moms]]</f>
        <v>176</v>
      </c>
      <c r="M9375" s="2">
        <f>MIN(Tabell2[[#This Row],[Bokat]]*Tabell2[[#This Row],[Inpris ex moms]],Tabell2[[#This Row],[Totalt lagervärde ex moms]])</f>
        <v>0</v>
      </c>
      <c r="N9375" s="2">
        <f>Tabell2[[#This Row],[Totalt lagervärde ex moms]]-Tabell2[[#This Row],[Varav bokat ex moms]]</f>
        <v>176</v>
      </c>
    </row>
    <row r="9376" spans="1:14" x14ac:dyDescent="0.2">
      <c r="A9376" t="s">
        <v>942</v>
      </c>
      <c r="B9376" t="s">
        <v>943</v>
      </c>
      <c r="C9376" s="2">
        <v>89</v>
      </c>
      <c r="D9376" s="2">
        <v>31</v>
      </c>
      <c r="E9376" s="2">
        <v>29.75</v>
      </c>
      <c r="F9376" s="2">
        <v>23.8</v>
      </c>
      <c r="G9376">
        <v>5</v>
      </c>
      <c r="H9376">
        <v>0</v>
      </c>
      <c r="I9376" s="2">
        <f>Tabell2[[#This Row],[Inköpspris (SEK)]]*Tabell2[[#This Row],[Antal]]</f>
        <v>148.75</v>
      </c>
      <c r="J9376" s="2">
        <f>MIN(Tabell2[[#This Row],[Bokat]]*Tabell2[[#This Row],[Inköpspris (SEK)]],Tabell2[[#This Row],[Totalt lagervärde ink moms]])</f>
        <v>0</v>
      </c>
      <c r="K9376" s="2">
        <f>Tabell2[[#This Row],[Totalt lagervärde ink moms]]-Tabell2[[#This Row],[Varav bokat ink moms]]</f>
        <v>148.75</v>
      </c>
      <c r="L9376" s="2">
        <f>Tabell2[[#This Row],[Antal]]*Tabell2[[#This Row],[Inpris ex moms]]</f>
        <v>119</v>
      </c>
      <c r="M9376" s="2">
        <f>MIN(Tabell2[[#This Row],[Bokat]]*Tabell2[[#This Row],[Inpris ex moms]],Tabell2[[#This Row],[Totalt lagervärde ex moms]])</f>
        <v>0</v>
      </c>
      <c r="N9376" s="2">
        <f>Tabell2[[#This Row],[Totalt lagervärde ex moms]]-Tabell2[[#This Row],[Varav bokat ex moms]]</f>
        <v>119</v>
      </c>
    </row>
    <row r="9377" spans="1:14" x14ac:dyDescent="0.2">
      <c r="A9377" t="s">
        <v>944</v>
      </c>
      <c r="B9377" t="s">
        <v>945</v>
      </c>
      <c r="C9377" s="2">
        <v>89</v>
      </c>
      <c r="D9377" s="2">
        <v>31</v>
      </c>
      <c r="E9377" s="2">
        <v>29.75</v>
      </c>
      <c r="F9377" s="2">
        <v>23.8</v>
      </c>
      <c r="G9377">
        <v>4</v>
      </c>
      <c r="H9377">
        <v>0</v>
      </c>
      <c r="I9377" s="2">
        <f>Tabell2[[#This Row],[Inköpspris (SEK)]]*Tabell2[[#This Row],[Antal]]</f>
        <v>119</v>
      </c>
      <c r="J9377" s="2">
        <f>MIN(Tabell2[[#This Row],[Bokat]]*Tabell2[[#This Row],[Inköpspris (SEK)]],Tabell2[[#This Row],[Totalt lagervärde ink moms]])</f>
        <v>0</v>
      </c>
      <c r="K9377" s="2">
        <f>Tabell2[[#This Row],[Totalt lagervärde ink moms]]-Tabell2[[#This Row],[Varav bokat ink moms]]</f>
        <v>119</v>
      </c>
      <c r="L9377" s="2">
        <f>Tabell2[[#This Row],[Antal]]*Tabell2[[#This Row],[Inpris ex moms]]</f>
        <v>95.2</v>
      </c>
      <c r="M9377" s="2">
        <f>MIN(Tabell2[[#This Row],[Bokat]]*Tabell2[[#This Row],[Inpris ex moms]],Tabell2[[#This Row],[Totalt lagervärde ex moms]])</f>
        <v>0</v>
      </c>
      <c r="N9377" s="2">
        <f>Tabell2[[#This Row],[Totalt lagervärde ex moms]]-Tabell2[[#This Row],[Varav bokat ex moms]]</f>
        <v>95.2</v>
      </c>
    </row>
    <row r="9378" spans="1:14" x14ac:dyDescent="0.2">
      <c r="A9378" t="s">
        <v>946</v>
      </c>
      <c r="B9378" t="s">
        <v>947</v>
      </c>
      <c r="C9378" s="2">
        <v>89</v>
      </c>
      <c r="D9378" s="2">
        <v>31</v>
      </c>
      <c r="E9378" s="2">
        <v>29.75</v>
      </c>
      <c r="F9378" s="2">
        <v>23.8</v>
      </c>
      <c r="G9378">
        <v>5</v>
      </c>
      <c r="H9378">
        <v>0</v>
      </c>
      <c r="I9378" s="2">
        <f>Tabell2[[#This Row],[Inköpspris (SEK)]]*Tabell2[[#This Row],[Antal]]</f>
        <v>148.75</v>
      </c>
      <c r="J9378" s="2">
        <f>MIN(Tabell2[[#This Row],[Bokat]]*Tabell2[[#This Row],[Inköpspris (SEK)]],Tabell2[[#This Row],[Totalt lagervärde ink moms]])</f>
        <v>0</v>
      </c>
      <c r="K9378" s="2">
        <f>Tabell2[[#This Row],[Totalt lagervärde ink moms]]-Tabell2[[#This Row],[Varav bokat ink moms]]</f>
        <v>148.75</v>
      </c>
      <c r="L9378" s="2">
        <f>Tabell2[[#This Row],[Antal]]*Tabell2[[#This Row],[Inpris ex moms]]</f>
        <v>119</v>
      </c>
      <c r="M9378" s="2">
        <f>MIN(Tabell2[[#This Row],[Bokat]]*Tabell2[[#This Row],[Inpris ex moms]],Tabell2[[#This Row],[Totalt lagervärde ex moms]])</f>
        <v>0</v>
      </c>
      <c r="N9378" s="2">
        <f>Tabell2[[#This Row],[Totalt lagervärde ex moms]]-Tabell2[[#This Row],[Varav bokat ex moms]]</f>
        <v>119</v>
      </c>
    </row>
    <row r="9379" spans="1:14" x14ac:dyDescent="0.2">
      <c r="A9379" t="s">
        <v>5825</v>
      </c>
      <c r="B9379" t="s">
        <v>5826</v>
      </c>
      <c r="C9379" s="2">
        <v>29</v>
      </c>
      <c r="D9379" s="2">
        <v>10</v>
      </c>
      <c r="E9379" s="2">
        <v>9.69</v>
      </c>
      <c r="F9379" s="2">
        <v>7.7519999999999998</v>
      </c>
      <c r="G9379">
        <v>3</v>
      </c>
      <c r="H9379">
        <v>0</v>
      </c>
      <c r="I9379" s="2">
        <f>Tabell2[[#This Row],[Inköpspris (SEK)]]*Tabell2[[#This Row],[Antal]]</f>
        <v>29.07</v>
      </c>
      <c r="J9379" s="2">
        <f>MIN(Tabell2[[#This Row],[Bokat]]*Tabell2[[#This Row],[Inköpspris (SEK)]],Tabell2[[#This Row],[Totalt lagervärde ink moms]])</f>
        <v>0</v>
      </c>
      <c r="K9379" s="2">
        <f>Tabell2[[#This Row],[Totalt lagervärde ink moms]]-Tabell2[[#This Row],[Varav bokat ink moms]]</f>
        <v>29.07</v>
      </c>
      <c r="L9379" s="2">
        <f>Tabell2[[#This Row],[Antal]]*Tabell2[[#This Row],[Inpris ex moms]]</f>
        <v>23.256</v>
      </c>
      <c r="M9379" s="2">
        <f>MIN(Tabell2[[#This Row],[Bokat]]*Tabell2[[#This Row],[Inpris ex moms]],Tabell2[[#This Row],[Totalt lagervärde ex moms]])</f>
        <v>0</v>
      </c>
      <c r="N9379" s="2">
        <f>Tabell2[[#This Row],[Totalt lagervärde ex moms]]-Tabell2[[#This Row],[Varav bokat ex moms]]</f>
        <v>23.256</v>
      </c>
    </row>
    <row r="9380" spans="1:14" x14ac:dyDescent="0.2">
      <c r="A9380" t="s">
        <v>10942</v>
      </c>
      <c r="B9380" t="s">
        <v>10943</v>
      </c>
      <c r="C9380" s="2">
        <v>144</v>
      </c>
      <c r="D9380" s="2">
        <v>118</v>
      </c>
      <c r="E9380" s="2">
        <v>48</v>
      </c>
      <c r="F9380" s="2">
        <v>38.400000000000006</v>
      </c>
      <c r="G9380">
        <v>1</v>
      </c>
      <c r="H9380">
        <v>0</v>
      </c>
      <c r="I9380" s="2">
        <f>Tabell2[[#This Row],[Inköpspris (SEK)]]*Tabell2[[#This Row],[Antal]]</f>
        <v>48</v>
      </c>
      <c r="J9380" s="2">
        <f>MIN(Tabell2[[#This Row],[Bokat]]*Tabell2[[#This Row],[Inköpspris (SEK)]],Tabell2[[#This Row],[Totalt lagervärde ink moms]])</f>
        <v>0</v>
      </c>
      <c r="K9380" s="2">
        <f>Tabell2[[#This Row],[Totalt lagervärde ink moms]]-Tabell2[[#This Row],[Varav bokat ink moms]]</f>
        <v>48</v>
      </c>
      <c r="L9380" s="2">
        <f>Tabell2[[#This Row],[Antal]]*Tabell2[[#This Row],[Inpris ex moms]]</f>
        <v>38.400000000000006</v>
      </c>
      <c r="M9380" s="2">
        <f>MIN(Tabell2[[#This Row],[Bokat]]*Tabell2[[#This Row],[Inpris ex moms]],Tabell2[[#This Row],[Totalt lagervärde ex moms]])</f>
        <v>0</v>
      </c>
      <c r="N9380" s="2">
        <f>Tabell2[[#This Row],[Totalt lagervärde ex moms]]-Tabell2[[#This Row],[Varav bokat ex moms]]</f>
        <v>38.400000000000006</v>
      </c>
    </row>
    <row r="9381" spans="1:14" x14ac:dyDescent="0.2">
      <c r="A9381" t="s">
        <v>1568</v>
      </c>
      <c r="B9381" t="s">
        <v>1569</v>
      </c>
      <c r="C9381" s="2">
        <v>15</v>
      </c>
      <c r="D9381" s="2">
        <v>10</v>
      </c>
      <c r="E9381" s="2">
        <v>5</v>
      </c>
      <c r="F9381" s="2">
        <v>4</v>
      </c>
      <c r="G9381">
        <v>3</v>
      </c>
      <c r="H9381">
        <v>0</v>
      </c>
      <c r="I9381" s="2">
        <f>Tabell2[[#This Row],[Inköpspris (SEK)]]*Tabell2[[#This Row],[Antal]]</f>
        <v>15</v>
      </c>
      <c r="J9381" s="2">
        <f>MIN(Tabell2[[#This Row],[Bokat]]*Tabell2[[#This Row],[Inköpspris (SEK)]],Tabell2[[#This Row],[Totalt lagervärde ink moms]])</f>
        <v>0</v>
      </c>
      <c r="K9381" s="2">
        <f>Tabell2[[#This Row],[Totalt lagervärde ink moms]]-Tabell2[[#This Row],[Varav bokat ink moms]]</f>
        <v>15</v>
      </c>
      <c r="L9381" s="2">
        <f>Tabell2[[#This Row],[Antal]]*Tabell2[[#This Row],[Inpris ex moms]]</f>
        <v>12</v>
      </c>
      <c r="M9381" s="2">
        <f>MIN(Tabell2[[#This Row],[Bokat]]*Tabell2[[#This Row],[Inpris ex moms]],Tabell2[[#This Row],[Totalt lagervärde ex moms]])</f>
        <v>0</v>
      </c>
      <c r="N9381" s="2">
        <f>Tabell2[[#This Row],[Totalt lagervärde ex moms]]-Tabell2[[#This Row],[Varav bokat ex moms]]</f>
        <v>12</v>
      </c>
    </row>
    <row r="9382" spans="1:14" x14ac:dyDescent="0.2">
      <c r="A9382" t="s">
        <v>1570</v>
      </c>
      <c r="B9382" t="s">
        <v>1571</v>
      </c>
      <c r="C9382" s="2">
        <v>15</v>
      </c>
      <c r="D9382" s="2">
        <v>10</v>
      </c>
      <c r="E9382" s="2">
        <v>5</v>
      </c>
      <c r="F9382" s="2">
        <v>4</v>
      </c>
      <c r="G9382">
        <v>4</v>
      </c>
      <c r="H9382">
        <v>0</v>
      </c>
      <c r="I9382" s="2">
        <f>Tabell2[[#This Row],[Inköpspris (SEK)]]*Tabell2[[#This Row],[Antal]]</f>
        <v>20</v>
      </c>
      <c r="J9382" s="2">
        <f>MIN(Tabell2[[#This Row],[Bokat]]*Tabell2[[#This Row],[Inköpspris (SEK)]],Tabell2[[#This Row],[Totalt lagervärde ink moms]])</f>
        <v>0</v>
      </c>
      <c r="K9382" s="2">
        <f>Tabell2[[#This Row],[Totalt lagervärde ink moms]]-Tabell2[[#This Row],[Varav bokat ink moms]]</f>
        <v>20</v>
      </c>
      <c r="L9382" s="2">
        <f>Tabell2[[#This Row],[Antal]]*Tabell2[[#This Row],[Inpris ex moms]]</f>
        <v>16</v>
      </c>
      <c r="M9382" s="2">
        <f>MIN(Tabell2[[#This Row],[Bokat]]*Tabell2[[#This Row],[Inpris ex moms]],Tabell2[[#This Row],[Totalt lagervärde ex moms]])</f>
        <v>0</v>
      </c>
      <c r="N9382" s="2">
        <f>Tabell2[[#This Row],[Totalt lagervärde ex moms]]-Tabell2[[#This Row],[Varav bokat ex moms]]</f>
        <v>16</v>
      </c>
    </row>
    <row r="9383" spans="1:14" x14ac:dyDescent="0.2">
      <c r="A9383" t="s">
        <v>8883</v>
      </c>
      <c r="B9383" t="s">
        <v>8884</v>
      </c>
      <c r="C9383" s="2">
        <v>30</v>
      </c>
      <c r="D9383" s="2">
        <v>10</v>
      </c>
      <c r="E9383" s="2">
        <v>10</v>
      </c>
      <c r="F9383" s="2">
        <v>8</v>
      </c>
      <c r="G9383">
        <v>3</v>
      </c>
      <c r="H9383">
        <v>0</v>
      </c>
      <c r="I9383" s="2">
        <f>Tabell2[[#This Row],[Inköpspris (SEK)]]*Tabell2[[#This Row],[Antal]]</f>
        <v>30</v>
      </c>
      <c r="J9383" s="2">
        <f>MIN(Tabell2[[#This Row],[Bokat]]*Tabell2[[#This Row],[Inköpspris (SEK)]],Tabell2[[#This Row],[Totalt lagervärde ink moms]])</f>
        <v>0</v>
      </c>
      <c r="K9383" s="2">
        <f>Tabell2[[#This Row],[Totalt lagervärde ink moms]]-Tabell2[[#This Row],[Varav bokat ink moms]]</f>
        <v>30</v>
      </c>
      <c r="L9383" s="2">
        <f>Tabell2[[#This Row],[Antal]]*Tabell2[[#This Row],[Inpris ex moms]]</f>
        <v>24</v>
      </c>
      <c r="M9383" s="2">
        <f>MIN(Tabell2[[#This Row],[Bokat]]*Tabell2[[#This Row],[Inpris ex moms]],Tabell2[[#This Row],[Totalt lagervärde ex moms]])</f>
        <v>0</v>
      </c>
      <c r="N9383" s="2">
        <f>Tabell2[[#This Row],[Totalt lagervärde ex moms]]-Tabell2[[#This Row],[Varav bokat ex moms]]</f>
        <v>24</v>
      </c>
    </row>
    <row r="9384" spans="1:14" x14ac:dyDescent="0.2">
      <c r="A9384" t="s">
        <v>3759</v>
      </c>
      <c r="B9384" t="s">
        <v>3760</v>
      </c>
      <c r="C9384" s="2">
        <v>99</v>
      </c>
      <c r="D9384" s="2">
        <v>81</v>
      </c>
      <c r="E9384" s="2">
        <v>33</v>
      </c>
      <c r="F9384" s="2">
        <v>26.400000000000002</v>
      </c>
      <c r="G9384">
        <v>17</v>
      </c>
      <c r="H9384">
        <v>0</v>
      </c>
      <c r="I9384" s="2">
        <f>Tabell2[[#This Row],[Inköpspris (SEK)]]*Tabell2[[#This Row],[Antal]]</f>
        <v>561</v>
      </c>
      <c r="J9384" s="2">
        <f>MIN(Tabell2[[#This Row],[Bokat]]*Tabell2[[#This Row],[Inköpspris (SEK)]],Tabell2[[#This Row],[Totalt lagervärde ink moms]])</f>
        <v>0</v>
      </c>
      <c r="K9384" s="2">
        <f>Tabell2[[#This Row],[Totalt lagervärde ink moms]]-Tabell2[[#This Row],[Varav bokat ink moms]]</f>
        <v>561</v>
      </c>
      <c r="L9384" s="2">
        <f>Tabell2[[#This Row],[Antal]]*Tabell2[[#This Row],[Inpris ex moms]]</f>
        <v>448.8</v>
      </c>
      <c r="M9384" s="2">
        <f>MIN(Tabell2[[#This Row],[Bokat]]*Tabell2[[#This Row],[Inpris ex moms]],Tabell2[[#This Row],[Totalt lagervärde ex moms]])</f>
        <v>0</v>
      </c>
      <c r="N9384" s="2">
        <f>Tabell2[[#This Row],[Totalt lagervärde ex moms]]-Tabell2[[#This Row],[Varav bokat ex moms]]</f>
        <v>448.8</v>
      </c>
    </row>
    <row r="9385" spans="1:14" x14ac:dyDescent="0.2">
      <c r="A9385" t="s">
        <v>3771</v>
      </c>
      <c r="B9385" t="s">
        <v>3772</v>
      </c>
      <c r="C9385" s="2">
        <v>99</v>
      </c>
      <c r="D9385" s="2">
        <v>81</v>
      </c>
      <c r="E9385" s="2">
        <v>33</v>
      </c>
      <c r="F9385" s="2">
        <v>26.400000000000002</v>
      </c>
      <c r="G9385">
        <v>13</v>
      </c>
      <c r="H9385">
        <v>0</v>
      </c>
      <c r="I9385" s="2">
        <f>Tabell2[[#This Row],[Inköpspris (SEK)]]*Tabell2[[#This Row],[Antal]]</f>
        <v>429</v>
      </c>
      <c r="J9385" s="2">
        <f>MIN(Tabell2[[#This Row],[Bokat]]*Tabell2[[#This Row],[Inköpspris (SEK)]],Tabell2[[#This Row],[Totalt lagervärde ink moms]])</f>
        <v>0</v>
      </c>
      <c r="K9385" s="2">
        <f>Tabell2[[#This Row],[Totalt lagervärde ink moms]]-Tabell2[[#This Row],[Varav bokat ink moms]]</f>
        <v>429</v>
      </c>
      <c r="L9385" s="2">
        <f>Tabell2[[#This Row],[Antal]]*Tabell2[[#This Row],[Inpris ex moms]]</f>
        <v>343.20000000000005</v>
      </c>
      <c r="M9385" s="2">
        <f>MIN(Tabell2[[#This Row],[Bokat]]*Tabell2[[#This Row],[Inpris ex moms]],Tabell2[[#This Row],[Totalt lagervärde ex moms]])</f>
        <v>0</v>
      </c>
      <c r="N9385" s="2">
        <f>Tabell2[[#This Row],[Totalt lagervärde ex moms]]-Tabell2[[#This Row],[Varav bokat ex moms]]</f>
        <v>343.20000000000005</v>
      </c>
    </row>
    <row r="9386" spans="1:14" x14ac:dyDescent="0.2">
      <c r="A9386" t="s">
        <v>3779</v>
      </c>
      <c r="B9386" t="s">
        <v>3780</v>
      </c>
      <c r="C9386" s="2">
        <v>99</v>
      </c>
      <c r="D9386" s="2">
        <v>81</v>
      </c>
      <c r="E9386" s="2">
        <v>33</v>
      </c>
      <c r="F9386" s="2">
        <v>26.400000000000002</v>
      </c>
      <c r="G9386">
        <v>9</v>
      </c>
      <c r="H9386">
        <v>0</v>
      </c>
      <c r="I9386" s="2">
        <f>Tabell2[[#This Row],[Inköpspris (SEK)]]*Tabell2[[#This Row],[Antal]]</f>
        <v>297</v>
      </c>
      <c r="J9386" s="2">
        <f>MIN(Tabell2[[#This Row],[Bokat]]*Tabell2[[#This Row],[Inköpspris (SEK)]],Tabell2[[#This Row],[Totalt lagervärde ink moms]])</f>
        <v>0</v>
      </c>
      <c r="K9386" s="2">
        <f>Tabell2[[#This Row],[Totalt lagervärde ink moms]]-Tabell2[[#This Row],[Varav bokat ink moms]]</f>
        <v>297</v>
      </c>
      <c r="L9386" s="2">
        <f>Tabell2[[#This Row],[Antal]]*Tabell2[[#This Row],[Inpris ex moms]]</f>
        <v>237.60000000000002</v>
      </c>
      <c r="M9386" s="2">
        <f>MIN(Tabell2[[#This Row],[Bokat]]*Tabell2[[#This Row],[Inpris ex moms]],Tabell2[[#This Row],[Totalt lagervärde ex moms]])</f>
        <v>0</v>
      </c>
      <c r="N9386" s="2">
        <f>Tabell2[[#This Row],[Totalt lagervärde ex moms]]-Tabell2[[#This Row],[Varav bokat ex moms]]</f>
        <v>237.60000000000002</v>
      </c>
    </row>
    <row r="9387" spans="1:14" x14ac:dyDescent="0.2">
      <c r="A9387" t="s">
        <v>8939</v>
      </c>
      <c r="B9387" t="s">
        <v>8940</v>
      </c>
      <c r="C9387" s="2">
        <v>1249</v>
      </c>
      <c r="D9387" s="2">
        <v>874</v>
      </c>
      <c r="E9387" s="2">
        <v>416</v>
      </c>
      <c r="F9387" s="2">
        <v>332.8</v>
      </c>
      <c r="G9387">
        <v>2</v>
      </c>
      <c r="H9387">
        <v>0</v>
      </c>
      <c r="I9387" s="2">
        <f>Tabell2[[#This Row],[Inköpspris (SEK)]]*Tabell2[[#This Row],[Antal]]</f>
        <v>832</v>
      </c>
      <c r="J9387" s="2">
        <f>MIN(Tabell2[[#This Row],[Bokat]]*Tabell2[[#This Row],[Inköpspris (SEK)]],Tabell2[[#This Row],[Totalt lagervärde ink moms]])</f>
        <v>0</v>
      </c>
      <c r="K9387" s="2">
        <f>Tabell2[[#This Row],[Totalt lagervärde ink moms]]-Tabell2[[#This Row],[Varav bokat ink moms]]</f>
        <v>832</v>
      </c>
      <c r="L9387" s="2">
        <f>Tabell2[[#This Row],[Antal]]*Tabell2[[#This Row],[Inpris ex moms]]</f>
        <v>665.6</v>
      </c>
      <c r="M9387" s="2">
        <f>MIN(Tabell2[[#This Row],[Bokat]]*Tabell2[[#This Row],[Inpris ex moms]],Tabell2[[#This Row],[Totalt lagervärde ex moms]])</f>
        <v>0</v>
      </c>
      <c r="N9387" s="2">
        <f>Tabell2[[#This Row],[Totalt lagervärde ex moms]]-Tabell2[[#This Row],[Varav bokat ex moms]]</f>
        <v>665.6</v>
      </c>
    </row>
    <row r="9388" spans="1:14" x14ac:dyDescent="0.2">
      <c r="A9388" t="s">
        <v>15681</v>
      </c>
      <c r="B9388" t="s">
        <v>15682</v>
      </c>
      <c r="C9388" s="2">
        <v>599</v>
      </c>
      <c r="D9388" s="2">
        <v>419</v>
      </c>
      <c r="E9388" s="2">
        <v>198.75</v>
      </c>
      <c r="F9388" s="2">
        <v>159</v>
      </c>
      <c r="G9388">
        <v>1</v>
      </c>
      <c r="H9388">
        <v>0</v>
      </c>
      <c r="I9388" s="2">
        <f>Tabell2[[#This Row],[Inköpspris (SEK)]]*Tabell2[[#This Row],[Antal]]</f>
        <v>198.75</v>
      </c>
      <c r="J9388" s="2">
        <f>MIN(Tabell2[[#This Row],[Bokat]]*Tabell2[[#This Row],[Inköpspris (SEK)]],Tabell2[[#This Row],[Totalt lagervärde ink moms]])</f>
        <v>0</v>
      </c>
      <c r="K9388" s="2">
        <f>Tabell2[[#This Row],[Totalt lagervärde ink moms]]-Tabell2[[#This Row],[Varav bokat ink moms]]</f>
        <v>198.75</v>
      </c>
      <c r="L9388" s="2">
        <f>Tabell2[[#This Row],[Antal]]*Tabell2[[#This Row],[Inpris ex moms]]</f>
        <v>159</v>
      </c>
      <c r="M9388" s="2">
        <f>MIN(Tabell2[[#This Row],[Bokat]]*Tabell2[[#This Row],[Inpris ex moms]],Tabell2[[#This Row],[Totalt lagervärde ex moms]])</f>
        <v>0</v>
      </c>
      <c r="N9388" s="2">
        <f>Tabell2[[#This Row],[Totalt lagervärde ex moms]]-Tabell2[[#This Row],[Varav bokat ex moms]]</f>
        <v>159</v>
      </c>
    </row>
    <row r="9389" spans="1:14" x14ac:dyDescent="0.2">
      <c r="A9389" t="s">
        <v>7121</v>
      </c>
      <c r="B9389" t="s">
        <v>7122</v>
      </c>
      <c r="C9389" s="2">
        <v>165</v>
      </c>
      <c r="D9389" s="2">
        <v>146</v>
      </c>
      <c r="E9389" s="2">
        <v>54.73</v>
      </c>
      <c r="F9389" s="2">
        <v>43.78</v>
      </c>
      <c r="G9389">
        <v>12</v>
      </c>
      <c r="H9389">
        <v>0</v>
      </c>
      <c r="I9389" s="2">
        <f>Tabell2[[#This Row],[Inköpspris (SEK)]]*Tabell2[[#This Row],[Antal]]</f>
        <v>656.76</v>
      </c>
      <c r="J9389" s="2">
        <f>MIN(Tabell2[[#This Row],[Bokat]]*Tabell2[[#This Row],[Inköpspris (SEK)]],Tabell2[[#This Row],[Totalt lagervärde ink moms]])</f>
        <v>0</v>
      </c>
      <c r="K9389" s="2">
        <f>Tabell2[[#This Row],[Totalt lagervärde ink moms]]-Tabell2[[#This Row],[Varav bokat ink moms]]</f>
        <v>656.76</v>
      </c>
      <c r="L9389" s="2">
        <f>Tabell2[[#This Row],[Antal]]*Tabell2[[#This Row],[Inpris ex moms]]</f>
        <v>525.36</v>
      </c>
      <c r="M9389" s="2">
        <f>MIN(Tabell2[[#This Row],[Bokat]]*Tabell2[[#This Row],[Inpris ex moms]],Tabell2[[#This Row],[Totalt lagervärde ex moms]])</f>
        <v>0</v>
      </c>
      <c r="N9389" s="2">
        <f>Tabell2[[#This Row],[Totalt lagervärde ex moms]]-Tabell2[[#This Row],[Varav bokat ex moms]]</f>
        <v>525.36</v>
      </c>
    </row>
    <row r="9390" spans="1:14" x14ac:dyDescent="0.2">
      <c r="A9390" t="s">
        <v>14689</v>
      </c>
      <c r="B9390" t="s">
        <v>14690</v>
      </c>
      <c r="C9390" s="2">
        <v>499</v>
      </c>
      <c r="D9390" s="2">
        <v>299</v>
      </c>
      <c r="E9390" s="2">
        <v>165.25</v>
      </c>
      <c r="F9390" s="2">
        <v>132.20000000000002</v>
      </c>
      <c r="G9390">
        <v>5</v>
      </c>
      <c r="H9390">
        <v>0</v>
      </c>
      <c r="I9390" s="2">
        <f>Tabell2[[#This Row],[Inköpspris (SEK)]]*Tabell2[[#This Row],[Antal]]</f>
        <v>826.25</v>
      </c>
      <c r="J9390" s="2">
        <f>MIN(Tabell2[[#This Row],[Bokat]]*Tabell2[[#This Row],[Inköpspris (SEK)]],Tabell2[[#This Row],[Totalt lagervärde ink moms]])</f>
        <v>0</v>
      </c>
      <c r="K9390" s="2">
        <f>Tabell2[[#This Row],[Totalt lagervärde ink moms]]-Tabell2[[#This Row],[Varav bokat ink moms]]</f>
        <v>826.25</v>
      </c>
      <c r="L9390" s="2">
        <f>Tabell2[[#This Row],[Antal]]*Tabell2[[#This Row],[Inpris ex moms]]</f>
        <v>661.00000000000011</v>
      </c>
      <c r="M9390" s="2">
        <f>MIN(Tabell2[[#This Row],[Bokat]]*Tabell2[[#This Row],[Inpris ex moms]],Tabell2[[#This Row],[Totalt lagervärde ex moms]])</f>
        <v>0</v>
      </c>
      <c r="N9390" s="2">
        <f>Tabell2[[#This Row],[Totalt lagervärde ex moms]]-Tabell2[[#This Row],[Varav bokat ex moms]]</f>
        <v>661.00000000000011</v>
      </c>
    </row>
    <row r="9391" spans="1:14" x14ac:dyDescent="0.2">
      <c r="A9391" t="s">
        <v>11573</v>
      </c>
      <c r="B9391" t="s">
        <v>11574</v>
      </c>
      <c r="C9391" s="2">
        <v>309</v>
      </c>
      <c r="D9391" s="2">
        <v>216</v>
      </c>
      <c r="E9391" s="2">
        <v>102</v>
      </c>
      <c r="F9391" s="2">
        <v>81.600000000000009</v>
      </c>
      <c r="G9391">
        <v>3</v>
      </c>
      <c r="H9391">
        <v>0</v>
      </c>
      <c r="I9391" s="2">
        <f>Tabell2[[#This Row],[Inköpspris (SEK)]]*Tabell2[[#This Row],[Antal]]</f>
        <v>306</v>
      </c>
      <c r="J9391" s="2">
        <f>MIN(Tabell2[[#This Row],[Bokat]]*Tabell2[[#This Row],[Inköpspris (SEK)]],Tabell2[[#This Row],[Totalt lagervärde ink moms]])</f>
        <v>0</v>
      </c>
      <c r="K9391" s="2">
        <f>Tabell2[[#This Row],[Totalt lagervärde ink moms]]-Tabell2[[#This Row],[Varav bokat ink moms]]</f>
        <v>306</v>
      </c>
      <c r="L9391" s="2">
        <f>Tabell2[[#This Row],[Antal]]*Tabell2[[#This Row],[Inpris ex moms]]</f>
        <v>244.8</v>
      </c>
      <c r="M9391" s="2">
        <f>MIN(Tabell2[[#This Row],[Bokat]]*Tabell2[[#This Row],[Inpris ex moms]],Tabell2[[#This Row],[Totalt lagervärde ex moms]])</f>
        <v>0</v>
      </c>
      <c r="N9391" s="2">
        <f>Tabell2[[#This Row],[Totalt lagervärde ex moms]]-Tabell2[[#This Row],[Varav bokat ex moms]]</f>
        <v>244.8</v>
      </c>
    </row>
    <row r="9392" spans="1:14" x14ac:dyDescent="0.2">
      <c r="A9392" t="s">
        <v>11575</v>
      </c>
      <c r="B9392" t="s">
        <v>11576</v>
      </c>
      <c r="C9392" s="2">
        <v>309</v>
      </c>
      <c r="D9392" s="2">
        <v>216</v>
      </c>
      <c r="E9392" s="2">
        <v>102</v>
      </c>
      <c r="F9392" s="2">
        <v>81.600000000000009</v>
      </c>
      <c r="G9392">
        <v>1</v>
      </c>
      <c r="H9392">
        <v>0</v>
      </c>
      <c r="I9392" s="2">
        <f>Tabell2[[#This Row],[Inköpspris (SEK)]]*Tabell2[[#This Row],[Antal]]</f>
        <v>102</v>
      </c>
      <c r="J9392" s="2">
        <f>MIN(Tabell2[[#This Row],[Bokat]]*Tabell2[[#This Row],[Inköpspris (SEK)]],Tabell2[[#This Row],[Totalt lagervärde ink moms]])</f>
        <v>0</v>
      </c>
      <c r="K9392" s="2">
        <f>Tabell2[[#This Row],[Totalt lagervärde ink moms]]-Tabell2[[#This Row],[Varav bokat ink moms]]</f>
        <v>102</v>
      </c>
      <c r="L9392" s="2">
        <f>Tabell2[[#This Row],[Antal]]*Tabell2[[#This Row],[Inpris ex moms]]</f>
        <v>81.600000000000009</v>
      </c>
      <c r="M9392" s="2">
        <f>MIN(Tabell2[[#This Row],[Bokat]]*Tabell2[[#This Row],[Inpris ex moms]],Tabell2[[#This Row],[Totalt lagervärde ex moms]])</f>
        <v>0</v>
      </c>
      <c r="N9392" s="2">
        <f>Tabell2[[#This Row],[Totalt lagervärde ex moms]]-Tabell2[[#This Row],[Varav bokat ex moms]]</f>
        <v>81.600000000000009</v>
      </c>
    </row>
    <row r="9393" spans="1:14" x14ac:dyDescent="0.2">
      <c r="A9393" t="s">
        <v>11812</v>
      </c>
      <c r="B9393" t="s">
        <v>11813</v>
      </c>
      <c r="C9393" s="2">
        <v>213</v>
      </c>
      <c r="D9393" s="2">
        <v>168</v>
      </c>
      <c r="E9393" s="2">
        <v>70</v>
      </c>
      <c r="F9393" s="2">
        <v>56</v>
      </c>
      <c r="G9393">
        <v>4</v>
      </c>
      <c r="H9393">
        <v>0</v>
      </c>
      <c r="I9393" s="2">
        <f>Tabell2[[#This Row],[Inköpspris (SEK)]]*Tabell2[[#This Row],[Antal]]</f>
        <v>280</v>
      </c>
      <c r="J9393" s="2">
        <f>MIN(Tabell2[[#This Row],[Bokat]]*Tabell2[[#This Row],[Inköpspris (SEK)]],Tabell2[[#This Row],[Totalt lagervärde ink moms]])</f>
        <v>0</v>
      </c>
      <c r="K9393" s="2">
        <f>Tabell2[[#This Row],[Totalt lagervärde ink moms]]-Tabell2[[#This Row],[Varav bokat ink moms]]</f>
        <v>280</v>
      </c>
      <c r="L9393" s="2">
        <f>Tabell2[[#This Row],[Antal]]*Tabell2[[#This Row],[Inpris ex moms]]</f>
        <v>224</v>
      </c>
      <c r="M9393" s="2">
        <f>MIN(Tabell2[[#This Row],[Bokat]]*Tabell2[[#This Row],[Inpris ex moms]],Tabell2[[#This Row],[Totalt lagervärde ex moms]])</f>
        <v>0</v>
      </c>
      <c r="N9393" s="2">
        <f>Tabell2[[#This Row],[Totalt lagervärde ex moms]]-Tabell2[[#This Row],[Varav bokat ex moms]]</f>
        <v>224</v>
      </c>
    </row>
    <row r="9394" spans="1:14" x14ac:dyDescent="0.2">
      <c r="A9394" t="s">
        <v>14211</v>
      </c>
      <c r="B9394" t="s">
        <v>14212</v>
      </c>
      <c r="C9394" s="2">
        <v>299</v>
      </c>
      <c r="D9394" s="2">
        <v>150</v>
      </c>
      <c r="E9394" s="2">
        <v>98.2</v>
      </c>
      <c r="F9394" s="2">
        <v>78.56</v>
      </c>
      <c r="G9394">
        <v>3</v>
      </c>
      <c r="H9394">
        <v>0</v>
      </c>
      <c r="I9394" s="2">
        <f>Tabell2[[#This Row],[Inköpspris (SEK)]]*Tabell2[[#This Row],[Antal]]</f>
        <v>294.60000000000002</v>
      </c>
      <c r="J9394" s="2">
        <f>MIN(Tabell2[[#This Row],[Bokat]]*Tabell2[[#This Row],[Inköpspris (SEK)]],Tabell2[[#This Row],[Totalt lagervärde ink moms]])</f>
        <v>0</v>
      </c>
      <c r="K9394" s="2">
        <f>Tabell2[[#This Row],[Totalt lagervärde ink moms]]-Tabell2[[#This Row],[Varav bokat ink moms]]</f>
        <v>294.60000000000002</v>
      </c>
      <c r="L9394" s="2">
        <f>Tabell2[[#This Row],[Antal]]*Tabell2[[#This Row],[Inpris ex moms]]</f>
        <v>235.68</v>
      </c>
      <c r="M9394" s="2">
        <f>MIN(Tabell2[[#This Row],[Bokat]]*Tabell2[[#This Row],[Inpris ex moms]],Tabell2[[#This Row],[Totalt lagervärde ex moms]])</f>
        <v>0</v>
      </c>
      <c r="N9394" s="2">
        <f>Tabell2[[#This Row],[Totalt lagervärde ex moms]]-Tabell2[[#This Row],[Varav bokat ex moms]]</f>
        <v>235.68</v>
      </c>
    </row>
    <row r="9395" spans="1:14" x14ac:dyDescent="0.2">
      <c r="A9395" t="s">
        <v>14213</v>
      </c>
      <c r="B9395" t="s">
        <v>14214</v>
      </c>
      <c r="C9395" s="2">
        <v>299</v>
      </c>
      <c r="D9395" s="2">
        <v>150</v>
      </c>
      <c r="E9395" s="2">
        <v>98.2</v>
      </c>
      <c r="F9395" s="2">
        <v>78.56</v>
      </c>
      <c r="G9395">
        <v>1</v>
      </c>
      <c r="H9395">
        <v>0</v>
      </c>
      <c r="I9395" s="2">
        <f>Tabell2[[#This Row],[Inköpspris (SEK)]]*Tabell2[[#This Row],[Antal]]</f>
        <v>98.2</v>
      </c>
      <c r="J9395" s="2">
        <f>MIN(Tabell2[[#This Row],[Bokat]]*Tabell2[[#This Row],[Inköpspris (SEK)]],Tabell2[[#This Row],[Totalt lagervärde ink moms]])</f>
        <v>0</v>
      </c>
      <c r="K9395" s="2">
        <f>Tabell2[[#This Row],[Totalt lagervärde ink moms]]-Tabell2[[#This Row],[Varav bokat ink moms]]</f>
        <v>98.2</v>
      </c>
      <c r="L9395" s="2">
        <f>Tabell2[[#This Row],[Antal]]*Tabell2[[#This Row],[Inpris ex moms]]</f>
        <v>78.56</v>
      </c>
      <c r="M9395" s="2">
        <f>MIN(Tabell2[[#This Row],[Bokat]]*Tabell2[[#This Row],[Inpris ex moms]],Tabell2[[#This Row],[Totalt lagervärde ex moms]])</f>
        <v>0</v>
      </c>
      <c r="N9395" s="2">
        <f>Tabell2[[#This Row],[Totalt lagervärde ex moms]]-Tabell2[[#This Row],[Varav bokat ex moms]]</f>
        <v>78.56</v>
      </c>
    </row>
    <row r="9396" spans="1:14" x14ac:dyDescent="0.2">
      <c r="A9396" t="s">
        <v>14215</v>
      </c>
      <c r="B9396" t="s">
        <v>14216</v>
      </c>
      <c r="C9396" s="2">
        <v>299</v>
      </c>
      <c r="D9396" s="2">
        <v>150</v>
      </c>
      <c r="E9396" s="2">
        <v>98.2</v>
      </c>
      <c r="F9396" s="2">
        <v>78.56</v>
      </c>
      <c r="G9396">
        <v>2</v>
      </c>
      <c r="H9396">
        <v>0</v>
      </c>
      <c r="I9396" s="2">
        <f>Tabell2[[#This Row],[Inköpspris (SEK)]]*Tabell2[[#This Row],[Antal]]</f>
        <v>196.4</v>
      </c>
      <c r="J9396" s="2">
        <f>MIN(Tabell2[[#This Row],[Bokat]]*Tabell2[[#This Row],[Inköpspris (SEK)]],Tabell2[[#This Row],[Totalt lagervärde ink moms]])</f>
        <v>0</v>
      </c>
      <c r="K9396" s="2">
        <f>Tabell2[[#This Row],[Totalt lagervärde ink moms]]-Tabell2[[#This Row],[Varav bokat ink moms]]</f>
        <v>196.4</v>
      </c>
      <c r="L9396" s="2">
        <f>Tabell2[[#This Row],[Antal]]*Tabell2[[#This Row],[Inpris ex moms]]</f>
        <v>157.12</v>
      </c>
      <c r="M9396" s="2">
        <f>MIN(Tabell2[[#This Row],[Bokat]]*Tabell2[[#This Row],[Inpris ex moms]],Tabell2[[#This Row],[Totalt lagervärde ex moms]])</f>
        <v>0</v>
      </c>
      <c r="N9396" s="2">
        <f>Tabell2[[#This Row],[Totalt lagervärde ex moms]]-Tabell2[[#This Row],[Varav bokat ex moms]]</f>
        <v>157.12</v>
      </c>
    </row>
    <row r="9397" spans="1:14" x14ac:dyDescent="0.2">
      <c r="A9397" t="s">
        <v>17703</v>
      </c>
      <c r="B9397" t="s">
        <v>17704</v>
      </c>
      <c r="C9397" s="2">
        <v>25</v>
      </c>
      <c r="D9397" s="2">
        <v>18</v>
      </c>
      <c r="E9397" s="2">
        <v>8.1999999999999993</v>
      </c>
      <c r="F9397" s="2">
        <v>6.56</v>
      </c>
      <c r="G9397">
        <v>31</v>
      </c>
      <c r="H9397">
        <v>0</v>
      </c>
      <c r="I9397" s="2">
        <f>Tabell2[[#This Row],[Inköpspris (SEK)]]*Tabell2[[#This Row],[Antal]]</f>
        <v>254.2</v>
      </c>
      <c r="J9397" s="2">
        <f>MIN(Tabell2[[#This Row],[Bokat]]*Tabell2[[#This Row],[Inköpspris (SEK)]],Tabell2[[#This Row],[Totalt lagervärde ink moms]])</f>
        <v>0</v>
      </c>
      <c r="K9397" s="2">
        <f>Tabell2[[#This Row],[Totalt lagervärde ink moms]]-Tabell2[[#This Row],[Varav bokat ink moms]]</f>
        <v>254.2</v>
      </c>
      <c r="L9397" s="2">
        <f>Tabell2[[#This Row],[Antal]]*Tabell2[[#This Row],[Inpris ex moms]]</f>
        <v>203.35999999999999</v>
      </c>
      <c r="M9397" s="2">
        <f>MIN(Tabell2[[#This Row],[Bokat]]*Tabell2[[#This Row],[Inpris ex moms]],Tabell2[[#This Row],[Totalt lagervärde ex moms]])</f>
        <v>0</v>
      </c>
      <c r="N9397" s="2">
        <f>Tabell2[[#This Row],[Totalt lagervärde ex moms]]-Tabell2[[#This Row],[Varav bokat ex moms]]</f>
        <v>203.35999999999999</v>
      </c>
    </row>
    <row r="9398" spans="1:14" x14ac:dyDescent="0.2">
      <c r="A9398" t="s">
        <v>14004</v>
      </c>
      <c r="B9398" t="s">
        <v>14005</v>
      </c>
      <c r="C9398" s="2">
        <v>289</v>
      </c>
      <c r="D9398" s="2">
        <v>173</v>
      </c>
      <c r="E9398" s="2">
        <v>94.7</v>
      </c>
      <c r="F9398" s="2">
        <v>75.760000000000005</v>
      </c>
      <c r="G9398">
        <v>1</v>
      </c>
      <c r="H9398">
        <v>0</v>
      </c>
      <c r="I9398" s="2">
        <f>Tabell2[[#This Row],[Inköpspris (SEK)]]*Tabell2[[#This Row],[Antal]]</f>
        <v>94.7</v>
      </c>
      <c r="J9398" s="2">
        <f>MIN(Tabell2[[#This Row],[Bokat]]*Tabell2[[#This Row],[Inköpspris (SEK)]],Tabell2[[#This Row],[Totalt lagervärde ink moms]])</f>
        <v>0</v>
      </c>
      <c r="K9398" s="2">
        <f>Tabell2[[#This Row],[Totalt lagervärde ink moms]]-Tabell2[[#This Row],[Varav bokat ink moms]]</f>
        <v>94.7</v>
      </c>
      <c r="L9398" s="2">
        <f>Tabell2[[#This Row],[Antal]]*Tabell2[[#This Row],[Inpris ex moms]]</f>
        <v>75.760000000000005</v>
      </c>
      <c r="M9398" s="2">
        <f>MIN(Tabell2[[#This Row],[Bokat]]*Tabell2[[#This Row],[Inpris ex moms]],Tabell2[[#This Row],[Totalt lagervärde ex moms]])</f>
        <v>0</v>
      </c>
      <c r="N9398" s="2">
        <f>Tabell2[[#This Row],[Totalt lagervärde ex moms]]-Tabell2[[#This Row],[Varav bokat ex moms]]</f>
        <v>75.760000000000005</v>
      </c>
    </row>
    <row r="9399" spans="1:14" x14ac:dyDescent="0.2">
      <c r="A9399" t="s">
        <v>14601</v>
      </c>
      <c r="B9399" t="s">
        <v>14602</v>
      </c>
      <c r="C9399" s="2">
        <v>469</v>
      </c>
      <c r="D9399" s="2">
        <v>281</v>
      </c>
      <c r="E9399" s="2">
        <v>153.13</v>
      </c>
      <c r="F9399" s="2">
        <v>122.504</v>
      </c>
      <c r="G9399">
        <v>1</v>
      </c>
      <c r="H9399">
        <v>0</v>
      </c>
      <c r="I9399" s="2">
        <f>Tabell2[[#This Row],[Inköpspris (SEK)]]*Tabell2[[#This Row],[Antal]]</f>
        <v>153.13</v>
      </c>
      <c r="J9399" s="2">
        <f>MIN(Tabell2[[#This Row],[Bokat]]*Tabell2[[#This Row],[Inköpspris (SEK)]],Tabell2[[#This Row],[Totalt lagervärde ink moms]])</f>
        <v>0</v>
      </c>
      <c r="K9399" s="2">
        <f>Tabell2[[#This Row],[Totalt lagervärde ink moms]]-Tabell2[[#This Row],[Varav bokat ink moms]]</f>
        <v>153.13</v>
      </c>
      <c r="L9399" s="2">
        <f>Tabell2[[#This Row],[Antal]]*Tabell2[[#This Row],[Inpris ex moms]]</f>
        <v>122.504</v>
      </c>
      <c r="M9399" s="2">
        <f>MIN(Tabell2[[#This Row],[Bokat]]*Tabell2[[#This Row],[Inpris ex moms]],Tabell2[[#This Row],[Totalt lagervärde ex moms]])</f>
        <v>0</v>
      </c>
      <c r="N9399" s="2">
        <f>Tabell2[[#This Row],[Totalt lagervärde ex moms]]-Tabell2[[#This Row],[Varav bokat ex moms]]</f>
        <v>122.504</v>
      </c>
    </row>
    <row r="9400" spans="1:14" x14ac:dyDescent="0.2">
      <c r="A9400" t="s">
        <v>19380</v>
      </c>
      <c r="B9400" t="s">
        <v>19381</v>
      </c>
      <c r="C9400" s="2">
        <v>230</v>
      </c>
      <c r="D9400" s="2">
        <v>137</v>
      </c>
      <c r="E9400" s="2">
        <v>75</v>
      </c>
      <c r="F9400" s="2">
        <v>60</v>
      </c>
      <c r="G9400">
        <v>2</v>
      </c>
      <c r="H9400">
        <v>0</v>
      </c>
      <c r="I9400" s="2">
        <f>Tabell2[[#This Row],[Inköpspris (SEK)]]*Tabell2[[#This Row],[Antal]]</f>
        <v>150</v>
      </c>
      <c r="J9400" s="2">
        <f>MIN(Tabell2[[#This Row],[Bokat]]*Tabell2[[#This Row],[Inköpspris (SEK)]],Tabell2[[#This Row],[Totalt lagervärde ink moms]])</f>
        <v>0</v>
      </c>
      <c r="K9400" s="2">
        <f>Tabell2[[#This Row],[Totalt lagervärde ink moms]]-Tabell2[[#This Row],[Varav bokat ink moms]]</f>
        <v>150</v>
      </c>
      <c r="L9400" s="2">
        <f>Tabell2[[#This Row],[Antal]]*Tabell2[[#This Row],[Inpris ex moms]]</f>
        <v>120</v>
      </c>
      <c r="M9400" s="2">
        <f>MIN(Tabell2[[#This Row],[Bokat]]*Tabell2[[#This Row],[Inpris ex moms]],Tabell2[[#This Row],[Totalt lagervärde ex moms]])</f>
        <v>0</v>
      </c>
      <c r="N9400" s="2">
        <f>Tabell2[[#This Row],[Totalt lagervärde ex moms]]-Tabell2[[#This Row],[Varav bokat ex moms]]</f>
        <v>120</v>
      </c>
    </row>
    <row r="9401" spans="1:14" x14ac:dyDescent="0.2">
      <c r="A9401" t="s">
        <v>15145</v>
      </c>
      <c r="B9401" t="s">
        <v>15146</v>
      </c>
      <c r="C9401" s="2">
        <v>605</v>
      </c>
      <c r="D9401" s="2">
        <v>424</v>
      </c>
      <c r="E9401" s="2">
        <v>197</v>
      </c>
      <c r="F9401" s="2">
        <v>157.60000000000002</v>
      </c>
      <c r="G9401">
        <v>2</v>
      </c>
      <c r="H9401">
        <v>0</v>
      </c>
      <c r="I9401" s="2">
        <f>Tabell2[[#This Row],[Inköpspris (SEK)]]*Tabell2[[#This Row],[Antal]]</f>
        <v>394</v>
      </c>
      <c r="J9401" s="2">
        <f>MIN(Tabell2[[#This Row],[Bokat]]*Tabell2[[#This Row],[Inköpspris (SEK)]],Tabell2[[#This Row],[Totalt lagervärde ink moms]])</f>
        <v>0</v>
      </c>
      <c r="K9401" s="2">
        <f>Tabell2[[#This Row],[Totalt lagervärde ink moms]]-Tabell2[[#This Row],[Varav bokat ink moms]]</f>
        <v>394</v>
      </c>
      <c r="L9401" s="2">
        <f>Tabell2[[#This Row],[Antal]]*Tabell2[[#This Row],[Inpris ex moms]]</f>
        <v>315.20000000000005</v>
      </c>
      <c r="M9401" s="2">
        <f>MIN(Tabell2[[#This Row],[Bokat]]*Tabell2[[#This Row],[Inpris ex moms]],Tabell2[[#This Row],[Totalt lagervärde ex moms]])</f>
        <v>0</v>
      </c>
      <c r="N9401" s="2">
        <f>Tabell2[[#This Row],[Totalt lagervärde ex moms]]-Tabell2[[#This Row],[Varav bokat ex moms]]</f>
        <v>315.20000000000005</v>
      </c>
    </row>
    <row r="9402" spans="1:14" x14ac:dyDescent="0.2">
      <c r="A9402" t="s">
        <v>15149</v>
      </c>
      <c r="B9402" t="s">
        <v>15150</v>
      </c>
      <c r="C9402" s="2">
        <v>605</v>
      </c>
      <c r="D9402" s="2">
        <v>424</v>
      </c>
      <c r="E9402" s="2">
        <v>197</v>
      </c>
      <c r="F9402" s="2">
        <v>157.60000000000002</v>
      </c>
      <c r="G9402">
        <v>2</v>
      </c>
      <c r="H9402">
        <v>0</v>
      </c>
      <c r="I9402" s="2">
        <f>Tabell2[[#This Row],[Inköpspris (SEK)]]*Tabell2[[#This Row],[Antal]]</f>
        <v>394</v>
      </c>
      <c r="J9402" s="2">
        <f>MIN(Tabell2[[#This Row],[Bokat]]*Tabell2[[#This Row],[Inköpspris (SEK)]],Tabell2[[#This Row],[Totalt lagervärde ink moms]])</f>
        <v>0</v>
      </c>
      <c r="K9402" s="2">
        <f>Tabell2[[#This Row],[Totalt lagervärde ink moms]]-Tabell2[[#This Row],[Varav bokat ink moms]]</f>
        <v>394</v>
      </c>
      <c r="L9402" s="2">
        <f>Tabell2[[#This Row],[Antal]]*Tabell2[[#This Row],[Inpris ex moms]]</f>
        <v>315.20000000000005</v>
      </c>
      <c r="M9402" s="2">
        <f>MIN(Tabell2[[#This Row],[Bokat]]*Tabell2[[#This Row],[Inpris ex moms]],Tabell2[[#This Row],[Totalt lagervärde ex moms]])</f>
        <v>0</v>
      </c>
      <c r="N9402" s="2">
        <f>Tabell2[[#This Row],[Totalt lagervärde ex moms]]-Tabell2[[#This Row],[Varav bokat ex moms]]</f>
        <v>315.20000000000005</v>
      </c>
    </row>
    <row r="9403" spans="1:14" x14ac:dyDescent="0.2">
      <c r="A9403" t="s">
        <v>14159</v>
      </c>
      <c r="B9403" t="s">
        <v>14160</v>
      </c>
      <c r="C9403" s="2">
        <v>529</v>
      </c>
      <c r="D9403" s="2">
        <v>317</v>
      </c>
      <c r="E9403" s="2">
        <v>172.13</v>
      </c>
      <c r="F9403" s="2">
        <v>137.70400000000001</v>
      </c>
      <c r="G9403">
        <v>1</v>
      </c>
      <c r="H9403">
        <v>0</v>
      </c>
      <c r="I9403" s="2">
        <f>Tabell2[[#This Row],[Inköpspris (SEK)]]*Tabell2[[#This Row],[Antal]]</f>
        <v>172.13</v>
      </c>
      <c r="J9403" s="2">
        <f>MIN(Tabell2[[#This Row],[Bokat]]*Tabell2[[#This Row],[Inköpspris (SEK)]],Tabell2[[#This Row],[Totalt lagervärde ink moms]])</f>
        <v>0</v>
      </c>
      <c r="K9403" s="2">
        <f>Tabell2[[#This Row],[Totalt lagervärde ink moms]]-Tabell2[[#This Row],[Varav bokat ink moms]]</f>
        <v>172.13</v>
      </c>
      <c r="L9403" s="2">
        <f>Tabell2[[#This Row],[Antal]]*Tabell2[[#This Row],[Inpris ex moms]]</f>
        <v>137.70400000000001</v>
      </c>
      <c r="M9403" s="2">
        <f>MIN(Tabell2[[#This Row],[Bokat]]*Tabell2[[#This Row],[Inpris ex moms]],Tabell2[[#This Row],[Totalt lagervärde ex moms]])</f>
        <v>0</v>
      </c>
      <c r="N9403" s="2">
        <f>Tabell2[[#This Row],[Totalt lagervärde ex moms]]-Tabell2[[#This Row],[Varav bokat ex moms]]</f>
        <v>137.70400000000001</v>
      </c>
    </row>
    <row r="9404" spans="1:14" x14ac:dyDescent="0.2">
      <c r="A9404" t="s">
        <v>14639</v>
      </c>
      <c r="B9404" t="s">
        <v>14640</v>
      </c>
      <c r="C9404" s="2">
        <v>369</v>
      </c>
      <c r="D9404" s="2">
        <v>221</v>
      </c>
      <c r="E9404" s="2">
        <v>120</v>
      </c>
      <c r="F9404" s="2">
        <v>96</v>
      </c>
      <c r="G9404">
        <v>1</v>
      </c>
      <c r="H9404">
        <v>0</v>
      </c>
      <c r="I9404" s="2">
        <f>Tabell2[[#This Row],[Inköpspris (SEK)]]*Tabell2[[#This Row],[Antal]]</f>
        <v>120</v>
      </c>
      <c r="J9404" s="2">
        <f>MIN(Tabell2[[#This Row],[Bokat]]*Tabell2[[#This Row],[Inköpspris (SEK)]],Tabell2[[#This Row],[Totalt lagervärde ink moms]])</f>
        <v>0</v>
      </c>
      <c r="K9404" s="2">
        <f>Tabell2[[#This Row],[Totalt lagervärde ink moms]]-Tabell2[[#This Row],[Varav bokat ink moms]]</f>
        <v>120</v>
      </c>
      <c r="L9404" s="2">
        <f>Tabell2[[#This Row],[Antal]]*Tabell2[[#This Row],[Inpris ex moms]]</f>
        <v>96</v>
      </c>
      <c r="M9404" s="2">
        <f>MIN(Tabell2[[#This Row],[Bokat]]*Tabell2[[#This Row],[Inpris ex moms]],Tabell2[[#This Row],[Totalt lagervärde ex moms]])</f>
        <v>0</v>
      </c>
      <c r="N9404" s="2">
        <f>Tabell2[[#This Row],[Totalt lagervärde ex moms]]-Tabell2[[#This Row],[Varav bokat ex moms]]</f>
        <v>96</v>
      </c>
    </row>
    <row r="9405" spans="1:14" x14ac:dyDescent="0.2">
      <c r="A9405" t="s">
        <v>5409</v>
      </c>
      <c r="B9405" t="s">
        <v>5410</v>
      </c>
      <c r="C9405" s="2">
        <v>25</v>
      </c>
      <c r="D9405" s="2">
        <v>18</v>
      </c>
      <c r="E9405" s="2">
        <v>8.1300000000000008</v>
      </c>
      <c r="F9405" s="2">
        <v>6.5040000000000013</v>
      </c>
      <c r="G9405">
        <v>9</v>
      </c>
      <c r="H9405">
        <v>0</v>
      </c>
      <c r="I9405" s="2">
        <f>Tabell2[[#This Row],[Inköpspris (SEK)]]*Tabell2[[#This Row],[Antal]]</f>
        <v>73.17</v>
      </c>
      <c r="J9405" s="2">
        <f>MIN(Tabell2[[#This Row],[Bokat]]*Tabell2[[#This Row],[Inköpspris (SEK)]],Tabell2[[#This Row],[Totalt lagervärde ink moms]])</f>
        <v>0</v>
      </c>
      <c r="K9405" s="2">
        <f>Tabell2[[#This Row],[Totalt lagervärde ink moms]]-Tabell2[[#This Row],[Varav bokat ink moms]]</f>
        <v>73.17</v>
      </c>
      <c r="L9405" s="2">
        <f>Tabell2[[#This Row],[Antal]]*Tabell2[[#This Row],[Inpris ex moms]]</f>
        <v>58.536000000000016</v>
      </c>
      <c r="M9405" s="2">
        <f>MIN(Tabell2[[#This Row],[Bokat]]*Tabell2[[#This Row],[Inpris ex moms]],Tabell2[[#This Row],[Totalt lagervärde ex moms]])</f>
        <v>0</v>
      </c>
      <c r="N9405" s="2">
        <f>Tabell2[[#This Row],[Totalt lagervärde ex moms]]-Tabell2[[#This Row],[Varav bokat ex moms]]</f>
        <v>58.536000000000016</v>
      </c>
    </row>
    <row r="9406" spans="1:14" x14ac:dyDescent="0.2">
      <c r="A9406" t="s">
        <v>5411</v>
      </c>
      <c r="B9406" t="s">
        <v>5412</v>
      </c>
      <c r="C9406" s="2">
        <v>25</v>
      </c>
      <c r="D9406" s="2">
        <v>18</v>
      </c>
      <c r="E9406" s="2">
        <v>8.1300000000000008</v>
      </c>
      <c r="F9406" s="2">
        <v>6.5040000000000013</v>
      </c>
      <c r="G9406">
        <v>2</v>
      </c>
      <c r="H9406">
        <v>2</v>
      </c>
      <c r="I9406" s="2">
        <f>Tabell2[[#This Row],[Inköpspris (SEK)]]*Tabell2[[#This Row],[Antal]]</f>
        <v>16.260000000000002</v>
      </c>
      <c r="J9406" s="2">
        <f>MIN(Tabell2[[#This Row],[Bokat]]*Tabell2[[#This Row],[Inköpspris (SEK)]],Tabell2[[#This Row],[Totalt lagervärde ink moms]])</f>
        <v>16.260000000000002</v>
      </c>
      <c r="K9406" s="2">
        <f>Tabell2[[#This Row],[Totalt lagervärde ink moms]]-Tabell2[[#This Row],[Varav bokat ink moms]]</f>
        <v>0</v>
      </c>
      <c r="L9406" s="2">
        <f>Tabell2[[#This Row],[Antal]]*Tabell2[[#This Row],[Inpris ex moms]]</f>
        <v>13.008000000000003</v>
      </c>
      <c r="M9406" s="2">
        <f>MIN(Tabell2[[#This Row],[Bokat]]*Tabell2[[#This Row],[Inpris ex moms]],Tabell2[[#This Row],[Totalt lagervärde ex moms]])</f>
        <v>13.008000000000003</v>
      </c>
      <c r="N9406" s="2">
        <f>Tabell2[[#This Row],[Totalt lagervärde ex moms]]-Tabell2[[#This Row],[Varav bokat ex moms]]</f>
        <v>0</v>
      </c>
    </row>
    <row r="9407" spans="1:14" x14ac:dyDescent="0.2">
      <c r="A9407" t="s">
        <v>5413</v>
      </c>
      <c r="B9407" t="s">
        <v>5414</v>
      </c>
      <c r="C9407" s="2">
        <v>25</v>
      </c>
      <c r="D9407" s="2">
        <v>18</v>
      </c>
      <c r="E9407" s="2">
        <v>8.1300000000000008</v>
      </c>
      <c r="F9407" s="2">
        <v>6.5040000000000013</v>
      </c>
      <c r="G9407">
        <v>16</v>
      </c>
      <c r="H9407">
        <v>0</v>
      </c>
      <c r="I9407" s="2">
        <f>Tabell2[[#This Row],[Inköpspris (SEK)]]*Tabell2[[#This Row],[Antal]]</f>
        <v>130.08000000000001</v>
      </c>
      <c r="J9407" s="2">
        <f>MIN(Tabell2[[#This Row],[Bokat]]*Tabell2[[#This Row],[Inköpspris (SEK)]],Tabell2[[#This Row],[Totalt lagervärde ink moms]])</f>
        <v>0</v>
      </c>
      <c r="K9407" s="2">
        <f>Tabell2[[#This Row],[Totalt lagervärde ink moms]]-Tabell2[[#This Row],[Varav bokat ink moms]]</f>
        <v>130.08000000000001</v>
      </c>
      <c r="L9407" s="2">
        <f>Tabell2[[#This Row],[Antal]]*Tabell2[[#This Row],[Inpris ex moms]]</f>
        <v>104.06400000000002</v>
      </c>
      <c r="M9407" s="2">
        <f>MIN(Tabell2[[#This Row],[Bokat]]*Tabell2[[#This Row],[Inpris ex moms]],Tabell2[[#This Row],[Totalt lagervärde ex moms]])</f>
        <v>0</v>
      </c>
      <c r="N9407" s="2">
        <f>Tabell2[[#This Row],[Totalt lagervärde ex moms]]-Tabell2[[#This Row],[Varav bokat ex moms]]</f>
        <v>104.06400000000002</v>
      </c>
    </row>
    <row r="9408" spans="1:14" x14ac:dyDescent="0.2">
      <c r="A9408" t="s">
        <v>5587</v>
      </c>
      <c r="B9408" t="s">
        <v>5588</v>
      </c>
      <c r="C9408" s="2">
        <v>25</v>
      </c>
      <c r="D9408" s="2">
        <v>18</v>
      </c>
      <c r="E9408" s="2">
        <v>8.1300000000000008</v>
      </c>
      <c r="F9408" s="2">
        <v>6.5040000000000013</v>
      </c>
      <c r="G9408">
        <v>7</v>
      </c>
      <c r="H9408">
        <v>0</v>
      </c>
      <c r="I9408" s="2">
        <f>Tabell2[[#This Row],[Inköpspris (SEK)]]*Tabell2[[#This Row],[Antal]]</f>
        <v>56.910000000000004</v>
      </c>
      <c r="J9408" s="2">
        <f>MIN(Tabell2[[#This Row],[Bokat]]*Tabell2[[#This Row],[Inköpspris (SEK)]],Tabell2[[#This Row],[Totalt lagervärde ink moms]])</f>
        <v>0</v>
      </c>
      <c r="K9408" s="2">
        <f>Tabell2[[#This Row],[Totalt lagervärde ink moms]]-Tabell2[[#This Row],[Varav bokat ink moms]]</f>
        <v>56.910000000000004</v>
      </c>
      <c r="L9408" s="2">
        <f>Tabell2[[#This Row],[Antal]]*Tabell2[[#This Row],[Inpris ex moms]]</f>
        <v>45.528000000000006</v>
      </c>
      <c r="M9408" s="2">
        <f>MIN(Tabell2[[#This Row],[Bokat]]*Tabell2[[#This Row],[Inpris ex moms]],Tabell2[[#This Row],[Totalt lagervärde ex moms]])</f>
        <v>0</v>
      </c>
      <c r="N9408" s="2">
        <f>Tabell2[[#This Row],[Totalt lagervärde ex moms]]-Tabell2[[#This Row],[Varav bokat ex moms]]</f>
        <v>45.528000000000006</v>
      </c>
    </row>
    <row r="9409" spans="1:14" x14ac:dyDescent="0.2">
      <c r="A9409" t="s">
        <v>19314</v>
      </c>
      <c r="B9409" t="s">
        <v>19315</v>
      </c>
      <c r="C9409" s="2">
        <v>77</v>
      </c>
      <c r="D9409" s="2">
        <v>48</v>
      </c>
      <c r="E9409" s="2">
        <v>25</v>
      </c>
      <c r="F9409" s="2">
        <v>20</v>
      </c>
      <c r="G9409">
        <v>1</v>
      </c>
      <c r="H9409">
        <v>0</v>
      </c>
      <c r="I9409" s="2">
        <f>Tabell2[[#This Row],[Inköpspris (SEK)]]*Tabell2[[#This Row],[Antal]]</f>
        <v>25</v>
      </c>
      <c r="J9409" s="2">
        <f>MIN(Tabell2[[#This Row],[Bokat]]*Tabell2[[#This Row],[Inköpspris (SEK)]],Tabell2[[#This Row],[Totalt lagervärde ink moms]])</f>
        <v>0</v>
      </c>
      <c r="K9409" s="2">
        <f>Tabell2[[#This Row],[Totalt lagervärde ink moms]]-Tabell2[[#This Row],[Varav bokat ink moms]]</f>
        <v>25</v>
      </c>
      <c r="L9409" s="2">
        <f>Tabell2[[#This Row],[Antal]]*Tabell2[[#This Row],[Inpris ex moms]]</f>
        <v>20</v>
      </c>
      <c r="M9409" s="2">
        <f>MIN(Tabell2[[#This Row],[Bokat]]*Tabell2[[#This Row],[Inpris ex moms]],Tabell2[[#This Row],[Totalt lagervärde ex moms]])</f>
        <v>0</v>
      </c>
      <c r="N9409" s="2">
        <f>Tabell2[[#This Row],[Totalt lagervärde ex moms]]-Tabell2[[#This Row],[Varav bokat ex moms]]</f>
        <v>20</v>
      </c>
    </row>
    <row r="9410" spans="1:14" x14ac:dyDescent="0.2">
      <c r="A9410" t="s">
        <v>14729</v>
      </c>
      <c r="B9410" t="s">
        <v>14730</v>
      </c>
      <c r="C9410" s="2">
        <v>385</v>
      </c>
      <c r="D9410" s="2">
        <v>154</v>
      </c>
      <c r="E9410" s="2">
        <v>125</v>
      </c>
      <c r="F9410" s="2">
        <v>100</v>
      </c>
      <c r="G9410">
        <v>2</v>
      </c>
      <c r="H9410">
        <v>0</v>
      </c>
      <c r="I9410" s="2">
        <f>Tabell2[[#This Row],[Inköpspris (SEK)]]*Tabell2[[#This Row],[Antal]]</f>
        <v>250</v>
      </c>
      <c r="J9410" s="2">
        <f>MIN(Tabell2[[#This Row],[Bokat]]*Tabell2[[#This Row],[Inköpspris (SEK)]],Tabell2[[#This Row],[Totalt lagervärde ink moms]])</f>
        <v>0</v>
      </c>
      <c r="K9410" s="2">
        <f>Tabell2[[#This Row],[Totalt lagervärde ink moms]]-Tabell2[[#This Row],[Varav bokat ink moms]]</f>
        <v>250</v>
      </c>
      <c r="L9410" s="2">
        <f>Tabell2[[#This Row],[Antal]]*Tabell2[[#This Row],[Inpris ex moms]]</f>
        <v>200</v>
      </c>
      <c r="M9410" s="2">
        <f>MIN(Tabell2[[#This Row],[Bokat]]*Tabell2[[#This Row],[Inpris ex moms]],Tabell2[[#This Row],[Totalt lagervärde ex moms]])</f>
        <v>0</v>
      </c>
      <c r="N9410" s="2">
        <f>Tabell2[[#This Row],[Totalt lagervärde ex moms]]-Tabell2[[#This Row],[Varav bokat ex moms]]</f>
        <v>200</v>
      </c>
    </row>
    <row r="9411" spans="1:14" x14ac:dyDescent="0.2">
      <c r="A9411" t="s">
        <v>17621</v>
      </c>
      <c r="B9411" t="s">
        <v>17622</v>
      </c>
      <c r="C9411" s="2">
        <v>289</v>
      </c>
      <c r="D9411" s="2">
        <v>202</v>
      </c>
      <c r="E9411" s="2">
        <v>93.75</v>
      </c>
      <c r="F9411" s="2">
        <v>75</v>
      </c>
      <c r="G9411">
        <v>7</v>
      </c>
      <c r="H9411">
        <v>0</v>
      </c>
      <c r="I9411" s="2">
        <f>Tabell2[[#This Row],[Inköpspris (SEK)]]*Tabell2[[#This Row],[Antal]]</f>
        <v>656.25</v>
      </c>
      <c r="J9411" s="2">
        <f>MIN(Tabell2[[#This Row],[Bokat]]*Tabell2[[#This Row],[Inköpspris (SEK)]],Tabell2[[#This Row],[Totalt lagervärde ink moms]])</f>
        <v>0</v>
      </c>
      <c r="K9411" s="2">
        <f>Tabell2[[#This Row],[Totalt lagervärde ink moms]]-Tabell2[[#This Row],[Varav bokat ink moms]]</f>
        <v>656.25</v>
      </c>
      <c r="L9411" s="2">
        <f>Tabell2[[#This Row],[Antal]]*Tabell2[[#This Row],[Inpris ex moms]]</f>
        <v>525</v>
      </c>
      <c r="M9411" s="2">
        <f>MIN(Tabell2[[#This Row],[Bokat]]*Tabell2[[#This Row],[Inpris ex moms]],Tabell2[[#This Row],[Totalt lagervärde ex moms]])</f>
        <v>0</v>
      </c>
      <c r="N9411" s="2">
        <f>Tabell2[[#This Row],[Totalt lagervärde ex moms]]-Tabell2[[#This Row],[Varav bokat ex moms]]</f>
        <v>525</v>
      </c>
    </row>
    <row r="9412" spans="1:14" x14ac:dyDescent="0.2">
      <c r="A9412" t="s">
        <v>17383</v>
      </c>
      <c r="B9412" t="s">
        <v>17384</v>
      </c>
      <c r="C9412" s="2">
        <v>1813</v>
      </c>
      <c r="D9412" s="2">
        <v>1088</v>
      </c>
      <c r="E9412" s="2">
        <v>588</v>
      </c>
      <c r="F9412" s="2">
        <v>470.40000000000003</v>
      </c>
      <c r="G9412">
        <v>2</v>
      </c>
      <c r="H9412">
        <v>0</v>
      </c>
      <c r="I9412" s="2">
        <f>Tabell2[[#This Row],[Inköpspris (SEK)]]*Tabell2[[#This Row],[Antal]]</f>
        <v>1176</v>
      </c>
      <c r="J9412" s="2">
        <f>MIN(Tabell2[[#This Row],[Bokat]]*Tabell2[[#This Row],[Inköpspris (SEK)]],Tabell2[[#This Row],[Totalt lagervärde ink moms]])</f>
        <v>0</v>
      </c>
      <c r="K9412" s="2">
        <f>Tabell2[[#This Row],[Totalt lagervärde ink moms]]-Tabell2[[#This Row],[Varav bokat ink moms]]</f>
        <v>1176</v>
      </c>
      <c r="L9412" s="2">
        <f>Tabell2[[#This Row],[Antal]]*Tabell2[[#This Row],[Inpris ex moms]]</f>
        <v>940.80000000000007</v>
      </c>
      <c r="M9412" s="2">
        <f>MIN(Tabell2[[#This Row],[Bokat]]*Tabell2[[#This Row],[Inpris ex moms]],Tabell2[[#This Row],[Totalt lagervärde ex moms]])</f>
        <v>0</v>
      </c>
      <c r="N9412" s="2">
        <f>Tabell2[[#This Row],[Totalt lagervärde ex moms]]-Tabell2[[#This Row],[Varav bokat ex moms]]</f>
        <v>940.80000000000007</v>
      </c>
    </row>
    <row r="9413" spans="1:14" x14ac:dyDescent="0.2">
      <c r="A9413" t="s">
        <v>17385</v>
      </c>
      <c r="B9413" t="s">
        <v>17386</v>
      </c>
      <c r="C9413" s="2">
        <v>1813</v>
      </c>
      <c r="D9413" s="2">
        <v>1088</v>
      </c>
      <c r="E9413" s="2">
        <v>588</v>
      </c>
      <c r="F9413" s="2">
        <v>470.40000000000003</v>
      </c>
      <c r="G9413">
        <v>2</v>
      </c>
      <c r="H9413">
        <v>0</v>
      </c>
      <c r="I9413" s="2">
        <f>Tabell2[[#This Row],[Inköpspris (SEK)]]*Tabell2[[#This Row],[Antal]]</f>
        <v>1176</v>
      </c>
      <c r="J9413" s="2">
        <f>MIN(Tabell2[[#This Row],[Bokat]]*Tabell2[[#This Row],[Inköpspris (SEK)]],Tabell2[[#This Row],[Totalt lagervärde ink moms]])</f>
        <v>0</v>
      </c>
      <c r="K9413" s="2">
        <f>Tabell2[[#This Row],[Totalt lagervärde ink moms]]-Tabell2[[#This Row],[Varav bokat ink moms]]</f>
        <v>1176</v>
      </c>
      <c r="L9413" s="2">
        <f>Tabell2[[#This Row],[Antal]]*Tabell2[[#This Row],[Inpris ex moms]]</f>
        <v>940.80000000000007</v>
      </c>
      <c r="M9413" s="2">
        <f>MIN(Tabell2[[#This Row],[Bokat]]*Tabell2[[#This Row],[Inpris ex moms]],Tabell2[[#This Row],[Totalt lagervärde ex moms]])</f>
        <v>0</v>
      </c>
      <c r="N9413" s="2">
        <f>Tabell2[[#This Row],[Totalt lagervärde ex moms]]-Tabell2[[#This Row],[Varav bokat ex moms]]</f>
        <v>940.80000000000007</v>
      </c>
    </row>
    <row r="9414" spans="1:14" x14ac:dyDescent="0.2">
      <c r="A9414" t="s">
        <v>17387</v>
      </c>
      <c r="B9414" t="s">
        <v>17388</v>
      </c>
      <c r="C9414" s="2">
        <v>1813</v>
      </c>
      <c r="D9414" s="2">
        <v>1088</v>
      </c>
      <c r="E9414" s="2">
        <v>588</v>
      </c>
      <c r="F9414" s="2">
        <v>470.40000000000003</v>
      </c>
      <c r="G9414">
        <v>2</v>
      </c>
      <c r="H9414">
        <v>0</v>
      </c>
      <c r="I9414" s="2">
        <f>Tabell2[[#This Row],[Inköpspris (SEK)]]*Tabell2[[#This Row],[Antal]]</f>
        <v>1176</v>
      </c>
      <c r="J9414" s="2">
        <f>MIN(Tabell2[[#This Row],[Bokat]]*Tabell2[[#This Row],[Inköpspris (SEK)]],Tabell2[[#This Row],[Totalt lagervärde ink moms]])</f>
        <v>0</v>
      </c>
      <c r="K9414" s="2">
        <f>Tabell2[[#This Row],[Totalt lagervärde ink moms]]-Tabell2[[#This Row],[Varav bokat ink moms]]</f>
        <v>1176</v>
      </c>
      <c r="L9414" s="2">
        <f>Tabell2[[#This Row],[Antal]]*Tabell2[[#This Row],[Inpris ex moms]]</f>
        <v>940.80000000000007</v>
      </c>
      <c r="M9414" s="2">
        <f>MIN(Tabell2[[#This Row],[Bokat]]*Tabell2[[#This Row],[Inpris ex moms]],Tabell2[[#This Row],[Totalt lagervärde ex moms]])</f>
        <v>0</v>
      </c>
      <c r="N9414" s="2">
        <f>Tabell2[[#This Row],[Totalt lagervärde ex moms]]-Tabell2[[#This Row],[Varav bokat ex moms]]</f>
        <v>940.80000000000007</v>
      </c>
    </row>
    <row r="9415" spans="1:14" x14ac:dyDescent="0.2">
      <c r="A9415" t="s">
        <v>17389</v>
      </c>
      <c r="B9415" t="s">
        <v>17390</v>
      </c>
      <c r="C9415" s="2">
        <v>1813</v>
      </c>
      <c r="D9415" s="2">
        <v>1088</v>
      </c>
      <c r="E9415" s="2">
        <v>588</v>
      </c>
      <c r="F9415" s="2">
        <v>470.40000000000003</v>
      </c>
      <c r="G9415">
        <v>2</v>
      </c>
      <c r="H9415">
        <v>0</v>
      </c>
      <c r="I9415" s="2">
        <f>Tabell2[[#This Row],[Inköpspris (SEK)]]*Tabell2[[#This Row],[Antal]]</f>
        <v>1176</v>
      </c>
      <c r="J9415" s="2">
        <f>MIN(Tabell2[[#This Row],[Bokat]]*Tabell2[[#This Row],[Inköpspris (SEK)]],Tabell2[[#This Row],[Totalt lagervärde ink moms]])</f>
        <v>0</v>
      </c>
      <c r="K9415" s="2">
        <f>Tabell2[[#This Row],[Totalt lagervärde ink moms]]-Tabell2[[#This Row],[Varav bokat ink moms]]</f>
        <v>1176</v>
      </c>
      <c r="L9415" s="2">
        <f>Tabell2[[#This Row],[Antal]]*Tabell2[[#This Row],[Inpris ex moms]]</f>
        <v>940.80000000000007</v>
      </c>
      <c r="M9415" s="2">
        <f>MIN(Tabell2[[#This Row],[Bokat]]*Tabell2[[#This Row],[Inpris ex moms]],Tabell2[[#This Row],[Totalt lagervärde ex moms]])</f>
        <v>0</v>
      </c>
      <c r="N9415" s="2">
        <f>Tabell2[[#This Row],[Totalt lagervärde ex moms]]-Tabell2[[#This Row],[Varav bokat ex moms]]</f>
        <v>940.80000000000007</v>
      </c>
    </row>
    <row r="9416" spans="1:14" x14ac:dyDescent="0.2">
      <c r="A9416" t="s">
        <v>14040</v>
      </c>
      <c r="B9416" t="s">
        <v>14041</v>
      </c>
      <c r="C9416" s="2">
        <v>498</v>
      </c>
      <c r="D9416" s="2">
        <v>249</v>
      </c>
      <c r="E9416" s="2">
        <v>161.36000000000001</v>
      </c>
      <c r="F9416" s="2">
        <v>129.08800000000002</v>
      </c>
      <c r="G9416">
        <v>1</v>
      </c>
      <c r="H9416">
        <v>0</v>
      </c>
      <c r="I9416" s="2">
        <f>Tabell2[[#This Row],[Inköpspris (SEK)]]*Tabell2[[#This Row],[Antal]]</f>
        <v>161.36000000000001</v>
      </c>
      <c r="J9416" s="2">
        <f>MIN(Tabell2[[#This Row],[Bokat]]*Tabell2[[#This Row],[Inköpspris (SEK)]],Tabell2[[#This Row],[Totalt lagervärde ink moms]])</f>
        <v>0</v>
      </c>
      <c r="K9416" s="2">
        <f>Tabell2[[#This Row],[Totalt lagervärde ink moms]]-Tabell2[[#This Row],[Varav bokat ink moms]]</f>
        <v>161.36000000000001</v>
      </c>
      <c r="L9416" s="2">
        <f>Tabell2[[#This Row],[Antal]]*Tabell2[[#This Row],[Inpris ex moms]]</f>
        <v>129.08800000000002</v>
      </c>
      <c r="M9416" s="2">
        <f>MIN(Tabell2[[#This Row],[Bokat]]*Tabell2[[#This Row],[Inpris ex moms]],Tabell2[[#This Row],[Totalt lagervärde ex moms]])</f>
        <v>0</v>
      </c>
      <c r="N9416" s="2">
        <f>Tabell2[[#This Row],[Totalt lagervärde ex moms]]-Tabell2[[#This Row],[Varav bokat ex moms]]</f>
        <v>129.08800000000002</v>
      </c>
    </row>
    <row r="9417" spans="1:14" x14ac:dyDescent="0.2">
      <c r="A9417" t="s">
        <v>14024</v>
      </c>
      <c r="B9417" t="s">
        <v>14025</v>
      </c>
      <c r="C9417" s="2">
        <v>579</v>
      </c>
      <c r="D9417" s="2">
        <v>290</v>
      </c>
      <c r="E9417" s="2">
        <v>187.5</v>
      </c>
      <c r="F9417" s="2">
        <v>150</v>
      </c>
      <c r="G9417">
        <v>1</v>
      </c>
      <c r="H9417">
        <v>0</v>
      </c>
      <c r="I9417" s="2">
        <f>Tabell2[[#This Row],[Inköpspris (SEK)]]*Tabell2[[#This Row],[Antal]]</f>
        <v>187.5</v>
      </c>
      <c r="J9417" s="2">
        <f>MIN(Tabell2[[#This Row],[Bokat]]*Tabell2[[#This Row],[Inköpspris (SEK)]],Tabell2[[#This Row],[Totalt lagervärde ink moms]])</f>
        <v>0</v>
      </c>
      <c r="K9417" s="2">
        <f>Tabell2[[#This Row],[Totalt lagervärde ink moms]]-Tabell2[[#This Row],[Varav bokat ink moms]]</f>
        <v>187.5</v>
      </c>
      <c r="L9417" s="2">
        <f>Tabell2[[#This Row],[Antal]]*Tabell2[[#This Row],[Inpris ex moms]]</f>
        <v>150</v>
      </c>
      <c r="M9417" s="2">
        <f>MIN(Tabell2[[#This Row],[Bokat]]*Tabell2[[#This Row],[Inpris ex moms]],Tabell2[[#This Row],[Totalt lagervärde ex moms]])</f>
        <v>0</v>
      </c>
      <c r="N9417" s="2">
        <f>Tabell2[[#This Row],[Totalt lagervärde ex moms]]-Tabell2[[#This Row],[Varav bokat ex moms]]</f>
        <v>150</v>
      </c>
    </row>
    <row r="9418" spans="1:14" x14ac:dyDescent="0.2">
      <c r="A9418" t="s">
        <v>11596</v>
      </c>
      <c r="B9418" t="s">
        <v>11597</v>
      </c>
      <c r="C9418" s="2">
        <v>124</v>
      </c>
      <c r="D9418" s="2">
        <v>97</v>
      </c>
      <c r="E9418" s="2">
        <v>40</v>
      </c>
      <c r="F9418" s="2">
        <v>32</v>
      </c>
      <c r="G9418">
        <v>6</v>
      </c>
      <c r="H9418">
        <v>0</v>
      </c>
      <c r="I9418" s="2">
        <f>Tabell2[[#This Row],[Inköpspris (SEK)]]*Tabell2[[#This Row],[Antal]]</f>
        <v>240</v>
      </c>
      <c r="J9418" s="2">
        <f>MIN(Tabell2[[#This Row],[Bokat]]*Tabell2[[#This Row],[Inköpspris (SEK)]],Tabell2[[#This Row],[Totalt lagervärde ink moms]])</f>
        <v>0</v>
      </c>
      <c r="K9418" s="2">
        <f>Tabell2[[#This Row],[Totalt lagervärde ink moms]]-Tabell2[[#This Row],[Varav bokat ink moms]]</f>
        <v>240</v>
      </c>
      <c r="L9418" s="2">
        <f>Tabell2[[#This Row],[Antal]]*Tabell2[[#This Row],[Inpris ex moms]]</f>
        <v>192</v>
      </c>
      <c r="M9418" s="2">
        <f>MIN(Tabell2[[#This Row],[Bokat]]*Tabell2[[#This Row],[Inpris ex moms]],Tabell2[[#This Row],[Totalt lagervärde ex moms]])</f>
        <v>0</v>
      </c>
      <c r="N9418" s="2">
        <f>Tabell2[[#This Row],[Totalt lagervärde ex moms]]-Tabell2[[#This Row],[Varav bokat ex moms]]</f>
        <v>192</v>
      </c>
    </row>
    <row r="9419" spans="1:14" x14ac:dyDescent="0.2">
      <c r="A9419" t="s">
        <v>11737</v>
      </c>
      <c r="B9419" t="s">
        <v>11738</v>
      </c>
      <c r="C9419" s="2">
        <v>279</v>
      </c>
      <c r="D9419" s="2">
        <v>198</v>
      </c>
      <c r="E9419" s="2">
        <v>90</v>
      </c>
      <c r="F9419" s="2">
        <v>72</v>
      </c>
      <c r="G9419">
        <v>4</v>
      </c>
      <c r="H9419">
        <v>0</v>
      </c>
      <c r="I9419" s="2">
        <f>Tabell2[[#This Row],[Inköpspris (SEK)]]*Tabell2[[#This Row],[Antal]]</f>
        <v>360</v>
      </c>
      <c r="J9419" s="2">
        <f>MIN(Tabell2[[#This Row],[Bokat]]*Tabell2[[#This Row],[Inköpspris (SEK)]],Tabell2[[#This Row],[Totalt lagervärde ink moms]])</f>
        <v>0</v>
      </c>
      <c r="K9419" s="2">
        <f>Tabell2[[#This Row],[Totalt lagervärde ink moms]]-Tabell2[[#This Row],[Varav bokat ink moms]]</f>
        <v>360</v>
      </c>
      <c r="L9419" s="2">
        <f>Tabell2[[#This Row],[Antal]]*Tabell2[[#This Row],[Inpris ex moms]]</f>
        <v>288</v>
      </c>
      <c r="M9419" s="2">
        <f>MIN(Tabell2[[#This Row],[Bokat]]*Tabell2[[#This Row],[Inpris ex moms]],Tabell2[[#This Row],[Totalt lagervärde ex moms]])</f>
        <v>0</v>
      </c>
      <c r="N9419" s="2">
        <f>Tabell2[[#This Row],[Totalt lagervärde ex moms]]-Tabell2[[#This Row],[Varav bokat ex moms]]</f>
        <v>288</v>
      </c>
    </row>
    <row r="9420" spans="1:14" x14ac:dyDescent="0.2">
      <c r="A9420" t="s">
        <v>11739</v>
      </c>
      <c r="B9420" t="s">
        <v>11738</v>
      </c>
      <c r="C9420" s="2">
        <v>279</v>
      </c>
      <c r="D9420" s="2">
        <v>198</v>
      </c>
      <c r="E9420" s="2">
        <v>90</v>
      </c>
      <c r="F9420" s="2">
        <v>72</v>
      </c>
      <c r="G9420">
        <v>1</v>
      </c>
      <c r="H9420">
        <v>0</v>
      </c>
      <c r="I9420" s="2">
        <f>Tabell2[[#This Row],[Inköpspris (SEK)]]*Tabell2[[#This Row],[Antal]]</f>
        <v>90</v>
      </c>
      <c r="J9420" s="2">
        <f>MIN(Tabell2[[#This Row],[Bokat]]*Tabell2[[#This Row],[Inköpspris (SEK)]],Tabell2[[#This Row],[Totalt lagervärde ink moms]])</f>
        <v>0</v>
      </c>
      <c r="K9420" s="2">
        <f>Tabell2[[#This Row],[Totalt lagervärde ink moms]]-Tabell2[[#This Row],[Varav bokat ink moms]]</f>
        <v>90</v>
      </c>
      <c r="L9420" s="2">
        <f>Tabell2[[#This Row],[Antal]]*Tabell2[[#This Row],[Inpris ex moms]]</f>
        <v>72</v>
      </c>
      <c r="M9420" s="2">
        <f>MIN(Tabell2[[#This Row],[Bokat]]*Tabell2[[#This Row],[Inpris ex moms]],Tabell2[[#This Row],[Totalt lagervärde ex moms]])</f>
        <v>0</v>
      </c>
      <c r="N9420" s="2">
        <f>Tabell2[[#This Row],[Totalt lagervärde ex moms]]-Tabell2[[#This Row],[Varav bokat ex moms]]</f>
        <v>72</v>
      </c>
    </row>
    <row r="9421" spans="1:14" x14ac:dyDescent="0.2">
      <c r="A9421" t="s">
        <v>11740</v>
      </c>
      <c r="B9421" t="s">
        <v>11738</v>
      </c>
      <c r="C9421" s="2">
        <v>279</v>
      </c>
      <c r="D9421" s="2">
        <v>198</v>
      </c>
      <c r="E9421" s="2">
        <v>90</v>
      </c>
      <c r="F9421" s="2">
        <v>72</v>
      </c>
      <c r="G9421">
        <v>1</v>
      </c>
      <c r="H9421">
        <v>0</v>
      </c>
      <c r="I9421" s="2">
        <f>Tabell2[[#This Row],[Inköpspris (SEK)]]*Tabell2[[#This Row],[Antal]]</f>
        <v>90</v>
      </c>
      <c r="J9421" s="2">
        <f>MIN(Tabell2[[#This Row],[Bokat]]*Tabell2[[#This Row],[Inköpspris (SEK)]],Tabell2[[#This Row],[Totalt lagervärde ink moms]])</f>
        <v>0</v>
      </c>
      <c r="K9421" s="2">
        <f>Tabell2[[#This Row],[Totalt lagervärde ink moms]]-Tabell2[[#This Row],[Varav bokat ink moms]]</f>
        <v>90</v>
      </c>
      <c r="L9421" s="2">
        <f>Tabell2[[#This Row],[Antal]]*Tabell2[[#This Row],[Inpris ex moms]]</f>
        <v>72</v>
      </c>
      <c r="M9421" s="2">
        <f>MIN(Tabell2[[#This Row],[Bokat]]*Tabell2[[#This Row],[Inpris ex moms]],Tabell2[[#This Row],[Totalt lagervärde ex moms]])</f>
        <v>0</v>
      </c>
      <c r="N9421" s="2">
        <f>Tabell2[[#This Row],[Totalt lagervärde ex moms]]-Tabell2[[#This Row],[Varav bokat ex moms]]</f>
        <v>72</v>
      </c>
    </row>
    <row r="9422" spans="1:14" x14ac:dyDescent="0.2">
      <c r="A9422" t="s">
        <v>11741</v>
      </c>
      <c r="B9422" t="s">
        <v>11738</v>
      </c>
      <c r="C9422" s="2">
        <v>279</v>
      </c>
      <c r="D9422" s="2">
        <v>198</v>
      </c>
      <c r="E9422" s="2">
        <v>90</v>
      </c>
      <c r="F9422" s="2">
        <v>72</v>
      </c>
      <c r="G9422">
        <v>1</v>
      </c>
      <c r="H9422">
        <v>0</v>
      </c>
      <c r="I9422" s="2">
        <f>Tabell2[[#This Row],[Inköpspris (SEK)]]*Tabell2[[#This Row],[Antal]]</f>
        <v>90</v>
      </c>
      <c r="J9422" s="2">
        <f>MIN(Tabell2[[#This Row],[Bokat]]*Tabell2[[#This Row],[Inköpspris (SEK)]],Tabell2[[#This Row],[Totalt lagervärde ink moms]])</f>
        <v>0</v>
      </c>
      <c r="K9422" s="2">
        <f>Tabell2[[#This Row],[Totalt lagervärde ink moms]]-Tabell2[[#This Row],[Varav bokat ink moms]]</f>
        <v>90</v>
      </c>
      <c r="L9422" s="2">
        <f>Tabell2[[#This Row],[Antal]]*Tabell2[[#This Row],[Inpris ex moms]]</f>
        <v>72</v>
      </c>
      <c r="M9422" s="2">
        <f>MIN(Tabell2[[#This Row],[Bokat]]*Tabell2[[#This Row],[Inpris ex moms]],Tabell2[[#This Row],[Totalt lagervärde ex moms]])</f>
        <v>0</v>
      </c>
      <c r="N9422" s="2">
        <f>Tabell2[[#This Row],[Totalt lagervärde ex moms]]-Tabell2[[#This Row],[Varav bokat ex moms]]</f>
        <v>72</v>
      </c>
    </row>
    <row r="9423" spans="1:14" x14ac:dyDescent="0.2">
      <c r="A9423" t="s">
        <v>15125</v>
      </c>
      <c r="B9423" t="s">
        <v>15126</v>
      </c>
      <c r="C9423" s="2">
        <v>319</v>
      </c>
      <c r="D9423" s="2">
        <v>160</v>
      </c>
      <c r="E9423" s="2">
        <v>102.5</v>
      </c>
      <c r="F9423" s="2">
        <v>82</v>
      </c>
      <c r="G9423">
        <v>1</v>
      </c>
      <c r="H9423">
        <v>0</v>
      </c>
      <c r="I9423" s="2">
        <f>Tabell2[[#This Row],[Inköpspris (SEK)]]*Tabell2[[#This Row],[Antal]]</f>
        <v>102.5</v>
      </c>
      <c r="J9423" s="2">
        <f>MIN(Tabell2[[#This Row],[Bokat]]*Tabell2[[#This Row],[Inköpspris (SEK)]],Tabell2[[#This Row],[Totalt lagervärde ink moms]])</f>
        <v>0</v>
      </c>
      <c r="K9423" s="2">
        <f>Tabell2[[#This Row],[Totalt lagervärde ink moms]]-Tabell2[[#This Row],[Varav bokat ink moms]]</f>
        <v>102.5</v>
      </c>
      <c r="L9423" s="2">
        <f>Tabell2[[#This Row],[Antal]]*Tabell2[[#This Row],[Inpris ex moms]]</f>
        <v>82</v>
      </c>
      <c r="M9423" s="2">
        <f>MIN(Tabell2[[#This Row],[Bokat]]*Tabell2[[#This Row],[Inpris ex moms]],Tabell2[[#This Row],[Totalt lagervärde ex moms]])</f>
        <v>0</v>
      </c>
      <c r="N9423" s="2">
        <f>Tabell2[[#This Row],[Totalt lagervärde ex moms]]-Tabell2[[#This Row],[Varav bokat ex moms]]</f>
        <v>82</v>
      </c>
    </row>
    <row r="9424" spans="1:14" x14ac:dyDescent="0.2">
      <c r="A9424" t="s">
        <v>15127</v>
      </c>
      <c r="B9424" t="s">
        <v>15128</v>
      </c>
      <c r="C9424" s="2">
        <v>319</v>
      </c>
      <c r="D9424" s="2">
        <v>160</v>
      </c>
      <c r="E9424" s="2">
        <v>102.5</v>
      </c>
      <c r="F9424" s="2">
        <v>82</v>
      </c>
      <c r="G9424">
        <v>1</v>
      </c>
      <c r="H9424">
        <v>0</v>
      </c>
      <c r="I9424" s="2">
        <f>Tabell2[[#This Row],[Inköpspris (SEK)]]*Tabell2[[#This Row],[Antal]]</f>
        <v>102.5</v>
      </c>
      <c r="J9424" s="2">
        <f>MIN(Tabell2[[#This Row],[Bokat]]*Tabell2[[#This Row],[Inköpspris (SEK)]],Tabell2[[#This Row],[Totalt lagervärde ink moms]])</f>
        <v>0</v>
      </c>
      <c r="K9424" s="2">
        <f>Tabell2[[#This Row],[Totalt lagervärde ink moms]]-Tabell2[[#This Row],[Varav bokat ink moms]]</f>
        <v>102.5</v>
      </c>
      <c r="L9424" s="2">
        <f>Tabell2[[#This Row],[Antal]]*Tabell2[[#This Row],[Inpris ex moms]]</f>
        <v>82</v>
      </c>
      <c r="M9424" s="2">
        <f>MIN(Tabell2[[#This Row],[Bokat]]*Tabell2[[#This Row],[Inpris ex moms]],Tabell2[[#This Row],[Totalt lagervärde ex moms]])</f>
        <v>0</v>
      </c>
      <c r="N9424" s="2">
        <f>Tabell2[[#This Row],[Totalt lagervärde ex moms]]-Tabell2[[#This Row],[Varav bokat ex moms]]</f>
        <v>82</v>
      </c>
    </row>
    <row r="9425" spans="1:14" x14ac:dyDescent="0.2">
      <c r="A9425" t="s">
        <v>15129</v>
      </c>
      <c r="B9425" t="s">
        <v>15130</v>
      </c>
      <c r="C9425" s="2">
        <v>319</v>
      </c>
      <c r="D9425" s="2">
        <v>160</v>
      </c>
      <c r="E9425" s="2">
        <v>102.5</v>
      </c>
      <c r="F9425" s="2">
        <v>82</v>
      </c>
      <c r="G9425">
        <v>1</v>
      </c>
      <c r="H9425">
        <v>0</v>
      </c>
      <c r="I9425" s="2">
        <f>Tabell2[[#This Row],[Inköpspris (SEK)]]*Tabell2[[#This Row],[Antal]]</f>
        <v>102.5</v>
      </c>
      <c r="J9425" s="2">
        <f>MIN(Tabell2[[#This Row],[Bokat]]*Tabell2[[#This Row],[Inköpspris (SEK)]],Tabell2[[#This Row],[Totalt lagervärde ink moms]])</f>
        <v>0</v>
      </c>
      <c r="K9425" s="2">
        <f>Tabell2[[#This Row],[Totalt lagervärde ink moms]]-Tabell2[[#This Row],[Varav bokat ink moms]]</f>
        <v>102.5</v>
      </c>
      <c r="L9425" s="2">
        <f>Tabell2[[#This Row],[Antal]]*Tabell2[[#This Row],[Inpris ex moms]]</f>
        <v>82</v>
      </c>
      <c r="M9425" s="2">
        <f>MIN(Tabell2[[#This Row],[Bokat]]*Tabell2[[#This Row],[Inpris ex moms]],Tabell2[[#This Row],[Totalt lagervärde ex moms]])</f>
        <v>0</v>
      </c>
      <c r="N9425" s="2">
        <f>Tabell2[[#This Row],[Totalt lagervärde ex moms]]-Tabell2[[#This Row],[Varav bokat ex moms]]</f>
        <v>82</v>
      </c>
    </row>
    <row r="9426" spans="1:14" x14ac:dyDescent="0.2">
      <c r="A9426" t="s">
        <v>15133</v>
      </c>
      <c r="B9426" t="s">
        <v>15134</v>
      </c>
      <c r="C9426" s="2">
        <v>319</v>
      </c>
      <c r="D9426" s="2">
        <v>160</v>
      </c>
      <c r="E9426" s="2">
        <v>102.5</v>
      </c>
      <c r="F9426" s="2">
        <v>82</v>
      </c>
      <c r="G9426">
        <v>1</v>
      </c>
      <c r="H9426">
        <v>0</v>
      </c>
      <c r="I9426" s="2">
        <f>Tabell2[[#This Row],[Inköpspris (SEK)]]*Tabell2[[#This Row],[Antal]]</f>
        <v>102.5</v>
      </c>
      <c r="J9426" s="2">
        <f>MIN(Tabell2[[#This Row],[Bokat]]*Tabell2[[#This Row],[Inköpspris (SEK)]],Tabell2[[#This Row],[Totalt lagervärde ink moms]])</f>
        <v>0</v>
      </c>
      <c r="K9426" s="2">
        <f>Tabell2[[#This Row],[Totalt lagervärde ink moms]]-Tabell2[[#This Row],[Varav bokat ink moms]]</f>
        <v>102.5</v>
      </c>
      <c r="L9426" s="2">
        <f>Tabell2[[#This Row],[Antal]]*Tabell2[[#This Row],[Inpris ex moms]]</f>
        <v>82</v>
      </c>
      <c r="M9426" s="2">
        <f>MIN(Tabell2[[#This Row],[Bokat]]*Tabell2[[#This Row],[Inpris ex moms]],Tabell2[[#This Row],[Totalt lagervärde ex moms]])</f>
        <v>0</v>
      </c>
      <c r="N9426" s="2">
        <f>Tabell2[[#This Row],[Totalt lagervärde ex moms]]-Tabell2[[#This Row],[Varav bokat ex moms]]</f>
        <v>82</v>
      </c>
    </row>
    <row r="9427" spans="1:14" x14ac:dyDescent="0.2">
      <c r="A9427" t="s">
        <v>14223</v>
      </c>
      <c r="B9427" t="s">
        <v>14224</v>
      </c>
      <c r="C9427" s="2">
        <v>319</v>
      </c>
      <c r="D9427" s="2">
        <v>191</v>
      </c>
      <c r="E9427" s="2">
        <v>102.16</v>
      </c>
      <c r="F9427" s="2">
        <v>81.728000000000009</v>
      </c>
      <c r="G9427">
        <v>2</v>
      </c>
      <c r="H9427">
        <v>0</v>
      </c>
      <c r="I9427" s="2">
        <f>Tabell2[[#This Row],[Inköpspris (SEK)]]*Tabell2[[#This Row],[Antal]]</f>
        <v>204.32</v>
      </c>
      <c r="J9427" s="2">
        <f>MIN(Tabell2[[#This Row],[Bokat]]*Tabell2[[#This Row],[Inköpspris (SEK)]],Tabell2[[#This Row],[Totalt lagervärde ink moms]])</f>
        <v>0</v>
      </c>
      <c r="K9427" s="2">
        <f>Tabell2[[#This Row],[Totalt lagervärde ink moms]]-Tabell2[[#This Row],[Varav bokat ink moms]]</f>
        <v>204.32</v>
      </c>
      <c r="L9427" s="2">
        <f>Tabell2[[#This Row],[Antal]]*Tabell2[[#This Row],[Inpris ex moms]]</f>
        <v>163.45600000000002</v>
      </c>
      <c r="M9427" s="2">
        <f>MIN(Tabell2[[#This Row],[Bokat]]*Tabell2[[#This Row],[Inpris ex moms]],Tabell2[[#This Row],[Totalt lagervärde ex moms]])</f>
        <v>0</v>
      </c>
      <c r="N9427" s="2">
        <f>Tabell2[[#This Row],[Totalt lagervärde ex moms]]-Tabell2[[#This Row],[Varav bokat ex moms]]</f>
        <v>163.45600000000002</v>
      </c>
    </row>
    <row r="9428" spans="1:14" x14ac:dyDescent="0.2">
      <c r="A9428" t="s">
        <v>10858</v>
      </c>
      <c r="B9428" t="s">
        <v>10859</v>
      </c>
      <c r="C9428" s="2">
        <v>329</v>
      </c>
      <c r="D9428" s="2">
        <v>272</v>
      </c>
      <c r="E9428" s="2">
        <v>105</v>
      </c>
      <c r="F9428" s="2">
        <v>84</v>
      </c>
      <c r="G9428">
        <v>4</v>
      </c>
      <c r="H9428">
        <v>0</v>
      </c>
      <c r="I9428" s="2">
        <f>Tabell2[[#This Row],[Inköpspris (SEK)]]*Tabell2[[#This Row],[Antal]]</f>
        <v>420</v>
      </c>
      <c r="J9428" s="2">
        <f>MIN(Tabell2[[#This Row],[Bokat]]*Tabell2[[#This Row],[Inköpspris (SEK)]],Tabell2[[#This Row],[Totalt lagervärde ink moms]])</f>
        <v>0</v>
      </c>
      <c r="K9428" s="2">
        <f>Tabell2[[#This Row],[Totalt lagervärde ink moms]]-Tabell2[[#This Row],[Varav bokat ink moms]]</f>
        <v>420</v>
      </c>
      <c r="L9428" s="2">
        <f>Tabell2[[#This Row],[Antal]]*Tabell2[[#This Row],[Inpris ex moms]]</f>
        <v>336</v>
      </c>
      <c r="M9428" s="2">
        <f>MIN(Tabell2[[#This Row],[Bokat]]*Tabell2[[#This Row],[Inpris ex moms]],Tabell2[[#This Row],[Totalt lagervärde ex moms]])</f>
        <v>0</v>
      </c>
      <c r="N9428" s="2">
        <f>Tabell2[[#This Row],[Totalt lagervärde ex moms]]-Tabell2[[#This Row],[Varav bokat ex moms]]</f>
        <v>336</v>
      </c>
    </row>
    <row r="9429" spans="1:14" x14ac:dyDescent="0.2">
      <c r="A9429" t="s">
        <v>5801</v>
      </c>
      <c r="B9429" t="s">
        <v>5802</v>
      </c>
      <c r="C9429" s="2">
        <v>45</v>
      </c>
      <c r="D9429" s="2">
        <v>36</v>
      </c>
      <c r="E9429" s="2">
        <v>14.34</v>
      </c>
      <c r="F9429" s="2">
        <v>11.47</v>
      </c>
      <c r="G9429">
        <v>4</v>
      </c>
      <c r="H9429">
        <v>0</v>
      </c>
      <c r="I9429" s="2">
        <f>Tabell2[[#This Row],[Inköpspris (SEK)]]*Tabell2[[#This Row],[Antal]]</f>
        <v>57.36</v>
      </c>
      <c r="J9429" s="2">
        <f>MIN(Tabell2[[#This Row],[Bokat]]*Tabell2[[#This Row],[Inköpspris (SEK)]],Tabell2[[#This Row],[Totalt lagervärde ink moms]])</f>
        <v>0</v>
      </c>
      <c r="K9429" s="2">
        <f>Tabell2[[#This Row],[Totalt lagervärde ink moms]]-Tabell2[[#This Row],[Varav bokat ink moms]]</f>
        <v>57.36</v>
      </c>
      <c r="L9429" s="2">
        <f>Tabell2[[#This Row],[Antal]]*Tabell2[[#This Row],[Inpris ex moms]]</f>
        <v>45.88</v>
      </c>
      <c r="M9429" s="2">
        <f>MIN(Tabell2[[#This Row],[Bokat]]*Tabell2[[#This Row],[Inpris ex moms]],Tabell2[[#This Row],[Totalt lagervärde ex moms]])</f>
        <v>0</v>
      </c>
      <c r="N9429" s="2">
        <f>Tabell2[[#This Row],[Totalt lagervärde ex moms]]-Tabell2[[#This Row],[Varav bokat ex moms]]</f>
        <v>45.88</v>
      </c>
    </row>
    <row r="9430" spans="1:14" x14ac:dyDescent="0.2">
      <c r="A9430" t="s">
        <v>10736</v>
      </c>
      <c r="B9430" t="s">
        <v>10737</v>
      </c>
      <c r="C9430" s="2">
        <v>299</v>
      </c>
      <c r="D9430" s="2">
        <v>179</v>
      </c>
      <c r="E9430" s="2">
        <v>95</v>
      </c>
      <c r="F9430" s="2">
        <v>76</v>
      </c>
      <c r="G9430">
        <v>1</v>
      </c>
      <c r="H9430">
        <v>0</v>
      </c>
      <c r="I9430" s="2">
        <f>Tabell2[[#This Row],[Inköpspris (SEK)]]*Tabell2[[#This Row],[Antal]]</f>
        <v>95</v>
      </c>
      <c r="J9430" s="2">
        <f>MIN(Tabell2[[#This Row],[Bokat]]*Tabell2[[#This Row],[Inköpspris (SEK)]],Tabell2[[#This Row],[Totalt lagervärde ink moms]])</f>
        <v>0</v>
      </c>
      <c r="K9430" s="2">
        <f>Tabell2[[#This Row],[Totalt lagervärde ink moms]]-Tabell2[[#This Row],[Varav bokat ink moms]]</f>
        <v>95</v>
      </c>
      <c r="L9430" s="2">
        <f>Tabell2[[#This Row],[Antal]]*Tabell2[[#This Row],[Inpris ex moms]]</f>
        <v>76</v>
      </c>
      <c r="M9430" s="2">
        <f>MIN(Tabell2[[#This Row],[Bokat]]*Tabell2[[#This Row],[Inpris ex moms]],Tabell2[[#This Row],[Totalt lagervärde ex moms]])</f>
        <v>0</v>
      </c>
      <c r="N9430" s="2">
        <f>Tabell2[[#This Row],[Totalt lagervärde ex moms]]-Tabell2[[#This Row],[Varav bokat ex moms]]</f>
        <v>76</v>
      </c>
    </row>
    <row r="9431" spans="1:14" x14ac:dyDescent="0.2">
      <c r="A9431" t="s">
        <v>19284</v>
      </c>
      <c r="B9431" t="s">
        <v>19285</v>
      </c>
      <c r="C9431" s="2">
        <v>79</v>
      </c>
      <c r="D9431" s="2">
        <v>52</v>
      </c>
      <c r="E9431" s="2">
        <v>25</v>
      </c>
      <c r="F9431" s="2">
        <v>20</v>
      </c>
      <c r="G9431">
        <v>1</v>
      </c>
      <c r="H9431">
        <v>0</v>
      </c>
      <c r="I9431" s="2">
        <f>Tabell2[[#This Row],[Inköpspris (SEK)]]*Tabell2[[#This Row],[Antal]]</f>
        <v>25</v>
      </c>
      <c r="J9431" s="2">
        <f>MIN(Tabell2[[#This Row],[Bokat]]*Tabell2[[#This Row],[Inköpspris (SEK)]],Tabell2[[#This Row],[Totalt lagervärde ink moms]])</f>
        <v>0</v>
      </c>
      <c r="K9431" s="2">
        <f>Tabell2[[#This Row],[Totalt lagervärde ink moms]]-Tabell2[[#This Row],[Varav bokat ink moms]]</f>
        <v>25</v>
      </c>
      <c r="L9431" s="2">
        <f>Tabell2[[#This Row],[Antal]]*Tabell2[[#This Row],[Inpris ex moms]]</f>
        <v>20</v>
      </c>
      <c r="M9431" s="2">
        <f>MIN(Tabell2[[#This Row],[Bokat]]*Tabell2[[#This Row],[Inpris ex moms]],Tabell2[[#This Row],[Totalt lagervärde ex moms]])</f>
        <v>0</v>
      </c>
      <c r="N9431" s="2">
        <f>Tabell2[[#This Row],[Totalt lagervärde ex moms]]-Tabell2[[#This Row],[Varav bokat ex moms]]</f>
        <v>20</v>
      </c>
    </row>
    <row r="9432" spans="1:14" x14ac:dyDescent="0.2">
      <c r="A9432" t="s">
        <v>19286</v>
      </c>
      <c r="B9432" t="s">
        <v>19287</v>
      </c>
      <c r="C9432" s="2">
        <v>79</v>
      </c>
      <c r="D9432" s="2">
        <v>52</v>
      </c>
      <c r="E9432" s="2">
        <v>25</v>
      </c>
      <c r="F9432" s="2">
        <v>20</v>
      </c>
      <c r="G9432">
        <v>6</v>
      </c>
      <c r="H9432">
        <v>0</v>
      </c>
      <c r="I9432" s="2">
        <f>Tabell2[[#This Row],[Inköpspris (SEK)]]*Tabell2[[#This Row],[Antal]]</f>
        <v>150</v>
      </c>
      <c r="J9432" s="2">
        <f>MIN(Tabell2[[#This Row],[Bokat]]*Tabell2[[#This Row],[Inköpspris (SEK)]],Tabell2[[#This Row],[Totalt lagervärde ink moms]])</f>
        <v>0</v>
      </c>
      <c r="K9432" s="2">
        <f>Tabell2[[#This Row],[Totalt lagervärde ink moms]]-Tabell2[[#This Row],[Varav bokat ink moms]]</f>
        <v>150</v>
      </c>
      <c r="L9432" s="2">
        <f>Tabell2[[#This Row],[Antal]]*Tabell2[[#This Row],[Inpris ex moms]]</f>
        <v>120</v>
      </c>
      <c r="M9432" s="2">
        <f>MIN(Tabell2[[#This Row],[Bokat]]*Tabell2[[#This Row],[Inpris ex moms]],Tabell2[[#This Row],[Totalt lagervärde ex moms]])</f>
        <v>0</v>
      </c>
      <c r="N9432" s="2">
        <f>Tabell2[[#This Row],[Totalt lagervärde ex moms]]-Tabell2[[#This Row],[Varav bokat ex moms]]</f>
        <v>120</v>
      </c>
    </row>
    <row r="9433" spans="1:14" x14ac:dyDescent="0.2">
      <c r="A9433" t="s">
        <v>9571</v>
      </c>
      <c r="B9433" t="s">
        <v>9572</v>
      </c>
      <c r="C9433" s="2">
        <v>129</v>
      </c>
      <c r="D9433" s="2">
        <v>45</v>
      </c>
      <c r="E9433" s="2">
        <v>40.65</v>
      </c>
      <c r="F9433" s="2">
        <v>32.520000000000003</v>
      </c>
      <c r="G9433">
        <v>27</v>
      </c>
      <c r="H9433">
        <v>0</v>
      </c>
      <c r="I9433" s="2">
        <f>Tabell2[[#This Row],[Inköpspris (SEK)]]*Tabell2[[#This Row],[Antal]]</f>
        <v>1097.55</v>
      </c>
      <c r="J9433" s="2">
        <f>MIN(Tabell2[[#This Row],[Bokat]]*Tabell2[[#This Row],[Inköpspris (SEK)]],Tabell2[[#This Row],[Totalt lagervärde ink moms]])</f>
        <v>0</v>
      </c>
      <c r="K9433" s="2">
        <f>Tabell2[[#This Row],[Totalt lagervärde ink moms]]-Tabell2[[#This Row],[Varav bokat ink moms]]</f>
        <v>1097.55</v>
      </c>
      <c r="L9433" s="2">
        <f>Tabell2[[#This Row],[Antal]]*Tabell2[[#This Row],[Inpris ex moms]]</f>
        <v>878.04000000000008</v>
      </c>
      <c r="M9433" s="2">
        <f>MIN(Tabell2[[#This Row],[Bokat]]*Tabell2[[#This Row],[Inpris ex moms]],Tabell2[[#This Row],[Totalt lagervärde ex moms]])</f>
        <v>0</v>
      </c>
      <c r="N9433" s="2">
        <f>Tabell2[[#This Row],[Totalt lagervärde ex moms]]-Tabell2[[#This Row],[Varav bokat ex moms]]</f>
        <v>878.04000000000008</v>
      </c>
    </row>
    <row r="9434" spans="1:14" x14ac:dyDescent="0.2">
      <c r="A9434" t="s">
        <v>14083</v>
      </c>
      <c r="B9434" t="s">
        <v>14084</v>
      </c>
      <c r="C9434" s="2">
        <v>765</v>
      </c>
      <c r="D9434" s="2">
        <v>382</v>
      </c>
      <c r="E9434" s="2">
        <v>240.98</v>
      </c>
      <c r="F9434" s="2">
        <v>192.78399999999999</v>
      </c>
      <c r="G9434">
        <v>1</v>
      </c>
      <c r="H9434">
        <v>0</v>
      </c>
      <c r="I9434" s="2">
        <f>Tabell2[[#This Row],[Inköpspris (SEK)]]*Tabell2[[#This Row],[Antal]]</f>
        <v>240.98</v>
      </c>
      <c r="J9434" s="2">
        <f>MIN(Tabell2[[#This Row],[Bokat]]*Tabell2[[#This Row],[Inköpspris (SEK)]],Tabell2[[#This Row],[Totalt lagervärde ink moms]])</f>
        <v>0</v>
      </c>
      <c r="K9434" s="2">
        <f>Tabell2[[#This Row],[Totalt lagervärde ink moms]]-Tabell2[[#This Row],[Varav bokat ink moms]]</f>
        <v>240.98</v>
      </c>
      <c r="L9434" s="2">
        <f>Tabell2[[#This Row],[Antal]]*Tabell2[[#This Row],[Inpris ex moms]]</f>
        <v>192.78399999999999</v>
      </c>
      <c r="M9434" s="2">
        <f>MIN(Tabell2[[#This Row],[Bokat]]*Tabell2[[#This Row],[Inpris ex moms]],Tabell2[[#This Row],[Totalt lagervärde ex moms]])</f>
        <v>0</v>
      </c>
      <c r="N9434" s="2">
        <f>Tabell2[[#This Row],[Totalt lagervärde ex moms]]-Tabell2[[#This Row],[Varav bokat ex moms]]</f>
        <v>192.78399999999999</v>
      </c>
    </row>
    <row r="9435" spans="1:14" x14ac:dyDescent="0.2">
      <c r="A9435" t="s">
        <v>16861</v>
      </c>
      <c r="B9435" t="s">
        <v>16862</v>
      </c>
      <c r="C9435" s="2">
        <v>1015</v>
      </c>
      <c r="D9435" s="2">
        <v>609</v>
      </c>
      <c r="E9435" s="2">
        <v>319.60000000000002</v>
      </c>
      <c r="F9435" s="2">
        <v>255.68000000000004</v>
      </c>
      <c r="G9435">
        <v>1</v>
      </c>
      <c r="H9435">
        <v>0</v>
      </c>
      <c r="I9435" s="2">
        <f>Tabell2[[#This Row],[Inköpspris (SEK)]]*Tabell2[[#This Row],[Antal]]</f>
        <v>319.60000000000002</v>
      </c>
      <c r="J9435" s="2">
        <f>MIN(Tabell2[[#This Row],[Bokat]]*Tabell2[[#This Row],[Inköpspris (SEK)]],Tabell2[[#This Row],[Totalt lagervärde ink moms]])</f>
        <v>0</v>
      </c>
      <c r="K9435" s="2">
        <f>Tabell2[[#This Row],[Totalt lagervärde ink moms]]-Tabell2[[#This Row],[Varav bokat ink moms]]</f>
        <v>319.60000000000002</v>
      </c>
      <c r="L9435" s="2">
        <f>Tabell2[[#This Row],[Antal]]*Tabell2[[#This Row],[Inpris ex moms]]</f>
        <v>255.68000000000004</v>
      </c>
      <c r="M9435" s="2">
        <f>MIN(Tabell2[[#This Row],[Bokat]]*Tabell2[[#This Row],[Inpris ex moms]],Tabell2[[#This Row],[Totalt lagervärde ex moms]])</f>
        <v>0</v>
      </c>
      <c r="N9435" s="2">
        <f>Tabell2[[#This Row],[Totalt lagervärde ex moms]]-Tabell2[[#This Row],[Varav bokat ex moms]]</f>
        <v>255.68000000000004</v>
      </c>
    </row>
    <row r="9436" spans="1:14" x14ac:dyDescent="0.2">
      <c r="A9436" t="s">
        <v>14897</v>
      </c>
      <c r="B9436" t="s">
        <v>14898</v>
      </c>
      <c r="C9436" s="2">
        <v>435</v>
      </c>
      <c r="D9436" s="2">
        <v>261</v>
      </c>
      <c r="E9436" s="2">
        <v>136.6</v>
      </c>
      <c r="F9436" s="2">
        <v>109.28</v>
      </c>
      <c r="G9436">
        <v>3</v>
      </c>
      <c r="H9436">
        <v>0</v>
      </c>
      <c r="I9436" s="2">
        <f>Tabell2[[#This Row],[Inköpspris (SEK)]]*Tabell2[[#This Row],[Antal]]</f>
        <v>409.79999999999995</v>
      </c>
      <c r="J9436" s="2">
        <f>MIN(Tabell2[[#This Row],[Bokat]]*Tabell2[[#This Row],[Inköpspris (SEK)]],Tabell2[[#This Row],[Totalt lagervärde ink moms]])</f>
        <v>0</v>
      </c>
      <c r="K9436" s="2">
        <f>Tabell2[[#This Row],[Totalt lagervärde ink moms]]-Tabell2[[#This Row],[Varav bokat ink moms]]</f>
        <v>409.79999999999995</v>
      </c>
      <c r="L9436" s="2">
        <f>Tabell2[[#This Row],[Antal]]*Tabell2[[#This Row],[Inpris ex moms]]</f>
        <v>327.84000000000003</v>
      </c>
      <c r="M9436" s="2">
        <f>MIN(Tabell2[[#This Row],[Bokat]]*Tabell2[[#This Row],[Inpris ex moms]],Tabell2[[#This Row],[Totalt lagervärde ex moms]])</f>
        <v>0</v>
      </c>
      <c r="N9436" s="2">
        <f>Tabell2[[#This Row],[Totalt lagervärde ex moms]]-Tabell2[[#This Row],[Varav bokat ex moms]]</f>
        <v>327.84000000000003</v>
      </c>
    </row>
    <row r="9437" spans="1:14" x14ac:dyDescent="0.2">
      <c r="A9437" t="s">
        <v>19306</v>
      </c>
      <c r="B9437" t="s">
        <v>19307</v>
      </c>
      <c r="C9437" s="2">
        <v>159.5</v>
      </c>
      <c r="D9437" s="2">
        <v>126.5</v>
      </c>
      <c r="E9437" s="2">
        <v>50</v>
      </c>
      <c r="F9437" s="2">
        <v>40</v>
      </c>
      <c r="G9437">
        <v>1</v>
      </c>
      <c r="H9437">
        <v>0</v>
      </c>
      <c r="I9437" s="2">
        <f>Tabell2[[#This Row],[Inköpspris (SEK)]]*Tabell2[[#This Row],[Antal]]</f>
        <v>50</v>
      </c>
      <c r="J9437" s="2">
        <f>MIN(Tabell2[[#This Row],[Bokat]]*Tabell2[[#This Row],[Inköpspris (SEK)]],Tabell2[[#This Row],[Totalt lagervärde ink moms]])</f>
        <v>0</v>
      </c>
      <c r="K9437" s="2">
        <f>Tabell2[[#This Row],[Totalt lagervärde ink moms]]-Tabell2[[#This Row],[Varav bokat ink moms]]</f>
        <v>50</v>
      </c>
      <c r="L9437" s="2">
        <f>Tabell2[[#This Row],[Antal]]*Tabell2[[#This Row],[Inpris ex moms]]</f>
        <v>40</v>
      </c>
      <c r="M9437" s="2">
        <f>MIN(Tabell2[[#This Row],[Bokat]]*Tabell2[[#This Row],[Inpris ex moms]],Tabell2[[#This Row],[Totalt lagervärde ex moms]])</f>
        <v>0</v>
      </c>
      <c r="N9437" s="2">
        <f>Tabell2[[#This Row],[Totalt lagervärde ex moms]]-Tabell2[[#This Row],[Varav bokat ex moms]]</f>
        <v>40</v>
      </c>
    </row>
    <row r="9438" spans="1:14" x14ac:dyDescent="0.2">
      <c r="A9438" t="s">
        <v>11698</v>
      </c>
      <c r="B9438" t="s">
        <v>11699</v>
      </c>
      <c r="C9438" s="2">
        <v>383</v>
      </c>
      <c r="D9438" s="2">
        <v>254</v>
      </c>
      <c r="E9438" s="2">
        <v>120</v>
      </c>
      <c r="F9438" s="2">
        <v>96</v>
      </c>
      <c r="G9438">
        <v>2</v>
      </c>
      <c r="H9438">
        <v>0</v>
      </c>
      <c r="I9438" s="2">
        <f>Tabell2[[#This Row],[Inköpspris (SEK)]]*Tabell2[[#This Row],[Antal]]</f>
        <v>240</v>
      </c>
      <c r="J9438" s="2">
        <f>MIN(Tabell2[[#This Row],[Bokat]]*Tabell2[[#This Row],[Inköpspris (SEK)]],Tabell2[[#This Row],[Totalt lagervärde ink moms]])</f>
        <v>0</v>
      </c>
      <c r="K9438" s="2">
        <f>Tabell2[[#This Row],[Totalt lagervärde ink moms]]-Tabell2[[#This Row],[Varav bokat ink moms]]</f>
        <v>240</v>
      </c>
      <c r="L9438" s="2">
        <f>Tabell2[[#This Row],[Antal]]*Tabell2[[#This Row],[Inpris ex moms]]</f>
        <v>192</v>
      </c>
      <c r="M9438" s="2">
        <f>MIN(Tabell2[[#This Row],[Bokat]]*Tabell2[[#This Row],[Inpris ex moms]],Tabell2[[#This Row],[Totalt lagervärde ex moms]])</f>
        <v>0</v>
      </c>
      <c r="N9438" s="2">
        <f>Tabell2[[#This Row],[Totalt lagervärde ex moms]]-Tabell2[[#This Row],[Varav bokat ex moms]]</f>
        <v>192</v>
      </c>
    </row>
    <row r="9439" spans="1:14" x14ac:dyDescent="0.2">
      <c r="A9439" t="s">
        <v>14016</v>
      </c>
      <c r="B9439" t="s">
        <v>14017</v>
      </c>
      <c r="C9439" s="2">
        <v>639</v>
      </c>
      <c r="D9439" s="2">
        <v>383</v>
      </c>
      <c r="E9439" s="2">
        <v>200</v>
      </c>
      <c r="F9439" s="2">
        <v>160</v>
      </c>
      <c r="G9439">
        <v>1</v>
      </c>
      <c r="H9439">
        <v>0</v>
      </c>
      <c r="I9439" s="2">
        <f>Tabell2[[#This Row],[Inköpspris (SEK)]]*Tabell2[[#This Row],[Antal]]</f>
        <v>200</v>
      </c>
      <c r="J9439" s="2">
        <f>MIN(Tabell2[[#This Row],[Bokat]]*Tabell2[[#This Row],[Inköpspris (SEK)]],Tabell2[[#This Row],[Totalt lagervärde ink moms]])</f>
        <v>0</v>
      </c>
      <c r="K9439" s="2">
        <f>Tabell2[[#This Row],[Totalt lagervärde ink moms]]-Tabell2[[#This Row],[Varav bokat ink moms]]</f>
        <v>200</v>
      </c>
      <c r="L9439" s="2">
        <f>Tabell2[[#This Row],[Antal]]*Tabell2[[#This Row],[Inpris ex moms]]</f>
        <v>160</v>
      </c>
      <c r="M9439" s="2">
        <f>MIN(Tabell2[[#This Row],[Bokat]]*Tabell2[[#This Row],[Inpris ex moms]],Tabell2[[#This Row],[Totalt lagervärde ex moms]])</f>
        <v>0</v>
      </c>
      <c r="N9439" s="2">
        <f>Tabell2[[#This Row],[Totalt lagervärde ex moms]]-Tabell2[[#This Row],[Varav bokat ex moms]]</f>
        <v>160</v>
      </c>
    </row>
    <row r="9440" spans="1:14" x14ac:dyDescent="0.2">
      <c r="A9440" t="s">
        <v>19342</v>
      </c>
      <c r="B9440" t="s">
        <v>19343</v>
      </c>
      <c r="C9440" s="2">
        <v>224</v>
      </c>
      <c r="D9440" s="2">
        <v>164</v>
      </c>
      <c r="E9440" s="2">
        <v>70</v>
      </c>
      <c r="F9440" s="2">
        <v>56</v>
      </c>
      <c r="G9440">
        <v>3</v>
      </c>
      <c r="H9440">
        <v>0</v>
      </c>
      <c r="I9440" s="2">
        <f>Tabell2[[#This Row],[Inköpspris (SEK)]]*Tabell2[[#This Row],[Antal]]</f>
        <v>210</v>
      </c>
      <c r="J9440" s="2">
        <f>MIN(Tabell2[[#This Row],[Bokat]]*Tabell2[[#This Row],[Inköpspris (SEK)]],Tabell2[[#This Row],[Totalt lagervärde ink moms]])</f>
        <v>0</v>
      </c>
      <c r="K9440" s="2">
        <f>Tabell2[[#This Row],[Totalt lagervärde ink moms]]-Tabell2[[#This Row],[Varav bokat ink moms]]</f>
        <v>210</v>
      </c>
      <c r="L9440" s="2">
        <f>Tabell2[[#This Row],[Antal]]*Tabell2[[#This Row],[Inpris ex moms]]</f>
        <v>168</v>
      </c>
      <c r="M9440" s="2">
        <f>MIN(Tabell2[[#This Row],[Bokat]]*Tabell2[[#This Row],[Inpris ex moms]],Tabell2[[#This Row],[Totalt lagervärde ex moms]])</f>
        <v>0</v>
      </c>
      <c r="N9440" s="2">
        <f>Tabell2[[#This Row],[Totalt lagervärde ex moms]]-Tabell2[[#This Row],[Varav bokat ex moms]]</f>
        <v>168</v>
      </c>
    </row>
    <row r="9441" spans="1:14" x14ac:dyDescent="0.2">
      <c r="A9441" t="s">
        <v>9995</v>
      </c>
      <c r="B9441" t="s">
        <v>9996</v>
      </c>
      <c r="C9441" s="2">
        <v>769</v>
      </c>
      <c r="D9441" s="2">
        <v>634</v>
      </c>
      <c r="E9441" s="2">
        <v>240</v>
      </c>
      <c r="F9441" s="2">
        <v>192</v>
      </c>
      <c r="G9441">
        <v>1</v>
      </c>
      <c r="H9441">
        <v>0</v>
      </c>
      <c r="I9441" s="2">
        <f>Tabell2[[#This Row],[Inköpspris (SEK)]]*Tabell2[[#This Row],[Antal]]</f>
        <v>240</v>
      </c>
      <c r="J9441" s="2">
        <f>MIN(Tabell2[[#This Row],[Bokat]]*Tabell2[[#This Row],[Inköpspris (SEK)]],Tabell2[[#This Row],[Totalt lagervärde ink moms]])</f>
        <v>0</v>
      </c>
      <c r="K9441" s="2">
        <f>Tabell2[[#This Row],[Totalt lagervärde ink moms]]-Tabell2[[#This Row],[Varav bokat ink moms]]</f>
        <v>240</v>
      </c>
      <c r="L9441" s="2">
        <f>Tabell2[[#This Row],[Antal]]*Tabell2[[#This Row],[Inpris ex moms]]</f>
        <v>192</v>
      </c>
      <c r="M9441" s="2">
        <f>MIN(Tabell2[[#This Row],[Bokat]]*Tabell2[[#This Row],[Inpris ex moms]],Tabell2[[#This Row],[Totalt lagervärde ex moms]])</f>
        <v>0</v>
      </c>
      <c r="N9441" s="2">
        <f>Tabell2[[#This Row],[Totalt lagervärde ex moms]]-Tabell2[[#This Row],[Varav bokat ex moms]]</f>
        <v>192</v>
      </c>
    </row>
    <row r="9442" spans="1:14" x14ac:dyDescent="0.2">
      <c r="A9442" t="s">
        <v>1546</v>
      </c>
      <c r="B9442" t="s">
        <v>1547</v>
      </c>
      <c r="C9442" s="2">
        <v>139</v>
      </c>
      <c r="D9442" s="2">
        <v>115</v>
      </c>
      <c r="E9442" s="2">
        <v>43.31</v>
      </c>
      <c r="F9442" s="2">
        <v>34.648000000000003</v>
      </c>
      <c r="G9442">
        <v>3</v>
      </c>
      <c r="H9442">
        <v>0</v>
      </c>
      <c r="I9442" s="2">
        <f>Tabell2[[#This Row],[Inköpspris (SEK)]]*Tabell2[[#This Row],[Antal]]</f>
        <v>129.93</v>
      </c>
      <c r="J9442" s="2">
        <f>MIN(Tabell2[[#This Row],[Bokat]]*Tabell2[[#This Row],[Inköpspris (SEK)]],Tabell2[[#This Row],[Totalt lagervärde ink moms]])</f>
        <v>0</v>
      </c>
      <c r="K9442" s="2">
        <f>Tabell2[[#This Row],[Totalt lagervärde ink moms]]-Tabell2[[#This Row],[Varav bokat ink moms]]</f>
        <v>129.93</v>
      </c>
      <c r="L9442" s="2">
        <f>Tabell2[[#This Row],[Antal]]*Tabell2[[#This Row],[Inpris ex moms]]</f>
        <v>103.94400000000002</v>
      </c>
      <c r="M9442" s="2">
        <f>MIN(Tabell2[[#This Row],[Bokat]]*Tabell2[[#This Row],[Inpris ex moms]],Tabell2[[#This Row],[Totalt lagervärde ex moms]])</f>
        <v>0</v>
      </c>
      <c r="N9442" s="2">
        <f>Tabell2[[#This Row],[Totalt lagervärde ex moms]]-Tabell2[[#This Row],[Varav bokat ex moms]]</f>
        <v>103.94400000000002</v>
      </c>
    </row>
    <row r="9443" spans="1:14" x14ac:dyDescent="0.2">
      <c r="A9443" t="s">
        <v>11598</v>
      </c>
      <c r="B9443" t="s">
        <v>11599</v>
      </c>
      <c r="C9443" s="2">
        <v>129</v>
      </c>
      <c r="D9443" s="2">
        <v>102</v>
      </c>
      <c r="E9443" s="2">
        <v>40</v>
      </c>
      <c r="F9443" s="2">
        <v>32</v>
      </c>
      <c r="G9443">
        <v>2</v>
      </c>
      <c r="H9443">
        <v>0</v>
      </c>
      <c r="I9443" s="2">
        <f>Tabell2[[#This Row],[Inköpspris (SEK)]]*Tabell2[[#This Row],[Antal]]</f>
        <v>80</v>
      </c>
      <c r="J9443" s="2">
        <f>MIN(Tabell2[[#This Row],[Bokat]]*Tabell2[[#This Row],[Inköpspris (SEK)]],Tabell2[[#This Row],[Totalt lagervärde ink moms]])</f>
        <v>0</v>
      </c>
      <c r="K9443" s="2">
        <f>Tabell2[[#This Row],[Totalt lagervärde ink moms]]-Tabell2[[#This Row],[Varav bokat ink moms]]</f>
        <v>80</v>
      </c>
      <c r="L9443" s="2">
        <f>Tabell2[[#This Row],[Antal]]*Tabell2[[#This Row],[Inpris ex moms]]</f>
        <v>64</v>
      </c>
      <c r="M9443" s="2">
        <f>MIN(Tabell2[[#This Row],[Bokat]]*Tabell2[[#This Row],[Inpris ex moms]],Tabell2[[#This Row],[Totalt lagervärde ex moms]])</f>
        <v>0</v>
      </c>
      <c r="N9443" s="2">
        <f>Tabell2[[#This Row],[Totalt lagervärde ex moms]]-Tabell2[[#This Row],[Varav bokat ex moms]]</f>
        <v>64</v>
      </c>
    </row>
    <row r="9444" spans="1:14" x14ac:dyDescent="0.2">
      <c r="A9444" t="s">
        <v>11604</v>
      </c>
      <c r="B9444" t="s">
        <v>11605</v>
      </c>
      <c r="C9444" s="2">
        <v>129</v>
      </c>
      <c r="D9444" s="2">
        <v>102</v>
      </c>
      <c r="E9444" s="2">
        <v>40</v>
      </c>
      <c r="F9444" s="2">
        <v>32</v>
      </c>
      <c r="G9444">
        <v>2</v>
      </c>
      <c r="H9444">
        <v>0</v>
      </c>
      <c r="I9444" s="2">
        <f>Tabell2[[#This Row],[Inköpspris (SEK)]]*Tabell2[[#This Row],[Antal]]</f>
        <v>80</v>
      </c>
      <c r="J9444" s="2">
        <f>MIN(Tabell2[[#This Row],[Bokat]]*Tabell2[[#This Row],[Inköpspris (SEK)]],Tabell2[[#This Row],[Totalt lagervärde ink moms]])</f>
        <v>0</v>
      </c>
      <c r="K9444" s="2">
        <f>Tabell2[[#This Row],[Totalt lagervärde ink moms]]-Tabell2[[#This Row],[Varav bokat ink moms]]</f>
        <v>80</v>
      </c>
      <c r="L9444" s="2">
        <f>Tabell2[[#This Row],[Antal]]*Tabell2[[#This Row],[Inpris ex moms]]</f>
        <v>64</v>
      </c>
      <c r="M9444" s="2">
        <f>MIN(Tabell2[[#This Row],[Bokat]]*Tabell2[[#This Row],[Inpris ex moms]],Tabell2[[#This Row],[Totalt lagervärde ex moms]])</f>
        <v>0</v>
      </c>
      <c r="N9444" s="2">
        <f>Tabell2[[#This Row],[Totalt lagervärde ex moms]]-Tabell2[[#This Row],[Varav bokat ex moms]]</f>
        <v>64</v>
      </c>
    </row>
    <row r="9445" spans="1:14" x14ac:dyDescent="0.2">
      <c r="A9445" t="s">
        <v>19334</v>
      </c>
      <c r="B9445" t="s">
        <v>19335</v>
      </c>
      <c r="C9445" s="2">
        <v>129</v>
      </c>
      <c r="D9445" s="2">
        <v>80</v>
      </c>
      <c r="E9445" s="2">
        <v>40</v>
      </c>
      <c r="F9445" s="2">
        <v>32</v>
      </c>
      <c r="G9445">
        <v>3</v>
      </c>
      <c r="H9445">
        <v>0</v>
      </c>
      <c r="I9445" s="2">
        <f>Tabell2[[#This Row],[Inköpspris (SEK)]]*Tabell2[[#This Row],[Antal]]</f>
        <v>120</v>
      </c>
      <c r="J9445" s="2">
        <f>MIN(Tabell2[[#This Row],[Bokat]]*Tabell2[[#This Row],[Inköpspris (SEK)]],Tabell2[[#This Row],[Totalt lagervärde ink moms]])</f>
        <v>0</v>
      </c>
      <c r="K9445" s="2">
        <f>Tabell2[[#This Row],[Totalt lagervärde ink moms]]-Tabell2[[#This Row],[Varav bokat ink moms]]</f>
        <v>120</v>
      </c>
      <c r="L9445" s="2">
        <f>Tabell2[[#This Row],[Antal]]*Tabell2[[#This Row],[Inpris ex moms]]</f>
        <v>96</v>
      </c>
      <c r="M9445" s="2">
        <f>MIN(Tabell2[[#This Row],[Bokat]]*Tabell2[[#This Row],[Inpris ex moms]],Tabell2[[#This Row],[Totalt lagervärde ex moms]])</f>
        <v>0</v>
      </c>
      <c r="N9445" s="2">
        <f>Tabell2[[#This Row],[Totalt lagervärde ex moms]]-Tabell2[[#This Row],[Varav bokat ex moms]]</f>
        <v>96</v>
      </c>
    </row>
    <row r="9446" spans="1:14" x14ac:dyDescent="0.2">
      <c r="A9446" t="s">
        <v>19386</v>
      </c>
      <c r="B9446" t="s">
        <v>19387</v>
      </c>
      <c r="C9446" s="2">
        <v>129</v>
      </c>
      <c r="D9446" s="2">
        <v>100</v>
      </c>
      <c r="E9446" s="2">
        <v>40</v>
      </c>
      <c r="F9446" s="2">
        <v>32</v>
      </c>
      <c r="G9446">
        <v>1</v>
      </c>
      <c r="H9446">
        <v>0</v>
      </c>
      <c r="I9446" s="2">
        <f>Tabell2[[#This Row],[Inköpspris (SEK)]]*Tabell2[[#This Row],[Antal]]</f>
        <v>40</v>
      </c>
      <c r="J9446" s="2">
        <f>MIN(Tabell2[[#This Row],[Bokat]]*Tabell2[[#This Row],[Inköpspris (SEK)]],Tabell2[[#This Row],[Totalt lagervärde ink moms]])</f>
        <v>0</v>
      </c>
      <c r="K9446" s="2">
        <f>Tabell2[[#This Row],[Totalt lagervärde ink moms]]-Tabell2[[#This Row],[Varav bokat ink moms]]</f>
        <v>40</v>
      </c>
      <c r="L9446" s="2">
        <f>Tabell2[[#This Row],[Antal]]*Tabell2[[#This Row],[Inpris ex moms]]</f>
        <v>32</v>
      </c>
      <c r="M9446" s="2">
        <f>MIN(Tabell2[[#This Row],[Bokat]]*Tabell2[[#This Row],[Inpris ex moms]],Tabell2[[#This Row],[Totalt lagervärde ex moms]])</f>
        <v>0</v>
      </c>
      <c r="N9446" s="2">
        <f>Tabell2[[#This Row],[Totalt lagervärde ex moms]]-Tabell2[[#This Row],[Varav bokat ex moms]]</f>
        <v>32</v>
      </c>
    </row>
    <row r="9447" spans="1:14" x14ac:dyDescent="0.2">
      <c r="A9447" t="s">
        <v>7133</v>
      </c>
      <c r="B9447" t="s">
        <v>7134</v>
      </c>
      <c r="C9447" s="2">
        <v>179</v>
      </c>
      <c r="D9447" s="2">
        <v>159</v>
      </c>
      <c r="E9447" s="2">
        <v>55.5</v>
      </c>
      <c r="F9447" s="2">
        <v>44.400000000000006</v>
      </c>
      <c r="G9447">
        <v>6</v>
      </c>
      <c r="H9447">
        <v>0</v>
      </c>
      <c r="I9447" s="2">
        <f>Tabell2[[#This Row],[Inköpspris (SEK)]]*Tabell2[[#This Row],[Antal]]</f>
        <v>333</v>
      </c>
      <c r="J9447" s="2">
        <f>MIN(Tabell2[[#This Row],[Bokat]]*Tabell2[[#This Row],[Inköpspris (SEK)]],Tabell2[[#This Row],[Totalt lagervärde ink moms]])</f>
        <v>0</v>
      </c>
      <c r="K9447" s="2">
        <f>Tabell2[[#This Row],[Totalt lagervärde ink moms]]-Tabell2[[#This Row],[Varav bokat ink moms]]</f>
        <v>333</v>
      </c>
      <c r="L9447" s="2">
        <f>Tabell2[[#This Row],[Antal]]*Tabell2[[#This Row],[Inpris ex moms]]</f>
        <v>266.40000000000003</v>
      </c>
      <c r="M9447" s="2">
        <f>MIN(Tabell2[[#This Row],[Bokat]]*Tabell2[[#This Row],[Inpris ex moms]],Tabell2[[#This Row],[Totalt lagervärde ex moms]])</f>
        <v>0</v>
      </c>
      <c r="N9447" s="2">
        <f>Tabell2[[#This Row],[Totalt lagervärde ex moms]]-Tabell2[[#This Row],[Varav bokat ex moms]]</f>
        <v>266.40000000000003</v>
      </c>
    </row>
    <row r="9448" spans="1:14" x14ac:dyDescent="0.2">
      <c r="A9448" t="s">
        <v>9757</v>
      </c>
      <c r="B9448" t="s">
        <v>9758</v>
      </c>
      <c r="C9448" s="2">
        <v>545</v>
      </c>
      <c r="D9448" s="2">
        <v>308</v>
      </c>
      <c r="E9448" s="2">
        <v>168.75</v>
      </c>
      <c r="F9448" s="2">
        <v>135</v>
      </c>
      <c r="G9448">
        <v>2</v>
      </c>
      <c r="H9448">
        <v>0</v>
      </c>
      <c r="I9448" s="2">
        <f>Tabell2[[#This Row],[Inköpspris (SEK)]]*Tabell2[[#This Row],[Antal]]</f>
        <v>337.5</v>
      </c>
      <c r="J9448" s="2">
        <f>MIN(Tabell2[[#This Row],[Bokat]]*Tabell2[[#This Row],[Inköpspris (SEK)]],Tabell2[[#This Row],[Totalt lagervärde ink moms]])</f>
        <v>0</v>
      </c>
      <c r="K9448" s="2">
        <f>Tabell2[[#This Row],[Totalt lagervärde ink moms]]-Tabell2[[#This Row],[Varav bokat ink moms]]</f>
        <v>337.5</v>
      </c>
      <c r="L9448" s="2">
        <f>Tabell2[[#This Row],[Antal]]*Tabell2[[#This Row],[Inpris ex moms]]</f>
        <v>270</v>
      </c>
      <c r="M9448" s="2">
        <f>MIN(Tabell2[[#This Row],[Bokat]]*Tabell2[[#This Row],[Inpris ex moms]],Tabell2[[#This Row],[Totalt lagervärde ex moms]])</f>
        <v>0</v>
      </c>
      <c r="N9448" s="2">
        <f>Tabell2[[#This Row],[Totalt lagervärde ex moms]]-Tabell2[[#This Row],[Varav bokat ex moms]]</f>
        <v>270</v>
      </c>
    </row>
    <row r="9449" spans="1:14" x14ac:dyDescent="0.2">
      <c r="A9449" t="s">
        <v>9759</v>
      </c>
      <c r="B9449" t="s">
        <v>9760</v>
      </c>
      <c r="C9449" s="2">
        <v>545</v>
      </c>
      <c r="D9449" s="2">
        <v>308</v>
      </c>
      <c r="E9449" s="2">
        <v>168.75</v>
      </c>
      <c r="F9449" s="2">
        <v>135</v>
      </c>
      <c r="G9449">
        <v>4</v>
      </c>
      <c r="H9449">
        <v>0</v>
      </c>
      <c r="I9449" s="2">
        <f>Tabell2[[#This Row],[Inköpspris (SEK)]]*Tabell2[[#This Row],[Antal]]</f>
        <v>675</v>
      </c>
      <c r="J9449" s="2">
        <f>MIN(Tabell2[[#This Row],[Bokat]]*Tabell2[[#This Row],[Inköpspris (SEK)]],Tabell2[[#This Row],[Totalt lagervärde ink moms]])</f>
        <v>0</v>
      </c>
      <c r="K9449" s="2">
        <f>Tabell2[[#This Row],[Totalt lagervärde ink moms]]-Tabell2[[#This Row],[Varav bokat ink moms]]</f>
        <v>675</v>
      </c>
      <c r="L9449" s="2">
        <f>Tabell2[[#This Row],[Antal]]*Tabell2[[#This Row],[Inpris ex moms]]</f>
        <v>540</v>
      </c>
      <c r="M9449" s="2">
        <f>MIN(Tabell2[[#This Row],[Bokat]]*Tabell2[[#This Row],[Inpris ex moms]],Tabell2[[#This Row],[Totalt lagervärde ex moms]])</f>
        <v>0</v>
      </c>
      <c r="N9449" s="2">
        <f>Tabell2[[#This Row],[Totalt lagervärde ex moms]]-Tabell2[[#This Row],[Varav bokat ex moms]]</f>
        <v>540</v>
      </c>
    </row>
    <row r="9450" spans="1:14" x14ac:dyDescent="0.2">
      <c r="A9450" t="s">
        <v>10510</v>
      </c>
      <c r="B9450" t="s">
        <v>10511</v>
      </c>
      <c r="C9450" s="2">
        <v>197</v>
      </c>
      <c r="D9450" s="2">
        <v>158</v>
      </c>
      <c r="E9450" s="2">
        <v>60.89</v>
      </c>
      <c r="F9450" s="2">
        <v>48.707999999999998</v>
      </c>
      <c r="G9450">
        <v>2</v>
      </c>
      <c r="H9450">
        <v>0</v>
      </c>
      <c r="I9450" s="2">
        <f>Tabell2[[#This Row],[Inköpspris (SEK)]]*Tabell2[[#This Row],[Antal]]</f>
        <v>121.78</v>
      </c>
      <c r="J9450" s="2">
        <f>MIN(Tabell2[[#This Row],[Bokat]]*Tabell2[[#This Row],[Inköpspris (SEK)]],Tabell2[[#This Row],[Totalt lagervärde ink moms]])</f>
        <v>0</v>
      </c>
      <c r="K9450" s="2">
        <f>Tabell2[[#This Row],[Totalt lagervärde ink moms]]-Tabell2[[#This Row],[Varav bokat ink moms]]</f>
        <v>121.78</v>
      </c>
      <c r="L9450" s="2">
        <f>Tabell2[[#This Row],[Antal]]*Tabell2[[#This Row],[Inpris ex moms]]</f>
        <v>97.415999999999997</v>
      </c>
      <c r="M9450" s="2">
        <f>MIN(Tabell2[[#This Row],[Bokat]]*Tabell2[[#This Row],[Inpris ex moms]],Tabell2[[#This Row],[Totalt lagervärde ex moms]])</f>
        <v>0</v>
      </c>
      <c r="N9450" s="2">
        <f>Tabell2[[#This Row],[Totalt lagervärde ex moms]]-Tabell2[[#This Row],[Varav bokat ex moms]]</f>
        <v>97.415999999999997</v>
      </c>
    </row>
    <row r="9451" spans="1:14" x14ac:dyDescent="0.2">
      <c r="A9451" t="s">
        <v>14046</v>
      </c>
      <c r="B9451" t="s">
        <v>14047</v>
      </c>
      <c r="C9451" s="2">
        <v>523</v>
      </c>
      <c r="D9451" s="2">
        <v>262</v>
      </c>
      <c r="E9451" s="2">
        <v>161.36000000000001</v>
      </c>
      <c r="F9451" s="2">
        <v>129.08800000000002</v>
      </c>
      <c r="G9451">
        <v>1</v>
      </c>
      <c r="H9451">
        <v>0</v>
      </c>
      <c r="I9451" s="2">
        <f>Tabell2[[#This Row],[Inköpspris (SEK)]]*Tabell2[[#This Row],[Antal]]</f>
        <v>161.36000000000001</v>
      </c>
      <c r="J9451" s="2">
        <f>MIN(Tabell2[[#This Row],[Bokat]]*Tabell2[[#This Row],[Inköpspris (SEK)]],Tabell2[[#This Row],[Totalt lagervärde ink moms]])</f>
        <v>0</v>
      </c>
      <c r="K9451" s="2">
        <f>Tabell2[[#This Row],[Totalt lagervärde ink moms]]-Tabell2[[#This Row],[Varav bokat ink moms]]</f>
        <v>161.36000000000001</v>
      </c>
      <c r="L9451" s="2">
        <f>Tabell2[[#This Row],[Antal]]*Tabell2[[#This Row],[Inpris ex moms]]</f>
        <v>129.08800000000002</v>
      </c>
      <c r="M9451" s="2">
        <f>MIN(Tabell2[[#This Row],[Bokat]]*Tabell2[[#This Row],[Inpris ex moms]],Tabell2[[#This Row],[Totalt lagervärde ex moms]])</f>
        <v>0</v>
      </c>
      <c r="N9451" s="2">
        <f>Tabell2[[#This Row],[Totalt lagervärde ex moms]]-Tabell2[[#This Row],[Varav bokat ex moms]]</f>
        <v>129.08800000000002</v>
      </c>
    </row>
    <row r="9452" spans="1:14" x14ac:dyDescent="0.2">
      <c r="A9452" t="s">
        <v>142</v>
      </c>
      <c r="B9452" t="s">
        <v>143</v>
      </c>
      <c r="C9452" s="2">
        <v>39</v>
      </c>
      <c r="D9452" s="2">
        <v>25</v>
      </c>
      <c r="E9452" s="2">
        <v>12</v>
      </c>
      <c r="F9452" s="2">
        <v>9.6000000000000014</v>
      </c>
      <c r="G9452">
        <v>1</v>
      </c>
      <c r="H9452">
        <v>0</v>
      </c>
      <c r="I9452" s="2">
        <f>Tabell2[[#This Row],[Inköpspris (SEK)]]*Tabell2[[#This Row],[Antal]]</f>
        <v>12</v>
      </c>
      <c r="J9452" s="2">
        <f>MIN(Tabell2[[#This Row],[Bokat]]*Tabell2[[#This Row],[Inköpspris (SEK)]],Tabell2[[#This Row],[Totalt lagervärde ink moms]])</f>
        <v>0</v>
      </c>
      <c r="K9452" s="2">
        <f>Tabell2[[#This Row],[Totalt lagervärde ink moms]]-Tabell2[[#This Row],[Varav bokat ink moms]]</f>
        <v>12</v>
      </c>
      <c r="L9452" s="2">
        <f>Tabell2[[#This Row],[Antal]]*Tabell2[[#This Row],[Inpris ex moms]]</f>
        <v>9.6000000000000014</v>
      </c>
      <c r="M9452" s="2">
        <f>MIN(Tabell2[[#This Row],[Bokat]]*Tabell2[[#This Row],[Inpris ex moms]],Tabell2[[#This Row],[Totalt lagervärde ex moms]])</f>
        <v>0</v>
      </c>
      <c r="N9452" s="2">
        <f>Tabell2[[#This Row],[Totalt lagervärde ex moms]]-Tabell2[[#This Row],[Varav bokat ex moms]]</f>
        <v>9.6000000000000014</v>
      </c>
    </row>
    <row r="9453" spans="1:14" x14ac:dyDescent="0.2">
      <c r="A9453" t="s">
        <v>144</v>
      </c>
      <c r="B9453" t="s">
        <v>145</v>
      </c>
      <c r="C9453" s="2">
        <v>39</v>
      </c>
      <c r="D9453" s="2">
        <v>25</v>
      </c>
      <c r="E9453" s="2">
        <v>12</v>
      </c>
      <c r="F9453" s="2">
        <v>9.6000000000000014</v>
      </c>
      <c r="G9453">
        <v>1</v>
      </c>
      <c r="H9453">
        <v>0</v>
      </c>
      <c r="I9453" s="2">
        <f>Tabell2[[#This Row],[Inköpspris (SEK)]]*Tabell2[[#This Row],[Antal]]</f>
        <v>12</v>
      </c>
      <c r="J9453" s="2">
        <f>MIN(Tabell2[[#This Row],[Bokat]]*Tabell2[[#This Row],[Inköpspris (SEK)]],Tabell2[[#This Row],[Totalt lagervärde ink moms]])</f>
        <v>0</v>
      </c>
      <c r="K9453" s="2">
        <f>Tabell2[[#This Row],[Totalt lagervärde ink moms]]-Tabell2[[#This Row],[Varav bokat ink moms]]</f>
        <v>12</v>
      </c>
      <c r="L9453" s="2">
        <f>Tabell2[[#This Row],[Antal]]*Tabell2[[#This Row],[Inpris ex moms]]</f>
        <v>9.6000000000000014</v>
      </c>
      <c r="M9453" s="2">
        <f>MIN(Tabell2[[#This Row],[Bokat]]*Tabell2[[#This Row],[Inpris ex moms]],Tabell2[[#This Row],[Totalt lagervärde ex moms]])</f>
        <v>0</v>
      </c>
      <c r="N9453" s="2">
        <f>Tabell2[[#This Row],[Totalt lagervärde ex moms]]-Tabell2[[#This Row],[Varav bokat ex moms]]</f>
        <v>9.6000000000000014</v>
      </c>
    </row>
    <row r="9454" spans="1:14" x14ac:dyDescent="0.2">
      <c r="A9454" t="s">
        <v>146</v>
      </c>
      <c r="B9454" t="s">
        <v>147</v>
      </c>
      <c r="C9454" s="2">
        <v>39</v>
      </c>
      <c r="D9454" s="2">
        <v>25</v>
      </c>
      <c r="E9454" s="2">
        <v>12</v>
      </c>
      <c r="F9454" s="2">
        <v>9.6000000000000014</v>
      </c>
      <c r="G9454">
        <v>1</v>
      </c>
      <c r="H9454">
        <v>0</v>
      </c>
      <c r="I9454" s="2">
        <f>Tabell2[[#This Row],[Inköpspris (SEK)]]*Tabell2[[#This Row],[Antal]]</f>
        <v>12</v>
      </c>
      <c r="J9454" s="2">
        <f>MIN(Tabell2[[#This Row],[Bokat]]*Tabell2[[#This Row],[Inköpspris (SEK)]],Tabell2[[#This Row],[Totalt lagervärde ink moms]])</f>
        <v>0</v>
      </c>
      <c r="K9454" s="2">
        <f>Tabell2[[#This Row],[Totalt lagervärde ink moms]]-Tabell2[[#This Row],[Varav bokat ink moms]]</f>
        <v>12</v>
      </c>
      <c r="L9454" s="2">
        <f>Tabell2[[#This Row],[Antal]]*Tabell2[[#This Row],[Inpris ex moms]]</f>
        <v>9.6000000000000014</v>
      </c>
      <c r="M9454" s="2">
        <f>MIN(Tabell2[[#This Row],[Bokat]]*Tabell2[[#This Row],[Inpris ex moms]],Tabell2[[#This Row],[Totalt lagervärde ex moms]])</f>
        <v>0</v>
      </c>
      <c r="N9454" s="2">
        <f>Tabell2[[#This Row],[Totalt lagervärde ex moms]]-Tabell2[[#This Row],[Varav bokat ex moms]]</f>
        <v>9.6000000000000014</v>
      </c>
    </row>
    <row r="9455" spans="1:14" x14ac:dyDescent="0.2">
      <c r="A9455" t="s">
        <v>160</v>
      </c>
      <c r="B9455" t="s">
        <v>161</v>
      </c>
      <c r="C9455" s="2">
        <v>39</v>
      </c>
      <c r="D9455" s="2">
        <v>25</v>
      </c>
      <c r="E9455" s="2">
        <v>12</v>
      </c>
      <c r="F9455" s="2">
        <v>9.6000000000000014</v>
      </c>
      <c r="G9455">
        <v>1</v>
      </c>
      <c r="H9455">
        <v>0</v>
      </c>
      <c r="I9455" s="2">
        <f>Tabell2[[#This Row],[Inköpspris (SEK)]]*Tabell2[[#This Row],[Antal]]</f>
        <v>12</v>
      </c>
      <c r="J9455" s="2">
        <f>MIN(Tabell2[[#This Row],[Bokat]]*Tabell2[[#This Row],[Inköpspris (SEK)]],Tabell2[[#This Row],[Totalt lagervärde ink moms]])</f>
        <v>0</v>
      </c>
      <c r="K9455" s="2">
        <f>Tabell2[[#This Row],[Totalt lagervärde ink moms]]-Tabell2[[#This Row],[Varav bokat ink moms]]</f>
        <v>12</v>
      </c>
      <c r="L9455" s="2">
        <f>Tabell2[[#This Row],[Antal]]*Tabell2[[#This Row],[Inpris ex moms]]</f>
        <v>9.6000000000000014</v>
      </c>
      <c r="M9455" s="2">
        <f>MIN(Tabell2[[#This Row],[Bokat]]*Tabell2[[#This Row],[Inpris ex moms]],Tabell2[[#This Row],[Totalt lagervärde ex moms]])</f>
        <v>0</v>
      </c>
      <c r="N9455" s="2">
        <f>Tabell2[[#This Row],[Totalt lagervärde ex moms]]-Tabell2[[#This Row],[Varav bokat ex moms]]</f>
        <v>9.6000000000000014</v>
      </c>
    </row>
    <row r="9456" spans="1:14" x14ac:dyDescent="0.2">
      <c r="A9456" t="s">
        <v>166</v>
      </c>
      <c r="B9456" t="s">
        <v>167</v>
      </c>
      <c r="C9456" s="2">
        <v>39</v>
      </c>
      <c r="D9456" s="2">
        <v>25</v>
      </c>
      <c r="E9456" s="2">
        <v>12</v>
      </c>
      <c r="F9456" s="2">
        <v>9.6000000000000014</v>
      </c>
      <c r="G9456">
        <v>3</v>
      </c>
      <c r="H9456">
        <v>0</v>
      </c>
      <c r="I9456" s="2">
        <f>Tabell2[[#This Row],[Inköpspris (SEK)]]*Tabell2[[#This Row],[Antal]]</f>
        <v>36</v>
      </c>
      <c r="J9456" s="2">
        <f>MIN(Tabell2[[#This Row],[Bokat]]*Tabell2[[#This Row],[Inköpspris (SEK)]],Tabell2[[#This Row],[Totalt lagervärde ink moms]])</f>
        <v>0</v>
      </c>
      <c r="K9456" s="2">
        <f>Tabell2[[#This Row],[Totalt lagervärde ink moms]]-Tabell2[[#This Row],[Varav bokat ink moms]]</f>
        <v>36</v>
      </c>
      <c r="L9456" s="2">
        <f>Tabell2[[#This Row],[Antal]]*Tabell2[[#This Row],[Inpris ex moms]]</f>
        <v>28.800000000000004</v>
      </c>
      <c r="M9456" s="2">
        <f>MIN(Tabell2[[#This Row],[Bokat]]*Tabell2[[#This Row],[Inpris ex moms]],Tabell2[[#This Row],[Totalt lagervärde ex moms]])</f>
        <v>0</v>
      </c>
      <c r="N9456" s="2">
        <f>Tabell2[[#This Row],[Totalt lagervärde ex moms]]-Tabell2[[#This Row],[Varav bokat ex moms]]</f>
        <v>28.800000000000004</v>
      </c>
    </row>
    <row r="9457" spans="1:14" x14ac:dyDescent="0.2">
      <c r="A9457" t="s">
        <v>564</v>
      </c>
      <c r="B9457" t="s">
        <v>565</v>
      </c>
      <c r="C9457" s="2">
        <v>39</v>
      </c>
      <c r="D9457" s="2">
        <v>25</v>
      </c>
      <c r="E9457" s="2">
        <v>12</v>
      </c>
      <c r="F9457" s="2">
        <v>9.6000000000000014</v>
      </c>
      <c r="G9457">
        <v>1</v>
      </c>
      <c r="H9457">
        <v>0</v>
      </c>
      <c r="I9457" s="2">
        <f>Tabell2[[#This Row],[Inköpspris (SEK)]]*Tabell2[[#This Row],[Antal]]</f>
        <v>12</v>
      </c>
      <c r="J9457" s="2">
        <f>MIN(Tabell2[[#This Row],[Bokat]]*Tabell2[[#This Row],[Inköpspris (SEK)]],Tabell2[[#This Row],[Totalt lagervärde ink moms]])</f>
        <v>0</v>
      </c>
      <c r="K9457" s="2">
        <f>Tabell2[[#This Row],[Totalt lagervärde ink moms]]-Tabell2[[#This Row],[Varav bokat ink moms]]</f>
        <v>12</v>
      </c>
      <c r="L9457" s="2">
        <f>Tabell2[[#This Row],[Antal]]*Tabell2[[#This Row],[Inpris ex moms]]</f>
        <v>9.6000000000000014</v>
      </c>
      <c r="M9457" s="2">
        <f>MIN(Tabell2[[#This Row],[Bokat]]*Tabell2[[#This Row],[Inpris ex moms]],Tabell2[[#This Row],[Totalt lagervärde ex moms]])</f>
        <v>0</v>
      </c>
      <c r="N9457" s="2">
        <f>Tabell2[[#This Row],[Totalt lagervärde ex moms]]-Tabell2[[#This Row],[Varav bokat ex moms]]</f>
        <v>9.6000000000000014</v>
      </c>
    </row>
    <row r="9458" spans="1:14" x14ac:dyDescent="0.2">
      <c r="A9458" t="s">
        <v>566</v>
      </c>
      <c r="B9458" t="s">
        <v>567</v>
      </c>
      <c r="C9458" s="2">
        <v>39</v>
      </c>
      <c r="D9458" s="2">
        <v>25</v>
      </c>
      <c r="E9458" s="2">
        <v>12</v>
      </c>
      <c r="F9458" s="2">
        <v>9.6000000000000014</v>
      </c>
      <c r="G9458">
        <v>1</v>
      </c>
      <c r="H9458">
        <v>0</v>
      </c>
      <c r="I9458" s="2">
        <f>Tabell2[[#This Row],[Inköpspris (SEK)]]*Tabell2[[#This Row],[Antal]]</f>
        <v>12</v>
      </c>
      <c r="J9458" s="2">
        <f>MIN(Tabell2[[#This Row],[Bokat]]*Tabell2[[#This Row],[Inköpspris (SEK)]],Tabell2[[#This Row],[Totalt lagervärde ink moms]])</f>
        <v>0</v>
      </c>
      <c r="K9458" s="2">
        <f>Tabell2[[#This Row],[Totalt lagervärde ink moms]]-Tabell2[[#This Row],[Varav bokat ink moms]]</f>
        <v>12</v>
      </c>
      <c r="L9458" s="2">
        <f>Tabell2[[#This Row],[Antal]]*Tabell2[[#This Row],[Inpris ex moms]]</f>
        <v>9.6000000000000014</v>
      </c>
      <c r="M9458" s="2">
        <f>MIN(Tabell2[[#This Row],[Bokat]]*Tabell2[[#This Row],[Inpris ex moms]],Tabell2[[#This Row],[Totalt lagervärde ex moms]])</f>
        <v>0</v>
      </c>
      <c r="N9458" s="2">
        <f>Tabell2[[#This Row],[Totalt lagervärde ex moms]]-Tabell2[[#This Row],[Varav bokat ex moms]]</f>
        <v>9.6000000000000014</v>
      </c>
    </row>
    <row r="9459" spans="1:14" x14ac:dyDescent="0.2">
      <c r="A9459" t="s">
        <v>568</v>
      </c>
      <c r="B9459" t="s">
        <v>569</v>
      </c>
      <c r="C9459" s="2">
        <v>39</v>
      </c>
      <c r="D9459" s="2">
        <v>25</v>
      </c>
      <c r="E9459" s="2">
        <v>12</v>
      </c>
      <c r="F9459" s="2">
        <v>9.6000000000000014</v>
      </c>
      <c r="G9459">
        <v>2</v>
      </c>
      <c r="H9459">
        <v>0</v>
      </c>
      <c r="I9459" s="2">
        <f>Tabell2[[#This Row],[Inköpspris (SEK)]]*Tabell2[[#This Row],[Antal]]</f>
        <v>24</v>
      </c>
      <c r="J9459" s="2">
        <f>MIN(Tabell2[[#This Row],[Bokat]]*Tabell2[[#This Row],[Inköpspris (SEK)]],Tabell2[[#This Row],[Totalt lagervärde ink moms]])</f>
        <v>0</v>
      </c>
      <c r="K9459" s="2">
        <f>Tabell2[[#This Row],[Totalt lagervärde ink moms]]-Tabell2[[#This Row],[Varav bokat ink moms]]</f>
        <v>24</v>
      </c>
      <c r="L9459" s="2">
        <f>Tabell2[[#This Row],[Antal]]*Tabell2[[#This Row],[Inpris ex moms]]</f>
        <v>19.200000000000003</v>
      </c>
      <c r="M9459" s="2">
        <f>MIN(Tabell2[[#This Row],[Bokat]]*Tabell2[[#This Row],[Inpris ex moms]],Tabell2[[#This Row],[Totalt lagervärde ex moms]])</f>
        <v>0</v>
      </c>
      <c r="N9459" s="2">
        <f>Tabell2[[#This Row],[Totalt lagervärde ex moms]]-Tabell2[[#This Row],[Varav bokat ex moms]]</f>
        <v>19.200000000000003</v>
      </c>
    </row>
    <row r="9460" spans="1:14" x14ac:dyDescent="0.2">
      <c r="A9460" t="s">
        <v>570</v>
      </c>
      <c r="B9460" t="s">
        <v>571</v>
      </c>
      <c r="C9460" s="2">
        <v>39</v>
      </c>
      <c r="D9460" s="2">
        <v>25</v>
      </c>
      <c r="E9460" s="2">
        <v>12</v>
      </c>
      <c r="F9460" s="2">
        <v>9.6000000000000014</v>
      </c>
      <c r="G9460">
        <v>1</v>
      </c>
      <c r="H9460">
        <v>0</v>
      </c>
      <c r="I9460" s="2">
        <f>Tabell2[[#This Row],[Inköpspris (SEK)]]*Tabell2[[#This Row],[Antal]]</f>
        <v>12</v>
      </c>
      <c r="J9460" s="2">
        <f>MIN(Tabell2[[#This Row],[Bokat]]*Tabell2[[#This Row],[Inköpspris (SEK)]],Tabell2[[#This Row],[Totalt lagervärde ink moms]])</f>
        <v>0</v>
      </c>
      <c r="K9460" s="2">
        <f>Tabell2[[#This Row],[Totalt lagervärde ink moms]]-Tabell2[[#This Row],[Varav bokat ink moms]]</f>
        <v>12</v>
      </c>
      <c r="L9460" s="2">
        <f>Tabell2[[#This Row],[Antal]]*Tabell2[[#This Row],[Inpris ex moms]]</f>
        <v>9.6000000000000014</v>
      </c>
      <c r="M9460" s="2">
        <f>MIN(Tabell2[[#This Row],[Bokat]]*Tabell2[[#This Row],[Inpris ex moms]],Tabell2[[#This Row],[Totalt lagervärde ex moms]])</f>
        <v>0</v>
      </c>
      <c r="N9460" s="2">
        <f>Tabell2[[#This Row],[Totalt lagervärde ex moms]]-Tabell2[[#This Row],[Varav bokat ex moms]]</f>
        <v>9.6000000000000014</v>
      </c>
    </row>
    <row r="9461" spans="1:14" x14ac:dyDescent="0.2">
      <c r="A9461" t="s">
        <v>894</v>
      </c>
      <c r="B9461" t="s">
        <v>895</v>
      </c>
      <c r="C9461" s="2">
        <v>39</v>
      </c>
      <c r="D9461" s="2">
        <v>25</v>
      </c>
      <c r="E9461" s="2">
        <v>12</v>
      </c>
      <c r="F9461" s="2">
        <v>9.6000000000000014</v>
      </c>
      <c r="G9461">
        <v>3</v>
      </c>
      <c r="H9461">
        <v>0</v>
      </c>
      <c r="I9461" s="2">
        <f>Tabell2[[#This Row],[Inköpspris (SEK)]]*Tabell2[[#This Row],[Antal]]</f>
        <v>36</v>
      </c>
      <c r="J9461" s="2">
        <f>MIN(Tabell2[[#This Row],[Bokat]]*Tabell2[[#This Row],[Inköpspris (SEK)]],Tabell2[[#This Row],[Totalt lagervärde ink moms]])</f>
        <v>0</v>
      </c>
      <c r="K9461" s="2">
        <f>Tabell2[[#This Row],[Totalt lagervärde ink moms]]-Tabell2[[#This Row],[Varav bokat ink moms]]</f>
        <v>36</v>
      </c>
      <c r="L9461" s="2">
        <f>Tabell2[[#This Row],[Antal]]*Tabell2[[#This Row],[Inpris ex moms]]</f>
        <v>28.800000000000004</v>
      </c>
      <c r="M9461" s="2">
        <f>MIN(Tabell2[[#This Row],[Bokat]]*Tabell2[[#This Row],[Inpris ex moms]],Tabell2[[#This Row],[Totalt lagervärde ex moms]])</f>
        <v>0</v>
      </c>
      <c r="N9461" s="2">
        <f>Tabell2[[#This Row],[Totalt lagervärde ex moms]]-Tabell2[[#This Row],[Varav bokat ex moms]]</f>
        <v>28.800000000000004</v>
      </c>
    </row>
    <row r="9462" spans="1:14" x14ac:dyDescent="0.2">
      <c r="A9462" t="s">
        <v>5282</v>
      </c>
      <c r="B9462" t="s">
        <v>143</v>
      </c>
      <c r="C9462" s="2">
        <v>39</v>
      </c>
      <c r="D9462" s="2">
        <v>25</v>
      </c>
      <c r="E9462" s="2">
        <v>12</v>
      </c>
      <c r="F9462" s="2">
        <v>9.6000000000000014</v>
      </c>
      <c r="G9462">
        <v>1</v>
      </c>
      <c r="H9462">
        <v>0</v>
      </c>
      <c r="I9462" s="2">
        <f>Tabell2[[#This Row],[Inköpspris (SEK)]]*Tabell2[[#This Row],[Antal]]</f>
        <v>12</v>
      </c>
      <c r="J9462" s="2">
        <f>MIN(Tabell2[[#This Row],[Bokat]]*Tabell2[[#This Row],[Inköpspris (SEK)]],Tabell2[[#This Row],[Totalt lagervärde ink moms]])</f>
        <v>0</v>
      </c>
      <c r="K9462" s="2">
        <f>Tabell2[[#This Row],[Totalt lagervärde ink moms]]-Tabell2[[#This Row],[Varav bokat ink moms]]</f>
        <v>12</v>
      </c>
      <c r="L9462" s="2">
        <f>Tabell2[[#This Row],[Antal]]*Tabell2[[#This Row],[Inpris ex moms]]</f>
        <v>9.6000000000000014</v>
      </c>
      <c r="M9462" s="2">
        <f>MIN(Tabell2[[#This Row],[Bokat]]*Tabell2[[#This Row],[Inpris ex moms]],Tabell2[[#This Row],[Totalt lagervärde ex moms]])</f>
        <v>0</v>
      </c>
      <c r="N9462" s="2">
        <f>Tabell2[[#This Row],[Totalt lagervärde ex moms]]-Tabell2[[#This Row],[Varav bokat ex moms]]</f>
        <v>9.6000000000000014</v>
      </c>
    </row>
    <row r="9463" spans="1:14" x14ac:dyDescent="0.2">
      <c r="A9463" t="s">
        <v>5285</v>
      </c>
      <c r="B9463" t="s">
        <v>147</v>
      </c>
      <c r="C9463" s="2">
        <v>39</v>
      </c>
      <c r="D9463" s="2">
        <v>25</v>
      </c>
      <c r="E9463" s="2">
        <v>12</v>
      </c>
      <c r="F9463" s="2">
        <v>9.6000000000000014</v>
      </c>
      <c r="G9463">
        <v>1</v>
      </c>
      <c r="H9463">
        <v>0</v>
      </c>
      <c r="I9463" s="2">
        <f>Tabell2[[#This Row],[Inköpspris (SEK)]]*Tabell2[[#This Row],[Antal]]</f>
        <v>12</v>
      </c>
      <c r="J9463" s="2">
        <f>MIN(Tabell2[[#This Row],[Bokat]]*Tabell2[[#This Row],[Inköpspris (SEK)]],Tabell2[[#This Row],[Totalt lagervärde ink moms]])</f>
        <v>0</v>
      </c>
      <c r="K9463" s="2">
        <f>Tabell2[[#This Row],[Totalt lagervärde ink moms]]-Tabell2[[#This Row],[Varav bokat ink moms]]</f>
        <v>12</v>
      </c>
      <c r="L9463" s="2">
        <f>Tabell2[[#This Row],[Antal]]*Tabell2[[#This Row],[Inpris ex moms]]</f>
        <v>9.6000000000000014</v>
      </c>
      <c r="M9463" s="2">
        <f>MIN(Tabell2[[#This Row],[Bokat]]*Tabell2[[#This Row],[Inpris ex moms]],Tabell2[[#This Row],[Totalt lagervärde ex moms]])</f>
        <v>0</v>
      </c>
      <c r="N9463" s="2">
        <f>Tabell2[[#This Row],[Totalt lagervärde ex moms]]-Tabell2[[#This Row],[Varav bokat ex moms]]</f>
        <v>9.6000000000000014</v>
      </c>
    </row>
    <row r="9464" spans="1:14" x14ac:dyDescent="0.2">
      <c r="A9464" t="s">
        <v>5286</v>
      </c>
      <c r="B9464" t="s">
        <v>5287</v>
      </c>
      <c r="C9464" s="2">
        <v>39</v>
      </c>
      <c r="D9464" s="2">
        <v>25</v>
      </c>
      <c r="E9464" s="2">
        <v>12</v>
      </c>
      <c r="F9464" s="2">
        <v>9.6000000000000014</v>
      </c>
      <c r="G9464">
        <v>1</v>
      </c>
      <c r="H9464">
        <v>0</v>
      </c>
      <c r="I9464" s="2">
        <f>Tabell2[[#This Row],[Inköpspris (SEK)]]*Tabell2[[#This Row],[Antal]]</f>
        <v>12</v>
      </c>
      <c r="J9464" s="2">
        <f>MIN(Tabell2[[#This Row],[Bokat]]*Tabell2[[#This Row],[Inköpspris (SEK)]],Tabell2[[#This Row],[Totalt lagervärde ink moms]])</f>
        <v>0</v>
      </c>
      <c r="K9464" s="2">
        <f>Tabell2[[#This Row],[Totalt lagervärde ink moms]]-Tabell2[[#This Row],[Varav bokat ink moms]]</f>
        <v>12</v>
      </c>
      <c r="L9464" s="2">
        <f>Tabell2[[#This Row],[Antal]]*Tabell2[[#This Row],[Inpris ex moms]]</f>
        <v>9.6000000000000014</v>
      </c>
      <c r="M9464" s="2">
        <f>MIN(Tabell2[[#This Row],[Bokat]]*Tabell2[[#This Row],[Inpris ex moms]],Tabell2[[#This Row],[Totalt lagervärde ex moms]])</f>
        <v>0</v>
      </c>
      <c r="N9464" s="2">
        <f>Tabell2[[#This Row],[Totalt lagervärde ex moms]]-Tabell2[[#This Row],[Varav bokat ex moms]]</f>
        <v>9.6000000000000014</v>
      </c>
    </row>
    <row r="9465" spans="1:14" x14ac:dyDescent="0.2">
      <c r="A9465" t="s">
        <v>5288</v>
      </c>
      <c r="B9465" t="s">
        <v>161</v>
      </c>
      <c r="C9465" s="2">
        <v>39</v>
      </c>
      <c r="D9465" s="2">
        <v>25</v>
      </c>
      <c r="E9465" s="2">
        <v>12</v>
      </c>
      <c r="F9465" s="2">
        <v>9.6000000000000014</v>
      </c>
      <c r="G9465">
        <v>1</v>
      </c>
      <c r="H9465">
        <v>0</v>
      </c>
      <c r="I9465" s="2">
        <f>Tabell2[[#This Row],[Inköpspris (SEK)]]*Tabell2[[#This Row],[Antal]]</f>
        <v>12</v>
      </c>
      <c r="J9465" s="2">
        <f>MIN(Tabell2[[#This Row],[Bokat]]*Tabell2[[#This Row],[Inköpspris (SEK)]],Tabell2[[#This Row],[Totalt lagervärde ink moms]])</f>
        <v>0</v>
      </c>
      <c r="K9465" s="2">
        <f>Tabell2[[#This Row],[Totalt lagervärde ink moms]]-Tabell2[[#This Row],[Varav bokat ink moms]]</f>
        <v>12</v>
      </c>
      <c r="L9465" s="2">
        <f>Tabell2[[#This Row],[Antal]]*Tabell2[[#This Row],[Inpris ex moms]]</f>
        <v>9.6000000000000014</v>
      </c>
      <c r="M9465" s="2">
        <f>MIN(Tabell2[[#This Row],[Bokat]]*Tabell2[[#This Row],[Inpris ex moms]],Tabell2[[#This Row],[Totalt lagervärde ex moms]])</f>
        <v>0</v>
      </c>
      <c r="N9465" s="2">
        <f>Tabell2[[#This Row],[Totalt lagervärde ex moms]]-Tabell2[[#This Row],[Varav bokat ex moms]]</f>
        <v>9.6000000000000014</v>
      </c>
    </row>
    <row r="9466" spans="1:14" x14ac:dyDescent="0.2">
      <c r="A9466" t="s">
        <v>5289</v>
      </c>
      <c r="B9466" t="s">
        <v>5290</v>
      </c>
      <c r="C9466" s="2">
        <v>39</v>
      </c>
      <c r="D9466" s="2">
        <v>25</v>
      </c>
      <c r="E9466" s="2">
        <v>12</v>
      </c>
      <c r="F9466" s="2">
        <v>9.6000000000000014</v>
      </c>
      <c r="G9466">
        <v>1</v>
      </c>
      <c r="H9466">
        <v>0</v>
      </c>
      <c r="I9466" s="2">
        <f>Tabell2[[#This Row],[Inköpspris (SEK)]]*Tabell2[[#This Row],[Antal]]</f>
        <v>12</v>
      </c>
      <c r="J9466" s="2">
        <f>MIN(Tabell2[[#This Row],[Bokat]]*Tabell2[[#This Row],[Inköpspris (SEK)]],Tabell2[[#This Row],[Totalt lagervärde ink moms]])</f>
        <v>0</v>
      </c>
      <c r="K9466" s="2">
        <f>Tabell2[[#This Row],[Totalt lagervärde ink moms]]-Tabell2[[#This Row],[Varav bokat ink moms]]</f>
        <v>12</v>
      </c>
      <c r="L9466" s="2">
        <f>Tabell2[[#This Row],[Antal]]*Tabell2[[#This Row],[Inpris ex moms]]</f>
        <v>9.6000000000000014</v>
      </c>
      <c r="M9466" s="2">
        <f>MIN(Tabell2[[#This Row],[Bokat]]*Tabell2[[#This Row],[Inpris ex moms]],Tabell2[[#This Row],[Totalt lagervärde ex moms]])</f>
        <v>0</v>
      </c>
      <c r="N9466" s="2">
        <f>Tabell2[[#This Row],[Totalt lagervärde ex moms]]-Tabell2[[#This Row],[Varav bokat ex moms]]</f>
        <v>9.6000000000000014</v>
      </c>
    </row>
    <row r="9467" spans="1:14" x14ac:dyDescent="0.2">
      <c r="A9467" t="s">
        <v>5291</v>
      </c>
      <c r="B9467" t="s">
        <v>5292</v>
      </c>
      <c r="C9467" s="2">
        <v>39</v>
      </c>
      <c r="D9467" s="2">
        <v>25</v>
      </c>
      <c r="E9467" s="2">
        <v>12</v>
      </c>
      <c r="F9467" s="2">
        <v>9.6000000000000014</v>
      </c>
      <c r="G9467">
        <v>1</v>
      </c>
      <c r="H9467">
        <v>0</v>
      </c>
      <c r="I9467" s="2">
        <f>Tabell2[[#This Row],[Inköpspris (SEK)]]*Tabell2[[#This Row],[Antal]]</f>
        <v>12</v>
      </c>
      <c r="J9467" s="2">
        <f>MIN(Tabell2[[#This Row],[Bokat]]*Tabell2[[#This Row],[Inköpspris (SEK)]],Tabell2[[#This Row],[Totalt lagervärde ink moms]])</f>
        <v>0</v>
      </c>
      <c r="K9467" s="2">
        <f>Tabell2[[#This Row],[Totalt lagervärde ink moms]]-Tabell2[[#This Row],[Varav bokat ink moms]]</f>
        <v>12</v>
      </c>
      <c r="L9467" s="2">
        <f>Tabell2[[#This Row],[Antal]]*Tabell2[[#This Row],[Inpris ex moms]]</f>
        <v>9.6000000000000014</v>
      </c>
      <c r="M9467" s="2">
        <f>MIN(Tabell2[[#This Row],[Bokat]]*Tabell2[[#This Row],[Inpris ex moms]],Tabell2[[#This Row],[Totalt lagervärde ex moms]])</f>
        <v>0</v>
      </c>
      <c r="N9467" s="2">
        <f>Tabell2[[#This Row],[Totalt lagervärde ex moms]]-Tabell2[[#This Row],[Varav bokat ex moms]]</f>
        <v>9.6000000000000014</v>
      </c>
    </row>
    <row r="9468" spans="1:14" x14ac:dyDescent="0.2">
      <c r="A9468" t="s">
        <v>5293</v>
      </c>
      <c r="B9468" t="s">
        <v>565</v>
      </c>
      <c r="C9468" s="2">
        <v>39</v>
      </c>
      <c r="D9468" s="2">
        <v>25</v>
      </c>
      <c r="E9468" s="2">
        <v>12</v>
      </c>
      <c r="F9468" s="2">
        <v>9.6000000000000014</v>
      </c>
      <c r="G9468">
        <v>1</v>
      </c>
      <c r="H9468">
        <v>0</v>
      </c>
      <c r="I9468" s="2">
        <f>Tabell2[[#This Row],[Inköpspris (SEK)]]*Tabell2[[#This Row],[Antal]]</f>
        <v>12</v>
      </c>
      <c r="J9468" s="2">
        <f>MIN(Tabell2[[#This Row],[Bokat]]*Tabell2[[#This Row],[Inköpspris (SEK)]],Tabell2[[#This Row],[Totalt lagervärde ink moms]])</f>
        <v>0</v>
      </c>
      <c r="K9468" s="2">
        <f>Tabell2[[#This Row],[Totalt lagervärde ink moms]]-Tabell2[[#This Row],[Varav bokat ink moms]]</f>
        <v>12</v>
      </c>
      <c r="L9468" s="2">
        <f>Tabell2[[#This Row],[Antal]]*Tabell2[[#This Row],[Inpris ex moms]]</f>
        <v>9.6000000000000014</v>
      </c>
      <c r="M9468" s="2">
        <f>MIN(Tabell2[[#This Row],[Bokat]]*Tabell2[[#This Row],[Inpris ex moms]],Tabell2[[#This Row],[Totalt lagervärde ex moms]])</f>
        <v>0</v>
      </c>
      <c r="N9468" s="2">
        <f>Tabell2[[#This Row],[Totalt lagervärde ex moms]]-Tabell2[[#This Row],[Varav bokat ex moms]]</f>
        <v>9.6000000000000014</v>
      </c>
    </row>
    <row r="9469" spans="1:14" x14ac:dyDescent="0.2">
      <c r="A9469" t="s">
        <v>5655</v>
      </c>
      <c r="B9469" t="s">
        <v>569</v>
      </c>
      <c r="C9469" s="2">
        <v>39</v>
      </c>
      <c r="D9469" s="2">
        <v>25</v>
      </c>
      <c r="E9469" s="2">
        <v>12</v>
      </c>
      <c r="F9469" s="2">
        <v>9.6000000000000014</v>
      </c>
      <c r="G9469">
        <v>1</v>
      </c>
      <c r="H9469">
        <v>0</v>
      </c>
      <c r="I9469" s="2">
        <f>Tabell2[[#This Row],[Inköpspris (SEK)]]*Tabell2[[#This Row],[Antal]]</f>
        <v>12</v>
      </c>
      <c r="J9469" s="2">
        <f>MIN(Tabell2[[#This Row],[Bokat]]*Tabell2[[#This Row],[Inköpspris (SEK)]],Tabell2[[#This Row],[Totalt lagervärde ink moms]])</f>
        <v>0</v>
      </c>
      <c r="K9469" s="2">
        <f>Tabell2[[#This Row],[Totalt lagervärde ink moms]]-Tabell2[[#This Row],[Varav bokat ink moms]]</f>
        <v>12</v>
      </c>
      <c r="L9469" s="2">
        <f>Tabell2[[#This Row],[Antal]]*Tabell2[[#This Row],[Inpris ex moms]]</f>
        <v>9.6000000000000014</v>
      </c>
      <c r="M9469" s="2">
        <f>MIN(Tabell2[[#This Row],[Bokat]]*Tabell2[[#This Row],[Inpris ex moms]],Tabell2[[#This Row],[Totalt lagervärde ex moms]])</f>
        <v>0</v>
      </c>
      <c r="N9469" s="2">
        <f>Tabell2[[#This Row],[Totalt lagervärde ex moms]]-Tabell2[[#This Row],[Varav bokat ex moms]]</f>
        <v>9.6000000000000014</v>
      </c>
    </row>
    <row r="9470" spans="1:14" x14ac:dyDescent="0.2">
      <c r="A9470" t="s">
        <v>5656</v>
      </c>
      <c r="B9470" t="s">
        <v>5657</v>
      </c>
      <c r="C9470" s="2">
        <v>39</v>
      </c>
      <c r="D9470" s="2">
        <v>25</v>
      </c>
      <c r="E9470" s="2">
        <v>12</v>
      </c>
      <c r="F9470" s="2">
        <v>9.6000000000000014</v>
      </c>
      <c r="G9470">
        <v>1</v>
      </c>
      <c r="H9470">
        <v>0</v>
      </c>
      <c r="I9470" s="2">
        <f>Tabell2[[#This Row],[Inköpspris (SEK)]]*Tabell2[[#This Row],[Antal]]</f>
        <v>12</v>
      </c>
      <c r="J9470" s="2">
        <f>MIN(Tabell2[[#This Row],[Bokat]]*Tabell2[[#This Row],[Inköpspris (SEK)]],Tabell2[[#This Row],[Totalt lagervärde ink moms]])</f>
        <v>0</v>
      </c>
      <c r="K9470" s="2">
        <f>Tabell2[[#This Row],[Totalt lagervärde ink moms]]-Tabell2[[#This Row],[Varav bokat ink moms]]</f>
        <v>12</v>
      </c>
      <c r="L9470" s="2">
        <f>Tabell2[[#This Row],[Antal]]*Tabell2[[#This Row],[Inpris ex moms]]</f>
        <v>9.6000000000000014</v>
      </c>
      <c r="M9470" s="2">
        <f>MIN(Tabell2[[#This Row],[Bokat]]*Tabell2[[#This Row],[Inpris ex moms]],Tabell2[[#This Row],[Totalt lagervärde ex moms]])</f>
        <v>0</v>
      </c>
      <c r="N9470" s="2">
        <f>Tabell2[[#This Row],[Totalt lagervärde ex moms]]-Tabell2[[#This Row],[Varav bokat ex moms]]</f>
        <v>9.6000000000000014</v>
      </c>
    </row>
    <row r="9471" spans="1:14" x14ac:dyDescent="0.2">
      <c r="A9471" t="s">
        <v>5658</v>
      </c>
      <c r="B9471" t="s">
        <v>5659</v>
      </c>
      <c r="C9471" s="2">
        <v>39</v>
      </c>
      <c r="D9471" s="2">
        <v>25</v>
      </c>
      <c r="E9471" s="2">
        <v>12</v>
      </c>
      <c r="F9471" s="2">
        <v>9.6000000000000014</v>
      </c>
      <c r="G9471">
        <v>1</v>
      </c>
      <c r="H9471">
        <v>0</v>
      </c>
      <c r="I9471" s="2">
        <f>Tabell2[[#This Row],[Inköpspris (SEK)]]*Tabell2[[#This Row],[Antal]]</f>
        <v>12</v>
      </c>
      <c r="J9471" s="2">
        <f>MIN(Tabell2[[#This Row],[Bokat]]*Tabell2[[#This Row],[Inköpspris (SEK)]],Tabell2[[#This Row],[Totalt lagervärde ink moms]])</f>
        <v>0</v>
      </c>
      <c r="K9471" s="2">
        <f>Tabell2[[#This Row],[Totalt lagervärde ink moms]]-Tabell2[[#This Row],[Varav bokat ink moms]]</f>
        <v>12</v>
      </c>
      <c r="L9471" s="2">
        <f>Tabell2[[#This Row],[Antal]]*Tabell2[[#This Row],[Inpris ex moms]]</f>
        <v>9.6000000000000014</v>
      </c>
      <c r="M9471" s="2">
        <f>MIN(Tabell2[[#This Row],[Bokat]]*Tabell2[[#This Row],[Inpris ex moms]],Tabell2[[#This Row],[Totalt lagervärde ex moms]])</f>
        <v>0</v>
      </c>
      <c r="N9471" s="2">
        <f>Tabell2[[#This Row],[Totalt lagervärde ex moms]]-Tabell2[[#This Row],[Varav bokat ex moms]]</f>
        <v>9.6000000000000014</v>
      </c>
    </row>
    <row r="9472" spans="1:14" x14ac:dyDescent="0.2">
      <c r="A9472" t="s">
        <v>5660</v>
      </c>
      <c r="B9472" t="s">
        <v>895</v>
      </c>
      <c r="C9472" s="2">
        <v>39</v>
      </c>
      <c r="D9472" s="2">
        <v>25</v>
      </c>
      <c r="E9472" s="2">
        <v>12</v>
      </c>
      <c r="F9472" s="2">
        <v>9.6000000000000014</v>
      </c>
      <c r="G9472">
        <v>1</v>
      </c>
      <c r="H9472">
        <v>0</v>
      </c>
      <c r="I9472" s="2">
        <f>Tabell2[[#This Row],[Inköpspris (SEK)]]*Tabell2[[#This Row],[Antal]]</f>
        <v>12</v>
      </c>
      <c r="J9472" s="2">
        <f>MIN(Tabell2[[#This Row],[Bokat]]*Tabell2[[#This Row],[Inköpspris (SEK)]],Tabell2[[#This Row],[Totalt lagervärde ink moms]])</f>
        <v>0</v>
      </c>
      <c r="K9472" s="2">
        <f>Tabell2[[#This Row],[Totalt lagervärde ink moms]]-Tabell2[[#This Row],[Varav bokat ink moms]]</f>
        <v>12</v>
      </c>
      <c r="L9472" s="2">
        <f>Tabell2[[#This Row],[Antal]]*Tabell2[[#This Row],[Inpris ex moms]]</f>
        <v>9.6000000000000014</v>
      </c>
      <c r="M9472" s="2">
        <f>MIN(Tabell2[[#This Row],[Bokat]]*Tabell2[[#This Row],[Inpris ex moms]],Tabell2[[#This Row],[Totalt lagervärde ex moms]])</f>
        <v>0</v>
      </c>
      <c r="N9472" s="2">
        <f>Tabell2[[#This Row],[Totalt lagervärde ex moms]]-Tabell2[[#This Row],[Varav bokat ex moms]]</f>
        <v>9.6000000000000014</v>
      </c>
    </row>
    <row r="9473" spans="1:14" x14ac:dyDescent="0.2">
      <c r="A9473" t="s">
        <v>5661</v>
      </c>
      <c r="B9473" t="s">
        <v>5662</v>
      </c>
      <c r="C9473" s="2">
        <v>39</v>
      </c>
      <c r="D9473" s="2">
        <v>25</v>
      </c>
      <c r="E9473" s="2">
        <v>12</v>
      </c>
      <c r="F9473" s="2">
        <v>9.6000000000000014</v>
      </c>
      <c r="G9473">
        <v>1</v>
      </c>
      <c r="H9473">
        <v>0</v>
      </c>
      <c r="I9473" s="2">
        <f>Tabell2[[#This Row],[Inköpspris (SEK)]]*Tabell2[[#This Row],[Antal]]</f>
        <v>12</v>
      </c>
      <c r="J9473" s="2">
        <f>MIN(Tabell2[[#This Row],[Bokat]]*Tabell2[[#This Row],[Inköpspris (SEK)]],Tabell2[[#This Row],[Totalt lagervärde ink moms]])</f>
        <v>0</v>
      </c>
      <c r="K9473" s="2">
        <f>Tabell2[[#This Row],[Totalt lagervärde ink moms]]-Tabell2[[#This Row],[Varav bokat ink moms]]</f>
        <v>12</v>
      </c>
      <c r="L9473" s="2">
        <f>Tabell2[[#This Row],[Antal]]*Tabell2[[#This Row],[Inpris ex moms]]</f>
        <v>9.6000000000000014</v>
      </c>
      <c r="M9473" s="2">
        <f>MIN(Tabell2[[#This Row],[Bokat]]*Tabell2[[#This Row],[Inpris ex moms]],Tabell2[[#This Row],[Totalt lagervärde ex moms]])</f>
        <v>0</v>
      </c>
      <c r="N9473" s="2">
        <f>Tabell2[[#This Row],[Totalt lagervärde ex moms]]-Tabell2[[#This Row],[Varav bokat ex moms]]</f>
        <v>9.6000000000000014</v>
      </c>
    </row>
    <row r="9474" spans="1:14" x14ac:dyDescent="0.2">
      <c r="A9474" t="s">
        <v>7562</v>
      </c>
      <c r="B9474" t="s">
        <v>7563</v>
      </c>
      <c r="C9474" s="2">
        <v>39</v>
      </c>
      <c r="D9474" s="2">
        <v>25</v>
      </c>
      <c r="E9474" s="2">
        <v>12</v>
      </c>
      <c r="F9474" s="2">
        <v>9.6000000000000014</v>
      </c>
      <c r="G9474">
        <v>2</v>
      </c>
      <c r="H9474">
        <v>0</v>
      </c>
      <c r="I9474" s="2">
        <f>Tabell2[[#This Row],[Inköpspris (SEK)]]*Tabell2[[#This Row],[Antal]]</f>
        <v>24</v>
      </c>
      <c r="J9474" s="2">
        <f>MIN(Tabell2[[#This Row],[Bokat]]*Tabell2[[#This Row],[Inköpspris (SEK)]],Tabell2[[#This Row],[Totalt lagervärde ink moms]])</f>
        <v>0</v>
      </c>
      <c r="K9474" s="2">
        <f>Tabell2[[#This Row],[Totalt lagervärde ink moms]]-Tabell2[[#This Row],[Varav bokat ink moms]]</f>
        <v>24</v>
      </c>
      <c r="L9474" s="2">
        <f>Tabell2[[#This Row],[Antal]]*Tabell2[[#This Row],[Inpris ex moms]]</f>
        <v>19.200000000000003</v>
      </c>
      <c r="M9474" s="2">
        <f>MIN(Tabell2[[#This Row],[Bokat]]*Tabell2[[#This Row],[Inpris ex moms]],Tabell2[[#This Row],[Totalt lagervärde ex moms]])</f>
        <v>0</v>
      </c>
      <c r="N9474" s="2">
        <f>Tabell2[[#This Row],[Totalt lagervärde ex moms]]-Tabell2[[#This Row],[Varav bokat ex moms]]</f>
        <v>19.200000000000003</v>
      </c>
    </row>
    <row r="9475" spans="1:14" x14ac:dyDescent="0.2">
      <c r="A9475" t="s">
        <v>7564</v>
      </c>
      <c r="B9475" t="s">
        <v>7563</v>
      </c>
      <c r="C9475" s="2">
        <v>39</v>
      </c>
      <c r="D9475" s="2">
        <v>25</v>
      </c>
      <c r="E9475" s="2">
        <v>12</v>
      </c>
      <c r="F9475" s="2">
        <v>9.6000000000000014</v>
      </c>
      <c r="G9475">
        <v>1</v>
      </c>
      <c r="H9475">
        <v>0</v>
      </c>
      <c r="I9475" s="2">
        <f>Tabell2[[#This Row],[Inköpspris (SEK)]]*Tabell2[[#This Row],[Antal]]</f>
        <v>12</v>
      </c>
      <c r="J9475" s="2">
        <f>MIN(Tabell2[[#This Row],[Bokat]]*Tabell2[[#This Row],[Inköpspris (SEK)]],Tabell2[[#This Row],[Totalt lagervärde ink moms]])</f>
        <v>0</v>
      </c>
      <c r="K9475" s="2">
        <f>Tabell2[[#This Row],[Totalt lagervärde ink moms]]-Tabell2[[#This Row],[Varav bokat ink moms]]</f>
        <v>12</v>
      </c>
      <c r="L9475" s="2">
        <f>Tabell2[[#This Row],[Antal]]*Tabell2[[#This Row],[Inpris ex moms]]</f>
        <v>9.6000000000000014</v>
      </c>
      <c r="M9475" s="2">
        <f>MIN(Tabell2[[#This Row],[Bokat]]*Tabell2[[#This Row],[Inpris ex moms]],Tabell2[[#This Row],[Totalt lagervärde ex moms]])</f>
        <v>0</v>
      </c>
      <c r="N9475" s="2">
        <f>Tabell2[[#This Row],[Totalt lagervärde ex moms]]-Tabell2[[#This Row],[Varav bokat ex moms]]</f>
        <v>9.6000000000000014</v>
      </c>
    </row>
    <row r="9476" spans="1:14" x14ac:dyDescent="0.2">
      <c r="A9476" t="s">
        <v>7565</v>
      </c>
      <c r="B9476" t="s">
        <v>143</v>
      </c>
      <c r="C9476" s="2">
        <v>39</v>
      </c>
      <c r="D9476" s="2">
        <v>25</v>
      </c>
      <c r="E9476" s="2">
        <v>12</v>
      </c>
      <c r="F9476" s="2">
        <v>9.6000000000000014</v>
      </c>
      <c r="G9476">
        <v>1</v>
      </c>
      <c r="H9476">
        <v>0</v>
      </c>
      <c r="I9476" s="2">
        <f>Tabell2[[#This Row],[Inköpspris (SEK)]]*Tabell2[[#This Row],[Antal]]</f>
        <v>12</v>
      </c>
      <c r="J9476" s="2">
        <f>MIN(Tabell2[[#This Row],[Bokat]]*Tabell2[[#This Row],[Inköpspris (SEK)]],Tabell2[[#This Row],[Totalt lagervärde ink moms]])</f>
        <v>0</v>
      </c>
      <c r="K9476" s="2">
        <f>Tabell2[[#This Row],[Totalt lagervärde ink moms]]-Tabell2[[#This Row],[Varav bokat ink moms]]</f>
        <v>12</v>
      </c>
      <c r="L9476" s="2">
        <f>Tabell2[[#This Row],[Antal]]*Tabell2[[#This Row],[Inpris ex moms]]</f>
        <v>9.6000000000000014</v>
      </c>
      <c r="M9476" s="2">
        <f>MIN(Tabell2[[#This Row],[Bokat]]*Tabell2[[#This Row],[Inpris ex moms]],Tabell2[[#This Row],[Totalt lagervärde ex moms]])</f>
        <v>0</v>
      </c>
      <c r="N9476" s="2">
        <f>Tabell2[[#This Row],[Totalt lagervärde ex moms]]-Tabell2[[#This Row],[Varav bokat ex moms]]</f>
        <v>9.6000000000000014</v>
      </c>
    </row>
    <row r="9477" spans="1:14" x14ac:dyDescent="0.2">
      <c r="A9477" t="s">
        <v>7566</v>
      </c>
      <c r="B9477" t="s">
        <v>7567</v>
      </c>
      <c r="C9477" s="2">
        <v>39</v>
      </c>
      <c r="D9477" s="2">
        <v>25</v>
      </c>
      <c r="E9477" s="2">
        <v>12</v>
      </c>
      <c r="F9477" s="2">
        <v>9.6000000000000014</v>
      </c>
      <c r="G9477">
        <v>1</v>
      </c>
      <c r="H9477">
        <v>0</v>
      </c>
      <c r="I9477" s="2">
        <f>Tabell2[[#This Row],[Inköpspris (SEK)]]*Tabell2[[#This Row],[Antal]]</f>
        <v>12</v>
      </c>
      <c r="J9477" s="2">
        <f>MIN(Tabell2[[#This Row],[Bokat]]*Tabell2[[#This Row],[Inköpspris (SEK)]],Tabell2[[#This Row],[Totalt lagervärde ink moms]])</f>
        <v>0</v>
      </c>
      <c r="K9477" s="2">
        <f>Tabell2[[#This Row],[Totalt lagervärde ink moms]]-Tabell2[[#This Row],[Varav bokat ink moms]]</f>
        <v>12</v>
      </c>
      <c r="L9477" s="2">
        <f>Tabell2[[#This Row],[Antal]]*Tabell2[[#This Row],[Inpris ex moms]]</f>
        <v>9.6000000000000014</v>
      </c>
      <c r="M9477" s="2">
        <f>MIN(Tabell2[[#This Row],[Bokat]]*Tabell2[[#This Row],[Inpris ex moms]],Tabell2[[#This Row],[Totalt lagervärde ex moms]])</f>
        <v>0</v>
      </c>
      <c r="N9477" s="2">
        <f>Tabell2[[#This Row],[Totalt lagervärde ex moms]]-Tabell2[[#This Row],[Varav bokat ex moms]]</f>
        <v>9.6000000000000014</v>
      </c>
    </row>
    <row r="9478" spans="1:14" x14ac:dyDescent="0.2">
      <c r="A9478" t="s">
        <v>7602</v>
      </c>
      <c r="B9478" t="s">
        <v>7603</v>
      </c>
      <c r="C9478" s="2">
        <v>39</v>
      </c>
      <c r="D9478" s="2">
        <v>25</v>
      </c>
      <c r="E9478" s="2">
        <v>12</v>
      </c>
      <c r="F9478" s="2">
        <v>9.6000000000000014</v>
      </c>
      <c r="G9478">
        <v>3</v>
      </c>
      <c r="H9478">
        <v>0</v>
      </c>
      <c r="I9478" s="2">
        <f>Tabell2[[#This Row],[Inköpspris (SEK)]]*Tabell2[[#This Row],[Antal]]</f>
        <v>36</v>
      </c>
      <c r="J9478" s="2">
        <f>MIN(Tabell2[[#This Row],[Bokat]]*Tabell2[[#This Row],[Inköpspris (SEK)]],Tabell2[[#This Row],[Totalt lagervärde ink moms]])</f>
        <v>0</v>
      </c>
      <c r="K9478" s="2">
        <f>Tabell2[[#This Row],[Totalt lagervärde ink moms]]-Tabell2[[#This Row],[Varav bokat ink moms]]</f>
        <v>36</v>
      </c>
      <c r="L9478" s="2">
        <f>Tabell2[[#This Row],[Antal]]*Tabell2[[#This Row],[Inpris ex moms]]</f>
        <v>28.800000000000004</v>
      </c>
      <c r="M9478" s="2">
        <f>MIN(Tabell2[[#This Row],[Bokat]]*Tabell2[[#This Row],[Inpris ex moms]],Tabell2[[#This Row],[Totalt lagervärde ex moms]])</f>
        <v>0</v>
      </c>
      <c r="N9478" s="2">
        <f>Tabell2[[#This Row],[Totalt lagervärde ex moms]]-Tabell2[[#This Row],[Varav bokat ex moms]]</f>
        <v>28.800000000000004</v>
      </c>
    </row>
    <row r="9479" spans="1:14" x14ac:dyDescent="0.2">
      <c r="A9479" t="s">
        <v>7604</v>
      </c>
      <c r="B9479" t="s">
        <v>7603</v>
      </c>
      <c r="C9479" s="2">
        <v>39</v>
      </c>
      <c r="D9479" s="2">
        <v>25</v>
      </c>
      <c r="E9479" s="2">
        <v>12</v>
      </c>
      <c r="F9479" s="2">
        <v>9.6000000000000014</v>
      </c>
      <c r="G9479">
        <v>4</v>
      </c>
      <c r="H9479">
        <v>0</v>
      </c>
      <c r="I9479" s="2">
        <f>Tabell2[[#This Row],[Inköpspris (SEK)]]*Tabell2[[#This Row],[Antal]]</f>
        <v>48</v>
      </c>
      <c r="J9479" s="2">
        <f>MIN(Tabell2[[#This Row],[Bokat]]*Tabell2[[#This Row],[Inköpspris (SEK)]],Tabell2[[#This Row],[Totalt lagervärde ink moms]])</f>
        <v>0</v>
      </c>
      <c r="K9479" s="2">
        <f>Tabell2[[#This Row],[Totalt lagervärde ink moms]]-Tabell2[[#This Row],[Varav bokat ink moms]]</f>
        <v>48</v>
      </c>
      <c r="L9479" s="2">
        <f>Tabell2[[#This Row],[Antal]]*Tabell2[[#This Row],[Inpris ex moms]]</f>
        <v>38.400000000000006</v>
      </c>
      <c r="M9479" s="2">
        <f>MIN(Tabell2[[#This Row],[Bokat]]*Tabell2[[#This Row],[Inpris ex moms]],Tabell2[[#This Row],[Totalt lagervärde ex moms]])</f>
        <v>0</v>
      </c>
      <c r="N9479" s="2">
        <f>Tabell2[[#This Row],[Totalt lagervärde ex moms]]-Tabell2[[#This Row],[Varav bokat ex moms]]</f>
        <v>38.400000000000006</v>
      </c>
    </row>
    <row r="9480" spans="1:14" x14ac:dyDescent="0.2">
      <c r="A9480" t="s">
        <v>7609</v>
      </c>
      <c r="B9480" t="s">
        <v>145</v>
      </c>
      <c r="C9480" s="2">
        <v>39</v>
      </c>
      <c r="D9480" s="2">
        <v>25</v>
      </c>
      <c r="E9480" s="2">
        <v>12</v>
      </c>
      <c r="F9480" s="2">
        <v>9.6000000000000014</v>
      </c>
      <c r="G9480">
        <v>2</v>
      </c>
      <c r="H9480">
        <v>0</v>
      </c>
      <c r="I9480" s="2">
        <f>Tabell2[[#This Row],[Inköpspris (SEK)]]*Tabell2[[#This Row],[Antal]]</f>
        <v>24</v>
      </c>
      <c r="J9480" s="2">
        <f>MIN(Tabell2[[#This Row],[Bokat]]*Tabell2[[#This Row],[Inköpspris (SEK)]],Tabell2[[#This Row],[Totalt lagervärde ink moms]])</f>
        <v>0</v>
      </c>
      <c r="K9480" s="2">
        <f>Tabell2[[#This Row],[Totalt lagervärde ink moms]]-Tabell2[[#This Row],[Varav bokat ink moms]]</f>
        <v>24</v>
      </c>
      <c r="L9480" s="2">
        <f>Tabell2[[#This Row],[Antal]]*Tabell2[[#This Row],[Inpris ex moms]]</f>
        <v>19.200000000000003</v>
      </c>
      <c r="M9480" s="2">
        <f>MIN(Tabell2[[#This Row],[Bokat]]*Tabell2[[#This Row],[Inpris ex moms]],Tabell2[[#This Row],[Totalt lagervärde ex moms]])</f>
        <v>0</v>
      </c>
      <c r="N9480" s="2">
        <f>Tabell2[[#This Row],[Totalt lagervärde ex moms]]-Tabell2[[#This Row],[Varav bokat ex moms]]</f>
        <v>19.200000000000003</v>
      </c>
    </row>
    <row r="9481" spans="1:14" x14ac:dyDescent="0.2">
      <c r="A9481" t="s">
        <v>7610</v>
      </c>
      <c r="B9481" t="s">
        <v>145</v>
      </c>
      <c r="C9481" s="2">
        <v>39</v>
      </c>
      <c r="D9481" s="2">
        <v>25</v>
      </c>
      <c r="E9481" s="2">
        <v>12</v>
      </c>
      <c r="F9481" s="2">
        <v>9.6000000000000014</v>
      </c>
      <c r="G9481">
        <v>1</v>
      </c>
      <c r="H9481">
        <v>0</v>
      </c>
      <c r="I9481" s="2">
        <f>Tabell2[[#This Row],[Inköpspris (SEK)]]*Tabell2[[#This Row],[Antal]]</f>
        <v>12</v>
      </c>
      <c r="J9481" s="2">
        <f>MIN(Tabell2[[#This Row],[Bokat]]*Tabell2[[#This Row],[Inköpspris (SEK)]],Tabell2[[#This Row],[Totalt lagervärde ink moms]])</f>
        <v>0</v>
      </c>
      <c r="K9481" s="2">
        <f>Tabell2[[#This Row],[Totalt lagervärde ink moms]]-Tabell2[[#This Row],[Varav bokat ink moms]]</f>
        <v>12</v>
      </c>
      <c r="L9481" s="2">
        <f>Tabell2[[#This Row],[Antal]]*Tabell2[[#This Row],[Inpris ex moms]]</f>
        <v>9.6000000000000014</v>
      </c>
      <c r="M9481" s="2">
        <f>MIN(Tabell2[[#This Row],[Bokat]]*Tabell2[[#This Row],[Inpris ex moms]],Tabell2[[#This Row],[Totalt lagervärde ex moms]])</f>
        <v>0</v>
      </c>
      <c r="N9481" s="2">
        <f>Tabell2[[#This Row],[Totalt lagervärde ex moms]]-Tabell2[[#This Row],[Varav bokat ex moms]]</f>
        <v>9.6000000000000014</v>
      </c>
    </row>
    <row r="9482" spans="1:14" x14ac:dyDescent="0.2">
      <c r="A9482" t="s">
        <v>7611</v>
      </c>
      <c r="B9482" t="s">
        <v>7612</v>
      </c>
      <c r="C9482" s="2">
        <v>39</v>
      </c>
      <c r="D9482" s="2">
        <v>25</v>
      </c>
      <c r="E9482" s="2">
        <v>12</v>
      </c>
      <c r="F9482" s="2">
        <v>9.6000000000000014</v>
      </c>
      <c r="G9482">
        <v>2</v>
      </c>
      <c r="H9482">
        <v>0</v>
      </c>
      <c r="I9482" s="2">
        <f>Tabell2[[#This Row],[Inköpspris (SEK)]]*Tabell2[[#This Row],[Antal]]</f>
        <v>24</v>
      </c>
      <c r="J9482" s="2">
        <f>MIN(Tabell2[[#This Row],[Bokat]]*Tabell2[[#This Row],[Inköpspris (SEK)]],Tabell2[[#This Row],[Totalt lagervärde ink moms]])</f>
        <v>0</v>
      </c>
      <c r="K9482" s="2">
        <f>Tabell2[[#This Row],[Totalt lagervärde ink moms]]-Tabell2[[#This Row],[Varav bokat ink moms]]</f>
        <v>24</v>
      </c>
      <c r="L9482" s="2">
        <f>Tabell2[[#This Row],[Antal]]*Tabell2[[#This Row],[Inpris ex moms]]</f>
        <v>19.200000000000003</v>
      </c>
      <c r="M9482" s="2">
        <f>MIN(Tabell2[[#This Row],[Bokat]]*Tabell2[[#This Row],[Inpris ex moms]],Tabell2[[#This Row],[Totalt lagervärde ex moms]])</f>
        <v>0</v>
      </c>
      <c r="N9482" s="2">
        <f>Tabell2[[#This Row],[Totalt lagervärde ex moms]]-Tabell2[[#This Row],[Varav bokat ex moms]]</f>
        <v>19.200000000000003</v>
      </c>
    </row>
    <row r="9483" spans="1:14" x14ac:dyDescent="0.2">
      <c r="A9483" t="s">
        <v>7613</v>
      </c>
      <c r="B9483" t="s">
        <v>7612</v>
      </c>
      <c r="C9483" s="2">
        <v>39</v>
      </c>
      <c r="D9483" s="2">
        <v>25</v>
      </c>
      <c r="E9483" s="2">
        <v>12</v>
      </c>
      <c r="F9483" s="2">
        <v>9.6000000000000014</v>
      </c>
      <c r="G9483">
        <v>1</v>
      </c>
      <c r="H9483">
        <v>0</v>
      </c>
      <c r="I9483" s="2">
        <f>Tabell2[[#This Row],[Inköpspris (SEK)]]*Tabell2[[#This Row],[Antal]]</f>
        <v>12</v>
      </c>
      <c r="J9483" s="2">
        <f>MIN(Tabell2[[#This Row],[Bokat]]*Tabell2[[#This Row],[Inköpspris (SEK)]],Tabell2[[#This Row],[Totalt lagervärde ink moms]])</f>
        <v>0</v>
      </c>
      <c r="K9483" s="2">
        <f>Tabell2[[#This Row],[Totalt lagervärde ink moms]]-Tabell2[[#This Row],[Varav bokat ink moms]]</f>
        <v>12</v>
      </c>
      <c r="L9483" s="2">
        <f>Tabell2[[#This Row],[Antal]]*Tabell2[[#This Row],[Inpris ex moms]]</f>
        <v>9.6000000000000014</v>
      </c>
      <c r="M9483" s="2">
        <f>MIN(Tabell2[[#This Row],[Bokat]]*Tabell2[[#This Row],[Inpris ex moms]],Tabell2[[#This Row],[Totalt lagervärde ex moms]])</f>
        <v>0</v>
      </c>
      <c r="N9483" s="2">
        <f>Tabell2[[#This Row],[Totalt lagervärde ex moms]]-Tabell2[[#This Row],[Varav bokat ex moms]]</f>
        <v>9.6000000000000014</v>
      </c>
    </row>
    <row r="9484" spans="1:14" x14ac:dyDescent="0.2">
      <c r="A9484" t="s">
        <v>7652</v>
      </c>
      <c r="B9484" t="s">
        <v>147</v>
      </c>
      <c r="C9484" s="2">
        <v>39</v>
      </c>
      <c r="D9484" s="2">
        <v>25</v>
      </c>
      <c r="E9484" s="2">
        <v>12</v>
      </c>
      <c r="F9484" s="2">
        <v>9.6000000000000014</v>
      </c>
      <c r="G9484">
        <v>1</v>
      </c>
      <c r="H9484">
        <v>0</v>
      </c>
      <c r="I9484" s="2">
        <f>Tabell2[[#This Row],[Inköpspris (SEK)]]*Tabell2[[#This Row],[Antal]]</f>
        <v>12</v>
      </c>
      <c r="J9484" s="2">
        <f>MIN(Tabell2[[#This Row],[Bokat]]*Tabell2[[#This Row],[Inköpspris (SEK)]],Tabell2[[#This Row],[Totalt lagervärde ink moms]])</f>
        <v>0</v>
      </c>
      <c r="K9484" s="2">
        <f>Tabell2[[#This Row],[Totalt lagervärde ink moms]]-Tabell2[[#This Row],[Varav bokat ink moms]]</f>
        <v>12</v>
      </c>
      <c r="L9484" s="2">
        <f>Tabell2[[#This Row],[Antal]]*Tabell2[[#This Row],[Inpris ex moms]]</f>
        <v>9.6000000000000014</v>
      </c>
      <c r="M9484" s="2">
        <f>MIN(Tabell2[[#This Row],[Bokat]]*Tabell2[[#This Row],[Inpris ex moms]],Tabell2[[#This Row],[Totalt lagervärde ex moms]])</f>
        <v>0</v>
      </c>
      <c r="N9484" s="2">
        <f>Tabell2[[#This Row],[Totalt lagervärde ex moms]]-Tabell2[[#This Row],[Varav bokat ex moms]]</f>
        <v>9.6000000000000014</v>
      </c>
    </row>
    <row r="9485" spans="1:14" x14ac:dyDescent="0.2">
      <c r="A9485" t="s">
        <v>7653</v>
      </c>
      <c r="B9485" t="s">
        <v>5287</v>
      </c>
      <c r="C9485" s="2">
        <v>39</v>
      </c>
      <c r="D9485" s="2">
        <v>25</v>
      </c>
      <c r="E9485" s="2">
        <v>12</v>
      </c>
      <c r="F9485" s="2">
        <v>9.6000000000000014</v>
      </c>
      <c r="G9485">
        <v>2</v>
      </c>
      <c r="H9485">
        <v>0</v>
      </c>
      <c r="I9485" s="2">
        <f>Tabell2[[#This Row],[Inköpspris (SEK)]]*Tabell2[[#This Row],[Antal]]</f>
        <v>24</v>
      </c>
      <c r="J9485" s="2">
        <f>MIN(Tabell2[[#This Row],[Bokat]]*Tabell2[[#This Row],[Inköpspris (SEK)]],Tabell2[[#This Row],[Totalt lagervärde ink moms]])</f>
        <v>0</v>
      </c>
      <c r="K9485" s="2">
        <f>Tabell2[[#This Row],[Totalt lagervärde ink moms]]-Tabell2[[#This Row],[Varav bokat ink moms]]</f>
        <v>24</v>
      </c>
      <c r="L9485" s="2">
        <f>Tabell2[[#This Row],[Antal]]*Tabell2[[#This Row],[Inpris ex moms]]</f>
        <v>19.200000000000003</v>
      </c>
      <c r="M9485" s="2">
        <f>MIN(Tabell2[[#This Row],[Bokat]]*Tabell2[[#This Row],[Inpris ex moms]],Tabell2[[#This Row],[Totalt lagervärde ex moms]])</f>
        <v>0</v>
      </c>
      <c r="N9485" s="2">
        <f>Tabell2[[#This Row],[Totalt lagervärde ex moms]]-Tabell2[[#This Row],[Varav bokat ex moms]]</f>
        <v>19.200000000000003</v>
      </c>
    </row>
    <row r="9486" spans="1:14" x14ac:dyDescent="0.2">
      <c r="A9486" t="s">
        <v>7654</v>
      </c>
      <c r="B9486" t="s">
        <v>7655</v>
      </c>
      <c r="C9486" s="2">
        <v>39</v>
      </c>
      <c r="D9486" s="2">
        <v>25</v>
      </c>
      <c r="E9486" s="2">
        <v>12</v>
      </c>
      <c r="F9486" s="2">
        <v>9.6000000000000014</v>
      </c>
      <c r="G9486">
        <v>2</v>
      </c>
      <c r="H9486">
        <v>0</v>
      </c>
      <c r="I9486" s="2">
        <f>Tabell2[[#This Row],[Inköpspris (SEK)]]*Tabell2[[#This Row],[Antal]]</f>
        <v>24</v>
      </c>
      <c r="J9486" s="2">
        <f>MIN(Tabell2[[#This Row],[Bokat]]*Tabell2[[#This Row],[Inköpspris (SEK)]],Tabell2[[#This Row],[Totalt lagervärde ink moms]])</f>
        <v>0</v>
      </c>
      <c r="K9486" s="2">
        <f>Tabell2[[#This Row],[Totalt lagervärde ink moms]]-Tabell2[[#This Row],[Varav bokat ink moms]]</f>
        <v>24</v>
      </c>
      <c r="L9486" s="2">
        <f>Tabell2[[#This Row],[Antal]]*Tabell2[[#This Row],[Inpris ex moms]]</f>
        <v>19.200000000000003</v>
      </c>
      <c r="M9486" s="2">
        <f>MIN(Tabell2[[#This Row],[Bokat]]*Tabell2[[#This Row],[Inpris ex moms]],Tabell2[[#This Row],[Totalt lagervärde ex moms]])</f>
        <v>0</v>
      </c>
      <c r="N9486" s="2">
        <f>Tabell2[[#This Row],[Totalt lagervärde ex moms]]-Tabell2[[#This Row],[Varav bokat ex moms]]</f>
        <v>19.200000000000003</v>
      </c>
    </row>
    <row r="9487" spans="1:14" x14ac:dyDescent="0.2">
      <c r="A9487" t="s">
        <v>7656</v>
      </c>
      <c r="B9487" t="s">
        <v>7655</v>
      </c>
      <c r="C9487" s="2">
        <v>39</v>
      </c>
      <c r="D9487" s="2">
        <v>25</v>
      </c>
      <c r="E9487" s="2">
        <v>12</v>
      </c>
      <c r="F9487" s="2">
        <v>9.6000000000000014</v>
      </c>
      <c r="G9487">
        <v>1</v>
      </c>
      <c r="H9487">
        <v>0</v>
      </c>
      <c r="I9487" s="2">
        <f>Tabell2[[#This Row],[Inköpspris (SEK)]]*Tabell2[[#This Row],[Antal]]</f>
        <v>12</v>
      </c>
      <c r="J9487" s="2">
        <f>MIN(Tabell2[[#This Row],[Bokat]]*Tabell2[[#This Row],[Inköpspris (SEK)]],Tabell2[[#This Row],[Totalt lagervärde ink moms]])</f>
        <v>0</v>
      </c>
      <c r="K9487" s="2">
        <f>Tabell2[[#This Row],[Totalt lagervärde ink moms]]-Tabell2[[#This Row],[Varav bokat ink moms]]</f>
        <v>12</v>
      </c>
      <c r="L9487" s="2">
        <f>Tabell2[[#This Row],[Antal]]*Tabell2[[#This Row],[Inpris ex moms]]</f>
        <v>9.6000000000000014</v>
      </c>
      <c r="M9487" s="2">
        <f>MIN(Tabell2[[#This Row],[Bokat]]*Tabell2[[#This Row],[Inpris ex moms]],Tabell2[[#This Row],[Totalt lagervärde ex moms]])</f>
        <v>0</v>
      </c>
      <c r="N9487" s="2">
        <f>Tabell2[[#This Row],[Totalt lagervärde ex moms]]-Tabell2[[#This Row],[Varav bokat ex moms]]</f>
        <v>9.6000000000000014</v>
      </c>
    </row>
    <row r="9488" spans="1:14" x14ac:dyDescent="0.2">
      <c r="A9488" t="s">
        <v>7657</v>
      </c>
      <c r="B9488" t="s">
        <v>167</v>
      </c>
      <c r="C9488" s="2">
        <v>39</v>
      </c>
      <c r="D9488" s="2">
        <v>25</v>
      </c>
      <c r="E9488" s="2">
        <v>12</v>
      </c>
      <c r="F9488" s="2">
        <v>9.6000000000000014</v>
      </c>
      <c r="G9488">
        <v>3</v>
      </c>
      <c r="H9488">
        <v>0</v>
      </c>
      <c r="I9488" s="2">
        <f>Tabell2[[#This Row],[Inköpspris (SEK)]]*Tabell2[[#This Row],[Antal]]</f>
        <v>36</v>
      </c>
      <c r="J9488" s="2">
        <f>MIN(Tabell2[[#This Row],[Bokat]]*Tabell2[[#This Row],[Inköpspris (SEK)]],Tabell2[[#This Row],[Totalt lagervärde ink moms]])</f>
        <v>0</v>
      </c>
      <c r="K9488" s="2">
        <f>Tabell2[[#This Row],[Totalt lagervärde ink moms]]-Tabell2[[#This Row],[Varav bokat ink moms]]</f>
        <v>36</v>
      </c>
      <c r="L9488" s="2">
        <f>Tabell2[[#This Row],[Antal]]*Tabell2[[#This Row],[Inpris ex moms]]</f>
        <v>28.800000000000004</v>
      </c>
      <c r="M9488" s="2">
        <f>MIN(Tabell2[[#This Row],[Bokat]]*Tabell2[[#This Row],[Inpris ex moms]],Tabell2[[#This Row],[Totalt lagervärde ex moms]])</f>
        <v>0</v>
      </c>
      <c r="N9488" s="2">
        <f>Tabell2[[#This Row],[Totalt lagervärde ex moms]]-Tabell2[[#This Row],[Varav bokat ex moms]]</f>
        <v>28.800000000000004</v>
      </c>
    </row>
    <row r="9489" spans="1:14" x14ac:dyDescent="0.2">
      <c r="A9489" t="s">
        <v>7658</v>
      </c>
      <c r="B9489" t="s">
        <v>7659</v>
      </c>
      <c r="C9489" s="2">
        <v>39</v>
      </c>
      <c r="D9489" s="2">
        <v>25</v>
      </c>
      <c r="E9489" s="2">
        <v>12</v>
      </c>
      <c r="F9489" s="2">
        <v>9.6000000000000014</v>
      </c>
      <c r="G9489">
        <v>2</v>
      </c>
      <c r="H9489">
        <v>0</v>
      </c>
      <c r="I9489" s="2">
        <f>Tabell2[[#This Row],[Inköpspris (SEK)]]*Tabell2[[#This Row],[Antal]]</f>
        <v>24</v>
      </c>
      <c r="J9489" s="2">
        <f>MIN(Tabell2[[#This Row],[Bokat]]*Tabell2[[#This Row],[Inköpspris (SEK)]],Tabell2[[#This Row],[Totalt lagervärde ink moms]])</f>
        <v>0</v>
      </c>
      <c r="K9489" s="2">
        <f>Tabell2[[#This Row],[Totalt lagervärde ink moms]]-Tabell2[[#This Row],[Varav bokat ink moms]]</f>
        <v>24</v>
      </c>
      <c r="L9489" s="2">
        <f>Tabell2[[#This Row],[Antal]]*Tabell2[[#This Row],[Inpris ex moms]]</f>
        <v>19.200000000000003</v>
      </c>
      <c r="M9489" s="2">
        <f>MIN(Tabell2[[#This Row],[Bokat]]*Tabell2[[#This Row],[Inpris ex moms]],Tabell2[[#This Row],[Totalt lagervärde ex moms]])</f>
        <v>0</v>
      </c>
      <c r="N9489" s="2">
        <f>Tabell2[[#This Row],[Totalt lagervärde ex moms]]-Tabell2[[#This Row],[Varav bokat ex moms]]</f>
        <v>19.200000000000003</v>
      </c>
    </row>
    <row r="9490" spans="1:14" x14ac:dyDescent="0.2">
      <c r="A9490" t="s">
        <v>7660</v>
      </c>
      <c r="B9490" t="s">
        <v>7659</v>
      </c>
      <c r="C9490" s="2">
        <v>39</v>
      </c>
      <c r="D9490" s="2">
        <v>25</v>
      </c>
      <c r="E9490" s="2">
        <v>12</v>
      </c>
      <c r="F9490" s="2">
        <v>9.6000000000000014</v>
      </c>
      <c r="G9490">
        <v>3</v>
      </c>
      <c r="H9490">
        <v>0</v>
      </c>
      <c r="I9490" s="2">
        <f>Tabell2[[#This Row],[Inköpspris (SEK)]]*Tabell2[[#This Row],[Antal]]</f>
        <v>36</v>
      </c>
      <c r="J9490" s="2">
        <f>MIN(Tabell2[[#This Row],[Bokat]]*Tabell2[[#This Row],[Inköpspris (SEK)]],Tabell2[[#This Row],[Totalt lagervärde ink moms]])</f>
        <v>0</v>
      </c>
      <c r="K9490" s="2">
        <f>Tabell2[[#This Row],[Totalt lagervärde ink moms]]-Tabell2[[#This Row],[Varav bokat ink moms]]</f>
        <v>36</v>
      </c>
      <c r="L9490" s="2">
        <f>Tabell2[[#This Row],[Antal]]*Tabell2[[#This Row],[Inpris ex moms]]</f>
        <v>28.800000000000004</v>
      </c>
      <c r="M9490" s="2">
        <f>MIN(Tabell2[[#This Row],[Bokat]]*Tabell2[[#This Row],[Inpris ex moms]],Tabell2[[#This Row],[Totalt lagervärde ex moms]])</f>
        <v>0</v>
      </c>
      <c r="N9490" s="2">
        <f>Tabell2[[#This Row],[Totalt lagervärde ex moms]]-Tabell2[[#This Row],[Varav bokat ex moms]]</f>
        <v>28.800000000000004</v>
      </c>
    </row>
    <row r="9491" spans="1:14" x14ac:dyDescent="0.2">
      <c r="A9491" t="s">
        <v>7661</v>
      </c>
      <c r="B9491" t="s">
        <v>5292</v>
      </c>
      <c r="C9491" s="2">
        <v>39</v>
      </c>
      <c r="D9491" s="2">
        <v>25</v>
      </c>
      <c r="E9491" s="2">
        <v>12</v>
      </c>
      <c r="F9491" s="2">
        <v>9.6000000000000014</v>
      </c>
      <c r="G9491">
        <v>2</v>
      </c>
      <c r="H9491">
        <v>0</v>
      </c>
      <c r="I9491" s="2">
        <f>Tabell2[[#This Row],[Inköpspris (SEK)]]*Tabell2[[#This Row],[Antal]]</f>
        <v>24</v>
      </c>
      <c r="J9491" s="2">
        <f>MIN(Tabell2[[#This Row],[Bokat]]*Tabell2[[#This Row],[Inköpspris (SEK)]],Tabell2[[#This Row],[Totalt lagervärde ink moms]])</f>
        <v>0</v>
      </c>
      <c r="K9491" s="2">
        <f>Tabell2[[#This Row],[Totalt lagervärde ink moms]]-Tabell2[[#This Row],[Varav bokat ink moms]]</f>
        <v>24</v>
      </c>
      <c r="L9491" s="2">
        <f>Tabell2[[#This Row],[Antal]]*Tabell2[[#This Row],[Inpris ex moms]]</f>
        <v>19.200000000000003</v>
      </c>
      <c r="M9491" s="2">
        <f>MIN(Tabell2[[#This Row],[Bokat]]*Tabell2[[#This Row],[Inpris ex moms]],Tabell2[[#This Row],[Totalt lagervärde ex moms]])</f>
        <v>0</v>
      </c>
      <c r="N9491" s="2">
        <f>Tabell2[[#This Row],[Totalt lagervärde ex moms]]-Tabell2[[#This Row],[Varav bokat ex moms]]</f>
        <v>19.200000000000003</v>
      </c>
    </row>
    <row r="9492" spans="1:14" x14ac:dyDescent="0.2">
      <c r="A9492" t="s">
        <v>8032</v>
      </c>
      <c r="B9492" t="s">
        <v>565</v>
      </c>
      <c r="C9492" s="2">
        <v>39</v>
      </c>
      <c r="D9492" s="2">
        <v>25</v>
      </c>
      <c r="E9492" s="2">
        <v>12</v>
      </c>
      <c r="F9492" s="2">
        <v>9.6000000000000014</v>
      </c>
      <c r="G9492">
        <v>6</v>
      </c>
      <c r="H9492">
        <v>0</v>
      </c>
      <c r="I9492" s="2">
        <f>Tabell2[[#This Row],[Inköpspris (SEK)]]*Tabell2[[#This Row],[Antal]]</f>
        <v>72</v>
      </c>
      <c r="J9492" s="2">
        <f>MIN(Tabell2[[#This Row],[Bokat]]*Tabell2[[#This Row],[Inköpspris (SEK)]],Tabell2[[#This Row],[Totalt lagervärde ink moms]])</f>
        <v>0</v>
      </c>
      <c r="K9492" s="2">
        <f>Tabell2[[#This Row],[Totalt lagervärde ink moms]]-Tabell2[[#This Row],[Varav bokat ink moms]]</f>
        <v>72</v>
      </c>
      <c r="L9492" s="2">
        <f>Tabell2[[#This Row],[Antal]]*Tabell2[[#This Row],[Inpris ex moms]]</f>
        <v>57.600000000000009</v>
      </c>
      <c r="M9492" s="2">
        <f>MIN(Tabell2[[#This Row],[Bokat]]*Tabell2[[#This Row],[Inpris ex moms]],Tabell2[[#This Row],[Totalt lagervärde ex moms]])</f>
        <v>0</v>
      </c>
      <c r="N9492" s="2">
        <f>Tabell2[[#This Row],[Totalt lagervärde ex moms]]-Tabell2[[#This Row],[Varav bokat ex moms]]</f>
        <v>57.600000000000009</v>
      </c>
    </row>
    <row r="9493" spans="1:14" x14ac:dyDescent="0.2">
      <c r="A9493" t="s">
        <v>8033</v>
      </c>
      <c r="B9493" t="s">
        <v>565</v>
      </c>
      <c r="C9493" s="2">
        <v>39</v>
      </c>
      <c r="D9493" s="2">
        <v>25</v>
      </c>
      <c r="E9493" s="2">
        <v>12</v>
      </c>
      <c r="F9493" s="2">
        <v>9.6000000000000014</v>
      </c>
      <c r="G9493">
        <v>2</v>
      </c>
      <c r="H9493">
        <v>0</v>
      </c>
      <c r="I9493" s="2">
        <f>Tabell2[[#This Row],[Inköpspris (SEK)]]*Tabell2[[#This Row],[Antal]]</f>
        <v>24</v>
      </c>
      <c r="J9493" s="2">
        <f>MIN(Tabell2[[#This Row],[Bokat]]*Tabell2[[#This Row],[Inköpspris (SEK)]],Tabell2[[#This Row],[Totalt lagervärde ink moms]])</f>
        <v>0</v>
      </c>
      <c r="K9493" s="2">
        <f>Tabell2[[#This Row],[Totalt lagervärde ink moms]]-Tabell2[[#This Row],[Varav bokat ink moms]]</f>
        <v>24</v>
      </c>
      <c r="L9493" s="2">
        <f>Tabell2[[#This Row],[Antal]]*Tabell2[[#This Row],[Inpris ex moms]]</f>
        <v>19.200000000000003</v>
      </c>
      <c r="M9493" s="2">
        <f>MIN(Tabell2[[#This Row],[Bokat]]*Tabell2[[#This Row],[Inpris ex moms]],Tabell2[[#This Row],[Totalt lagervärde ex moms]])</f>
        <v>0</v>
      </c>
      <c r="N9493" s="2">
        <f>Tabell2[[#This Row],[Totalt lagervärde ex moms]]-Tabell2[[#This Row],[Varav bokat ex moms]]</f>
        <v>19.200000000000003</v>
      </c>
    </row>
    <row r="9494" spans="1:14" x14ac:dyDescent="0.2">
      <c r="A9494" t="s">
        <v>8034</v>
      </c>
      <c r="B9494" t="s">
        <v>567</v>
      </c>
      <c r="C9494" s="2">
        <v>39</v>
      </c>
      <c r="D9494" s="2">
        <v>25</v>
      </c>
      <c r="E9494" s="2">
        <v>12</v>
      </c>
      <c r="F9494" s="2">
        <v>9.6000000000000014</v>
      </c>
      <c r="G9494">
        <v>1</v>
      </c>
      <c r="H9494">
        <v>0</v>
      </c>
      <c r="I9494" s="2">
        <f>Tabell2[[#This Row],[Inköpspris (SEK)]]*Tabell2[[#This Row],[Antal]]</f>
        <v>12</v>
      </c>
      <c r="J9494" s="2">
        <f>MIN(Tabell2[[#This Row],[Bokat]]*Tabell2[[#This Row],[Inköpspris (SEK)]],Tabell2[[#This Row],[Totalt lagervärde ink moms]])</f>
        <v>0</v>
      </c>
      <c r="K9494" s="2">
        <f>Tabell2[[#This Row],[Totalt lagervärde ink moms]]-Tabell2[[#This Row],[Varav bokat ink moms]]</f>
        <v>12</v>
      </c>
      <c r="L9494" s="2">
        <f>Tabell2[[#This Row],[Antal]]*Tabell2[[#This Row],[Inpris ex moms]]</f>
        <v>9.6000000000000014</v>
      </c>
      <c r="M9494" s="2">
        <f>MIN(Tabell2[[#This Row],[Bokat]]*Tabell2[[#This Row],[Inpris ex moms]],Tabell2[[#This Row],[Totalt lagervärde ex moms]])</f>
        <v>0</v>
      </c>
      <c r="N9494" s="2">
        <f>Tabell2[[#This Row],[Totalt lagervärde ex moms]]-Tabell2[[#This Row],[Varav bokat ex moms]]</f>
        <v>9.6000000000000014</v>
      </c>
    </row>
    <row r="9495" spans="1:14" x14ac:dyDescent="0.2">
      <c r="A9495" t="s">
        <v>8035</v>
      </c>
      <c r="B9495" t="s">
        <v>567</v>
      </c>
      <c r="C9495" s="2">
        <v>39</v>
      </c>
      <c r="D9495" s="2">
        <v>25</v>
      </c>
      <c r="E9495" s="2">
        <v>12</v>
      </c>
      <c r="F9495" s="2">
        <v>9.6000000000000014</v>
      </c>
      <c r="G9495">
        <v>3</v>
      </c>
      <c r="H9495">
        <v>0</v>
      </c>
      <c r="I9495" s="2">
        <f>Tabell2[[#This Row],[Inköpspris (SEK)]]*Tabell2[[#This Row],[Antal]]</f>
        <v>36</v>
      </c>
      <c r="J9495" s="2">
        <f>MIN(Tabell2[[#This Row],[Bokat]]*Tabell2[[#This Row],[Inköpspris (SEK)]],Tabell2[[#This Row],[Totalt lagervärde ink moms]])</f>
        <v>0</v>
      </c>
      <c r="K9495" s="2">
        <f>Tabell2[[#This Row],[Totalt lagervärde ink moms]]-Tabell2[[#This Row],[Varav bokat ink moms]]</f>
        <v>36</v>
      </c>
      <c r="L9495" s="2">
        <f>Tabell2[[#This Row],[Antal]]*Tabell2[[#This Row],[Inpris ex moms]]</f>
        <v>28.800000000000004</v>
      </c>
      <c r="M9495" s="2">
        <f>MIN(Tabell2[[#This Row],[Bokat]]*Tabell2[[#This Row],[Inpris ex moms]],Tabell2[[#This Row],[Totalt lagervärde ex moms]])</f>
        <v>0</v>
      </c>
      <c r="N9495" s="2">
        <f>Tabell2[[#This Row],[Totalt lagervärde ex moms]]-Tabell2[[#This Row],[Varav bokat ex moms]]</f>
        <v>28.800000000000004</v>
      </c>
    </row>
    <row r="9496" spans="1:14" x14ac:dyDescent="0.2">
      <c r="A9496" t="s">
        <v>8036</v>
      </c>
      <c r="B9496" t="s">
        <v>569</v>
      </c>
      <c r="C9496" s="2">
        <v>39</v>
      </c>
      <c r="D9496" s="2">
        <v>25</v>
      </c>
      <c r="E9496" s="2">
        <v>12</v>
      </c>
      <c r="F9496" s="2">
        <v>9.6000000000000014</v>
      </c>
      <c r="G9496">
        <v>4</v>
      </c>
      <c r="H9496">
        <v>0</v>
      </c>
      <c r="I9496" s="2">
        <f>Tabell2[[#This Row],[Inköpspris (SEK)]]*Tabell2[[#This Row],[Antal]]</f>
        <v>48</v>
      </c>
      <c r="J9496" s="2">
        <f>MIN(Tabell2[[#This Row],[Bokat]]*Tabell2[[#This Row],[Inköpspris (SEK)]],Tabell2[[#This Row],[Totalt lagervärde ink moms]])</f>
        <v>0</v>
      </c>
      <c r="K9496" s="2">
        <f>Tabell2[[#This Row],[Totalt lagervärde ink moms]]-Tabell2[[#This Row],[Varav bokat ink moms]]</f>
        <v>48</v>
      </c>
      <c r="L9496" s="2">
        <f>Tabell2[[#This Row],[Antal]]*Tabell2[[#This Row],[Inpris ex moms]]</f>
        <v>38.400000000000006</v>
      </c>
      <c r="M9496" s="2">
        <f>MIN(Tabell2[[#This Row],[Bokat]]*Tabell2[[#This Row],[Inpris ex moms]],Tabell2[[#This Row],[Totalt lagervärde ex moms]])</f>
        <v>0</v>
      </c>
      <c r="N9496" s="2">
        <f>Tabell2[[#This Row],[Totalt lagervärde ex moms]]-Tabell2[[#This Row],[Varav bokat ex moms]]</f>
        <v>38.400000000000006</v>
      </c>
    </row>
    <row r="9497" spans="1:14" x14ac:dyDescent="0.2">
      <c r="A9497" t="s">
        <v>8037</v>
      </c>
      <c r="B9497" t="s">
        <v>569</v>
      </c>
      <c r="C9497" s="2">
        <v>39</v>
      </c>
      <c r="D9497" s="2">
        <v>25</v>
      </c>
      <c r="E9497" s="2">
        <v>12</v>
      </c>
      <c r="F9497" s="2">
        <v>9.6000000000000014</v>
      </c>
      <c r="G9497">
        <v>7</v>
      </c>
      <c r="H9497">
        <v>0</v>
      </c>
      <c r="I9497" s="2">
        <f>Tabell2[[#This Row],[Inköpspris (SEK)]]*Tabell2[[#This Row],[Antal]]</f>
        <v>84</v>
      </c>
      <c r="J9497" s="2">
        <f>MIN(Tabell2[[#This Row],[Bokat]]*Tabell2[[#This Row],[Inköpspris (SEK)]],Tabell2[[#This Row],[Totalt lagervärde ink moms]])</f>
        <v>0</v>
      </c>
      <c r="K9497" s="2">
        <f>Tabell2[[#This Row],[Totalt lagervärde ink moms]]-Tabell2[[#This Row],[Varav bokat ink moms]]</f>
        <v>84</v>
      </c>
      <c r="L9497" s="2">
        <f>Tabell2[[#This Row],[Antal]]*Tabell2[[#This Row],[Inpris ex moms]]</f>
        <v>67.200000000000017</v>
      </c>
      <c r="M9497" s="2">
        <f>MIN(Tabell2[[#This Row],[Bokat]]*Tabell2[[#This Row],[Inpris ex moms]],Tabell2[[#This Row],[Totalt lagervärde ex moms]])</f>
        <v>0</v>
      </c>
      <c r="N9497" s="2">
        <f>Tabell2[[#This Row],[Totalt lagervärde ex moms]]-Tabell2[[#This Row],[Varav bokat ex moms]]</f>
        <v>67.200000000000017</v>
      </c>
    </row>
    <row r="9498" spans="1:14" x14ac:dyDescent="0.2">
      <c r="A9498" t="s">
        <v>8038</v>
      </c>
      <c r="B9498" t="s">
        <v>571</v>
      </c>
      <c r="C9498" s="2">
        <v>39</v>
      </c>
      <c r="D9498" s="2">
        <v>25</v>
      </c>
      <c r="E9498" s="2">
        <v>12</v>
      </c>
      <c r="F9498" s="2">
        <v>9.6000000000000014</v>
      </c>
      <c r="G9498">
        <v>1</v>
      </c>
      <c r="H9498">
        <v>0</v>
      </c>
      <c r="I9498" s="2">
        <f>Tabell2[[#This Row],[Inköpspris (SEK)]]*Tabell2[[#This Row],[Antal]]</f>
        <v>12</v>
      </c>
      <c r="J9498" s="2">
        <f>MIN(Tabell2[[#This Row],[Bokat]]*Tabell2[[#This Row],[Inköpspris (SEK)]],Tabell2[[#This Row],[Totalt lagervärde ink moms]])</f>
        <v>0</v>
      </c>
      <c r="K9498" s="2">
        <f>Tabell2[[#This Row],[Totalt lagervärde ink moms]]-Tabell2[[#This Row],[Varav bokat ink moms]]</f>
        <v>12</v>
      </c>
      <c r="L9498" s="2">
        <f>Tabell2[[#This Row],[Antal]]*Tabell2[[#This Row],[Inpris ex moms]]</f>
        <v>9.6000000000000014</v>
      </c>
      <c r="M9498" s="2">
        <f>MIN(Tabell2[[#This Row],[Bokat]]*Tabell2[[#This Row],[Inpris ex moms]],Tabell2[[#This Row],[Totalt lagervärde ex moms]])</f>
        <v>0</v>
      </c>
      <c r="N9498" s="2">
        <f>Tabell2[[#This Row],[Totalt lagervärde ex moms]]-Tabell2[[#This Row],[Varav bokat ex moms]]</f>
        <v>9.6000000000000014</v>
      </c>
    </row>
    <row r="9499" spans="1:14" x14ac:dyDescent="0.2">
      <c r="A9499" t="s">
        <v>8039</v>
      </c>
      <c r="B9499" t="s">
        <v>5657</v>
      </c>
      <c r="C9499" s="2">
        <v>39</v>
      </c>
      <c r="D9499" s="2">
        <v>25</v>
      </c>
      <c r="E9499" s="2">
        <v>12</v>
      </c>
      <c r="F9499" s="2">
        <v>9.6000000000000014</v>
      </c>
      <c r="G9499">
        <v>2</v>
      </c>
      <c r="H9499">
        <v>0</v>
      </c>
      <c r="I9499" s="2">
        <f>Tabell2[[#This Row],[Inköpspris (SEK)]]*Tabell2[[#This Row],[Antal]]</f>
        <v>24</v>
      </c>
      <c r="J9499" s="2">
        <f>MIN(Tabell2[[#This Row],[Bokat]]*Tabell2[[#This Row],[Inköpspris (SEK)]],Tabell2[[#This Row],[Totalt lagervärde ink moms]])</f>
        <v>0</v>
      </c>
      <c r="K9499" s="2">
        <f>Tabell2[[#This Row],[Totalt lagervärde ink moms]]-Tabell2[[#This Row],[Varav bokat ink moms]]</f>
        <v>24</v>
      </c>
      <c r="L9499" s="2">
        <f>Tabell2[[#This Row],[Antal]]*Tabell2[[#This Row],[Inpris ex moms]]</f>
        <v>19.200000000000003</v>
      </c>
      <c r="M9499" s="2">
        <f>MIN(Tabell2[[#This Row],[Bokat]]*Tabell2[[#This Row],[Inpris ex moms]],Tabell2[[#This Row],[Totalt lagervärde ex moms]])</f>
        <v>0</v>
      </c>
      <c r="N9499" s="2">
        <f>Tabell2[[#This Row],[Totalt lagervärde ex moms]]-Tabell2[[#This Row],[Varav bokat ex moms]]</f>
        <v>19.200000000000003</v>
      </c>
    </row>
    <row r="9500" spans="1:14" x14ac:dyDescent="0.2">
      <c r="A9500" t="s">
        <v>8040</v>
      </c>
      <c r="B9500" t="s">
        <v>5657</v>
      </c>
      <c r="C9500" s="2">
        <v>39</v>
      </c>
      <c r="D9500" s="2">
        <v>25</v>
      </c>
      <c r="E9500" s="2">
        <v>12</v>
      </c>
      <c r="F9500" s="2">
        <v>9.6000000000000014</v>
      </c>
      <c r="G9500">
        <v>1</v>
      </c>
      <c r="H9500">
        <v>0</v>
      </c>
      <c r="I9500" s="2">
        <f>Tabell2[[#This Row],[Inköpspris (SEK)]]*Tabell2[[#This Row],[Antal]]</f>
        <v>12</v>
      </c>
      <c r="J9500" s="2">
        <f>MIN(Tabell2[[#This Row],[Bokat]]*Tabell2[[#This Row],[Inköpspris (SEK)]],Tabell2[[#This Row],[Totalt lagervärde ink moms]])</f>
        <v>0</v>
      </c>
      <c r="K9500" s="2">
        <f>Tabell2[[#This Row],[Totalt lagervärde ink moms]]-Tabell2[[#This Row],[Varav bokat ink moms]]</f>
        <v>12</v>
      </c>
      <c r="L9500" s="2">
        <f>Tabell2[[#This Row],[Antal]]*Tabell2[[#This Row],[Inpris ex moms]]</f>
        <v>9.6000000000000014</v>
      </c>
      <c r="M9500" s="2">
        <f>MIN(Tabell2[[#This Row],[Bokat]]*Tabell2[[#This Row],[Inpris ex moms]],Tabell2[[#This Row],[Totalt lagervärde ex moms]])</f>
        <v>0</v>
      </c>
      <c r="N9500" s="2">
        <f>Tabell2[[#This Row],[Totalt lagervärde ex moms]]-Tabell2[[#This Row],[Varav bokat ex moms]]</f>
        <v>9.6000000000000014</v>
      </c>
    </row>
    <row r="9501" spans="1:14" x14ac:dyDescent="0.2">
      <c r="A9501" t="s">
        <v>8053</v>
      </c>
      <c r="B9501" t="s">
        <v>8054</v>
      </c>
      <c r="C9501" s="2">
        <v>39</v>
      </c>
      <c r="D9501" s="2">
        <v>25</v>
      </c>
      <c r="E9501" s="2">
        <v>12</v>
      </c>
      <c r="F9501" s="2">
        <v>9.6000000000000014</v>
      </c>
      <c r="G9501">
        <v>1</v>
      </c>
      <c r="H9501">
        <v>0</v>
      </c>
      <c r="I9501" s="2">
        <f>Tabell2[[#This Row],[Inköpspris (SEK)]]*Tabell2[[#This Row],[Antal]]</f>
        <v>12</v>
      </c>
      <c r="J9501" s="2">
        <f>MIN(Tabell2[[#This Row],[Bokat]]*Tabell2[[#This Row],[Inköpspris (SEK)]],Tabell2[[#This Row],[Totalt lagervärde ink moms]])</f>
        <v>0</v>
      </c>
      <c r="K9501" s="2">
        <f>Tabell2[[#This Row],[Totalt lagervärde ink moms]]-Tabell2[[#This Row],[Varav bokat ink moms]]</f>
        <v>12</v>
      </c>
      <c r="L9501" s="2">
        <f>Tabell2[[#This Row],[Antal]]*Tabell2[[#This Row],[Inpris ex moms]]</f>
        <v>9.6000000000000014</v>
      </c>
      <c r="M9501" s="2">
        <f>MIN(Tabell2[[#This Row],[Bokat]]*Tabell2[[#This Row],[Inpris ex moms]],Tabell2[[#This Row],[Totalt lagervärde ex moms]])</f>
        <v>0</v>
      </c>
      <c r="N9501" s="2">
        <f>Tabell2[[#This Row],[Totalt lagervärde ex moms]]-Tabell2[[#This Row],[Varav bokat ex moms]]</f>
        <v>9.6000000000000014</v>
      </c>
    </row>
    <row r="9502" spans="1:14" x14ac:dyDescent="0.2">
      <c r="A9502" t="s">
        <v>8055</v>
      </c>
      <c r="B9502" t="s">
        <v>5659</v>
      </c>
      <c r="C9502" s="2">
        <v>39</v>
      </c>
      <c r="D9502" s="2">
        <v>25</v>
      </c>
      <c r="E9502" s="2">
        <v>12</v>
      </c>
      <c r="F9502" s="2">
        <v>9.6000000000000014</v>
      </c>
      <c r="G9502">
        <v>3</v>
      </c>
      <c r="H9502">
        <v>0</v>
      </c>
      <c r="I9502" s="2">
        <f>Tabell2[[#This Row],[Inköpspris (SEK)]]*Tabell2[[#This Row],[Antal]]</f>
        <v>36</v>
      </c>
      <c r="J9502" s="2">
        <f>MIN(Tabell2[[#This Row],[Bokat]]*Tabell2[[#This Row],[Inköpspris (SEK)]],Tabell2[[#This Row],[Totalt lagervärde ink moms]])</f>
        <v>0</v>
      </c>
      <c r="K9502" s="2">
        <f>Tabell2[[#This Row],[Totalt lagervärde ink moms]]-Tabell2[[#This Row],[Varav bokat ink moms]]</f>
        <v>36</v>
      </c>
      <c r="L9502" s="2">
        <f>Tabell2[[#This Row],[Antal]]*Tabell2[[#This Row],[Inpris ex moms]]</f>
        <v>28.800000000000004</v>
      </c>
      <c r="M9502" s="2">
        <f>MIN(Tabell2[[#This Row],[Bokat]]*Tabell2[[#This Row],[Inpris ex moms]],Tabell2[[#This Row],[Totalt lagervärde ex moms]])</f>
        <v>0</v>
      </c>
      <c r="N9502" s="2">
        <f>Tabell2[[#This Row],[Totalt lagervärde ex moms]]-Tabell2[[#This Row],[Varav bokat ex moms]]</f>
        <v>28.800000000000004</v>
      </c>
    </row>
    <row r="9503" spans="1:14" x14ac:dyDescent="0.2">
      <c r="A9503" t="s">
        <v>8056</v>
      </c>
      <c r="B9503" t="s">
        <v>5659</v>
      </c>
      <c r="C9503" s="2">
        <v>39</v>
      </c>
      <c r="D9503" s="2">
        <v>25</v>
      </c>
      <c r="E9503" s="2">
        <v>12</v>
      </c>
      <c r="F9503" s="2">
        <v>9.6000000000000014</v>
      </c>
      <c r="G9503">
        <v>1</v>
      </c>
      <c r="H9503">
        <v>0</v>
      </c>
      <c r="I9503" s="2">
        <f>Tabell2[[#This Row],[Inköpspris (SEK)]]*Tabell2[[#This Row],[Antal]]</f>
        <v>12</v>
      </c>
      <c r="J9503" s="2">
        <f>MIN(Tabell2[[#This Row],[Bokat]]*Tabell2[[#This Row],[Inköpspris (SEK)]],Tabell2[[#This Row],[Totalt lagervärde ink moms]])</f>
        <v>0</v>
      </c>
      <c r="K9503" s="2">
        <f>Tabell2[[#This Row],[Totalt lagervärde ink moms]]-Tabell2[[#This Row],[Varav bokat ink moms]]</f>
        <v>12</v>
      </c>
      <c r="L9503" s="2">
        <f>Tabell2[[#This Row],[Antal]]*Tabell2[[#This Row],[Inpris ex moms]]</f>
        <v>9.6000000000000014</v>
      </c>
      <c r="M9503" s="2">
        <f>MIN(Tabell2[[#This Row],[Bokat]]*Tabell2[[#This Row],[Inpris ex moms]],Tabell2[[#This Row],[Totalt lagervärde ex moms]])</f>
        <v>0</v>
      </c>
      <c r="N9503" s="2">
        <f>Tabell2[[#This Row],[Totalt lagervärde ex moms]]-Tabell2[[#This Row],[Varav bokat ex moms]]</f>
        <v>9.6000000000000014</v>
      </c>
    </row>
    <row r="9504" spans="1:14" x14ac:dyDescent="0.2">
      <c r="A9504" t="s">
        <v>8059</v>
      </c>
      <c r="B9504" t="s">
        <v>895</v>
      </c>
      <c r="C9504" s="2">
        <v>39</v>
      </c>
      <c r="D9504" s="2">
        <v>25</v>
      </c>
      <c r="E9504" s="2">
        <v>12</v>
      </c>
      <c r="F9504" s="2">
        <v>9.6000000000000014</v>
      </c>
      <c r="G9504">
        <v>1</v>
      </c>
      <c r="H9504">
        <v>0</v>
      </c>
      <c r="I9504" s="2">
        <f>Tabell2[[#This Row],[Inköpspris (SEK)]]*Tabell2[[#This Row],[Antal]]</f>
        <v>12</v>
      </c>
      <c r="J9504" s="2">
        <f>MIN(Tabell2[[#This Row],[Bokat]]*Tabell2[[#This Row],[Inköpspris (SEK)]],Tabell2[[#This Row],[Totalt lagervärde ink moms]])</f>
        <v>0</v>
      </c>
      <c r="K9504" s="2">
        <f>Tabell2[[#This Row],[Totalt lagervärde ink moms]]-Tabell2[[#This Row],[Varav bokat ink moms]]</f>
        <v>12</v>
      </c>
      <c r="L9504" s="2">
        <f>Tabell2[[#This Row],[Antal]]*Tabell2[[#This Row],[Inpris ex moms]]</f>
        <v>9.6000000000000014</v>
      </c>
      <c r="M9504" s="2">
        <f>MIN(Tabell2[[#This Row],[Bokat]]*Tabell2[[#This Row],[Inpris ex moms]],Tabell2[[#This Row],[Totalt lagervärde ex moms]])</f>
        <v>0</v>
      </c>
      <c r="N9504" s="2">
        <f>Tabell2[[#This Row],[Totalt lagervärde ex moms]]-Tabell2[[#This Row],[Varav bokat ex moms]]</f>
        <v>9.6000000000000014</v>
      </c>
    </row>
    <row r="9505" spans="1:14" x14ac:dyDescent="0.2">
      <c r="A9505" t="s">
        <v>8060</v>
      </c>
      <c r="B9505" t="s">
        <v>895</v>
      </c>
      <c r="C9505" s="2">
        <v>39</v>
      </c>
      <c r="D9505" s="2">
        <v>25</v>
      </c>
      <c r="E9505" s="2">
        <v>12</v>
      </c>
      <c r="F9505" s="2">
        <v>9.6000000000000014</v>
      </c>
      <c r="G9505">
        <v>3</v>
      </c>
      <c r="H9505">
        <v>0</v>
      </c>
      <c r="I9505" s="2">
        <f>Tabell2[[#This Row],[Inköpspris (SEK)]]*Tabell2[[#This Row],[Antal]]</f>
        <v>36</v>
      </c>
      <c r="J9505" s="2">
        <f>MIN(Tabell2[[#This Row],[Bokat]]*Tabell2[[#This Row],[Inköpspris (SEK)]],Tabell2[[#This Row],[Totalt lagervärde ink moms]])</f>
        <v>0</v>
      </c>
      <c r="K9505" s="2">
        <f>Tabell2[[#This Row],[Totalt lagervärde ink moms]]-Tabell2[[#This Row],[Varav bokat ink moms]]</f>
        <v>36</v>
      </c>
      <c r="L9505" s="2">
        <f>Tabell2[[#This Row],[Antal]]*Tabell2[[#This Row],[Inpris ex moms]]</f>
        <v>28.800000000000004</v>
      </c>
      <c r="M9505" s="2">
        <f>MIN(Tabell2[[#This Row],[Bokat]]*Tabell2[[#This Row],[Inpris ex moms]],Tabell2[[#This Row],[Totalt lagervärde ex moms]])</f>
        <v>0</v>
      </c>
      <c r="N9505" s="2">
        <f>Tabell2[[#This Row],[Totalt lagervärde ex moms]]-Tabell2[[#This Row],[Varav bokat ex moms]]</f>
        <v>28.800000000000004</v>
      </c>
    </row>
    <row r="9506" spans="1:14" x14ac:dyDescent="0.2">
      <c r="A9506" t="s">
        <v>8061</v>
      </c>
      <c r="B9506" t="s">
        <v>5662</v>
      </c>
      <c r="C9506" s="2">
        <v>39</v>
      </c>
      <c r="D9506" s="2">
        <v>25</v>
      </c>
      <c r="E9506" s="2">
        <v>12</v>
      </c>
      <c r="F9506" s="2">
        <v>9.6000000000000014</v>
      </c>
      <c r="G9506">
        <v>3</v>
      </c>
      <c r="H9506">
        <v>0</v>
      </c>
      <c r="I9506" s="2">
        <f>Tabell2[[#This Row],[Inköpspris (SEK)]]*Tabell2[[#This Row],[Antal]]</f>
        <v>36</v>
      </c>
      <c r="J9506" s="2">
        <f>MIN(Tabell2[[#This Row],[Bokat]]*Tabell2[[#This Row],[Inköpspris (SEK)]],Tabell2[[#This Row],[Totalt lagervärde ink moms]])</f>
        <v>0</v>
      </c>
      <c r="K9506" s="2">
        <f>Tabell2[[#This Row],[Totalt lagervärde ink moms]]-Tabell2[[#This Row],[Varav bokat ink moms]]</f>
        <v>36</v>
      </c>
      <c r="L9506" s="2">
        <f>Tabell2[[#This Row],[Antal]]*Tabell2[[#This Row],[Inpris ex moms]]</f>
        <v>28.800000000000004</v>
      </c>
      <c r="M9506" s="2">
        <f>MIN(Tabell2[[#This Row],[Bokat]]*Tabell2[[#This Row],[Inpris ex moms]],Tabell2[[#This Row],[Totalt lagervärde ex moms]])</f>
        <v>0</v>
      </c>
      <c r="N9506" s="2">
        <f>Tabell2[[#This Row],[Totalt lagervärde ex moms]]-Tabell2[[#This Row],[Varav bokat ex moms]]</f>
        <v>28.800000000000004</v>
      </c>
    </row>
    <row r="9507" spans="1:14" x14ac:dyDescent="0.2">
      <c r="A9507" t="s">
        <v>8062</v>
      </c>
      <c r="B9507" t="s">
        <v>5662</v>
      </c>
      <c r="C9507" s="2">
        <v>39</v>
      </c>
      <c r="D9507" s="2">
        <v>25</v>
      </c>
      <c r="E9507" s="2">
        <v>12</v>
      </c>
      <c r="F9507" s="2">
        <v>9.6000000000000014</v>
      </c>
      <c r="G9507">
        <v>1</v>
      </c>
      <c r="H9507">
        <v>0</v>
      </c>
      <c r="I9507" s="2">
        <f>Tabell2[[#This Row],[Inköpspris (SEK)]]*Tabell2[[#This Row],[Antal]]</f>
        <v>12</v>
      </c>
      <c r="J9507" s="2">
        <f>MIN(Tabell2[[#This Row],[Bokat]]*Tabell2[[#This Row],[Inköpspris (SEK)]],Tabell2[[#This Row],[Totalt lagervärde ink moms]])</f>
        <v>0</v>
      </c>
      <c r="K9507" s="2">
        <f>Tabell2[[#This Row],[Totalt lagervärde ink moms]]-Tabell2[[#This Row],[Varav bokat ink moms]]</f>
        <v>12</v>
      </c>
      <c r="L9507" s="2">
        <f>Tabell2[[#This Row],[Antal]]*Tabell2[[#This Row],[Inpris ex moms]]</f>
        <v>9.6000000000000014</v>
      </c>
      <c r="M9507" s="2">
        <f>MIN(Tabell2[[#This Row],[Bokat]]*Tabell2[[#This Row],[Inpris ex moms]],Tabell2[[#This Row],[Totalt lagervärde ex moms]])</f>
        <v>0</v>
      </c>
      <c r="N9507" s="2">
        <f>Tabell2[[#This Row],[Totalt lagervärde ex moms]]-Tabell2[[#This Row],[Varav bokat ex moms]]</f>
        <v>9.6000000000000014</v>
      </c>
    </row>
    <row r="9508" spans="1:14" x14ac:dyDescent="0.2">
      <c r="A9508" t="s">
        <v>9599</v>
      </c>
      <c r="B9508" t="s">
        <v>7563</v>
      </c>
      <c r="C9508" s="2">
        <v>39</v>
      </c>
      <c r="D9508" s="2">
        <v>25</v>
      </c>
      <c r="E9508" s="2">
        <v>12</v>
      </c>
      <c r="F9508" s="2">
        <v>9.6000000000000014</v>
      </c>
      <c r="G9508">
        <v>1</v>
      </c>
      <c r="H9508">
        <v>0</v>
      </c>
      <c r="I9508" s="2">
        <f>Tabell2[[#This Row],[Inköpspris (SEK)]]*Tabell2[[#This Row],[Antal]]</f>
        <v>12</v>
      </c>
      <c r="J9508" s="2">
        <f>MIN(Tabell2[[#This Row],[Bokat]]*Tabell2[[#This Row],[Inköpspris (SEK)]],Tabell2[[#This Row],[Totalt lagervärde ink moms]])</f>
        <v>0</v>
      </c>
      <c r="K9508" s="2">
        <f>Tabell2[[#This Row],[Totalt lagervärde ink moms]]-Tabell2[[#This Row],[Varav bokat ink moms]]</f>
        <v>12</v>
      </c>
      <c r="L9508" s="2">
        <f>Tabell2[[#This Row],[Antal]]*Tabell2[[#This Row],[Inpris ex moms]]</f>
        <v>9.6000000000000014</v>
      </c>
      <c r="M9508" s="2">
        <f>MIN(Tabell2[[#This Row],[Bokat]]*Tabell2[[#This Row],[Inpris ex moms]],Tabell2[[#This Row],[Totalt lagervärde ex moms]])</f>
        <v>0</v>
      </c>
      <c r="N9508" s="2">
        <f>Tabell2[[#This Row],[Totalt lagervärde ex moms]]-Tabell2[[#This Row],[Varav bokat ex moms]]</f>
        <v>9.6000000000000014</v>
      </c>
    </row>
    <row r="9509" spans="1:14" x14ac:dyDescent="0.2">
      <c r="A9509" t="s">
        <v>9734</v>
      </c>
      <c r="B9509" t="s">
        <v>143</v>
      </c>
      <c r="C9509" s="2">
        <v>39</v>
      </c>
      <c r="D9509" s="2">
        <v>25</v>
      </c>
      <c r="E9509" s="2">
        <v>12</v>
      </c>
      <c r="F9509" s="2">
        <v>9.6000000000000014</v>
      </c>
      <c r="G9509">
        <v>1</v>
      </c>
      <c r="H9509">
        <v>0</v>
      </c>
      <c r="I9509" s="2">
        <f>Tabell2[[#This Row],[Inköpspris (SEK)]]*Tabell2[[#This Row],[Antal]]</f>
        <v>12</v>
      </c>
      <c r="J9509" s="2">
        <f>MIN(Tabell2[[#This Row],[Bokat]]*Tabell2[[#This Row],[Inköpspris (SEK)]],Tabell2[[#This Row],[Totalt lagervärde ink moms]])</f>
        <v>0</v>
      </c>
      <c r="K9509" s="2">
        <f>Tabell2[[#This Row],[Totalt lagervärde ink moms]]-Tabell2[[#This Row],[Varav bokat ink moms]]</f>
        <v>12</v>
      </c>
      <c r="L9509" s="2">
        <f>Tabell2[[#This Row],[Antal]]*Tabell2[[#This Row],[Inpris ex moms]]</f>
        <v>9.6000000000000014</v>
      </c>
      <c r="M9509" s="2">
        <f>MIN(Tabell2[[#This Row],[Bokat]]*Tabell2[[#This Row],[Inpris ex moms]],Tabell2[[#This Row],[Totalt lagervärde ex moms]])</f>
        <v>0</v>
      </c>
      <c r="N9509" s="2">
        <f>Tabell2[[#This Row],[Totalt lagervärde ex moms]]-Tabell2[[#This Row],[Varav bokat ex moms]]</f>
        <v>9.6000000000000014</v>
      </c>
    </row>
    <row r="9510" spans="1:14" x14ac:dyDescent="0.2">
      <c r="A9510" t="s">
        <v>9741</v>
      </c>
      <c r="B9510" t="s">
        <v>7567</v>
      </c>
      <c r="C9510" s="2">
        <v>39</v>
      </c>
      <c r="D9510" s="2">
        <v>25</v>
      </c>
      <c r="E9510" s="2">
        <v>12</v>
      </c>
      <c r="F9510" s="2">
        <v>9.6000000000000014</v>
      </c>
      <c r="G9510">
        <v>1</v>
      </c>
      <c r="H9510">
        <v>0</v>
      </c>
      <c r="I9510" s="2">
        <f>Tabell2[[#This Row],[Inköpspris (SEK)]]*Tabell2[[#This Row],[Antal]]</f>
        <v>12</v>
      </c>
      <c r="J9510" s="2">
        <f>MIN(Tabell2[[#This Row],[Bokat]]*Tabell2[[#This Row],[Inköpspris (SEK)]],Tabell2[[#This Row],[Totalt lagervärde ink moms]])</f>
        <v>0</v>
      </c>
      <c r="K9510" s="2">
        <f>Tabell2[[#This Row],[Totalt lagervärde ink moms]]-Tabell2[[#This Row],[Varav bokat ink moms]]</f>
        <v>12</v>
      </c>
      <c r="L9510" s="2">
        <f>Tabell2[[#This Row],[Antal]]*Tabell2[[#This Row],[Inpris ex moms]]</f>
        <v>9.6000000000000014</v>
      </c>
      <c r="M9510" s="2">
        <f>MIN(Tabell2[[#This Row],[Bokat]]*Tabell2[[#This Row],[Inpris ex moms]],Tabell2[[#This Row],[Totalt lagervärde ex moms]])</f>
        <v>0</v>
      </c>
      <c r="N9510" s="2">
        <f>Tabell2[[#This Row],[Totalt lagervärde ex moms]]-Tabell2[[#This Row],[Varav bokat ex moms]]</f>
        <v>9.6000000000000014</v>
      </c>
    </row>
    <row r="9511" spans="1:14" x14ac:dyDescent="0.2">
      <c r="A9511" t="s">
        <v>9742</v>
      </c>
      <c r="B9511" t="s">
        <v>7603</v>
      </c>
      <c r="C9511" s="2">
        <v>39</v>
      </c>
      <c r="D9511" s="2">
        <v>25</v>
      </c>
      <c r="E9511" s="2">
        <v>12</v>
      </c>
      <c r="F9511" s="2">
        <v>9.6000000000000014</v>
      </c>
      <c r="G9511">
        <v>1</v>
      </c>
      <c r="H9511">
        <v>0</v>
      </c>
      <c r="I9511" s="2">
        <f>Tabell2[[#This Row],[Inköpspris (SEK)]]*Tabell2[[#This Row],[Antal]]</f>
        <v>12</v>
      </c>
      <c r="J9511" s="2">
        <f>MIN(Tabell2[[#This Row],[Bokat]]*Tabell2[[#This Row],[Inköpspris (SEK)]],Tabell2[[#This Row],[Totalt lagervärde ink moms]])</f>
        <v>0</v>
      </c>
      <c r="K9511" s="2">
        <f>Tabell2[[#This Row],[Totalt lagervärde ink moms]]-Tabell2[[#This Row],[Varav bokat ink moms]]</f>
        <v>12</v>
      </c>
      <c r="L9511" s="2">
        <f>Tabell2[[#This Row],[Antal]]*Tabell2[[#This Row],[Inpris ex moms]]</f>
        <v>9.6000000000000014</v>
      </c>
      <c r="M9511" s="2">
        <f>MIN(Tabell2[[#This Row],[Bokat]]*Tabell2[[#This Row],[Inpris ex moms]],Tabell2[[#This Row],[Totalt lagervärde ex moms]])</f>
        <v>0</v>
      </c>
      <c r="N9511" s="2">
        <f>Tabell2[[#This Row],[Totalt lagervärde ex moms]]-Tabell2[[#This Row],[Varav bokat ex moms]]</f>
        <v>9.6000000000000014</v>
      </c>
    </row>
    <row r="9512" spans="1:14" x14ac:dyDescent="0.2">
      <c r="A9512" t="s">
        <v>9801</v>
      </c>
      <c r="B9512" t="s">
        <v>145</v>
      </c>
      <c r="C9512" s="2">
        <v>39</v>
      </c>
      <c r="D9512" s="2">
        <v>25</v>
      </c>
      <c r="E9512" s="2">
        <v>12</v>
      </c>
      <c r="F9512" s="2">
        <v>9.6000000000000014</v>
      </c>
      <c r="G9512">
        <v>1</v>
      </c>
      <c r="H9512">
        <v>0</v>
      </c>
      <c r="I9512" s="2">
        <f>Tabell2[[#This Row],[Inköpspris (SEK)]]*Tabell2[[#This Row],[Antal]]</f>
        <v>12</v>
      </c>
      <c r="J9512" s="2">
        <f>MIN(Tabell2[[#This Row],[Bokat]]*Tabell2[[#This Row],[Inköpspris (SEK)]],Tabell2[[#This Row],[Totalt lagervärde ink moms]])</f>
        <v>0</v>
      </c>
      <c r="K9512" s="2">
        <f>Tabell2[[#This Row],[Totalt lagervärde ink moms]]-Tabell2[[#This Row],[Varav bokat ink moms]]</f>
        <v>12</v>
      </c>
      <c r="L9512" s="2">
        <f>Tabell2[[#This Row],[Antal]]*Tabell2[[#This Row],[Inpris ex moms]]</f>
        <v>9.6000000000000014</v>
      </c>
      <c r="M9512" s="2">
        <f>MIN(Tabell2[[#This Row],[Bokat]]*Tabell2[[#This Row],[Inpris ex moms]],Tabell2[[#This Row],[Totalt lagervärde ex moms]])</f>
        <v>0</v>
      </c>
      <c r="N9512" s="2">
        <f>Tabell2[[#This Row],[Totalt lagervärde ex moms]]-Tabell2[[#This Row],[Varav bokat ex moms]]</f>
        <v>9.6000000000000014</v>
      </c>
    </row>
    <row r="9513" spans="1:14" x14ac:dyDescent="0.2">
      <c r="A9513" t="s">
        <v>9802</v>
      </c>
      <c r="B9513" t="s">
        <v>7612</v>
      </c>
      <c r="C9513" s="2">
        <v>39</v>
      </c>
      <c r="D9513" s="2">
        <v>25</v>
      </c>
      <c r="E9513" s="2">
        <v>12</v>
      </c>
      <c r="F9513" s="2">
        <v>9.6000000000000014</v>
      </c>
      <c r="G9513">
        <v>1</v>
      </c>
      <c r="H9513">
        <v>0</v>
      </c>
      <c r="I9513" s="2">
        <f>Tabell2[[#This Row],[Inköpspris (SEK)]]*Tabell2[[#This Row],[Antal]]</f>
        <v>12</v>
      </c>
      <c r="J9513" s="2">
        <f>MIN(Tabell2[[#This Row],[Bokat]]*Tabell2[[#This Row],[Inköpspris (SEK)]],Tabell2[[#This Row],[Totalt lagervärde ink moms]])</f>
        <v>0</v>
      </c>
      <c r="K9513" s="2">
        <f>Tabell2[[#This Row],[Totalt lagervärde ink moms]]-Tabell2[[#This Row],[Varav bokat ink moms]]</f>
        <v>12</v>
      </c>
      <c r="L9513" s="2">
        <f>Tabell2[[#This Row],[Antal]]*Tabell2[[#This Row],[Inpris ex moms]]</f>
        <v>9.6000000000000014</v>
      </c>
      <c r="M9513" s="2">
        <f>MIN(Tabell2[[#This Row],[Bokat]]*Tabell2[[#This Row],[Inpris ex moms]],Tabell2[[#This Row],[Totalt lagervärde ex moms]])</f>
        <v>0</v>
      </c>
      <c r="N9513" s="2">
        <f>Tabell2[[#This Row],[Totalt lagervärde ex moms]]-Tabell2[[#This Row],[Varav bokat ex moms]]</f>
        <v>9.6000000000000014</v>
      </c>
    </row>
    <row r="9514" spans="1:14" x14ac:dyDescent="0.2">
      <c r="A9514" t="s">
        <v>9803</v>
      </c>
      <c r="B9514" t="s">
        <v>147</v>
      </c>
      <c r="C9514" s="2">
        <v>39</v>
      </c>
      <c r="D9514" s="2">
        <v>25</v>
      </c>
      <c r="E9514" s="2">
        <v>12</v>
      </c>
      <c r="F9514" s="2">
        <v>9.6000000000000014</v>
      </c>
      <c r="G9514">
        <v>1</v>
      </c>
      <c r="H9514">
        <v>0</v>
      </c>
      <c r="I9514" s="2">
        <f>Tabell2[[#This Row],[Inköpspris (SEK)]]*Tabell2[[#This Row],[Antal]]</f>
        <v>12</v>
      </c>
      <c r="J9514" s="2">
        <f>MIN(Tabell2[[#This Row],[Bokat]]*Tabell2[[#This Row],[Inköpspris (SEK)]],Tabell2[[#This Row],[Totalt lagervärde ink moms]])</f>
        <v>0</v>
      </c>
      <c r="K9514" s="2">
        <f>Tabell2[[#This Row],[Totalt lagervärde ink moms]]-Tabell2[[#This Row],[Varav bokat ink moms]]</f>
        <v>12</v>
      </c>
      <c r="L9514" s="2">
        <f>Tabell2[[#This Row],[Antal]]*Tabell2[[#This Row],[Inpris ex moms]]</f>
        <v>9.6000000000000014</v>
      </c>
      <c r="M9514" s="2">
        <f>MIN(Tabell2[[#This Row],[Bokat]]*Tabell2[[#This Row],[Inpris ex moms]],Tabell2[[#This Row],[Totalt lagervärde ex moms]])</f>
        <v>0</v>
      </c>
      <c r="N9514" s="2">
        <f>Tabell2[[#This Row],[Totalt lagervärde ex moms]]-Tabell2[[#This Row],[Varav bokat ex moms]]</f>
        <v>9.6000000000000014</v>
      </c>
    </row>
    <row r="9515" spans="1:14" x14ac:dyDescent="0.2">
      <c r="A9515" t="s">
        <v>9804</v>
      </c>
      <c r="B9515" t="s">
        <v>161</v>
      </c>
      <c r="C9515" s="2">
        <v>39</v>
      </c>
      <c r="D9515" s="2">
        <v>25</v>
      </c>
      <c r="E9515" s="2">
        <v>12</v>
      </c>
      <c r="F9515" s="2">
        <v>9.6000000000000014</v>
      </c>
      <c r="G9515">
        <v>1</v>
      </c>
      <c r="H9515">
        <v>0</v>
      </c>
      <c r="I9515" s="2">
        <f>Tabell2[[#This Row],[Inköpspris (SEK)]]*Tabell2[[#This Row],[Antal]]</f>
        <v>12</v>
      </c>
      <c r="J9515" s="2">
        <f>MIN(Tabell2[[#This Row],[Bokat]]*Tabell2[[#This Row],[Inköpspris (SEK)]],Tabell2[[#This Row],[Totalt lagervärde ink moms]])</f>
        <v>0</v>
      </c>
      <c r="K9515" s="2">
        <f>Tabell2[[#This Row],[Totalt lagervärde ink moms]]-Tabell2[[#This Row],[Varav bokat ink moms]]</f>
        <v>12</v>
      </c>
      <c r="L9515" s="2">
        <f>Tabell2[[#This Row],[Antal]]*Tabell2[[#This Row],[Inpris ex moms]]</f>
        <v>9.6000000000000014</v>
      </c>
      <c r="M9515" s="2">
        <f>MIN(Tabell2[[#This Row],[Bokat]]*Tabell2[[#This Row],[Inpris ex moms]],Tabell2[[#This Row],[Totalt lagervärde ex moms]])</f>
        <v>0</v>
      </c>
      <c r="N9515" s="2">
        <f>Tabell2[[#This Row],[Totalt lagervärde ex moms]]-Tabell2[[#This Row],[Varav bokat ex moms]]</f>
        <v>9.6000000000000014</v>
      </c>
    </row>
    <row r="9516" spans="1:14" x14ac:dyDescent="0.2">
      <c r="A9516" t="s">
        <v>10031</v>
      </c>
      <c r="B9516" t="s">
        <v>10032</v>
      </c>
      <c r="C9516" s="2">
        <v>39</v>
      </c>
      <c r="D9516" s="2">
        <v>25</v>
      </c>
      <c r="E9516" s="2">
        <v>12</v>
      </c>
      <c r="F9516" s="2">
        <v>9.6000000000000014</v>
      </c>
      <c r="G9516">
        <v>1</v>
      </c>
      <c r="H9516">
        <v>0</v>
      </c>
      <c r="I9516" s="2">
        <f>Tabell2[[#This Row],[Inköpspris (SEK)]]*Tabell2[[#This Row],[Antal]]</f>
        <v>12</v>
      </c>
      <c r="J9516" s="2">
        <f>MIN(Tabell2[[#This Row],[Bokat]]*Tabell2[[#This Row],[Inköpspris (SEK)]],Tabell2[[#This Row],[Totalt lagervärde ink moms]])</f>
        <v>0</v>
      </c>
      <c r="K9516" s="2">
        <f>Tabell2[[#This Row],[Totalt lagervärde ink moms]]-Tabell2[[#This Row],[Varav bokat ink moms]]</f>
        <v>12</v>
      </c>
      <c r="L9516" s="2">
        <f>Tabell2[[#This Row],[Antal]]*Tabell2[[#This Row],[Inpris ex moms]]</f>
        <v>9.6000000000000014</v>
      </c>
      <c r="M9516" s="2">
        <f>MIN(Tabell2[[#This Row],[Bokat]]*Tabell2[[#This Row],[Inpris ex moms]],Tabell2[[#This Row],[Totalt lagervärde ex moms]])</f>
        <v>0</v>
      </c>
      <c r="N9516" s="2">
        <f>Tabell2[[#This Row],[Totalt lagervärde ex moms]]-Tabell2[[#This Row],[Varav bokat ex moms]]</f>
        <v>9.6000000000000014</v>
      </c>
    </row>
    <row r="9517" spans="1:14" x14ac:dyDescent="0.2">
      <c r="A9517" t="s">
        <v>10033</v>
      </c>
      <c r="B9517" t="s">
        <v>10032</v>
      </c>
      <c r="C9517" s="2">
        <v>39</v>
      </c>
      <c r="D9517" s="2">
        <v>25</v>
      </c>
      <c r="E9517" s="2">
        <v>12</v>
      </c>
      <c r="F9517" s="2">
        <v>9.6000000000000014</v>
      </c>
      <c r="G9517">
        <v>1</v>
      </c>
      <c r="H9517">
        <v>0</v>
      </c>
      <c r="I9517" s="2">
        <f>Tabell2[[#This Row],[Inköpspris (SEK)]]*Tabell2[[#This Row],[Antal]]</f>
        <v>12</v>
      </c>
      <c r="J9517" s="2">
        <f>MIN(Tabell2[[#This Row],[Bokat]]*Tabell2[[#This Row],[Inköpspris (SEK)]],Tabell2[[#This Row],[Totalt lagervärde ink moms]])</f>
        <v>0</v>
      </c>
      <c r="K9517" s="2">
        <f>Tabell2[[#This Row],[Totalt lagervärde ink moms]]-Tabell2[[#This Row],[Varav bokat ink moms]]</f>
        <v>12</v>
      </c>
      <c r="L9517" s="2">
        <f>Tabell2[[#This Row],[Antal]]*Tabell2[[#This Row],[Inpris ex moms]]</f>
        <v>9.6000000000000014</v>
      </c>
      <c r="M9517" s="2">
        <f>MIN(Tabell2[[#This Row],[Bokat]]*Tabell2[[#This Row],[Inpris ex moms]],Tabell2[[#This Row],[Totalt lagervärde ex moms]])</f>
        <v>0</v>
      </c>
      <c r="N9517" s="2">
        <f>Tabell2[[#This Row],[Totalt lagervärde ex moms]]-Tabell2[[#This Row],[Varav bokat ex moms]]</f>
        <v>9.6000000000000014</v>
      </c>
    </row>
    <row r="9518" spans="1:14" x14ac:dyDescent="0.2">
      <c r="A9518" t="s">
        <v>10036</v>
      </c>
      <c r="B9518" t="s">
        <v>565</v>
      </c>
      <c r="C9518" s="2">
        <v>39</v>
      </c>
      <c r="D9518" s="2">
        <v>25</v>
      </c>
      <c r="E9518" s="2">
        <v>12</v>
      </c>
      <c r="F9518" s="2">
        <v>9.6000000000000014</v>
      </c>
      <c r="G9518">
        <v>1</v>
      </c>
      <c r="H9518">
        <v>0</v>
      </c>
      <c r="I9518" s="2">
        <f>Tabell2[[#This Row],[Inköpspris (SEK)]]*Tabell2[[#This Row],[Antal]]</f>
        <v>12</v>
      </c>
      <c r="J9518" s="2">
        <f>MIN(Tabell2[[#This Row],[Bokat]]*Tabell2[[#This Row],[Inköpspris (SEK)]],Tabell2[[#This Row],[Totalt lagervärde ink moms]])</f>
        <v>0</v>
      </c>
      <c r="K9518" s="2">
        <f>Tabell2[[#This Row],[Totalt lagervärde ink moms]]-Tabell2[[#This Row],[Varav bokat ink moms]]</f>
        <v>12</v>
      </c>
      <c r="L9518" s="2">
        <f>Tabell2[[#This Row],[Antal]]*Tabell2[[#This Row],[Inpris ex moms]]</f>
        <v>9.6000000000000014</v>
      </c>
      <c r="M9518" s="2">
        <f>MIN(Tabell2[[#This Row],[Bokat]]*Tabell2[[#This Row],[Inpris ex moms]],Tabell2[[#This Row],[Totalt lagervärde ex moms]])</f>
        <v>0</v>
      </c>
      <c r="N9518" s="2">
        <f>Tabell2[[#This Row],[Totalt lagervärde ex moms]]-Tabell2[[#This Row],[Varav bokat ex moms]]</f>
        <v>9.6000000000000014</v>
      </c>
    </row>
    <row r="9519" spans="1:14" x14ac:dyDescent="0.2">
      <c r="A9519" t="s">
        <v>10037</v>
      </c>
      <c r="B9519" t="s">
        <v>565</v>
      </c>
      <c r="C9519" s="2">
        <v>39</v>
      </c>
      <c r="D9519" s="2">
        <v>25</v>
      </c>
      <c r="E9519" s="2">
        <v>12</v>
      </c>
      <c r="F9519" s="2">
        <v>9.6000000000000014</v>
      </c>
      <c r="G9519">
        <v>1</v>
      </c>
      <c r="H9519">
        <v>0</v>
      </c>
      <c r="I9519" s="2">
        <f>Tabell2[[#This Row],[Inköpspris (SEK)]]*Tabell2[[#This Row],[Antal]]</f>
        <v>12</v>
      </c>
      <c r="J9519" s="2">
        <f>MIN(Tabell2[[#This Row],[Bokat]]*Tabell2[[#This Row],[Inköpspris (SEK)]],Tabell2[[#This Row],[Totalt lagervärde ink moms]])</f>
        <v>0</v>
      </c>
      <c r="K9519" s="2">
        <f>Tabell2[[#This Row],[Totalt lagervärde ink moms]]-Tabell2[[#This Row],[Varav bokat ink moms]]</f>
        <v>12</v>
      </c>
      <c r="L9519" s="2">
        <f>Tabell2[[#This Row],[Antal]]*Tabell2[[#This Row],[Inpris ex moms]]</f>
        <v>9.6000000000000014</v>
      </c>
      <c r="M9519" s="2">
        <f>MIN(Tabell2[[#This Row],[Bokat]]*Tabell2[[#This Row],[Inpris ex moms]],Tabell2[[#This Row],[Totalt lagervärde ex moms]])</f>
        <v>0</v>
      </c>
      <c r="N9519" s="2">
        <f>Tabell2[[#This Row],[Totalt lagervärde ex moms]]-Tabell2[[#This Row],[Varav bokat ex moms]]</f>
        <v>9.6000000000000014</v>
      </c>
    </row>
    <row r="9520" spans="1:14" x14ac:dyDescent="0.2">
      <c r="A9520" t="s">
        <v>10044</v>
      </c>
      <c r="B9520" t="s">
        <v>569</v>
      </c>
      <c r="C9520" s="2">
        <v>39</v>
      </c>
      <c r="D9520" s="2">
        <v>25</v>
      </c>
      <c r="E9520" s="2">
        <v>12</v>
      </c>
      <c r="F9520" s="2">
        <v>9.6000000000000014</v>
      </c>
      <c r="G9520">
        <v>1</v>
      </c>
      <c r="H9520">
        <v>0</v>
      </c>
      <c r="I9520" s="2">
        <f>Tabell2[[#This Row],[Inköpspris (SEK)]]*Tabell2[[#This Row],[Antal]]</f>
        <v>12</v>
      </c>
      <c r="J9520" s="2">
        <f>MIN(Tabell2[[#This Row],[Bokat]]*Tabell2[[#This Row],[Inköpspris (SEK)]],Tabell2[[#This Row],[Totalt lagervärde ink moms]])</f>
        <v>0</v>
      </c>
      <c r="K9520" s="2">
        <f>Tabell2[[#This Row],[Totalt lagervärde ink moms]]-Tabell2[[#This Row],[Varav bokat ink moms]]</f>
        <v>12</v>
      </c>
      <c r="L9520" s="2">
        <f>Tabell2[[#This Row],[Antal]]*Tabell2[[#This Row],[Inpris ex moms]]</f>
        <v>9.6000000000000014</v>
      </c>
      <c r="M9520" s="2">
        <f>MIN(Tabell2[[#This Row],[Bokat]]*Tabell2[[#This Row],[Inpris ex moms]],Tabell2[[#This Row],[Totalt lagervärde ex moms]])</f>
        <v>0</v>
      </c>
      <c r="N9520" s="2">
        <f>Tabell2[[#This Row],[Totalt lagervärde ex moms]]-Tabell2[[#This Row],[Varav bokat ex moms]]</f>
        <v>9.6000000000000014</v>
      </c>
    </row>
    <row r="9521" spans="1:14" x14ac:dyDescent="0.2">
      <c r="A9521" t="s">
        <v>10045</v>
      </c>
      <c r="B9521" t="s">
        <v>571</v>
      </c>
      <c r="C9521" s="2">
        <v>39</v>
      </c>
      <c r="D9521" s="2">
        <v>25</v>
      </c>
      <c r="E9521" s="2">
        <v>12</v>
      </c>
      <c r="F9521" s="2">
        <v>9.6000000000000014</v>
      </c>
      <c r="G9521">
        <v>1</v>
      </c>
      <c r="H9521">
        <v>0</v>
      </c>
      <c r="I9521" s="2">
        <f>Tabell2[[#This Row],[Inköpspris (SEK)]]*Tabell2[[#This Row],[Antal]]</f>
        <v>12</v>
      </c>
      <c r="J9521" s="2">
        <f>MIN(Tabell2[[#This Row],[Bokat]]*Tabell2[[#This Row],[Inköpspris (SEK)]],Tabell2[[#This Row],[Totalt lagervärde ink moms]])</f>
        <v>0</v>
      </c>
      <c r="K9521" s="2">
        <f>Tabell2[[#This Row],[Totalt lagervärde ink moms]]-Tabell2[[#This Row],[Varav bokat ink moms]]</f>
        <v>12</v>
      </c>
      <c r="L9521" s="2">
        <f>Tabell2[[#This Row],[Antal]]*Tabell2[[#This Row],[Inpris ex moms]]</f>
        <v>9.6000000000000014</v>
      </c>
      <c r="M9521" s="2">
        <f>MIN(Tabell2[[#This Row],[Bokat]]*Tabell2[[#This Row],[Inpris ex moms]],Tabell2[[#This Row],[Totalt lagervärde ex moms]])</f>
        <v>0</v>
      </c>
      <c r="N9521" s="2">
        <f>Tabell2[[#This Row],[Totalt lagervärde ex moms]]-Tabell2[[#This Row],[Varav bokat ex moms]]</f>
        <v>9.6000000000000014</v>
      </c>
    </row>
    <row r="9522" spans="1:14" x14ac:dyDescent="0.2">
      <c r="A9522" t="s">
        <v>7467</v>
      </c>
      <c r="B9522" t="s">
        <v>7468</v>
      </c>
      <c r="C9522" s="2">
        <v>139</v>
      </c>
      <c r="D9522" s="2">
        <v>97</v>
      </c>
      <c r="E9522" s="2">
        <v>42.61</v>
      </c>
      <c r="F9522" s="2">
        <v>34.086000000000006</v>
      </c>
      <c r="G9522">
        <v>3</v>
      </c>
      <c r="H9522">
        <v>0</v>
      </c>
      <c r="I9522" s="2">
        <f>Tabell2[[#This Row],[Inköpspris (SEK)]]*Tabell2[[#This Row],[Antal]]</f>
        <v>127.83</v>
      </c>
      <c r="J9522" s="2">
        <f>MIN(Tabell2[[#This Row],[Bokat]]*Tabell2[[#This Row],[Inköpspris (SEK)]],Tabell2[[#This Row],[Totalt lagervärde ink moms]])</f>
        <v>0</v>
      </c>
      <c r="K9522" s="2">
        <f>Tabell2[[#This Row],[Totalt lagervärde ink moms]]-Tabell2[[#This Row],[Varav bokat ink moms]]</f>
        <v>127.83</v>
      </c>
      <c r="L9522" s="2">
        <f>Tabell2[[#This Row],[Antal]]*Tabell2[[#This Row],[Inpris ex moms]]</f>
        <v>102.25800000000001</v>
      </c>
      <c r="M9522" s="2">
        <f>MIN(Tabell2[[#This Row],[Bokat]]*Tabell2[[#This Row],[Inpris ex moms]],Tabell2[[#This Row],[Totalt lagervärde ex moms]])</f>
        <v>0</v>
      </c>
      <c r="N9522" s="2">
        <f>Tabell2[[#This Row],[Totalt lagervärde ex moms]]-Tabell2[[#This Row],[Varav bokat ex moms]]</f>
        <v>102.25800000000001</v>
      </c>
    </row>
    <row r="9523" spans="1:14" x14ac:dyDescent="0.2">
      <c r="A9523" t="s">
        <v>7469</v>
      </c>
      <c r="B9523" t="s">
        <v>7470</v>
      </c>
      <c r="C9523" s="2">
        <v>139</v>
      </c>
      <c r="D9523" s="2">
        <v>97</v>
      </c>
      <c r="E9523" s="2">
        <v>42.61</v>
      </c>
      <c r="F9523" s="2">
        <v>34.086000000000006</v>
      </c>
      <c r="G9523">
        <v>2</v>
      </c>
      <c r="H9523">
        <v>0</v>
      </c>
      <c r="I9523" s="2">
        <f>Tabell2[[#This Row],[Inköpspris (SEK)]]*Tabell2[[#This Row],[Antal]]</f>
        <v>85.22</v>
      </c>
      <c r="J9523" s="2">
        <f>MIN(Tabell2[[#This Row],[Bokat]]*Tabell2[[#This Row],[Inköpspris (SEK)]],Tabell2[[#This Row],[Totalt lagervärde ink moms]])</f>
        <v>0</v>
      </c>
      <c r="K9523" s="2">
        <f>Tabell2[[#This Row],[Totalt lagervärde ink moms]]-Tabell2[[#This Row],[Varav bokat ink moms]]</f>
        <v>85.22</v>
      </c>
      <c r="L9523" s="2">
        <f>Tabell2[[#This Row],[Antal]]*Tabell2[[#This Row],[Inpris ex moms]]</f>
        <v>68.172000000000011</v>
      </c>
      <c r="M9523" s="2">
        <f>MIN(Tabell2[[#This Row],[Bokat]]*Tabell2[[#This Row],[Inpris ex moms]],Tabell2[[#This Row],[Totalt lagervärde ex moms]])</f>
        <v>0</v>
      </c>
      <c r="N9523" s="2">
        <f>Tabell2[[#This Row],[Totalt lagervärde ex moms]]-Tabell2[[#This Row],[Varav bokat ex moms]]</f>
        <v>68.172000000000011</v>
      </c>
    </row>
    <row r="9524" spans="1:14" x14ac:dyDescent="0.2">
      <c r="A9524" t="s">
        <v>11742</v>
      </c>
      <c r="B9524" t="s">
        <v>11743</v>
      </c>
      <c r="C9524" s="2">
        <v>294</v>
      </c>
      <c r="D9524" s="2">
        <v>213</v>
      </c>
      <c r="E9524" s="2">
        <v>90</v>
      </c>
      <c r="F9524" s="2">
        <v>72</v>
      </c>
      <c r="G9524">
        <v>2</v>
      </c>
      <c r="H9524">
        <v>0</v>
      </c>
      <c r="I9524" s="2">
        <f>Tabell2[[#This Row],[Inköpspris (SEK)]]*Tabell2[[#This Row],[Antal]]</f>
        <v>180</v>
      </c>
      <c r="J9524" s="2">
        <f>MIN(Tabell2[[#This Row],[Bokat]]*Tabell2[[#This Row],[Inköpspris (SEK)]],Tabell2[[#This Row],[Totalt lagervärde ink moms]])</f>
        <v>0</v>
      </c>
      <c r="K9524" s="2">
        <f>Tabell2[[#This Row],[Totalt lagervärde ink moms]]-Tabell2[[#This Row],[Varav bokat ink moms]]</f>
        <v>180</v>
      </c>
      <c r="L9524" s="2">
        <f>Tabell2[[#This Row],[Antal]]*Tabell2[[#This Row],[Inpris ex moms]]</f>
        <v>144</v>
      </c>
      <c r="M9524" s="2">
        <f>MIN(Tabell2[[#This Row],[Bokat]]*Tabell2[[#This Row],[Inpris ex moms]],Tabell2[[#This Row],[Totalt lagervärde ex moms]])</f>
        <v>0</v>
      </c>
      <c r="N9524" s="2">
        <f>Tabell2[[#This Row],[Totalt lagervärde ex moms]]-Tabell2[[#This Row],[Varav bokat ex moms]]</f>
        <v>144</v>
      </c>
    </row>
    <row r="9525" spans="1:14" x14ac:dyDescent="0.2">
      <c r="A9525" t="s">
        <v>14089</v>
      </c>
      <c r="B9525" t="s">
        <v>14090</v>
      </c>
      <c r="C9525" s="2">
        <v>359</v>
      </c>
      <c r="D9525" s="2">
        <v>144</v>
      </c>
      <c r="E9525" s="2">
        <v>109.65</v>
      </c>
      <c r="F9525" s="2">
        <v>87.720000000000013</v>
      </c>
      <c r="G9525">
        <v>1</v>
      </c>
      <c r="H9525">
        <v>0</v>
      </c>
      <c r="I9525" s="2">
        <f>Tabell2[[#This Row],[Inköpspris (SEK)]]*Tabell2[[#This Row],[Antal]]</f>
        <v>109.65</v>
      </c>
      <c r="J9525" s="2">
        <f>MIN(Tabell2[[#This Row],[Bokat]]*Tabell2[[#This Row],[Inköpspris (SEK)]],Tabell2[[#This Row],[Totalt lagervärde ink moms]])</f>
        <v>0</v>
      </c>
      <c r="K9525" s="2">
        <f>Tabell2[[#This Row],[Totalt lagervärde ink moms]]-Tabell2[[#This Row],[Varav bokat ink moms]]</f>
        <v>109.65</v>
      </c>
      <c r="L9525" s="2">
        <f>Tabell2[[#This Row],[Antal]]*Tabell2[[#This Row],[Inpris ex moms]]</f>
        <v>87.720000000000013</v>
      </c>
      <c r="M9525" s="2">
        <f>MIN(Tabell2[[#This Row],[Bokat]]*Tabell2[[#This Row],[Inpris ex moms]],Tabell2[[#This Row],[Totalt lagervärde ex moms]])</f>
        <v>0</v>
      </c>
      <c r="N9525" s="2">
        <f>Tabell2[[#This Row],[Totalt lagervärde ex moms]]-Tabell2[[#This Row],[Varav bokat ex moms]]</f>
        <v>87.720000000000013</v>
      </c>
    </row>
    <row r="9526" spans="1:14" x14ac:dyDescent="0.2">
      <c r="A9526" t="s">
        <v>11700</v>
      </c>
      <c r="B9526" t="s">
        <v>11701</v>
      </c>
      <c r="C9526" s="2">
        <v>393</v>
      </c>
      <c r="D9526" s="2">
        <v>264</v>
      </c>
      <c r="E9526" s="2">
        <v>120</v>
      </c>
      <c r="F9526" s="2">
        <v>96</v>
      </c>
      <c r="G9526">
        <v>5</v>
      </c>
      <c r="H9526">
        <v>0</v>
      </c>
      <c r="I9526" s="2">
        <f>Tabell2[[#This Row],[Inköpspris (SEK)]]*Tabell2[[#This Row],[Antal]]</f>
        <v>600</v>
      </c>
      <c r="J9526" s="2">
        <f>MIN(Tabell2[[#This Row],[Bokat]]*Tabell2[[#This Row],[Inköpspris (SEK)]],Tabell2[[#This Row],[Totalt lagervärde ink moms]])</f>
        <v>0</v>
      </c>
      <c r="K9526" s="2">
        <f>Tabell2[[#This Row],[Totalt lagervärde ink moms]]-Tabell2[[#This Row],[Varav bokat ink moms]]</f>
        <v>600</v>
      </c>
      <c r="L9526" s="2">
        <f>Tabell2[[#This Row],[Antal]]*Tabell2[[#This Row],[Inpris ex moms]]</f>
        <v>480</v>
      </c>
      <c r="M9526" s="2">
        <f>MIN(Tabell2[[#This Row],[Bokat]]*Tabell2[[#This Row],[Inpris ex moms]],Tabell2[[#This Row],[Totalt lagervärde ex moms]])</f>
        <v>0</v>
      </c>
      <c r="N9526" s="2">
        <f>Tabell2[[#This Row],[Totalt lagervärde ex moms]]-Tabell2[[#This Row],[Varav bokat ex moms]]</f>
        <v>480</v>
      </c>
    </row>
    <row r="9527" spans="1:14" x14ac:dyDescent="0.2">
      <c r="A9527" t="s">
        <v>11706</v>
      </c>
      <c r="B9527" t="s">
        <v>11707</v>
      </c>
      <c r="C9527" s="2">
        <v>393</v>
      </c>
      <c r="D9527" s="2">
        <v>289</v>
      </c>
      <c r="E9527" s="2">
        <v>120</v>
      </c>
      <c r="F9527" s="2">
        <v>96</v>
      </c>
      <c r="G9527">
        <v>3</v>
      </c>
      <c r="H9527">
        <v>0</v>
      </c>
      <c r="I9527" s="2">
        <f>Tabell2[[#This Row],[Inköpspris (SEK)]]*Tabell2[[#This Row],[Antal]]</f>
        <v>360</v>
      </c>
      <c r="J9527" s="2">
        <f>MIN(Tabell2[[#This Row],[Bokat]]*Tabell2[[#This Row],[Inköpspris (SEK)]],Tabell2[[#This Row],[Totalt lagervärde ink moms]])</f>
        <v>0</v>
      </c>
      <c r="K9527" s="2">
        <f>Tabell2[[#This Row],[Totalt lagervärde ink moms]]-Tabell2[[#This Row],[Varav bokat ink moms]]</f>
        <v>360</v>
      </c>
      <c r="L9527" s="2">
        <f>Tabell2[[#This Row],[Antal]]*Tabell2[[#This Row],[Inpris ex moms]]</f>
        <v>288</v>
      </c>
      <c r="M9527" s="2">
        <f>MIN(Tabell2[[#This Row],[Bokat]]*Tabell2[[#This Row],[Inpris ex moms]],Tabell2[[#This Row],[Totalt lagervärde ex moms]])</f>
        <v>0</v>
      </c>
      <c r="N9527" s="2">
        <f>Tabell2[[#This Row],[Totalt lagervärde ex moms]]-Tabell2[[#This Row],[Varav bokat ex moms]]</f>
        <v>288</v>
      </c>
    </row>
    <row r="9528" spans="1:14" x14ac:dyDescent="0.2">
      <c r="A9528" t="s">
        <v>11708</v>
      </c>
      <c r="B9528" t="s">
        <v>11707</v>
      </c>
      <c r="C9528" s="2">
        <v>393</v>
      </c>
      <c r="D9528" s="2">
        <v>289</v>
      </c>
      <c r="E9528" s="2">
        <v>120</v>
      </c>
      <c r="F9528" s="2">
        <v>96</v>
      </c>
      <c r="G9528">
        <v>4</v>
      </c>
      <c r="H9528">
        <v>0</v>
      </c>
      <c r="I9528" s="2">
        <f>Tabell2[[#This Row],[Inköpspris (SEK)]]*Tabell2[[#This Row],[Antal]]</f>
        <v>480</v>
      </c>
      <c r="J9528" s="2">
        <f>MIN(Tabell2[[#This Row],[Bokat]]*Tabell2[[#This Row],[Inköpspris (SEK)]],Tabell2[[#This Row],[Totalt lagervärde ink moms]])</f>
        <v>0</v>
      </c>
      <c r="K9528" s="2">
        <f>Tabell2[[#This Row],[Totalt lagervärde ink moms]]-Tabell2[[#This Row],[Varav bokat ink moms]]</f>
        <v>480</v>
      </c>
      <c r="L9528" s="2">
        <f>Tabell2[[#This Row],[Antal]]*Tabell2[[#This Row],[Inpris ex moms]]</f>
        <v>384</v>
      </c>
      <c r="M9528" s="2">
        <f>MIN(Tabell2[[#This Row],[Bokat]]*Tabell2[[#This Row],[Inpris ex moms]],Tabell2[[#This Row],[Totalt lagervärde ex moms]])</f>
        <v>0</v>
      </c>
      <c r="N9528" s="2">
        <f>Tabell2[[#This Row],[Totalt lagervärde ex moms]]-Tabell2[[#This Row],[Varav bokat ex moms]]</f>
        <v>384</v>
      </c>
    </row>
    <row r="9529" spans="1:14" x14ac:dyDescent="0.2">
      <c r="A9529" t="s">
        <v>14793</v>
      </c>
      <c r="B9529" t="s">
        <v>14794</v>
      </c>
      <c r="C9529" s="2">
        <v>801</v>
      </c>
      <c r="D9529" s="2">
        <v>561</v>
      </c>
      <c r="E9529" s="2">
        <v>244.38</v>
      </c>
      <c r="F9529" s="2">
        <v>195.50400000000002</v>
      </c>
      <c r="G9529">
        <v>1</v>
      </c>
      <c r="H9529">
        <v>0</v>
      </c>
      <c r="I9529" s="2">
        <f>Tabell2[[#This Row],[Inköpspris (SEK)]]*Tabell2[[#This Row],[Antal]]</f>
        <v>244.38</v>
      </c>
      <c r="J9529" s="2">
        <f>MIN(Tabell2[[#This Row],[Bokat]]*Tabell2[[#This Row],[Inköpspris (SEK)]],Tabell2[[#This Row],[Totalt lagervärde ink moms]])</f>
        <v>0</v>
      </c>
      <c r="K9529" s="2">
        <f>Tabell2[[#This Row],[Totalt lagervärde ink moms]]-Tabell2[[#This Row],[Varav bokat ink moms]]</f>
        <v>244.38</v>
      </c>
      <c r="L9529" s="2">
        <f>Tabell2[[#This Row],[Antal]]*Tabell2[[#This Row],[Inpris ex moms]]</f>
        <v>195.50400000000002</v>
      </c>
      <c r="M9529" s="2">
        <f>MIN(Tabell2[[#This Row],[Bokat]]*Tabell2[[#This Row],[Inpris ex moms]],Tabell2[[#This Row],[Totalt lagervärde ex moms]])</f>
        <v>0</v>
      </c>
      <c r="N9529" s="2">
        <f>Tabell2[[#This Row],[Totalt lagervärde ex moms]]-Tabell2[[#This Row],[Varav bokat ex moms]]</f>
        <v>195.50400000000002</v>
      </c>
    </row>
    <row r="9530" spans="1:14" x14ac:dyDescent="0.2">
      <c r="A9530" t="s">
        <v>10922</v>
      </c>
      <c r="B9530" t="s">
        <v>10923</v>
      </c>
      <c r="C9530" s="2">
        <v>495</v>
      </c>
      <c r="D9530" s="2">
        <v>346</v>
      </c>
      <c r="E9530" s="2">
        <v>151</v>
      </c>
      <c r="F9530" s="2">
        <v>120.80000000000001</v>
      </c>
      <c r="G9530">
        <v>2</v>
      </c>
      <c r="H9530">
        <v>0</v>
      </c>
      <c r="I9530" s="2">
        <f>Tabell2[[#This Row],[Inköpspris (SEK)]]*Tabell2[[#This Row],[Antal]]</f>
        <v>302</v>
      </c>
      <c r="J9530" s="2">
        <f>MIN(Tabell2[[#This Row],[Bokat]]*Tabell2[[#This Row],[Inköpspris (SEK)]],Tabell2[[#This Row],[Totalt lagervärde ink moms]])</f>
        <v>0</v>
      </c>
      <c r="K9530" s="2">
        <f>Tabell2[[#This Row],[Totalt lagervärde ink moms]]-Tabell2[[#This Row],[Varav bokat ink moms]]</f>
        <v>302</v>
      </c>
      <c r="L9530" s="2">
        <f>Tabell2[[#This Row],[Antal]]*Tabell2[[#This Row],[Inpris ex moms]]</f>
        <v>241.60000000000002</v>
      </c>
      <c r="M9530" s="2">
        <f>MIN(Tabell2[[#This Row],[Bokat]]*Tabell2[[#This Row],[Inpris ex moms]],Tabell2[[#This Row],[Totalt lagervärde ex moms]])</f>
        <v>0</v>
      </c>
      <c r="N9530" s="2">
        <f>Tabell2[[#This Row],[Totalt lagervärde ex moms]]-Tabell2[[#This Row],[Varav bokat ex moms]]</f>
        <v>241.60000000000002</v>
      </c>
    </row>
    <row r="9531" spans="1:14" x14ac:dyDescent="0.2">
      <c r="A9531" t="s">
        <v>11658</v>
      </c>
      <c r="B9531" t="s">
        <v>11659</v>
      </c>
      <c r="C9531" s="2">
        <v>230</v>
      </c>
      <c r="D9531" s="2">
        <v>170</v>
      </c>
      <c r="E9531" s="2">
        <v>70</v>
      </c>
      <c r="F9531" s="2">
        <v>56</v>
      </c>
      <c r="G9531">
        <v>5</v>
      </c>
      <c r="H9531">
        <v>0</v>
      </c>
      <c r="I9531" s="2">
        <f>Tabell2[[#This Row],[Inköpspris (SEK)]]*Tabell2[[#This Row],[Antal]]</f>
        <v>350</v>
      </c>
      <c r="J9531" s="2">
        <f>MIN(Tabell2[[#This Row],[Bokat]]*Tabell2[[#This Row],[Inköpspris (SEK)]],Tabell2[[#This Row],[Totalt lagervärde ink moms]])</f>
        <v>0</v>
      </c>
      <c r="K9531" s="2">
        <f>Tabell2[[#This Row],[Totalt lagervärde ink moms]]-Tabell2[[#This Row],[Varav bokat ink moms]]</f>
        <v>350</v>
      </c>
      <c r="L9531" s="2">
        <f>Tabell2[[#This Row],[Antal]]*Tabell2[[#This Row],[Inpris ex moms]]</f>
        <v>280</v>
      </c>
      <c r="M9531" s="2">
        <f>MIN(Tabell2[[#This Row],[Bokat]]*Tabell2[[#This Row],[Inpris ex moms]],Tabell2[[#This Row],[Totalt lagervärde ex moms]])</f>
        <v>0</v>
      </c>
      <c r="N9531" s="2">
        <f>Tabell2[[#This Row],[Totalt lagervärde ex moms]]-Tabell2[[#This Row],[Varav bokat ex moms]]</f>
        <v>280</v>
      </c>
    </row>
    <row r="9532" spans="1:14" x14ac:dyDescent="0.2">
      <c r="A9532" t="s">
        <v>5777</v>
      </c>
      <c r="B9532" t="s">
        <v>5778</v>
      </c>
      <c r="C9532" s="2">
        <v>99</v>
      </c>
      <c r="D9532" s="2">
        <v>87</v>
      </c>
      <c r="E9532" s="2">
        <v>30.05</v>
      </c>
      <c r="F9532" s="2">
        <v>24.04</v>
      </c>
      <c r="G9532">
        <v>2</v>
      </c>
      <c r="H9532">
        <v>0</v>
      </c>
      <c r="I9532" s="2">
        <f>Tabell2[[#This Row],[Inköpspris (SEK)]]*Tabell2[[#This Row],[Antal]]</f>
        <v>60.1</v>
      </c>
      <c r="J9532" s="2">
        <f>MIN(Tabell2[[#This Row],[Bokat]]*Tabell2[[#This Row],[Inköpspris (SEK)]],Tabell2[[#This Row],[Totalt lagervärde ink moms]])</f>
        <v>0</v>
      </c>
      <c r="K9532" s="2">
        <f>Tabell2[[#This Row],[Totalt lagervärde ink moms]]-Tabell2[[#This Row],[Varav bokat ink moms]]</f>
        <v>60.1</v>
      </c>
      <c r="L9532" s="2">
        <f>Tabell2[[#This Row],[Antal]]*Tabell2[[#This Row],[Inpris ex moms]]</f>
        <v>48.08</v>
      </c>
      <c r="M9532" s="2">
        <f>MIN(Tabell2[[#This Row],[Bokat]]*Tabell2[[#This Row],[Inpris ex moms]],Tabell2[[#This Row],[Totalt lagervärde ex moms]])</f>
        <v>0</v>
      </c>
      <c r="N9532" s="2">
        <f>Tabell2[[#This Row],[Totalt lagervärde ex moms]]-Tabell2[[#This Row],[Varav bokat ex moms]]</f>
        <v>48.08</v>
      </c>
    </row>
    <row r="9533" spans="1:14" x14ac:dyDescent="0.2">
      <c r="A9533" t="s">
        <v>11484</v>
      </c>
      <c r="B9533" t="s">
        <v>11485</v>
      </c>
      <c r="C9533" s="2">
        <v>399</v>
      </c>
      <c r="D9533" s="2">
        <v>333</v>
      </c>
      <c r="E9533" s="2">
        <v>121.06</v>
      </c>
      <c r="F9533" s="2">
        <v>96.848000000000013</v>
      </c>
      <c r="G9533">
        <v>1</v>
      </c>
      <c r="H9533">
        <v>0</v>
      </c>
      <c r="I9533" s="2">
        <f>Tabell2[[#This Row],[Inköpspris (SEK)]]*Tabell2[[#This Row],[Antal]]</f>
        <v>121.06</v>
      </c>
      <c r="J9533" s="2">
        <f>MIN(Tabell2[[#This Row],[Bokat]]*Tabell2[[#This Row],[Inköpspris (SEK)]],Tabell2[[#This Row],[Totalt lagervärde ink moms]])</f>
        <v>0</v>
      </c>
      <c r="K9533" s="2">
        <f>Tabell2[[#This Row],[Totalt lagervärde ink moms]]-Tabell2[[#This Row],[Varav bokat ink moms]]</f>
        <v>121.06</v>
      </c>
      <c r="L9533" s="2">
        <f>Tabell2[[#This Row],[Antal]]*Tabell2[[#This Row],[Inpris ex moms]]</f>
        <v>96.848000000000013</v>
      </c>
      <c r="M9533" s="2">
        <f>MIN(Tabell2[[#This Row],[Bokat]]*Tabell2[[#This Row],[Inpris ex moms]],Tabell2[[#This Row],[Totalt lagervärde ex moms]])</f>
        <v>0</v>
      </c>
      <c r="N9533" s="2">
        <f>Tabell2[[#This Row],[Totalt lagervärde ex moms]]-Tabell2[[#This Row],[Varav bokat ex moms]]</f>
        <v>96.848000000000013</v>
      </c>
    </row>
    <row r="9534" spans="1:14" x14ac:dyDescent="0.2">
      <c r="A9534" t="s">
        <v>1562</v>
      </c>
      <c r="B9534" t="s">
        <v>1563</v>
      </c>
      <c r="C9534" s="2">
        <v>239</v>
      </c>
      <c r="D9534" s="2">
        <v>206</v>
      </c>
      <c r="E9534" s="2">
        <v>72.5</v>
      </c>
      <c r="F9534" s="2">
        <v>58</v>
      </c>
      <c r="G9534">
        <v>1</v>
      </c>
      <c r="H9534">
        <v>0</v>
      </c>
      <c r="I9534" s="2">
        <f>Tabell2[[#This Row],[Inköpspris (SEK)]]*Tabell2[[#This Row],[Antal]]</f>
        <v>72.5</v>
      </c>
      <c r="J9534" s="2">
        <f>MIN(Tabell2[[#This Row],[Bokat]]*Tabell2[[#This Row],[Inköpspris (SEK)]],Tabell2[[#This Row],[Totalt lagervärde ink moms]])</f>
        <v>0</v>
      </c>
      <c r="K9534" s="2">
        <f>Tabell2[[#This Row],[Totalt lagervärde ink moms]]-Tabell2[[#This Row],[Varav bokat ink moms]]</f>
        <v>72.5</v>
      </c>
      <c r="L9534" s="2">
        <f>Tabell2[[#This Row],[Antal]]*Tabell2[[#This Row],[Inpris ex moms]]</f>
        <v>58</v>
      </c>
      <c r="M9534" s="2">
        <f>MIN(Tabell2[[#This Row],[Bokat]]*Tabell2[[#This Row],[Inpris ex moms]],Tabell2[[#This Row],[Totalt lagervärde ex moms]])</f>
        <v>0</v>
      </c>
      <c r="N9534" s="2">
        <f>Tabell2[[#This Row],[Totalt lagervärde ex moms]]-Tabell2[[#This Row],[Varav bokat ex moms]]</f>
        <v>58</v>
      </c>
    </row>
    <row r="9535" spans="1:14" x14ac:dyDescent="0.2">
      <c r="A9535" t="s">
        <v>8337</v>
      </c>
      <c r="B9535" t="s">
        <v>8338</v>
      </c>
      <c r="C9535" s="2">
        <v>99</v>
      </c>
      <c r="D9535" s="2">
        <v>77</v>
      </c>
      <c r="E9535" s="2">
        <v>29.95</v>
      </c>
      <c r="F9535" s="2">
        <v>23.96</v>
      </c>
      <c r="G9535">
        <v>4</v>
      </c>
      <c r="H9535">
        <v>0</v>
      </c>
      <c r="I9535" s="2">
        <f>Tabell2[[#This Row],[Inköpspris (SEK)]]*Tabell2[[#This Row],[Antal]]</f>
        <v>119.8</v>
      </c>
      <c r="J9535" s="2">
        <f>MIN(Tabell2[[#This Row],[Bokat]]*Tabell2[[#This Row],[Inköpspris (SEK)]],Tabell2[[#This Row],[Totalt lagervärde ink moms]])</f>
        <v>0</v>
      </c>
      <c r="K9535" s="2">
        <f>Tabell2[[#This Row],[Totalt lagervärde ink moms]]-Tabell2[[#This Row],[Varav bokat ink moms]]</f>
        <v>119.8</v>
      </c>
      <c r="L9535" s="2">
        <f>Tabell2[[#This Row],[Antal]]*Tabell2[[#This Row],[Inpris ex moms]]</f>
        <v>95.84</v>
      </c>
      <c r="M9535" s="2">
        <f>MIN(Tabell2[[#This Row],[Bokat]]*Tabell2[[#This Row],[Inpris ex moms]],Tabell2[[#This Row],[Totalt lagervärde ex moms]])</f>
        <v>0</v>
      </c>
      <c r="N9535" s="2">
        <f>Tabell2[[#This Row],[Totalt lagervärde ex moms]]-Tabell2[[#This Row],[Varav bokat ex moms]]</f>
        <v>95.84</v>
      </c>
    </row>
    <row r="9536" spans="1:14" x14ac:dyDescent="0.2">
      <c r="A9536" t="s">
        <v>8339</v>
      </c>
      <c r="B9536" t="s">
        <v>8340</v>
      </c>
      <c r="C9536" s="2">
        <v>99</v>
      </c>
      <c r="D9536" s="2">
        <v>79</v>
      </c>
      <c r="E9536" s="2">
        <v>29.95</v>
      </c>
      <c r="F9536" s="2">
        <v>23.96</v>
      </c>
      <c r="G9536">
        <v>6</v>
      </c>
      <c r="H9536">
        <v>0</v>
      </c>
      <c r="I9536" s="2">
        <f>Tabell2[[#This Row],[Inköpspris (SEK)]]*Tabell2[[#This Row],[Antal]]</f>
        <v>179.7</v>
      </c>
      <c r="J9536" s="2">
        <f>MIN(Tabell2[[#This Row],[Bokat]]*Tabell2[[#This Row],[Inköpspris (SEK)]],Tabell2[[#This Row],[Totalt lagervärde ink moms]])</f>
        <v>0</v>
      </c>
      <c r="K9536" s="2">
        <f>Tabell2[[#This Row],[Totalt lagervärde ink moms]]-Tabell2[[#This Row],[Varav bokat ink moms]]</f>
        <v>179.7</v>
      </c>
      <c r="L9536" s="2">
        <f>Tabell2[[#This Row],[Antal]]*Tabell2[[#This Row],[Inpris ex moms]]</f>
        <v>143.76</v>
      </c>
      <c r="M9536" s="2">
        <f>MIN(Tabell2[[#This Row],[Bokat]]*Tabell2[[#This Row],[Inpris ex moms]],Tabell2[[#This Row],[Totalt lagervärde ex moms]])</f>
        <v>0</v>
      </c>
      <c r="N9536" s="2">
        <f>Tabell2[[#This Row],[Totalt lagervärde ex moms]]-Tabell2[[#This Row],[Varav bokat ex moms]]</f>
        <v>143.76</v>
      </c>
    </row>
    <row r="9537" spans="1:14" x14ac:dyDescent="0.2">
      <c r="A9537" t="s">
        <v>8341</v>
      </c>
      <c r="B9537" t="s">
        <v>8342</v>
      </c>
      <c r="C9537" s="2">
        <v>99</v>
      </c>
      <c r="D9537" s="2">
        <v>79</v>
      </c>
      <c r="E9537" s="2">
        <v>29.95</v>
      </c>
      <c r="F9537" s="2">
        <v>23.96</v>
      </c>
      <c r="G9537">
        <v>6</v>
      </c>
      <c r="H9537">
        <v>0</v>
      </c>
      <c r="I9537" s="2">
        <f>Tabell2[[#This Row],[Inköpspris (SEK)]]*Tabell2[[#This Row],[Antal]]</f>
        <v>179.7</v>
      </c>
      <c r="J9537" s="2">
        <f>MIN(Tabell2[[#This Row],[Bokat]]*Tabell2[[#This Row],[Inköpspris (SEK)]],Tabell2[[#This Row],[Totalt lagervärde ink moms]])</f>
        <v>0</v>
      </c>
      <c r="K9537" s="2">
        <f>Tabell2[[#This Row],[Totalt lagervärde ink moms]]-Tabell2[[#This Row],[Varav bokat ink moms]]</f>
        <v>179.7</v>
      </c>
      <c r="L9537" s="2">
        <f>Tabell2[[#This Row],[Antal]]*Tabell2[[#This Row],[Inpris ex moms]]</f>
        <v>143.76</v>
      </c>
      <c r="M9537" s="2">
        <f>MIN(Tabell2[[#This Row],[Bokat]]*Tabell2[[#This Row],[Inpris ex moms]],Tabell2[[#This Row],[Totalt lagervärde ex moms]])</f>
        <v>0</v>
      </c>
      <c r="N9537" s="2">
        <f>Tabell2[[#This Row],[Totalt lagervärde ex moms]]-Tabell2[[#This Row],[Varav bokat ex moms]]</f>
        <v>143.76</v>
      </c>
    </row>
    <row r="9538" spans="1:14" x14ac:dyDescent="0.2">
      <c r="A9538" t="s">
        <v>9787</v>
      </c>
      <c r="B9538" t="s">
        <v>9788</v>
      </c>
      <c r="C9538" s="2">
        <v>25</v>
      </c>
      <c r="D9538" s="2">
        <v>16</v>
      </c>
      <c r="E9538" s="2">
        <v>7.56</v>
      </c>
      <c r="F9538" s="2">
        <v>6.048</v>
      </c>
      <c r="G9538">
        <v>5</v>
      </c>
      <c r="H9538">
        <v>0</v>
      </c>
      <c r="I9538" s="2">
        <f>Tabell2[[#This Row],[Inköpspris (SEK)]]*Tabell2[[#This Row],[Antal]]</f>
        <v>37.799999999999997</v>
      </c>
      <c r="J9538" s="2">
        <f>MIN(Tabell2[[#This Row],[Bokat]]*Tabell2[[#This Row],[Inköpspris (SEK)]],Tabell2[[#This Row],[Totalt lagervärde ink moms]])</f>
        <v>0</v>
      </c>
      <c r="K9538" s="2">
        <f>Tabell2[[#This Row],[Totalt lagervärde ink moms]]-Tabell2[[#This Row],[Varav bokat ink moms]]</f>
        <v>37.799999999999997</v>
      </c>
      <c r="L9538" s="2">
        <f>Tabell2[[#This Row],[Antal]]*Tabell2[[#This Row],[Inpris ex moms]]</f>
        <v>30.240000000000002</v>
      </c>
      <c r="M9538" s="2">
        <f>MIN(Tabell2[[#This Row],[Bokat]]*Tabell2[[#This Row],[Inpris ex moms]],Tabell2[[#This Row],[Totalt lagervärde ex moms]])</f>
        <v>0</v>
      </c>
      <c r="N9538" s="2">
        <f>Tabell2[[#This Row],[Totalt lagervärde ex moms]]-Tabell2[[#This Row],[Varav bokat ex moms]]</f>
        <v>30.240000000000002</v>
      </c>
    </row>
    <row r="9539" spans="1:14" x14ac:dyDescent="0.2">
      <c r="A9539" t="s">
        <v>9789</v>
      </c>
      <c r="B9539" t="s">
        <v>9790</v>
      </c>
      <c r="C9539" s="2">
        <v>25</v>
      </c>
      <c r="D9539" s="2">
        <v>16</v>
      </c>
      <c r="E9539" s="2">
        <v>7.56</v>
      </c>
      <c r="F9539" s="2">
        <v>6.048</v>
      </c>
      <c r="G9539">
        <v>5</v>
      </c>
      <c r="H9539">
        <v>0</v>
      </c>
      <c r="I9539" s="2">
        <f>Tabell2[[#This Row],[Inköpspris (SEK)]]*Tabell2[[#This Row],[Antal]]</f>
        <v>37.799999999999997</v>
      </c>
      <c r="J9539" s="2">
        <f>MIN(Tabell2[[#This Row],[Bokat]]*Tabell2[[#This Row],[Inköpspris (SEK)]],Tabell2[[#This Row],[Totalt lagervärde ink moms]])</f>
        <v>0</v>
      </c>
      <c r="K9539" s="2">
        <f>Tabell2[[#This Row],[Totalt lagervärde ink moms]]-Tabell2[[#This Row],[Varav bokat ink moms]]</f>
        <v>37.799999999999997</v>
      </c>
      <c r="L9539" s="2">
        <f>Tabell2[[#This Row],[Antal]]*Tabell2[[#This Row],[Inpris ex moms]]</f>
        <v>30.240000000000002</v>
      </c>
      <c r="M9539" s="2">
        <f>MIN(Tabell2[[#This Row],[Bokat]]*Tabell2[[#This Row],[Inpris ex moms]],Tabell2[[#This Row],[Totalt lagervärde ex moms]])</f>
        <v>0</v>
      </c>
      <c r="N9539" s="2">
        <f>Tabell2[[#This Row],[Totalt lagervärde ex moms]]-Tabell2[[#This Row],[Varav bokat ex moms]]</f>
        <v>30.240000000000002</v>
      </c>
    </row>
    <row r="9540" spans="1:14" x14ac:dyDescent="0.2">
      <c r="A9540" t="s">
        <v>9791</v>
      </c>
      <c r="B9540" t="s">
        <v>9792</v>
      </c>
      <c r="C9540" s="2">
        <v>25</v>
      </c>
      <c r="D9540" s="2">
        <v>16</v>
      </c>
      <c r="E9540" s="2">
        <v>7.56</v>
      </c>
      <c r="F9540" s="2">
        <v>6.048</v>
      </c>
      <c r="G9540">
        <v>4</v>
      </c>
      <c r="H9540">
        <v>0</v>
      </c>
      <c r="I9540" s="2">
        <f>Tabell2[[#This Row],[Inköpspris (SEK)]]*Tabell2[[#This Row],[Antal]]</f>
        <v>30.24</v>
      </c>
      <c r="J9540" s="2">
        <f>MIN(Tabell2[[#This Row],[Bokat]]*Tabell2[[#This Row],[Inköpspris (SEK)]],Tabell2[[#This Row],[Totalt lagervärde ink moms]])</f>
        <v>0</v>
      </c>
      <c r="K9540" s="2">
        <f>Tabell2[[#This Row],[Totalt lagervärde ink moms]]-Tabell2[[#This Row],[Varav bokat ink moms]]</f>
        <v>30.24</v>
      </c>
      <c r="L9540" s="2">
        <f>Tabell2[[#This Row],[Antal]]*Tabell2[[#This Row],[Inpris ex moms]]</f>
        <v>24.192</v>
      </c>
      <c r="M9540" s="2">
        <f>MIN(Tabell2[[#This Row],[Bokat]]*Tabell2[[#This Row],[Inpris ex moms]],Tabell2[[#This Row],[Totalt lagervärde ex moms]])</f>
        <v>0</v>
      </c>
      <c r="N9540" s="2">
        <f>Tabell2[[#This Row],[Totalt lagervärde ex moms]]-Tabell2[[#This Row],[Varav bokat ex moms]]</f>
        <v>24.192</v>
      </c>
    </row>
    <row r="9541" spans="1:14" x14ac:dyDescent="0.2">
      <c r="A9541" t="s">
        <v>14651</v>
      </c>
      <c r="B9541" t="s">
        <v>14652</v>
      </c>
      <c r="C9541" s="2">
        <v>315</v>
      </c>
      <c r="D9541" s="2">
        <v>126</v>
      </c>
      <c r="E9541" s="2">
        <v>95.13</v>
      </c>
      <c r="F9541" s="2">
        <v>76.103999999999999</v>
      </c>
      <c r="G9541">
        <v>4</v>
      </c>
      <c r="H9541">
        <v>0</v>
      </c>
      <c r="I9541" s="2">
        <f>Tabell2[[#This Row],[Inköpspris (SEK)]]*Tabell2[[#This Row],[Antal]]</f>
        <v>380.52</v>
      </c>
      <c r="J9541" s="2">
        <f>MIN(Tabell2[[#This Row],[Bokat]]*Tabell2[[#This Row],[Inköpspris (SEK)]],Tabell2[[#This Row],[Totalt lagervärde ink moms]])</f>
        <v>0</v>
      </c>
      <c r="K9541" s="2">
        <f>Tabell2[[#This Row],[Totalt lagervärde ink moms]]-Tabell2[[#This Row],[Varav bokat ink moms]]</f>
        <v>380.52</v>
      </c>
      <c r="L9541" s="2">
        <f>Tabell2[[#This Row],[Antal]]*Tabell2[[#This Row],[Inpris ex moms]]</f>
        <v>304.416</v>
      </c>
      <c r="M9541" s="2">
        <f>MIN(Tabell2[[#This Row],[Bokat]]*Tabell2[[#This Row],[Inpris ex moms]],Tabell2[[#This Row],[Totalt lagervärde ex moms]])</f>
        <v>0</v>
      </c>
      <c r="N9541" s="2">
        <f>Tabell2[[#This Row],[Totalt lagervärde ex moms]]-Tabell2[[#This Row],[Varav bokat ex moms]]</f>
        <v>304.416</v>
      </c>
    </row>
    <row r="9542" spans="1:14" x14ac:dyDescent="0.2">
      <c r="A9542" t="s">
        <v>15417</v>
      </c>
      <c r="B9542" t="s">
        <v>15418</v>
      </c>
      <c r="C9542" s="2">
        <v>659</v>
      </c>
      <c r="D9542" s="2">
        <v>330</v>
      </c>
      <c r="E9542" s="2">
        <v>198.75</v>
      </c>
      <c r="F9542" s="2">
        <v>159</v>
      </c>
      <c r="G9542">
        <v>2</v>
      </c>
      <c r="H9542">
        <v>0</v>
      </c>
      <c r="I9542" s="2">
        <f>Tabell2[[#This Row],[Inköpspris (SEK)]]*Tabell2[[#This Row],[Antal]]</f>
        <v>397.5</v>
      </c>
      <c r="J9542" s="2">
        <f>MIN(Tabell2[[#This Row],[Bokat]]*Tabell2[[#This Row],[Inköpspris (SEK)]],Tabell2[[#This Row],[Totalt lagervärde ink moms]])</f>
        <v>0</v>
      </c>
      <c r="K9542" s="2">
        <f>Tabell2[[#This Row],[Totalt lagervärde ink moms]]-Tabell2[[#This Row],[Varav bokat ink moms]]</f>
        <v>397.5</v>
      </c>
      <c r="L9542" s="2">
        <f>Tabell2[[#This Row],[Antal]]*Tabell2[[#This Row],[Inpris ex moms]]</f>
        <v>318</v>
      </c>
      <c r="M9542" s="2">
        <f>MIN(Tabell2[[#This Row],[Bokat]]*Tabell2[[#This Row],[Inpris ex moms]],Tabell2[[#This Row],[Totalt lagervärde ex moms]])</f>
        <v>0</v>
      </c>
      <c r="N9542" s="2">
        <f>Tabell2[[#This Row],[Totalt lagervärde ex moms]]-Tabell2[[#This Row],[Varav bokat ex moms]]</f>
        <v>318</v>
      </c>
    </row>
    <row r="9543" spans="1:14" x14ac:dyDescent="0.2">
      <c r="A9543" t="s">
        <v>15421</v>
      </c>
      <c r="B9543" t="s">
        <v>15422</v>
      </c>
      <c r="C9543" s="2">
        <v>659</v>
      </c>
      <c r="D9543" s="2">
        <v>330</v>
      </c>
      <c r="E9543" s="2">
        <v>198.75</v>
      </c>
      <c r="F9543" s="2">
        <v>159</v>
      </c>
      <c r="G9543">
        <v>2</v>
      </c>
      <c r="H9543">
        <v>0</v>
      </c>
      <c r="I9543" s="2">
        <f>Tabell2[[#This Row],[Inköpspris (SEK)]]*Tabell2[[#This Row],[Antal]]</f>
        <v>397.5</v>
      </c>
      <c r="J9543" s="2">
        <f>MIN(Tabell2[[#This Row],[Bokat]]*Tabell2[[#This Row],[Inköpspris (SEK)]],Tabell2[[#This Row],[Totalt lagervärde ink moms]])</f>
        <v>0</v>
      </c>
      <c r="K9543" s="2">
        <f>Tabell2[[#This Row],[Totalt lagervärde ink moms]]-Tabell2[[#This Row],[Varav bokat ink moms]]</f>
        <v>397.5</v>
      </c>
      <c r="L9543" s="2">
        <f>Tabell2[[#This Row],[Antal]]*Tabell2[[#This Row],[Inpris ex moms]]</f>
        <v>318</v>
      </c>
      <c r="M9543" s="2">
        <f>MIN(Tabell2[[#This Row],[Bokat]]*Tabell2[[#This Row],[Inpris ex moms]],Tabell2[[#This Row],[Totalt lagervärde ex moms]])</f>
        <v>0</v>
      </c>
      <c r="N9543" s="2">
        <f>Tabell2[[#This Row],[Totalt lagervärde ex moms]]-Tabell2[[#This Row],[Varav bokat ex moms]]</f>
        <v>318</v>
      </c>
    </row>
    <row r="9544" spans="1:14" x14ac:dyDescent="0.2">
      <c r="A9544" t="s">
        <v>11704</v>
      </c>
      <c r="B9544" t="s">
        <v>11705</v>
      </c>
      <c r="C9544" s="2">
        <v>199</v>
      </c>
      <c r="D9544" s="2">
        <v>109</v>
      </c>
      <c r="E9544" s="2">
        <v>60</v>
      </c>
      <c r="F9544" s="2">
        <v>48</v>
      </c>
      <c r="G9544">
        <v>2</v>
      </c>
      <c r="H9544">
        <v>0</v>
      </c>
      <c r="I9544" s="2">
        <f>Tabell2[[#This Row],[Inköpspris (SEK)]]*Tabell2[[#This Row],[Antal]]</f>
        <v>120</v>
      </c>
      <c r="J9544" s="2">
        <f>MIN(Tabell2[[#This Row],[Bokat]]*Tabell2[[#This Row],[Inköpspris (SEK)]],Tabell2[[#This Row],[Totalt lagervärde ink moms]])</f>
        <v>0</v>
      </c>
      <c r="K9544" s="2">
        <f>Tabell2[[#This Row],[Totalt lagervärde ink moms]]-Tabell2[[#This Row],[Varav bokat ink moms]]</f>
        <v>120</v>
      </c>
      <c r="L9544" s="2">
        <f>Tabell2[[#This Row],[Antal]]*Tabell2[[#This Row],[Inpris ex moms]]</f>
        <v>96</v>
      </c>
      <c r="M9544" s="2">
        <f>MIN(Tabell2[[#This Row],[Bokat]]*Tabell2[[#This Row],[Inpris ex moms]],Tabell2[[#This Row],[Totalt lagervärde ex moms]])</f>
        <v>0</v>
      </c>
      <c r="N9544" s="2">
        <f>Tabell2[[#This Row],[Totalt lagervärde ex moms]]-Tabell2[[#This Row],[Varav bokat ex moms]]</f>
        <v>96</v>
      </c>
    </row>
    <row r="9545" spans="1:14" x14ac:dyDescent="0.2">
      <c r="A9545" t="s">
        <v>15397</v>
      </c>
      <c r="B9545" t="s">
        <v>15398</v>
      </c>
      <c r="C9545" s="2">
        <v>294</v>
      </c>
      <c r="D9545" s="2">
        <v>147</v>
      </c>
      <c r="E9545" s="2">
        <v>88.35</v>
      </c>
      <c r="F9545" s="2">
        <v>70.679999999999993</v>
      </c>
      <c r="G9545">
        <v>5</v>
      </c>
      <c r="H9545">
        <v>0</v>
      </c>
      <c r="I9545" s="2">
        <f>Tabell2[[#This Row],[Inköpspris (SEK)]]*Tabell2[[#This Row],[Antal]]</f>
        <v>441.75</v>
      </c>
      <c r="J9545" s="2">
        <f>MIN(Tabell2[[#This Row],[Bokat]]*Tabell2[[#This Row],[Inköpspris (SEK)]],Tabell2[[#This Row],[Totalt lagervärde ink moms]])</f>
        <v>0</v>
      </c>
      <c r="K9545" s="2">
        <f>Tabell2[[#This Row],[Totalt lagervärde ink moms]]-Tabell2[[#This Row],[Varav bokat ink moms]]</f>
        <v>441.75</v>
      </c>
      <c r="L9545" s="2">
        <f>Tabell2[[#This Row],[Antal]]*Tabell2[[#This Row],[Inpris ex moms]]</f>
        <v>353.4</v>
      </c>
      <c r="M9545" s="2">
        <f>MIN(Tabell2[[#This Row],[Bokat]]*Tabell2[[#This Row],[Inpris ex moms]],Tabell2[[#This Row],[Totalt lagervärde ex moms]])</f>
        <v>0</v>
      </c>
      <c r="N9545" s="2">
        <f>Tabell2[[#This Row],[Totalt lagervärde ex moms]]-Tabell2[[#This Row],[Varav bokat ex moms]]</f>
        <v>353.4</v>
      </c>
    </row>
    <row r="9546" spans="1:14" x14ac:dyDescent="0.2">
      <c r="A9546" t="s">
        <v>8377</v>
      </c>
      <c r="B9546" t="s">
        <v>8378</v>
      </c>
      <c r="C9546" s="2">
        <v>605</v>
      </c>
      <c r="D9546" s="2">
        <v>242</v>
      </c>
      <c r="E9546" s="2">
        <v>181.69</v>
      </c>
      <c r="F9546" s="2">
        <v>145.352</v>
      </c>
      <c r="G9546">
        <v>1</v>
      </c>
      <c r="H9546">
        <v>0</v>
      </c>
      <c r="I9546" s="2">
        <f>Tabell2[[#This Row],[Inköpspris (SEK)]]*Tabell2[[#This Row],[Antal]]</f>
        <v>181.69</v>
      </c>
      <c r="J9546" s="2">
        <f>MIN(Tabell2[[#This Row],[Bokat]]*Tabell2[[#This Row],[Inköpspris (SEK)]],Tabell2[[#This Row],[Totalt lagervärde ink moms]])</f>
        <v>0</v>
      </c>
      <c r="K9546" s="2">
        <f>Tabell2[[#This Row],[Totalt lagervärde ink moms]]-Tabell2[[#This Row],[Varav bokat ink moms]]</f>
        <v>181.69</v>
      </c>
      <c r="L9546" s="2">
        <f>Tabell2[[#This Row],[Antal]]*Tabell2[[#This Row],[Inpris ex moms]]</f>
        <v>145.352</v>
      </c>
      <c r="M9546" s="2">
        <f>MIN(Tabell2[[#This Row],[Bokat]]*Tabell2[[#This Row],[Inpris ex moms]],Tabell2[[#This Row],[Totalt lagervärde ex moms]])</f>
        <v>0</v>
      </c>
      <c r="N9546" s="2">
        <f>Tabell2[[#This Row],[Totalt lagervärde ex moms]]-Tabell2[[#This Row],[Varav bokat ex moms]]</f>
        <v>145.352</v>
      </c>
    </row>
    <row r="9547" spans="1:14" x14ac:dyDescent="0.2">
      <c r="A9547" t="s">
        <v>8379</v>
      </c>
      <c r="B9547" t="s">
        <v>8380</v>
      </c>
      <c r="C9547" s="2">
        <v>605</v>
      </c>
      <c r="D9547" s="2">
        <v>242</v>
      </c>
      <c r="E9547" s="2">
        <v>181.69</v>
      </c>
      <c r="F9547" s="2">
        <v>145.352</v>
      </c>
      <c r="G9547">
        <v>2</v>
      </c>
      <c r="H9547">
        <v>0</v>
      </c>
      <c r="I9547" s="2">
        <f>Tabell2[[#This Row],[Inköpspris (SEK)]]*Tabell2[[#This Row],[Antal]]</f>
        <v>363.38</v>
      </c>
      <c r="J9547" s="2">
        <f>MIN(Tabell2[[#This Row],[Bokat]]*Tabell2[[#This Row],[Inköpspris (SEK)]],Tabell2[[#This Row],[Totalt lagervärde ink moms]])</f>
        <v>0</v>
      </c>
      <c r="K9547" s="2">
        <f>Tabell2[[#This Row],[Totalt lagervärde ink moms]]-Tabell2[[#This Row],[Varav bokat ink moms]]</f>
        <v>363.38</v>
      </c>
      <c r="L9547" s="2">
        <f>Tabell2[[#This Row],[Antal]]*Tabell2[[#This Row],[Inpris ex moms]]</f>
        <v>290.70400000000001</v>
      </c>
      <c r="M9547" s="2">
        <f>MIN(Tabell2[[#This Row],[Bokat]]*Tabell2[[#This Row],[Inpris ex moms]],Tabell2[[#This Row],[Totalt lagervärde ex moms]])</f>
        <v>0</v>
      </c>
      <c r="N9547" s="2">
        <f>Tabell2[[#This Row],[Totalt lagervärde ex moms]]-Tabell2[[#This Row],[Varav bokat ex moms]]</f>
        <v>290.70400000000001</v>
      </c>
    </row>
    <row r="9548" spans="1:14" x14ac:dyDescent="0.2">
      <c r="A9548" t="s">
        <v>8381</v>
      </c>
      <c r="B9548" t="s">
        <v>8382</v>
      </c>
      <c r="C9548" s="2">
        <v>605</v>
      </c>
      <c r="D9548" s="2">
        <v>242</v>
      </c>
      <c r="E9548" s="2">
        <v>181.69</v>
      </c>
      <c r="F9548" s="2">
        <v>145.352</v>
      </c>
      <c r="G9548">
        <v>3</v>
      </c>
      <c r="H9548">
        <v>0</v>
      </c>
      <c r="I9548" s="2">
        <f>Tabell2[[#This Row],[Inköpspris (SEK)]]*Tabell2[[#This Row],[Antal]]</f>
        <v>545.06999999999994</v>
      </c>
      <c r="J9548" s="2">
        <f>MIN(Tabell2[[#This Row],[Bokat]]*Tabell2[[#This Row],[Inköpspris (SEK)]],Tabell2[[#This Row],[Totalt lagervärde ink moms]])</f>
        <v>0</v>
      </c>
      <c r="K9548" s="2">
        <f>Tabell2[[#This Row],[Totalt lagervärde ink moms]]-Tabell2[[#This Row],[Varav bokat ink moms]]</f>
        <v>545.06999999999994</v>
      </c>
      <c r="L9548" s="2">
        <f>Tabell2[[#This Row],[Antal]]*Tabell2[[#This Row],[Inpris ex moms]]</f>
        <v>436.05600000000004</v>
      </c>
      <c r="M9548" s="2">
        <f>MIN(Tabell2[[#This Row],[Bokat]]*Tabell2[[#This Row],[Inpris ex moms]],Tabell2[[#This Row],[Totalt lagervärde ex moms]])</f>
        <v>0</v>
      </c>
      <c r="N9548" s="2">
        <f>Tabell2[[#This Row],[Totalt lagervärde ex moms]]-Tabell2[[#This Row],[Varav bokat ex moms]]</f>
        <v>436.05600000000004</v>
      </c>
    </row>
    <row r="9549" spans="1:14" x14ac:dyDescent="0.2">
      <c r="A9549" t="s">
        <v>11802</v>
      </c>
      <c r="B9549" t="s">
        <v>11803</v>
      </c>
      <c r="C9549" s="2">
        <v>200</v>
      </c>
      <c r="D9549" s="2">
        <v>148</v>
      </c>
      <c r="E9549" s="2">
        <v>60</v>
      </c>
      <c r="F9549" s="2">
        <v>48</v>
      </c>
      <c r="G9549">
        <v>2</v>
      </c>
      <c r="H9549">
        <v>0</v>
      </c>
      <c r="I9549" s="2">
        <f>Tabell2[[#This Row],[Inköpspris (SEK)]]*Tabell2[[#This Row],[Antal]]</f>
        <v>120</v>
      </c>
      <c r="J9549" s="2">
        <f>MIN(Tabell2[[#This Row],[Bokat]]*Tabell2[[#This Row],[Inköpspris (SEK)]],Tabell2[[#This Row],[Totalt lagervärde ink moms]])</f>
        <v>0</v>
      </c>
      <c r="K9549" s="2">
        <f>Tabell2[[#This Row],[Totalt lagervärde ink moms]]-Tabell2[[#This Row],[Varav bokat ink moms]]</f>
        <v>120</v>
      </c>
      <c r="L9549" s="2">
        <f>Tabell2[[#This Row],[Antal]]*Tabell2[[#This Row],[Inpris ex moms]]</f>
        <v>96</v>
      </c>
      <c r="M9549" s="2">
        <f>MIN(Tabell2[[#This Row],[Bokat]]*Tabell2[[#This Row],[Inpris ex moms]],Tabell2[[#This Row],[Totalt lagervärde ex moms]])</f>
        <v>0</v>
      </c>
      <c r="N9549" s="2">
        <f>Tabell2[[#This Row],[Totalt lagervärde ex moms]]-Tabell2[[#This Row],[Varav bokat ex moms]]</f>
        <v>96</v>
      </c>
    </row>
    <row r="9550" spans="1:14" x14ac:dyDescent="0.2">
      <c r="A9550" t="s">
        <v>19344</v>
      </c>
      <c r="B9550" t="s">
        <v>19345</v>
      </c>
      <c r="C9550" s="2">
        <v>234</v>
      </c>
      <c r="D9550" s="2">
        <v>174</v>
      </c>
      <c r="E9550" s="2">
        <v>70</v>
      </c>
      <c r="F9550" s="2">
        <v>56</v>
      </c>
      <c r="G9550">
        <v>1</v>
      </c>
      <c r="H9550">
        <v>0</v>
      </c>
      <c r="I9550" s="2">
        <f>Tabell2[[#This Row],[Inköpspris (SEK)]]*Tabell2[[#This Row],[Antal]]</f>
        <v>70</v>
      </c>
      <c r="J9550" s="2">
        <f>MIN(Tabell2[[#This Row],[Bokat]]*Tabell2[[#This Row],[Inköpspris (SEK)]],Tabell2[[#This Row],[Totalt lagervärde ink moms]])</f>
        <v>0</v>
      </c>
      <c r="K9550" s="2">
        <f>Tabell2[[#This Row],[Totalt lagervärde ink moms]]-Tabell2[[#This Row],[Varav bokat ink moms]]</f>
        <v>70</v>
      </c>
      <c r="L9550" s="2">
        <f>Tabell2[[#This Row],[Antal]]*Tabell2[[#This Row],[Inpris ex moms]]</f>
        <v>56</v>
      </c>
      <c r="M9550" s="2">
        <f>MIN(Tabell2[[#This Row],[Bokat]]*Tabell2[[#This Row],[Inpris ex moms]],Tabell2[[#This Row],[Totalt lagervärde ex moms]])</f>
        <v>0</v>
      </c>
      <c r="N9550" s="2">
        <f>Tabell2[[#This Row],[Totalt lagervärde ex moms]]-Tabell2[[#This Row],[Varav bokat ex moms]]</f>
        <v>56</v>
      </c>
    </row>
    <row r="9551" spans="1:14" x14ac:dyDescent="0.2">
      <c r="A9551" t="s">
        <v>7388</v>
      </c>
      <c r="B9551" t="s">
        <v>7389</v>
      </c>
      <c r="C9551" s="2">
        <v>209</v>
      </c>
      <c r="D9551" s="2">
        <v>125</v>
      </c>
      <c r="E9551" s="2">
        <v>62.5</v>
      </c>
      <c r="F9551" s="2">
        <v>50</v>
      </c>
      <c r="G9551">
        <v>2</v>
      </c>
      <c r="H9551">
        <v>0</v>
      </c>
      <c r="I9551" s="2">
        <f>Tabell2[[#This Row],[Inköpspris (SEK)]]*Tabell2[[#This Row],[Antal]]</f>
        <v>125</v>
      </c>
      <c r="J9551" s="2">
        <f>MIN(Tabell2[[#This Row],[Bokat]]*Tabell2[[#This Row],[Inköpspris (SEK)]],Tabell2[[#This Row],[Totalt lagervärde ink moms]])</f>
        <v>0</v>
      </c>
      <c r="K9551" s="2">
        <f>Tabell2[[#This Row],[Totalt lagervärde ink moms]]-Tabell2[[#This Row],[Varav bokat ink moms]]</f>
        <v>125</v>
      </c>
      <c r="L9551" s="2">
        <f>Tabell2[[#This Row],[Antal]]*Tabell2[[#This Row],[Inpris ex moms]]</f>
        <v>100</v>
      </c>
      <c r="M9551" s="2">
        <f>MIN(Tabell2[[#This Row],[Bokat]]*Tabell2[[#This Row],[Inpris ex moms]],Tabell2[[#This Row],[Totalt lagervärde ex moms]])</f>
        <v>0</v>
      </c>
      <c r="N9551" s="2">
        <f>Tabell2[[#This Row],[Totalt lagervärde ex moms]]-Tabell2[[#This Row],[Varav bokat ex moms]]</f>
        <v>100</v>
      </c>
    </row>
    <row r="9552" spans="1:14" x14ac:dyDescent="0.2">
      <c r="A9552" t="s">
        <v>11709</v>
      </c>
      <c r="B9552" t="s">
        <v>11710</v>
      </c>
      <c r="C9552" s="2">
        <v>403</v>
      </c>
      <c r="D9552" s="2">
        <v>299</v>
      </c>
      <c r="E9552" s="2">
        <v>120</v>
      </c>
      <c r="F9552" s="2">
        <v>96</v>
      </c>
      <c r="G9552">
        <v>7</v>
      </c>
      <c r="H9552">
        <v>0</v>
      </c>
      <c r="I9552" s="2">
        <f>Tabell2[[#This Row],[Inköpspris (SEK)]]*Tabell2[[#This Row],[Antal]]</f>
        <v>840</v>
      </c>
      <c r="J9552" s="2">
        <f>MIN(Tabell2[[#This Row],[Bokat]]*Tabell2[[#This Row],[Inköpspris (SEK)]],Tabell2[[#This Row],[Totalt lagervärde ink moms]])</f>
        <v>0</v>
      </c>
      <c r="K9552" s="2">
        <f>Tabell2[[#This Row],[Totalt lagervärde ink moms]]-Tabell2[[#This Row],[Varav bokat ink moms]]</f>
        <v>840</v>
      </c>
      <c r="L9552" s="2">
        <f>Tabell2[[#This Row],[Antal]]*Tabell2[[#This Row],[Inpris ex moms]]</f>
        <v>672</v>
      </c>
      <c r="M9552" s="2">
        <f>MIN(Tabell2[[#This Row],[Bokat]]*Tabell2[[#This Row],[Inpris ex moms]],Tabell2[[#This Row],[Totalt lagervärde ex moms]])</f>
        <v>0</v>
      </c>
      <c r="N9552" s="2">
        <f>Tabell2[[#This Row],[Totalt lagervärde ex moms]]-Tabell2[[#This Row],[Varav bokat ex moms]]</f>
        <v>672</v>
      </c>
    </row>
    <row r="9553" spans="1:14" x14ac:dyDescent="0.2">
      <c r="A9553" t="s">
        <v>11711</v>
      </c>
      <c r="B9553" t="s">
        <v>11710</v>
      </c>
      <c r="C9553" s="2">
        <v>403</v>
      </c>
      <c r="D9553" s="2">
        <v>299</v>
      </c>
      <c r="E9553" s="2">
        <v>120</v>
      </c>
      <c r="F9553" s="2">
        <v>96</v>
      </c>
      <c r="G9553">
        <v>3</v>
      </c>
      <c r="H9553">
        <v>0</v>
      </c>
      <c r="I9553" s="2">
        <f>Tabell2[[#This Row],[Inköpspris (SEK)]]*Tabell2[[#This Row],[Antal]]</f>
        <v>360</v>
      </c>
      <c r="J9553" s="2">
        <f>MIN(Tabell2[[#This Row],[Bokat]]*Tabell2[[#This Row],[Inköpspris (SEK)]],Tabell2[[#This Row],[Totalt lagervärde ink moms]])</f>
        <v>0</v>
      </c>
      <c r="K9553" s="2">
        <f>Tabell2[[#This Row],[Totalt lagervärde ink moms]]-Tabell2[[#This Row],[Varav bokat ink moms]]</f>
        <v>360</v>
      </c>
      <c r="L9553" s="2">
        <f>Tabell2[[#This Row],[Antal]]*Tabell2[[#This Row],[Inpris ex moms]]</f>
        <v>288</v>
      </c>
      <c r="M9553" s="2">
        <f>MIN(Tabell2[[#This Row],[Bokat]]*Tabell2[[#This Row],[Inpris ex moms]],Tabell2[[#This Row],[Totalt lagervärde ex moms]])</f>
        <v>0</v>
      </c>
      <c r="N9553" s="2">
        <f>Tabell2[[#This Row],[Totalt lagervärde ex moms]]-Tabell2[[#This Row],[Varav bokat ex moms]]</f>
        <v>288</v>
      </c>
    </row>
    <row r="9554" spans="1:14" x14ac:dyDescent="0.2">
      <c r="A9554" t="s">
        <v>8887</v>
      </c>
      <c r="B9554" t="s">
        <v>8888</v>
      </c>
      <c r="C9554" s="2">
        <v>125</v>
      </c>
      <c r="D9554" s="2">
        <v>69</v>
      </c>
      <c r="E9554" s="2">
        <v>37.130000000000003</v>
      </c>
      <c r="F9554" s="2">
        <v>29.704000000000004</v>
      </c>
      <c r="G9554">
        <v>1</v>
      </c>
      <c r="H9554">
        <v>0</v>
      </c>
      <c r="I9554" s="2">
        <f>Tabell2[[#This Row],[Inköpspris (SEK)]]*Tabell2[[#This Row],[Antal]]</f>
        <v>37.130000000000003</v>
      </c>
      <c r="J9554" s="2">
        <f>MIN(Tabell2[[#This Row],[Bokat]]*Tabell2[[#This Row],[Inköpspris (SEK)]],Tabell2[[#This Row],[Totalt lagervärde ink moms]])</f>
        <v>0</v>
      </c>
      <c r="K9554" s="2">
        <f>Tabell2[[#This Row],[Totalt lagervärde ink moms]]-Tabell2[[#This Row],[Varav bokat ink moms]]</f>
        <v>37.130000000000003</v>
      </c>
      <c r="L9554" s="2">
        <f>Tabell2[[#This Row],[Antal]]*Tabell2[[#This Row],[Inpris ex moms]]</f>
        <v>29.704000000000004</v>
      </c>
      <c r="M9554" s="2">
        <f>MIN(Tabell2[[#This Row],[Bokat]]*Tabell2[[#This Row],[Inpris ex moms]],Tabell2[[#This Row],[Totalt lagervärde ex moms]])</f>
        <v>0</v>
      </c>
      <c r="N9554" s="2">
        <f>Tabell2[[#This Row],[Totalt lagervärde ex moms]]-Tabell2[[#This Row],[Varav bokat ex moms]]</f>
        <v>29.704000000000004</v>
      </c>
    </row>
    <row r="9555" spans="1:14" x14ac:dyDescent="0.2">
      <c r="A9555" t="s">
        <v>4507</v>
      </c>
      <c r="B9555" t="s">
        <v>4508</v>
      </c>
      <c r="C9555" s="2">
        <v>118</v>
      </c>
      <c r="D9555" s="2">
        <v>106</v>
      </c>
      <c r="E9555" s="2">
        <v>35</v>
      </c>
      <c r="F9555" s="2">
        <v>28</v>
      </c>
      <c r="G9555">
        <v>1</v>
      </c>
      <c r="H9555">
        <v>0</v>
      </c>
      <c r="I9555" s="2">
        <f>Tabell2[[#This Row],[Inköpspris (SEK)]]*Tabell2[[#This Row],[Antal]]</f>
        <v>35</v>
      </c>
      <c r="J9555" s="2">
        <f>MIN(Tabell2[[#This Row],[Bokat]]*Tabell2[[#This Row],[Inköpspris (SEK)]],Tabell2[[#This Row],[Totalt lagervärde ink moms]])</f>
        <v>0</v>
      </c>
      <c r="K9555" s="2">
        <f>Tabell2[[#This Row],[Totalt lagervärde ink moms]]-Tabell2[[#This Row],[Varav bokat ink moms]]</f>
        <v>35</v>
      </c>
      <c r="L9555" s="2">
        <f>Tabell2[[#This Row],[Antal]]*Tabell2[[#This Row],[Inpris ex moms]]</f>
        <v>28</v>
      </c>
      <c r="M9555" s="2">
        <f>MIN(Tabell2[[#This Row],[Bokat]]*Tabell2[[#This Row],[Inpris ex moms]],Tabell2[[#This Row],[Totalt lagervärde ex moms]])</f>
        <v>0</v>
      </c>
      <c r="N9555" s="2">
        <f>Tabell2[[#This Row],[Totalt lagervärde ex moms]]-Tabell2[[#This Row],[Varav bokat ex moms]]</f>
        <v>28</v>
      </c>
    </row>
    <row r="9556" spans="1:14" x14ac:dyDescent="0.2">
      <c r="A9556" t="s">
        <v>5775</v>
      </c>
      <c r="B9556" t="s">
        <v>5776</v>
      </c>
      <c r="C9556" s="2">
        <v>65</v>
      </c>
      <c r="D9556" s="2">
        <v>53</v>
      </c>
      <c r="E9556" s="2">
        <v>19.23</v>
      </c>
      <c r="F9556" s="2">
        <v>15.38</v>
      </c>
      <c r="G9556">
        <v>3</v>
      </c>
      <c r="H9556">
        <v>0</v>
      </c>
      <c r="I9556" s="2">
        <f>Tabell2[[#This Row],[Inköpspris (SEK)]]*Tabell2[[#This Row],[Antal]]</f>
        <v>57.69</v>
      </c>
      <c r="J9556" s="2">
        <f>MIN(Tabell2[[#This Row],[Bokat]]*Tabell2[[#This Row],[Inköpspris (SEK)]],Tabell2[[#This Row],[Totalt lagervärde ink moms]])</f>
        <v>0</v>
      </c>
      <c r="K9556" s="2">
        <f>Tabell2[[#This Row],[Totalt lagervärde ink moms]]-Tabell2[[#This Row],[Varav bokat ink moms]]</f>
        <v>57.69</v>
      </c>
      <c r="L9556" s="2">
        <f>Tabell2[[#This Row],[Antal]]*Tabell2[[#This Row],[Inpris ex moms]]</f>
        <v>46.14</v>
      </c>
      <c r="M9556" s="2">
        <f>MIN(Tabell2[[#This Row],[Bokat]]*Tabell2[[#This Row],[Inpris ex moms]],Tabell2[[#This Row],[Totalt lagervärde ex moms]])</f>
        <v>0</v>
      </c>
      <c r="N9556" s="2">
        <f>Tabell2[[#This Row],[Totalt lagervärde ex moms]]-Tabell2[[#This Row],[Varav bokat ex moms]]</f>
        <v>46.14</v>
      </c>
    </row>
    <row r="9557" spans="1:14" x14ac:dyDescent="0.2">
      <c r="A9557" t="s">
        <v>9747</v>
      </c>
      <c r="B9557" t="s">
        <v>9748</v>
      </c>
      <c r="C9557" s="2">
        <v>219</v>
      </c>
      <c r="D9557" s="2">
        <v>66</v>
      </c>
      <c r="E9557" s="2">
        <v>64.489999999999995</v>
      </c>
      <c r="F9557" s="2">
        <v>51.591999999999999</v>
      </c>
      <c r="G9557">
        <v>6</v>
      </c>
      <c r="H9557">
        <v>0</v>
      </c>
      <c r="I9557" s="2">
        <f>Tabell2[[#This Row],[Inköpspris (SEK)]]*Tabell2[[#This Row],[Antal]]</f>
        <v>386.93999999999994</v>
      </c>
      <c r="J9557" s="2">
        <f>MIN(Tabell2[[#This Row],[Bokat]]*Tabell2[[#This Row],[Inköpspris (SEK)]],Tabell2[[#This Row],[Totalt lagervärde ink moms]])</f>
        <v>0</v>
      </c>
      <c r="K9557" s="2">
        <f>Tabell2[[#This Row],[Totalt lagervärde ink moms]]-Tabell2[[#This Row],[Varav bokat ink moms]]</f>
        <v>386.93999999999994</v>
      </c>
      <c r="L9557" s="2">
        <f>Tabell2[[#This Row],[Antal]]*Tabell2[[#This Row],[Inpris ex moms]]</f>
        <v>309.55200000000002</v>
      </c>
      <c r="M9557" s="2">
        <f>MIN(Tabell2[[#This Row],[Bokat]]*Tabell2[[#This Row],[Inpris ex moms]],Tabell2[[#This Row],[Totalt lagervärde ex moms]])</f>
        <v>0</v>
      </c>
      <c r="N9557" s="2">
        <f>Tabell2[[#This Row],[Totalt lagervärde ex moms]]-Tabell2[[#This Row],[Varav bokat ex moms]]</f>
        <v>309.55200000000002</v>
      </c>
    </row>
    <row r="9558" spans="1:14" x14ac:dyDescent="0.2">
      <c r="A9558" t="s">
        <v>14207</v>
      </c>
      <c r="B9558" t="s">
        <v>14208</v>
      </c>
      <c r="C9558" s="2">
        <v>401</v>
      </c>
      <c r="D9558" s="2">
        <v>241</v>
      </c>
      <c r="E9558" s="2">
        <v>118</v>
      </c>
      <c r="F9558" s="2">
        <v>94.4</v>
      </c>
      <c r="G9558">
        <v>7</v>
      </c>
      <c r="H9558">
        <v>0</v>
      </c>
      <c r="I9558" s="2">
        <f>Tabell2[[#This Row],[Inköpspris (SEK)]]*Tabell2[[#This Row],[Antal]]</f>
        <v>826</v>
      </c>
      <c r="J9558" s="2">
        <f>MIN(Tabell2[[#This Row],[Bokat]]*Tabell2[[#This Row],[Inköpspris (SEK)]],Tabell2[[#This Row],[Totalt lagervärde ink moms]])</f>
        <v>0</v>
      </c>
      <c r="K9558" s="2">
        <f>Tabell2[[#This Row],[Totalt lagervärde ink moms]]-Tabell2[[#This Row],[Varav bokat ink moms]]</f>
        <v>826</v>
      </c>
      <c r="L9558" s="2">
        <f>Tabell2[[#This Row],[Antal]]*Tabell2[[#This Row],[Inpris ex moms]]</f>
        <v>660.80000000000007</v>
      </c>
      <c r="M9558" s="2">
        <f>MIN(Tabell2[[#This Row],[Bokat]]*Tabell2[[#This Row],[Inpris ex moms]],Tabell2[[#This Row],[Totalt lagervärde ex moms]])</f>
        <v>0</v>
      </c>
      <c r="N9558" s="2">
        <f>Tabell2[[#This Row],[Totalt lagervärde ex moms]]-Tabell2[[#This Row],[Varav bokat ex moms]]</f>
        <v>660.80000000000007</v>
      </c>
    </row>
    <row r="9559" spans="1:14" x14ac:dyDescent="0.2">
      <c r="A9559" t="s">
        <v>14111</v>
      </c>
      <c r="B9559" t="s">
        <v>14112</v>
      </c>
      <c r="C9559" s="2">
        <v>395</v>
      </c>
      <c r="D9559" s="2">
        <v>118</v>
      </c>
      <c r="E9559" s="2">
        <v>116.15</v>
      </c>
      <c r="F9559" s="2">
        <v>92.920000000000016</v>
      </c>
      <c r="G9559">
        <v>3</v>
      </c>
      <c r="H9559">
        <v>0</v>
      </c>
      <c r="I9559" s="2">
        <f>Tabell2[[#This Row],[Inköpspris (SEK)]]*Tabell2[[#This Row],[Antal]]</f>
        <v>348.45000000000005</v>
      </c>
      <c r="J9559" s="2">
        <f>MIN(Tabell2[[#This Row],[Bokat]]*Tabell2[[#This Row],[Inköpspris (SEK)]],Tabell2[[#This Row],[Totalt lagervärde ink moms]])</f>
        <v>0</v>
      </c>
      <c r="K9559" s="2">
        <f>Tabell2[[#This Row],[Totalt lagervärde ink moms]]-Tabell2[[#This Row],[Varav bokat ink moms]]</f>
        <v>348.45000000000005</v>
      </c>
      <c r="L9559" s="2">
        <f>Tabell2[[#This Row],[Antal]]*Tabell2[[#This Row],[Inpris ex moms]]</f>
        <v>278.76000000000005</v>
      </c>
      <c r="M9559" s="2">
        <f>MIN(Tabell2[[#This Row],[Bokat]]*Tabell2[[#This Row],[Inpris ex moms]],Tabell2[[#This Row],[Totalt lagervärde ex moms]])</f>
        <v>0</v>
      </c>
      <c r="N9559" s="2">
        <f>Tabell2[[#This Row],[Totalt lagervärde ex moms]]-Tabell2[[#This Row],[Varav bokat ex moms]]</f>
        <v>278.76000000000005</v>
      </c>
    </row>
    <row r="9560" spans="1:14" x14ac:dyDescent="0.2">
      <c r="A9560" t="s">
        <v>11590</v>
      </c>
      <c r="B9560" t="s">
        <v>11591</v>
      </c>
      <c r="C9560" s="2">
        <v>184</v>
      </c>
      <c r="D9560" s="2">
        <v>146</v>
      </c>
      <c r="E9560" s="2">
        <v>54</v>
      </c>
      <c r="F9560" s="2">
        <v>43.2</v>
      </c>
      <c r="G9560">
        <v>2</v>
      </c>
      <c r="H9560">
        <v>0</v>
      </c>
      <c r="I9560" s="2">
        <f>Tabell2[[#This Row],[Inköpspris (SEK)]]*Tabell2[[#This Row],[Antal]]</f>
        <v>108</v>
      </c>
      <c r="J9560" s="2">
        <f>MIN(Tabell2[[#This Row],[Bokat]]*Tabell2[[#This Row],[Inköpspris (SEK)]],Tabell2[[#This Row],[Totalt lagervärde ink moms]])</f>
        <v>0</v>
      </c>
      <c r="K9560" s="2">
        <f>Tabell2[[#This Row],[Totalt lagervärde ink moms]]-Tabell2[[#This Row],[Varav bokat ink moms]]</f>
        <v>108</v>
      </c>
      <c r="L9560" s="2">
        <f>Tabell2[[#This Row],[Antal]]*Tabell2[[#This Row],[Inpris ex moms]]</f>
        <v>86.4</v>
      </c>
      <c r="M9560" s="2">
        <f>MIN(Tabell2[[#This Row],[Bokat]]*Tabell2[[#This Row],[Inpris ex moms]],Tabell2[[#This Row],[Totalt lagervärde ex moms]])</f>
        <v>0</v>
      </c>
      <c r="N9560" s="2">
        <f>Tabell2[[#This Row],[Totalt lagervärde ex moms]]-Tabell2[[#This Row],[Varav bokat ex moms]]</f>
        <v>86.4</v>
      </c>
    </row>
    <row r="9561" spans="1:14" x14ac:dyDescent="0.2">
      <c r="A9561" t="s">
        <v>11592</v>
      </c>
      <c r="B9561" t="s">
        <v>11591</v>
      </c>
      <c r="C9561" s="2">
        <v>184</v>
      </c>
      <c r="D9561" s="2">
        <v>146</v>
      </c>
      <c r="E9561" s="2">
        <v>54</v>
      </c>
      <c r="F9561" s="2">
        <v>43.2</v>
      </c>
      <c r="G9561">
        <v>2</v>
      </c>
      <c r="H9561">
        <v>0</v>
      </c>
      <c r="I9561" s="2">
        <f>Tabell2[[#This Row],[Inköpspris (SEK)]]*Tabell2[[#This Row],[Antal]]</f>
        <v>108</v>
      </c>
      <c r="J9561" s="2">
        <f>MIN(Tabell2[[#This Row],[Bokat]]*Tabell2[[#This Row],[Inköpspris (SEK)]],Tabell2[[#This Row],[Totalt lagervärde ink moms]])</f>
        <v>0</v>
      </c>
      <c r="K9561" s="2">
        <f>Tabell2[[#This Row],[Totalt lagervärde ink moms]]-Tabell2[[#This Row],[Varav bokat ink moms]]</f>
        <v>108</v>
      </c>
      <c r="L9561" s="2">
        <f>Tabell2[[#This Row],[Antal]]*Tabell2[[#This Row],[Inpris ex moms]]</f>
        <v>86.4</v>
      </c>
      <c r="M9561" s="2">
        <f>MIN(Tabell2[[#This Row],[Bokat]]*Tabell2[[#This Row],[Inpris ex moms]],Tabell2[[#This Row],[Totalt lagervärde ex moms]])</f>
        <v>0</v>
      </c>
      <c r="N9561" s="2">
        <f>Tabell2[[#This Row],[Totalt lagervärde ex moms]]-Tabell2[[#This Row],[Varav bokat ex moms]]</f>
        <v>86.4</v>
      </c>
    </row>
    <row r="9562" spans="1:14" x14ac:dyDescent="0.2">
      <c r="A9562" t="s">
        <v>11593</v>
      </c>
      <c r="B9562" t="s">
        <v>11591</v>
      </c>
      <c r="C9562" s="2">
        <v>184</v>
      </c>
      <c r="D9562" s="2">
        <v>146</v>
      </c>
      <c r="E9562" s="2">
        <v>54</v>
      </c>
      <c r="F9562" s="2">
        <v>43.2</v>
      </c>
      <c r="G9562">
        <v>1</v>
      </c>
      <c r="H9562">
        <v>0</v>
      </c>
      <c r="I9562" s="2">
        <f>Tabell2[[#This Row],[Inköpspris (SEK)]]*Tabell2[[#This Row],[Antal]]</f>
        <v>54</v>
      </c>
      <c r="J9562" s="2">
        <f>MIN(Tabell2[[#This Row],[Bokat]]*Tabell2[[#This Row],[Inköpspris (SEK)]],Tabell2[[#This Row],[Totalt lagervärde ink moms]])</f>
        <v>0</v>
      </c>
      <c r="K9562" s="2">
        <f>Tabell2[[#This Row],[Totalt lagervärde ink moms]]-Tabell2[[#This Row],[Varav bokat ink moms]]</f>
        <v>54</v>
      </c>
      <c r="L9562" s="2">
        <f>Tabell2[[#This Row],[Antal]]*Tabell2[[#This Row],[Inpris ex moms]]</f>
        <v>43.2</v>
      </c>
      <c r="M9562" s="2">
        <f>MIN(Tabell2[[#This Row],[Bokat]]*Tabell2[[#This Row],[Inpris ex moms]],Tabell2[[#This Row],[Totalt lagervärde ex moms]])</f>
        <v>0</v>
      </c>
      <c r="N9562" s="2">
        <f>Tabell2[[#This Row],[Totalt lagervärde ex moms]]-Tabell2[[#This Row],[Varav bokat ex moms]]</f>
        <v>43.2</v>
      </c>
    </row>
    <row r="9563" spans="1:14" x14ac:dyDescent="0.2">
      <c r="A9563" t="s">
        <v>9761</v>
      </c>
      <c r="B9563" t="s">
        <v>9762</v>
      </c>
      <c r="C9563" s="2">
        <v>575</v>
      </c>
      <c r="D9563" s="2">
        <v>338</v>
      </c>
      <c r="E9563" s="2">
        <v>168.75</v>
      </c>
      <c r="F9563" s="2">
        <v>135</v>
      </c>
      <c r="G9563">
        <v>3</v>
      </c>
      <c r="H9563">
        <v>0</v>
      </c>
      <c r="I9563" s="2">
        <f>Tabell2[[#This Row],[Inköpspris (SEK)]]*Tabell2[[#This Row],[Antal]]</f>
        <v>506.25</v>
      </c>
      <c r="J9563" s="2">
        <f>MIN(Tabell2[[#This Row],[Bokat]]*Tabell2[[#This Row],[Inköpspris (SEK)]],Tabell2[[#This Row],[Totalt lagervärde ink moms]])</f>
        <v>0</v>
      </c>
      <c r="K9563" s="2">
        <f>Tabell2[[#This Row],[Totalt lagervärde ink moms]]-Tabell2[[#This Row],[Varav bokat ink moms]]</f>
        <v>506.25</v>
      </c>
      <c r="L9563" s="2">
        <f>Tabell2[[#This Row],[Antal]]*Tabell2[[#This Row],[Inpris ex moms]]</f>
        <v>405</v>
      </c>
      <c r="M9563" s="2">
        <f>MIN(Tabell2[[#This Row],[Bokat]]*Tabell2[[#This Row],[Inpris ex moms]],Tabell2[[#This Row],[Totalt lagervärde ex moms]])</f>
        <v>0</v>
      </c>
      <c r="N9563" s="2">
        <f>Tabell2[[#This Row],[Totalt lagervärde ex moms]]-Tabell2[[#This Row],[Varav bokat ex moms]]</f>
        <v>405</v>
      </c>
    </row>
    <row r="9564" spans="1:14" x14ac:dyDescent="0.2">
      <c r="A9564" t="s">
        <v>9763</v>
      </c>
      <c r="B9564" t="s">
        <v>9764</v>
      </c>
      <c r="C9564" s="2">
        <v>575</v>
      </c>
      <c r="D9564" s="2">
        <v>338</v>
      </c>
      <c r="E9564" s="2">
        <v>168.75</v>
      </c>
      <c r="F9564" s="2">
        <v>135</v>
      </c>
      <c r="G9564">
        <v>1</v>
      </c>
      <c r="H9564">
        <v>0</v>
      </c>
      <c r="I9564" s="2">
        <f>Tabell2[[#This Row],[Inköpspris (SEK)]]*Tabell2[[#This Row],[Antal]]</f>
        <v>168.75</v>
      </c>
      <c r="J9564" s="2">
        <f>MIN(Tabell2[[#This Row],[Bokat]]*Tabell2[[#This Row],[Inköpspris (SEK)]],Tabell2[[#This Row],[Totalt lagervärde ink moms]])</f>
        <v>0</v>
      </c>
      <c r="K9564" s="2">
        <f>Tabell2[[#This Row],[Totalt lagervärde ink moms]]-Tabell2[[#This Row],[Varav bokat ink moms]]</f>
        <v>168.75</v>
      </c>
      <c r="L9564" s="2">
        <f>Tabell2[[#This Row],[Antal]]*Tabell2[[#This Row],[Inpris ex moms]]</f>
        <v>135</v>
      </c>
      <c r="M9564" s="2">
        <f>MIN(Tabell2[[#This Row],[Bokat]]*Tabell2[[#This Row],[Inpris ex moms]],Tabell2[[#This Row],[Totalt lagervärde ex moms]])</f>
        <v>0</v>
      </c>
      <c r="N9564" s="2">
        <f>Tabell2[[#This Row],[Totalt lagervärde ex moms]]-Tabell2[[#This Row],[Varav bokat ex moms]]</f>
        <v>135</v>
      </c>
    </row>
    <row r="9565" spans="1:14" x14ac:dyDescent="0.2">
      <c r="A9565" t="s">
        <v>9765</v>
      </c>
      <c r="B9565" t="s">
        <v>9766</v>
      </c>
      <c r="C9565" s="2">
        <v>575</v>
      </c>
      <c r="D9565" s="2">
        <v>338</v>
      </c>
      <c r="E9565" s="2">
        <v>168.75</v>
      </c>
      <c r="F9565" s="2">
        <v>135</v>
      </c>
      <c r="G9565">
        <v>1</v>
      </c>
      <c r="H9565">
        <v>0</v>
      </c>
      <c r="I9565" s="2">
        <f>Tabell2[[#This Row],[Inköpspris (SEK)]]*Tabell2[[#This Row],[Antal]]</f>
        <v>168.75</v>
      </c>
      <c r="J9565" s="2">
        <f>MIN(Tabell2[[#This Row],[Bokat]]*Tabell2[[#This Row],[Inköpspris (SEK)]],Tabell2[[#This Row],[Totalt lagervärde ink moms]])</f>
        <v>0</v>
      </c>
      <c r="K9565" s="2">
        <f>Tabell2[[#This Row],[Totalt lagervärde ink moms]]-Tabell2[[#This Row],[Varav bokat ink moms]]</f>
        <v>168.75</v>
      </c>
      <c r="L9565" s="2">
        <f>Tabell2[[#This Row],[Antal]]*Tabell2[[#This Row],[Inpris ex moms]]</f>
        <v>135</v>
      </c>
      <c r="M9565" s="2">
        <f>MIN(Tabell2[[#This Row],[Bokat]]*Tabell2[[#This Row],[Inpris ex moms]],Tabell2[[#This Row],[Totalt lagervärde ex moms]])</f>
        <v>0</v>
      </c>
      <c r="N9565" s="2">
        <f>Tabell2[[#This Row],[Totalt lagervärde ex moms]]-Tabell2[[#This Row],[Varav bokat ex moms]]</f>
        <v>135</v>
      </c>
    </row>
    <row r="9566" spans="1:14" x14ac:dyDescent="0.2">
      <c r="A9566" t="s">
        <v>9767</v>
      </c>
      <c r="B9566" t="s">
        <v>9768</v>
      </c>
      <c r="C9566" s="2">
        <v>575</v>
      </c>
      <c r="D9566" s="2">
        <v>338</v>
      </c>
      <c r="E9566" s="2">
        <v>168.75</v>
      </c>
      <c r="F9566" s="2">
        <v>135</v>
      </c>
      <c r="G9566">
        <v>1</v>
      </c>
      <c r="H9566">
        <v>0</v>
      </c>
      <c r="I9566" s="2">
        <f>Tabell2[[#This Row],[Inköpspris (SEK)]]*Tabell2[[#This Row],[Antal]]</f>
        <v>168.75</v>
      </c>
      <c r="J9566" s="2">
        <f>MIN(Tabell2[[#This Row],[Bokat]]*Tabell2[[#This Row],[Inköpspris (SEK)]],Tabell2[[#This Row],[Totalt lagervärde ink moms]])</f>
        <v>0</v>
      </c>
      <c r="K9566" s="2">
        <f>Tabell2[[#This Row],[Totalt lagervärde ink moms]]-Tabell2[[#This Row],[Varav bokat ink moms]]</f>
        <v>168.75</v>
      </c>
      <c r="L9566" s="2">
        <f>Tabell2[[#This Row],[Antal]]*Tabell2[[#This Row],[Inpris ex moms]]</f>
        <v>135</v>
      </c>
      <c r="M9566" s="2">
        <f>MIN(Tabell2[[#This Row],[Bokat]]*Tabell2[[#This Row],[Inpris ex moms]],Tabell2[[#This Row],[Totalt lagervärde ex moms]])</f>
        <v>0</v>
      </c>
      <c r="N9566" s="2">
        <f>Tabell2[[#This Row],[Totalt lagervärde ex moms]]-Tabell2[[#This Row],[Varav bokat ex moms]]</f>
        <v>135</v>
      </c>
    </row>
    <row r="9567" spans="1:14" x14ac:dyDescent="0.2">
      <c r="A9567" t="s">
        <v>11660</v>
      </c>
      <c r="B9567" t="s">
        <v>11661</v>
      </c>
      <c r="C9567" s="2">
        <v>240</v>
      </c>
      <c r="D9567" s="2">
        <v>180</v>
      </c>
      <c r="E9567" s="2">
        <v>70</v>
      </c>
      <c r="F9567" s="2">
        <v>56</v>
      </c>
      <c r="G9567">
        <v>2</v>
      </c>
      <c r="H9567">
        <v>0</v>
      </c>
      <c r="I9567" s="2">
        <f>Tabell2[[#This Row],[Inköpspris (SEK)]]*Tabell2[[#This Row],[Antal]]</f>
        <v>140</v>
      </c>
      <c r="J9567" s="2">
        <f>MIN(Tabell2[[#This Row],[Bokat]]*Tabell2[[#This Row],[Inköpspris (SEK)]],Tabell2[[#This Row],[Totalt lagervärde ink moms]])</f>
        <v>0</v>
      </c>
      <c r="K9567" s="2">
        <f>Tabell2[[#This Row],[Totalt lagervärde ink moms]]-Tabell2[[#This Row],[Varav bokat ink moms]]</f>
        <v>140</v>
      </c>
      <c r="L9567" s="2">
        <f>Tabell2[[#This Row],[Antal]]*Tabell2[[#This Row],[Inpris ex moms]]</f>
        <v>112</v>
      </c>
      <c r="M9567" s="2">
        <f>MIN(Tabell2[[#This Row],[Bokat]]*Tabell2[[#This Row],[Inpris ex moms]],Tabell2[[#This Row],[Totalt lagervärde ex moms]])</f>
        <v>0</v>
      </c>
      <c r="N9567" s="2">
        <f>Tabell2[[#This Row],[Totalt lagervärde ex moms]]-Tabell2[[#This Row],[Varav bokat ex moms]]</f>
        <v>112</v>
      </c>
    </row>
    <row r="9568" spans="1:14" x14ac:dyDescent="0.2">
      <c r="A9568" t="s">
        <v>15353</v>
      </c>
      <c r="B9568" t="s">
        <v>15354</v>
      </c>
      <c r="C9568" s="2">
        <v>509</v>
      </c>
      <c r="D9568" s="2">
        <v>305</v>
      </c>
      <c r="E9568" s="2">
        <v>148.4</v>
      </c>
      <c r="F9568" s="2">
        <v>118.72000000000001</v>
      </c>
      <c r="G9568">
        <v>3</v>
      </c>
      <c r="H9568">
        <v>0</v>
      </c>
      <c r="I9568" s="2">
        <f>Tabell2[[#This Row],[Inköpspris (SEK)]]*Tabell2[[#This Row],[Antal]]</f>
        <v>445.20000000000005</v>
      </c>
      <c r="J9568" s="2">
        <f>MIN(Tabell2[[#This Row],[Bokat]]*Tabell2[[#This Row],[Inköpspris (SEK)]],Tabell2[[#This Row],[Totalt lagervärde ink moms]])</f>
        <v>0</v>
      </c>
      <c r="K9568" s="2">
        <f>Tabell2[[#This Row],[Totalt lagervärde ink moms]]-Tabell2[[#This Row],[Varav bokat ink moms]]</f>
        <v>445.20000000000005</v>
      </c>
      <c r="L9568" s="2">
        <f>Tabell2[[#This Row],[Antal]]*Tabell2[[#This Row],[Inpris ex moms]]</f>
        <v>356.16</v>
      </c>
      <c r="M9568" s="2">
        <f>MIN(Tabell2[[#This Row],[Bokat]]*Tabell2[[#This Row],[Inpris ex moms]],Tabell2[[#This Row],[Totalt lagervärde ex moms]])</f>
        <v>0</v>
      </c>
      <c r="N9568" s="2">
        <f>Tabell2[[#This Row],[Totalt lagervärde ex moms]]-Tabell2[[#This Row],[Varav bokat ex moms]]</f>
        <v>356.16</v>
      </c>
    </row>
    <row r="9569" spans="1:14" x14ac:dyDescent="0.2">
      <c r="A9569" t="s">
        <v>15247</v>
      </c>
      <c r="B9569" t="s">
        <v>15248</v>
      </c>
      <c r="C9569" s="2">
        <v>489</v>
      </c>
      <c r="D9569" s="2">
        <v>196</v>
      </c>
      <c r="E9569" s="2">
        <v>142.18</v>
      </c>
      <c r="F9569" s="2">
        <v>113.74400000000001</v>
      </c>
      <c r="G9569">
        <v>1</v>
      </c>
      <c r="H9569">
        <v>0</v>
      </c>
      <c r="I9569" s="2">
        <f>Tabell2[[#This Row],[Inköpspris (SEK)]]*Tabell2[[#This Row],[Antal]]</f>
        <v>142.18</v>
      </c>
      <c r="J9569" s="2">
        <f>MIN(Tabell2[[#This Row],[Bokat]]*Tabell2[[#This Row],[Inköpspris (SEK)]],Tabell2[[#This Row],[Totalt lagervärde ink moms]])</f>
        <v>0</v>
      </c>
      <c r="K9569" s="2">
        <f>Tabell2[[#This Row],[Totalt lagervärde ink moms]]-Tabell2[[#This Row],[Varav bokat ink moms]]</f>
        <v>142.18</v>
      </c>
      <c r="L9569" s="2">
        <f>Tabell2[[#This Row],[Antal]]*Tabell2[[#This Row],[Inpris ex moms]]</f>
        <v>113.74400000000001</v>
      </c>
      <c r="M9569" s="2">
        <f>MIN(Tabell2[[#This Row],[Bokat]]*Tabell2[[#This Row],[Inpris ex moms]],Tabell2[[#This Row],[Totalt lagervärde ex moms]])</f>
        <v>0</v>
      </c>
      <c r="N9569" s="2">
        <f>Tabell2[[#This Row],[Totalt lagervärde ex moms]]-Tabell2[[#This Row],[Varav bokat ex moms]]</f>
        <v>113.74400000000001</v>
      </c>
    </row>
    <row r="9570" spans="1:14" x14ac:dyDescent="0.2">
      <c r="A9570" t="s">
        <v>1574</v>
      </c>
      <c r="B9570" t="s">
        <v>1575</v>
      </c>
      <c r="C9570" s="2">
        <v>129</v>
      </c>
      <c r="D9570" s="2">
        <v>77</v>
      </c>
      <c r="E9570" s="2">
        <v>37.5</v>
      </c>
      <c r="F9570" s="2">
        <v>30</v>
      </c>
      <c r="G9570">
        <v>3</v>
      </c>
      <c r="H9570">
        <v>0</v>
      </c>
      <c r="I9570" s="2">
        <f>Tabell2[[#This Row],[Inköpspris (SEK)]]*Tabell2[[#This Row],[Antal]]</f>
        <v>112.5</v>
      </c>
      <c r="J9570" s="2">
        <f>MIN(Tabell2[[#This Row],[Bokat]]*Tabell2[[#This Row],[Inköpspris (SEK)]],Tabell2[[#This Row],[Totalt lagervärde ink moms]])</f>
        <v>0</v>
      </c>
      <c r="K9570" s="2">
        <f>Tabell2[[#This Row],[Totalt lagervärde ink moms]]-Tabell2[[#This Row],[Varav bokat ink moms]]</f>
        <v>112.5</v>
      </c>
      <c r="L9570" s="2">
        <f>Tabell2[[#This Row],[Antal]]*Tabell2[[#This Row],[Inpris ex moms]]</f>
        <v>90</v>
      </c>
      <c r="M9570" s="2">
        <f>MIN(Tabell2[[#This Row],[Bokat]]*Tabell2[[#This Row],[Inpris ex moms]],Tabell2[[#This Row],[Totalt lagervärde ex moms]])</f>
        <v>0</v>
      </c>
      <c r="N9570" s="2">
        <f>Tabell2[[#This Row],[Totalt lagervärde ex moms]]-Tabell2[[#This Row],[Varav bokat ex moms]]</f>
        <v>90</v>
      </c>
    </row>
    <row r="9571" spans="1:14" x14ac:dyDescent="0.2">
      <c r="A9571" t="s">
        <v>1576</v>
      </c>
      <c r="B9571" t="s">
        <v>1577</v>
      </c>
      <c r="C9571" s="2">
        <v>129</v>
      </c>
      <c r="D9571" s="2">
        <v>77</v>
      </c>
      <c r="E9571" s="2">
        <v>37.5</v>
      </c>
      <c r="F9571" s="2">
        <v>30</v>
      </c>
      <c r="G9571">
        <v>2</v>
      </c>
      <c r="H9571">
        <v>0</v>
      </c>
      <c r="I9571" s="2">
        <f>Tabell2[[#This Row],[Inköpspris (SEK)]]*Tabell2[[#This Row],[Antal]]</f>
        <v>75</v>
      </c>
      <c r="J9571" s="2">
        <f>MIN(Tabell2[[#This Row],[Bokat]]*Tabell2[[#This Row],[Inköpspris (SEK)]],Tabell2[[#This Row],[Totalt lagervärde ink moms]])</f>
        <v>0</v>
      </c>
      <c r="K9571" s="2">
        <f>Tabell2[[#This Row],[Totalt lagervärde ink moms]]-Tabell2[[#This Row],[Varav bokat ink moms]]</f>
        <v>75</v>
      </c>
      <c r="L9571" s="2">
        <f>Tabell2[[#This Row],[Antal]]*Tabell2[[#This Row],[Inpris ex moms]]</f>
        <v>60</v>
      </c>
      <c r="M9571" s="2">
        <f>MIN(Tabell2[[#This Row],[Bokat]]*Tabell2[[#This Row],[Inpris ex moms]],Tabell2[[#This Row],[Totalt lagervärde ex moms]])</f>
        <v>0</v>
      </c>
      <c r="N9571" s="2">
        <f>Tabell2[[#This Row],[Totalt lagervärde ex moms]]-Tabell2[[#This Row],[Varav bokat ex moms]]</f>
        <v>60</v>
      </c>
    </row>
    <row r="9572" spans="1:14" x14ac:dyDescent="0.2">
      <c r="A9572" t="s">
        <v>11326</v>
      </c>
      <c r="B9572" t="s">
        <v>11327</v>
      </c>
      <c r="C9572" s="2">
        <v>69</v>
      </c>
      <c r="D9572" s="2">
        <v>48</v>
      </c>
      <c r="E9572" s="2">
        <v>20</v>
      </c>
      <c r="F9572" s="2">
        <v>16</v>
      </c>
      <c r="G9572">
        <v>2</v>
      </c>
      <c r="H9572">
        <v>1</v>
      </c>
      <c r="I9572" s="2">
        <f>Tabell2[[#This Row],[Inköpspris (SEK)]]*Tabell2[[#This Row],[Antal]]</f>
        <v>40</v>
      </c>
      <c r="J9572" s="2">
        <f>MIN(Tabell2[[#This Row],[Bokat]]*Tabell2[[#This Row],[Inköpspris (SEK)]],Tabell2[[#This Row],[Totalt lagervärde ink moms]])</f>
        <v>20</v>
      </c>
      <c r="K9572" s="2">
        <f>Tabell2[[#This Row],[Totalt lagervärde ink moms]]-Tabell2[[#This Row],[Varav bokat ink moms]]</f>
        <v>20</v>
      </c>
      <c r="L9572" s="2">
        <f>Tabell2[[#This Row],[Antal]]*Tabell2[[#This Row],[Inpris ex moms]]</f>
        <v>32</v>
      </c>
      <c r="M9572" s="2">
        <f>MIN(Tabell2[[#This Row],[Bokat]]*Tabell2[[#This Row],[Inpris ex moms]],Tabell2[[#This Row],[Totalt lagervärde ex moms]])</f>
        <v>16</v>
      </c>
      <c r="N9572" s="2">
        <f>Tabell2[[#This Row],[Totalt lagervärde ex moms]]-Tabell2[[#This Row],[Varav bokat ex moms]]</f>
        <v>16</v>
      </c>
    </row>
    <row r="9573" spans="1:14" x14ac:dyDescent="0.2">
      <c r="A9573" t="s">
        <v>8893</v>
      </c>
      <c r="B9573" t="s">
        <v>8894</v>
      </c>
      <c r="C9573" s="2">
        <v>129</v>
      </c>
      <c r="D9573" s="2">
        <v>73</v>
      </c>
      <c r="E9573" s="2">
        <v>37.130000000000003</v>
      </c>
      <c r="F9573" s="2">
        <v>29.704000000000004</v>
      </c>
      <c r="G9573">
        <v>1</v>
      </c>
      <c r="H9573">
        <v>0</v>
      </c>
      <c r="I9573" s="2">
        <f>Tabell2[[#This Row],[Inköpspris (SEK)]]*Tabell2[[#This Row],[Antal]]</f>
        <v>37.130000000000003</v>
      </c>
      <c r="J9573" s="2">
        <f>MIN(Tabell2[[#This Row],[Bokat]]*Tabell2[[#This Row],[Inköpspris (SEK)]],Tabell2[[#This Row],[Totalt lagervärde ink moms]])</f>
        <v>0</v>
      </c>
      <c r="K9573" s="2">
        <f>Tabell2[[#This Row],[Totalt lagervärde ink moms]]-Tabell2[[#This Row],[Varav bokat ink moms]]</f>
        <v>37.130000000000003</v>
      </c>
      <c r="L9573" s="2">
        <f>Tabell2[[#This Row],[Antal]]*Tabell2[[#This Row],[Inpris ex moms]]</f>
        <v>29.704000000000004</v>
      </c>
      <c r="M9573" s="2">
        <f>MIN(Tabell2[[#This Row],[Bokat]]*Tabell2[[#This Row],[Inpris ex moms]],Tabell2[[#This Row],[Totalt lagervärde ex moms]])</f>
        <v>0</v>
      </c>
      <c r="N9573" s="2">
        <f>Tabell2[[#This Row],[Totalt lagervärde ex moms]]-Tabell2[[#This Row],[Varav bokat ex moms]]</f>
        <v>29.704000000000004</v>
      </c>
    </row>
    <row r="9574" spans="1:14" x14ac:dyDescent="0.2">
      <c r="A9574" t="s">
        <v>19316</v>
      </c>
      <c r="B9574" t="s">
        <v>19317</v>
      </c>
      <c r="C9574" s="2">
        <v>87</v>
      </c>
      <c r="D9574" s="2">
        <v>58</v>
      </c>
      <c r="E9574" s="2">
        <v>25</v>
      </c>
      <c r="F9574" s="2">
        <v>20</v>
      </c>
      <c r="G9574">
        <v>4</v>
      </c>
      <c r="H9574">
        <v>0</v>
      </c>
      <c r="I9574" s="2">
        <f>Tabell2[[#This Row],[Inköpspris (SEK)]]*Tabell2[[#This Row],[Antal]]</f>
        <v>100</v>
      </c>
      <c r="J9574" s="2">
        <f>MIN(Tabell2[[#This Row],[Bokat]]*Tabell2[[#This Row],[Inköpspris (SEK)]],Tabell2[[#This Row],[Totalt lagervärde ink moms]])</f>
        <v>0</v>
      </c>
      <c r="K9574" s="2">
        <f>Tabell2[[#This Row],[Totalt lagervärde ink moms]]-Tabell2[[#This Row],[Varav bokat ink moms]]</f>
        <v>100</v>
      </c>
      <c r="L9574" s="2">
        <f>Tabell2[[#This Row],[Antal]]*Tabell2[[#This Row],[Inpris ex moms]]</f>
        <v>80</v>
      </c>
      <c r="M9574" s="2">
        <f>MIN(Tabell2[[#This Row],[Bokat]]*Tabell2[[#This Row],[Inpris ex moms]],Tabell2[[#This Row],[Totalt lagervärde ex moms]])</f>
        <v>0</v>
      </c>
      <c r="N9574" s="2">
        <f>Tabell2[[#This Row],[Totalt lagervärde ex moms]]-Tabell2[[#This Row],[Varav bokat ex moms]]</f>
        <v>80</v>
      </c>
    </row>
    <row r="9575" spans="1:14" x14ac:dyDescent="0.2">
      <c r="A9575" t="s">
        <v>19346</v>
      </c>
      <c r="B9575" t="s">
        <v>19347</v>
      </c>
      <c r="C9575" s="2">
        <v>244</v>
      </c>
      <c r="D9575" s="2">
        <v>184</v>
      </c>
      <c r="E9575" s="2">
        <v>70</v>
      </c>
      <c r="F9575" s="2">
        <v>56</v>
      </c>
      <c r="G9575">
        <v>4</v>
      </c>
      <c r="H9575">
        <v>0</v>
      </c>
      <c r="I9575" s="2">
        <f>Tabell2[[#This Row],[Inköpspris (SEK)]]*Tabell2[[#This Row],[Antal]]</f>
        <v>280</v>
      </c>
      <c r="J9575" s="2">
        <f>MIN(Tabell2[[#This Row],[Bokat]]*Tabell2[[#This Row],[Inköpspris (SEK)]],Tabell2[[#This Row],[Totalt lagervärde ink moms]])</f>
        <v>0</v>
      </c>
      <c r="K9575" s="2">
        <f>Tabell2[[#This Row],[Totalt lagervärde ink moms]]-Tabell2[[#This Row],[Varav bokat ink moms]]</f>
        <v>280</v>
      </c>
      <c r="L9575" s="2">
        <f>Tabell2[[#This Row],[Antal]]*Tabell2[[#This Row],[Inpris ex moms]]</f>
        <v>224</v>
      </c>
      <c r="M9575" s="2">
        <f>MIN(Tabell2[[#This Row],[Bokat]]*Tabell2[[#This Row],[Inpris ex moms]],Tabell2[[#This Row],[Totalt lagervärde ex moms]])</f>
        <v>0</v>
      </c>
      <c r="N9575" s="2">
        <f>Tabell2[[#This Row],[Totalt lagervärde ex moms]]-Tabell2[[#This Row],[Varav bokat ex moms]]</f>
        <v>224</v>
      </c>
    </row>
    <row r="9576" spans="1:14" x14ac:dyDescent="0.2">
      <c r="A9576" t="s">
        <v>14799</v>
      </c>
      <c r="B9576" t="s">
        <v>14800</v>
      </c>
      <c r="C9576" s="2">
        <v>974</v>
      </c>
      <c r="D9576" s="2">
        <v>584</v>
      </c>
      <c r="E9576" s="2">
        <v>279.16000000000003</v>
      </c>
      <c r="F9576" s="2">
        <v>223.32800000000003</v>
      </c>
      <c r="G9576">
        <v>1</v>
      </c>
      <c r="H9576">
        <v>0</v>
      </c>
      <c r="I9576" s="2">
        <f>Tabell2[[#This Row],[Inköpspris (SEK)]]*Tabell2[[#This Row],[Antal]]</f>
        <v>279.16000000000003</v>
      </c>
      <c r="J9576" s="2">
        <f>MIN(Tabell2[[#This Row],[Bokat]]*Tabell2[[#This Row],[Inköpspris (SEK)]],Tabell2[[#This Row],[Totalt lagervärde ink moms]])</f>
        <v>0</v>
      </c>
      <c r="K9576" s="2">
        <f>Tabell2[[#This Row],[Totalt lagervärde ink moms]]-Tabell2[[#This Row],[Varav bokat ink moms]]</f>
        <v>279.16000000000003</v>
      </c>
      <c r="L9576" s="2">
        <f>Tabell2[[#This Row],[Antal]]*Tabell2[[#This Row],[Inpris ex moms]]</f>
        <v>223.32800000000003</v>
      </c>
      <c r="M9576" s="2">
        <f>MIN(Tabell2[[#This Row],[Bokat]]*Tabell2[[#This Row],[Inpris ex moms]],Tabell2[[#This Row],[Totalt lagervärde ex moms]])</f>
        <v>0</v>
      </c>
      <c r="N9576" s="2">
        <f>Tabell2[[#This Row],[Totalt lagervärde ex moms]]-Tabell2[[#This Row],[Varav bokat ex moms]]</f>
        <v>223.32800000000003</v>
      </c>
    </row>
    <row r="9577" spans="1:14" x14ac:dyDescent="0.2">
      <c r="A9577" t="s">
        <v>14801</v>
      </c>
      <c r="B9577" t="s">
        <v>14802</v>
      </c>
      <c r="C9577" s="2">
        <v>974</v>
      </c>
      <c r="D9577" s="2">
        <v>584</v>
      </c>
      <c r="E9577" s="2">
        <v>279.16000000000003</v>
      </c>
      <c r="F9577" s="2">
        <v>223.32800000000003</v>
      </c>
      <c r="G9577">
        <v>1</v>
      </c>
      <c r="H9577">
        <v>0</v>
      </c>
      <c r="I9577" s="2">
        <f>Tabell2[[#This Row],[Inköpspris (SEK)]]*Tabell2[[#This Row],[Antal]]</f>
        <v>279.16000000000003</v>
      </c>
      <c r="J9577" s="2">
        <f>MIN(Tabell2[[#This Row],[Bokat]]*Tabell2[[#This Row],[Inköpspris (SEK)]],Tabell2[[#This Row],[Totalt lagervärde ink moms]])</f>
        <v>0</v>
      </c>
      <c r="K9577" s="2">
        <f>Tabell2[[#This Row],[Totalt lagervärde ink moms]]-Tabell2[[#This Row],[Varav bokat ink moms]]</f>
        <v>279.16000000000003</v>
      </c>
      <c r="L9577" s="2">
        <f>Tabell2[[#This Row],[Antal]]*Tabell2[[#This Row],[Inpris ex moms]]</f>
        <v>223.32800000000003</v>
      </c>
      <c r="M9577" s="2">
        <f>MIN(Tabell2[[#This Row],[Bokat]]*Tabell2[[#This Row],[Inpris ex moms]],Tabell2[[#This Row],[Totalt lagervärde ex moms]])</f>
        <v>0</v>
      </c>
      <c r="N9577" s="2">
        <f>Tabell2[[#This Row],[Totalt lagervärde ex moms]]-Tabell2[[#This Row],[Varav bokat ex moms]]</f>
        <v>223.32800000000003</v>
      </c>
    </row>
    <row r="9578" spans="1:14" x14ac:dyDescent="0.2">
      <c r="A9578" t="s">
        <v>11539</v>
      </c>
      <c r="B9578" t="s">
        <v>11540</v>
      </c>
      <c r="C9578" s="2">
        <v>309</v>
      </c>
      <c r="D9578" s="2">
        <v>264</v>
      </c>
      <c r="E9578" s="2">
        <v>88.56</v>
      </c>
      <c r="F9578" s="2">
        <v>70.847999999999999</v>
      </c>
      <c r="G9578">
        <v>1</v>
      </c>
      <c r="H9578">
        <v>0</v>
      </c>
      <c r="I9578" s="2">
        <f>Tabell2[[#This Row],[Inköpspris (SEK)]]*Tabell2[[#This Row],[Antal]]</f>
        <v>88.56</v>
      </c>
      <c r="J9578" s="2">
        <f>MIN(Tabell2[[#This Row],[Bokat]]*Tabell2[[#This Row],[Inköpspris (SEK)]],Tabell2[[#This Row],[Totalt lagervärde ink moms]])</f>
        <v>0</v>
      </c>
      <c r="K9578" s="2">
        <f>Tabell2[[#This Row],[Totalt lagervärde ink moms]]-Tabell2[[#This Row],[Varav bokat ink moms]]</f>
        <v>88.56</v>
      </c>
      <c r="L9578" s="2">
        <f>Tabell2[[#This Row],[Antal]]*Tabell2[[#This Row],[Inpris ex moms]]</f>
        <v>70.847999999999999</v>
      </c>
      <c r="M9578" s="2">
        <f>MIN(Tabell2[[#This Row],[Bokat]]*Tabell2[[#This Row],[Inpris ex moms]],Tabell2[[#This Row],[Totalt lagervärde ex moms]])</f>
        <v>0</v>
      </c>
      <c r="N9578" s="2">
        <f>Tabell2[[#This Row],[Totalt lagervärde ex moms]]-Tabell2[[#This Row],[Varav bokat ex moms]]</f>
        <v>70.847999999999999</v>
      </c>
    </row>
    <row r="9579" spans="1:14" x14ac:dyDescent="0.2">
      <c r="A9579" t="s">
        <v>7206</v>
      </c>
      <c r="B9579" t="s">
        <v>7207</v>
      </c>
      <c r="C9579" s="2">
        <v>455</v>
      </c>
      <c r="D9579" s="2">
        <v>400</v>
      </c>
      <c r="E9579" s="2">
        <v>130.16</v>
      </c>
      <c r="F9579" s="2">
        <v>104.13</v>
      </c>
      <c r="G9579">
        <v>1</v>
      </c>
      <c r="H9579">
        <v>0</v>
      </c>
      <c r="I9579" s="2">
        <f>Tabell2[[#This Row],[Inköpspris (SEK)]]*Tabell2[[#This Row],[Antal]]</f>
        <v>130.16</v>
      </c>
      <c r="J9579" s="2">
        <f>MIN(Tabell2[[#This Row],[Bokat]]*Tabell2[[#This Row],[Inköpspris (SEK)]],Tabell2[[#This Row],[Totalt lagervärde ink moms]])</f>
        <v>0</v>
      </c>
      <c r="K9579" s="2">
        <f>Tabell2[[#This Row],[Totalt lagervärde ink moms]]-Tabell2[[#This Row],[Varav bokat ink moms]]</f>
        <v>130.16</v>
      </c>
      <c r="L9579" s="2">
        <f>Tabell2[[#This Row],[Antal]]*Tabell2[[#This Row],[Inpris ex moms]]</f>
        <v>104.13</v>
      </c>
      <c r="M9579" s="2">
        <f>MIN(Tabell2[[#This Row],[Bokat]]*Tabell2[[#This Row],[Inpris ex moms]],Tabell2[[#This Row],[Totalt lagervärde ex moms]])</f>
        <v>0</v>
      </c>
      <c r="N9579" s="2">
        <f>Tabell2[[#This Row],[Totalt lagervärde ex moms]]-Tabell2[[#This Row],[Varav bokat ex moms]]</f>
        <v>104.13</v>
      </c>
    </row>
    <row r="9580" spans="1:14" x14ac:dyDescent="0.2">
      <c r="A9580" t="s">
        <v>8903</v>
      </c>
      <c r="B9580" t="s">
        <v>8904</v>
      </c>
      <c r="C9580" s="2">
        <v>175</v>
      </c>
      <c r="D9580" s="2">
        <v>53</v>
      </c>
      <c r="E9580" s="2">
        <v>50</v>
      </c>
      <c r="F9580" s="2">
        <v>40</v>
      </c>
      <c r="G9580">
        <v>2</v>
      </c>
      <c r="H9580">
        <v>0</v>
      </c>
      <c r="I9580" s="2">
        <f>Tabell2[[#This Row],[Inköpspris (SEK)]]*Tabell2[[#This Row],[Antal]]</f>
        <v>100</v>
      </c>
      <c r="J9580" s="2">
        <f>MIN(Tabell2[[#This Row],[Bokat]]*Tabell2[[#This Row],[Inköpspris (SEK)]],Tabell2[[#This Row],[Totalt lagervärde ink moms]])</f>
        <v>0</v>
      </c>
      <c r="K9580" s="2">
        <f>Tabell2[[#This Row],[Totalt lagervärde ink moms]]-Tabell2[[#This Row],[Varav bokat ink moms]]</f>
        <v>100</v>
      </c>
      <c r="L9580" s="2">
        <f>Tabell2[[#This Row],[Antal]]*Tabell2[[#This Row],[Inpris ex moms]]</f>
        <v>80</v>
      </c>
      <c r="M9580" s="2">
        <f>MIN(Tabell2[[#This Row],[Bokat]]*Tabell2[[#This Row],[Inpris ex moms]],Tabell2[[#This Row],[Totalt lagervärde ex moms]])</f>
        <v>0</v>
      </c>
      <c r="N9580" s="2">
        <f>Tabell2[[#This Row],[Totalt lagervärde ex moms]]-Tabell2[[#This Row],[Varav bokat ex moms]]</f>
        <v>80</v>
      </c>
    </row>
    <row r="9581" spans="1:14" x14ac:dyDescent="0.2">
      <c r="A9581" t="s">
        <v>14205</v>
      </c>
      <c r="B9581" t="s">
        <v>14206</v>
      </c>
      <c r="C9581" s="2">
        <v>329</v>
      </c>
      <c r="D9581" s="2">
        <v>99</v>
      </c>
      <c r="E9581" s="2">
        <v>93.75</v>
      </c>
      <c r="F9581" s="2">
        <v>75</v>
      </c>
      <c r="G9581">
        <v>2</v>
      </c>
      <c r="H9581">
        <v>0</v>
      </c>
      <c r="I9581" s="2">
        <f>Tabell2[[#This Row],[Inköpspris (SEK)]]*Tabell2[[#This Row],[Antal]]</f>
        <v>187.5</v>
      </c>
      <c r="J9581" s="2">
        <f>MIN(Tabell2[[#This Row],[Bokat]]*Tabell2[[#This Row],[Inköpspris (SEK)]],Tabell2[[#This Row],[Totalt lagervärde ink moms]])</f>
        <v>0</v>
      </c>
      <c r="K9581" s="2">
        <f>Tabell2[[#This Row],[Totalt lagervärde ink moms]]-Tabell2[[#This Row],[Varav bokat ink moms]]</f>
        <v>187.5</v>
      </c>
      <c r="L9581" s="2">
        <f>Tabell2[[#This Row],[Antal]]*Tabell2[[#This Row],[Inpris ex moms]]</f>
        <v>150</v>
      </c>
      <c r="M9581" s="2">
        <f>MIN(Tabell2[[#This Row],[Bokat]]*Tabell2[[#This Row],[Inpris ex moms]],Tabell2[[#This Row],[Totalt lagervärde ex moms]])</f>
        <v>0</v>
      </c>
      <c r="N9581" s="2">
        <f>Tabell2[[#This Row],[Totalt lagervärde ex moms]]-Tabell2[[#This Row],[Varav bokat ex moms]]</f>
        <v>150</v>
      </c>
    </row>
    <row r="9582" spans="1:14" x14ac:dyDescent="0.2">
      <c r="A9582" t="s">
        <v>17623</v>
      </c>
      <c r="B9582" t="s">
        <v>17624</v>
      </c>
      <c r="C9582" s="2">
        <v>329</v>
      </c>
      <c r="D9582" s="2">
        <v>242</v>
      </c>
      <c r="E9582" s="2">
        <v>93.75</v>
      </c>
      <c r="F9582" s="2">
        <v>75</v>
      </c>
      <c r="G9582">
        <v>12</v>
      </c>
      <c r="H9582">
        <v>4</v>
      </c>
      <c r="I9582" s="2">
        <f>Tabell2[[#This Row],[Inköpspris (SEK)]]*Tabell2[[#This Row],[Antal]]</f>
        <v>1125</v>
      </c>
      <c r="J9582" s="2">
        <f>MIN(Tabell2[[#This Row],[Bokat]]*Tabell2[[#This Row],[Inköpspris (SEK)]],Tabell2[[#This Row],[Totalt lagervärde ink moms]])</f>
        <v>375</v>
      </c>
      <c r="K9582" s="2">
        <f>Tabell2[[#This Row],[Totalt lagervärde ink moms]]-Tabell2[[#This Row],[Varav bokat ink moms]]</f>
        <v>750</v>
      </c>
      <c r="L9582" s="2">
        <f>Tabell2[[#This Row],[Antal]]*Tabell2[[#This Row],[Inpris ex moms]]</f>
        <v>900</v>
      </c>
      <c r="M9582" s="2">
        <f>MIN(Tabell2[[#This Row],[Bokat]]*Tabell2[[#This Row],[Inpris ex moms]],Tabell2[[#This Row],[Totalt lagervärde ex moms]])</f>
        <v>300</v>
      </c>
      <c r="N9582" s="2">
        <f>Tabell2[[#This Row],[Totalt lagervärde ex moms]]-Tabell2[[#This Row],[Varav bokat ex moms]]</f>
        <v>600</v>
      </c>
    </row>
    <row r="9583" spans="1:14" x14ac:dyDescent="0.2">
      <c r="A9583" t="s">
        <v>14603</v>
      </c>
      <c r="B9583" t="s">
        <v>14604</v>
      </c>
      <c r="C9583" s="2">
        <v>539</v>
      </c>
      <c r="D9583" s="2">
        <v>323</v>
      </c>
      <c r="E9583" s="2">
        <v>153.13</v>
      </c>
      <c r="F9583" s="2">
        <v>122.504</v>
      </c>
      <c r="G9583">
        <v>3</v>
      </c>
      <c r="H9583">
        <v>0</v>
      </c>
      <c r="I9583" s="2">
        <f>Tabell2[[#This Row],[Inköpspris (SEK)]]*Tabell2[[#This Row],[Antal]]</f>
        <v>459.39</v>
      </c>
      <c r="J9583" s="2">
        <f>MIN(Tabell2[[#This Row],[Bokat]]*Tabell2[[#This Row],[Inköpspris (SEK)]],Tabell2[[#This Row],[Totalt lagervärde ink moms]])</f>
        <v>0</v>
      </c>
      <c r="K9583" s="2">
        <f>Tabell2[[#This Row],[Totalt lagervärde ink moms]]-Tabell2[[#This Row],[Varav bokat ink moms]]</f>
        <v>459.39</v>
      </c>
      <c r="L9583" s="2">
        <f>Tabell2[[#This Row],[Antal]]*Tabell2[[#This Row],[Inpris ex moms]]</f>
        <v>367.512</v>
      </c>
      <c r="M9583" s="2">
        <f>MIN(Tabell2[[#This Row],[Bokat]]*Tabell2[[#This Row],[Inpris ex moms]],Tabell2[[#This Row],[Totalt lagervärde ex moms]])</f>
        <v>0</v>
      </c>
      <c r="N9583" s="2">
        <f>Tabell2[[#This Row],[Totalt lagervärde ex moms]]-Tabell2[[#This Row],[Varav bokat ex moms]]</f>
        <v>367.512</v>
      </c>
    </row>
    <row r="9584" spans="1:14" x14ac:dyDescent="0.2">
      <c r="A9584" t="s">
        <v>14026</v>
      </c>
      <c r="B9584" t="s">
        <v>14027</v>
      </c>
      <c r="C9584" s="2">
        <v>335</v>
      </c>
      <c r="D9584" s="2">
        <v>134</v>
      </c>
      <c r="E9584" s="2">
        <v>95.15</v>
      </c>
      <c r="F9584" s="2">
        <v>76.12</v>
      </c>
      <c r="G9584">
        <v>1</v>
      </c>
      <c r="H9584">
        <v>0</v>
      </c>
      <c r="I9584" s="2">
        <f>Tabell2[[#This Row],[Inköpspris (SEK)]]*Tabell2[[#This Row],[Antal]]</f>
        <v>95.15</v>
      </c>
      <c r="J9584" s="2">
        <f>MIN(Tabell2[[#This Row],[Bokat]]*Tabell2[[#This Row],[Inköpspris (SEK)]],Tabell2[[#This Row],[Totalt lagervärde ink moms]])</f>
        <v>0</v>
      </c>
      <c r="K9584" s="2">
        <f>Tabell2[[#This Row],[Totalt lagervärde ink moms]]-Tabell2[[#This Row],[Varav bokat ink moms]]</f>
        <v>95.15</v>
      </c>
      <c r="L9584" s="2">
        <f>Tabell2[[#This Row],[Antal]]*Tabell2[[#This Row],[Inpris ex moms]]</f>
        <v>76.12</v>
      </c>
      <c r="M9584" s="2">
        <f>MIN(Tabell2[[#This Row],[Bokat]]*Tabell2[[#This Row],[Inpris ex moms]],Tabell2[[#This Row],[Totalt lagervärde ex moms]])</f>
        <v>0</v>
      </c>
      <c r="N9584" s="2">
        <f>Tabell2[[#This Row],[Totalt lagervärde ex moms]]-Tabell2[[#This Row],[Varav bokat ex moms]]</f>
        <v>76.12</v>
      </c>
    </row>
    <row r="9585" spans="1:14" x14ac:dyDescent="0.2">
      <c r="A9585" t="s">
        <v>19288</v>
      </c>
      <c r="B9585" s="1" t="s">
        <v>19289</v>
      </c>
      <c r="C9585" s="2">
        <v>229</v>
      </c>
      <c r="D9585" s="2">
        <v>69</v>
      </c>
      <c r="E9585" s="2">
        <v>65</v>
      </c>
      <c r="F9585" s="2">
        <v>52</v>
      </c>
      <c r="G9585">
        <v>3</v>
      </c>
      <c r="H9585">
        <v>0</v>
      </c>
      <c r="I9585" s="2">
        <f>Tabell2[[#This Row],[Inköpspris (SEK)]]*Tabell2[[#This Row],[Antal]]</f>
        <v>195</v>
      </c>
      <c r="J9585" s="2">
        <f>MIN(Tabell2[[#This Row],[Bokat]]*Tabell2[[#This Row],[Inköpspris (SEK)]],Tabell2[[#This Row],[Totalt lagervärde ink moms]])</f>
        <v>0</v>
      </c>
      <c r="K9585" s="2">
        <f>Tabell2[[#This Row],[Totalt lagervärde ink moms]]-Tabell2[[#This Row],[Varav bokat ink moms]]</f>
        <v>195</v>
      </c>
      <c r="L9585" s="2">
        <f>Tabell2[[#This Row],[Antal]]*Tabell2[[#This Row],[Inpris ex moms]]</f>
        <v>156</v>
      </c>
      <c r="M9585" s="2">
        <f>MIN(Tabell2[[#This Row],[Bokat]]*Tabell2[[#This Row],[Inpris ex moms]],Tabell2[[#This Row],[Totalt lagervärde ex moms]])</f>
        <v>0</v>
      </c>
      <c r="N9585" s="2">
        <f>Tabell2[[#This Row],[Totalt lagervärde ex moms]]-Tabell2[[#This Row],[Varav bokat ex moms]]</f>
        <v>156</v>
      </c>
    </row>
    <row r="9586" spans="1:14" x14ac:dyDescent="0.2">
      <c r="A9586" t="s">
        <v>19290</v>
      </c>
      <c r="B9586" t="s">
        <v>19289</v>
      </c>
      <c r="C9586" s="2">
        <v>229</v>
      </c>
      <c r="D9586" s="2">
        <v>69</v>
      </c>
      <c r="E9586" s="2">
        <v>65</v>
      </c>
      <c r="F9586" s="2">
        <v>52</v>
      </c>
      <c r="G9586">
        <v>2</v>
      </c>
      <c r="H9586">
        <v>0</v>
      </c>
      <c r="I9586" s="2">
        <f>Tabell2[[#This Row],[Inköpspris (SEK)]]*Tabell2[[#This Row],[Antal]]</f>
        <v>130</v>
      </c>
      <c r="J9586" s="2">
        <f>MIN(Tabell2[[#This Row],[Bokat]]*Tabell2[[#This Row],[Inköpspris (SEK)]],Tabell2[[#This Row],[Totalt lagervärde ink moms]])</f>
        <v>0</v>
      </c>
      <c r="K9586" s="2">
        <f>Tabell2[[#This Row],[Totalt lagervärde ink moms]]-Tabell2[[#This Row],[Varav bokat ink moms]]</f>
        <v>130</v>
      </c>
      <c r="L9586" s="2">
        <f>Tabell2[[#This Row],[Antal]]*Tabell2[[#This Row],[Inpris ex moms]]</f>
        <v>104</v>
      </c>
      <c r="M9586" s="2">
        <f>MIN(Tabell2[[#This Row],[Bokat]]*Tabell2[[#This Row],[Inpris ex moms]],Tabell2[[#This Row],[Totalt lagervärde ex moms]])</f>
        <v>0</v>
      </c>
      <c r="N9586" s="2">
        <f>Tabell2[[#This Row],[Totalt lagervärde ex moms]]-Tabell2[[#This Row],[Varav bokat ex moms]]</f>
        <v>104</v>
      </c>
    </row>
    <row r="9587" spans="1:14" x14ac:dyDescent="0.2">
      <c r="A9587" t="s">
        <v>14085</v>
      </c>
      <c r="B9587" t="s">
        <v>14086</v>
      </c>
      <c r="C9587" s="2">
        <v>849</v>
      </c>
      <c r="D9587" s="2">
        <v>424</v>
      </c>
      <c r="E9587" s="2">
        <v>240.98</v>
      </c>
      <c r="F9587" s="2">
        <v>192.78399999999999</v>
      </c>
      <c r="G9587">
        <v>1</v>
      </c>
      <c r="H9587">
        <v>0</v>
      </c>
      <c r="I9587" s="2">
        <f>Tabell2[[#This Row],[Inköpspris (SEK)]]*Tabell2[[#This Row],[Antal]]</f>
        <v>240.98</v>
      </c>
      <c r="J9587" s="2">
        <f>MIN(Tabell2[[#This Row],[Bokat]]*Tabell2[[#This Row],[Inköpspris (SEK)]],Tabell2[[#This Row],[Totalt lagervärde ink moms]])</f>
        <v>0</v>
      </c>
      <c r="K9587" s="2">
        <f>Tabell2[[#This Row],[Totalt lagervärde ink moms]]-Tabell2[[#This Row],[Varav bokat ink moms]]</f>
        <v>240.98</v>
      </c>
      <c r="L9587" s="2">
        <f>Tabell2[[#This Row],[Antal]]*Tabell2[[#This Row],[Inpris ex moms]]</f>
        <v>192.78399999999999</v>
      </c>
      <c r="M9587" s="2">
        <f>MIN(Tabell2[[#This Row],[Bokat]]*Tabell2[[#This Row],[Inpris ex moms]],Tabell2[[#This Row],[Totalt lagervärde ex moms]])</f>
        <v>0</v>
      </c>
      <c r="N9587" s="2">
        <f>Tabell2[[#This Row],[Totalt lagervärde ex moms]]-Tabell2[[#This Row],[Varav bokat ex moms]]</f>
        <v>192.78399999999999</v>
      </c>
    </row>
    <row r="9588" spans="1:14" x14ac:dyDescent="0.2">
      <c r="A9588" t="s">
        <v>10512</v>
      </c>
      <c r="B9588" t="s">
        <v>10513</v>
      </c>
      <c r="C9588" s="2">
        <v>215</v>
      </c>
      <c r="D9588" s="2">
        <v>176</v>
      </c>
      <c r="E9588" s="2">
        <v>60.89</v>
      </c>
      <c r="F9588" s="2">
        <v>48.707999999999998</v>
      </c>
      <c r="G9588">
        <v>2</v>
      </c>
      <c r="H9588">
        <v>0</v>
      </c>
      <c r="I9588" s="2">
        <f>Tabell2[[#This Row],[Inköpspris (SEK)]]*Tabell2[[#This Row],[Antal]]</f>
        <v>121.78</v>
      </c>
      <c r="J9588" s="2">
        <f>MIN(Tabell2[[#This Row],[Bokat]]*Tabell2[[#This Row],[Inköpspris (SEK)]],Tabell2[[#This Row],[Totalt lagervärde ink moms]])</f>
        <v>0</v>
      </c>
      <c r="K9588" s="2">
        <f>Tabell2[[#This Row],[Totalt lagervärde ink moms]]-Tabell2[[#This Row],[Varav bokat ink moms]]</f>
        <v>121.78</v>
      </c>
      <c r="L9588" s="2">
        <f>Tabell2[[#This Row],[Antal]]*Tabell2[[#This Row],[Inpris ex moms]]</f>
        <v>97.415999999999997</v>
      </c>
      <c r="M9588" s="2">
        <f>MIN(Tabell2[[#This Row],[Bokat]]*Tabell2[[#This Row],[Inpris ex moms]],Tabell2[[#This Row],[Totalt lagervärde ex moms]])</f>
        <v>0</v>
      </c>
      <c r="N9588" s="2">
        <f>Tabell2[[#This Row],[Totalt lagervärde ex moms]]-Tabell2[[#This Row],[Varav bokat ex moms]]</f>
        <v>97.415999999999997</v>
      </c>
    </row>
    <row r="9589" spans="1:14" x14ac:dyDescent="0.2">
      <c r="A9589" t="s">
        <v>19378</v>
      </c>
      <c r="B9589" t="s">
        <v>19379</v>
      </c>
      <c r="C9589" s="2">
        <v>265</v>
      </c>
      <c r="D9589" s="2">
        <v>172</v>
      </c>
      <c r="E9589" s="2">
        <v>75</v>
      </c>
      <c r="F9589" s="2">
        <v>60</v>
      </c>
      <c r="G9589">
        <v>3</v>
      </c>
      <c r="H9589">
        <v>0</v>
      </c>
      <c r="I9589" s="2">
        <f>Tabell2[[#This Row],[Inköpspris (SEK)]]*Tabell2[[#This Row],[Antal]]</f>
        <v>225</v>
      </c>
      <c r="J9589" s="2">
        <f>MIN(Tabell2[[#This Row],[Bokat]]*Tabell2[[#This Row],[Inköpspris (SEK)]],Tabell2[[#This Row],[Totalt lagervärde ink moms]])</f>
        <v>0</v>
      </c>
      <c r="K9589" s="2">
        <f>Tabell2[[#This Row],[Totalt lagervärde ink moms]]-Tabell2[[#This Row],[Varav bokat ink moms]]</f>
        <v>225</v>
      </c>
      <c r="L9589" s="2">
        <f>Tabell2[[#This Row],[Antal]]*Tabell2[[#This Row],[Inpris ex moms]]</f>
        <v>180</v>
      </c>
      <c r="M9589" s="2">
        <f>MIN(Tabell2[[#This Row],[Bokat]]*Tabell2[[#This Row],[Inpris ex moms]],Tabell2[[#This Row],[Totalt lagervärde ex moms]])</f>
        <v>0</v>
      </c>
      <c r="N9589" s="2">
        <f>Tabell2[[#This Row],[Totalt lagervärde ex moms]]-Tabell2[[#This Row],[Varav bokat ex moms]]</f>
        <v>180</v>
      </c>
    </row>
    <row r="9590" spans="1:14" x14ac:dyDescent="0.2">
      <c r="A9590" t="s">
        <v>10902</v>
      </c>
      <c r="B9590" t="s">
        <v>10903</v>
      </c>
      <c r="C9590" s="2">
        <v>289</v>
      </c>
      <c r="D9590" s="2">
        <v>243.9</v>
      </c>
      <c r="E9590" s="2">
        <v>81.25</v>
      </c>
      <c r="F9590" s="2">
        <v>65</v>
      </c>
      <c r="G9590">
        <v>3</v>
      </c>
      <c r="H9590">
        <v>0</v>
      </c>
      <c r="I9590" s="2">
        <f>Tabell2[[#This Row],[Inköpspris (SEK)]]*Tabell2[[#This Row],[Antal]]</f>
        <v>243.75</v>
      </c>
      <c r="J9590" s="2">
        <f>MIN(Tabell2[[#This Row],[Bokat]]*Tabell2[[#This Row],[Inköpspris (SEK)]],Tabell2[[#This Row],[Totalt lagervärde ink moms]])</f>
        <v>0</v>
      </c>
      <c r="K9590" s="2">
        <f>Tabell2[[#This Row],[Totalt lagervärde ink moms]]-Tabell2[[#This Row],[Varav bokat ink moms]]</f>
        <v>243.75</v>
      </c>
      <c r="L9590" s="2">
        <f>Tabell2[[#This Row],[Antal]]*Tabell2[[#This Row],[Inpris ex moms]]</f>
        <v>195</v>
      </c>
      <c r="M9590" s="2">
        <f>MIN(Tabell2[[#This Row],[Bokat]]*Tabell2[[#This Row],[Inpris ex moms]],Tabell2[[#This Row],[Totalt lagervärde ex moms]])</f>
        <v>0</v>
      </c>
      <c r="N9590" s="2">
        <f>Tabell2[[#This Row],[Totalt lagervärde ex moms]]-Tabell2[[#This Row],[Varav bokat ex moms]]</f>
        <v>195</v>
      </c>
    </row>
    <row r="9591" spans="1:14" x14ac:dyDescent="0.2">
      <c r="A9591" t="s">
        <v>19296</v>
      </c>
      <c r="B9591" t="s">
        <v>19297</v>
      </c>
      <c r="C9591" s="2">
        <v>89</v>
      </c>
      <c r="D9591" s="2">
        <v>58</v>
      </c>
      <c r="E9591" s="2">
        <v>25</v>
      </c>
      <c r="F9591" s="2">
        <v>20</v>
      </c>
      <c r="G9591">
        <v>3</v>
      </c>
      <c r="H9591">
        <v>0</v>
      </c>
      <c r="I9591" s="2">
        <f>Tabell2[[#This Row],[Inköpspris (SEK)]]*Tabell2[[#This Row],[Antal]]</f>
        <v>75</v>
      </c>
      <c r="J9591" s="2">
        <f>MIN(Tabell2[[#This Row],[Bokat]]*Tabell2[[#This Row],[Inköpspris (SEK)]],Tabell2[[#This Row],[Totalt lagervärde ink moms]])</f>
        <v>0</v>
      </c>
      <c r="K9591" s="2">
        <f>Tabell2[[#This Row],[Totalt lagervärde ink moms]]-Tabell2[[#This Row],[Varav bokat ink moms]]</f>
        <v>75</v>
      </c>
      <c r="L9591" s="2">
        <f>Tabell2[[#This Row],[Antal]]*Tabell2[[#This Row],[Inpris ex moms]]</f>
        <v>60</v>
      </c>
      <c r="M9591" s="2">
        <f>MIN(Tabell2[[#This Row],[Bokat]]*Tabell2[[#This Row],[Inpris ex moms]],Tabell2[[#This Row],[Totalt lagervärde ex moms]])</f>
        <v>0</v>
      </c>
      <c r="N9591" s="2">
        <f>Tabell2[[#This Row],[Totalt lagervärde ex moms]]-Tabell2[[#This Row],[Varav bokat ex moms]]</f>
        <v>60</v>
      </c>
    </row>
    <row r="9592" spans="1:14" x14ac:dyDescent="0.2">
      <c r="A9592" t="s">
        <v>19298</v>
      </c>
      <c r="B9592" t="s">
        <v>19297</v>
      </c>
      <c r="C9592" s="2">
        <v>89</v>
      </c>
      <c r="D9592" s="2">
        <v>58</v>
      </c>
      <c r="E9592" s="2">
        <v>25</v>
      </c>
      <c r="F9592" s="2">
        <v>20</v>
      </c>
      <c r="G9592">
        <v>1</v>
      </c>
      <c r="H9592">
        <v>0</v>
      </c>
      <c r="I9592" s="2">
        <f>Tabell2[[#This Row],[Inköpspris (SEK)]]*Tabell2[[#This Row],[Antal]]</f>
        <v>25</v>
      </c>
      <c r="J9592" s="2">
        <f>MIN(Tabell2[[#This Row],[Bokat]]*Tabell2[[#This Row],[Inköpspris (SEK)]],Tabell2[[#This Row],[Totalt lagervärde ink moms]])</f>
        <v>0</v>
      </c>
      <c r="K9592" s="2">
        <f>Tabell2[[#This Row],[Totalt lagervärde ink moms]]-Tabell2[[#This Row],[Varav bokat ink moms]]</f>
        <v>25</v>
      </c>
      <c r="L9592" s="2">
        <f>Tabell2[[#This Row],[Antal]]*Tabell2[[#This Row],[Inpris ex moms]]</f>
        <v>20</v>
      </c>
      <c r="M9592" s="2">
        <f>MIN(Tabell2[[#This Row],[Bokat]]*Tabell2[[#This Row],[Inpris ex moms]],Tabell2[[#This Row],[Totalt lagervärde ex moms]])</f>
        <v>0</v>
      </c>
      <c r="N9592" s="2">
        <f>Tabell2[[#This Row],[Totalt lagervärde ex moms]]-Tabell2[[#This Row],[Varav bokat ex moms]]</f>
        <v>20</v>
      </c>
    </row>
    <row r="9593" spans="1:14" x14ac:dyDescent="0.2">
      <c r="A9593" t="s">
        <v>10754</v>
      </c>
      <c r="B9593" t="s">
        <v>10755</v>
      </c>
      <c r="C9593" s="2">
        <v>75</v>
      </c>
      <c r="D9593" s="2">
        <v>52</v>
      </c>
      <c r="E9593" s="2">
        <v>21.02</v>
      </c>
      <c r="F9593" s="2">
        <v>16.815999999999999</v>
      </c>
      <c r="G9593">
        <v>2</v>
      </c>
      <c r="H9593">
        <v>0</v>
      </c>
      <c r="I9593" s="2">
        <f>Tabell2[[#This Row],[Inköpspris (SEK)]]*Tabell2[[#This Row],[Antal]]</f>
        <v>42.04</v>
      </c>
      <c r="J9593" s="2">
        <f>MIN(Tabell2[[#This Row],[Bokat]]*Tabell2[[#This Row],[Inköpspris (SEK)]],Tabell2[[#This Row],[Totalt lagervärde ink moms]])</f>
        <v>0</v>
      </c>
      <c r="K9593" s="2">
        <f>Tabell2[[#This Row],[Totalt lagervärde ink moms]]-Tabell2[[#This Row],[Varav bokat ink moms]]</f>
        <v>42.04</v>
      </c>
      <c r="L9593" s="2">
        <f>Tabell2[[#This Row],[Antal]]*Tabell2[[#This Row],[Inpris ex moms]]</f>
        <v>33.631999999999998</v>
      </c>
      <c r="M9593" s="2">
        <f>MIN(Tabell2[[#This Row],[Bokat]]*Tabell2[[#This Row],[Inpris ex moms]],Tabell2[[#This Row],[Totalt lagervärde ex moms]])</f>
        <v>0</v>
      </c>
      <c r="N9593" s="2">
        <f>Tabell2[[#This Row],[Totalt lagervärde ex moms]]-Tabell2[[#This Row],[Varav bokat ex moms]]</f>
        <v>33.631999999999998</v>
      </c>
    </row>
    <row r="9594" spans="1:14" x14ac:dyDescent="0.2">
      <c r="A9594" t="s">
        <v>11814</v>
      </c>
      <c r="B9594" t="s">
        <v>11815</v>
      </c>
      <c r="C9594" s="2">
        <v>179</v>
      </c>
      <c r="D9594" s="2">
        <v>139</v>
      </c>
      <c r="E9594" s="2">
        <v>50</v>
      </c>
      <c r="F9594" s="2">
        <v>40</v>
      </c>
      <c r="G9594">
        <v>9</v>
      </c>
      <c r="H9594">
        <v>0</v>
      </c>
      <c r="I9594" s="2">
        <f>Tabell2[[#This Row],[Inköpspris (SEK)]]*Tabell2[[#This Row],[Antal]]</f>
        <v>450</v>
      </c>
      <c r="J9594" s="2">
        <f>MIN(Tabell2[[#This Row],[Bokat]]*Tabell2[[#This Row],[Inköpspris (SEK)]],Tabell2[[#This Row],[Totalt lagervärde ink moms]])</f>
        <v>0</v>
      </c>
      <c r="K9594" s="2">
        <f>Tabell2[[#This Row],[Totalt lagervärde ink moms]]-Tabell2[[#This Row],[Varav bokat ink moms]]</f>
        <v>450</v>
      </c>
      <c r="L9594" s="2">
        <f>Tabell2[[#This Row],[Antal]]*Tabell2[[#This Row],[Inpris ex moms]]</f>
        <v>360</v>
      </c>
      <c r="M9594" s="2">
        <f>MIN(Tabell2[[#This Row],[Bokat]]*Tabell2[[#This Row],[Inpris ex moms]],Tabell2[[#This Row],[Totalt lagervärde ex moms]])</f>
        <v>0</v>
      </c>
      <c r="N9594" s="2">
        <f>Tabell2[[#This Row],[Totalt lagervärde ex moms]]-Tabell2[[#This Row],[Varav bokat ex moms]]</f>
        <v>360</v>
      </c>
    </row>
    <row r="9595" spans="1:14" x14ac:dyDescent="0.2">
      <c r="A9595" t="s">
        <v>5729</v>
      </c>
      <c r="B9595" t="s">
        <v>5730</v>
      </c>
      <c r="C9595" s="2">
        <v>35</v>
      </c>
      <c r="D9595" s="2">
        <v>24</v>
      </c>
      <c r="E9595" s="2">
        <v>9.69</v>
      </c>
      <c r="F9595" s="2">
        <v>7.7519999999999998</v>
      </c>
      <c r="G9595">
        <v>15</v>
      </c>
      <c r="H9595">
        <v>1</v>
      </c>
      <c r="I9595" s="2">
        <f>Tabell2[[#This Row],[Inköpspris (SEK)]]*Tabell2[[#This Row],[Antal]]</f>
        <v>145.35</v>
      </c>
      <c r="J9595" s="2">
        <f>MIN(Tabell2[[#This Row],[Bokat]]*Tabell2[[#This Row],[Inköpspris (SEK)]],Tabell2[[#This Row],[Totalt lagervärde ink moms]])</f>
        <v>9.69</v>
      </c>
      <c r="K9595" s="2">
        <f>Tabell2[[#This Row],[Totalt lagervärde ink moms]]-Tabell2[[#This Row],[Varav bokat ink moms]]</f>
        <v>135.66</v>
      </c>
      <c r="L9595" s="2">
        <f>Tabell2[[#This Row],[Antal]]*Tabell2[[#This Row],[Inpris ex moms]]</f>
        <v>116.28</v>
      </c>
      <c r="M9595" s="2">
        <f>MIN(Tabell2[[#This Row],[Bokat]]*Tabell2[[#This Row],[Inpris ex moms]],Tabell2[[#This Row],[Totalt lagervärde ex moms]])</f>
        <v>7.7519999999999998</v>
      </c>
      <c r="N9595" s="2">
        <f>Tabell2[[#This Row],[Totalt lagervärde ex moms]]-Tabell2[[#This Row],[Varav bokat ex moms]]</f>
        <v>108.52800000000001</v>
      </c>
    </row>
    <row r="9596" spans="1:14" x14ac:dyDescent="0.2">
      <c r="A9596" t="s">
        <v>5731</v>
      </c>
      <c r="B9596" t="s">
        <v>5732</v>
      </c>
      <c r="C9596" s="2">
        <v>35</v>
      </c>
      <c r="D9596" s="2">
        <v>24</v>
      </c>
      <c r="E9596" s="2">
        <v>9.69</v>
      </c>
      <c r="F9596" s="2">
        <v>7.7519999999999998</v>
      </c>
      <c r="G9596">
        <v>4</v>
      </c>
      <c r="H9596">
        <v>0</v>
      </c>
      <c r="I9596" s="2">
        <f>Tabell2[[#This Row],[Inköpspris (SEK)]]*Tabell2[[#This Row],[Antal]]</f>
        <v>38.76</v>
      </c>
      <c r="J9596" s="2">
        <f>MIN(Tabell2[[#This Row],[Bokat]]*Tabell2[[#This Row],[Inköpspris (SEK)]],Tabell2[[#This Row],[Totalt lagervärde ink moms]])</f>
        <v>0</v>
      </c>
      <c r="K9596" s="2">
        <f>Tabell2[[#This Row],[Totalt lagervärde ink moms]]-Tabell2[[#This Row],[Varav bokat ink moms]]</f>
        <v>38.76</v>
      </c>
      <c r="L9596" s="2">
        <f>Tabell2[[#This Row],[Antal]]*Tabell2[[#This Row],[Inpris ex moms]]</f>
        <v>31.007999999999999</v>
      </c>
      <c r="M9596" s="2">
        <f>MIN(Tabell2[[#This Row],[Bokat]]*Tabell2[[#This Row],[Inpris ex moms]],Tabell2[[#This Row],[Totalt lagervärde ex moms]])</f>
        <v>0</v>
      </c>
      <c r="N9596" s="2">
        <f>Tabell2[[#This Row],[Totalt lagervärde ex moms]]-Tabell2[[#This Row],[Varav bokat ex moms]]</f>
        <v>31.007999999999999</v>
      </c>
    </row>
    <row r="9597" spans="1:14" x14ac:dyDescent="0.2">
      <c r="A9597" t="s">
        <v>13930</v>
      </c>
      <c r="B9597" t="s">
        <v>13931</v>
      </c>
      <c r="C9597" s="2">
        <v>433</v>
      </c>
      <c r="D9597" s="2">
        <v>303</v>
      </c>
      <c r="E9597" s="2">
        <v>119.64</v>
      </c>
      <c r="F9597" s="2">
        <v>95.712000000000003</v>
      </c>
      <c r="G9597">
        <v>1</v>
      </c>
      <c r="H9597">
        <v>0</v>
      </c>
      <c r="I9597" s="2">
        <f>Tabell2[[#This Row],[Inköpspris (SEK)]]*Tabell2[[#This Row],[Antal]]</f>
        <v>119.64</v>
      </c>
      <c r="J9597" s="2">
        <f>MIN(Tabell2[[#This Row],[Bokat]]*Tabell2[[#This Row],[Inköpspris (SEK)]],Tabell2[[#This Row],[Totalt lagervärde ink moms]])</f>
        <v>0</v>
      </c>
      <c r="K9597" s="2">
        <f>Tabell2[[#This Row],[Totalt lagervärde ink moms]]-Tabell2[[#This Row],[Varav bokat ink moms]]</f>
        <v>119.64</v>
      </c>
      <c r="L9597" s="2">
        <f>Tabell2[[#This Row],[Antal]]*Tabell2[[#This Row],[Inpris ex moms]]</f>
        <v>95.712000000000003</v>
      </c>
      <c r="M9597" s="2">
        <f>MIN(Tabell2[[#This Row],[Bokat]]*Tabell2[[#This Row],[Inpris ex moms]],Tabell2[[#This Row],[Totalt lagervärde ex moms]])</f>
        <v>0</v>
      </c>
      <c r="N9597" s="2">
        <f>Tabell2[[#This Row],[Totalt lagervärde ex moms]]-Tabell2[[#This Row],[Varav bokat ex moms]]</f>
        <v>95.712000000000003</v>
      </c>
    </row>
    <row r="9598" spans="1:14" x14ac:dyDescent="0.2">
      <c r="A9598" t="s">
        <v>19348</v>
      </c>
      <c r="B9598" t="s">
        <v>19349</v>
      </c>
      <c r="C9598" s="2">
        <v>254</v>
      </c>
      <c r="D9598" s="2">
        <v>194</v>
      </c>
      <c r="E9598" s="2">
        <v>70</v>
      </c>
      <c r="F9598" s="2">
        <v>56</v>
      </c>
      <c r="G9598">
        <v>2</v>
      </c>
      <c r="H9598">
        <v>0</v>
      </c>
      <c r="I9598" s="2">
        <f>Tabell2[[#This Row],[Inköpspris (SEK)]]*Tabell2[[#This Row],[Antal]]</f>
        <v>140</v>
      </c>
      <c r="J9598" s="2">
        <f>MIN(Tabell2[[#This Row],[Bokat]]*Tabell2[[#This Row],[Inköpspris (SEK)]],Tabell2[[#This Row],[Totalt lagervärde ink moms]])</f>
        <v>0</v>
      </c>
      <c r="K9598" s="2">
        <f>Tabell2[[#This Row],[Totalt lagervärde ink moms]]-Tabell2[[#This Row],[Varav bokat ink moms]]</f>
        <v>140</v>
      </c>
      <c r="L9598" s="2">
        <f>Tabell2[[#This Row],[Antal]]*Tabell2[[#This Row],[Inpris ex moms]]</f>
        <v>112</v>
      </c>
      <c r="M9598" s="2">
        <f>MIN(Tabell2[[#This Row],[Bokat]]*Tabell2[[#This Row],[Inpris ex moms]],Tabell2[[#This Row],[Totalt lagervärde ex moms]])</f>
        <v>0</v>
      </c>
      <c r="N9598" s="2">
        <f>Tabell2[[#This Row],[Totalt lagervärde ex moms]]-Tabell2[[#This Row],[Varav bokat ex moms]]</f>
        <v>112</v>
      </c>
    </row>
    <row r="9599" spans="1:14" x14ac:dyDescent="0.2">
      <c r="A9599" t="s">
        <v>8891</v>
      </c>
      <c r="B9599" t="s">
        <v>8892</v>
      </c>
      <c r="C9599" s="2">
        <v>181</v>
      </c>
      <c r="D9599" s="2">
        <v>108</v>
      </c>
      <c r="E9599" s="2">
        <v>49.88</v>
      </c>
      <c r="F9599" s="2">
        <v>39.904000000000003</v>
      </c>
      <c r="G9599">
        <v>3</v>
      </c>
      <c r="H9599">
        <v>0</v>
      </c>
      <c r="I9599" s="2">
        <f>Tabell2[[#This Row],[Inköpspris (SEK)]]*Tabell2[[#This Row],[Antal]]</f>
        <v>149.64000000000001</v>
      </c>
      <c r="J9599" s="2">
        <f>MIN(Tabell2[[#This Row],[Bokat]]*Tabell2[[#This Row],[Inköpspris (SEK)]],Tabell2[[#This Row],[Totalt lagervärde ink moms]])</f>
        <v>0</v>
      </c>
      <c r="K9599" s="2">
        <f>Tabell2[[#This Row],[Totalt lagervärde ink moms]]-Tabell2[[#This Row],[Varav bokat ink moms]]</f>
        <v>149.64000000000001</v>
      </c>
      <c r="L9599" s="2">
        <f>Tabell2[[#This Row],[Antal]]*Tabell2[[#This Row],[Inpris ex moms]]</f>
        <v>119.71200000000002</v>
      </c>
      <c r="M9599" s="2">
        <f>MIN(Tabell2[[#This Row],[Bokat]]*Tabell2[[#This Row],[Inpris ex moms]],Tabell2[[#This Row],[Totalt lagervärde ex moms]])</f>
        <v>0</v>
      </c>
      <c r="N9599" s="2">
        <f>Tabell2[[#This Row],[Totalt lagervärde ex moms]]-Tabell2[[#This Row],[Varav bokat ex moms]]</f>
        <v>119.71200000000002</v>
      </c>
    </row>
    <row r="9600" spans="1:14" x14ac:dyDescent="0.2">
      <c r="A9600" t="s">
        <v>11662</v>
      </c>
      <c r="B9600" t="s">
        <v>11663</v>
      </c>
      <c r="C9600" s="2">
        <v>255</v>
      </c>
      <c r="D9600" s="2">
        <v>195</v>
      </c>
      <c r="E9600" s="2">
        <v>70</v>
      </c>
      <c r="F9600" s="2">
        <v>56</v>
      </c>
      <c r="G9600">
        <v>5</v>
      </c>
      <c r="H9600">
        <v>0</v>
      </c>
      <c r="I9600" s="2">
        <f>Tabell2[[#This Row],[Inköpspris (SEK)]]*Tabell2[[#This Row],[Antal]]</f>
        <v>350</v>
      </c>
      <c r="J9600" s="2">
        <f>MIN(Tabell2[[#This Row],[Bokat]]*Tabell2[[#This Row],[Inköpspris (SEK)]],Tabell2[[#This Row],[Totalt lagervärde ink moms]])</f>
        <v>0</v>
      </c>
      <c r="K9600" s="2">
        <f>Tabell2[[#This Row],[Totalt lagervärde ink moms]]-Tabell2[[#This Row],[Varav bokat ink moms]]</f>
        <v>350</v>
      </c>
      <c r="L9600" s="2">
        <f>Tabell2[[#This Row],[Antal]]*Tabell2[[#This Row],[Inpris ex moms]]</f>
        <v>280</v>
      </c>
      <c r="M9600" s="2">
        <f>MIN(Tabell2[[#This Row],[Bokat]]*Tabell2[[#This Row],[Inpris ex moms]],Tabell2[[#This Row],[Totalt lagervärde ex moms]])</f>
        <v>0</v>
      </c>
      <c r="N9600" s="2">
        <f>Tabell2[[#This Row],[Totalt lagervärde ex moms]]-Tabell2[[#This Row],[Varav bokat ex moms]]</f>
        <v>280</v>
      </c>
    </row>
    <row r="9601" spans="1:14" x14ac:dyDescent="0.2">
      <c r="A9601" t="s">
        <v>14119</v>
      </c>
      <c r="B9601" t="s">
        <v>14120</v>
      </c>
      <c r="C9601" s="2">
        <v>425</v>
      </c>
      <c r="D9601" s="2">
        <v>128</v>
      </c>
      <c r="E9601" s="2">
        <v>116.15</v>
      </c>
      <c r="F9601" s="2">
        <v>92.920000000000016</v>
      </c>
      <c r="G9601">
        <v>1</v>
      </c>
      <c r="H9601">
        <v>0</v>
      </c>
      <c r="I9601" s="2">
        <f>Tabell2[[#This Row],[Inköpspris (SEK)]]*Tabell2[[#This Row],[Antal]]</f>
        <v>116.15</v>
      </c>
      <c r="J9601" s="2">
        <f>MIN(Tabell2[[#This Row],[Bokat]]*Tabell2[[#This Row],[Inköpspris (SEK)]],Tabell2[[#This Row],[Totalt lagervärde ink moms]])</f>
        <v>0</v>
      </c>
      <c r="K9601" s="2">
        <f>Tabell2[[#This Row],[Totalt lagervärde ink moms]]-Tabell2[[#This Row],[Varav bokat ink moms]]</f>
        <v>116.15</v>
      </c>
      <c r="L9601" s="2">
        <f>Tabell2[[#This Row],[Antal]]*Tabell2[[#This Row],[Inpris ex moms]]</f>
        <v>92.920000000000016</v>
      </c>
      <c r="M9601" s="2">
        <f>MIN(Tabell2[[#This Row],[Bokat]]*Tabell2[[#This Row],[Inpris ex moms]],Tabell2[[#This Row],[Totalt lagervärde ex moms]])</f>
        <v>0</v>
      </c>
      <c r="N9601" s="2">
        <f>Tabell2[[#This Row],[Totalt lagervärde ex moms]]-Tabell2[[#This Row],[Varav bokat ex moms]]</f>
        <v>92.920000000000016</v>
      </c>
    </row>
    <row r="9602" spans="1:14" x14ac:dyDescent="0.2">
      <c r="A9602" t="s">
        <v>12627</v>
      </c>
      <c r="B9602" t="s">
        <v>12628</v>
      </c>
      <c r="C9602" s="2">
        <v>339</v>
      </c>
      <c r="D9602" s="2">
        <v>203</v>
      </c>
      <c r="E9602" s="2">
        <v>92.5</v>
      </c>
      <c r="F9602" s="2">
        <v>74</v>
      </c>
      <c r="G9602">
        <v>1</v>
      </c>
      <c r="H9602">
        <v>0</v>
      </c>
      <c r="I9602" s="2">
        <f>Tabell2[[#This Row],[Inköpspris (SEK)]]*Tabell2[[#This Row],[Antal]]</f>
        <v>92.5</v>
      </c>
      <c r="J9602" s="2">
        <f>MIN(Tabell2[[#This Row],[Bokat]]*Tabell2[[#This Row],[Inköpspris (SEK)]],Tabell2[[#This Row],[Totalt lagervärde ink moms]])</f>
        <v>0</v>
      </c>
      <c r="K9602" s="2">
        <f>Tabell2[[#This Row],[Totalt lagervärde ink moms]]-Tabell2[[#This Row],[Varav bokat ink moms]]</f>
        <v>92.5</v>
      </c>
      <c r="L9602" s="2">
        <f>Tabell2[[#This Row],[Antal]]*Tabell2[[#This Row],[Inpris ex moms]]</f>
        <v>74</v>
      </c>
      <c r="M9602" s="2">
        <f>MIN(Tabell2[[#This Row],[Bokat]]*Tabell2[[#This Row],[Inpris ex moms]],Tabell2[[#This Row],[Totalt lagervärde ex moms]])</f>
        <v>0</v>
      </c>
      <c r="N9602" s="2">
        <f>Tabell2[[#This Row],[Totalt lagervärde ex moms]]-Tabell2[[#This Row],[Varav bokat ex moms]]</f>
        <v>74</v>
      </c>
    </row>
    <row r="9603" spans="1:14" x14ac:dyDescent="0.2">
      <c r="A9603" t="s">
        <v>7487</v>
      </c>
      <c r="B9603" t="s">
        <v>7488</v>
      </c>
      <c r="C9603" s="2">
        <v>246</v>
      </c>
      <c r="D9603" s="2">
        <v>192</v>
      </c>
      <c r="E9603" s="2">
        <v>67</v>
      </c>
      <c r="F9603" s="2">
        <v>53.6</v>
      </c>
      <c r="G9603">
        <v>4</v>
      </c>
      <c r="H9603">
        <v>0</v>
      </c>
      <c r="I9603" s="2">
        <f>Tabell2[[#This Row],[Inköpspris (SEK)]]*Tabell2[[#This Row],[Antal]]</f>
        <v>268</v>
      </c>
      <c r="J9603" s="2">
        <f>MIN(Tabell2[[#This Row],[Bokat]]*Tabell2[[#This Row],[Inköpspris (SEK)]],Tabell2[[#This Row],[Totalt lagervärde ink moms]])</f>
        <v>0</v>
      </c>
      <c r="K9603" s="2">
        <f>Tabell2[[#This Row],[Totalt lagervärde ink moms]]-Tabell2[[#This Row],[Varav bokat ink moms]]</f>
        <v>268</v>
      </c>
      <c r="L9603" s="2">
        <f>Tabell2[[#This Row],[Antal]]*Tabell2[[#This Row],[Inpris ex moms]]</f>
        <v>214.4</v>
      </c>
      <c r="M9603" s="2">
        <f>MIN(Tabell2[[#This Row],[Bokat]]*Tabell2[[#This Row],[Inpris ex moms]],Tabell2[[#This Row],[Totalt lagervärde ex moms]])</f>
        <v>0</v>
      </c>
      <c r="N9603" s="2">
        <f>Tabell2[[#This Row],[Totalt lagervärde ex moms]]-Tabell2[[#This Row],[Varav bokat ex moms]]</f>
        <v>214.4</v>
      </c>
    </row>
    <row r="9604" spans="1:14" x14ac:dyDescent="0.2">
      <c r="A9604" t="s">
        <v>8925</v>
      </c>
      <c r="B9604" t="s">
        <v>8926</v>
      </c>
      <c r="C9604" s="2">
        <v>385</v>
      </c>
      <c r="D9604" s="2">
        <v>154</v>
      </c>
      <c r="E9604" s="2">
        <v>104.8</v>
      </c>
      <c r="F9604" s="2">
        <v>83.84</v>
      </c>
      <c r="G9604">
        <v>2</v>
      </c>
      <c r="H9604">
        <v>0</v>
      </c>
      <c r="I9604" s="2">
        <f>Tabell2[[#This Row],[Inköpspris (SEK)]]*Tabell2[[#This Row],[Antal]]</f>
        <v>209.6</v>
      </c>
      <c r="J9604" s="2">
        <f>MIN(Tabell2[[#This Row],[Bokat]]*Tabell2[[#This Row],[Inköpspris (SEK)]],Tabell2[[#This Row],[Totalt lagervärde ink moms]])</f>
        <v>0</v>
      </c>
      <c r="K9604" s="2">
        <f>Tabell2[[#This Row],[Totalt lagervärde ink moms]]-Tabell2[[#This Row],[Varav bokat ink moms]]</f>
        <v>209.6</v>
      </c>
      <c r="L9604" s="2">
        <f>Tabell2[[#This Row],[Antal]]*Tabell2[[#This Row],[Inpris ex moms]]</f>
        <v>167.68</v>
      </c>
      <c r="M9604" s="2">
        <f>MIN(Tabell2[[#This Row],[Bokat]]*Tabell2[[#This Row],[Inpris ex moms]],Tabell2[[#This Row],[Totalt lagervärde ex moms]])</f>
        <v>0</v>
      </c>
      <c r="N9604" s="2">
        <f>Tabell2[[#This Row],[Totalt lagervärde ex moms]]-Tabell2[[#This Row],[Varav bokat ex moms]]</f>
        <v>167.68</v>
      </c>
    </row>
    <row r="9605" spans="1:14" x14ac:dyDescent="0.2">
      <c r="A9605" t="s">
        <v>8927</v>
      </c>
      <c r="B9605" t="s">
        <v>8928</v>
      </c>
      <c r="C9605" s="2">
        <v>385</v>
      </c>
      <c r="D9605" s="2">
        <v>154</v>
      </c>
      <c r="E9605" s="2">
        <v>104.8</v>
      </c>
      <c r="F9605" s="2">
        <v>83.84</v>
      </c>
      <c r="G9605">
        <v>2</v>
      </c>
      <c r="H9605">
        <v>0</v>
      </c>
      <c r="I9605" s="2">
        <f>Tabell2[[#This Row],[Inköpspris (SEK)]]*Tabell2[[#This Row],[Antal]]</f>
        <v>209.6</v>
      </c>
      <c r="J9605" s="2">
        <f>MIN(Tabell2[[#This Row],[Bokat]]*Tabell2[[#This Row],[Inköpspris (SEK)]],Tabell2[[#This Row],[Totalt lagervärde ink moms]])</f>
        <v>0</v>
      </c>
      <c r="K9605" s="2">
        <f>Tabell2[[#This Row],[Totalt lagervärde ink moms]]-Tabell2[[#This Row],[Varav bokat ink moms]]</f>
        <v>209.6</v>
      </c>
      <c r="L9605" s="2">
        <f>Tabell2[[#This Row],[Antal]]*Tabell2[[#This Row],[Inpris ex moms]]</f>
        <v>167.68</v>
      </c>
      <c r="M9605" s="2">
        <f>MIN(Tabell2[[#This Row],[Bokat]]*Tabell2[[#This Row],[Inpris ex moms]],Tabell2[[#This Row],[Totalt lagervärde ex moms]])</f>
        <v>0</v>
      </c>
      <c r="N9605" s="2">
        <f>Tabell2[[#This Row],[Totalt lagervärde ex moms]]-Tabell2[[#This Row],[Varav bokat ex moms]]</f>
        <v>167.68</v>
      </c>
    </row>
    <row r="9606" spans="1:14" x14ac:dyDescent="0.2">
      <c r="A9606" t="s">
        <v>8929</v>
      </c>
      <c r="B9606" t="s">
        <v>8930</v>
      </c>
      <c r="C9606" s="2">
        <v>385</v>
      </c>
      <c r="D9606" s="2">
        <v>154</v>
      </c>
      <c r="E9606" s="2">
        <v>104.8</v>
      </c>
      <c r="F9606" s="2">
        <v>83.84</v>
      </c>
      <c r="G9606">
        <v>7</v>
      </c>
      <c r="H9606">
        <v>0</v>
      </c>
      <c r="I9606" s="2">
        <f>Tabell2[[#This Row],[Inköpspris (SEK)]]*Tabell2[[#This Row],[Antal]]</f>
        <v>733.6</v>
      </c>
      <c r="J9606" s="2">
        <f>MIN(Tabell2[[#This Row],[Bokat]]*Tabell2[[#This Row],[Inköpspris (SEK)]],Tabell2[[#This Row],[Totalt lagervärde ink moms]])</f>
        <v>0</v>
      </c>
      <c r="K9606" s="2">
        <f>Tabell2[[#This Row],[Totalt lagervärde ink moms]]-Tabell2[[#This Row],[Varav bokat ink moms]]</f>
        <v>733.6</v>
      </c>
      <c r="L9606" s="2">
        <f>Tabell2[[#This Row],[Antal]]*Tabell2[[#This Row],[Inpris ex moms]]</f>
        <v>586.88</v>
      </c>
      <c r="M9606" s="2">
        <f>MIN(Tabell2[[#This Row],[Bokat]]*Tabell2[[#This Row],[Inpris ex moms]],Tabell2[[#This Row],[Totalt lagervärde ex moms]])</f>
        <v>0</v>
      </c>
      <c r="N9606" s="2">
        <f>Tabell2[[#This Row],[Totalt lagervärde ex moms]]-Tabell2[[#This Row],[Varav bokat ex moms]]</f>
        <v>586.88</v>
      </c>
    </row>
    <row r="9607" spans="1:14" x14ac:dyDescent="0.2">
      <c r="A9607" t="s">
        <v>8933</v>
      </c>
      <c r="B9607" t="s">
        <v>8934</v>
      </c>
      <c r="C9607" s="2">
        <v>319</v>
      </c>
      <c r="D9607" s="2">
        <v>175</v>
      </c>
      <c r="E9607" s="2">
        <v>86.83</v>
      </c>
      <c r="F9607" s="2">
        <v>69.463999999999999</v>
      </c>
      <c r="G9607">
        <v>3</v>
      </c>
      <c r="H9607">
        <v>0</v>
      </c>
      <c r="I9607" s="2">
        <f>Tabell2[[#This Row],[Inköpspris (SEK)]]*Tabell2[[#This Row],[Antal]]</f>
        <v>260.49</v>
      </c>
      <c r="J9607" s="2">
        <f>MIN(Tabell2[[#This Row],[Bokat]]*Tabell2[[#This Row],[Inköpspris (SEK)]],Tabell2[[#This Row],[Totalt lagervärde ink moms]])</f>
        <v>0</v>
      </c>
      <c r="K9607" s="2">
        <f>Tabell2[[#This Row],[Totalt lagervärde ink moms]]-Tabell2[[#This Row],[Varav bokat ink moms]]</f>
        <v>260.49</v>
      </c>
      <c r="L9607" s="2">
        <f>Tabell2[[#This Row],[Antal]]*Tabell2[[#This Row],[Inpris ex moms]]</f>
        <v>208.392</v>
      </c>
      <c r="M9607" s="2">
        <f>MIN(Tabell2[[#This Row],[Bokat]]*Tabell2[[#This Row],[Inpris ex moms]],Tabell2[[#This Row],[Totalt lagervärde ex moms]])</f>
        <v>0</v>
      </c>
      <c r="N9607" s="2">
        <f>Tabell2[[#This Row],[Totalt lagervärde ex moms]]-Tabell2[[#This Row],[Varav bokat ex moms]]</f>
        <v>208.392</v>
      </c>
    </row>
    <row r="9608" spans="1:14" x14ac:dyDescent="0.2">
      <c r="A9608" t="s">
        <v>8935</v>
      </c>
      <c r="B9608" t="s">
        <v>8936</v>
      </c>
      <c r="C9608" s="2">
        <v>319</v>
      </c>
      <c r="D9608" s="2">
        <v>175</v>
      </c>
      <c r="E9608" s="2">
        <v>86.83</v>
      </c>
      <c r="F9608" s="2">
        <v>69.463999999999999</v>
      </c>
      <c r="G9608">
        <v>2</v>
      </c>
      <c r="H9608">
        <v>0</v>
      </c>
      <c r="I9608" s="2">
        <f>Tabell2[[#This Row],[Inköpspris (SEK)]]*Tabell2[[#This Row],[Antal]]</f>
        <v>173.66</v>
      </c>
      <c r="J9608" s="2">
        <f>MIN(Tabell2[[#This Row],[Bokat]]*Tabell2[[#This Row],[Inköpspris (SEK)]],Tabell2[[#This Row],[Totalt lagervärde ink moms]])</f>
        <v>0</v>
      </c>
      <c r="K9608" s="2">
        <f>Tabell2[[#This Row],[Totalt lagervärde ink moms]]-Tabell2[[#This Row],[Varav bokat ink moms]]</f>
        <v>173.66</v>
      </c>
      <c r="L9608" s="2">
        <f>Tabell2[[#This Row],[Antal]]*Tabell2[[#This Row],[Inpris ex moms]]</f>
        <v>138.928</v>
      </c>
      <c r="M9608" s="2">
        <f>MIN(Tabell2[[#This Row],[Bokat]]*Tabell2[[#This Row],[Inpris ex moms]],Tabell2[[#This Row],[Totalt lagervärde ex moms]])</f>
        <v>0</v>
      </c>
      <c r="N9608" s="2">
        <f>Tabell2[[#This Row],[Totalt lagervärde ex moms]]-Tabell2[[#This Row],[Varav bokat ex moms]]</f>
        <v>138.928</v>
      </c>
    </row>
    <row r="9609" spans="1:14" x14ac:dyDescent="0.2">
      <c r="A9609" t="s">
        <v>8937</v>
      </c>
      <c r="B9609" t="s">
        <v>8938</v>
      </c>
      <c r="C9609" s="2">
        <v>319</v>
      </c>
      <c r="D9609" s="2">
        <v>175</v>
      </c>
      <c r="E9609" s="2">
        <v>86.83</v>
      </c>
      <c r="F9609" s="2">
        <v>69.463999999999999</v>
      </c>
      <c r="G9609">
        <v>1</v>
      </c>
      <c r="H9609">
        <v>0</v>
      </c>
      <c r="I9609" s="2">
        <f>Tabell2[[#This Row],[Inköpspris (SEK)]]*Tabell2[[#This Row],[Antal]]</f>
        <v>86.83</v>
      </c>
      <c r="J9609" s="2">
        <f>MIN(Tabell2[[#This Row],[Bokat]]*Tabell2[[#This Row],[Inköpspris (SEK)]],Tabell2[[#This Row],[Totalt lagervärde ink moms]])</f>
        <v>0</v>
      </c>
      <c r="K9609" s="2">
        <f>Tabell2[[#This Row],[Totalt lagervärde ink moms]]-Tabell2[[#This Row],[Varav bokat ink moms]]</f>
        <v>86.83</v>
      </c>
      <c r="L9609" s="2">
        <f>Tabell2[[#This Row],[Antal]]*Tabell2[[#This Row],[Inpris ex moms]]</f>
        <v>69.463999999999999</v>
      </c>
      <c r="M9609" s="2">
        <f>MIN(Tabell2[[#This Row],[Bokat]]*Tabell2[[#This Row],[Inpris ex moms]],Tabell2[[#This Row],[Totalt lagervärde ex moms]])</f>
        <v>0</v>
      </c>
      <c r="N9609" s="2">
        <f>Tabell2[[#This Row],[Totalt lagervärde ex moms]]-Tabell2[[#This Row],[Varav bokat ex moms]]</f>
        <v>69.463999999999999</v>
      </c>
    </row>
    <row r="9610" spans="1:14" x14ac:dyDescent="0.2">
      <c r="A9610" t="s">
        <v>12226</v>
      </c>
      <c r="B9610" t="s">
        <v>12227</v>
      </c>
      <c r="C9610" s="2">
        <v>1259</v>
      </c>
      <c r="D9610" s="2">
        <v>755</v>
      </c>
      <c r="E9610" s="2">
        <v>342.5</v>
      </c>
      <c r="F9610" s="2">
        <v>274</v>
      </c>
      <c r="G9610">
        <v>1</v>
      </c>
      <c r="H9610">
        <v>0</v>
      </c>
      <c r="I9610" s="2">
        <f>Tabell2[[#This Row],[Inköpspris (SEK)]]*Tabell2[[#This Row],[Antal]]</f>
        <v>342.5</v>
      </c>
      <c r="J9610" s="2">
        <f>MIN(Tabell2[[#This Row],[Bokat]]*Tabell2[[#This Row],[Inköpspris (SEK)]],Tabell2[[#This Row],[Totalt lagervärde ink moms]])</f>
        <v>0</v>
      </c>
      <c r="K9610" s="2">
        <f>Tabell2[[#This Row],[Totalt lagervärde ink moms]]-Tabell2[[#This Row],[Varav bokat ink moms]]</f>
        <v>342.5</v>
      </c>
      <c r="L9610" s="2">
        <f>Tabell2[[#This Row],[Antal]]*Tabell2[[#This Row],[Inpris ex moms]]</f>
        <v>274</v>
      </c>
      <c r="M9610" s="2">
        <f>MIN(Tabell2[[#This Row],[Bokat]]*Tabell2[[#This Row],[Inpris ex moms]],Tabell2[[#This Row],[Totalt lagervärde ex moms]])</f>
        <v>0</v>
      </c>
      <c r="N9610" s="2">
        <f>Tabell2[[#This Row],[Totalt lagervärde ex moms]]-Tabell2[[#This Row],[Varav bokat ex moms]]</f>
        <v>274</v>
      </c>
    </row>
    <row r="9611" spans="1:14" x14ac:dyDescent="0.2">
      <c r="A9611" t="s">
        <v>14523</v>
      </c>
      <c r="B9611" t="s">
        <v>14524</v>
      </c>
      <c r="C9611" s="2">
        <v>1259</v>
      </c>
      <c r="D9611" s="2">
        <v>881</v>
      </c>
      <c r="E9611" s="2">
        <v>342.5</v>
      </c>
      <c r="F9611" s="2">
        <v>274</v>
      </c>
      <c r="G9611">
        <v>1</v>
      </c>
      <c r="H9611">
        <v>0</v>
      </c>
      <c r="I9611" s="2">
        <f>Tabell2[[#This Row],[Inköpspris (SEK)]]*Tabell2[[#This Row],[Antal]]</f>
        <v>342.5</v>
      </c>
      <c r="J9611" s="2">
        <f>MIN(Tabell2[[#This Row],[Bokat]]*Tabell2[[#This Row],[Inköpspris (SEK)]],Tabell2[[#This Row],[Totalt lagervärde ink moms]])</f>
        <v>0</v>
      </c>
      <c r="K9611" s="2">
        <f>Tabell2[[#This Row],[Totalt lagervärde ink moms]]-Tabell2[[#This Row],[Varav bokat ink moms]]</f>
        <v>342.5</v>
      </c>
      <c r="L9611" s="2">
        <f>Tabell2[[#This Row],[Antal]]*Tabell2[[#This Row],[Inpris ex moms]]</f>
        <v>274</v>
      </c>
      <c r="M9611" s="2">
        <f>MIN(Tabell2[[#This Row],[Bokat]]*Tabell2[[#This Row],[Inpris ex moms]],Tabell2[[#This Row],[Totalt lagervärde ex moms]])</f>
        <v>0</v>
      </c>
      <c r="N9611" s="2">
        <f>Tabell2[[#This Row],[Totalt lagervärde ex moms]]-Tabell2[[#This Row],[Varav bokat ex moms]]</f>
        <v>274</v>
      </c>
    </row>
    <row r="9612" spans="1:14" x14ac:dyDescent="0.2">
      <c r="A9612" t="s">
        <v>16939</v>
      </c>
      <c r="B9612" t="s">
        <v>16940</v>
      </c>
      <c r="C9612" s="2">
        <v>1259</v>
      </c>
      <c r="D9612" s="2">
        <v>755</v>
      </c>
      <c r="E9612" s="2">
        <v>342.5</v>
      </c>
      <c r="F9612" s="2">
        <v>274</v>
      </c>
      <c r="G9612">
        <v>1</v>
      </c>
      <c r="H9612">
        <v>0</v>
      </c>
      <c r="I9612" s="2">
        <f>Tabell2[[#This Row],[Inköpspris (SEK)]]*Tabell2[[#This Row],[Antal]]</f>
        <v>342.5</v>
      </c>
      <c r="J9612" s="2">
        <f>MIN(Tabell2[[#This Row],[Bokat]]*Tabell2[[#This Row],[Inköpspris (SEK)]],Tabell2[[#This Row],[Totalt lagervärde ink moms]])</f>
        <v>0</v>
      </c>
      <c r="K9612" s="2">
        <f>Tabell2[[#This Row],[Totalt lagervärde ink moms]]-Tabell2[[#This Row],[Varav bokat ink moms]]</f>
        <v>342.5</v>
      </c>
      <c r="L9612" s="2">
        <f>Tabell2[[#This Row],[Antal]]*Tabell2[[#This Row],[Inpris ex moms]]</f>
        <v>274</v>
      </c>
      <c r="M9612" s="2">
        <f>MIN(Tabell2[[#This Row],[Bokat]]*Tabell2[[#This Row],[Inpris ex moms]],Tabell2[[#This Row],[Totalt lagervärde ex moms]])</f>
        <v>0</v>
      </c>
      <c r="N9612" s="2">
        <f>Tabell2[[#This Row],[Totalt lagervärde ex moms]]-Tabell2[[#This Row],[Varav bokat ex moms]]</f>
        <v>274</v>
      </c>
    </row>
    <row r="9613" spans="1:14" x14ac:dyDescent="0.2">
      <c r="A9613" t="s">
        <v>16089</v>
      </c>
      <c r="B9613" t="s">
        <v>16090</v>
      </c>
      <c r="C9613" s="2">
        <v>1375</v>
      </c>
      <c r="D9613" s="2">
        <v>825</v>
      </c>
      <c r="E9613" s="2">
        <v>373.75</v>
      </c>
      <c r="F9613" s="2">
        <v>299</v>
      </c>
      <c r="G9613">
        <v>1</v>
      </c>
      <c r="H9613">
        <v>0</v>
      </c>
      <c r="I9613" s="2">
        <f>Tabell2[[#This Row],[Inköpspris (SEK)]]*Tabell2[[#This Row],[Antal]]</f>
        <v>373.75</v>
      </c>
      <c r="J9613" s="2">
        <f>MIN(Tabell2[[#This Row],[Bokat]]*Tabell2[[#This Row],[Inköpspris (SEK)]],Tabell2[[#This Row],[Totalt lagervärde ink moms]])</f>
        <v>0</v>
      </c>
      <c r="K9613" s="2">
        <f>Tabell2[[#This Row],[Totalt lagervärde ink moms]]-Tabell2[[#This Row],[Varav bokat ink moms]]</f>
        <v>373.75</v>
      </c>
      <c r="L9613" s="2">
        <f>Tabell2[[#This Row],[Antal]]*Tabell2[[#This Row],[Inpris ex moms]]</f>
        <v>299</v>
      </c>
      <c r="M9613" s="2">
        <f>MIN(Tabell2[[#This Row],[Bokat]]*Tabell2[[#This Row],[Inpris ex moms]],Tabell2[[#This Row],[Totalt lagervärde ex moms]])</f>
        <v>0</v>
      </c>
      <c r="N9613" s="2">
        <f>Tabell2[[#This Row],[Totalt lagervärde ex moms]]-Tabell2[[#This Row],[Varav bokat ex moms]]</f>
        <v>299</v>
      </c>
    </row>
    <row r="9614" spans="1:14" x14ac:dyDescent="0.2">
      <c r="A9614" t="s">
        <v>13662</v>
      </c>
      <c r="B9614" t="s">
        <v>13663</v>
      </c>
      <c r="C9614" s="2">
        <v>389</v>
      </c>
      <c r="D9614" s="2">
        <v>233</v>
      </c>
      <c r="E9614" s="2">
        <v>105</v>
      </c>
      <c r="F9614" s="2">
        <v>84</v>
      </c>
      <c r="G9614">
        <v>1</v>
      </c>
      <c r="H9614">
        <v>0</v>
      </c>
      <c r="I9614" s="2">
        <f>Tabell2[[#This Row],[Inköpspris (SEK)]]*Tabell2[[#This Row],[Antal]]</f>
        <v>105</v>
      </c>
      <c r="J9614" s="2">
        <f>MIN(Tabell2[[#This Row],[Bokat]]*Tabell2[[#This Row],[Inköpspris (SEK)]],Tabell2[[#This Row],[Totalt lagervärde ink moms]])</f>
        <v>0</v>
      </c>
      <c r="K9614" s="2">
        <f>Tabell2[[#This Row],[Totalt lagervärde ink moms]]-Tabell2[[#This Row],[Varav bokat ink moms]]</f>
        <v>105</v>
      </c>
      <c r="L9614" s="2">
        <f>Tabell2[[#This Row],[Antal]]*Tabell2[[#This Row],[Inpris ex moms]]</f>
        <v>84</v>
      </c>
      <c r="M9614" s="2">
        <f>MIN(Tabell2[[#This Row],[Bokat]]*Tabell2[[#This Row],[Inpris ex moms]],Tabell2[[#This Row],[Totalt lagervärde ex moms]])</f>
        <v>0</v>
      </c>
      <c r="N9614" s="2">
        <f>Tabell2[[#This Row],[Totalt lagervärde ex moms]]-Tabell2[[#This Row],[Varav bokat ex moms]]</f>
        <v>84</v>
      </c>
    </row>
    <row r="9615" spans="1:14" x14ac:dyDescent="0.2">
      <c r="A9615" t="s">
        <v>15405</v>
      </c>
      <c r="B9615" t="s">
        <v>15406</v>
      </c>
      <c r="C9615" s="2">
        <v>449</v>
      </c>
      <c r="D9615" s="2">
        <v>180</v>
      </c>
      <c r="E9615" s="2">
        <v>121.13</v>
      </c>
      <c r="F9615" s="2">
        <v>96.903999999999996</v>
      </c>
      <c r="G9615">
        <v>2</v>
      </c>
      <c r="H9615">
        <v>0</v>
      </c>
      <c r="I9615" s="2">
        <f>Tabell2[[#This Row],[Inköpspris (SEK)]]*Tabell2[[#This Row],[Antal]]</f>
        <v>242.26</v>
      </c>
      <c r="J9615" s="2">
        <f>MIN(Tabell2[[#This Row],[Bokat]]*Tabell2[[#This Row],[Inköpspris (SEK)]],Tabell2[[#This Row],[Totalt lagervärde ink moms]])</f>
        <v>0</v>
      </c>
      <c r="K9615" s="2">
        <f>Tabell2[[#This Row],[Totalt lagervärde ink moms]]-Tabell2[[#This Row],[Varav bokat ink moms]]</f>
        <v>242.26</v>
      </c>
      <c r="L9615" s="2">
        <f>Tabell2[[#This Row],[Antal]]*Tabell2[[#This Row],[Inpris ex moms]]</f>
        <v>193.80799999999999</v>
      </c>
      <c r="M9615" s="2">
        <f>MIN(Tabell2[[#This Row],[Bokat]]*Tabell2[[#This Row],[Inpris ex moms]],Tabell2[[#This Row],[Totalt lagervärde ex moms]])</f>
        <v>0</v>
      </c>
      <c r="N9615" s="2">
        <f>Tabell2[[#This Row],[Totalt lagervärde ex moms]]-Tabell2[[#This Row],[Varav bokat ex moms]]</f>
        <v>193.80799999999999</v>
      </c>
    </row>
    <row r="9616" spans="1:14" x14ac:dyDescent="0.2">
      <c r="A9616" t="s">
        <v>7067</v>
      </c>
      <c r="B9616" t="s">
        <v>7068</v>
      </c>
      <c r="C9616" s="2">
        <v>799</v>
      </c>
      <c r="D9616" s="2">
        <v>559</v>
      </c>
      <c r="E9616" s="2">
        <v>214.56</v>
      </c>
      <c r="F9616" s="2">
        <v>171.64800000000002</v>
      </c>
      <c r="G9616">
        <v>1</v>
      </c>
      <c r="H9616">
        <v>0</v>
      </c>
      <c r="I9616" s="2">
        <f>Tabell2[[#This Row],[Inköpspris (SEK)]]*Tabell2[[#This Row],[Antal]]</f>
        <v>214.56</v>
      </c>
      <c r="J9616" s="2">
        <f>MIN(Tabell2[[#This Row],[Bokat]]*Tabell2[[#This Row],[Inköpspris (SEK)]],Tabell2[[#This Row],[Totalt lagervärde ink moms]])</f>
        <v>0</v>
      </c>
      <c r="K9616" s="2">
        <f>Tabell2[[#This Row],[Totalt lagervärde ink moms]]-Tabell2[[#This Row],[Varav bokat ink moms]]</f>
        <v>214.56</v>
      </c>
      <c r="L9616" s="2">
        <f>Tabell2[[#This Row],[Antal]]*Tabell2[[#This Row],[Inpris ex moms]]</f>
        <v>171.64800000000002</v>
      </c>
      <c r="M9616" s="2">
        <f>MIN(Tabell2[[#This Row],[Bokat]]*Tabell2[[#This Row],[Inpris ex moms]],Tabell2[[#This Row],[Totalt lagervärde ex moms]])</f>
        <v>0</v>
      </c>
      <c r="N9616" s="2">
        <f>Tabell2[[#This Row],[Totalt lagervärde ex moms]]-Tabell2[[#This Row],[Varav bokat ex moms]]</f>
        <v>171.64800000000002</v>
      </c>
    </row>
    <row r="9617" spans="1:14" x14ac:dyDescent="0.2">
      <c r="A9617" t="s">
        <v>19336</v>
      </c>
      <c r="B9617" t="s">
        <v>19337</v>
      </c>
      <c r="C9617" s="2">
        <v>149</v>
      </c>
      <c r="D9617" s="2">
        <v>100</v>
      </c>
      <c r="E9617" s="2">
        <v>40</v>
      </c>
      <c r="F9617" s="2">
        <v>32</v>
      </c>
      <c r="G9617">
        <v>3</v>
      </c>
      <c r="H9617">
        <v>0</v>
      </c>
      <c r="I9617" s="2">
        <f>Tabell2[[#This Row],[Inköpspris (SEK)]]*Tabell2[[#This Row],[Antal]]</f>
        <v>120</v>
      </c>
      <c r="J9617" s="2">
        <f>MIN(Tabell2[[#This Row],[Bokat]]*Tabell2[[#This Row],[Inköpspris (SEK)]],Tabell2[[#This Row],[Totalt lagervärde ink moms]])</f>
        <v>0</v>
      </c>
      <c r="K9617" s="2">
        <f>Tabell2[[#This Row],[Totalt lagervärde ink moms]]-Tabell2[[#This Row],[Varav bokat ink moms]]</f>
        <v>120</v>
      </c>
      <c r="L9617" s="2">
        <f>Tabell2[[#This Row],[Antal]]*Tabell2[[#This Row],[Inpris ex moms]]</f>
        <v>96</v>
      </c>
      <c r="M9617" s="2">
        <f>MIN(Tabell2[[#This Row],[Bokat]]*Tabell2[[#This Row],[Inpris ex moms]],Tabell2[[#This Row],[Totalt lagervärde ex moms]])</f>
        <v>0</v>
      </c>
      <c r="N9617" s="2">
        <f>Tabell2[[#This Row],[Totalt lagervärde ex moms]]-Tabell2[[#This Row],[Varav bokat ex moms]]</f>
        <v>96</v>
      </c>
    </row>
    <row r="9618" spans="1:14" x14ac:dyDescent="0.2">
      <c r="A9618" t="s">
        <v>19376</v>
      </c>
      <c r="B9618" t="s">
        <v>19377</v>
      </c>
      <c r="C9618" s="2">
        <v>280</v>
      </c>
      <c r="D9618" s="2">
        <v>187</v>
      </c>
      <c r="E9618" s="2">
        <v>75</v>
      </c>
      <c r="F9618" s="2">
        <v>60</v>
      </c>
      <c r="G9618">
        <v>3</v>
      </c>
      <c r="H9618">
        <v>0</v>
      </c>
      <c r="I9618" s="2">
        <f>Tabell2[[#This Row],[Inköpspris (SEK)]]*Tabell2[[#This Row],[Antal]]</f>
        <v>225</v>
      </c>
      <c r="J9618" s="2">
        <f>MIN(Tabell2[[#This Row],[Bokat]]*Tabell2[[#This Row],[Inköpspris (SEK)]],Tabell2[[#This Row],[Totalt lagervärde ink moms]])</f>
        <v>0</v>
      </c>
      <c r="K9618" s="2">
        <f>Tabell2[[#This Row],[Totalt lagervärde ink moms]]-Tabell2[[#This Row],[Varav bokat ink moms]]</f>
        <v>225</v>
      </c>
      <c r="L9618" s="2">
        <f>Tabell2[[#This Row],[Antal]]*Tabell2[[#This Row],[Inpris ex moms]]</f>
        <v>180</v>
      </c>
      <c r="M9618" s="2">
        <f>MIN(Tabell2[[#This Row],[Bokat]]*Tabell2[[#This Row],[Inpris ex moms]],Tabell2[[#This Row],[Totalt lagervärde ex moms]])</f>
        <v>0</v>
      </c>
      <c r="N9618" s="2">
        <f>Tabell2[[#This Row],[Totalt lagervärde ex moms]]-Tabell2[[#This Row],[Varav bokat ex moms]]</f>
        <v>180</v>
      </c>
    </row>
    <row r="9619" spans="1:14" x14ac:dyDescent="0.2">
      <c r="A9619" t="s">
        <v>8931</v>
      </c>
      <c r="B9619" t="s">
        <v>8932</v>
      </c>
      <c r="C9619" s="2">
        <v>339</v>
      </c>
      <c r="D9619" s="2">
        <v>136</v>
      </c>
      <c r="E9619" s="2">
        <v>90.65</v>
      </c>
      <c r="F9619" s="2">
        <v>72.52000000000001</v>
      </c>
      <c r="G9619">
        <v>1</v>
      </c>
      <c r="H9619">
        <v>0</v>
      </c>
      <c r="I9619" s="2">
        <f>Tabell2[[#This Row],[Inköpspris (SEK)]]*Tabell2[[#This Row],[Antal]]</f>
        <v>90.65</v>
      </c>
      <c r="J9619" s="2">
        <f>MIN(Tabell2[[#This Row],[Bokat]]*Tabell2[[#This Row],[Inköpspris (SEK)]],Tabell2[[#This Row],[Totalt lagervärde ink moms]])</f>
        <v>0</v>
      </c>
      <c r="K9619" s="2">
        <f>Tabell2[[#This Row],[Totalt lagervärde ink moms]]-Tabell2[[#This Row],[Varav bokat ink moms]]</f>
        <v>90.65</v>
      </c>
      <c r="L9619" s="2">
        <f>Tabell2[[#This Row],[Antal]]*Tabell2[[#This Row],[Inpris ex moms]]</f>
        <v>72.52000000000001</v>
      </c>
      <c r="M9619" s="2">
        <f>MIN(Tabell2[[#This Row],[Bokat]]*Tabell2[[#This Row],[Inpris ex moms]],Tabell2[[#This Row],[Totalt lagervärde ex moms]])</f>
        <v>0</v>
      </c>
      <c r="N9619" s="2">
        <f>Tabell2[[#This Row],[Totalt lagervärde ex moms]]-Tabell2[[#This Row],[Varav bokat ex moms]]</f>
        <v>72.52000000000001</v>
      </c>
    </row>
    <row r="9620" spans="1:14" x14ac:dyDescent="0.2">
      <c r="A9620" t="s">
        <v>14093</v>
      </c>
      <c r="B9620" t="s">
        <v>14094</v>
      </c>
      <c r="C9620" s="2">
        <v>425</v>
      </c>
      <c r="D9620" s="2">
        <v>128</v>
      </c>
      <c r="E9620" s="2">
        <v>113.48</v>
      </c>
      <c r="F9620" s="2">
        <v>90.784000000000006</v>
      </c>
      <c r="G9620">
        <v>1</v>
      </c>
      <c r="H9620">
        <v>0</v>
      </c>
      <c r="I9620" s="2">
        <f>Tabell2[[#This Row],[Inköpspris (SEK)]]*Tabell2[[#This Row],[Antal]]</f>
        <v>113.48</v>
      </c>
      <c r="J9620" s="2">
        <f>MIN(Tabell2[[#This Row],[Bokat]]*Tabell2[[#This Row],[Inköpspris (SEK)]],Tabell2[[#This Row],[Totalt lagervärde ink moms]])</f>
        <v>0</v>
      </c>
      <c r="K9620" s="2">
        <f>Tabell2[[#This Row],[Totalt lagervärde ink moms]]-Tabell2[[#This Row],[Varav bokat ink moms]]</f>
        <v>113.48</v>
      </c>
      <c r="L9620" s="2">
        <f>Tabell2[[#This Row],[Antal]]*Tabell2[[#This Row],[Inpris ex moms]]</f>
        <v>90.784000000000006</v>
      </c>
      <c r="M9620" s="2">
        <f>MIN(Tabell2[[#This Row],[Bokat]]*Tabell2[[#This Row],[Inpris ex moms]],Tabell2[[#This Row],[Totalt lagervärde ex moms]])</f>
        <v>0</v>
      </c>
      <c r="N9620" s="2">
        <f>Tabell2[[#This Row],[Totalt lagervärde ex moms]]-Tabell2[[#This Row],[Varav bokat ex moms]]</f>
        <v>90.784000000000006</v>
      </c>
    </row>
    <row r="9621" spans="1:14" x14ac:dyDescent="0.2">
      <c r="A9621" t="s">
        <v>14103</v>
      </c>
      <c r="B9621" t="s">
        <v>14104</v>
      </c>
      <c r="C9621" s="2">
        <v>425</v>
      </c>
      <c r="D9621" s="2">
        <v>128</v>
      </c>
      <c r="E9621" s="2">
        <v>113.48</v>
      </c>
      <c r="F9621" s="2">
        <v>90.784000000000006</v>
      </c>
      <c r="G9621">
        <v>2</v>
      </c>
      <c r="H9621">
        <v>0</v>
      </c>
      <c r="I9621" s="2">
        <f>Tabell2[[#This Row],[Inköpspris (SEK)]]*Tabell2[[#This Row],[Antal]]</f>
        <v>226.96</v>
      </c>
      <c r="J9621" s="2">
        <f>MIN(Tabell2[[#This Row],[Bokat]]*Tabell2[[#This Row],[Inköpspris (SEK)]],Tabell2[[#This Row],[Totalt lagervärde ink moms]])</f>
        <v>0</v>
      </c>
      <c r="K9621" s="2">
        <f>Tabell2[[#This Row],[Totalt lagervärde ink moms]]-Tabell2[[#This Row],[Varav bokat ink moms]]</f>
        <v>226.96</v>
      </c>
      <c r="L9621" s="2">
        <f>Tabell2[[#This Row],[Antal]]*Tabell2[[#This Row],[Inpris ex moms]]</f>
        <v>181.56800000000001</v>
      </c>
      <c r="M9621" s="2">
        <f>MIN(Tabell2[[#This Row],[Bokat]]*Tabell2[[#This Row],[Inpris ex moms]],Tabell2[[#This Row],[Totalt lagervärde ex moms]])</f>
        <v>0</v>
      </c>
      <c r="N9621" s="2">
        <f>Tabell2[[#This Row],[Totalt lagervärde ex moms]]-Tabell2[[#This Row],[Varav bokat ex moms]]</f>
        <v>181.56800000000001</v>
      </c>
    </row>
    <row r="9622" spans="1:14" x14ac:dyDescent="0.2">
      <c r="A9622" t="s">
        <v>8901</v>
      </c>
      <c r="B9622" t="s">
        <v>8902</v>
      </c>
      <c r="C9622" s="2">
        <v>75</v>
      </c>
      <c r="D9622" s="2">
        <v>38</v>
      </c>
      <c r="E9622" s="2">
        <v>20</v>
      </c>
      <c r="F9622" s="2">
        <v>16</v>
      </c>
      <c r="G9622">
        <v>1</v>
      </c>
      <c r="H9622">
        <v>0</v>
      </c>
      <c r="I9622" s="2">
        <f>Tabell2[[#This Row],[Inköpspris (SEK)]]*Tabell2[[#This Row],[Antal]]</f>
        <v>20</v>
      </c>
      <c r="J9622" s="2">
        <f>MIN(Tabell2[[#This Row],[Bokat]]*Tabell2[[#This Row],[Inköpspris (SEK)]],Tabell2[[#This Row],[Totalt lagervärde ink moms]])</f>
        <v>0</v>
      </c>
      <c r="K9622" s="2">
        <f>Tabell2[[#This Row],[Totalt lagervärde ink moms]]-Tabell2[[#This Row],[Varav bokat ink moms]]</f>
        <v>20</v>
      </c>
      <c r="L9622" s="2">
        <f>Tabell2[[#This Row],[Antal]]*Tabell2[[#This Row],[Inpris ex moms]]</f>
        <v>16</v>
      </c>
      <c r="M9622" s="2">
        <f>MIN(Tabell2[[#This Row],[Bokat]]*Tabell2[[#This Row],[Inpris ex moms]],Tabell2[[#This Row],[Totalt lagervärde ex moms]])</f>
        <v>0</v>
      </c>
      <c r="N9622" s="2">
        <f>Tabell2[[#This Row],[Totalt lagervärde ex moms]]-Tabell2[[#This Row],[Varav bokat ex moms]]</f>
        <v>16</v>
      </c>
    </row>
    <row r="9623" spans="1:14" x14ac:dyDescent="0.2">
      <c r="A9623" t="s">
        <v>19224</v>
      </c>
      <c r="B9623" t="s">
        <v>19225</v>
      </c>
      <c r="C9623" s="2">
        <v>169</v>
      </c>
      <c r="D9623" s="2">
        <v>51</v>
      </c>
      <c r="E9623" s="2">
        <v>45</v>
      </c>
      <c r="F9623" s="2">
        <v>36</v>
      </c>
      <c r="G9623">
        <v>1</v>
      </c>
      <c r="H9623">
        <v>0</v>
      </c>
      <c r="I9623" s="2">
        <f>Tabell2[[#This Row],[Inköpspris (SEK)]]*Tabell2[[#This Row],[Antal]]</f>
        <v>45</v>
      </c>
      <c r="J9623" s="2">
        <f>MIN(Tabell2[[#This Row],[Bokat]]*Tabell2[[#This Row],[Inköpspris (SEK)]],Tabell2[[#This Row],[Totalt lagervärde ink moms]])</f>
        <v>0</v>
      </c>
      <c r="K9623" s="2">
        <f>Tabell2[[#This Row],[Totalt lagervärde ink moms]]-Tabell2[[#This Row],[Varav bokat ink moms]]</f>
        <v>45</v>
      </c>
      <c r="L9623" s="2">
        <f>Tabell2[[#This Row],[Antal]]*Tabell2[[#This Row],[Inpris ex moms]]</f>
        <v>36</v>
      </c>
      <c r="M9623" s="2">
        <f>MIN(Tabell2[[#This Row],[Bokat]]*Tabell2[[#This Row],[Inpris ex moms]],Tabell2[[#This Row],[Totalt lagervärde ex moms]])</f>
        <v>0</v>
      </c>
      <c r="N9623" s="2">
        <f>Tabell2[[#This Row],[Totalt lagervärde ex moms]]-Tabell2[[#This Row],[Varav bokat ex moms]]</f>
        <v>36</v>
      </c>
    </row>
    <row r="9624" spans="1:14" x14ac:dyDescent="0.2">
      <c r="A9624" t="s">
        <v>19350</v>
      </c>
      <c r="B9624" t="s">
        <v>19351</v>
      </c>
      <c r="C9624" s="2">
        <v>264</v>
      </c>
      <c r="D9624" s="2">
        <v>204</v>
      </c>
      <c r="E9624" s="2">
        <v>70</v>
      </c>
      <c r="F9624" s="2">
        <v>56</v>
      </c>
      <c r="G9624">
        <v>2</v>
      </c>
      <c r="H9624">
        <v>0</v>
      </c>
      <c r="I9624" s="2">
        <f>Tabell2[[#This Row],[Inköpspris (SEK)]]*Tabell2[[#This Row],[Antal]]</f>
        <v>140</v>
      </c>
      <c r="J9624" s="2">
        <f>MIN(Tabell2[[#This Row],[Bokat]]*Tabell2[[#This Row],[Inköpspris (SEK)]],Tabell2[[#This Row],[Totalt lagervärde ink moms]])</f>
        <v>0</v>
      </c>
      <c r="K9624" s="2">
        <f>Tabell2[[#This Row],[Totalt lagervärde ink moms]]-Tabell2[[#This Row],[Varav bokat ink moms]]</f>
        <v>140</v>
      </c>
      <c r="L9624" s="2">
        <f>Tabell2[[#This Row],[Antal]]*Tabell2[[#This Row],[Inpris ex moms]]</f>
        <v>112</v>
      </c>
      <c r="M9624" s="2">
        <f>MIN(Tabell2[[#This Row],[Bokat]]*Tabell2[[#This Row],[Inpris ex moms]],Tabell2[[#This Row],[Totalt lagervärde ex moms]])</f>
        <v>0</v>
      </c>
      <c r="N9624" s="2">
        <f>Tabell2[[#This Row],[Totalt lagervärde ex moms]]-Tabell2[[#This Row],[Varav bokat ex moms]]</f>
        <v>112</v>
      </c>
    </row>
    <row r="9625" spans="1:14" x14ac:dyDescent="0.2">
      <c r="A9625" t="s">
        <v>15395</v>
      </c>
      <c r="B9625" t="s">
        <v>15396</v>
      </c>
      <c r="C9625" s="2">
        <v>334</v>
      </c>
      <c r="D9625" s="2">
        <v>167</v>
      </c>
      <c r="E9625" s="2">
        <v>88.35</v>
      </c>
      <c r="F9625" s="2">
        <v>70.679999999999993</v>
      </c>
      <c r="G9625">
        <v>2</v>
      </c>
      <c r="H9625">
        <v>0</v>
      </c>
      <c r="I9625" s="2">
        <f>Tabell2[[#This Row],[Inköpspris (SEK)]]*Tabell2[[#This Row],[Antal]]</f>
        <v>176.7</v>
      </c>
      <c r="J9625" s="2">
        <f>MIN(Tabell2[[#This Row],[Bokat]]*Tabell2[[#This Row],[Inköpspris (SEK)]],Tabell2[[#This Row],[Totalt lagervärde ink moms]])</f>
        <v>0</v>
      </c>
      <c r="K9625" s="2">
        <f>Tabell2[[#This Row],[Totalt lagervärde ink moms]]-Tabell2[[#This Row],[Varav bokat ink moms]]</f>
        <v>176.7</v>
      </c>
      <c r="L9625" s="2">
        <f>Tabell2[[#This Row],[Antal]]*Tabell2[[#This Row],[Inpris ex moms]]</f>
        <v>141.35999999999999</v>
      </c>
      <c r="M9625" s="2">
        <f>MIN(Tabell2[[#This Row],[Bokat]]*Tabell2[[#This Row],[Inpris ex moms]],Tabell2[[#This Row],[Totalt lagervärde ex moms]])</f>
        <v>0</v>
      </c>
      <c r="N9625" s="2">
        <f>Tabell2[[#This Row],[Totalt lagervärde ex moms]]-Tabell2[[#This Row],[Varav bokat ex moms]]</f>
        <v>141.35999999999999</v>
      </c>
    </row>
    <row r="9626" spans="1:14" x14ac:dyDescent="0.2">
      <c r="A9626" t="s">
        <v>14633</v>
      </c>
      <c r="B9626" t="s">
        <v>14634</v>
      </c>
      <c r="C9626" s="2">
        <v>579</v>
      </c>
      <c r="D9626" s="2">
        <v>347</v>
      </c>
      <c r="E9626" s="2">
        <v>153.13</v>
      </c>
      <c r="F9626" s="2">
        <v>122.504</v>
      </c>
      <c r="G9626">
        <v>1</v>
      </c>
      <c r="H9626">
        <v>0</v>
      </c>
      <c r="I9626" s="2">
        <f>Tabell2[[#This Row],[Inköpspris (SEK)]]*Tabell2[[#This Row],[Antal]]</f>
        <v>153.13</v>
      </c>
      <c r="J9626" s="2">
        <f>MIN(Tabell2[[#This Row],[Bokat]]*Tabell2[[#This Row],[Inköpspris (SEK)]],Tabell2[[#This Row],[Totalt lagervärde ink moms]])</f>
        <v>0</v>
      </c>
      <c r="K9626" s="2">
        <f>Tabell2[[#This Row],[Totalt lagervärde ink moms]]-Tabell2[[#This Row],[Varav bokat ink moms]]</f>
        <v>153.13</v>
      </c>
      <c r="L9626" s="2">
        <f>Tabell2[[#This Row],[Antal]]*Tabell2[[#This Row],[Inpris ex moms]]</f>
        <v>122.504</v>
      </c>
      <c r="M9626" s="2">
        <f>MIN(Tabell2[[#This Row],[Bokat]]*Tabell2[[#This Row],[Inpris ex moms]],Tabell2[[#This Row],[Totalt lagervärde ex moms]])</f>
        <v>0</v>
      </c>
      <c r="N9626" s="2">
        <f>Tabell2[[#This Row],[Totalt lagervärde ex moms]]-Tabell2[[#This Row],[Varav bokat ex moms]]</f>
        <v>122.504</v>
      </c>
    </row>
    <row r="9627" spans="1:14" x14ac:dyDescent="0.2">
      <c r="A9627" t="s">
        <v>14191</v>
      </c>
      <c r="B9627" t="s">
        <v>14192</v>
      </c>
      <c r="C9627" s="2">
        <v>483</v>
      </c>
      <c r="D9627" s="2">
        <v>338</v>
      </c>
      <c r="E9627" s="2">
        <v>127.5</v>
      </c>
      <c r="F9627" s="2">
        <v>102</v>
      </c>
      <c r="G9627">
        <v>3</v>
      </c>
      <c r="H9627">
        <v>0</v>
      </c>
      <c r="I9627" s="2">
        <f>Tabell2[[#This Row],[Inköpspris (SEK)]]*Tabell2[[#This Row],[Antal]]</f>
        <v>382.5</v>
      </c>
      <c r="J9627" s="2">
        <f>MIN(Tabell2[[#This Row],[Bokat]]*Tabell2[[#This Row],[Inköpspris (SEK)]],Tabell2[[#This Row],[Totalt lagervärde ink moms]])</f>
        <v>0</v>
      </c>
      <c r="K9627" s="2">
        <f>Tabell2[[#This Row],[Totalt lagervärde ink moms]]-Tabell2[[#This Row],[Varav bokat ink moms]]</f>
        <v>382.5</v>
      </c>
      <c r="L9627" s="2">
        <f>Tabell2[[#This Row],[Antal]]*Tabell2[[#This Row],[Inpris ex moms]]</f>
        <v>306</v>
      </c>
      <c r="M9627" s="2">
        <f>MIN(Tabell2[[#This Row],[Bokat]]*Tabell2[[#This Row],[Inpris ex moms]],Tabell2[[#This Row],[Totalt lagervärde ex moms]])</f>
        <v>0</v>
      </c>
      <c r="N9627" s="2">
        <f>Tabell2[[#This Row],[Totalt lagervärde ex moms]]-Tabell2[[#This Row],[Varav bokat ex moms]]</f>
        <v>306</v>
      </c>
    </row>
    <row r="9628" spans="1:14" x14ac:dyDescent="0.2">
      <c r="A9628" t="s">
        <v>14006</v>
      </c>
      <c r="B9628" t="s">
        <v>14007</v>
      </c>
      <c r="C9628" s="2">
        <v>359</v>
      </c>
      <c r="D9628" s="2">
        <v>215</v>
      </c>
      <c r="E9628" s="2">
        <v>94.7</v>
      </c>
      <c r="F9628" s="2">
        <v>75.760000000000005</v>
      </c>
      <c r="G9628">
        <v>2</v>
      </c>
      <c r="H9628">
        <v>0</v>
      </c>
      <c r="I9628" s="2">
        <f>Tabell2[[#This Row],[Inköpspris (SEK)]]*Tabell2[[#This Row],[Antal]]</f>
        <v>189.4</v>
      </c>
      <c r="J9628" s="2">
        <f>MIN(Tabell2[[#This Row],[Bokat]]*Tabell2[[#This Row],[Inköpspris (SEK)]],Tabell2[[#This Row],[Totalt lagervärde ink moms]])</f>
        <v>0</v>
      </c>
      <c r="K9628" s="2">
        <f>Tabell2[[#This Row],[Totalt lagervärde ink moms]]-Tabell2[[#This Row],[Varav bokat ink moms]]</f>
        <v>189.4</v>
      </c>
      <c r="L9628" s="2">
        <f>Tabell2[[#This Row],[Antal]]*Tabell2[[#This Row],[Inpris ex moms]]</f>
        <v>151.52000000000001</v>
      </c>
      <c r="M9628" s="2">
        <f>MIN(Tabell2[[#This Row],[Bokat]]*Tabell2[[#This Row],[Inpris ex moms]],Tabell2[[#This Row],[Totalt lagervärde ex moms]])</f>
        <v>0</v>
      </c>
      <c r="N9628" s="2">
        <f>Tabell2[[#This Row],[Totalt lagervärde ex moms]]-Tabell2[[#This Row],[Varav bokat ex moms]]</f>
        <v>151.52000000000001</v>
      </c>
    </row>
    <row r="9629" spans="1:14" x14ac:dyDescent="0.2">
      <c r="A9629" t="s">
        <v>14659</v>
      </c>
      <c r="B9629" t="s">
        <v>14660</v>
      </c>
      <c r="C9629" s="2">
        <v>313</v>
      </c>
      <c r="D9629" s="2">
        <v>156</v>
      </c>
      <c r="E9629" s="2">
        <v>82.38</v>
      </c>
      <c r="F9629" s="2">
        <v>65.903999999999996</v>
      </c>
      <c r="G9629">
        <v>2</v>
      </c>
      <c r="H9629">
        <v>0</v>
      </c>
      <c r="I9629" s="2">
        <f>Tabell2[[#This Row],[Inköpspris (SEK)]]*Tabell2[[#This Row],[Antal]]</f>
        <v>164.76</v>
      </c>
      <c r="J9629" s="2">
        <f>MIN(Tabell2[[#This Row],[Bokat]]*Tabell2[[#This Row],[Inköpspris (SEK)]],Tabell2[[#This Row],[Totalt lagervärde ink moms]])</f>
        <v>0</v>
      </c>
      <c r="K9629" s="2">
        <f>Tabell2[[#This Row],[Totalt lagervärde ink moms]]-Tabell2[[#This Row],[Varav bokat ink moms]]</f>
        <v>164.76</v>
      </c>
      <c r="L9629" s="2">
        <f>Tabell2[[#This Row],[Antal]]*Tabell2[[#This Row],[Inpris ex moms]]</f>
        <v>131.80799999999999</v>
      </c>
      <c r="M9629" s="2">
        <f>MIN(Tabell2[[#This Row],[Bokat]]*Tabell2[[#This Row],[Inpris ex moms]],Tabell2[[#This Row],[Totalt lagervärde ex moms]])</f>
        <v>0</v>
      </c>
      <c r="N9629" s="2">
        <f>Tabell2[[#This Row],[Totalt lagervärde ex moms]]-Tabell2[[#This Row],[Varav bokat ex moms]]</f>
        <v>131.80799999999999</v>
      </c>
    </row>
    <row r="9630" spans="1:14" x14ac:dyDescent="0.2">
      <c r="A9630" t="s">
        <v>14661</v>
      </c>
      <c r="B9630" t="s">
        <v>14660</v>
      </c>
      <c r="C9630" s="2">
        <v>313</v>
      </c>
      <c r="D9630" s="2">
        <v>156</v>
      </c>
      <c r="E9630" s="2">
        <v>82.38</v>
      </c>
      <c r="F9630" s="2">
        <v>65.903999999999996</v>
      </c>
      <c r="G9630">
        <v>3</v>
      </c>
      <c r="H9630">
        <v>0</v>
      </c>
      <c r="I9630" s="2">
        <f>Tabell2[[#This Row],[Inköpspris (SEK)]]*Tabell2[[#This Row],[Antal]]</f>
        <v>247.14</v>
      </c>
      <c r="J9630" s="2">
        <f>MIN(Tabell2[[#This Row],[Bokat]]*Tabell2[[#This Row],[Inköpspris (SEK)]],Tabell2[[#This Row],[Totalt lagervärde ink moms]])</f>
        <v>0</v>
      </c>
      <c r="K9630" s="2">
        <f>Tabell2[[#This Row],[Totalt lagervärde ink moms]]-Tabell2[[#This Row],[Varav bokat ink moms]]</f>
        <v>247.14</v>
      </c>
      <c r="L9630" s="2">
        <f>Tabell2[[#This Row],[Antal]]*Tabell2[[#This Row],[Inpris ex moms]]</f>
        <v>197.71199999999999</v>
      </c>
      <c r="M9630" s="2">
        <f>MIN(Tabell2[[#This Row],[Bokat]]*Tabell2[[#This Row],[Inpris ex moms]],Tabell2[[#This Row],[Totalt lagervärde ex moms]])</f>
        <v>0</v>
      </c>
      <c r="N9630" s="2">
        <f>Tabell2[[#This Row],[Totalt lagervärde ex moms]]-Tabell2[[#This Row],[Varav bokat ex moms]]</f>
        <v>197.71199999999999</v>
      </c>
    </row>
    <row r="9631" spans="1:14" x14ac:dyDescent="0.2">
      <c r="A9631" t="s">
        <v>14662</v>
      </c>
      <c r="B9631" t="s">
        <v>14660</v>
      </c>
      <c r="C9631" s="2">
        <v>313</v>
      </c>
      <c r="D9631" s="2">
        <v>156</v>
      </c>
      <c r="E9631" s="2">
        <v>82.38</v>
      </c>
      <c r="F9631" s="2">
        <v>65.903999999999996</v>
      </c>
      <c r="G9631">
        <v>2</v>
      </c>
      <c r="H9631">
        <v>0</v>
      </c>
      <c r="I9631" s="2">
        <f>Tabell2[[#This Row],[Inköpspris (SEK)]]*Tabell2[[#This Row],[Antal]]</f>
        <v>164.76</v>
      </c>
      <c r="J9631" s="2">
        <f>MIN(Tabell2[[#This Row],[Bokat]]*Tabell2[[#This Row],[Inköpspris (SEK)]],Tabell2[[#This Row],[Totalt lagervärde ink moms]])</f>
        <v>0</v>
      </c>
      <c r="K9631" s="2">
        <f>Tabell2[[#This Row],[Totalt lagervärde ink moms]]-Tabell2[[#This Row],[Varav bokat ink moms]]</f>
        <v>164.76</v>
      </c>
      <c r="L9631" s="2">
        <f>Tabell2[[#This Row],[Antal]]*Tabell2[[#This Row],[Inpris ex moms]]</f>
        <v>131.80799999999999</v>
      </c>
      <c r="M9631" s="2">
        <f>MIN(Tabell2[[#This Row],[Bokat]]*Tabell2[[#This Row],[Inpris ex moms]],Tabell2[[#This Row],[Totalt lagervärde ex moms]])</f>
        <v>0</v>
      </c>
      <c r="N9631" s="2">
        <f>Tabell2[[#This Row],[Totalt lagervärde ex moms]]-Tabell2[[#This Row],[Varav bokat ex moms]]</f>
        <v>131.80799999999999</v>
      </c>
    </row>
    <row r="9632" spans="1:14" x14ac:dyDescent="0.2">
      <c r="A9632" t="s">
        <v>11712</v>
      </c>
      <c r="B9632" t="s">
        <v>11713</v>
      </c>
      <c r="C9632" s="2">
        <v>418</v>
      </c>
      <c r="D9632" s="2">
        <v>339</v>
      </c>
      <c r="E9632" s="2">
        <v>110</v>
      </c>
      <c r="F9632" s="2">
        <v>88</v>
      </c>
      <c r="G9632">
        <v>1</v>
      </c>
      <c r="H9632">
        <v>0</v>
      </c>
      <c r="I9632" s="2">
        <f>Tabell2[[#This Row],[Inköpspris (SEK)]]*Tabell2[[#This Row],[Antal]]</f>
        <v>110</v>
      </c>
      <c r="J9632" s="2">
        <f>MIN(Tabell2[[#This Row],[Bokat]]*Tabell2[[#This Row],[Inköpspris (SEK)]],Tabell2[[#This Row],[Totalt lagervärde ink moms]])</f>
        <v>0</v>
      </c>
      <c r="K9632" s="2">
        <f>Tabell2[[#This Row],[Totalt lagervärde ink moms]]-Tabell2[[#This Row],[Varav bokat ink moms]]</f>
        <v>110</v>
      </c>
      <c r="L9632" s="2">
        <f>Tabell2[[#This Row],[Antal]]*Tabell2[[#This Row],[Inpris ex moms]]</f>
        <v>88</v>
      </c>
      <c r="M9632" s="2">
        <f>MIN(Tabell2[[#This Row],[Bokat]]*Tabell2[[#This Row],[Inpris ex moms]],Tabell2[[#This Row],[Totalt lagervärde ex moms]])</f>
        <v>0</v>
      </c>
      <c r="N9632" s="2">
        <f>Tabell2[[#This Row],[Totalt lagervärde ex moms]]-Tabell2[[#This Row],[Varav bokat ex moms]]</f>
        <v>88</v>
      </c>
    </row>
    <row r="9633" spans="1:14" x14ac:dyDescent="0.2">
      <c r="A9633" t="s">
        <v>8343</v>
      </c>
      <c r="B9633" t="s">
        <v>8344</v>
      </c>
      <c r="C9633" s="2">
        <v>114</v>
      </c>
      <c r="D9633" s="2">
        <v>92</v>
      </c>
      <c r="E9633" s="2">
        <v>29.95</v>
      </c>
      <c r="F9633" s="2">
        <v>23.96</v>
      </c>
      <c r="G9633">
        <v>10</v>
      </c>
      <c r="H9633">
        <v>0</v>
      </c>
      <c r="I9633" s="2">
        <f>Tabell2[[#This Row],[Inköpspris (SEK)]]*Tabell2[[#This Row],[Antal]]</f>
        <v>299.5</v>
      </c>
      <c r="J9633" s="2">
        <f>MIN(Tabell2[[#This Row],[Bokat]]*Tabell2[[#This Row],[Inköpspris (SEK)]],Tabell2[[#This Row],[Totalt lagervärde ink moms]])</f>
        <v>0</v>
      </c>
      <c r="K9633" s="2">
        <f>Tabell2[[#This Row],[Totalt lagervärde ink moms]]-Tabell2[[#This Row],[Varav bokat ink moms]]</f>
        <v>299.5</v>
      </c>
      <c r="L9633" s="2">
        <f>Tabell2[[#This Row],[Antal]]*Tabell2[[#This Row],[Inpris ex moms]]</f>
        <v>239.60000000000002</v>
      </c>
      <c r="M9633" s="2">
        <f>MIN(Tabell2[[#This Row],[Bokat]]*Tabell2[[#This Row],[Inpris ex moms]],Tabell2[[#This Row],[Totalt lagervärde ex moms]])</f>
        <v>0</v>
      </c>
      <c r="N9633" s="2">
        <f>Tabell2[[#This Row],[Totalt lagervärde ex moms]]-Tabell2[[#This Row],[Varav bokat ex moms]]</f>
        <v>239.60000000000002</v>
      </c>
    </row>
    <row r="9634" spans="1:14" x14ac:dyDescent="0.2">
      <c r="A9634" t="s">
        <v>8345</v>
      </c>
      <c r="B9634" t="s">
        <v>8346</v>
      </c>
      <c r="C9634" s="2">
        <v>114</v>
      </c>
      <c r="D9634" s="2">
        <v>94</v>
      </c>
      <c r="E9634" s="2">
        <v>29.95</v>
      </c>
      <c r="F9634" s="2">
        <v>23.96</v>
      </c>
      <c r="G9634">
        <v>9</v>
      </c>
      <c r="H9634">
        <v>0</v>
      </c>
      <c r="I9634" s="2">
        <f>Tabell2[[#This Row],[Inköpspris (SEK)]]*Tabell2[[#This Row],[Antal]]</f>
        <v>269.55</v>
      </c>
      <c r="J9634" s="2">
        <f>MIN(Tabell2[[#This Row],[Bokat]]*Tabell2[[#This Row],[Inköpspris (SEK)]],Tabell2[[#This Row],[Totalt lagervärde ink moms]])</f>
        <v>0</v>
      </c>
      <c r="K9634" s="2">
        <f>Tabell2[[#This Row],[Totalt lagervärde ink moms]]-Tabell2[[#This Row],[Varav bokat ink moms]]</f>
        <v>269.55</v>
      </c>
      <c r="L9634" s="2">
        <f>Tabell2[[#This Row],[Antal]]*Tabell2[[#This Row],[Inpris ex moms]]</f>
        <v>215.64000000000001</v>
      </c>
      <c r="M9634" s="2">
        <f>MIN(Tabell2[[#This Row],[Bokat]]*Tabell2[[#This Row],[Inpris ex moms]],Tabell2[[#This Row],[Totalt lagervärde ex moms]])</f>
        <v>0</v>
      </c>
      <c r="N9634" s="2">
        <f>Tabell2[[#This Row],[Totalt lagervärde ex moms]]-Tabell2[[#This Row],[Varav bokat ex moms]]</f>
        <v>215.64000000000001</v>
      </c>
    </row>
    <row r="9635" spans="1:14" x14ac:dyDescent="0.2">
      <c r="A9635" t="s">
        <v>8347</v>
      </c>
      <c r="B9635" t="s">
        <v>8348</v>
      </c>
      <c r="C9635" s="2">
        <v>114</v>
      </c>
      <c r="D9635" s="2">
        <v>94</v>
      </c>
      <c r="E9635" s="2">
        <v>29.95</v>
      </c>
      <c r="F9635" s="2">
        <v>23.96</v>
      </c>
      <c r="G9635">
        <v>5</v>
      </c>
      <c r="H9635">
        <v>0</v>
      </c>
      <c r="I9635" s="2">
        <f>Tabell2[[#This Row],[Inköpspris (SEK)]]*Tabell2[[#This Row],[Antal]]</f>
        <v>149.75</v>
      </c>
      <c r="J9635" s="2">
        <f>MIN(Tabell2[[#This Row],[Bokat]]*Tabell2[[#This Row],[Inköpspris (SEK)]],Tabell2[[#This Row],[Totalt lagervärde ink moms]])</f>
        <v>0</v>
      </c>
      <c r="K9635" s="2">
        <f>Tabell2[[#This Row],[Totalt lagervärde ink moms]]-Tabell2[[#This Row],[Varav bokat ink moms]]</f>
        <v>149.75</v>
      </c>
      <c r="L9635" s="2">
        <f>Tabell2[[#This Row],[Antal]]*Tabell2[[#This Row],[Inpris ex moms]]</f>
        <v>119.80000000000001</v>
      </c>
      <c r="M9635" s="2">
        <f>MIN(Tabell2[[#This Row],[Bokat]]*Tabell2[[#This Row],[Inpris ex moms]],Tabell2[[#This Row],[Totalt lagervärde ex moms]])</f>
        <v>0</v>
      </c>
      <c r="N9635" s="2">
        <f>Tabell2[[#This Row],[Totalt lagervärde ex moms]]-Tabell2[[#This Row],[Varav bokat ex moms]]</f>
        <v>119.80000000000001</v>
      </c>
    </row>
    <row r="9636" spans="1:14" x14ac:dyDescent="0.2">
      <c r="A9636" t="s">
        <v>15451</v>
      </c>
      <c r="B9636" t="s">
        <v>15452</v>
      </c>
      <c r="C9636" s="2">
        <v>789</v>
      </c>
      <c r="D9636" s="2">
        <v>316</v>
      </c>
      <c r="E9636" s="2">
        <v>206.43</v>
      </c>
      <c r="F9636" s="2">
        <v>165.14400000000001</v>
      </c>
      <c r="G9636">
        <v>2</v>
      </c>
      <c r="H9636">
        <v>0</v>
      </c>
      <c r="I9636" s="2">
        <f>Tabell2[[#This Row],[Inköpspris (SEK)]]*Tabell2[[#This Row],[Antal]]</f>
        <v>412.86</v>
      </c>
      <c r="J9636" s="2">
        <f>MIN(Tabell2[[#This Row],[Bokat]]*Tabell2[[#This Row],[Inköpspris (SEK)]],Tabell2[[#This Row],[Totalt lagervärde ink moms]])</f>
        <v>0</v>
      </c>
      <c r="K9636" s="2">
        <f>Tabell2[[#This Row],[Totalt lagervärde ink moms]]-Tabell2[[#This Row],[Varav bokat ink moms]]</f>
        <v>412.86</v>
      </c>
      <c r="L9636" s="2">
        <f>Tabell2[[#This Row],[Antal]]*Tabell2[[#This Row],[Inpris ex moms]]</f>
        <v>330.28800000000001</v>
      </c>
      <c r="M9636" s="2">
        <f>MIN(Tabell2[[#This Row],[Bokat]]*Tabell2[[#This Row],[Inpris ex moms]],Tabell2[[#This Row],[Totalt lagervärde ex moms]])</f>
        <v>0</v>
      </c>
      <c r="N9636" s="2">
        <f>Tabell2[[#This Row],[Totalt lagervärde ex moms]]-Tabell2[[#This Row],[Varav bokat ex moms]]</f>
        <v>330.28800000000001</v>
      </c>
    </row>
    <row r="9637" spans="1:14" x14ac:dyDescent="0.2">
      <c r="A9637" t="s">
        <v>15461</v>
      </c>
      <c r="B9637" t="s">
        <v>15462</v>
      </c>
      <c r="C9637" s="2">
        <v>789</v>
      </c>
      <c r="D9637" s="2">
        <v>316</v>
      </c>
      <c r="E9637" s="2">
        <v>206.43</v>
      </c>
      <c r="F9637" s="2">
        <v>165.14400000000001</v>
      </c>
      <c r="G9637">
        <v>4</v>
      </c>
      <c r="H9637">
        <v>0</v>
      </c>
      <c r="I9637" s="2">
        <f>Tabell2[[#This Row],[Inköpspris (SEK)]]*Tabell2[[#This Row],[Antal]]</f>
        <v>825.72</v>
      </c>
      <c r="J9637" s="2">
        <f>MIN(Tabell2[[#This Row],[Bokat]]*Tabell2[[#This Row],[Inköpspris (SEK)]],Tabell2[[#This Row],[Totalt lagervärde ink moms]])</f>
        <v>0</v>
      </c>
      <c r="K9637" s="2">
        <f>Tabell2[[#This Row],[Totalt lagervärde ink moms]]-Tabell2[[#This Row],[Varav bokat ink moms]]</f>
        <v>825.72</v>
      </c>
      <c r="L9637" s="2">
        <f>Tabell2[[#This Row],[Antal]]*Tabell2[[#This Row],[Inpris ex moms]]</f>
        <v>660.57600000000002</v>
      </c>
      <c r="M9637" s="2">
        <f>MIN(Tabell2[[#This Row],[Bokat]]*Tabell2[[#This Row],[Inpris ex moms]],Tabell2[[#This Row],[Totalt lagervärde ex moms]])</f>
        <v>0</v>
      </c>
      <c r="N9637" s="2">
        <f>Tabell2[[#This Row],[Totalt lagervärde ex moms]]-Tabell2[[#This Row],[Varav bokat ex moms]]</f>
        <v>660.57600000000002</v>
      </c>
    </row>
    <row r="9638" spans="1:14" x14ac:dyDescent="0.2">
      <c r="A9638" t="s">
        <v>1556</v>
      </c>
      <c r="B9638" t="s">
        <v>1557</v>
      </c>
      <c r="C9638" s="2">
        <v>249</v>
      </c>
      <c r="D9638" s="2">
        <v>219</v>
      </c>
      <c r="E9638" s="2">
        <v>65</v>
      </c>
      <c r="F9638" s="2">
        <v>52</v>
      </c>
      <c r="G9638">
        <v>3</v>
      </c>
      <c r="H9638">
        <v>0</v>
      </c>
      <c r="I9638" s="2">
        <f>Tabell2[[#This Row],[Inköpspris (SEK)]]*Tabell2[[#This Row],[Antal]]</f>
        <v>195</v>
      </c>
      <c r="J9638" s="2">
        <f>MIN(Tabell2[[#This Row],[Bokat]]*Tabell2[[#This Row],[Inköpspris (SEK)]],Tabell2[[#This Row],[Totalt lagervärde ink moms]])</f>
        <v>0</v>
      </c>
      <c r="K9638" s="2">
        <f>Tabell2[[#This Row],[Totalt lagervärde ink moms]]-Tabell2[[#This Row],[Varav bokat ink moms]]</f>
        <v>195</v>
      </c>
      <c r="L9638" s="2">
        <f>Tabell2[[#This Row],[Antal]]*Tabell2[[#This Row],[Inpris ex moms]]</f>
        <v>156</v>
      </c>
      <c r="M9638" s="2">
        <f>MIN(Tabell2[[#This Row],[Bokat]]*Tabell2[[#This Row],[Inpris ex moms]],Tabell2[[#This Row],[Totalt lagervärde ex moms]])</f>
        <v>0</v>
      </c>
      <c r="N9638" s="2">
        <f>Tabell2[[#This Row],[Totalt lagervärde ex moms]]-Tabell2[[#This Row],[Varav bokat ex moms]]</f>
        <v>156</v>
      </c>
    </row>
    <row r="9639" spans="1:14" x14ac:dyDescent="0.2">
      <c r="A9639" t="s">
        <v>15467</v>
      </c>
      <c r="B9639" t="s">
        <v>15468</v>
      </c>
      <c r="C9639" s="2">
        <v>639</v>
      </c>
      <c r="D9639" s="2">
        <v>176</v>
      </c>
      <c r="E9639" s="2">
        <v>166.39</v>
      </c>
      <c r="F9639" s="2">
        <v>133.11199999999999</v>
      </c>
      <c r="G9639">
        <v>1</v>
      </c>
      <c r="H9639">
        <v>0</v>
      </c>
      <c r="I9639" s="2">
        <f>Tabell2[[#This Row],[Inköpspris (SEK)]]*Tabell2[[#This Row],[Antal]]</f>
        <v>166.39</v>
      </c>
      <c r="J9639" s="2">
        <f>MIN(Tabell2[[#This Row],[Bokat]]*Tabell2[[#This Row],[Inköpspris (SEK)]],Tabell2[[#This Row],[Totalt lagervärde ink moms]])</f>
        <v>0</v>
      </c>
      <c r="K9639" s="2">
        <f>Tabell2[[#This Row],[Totalt lagervärde ink moms]]-Tabell2[[#This Row],[Varav bokat ink moms]]</f>
        <v>166.39</v>
      </c>
      <c r="L9639" s="2">
        <f>Tabell2[[#This Row],[Antal]]*Tabell2[[#This Row],[Inpris ex moms]]</f>
        <v>133.11199999999999</v>
      </c>
      <c r="M9639" s="2">
        <f>MIN(Tabell2[[#This Row],[Bokat]]*Tabell2[[#This Row],[Inpris ex moms]],Tabell2[[#This Row],[Totalt lagervärde ex moms]])</f>
        <v>0</v>
      </c>
      <c r="N9639" s="2">
        <f>Tabell2[[#This Row],[Totalt lagervärde ex moms]]-Tabell2[[#This Row],[Varav bokat ex moms]]</f>
        <v>133.11199999999999</v>
      </c>
    </row>
    <row r="9640" spans="1:14" x14ac:dyDescent="0.2">
      <c r="A9640" t="s">
        <v>15471</v>
      </c>
      <c r="B9640" t="s">
        <v>15472</v>
      </c>
      <c r="C9640" s="2">
        <v>639</v>
      </c>
      <c r="D9640" s="2">
        <v>176</v>
      </c>
      <c r="E9640" s="2">
        <v>166.39</v>
      </c>
      <c r="F9640" s="2">
        <v>133.11199999999999</v>
      </c>
      <c r="G9640">
        <v>2</v>
      </c>
      <c r="H9640">
        <v>0</v>
      </c>
      <c r="I9640" s="2">
        <f>Tabell2[[#This Row],[Inköpspris (SEK)]]*Tabell2[[#This Row],[Antal]]</f>
        <v>332.78</v>
      </c>
      <c r="J9640" s="2">
        <f>MIN(Tabell2[[#This Row],[Bokat]]*Tabell2[[#This Row],[Inköpspris (SEK)]],Tabell2[[#This Row],[Totalt lagervärde ink moms]])</f>
        <v>0</v>
      </c>
      <c r="K9640" s="2">
        <f>Tabell2[[#This Row],[Totalt lagervärde ink moms]]-Tabell2[[#This Row],[Varav bokat ink moms]]</f>
        <v>332.78</v>
      </c>
      <c r="L9640" s="2">
        <f>Tabell2[[#This Row],[Antal]]*Tabell2[[#This Row],[Inpris ex moms]]</f>
        <v>266.22399999999999</v>
      </c>
      <c r="M9640" s="2">
        <f>MIN(Tabell2[[#This Row],[Bokat]]*Tabell2[[#This Row],[Inpris ex moms]],Tabell2[[#This Row],[Totalt lagervärde ex moms]])</f>
        <v>0</v>
      </c>
      <c r="N9640" s="2">
        <f>Tabell2[[#This Row],[Totalt lagervärde ex moms]]-Tabell2[[#This Row],[Varav bokat ex moms]]</f>
        <v>266.22399999999999</v>
      </c>
    </row>
    <row r="9641" spans="1:14" x14ac:dyDescent="0.2">
      <c r="A9641" t="s">
        <v>19241</v>
      </c>
      <c r="B9641" t="s">
        <v>19242</v>
      </c>
      <c r="C9641" s="2">
        <v>411</v>
      </c>
      <c r="D9641" s="2">
        <v>315</v>
      </c>
      <c r="E9641" s="2">
        <v>106.25</v>
      </c>
      <c r="F9641" s="2">
        <v>85</v>
      </c>
      <c r="G9641">
        <v>1</v>
      </c>
      <c r="H9641">
        <v>0</v>
      </c>
      <c r="I9641" s="2">
        <f>Tabell2[[#This Row],[Inköpspris (SEK)]]*Tabell2[[#This Row],[Antal]]</f>
        <v>106.25</v>
      </c>
      <c r="J9641" s="2">
        <f>MIN(Tabell2[[#This Row],[Bokat]]*Tabell2[[#This Row],[Inköpspris (SEK)]],Tabell2[[#This Row],[Totalt lagervärde ink moms]])</f>
        <v>0</v>
      </c>
      <c r="K9641" s="2">
        <f>Tabell2[[#This Row],[Totalt lagervärde ink moms]]-Tabell2[[#This Row],[Varav bokat ink moms]]</f>
        <v>106.25</v>
      </c>
      <c r="L9641" s="2">
        <f>Tabell2[[#This Row],[Antal]]*Tabell2[[#This Row],[Inpris ex moms]]</f>
        <v>85</v>
      </c>
      <c r="M9641" s="2">
        <f>MIN(Tabell2[[#This Row],[Bokat]]*Tabell2[[#This Row],[Inpris ex moms]],Tabell2[[#This Row],[Totalt lagervärde ex moms]])</f>
        <v>0</v>
      </c>
      <c r="N9641" s="2">
        <f>Tabell2[[#This Row],[Totalt lagervärde ex moms]]-Tabell2[[#This Row],[Varav bokat ex moms]]</f>
        <v>85</v>
      </c>
    </row>
    <row r="9642" spans="1:14" x14ac:dyDescent="0.2">
      <c r="A9642" t="s">
        <v>19318</v>
      </c>
      <c r="B9642" t="s">
        <v>19319</v>
      </c>
      <c r="C9642" s="2">
        <v>97</v>
      </c>
      <c r="D9642" s="2">
        <v>68</v>
      </c>
      <c r="E9642" s="2">
        <v>25</v>
      </c>
      <c r="F9642" s="2">
        <v>20</v>
      </c>
      <c r="G9642">
        <v>5</v>
      </c>
      <c r="H9642">
        <v>0</v>
      </c>
      <c r="I9642" s="2">
        <f>Tabell2[[#This Row],[Inköpspris (SEK)]]*Tabell2[[#This Row],[Antal]]</f>
        <v>125</v>
      </c>
      <c r="J9642" s="2">
        <f>MIN(Tabell2[[#This Row],[Bokat]]*Tabell2[[#This Row],[Inköpspris (SEK)]],Tabell2[[#This Row],[Totalt lagervärde ink moms]])</f>
        <v>0</v>
      </c>
      <c r="K9642" s="2">
        <f>Tabell2[[#This Row],[Totalt lagervärde ink moms]]-Tabell2[[#This Row],[Varav bokat ink moms]]</f>
        <v>125</v>
      </c>
      <c r="L9642" s="2">
        <f>Tabell2[[#This Row],[Antal]]*Tabell2[[#This Row],[Inpris ex moms]]</f>
        <v>100</v>
      </c>
      <c r="M9642" s="2">
        <f>MIN(Tabell2[[#This Row],[Bokat]]*Tabell2[[#This Row],[Inpris ex moms]],Tabell2[[#This Row],[Totalt lagervärde ex moms]])</f>
        <v>0</v>
      </c>
      <c r="N9642" s="2">
        <f>Tabell2[[#This Row],[Totalt lagervärde ex moms]]-Tabell2[[#This Row],[Varav bokat ex moms]]</f>
        <v>100</v>
      </c>
    </row>
    <row r="9643" spans="1:14" x14ac:dyDescent="0.2">
      <c r="A9643" t="s">
        <v>19320</v>
      </c>
      <c r="B9643" t="s">
        <v>19319</v>
      </c>
      <c r="C9643" s="2">
        <v>97</v>
      </c>
      <c r="D9643" s="2">
        <v>68</v>
      </c>
      <c r="E9643" s="2">
        <v>25</v>
      </c>
      <c r="F9643" s="2">
        <v>20</v>
      </c>
      <c r="G9643">
        <v>5</v>
      </c>
      <c r="H9643">
        <v>0</v>
      </c>
      <c r="I9643" s="2">
        <f>Tabell2[[#This Row],[Inköpspris (SEK)]]*Tabell2[[#This Row],[Antal]]</f>
        <v>125</v>
      </c>
      <c r="J9643" s="2">
        <f>MIN(Tabell2[[#This Row],[Bokat]]*Tabell2[[#This Row],[Inköpspris (SEK)]],Tabell2[[#This Row],[Totalt lagervärde ink moms]])</f>
        <v>0</v>
      </c>
      <c r="K9643" s="2">
        <f>Tabell2[[#This Row],[Totalt lagervärde ink moms]]-Tabell2[[#This Row],[Varav bokat ink moms]]</f>
        <v>125</v>
      </c>
      <c r="L9643" s="2">
        <f>Tabell2[[#This Row],[Antal]]*Tabell2[[#This Row],[Inpris ex moms]]</f>
        <v>100</v>
      </c>
      <c r="M9643" s="2">
        <f>MIN(Tabell2[[#This Row],[Bokat]]*Tabell2[[#This Row],[Inpris ex moms]],Tabell2[[#This Row],[Totalt lagervärde ex moms]])</f>
        <v>0</v>
      </c>
      <c r="N9643" s="2">
        <f>Tabell2[[#This Row],[Totalt lagervärde ex moms]]-Tabell2[[#This Row],[Varav bokat ex moms]]</f>
        <v>100</v>
      </c>
    </row>
    <row r="9644" spans="1:14" x14ac:dyDescent="0.2">
      <c r="A9644" t="s">
        <v>19321</v>
      </c>
      <c r="B9644" t="s">
        <v>19319</v>
      </c>
      <c r="C9644" s="2">
        <v>97</v>
      </c>
      <c r="D9644" s="2">
        <v>68</v>
      </c>
      <c r="E9644" s="2">
        <v>25</v>
      </c>
      <c r="F9644" s="2">
        <v>20</v>
      </c>
      <c r="G9644">
        <v>6</v>
      </c>
      <c r="H9644">
        <v>0</v>
      </c>
      <c r="I9644" s="2">
        <f>Tabell2[[#This Row],[Inköpspris (SEK)]]*Tabell2[[#This Row],[Antal]]</f>
        <v>150</v>
      </c>
      <c r="J9644" s="2">
        <f>MIN(Tabell2[[#This Row],[Bokat]]*Tabell2[[#This Row],[Inköpspris (SEK)]],Tabell2[[#This Row],[Totalt lagervärde ink moms]])</f>
        <v>0</v>
      </c>
      <c r="K9644" s="2">
        <f>Tabell2[[#This Row],[Totalt lagervärde ink moms]]-Tabell2[[#This Row],[Varav bokat ink moms]]</f>
        <v>150</v>
      </c>
      <c r="L9644" s="2">
        <f>Tabell2[[#This Row],[Antal]]*Tabell2[[#This Row],[Inpris ex moms]]</f>
        <v>120</v>
      </c>
      <c r="M9644" s="2">
        <f>MIN(Tabell2[[#This Row],[Bokat]]*Tabell2[[#This Row],[Inpris ex moms]],Tabell2[[#This Row],[Totalt lagervärde ex moms]])</f>
        <v>0</v>
      </c>
      <c r="N9644" s="2">
        <f>Tabell2[[#This Row],[Totalt lagervärde ex moms]]-Tabell2[[#This Row],[Varav bokat ex moms]]</f>
        <v>120</v>
      </c>
    </row>
    <row r="9645" spans="1:14" x14ac:dyDescent="0.2">
      <c r="A9645" t="s">
        <v>5671</v>
      </c>
      <c r="B9645" t="s">
        <v>5672</v>
      </c>
      <c r="C9645" s="2">
        <v>125</v>
      </c>
      <c r="D9645" s="2">
        <v>88</v>
      </c>
      <c r="E9645" s="2">
        <v>32.21</v>
      </c>
      <c r="F9645" s="2">
        <v>25.763999999999999</v>
      </c>
      <c r="G9645">
        <v>3</v>
      </c>
      <c r="H9645">
        <v>0</v>
      </c>
      <c r="I9645" s="2">
        <f>Tabell2[[#This Row],[Inköpspris (SEK)]]*Tabell2[[#This Row],[Antal]]</f>
        <v>96.63</v>
      </c>
      <c r="J9645" s="2">
        <f>MIN(Tabell2[[#This Row],[Bokat]]*Tabell2[[#This Row],[Inköpspris (SEK)]],Tabell2[[#This Row],[Totalt lagervärde ink moms]])</f>
        <v>0</v>
      </c>
      <c r="K9645" s="2">
        <f>Tabell2[[#This Row],[Totalt lagervärde ink moms]]-Tabell2[[#This Row],[Varav bokat ink moms]]</f>
        <v>96.63</v>
      </c>
      <c r="L9645" s="2">
        <f>Tabell2[[#This Row],[Antal]]*Tabell2[[#This Row],[Inpris ex moms]]</f>
        <v>77.292000000000002</v>
      </c>
      <c r="M9645" s="2">
        <f>MIN(Tabell2[[#This Row],[Bokat]]*Tabell2[[#This Row],[Inpris ex moms]],Tabell2[[#This Row],[Totalt lagervärde ex moms]])</f>
        <v>0</v>
      </c>
      <c r="N9645" s="2">
        <f>Tabell2[[#This Row],[Totalt lagervärde ex moms]]-Tabell2[[#This Row],[Varav bokat ex moms]]</f>
        <v>77.292000000000002</v>
      </c>
    </row>
    <row r="9646" spans="1:14" x14ac:dyDescent="0.2">
      <c r="A9646" t="s">
        <v>11718</v>
      </c>
      <c r="B9646" t="s">
        <v>11719</v>
      </c>
      <c r="C9646" s="2">
        <v>175</v>
      </c>
      <c r="D9646" s="2">
        <v>53</v>
      </c>
      <c r="E9646" s="2">
        <v>45</v>
      </c>
      <c r="F9646" s="2">
        <v>36</v>
      </c>
      <c r="G9646">
        <v>1</v>
      </c>
      <c r="H9646">
        <v>0</v>
      </c>
      <c r="I9646" s="2">
        <f>Tabell2[[#This Row],[Inköpspris (SEK)]]*Tabell2[[#This Row],[Antal]]</f>
        <v>45</v>
      </c>
      <c r="J9646" s="2">
        <f>MIN(Tabell2[[#This Row],[Bokat]]*Tabell2[[#This Row],[Inköpspris (SEK)]],Tabell2[[#This Row],[Totalt lagervärde ink moms]])</f>
        <v>0</v>
      </c>
      <c r="K9646" s="2">
        <f>Tabell2[[#This Row],[Totalt lagervärde ink moms]]-Tabell2[[#This Row],[Varav bokat ink moms]]</f>
        <v>45</v>
      </c>
      <c r="L9646" s="2">
        <f>Tabell2[[#This Row],[Antal]]*Tabell2[[#This Row],[Inpris ex moms]]</f>
        <v>36</v>
      </c>
      <c r="M9646" s="2">
        <f>MIN(Tabell2[[#This Row],[Bokat]]*Tabell2[[#This Row],[Inpris ex moms]],Tabell2[[#This Row],[Totalt lagervärde ex moms]])</f>
        <v>0</v>
      </c>
      <c r="N9646" s="2">
        <f>Tabell2[[#This Row],[Totalt lagervärde ex moms]]-Tabell2[[#This Row],[Varav bokat ex moms]]</f>
        <v>36</v>
      </c>
    </row>
    <row r="9647" spans="1:14" x14ac:dyDescent="0.2">
      <c r="A9647" t="s">
        <v>7558</v>
      </c>
      <c r="B9647" t="s">
        <v>7559</v>
      </c>
      <c r="C9647" s="2">
        <v>479</v>
      </c>
      <c r="D9647" s="2">
        <v>413</v>
      </c>
      <c r="E9647" s="2">
        <v>122.8</v>
      </c>
      <c r="F9647" s="2">
        <v>98.240000000000009</v>
      </c>
      <c r="G9647">
        <v>4</v>
      </c>
      <c r="H9647">
        <v>0</v>
      </c>
      <c r="I9647" s="2">
        <f>Tabell2[[#This Row],[Inköpspris (SEK)]]*Tabell2[[#This Row],[Antal]]</f>
        <v>491.2</v>
      </c>
      <c r="J9647" s="2">
        <f>MIN(Tabell2[[#This Row],[Bokat]]*Tabell2[[#This Row],[Inköpspris (SEK)]],Tabell2[[#This Row],[Totalt lagervärde ink moms]])</f>
        <v>0</v>
      </c>
      <c r="K9647" s="2">
        <f>Tabell2[[#This Row],[Totalt lagervärde ink moms]]-Tabell2[[#This Row],[Varav bokat ink moms]]</f>
        <v>491.2</v>
      </c>
      <c r="L9647" s="2">
        <f>Tabell2[[#This Row],[Antal]]*Tabell2[[#This Row],[Inpris ex moms]]</f>
        <v>392.96000000000004</v>
      </c>
      <c r="M9647" s="2">
        <f>MIN(Tabell2[[#This Row],[Bokat]]*Tabell2[[#This Row],[Inpris ex moms]],Tabell2[[#This Row],[Totalt lagervärde ex moms]])</f>
        <v>0</v>
      </c>
      <c r="N9647" s="2">
        <f>Tabell2[[#This Row],[Totalt lagervärde ex moms]]-Tabell2[[#This Row],[Varav bokat ex moms]]</f>
        <v>392.96000000000004</v>
      </c>
    </row>
    <row r="9648" spans="1:14" x14ac:dyDescent="0.2">
      <c r="A9648" t="s">
        <v>19352</v>
      </c>
      <c r="B9648" t="s">
        <v>19353</v>
      </c>
      <c r="C9648" s="2">
        <v>274</v>
      </c>
      <c r="D9648" s="2">
        <v>214</v>
      </c>
      <c r="E9648" s="2">
        <v>70</v>
      </c>
      <c r="F9648" s="2">
        <v>56</v>
      </c>
      <c r="G9648">
        <v>2</v>
      </c>
      <c r="H9648">
        <v>0</v>
      </c>
      <c r="I9648" s="2">
        <f>Tabell2[[#This Row],[Inköpspris (SEK)]]*Tabell2[[#This Row],[Antal]]</f>
        <v>140</v>
      </c>
      <c r="J9648" s="2">
        <f>MIN(Tabell2[[#This Row],[Bokat]]*Tabell2[[#This Row],[Inköpspris (SEK)]],Tabell2[[#This Row],[Totalt lagervärde ink moms]])</f>
        <v>0</v>
      </c>
      <c r="K9648" s="2">
        <f>Tabell2[[#This Row],[Totalt lagervärde ink moms]]-Tabell2[[#This Row],[Varav bokat ink moms]]</f>
        <v>140</v>
      </c>
      <c r="L9648" s="2">
        <f>Tabell2[[#This Row],[Antal]]*Tabell2[[#This Row],[Inpris ex moms]]</f>
        <v>112</v>
      </c>
      <c r="M9648" s="2">
        <f>MIN(Tabell2[[#This Row],[Bokat]]*Tabell2[[#This Row],[Inpris ex moms]],Tabell2[[#This Row],[Totalt lagervärde ex moms]])</f>
        <v>0</v>
      </c>
      <c r="N9648" s="2">
        <f>Tabell2[[#This Row],[Totalt lagervärde ex moms]]-Tabell2[[#This Row],[Varav bokat ex moms]]</f>
        <v>112</v>
      </c>
    </row>
    <row r="9649" spans="1:14" x14ac:dyDescent="0.2">
      <c r="A9649" t="s">
        <v>4597</v>
      </c>
      <c r="B9649" t="s">
        <v>4598</v>
      </c>
      <c r="C9649" s="2">
        <v>698</v>
      </c>
      <c r="D9649" s="2">
        <v>611</v>
      </c>
      <c r="E9649" s="2">
        <v>177.94</v>
      </c>
      <c r="F9649" s="2">
        <v>142.352</v>
      </c>
      <c r="G9649">
        <v>3</v>
      </c>
      <c r="H9649">
        <v>0</v>
      </c>
      <c r="I9649" s="2">
        <f>Tabell2[[#This Row],[Inköpspris (SEK)]]*Tabell2[[#This Row],[Antal]]</f>
        <v>533.81999999999994</v>
      </c>
      <c r="J9649" s="2">
        <f>MIN(Tabell2[[#This Row],[Bokat]]*Tabell2[[#This Row],[Inköpspris (SEK)]],Tabell2[[#This Row],[Totalt lagervärde ink moms]])</f>
        <v>0</v>
      </c>
      <c r="K9649" s="2">
        <f>Tabell2[[#This Row],[Totalt lagervärde ink moms]]-Tabell2[[#This Row],[Varav bokat ink moms]]</f>
        <v>533.81999999999994</v>
      </c>
      <c r="L9649" s="2">
        <f>Tabell2[[#This Row],[Antal]]*Tabell2[[#This Row],[Inpris ex moms]]</f>
        <v>427.05600000000004</v>
      </c>
      <c r="M9649" s="2">
        <f>MIN(Tabell2[[#This Row],[Bokat]]*Tabell2[[#This Row],[Inpris ex moms]],Tabell2[[#This Row],[Totalt lagervärde ex moms]])</f>
        <v>0</v>
      </c>
      <c r="N9649" s="2">
        <f>Tabell2[[#This Row],[Totalt lagervärde ex moms]]-Tabell2[[#This Row],[Varav bokat ex moms]]</f>
        <v>427.05600000000004</v>
      </c>
    </row>
    <row r="9650" spans="1:14" x14ac:dyDescent="0.2">
      <c r="A9650" t="s">
        <v>15403</v>
      </c>
      <c r="B9650" t="s">
        <v>15404</v>
      </c>
      <c r="C9650" s="2">
        <v>479</v>
      </c>
      <c r="D9650" s="2">
        <v>192</v>
      </c>
      <c r="E9650" s="2">
        <v>121.13</v>
      </c>
      <c r="F9650" s="2">
        <v>96.903999999999996</v>
      </c>
      <c r="G9650">
        <v>2</v>
      </c>
      <c r="H9650">
        <v>0</v>
      </c>
      <c r="I9650" s="2">
        <f>Tabell2[[#This Row],[Inköpspris (SEK)]]*Tabell2[[#This Row],[Antal]]</f>
        <v>242.26</v>
      </c>
      <c r="J9650" s="2">
        <f>MIN(Tabell2[[#This Row],[Bokat]]*Tabell2[[#This Row],[Inköpspris (SEK)]],Tabell2[[#This Row],[Totalt lagervärde ink moms]])</f>
        <v>0</v>
      </c>
      <c r="K9650" s="2">
        <f>Tabell2[[#This Row],[Totalt lagervärde ink moms]]-Tabell2[[#This Row],[Varav bokat ink moms]]</f>
        <v>242.26</v>
      </c>
      <c r="L9650" s="2">
        <f>Tabell2[[#This Row],[Antal]]*Tabell2[[#This Row],[Inpris ex moms]]</f>
        <v>193.80799999999999</v>
      </c>
      <c r="M9650" s="2">
        <f>MIN(Tabell2[[#This Row],[Bokat]]*Tabell2[[#This Row],[Inpris ex moms]],Tabell2[[#This Row],[Totalt lagervärde ex moms]])</f>
        <v>0</v>
      </c>
      <c r="N9650" s="2">
        <f>Tabell2[[#This Row],[Totalt lagervärde ex moms]]-Tabell2[[#This Row],[Varav bokat ex moms]]</f>
        <v>193.80799999999999</v>
      </c>
    </row>
    <row r="9651" spans="1:14" x14ac:dyDescent="0.2">
      <c r="A9651" t="s">
        <v>14679</v>
      </c>
      <c r="B9651" t="s">
        <v>14680</v>
      </c>
      <c r="C9651" s="2">
        <v>262</v>
      </c>
      <c r="D9651" s="2">
        <v>157</v>
      </c>
      <c r="E9651" s="2">
        <v>66.08</v>
      </c>
      <c r="F9651" s="2">
        <v>52.864000000000004</v>
      </c>
      <c r="G9651">
        <v>2</v>
      </c>
      <c r="H9651">
        <v>0</v>
      </c>
      <c r="I9651" s="2">
        <f>Tabell2[[#This Row],[Inköpspris (SEK)]]*Tabell2[[#This Row],[Antal]]</f>
        <v>132.16</v>
      </c>
      <c r="J9651" s="2">
        <f>MIN(Tabell2[[#This Row],[Bokat]]*Tabell2[[#This Row],[Inköpspris (SEK)]],Tabell2[[#This Row],[Totalt lagervärde ink moms]])</f>
        <v>0</v>
      </c>
      <c r="K9651" s="2">
        <f>Tabell2[[#This Row],[Totalt lagervärde ink moms]]-Tabell2[[#This Row],[Varav bokat ink moms]]</f>
        <v>132.16</v>
      </c>
      <c r="L9651" s="2">
        <f>Tabell2[[#This Row],[Antal]]*Tabell2[[#This Row],[Inpris ex moms]]</f>
        <v>105.72800000000001</v>
      </c>
      <c r="M9651" s="2">
        <f>MIN(Tabell2[[#This Row],[Bokat]]*Tabell2[[#This Row],[Inpris ex moms]],Tabell2[[#This Row],[Totalt lagervärde ex moms]])</f>
        <v>0</v>
      </c>
      <c r="N9651" s="2">
        <f>Tabell2[[#This Row],[Totalt lagervärde ex moms]]-Tabell2[[#This Row],[Varav bokat ex moms]]</f>
        <v>105.72800000000001</v>
      </c>
    </row>
    <row r="9652" spans="1:14" x14ac:dyDescent="0.2">
      <c r="A9652" t="s">
        <v>14681</v>
      </c>
      <c r="B9652" t="s">
        <v>14682</v>
      </c>
      <c r="C9652" s="2">
        <v>262</v>
      </c>
      <c r="D9652" s="2">
        <v>157</v>
      </c>
      <c r="E9652" s="2">
        <v>66.08</v>
      </c>
      <c r="F9652" s="2">
        <v>52.864000000000004</v>
      </c>
      <c r="G9652">
        <v>3</v>
      </c>
      <c r="H9652">
        <v>0</v>
      </c>
      <c r="I9652" s="2">
        <f>Tabell2[[#This Row],[Inköpspris (SEK)]]*Tabell2[[#This Row],[Antal]]</f>
        <v>198.24</v>
      </c>
      <c r="J9652" s="2">
        <f>MIN(Tabell2[[#This Row],[Bokat]]*Tabell2[[#This Row],[Inköpspris (SEK)]],Tabell2[[#This Row],[Totalt lagervärde ink moms]])</f>
        <v>0</v>
      </c>
      <c r="K9652" s="2">
        <f>Tabell2[[#This Row],[Totalt lagervärde ink moms]]-Tabell2[[#This Row],[Varav bokat ink moms]]</f>
        <v>198.24</v>
      </c>
      <c r="L9652" s="2">
        <f>Tabell2[[#This Row],[Antal]]*Tabell2[[#This Row],[Inpris ex moms]]</f>
        <v>158.59200000000001</v>
      </c>
      <c r="M9652" s="2">
        <f>MIN(Tabell2[[#This Row],[Bokat]]*Tabell2[[#This Row],[Inpris ex moms]],Tabell2[[#This Row],[Totalt lagervärde ex moms]])</f>
        <v>0</v>
      </c>
      <c r="N9652" s="2">
        <f>Tabell2[[#This Row],[Totalt lagervärde ex moms]]-Tabell2[[#This Row],[Varav bokat ex moms]]</f>
        <v>158.59200000000001</v>
      </c>
    </row>
    <row r="9653" spans="1:14" x14ac:dyDescent="0.2">
      <c r="A9653" t="s">
        <v>14054</v>
      </c>
      <c r="B9653" t="s">
        <v>14055</v>
      </c>
      <c r="C9653" s="2">
        <v>719</v>
      </c>
      <c r="D9653" s="2">
        <v>431</v>
      </c>
      <c r="E9653" s="2">
        <v>181.25</v>
      </c>
      <c r="F9653" s="2">
        <v>145</v>
      </c>
      <c r="G9653">
        <v>4</v>
      </c>
      <c r="H9653">
        <v>0</v>
      </c>
      <c r="I9653" s="2">
        <f>Tabell2[[#This Row],[Inköpspris (SEK)]]*Tabell2[[#This Row],[Antal]]</f>
        <v>725</v>
      </c>
      <c r="J9653" s="2">
        <f>MIN(Tabell2[[#This Row],[Bokat]]*Tabell2[[#This Row],[Inköpspris (SEK)]],Tabell2[[#This Row],[Totalt lagervärde ink moms]])</f>
        <v>0</v>
      </c>
      <c r="K9653" s="2">
        <f>Tabell2[[#This Row],[Totalt lagervärde ink moms]]-Tabell2[[#This Row],[Varav bokat ink moms]]</f>
        <v>725</v>
      </c>
      <c r="L9653" s="2">
        <f>Tabell2[[#This Row],[Antal]]*Tabell2[[#This Row],[Inpris ex moms]]</f>
        <v>580</v>
      </c>
      <c r="M9653" s="2">
        <f>MIN(Tabell2[[#This Row],[Bokat]]*Tabell2[[#This Row],[Inpris ex moms]],Tabell2[[#This Row],[Totalt lagervärde ex moms]])</f>
        <v>0</v>
      </c>
      <c r="N9653" s="2">
        <f>Tabell2[[#This Row],[Totalt lagervärde ex moms]]-Tabell2[[#This Row],[Varav bokat ex moms]]</f>
        <v>580</v>
      </c>
    </row>
    <row r="9654" spans="1:14" x14ac:dyDescent="0.2">
      <c r="A9654" t="s">
        <v>19338</v>
      </c>
      <c r="B9654" t="s">
        <v>19339</v>
      </c>
      <c r="C9654" s="2">
        <v>159</v>
      </c>
      <c r="D9654" s="2">
        <v>110</v>
      </c>
      <c r="E9654" s="2">
        <v>40</v>
      </c>
      <c r="F9654" s="2">
        <v>32</v>
      </c>
      <c r="G9654">
        <v>1</v>
      </c>
      <c r="H9654">
        <v>0</v>
      </c>
      <c r="I9654" s="2">
        <f>Tabell2[[#This Row],[Inköpspris (SEK)]]*Tabell2[[#This Row],[Antal]]</f>
        <v>40</v>
      </c>
      <c r="J9654" s="2">
        <f>MIN(Tabell2[[#This Row],[Bokat]]*Tabell2[[#This Row],[Inköpspris (SEK)]],Tabell2[[#This Row],[Totalt lagervärde ink moms]])</f>
        <v>0</v>
      </c>
      <c r="K9654" s="2">
        <f>Tabell2[[#This Row],[Totalt lagervärde ink moms]]-Tabell2[[#This Row],[Varav bokat ink moms]]</f>
        <v>40</v>
      </c>
      <c r="L9654" s="2">
        <f>Tabell2[[#This Row],[Antal]]*Tabell2[[#This Row],[Inpris ex moms]]</f>
        <v>32</v>
      </c>
      <c r="M9654" s="2">
        <f>MIN(Tabell2[[#This Row],[Bokat]]*Tabell2[[#This Row],[Inpris ex moms]],Tabell2[[#This Row],[Totalt lagervärde ex moms]])</f>
        <v>0</v>
      </c>
      <c r="N9654" s="2">
        <f>Tabell2[[#This Row],[Totalt lagervärde ex moms]]-Tabell2[[#This Row],[Varav bokat ex moms]]</f>
        <v>32</v>
      </c>
    </row>
    <row r="9655" spans="1:14" x14ac:dyDescent="0.2">
      <c r="A9655" t="s">
        <v>15457</v>
      </c>
      <c r="B9655" t="s">
        <v>15458</v>
      </c>
      <c r="C9655" s="2">
        <v>551</v>
      </c>
      <c r="D9655" s="2">
        <v>150</v>
      </c>
      <c r="E9655" s="2">
        <v>137.83000000000001</v>
      </c>
      <c r="F9655" s="2">
        <v>110.26400000000001</v>
      </c>
      <c r="G9655">
        <v>3</v>
      </c>
      <c r="H9655">
        <v>0</v>
      </c>
      <c r="I9655" s="2">
        <f>Tabell2[[#This Row],[Inköpspris (SEK)]]*Tabell2[[#This Row],[Antal]]</f>
        <v>413.49</v>
      </c>
      <c r="J9655" s="2">
        <f>MIN(Tabell2[[#This Row],[Bokat]]*Tabell2[[#This Row],[Inköpspris (SEK)]],Tabell2[[#This Row],[Totalt lagervärde ink moms]])</f>
        <v>0</v>
      </c>
      <c r="K9655" s="2">
        <f>Tabell2[[#This Row],[Totalt lagervärde ink moms]]-Tabell2[[#This Row],[Varav bokat ink moms]]</f>
        <v>413.49</v>
      </c>
      <c r="L9655" s="2">
        <f>Tabell2[[#This Row],[Antal]]*Tabell2[[#This Row],[Inpris ex moms]]</f>
        <v>330.79200000000003</v>
      </c>
      <c r="M9655" s="2">
        <f>MIN(Tabell2[[#This Row],[Bokat]]*Tabell2[[#This Row],[Inpris ex moms]],Tabell2[[#This Row],[Totalt lagervärde ex moms]])</f>
        <v>0</v>
      </c>
      <c r="N9655" s="2">
        <f>Tabell2[[#This Row],[Totalt lagervärde ex moms]]-Tabell2[[#This Row],[Varav bokat ex moms]]</f>
        <v>330.79200000000003</v>
      </c>
    </row>
    <row r="9656" spans="1:14" x14ac:dyDescent="0.2">
      <c r="A9656" t="s">
        <v>14121</v>
      </c>
      <c r="B9656" t="s">
        <v>14122</v>
      </c>
      <c r="C9656" s="2">
        <v>465</v>
      </c>
      <c r="D9656" s="2">
        <v>140</v>
      </c>
      <c r="E9656" s="2">
        <v>116.15</v>
      </c>
      <c r="F9656" s="2">
        <v>92.920000000000016</v>
      </c>
      <c r="G9656">
        <v>4</v>
      </c>
      <c r="H9656">
        <v>0</v>
      </c>
      <c r="I9656" s="2">
        <f>Tabell2[[#This Row],[Inköpspris (SEK)]]*Tabell2[[#This Row],[Antal]]</f>
        <v>464.6</v>
      </c>
      <c r="J9656" s="2">
        <f>MIN(Tabell2[[#This Row],[Bokat]]*Tabell2[[#This Row],[Inköpspris (SEK)]],Tabell2[[#This Row],[Totalt lagervärde ink moms]])</f>
        <v>0</v>
      </c>
      <c r="K9656" s="2">
        <f>Tabell2[[#This Row],[Totalt lagervärde ink moms]]-Tabell2[[#This Row],[Varav bokat ink moms]]</f>
        <v>464.6</v>
      </c>
      <c r="L9656" s="2">
        <f>Tabell2[[#This Row],[Antal]]*Tabell2[[#This Row],[Inpris ex moms]]</f>
        <v>371.68000000000006</v>
      </c>
      <c r="M9656" s="2">
        <f>MIN(Tabell2[[#This Row],[Bokat]]*Tabell2[[#This Row],[Inpris ex moms]],Tabell2[[#This Row],[Totalt lagervärde ex moms]])</f>
        <v>0</v>
      </c>
      <c r="N9656" s="2">
        <f>Tabell2[[#This Row],[Totalt lagervärde ex moms]]-Tabell2[[#This Row],[Varav bokat ex moms]]</f>
        <v>371.68000000000006</v>
      </c>
    </row>
    <row r="9657" spans="1:14" x14ac:dyDescent="0.2">
      <c r="A9657" t="s">
        <v>19243</v>
      </c>
      <c r="B9657" t="s">
        <v>19244</v>
      </c>
      <c r="C9657" s="2">
        <v>426</v>
      </c>
      <c r="D9657" s="2">
        <v>330</v>
      </c>
      <c r="E9657" s="2">
        <v>106.25</v>
      </c>
      <c r="F9657" s="2">
        <v>85</v>
      </c>
      <c r="G9657">
        <v>1</v>
      </c>
      <c r="H9657">
        <v>0</v>
      </c>
      <c r="I9657" s="2">
        <f>Tabell2[[#This Row],[Inköpspris (SEK)]]*Tabell2[[#This Row],[Antal]]</f>
        <v>106.25</v>
      </c>
      <c r="J9657" s="2">
        <f>MIN(Tabell2[[#This Row],[Bokat]]*Tabell2[[#This Row],[Inköpspris (SEK)]],Tabell2[[#This Row],[Totalt lagervärde ink moms]])</f>
        <v>0</v>
      </c>
      <c r="K9657" s="2">
        <f>Tabell2[[#This Row],[Totalt lagervärde ink moms]]-Tabell2[[#This Row],[Varav bokat ink moms]]</f>
        <v>106.25</v>
      </c>
      <c r="L9657" s="2">
        <f>Tabell2[[#This Row],[Antal]]*Tabell2[[#This Row],[Inpris ex moms]]</f>
        <v>85</v>
      </c>
      <c r="M9657" s="2">
        <f>MIN(Tabell2[[#This Row],[Bokat]]*Tabell2[[#This Row],[Inpris ex moms]],Tabell2[[#This Row],[Totalt lagervärde ex moms]])</f>
        <v>0</v>
      </c>
      <c r="N9657" s="2">
        <f>Tabell2[[#This Row],[Totalt lagervärde ex moms]]-Tabell2[[#This Row],[Varav bokat ex moms]]</f>
        <v>85</v>
      </c>
    </row>
    <row r="9658" spans="1:14" x14ac:dyDescent="0.2">
      <c r="A9658" t="s">
        <v>15399</v>
      </c>
      <c r="B9658" t="s">
        <v>15400</v>
      </c>
      <c r="C9658" s="2">
        <v>527</v>
      </c>
      <c r="D9658" s="2">
        <v>211</v>
      </c>
      <c r="E9658" s="2">
        <v>131.33000000000001</v>
      </c>
      <c r="F9658" s="2">
        <v>105.06400000000002</v>
      </c>
      <c r="G9658">
        <v>2</v>
      </c>
      <c r="H9658">
        <v>0</v>
      </c>
      <c r="I9658" s="2">
        <f>Tabell2[[#This Row],[Inköpspris (SEK)]]*Tabell2[[#This Row],[Antal]]</f>
        <v>262.66000000000003</v>
      </c>
      <c r="J9658" s="2">
        <f>MIN(Tabell2[[#This Row],[Bokat]]*Tabell2[[#This Row],[Inköpspris (SEK)]],Tabell2[[#This Row],[Totalt lagervärde ink moms]])</f>
        <v>0</v>
      </c>
      <c r="K9658" s="2">
        <f>Tabell2[[#This Row],[Totalt lagervärde ink moms]]-Tabell2[[#This Row],[Varav bokat ink moms]]</f>
        <v>262.66000000000003</v>
      </c>
      <c r="L9658" s="2">
        <f>Tabell2[[#This Row],[Antal]]*Tabell2[[#This Row],[Inpris ex moms]]</f>
        <v>210.12800000000004</v>
      </c>
      <c r="M9658" s="2">
        <f>MIN(Tabell2[[#This Row],[Bokat]]*Tabell2[[#This Row],[Inpris ex moms]],Tabell2[[#This Row],[Totalt lagervärde ex moms]])</f>
        <v>0</v>
      </c>
      <c r="N9658" s="2">
        <f>Tabell2[[#This Row],[Totalt lagervärde ex moms]]-Tabell2[[#This Row],[Varav bokat ex moms]]</f>
        <v>210.12800000000004</v>
      </c>
    </row>
    <row r="9659" spans="1:14" x14ac:dyDescent="0.2">
      <c r="A9659" t="s">
        <v>14052</v>
      </c>
      <c r="B9659" t="s">
        <v>14053</v>
      </c>
      <c r="C9659" s="2">
        <v>729</v>
      </c>
      <c r="D9659" s="2">
        <v>437</v>
      </c>
      <c r="E9659" s="2">
        <v>181.25</v>
      </c>
      <c r="F9659" s="2">
        <v>145</v>
      </c>
      <c r="G9659">
        <v>6</v>
      </c>
      <c r="H9659">
        <v>0</v>
      </c>
      <c r="I9659" s="2">
        <f>Tabell2[[#This Row],[Inköpspris (SEK)]]*Tabell2[[#This Row],[Antal]]</f>
        <v>1087.5</v>
      </c>
      <c r="J9659" s="2">
        <f>MIN(Tabell2[[#This Row],[Bokat]]*Tabell2[[#This Row],[Inköpspris (SEK)]],Tabell2[[#This Row],[Totalt lagervärde ink moms]])</f>
        <v>0</v>
      </c>
      <c r="K9659" s="2">
        <f>Tabell2[[#This Row],[Totalt lagervärde ink moms]]-Tabell2[[#This Row],[Varav bokat ink moms]]</f>
        <v>1087.5</v>
      </c>
      <c r="L9659" s="2">
        <f>Tabell2[[#This Row],[Antal]]*Tabell2[[#This Row],[Inpris ex moms]]</f>
        <v>870</v>
      </c>
      <c r="M9659" s="2">
        <f>MIN(Tabell2[[#This Row],[Bokat]]*Tabell2[[#This Row],[Inpris ex moms]],Tabell2[[#This Row],[Totalt lagervärde ex moms]])</f>
        <v>0</v>
      </c>
      <c r="N9659" s="2">
        <f>Tabell2[[#This Row],[Totalt lagervärde ex moms]]-Tabell2[[#This Row],[Varav bokat ex moms]]</f>
        <v>870</v>
      </c>
    </row>
    <row r="9660" spans="1:14" x14ac:dyDescent="0.2">
      <c r="A9660" t="s">
        <v>14064</v>
      </c>
      <c r="B9660" t="s">
        <v>14053</v>
      </c>
      <c r="C9660" s="2">
        <v>729</v>
      </c>
      <c r="D9660" s="2">
        <v>437</v>
      </c>
      <c r="E9660" s="2">
        <v>181.25</v>
      </c>
      <c r="F9660" s="2">
        <v>145</v>
      </c>
      <c r="G9660">
        <v>2</v>
      </c>
      <c r="H9660">
        <v>0</v>
      </c>
      <c r="I9660" s="2">
        <f>Tabell2[[#This Row],[Inköpspris (SEK)]]*Tabell2[[#This Row],[Antal]]</f>
        <v>362.5</v>
      </c>
      <c r="J9660" s="2">
        <f>MIN(Tabell2[[#This Row],[Bokat]]*Tabell2[[#This Row],[Inköpspris (SEK)]],Tabell2[[#This Row],[Totalt lagervärde ink moms]])</f>
        <v>0</v>
      </c>
      <c r="K9660" s="2">
        <f>Tabell2[[#This Row],[Totalt lagervärde ink moms]]-Tabell2[[#This Row],[Varav bokat ink moms]]</f>
        <v>362.5</v>
      </c>
      <c r="L9660" s="2">
        <f>Tabell2[[#This Row],[Antal]]*Tabell2[[#This Row],[Inpris ex moms]]</f>
        <v>290</v>
      </c>
      <c r="M9660" s="2">
        <f>MIN(Tabell2[[#This Row],[Bokat]]*Tabell2[[#This Row],[Inpris ex moms]],Tabell2[[#This Row],[Totalt lagervärde ex moms]])</f>
        <v>0</v>
      </c>
      <c r="N9660" s="2">
        <f>Tabell2[[#This Row],[Totalt lagervärde ex moms]]-Tabell2[[#This Row],[Varav bokat ex moms]]</f>
        <v>290</v>
      </c>
    </row>
    <row r="9661" spans="1:14" x14ac:dyDescent="0.2">
      <c r="A9661" t="s">
        <v>5701</v>
      </c>
      <c r="B9661" t="s">
        <v>5702</v>
      </c>
      <c r="C9661" s="2">
        <v>65</v>
      </c>
      <c r="D9661" s="2">
        <v>46</v>
      </c>
      <c r="E9661" s="2">
        <v>16.100000000000001</v>
      </c>
      <c r="F9661" s="2">
        <v>12.882</v>
      </c>
      <c r="G9661">
        <v>4</v>
      </c>
      <c r="H9661">
        <v>0</v>
      </c>
      <c r="I9661" s="2">
        <f>Tabell2[[#This Row],[Inköpspris (SEK)]]*Tabell2[[#This Row],[Antal]]</f>
        <v>64.400000000000006</v>
      </c>
      <c r="J9661" s="2">
        <f>MIN(Tabell2[[#This Row],[Bokat]]*Tabell2[[#This Row],[Inköpspris (SEK)]],Tabell2[[#This Row],[Totalt lagervärde ink moms]])</f>
        <v>0</v>
      </c>
      <c r="K9661" s="2">
        <f>Tabell2[[#This Row],[Totalt lagervärde ink moms]]-Tabell2[[#This Row],[Varav bokat ink moms]]</f>
        <v>64.400000000000006</v>
      </c>
      <c r="L9661" s="2">
        <f>Tabell2[[#This Row],[Antal]]*Tabell2[[#This Row],[Inpris ex moms]]</f>
        <v>51.527999999999999</v>
      </c>
      <c r="M9661" s="2">
        <f>MIN(Tabell2[[#This Row],[Bokat]]*Tabell2[[#This Row],[Inpris ex moms]],Tabell2[[#This Row],[Totalt lagervärde ex moms]])</f>
        <v>0</v>
      </c>
      <c r="N9661" s="2">
        <f>Tabell2[[#This Row],[Totalt lagervärde ex moms]]-Tabell2[[#This Row],[Varav bokat ex moms]]</f>
        <v>51.527999999999999</v>
      </c>
    </row>
    <row r="9662" spans="1:14" x14ac:dyDescent="0.2">
      <c r="A9662" t="s">
        <v>15455</v>
      </c>
      <c r="B9662" t="s">
        <v>15456</v>
      </c>
      <c r="C9662" s="2">
        <v>839</v>
      </c>
      <c r="D9662" s="2">
        <v>336</v>
      </c>
      <c r="E9662" s="2">
        <v>206.43</v>
      </c>
      <c r="F9662" s="2">
        <v>165.14400000000001</v>
      </c>
      <c r="G9662">
        <v>2</v>
      </c>
      <c r="H9662">
        <v>0</v>
      </c>
      <c r="I9662" s="2">
        <f>Tabell2[[#This Row],[Inköpspris (SEK)]]*Tabell2[[#This Row],[Antal]]</f>
        <v>412.86</v>
      </c>
      <c r="J9662" s="2">
        <f>MIN(Tabell2[[#This Row],[Bokat]]*Tabell2[[#This Row],[Inköpspris (SEK)]],Tabell2[[#This Row],[Totalt lagervärde ink moms]])</f>
        <v>0</v>
      </c>
      <c r="K9662" s="2">
        <f>Tabell2[[#This Row],[Totalt lagervärde ink moms]]-Tabell2[[#This Row],[Varav bokat ink moms]]</f>
        <v>412.86</v>
      </c>
      <c r="L9662" s="2">
        <f>Tabell2[[#This Row],[Antal]]*Tabell2[[#This Row],[Inpris ex moms]]</f>
        <v>330.28800000000001</v>
      </c>
      <c r="M9662" s="2">
        <f>MIN(Tabell2[[#This Row],[Bokat]]*Tabell2[[#This Row],[Inpris ex moms]],Tabell2[[#This Row],[Totalt lagervärde ex moms]])</f>
        <v>0</v>
      </c>
      <c r="N9662" s="2">
        <f>Tabell2[[#This Row],[Totalt lagervärde ex moms]]-Tabell2[[#This Row],[Varav bokat ex moms]]</f>
        <v>330.28800000000001</v>
      </c>
    </row>
    <row r="9663" spans="1:14" x14ac:dyDescent="0.2">
      <c r="A9663" t="s">
        <v>15465</v>
      </c>
      <c r="B9663" t="s">
        <v>15466</v>
      </c>
      <c r="C9663" s="2">
        <v>839</v>
      </c>
      <c r="D9663" s="2">
        <v>220</v>
      </c>
      <c r="E9663" s="2">
        <v>206.43</v>
      </c>
      <c r="F9663" s="2">
        <v>165.14400000000001</v>
      </c>
      <c r="G9663">
        <v>3</v>
      </c>
      <c r="H9663">
        <v>0</v>
      </c>
      <c r="I9663" s="2">
        <f>Tabell2[[#This Row],[Inköpspris (SEK)]]*Tabell2[[#This Row],[Antal]]</f>
        <v>619.29</v>
      </c>
      <c r="J9663" s="2">
        <f>MIN(Tabell2[[#This Row],[Bokat]]*Tabell2[[#This Row],[Inköpspris (SEK)]],Tabell2[[#This Row],[Totalt lagervärde ink moms]])</f>
        <v>0</v>
      </c>
      <c r="K9663" s="2">
        <f>Tabell2[[#This Row],[Totalt lagervärde ink moms]]-Tabell2[[#This Row],[Varav bokat ink moms]]</f>
        <v>619.29</v>
      </c>
      <c r="L9663" s="2">
        <f>Tabell2[[#This Row],[Antal]]*Tabell2[[#This Row],[Inpris ex moms]]</f>
        <v>495.43200000000002</v>
      </c>
      <c r="M9663" s="2">
        <f>MIN(Tabell2[[#This Row],[Bokat]]*Tabell2[[#This Row],[Inpris ex moms]],Tabell2[[#This Row],[Totalt lagervärde ex moms]])</f>
        <v>0</v>
      </c>
      <c r="N9663" s="2">
        <f>Tabell2[[#This Row],[Totalt lagervärde ex moms]]-Tabell2[[#This Row],[Varav bokat ex moms]]</f>
        <v>495.43200000000002</v>
      </c>
    </row>
    <row r="9664" spans="1:14" x14ac:dyDescent="0.2">
      <c r="A9664" t="s">
        <v>14056</v>
      </c>
      <c r="B9664" t="s">
        <v>14057</v>
      </c>
      <c r="C9664" s="2">
        <v>739</v>
      </c>
      <c r="D9664" s="2">
        <v>443</v>
      </c>
      <c r="E9664" s="2">
        <v>181.25</v>
      </c>
      <c r="F9664" s="2">
        <v>145</v>
      </c>
      <c r="G9664">
        <v>5</v>
      </c>
      <c r="H9664">
        <v>0</v>
      </c>
      <c r="I9664" s="2">
        <f>Tabell2[[#This Row],[Inköpspris (SEK)]]*Tabell2[[#This Row],[Antal]]</f>
        <v>906.25</v>
      </c>
      <c r="J9664" s="2">
        <f>MIN(Tabell2[[#This Row],[Bokat]]*Tabell2[[#This Row],[Inköpspris (SEK)]],Tabell2[[#This Row],[Totalt lagervärde ink moms]])</f>
        <v>0</v>
      </c>
      <c r="K9664" s="2">
        <f>Tabell2[[#This Row],[Totalt lagervärde ink moms]]-Tabell2[[#This Row],[Varav bokat ink moms]]</f>
        <v>906.25</v>
      </c>
      <c r="L9664" s="2">
        <f>Tabell2[[#This Row],[Antal]]*Tabell2[[#This Row],[Inpris ex moms]]</f>
        <v>725</v>
      </c>
      <c r="M9664" s="2">
        <f>MIN(Tabell2[[#This Row],[Bokat]]*Tabell2[[#This Row],[Inpris ex moms]],Tabell2[[#This Row],[Totalt lagervärde ex moms]])</f>
        <v>0</v>
      </c>
      <c r="N9664" s="2">
        <f>Tabell2[[#This Row],[Totalt lagervärde ex moms]]-Tabell2[[#This Row],[Varav bokat ex moms]]</f>
        <v>725</v>
      </c>
    </row>
    <row r="9665" spans="1:14" x14ac:dyDescent="0.2">
      <c r="A9665" t="s">
        <v>14065</v>
      </c>
      <c r="B9665" t="s">
        <v>14057</v>
      </c>
      <c r="C9665" s="2">
        <v>739</v>
      </c>
      <c r="D9665" s="2">
        <v>443</v>
      </c>
      <c r="E9665" s="2">
        <v>181.25</v>
      </c>
      <c r="F9665" s="2">
        <v>145</v>
      </c>
      <c r="G9665">
        <v>5</v>
      </c>
      <c r="H9665">
        <v>0</v>
      </c>
      <c r="I9665" s="2">
        <f>Tabell2[[#This Row],[Inköpspris (SEK)]]*Tabell2[[#This Row],[Antal]]</f>
        <v>906.25</v>
      </c>
      <c r="J9665" s="2">
        <f>MIN(Tabell2[[#This Row],[Bokat]]*Tabell2[[#This Row],[Inköpspris (SEK)]],Tabell2[[#This Row],[Totalt lagervärde ink moms]])</f>
        <v>0</v>
      </c>
      <c r="K9665" s="2">
        <f>Tabell2[[#This Row],[Totalt lagervärde ink moms]]-Tabell2[[#This Row],[Varav bokat ink moms]]</f>
        <v>906.25</v>
      </c>
      <c r="L9665" s="2">
        <f>Tabell2[[#This Row],[Antal]]*Tabell2[[#This Row],[Inpris ex moms]]</f>
        <v>725</v>
      </c>
      <c r="M9665" s="2">
        <f>MIN(Tabell2[[#This Row],[Bokat]]*Tabell2[[#This Row],[Inpris ex moms]],Tabell2[[#This Row],[Totalt lagervärde ex moms]])</f>
        <v>0</v>
      </c>
      <c r="N9665" s="2">
        <f>Tabell2[[#This Row],[Totalt lagervärde ex moms]]-Tabell2[[#This Row],[Varav bokat ex moms]]</f>
        <v>725</v>
      </c>
    </row>
    <row r="9666" spans="1:14" x14ac:dyDescent="0.2">
      <c r="A9666" t="s">
        <v>15449</v>
      </c>
      <c r="B9666" t="s">
        <v>15450</v>
      </c>
      <c r="C9666" s="2">
        <v>563</v>
      </c>
      <c r="D9666" s="2">
        <v>225</v>
      </c>
      <c r="E9666" s="2">
        <v>137.83000000000001</v>
      </c>
      <c r="F9666" s="2">
        <v>110.26400000000001</v>
      </c>
      <c r="G9666">
        <v>4</v>
      </c>
      <c r="H9666">
        <v>0</v>
      </c>
      <c r="I9666" s="2">
        <f>Tabell2[[#This Row],[Inköpspris (SEK)]]*Tabell2[[#This Row],[Antal]]</f>
        <v>551.32000000000005</v>
      </c>
      <c r="J9666" s="2">
        <f>MIN(Tabell2[[#This Row],[Bokat]]*Tabell2[[#This Row],[Inköpspris (SEK)]],Tabell2[[#This Row],[Totalt lagervärde ink moms]])</f>
        <v>0</v>
      </c>
      <c r="K9666" s="2">
        <f>Tabell2[[#This Row],[Totalt lagervärde ink moms]]-Tabell2[[#This Row],[Varav bokat ink moms]]</f>
        <v>551.32000000000005</v>
      </c>
      <c r="L9666" s="2">
        <f>Tabell2[[#This Row],[Antal]]*Tabell2[[#This Row],[Inpris ex moms]]</f>
        <v>441.05600000000004</v>
      </c>
      <c r="M9666" s="2">
        <f>MIN(Tabell2[[#This Row],[Bokat]]*Tabell2[[#This Row],[Inpris ex moms]],Tabell2[[#This Row],[Totalt lagervärde ex moms]])</f>
        <v>0</v>
      </c>
      <c r="N9666" s="2">
        <f>Tabell2[[#This Row],[Totalt lagervärde ex moms]]-Tabell2[[#This Row],[Varav bokat ex moms]]</f>
        <v>441.05600000000004</v>
      </c>
    </row>
    <row r="9667" spans="1:14" x14ac:dyDescent="0.2">
      <c r="A9667" t="s">
        <v>940</v>
      </c>
      <c r="B9667" t="s">
        <v>941</v>
      </c>
      <c r="C9667" s="2">
        <v>249</v>
      </c>
      <c r="D9667" s="2">
        <v>207</v>
      </c>
      <c r="E9667" s="2">
        <v>60.69</v>
      </c>
      <c r="F9667" s="2">
        <v>48.552</v>
      </c>
      <c r="G9667">
        <v>4</v>
      </c>
      <c r="H9667">
        <v>0</v>
      </c>
      <c r="I9667" s="2">
        <f>Tabell2[[#This Row],[Inköpspris (SEK)]]*Tabell2[[#This Row],[Antal]]</f>
        <v>242.76</v>
      </c>
      <c r="J9667" s="2">
        <f>MIN(Tabell2[[#This Row],[Bokat]]*Tabell2[[#This Row],[Inköpspris (SEK)]],Tabell2[[#This Row],[Totalt lagervärde ink moms]])</f>
        <v>0</v>
      </c>
      <c r="K9667" s="2">
        <f>Tabell2[[#This Row],[Totalt lagervärde ink moms]]-Tabell2[[#This Row],[Varav bokat ink moms]]</f>
        <v>242.76</v>
      </c>
      <c r="L9667" s="2">
        <f>Tabell2[[#This Row],[Antal]]*Tabell2[[#This Row],[Inpris ex moms]]</f>
        <v>194.208</v>
      </c>
      <c r="M9667" s="2">
        <f>MIN(Tabell2[[#This Row],[Bokat]]*Tabell2[[#This Row],[Inpris ex moms]],Tabell2[[#This Row],[Totalt lagervärde ex moms]])</f>
        <v>0</v>
      </c>
      <c r="N9667" s="2">
        <f>Tabell2[[#This Row],[Totalt lagervärde ex moms]]-Tabell2[[#This Row],[Varav bokat ex moms]]</f>
        <v>194.208</v>
      </c>
    </row>
    <row r="9668" spans="1:14" x14ac:dyDescent="0.2">
      <c r="A9668" t="s">
        <v>14667</v>
      </c>
      <c r="B9668" t="s">
        <v>14668</v>
      </c>
      <c r="C9668" s="2">
        <v>570</v>
      </c>
      <c r="D9668" s="2">
        <v>285</v>
      </c>
      <c r="E9668" s="2">
        <v>138.6</v>
      </c>
      <c r="F9668" s="2">
        <v>110.88</v>
      </c>
      <c r="G9668">
        <v>1</v>
      </c>
      <c r="H9668">
        <v>0</v>
      </c>
      <c r="I9668" s="2">
        <f>Tabell2[[#This Row],[Inköpspris (SEK)]]*Tabell2[[#This Row],[Antal]]</f>
        <v>138.6</v>
      </c>
      <c r="J9668" s="2">
        <f>MIN(Tabell2[[#This Row],[Bokat]]*Tabell2[[#This Row],[Inköpspris (SEK)]],Tabell2[[#This Row],[Totalt lagervärde ink moms]])</f>
        <v>0</v>
      </c>
      <c r="K9668" s="2">
        <f>Tabell2[[#This Row],[Totalt lagervärde ink moms]]-Tabell2[[#This Row],[Varav bokat ink moms]]</f>
        <v>138.6</v>
      </c>
      <c r="L9668" s="2">
        <f>Tabell2[[#This Row],[Antal]]*Tabell2[[#This Row],[Inpris ex moms]]</f>
        <v>110.88</v>
      </c>
      <c r="M9668" s="2">
        <f>MIN(Tabell2[[#This Row],[Bokat]]*Tabell2[[#This Row],[Inpris ex moms]],Tabell2[[#This Row],[Totalt lagervärde ex moms]])</f>
        <v>0</v>
      </c>
      <c r="N9668" s="2">
        <f>Tabell2[[#This Row],[Totalt lagervärde ex moms]]-Tabell2[[#This Row],[Varav bokat ex moms]]</f>
        <v>110.88</v>
      </c>
    </row>
    <row r="9669" spans="1:14" x14ac:dyDescent="0.2">
      <c r="A9669" t="s">
        <v>14058</v>
      </c>
      <c r="B9669" t="s">
        <v>14059</v>
      </c>
      <c r="C9669" s="2">
        <v>749</v>
      </c>
      <c r="D9669" s="2">
        <v>449</v>
      </c>
      <c r="E9669" s="2">
        <v>181.25</v>
      </c>
      <c r="F9669" s="2">
        <v>145</v>
      </c>
      <c r="G9669">
        <v>2</v>
      </c>
      <c r="H9669">
        <v>0</v>
      </c>
      <c r="I9669" s="2">
        <f>Tabell2[[#This Row],[Inköpspris (SEK)]]*Tabell2[[#This Row],[Antal]]</f>
        <v>362.5</v>
      </c>
      <c r="J9669" s="2">
        <f>MIN(Tabell2[[#This Row],[Bokat]]*Tabell2[[#This Row],[Inköpspris (SEK)]],Tabell2[[#This Row],[Totalt lagervärde ink moms]])</f>
        <v>0</v>
      </c>
      <c r="K9669" s="2">
        <f>Tabell2[[#This Row],[Totalt lagervärde ink moms]]-Tabell2[[#This Row],[Varav bokat ink moms]]</f>
        <v>362.5</v>
      </c>
      <c r="L9669" s="2">
        <f>Tabell2[[#This Row],[Antal]]*Tabell2[[#This Row],[Inpris ex moms]]</f>
        <v>290</v>
      </c>
      <c r="M9669" s="2">
        <f>MIN(Tabell2[[#This Row],[Bokat]]*Tabell2[[#This Row],[Inpris ex moms]],Tabell2[[#This Row],[Totalt lagervärde ex moms]])</f>
        <v>0</v>
      </c>
      <c r="N9669" s="2">
        <f>Tabell2[[#This Row],[Totalt lagervärde ex moms]]-Tabell2[[#This Row],[Varav bokat ex moms]]</f>
        <v>290</v>
      </c>
    </row>
    <row r="9670" spans="1:14" x14ac:dyDescent="0.2">
      <c r="A9670" t="s">
        <v>14066</v>
      </c>
      <c r="B9670" t="s">
        <v>14059</v>
      </c>
      <c r="C9670" s="2">
        <v>749</v>
      </c>
      <c r="D9670" s="2">
        <v>449</v>
      </c>
      <c r="E9670" s="2">
        <v>181.25</v>
      </c>
      <c r="F9670" s="2">
        <v>145</v>
      </c>
      <c r="G9670">
        <v>2</v>
      </c>
      <c r="H9670">
        <v>0</v>
      </c>
      <c r="I9670" s="2">
        <f>Tabell2[[#This Row],[Inköpspris (SEK)]]*Tabell2[[#This Row],[Antal]]</f>
        <v>362.5</v>
      </c>
      <c r="J9670" s="2">
        <f>MIN(Tabell2[[#This Row],[Bokat]]*Tabell2[[#This Row],[Inköpspris (SEK)]],Tabell2[[#This Row],[Totalt lagervärde ink moms]])</f>
        <v>0</v>
      </c>
      <c r="K9670" s="2">
        <f>Tabell2[[#This Row],[Totalt lagervärde ink moms]]-Tabell2[[#This Row],[Varav bokat ink moms]]</f>
        <v>362.5</v>
      </c>
      <c r="L9670" s="2">
        <f>Tabell2[[#This Row],[Antal]]*Tabell2[[#This Row],[Inpris ex moms]]</f>
        <v>290</v>
      </c>
      <c r="M9670" s="2">
        <f>MIN(Tabell2[[#This Row],[Bokat]]*Tabell2[[#This Row],[Inpris ex moms]],Tabell2[[#This Row],[Totalt lagervärde ex moms]])</f>
        <v>0</v>
      </c>
      <c r="N9670" s="2">
        <f>Tabell2[[#This Row],[Totalt lagervärde ex moms]]-Tabell2[[#This Row],[Varav bokat ex moms]]</f>
        <v>290</v>
      </c>
    </row>
    <row r="9671" spans="1:14" x14ac:dyDescent="0.2">
      <c r="A9671" t="s">
        <v>19299</v>
      </c>
      <c r="B9671" t="s">
        <v>19300</v>
      </c>
      <c r="C9671" s="2">
        <v>104</v>
      </c>
      <c r="D9671" s="2">
        <v>73</v>
      </c>
      <c r="E9671" s="2">
        <v>25</v>
      </c>
      <c r="F9671" s="2">
        <v>20</v>
      </c>
      <c r="G9671">
        <v>1</v>
      </c>
      <c r="H9671">
        <v>0</v>
      </c>
      <c r="I9671" s="2">
        <f>Tabell2[[#This Row],[Inköpspris (SEK)]]*Tabell2[[#This Row],[Antal]]</f>
        <v>25</v>
      </c>
      <c r="J9671" s="2">
        <f>MIN(Tabell2[[#This Row],[Bokat]]*Tabell2[[#This Row],[Inköpspris (SEK)]],Tabell2[[#This Row],[Totalt lagervärde ink moms]])</f>
        <v>0</v>
      </c>
      <c r="K9671" s="2">
        <f>Tabell2[[#This Row],[Totalt lagervärde ink moms]]-Tabell2[[#This Row],[Varav bokat ink moms]]</f>
        <v>25</v>
      </c>
      <c r="L9671" s="2">
        <f>Tabell2[[#This Row],[Antal]]*Tabell2[[#This Row],[Inpris ex moms]]</f>
        <v>20</v>
      </c>
      <c r="M9671" s="2">
        <f>MIN(Tabell2[[#This Row],[Bokat]]*Tabell2[[#This Row],[Inpris ex moms]],Tabell2[[#This Row],[Totalt lagervärde ex moms]])</f>
        <v>0</v>
      </c>
      <c r="N9671" s="2">
        <f>Tabell2[[#This Row],[Totalt lagervärde ex moms]]-Tabell2[[#This Row],[Varav bokat ex moms]]</f>
        <v>20</v>
      </c>
    </row>
    <row r="9672" spans="1:14" x14ac:dyDescent="0.2">
      <c r="A9672" t="s">
        <v>1002</v>
      </c>
      <c r="B9672" t="s">
        <v>1003</v>
      </c>
      <c r="C9672" s="2">
        <v>209</v>
      </c>
      <c r="D9672" s="2">
        <v>182</v>
      </c>
      <c r="E9672" s="2">
        <v>50</v>
      </c>
      <c r="F9672" s="2">
        <v>40</v>
      </c>
      <c r="G9672">
        <v>1</v>
      </c>
      <c r="H9672">
        <v>0</v>
      </c>
      <c r="I9672" s="2">
        <f>Tabell2[[#This Row],[Inköpspris (SEK)]]*Tabell2[[#This Row],[Antal]]</f>
        <v>50</v>
      </c>
      <c r="J9672" s="2">
        <f>MIN(Tabell2[[#This Row],[Bokat]]*Tabell2[[#This Row],[Inköpspris (SEK)]],Tabell2[[#This Row],[Totalt lagervärde ink moms]])</f>
        <v>0</v>
      </c>
      <c r="K9672" s="2">
        <f>Tabell2[[#This Row],[Totalt lagervärde ink moms]]-Tabell2[[#This Row],[Varav bokat ink moms]]</f>
        <v>50</v>
      </c>
      <c r="L9672" s="2">
        <f>Tabell2[[#This Row],[Antal]]*Tabell2[[#This Row],[Inpris ex moms]]</f>
        <v>40</v>
      </c>
      <c r="M9672" s="2">
        <f>MIN(Tabell2[[#This Row],[Bokat]]*Tabell2[[#This Row],[Inpris ex moms]],Tabell2[[#This Row],[Totalt lagervärde ex moms]])</f>
        <v>0</v>
      </c>
      <c r="N9672" s="2">
        <f>Tabell2[[#This Row],[Totalt lagervärde ex moms]]-Tabell2[[#This Row],[Varav bokat ex moms]]</f>
        <v>40</v>
      </c>
    </row>
    <row r="9673" spans="1:14" x14ac:dyDescent="0.2">
      <c r="A9673" t="s">
        <v>19230</v>
      </c>
      <c r="B9673" t="s">
        <v>19231</v>
      </c>
      <c r="C9673" s="2">
        <v>201</v>
      </c>
      <c r="D9673" s="2">
        <v>151</v>
      </c>
      <c r="E9673" s="2">
        <v>48</v>
      </c>
      <c r="F9673" s="2">
        <v>38.400000000000006</v>
      </c>
      <c r="G9673">
        <v>1</v>
      </c>
      <c r="H9673">
        <v>0</v>
      </c>
      <c r="I9673" s="2">
        <f>Tabell2[[#This Row],[Inköpspris (SEK)]]*Tabell2[[#This Row],[Antal]]</f>
        <v>48</v>
      </c>
      <c r="J9673" s="2">
        <f>MIN(Tabell2[[#This Row],[Bokat]]*Tabell2[[#This Row],[Inköpspris (SEK)]],Tabell2[[#This Row],[Totalt lagervärde ink moms]])</f>
        <v>0</v>
      </c>
      <c r="K9673" s="2">
        <f>Tabell2[[#This Row],[Totalt lagervärde ink moms]]-Tabell2[[#This Row],[Varav bokat ink moms]]</f>
        <v>48</v>
      </c>
      <c r="L9673" s="2">
        <f>Tabell2[[#This Row],[Antal]]*Tabell2[[#This Row],[Inpris ex moms]]</f>
        <v>38.400000000000006</v>
      </c>
      <c r="M9673" s="2">
        <f>MIN(Tabell2[[#This Row],[Bokat]]*Tabell2[[#This Row],[Inpris ex moms]],Tabell2[[#This Row],[Totalt lagervärde ex moms]])</f>
        <v>0</v>
      </c>
      <c r="N9673" s="2">
        <f>Tabell2[[#This Row],[Totalt lagervärde ex moms]]-Tabell2[[#This Row],[Varav bokat ex moms]]</f>
        <v>38.400000000000006</v>
      </c>
    </row>
    <row r="9674" spans="1:14" x14ac:dyDescent="0.2">
      <c r="A9674" t="s">
        <v>19232</v>
      </c>
      <c r="B9674" t="s">
        <v>19231</v>
      </c>
      <c r="C9674" s="2">
        <v>201</v>
      </c>
      <c r="D9674" s="2">
        <v>151</v>
      </c>
      <c r="E9674" s="2">
        <v>48</v>
      </c>
      <c r="F9674" s="2">
        <v>38.400000000000006</v>
      </c>
      <c r="G9674">
        <v>1</v>
      </c>
      <c r="H9674">
        <v>0</v>
      </c>
      <c r="I9674" s="2">
        <f>Tabell2[[#This Row],[Inköpspris (SEK)]]*Tabell2[[#This Row],[Antal]]</f>
        <v>48</v>
      </c>
      <c r="J9674" s="2">
        <f>MIN(Tabell2[[#This Row],[Bokat]]*Tabell2[[#This Row],[Inköpspris (SEK)]],Tabell2[[#This Row],[Totalt lagervärde ink moms]])</f>
        <v>0</v>
      </c>
      <c r="K9674" s="2">
        <f>Tabell2[[#This Row],[Totalt lagervärde ink moms]]-Tabell2[[#This Row],[Varav bokat ink moms]]</f>
        <v>48</v>
      </c>
      <c r="L9674" s="2">
        <f>Tabell2[[#This Row],[Antal]]*Tabell2[[#This Row],[Inpris ex moms]]</f>
        <v>38.400000000000006</v>
      </c>
      <c r="M9674" s="2">
        <f>MIN(Tabell2[[#This Row],[Bokat]]*Tabell2[[#This Row],[Inpris ex moms]],Tabell2[[#This Row],[Totalt lagervärde ex moms]])</f>
        <v>0</v>
      </c>
      <c r="N9674" s="2">
        <f>Tabell2[[#This Row],[Totalt lagervärde ex moms]]-Tabell2[[#This Row],[Varav bokat ex moms]]</f>
        <v>38.400000000000006</v>
      </c>
    </row>
    <row r="9675" spans="1:14" x14ac:dyDescent="0.2">
      <c r="A9675" t="s">
        <v>11748</v>
      </c>
      <c r="B9675" t="s">
        <v>11749</v>
      </c>
      <c r="C9675" s="2">
        <v>210</v>
      </c>
      <c r="D9675" s="2">
        <v>133</v>
      </c>
      <c r="E9675" s="2">
        <v>50</v>
      </c>
      <c r="F9675" s="2">
        <v>40</v>
      </c>
      <c r="G9675">
        <v>9</v>
      </c>
      <c r="H9675">
        <v>0</v>
      </c>
      <c r="I9675" s="2">
        <f>Tabell2[[#This Row],[Inköpspris (SEK)]]*Tabell2[[#This Row],[Antal]]</f>
        <v>450</v>
      </c>
      <c r="J9675" s="2">
        <f>MIN(Tabell2[[#This Row],[Bokat]]*Tabell2[[#This Row],[Inköpspris (SEK)]],Tabell2[[#This Row],[Totalt lagervärde ink moms]])</f>
        <v>0</v>
      </c>
      <c r="K9675" s="2">
        <f>Tabell2[[#This Row],[Totalt lagervärde ink moms]]-Tabell2[[#This Row],[Varav bokat ink moms]]</f>
        <v>450</v>
      </c>
      <c r="L9675" s="2">
        <f>Tabell2[[#This Row],[Antal]]*Tabell2[[#This Row],[Inpris ex moms]]</f>
        <v>360</v>
      </c>
      <c r="M9675" s="2">
        <f>MIN(Tabell2[[#This Row],[Bokat]]*Tabell2[[#This Row],[Inpris ex moms]],Tabell2[[#This Row],[Totalt lagervärde ex moms]])</f>
        <v>0</v>
      </c>
      <c r="N9675" s="2">
        <f>Tabell2[[#This Row],[Totalt lagervärde ex moms]]-Tabell2[[#This Row],[Varav bokat ex moms]]</f>
        <v>360</v>
      </c>
    </row>
    <row r="9676" spans="1:14" x14ac:dyDescent="0.2">
      <c r="A9676" t="s">
        <v>8357</v>
      </c>
      <c r="B9676" t="s">
        <v>8358</v>
      </c>
      <c r="C9676" s="2">
        <v>235</v>
      </c>
      <c r="D9676" s="2">
        <v>209</v>
      </c>
      <c r="E9676" s="2">
        <v>55.63</v>
      </c>
      <c r="F9676" s="2">
        <v>44.504000000000005</v>
      </c>
      <c r="G9676">
        <v>2</v>
      </c>
      <c r="H9676">
        <v>0</v>
      </c>
      <c r="I9676" s="2">
        <f>Tabell2[[#This Row],[Inköpspris (SEK)]]*Tabell2[[#This Row],[Antal]]</f>
        <v>111.26</v>
      </c>
      <c r="J9676" s="2">
        <f>MIN(Tabell2[[#This Row],[Bokat]]*Tabell2[[#This Row],[Inköpspris (SEK)]],Tabell2[[#This Row],[Totalt lagervärde ink moms]])</f>
        <v>0</v>
      </c>
      <c r="K9676" s="2">
        <f>Tabell2[[#This Row],[Totalt lagervärde ink moms]]-Tabell2[[#This Row],[Varav bokat ink moms]]</f>
        <v>111.26</v>
      </c>
      <c r="L9676" s="2">
        <f>Tabell2[[#This Row],[Antal]]*Tabell2[[#This Row],[Inpris ex moms]]</f>
        <v>89.00800000000001</v>
      </c>
      <c r="M9676" s="2">
        <f>MIN(Tabell2[[#This Row],[Bokat]]*Tabell2[[#This Row],[Inpris ex moms]],Tabell2[[#This Row],[Totalt lagervärde ex moms]])</f>
        <v>0</v>
      </c>
      <c r="N9676" s="2">
        <f>Tabell2[[#This Row],[Totalt lagervärde ex moms]]-Tabell2[[#This Row],[Varav bokat ex moms]]</f>
        <v>89.00800000000001</v>
      </c>
    </row>
    <row r="9677" spans="1:14" x14ac:dyDescent="0.2">
      <c r="A9677" t="s">
        <v>6383</v>
      </c>
      <c r="B9677" t="s">
        <v>6384</v>
      </c>
      <c r="C9677" s="2">
        <v>85</v>
      </c>
      <c r="D9677" s="2">
        <v>70</v>
      </c>
      <c r="E9677" s="2">
        <v>20</v>
      </c>
      <c r="F9677" s="2">
        <v>16</v>
      </c>
      <c r="G9677">
        <v>2</v>
      </c>
      <c r="H9677">
        <v>0</v>
      </c>
      <c r="I9677" s="2">
        <f>Tabell2[[#This Row],[Inköpspris (SEK)]]*Tabell2[[#This Row],[Antal]]</f>
        <v>40</v>
      </c>
      <c r="J9677" s="2">
        <f>MIN(Tabell2[[#This Row],[Bokat]]*Tabell2[[#This Row],[Inköpspris (SEK)]],Tabell2[[#This Row],[Totalt lagervärde ink moms]])</f>
        <v>0</v>
      </c>
      <c r="K9677" s="2">
        <f>Tabell2[[#This Row],[Totalt lagervärde ink moms]]-Tabell2[[#This Row],[Varav bokat ink moms]]</f>
        <v>40</v>
      </c>
      <c r="L9677" s="2">
        <f>Tabell2[[#This Row],[Antal]]*Tabell2[[#This Row],[Inpris ex moms]]</f>
        <v>32</v>
      </c>
      <c r="M9677" s="2">
        <f>MIN(Tabell2[[#This Row],[Bokat]]*Tabell2[[#This Row],[Inpris ex moms]],Tabell2[[#This Row],[Totalt lagervärde ex moms]])</f>
        <v>0</v>
      </c>
      <c r="N9677" s="2">
        <f>Tabell2[[#This Row],[Totalt lagervärde ex moms]]-Tabell2[[#This Row],[Varav bokat ex moms]]</f>
        <v>32</v>
      </c>
    </row>
    <row r="9678" spans="1:14" x14ac:dyDescent="0.2">
      <c r="A9678" t="s">
        <v>11533</v>
      </c>
      <c r="B9678" t="s">
        <v>11534</v>
      </c>
      <c r="C9678" s="2">
        <v>619</v>
      </c>
      <c r="D9678" s="2">
        <v>575</v>
      </c>
      <c r="E9678" s="2">
        <v>145.44</v>
      </c>
      <c r="F9678" s="2">
        <v>116.352</v>
      </c>
      <c r="G9678">
        <v>2</v>
      </c>
      <c r="H9678">
        <v>0</v>
      </c>
      <c r="I9678" s="2">
        <f>Tabell2[[#This Row],[Inköpspris (SEK)]]*Tabell2[[#This Row],[Antal]]</f>
        <v>290.88</v>
      </c>
      <c r="J9678" s="2">
        <f>MIN(Tabell2[[#This Row],[Bokat]]*Tabell2[[#This Row],[Inköpspris (SEK)]],Tabell2[[#This Row],[Totalt lagervärde ink moms]])</f>
        <v>0</v>
      </c>
      <c r="K9678" s="2">
        <f>Tabell2[[#This Row],[Totalt lagervärde ink moms]]-Tabell2[[#This Row],[Varav bokat ink moms]]</f>
        <v>290.88</v>
      </c>
      <c r="L9678" s="2">
        <f>Tabell2[[#This Row],[Antal]]*Tabell2[[#This Row],[Inpris ex moms]]</f>
        <v>232.70400000000001</v>
      </c>
      <c r="M9678" s="2">
        <f>MIN(Tabell2[[#This Row],[Bokat]]*Tabell2[[#This Row],[Inpris ex moms]],Tabell2[[#This Row],[Totalt lagervärde ex moms]])</f>
        <v>0</v>
      </c>
      <c r="N9678" s="2">
        <f>Tabell2[[#This Row],[Totalt lagervärde ex moms]]-Tabell2[[#This Row],[Varav bokat ex moms]]</f>
        <v>232.70400000000001</v>
      </c>
    </row>
    <row r="9679" spans="1:14" x14ac:dyDescent="0.2">
      <c r="A9679" t="s">
        <v>14677</v>
      </c>
      <c r="B9679" t="s">
        <v>14678</v>
      </c>
      <c r="C9679" s="2">
        <v>509</v>
      </c>
      <c r="D9679" s="2">
        <v>254</v>
      </c>
      <c r="E9679" s="2">
        <v>118.66</v>
      </c>
      <c r="F9679" s="2">
        <v>94.927999999999997</v>
      </c>
      <c r="G9679">
        <v>3</v>
      </c>
      <c r="H9679">
        <v>0</v>
      </c>
      <c r="I9679" s="2">
        <f>Tabell2[[#This Row],[Inköpspris (SEK)]]*Tabell2[[#This Row],[Antal]]</f>
        <v>355.98</v>
      </c>
      <c r="J9679" s="2">
        <f>MIN(Tabell2[[#This Row],[Bokat]]*Tabell2[[#This Row],[Inköpspris (SEK)]],Tabell2[[#This Row],[Totalt lagervärde ink moms]])</f>
        <v>0</v>
      </c>
      <c r="K9679" s="2">
        <f>Tabell2[[#This Row],[Totalt lagervärde ink moms]]-Tabell2[[#This Row],[Varav bokat ink moms]]</f>
        <v>355.98</v>
      </c>
      <c r="L9679" s="2">
        <f>Tabell2[[#This Row],[Antal]]*Tabell2[[#This Row],[Inpris ex moms]]</f>
        <v>284.78399999999999</v>
      </c>
      <c r="M9679" s="2">
        <f>MIN(Tabell2[[#This Row],[Bokat]]*Tabell2[[#This Row],[Inpris ex moms]],Tabell2[[#This Row],[Totalt lagervärde ex moms]])</f>
        <v>0</v>
      </c>
      <c r="N9679" s="2">
        <f>Tabell2[[#This Row],[Totalt lagervärde ex moms]]-Tabell2[[#This Row],[Varav bokat ex moms]]</f>
        <v>284.78399999999999</v>
      </c>
    </row>
    <row r="9680" spans="1:14" x14ac:dyDescent="0.2">
      <c r="A9680" t="s">
        <v>15475</v>
      </c>
      <c r="B9680" t="s">
        <v>15476</v>
      </c>
      <c r="C9680" s="2">
        <v>319</v>
      </c>
      <c r="D9680" s="2">
        <v>88</v>
      </c>
      <c r="E9680" s="2">
        <v>74.08</v>
      </c>
      <c r="F9680" s="2">
        <v>59.264000000000003</v>
      </c>
      <c r="G9680">
        <v>1</v>
      </c>
      <c r="H9680">
        <v>0</v>
      </c>
      <c r="I9680" s="2">
        <f>Tabell2[[#This Row],[Inköpspris (SEK)]]*Tabell2[[#This Row],[Antal]]</f>
        <v>74.08</v>
      </c>
      <c r="J9680" s="2">
        <f>MIN(Tabell2[[#This Row],[Bokat]]*Tabell2[[#This Row],[Inköpspris (SEK)]],Tabell2[[#This Row],[Totalt lagervärde ink moms]])</f>
        <v>0</v>
      </c>
      <c r="K9680" s="2">
        <f>Tabell2[[#This Row],[Totalt lagervärde ink moms]]-Tabell2[[#This Row],[Varav bokat ink moms]]</f>
        <v>74.08</v>
      </c>
      <c r="L9680" s="2">
        <f>Tabell2[[#This Row],[Antal]]*Tabell2[[#This Row],[Inpris ex moms]]</f>
        <v>59.264000000000003</v>
      </c>
      <c r="M9680" s="2">
        <f>MIN(Tabell2[[#This Row],[Bokat]]*Tabell2[[#This Row],[Inpris ex moms]],Tabell2[[#This Row],[Totalt lagervärde ex moms]])</f>
        <v>0</v>
      </c>
      <c r="N9680" s="2">
        <f>Tabell2[[#This Row],[Totalt lagervärde ex moms]]-Tabell2[[#This Row],[Varav bokat ex moms]]</f>
        <v>59.264000000000003</v>
      </c>
    </row>
    <row r="9681" spans="1:14" x14ac:dyDescent="0.2">
      <c r="A9681" t="s">
        <v>19392</v>
      </c>
      <c r="B9681" t="s">
        <v>19393</v>
      </c>
      <c r="C9681" s="2">
        <v>65</v>
      </c>
      <c r="D9681" s="2">
        <v>47</v>
      </c>
      <c r="E9681" s="2">
        <v>15</v>
      </c>
      <c r="F9681" s="2">
        <v>12</v>
      </c>
      <c r="G9681">
        <v>4</v>
      </c>
      <c r="H9681">
        <v>0</v>
      </c>
      <c r="I9681" s="2">
        <f>Tabell2[[#This Row],[Inköpspris (SEK)]]*Tabell2[[#This Row],[Antal]]</f>
        <v>60</v>
      </c>
      <c r="J9681" s="2">
        <f>MIN(Tabell2[[#This Row],[Bokat]]*Tabell2[[#This Row],[Inköpspris (SEK)]],Tabell2[[#This Row],[Totalt lagervärde ink moms]])</f>
        <v>0</v>
      </c>
      <c r="K9681" s="2">
        <f>Tabell2[[#This Row],[Totalt lagervärde ink moms]]-Tabell2[[#This Row],[Varav bokat ink moms]]</f>
        <v>60</v>
      </c>
      <c r="L9681" s="2">
        <f>Tabell2[[#This Row],[Antal]]*Tabell2[[#This Row],[Inpris ex moms]]</f>
        <v>48</v>
      </c>
      <c r="M9681" s="2">
        <f>MIN(Tabell2[[#This Row],[Bokat]]*Tabell2[[#This Row],[Inpris ex moms]],Tabell2[[#This Row],[Totalt lagervärde ex moms]])</f>
        <v>0</v>
      </c>
      <c r="N9681" s="2">
        <f>Tabell2[[#This Row],[Totalt lagervärde ex moms]]-Tabell2[[#This Row],[Varav bokat ex moms]]</f>
        <v>48</v>
      </c>
    </row>
    <row r="9682" spans="1:14" x14ac:dyDescent="0.2">
      <c r="A9682" t="s">
        <v>19220</v>
      </c>
      <c r="B9682" t="s">
        <v>19221</v>
      </c>
      <c r="C9682" s="2">
        <v>130</v>
      </c>
      <c r="D9682" s="2">
        <v>101</v>
      </c>
      <c r="E9682" s="2">
        <v>30</v>
      </c>
      <c r="F9682" s="2">
        <v>24</v>
      </c>
      <c r="G9682">
        <v>1</v>
      </c>
      <c r="H9682">
        <v>0</v>
      </c>
      <c r="I9682" s="2">
        <f>Tabell2[[#This Row],[Inköpspris (SEK)]]*Tabell2[[#This Row],[Antal]]</f>
        <v>30</v>
      </c>
      <c r="J9682" s="2">
        <f>MIN(Tabell2[[#This Row],[Bokat]]*Tabell2[[#This Row],[Inköpspris (SEK)]],Tabell2[[#This Row],[Totalt lagervärde ink moms]])</f>
        <v>0</v>
      </c>
      <c r="K9682" s="2">
        <f>Tabell2[[#This Row],[Totalt lagervärde ink moms]]-Tabell2[[#This Row],[Varav bokat ink moms]]</f>
        <v>30</v>
      </c>
      <c r="L9682" s="2">
        <f>Tabell2[[#This Row],[Antal]]*Tabell2[[#This Row],[Inpris ex moms]]</f>
        <v>24</v>
      </c>
      <c r="M9682" s="2">
        <f>MIN(Tabell2[[#This Row],[Bokat]]*Tabell2[[#This Row],[Inpris ex moms]],Tabell2[[#This Row],[Totalt lagervärde ex moms]])</f>
        <v>0</v>
      </c>
      <c r="N9682" s="2">
        <f>Tabell2[[#This Row],[Totalt lagervärde ex moms]]-Tabell2[[#This Row],[Varav bokat ex moms]]</f>
        <v>24</v>
      </c>
    </row>
    <row r="9683" spans="1:14" x14ac:dyDescent="0.2">
      <c r="A9683" t="s">
        <v>1124</v>
      </c>
      <c r="B9683" t="s">
        <v>1125</v>
      </c>
      <c r="C9683" s="2">
        <v>259</v>
      </c>
      <c r="D9683" s="2">
        <v>229</v>
      </c>
      <c r="E9683" s="2">
        <v>59.75</v>
      </c>
      <c r="F9683" s="2">
        <v>47.800000000000004</v>
      </c>
      <c r="G9683">
        <v>5</v>
      </c>
      <c r="H9683">
        <v>0</v>
      </c>
      <c r="I9683" s="2">
        <f>Tabell2[[#This Row],[Inköpspris (SEK)]]*Tabell2[[#This Row],[Antal]]</f>
        <v>298.75</v>
      </c>
      <c r="J9683" s="2">
        <f>MIN(Tabell2[[#This Row],[Bokat]]*Tabell2[[#This Row],[Inköpspris (SEK)]],Tabell2[[#This Row],[Totalt lagervärde ink moms]])</f>
        <v>0</v>
      </c>
      <c r="K9683" s="2">
        <f>Tabell2[[#This Row],[Totalt lagervärde ink moms]]-Tabell2[[#This Row],[Varav bokat ink moms]]</f>
        <v>298.75</v>
      </c>
      <c r="L9683" s="2">
        <f>Tabell2[[#This Row],[Antal]]*Tabell2[[#This Row],[Inpris ex moms]]</f>
        <v>239.00000000000003</v>
      </c>
      <c r="M9683" s="2">
        <f>MIN(Tabell2[[#This Row],[Bokat]]*Tabell2[[#This Row],[Inpris ex moms]],Tabell2[[#This Row],[Totalt lagervärde ex moms]])</f>
        <v>0</v>
      </c>
      <c r="N9683" s="2">
        <f>Tabell2[[#This Row],[Totalt lagervärde ex moms]]-Tabell2[[#This Row],[Varav bokat ex moms]]</f>
        <v>239.00000000000003</v>
      </c>
    </row>
    <row r="9684" spans="1:14" x14ac:dyDescent="0.2">
      <c r="A9684" t="s">
        <v>11702</v>
      </c>
      <c r="B9684" t="s">
        <v>11703</v>
      </c>
      <c r="C9684" s="2">
        <v>521</v>
      </c>
      <c r="D9684" s="2">
        <v>379</v>
      </c>
      <c r="E9684" s="2">
        <v>120</v>
      </c>
      <c r="F9684" s="2">
        <v>96</v>
      </c>
      <c r="G9684">
        <v>1</v>
      </c>
      <c r="H9684">
        <v>0</v>
      </c>
      <c r="I9684" s="2">
        <f>Tabell2[[#This Row],[Inköpspris (SEK)]]*Tabell2[[#This Row],[Antal]]</f>
        <v>120</v>
      </c>
      <c r="J9684" s="2">
        <f>MIN(Tabell2[[#This Row],[Bokat]]*Tabell2[[#This Row],[Inköpspris (SEK)]],Tabell2[[#This Row],[Totalt lagervärde ink moms]])</f>
        <v>0</v>
      </c>
      <c r="K9684" s="2">
        <f>Tabell2[[#This Row],[Totalt lagervärde ink moms]]-Tabell2[[#This Row],[Varav bokat ink moms]]</f>
        <v>120</v>
      </c>
      <c r="L9684" s="2">
        <f>Tabell2[[#This Row],[Antal]]*Tabell2[[#This Row],[Inpris ex moms]]</f>
        <v>96</v>
      </c>
      <c r="M9684" s="2">
        <f>MIN(Tabell2[[#This Row],[Bokat]]*Tabell2[[#This Row],[Inpris ex moms]],Tabell2[[#This Row],[Totalt lagervärde ex moms]])</f>
        <v>0</v>
      </c>
      <c r="N9684" s="2">
        <f>Tabell2[[#This Row],[Totalt lagervärde ex moms]]-Tabell2[[#This Row],[Varav bokat ex moms]]</f>
        <v>96</v>
      </c>
    </row>
    <row r="9685" spans="1:14" x14ac:dyDescent="0.2">
      <c r="A9685" t="s">
        <v>14671</v>
      </c>
      <c r="B9685" t="s">
        <v>14672</v>
      </c>
      <c r="C9685" s="2">
        <v>603</v>
      </c>
      <c r="D9685" s="2">
        <v>302</v>
      </c>
      <c r="E9685" s="2">
        <v>138.6</v>
      </c>
      <c r="F9685" s="2">
        <v>110.88</v>
      </c>
      <c r="G9685">
        <v>1</v>
      </c>
      <c r="H9685">
        <v>0</v>
      </c>
      <c r="I9685" s="2">
        <f>Tabell2[[#This Row],[Inköpspris (SEK)]]*Tabell2[[#This Row],[Antal]]</f>
        <v>138.6</v>
      </c>
      <c r="J9685" s="2">
        <f>MIN(Tabell2[[#This Row],[Bokat]]*Tabell2[[#This Row],[Inköpspris (SEK)]],Tabell2[[#This Row],[Totalt lagervärde ink moms]])</f>
        <v>0</v>
      </c>
      <c r="K9685" s="2">
        <f>Tabell2[[#This Row],[Totalt lagervärde ink moms]]-Tabell2[[#This Row],[Varav bokat ink moms]]</f>
        <v>138.6</v>
      </c>
      <c r="L9685" s="2">
        <f>Tabell2[[#This Row],[Antal]]*Tabell2[[#This Row],[Inpris ex moms]]</f>
        <v>110.88</v>
      </c>
      <c r="M9685" s="2">
        <f>MIN(Tabell2[[#This Row],[Bokat]]*Tabell2[[#This Row],[Inpris ex moms]],Tabell2[[#This Row],[Totalt lagervärde ex moms]])</f>
        <v>0</v>
      </c>
      <c r="N9685" s="2">
        <f>Tabell2[[#This Row],[Totalt lagervärde ex moms]]-Tabell2[[#This Row],[Varav bokat ex moms]]</f>
        <v>110.88</v>
      </c>
    </row>
    <row r="9686" spans="1:14" x14ac:dyDescent="0.2">
      <c r="A9686" t="s">
        <v>14673</v>
      </c>
      <c r="B9686" t="s">
        <v>14674</v>
      </c>
      <c r="C9686" s="2">
        <v>603</v>
      </c>
      <c r="D9686" s="2">
        <v>302</v>
      </c>
      <c r="E9686" s="2">
        <v>138.6</v>
      </c>
      <c r="F9686" s="2">
        <v>110.88</v>
      </c>
      <c r="G9686">
        <v>2</v>
      </c>
      <c r="H9686">
        <v>0</v>
      </c>
      <c r="I9686" s="2">
        <f>Tabell2[[#This Row],[Inköpspris (SEK)]]*Tabell2[[#This Row],[Antal]]</f>
        <v>277.2</v>
      </c>
      <c r="J9686" s="2">
        <f>MIN(Tabell2[[#This Row],[Bokat]]*Tabell2[[#This Row],[Inköpspris (SEK)]],Tabell2[[#This Row],[Totalt lagervärde ink moms]])</f>
        <v>0</v>
      </c>
      <c r="K9686" s="2">
        <f>Tabell2[[#This Row],[Totalt lagervärde ink moms]]-Tabell2[[#This Row],[Varav bokat ink moms]]</f>
        <v>277.2</v>
      </c>
      <c r="L9686" s="2">
        <f>Tabell2[[#This Row],[Antal]]*Tabell2[[#This Row],[Inpris ex moms]]</f>
        <v>221.76</v>
      </c>
      <c r="M9686" s="2">
        <f>MIN(Tabell2[[#This Row],[Bokat]]*Tabell2[[#This Row],[Inpris ex moms]],Tabell2[[#This Row],[Totalt lagervärde ex moms]])</f>
        <v>0</v>
      </c>
      <c r="N9686" s="2">
        <f>Tabell2[[#This Row],[Totalt lagervärde ex moms]]-Tabell2[[#This Row],[Varav bokat ex moms]]</f>
        <v>221.76</v>
      </c>
    </row>
    <row r="9687" spans="1:14" x14ac:dyDescent="0.2">
      <c r="A9687" t="s">
        <v>7520</v>
      </c>
      <c r="B9687" t="s">
        <v>7521</v>
      </c>
      <c r="C9687" s="2">
        <v>199</v>
      </c>
      <c r="D9687" s="2">
        <v>176</v>
      </c>
      <c r="E9687" s="2">
        <v>45.63</v>
      </c>
      <c r="F9687" s="2">
        <v>36.504000000000005</v>
      </c>
      <c r="G9687">
        <v>7</v>
      </c>
      <c r="H9687">
        <v>0</v>
      </c>
      <c r="I9687" s="2">
        <f>Tabell2[[#This Row],[Inköpspris (SEK)]]*Tabell2[[#This Row],[Antal]]</f>
        <v>319.41000000000003</v>
      </c>
      <c r="J9687" s="2">
        <f>MIN(Tabell2[[#This Row],[Bokat]]*Tabell2[[#This Row],[Inköpspris (SEK)]],Tabell2[[#This Row],[Totalt lagervärde ink moms]])</f>
        <v>0</v>
      </c>
      <c r="K9687" s="2">
        <f>Tabell2[[#This Row],[Totalt lagervärde ink moms]]-Tabell2[[#This Row],[Varav bokat ink moms]]</f>
        <v>319.41000000000003</v>
      </c>
      <c r="L9687" s="2">
        <f>Tabell2[[#This Row],[Antal]]*Tabell2[[#This Row],[Inpris ex moms]]</f>
        <v>255.52800000000002</v>
      </c>
      <c r="M9687" s="2">
        <f>MIN(Tabell2[[#This Row],[Bokat]]*Tabell2[[#This Row],[Inpris ex moms]],Tabell2[[#This Row],[Totalt lagervärde ex moms]])</f>
        <v>0</v>
      </c>
      <c r="N9687" s="2">
        <f>Tabell2[[#This Row],[Totalt lagervärde ex moms]]-Tabell2[[#This Row],[Varav bokat ex moms]]</f>
        <v>255.52800000000002</v>
      </c>
    </row>
    <row r="9688" spans="1:14" x14ac:dyDescent="0.2">
      <c r="A9688" t="s">
        <v>11750</v>
      </c>
      <c r="B9688" t="s">
        <v>11751</v>
      </c>
      <c r="C9688" s="2">
        <v>220</v>
      </c>
      <c r="D9688" s="2">
        <v>143</v>
      </c>
      <c r="E9688" s="2">
        <v>50</v>
      </c>
      <c r="F9688" s="2">
        <v>40</v>
      </c>
      <c r="G9688">
        <v>4</v>
      </c>
      <c r="H9688">
        <v>0</v>
      </c>
      <c r="I9688" s="2">
        <f>Tabell2[[#This Row],[Inköpspris (SEK)]]*Tabell2[[#This Row],[Antal]]</f>
        <v>200</v>
      </c>
      <c r="J9688" s="2">
        <f>MIN(Tabell2[[#This Row],[Bokat]]*Tabell2[[#This Row],[Inköpspris (SEK)]],Tabell2[[#This Row],[Totalt lagervärde ink moms]])</f>
        <v>0</v>
      </c>
      <c r="K9688" s="2">
        <f>Tabell2[[#This Row],[Totalt lagervärde ink moms]]-Tabell2[[#This Row],[Varav bokat ink moms]]</f>
        <v>200</v>
      </c>
      <c r="L9688" s="2">
        <f>Tabell2[[#This Row],[Antal]]*Tabell2[[#This Row],[Inpris ex moms]]</f>
        <v>160</v>
      </c>
      <c r="M9688" s="2">
        <f>MIN(Tabell2[[#This Row],[Bokat]]*Tabell2[[#This Row],[Inpris ex moms]],Tabell2[[#This Row],[Totalt lagervärde ex moms]])</f>
        <v>0</v>
      </c>
      <c r="N9688" s="2">
        <f>Tabell2[[#This Row],[Totalt lagervärde ex moms]]-Tabell2[[#This Row],[Varav bokat ex moms]]</f>
        <v>160</v>
      </c>
    </row>
    <row r="9689" spans="1:14" x14ac:dyDescent="0.2">
      <c r="A9689" t="s">
        <v>7492</v>
      </c>
      <c r="B9689" t="s">
        <v>7493</v>
      </c>
      <c r="C9689" s="2">
        <v>145</v>
      </c>
      <c r="D9689" s="2">
        <v>128</v>
      </c>
      <c r="E9689" s="2">
        <v>32.94</v>
      </c>
      <c r="F9689" s="2">
        <v>26.35</v>
      </c>
      <c r="G9689">
        <v>5</v>
      </c>
      <c r="H9689">
        <v>0</v>
      </c>
      <c r="I9689" s="2">
        <f>Tabell2[[#This Row],[Inköpspris (SEK)]]*Tabell2[[#This Row],[Antal]]</f>
        <v>164.7</v>
      </c>
      <c r="J9689" s="2">
        <f>MIN(Tabell2[[#This Row],[Bokat]]*Tabell2[[#This Row],[Inköpspris (SEK)]],Tabell2[[#This Row],[Totalt lagervärde ink moms]])</f>
        <v>0</v>
      </c>
      <c r="K9689" s="2">
        <f>Tabell2[[#This Row],[Totalt lagervärde ink moms]]-Tabell2[[#This Row],[Varav bokat ink moms]]</f>
        <v>164.7</v>
      </c>
      <c r="L9689" s="2">
        <f>Tabell2[[#This Row],[Antal]]*Tabell2[[#This Row],[Inpris ex moms]]</f>
        <v>131.75</v>
      </c>
      <c r="M9689" s="2">
        <f>MIN(Tabell2[[#This Row],[Bokat]]*Tabell2[[#This Row],[Inpris ex moms]],Tabell2[[#This Row],[Totalt lagervärde ex moms]])</f>
        <v>0</v>
      </c>
      <c r="N9689" s="2">
        <f>Tabell2[[#This Row],[Totalt lagervärde ex moms]]-Tabell2[[#This Row],[Varav bokat ex moms]]</f>
        <v>131.75</v>
      </c>
    </row>
    <row r="9690" spans="1:14" x14ac:dyDescent="0.2">
      <c r="A9690" t="s">
        <v>19366</v>
      </c>
      <c r="B9690" t="s">
        <v>19367</v>
      </c>
      <c r="C9690" s="2">
        <v>309</v>
      </c>
      <c r="D9690" s="2">
        <v>210</v>
      </c>
      <c r="E9690" s="2">
        <v>70</v>
      </c>
      <c r="F9690" s="2">
        <v>56</v>
      </c>
      <c r="G9690">
        <v>2</v>
      </c>
      <c r="H9690">
        <v>0</v>
      </c>
      <c r="I9690" s="2">
        <f>Tabell2[[#This Row],[Inköpspris (SEK)]]*Tabell2[[#This Row],[Antal]]</f>
        <v>140</v>
      </c>
      <c r="J9690" s="2">
        <f>MIN(Tabell2[[#This Row],[Bokat]]*Tabell2[[#This Row],[Inköpspris (SEK)]],Tabell2[[#This Row],[Totalt lagervärde ink moms]])</f>
        <v>0</v>
      </c>
      <c r="K9690" s="2">
        <f>Tabell2[[#This Row],[Totalt lagervärde ink moms]]-Tabell2[[#This Row],[Varav bokat ink moms]]</f>
        <v>140</v>
      </c>
      <c r="L9690" s="2">
        <f>Tabell2[[#This Row],[Antal]]*Tabell2[[#This Row],[Inpris ex moms]]</f>
        <v>112</v>
      </c>
      <c r="M9690" s="2">
        <f>MIN(Tabell2[[#This Row],[Bokat]]*Tabell2[[#This Row],[Inpris ex moms]],Tabell2[[#This Row],[Totalt lagervärde ex moms]])</f>
        <v>0</v>
      </c>
      <c r="N9690" s="2">
        <f>Tabell2[[#This Row],[Totalt lagervärde ex moms]]-Tabell2[[#This Row],[Varav bokat ex moms]]</f>
        <v>112</v>
      </c>
    </row>
    <row r="9691" spans="1:14" x14ac:dyDescent="0.2">
      <c r="A9691" t="s">
        <v>7485</v>
      </c>
      <c r="B9691" t="s">
        <v>7486</v>
      </c>
      <c r="C9691" s="2">
        <v>89</v>
      </c>
      <c r="D9691" s="2">
        <v>72</v>
      </c>
      <c r="E9691" s="2">
        <v>19.739999999999998</v>
      </c>
      <c r="F9691" s="2">
        <v>15.792</v>
      </c>
      <c r="G9691">
        <v>2</v>
      </c>
      <c r="H9691">
        <v>0</v>
      </c>
      <c r="I9691" s="2">
        <f>Tabell2[[#This Row],[Inköpspris (SEK)]]*Tabell2[[#This Row],[Antal]]</f>
        <v>39.479999999999997</v>
      </c>
      <c r="J9691" s="2">
        <f>MIN(Tabell2[[#This Row],[Bokat]]*Tabell2[[#This Row],[Inköpspris (SEK)]],Tabell2[[#This Row],[Totalt lagervärde ink moms]])</f>
        <v>0</v>
      </c>
      <c r="K9691" s="2">
        <f>Tabell2[[#This Row],[Totalt lagervärde ink moms]]-Tabell2[[#This Row],[Varav bokat ink moms]]</f>
        <v>39.479999999999997</v>
      </c>
      <c r="L9691" s="2">
        <f>Tabell2[[#This Row],[Antal]]*Tabell2[[#This Row],[Inpris ex moms]]</f>
        <v>31.584</v>
      </c>
      <c r="M9691" s="2">
        <f>MIN(Tabell2[[#This Row],[Bokat]]*Tabell2[[#This Row],[Inpris ex moms]],Tabell2[[#This Row],[Totalt lagervärde ex moms]])</f>
        <v>0</v>
      </c>
      <c r="N9691" s="2">
        <f>Tabell2[[#This Row],[Totalt lagervärde ex moms]]-Tabell2[[#This Row],[Varav bokat ex moms]]</f>
        <v>31.584</v>
      </c>
    </row>
    <row r="9692" spans="1:14" x14ac:dyDescent="0.2">
      <c r="A9692" t="s">
        <v>19368</v>
      </c>
      <c r="B9692" t="s">
        <v>19369</v>
      </c>
      <c r="C9692" s="2">
        <v>319</v>
      </c>
      <c r="D9692" s="2">
        <v>220</v>
      </c>
      <c r="E9692" s="2">
        <v>70</v>
      </c>
      <c r="F9692" s="2">
        <v>56</v>
      </c>
      <c r="G9692">
        <v>1</v>
      </c>
      <c r="H9692">
        <v>0</v>
      </c>
      <c r="I9692" s="2">
        <f>Tabell2[[#This Row],[Inköpspris (SEK)]]*Tabell2[[#This Row],[Antal]]</f>
        <v>70</v>
      </c>
      <c r="J9692" s="2">
        <f>MIN(Tabell2[[#This Row],[Bokat]]*Tabell2[[#This Row],[Inköpspris (SEK)]],Tabell2[[#This Row],[Totalt lagervärde ink moms]])</f>
        <v>0</v>
      </c>
      <c r="K9692" s="2">
        <f>Tabell2[[#This Row],[Totalt lagervärde ink moms]]-Tabell2[[#This Row],[Varav bokat ink moms]]</f>
        <v>70</v>
      </c>
      <c r="L9692" s="2">
        <f>Tabell2[[#This Row],[Antal]]*Tabell2[[#This Row],[Inpris ex moms]]</f>
        <v>56</v>
      </c>
      <c r="M9692" s="2">
        <f>MIN(Tabell2[[#This Row],[Bokat]]*Tabell2[[#This Row],[Inpris ex moms]],Tabell2[[#This Row],[Totalt lagervärde ex moms]])</f>
        <v>0</v>
      </c>
      <c r="N9692" s="2">
        <f>Tabell2[[#This Row],[Totalt lagervärde ex moms]]-Tabell2[[#This Row],[Varav bokat ex moms]]</f>
        <v>56</v>
      </c>
    </row>
    <row r="9693" spans="1:14" x14ac:dyDescent="0.2">
      <c r="A9693" t="s">
        <v>1024</v>
      </c>
      <c r="B9693" t="s">
        <v>1025</v>
      </c>
      <c r="C9693" s="2">
        <v>216</v>
      </c>
      <c r="D9693" s="2">
        <v>169</v>
      </c>
      <c r="E9693" s="2">
        <v>46.9</v>
      </c>
      <c r="F9693" s="2">
        <v>37.520000000000003</v>
      </c>
      <c r="G9693">
        <v>1</v>
      </c>
      <c r="H9693">
        <v>0</v>
      </c>
      <c r="I9693" s="2">
        <f>Tabell2[[#This Row],[Inköpspris (SEK)]]*Tabell2[[#This Row],[Antal]]</f>
        <v>46.9</v>
      </c>
      <c r="J9693" s="2">
        <f>MIN(Tabell2[[#This Row],[Bokat]]*Tabell2[[#This Row],[Inköpspris (SEK)]],Tabell2[[#This Row],[Totalt lagervärde ink moms]])</f>
        <v>0</v>
      </c>
      <c r="K9693" s="2">
        <f>Tabell2[[#This Row],[Totalt lagervärde ink moms]]-Tabell2[[#This Row],[Varav bokat ink moms]]</f>
        <v>46.9</v>
      </c>
      <c r="L9693" s="2">
        <f>Tabell2[[#This Row],[Antal]]*Tabell2[[#This Row],[Inpris ex moms]]</f>
        <v>37.520000000000003</v>
      </c>
      <c r="M9693" s="2">
        <f>MIN(Tabell2[[#This Row],[Bokat]]*Tabell2[[#This Row],[Inpris ex moms]],Tabell2[[#This Row],[Totalt lagervärde ex moms]])</f>
        <v>0</v>
      </c>
      <c r="N9693" s="2">
        <f>Tabell2[[#This Row],[Totalt lagervärde ex moms]]-Tabell2[[#This Row],[Varav bokat ex moms]]</f>
        <v>37.520000000000003</v>
      </c>
    </row>
    <row r="9694" spans="1:14" x14ac:dyDescent="0.2">
      <c r="A9694" t="s">
        <v>1026</v>
      </c>
      <c r="B9694" t="s">
        <v>1027</v>
      </c>
      <c r="C9694" s="2">
        <v>216</v>
      </c>
      <c r="D9694" s="2">
        <v>169</v>
      </c>
      <c r="E9694" s="2">
        <v>46.9</v>
      </c>
      <c r="F9694" s="2">
        <v>37.520000000000003</v>
      </c>
      <c r="G9694">
        <v>1</v>
      </c>
      <c r="H9694">
        <v>0</v>
      </c>
      <c r="I9694" s="2">
        <f>Tabell2[[#This Row],[Inköpspris (SEK)]]*Tabell2[[#This Row],[Antal]]</f>
        <v>46.9</v>
      </c>
      <c r="J9694" s="2">
        <f>MIN(Tabell2[[#This Row],[Bokat]]*Tabell2[[#This Row],[Inköpspris (SEK)]],Tabell2[[#This Row],[Totalt lagervärde ink moms]])</f>
        <v>0</v>
      </c>
      <c r="K9694" s="2">
        <f>Tabell2[[#This Row],[Totalt lagervärde ink moms]]-Tabell2[[#This Row],[Varav bokat ink moms]]</f>
        <v>46.9</v>
      </c>
      <c r="L9694" s="2">
        <f>Tabell2[[#This Row],[Antal]]*Tabell2[[#This Row],[Inpris ex moms]]</f>
        <v>37.520000000000003</v>
      </c>
      <c r="M9694" s="2">
        <f>MIN(Tabell2[[#This Row],[Bokat]]*Tabell2[[#This Row],[Inpris ex moms]],Tabell2[[#This Row],[Totalt lagervärde ex moms]])</f>
        <v>0</v>
      </c>
      <c r="N9694" s="2">
        <f>Tabell2[[#This Row],[Totalt lagervärde ex moms]]-Tabell2[[#This Row],[Varav bokat ex moms]]</f>
        <v>37.520000000000003</v>
      </c>
    </row>
    <row r="9695" spans="1:14" x14ac:dyDescent="0.2">
      <c r="A9695" t="s">
        <v>1028</v>
      </c>
      <c r="B9695" t="s">
        <v>1029</v>
      </c>
      <c r="C9695" s="2">
        <v>216</v>
      </c>
      <c r="D9695" s="2">
        <v>169</v>
      </c>
      <c r="E9695" s="2">
        <v>46.9</v>
      </c>
      <c r="F9695" s="2">
        <v>37.520000000000003</v>
      </c>
      <c r="G9695">
        <v>1</v>
      </c>
      <c r="H9695">
        <v>0</v>
      </c>
      <c r="I9695" s="2">
        <f>Tabell2[[#This Row],[Inköpspris (SEK)]]*Tabell2[[#This Row],[Antal]]</f>
        <v>46.9</v>
      </c>
      <c r="J9695" s="2">
        <f>MIN(Tabell2[[#This Row],[Bokat]]*Tabell2[[#This Row],[Inköpspris (SEK)]],Tabell2[[#This Row],[Totalt lagervärde ink moms]])</f>
        <v>0</v>
      </c>
      <c r="K9695" s="2">
        <f>Tabell2[[#This Row],[Totalt lagervärde ink moms]]-Tabell2[[#This Row],[Varav bokat ink moms]]</f>
        <v>46.9</v>
      </c>
      <c r="L9695" s="2">
        <f>Tabell2[[#This Row],[Antal]]*Tabell2[[#This Row],[Inpris ex moms]]</f>
        <v>37.520000000000003</v>
      </c>
      <c r="M9695" s="2">
        <f>MIN(Tabell2[[#This Row],[Bokat]]*Tabell2[[#This Row],[Inpris ex moms]],Tabell2[[#This Row],[Totalt lagervärde ex moms]])</f>
        <v>0</v>
      </c>
      <c r="N9695" s="2">
        <f>Tabell2[[#This Row],[Totalt lagervärde ex moms]]-Tabell2[[#This Row],[Varav bokat ex moms]]</f>
        <v>37.520000000000003</v>
      </c>
    </row>
    <row r="9696" spans="1:14" x14ac:dyDescent="0.2">
      <c r="A9696" t="s">
        <v>11541</v>
      </c>
      <c r="B9696" t="s">
        <v>11542</v>
      </c>
      <c r="C9696" s="2">
        <v>409</v>
      </c>
      <c r="D9696" s="2">
        <v>364</v>
      </c>
      <c r="E9696" s="2">
        <v>88.56</v>
      </c>
      <c r="F9696" s="2">
        <v>70.847999999999999</v>
      </c>
      <c r="G9696">
        <v>1</v>
      </c>
      <c r="H9696">
        <v>0</v>
      </c>
      <c r="I9696" s="2">
        <f>Tabell2[[#This Row],[Inköpspris (SEK)]]*Tabell2[[#This Row],[Antal]]</f>
        <v>88.56</v>
      </c>
      <c r="J9696" s="2">
        <f>MIN(Tabell2[[#This Row],[Bokat]]*Tabell2[[#This Row],[Inköpspris (SEK)]],Tabell2[[#This Row],[Totalt lagervärde ink moms]])</f>
        <v>0</v>
      </c>
      <c r="K9696" s="2">
        <f>Tabell2[[#This Row],[Totalt lagervärde ink moms]]-Tabell2[[#This Row],[Varav bokat ink moms]]</f>
        <v>88.56</v>
      </c>
      <c r="L9696" s="2">
        <f>Tabell2[[#This Row],[Antal]]*Tabell2[[#This Row],[Inpris ex moms]]</f>
        <v>70.847999999999999</v>
      </c>
      <c r="M9696" s="2">
        <f>MIN(Tabell2[[#This Row],[Bokat]]*Tabell2[[#This Row],[Inpris ex moms]],Tabell2[[#This Row],[Totalt lagervärde ex moms]])</f>
        <v>0</v>
      </c>
      <c r="N9696" s="2">
        <f>Tabell2[[#This Row],[Totalt lagervärde ex moms]]-Tabell2[[#This Row],[Varav bokat ex moms]]</f>
        <v>70.847999999999999</v>
      </c>
    </row>
    <row r="9697" spans="1:14" x14ac:dyDescent="0.2">
      <c r="A9697" t="s">
        <v>14203</v>
      </c>
      <c r="B9697" t="s">
        <v>14204</v>
      </c>
      <c r="C9697" s="2">
        <v>345</v>
      </c>
      <c r="D9697" s="2">
        <v>241</v>
      </c>
      <c r="E9697" s="2">
        <v>73.98</v>
      </c>
      <c r="F9697" s="2">
        <v>59.184000000000005</v>
      </c>
      <c r="G9697">
        <v>1</v>
      </c>
      <c r="H9697">
        <v>0</v>
      </c>
      <c r="I9697" s="2">
        <f>Tabell2[[#This Row],[Inköpspris (SEK)]]*Tabell2[[#This Row],[Antal]]</f>
        <v>73.98</v>
      </c>
      <c r="J9697" s="2">
        <f>MIN(Tabell2[[#This Row],[Bokat]]*Tabell2[[#This Row],[Inköpspris (SEK)]],Tabell2[[#This Row],[Totalt lagervärde ink moms]])</f>
        <v>0</v>
      </c>
      <c r="K9697" s="2">
        <f>Tabell2[[#This Row],[Totalt lagervärde ink moms]]-Tabell2[[#This Row],[Varav bokat ink moms]]</f>
        <v>73.98</v>
      </c>
      <c r="L9697" s="2">
        <f>Tabell2[[#This Row],[Antal]]*Tabell2[[#This Row],[Inpris ex moms]]</f>
        <v>59.184000000000005</v>
      </c>
      <c r="M9697" s="2">
        <f>MIN(Tabell2[[#This Row],[Bokat]]*Tabell2[[#This Row],[Inpris ex moms]],Tabell2[[#This Row],[Totalt lagervärde ex moms]])</f>
        <v>0</v>
      </c>
      <c r="N9697" s="2">
        <f>Tabell2[[#This Row],[Totalt lagervärde ex moms]]-Tabell2[[#This Row],[Varav bokat ex moms]]</f>
        <v>59.184000000000005</v>
      </c>
    </row>
    <row r="9698" spans="1:14" x14ac:dyDescent="0.2">
      <c r="A9698" t="s">
        <v>5310</v>
      </c>
      <c r="B9698" t="s">
        <v>5311</v>
      </c>
      <c r="C9698" s="2">
        <v>149</v>
      </c>
      <c r="D9698" s="2">
        <v>74</v>
      </c>
      <c r="E9698" s="2">
        <v>31.75</v>
      </c>
      <c r="F9698" s="2">
        <v>25.400000000000002</v>
      </c>
      <c r="G9698">
        <v>4</v>
      </c>
      <c r="H9698">
        <v>0</v>
      </c>
      <c r="I9698" s="2">
        <f>Tabell2[[#This Row],[Inköpspris (SEK)]]*Tabell2[[#This Row],[Antal]]</f>
        <v>127</v>
      </c>
      <c r="J9698" s="2">
        <f>MIN(Tabell2[[#This Row],[Bokat]]*Tabell2[[#This Row],[Inköpspris (SEK)]],Tabell2[[#This Row],[Totalt lagervärde ink moms]])</f>
        <v>0</v>
      </c>
      <c r="K9698" s="2">
        <f>Tabell2[[#This Row],[Totalt lagervärde ink moms]]-Tabell2[[#This Row],[Varav bokat ink moms]]</f>
        <v>127</v>
      </c>
      <c r="L9698" s="2">
        <f>Tabell2[[#This Row],[Antal]]*Tabell2[[#This Row],[Inpris ex moms]]</f>
        <v>101.60000000000001</v>
      </c>
      <c r="M9698" s="2">
        <f>MIN(Tabell2[[#This Row],[Bokat]]*Tabell2[[#This Row],[Inpris ex moms]],Tabell2[[#This Row],[Totalt lagervärde ex moms]])</f>
        <v>0</v>
      </c>
      <c r="N9698" s="2">
        <f>Tabell2[[#This Row],[Totalt lagervärde ex moms]]-Tabell2[[#This Row],[Varav bokat ex moms]]</f>
        <v>101.60000000000001</v>
      </c>
    </row>
    <row r="9699" spans="1:14" x14ac:dyDescent="0.2">
      <c r="A9699" t="s">
        <v>15739</v>
      </c>
      <c r="B9699" t="s">
        <v>15740</v>
      </c>
      <c r="C9699" s="2">
        <v>149</v>
      </c>
      <c r="D9699" s="2">
        <v>45</v>
      </c>
      <c r="E9699" s="2">
        <v>31.75</v>
      </c>
      <c r="F9699" s="2">
        <v>25.400000000000002</v>
      </c>
      <c r="G9699">
        <v>1</v>
      </c>
      <c r="H9699">
        <v>0</v>
      </c>
      <c r="I9699" s="2">
        <f>Tabell2[[#This Row],[Inköpspris (SEK)]]*Tabell2[[#This Row],[Antal]]</f>
        <v>31.75</v>
      </c>
      <c r="J9699" s="2">
        <f>MIN(Tabell2[[#This Row],[Bokat]]*Tabell2[[#This Row],[Inköpspris (SEK)]],Tabell2[[#This Row],[Totalt lagervärde ink moms]])</f>
        <v>0</v>
      </c>
      <c r="K9699" s="2">
        <f>Tabell2[[#This Row],[Totalt lagervärde ink moms]]-Tabell2[[#This Row],[Varav bokat ink moms]]</f>
        <v>31.75</v>
      </c>
      <c r="L9699" s="2">
        <f>Tabell2[[#This Row],[Antal]]*Tabell2[[#This Row],[Inpris ex moms]]</f>
        <v>25.400000000000002</v>
      </c>
      <c r="M9699" s="2">
        <f>MIN(Tabell2[[#This Row],[Bokat]]*Tabell2[[#This Row],[Inpris ex moms]],Tabell2[[#This Row],[Totalt lagervärde ex moms]])</f>
        <v>0</v>
      </c>
      <c r="N9699" s="2">
        <f>Tabell2[[#This Row],[Totalt lagervärde ex moms]]-Tabell2[[#This Row],[Varav bokat ex moms]]</f>
        <v>25.400000000000002</v>
      </c>
    </row>
    <row r="9700" spans="1:14" x14ac:dyDescent="0.2">
      <c r="A9700" t="s">
        <v>11752</v>
      </c>
      <c r="B9700" t="s">
        <v>11753</v>
      </c>
      <c r="C9700" s="2">
        <v>235</v>
      </c>
      <c r="D9700" s="2">
        <v>158</v>
      </c>
      <c r="E9700" s="2">
        <v>50</v>
      </c>
      <c r="F9700" s="2">
        <v>40</v>
      </c>
      <c r="G9700">
        <v>3</v>
      </c>
      <c r="H9700">
        <v>0</v>
      </c>
      <c r="I9700" s="2">
        <f>Tabell2[[#This Row],[Inköpspris (SEK)]]*Tabell2[[#This Row],[Antal]]</f>
        <v>150</v>
      </c>
      <c r="J9700" s="2">
        <f>MIN(Tabell2[[#This Row],[Bokat]]*Tabell2[[#This Row],[Inköpspris (SEK)]],Tabell2[[#This Row],[Totalt lagervärde ink moms]])</f>
        <v>0</v>
      </c>
      <c r="K9700" s="2">
        <f>Tabell2[[#This Row],[Totalt lagervärde ink moms]]-Tabell2[[#This Row],[Varav bokat ink moms]]</f>
        <v>150</v>
      </c>
      <c r="L9700" s="2">
        <f>Tabell2[[#This Row],[Antal]]*Tabell2[[#This Row],[Inpris ex moms]]</f>
        <v>120</v>
      </c>
      <c r="M9700" s="2">
        <f>MIN(Tabell2[[#This Row],[Bokat]]*Tabell2[[#This Row],[Inpris ex moms]],Tabell2[[#This Row],[Totalt lagervärde ex moms]])</f>
        <v>0</v>
      </c>
      <c r="N9700" s="2">
        <f>Tabell2[[#This Row],[Totalt lagervärde ex moms]]-Tabell2[[#This Row],[Varav bokat ex moms]]</f>
        <v>120</v>
      </c>
    </row>
    <row r="9701" spans="1:14" x14ac:dyDescent="0.2">
      <c r="A9701" t="s">
        <v>19370</v>
      </c>
      <c r="B9701" t="s">
        <v>19371</v>
      </c>
      <c r="C9701" s="2">
        <v>329</v>
      </c>
      <c r="D9701" s="2">
        <v>230</v>
      </c>
      <c r="E9701" s="2">
        <v>70</v>
      </c>
      <c r="F9701" s="2">
        <v>56</v>
      </c>
      <c r="G9701">
        <v>2</v>
      </c>
      <c r="H9701">
        <v>0</v>
      </c>
      <c r="I9701" s="2">
        <f>Tabell2[[#This Row],[Inköpspris (SEK)]]*Tabell2[[#This Row],[Antal]]</f>
        <v>140</v>
      </c>
      <c r="J9701" s="2">
        <f>MIN(Tabell2[[#This Row],[Bokat]]*Tabell2[[#This Row],[Inköpspris (SEK)]],Tabell2[[#This Row],[Totalt lagervärde ink moms]])</f>
        <v>0</v>
      </c>
      <c r="K9701" s="2">
        <f>Tabell2[[#This Row],[Totalt lagervärde ink moms]]-Tabell2[[#This Row],[Varav bokat ink moms]]</f>
        <v>140</v>
      </c>
      <c r="L9701" s="2">
        <f>Tabell2[[#This Row],[Antal]]*Tabell2[[#This Row],[Inpris ex moms]]</f>
        <v>112</v>
      </c>
      <c r="M9701" s="2">
        <f>MIN(Tabell2[[#This Row],[Bokat]]*Tabell2[[#This Row],[Inpris ex moms]],Tabell2[[#This Row],[Totalt lagervärde ex moms]])</f>
        <v>0</v>
      </c>
      <c r="N9701" s="2">
        <f>Tabell2[[#This Row],[Totalt lagervärde ex moms]]-Tabell2[[#This Row],[Varav bokat ex moms]]</f>
        <v>112</v>
      </c>
    </row>
    <row r="9702" spans="1:14" x14ac:dyDescent="0.2">
      <c r="A9702" t="s">
        <v>14062</v>
      </c>
      <c r="B9702" t="s">
        <v>14063</v>
      </c>
      <c r="C9702" s="2">
        <v>425</v>
      </c>
      <c r="D9702" s="2">
        <v>255</v>
      </c>
      <c r="E9702" s="2">
        <v>90</v>
      </c>
      <c r="F9702" s="2">
        <v>72</v>
      </c>
      <c r="G9702">
        <v>2</v>
      </c>
      <c r="H9702">
        <v>0</v>
      </c>
      <c r="I9702" s="2">
        <f>Tabell2[[#This Row],[Inköpspris (SEK)]]*Tabell2[[#This Row],[Antal]]</f>
        <v>180</v>
      </c>
      <c r="J9702" s="2">
        <f>MIN(Tabell2[[#This Row],[Bokat]]*Tabell2[[#This Row],[Inköpspris (SEK)]],Tabell2[[#This Row],[Totalt lagervärde ink moms]])</f>
        <v>0</v>
      </c>
      <c r="K9702" s="2">
        <f>Tabell2[[#This Row],[Totalt lagervärde ink moms]]-Tabell2[[#This Row],[Varav bokat ink moms]]</f>
        <v>180</v>
      </c>
      <c r="L9702" s="2">
        <f>Tabell2[[#This Row],[Antal]]*Tabell2[[#This Row],[Inpris ex moms]]</f>
        <v>144</v>
      </c>
      <c r="M9702" s="2">
        <f>MIN(Tabell2[[#This Row],[Bokat]]*Tabell2[[#This Row],[Inpris ex moms]],Tabell2[[#This Row],[Totalt lagervärde ex moms]])</f>
        <v>0</v>
      </c>
      <c r="N9702" s="2">
        <f>Tabell2[[#This Row],[Totalt lagervärde ex moms]]-Tabell2[[#This Row],[Varav bokat ex moms]]</f>
        <v>144</v>
      </c>
    </row>
    <row r="9703" spans="1:14" x14ac:dyDescent="0.2">
      <c r="A9703" t="s">
        <v>19272</v>
      </c>
      <c r="B9703" t="s">
        <v>19273</v>
      </c>
      <c r="C9703" s="2">
        <v>355</v>
      </c>
      <c r="D9703" s="2">
        <v>231</v>
      </c>
      <c r="E9703" s="2">
        <v>75</v>
      </c>
      <c r="F9703" s="2">
        <v>60</v>
      </c>
      <c r="G9703">
        <v>5</v>
      </c>
      <c r="H9703">
        <v>0</v>
      </c>
      <c r="I9703" s="2">
        <f>Tabell2[[#This Row],[Inköpspris (SEK)]]*Tabell2[[#This Row],[Antal]]</f>
        <v>375</v>
      </c>
      <c r="J9703" s="2">
        <f>MIN(Tabell2[[#This Row],[Bokat]]*Tabell2[[#This Row],[Inköpspris (SEK)]],Tabell2[[#This Row],[Totalt lagervärde ink moms]])</f>
        <v>0</v>
      </c>
      <c r="K9703" s="2">
        <f>Tabell2[[#This Row],[Totalt lagervärde ink moms]]-Tabell2[[#This Row],[Varav bokat ink moms]]</f>
        <v>375</v>
      </c>
      <c r="L9703" s="2">
        <f>Tabell2[[#This Row],[Antal]]*Tabell2[[#This Row],[Inpris ex moms]]</f>
        <v>300</v>
      </c>
      <c r="M9703" s="2">
        <f>MIN(Tabell2[[#This Row],[Bokat]]*Tabell2[[#This Row],[Inpris ex moms]],Tabell2[[#This Row],[Totalt lagervärde ex moms]])</f>
        <v>0</v>
      </c>
      <c r="N9703" s="2">
        <f>Tabell2[[#This Row],[Totalt lagervärde ex moms]]-Tabell2[[#This Row],[Varav bokat ex moms]]</f>
        <v>300</v>
      </c>
    </row>
    <row r="9704" spans="1:14" x14ac:dyDescent="0.2">
      <c r="A9704" t="s">
        <v>19291</v>
      </c>
      <c r="B9704" t="s">
        <v>19292</v>
      </c>
      <c r="C9704" s="2">
        <v>309</v>
      </c>
      <c r="D9704" s="2">
        <v>149</v>
      </c>
      <c r="E9704" s="2">
        <v>65</v>
      </c>
      <c r="F9704" s="2">
        <v>52</v>
      </c>
      <c r="G9704">
        <v>2</v>
      </c>
      <c r="H9704">
        <v>0</v>
      </c>
      <c r="I9704" s="2">
        <f>Tabell2[[#This Row],[Inköpspris (SEK)]]*Tabell2[[#This Row],[Antal]]</f>
        <v>130</v>
      </c>
      <c r="J9704" s="2">
        <f>MIN(Tabell2[[#This Row],[Bokat]]*Tabell2[[#This Row],[Inköpspris (SEK)]],Tabell2[[#This Row],[Totalt lagervärde ink moms]])</f>
        <v>0</v>
      </c>
      <c r="K9704" s="2">
        <f>Tabell2[[#This Row],[Totalt lagervärde ink moms]]-Tabell2[[#This Row],[Varav bokat ink moms]]</f>
        <v>130</v>
      </c>
      <c r="L9704" s="2">
        <f>Tabell2[[#This Row],[Antal]]*Tabell2[[#This Row],[Inpris ex moms]]</f>
        <v>104</v>
      </c>
      <c r="M9704" s="2">
        <f>MIN(Tabell2[[#This Row],[Bokat]]*Tabell2[[#This Row],[Inpris ex moms]],Tabell2[[#This Row],[Totalt lagervärde ex moms]])</f>
        <v>0</v>
      </c>
      <c r="N9704" s="2">
        <f>Tabell2[[#This Row],[Totalt lagervärde ex moms]]-Tabell2[[#This Row],[Varav bokat ex moms]]</f>
        <v>104</v>
      </c>
    </row>
    <row r="9705" spans="1:14" x14ac:dyDescent="0.2">
      <c r="A9705" t="s">
        <v>19293</v>
      </c>
      <c r="B9705" t="s">
        <v>19292</v>
      </c>
      <c r="C9705" s="2">
        <v>309</v>
      </c>
      <c r="D9705" s="2">
        <v>149</v>
      </c>
      <c r="E9705" s="2">
        <v>65</v>
      </c>
      <c r="F9705" s="2">
        <v>52</v>
      </c>
      <c r="G9705">
        <v>2</v>
      </c>
      <c r="H9705">
        <v>0</v>
      </c>
      <c r="I9705" s="2">
        <f>Tabell2[[#This Row],[Inköpspris (SEK)]]*Tabell2[[#This Row],[Antal]]</f>
        <v>130</v>
      </c>
      <c r="J9705" s="2">
        <f>MIN(Tabell2[[#This Row],[Bokat]]*Tabell2[[#This Row],[Inköpspris (SEK)]],Tabell2[[#This Row],[Totalt lagervärde ink moms]])</f>
        <v>0</v>
      </c>
      <c r="K9705" s="2">
        <f>Tabell2[[#This Row],[Totalt lagervärde ink moms]]-Tabell2[[#This Row],[Varav bokat ink moms]]</f>
        <v>130</v>
      </c>
      <c r="L9705" s="2">
        <f>Tabell2[[#This Row],[Antal]]*Tabell2[[#This Row],[Inpris ex moms]]</f>
        <v>104</v>
      </c>
      <c r="M9705" s="2">
        <f>MIN(Tabell2[[#This Row],[Bokat]]*Tabell2[[#This Row],[Inpris ex moms]],Tabell2[[#This Row],[Totalt lagervärde ex moms]])</f>
        <v>0</v>
      </c>
      <c r="N9705" s="2">
        <f>Tabell2[[#This Row],[Totalt lagervärde ex moms]]-Tabell2[[#This Row],[Varav bokat ex moms]]</f>
        <v>104</v>
      </c>
    </row>
    <row r="9706" spans="1:14" x14ac:dyDescent="0.2">
      <c r="A9706" t="s">
        <v>14141</v>
      </c>
      <c r="B9706" t="s">
        <v>14142</v>
      </c>
      <c r="C9706" s="2">
        <v>265</v>
      </c>
      <c r="D9706" s="2">
        <v>186</v>
      </c>
      <c r="E9706" s="2">
        <v>55.63</v>
      </c>
      <c r="F9706" s="2">
        <v>44.504000000000005</v>
      </c>
      <c r="G9706">
        <v>3</v>
      </c>
      <c r="H9706">
        <v>0</v>
      </c>
      <c r="I9706" s="2">
        <f>Tabell2[[#This Row],[Inköpspris (SEK)]]*Tabell2[[#This Row],[Antal]]</f>
        <v>166.89000000000001</v>
      </c>
      <c r="J9706" s="2">
        <f>MIN(Tabell2[[#This Row],[Bokat]]*Tabell2[[#This Row],[Inköpspris (SEK)]],Tabell2[[#This Row],[Totalt lagervärde ink moms]])</f>
        <v>0</v>
      </c>
      <c r="K9706" s="2">
        <f>Tabell2[[#This Row],[Totalt lagervärde ink moms]]-Tabell2[[#This Row],[Varav bokat ink moms]]</f>
        <v>166.89000000000001</v>
      </c>
      <c r="L9706" s="2">
        <f>Tabell2[[#This Row],[Antal]]*Tabell2[[#This Row],[Inpris ex moms]]</f>
        <v>133.512</v>
      </c>
      <c r="M9706" s="2">
        <f>MIN(Tabell2[[#This Row],[Bokat]]*Tabell2[[#This Row],[Inpris ex moms]],Tabell2[[#This Row],[Totalt lagervärde ex moms]])</f>
        <v>0</v>
      </c>
      <c r="N9706" s="2">
        <f>Tabell2[[#This Row],[Totalt lagervärde ex moms]]-Tabell2[[#This Row],[Varav bokat ex moms]]</f>
        <v>133.512</v>
      </c>
    </row>
    <row r="9707" spans="1:14" x14ac:dyDescent="0.2">
      <c r="A9707" t="s">
        <v>19256</v>
      </c>
      <c r="B9707" t="s">
        <v>19257</v>
      </c>
      <c r="C9707" s="2">
        <v>384</v>
      </c>
      <c r="D9707" s="2">
        <v>299</v>
      </c>
      <c r="E9707" s="2">
        <v>80</v>
      </c>
      <c r="F9707" s="2">
        <v>64</v>
      </c>
      <c r="G9707">
        <v>2</v>
      </c>
      <c r="H9707">
        <v>0</v>
      </c>
      <c r="I9707" s="2">
        <f>Tabell2[[#This Row],[Inköpspris (SEK)]]*Tabell2[[#This Row],[Antal]]</f>
        <v>160</v>
      </c>
      <c r="J9707" s="2">
        <f>MIN(Tabell2[[#This Row],[Bokat]]*Tabell2[[#This Row],[Inköpspris (SEK)]],Tabell2[[#This Row],[Totalt lagervärde ink moms]])</f>
        <v>0</v>
      </c>
      <c r="K9707" s="2">
        <f>Tabell2[[#This Row],[Totalt lagervärde ink moms]]-Tabell2[[#This Row],[Varav bokat ink moms]]</f>
        <v>160</v>
      </c>
      <c r="L9707" s="2">
        <f>Tabell2[[#This Row],[Antal]]*Tabell2[[#This Row],[Inpris ex moms]]</f>
        <v>128</v>
      </c>
      <c r="M9707" s="2">
        <f>MIN(Tabell2[[#This Row],[Bokat]]*Tabell2[[#This Row],[Inpris ex moms]],Tabell2[[#This Row],[Totalt lagervärde ex moms]])</f>
        <v>0</v>
      </c>
      <c r="N9707" s="2">
        <f>Tabell2[[#This Row],[Totalt lagervärde ex moms]]-Tabell2[[#This Row],[Varav bokat ex moms]]</f>
        <v>128</v>
      </c>
    </row>
    <row r="9708" spans="1:14" x14ac:dyDescent="0.2">
      <c r="A9708" t="s">
        <v>19258</v>
      </c>
      <c r="B9708" t="s">
        <v>19257</v>
      </c>
      <c r="C9708" s="2">
        <v>384</v>
      </c>
      <c r="D9708" s="2">
        <v>299</v>
      </c>
      <c r="E9708" s="2">
        <v>80</v>
      </c>
      <c r="F9708" s="2">
        <v>64</v>
      </c>
      <c r="G9708">
        <v>3</v>
      </c>
      <c r="H9708">
        <v>0</v>
      </c>
      <c r="I9708" s="2">
        <f>Tabell2[[#This Row],[Inköpspris (SEK)]]*Tabell2[[#This Row],[Antal]]</f>
        <v>240</v>
      </c>
      <c r="J9708" s="2">
        <f>MIN(Tabell2[[#This Row],[Bokat]]*Tabell2[[#This Row],[Inköpspris (SEK)]],Tabell2[[#This Row],[Totalt lagervärde ink moms]])</f>
        <v>0</v>
      </c>
      <c r="K9708" s="2">
        <f>Tabell2[[#This Row],[Totalt lagervärde ink moms]]-Tabell2[[#This Row],[Varav bokat ink moms]]</f>
        <v>240</v>
      </c>
      <c r="L9708" s="2">
        <f>Tabell2[[#This Row],[Antal]]*Tabell2[[#This Row],[Inpris ex moms]]</f>
        <v>192</v>
      </c>
      <c r="M9708" s="2">
        <f>MIN(Tabell2[[#This Row],[Bokat]]*Tabell2[[#This Row],[Inpris ex moms]],Tabell2[[#This Row],[Totalt lagervärde ex moms]])</f>
        <v>0</v>
      </c>
      <c r="N9708" s="2">
        <f>Tabell2[[#This Row],[Totalt lagervärde ex moms]]-Tabell2[[#This Row],[Varav bokat ex moms]]</f>
        <v>192</v>
      </c>
    </row>
    <row r="9709" spans="1:14" x14ac:dyDescent="0.2">
      <c r="A9709" t="s">
        <v>19259</v>
      </c>
      <c r="B9709" t="s">
        <v>19257</v>
      </c>
      <c r="C9709" s="2">
        <v>384</v>
      </c>
      <c r="D9709" s="2">
        <v>299</v>
      </c>
      <c r="E9709" s="2">
        <v>80</v>
      </c>
      <c r="F9709" s="2">
        <v>64</v>
      </c>
      <c r="G9709">
        <v>1</v>
      </c>
      <c r="H9709">
        <v>0</v>
      </c>
      <c r="I9709" s="2">
        <f>Tabell2[[#This Row],[Inköpspris (SEK)]]*Tabell2[[#This Row],[Antal]]</f>
        <v>80</v>
      </c>
      <c r="J9709" s="2">
        <f>MIN(Tabell2[[#This Row],[Bokat]]*Tabell2[[#This Row],[Inköpspris (SEK)]],Tabell2[[#This Row],[Totalt lagervärde ink moms]])</f>
        <v>0</v>
      </c>
      <c r="K9709" s="2">
        <f>Tabell2[[#This Row],[Totalt lagervärde ink moms]]-Tabell2[[#This Row],[Varav bokat ink moms]]</f>
        <v>80</v>
      </c>
      <c r="L9709" s="2">
        <f>Tabell2[[#This Row],[Antal]]*Tabell2[[#This Row],[Inpris ex moms]]</f>
        <v>64</v>
      </c>
      <c r="M9709" s="2">
        <f>MIN(Tabell2[[#This Row],[Bokat]]*Tabell2[[#This Row],[Inpris ex moms]],Tabell2[[#This Row],[Totalt lagervärde ex moms]])</f>
        <v>0</v>
      </c>
      <c r="N9709" s="2">
        <f>Tabell2[[#This Row],[Totalt lagervärde ex moms]]-Tabell2[[#This Row],[Varav bokat ex moms]]</f>
        <v>64</v>
      </c>
    </row>
    <row r="9710" spans="1:14" x14ac:dyDescent="0.2">
      <c r="A9710" t="s">
        <v>19260</v>
      </c>
      <c r="B9710" t="s">
        <v>19261</v>
      </c>
      <c r="C9710" s="2">
        <v>384</v>
      </c>
      <c r="D9710" s="2">
        <v>299</v>
      </c>
      <c r="E9710" s="2">
        <v>80</v>
      </c>
      <c r="F9710" s="2">
        <v>64</v>
      </c>
      <c r="G9710">
        <v>2</v>
      </c>
      <c r="H9710">
        <v>0</v>
      </c>
      <c r="I9710" s="2">
        <f>Tabell2[[#This Row],[Inköpspris (SEK)]]*Tabell2[[#This Row],[Antal]]</f>
        <v>160</v>
      </c>
      <c r="J9710" s="2">
        <f>MIN(Tabell2[[#This Row],[Bokat]]*Tabell2[[#This Row],[Inköpspris (SEK)]],Tabell2[[#This Row],[Totalt lagervärde ink moms]])</f>
        <v>0</v>
      </c>
      <c r="K9710" s="2">
        <f>Tabell2[[#This Row],[Totalt lagervärde ink moms]]-Tabell2[[#This Row],[Varav bokat ink moms]]</f>
        <v>160</v>
      </c>
      <c r="L9710" s="2">
        <f>Tabell2[[#This Row],[Antal]]*Tabell2[[#This Row],[Inpris ex moms]]</f>
        <v>128</v>
      </c>
      <c r="M9710" s="2">
        <f>MIN(Tabell2[[#This Row],[Bokat]]*Tabell2[[#This Row],[Inpris ex moms]],Tabell2[[#This Row],[Totalt lagervärde ex moms]])</f>
        <v>0</v>
      </c>
      <c r="N9710" s="2">
        <f>Tabell2[[#This Row],[Totalt lagervärde ex moms]]-Tabell2[[#This Row],[Varav bokat ex moms]]</f>
        <v>128</v>
      </c>
    </row>
    <row r="9711" spans="1:14" x14ac:dyDescent="0.2">
      <c r="A9711" t="s">
        <v>19262</v>
      </c>
      <c r="B9711" t="s">
        <v>19261</v>
      </c>
      <c r="C9711" s="2">
        <v>384</v>
      </c>
      <c r="D9711" s="2">
        <v>299</v>
      </c>
      <c r="E9711" s="2">
        <v>80</v>
      </c>
      <c r="F9711" s="2">
        <v>64</v>
      </c>
      <c r="G9711">
        <v>3</v>
      </c>
      <c r="H9711">
        <v>0</v>
      </c>
      <c r="I9711" s="2">
        <f>Tabell2[[#This Row],[Inköpspris (SEK)]]*Tabell2[[#This Row],[Antal]]</f>
        <v>240</v>
      </c>
      <c r="J9711" s="2">
        <f>MIN(Tabell2[[#This Row],[Bokat]]*Tabell2[[#This Row],[Inköpspris (SEK)]],Tabell2[[#This Row],[Totalt lagervärde ink moms]])</f>
        <v>0</v>
      </c>
      <c r="K9711" s="2">
        <f>Tabell2[[#This Row],[Totalt lagervärde ink moms]]-Tabell2[[#This Row],[Varav bokat ink moms]]</f>
        <v>240</v>
      </c>
      <c r="L9711" s="2">
        <f>Tabell2[[#This Row],[Antal]]*Tabell2[[#This Row],[Inpris ex moms]]</f>
        <v>192</v>
      </c>
      <c r="M9711" s="2">
        <f>MIN(Tabell2[[#This Row],[Bokat]]*Tabell2[[#This Row],[Inpris ex moms]],Tabell2[[#This Row],[Totalt lagervärde ex moms]])</f>
        <v>0</v>
      </c>
      <c r="N9711" s="2">
        <f>Tabell2[[#This Row],[Totalt lagervärde ex moms]]-Tabell2[[#This Row],[Varav bokat ex moms]]</f>
        <v>192</v>
      </c>
    </row>
    <row r="9712" spans="1:14" x14ac:dyDescent="0.2">
      <c r="A9712" t="s">
        <v>19263</v>
      </c>
      <c r="B9712" t="s">
        <v>19264</v>
      </c>
      <c r="C9712" s="2">
        <v>384</v>
      </c>
      <c r="D9712" s="2">
        <v>299</v>
      </c>
      <c r="E9712" s="2">
        <v>80</v>
      </c>
      <c r="F9712" s="2">
        <v>64</v>
      </c>
      <c r="G9712">
        <v>2</v>
      </c>
      <c r="H9712">
        <v>0</v>
      </c>
      <c r="I9712" s="2">
        <f>Tabell2[[#This Row],[Inköpspris (SEK)]]*Tabell2[[#This Row],[Antal]]</f>
        <v>160</v>
      </c>
      <c r="J9712" s="2">
        <f>MIN(Tabell2[[#This Row],[Bokat]]*Tabell2[[#This Row],[Inköpspris (SEK)]],Tabell2[[#This Row],[Totalt lagervärde ink moms]])</f>
        <v>0</v>
      </c>
      <c r="K9712" s="2">
        <f>Tabell2[[#This Row],[Totalt lagervärde ink moms]]-Tabell2[[#This Row],[Varav bokat ink moms]]</f>
        <v>160</v>
      </c>
      <c r="L9712" s="2">
        <f>Tabell2[[#This Row],[Antal]]*Tabell2[[#This Row],[Inpris ex moms]]</f>
        <v>128</v>
      </c>
      <c r="M9712" s="2">
        <f>MIN(Tabell2[[#This Row],[Bokat]]*Tabell2[[#This Row],[Inpris ex moms]],Tabell2[[#This Row],[Totalt lagervärde ex moms]])</f>
        <v>0</v>
      </c>
      <c r="N9712" s="2">
        <f>Tabell2[[#This Row],[Totalt lagervärde ex moms]]-Tabell2[[#This Row],[Varav bokat ex moms]]</f>
        <v>128</v>
      </c>
    </row>
    <row r="9713" spans="1:14" x14ac:dyDescent="0.2">
      <c r="A9713" t="s">
        <v>19265</v>
      </c>
      <c r="B9713" t="s">
        <v>19264</v>
      </c>
      <c r="C9713" s="2">
        <v>384</v>
      </c>
      <c r="D9713" s="2">
        <v>299</v>
      </c>
      <c r="E9713" s="2">
        <v>80</v>
      </c>
      <c r="F9713" s="2">
        <v>64</v>
      </c>
      <c r="G9713">
        <v>3</v>
      </c>
      <c r="H9713">
        <v>0</v>
      </c>
      <c r="I9713" s="2">
        <f>Tabell2[[#This Row],[Inköpspris (SEK)]]*Tabell2[[#This Row],[Antal]]</f>
        <v>240</v>
      </c>
      <c r="J9713" s="2">
        <f>MIN(Tabell2[[#This Row],[Bokat]]*Tabell2[[#This Row],[Inköpspris (SEK)]],Tabell2[[#This Row],[Totalt lagervärde ink moms]])</f>
        <v>0</v>
      </c>
      <c r="K9713" s="2">
        <f>Tabell2[[#This Row],[Totalt lagervärde ink moms]]-Tabell2[[#This Row],[Varav bokat ink moms]]</f>
        <v>240</v>
      </c>
      <c r="L9713" s="2">
        <f>Tabell2[[#This Row],[Antal]]*Tabell2[[#This Row],[Inpris ex moms]]</f>
        <v>192</v>
      </c>
      <c r="M9713" s="2">
        <f>MIN(Tabell2[[#This Row],[Bokat]]*Tabell2[[#This Row],[Inpris ex moms]],Tabell2[[#This Row],[Totalt lagervärde ex moms]])</f>
        <v>0</v>
      </c>
      <c r="N9713" s="2">
        <f>Tabell2[[#This Row],[Totalt lagervärde ex moms]]-Tabell2[[#This Row],[Varav bokat ex moms]]</f>
        <v>192</v>
      </c>
    </row>
    <row r="9714" spans="1:14" x14ac:dyDescent="0.2">
      <c r="A9714" t="s">
        <v>19266</v>
      </c>
      <c r="B9714" t="s">
        <v>19264</v>
      </c>
      <c r="C9714" s="2">
        <v>384</v>
      </c>
      <c r="D9714" s="2">
        <v>299</v>
      </c>
      <c r="E9714" s="2">
        <v>80</v>
      </c>
      <c r="F9714" s="2">
        <v>64</v>
      </c>
      <c r="G9714">
        <v>1</v>
      </c>
      <c r="H9714">
        <v>0</v>
      </c>
      <c r="I9714" s="2">
        <f>Tabell2[[#This Row],[Inköpspris (SEK)]]*Tabell2[[#This Row],[Antal]]</f>
        <v>80</v>
      </c>
      <c r="J9714" s="2">
        <f>MIN(Tabell2[[#This Row],[Bokat]]*Tabell2[[#This Row],[Inköpspris (SEK)]],Tabell2[[#This Row],[Totalt lagervärde ink moms]])</f>
        <v>0</v>
      </c>
      <c r="K9714" s="2">
        <f>Tabell2[[#This Row],[Totalt lagervärde ink moms]]-Tabell2[[#This Row],[Varav bokat ink moms]]</f>
        <v>80</v>
      </c>
      <c r="L9714" s="2">
        <f>Tabell2[[#This Row],[Antal]]*Tabell2[[#This Row],[Inpris ex moms]]</f>
        <v>64</v>
      </c>
      <c r="M9714" s="2">
        <f>MIN(Tabell2[[#This Row],[Bokat]]*Tabell2[[#This Row],[Inpris ex moms]],Tabell2[[#This Row],[Totalt lagervärde ex moms]])</f>
        <v>0</v>
      </c>
      <c r="N9714" s="2">
        <f>Tabell2[[#This Row],[Totalt lagervärde ex moms]]-Tabell2[[#This Row],[Varav bokat ex moms]]</f>
        <v>64</v>
      </c>
    </row>
    <row r="9715" spans="1:14" x14ac:dyDescent="0.2">
      <c r="A9715" t="s">
        <v>19267</v>
      </c>
      <c r="B9715" t="s">
        <v>19264</v>
      </c>
      <c r="C9715" s="2">
        <v>384</v>
      </c>
      <c r="D9715" s="2">
        <v>299</v>
      </c>
      <c r="E9715" s="2">
        <v>80</v>
      </c>
      <c r="F9715" s="2">
        <v>64</v>
      </c>
      <c r="G9715">
        <v>2</v>
      </c>
      <c r="H9715">
        <v>0</v>
      </c>
      <c r="I9715" s="2">
        <f>Tabell2[[#This Row],[Inköpspris (SEK)]]*Tabell2[[#This Row],[Antal]]</f>
        <v>160</v>
      </c>
      <c r="J9715" s="2">
        <f>MIN(Tabell2[[#This Row],[Bokat]]*Tabell2[[#This Row],[Inköpspris (SEK)]],Tabell2[[#This Row],[Totalt lagervärde ink moms]])</f>
        <v>0</v>
      </c>
      <c r="K9715" s="2">
        <f>Tabell2[[#This Row],[Totalt lagervärde ink moms]]-Tabell2[[#This Row],[Varav bokat ink moms]]</f>
        <v>160</v>
      </c>
      <c r="L9715" s="2">
        <f>Tabell2[[#This Row],[Antal]]*Tabell2[[#This Row],[Inpris ex moms]]</f>
        <v>128</v>
      </c>
      <c r="M9715" s="2">
        <f>MIN(Tabell2[[#This Row],[Bokat]]*Tabell2[[#This Row],[Inpris ex moms]],Tabell2[[#This Row],[Totalt lagervärde ex moms]])</f>
        <v>0</v>
      </c>
      <c r="N9715" s="2">
        <f>Tabell2[[#This Row],[Totalt lagervärde ex moms]]-Tabell2[[#This Row],[Varav bokat ex moms]]</f>
        <v>128</v>
      </c>
    </row>
    <row r="9716" spans="1:14" x14ac:dyDescent="0.2">
      <c r="A9716" t="s">
        <v>19268</v>
      </c>
      <c r="B9716" t="s">
        <v>19264</v>
      </c>
      <c r="C9716" s="2">
        <v>384</v>
      </c>
      <c r="D9716" s="2">
        <v>299</v>
      </c>
      <c r="E9716" s="2">
        <v>80</v>
      </c>
      <c r="F9716" s="2">
        <v>64</v>
      </c>
      <c r="G9716">
        <v>7</v>
      </c>
      <c r="H9716">
        <v>0</v>
      </c>
      <c r="I9716" s="2">
        <f>Tabell2[[#This Row],[Inköpspris (SEK)]]*Tabell2[[#This Row],[Antal]]</f>
        <v>560</v>
      </c>
      <c r="J9716" s="2">
        <f>MIN(Tabell2[[#This Row],[Bokat]]*Tabell2[[#This Row],[Inköpspris (SEK)]],Tabell2[[#This Row],[Totalt lagervärde ink moms]])</f>
        <v>0</v>
      </c>
      <c r="K9716" s="2">
        <f>Tabell2[[#This Row],[Totalt lagervärde ink moms]]-Tabell2[[#This Row],[Varav bokat ink moms]]</f>
        <v>560</v>
      </c>
      <c r="L9716" s="2">
        <f>Tabell2[[#This Row],[Antal]]*Tabell2[[#This Row],[Inpris ex moms]]</f>
        <v>448</v>
      </c>
      <c r="M9716" s="2">
        <f>MIN(Tabell2[[#This Row],[Bokat]]*Tabell2[[#This Row],[Inpris ex moms]],Tabell2[[#This Row],[Totalt lagervärde ex moms]])</f>
        <v>0</v>
      </c>
      <c r="N9716" s="2">
        <f>Tabell2[[#This Row],[Totalt lagervärde ex moms]]-Tabell2[[#This Row],[Varav bokat ex moms]]</f>
        <v>448</v>
      </c>
    </row>
    <row r="9717" spans="1:14" x14ac:dyDescent="0.2">
      <c r="A9717" t="s">
        <v>19269</v>
      </c>
      <c r="B9717" t="s">
        <v>19270</v>
      </c>
      <c r="C9717" s="2">
        <v>384</v>
      </c>
      <c r="D9717" s="2">
        <v>299</v>
      </c>
      <c r="E9717" s="2">
        <v>80</v>
      </c>
      <c r="F9717" s="2">
        <v>64</v>
      </c>
      <c r="G9717">
        <v>4</v>
      </c>
      <c r="H9717">
        <v>0</v>
      </c>
      <c r="I9717" s="2">
        <f>Tabell2[[#This Row],[Inköpspris (SEK)]]*Tabell2[[#This Row],[Antal]]</f>
        <v>320</v>
      </c>
      <c r="J9717" s="2">
        <f>MIN(Tabell2[[#This Row],[Bokat]]*Tabell2[[#This Row],[Inköpspris (SEK)]],Tabell2[[#This Row],[Totalt lagervärde ink moms]])</f>
        <v>0</v>
      </c>
      <c r="K9717" s="2">
        <f>Tabell2[[#This Row],[Totalt lagervärde ink moms]]-Tabell2[[#This Row],[Varav bokat ink moms]]</f>
        <v>320</v>
      </c>
      <c r="L9717" s="2">
        <f>Tabell2[[#This Row],[Antal]]*Tabell2[[#This Row],[Inpris ex moms]]</f>
        <v>256</v>
      </c>
      <c r="M9717" s="2">
        <f>MIN(Tabell2[[#This Row],[Bokat]]*Tabell2[[#This Row],[Inpris ex moms]],Tabell2[[#This Row],[Totalt lagervärde ex moms]])</f>
        <v>0</v>
      </c>
      <c r="N9717" s="2">
        <f>Tabell2[[#This Row],[Totalt lagervärde ex moms]]-Tabell2[[#This Row],[Varav bokat ex moms]]</f>
        <v>256</v>
      </c>
    </row>
    <row r="9718" spans="1:14" x14ac:dyDescent="0.2">
      <c r="A9718" t="s">
        <v>19271</v>
      </c>
      <c r="B9718" t="s">
        <v>19270</v>
      </c>
      <c r="C9718" s="2">
        <v>384</v>
      </c>
      <c r="D9718" s="2">
        <v>299</v>
      </c>
      <c r="E9718" s="2">
        <v>80</v>
      </c>
      <c r="F9718" s="2">
        <v>64</v>
      </c>
      <c r="G9718">
        <v>1</v>
      </c>
      <c r="H9718">
        <v>0</v>
      </c>
      <c r="I9718" s="2">
        <f>Tabell2[[#This Row],[Inköpspris (SEK)]]*Tabell2[[#This Row],[Antal]]</f>
        <v>80</v>
      </c>
      <c r="J9718" s="2">
        <f>MIN(Tabell2[[#This Row],[Bokat]]*Tabell2[[#This Row],[Inköpspris (SEK)]],Tabell2[[#This Row],[Totalt lagervärde ink moms]])</f>
        <v>0</v>
      </c>
      <c r="K9718" s="2">
        <f>Tabell2[[#This Row],[Totalt lagervärde ink moms]]-Tabell2[[#This Row],[Varav bokat ink moms]]</f>
        <v>80</v>
      </c>
      <c r="L9718" s="2">
        <f>Tabell2[[#This Row],[Antal]]*Tabell2[[#This Row],[Inpris ex moms]]</f>
        <v>64</v>
      </c>
      <c r="M9718" s="2">
        <f>MIN(Tabell2[[#This Row],[Bokat]]*Tabell2[[#This Row],[Inpris ex moms]],Tabell2[[#This Row],[Totalt lagervärde ex moms]])</f>
        <v>0</v>
      </c>
      <c r="N9718" s="2">
        <f>Tabell2[[#This Row],[Totalt lagervärde ex moms]]-Tabell2[[#This Row],[Varav bokat ex moms]]</f>
        <v>64</v>
      </c>
    </row>
    <row r="9719" spans="1:14" x14ac:dyDescent="0.2">
      <c r="A9719" t="s">
        <v>3761</v>
      </c>
      <c r="B9719" t="s">
        <v>3762</v>
      </c>
      <c r="C9719" s="2">
        <v>159</v>
      </c>
      <c r="D9719" s="2">
        <v>141</v>
      </c>
      <c r="E9719" s="2">
        <v>33</v>
      </c>
      <c r="F9719" s="2">
        <v>26.400000000000002</v>
      </c>
      <c r="G9719">
        <v>2</v>
      </c>
      <c r="H9719">
        <v>0</v>
      </c>
      <c r="I9719" s="2">
        <f>Tabell2[[#This Row],[Inköpspris (SEK)]]*Tabell2[[#This Row],[Antal]]</f>
        <v>66</v>
      </c>
      <c r="J9719" s="2">
        <f>MIN(Tabell2[[#This Row],[Bokat]]*Tabell2[[#This Row],[Inköpspris (SEK)]],Tabell2[[#This Row],[Totalt lagervärde ink moms]])</f>
        <v>0</v>
      </c>
      <c r="K9719" s="2">
        <f>Tabell2[[#This Row],[Totalt lagervärde ink moms]]-Tabell2[[#This Row],[Varav bokat ink moms]]</f>
        <v>66</v>
      </c>
      <c r="L9719" s="2">
        <f>Tabell2[[#This Row],[Antal]]*Tabell2[[#This Row],[Inpris ex moms]]</f>
        <v>52.800000000000004</v>
      </c>
      <c r="M9719" s="2">
        <f>MIN(Tabell2[[#This Row],[Bokat]]*Tabell2[[#This Row],[Inpris ex moms]],Tabell2[[#This Row],[Totalt lagervärde ex moms]])</f>
        <v>0</v>
      </c>
      <c r="N9719" s="2">
        <f>Tabell2[[#This Row],[Totalt lagervärde ex moms]]-Tabell2[[#This Row],[Varav bokat ex moms]]</f>
        <v>52.800000000000004</v>
      </c>
    </row>
    <row r="9720" spans="1:14" x14ac:dyDescent="0.2">
      <c r="A9720" t="s">
        <v>3773</v>
      </c>
      <c r="B9720" t="s">
        <v>3774</v>
      </c>
      <c r="C9720" s="2">
        <v>159</v>
      </c>
      <c r="D9720" s="2">
        <v>141</v>
      </c>
      <c r="E9720" s="2">
        <v>33</v>
      </c>
      <c r="F9720" s="2">
        <v>26.400000000000002</v>
      </c>
      <c r="G9720">
        <v>9</v>
      </c>
      <c r="H9720">
        <v>0</v>
      </c>
      <c r="I9720" s="2">
        <f>Tabell2[[#This Row],[Inköpspris (SEK)]]*Tabell2[[#This Row],[Antal]]</f>
        <v>297</v>
      </c>
      <c r="J9720" s="2">
        <f>MIN(Tabell2[[#This Row],[Bokat]]*Tabell2[[#This Row],[Inköpspris (SEK)]],Tabell2[[#This Row],[Totalt lagervärde ink moms]])</f>
        <v>0</v>
      </c>
      <c r="K9720" s="2">
        <f>Tabell2[[#This Row],[Totalt lagervärde ink moms]]-Tabell2[[#This Row],[Varav bokat ink moms]]</f>
        <v>297</v>
      </c>
      <c r="L9720" s="2">
        <f>Tabell2[[#This Row],[Antal]]*Tabell2[[#This Row],[Inpris ex moms]]</f>
        <v>237.60000000000002</v>
      </c>
      <c r="M9720" s="2">
        <f>MIN(Tabell2[[#This Row],[Bokat]]*Tabell2[[#This Row],[Inpris ex moms]],Tabell2[[#This Row],[Totalt lagervärde ex moms]])</f>
        <v>0</v>
      </c>
      <c r="N9720" s="2">
        <f>Tabell2[[#This Row],[Totalt lagervärde ex moms]]-Tabell2[[#This Row],[Varav bokat ex moms]]</f>
        <v>237.60000000000002</v>
      </c>
    </row>
    <row r="9721" spans="1:14" x14ac:dyDescent="0.2">
      <c r="A9721" t="s">
        <v>3781</v>
      </c>
      <c r="B9721" t="s">
        <v>3782</v>
      </c>
      <c r="C9721" s="2">
        <v>159</v>
      </c>
      <c r="D9721" s="2">
        <v>141</v>
      </c>
      <c r="E9721" s="2">
        <v>33</v>
      </c>
      <c r="F9721" s="2">
        <v>26.400000000000002</v>
      </c>
      <c r="G9721">
        <v>6</v>
      </c>
      <c r="H9721">
        <v>0</v>
      </c>
      <c r="I9721" s="2">
        <f>Tabell2[[#This Row],[Inköpspris (SEK)]]*Tabell2[[#This Row],[Antal]]</f>
        <v>198</v>
      </c>
      <c r="J9721" s="2">
        <f>MIN(Tabell2[[#This Row],[Bokat]]*Tabell2[[#This Row],[Inköpspris (SEK)]],Tabell2[[#This Row],[Totalt lagervärde ink moms]])</f>
        <v>0</v>
      </c>
      <c r="K9721" s="2">
        <f>Tabell2[[#This Row],[Totalt lagervärde ink moms]]-Tabell2[[#This Row],[Varav bokat ink moms]]</f>
        <v>198</v>
      </c>
      <c r="L9721" s="2">
        <f>Tabell2[[#This Row],[Antal]]*Tabell2[[#This Row],[Inpris ex moms]]</f>
        <v>158.4</v>
      </c>
      <c r="M9721" s="2">
        <f>MIN(Tabell2[[#This Row],[Bokat]]*Tabell2[[#This Row],[Inpris ex moms]],Tabell2[[#This Row],[Totalt lagervärde ex moms]])</f>
        <v>0</v>
      </c>
      <c r="N9721" s="2">
        <f>Tabell2[[#This Row],[Totalt lagervärde ex moms]]-Tabell2[[#This Row],[Varav bokat ex moms]]</f>
        <v>158.4</v>
      </c>
    </row>
    <row r="9722" spans="1:14" x14ac:dyDescent="0.2">
      <c r="A9722" t="s">
        <v>13984</v>
      </c>
      <c r="B9722" t="s">
        <v>13985</v>
      </c>
      <c r="C9722" s="2">
        <v>359</v>
      </c>
      <c r="D9722" s="2">
        <v>251</v>
      </c>
      <c r="E9722" s="2">
        <v>73.95</v>
      </c>
      <c r="F9722" s="2">
        <v>59.160000000000004</v>
      </c>
      <c r="G9722">
        <v>1</v>
      </c>
      <c r="H9722">
        <v>0</v>
      </c>
      <c r="I9722" s="2">
        <f>Tabell2[[#This Row],[Inköpspris (SEK)]]*Tabell2[[#This Row],[Antal]]</f>
        <v>73.95</v>
      </c>
      <c r="J9722" s="2">
        <f>MIN(Tabell2[[#This Row],[Bokat]]*Tabell2[[#This Row],[Inköpspris (SEK)]],Tabell2[[#This Row],[Totalt lagervärde ink moms]])</f>
        <v>0</v>
      </c>
      <c r="K9722" s="2">
        <f>Tabell2[[#This Row],[Totalt lagervärde ink moms]]-Tabell2[[#This Row],[Varav bokat ink moms]]</f>
        <v>73.95</v>
      </c>
      <c r="L9722" s="2">
        <f>Tabell2[[#This Row],[Antal]]*Tabell2[[#This Row],[Inpris ex moms]]</f>
        <v>59.160000000000004</v>
      </c>
      <c r="M9722" s="2">
        <f>MIN(Tabell2[[#This Row],[Bokat]]*Tabell2[[#This Row],[Inpris ex moms]],Tabell2[[#This Row],[Totalt lagervärde ex moms]])</f>
        <v>0</v>
      </c>
      <c r="N9722" s="2">
        <f>Tabell2[[#This Row],[Totalt lagervärde ex moms]]-Tabell2[[#This Row],[Varav bokat ex moms]]</f>
        <v>59.160000000000004</v>
      </c>
    </row>
    <row r="9723" spans="1:14" x14ac:dyDescent="0.2">
      <c r="A9723" t="s">
        <v>11619</v>
      </c>
      <c r="B9723" t="s">
        <v>11620</v>
      </c>
      <c r="C9723" s="2">
        <v>110</v>
      </c>
      <c r="D9723" s="2">
        <v>74</v>
      </c>
      <c r="E9723" s="2">
        <v>22.5</v>
      </c>
      <c r="F9723" s="2">
        <v>18</v>
      </c>
      <c r="G9723">
        <v>2</v>
      </c>
      <c r="H9723">
        <v>0</v>
      </c>
      <c r="I9723" s="2">
        <f>Tabell2[[#This Row],[Inköpspris (SEK)]]*Tabell2[[#This Row],[Antal]]</f>
        <v>45</v>
      </c>
      <c r="J9723" s="2">
        <f>MIN(Tabell2[[#This Row],[Bokat]]*Tabell2[[#This Row],[Inköpspris (SEK)]],Tabell2[[#This Row],[Totalt lagervärde ink moms]])</f>
        <v>0</v>
      </c>
      <c r="K9723" s="2">
        <f>Tabell2[[#This Row],[Totalt lagervärde ink moms]]-Tabell2[[#This Row],[Varav bokat ink moms]]</f>
        <v>45</v>
      </c>
      <c r="L9723" s="2">
        <f>Tabell2[[#This Row],[Antal]]*Tabell2[[#This Row],[Inpris ex moms]]</f>
        <v>36</v>
      </c>
      <c r="M9723" s="2">
        <f>MIN(Tabell2[[#This Row],[Bokat]]*Tabell2[[#This Row],[Inpris ex moms]],Tabell2[[#This Row],[Totalt lagervärde ex moms]])</f>
        <v>0</v>
      </c>
      <c r="N9723" s="2">
        <f>Tabell2[[#This Row],[Totalt lagervärde ex moms]]-Tabell2[[#This Row],[Varav bokat ex moms]]</f>
        <v>36</v>
      </c>
    </row>
    <row r="9724" spans="1:14" x14ac:dyDescent="0.2">
      <c r="A9724" t="s">
        <v>11621</v>
      </c>
      <c r="B9724" t="s">
        <v>11620</v>
      </c>
      <c r="C9724" s="2">
        <v>110</v>
      </c>
      <c r="D9724" s="2">
        <v>74</v>
      </c>
      <c r="E9724" s="2">
        <v>22.5</v>
      </c>
      <c r="F9724" s="2">
        <v>18</v>
      </c>
      <c r="G9724">
        <v>5</v>
      </c>
      <c r="H9724">
        <v>0</v>
      </c>
      <c r="I9724" s="2">
        <f>Tabell2[[#This Row],[Inköpspris (SEK)]]*Tabell2[[#This Row],[Antal]]</f>
        <v>112.5</v>
      </c>
      <c r="J9724" s="2">
        <f>MIN(Tabell2[[#This Row],[Bokat]]*Tabell2[[#This Row],[Inköpspris (SEK)]],Tabell2[[#This Row],[Totalt lagervärde ink moms]])</f>
        <v>0</v>
      </c>
      <c r="K9724" s="2">
        <f>Tabell2[[#This Row],[Totalt lagervärde ink moms]]-Tabell2[[#This Row],[Varav bokat ink moms]]</f>
        <v>112.5</v>
      </c>
      <c r="L9724" s="2">
        <f>Tabell2[[#This Row],[Antal]]*Tabell2[[#This Row],[Inpris ex moms]]</f>
        <v>90</v>
      </c>
      <c r="M9724" s="2">
        <f>MIN(Tabell2[[#This Row],[Bokat]]*Tabell2[[#This Row],[Inpris ex moms]],Tabell2[[#This Row],[Totalt lagervärde ex moms]])</f>
        <v>0</v>
      </c>
      <c r="N9724" s="2">
        <f>Tabell2[[#This Row],[Totalt lagervärde ex moms]]-Tabell2[[#This Row],[Varav bokat ex moms]]</f>
        <v>90</v>
      </c>
    </row>
    <row r="9725" spans="1:14" x14ac:dyDescent="0.2">
      <c r="A9725" t="s">
        <v>11622</v>
      </c>
      <c r="B9725" t="s">
        <v>11620</v>
      </c>
      <c r="C9725" s="2">
        <v>110</v>
      </c>
      <c r="D9725" s="2">
        <v>74</v>
      </c>
      <c r="E9725" s="2">
        <v>22.5</v>
      </c>
      <c r="F9725" s="2">
        <v>18</v>
      </c>
      <c r="G9725">
        <v>1</v>
      </c>
      <c r="H9725">
        <v>0</v>
      </c>
      <c r="I9725" s="2">
        <f>Tabell2[[#This Row],[Inköpspris (SEK)]]*Tabell2[[#This Row],[Antal]]</f>
        <v>22.5</v>
      </c>
      <c r="J9725" s="2">
        <f>MIN(Tabell2[[#This Row],[Bokat]]*Tabell2[[#This Row],[Inköpspris (SEK)]],Tabell2[[#This Row],[Totalt lagervärde ink moms]])</f>
        <v>0</v>
      </c>
      <c r="K9725" s="2">
        <f>Tabell2[[#This Row],[Totalt lagervärde ink moms]]-Tabell2[[#This Row],[Varav bokat ink moms]]</f>
        <v>22.5</v>
      </c>
      <c r="L9725" s="2">
        <f>Tabell2[[#This Row],[Antal]]*Tabell2[[#This Row],[Inpris ex moms]]</f>
        <v>18</v>
      </c>
      <c r="M9725" s="2">
        <f>MIN(Tabell2[[#This Row],[Bokat]]*Tabell2[[#This Row],[Inpris ex moms]],Tabell2[[#This Row],[Totalt lagervärde ex moms]])</f>
        <v>0</v>
      </c>
      <c r="N9725" s="2">
        <f>Tabell2[[#This Row],[Totalt lagervärde ex moms]]-Tabell2[[#This Row],[Varav bokat ex moms]]</f>
        <v>18</v>
      </c>
    </row>
    <row r="9726" spans="1:14" x14ac:dyDescent="0.2">
      <c r="A9726" t="s">
        <v>11628</v>
      </c>
      <c r="B9726" t="s">
        <v>11620</v>
      </c>
      <c r="C9726" s="2">
        <v>110</v>
      </c>
      <c r="D9726" s="2">
        <v>74</v>
      </c>
      <c r="E9726" s="2">
        <v>22.5</v>
      </c>
      <c r="F9726" s="2">
        <v>18</v>
      </c>
      <c r="G9726">
        <v>1</v>
      </c>
      <c r="H9726">
        <v>0</v>
      </c>
      <c r="I9726" s="2">
        <f>Tabell2[[#This Row],[Inköpspris (SEK)]]*Tabell2[[#This Row],[Antal]]</f>
        <v>22.5</v>
      </c>
      <c r="J9726" s="2">
        <f>MIN(Tabell2[[#This Row],[Bokat]]*Tabell2[[#This Row],[Inköpspris (SEK)]],Tabell2[[#This Row],[Totalt lagervärde ink moms]])</f>
        <v>0</v>
      </c>
      <c r="K9726" s="2">
        <f>Tabell2[[#This Row],[Totalt lagervärde ink moms]]-Tabell2[[#This Row],[Varav bokat ink moms]]</f>
        <v>22.5</v>
      </c>
      <c r="L9726" s="2">
        <f>Tabell2[[#This Row],[Antal]]*Tabell2[[#This Row],[Inpris ex moms]]</f>
        <v>18</v>
      </c>
      <c r="M9726" s="2">
        <f>MIN(Tabell2[[#This Row],[Bokat]]*Tabell2[[#This Row],[Inpris ex moms]],Tabell2[[#This Row],[Totalt lagervärde ex moms]])</f>
        <v>0</v>
      </c>
      <c r="N9726" s="2">
        <f>Tabell2[[#This Row],[Totalt lagervärde ex moms]]-Tabell2[[#This Row],[Varav bokat ex moms]]</f>
        <v>18</v>
      </c>
    </row>
    <row r="9727" spans="1:14" x14ac:dyDescent="0.2">
      <c r="A9727" t="s">
        <v>11714</v>
      </c>
      <c r="B9727" t="s">
        <v>11715</v>
      </c>
      <c r="C9727" s="2">
        <v>338</v>
      </c>
      <c r="D9727" s="2">
        <v>201</v>
      </c>
      <c r="E9727" s="2">
        <v>68.75</v>
      </c>
      <c r="F9727" s="2">
        <v>55</v>
      </c>
      <c r="G9727">
        <v>3</v>
      </c>
      <c r="H9727">
        <v>0</v>
      </c>
      <c r="I9727" s="2">
        <f>Tabell2[[#This Row],[Inköpspris (SEK)]]*Tabell2[[#This Row],[Antal]]</f>
        <v>206.25</v>
      </c>
      <c r="J9727" s="2">
        <f>MIN(Tabell2[[#This Row],[Bokat]]*Tabell2[[#This Row],[Inköpspris (SEK)]],Tabell2[[#This Row],[Totalt lagervärde ink moms]])</f>
        <v>0</v>
      </c>
      <c r="K9727" s="2">
        <f>Tabell2[[#This Row],[Totalt lagervärde ink moms]]-Tabell2[[#This Row],[Varav bokat ink moms]]</f>
        <v>206.25</v>
      </c>
      <c r="L9727" s="2">
        <f>Tabell2[[#This Row],[Antal]]*Tabell2[[#This Row],[Inpris ex moms]]</f>
        <v>165</v>
      </c>
      <c r="M9727" s="2">
        <f>MIN(Tabell2[[#This Row],[Bokat]]*Tabell2[[#This Row],[Inpris ex moms]],Tabell2[[#This Row],[Totalt lagervärde ex moms]])</f>
        <v>0</v>
      </c>
      <c r="N9727" s="2">
        <f>Tabell2[[#This Row],[Totalt lagervärde ex moms]]-Tabell2[[#This Row],[Varav bokat ex moms]]</f>
        <v>165</v>
      </c>
    </row>
    <row r="9728" spans="1:14" x14ac:dyDescent="0.2">
      <c r="A9728" t="s">
        <v>11716</v>
      </c>
      <c r="B9728" t="s">
        <v>11717</v>
      </c>
      <c r="C9728" s="2">
        <v>338</v>
      </c>
      <c r="D9728" s="2">
        <v>201</v>
      </c>
      <c r="E9728" s="2">
        <v>68.75</v>
      </c>
      <c r="F9728" s="2">
        <v>55</v>
      </c>
      <c r="G9728">
        <v>2</v>
      </c>
      <c r="H9728">
        <v>0</v>
      </c>
      <c r="I9728" s="2">
        <f>Tabell2[[#This Row],[Inköpspris (SEK)]]*Tabell2[[#This Row],[Antal]]</f>
        <v>137.5</v>
      </c>
      <c r="J9728" s="2">
        <f>MIN(Tabell2[[#This Row],[Bokat]]*Tabell2[[#This Row],[Inköpspris (SEK)]],Tabell2[[#This Row],[Totalt lagervärde ink moms]])</f>
        <v>0</v>
      </c>
      <c r="K9728" s="2">
        <f>Tabell2[[#This Row],[Totalt lagervärde ink moms]]-Tabell2[[#This Row],[Varav bokat ink moms]]</f>
        <v>137.5</v>
      </c>
      <c r="L9728" s="2">
        <f>Tabell2[[#This Row],[Antal]]*Tabell2[[#This Row],[Inpris ex moms]]</f>
        <v>110</v>
      </c>
      <c r="M9728" s="2">
        <f>MIN(Tabell2[[#This Row],[Bokat]]*Tabell2[[#This Row],[Inpris ex moms]],Tabell2[[#This Row],[Totalt lagervärde ex moms]])</f>
        <v>0</v>
      </c>
      <c r="N9728" s="2">
        <f>Tabell2[[#This Row],[Totalt lagervärde ex moms]]-Tabell2[[#This Row],[Varav bokat ex moms]]</f>
        <v>110</v>
      </c>
    </row>
    <row r="9729" spans="1:14" x14ac:dyDescent="0.2">
      <c r="A9729" t="s">
        <v>19233</v>
      </c>
      <c r="B9729" t="s">
        <v>19234</v>
      </c>
      <c r="C9729" s="2">
        <v>236</v>
      </c>
      <c r="D9729" s="2">
        <v>186</v>
      </c>
      <c r="E9729" s="2">
        <v>48</v>
      </c>
      <c r="F9729" s="2">
        <v>38.400000000000006</v>
      </c>
      <c r="G9729">
        <v>2</v>
      </c>
      <c r="H9729">
        <v>0</v>
      </c>
      <c r="I9729" s="2">
        <f>Tabell2[[#This Row],[Inköpspris (SEK)]]*Tabell2[[#This Row],[Antal]]</f>
        <v>96</v>
      </c>
      <c r="J9729" s="2">
        <f>MIN(Tabell2[[#This Row],[Bokat]]*Tabell2[[#This Row],[Inköpspris (SEK)]],Tabell2[[#This Row],[Totalt lagervärde ink moms]])</f>
        <v>0</v>
      </c>
      <c r="K9729" s="2">
        <f>Tabell2[[#This Row],[Totalt lagervärde ink moms]]-Tabell2[[#This Row],[Varav bokat ink moms]]</f>
        <v>96</v>
      </c>
      <c r="L9729" s="2">
        <f>Tabell2[[#This Row],[Antal]]*Tabell2[[#This Row],[Inpris ex moms]]</f>
        <v>76.800000000000011</v>
      </c>
      <c r="M9729" s="2">
        <f>MIN(Tabell2[[#This Row],[Bokat]]*Tabell2[[#This Row],[Inpris ex moms]],Tabell2[[#This Row],[Totalt lagervärde ex moms]])</f>
        <v>0</v>
      </c>
      <c r="N9729" s="2">
        <f>Tabell2[[#This Row],[Totalt lagervärde ex moms]]-Tabell2[[#This Row],[Varav bokat ex moms]]</f>
        <v>76.800000000000011</v>
      </c>
    </row>
    <row r="9730" spans="1:14" x14ac:dyDescent="0.2">
      <c r="A9730" t="s">
        <v>19235</v>
      </c>
      <c r="B9730" t="s">
        <v>19234</v>
      </c>
      <c r="C9730" s="2">
        <v>236</v>
      </c>
      <c r="D9730" s="2">
        <v>186</v>
      </c>
      <c r="E9730" s="2">
        <v>48</v>
      </c>
      <c r="F9730" s="2">
        <v>38.400000000000006</v>
      </c>
      <c r="G9730">
        <v>2</v>
      </c>
      <c r="H9730">
        <v>0</v>
      </c>
      <c r="I9730" s="2">
        <f>Tabell2[[#This Row],[Inköpspris (SEK)]]*Tabell2[[#This Row],[Antal]]</f>
        <v>96</v>
      </c>
      <c r="J9730" s="2">
        <f>MIN(Tabell2[[#This Row],[Bokat]]*Tabell2[[#This Row],[Inköpspris (SEK)]],Tabell2[[#This Row],[Totalt lagervärde ink moms]])</f>
        <v>0</v>
      </c>
      <c r="K9730" s="2">
        <f>Tabell2[[#This Row],[Totalt lagervärde ink moms]]-Tabell2[[#This Row],[Varav bokat ink moms]]</f>
        <v>96</v>
      </c>
      <c r="L9730" s="2">
        <f>Tabell2[[#This Row],[Antal]]*Tabell2[[#This Row],[Inpris ex moms]]</f>
        <v>76.800000000000011</v>
      </c>
      <c r="M9730" s="2">
        <f>MIN(Tabell2[[#This Row],[Bokat]]*Tabell2[[#This Row],[Inpris ex moms]],Tabell2[[#This Row],[Totalt lagervärde ex moms]])</f>
        <v>0</v>
      </c>
      <c r="N9730" s="2">
        <f>Tabell2[[#This Row],[Totalt lagervärde ex moms]]-Tabell2[[#This Row],[Varav bokat ex moms]]</f>
        <v>76.800000000000011</v>
      </c>
    </row>
    <row r="9731" spans="1:14" x14ac:dyDescent="0.2">
      <c r="A9731" t="s">
        <v>19236</v>
      </c>
      <c r="B9731" t="s">
        <v>19234</v>
      </c>
      <c r="C9731" s="2">
        <v>236</v>
      </c>
      <c r="D9731" s="2">
        <v>186</v>
      </c>
      <c r="E9731" s="2">
        <v>48</v>
      </c>
      <c r="F9731" s="2">
        <v>38.400000000000006</v>
      </c>
      <c r="G9731">
        <v>2</v>
      </c>
      <c r="H9731">
        <v>0</v>
      </c>
      <c r="I9731" s="2">
        <f>Tabell2[[#This Row],[Inköpspris (SEK)]]*Tabell2[[#This Row],[Antal]]</f>
        <v>96</v>
      </c>
      <c r="J9731" s="2">
        <f>MIN(Tabell2[[#This Row],[Bokat]]*Tabell2[[#This Row],[Inköpspris (SEK)]],Tabell2[[#This Row],[Totalt lagervärde ink moms]])</f>
        <v>0</v>
      </c>
      <c r="K9731" s="2">
        <f>Tabell2[[#This Row],[Totalt lagervärde ink moms]]-Tabell2[[#This Row],[Varav bokat ink moms]]</f>
        <v>96</v>
      </c>
      <c r="L9731" s="2">
        <f>Tabell2[[#This Row],[Antal]]*Tabell2[[#This Row],[Inpris ex moms]]</f>
        <v>76.800000000000011</v>
      </c>
      <c r="M9731" s="2">
        <f>MIN(Tabell2[[#This Row],[Bokat]]*Tabell2[[#This Row],[Inpris ex moms]],Tabell2[[#This Row],[Totalt lagervärde ex moms]])</f>
        <v>0</v>
      </c>
      <c r="N9731" s="2">
        <f>Tabell2[[#This Row],[Totalt lagervärde ex moms]]-Tabell2[[#This Row],[Varav bokat ex moms]]</f>
        <v>76.800000000000011</v>
      </c>
    </row>
    <row r="9732" spans="1:14" x14ac:dyDescent="0.2">
      <c r="A9732" t="s">
        <v>19274</v>
      </c>
      <c r="B9732" t="s">
        <v>19275</v>
      </c>
      <c r="C9732" s="2">
        <v>370</v>
      </c>
      <c r="D9732" s="2">
        <v>246</v>
      </c>
      <c r="E9732" s="2">
        <v>75</v>
      </c>
      <c r="F9732" s="2">
        <v>60</v>
      </c>
      <c r="G9732">
        <v>3</v>
      </c>
      <c r="H9732">
        <v>0</v>
      </c>
      <c r="I9732" s="2">
        <f>Tabell2[[#This Row],[Inköpspris (SEK)]]*Tabell2[[#This Row],[Antal]]</f>
        <v>225</v>
      </c>
      <c r="J9732" s="2">
        <f>MIN(Tabell2[[#This Row],[Bokat]]*Tabell2[[#This Row],[Inköpspris (SEK)]],Tabell2[[#This Row],[Totalt lagervärde ink moms]])</f>
        <v>0</v>
      </c>
      <c r="K9732" s="2">
        <f>Tabell2[[#This Row],[Totalt lagervärde ink moms]]-Tabell2[[#This Row],[Varav bokat ink moms]]</f>
        <v>225</v>
      </c>
      <c r="L9732" s="2">
        <f>Tabell2[[#This Row],[Antal]]*Tabell2[[#This Row],[Inpris ex moms]]</f>
        <v>180</v>
      </c>
      <c r="M9732" s="2">
        <f>MIN(Tabell2[[#This Row],[Bokat]]*Tabell2[[#This Row],[Inpris ex moms]],Tabell2[[#This Row],[Totalt lagervärde ex moms]])</f>
        <v>0</v>
      </c>
      <c r="N9732" s="2">
        <f>Tabell2[[#This Row],[Totalt lagervärde ex moms]]-Tabell2[[#This Row],[Varav bokat ex moms]]</f>
        <v>180</v>
      </c>
    </row>
    <row r="9733" spans="1:14" x14ac:dyDescent="0.2">
      <c r="A9733" t="s">
        <v>8897</v>
      </c>
      <c r="B9733" t="s">
        <v>8898</v>
      </c>
      <c r="C9733" s="2">
        <v>149</v>
      </c>
      <c r="D9733" s="2">
        <v>74</v>
      </c>
      <c r="E9733" s="2">
        <v>30</v>
      </c>
      <c r="F9733" s="2">
        <v>24</v>
      </c>
      <c r="G9733">
        <v>1</v>
      </c>
      <c r="H9733">
        <v>0</v>
      </c>
      <c r="I9733" s="2">
        <f>Tabell2[[#This Row],[Inköpspris (SEK)]]*Tabell2[[#This Row],[Antal]]</f>
        <v>30</v>
      </c>
      <c r="J9733" s="2">
        <f>MIN(Tabell2[[#This Row],[Bokat]]*Tabell2[[#This Row],[Inköpspris (SEK)]],Tabell2[[#This Row],[Totalt lagervärde ink moms]])</f>
        <v>0</v>
      </c>
      <c r="K9733" s="2">
        <f>Tabell2[[#This Row],[Totalt lagervärde ink moms]]-Tabell2[[#This Row],[Varav bokat ink moms]]</f>
        <v>30</v>
      </c>
      <c r="L9733" s="2">
        <f>Tabell2[[#This Row],[Antal]]*Tabell2[[#This Row],[Inpris ex moms]]</f>
        <v>24</v>
      </c>
      <c r="M9733" s="2">
        <f>MIN(Tabell2[[#This Row],[Bokat]]*Tabell2[[#This Row],[Inpris ex moms]],Tabell2[[#This Row],[Totalt lagervärde ex moms]])</f>
        <v>0</v>
      </c>
      <c r="N9733" s="2">
        <f>Tabell2[[#This Row],[Totalt lagervärde ex moms]]-Tabell2[[#This Row],[Varav bokat ex moms]]</f>
        <v>24</v>
      </c>
    </row>
    <row r="9734" spans="1:14" x14ac:dyDescent="0.2">
      <c r="A9734" t="s">
        <v>8899</v>
      </c>
      <c r="B9734" t="s">
        <v>8900</v>
      </c>
      <c r="C9734" s="2">
        <v>149</v>
      </c>
      <c r="D9734" s="2">
        <v>74</v>
      </c>
      <c r="E9734" s="2">
        <v>30</v>
      </c>
      <c r="F9734" s="2">
        <v>24</v>
      </c>
      <c r="G9734">
        <v>1</v>
      </c>
      <c r="H9734">
        <v>0</v>
      </c>
      <c r="I9734" s="2">
        <f>Tabell2[[#This Row],[Inköpspris (SEK)]]*Tabell2[[#This Row],[Antal]]</f>
        <v>30</v>
      </c>
      <c r="J9734" s="2">
        <f>MIN(Tabell2[[#This Row],[Bokat]]*Tabell2[[#This Row],[Inköpspris (SEK)]],Tabell2[[#This Row],[Totalt lagervärde ink moms]])</f>
        <v>0</v>
      </c>
      <c r="K9734" s="2">
        <f>Tabell2[[#This Row],[Totalt lagervärde ink moms]]-Tabell2[[#This Row],[Varav bokat ink moms]]</f>
        <v>30</v>
      </c>
      <c r="L9734" s="2">
        <f>Tabell2[[#This Row],[Antal]]*Tabell2[[#This Row],[Inpris ex moms]]</f>
        <v>24</v>
      </c>
      <c r="M9734" s="2">
        <f>MIN(Tabell2[[#This Row],[Bokat]]*Tabell2[[#This Row],[Inpris ex moms]],Tabell2[[#This Row],[Totalt lagervärde ex moms]])</f>
        <v>0</v>
      </c>
      <c r="N9734" s="2">
        <f>Tabell2[[#This Row],[Totalt lagervärde ex moms]]-Tabell2[[#This Row],[Varav bokat ex moms]]</f>
        <v>24</v>
      </c>
    </row>
    <row r="9735" spans="1:14" x14ac:dyDescent="0.2">
      <c r="A9735" t="s">
        <v>15473</v>
      </c>
      <c r="B9735" t="s">
        <v>15474</v>
      </c>
      <c r="C9735" s="2">
        <v>369</v>
      </c>
      <c r="D9735" s="2">
        <v>88</v>
      </c>
      <c r="E9735" s="2">
        <v>74.08</v>
      </c>
      <c r="F9735" s="2">
        <v>59.264000000000003</v>
      </c>
      <c r="G9735">
        <v>2</v>
      </c>
      <c r="H9735">
        <v>0</v>
      </c>
      <c r="I9735" s="2">
        <f>Tabell2[[#This Row],[Inköpspris (SEK)]]*Tabell2[[#This Row],[Antal]]</f>
        <v>148.16</v>
      </c>
      <c r="J9735" s="2">
        <f>MIN(Tabell2[[#This Row],[Bokat]]*Tabell2[[#This Row],[Inköpspris (SEK)]],Tabell2[[#This Row],[Totalt lagervärde ink moms]])</f>
        <v>0</v>
      </c>
      <c r="K9735" s="2">
        <f>Tabell2[[#This Row],[Totalt lagervärde ink moms]]-Tabell2[[#This Row],[Varav bokat ink moms]]</f>
        <v>148.16</v>
      </c>
      <c r="L9735" s="2">
        <f>Tabell2[[#This Row],[Antal]]*Tabell2[[#This Row],[Inpris ex moms]]</f>
        <v>118.52800000000001</v>
      </c>
      <c r="M9735" s="2">
        <f>MIN(Tabell2[[#This Row],[Bokat]]*Tabell2[[#This Row],[Inpris ex moms]],Tabell2[[#This Row],[Totalt lagervärde ex moms]])</f>
        <v>0</v>
      </c>
      <c r="N9735" s="2">
        <f>Tabell2[[#This Row],[Totalt lagervärde ex moms]]-Tabell2[[#This Row],[Varav bokat ex moms]]</f>
        <v>118.52800000000001</v>
      </c>
    </row>
    <row r="9736" spans="1:14" x14ac:dyDescent="0.2">
      <c r="A9736" t="s">
        <v>19294</v>
      </c>
      <c r="B9736" t="s">
        <v>19295</v>
      </c>
      <c r="C9736" s="2">
        <v>324</v>
      </c>
      <c r="D9736" s="2">
        <v>164</v>
      </c>
      <c r="E9736" s="2">
        <v>65</v>
      </c>
      <c r="F9736" s="2">
        <v>52</v>
      </c>
      <c r="G9736">
        <v>3</v>
      </c>
      <c r="H9736">
        <v>0</v>
      </c>
      <c r="I9736" s="2">
        <f>Tabell2[[#This Row],[Inköpspris (SEK)]]*Tabell2[[#This Row],[Antal]]</f>
        <v>195</v>
      </c>
      <c r="J9736" s="2">
        <f>MIN(Tabell2[[#This Row],[Bokat]]*Tabell2[[#This Row],[Inköpspris (SEK)]],Tabell2[[#This Row],[Totalt lagervärde ink moms]])</f>
        <v>0</v>
      </c>
      <c r="K9736" s="2">
        <f>Tabell2[[#This Row],[Totalt lagervärde ink moms]]-Tabell2[[#This Row],[Varav bokat ink moms]]</f>
        <v>195</v>
      </c>
      <c r="L9736" s="2">
        <f>Tabell2[[#This Row],[Antal]]*Tabell2[[#This Row],[Inpris ex moms]]</f>
        <v>156</v>
      </c>
      <c r="M9736" s="2">
        <f>MIN(Tabell2[[#This Row],[Bokat]]*Tabell2[[#This Row],[Inpris ex moms]],Tabell2[[#This Row],[Totalt lagervärde ex moms]])</f>
        <v>0</v>
      </c>
      <c r="N9736" s="2">
        <f>Tabell2[[#This Row],[Totalt lagervärde ex moms]]-Tabell2[[#This Row],[Varav bokat ex moms]]</f>
        <v>156</v>
      </c>
    </row>
    <row r="9737" spans="1:14" x14ac:dyDescent="0.2">
      <c r="A9737" t="s">
        <v>19372</v>
      </c>
      <c r="B9737" t="s">
        <v>19373</v>
      </c>
      <c r="C9737" s="2">
        <v>349</v>
      </c>
      <c r="D9737" s="2">
        <v>250</v>
      </c>
      <c r="E9737" s="2">
        <v>70</v>
      </c>
      <c r="F9737" s="2">
        <v>56</v>
      </c>
      <c r="G9737">
        <v>2</v>
      </c>
      <c r="H9737">
        <v>0</v>
      </c>
      <c r="I9737" s="2">
        <f>Tabell2[[#This Row],[Inköpspris (SEK)]]*Tabell2[[#This Row],[Antal]]</f>
        <v>140</v>
      </c>
      <c r="J9737" s="2">
        <f>MIN(Tabell2[[#This Row],[Bokat]]*Tabell2[[#This Row],[Inköpspris (SEK)]],Tabell2[[#This Row],[Totalt lagervärde ink moms]])</f>
        <v>0</v>
      </c>
      <c r="K9737" s="2">
        <f>Tabell2[[#This Row],[Totalt lagervärde ink moms]]-Tabell2[[#This Row],[Varav bokat ink moms]]</f>
        <v>140</v>
      </c>
      <c r="L9737" s="2">
        <f>Tabell2[[#This Row],[Antal]]*Tabell2[[#This Row],[Inpris ex moms]]</f>
        <v>112</v>
      </c>
      <c r="M9737" s="2">
        <f>MIN(Tabell2[[#This Row],[Bokat]]*Tabell2[[#This Row],[Inpris ex moms]],Tabell2[[#This Row],[Totalt lagervärde ex moms]])</f>
        <v>0</v>
      </c>
      <c r="N9737" s="2">
        <f>Tabell2[[#This Row],[Totalt lagervärde ex moms]]-Tabell2[[#This Row],[Varav bokat ex moms]]</f>
        <v>112</v>
      </c>
    </row>
    <row r="9738" spans="1:14" x14ac:dyDescent="0.2">
      <c r="A9738" t="s">
        <v>19374</v>
      </c>
      <c r="B9738" t="s">
        <v>19375</v>
      </c>
      <c r="C9738" s="2">
        <v>359</v>
      </c>
      <c r="D9738" s="2">
        <v>260</v>
      </c>
      <c r="E9738" s="2">
        <v>70</v>
      </c>
      <c r="F9738" s="2">
        <v>56</v>
      </c>
      <c r="G9738">
        <v>1</v>
      </c>
      <c r="H9738">
        <v>0</v>
      </c>
      <c r="I9738" s="2">
        <f>Tabell2[[#This Row],[Inköpspris (SEK)]]*Tabell2[[#This Row],[Antal]]</f>
        <v>70</v>
      </c>
      <c r="J9738" s="2">
        <f>MIN(Tabell2[[#This Row],[Bokat]]*Tabell2[[#This Row],[Inköpspris (SEK)]],Tabell2[[#This Row],[Totalt lagervärde ink moms]])</f>
        <v>0</v>
      </c>
      <c r="K9738" s="2">
        <f>Tabell2[[#This Row],[Totalt lagervärde ink moms]]-Tabell2[[#This Row],[Varav bokat ink moms]]</f>
        <v>70</v>
      </c>
      <c r="L9738" s="2">
        <f>Tabell2[[#This Row],[Antal]]*Tabell2[[#This Row],[Inpris ex moms]]</f>
        <v>56</v>
      </c>
      <c r="M9738" s="2">
        <f>MIN(Tabell2[[#This Row],[Bokat]]*Tabell2[[#This Row],[Inpris ex moms]],Tabell2[[#This Row],[Totalt lagervärde ex moms]])</f>
        <v>0</v>
      </c>
      <c r="N9738" s="2">
        <f>Tabell2[[#This Row],[Totalt lagervärde ex moms]]-Tabell2[[#This Row],[Varav bokat ex moms]]</f>
        <v>56</v>
      </c>
    </row>
    <row r="9739" spans="1:14" x14ac:dyDescent="0.2">
      <c r="A9739" t="s">
        <v>19276</v>
      </c>
      <c r="B9739" t="s">
        <v>19277</v>
      </c>
      <c r="C9739" s="2">
        <v>385</v>
      </c>
      <c r="D9739" s="2">
        <v>261</v>
      </c>
      <c r="E9739" s="2">
        <v>75</v>
      </c>
      <c r="F9739" s="2">
        <v>60</v>
      </c>
      <c r="G9739">
        <v>3</v>
      </c>
      <c r="H9739">
        <v>0</v>
      </c>
      <c r="I9739" s="2">
        <f>Tabell2[[#This Row],[Inköpspris (SEK)]]*Tabell2[[#This Row],[Antal]]</f>
        <v>225</v>
      </c>
      <c r="J9739" s="2">
        <f>MIN(Tabell2[[#This Row],[Bokat]]*Tabell2[[#This Row],[Inköpspris (SEK)]],Tabell2[[#This Row],[Totalt lagervärde ink moms]])</f>
        <v>0</v>
      </c>
      <c r="K9739" s="2">
        <f>Tabell2[[#This Row],[Totalt lagervärde ink moms]]-Tabell2[[#This Row],[Varav bokat ink moms]]</f>
        <v>225</v>
      </c>
      <c r="L9739" s="2">
        <f>Tabell2[[#This Row],[Antal]]*Tabell2[[#This Row],[Inpris ex moms]]</f>
        <v>180</v>
      </c>
      <c r="M9739" s="2">
        <f>MIN(Tabell2[[#This Row],[Bokat]]*Tabell2[[#This Row],[Inpris ex moms]],Tabell2[[#This Row],[Totalt lagervärde ex moms]])</f>
        <v>0</v>
      </c>
      <c r="N9739" s="2">
        <f>Tabell2[[#This Row],[Totalt lagervärde ex moms]]-Tabell2[[#This Row],[Varav bokat ex moms]]</f>
        <v>180</v>
      </c>
    </row>
    <row r="9740" spans="1:14" x14ac:dyDescent="0.2">
      <c r="A9740" t="s">
        <v>16371</v>
      </c>
      <c r="B9740" t="s">
        <v>16372</v>
      </c>
      <c r="C9740" s="2">
        <v>825</v>
      </c>
      <c r="D9740" s="2">
        <v>495</v>
      </c>
      <c r="E9740" s="2">
        <v>159.85</v>
      </c>
      <c r="F9740" s="2">
        <v>127.88</v>
      </c>
      <c r="G9740">
        <v>7</v>
      </c>
      <c r="H9740">
        <v>0</v>
      </c>
      <c r="I9740" s="2">
        <f>Tabell2[[#This Row],[Inköpspris (SEK)]]*Tabell2[[#This Row],[Antal]]</f>
        <v>1118.95</v>
      </c>
      <c r="J9740" s="2">
        <f>MIN(Tabell2[[#This Row],[Bokat]]*Tabell2[[#This Row],[Inköpspris (SEK)]],Tabell2[[#This Row],[Totalt lagervärde ink moms]])</f>
        <v>0</v>
      </c>
      <c r="K9740" s="2">
        <f>Tabell2[[#This Row],[Totalt lagervärde ink moms]]-Tabell2[[#This Row],[Varav bokat ink moms]]</f>
        <v>1118.95</v>
      </c>
      <c r="L9740" s="2">
        <f>Tabell2[[#This Row],[Antal]]*Tabell2[[#This Row],[Inpris ex moms]]</f>
        <v>895.16</v>
      </c>
      <c r="M9740" s="2">
        <f>MIN(Tabell2[[#This Row],[Bokat]]*Tabell2[[#This Row],[Inpris ex moms]],Tabell2[[#This Row],[Totalt lagervärde ex moms]])</f>
        <v>0</v>
      </c>
      <c r="N9740" s="2">
        <f>Tabell2[[#This Row],[Totalt lagervärde ex moms]]-Tabell2[[#This Row],[Varav bokat ex moms]]</f>
        <v>895.16</v>
      </c>
    </row>
    <row r="9741" spans="1:14" x14ac:dyDescent="0.2">
      <c r="A9741" t="s">
        <v>5308</v>
      </c>
      <c r="B9741" t="s">
        <v>5309</v>
      </c>
      <c r="C9741" s="2">
        <v>165</v>
      </c>
      <c r="D9741" s="2">
        <v>90</v>
      </c>
      <c r="E9741" s="2">
        <v>31.75</v>
      </c>
      <c r="F9741" s="2">
        <v>25.400000000000002</v>
      </c>
      <c r="G9741">
        <v>12</v>
      </c>
      <c r="H9741">
        <v>0</v>
      </c>
      <c r="I9741" s="2">
        <f>Tabell2[[#This Row],[Inköpspris (SEK)]]*Tabell2[[#This Row],[Antal]]</f>
        <v>381</v>
      </c>
      <c r="J9741" s="2">
        <f>MIN(Tabell2[[#This Row],[Bokat]]*Tabell2[[#This Row],[Inköpspris (SEK)]],Tabell2[[#This Row],[Totalt lagervärde ink moms]])</f>
        <v>0</v>
      </c>
      <c r="K9741" s="2">
        <f>Tabell2[[#This Row],[Totalt lagervärde ink moms]]-Tabell2[[#This Row],[Varav bokat ink moms]]</f>
        <v>381</v>
      </c>
      <c r="L9741" s="2">
        <f>Tabell2[[#This Row],[Antal]]*Tabell2[[#This Row],[Inpris ex moms]]</f>
        <v>304.8</v>
      </c>
      <c r="M9741" s="2">
        <f>MIN(Tabell2[[#This Row],[Bokat]]*Tabell2[[#This Row],[Inpris ex moms]],Tabell2[[#This Row],[Totalt lagervärde ex moms]])</f>
        <v>0</v>
      </c>
      <c r="N9741" s="2">
        <f>Tabell2[[#This Row],[Totalt lagervärde ex moms]]-Tabell2[[#This Row],[Varav bokat ex moms]]</f>
        <v>304.8</v>
      </c>
    </row>
    <row r="9742" spans="1:14" x14ac:dyDescent="0.2">
      <c r="A9742" t="s">
        <v>11376</v>
      </c>
      <c r="B9742" t="s">
        <v>11377</v>
      </c>
      <c r="C9742" s="2">
        <v>1580</v>
      </c>
      <c r="D9742" s="2">
        <v>1165</v>
      </c>
      <c r="E9742" s="2">
        <v>297.3</v>
      </c>
      <c r="F9742" s="2">
        <v>237.84000000000003</v>
      </c>
      <c r="G9742">
        <v>12</v>
      </c>
      <c r="H9742">
        <v>0</v>
      </c>
      <c r="I9742" s="2">
        <f>Tabell2[[#This Row],[Inköpspris (SEK)]]*Tabell2[[#This Row],[Antal]]</f>
        <v>3567.6000000000004</v>
      </c>
      <c r="J9742" s="2">
        <f>MIN(Tabell2[[#This Row],[Bokat]]*Tabell2[[#This Row],[Inköpspris (SEK)]],Tabell2[[#This Row],[Totalt lagervärde ink moms]])</f>
        <v>0</v>
      </c>
      <c r="K9742" s="2">
        <f>Tabell2[[#This Row],[Totalt lagervärde ink moms]]-Tabell2[[#This Row],[Varav bokat ink moms]]</f>
        <v>3567.6000000000004</v>
      </c>
      <c r="L9742" s="2">
        <f>Tabell2[[#This Row],[Antal]]*Tabell2[[#This Row],[Inpris ex moms]]</f>
        <v>2854.0800000000004</v>
      </c>
      <c r="M9742" s="2">
        <f>MIN(Tabell2[[#This Row],[Bokat]]*Tabell2[[#This Row],[Inpris ex moms]],Tabell2[[#This Row],[Totalt lagervärde ex moms]])</f>
        <v>0</v>
      </c>
      <c r="N9742" s="2">
        <f>Tabell2[[#This Row],[Totalt lagervärde ex moms]]-Tabell2[[#This Row],[Varav bokat ex moms]]</f>
        <v>2854.0800000000004</v>
      </c>
    </row>
    <row r="9743" spans="1:14" x14ac:dyDescent="0.2">
      <c r="A9743" t="s">
        <v>11378</v>
      </c>
      <c r="B9743" t="s">
        <v>11379</v>
      </c>
      <c r="C9743" s="2">
        <v>1580</v>
      </c>
      <c r="D9743" s="2">
        <v>1165</v>
      </c>
      <c r="E9743" s="2">
        <v>297.3</v>
      </c>
      <c r="F9743" s="2">
        <v>237.84000000000003</v>
      </c>
      <c r="G9743">
        <v>3</v>
      </c>
      <c r="H9743">
        <v>0</v>
      </c>
      <c r="I9743" s="2">
        <f>Tabell2[[#This Row],[Inköpspris (SEK)]]*Tabell2[[#This Row],[Antal]]</f>
        <v>891.90000000000009</v>
      </c>
      <c r="J9743" s="2">
        <f>MIN(Tabell2[[#This Row],[Bokat]]*Tabell2[[#This Row],[Inköpspris (SEK)]],Tabell2[[#This Row],[Totalt lagervärde ink moms]])</f>
        <v>0</v>
      </c>
      <c r="K9743" s="2">
        <f>Tabell2[[#This Row],[Totalt lagervärde ink moms]]-Tabell2[[#This Row],[Varav bokat ink moms]]</f>
        <v>891.90000000000009</v>
      </c>
      <c r="L9743" s="2">
        <f>Tabell2[[#This Row],[Antal]]*Tabell2[[#This Row],[Inpris ex moms]]</f>
        <v>713.5200000000001</v>
      </c>
      <c r="M9743" s="2">
        <f>MIN(Tabell2[[#This Row],[Bokat]]*Tabell2[[#This Row],[Inpris ex moms]],Tabell2[[#This Row],[Totalt lagervärde ex moms]])</f>
        <v>0</v>
      </c>
      <c r="N9743" s="2">
        <f>Tabell2[[#This Row],[Totalt lagervärde ex moms]]-Tabell2[[#This Row],[Varav bokat ex moms]]</f>
        <v>713.5200000000001</v>
      </c>
    </row>
    <row r="9744" spans="1:14" x14ac:dyDescent="0.2">
      <c r="A9744" t="s">
        <v>19278</v>
      </c>
      <c r="B9744" t="s">
        <v>19279</v>
      </c>
      <c r="C9744" s="2">
        <v>405</v>
      </c>
      <c r="D9744" s="2">
        <v>281</v>
      </c>
      <c r="E9744" s="2">
        <v>75</v>
      </c>
      <c r="F9744" s="2">
        <v>60</v>
      </c>
      <c r="G9744">
        <v>2</v>
      </c>
      <c r="H9744">
        <v>0</v>
      </c>
      <c r="I9744" s="2">
        <f>Tabell2[[#This Row],[Inköpspris (SEK)]]*Tabell2[[#This Row],[Antal]]</f>
        <v>150</v>
      </c>
      <c r="J9744" s="2">
        <f>MIN(Tabell2[[#This Row],[Bokat]]*Tabell2[[#This Row],[Inköpspris (SEK)]],Tabell2[[#This Row],[Totalt lagervärde ink moms]])</f>
        <v>0</v>
      </c>
      <c r="K9744" s="2">
        <f>Tabell2[[#This Row],[Totalt lagervärde ink moms]]-Tabell2[[#This Row],[Varav bokat ink moms]]</f>
        <v>150</v>
      </c>
      <c r="L9744" s="2">
        <f>Tabell2[[#This Row],[Antal]]*Tabell2[[#This Row],[Inpris ex moms]]</f>
        <v>120</v>
      </c>
      <c r="M9744" s="2">
        <f>MIN(Tabell2[[#This Row],[Bokat]]*Tabell2[[#This Row],[Inpris ex moms]],Tabell2[[#This Row],[Totalt lagervärde ex moms]])</f>
        <v>0</v>
      </c>
      <c r="N9744" s="2">
        <f>Tabell2[[#This Row],[Totalt lagervärde ex moms]]-Tabell2[[#This Row],[Varav bokat ex moms]]</f>
        <v>120</v>
      </c>
    </row>
    <row r="9745" spans="1:14" x14ac:dyDescent="0.2">
      <c r="A9745" t="s">
        <v>19388</v>
      </c>
      <c r="B9745" t="s">
        <v>19389</v>
      </c>
      <c r="C9745" s="2">
        <v>124</v>
      </c>
      <c r="D9745" s="2">
        <v>85</v>
      </c>
      <c r="E9745" s="2">
        <v>22.5</v>
      </c>
      <c r="F9745" s="2">
        <v>18</v>
      </c>
      <c r="G9745">
        <v>2</v>
      </c>
      <c r="H9745">
        <v>0</v>
      </c>
      <c r="I9745" s="2">
        <f>Tabell2[[#This Row],[Inköpspris (SEK)]]*Tabell2[[#This Row],[Antal]]</f>
        <v>45</v>
      </c>
      <c r="J9745" s="2">
        <f>MIN(Tabell2[[#This Row],[Bokat]]*Tabell2[[#This Row],[Inköpspris (SEK)]],Tabell2[[#This Row],[Totalt lagervärde ink moms]])</f>
        <v>0</v>
      </c>
      <c r="K9745" s="2">
        <f>Tabell2[[#This Row],[Totalt lagervärde ink moms]]-Tabell2[[#This Row],[Varav bokat ink moms]]</f>
        <v>45</v>
      </c>
      <c r="L9745" s="2">
        <f>Tabell2[[#This Row],[Antal]]*Tabell2[[#This Row],[Inpris ex moms]]</f>
        <v>36</v>
      </c>
      <c r="M9745" s="2">
        <f>MIN(Tabell2[[#This Row],[Bokat]]*Tabell2[[#This Row],[Inpris ex moms]],Tabell2[[#This Row],[Totalt lagervärde ex moms]])</f>
        <v>0</v>
      </c>
      <c r="N9745" s="2">
        <f>Tabell2[[#This Row],[Totalt lagervärde ex moms]]-Tabell2[[#This Row],[Varav bokat ex moms]]</f>
        <v>36</v>
      </c>
    </row>
    <row r="9746" spans="1:14" x14ac:dyDescent="0.2">
      <c r="A9746" t="s">
        <v>9785</v>
      </c>
      <c r="B9746" t="s">
        <v>9786</v>
      </c>
      <c r="C9746" s="2">
        <v>139</v>
      </c>
      <c r="D9746" s="2">
        <v>104</v>
      </c>
      <c r="E9746" s="2">
        <v>25</v>
      </c>
      <c r="F9746" s="2">
        <v>20</v>
      </c>
      <c r="G9746">
        <v>2</v>
      </c>
      <c r="H9746">
        <v>0</v>
      </c>
      <c r="I9746" s="2">
        <f>Tabell2[[#This Row],[Inköpspris (SEK)]]*Tabell2[[#This Row],[Antal]]</f>
        <v>50</v>
      </c>
      <c r="J9746" s="2">
        <f>MIN(Tabell2[[#This Row],[Bokat]]*Tabell2[[#This Row],[Inköpspris (SEK)]],Tabell2[[#This Row],[Totalt lagervärde ink moms]])</f>
        <v>0</v>
      </c>
      <c r="K9746" s="2">
        <f>Tabell2[[#This Row],[Totalt lagervärde ink moms]]-Tabell2[[#This Row],[Varav bokat ink moms]]</f>
        <v>50</v>
      </c>
      <c r="L9746" s="2">
        <f>Tabell2[[#This Row],[Antal]]*Tabell2[[#This Row],[Inpris ex moms]]</f>
        <v>40</v>
      </c>
      <c r="M9746" s="2">
        <f>MIN(Tabell2[[#This Row],[Bokat]]*Tabell2[[#This Row],[Inpris ex moms]],Tabell2[[#This Row],[Totalt lagervärde ex moms]])</f>
        <v>0</v>
      </c>
      <c r="N9746" s="2">
        <f>Tabell2[[#This Row],[Totalt lagervärde ex moms]]-Tabell2[[#This Row],[Varav bokat ex moms]]</f>
        <v>40</v>
      </c>
    </row>
    <row r="9747" spans="1:14" x14ac:dyDescent="0.2">
      <c r="A9747" t="s">
        <v>19358</v>
      </c>
      <c r="B9747" t="s">
        <v>19359</v>
      </c>
      <c r="C9747" s="2">
        <v>253</v>
      </c>
      <c r="D9747" s="2">
        <v>178</v>
      </c>
      <c r="E9747" s="2">
        <v>45</v>
      </c>
      <c r="F9747" s="2">
        <v>36</v>
      </c>
      <c r="G9747">
        <v>4</v>
      </c>
      <c r="H9747">
        <v>0</v>
      </c>
      <c r="I9747" s="2">
        <f>Tabell2[[#This Row],[Inköpspris (SEK)]]*Tabell2[[#This Row],[Antal]]</f>
        <v>180</v>
      </c>
      <c r="J9747" s="2">
        <f>MIN(Tabell2[[#This Row],[Bokat]]*Tabell2[[#This Row],[Inköpspris (SEK)]],Tabell2[[#This Row],[Totalt lagervärde ink moms]])</f>
        <v>0</v>
      </c>
      <c r="K9747" s="2">
        <f>Tabell2[[#This Row],[Totalt lagervärde ink moms]]-Tabell2[[#This Row],[Varav bokat ink moms]]</f>
        <v>180</v>
      </c>
      <c r="L9747" s="2">
        <f>Tabell2[[#This Row],[Antal]]*Tabell2[[#This Row],[Inpris ex moms]]</f>
        <v>144</v>
      </c>
      <c r="M9747" s="2">
        <f>MIN(Tabell2[[#This Row],[Bokat]]*Tabell2[[#This Row],[Inpris ex moms]],Tabell2[[#This Row],[Totalt lagervärde ex moms]])</f>
        <v>0</v>
      </c>
      <c r="N9747" s="2">
        <f>Tabell2[[#This Row],[Totalt lagervärde ex moms]]-Tabell2[[#This Row],[Varav bokat ex moms]]</f>
        <v>144</v>
      </c>
    </row>
    <row r="9748" spans="1:14" x14ac:dyDescent="0.2">
      <c r="A9748" t="s">
        <v>11535</v>
      </c>
      <c r="B9748" t="s">
        <v>11536</v>
      </c>
      <c r="C9748" s="2">
        <v>819</v>
      </c>
      <c r="D9748" s="2">
        <v>775</v>
      </c>
      <c r="E9748" s="2">
        <v>145.44</v>
      </c>
      <c r="F9748" s="2">
        <v>116.352</v>
      </c>
      <c r="G9748">
        <v>6</v>
      </c>
      <c r="H9748">
        <v>0</v>
      </c>
      <c r="I9748" s="2">
        <f>Tabell2[[#This Row],[Inköpspris (SEK)]]*Tabell2[[#This Row],[Antal]]</f>
        <v>872.64</v>
      </c>
      <c r="J9748" s="2">
        <f>MIN(Tabell2[[#This Row],[Bokat]]*Tabell2[[#This Row],[Inköpspris (SEK)]],Tabell2[[#This Row],[Totalt lagervärde ink moms]])</f>
        <v>0</v>
      </c>
      <c r="K9748" s="2">
        <f>Tabell2[[#This Row],[Totalt lagervärde ink moms]]-Tabell2[[#This Row],[Varav bokat ink moms]]</f>
        <v>872.64</v>
      </c>
      <c r="L9748" s="2">
        <f>Tabell2[[#This Row],[Antal]]*Tabell2[[#This Row],[Inpris ex moms]]</f>
        <v>698.11200000000008</v>
      </c>
      <c r="M9748" s="2">
        <f>MIN(Tabell2[[#This Row],[Bokat]]*Tabell2[[#This Row],[Inpris ex moms]],Tabell2[[#This Row],[Totalt lagervärde ex moms]])</f>
        <v>0</v>
      </c>
      <c r="N9748" s="2">
        <f>Tabell2[[#This Row],[Totalt lagervärde ex moms]]-Tabell2[[#This Row],[Varav bokat ex moms]]</f>
        <v>698.11200000000008</v>
      </c>
    </row>
    <row r="9749" spans="1:14" x14ac:dyDescent="0.2">
      <c r="A9749" t="s">
        <v>8905</v>
      </c>
      <c r="B9749" t="s">
        <v>8906</v>
      </c>
      <c r="C9749" s="2">
        <v>189</v>
      </c>
      <c r="D9749" s="2">
        <v>132</v>
      </c>
      <c r="E9749" s="2">
        <v>33</v>
      </c>
      <c r="F9749" s="2">
        <v>26.400000000000002</v>
      </c>
      <c r="G9749">
        <v>60</v>
      </c>
      <c r="H9749">
        <v>0</v>
      </c>
      <c r="I9749" s="2">
        <f>Tabell2[[#This Row],[Inköpspris (SEK)]]*Tabell2[[#This Row],[Antal]]</f>
        <v>1980</v>
      </c>
      <c r="J9749" s="2">
        <f>MIN(Tabell2[[#This Row],[Bokat]]*Tabell2[[#This Row],[Inköpspris (SEK)]],Tabell2[[#This Row],[Totalt lagervärde ink moms]])</f>
        <v>0</v>
      </c>
      <c r="K9749" s="2">
        <f>Tabell2[[#This Row],[Totalt lagervärde ink moms]]-Tabell2[[#This Row],[Varav bokat ink moms]]</f>
        <v>1980</v>
      </c>
      <c r="L9749" s="2">
        <f>Tabell2[[#This Row],[Antal]]*Tabell2[[#This Row],[Inpris ex moms]]</f>
        <v>1584.0000000000002</v>
      </c>
      <c r="M9749" s="2">
        <f>MIN(Tabell2[[#This Row],[Bokat]]*Tabell2[[#This Row],[Inpris ex moms]],Tabell2[[#This Row],[Totalt lagervärde ex moms]])</f>
        <v>0</v>
      </c>
      <c r="N9749" s="2">
        <f>Tabell2[[#This Row],[Totalt lagervärde ex moms]]-Tabell2[[#This Row],[Varav bokat ex moms]]</f>
        <v>1584.0000000000002</v>
      </c>
    </row>
    <row r="9750" spans="1:14" x14ac:dyDescent="0.2">
      <c r="A9750" t="s">
        <v>8885</v>
      </c>
      <c r="B9750" t="s">
        <v>8886</v>
      </c>
      <c r="C9750" s="2">
        <v>29</v>
      </c>
      <c r="D9750" s="2">
        <v>6</v>
      </c>
      <c r="E9750" s="2">
        <v>5</v>
      </c>
      <c r="F9750" s="2">
        <v>4</v>
      </c>
      <c r="G9750">
        <v>22</v>
      </c>
      <c r="H9750">
        <v>0</v>
      </c>
      <c r="I9750" s="2">
        <f>Tabell2[[#This Row],[Inköpspris (SEK)]]*Tabell2[[#This Row],[Antal]]</f>
        <v>110</v>
      </c>
      <c r="J9750" s="2">
        <f>MIN(Tabell2[[#This Row],[Bokat]]*Tabell2[[#This Row],[Inköpspris (SEK)]],Tabell2[[#This Row],[Totalt lagervärde ink moms]])</f>
        <v>0</v>
      </c>
      <c r="K9750" s="2">
        <f>Tabell2[[#This Row],[Totalt lagervärde ink moms]]-Tabell2[[#This Row],[Varav bokat ink moms]]</f>
        <v>110</v>
      </c>
      <c r="L9750" s="2">
        <f>Tabell2[[#This Row],[Antal]]*Tabell2[[#This Row],[Inpris ex moms]]</f>
        <v>88</v>
      </c>
      <c r="M9750" s="2">
        <f>MIN(Tabell2[[#This Row],[Bokat]]*Tabell2[[#This Row],[Inpris ex moms]],Tabell2[[#This Row],[Totalt lagervärde ex moms]])</f>
        <v>0</v>
      </c>
      <c r="N9750" s="2">
        <f>Tabell2[[#This Row],[Totalt lagervärde ex moms]]-Tabell2[[#This Row],[Varav bokat ex moms]]</f>
        <v>88</v>
      </c>
    </row>
    <row r="9751" spans="1:14" x14ac:dyDescent="0.2">
      <c r="A9751" t="s">
        <v>19360</v>
      </c>
      <c r="B9751" t="s">
        <v>19361</v>
      </c>
      <c r="C9751" s="2">
        <v>263</v>
      </c>
      <c r="D9751" s="2">
        <v>188</v>
      </c>
      <c r="E9751" s="2">
        <v>45</v>
      </c>
      <c r="F9751" s="2">
        <v>36</v>
      </c>
      <c r="G9751">
        <v>1</v>
      </c>
      <c r="H9751">
        <v>0</v>
      </c>
      <c r="I9751" s="2">
        <f>Tabell2[[#This Row],[Inköpspris (SEK)]]*Tabell2[[#This Row],[Antal]]</f>
        <v>45</v>
      </c>
      <c r="J9751" s="2">
        <f>MIN(Tabell2[[#This Row],[Bokat]]*Tabell2[[#This Row],[Inköpspris (SEK)]],Tabell2[[#This Row],[Totalt lagervärde ink moms]])</f>
        <v>0</v>
      </c>
      <c r="K9751" s="2">
        <f>Tabell2[[#This Row],[Totalt lagervärde ink moms]]-Tabell2[[#This Row],[Varav bokat ink moms]]</f>
        <v>45</v>
      </c>
      <c r="L9751" s="2">
        <f>Tabell2[[#This Row],[Antal]]*Tabell2[[#This Row],[Inpris ex moms]]</f>
        <v>36</v>
      </c>
      <c r="M9751" s="2">
        <f>MIN(Tabell2[[#This Row],[Bokat]]*Tabell2[[#This Row],[Inpris ex moms]],Tabell2[[#This Row],[Totalt lagervärde ex moms]])</f>
        <v>0</v>
      </c>
      <c r="N9751" s="2">
        <f>Tabell2[[#This Row],[Totalt lagervärde ex moms]]-Tabell2[[#This Row],[Varav bokat ex moms]]</f>
        <v>36</v>
      </c>
    </row>
    <row r="9752" spans="1:14" x14ac:dyDescent="0.2">
      <c r="A9752" t="s">
        <v>14109</v>
      </c>
      <c r="B9752" t="s">
        <v>14110</v>
      </c>
      <c r="C9752" s="2">
        <v>693</v>
      </c>
      <c r="D9752" s="2">
        <v>208</v>
      </c>
      <c r="E9752" s="2">
        <v>116.15</v>
      </c>
      <c r="F9752" s="2">
        <v>92.920000000000016</v>
      </c>
      <c r="G9752">
        <v>1</v>
      </c>
      <c r="H9752">
        <v>0</v>
      </c>
      <c r="I9752" s="2">
        <f>Tabell2[[#This Row],[Inköpspris (SEK)]]*Tabell2[[#This Row],[Antal]]</f>
        <v>116.15</v>
      </c>
      <c r="J9752" s="2">
        <f>MIN(Tabell2[[#This Row],[Bokat]]*Tabell2[[#This Row],[Inköpspris (SEK)]],Tabell2[[#This Row],[Totalt lagervärde ink moms]])</f>
        <v>0</v>
      </c>
      <c r="K9752" s="2">
        <f>Tabell2[[#This Row],[Totalt lagervärde ink moms]]-Tabell2[[#This Row],[Varav bokat ink moms]]</f>
        <v>116.15</v>
      </c>
      <c r="L9752" s="2">
        <f>Tabell2[[#This Row],[Antal]]*Tabell2[[#This Row],[Inpris ex moms]]</f>
        <v>92.920000000000016</v>
      </c>
      <c r="M9752" s="2">
        <f>MIN(Tabell2[[#This Row],[Bokat]]*Tabell2[[#This Row],[Inpris ex moms]],Tabell2[[#This Row],[Totalt lagervärde ex moms]])</f>
        <v>0</v>
      </c>
      <c r="N9752" s="2">
        <f>Tabell2[[#This Row],[Totalt lagervärde ex moms]]-Tabell2[[#This Row],[Varav bokat ex moms]]</f>
        <v>92.920000000000016</v>
      </c>
    </row>
    <row r="9753" spans="1:14" x14ac:dyDescent="0.2">
      <c r="A9753" t="s">
        <v>14115</v>
      </c>
      <c r="B9753" t="s">
        <v>14116</v>
      </c>
      <c r="C9753" s="2">
        <v>693</v>
      </c>
      <c r="D9753" s="2">
        <v>208</v>
      </c>
      <c r="E9753" s="2">
        <v>116.15</v>
      </c>
      <c r="F9753" s="2">
        <v>92.920000000000016</v>
      </c>
      <c r="G9753">
        <v>3</v>
      </c>
      <c r="H9753">
        <v>0</v>
      </c>
      <c r="I9753" s="2">
        <f>Tabell2[[#This Row],[Inköpspris (SEK)]]*Tabell2[[#This Row],[Antal]]</f>
        <v>348.45000000000005</v>
      </c>
      <c r="J9753" s="2">
        <f>MIN(Tabell2[[#This Row],[Bokat]]*Tabell2[[#This Row],[Inköpspris (SEK)]],Tabell2[[#This Row],[Totalt lagervärde ink moms]])</f>
        <v>0</v>
      </c>
      <c r="K9753" s="2">
        <f>Tabell2[[#This Row],[Totalt lagervärde ink moms]]-Tabell2[[#This Row],[Varav bokat ink moms]]</f>
        <v>348.45000000000005</v>
      </c>
      <c r="L9753" s="2">
        <f>Tabell2[[#This Row],[Antal]]*Tabell2[[#This Row],[Inpris ex moms]]</f>
        <v>278.76000000000005</v>
      </c>
      <c r="M9753" s="2">
        <f>MIN(Tabell2[[#This Row],[Bokat]]*Tabell2[[#This Row],[Inpris ex moms]],Tabell2[[#This Row],[Totalt lagervärde ex moms]])</f>
        <v>0</v>
      </c>
      <c r="N9753" s="2">
        <f>Tabell2[[#This Row],[Totalt lagervärde ex moms]]-Tabell2[[#This Row],[Varav bokat ex moms]]</f>
        <v>278.76000000000005</v>
      </c>
    </row>
    <row r="9754" spans="1:14" x14ac:dyDescent="0.2">
      <c r="A9754" t="s">
        <v>14117</v>
      </c>
      <c r="B9754" t="s">
        <v>14118</v>
      </c>
      <c r="C9754" s="2">
        <v>693</v>
      </c>
      <c r="D9754" s="2">
        <v>208</v>
      </c>
      <c r="E9754" s="2">
        <v>116.15</v>
      </c>
      <c r="F9754" s="2">
        <v>92.920000000000016</v>
      </c>
      <c r="G9754">
        <v>3</v>
      </c>
      <c r="H9754">
        <v>0</v>
      </c>
      <c r="I9754" s="2">
        <f>Tabell2[[#This Row],[Inköpspris (SEK)]]*Tabell2[[#This Row],[Antal]]</f>
        <v>348.45000000000005</v>
      </c>
      <c r="J9754" s="2">
        <f>MIN(Tabell2[[#This Row],[Bokat]]*Tabell2[[#This Row],[Inköpspris (SEK)]],Tabell2[[#This Row],[Totalt lagervärde ink moms]])</f>
        <v>0</v>
      </c>
      <c r="K9754" s="2">
        <f>Tabell2[[#This Row],[Totalt lagervärde ink moms]]-Tabell2[[#This Row],[Varav bokat ink moms]]</f>
        <v>348.45000000000005</v>
      </c>
      <c r="L9754" s="2">
        <f>Tabell2[[#This Row],[Antal]]*Tabell2[[#This Row],[Inpris ex moms]]</f>
        <v>278.76000000000005</v>
      </c>
      <c r="M9754" s="2">
        <f>MIN(Tabell2[[#This Row],[Bokat]]*Tabell2[[#This Row],[Inpris ex moms]],Tabell2[[#This Row],[Totalt lagervärde ex moms]])</f>
        <v>0</v>
      </c>
      <c r="N9754" s="2">
        <f>Tabell2[[#This Row],[Totalt lagervärde ex moms]]-Tabell2[[#This Row],[Varav bokat ex moms]]</f>
        <v>278.76000000000005</v>
      </c>
    </row>
    <row r="9755" spans="1:14" x14ac:dyDescent="0.2">
      <c r="A9755" t="s">
        <v>11623</v>
      </c>
      <c r="B9755" t="s">
        <v>11624</v>
      </c>
      <c r="C9755" s="2">
        <v>136</v>
      </c>
      <c r="D9755" s="2">
        <v>100</v>
      </c>
      <c r="E9755" s="2">
        <v>22.5</v>
      </c>
      <c r="F9755" s="2">
        <v>18</v>
      </c>
      <c r="G9755">
        <v>4</v>
      </c>
      <c r="H9755">
        <v>0</v>
      </c>
      <c r="I9755" s="2">
        <f>Tabell2[[#This Row],[Inköpspris (SEK)]]*Tabell2[[#This Row],[Antal]]</f>
        <v>90</v>
      </c>
      <c r="J9755" s="2">
        <f>MIN(Tabell2[[#This Row],[Bokat]]*Tabell2[[#This Row],[Inköpspris (SEK)]],Tabell2[[#This Row],[Totalt lagervärde ink moms]])</f>
        <v>0</v>
      </c>
      <c r="K9755" s="2">
        <f>Tabell2[[#This Row],[Totalt lagervärde ink moms]]-Tabell2[[#This Row],[Varav bokat ink moms]]</f>
        <v>90</v>
      </c>
      <c r="L9755" s="2">
        <f>Tabell2[[#This Row],[Antal]]*Tabell2[[#This Row],[Inpris ex moms]]</f>
        <v>72</v>
      </c>
      <c r="M9755" s="2">
        <f>MIN(Tabell2[[#This Row],[Bokat]]*Tabell2[[#This Row],[Inpris ex moms]],Tabell2[[#This Row],[Totalt lagervärde ex moms]])</f>
        <v>0</v>
      </c>
      <c r="N9755" s="2">
        <f>Tabell2[[#This Row],[Totalt lagervärde ex moms]]-Tabell2[[#This Row],[Varav bokat ex moms]]</f>
        <v>72</v>
      </c>
    </row>
    <row r="9756" spans="1:14" x14ac:dyDescent="0.2">
      <c r="A9756" t="s">
        <v>11629</v>
      </c>
      <c r="B9756" t="s">
        <v>11624</v>
      </c>
      <c r="C9756" s="2">
        <v>136</v>
      </c>
      <c r="D9756" s="2">
        <v>100</v>
      </c>
      <c r="E9756" s="2">
        <v>22.5</v>
      </c>
      <c r="F9756" s="2">
        <v>18</v>
      </c>
      <c r="G9756">
        <v>3</v>
      </c>
      <c r="H9756">
        <v>0</v>
      </c>
      <c r="I9756" s="2">
        <f>Tabell2[[#This Row],[Inköpspris (SEK)]]*Tabell2[[#This Row],[Antal]]</f>
        <v>67.5</v>
      </c>
      <c r="J9756" s="2">
        <f>MIN(Tabell2[[#This Row],[Bokat]]*Tabell2[[#This Row],[Inköpspris (SEK)]],Tabell2[[#This Row],[Totalt lagervärde ink moms]])</f>
        <v>0</v>
      </c>
      <c r="K9756" s="2">
        <f>Tabell2[[#This Row],[Totalt lagervärde ink moms]]-Tabell2[[#This Row],[Varav bokat ink moms]]</f>
        <v>67.5</v>
      </c>
      <c r="L9756" s="2">
        <f>Tabell2[[#This Row],[Antal]]*Tabell2[[#This Row],[Inpris ex moms]]</f>
        <v>54</v>
      </c>
      <c r="M9756" s="2">
        <f>MIN(Tabell2[[#This Row],[Bokat]]*Tabell2[[#This Row],[Inpris ex moms]],Tabell2[[#This Row],[Totalt lagervärde ex moms]])</f>
        <v>0</v>
      </c>
      <c r="N9756" s="2">
        <f>Tabell2[[#This Row],[Totalt lagervärde ex moms]]-Tabell2[[#This Row],[Varav bokat ex moms]]</f>
        <v>54</v>
      </c>
    </row>
    <row r="9757" spans="1:14" x14ac:dyDescent="0.2">
      <c r="A9757" t="s">
        <v>19362</v>
      </c>
      <c r="B9757" t="s">
        <v>19363</v>
      </c>
      <c r="C9757" s="2">
        <v>273</v>
      </c>
      <c r="D9757" s="2">
        <v>198</v>
      </c>
      <c r="E9757" s="2">
        <v>45</v>
      </c>
      <c r="F9757" s="2">
        <v>36</v>
      </c>
      <c r="G9757">
        <v>3</v>
      </c>
      <c r="H9757">
        <v>0</v>
      </c>
      <c r="I9757" s="2">
        <f>Tabell2[[#This Row],[Inköpspris (SEK)]]*Tabell2[[#This Row],[Antal]]</f>
        <v>135</v>
      </c>
      <c r="J9757" s="2">
        <f>MIN(Tabell2[[#This Row],[Bokat]]*Tabell2[[#This Row],[Inköpspris (SEK)]],Tabell2[[#This Row],[Totalt lagervärde ink moms]])</f>
        <v>0</v>
      </c>
      <c r="K9757" s="2">
        <f>Tabell2[[#This Row],[Totalt lagervärde ink moms]]-Tabell2[[#This Row],[Varav bokat ink moms]]</f>
        <v>135</v>
      </c>
      <c r="L9757" s="2">
        <f>Tabell2[[#This Row],[Antal]]*Tabell2[[#This Row],[Inpris ex moms]]</f>
        <v>108</v>
      </c>
      <c r="M9757" s="2">
        <f>MIN(Tabell2[[#This Row],[Bokat]]*Tabell2[[#This Row],[Inpris ex moms]],Tabell2[[#This Row],[Totalt lagervärde ex moms]])</f>
        <v>0</v>
      </c>
      <c r="N9757" s="2">
        <f>Tabell2[[#This Row],[Totalt lagervärde ex moms]]-Tabell2[[#This Row],[Varav bokat ex moms]]</f>
        <v>108</v>
      </c>
    </row>
    <row r="9758" spans="1:14" x14ac:dyDescent="0.2">
      <c r="A9758" t="s">
        <v>7532</v>
      </c>
      <c r="B9758" t="s">
        <v>7533</v>
      </c>
      <c r="C9758" s="2">
        <v>130</v>
      </c>
      <c r="D9758" s="2">
        <v>115</v>
      </c>
      <c r="E9758" s="2">
        <v>21.36</v>
      </c>
      <c r="F9758" s="2">
        <v>17.09</v>
      </c>
      <c r="G9758">
        <v>23</v>
      </c>
      <c r="H9758">
        <v>0</v>
      </c>
      <c r="I9758" s="2">
        <f>Tabell2[[#This Row],[Inköpspris (SEK)]]*Tabell2[[#This Row],[Antal]]</f>
        <v>491.28</v>
      </c>
      <c r="J9758" s="2">
        <f>MIN(Tabell2[[#This Row],[Bokat]]*Tabell2[[#This Row],[Inköpspris (SEK)]],Tabell2[[#This Row],[Totalt lagervärde ink moms]])</f>
        <v>0</v>
      </c>
      <c r="K9758" s="2">
        <f>Tabell2[[#This Row],[Totalt lagervärde ink moms]]-Tabell2[[#This Row],[Varav bokat ink moms]]</f>
        <v>491.28</v>
      </c>
      <c r="L9758" s="2">
        <f>Tabell2[[#This Row],[Antal]]*Tabell2[[#This Row],[Inpris ex moms]]</f>
        <v>393.07</v>
      </c>
      <c r="M9758" s="2">
        <f>MIN(Tabell2[[#This Row],[Bokat]]*Tabell2[[#This Row],[Inpris ex moms]],Tabell2[[#This Row],[Totalt lagervärde ex moms]])</f>
        <v>0</v>
      </c>
      <c r="N9758" s="2">
        <f>Tabell2[[#This Row],[Totalt lagervärde ex moms]]-Tabell2[[#This Row],[Varav bokat ex moms]]</f>
        <v>393.07</v>
      </c>
    </row>
    <row r="9759" spans="1:14" x14ac:dyDescent="0.2">
      <c r="A9759" t="s">
        <v>14187</v>
      </c>
      <c r="B9759" t="s">
        <v>14188</v>
      </c>
      <c r="C9759" s="2">
        <v>366</v>
      </c>
      <c r="D9759" s="2">
        <v>256</v>
      </c>
      <c r="E9759" s="2">
        <v>60.1</v>
      </c>
      <c r="F9759" s="2">
        <v>48.080000000000005</v>
      </c>
      <c r="G9759">
        <v>3</v>
      </c>
      <c r="H9759">
        <v>0</v>
      </c>
      <c r="I9759" s="2">
        <f>Tabell2[[#This Row],[Inköpspris (SEK)]]*Tabell2[[#This Row],[Antal]]</f>
        <v>180.3</v>
      </c>
      <c r="J9759" s="2">
        <f>MIN(Tabell2[[#This Row],[Bokat]]*Tabell2[[#This Row],[Inköpspris (SEK)]],Tabell2[[#This Row],[Totalt lagervärde ink moms]])</f>
        <v>0</v>
      </c>
      <c r="K9759" s="2">
        <f>Tabell2[[#This Row],[Totalt lagervärde ink moms]]-Tabell2[[#This Row],[Varav bokat ink moms]]</f>
        <v>180.3</v>
      </c>
      <c r="L9759" s="2">
        <f>Tabell2[[#This Row],[Antal]]*Tabell2[[#This Row],[Inpris ex moms]]</f>
        <v>144.24</v>
      </c>
      <c r="M9759" s="2">
        <f>MIN(Tabell2[[#This Row],[Bokat]]*Tabell2[[#This Row],[Inpris ex moms]],Tabell2[[#This Row],[Totalt lagervärde ex moms]])</f>
        <v>0</v>
      </c>
      <c r="N9759" s="2">
        <f>Tabell2[[#This Row],[Totalt lagervärde ex moms]]-Tabell2[[#This Row],[Varav bokat ex moms]]</f>
        <v>144.24</v>
      </c>
    </row>
    <row r="9760" spans="1:14" x14ac:dyDescent="0.2">
      <c r="A9760" t="s">
        <v>14201</v>
      </c>
      <c r="B9760" t="s">
        <v>14202</v>
      </c>
      <c r="C9760" s="2">
        <v>374</v>
      </c>
      <c r="D9760" s="2">
        <v>262</v>
      </c>
      <c r="E9760" s="2">
        <v>60.1</v>
      </c>
      <c r="F9760" s="2">
        <v>48.080000000000005</v>
      </c>
      <c r="G9760">
        <v>2</v>
      </c>
      <c r="H9760">
        <v>0</v>
      </c>
      <c r="I9760" s="2">
        <f>Tabell2[[#This Row],[Inköpspris (SEK)]]*Tabell2[[#This Row],[Antal]]</f>
        <v>120.2</v>
      </c>
      <c r="J9760" s="2">
        <f>MIN(Tabell2[[#This Row],[Bokat]]*Tabell2[[#This Row],[Inköpspris (SEK)]],Tabell2[[#This Row],[Totalt lagervärde ink moms]])</f>
        <v>0</v>
      </c>
      <c r="K9760" s="2">
        <f>Tabell2[[#This Row],[Totalt lagervärde ink moms]]-Tabell2[[#This Row],[Varav bokat ink moms]]</f>
        <v>120.2</v>
      </c>
      <c r="L9760" s="2">
        <f>Tabell2[[#This Row],[Antal]]*Tabell2[[#This Row],[Inpris ex moms]]</f>
        <v>96.160000000000011</v>
      </c>
      <c r="M9760" s="2">
        <f>MIN(Tabell2[[#This Row],[Bokat]]*Tabell2[[#This Row],[Inpris ex moms]],Tabell2[[#This Row],[Totalt lagervärde ex moms]])</f>
        <v>0</v>
      </c>
      <c r="N9760" s="2">
        <f>Tabell2[[#This Row],[Totalt lagervärde ex moms]]-Tabell2[[#This Row],[Varav bokat ex moms]]</f>
        <v>96.160000000000011</v>
      </c>
    </row>
    <row r="9761" spans="1:14" x14ac:dyDescent="0.2">
      <c r="A9761" t="s">
        <v>19364</v>
      </c>
      <c r="B9761" t="s">
        <v>19365</v>
      </c>
      <c r="C9761" s="2">
        <v>283</v>
      </c>
      <c r="D9761" s="2">
        <v>208</v>
      </c>
      <c r="E9761" s="2">
        <v>45</v>
      </c>
      <c r="F9761" s="2">
        <v>36</v>
      </c>
      <c r="G9761">
        <v>1</v>
      </c>
      <c r="H9761">
        <v>0</v>
      </c>
      <c r="I9761" s="2">
        <f>Tabell2[[#This Row],[Inköpspris (SEK)]]*Tabell2[[#This Row],[Antal]]</f>
        <v>45</v>
      </c>
      <c r="J9761" s="2">
        <f>MIN(Tabell2[[#This Row],[Bokat]]*Tabell2[[#This Row],[Inköpspris (SEK)]],Tabell2[[#This Row],[Totalt lagervärde ink moms]])</f>
        <v>0</v>
      </c>
      <c r="K9761" s="2">
        <f>Tabell2[[#This Row],[Totalt lagervärde ink moms]]-Tabell2[[#This Row],[Varav bokat ink moms]]</f>
        <v>45</v>
      </c>
      <c r="L9761" s="2">
        <f>Tabell2[[#This Row],[Antal]]*Tabell2[[#This Row],[Inpris ex moms]]</f>
        <v>36</v>
      </c>
      <c r="M9761" s="2">
        <f>MIN(Tabell2[[#This Row],[Bokat]]*Tabell2[[#This Row],[Inpris ex moms]],Tabell2[[#This Row],[Totalt lagervärde ex moms]])</f>
        <v>0</v>
      </c>
      <c r="N9761" s="2">
        <f>Tabell2[[#This Row],[Totalt lagervärde ex moms]]-Tabell2[[#This Row],[Varav bokat ex moms]]</f>
        <v>36</v>
      </c>
    </row>
    <row r="9762" spans="1:14" x14ac:dyDescent="0.2">
      <c r="A9762" t="s">
        <v>7560</v>
      </c>
      <c r="B9762" t="s">
        <v>7561</v>
      </c>
      <c r="C9762" s="2">
        <v>779</v>
      </c>
      <c r="D9762" s="2">
        <v>713</v>
      </c>
      <c r="E9762" s="2">
        <v>122.8</v>
      </c>
      <c r="F9762" s="2">
        <v>98.240000000000009</v>
      </c>
      <c r="G9762">
        <v>1</v>
      </c>
      <c r="H9762">
        <v>0</v>
      </c>
      <c r="I9762" s="2">
        <f>Tabell2[[#This Row],[Inköpspris (SEK)]]*Tabell2[[#This Row],[Antal]]</f>
        <v>122.8</v>
      </c>
      <c r="J9762" s="2">
        <f>MIN(Tabell2[[#This Row],[Bokat]]*Tabell2[[#This Row],[Inköpspris (SEK)]],Tabell2[[#This Row],[Totalt lagervärde ink moms]])</f>
        <v>0</v>
      </c>
      <c r="K9762" s="2">
        <f>Tabell2[[#This Row],[Totalt lagervärde ink moms]]-Tabell2[[#This Row],[Varav bokat ink moms]]</f>
        <v>122.8</v>
      </c>
      <c r="L9762" s="2">
        <f>Tabell2[[#This Row],[Antal]]*Tabell2[[#This Row],[Inpris ex moms]]</f>
        <v>98.240000000000009</v>
      </c>
      <c r="M9762" s="2">
        <f>MIN(Tabell2[[#This Row],[Bokat]]*Tabell2[[#This Row],[Inpris ex moms]],Tabell2[[#This Row],[Totalt lagervärde ex moms]])</f>
        <v>0</v>
      </c>
      <c r="N9762" s="2">
        <f>Tabell2[[#This Row],[Totalt lagervärde ex moms]]-Tabell2[[#This Row],[Varav bokat ex moms]]</f>
        <v>98.240000000000009</v>
      </c>
    </row>
    <row r="9763" spans="1:14" x14ac:dyDescent="0.2">
      <c r="A9763" t="s">
        <v>7455</v>
      </c>
      <c r="B9763" t="s">
        <v>7456</v>
      </c>
      <c r="C9763" s="2">
        <v>159</v>
      </c>
      <c r="D9763" s="2">
        <v>147</v>
      </c>
      <c r="E9763" s="2">
        <v>24.23</v>
      </c>
      <c r="F9763" s="2">
        <v>19.38</v>
      </c>
      <c r="G9763">
        <v>8</v>
      </c>
      <c r="H9763">
        <v>0</v>
      </c>
      <c r="I9763" s="2">
        <f>Tabell2[[#This Row],[Inköpspris (SEK)]]*Tabell2[[#This Row],[Antal]]</f>
        <v>193.84</v>
      </c>
      <c r="J9763" s="2">
        <f>MIN(Tabell2[[#This Row],[Bokat]]*Tabell2[[#This Row],[Inköpspris (SEK)]],Tabell2[[#This Row],[Totalt lagervärde ink moms]])</f>
        <v>0</v>
      </c>
      <c r="K9763" s="2">
        <f>Tabell2[[#This Row],[Totalt lagervärde ink moms]]-Tabell2[[#This Row],[Varav bokat ink moms]]</f>
        <v>193.84</v>
      </c>
      <c r="L9763" s="2">
        <f>Tabell2[[#This Row],[Antal]]*Tabell2[[#This Row],[Inpris ex moms]]</f>
        <v>155.04</v>
      </c>
      <c r="M9763" s="2">
        <f>MIN(Tabell2[[#This Row],[Bokat]]*Tabell2[[#This Row],[Inpris ex moms]],Tabell2[[#This Row],[Totalt lagervärde ex moms]])</f>
        <v>0</v>
      </c>
      <c r="N9763" s="2">
        <f>Tabell2[[#This Row],[Totalt lagervärde ex moms]]-Tabell2[[#This Row],[Varav bokat ex moms]]</f>
        <v>155.04</v>
      </c>
    </row>
    <row r="9764" spans="1:14" x14ac:dyDescent="0.2">
      <c r="A9764" t="s">
        <v>17735</v>
      </c>
      <c r="B9764" t="s">
        <v>17736</v>
      </c>
      <c r="C9764" s="2">
        <v>59</v>
      </c>
      <c r="D9764" s="2">
        <v>41</v>
      </c>
      <c r="E9764" s="2">
        <v>8.75</v>
      </c>
      <c r="F9764" s="2">
        <v>7</v>
      </c>
      <c r="G9764">
        <v>2</v>
      </c>
      <c r="H9764">
        <v>0</v>
      </c>
      <c r="I9764" s="2">
        <f>Tabell2[[#This Row],[Inköpspris (SEK)]]*Tabell2[[#This Row],[Antal]]</f>
        <v>17.5</v>
      </c>
      <c r="J9764" s="2">
        <f>MIN(Tabell2[[#This Row],[Bokat]]*Tabell2[[#This Row],[Inköpspris (SEK)]],Tabell2[[#This Row],[Totalt lagervärde ink moms]])</f>
        <v>0</v>
      </c>
      <c r="K9764" s="2">
        <f>Tabell2[[#This Row],[Totalt lagervärde ink moms]]-Tabell2[[#This Row],[Varav bokat ink moms]]</f>
        <v>17.5</v>
      </c>
      <c r="L9764" s="2">
        <f>Tabell2[[#This Row],[Antal]]*Tabell2[[#This Row],[Inpris ex moms]]</f>
        <v>14</v>
      </c>
      <c r="M9764" s="2">
        <f>MIN(Tabell2[[#This Row],[Bokat]]*Tabell2[[#This Row],[Inpris ex moms]],Tabell2[[#This Row],[Totalt lagervärde ex moms]])</f>
        <v>0</v>
      </c>
      <c r="N9764" s="2">
        <f>Tabell2[[#This Row],[Totalt lagervärde ex moms]]-Tabell2[[#This Row],[Varav bokat ex moms]]</f>
        <v>14</v>
      </c>
    </row>
    <row r="9765" spans="1:14" x14ac:dyDescent="0.2">
      <c r="A9765" t="s">
        <v>9783</v>
      </c>
      <c r="B9765" t="s">
        <v>9784</v>
      </c>
      <c r="C9765" s="2">
        <v>169</v>
      </c>
      <c r="D9765" s="2">
        <v>124</v>
      </c>
      <c r="E9765" s="2">
        <v>25</v>
      </c>
      <c r="F9765" s="2">
        <v>20</v>
      </c>
      <c r="G9765">
        <v>3</v>
      </c>
      <c r="H9765">
        <v>0</v>
      </c>
      <c r="I9765" s="2">
        <f>Tabell2[[#This Row],[Inköpspris (SEK)]]*Tabell2[[#This Row],[Antal]]</f>
        <v>75</v>
      </c>
      <c r="J9765" s="2">
        <f>MIN(Tabell2[[#This Row],[Bokat]]*Tabell2[[#This Row],[Inköpspris (SEK)]],Tabell2[[#This Row],[Totalt lagervärde ink moms]])</f>
        <v>0</v>
      </c>
      <c r="K9765" s="2">
        <f>Tabell2[[#This Row],[Totalt lagervärde ink moms]]-Tabell2[[#This Row],[Varav bokat ink moms]]</f>
        <v>75</v>
      </c>
      <c r="L9765" s="2">
        <f>Tabell2[[#This Row],[Antal]]*Tabell2[[#This Row],[Inpris ex moms]]</f>
        <v>60</v>
      </c>
      <c r="M9765" s="2">
        <f>MIN(Tabell2[[#This Row],[Bokat]]*Tabell2[[#This Row],[Inpris ex moms]],Tabell2[[#This Row],[Totalt lagervärde ex moms]])</f>
        <v>0</v>
      </c>
      <c r="N9765" s="2">
        <f>Tabell2[[#This Row],[Totalt lagervärde ex moms]]-Tabell2[[#This Row],[Varav bokat ex moms]]</f>
        <v>60</v>
      </c>
    </row>
    <row r="9766" spans="1:14" x14ac:dyDescent="0.2">
      <c r="A9766" t="s">
        <v>14105</v>
      </c>
      <c r="B9766" t="s">
        <v>14106</v>
      </c>
      <c r="C9766" s="2">
        <v>802</v>
      </c>
      <c r="D9766" s="2">
        <v>241</v>
      </c>
      <c r="E9766" s="2">
        <v>113.48</v>
      </c>
      <c r="F9766" s="2">
        <v>90.784000000000006</v>
      </c>
      <c r="G9766">
        <v>4</v>
      </c>
      <c r="H9766">
        <v>0</v>
      </c>
      <c r="I9766" s="2">
        <f>Tabell2[[#This Row],[Inköpspris (SEK)]]*Tabell2[[#This Row],[Antal]]</f>
        <v>453.92</v>
      </c>
      <c r="J9766" s="2">
        <f>MIN(Tabell2[[#This Row],[Bokat]]*Tabell2[[#This Row],[Inköpspris (SEK)]],Tabell2[[#This Row],[Totalt lagervärde ink moms]])</f>
        <v>0</v>
      </c>
      <c r="K9766" s="2">
        <f>Tabell2[[#This Row],[Totalt lagervärde ink moms]]-Tabell2[[#This Row],[Varav bokat ink moms]]</f>
        <v>453.92</v>
      </c>
      <c r="L9766" s="2">
        <f>Tabell2[[#This Row],[Antal]]*Tabell2[[#This Row],[Inpris ex moms]]</f>
        <v>363.13600000000002</v>
      </c>
      <c r="M9766" s="2">
        <f>MIN(Tabell2[[#This Row],[Bokat]]*Tabell2[[#This Row],[Inpris ex moms]],Tabell2[[#This Row],[Totalt lagervärde ex moms]])</f>
        <v>0</v>
      </c>
      <c r="N9766" s="2">
        <f>Tabell2[[#This Row],[Totalt lagervärde ex moms]]-Tabell2[[#This Row],[Varav bokat ex moms]]</f>
        <v>363.13600000000002</v>
      </c>
    </row>
    <row r="9767" spans="1:14" x14ac:dyDescent="0.2">
      <c r="A9767" t="s">
        <v>14107</v>
      </c>
      <c r="B9767" t="s">
        <v>14108</v>
      </c>
      <c r="C9767" s="2">
        <v>802</v>
      </c>
      <c r="D9767" s="2">
        <v>241</v>
      </c>
      <c r="E9767" s="2">
        <v>113.48</v>
      </c>
      <c r="F9767" s="2">
        <v>90.784000000000006</v>
      </c>
      <c r="G9767">
        <v>3</v>
      </c>
      <c r="H9767">
        <v>0</v>
      </c>
      <c r="I9767" s="2">
        <f>Tabell2[[#This Row],[Inköpspris (SEK)]]*Tabell2[[#This Row],[Antal]]</f>
        <v>340.44</v>
      </c>
      <c r="J9767" s="2">
        <f>MIN(Tabell2[[#This Row],[Bokat]]*Tabell2[[#This Row],[Inköpspris (SEK)]],Tabell2[[#This Row],[Totalt lagervärde ink moms]])</f>
        <v>0</v>
      </c>
      <c r="K9767" s="2">
        <f>Tabell2[[#This Row],[Totalt lagervärde ink moms]]-Tabell2[[#This Row],[Varav bokat ink moms]]</f>
        <v>340.44</v>
      </c>
      <c r="L9767" s="2">
        <f>Tabell2[[#This Row],[Antal]]*Tabell2[[#This Row],[Inpris ex moms]]</f>
        <v>272.35200000000003</v>
      </c>
      <c r="M9767" s="2">
        <f>MIN(Tabell2[[#This Row],[Bokat]]*Tabell2[[#This Row],[Inpris ex moms]],Tabell2[[#This Row],[Totalt lagervärde ex moms]])</f>
        <v>0</v>
      </c>
      <c r="N9767" s="2">
        <f>Tabell2[[#This Row],[Totalt lagervärde ex moms]]-Tabell2[[#This Row],[Varav bokat ex moms]]</f>
        <v>272.35200000000003</v>
      </c>
    </row>
    <row r="9768" spans="1:14" x14ac:dyDescent="0.2">
      <c r="A9768" t="s">
        <v>14095</v>
      </c>
      <c r="B9768" t="s">
        <v>14096</v>
      </c>
      <c r="C9768" s="2">
        <v>823</v>
      </c>
      <c r="D9768" s="2">
        <v>247</v>
      </c>
      <c r="E9768" s="2">
        <v>113.48</v>
      </c>
      <c r="F9768" s="2">
        <v>90.784000000000006</v>
      </c>
      <c r="G9768">
        <v>1</v>
      </c>
      <c r="H9768">
        <v>0</v>
      </c>
      <c r="I9768" s="2">
        <f>Tabell2[[#This Row],[Inköpspris (SEK)]]*Tabell2[[#This Row],[Antal]]</f>
        <v>113.48</v>
      </c>
      <c r="J9768" s="2">
        <f>MIN(Tabell2[[#This Row],[Bokat]]*Tabell2[[#This Row],[Inköpspris (SEK)]],Tabell2[[#This Row],[Totalt lagervärde ink moms]])</f>
        <v>0</v>
      </c>
      <c r="K9768" s="2">
        <f>Tabell2[[#This Row],[Totalt lagervärde ink moms]]-Tabell2[[#This Row],[Varav bokat ink moms]]</f>
        <v>113.48</v>
      </c>
      <c r="L9768" s="2">
        <f>Tabell2[[#This Row],[Antal]]*Tabell2[[#This Row],[Inpris ex moms]]</f>
        <v>90.784000000000006</v>
      </c>
      <c r="M9768" s="2">
        <f>MIN(Tabell2[[#This Row],[Bokat]]*Tabell2[[#This Row],[Inpris ex moms]],Tabell2[[#This Row],[Totalt lagervärde ex moms]])</f>
        <v>0</v>
      </c>
      <c r="N9768" s="2">
        <f>Tabell2[[#This Row],[Totalt lagervärde ex moms]]-Tabell2[[#This Row],[Varav bokat ex moms]]</f>
        <v>90.784000000000006</v>
      </c>
    </row>
    <row r="9769" spans="1:14" x14ac:dyDescent="0.2">
      <c r="A9769" t="s">
        <v>14097</v>
      </c>
      <c r="B9769" t="s">
        <v>14098</v>
      </c>
      <c r="C9769" s="2">
        <v>823</v>
      </c>
      <c r="D9769" s="2">
        <v>247</v>
      </c>
      <c r="E9769" s="2">
        <v>113.48</v>
      </c>
      <c r="F9769" s="2">
        <v>90.784000000000006</v>
      </c>
      <c r="G9769">
        <v>2</v>
      </c>
      <c r="H9769">
        <v>0</v>
      </c>
      <c r="I9769" s="2">
        <f>Tabell2[[#This Row],[Inköpspris (SEK)]]*Tabell2[[#This Row],[Antal]]</f>
        <v>226.96</v>
      </c>
      <c r="J9769" s="2">
        <f>MIN(Tabell2[[#This Row],[Bokat]]*Tabell2[[#This Row],[Inköpspris (SEK)]],Tabell2[[#This Row],[Totalt lagervärde ink moms]])</f>
        <v>0</v>
      </c>
      <c r="K9769" s="2">
        <f>Tabell2[[#This Row],[Totalt lagervärde ink moms]]-Tabell2[[#This Row],[Varav bokat ink moms]]</f>
        <v>226.96</v>
      </c>
      <c r="L9769" s="2">
        <f>Tabell2[[#This Row],[Antal]]*Tabell2[[#This Row],[Inpris ex moms]]</f>
        <v>181.56800000000001</v>
      </c>
      <c r="M9769" s="2">
        <f>MIN(Tabell2[[#This Row],[Bokat]]*Tabell2[[#This Row],[Inpris ex moms]],Tabell2[[#This Row],[Totalt lagervärde ex moms]])</f>
        <v>0</v>
      </c>
      <c r="N9769" s="2">
        <f>Tabell2[[#This Row],[Totalt lagervärde ex moms]]-Tabell2[[#This Row],[Varav bokat ex moms]]</f>
        <v>181.56800000000001</v>
      </c>
    </row>
    <row r="9770" spans="1:14" x14ac:dyDescent="0.2">
      <c r="A9770" t="s">
        <v>14099</v>
      </c>
      <c r="B9770" t="s">
        <v>14100</v>
      </c>
      <c r="C9770" s="2">
        <v>823</v>
      </c>
      <c r="D9770" s="2">
        <v>247</v>
      </c>
      <c r="E9770" s="2">
        <v>113.48</v>
      </c>
      <c r="F9770" s="2">
        <v>90.784000000000006</v>
      </c>
      <c r="G9770">
        <v>2</v>
      </c>
      <c r="H9770">
        <v>0</v>
      </c>
      <c r="I9770" s="2">
        <f>Tabell2[[#This Row],[Inköpspris (SEK)]]*Tabell2[[#This Row],[Antal]]</f>
        <v>226.96</v>
      </c>
      <c r="J9770" s="2">
        <f>MIN(Tabell2[[#This Row],[Bokat]]*Tabell2[[#This Row],[Inköpspris (SEK)]],Tabell2[[#This Row],[Totalt lagervärde ink moms]])</f>
        <v>0</v>
      </c>
      <c r="K9770" s="2">
        <f>Tabell2[[#This Row],[Totalt lagervärde ink moms]]-Tabell2[[#This Row],[Varav bokat ink moms]]</f>
        <v>226.96</v>
      </c>
      <c r="L9770" s="2">
        <f>Tabell2[[#This Row],[Antal]]*Tabell2[[#This Row],[Inpris ex moms]]</f>
        <v>181.56800000000001</v>
      </c>
      <c r="M9770" s="2">
        <f>MIN(Tabell2[[#This Row],[Bokat]]*Tabell2[[#This Row],[Inpris ex moms]],Tabell2[[#This Row],[Totalt lagervärde ex moms]])</f>
        <v>0</v>
      </c>
      <c r="N9770" s="2">
        <f>Tabell2[[#This Row],[Totalt lagervärde ex moms]]-Tabell2[[#This Row],[Varav bokat ex moms]]</f>
        <v>181.56800000000001</v>
      </c>
    </row>
    <row r="9771" spans="1:14" x14ac:dyDescent="0.2">
      <c r="A9771" t="s">
        <v>14101</v>
      </c>
      <c r="B9771" t="s">
        <v>14102</v>
      </c>
      <c r="C9771" s="2">
        <v>823</v>
      </c>
      <c r="D9771" s="2">
        <v>247</v>
      </c>
      <c r="E9771" s="2">
        <v>113.48</v>
      </c>
      <c r="F9771" s="2">
        <v>90.784000000000006</v>
      </c>
      <c r="G9771">
        <v>2</v>
      </c>
      <c r="H9771">
        <v>0</v>
      </c>
      <c r="I9771" s="2">
        <f>Tabell2[[#This Row],[Inköpspris (SEK)]]*Tabell2[[#This Row],[Antal]]</f>
        <v>226.96</v>
      </c>
      <c r="J9771" s="2">
        <f>MIN(Tabell2[[#This Row],[Bokat]]*Tabell2[[#This Row],[Inköpspris (SEK)]],Tabell2[[#This Row],[Totalt lagervärde ink moms]])</f>
        <v>0</v>
      </c>
      <c r="K9771" s="2">
        <f>Tabell2[[#This Row],[Totalt lagervärde ink moms]]-Tabell2[[#This Row],[Varav bokat ink moms]]</f>
        <v>226.96</v>
      </c>
      <c r="L9771" s="2">
        <f>Tabell2[[#This Row],[Antal]]*Tabell2[[#This Row],[Inpris ex moms]]</f>
        <v>181.56800000000001</v>
      </c>
      <c r="M9771" s="2">
        <f>MIN(Tabell2[[#This Row],[Bokat]]*Tabell2[[#This Row],[Inpris ex moms]],Tabell2[[#This Row],[Totalt lagervärde ex moms]])</f>
        <v>0</v>
      </c>
      <c r="N9771" s="2">
        <f>Tabell2[[#This Row],[Totalt lagervärde ex moms]]-Tabell2[[#This Row],[Varav bokat ex moms]]</f>
        <v>181.56800000000001</v>
      </c>
    </row>
    <row r="9772" spans="1:14" x14ac:dyDescent="0.2">
      <c r="A9772" t="s">
        <v>164</v>
      </c>
      <c r="B9772" t="s">
        <v>165</v>
      </c>
      <c r="C9772" s="2">
        <v>240</v>
      </c>
      <c r="D9772" s="2">
        <v>165</v>
      </c>
      <c r="E9772" s="2">
        <v>31.75</v>
      </c>
      <c r="F9772" s="2">
        <v>25.400000000000002</v>
      </c>
      <c r="G9772">
        <v>3</v>
      </c>
      <c r="H9772">
        <v>0</v>
      </c>
      <c r="I9772" s="2">
        <f>Tabell2[[#This Row],[Inköpspris (SEK)]]*Tabell2[[#This Row],[Antal]]</f>
        <v>95.25</v>
      </c>
      <c r="J9772" s="2">
        <f>MIN(Tabell2[[#This Row],[Bokat]]*Tabell2[[#This Row],[Inköpspris (SEK)]],Tabell2[[#This Row],[Totalt lagervärde ink moms]])</f>
        <v>0</v>
      </c>
      <c r="K9772" s="2">
        <f>Tabell2[[#This Row],[Totalt lagervärde ink moms]]-Tabell2[[#This Row],[Varav bokat ink moms]]</f>
        <v>95.25</v>
      </c>
      <c r="L9772" s="2">
        <f>Tabell2[[#This Row],[Antal]]*Tabell2[[#This Row],[Inpris ex moms]]</f>
        <v>76.2</v>
      </c>
      <c r="M9772" s="2">
        <f>MIN(Tabell2[[#This Row],[Bokat]]*Tabell2[[#This Row],[Inpris ex moms]],Tabell2[[#This Row],[Totalt lagervärde ex moms]])</f>
        <v>0</v>
      </c>
      <c r="N9772" s="2">
        <f>Tabell2[[#This Row],[Totalt lagervärde ex moms]]-Tabell2[[#This Row],[Varav bokat ex moms]]</f>
        <v>76.2</v>
      </c>
    </row>
    <row r="9773" spans="1:14" x14ac:dyDescent="0.2">
      <c r="A9773" t="s">
        <v>7534</v>
      </c>
      <c r="B9773" t="s">
        <v>7535</v>
      </c>
      <c r="C9773" s="2">
        <v>224</v>
      </c>
      <c r="D9773" s="2">
        <v>209</v>
      </c>
      <c r="E9773" s="2">
        <v>29.44</v>
      </c>
      <c r="F9773" s="2">
        <v>23.55</v>
      </c>
      <c r="G9773">
        <v>17</v>
      </c>
      <c r="H9773">
        <v>0</v>
      </c>
      <c r="I9773" s="2">
        <f>Tabell2[[#This Row],[Inköpspris (SEK)]]*Tabell2[[#This Row],[Antal]]</f>
        <v>500.48</v>
      </c>
      <c r="J9773" s="2">
        <f>MIN(Tabell2[[#This Row],[Bokat]]*Tabell2[[#This Row],[Inköpspris (SEK)]],Tabell2[[#This Row],[Totalt lagervärde ink moms]])</f>
        <v>0</v>
      </c>
      <c r="K9773" s="2">
        <f>Tabell2[[#This Row],[Totalt lagervärde ink moms]]-Tabell2[[#This Row],[Varav bokat ink moms]]</f>
        <v>500.48</v>
      </c>
      <c r="L9773" s="2">
        <f>Tabell2[[#This Row],[Antal]]*Tabell2[[#This Row],[Inpris ex moms]]</f>
        <v>400.35</v>
      </c>
      <c r="M9773" s="2">
        <f>MIN(Tabell2[[#This Row],[Bokat]]*Tabell2[[#This Row],[Inpris ex moms]],Tabell2[[#This Row],[Totalt lagervärde ex moms]])</f>
        <v>0</v>
      </c>
      <c r="N9773" s="2">
        <f>Tabell2[[#This Row],[Totalt lagervärde ex moms]]-Tabell2[[#This Row],[Varav bokat ex moms]]</f>
        <v>400.35</v>
      </c>
    </row>
    <row r="9774" spans="1:14" x14ac:dyDescent="0.2">
      <c r="A9774" t="s">
        <v>7457</v>
      </c>
      <c r="B9774" t="s">
        <v>7458</v>
      </c>
      <c r="C9774" s="2">
        <v>309</v>
      </c>
      <c r="D9774" s="2">
        <v>297</v>
      </c>
      <c r="E9774" s="2">
        <v>39.85</v>
      </c>
      <c r="F9774" s="2">
        <v>31.88</v>
      </c>
      <c r="G9774">
        <v>17</v>
      </c>
      <c r="H9774">
        <v>0</v>
      </c>
      <c r="I9774" s="2">
        <f>Tabell2[[#This Row],[Inköpspris (SEK)]]*Tabell2[[#This Row],[Antal]]</f>
        <v>677.45</v>
      </c>
      <c r="J9774" s="2">
        <f>MIN(Tabell2[[#This Row],[Bokat]]*Tabell2[[#This Row],[Inköpspris (SEK)]],Tabell2[[#This Row],[Totalt lagervärde ink moms]])</f>
        <v>0</v>
      </c>
      <c r="K9774" s="2">
        <f>Tabell2[[#This Row],[Totalt lagervärde ink moms]]-Tabell2[[#This Row],[Varav bokat ink moms]]</f>
        <v>677.45</v>
      </c>
      <c r="L9774" s="2">
        <f>Tabell2[[#This Row],[Antal]]*Tabell2[[#This Row],[Inpris ex moms]]</f>
        <v>541.96</v>
      </c>
      <c r="M9774" s="2">
        <f>MIN(Tabell2[[#This Row],[Bokat]]*Tabell2[[#This Row],[Inpris ex moms]],Tabell2[[#This Row],[Totalt lagervärde ex moms]])</f>
        <v>0</v>
      </c>
      <c r="N9774" s="2">
        <f>Tabell2[[#This Row],[Totalt lagervärde ex moms]]-Tabell2[[#This Row],[Varav bokat ex moms]]</f>
        <v>541.96</v>
      </c>
    </row>
    <row r="9775" spans="1:14" x14ac:dyDescent="0.2">
      <c r="A9775" t="s">
        <v>14060</v>
      </c>
      <c r="B9775" t="s">
        <v>14061</v>
      </c>
      <c r="C9775" s="2">
        <v>568</v>
      </c>
      <c r="D9775" s="2">
        <v>341</v>
      </c>
      <c r="E9775" s="2">
        <v>60</v>
      </c>
      <c r="F9775" s="2">
        <v>48</v>
      </c>
      <c r="G9775">
        <v>1</v>
      </c>
      <c r="H9775">
        <v>0</v>
      </c>
      <c r="I9775" s="2">
        <f>Tabell2[[#This Row],[Inköpspris (SEK)]]*Tabell2[[#This Row],[Antal]]</f>
        <v>60</v>
      </c>
      <c r="J9775" s="2">
        <f>MIN(Tabell2[[#This Row],[Bokat]]*Tabell2[[#This Row],[Inköpspris (SEK)]],Tabell2[[#This Row],[Totalt lagervärde ink moms]])</f>
        <v>0</v>
      </c>
      <c r="K9775" s="2">
        <f>Tabell2[[#This Row],[Totalt lagervärde ink moms]]-Tabell2[[#This Row],[Varav bokat ink moms]]</f>
        <v>60</v>
      </c>
      <c r="L9775" s="2">
        <f>Tabell2[[#This Row],[Antal]]*Tabell2[[#This Row],[Inpris ex moms]]</f>
        <v>48</v>
      </c>
      <c r="M9775" s="2">
        <f>MIN(Tabell2[[#This Row],[Bokat]]*Tabell2[[#This Row],[Inpris ex moms]],Tabell2[[#This Row],[Totalt lagervärde ex moms]])</f>
        <v>0</v>
      </c>
      <c r="N9775" s="2">
        <f>Tabell2[[#This Row],[Totalt lagervärde ex moms]]-Tabell2[[#This Row],[Varav bokat ex moms]]</f>
        <v>48</v>
      </c>
    </row>
    <row r="9776" spans="1:14" x14ac:dyDescent="0.2">
      <c r="A9776" t="s">
        <v>6029</v>
      </c>
      <c r="B9776" t="s">
        <v>6026</v>
      </c>
      <c r="C9776" s="2">
        <v>249</v>
      </c>
      <c r="D9776" s="2">
        <v>174</v>
      </c>
      <c r="E9776" s="2">
        <v>16.5</v>
      </c>
      <c r="F9776" s="2">
        <v>13.200000000000001</v>
      </c>
      <c r="G9776">
        <v>5</v>
      </c>
      <c r="H9776">
        <v>1</v>
      </c>
      <c r="I9776" s="2">
        <f>Tabell2[[#This Row],[Inköpspris (SEK)]]*Tabell2[[#This Row],[Antal]]</f>
        <v>82.5</v>
      </c>
      <c r="J9776" s="2">
        <f>MIN(Tabell2[[#This Row],[Bokat]]*Tabell2[[#This Row],[Inköpspris (SEK)]],Tabell2[[#This Row],[Totalt lagervärde ink moms]])</f>
        <v>16.5</v>
      </c>
      <c r="K9776" s="2">
        <f>Tabell2[[#This Row],[Totalt lagervärde ink moms]]-Tabell2[[#This Row],[Varav bokat ink moms]]</f>
        <v>66</v>
      </c>
      <c r="L9776" s="2">
        <f>Tabell2[[#This Row],[Antal]]*Tabell2[[#This Row],[Inpris ex moms]]</f>
        <v>66</v>
      </c>
      <c r="M9776" s="2">
        <f>MIN(Tabell2[[#This Row],[Bokat]]*Tabell2[[#This Row],[Inpris ex moms]],Tabell2[[#This Row],[Totalt lagervärde ex moms]])</f>
        <v>13.200000000000001</v>
      </c>
      <c r="N9776" s="2">
        <f>Tabell2[[#This Row],[Totalt lagervärde ex moms]]-Tabell2[[#This Row],[Varav bokat ex moms]]</f>
        <v>52.8</v>
      </c>
    </row>
    <row r="9777" spans="1:14" x14ac:dyDescent="0.2">
      <c r="A9777" t="s">
        <v>8749</v>
      </c>
      <c r="B9777" t="s">
        <v>8750</v>
      </c>
      <c r="C9777" s="2">
        <v>89</v>
      </c>
      <c r="D9777" s="2">
        <v>67</v>
      </c>
      <c r="E9777" s="2">
        <v>5</v>
      </c>
      <c r="F9777" s="2">
        <v>4</v>
      </c>
      <c r="G9777">
        <v>44</v>
      </c>
      <c r="H9777">
        <v>0</v>
      </c>
      <c r="I9777" s="2">
        <f>Tabell2[[#This Row],[Inköpspris (SEK)]]*Tabell2[[#This Row],[Antal]]</f>
        <v>220</v>
      </c>
      <c r="J9777" s="2">
        <f>MIN(Tabell2[[#This Row],[Bokat]]*Tabell2[[#This Row],[Inköpspris (SEK)]],Tabell2[[#This Row],[Totalt lagervärde ink moms]])</f>
        <v>0</v>
      </c>
      <c r="K9777" s="2">
        <f>Tabell2[[#This Row],[Totalt lagervärde ink moms]]-Tabell2[[#This Row],[Varav bokat ink moms]]</f>
        <v>220</v>
      </c>
      <c r="L9777" s="2">
        <f>Tabell2[[#This Row],[Antal]]*Tabell2[[#This Row],[Inpris ex moms]]</f>
        <v>176</v>
      </c>
      <c r="M9777" s="2">
        <f>MIN(Tabell2[[#This Row],[Bokat]]*Tabell2[[#This Row],[Inpris ex moms]],Tabell2[[#This Row],[Totalt lagervärde ex moms]])</f>
        <v>0</v>
      </c>
      <c r="N9777" s="2">
        <f>Tabell2[[#This Row],[Totalt lagervärde ex moms]]-Tabell2[[#This Row],[Varav bokat ex moms]]</f>
        <v>176</v>
      </c>
    </row>
    <row r="9778" spans="1:14" x14ac:dyDescent="0.2">
      <c r="A9778" t="s">
        <v>16949</v>
      </c>
      <c r="B9778" t="s">
        <v>16950</v>
      </c>
      <c r="C9778" s="2">
        <v>595</v>
      </c>
      <c r="D9778" s="2">
        <v>357</v>
      </c>
      <c r="E9778" s="2">
        <v>32.47</v>
      </c>
      <c r="F9778" s="2">
        <v>25.975999999999999</v>
      </c>
      <c r="G9778">
        <v>2</v>
      </c>
      <c r="H9778">
        <v>0</v>
      </c>
      <c r="I9778" s="2">
        <f>Tabell2[[#This Row],[Inköpspris (SEK)]]*Tabell2[[#This Row],[Antal]]</f>
        <v>64.94</v>
      </c>
      <c r="J9778" s="2">
        <f>MIN(Tabell2[[#This Row],[Bokat]]*Tabell2[[#This Row],[Inköpspris (SEK)]],Tabell2[[#This Row],[Totalt lagervärde ink moms]])</f>
        <v>0</v>
      </c>
      <c r="K9778" s="2">
        <f>Tabell2[[#This Row],[Totalt lagervärde ink moms]]-Tabell2[[#This Row],[Varav bokat ink moms]]</f>
        <v>64.94</v>
      </c>
      <c r="L9778" s="2">
        <f>Tabell2[[#This Row],[Antal]]*Tabell2[[#This Row],[Inpris ex moms]]</f>
        <v>51.951999999999998</v>
      </c>
      <c r="M9778" s="2">
        <f>MIN(Tabell2[[#This Row],[Bokat]]*Tabell2[[#This Row],[Inpris ex moms]],Tabell2[[#This Row],[Totalt lagervärde ex moms]])</f>
        <v>0</v>
      </c>
      <c r="N9778" s="2">
        <f>Tabell2[[#This Row],[Totalt lagervärde ex moms]]-Tabell2[[#This Row],[Varav bokat ex moms]]</f>
        <v>51.951999999999998</v>
      </c>
    </row>
    <row r="9779" spans="1:14" x14ac:dyDescent="0.2">
      <c r="A9779" t="s">
        <v>11492</v>
      </c>
      <c r="B9779" t="s">
        <v>19394</v>
      </c>
      <c r="C9779" s="2">
        <v>89</v>
      </c>
      <c r="D9779" s="2">
        <v>62.3</v>
      </c>
      <c r="E9779" s="2">
        <v>45.53</v>
      </c>
      <c r="F9779" s="2">
        <v>36.423999999999999</v>
      </c>
      <c r="G9779">
        <v>2</v>
      </c>
      <c r="H9779">
        <v>0</v>
      </c>
      <c r="I9779" s="2">
        <f>Tabell2[[#This Row],[Inköpspris (SEK)]]*Tabell2[[#This Row],[Antal]]</f>
        <v>91.06</v>
      </c>
      <c r="J9779" s="2">
        <f>MIN(Tabell2[[#This Row],[Bokat]]*Tabell2[[#This Row],[Inköpspris (SEK)]],Tabell2[[#This Row],[Totalt lagervärde ink moms]])</f>
        <v>0</v>
      </c>
      <c r="K9779" s="2">
        <f>Tabell2[[#This Row],[Totalt lagervärde ink moms]]-Tabell2[[#This Row],[Varav bokat ink moms]]</f>
        <v>91.06</v>
      </c>
      <c r="L9779" s="2">
        <f>Tabell2[[#This Row],[Antal]]*Tabell2[[#This Row],[Inpris ex moms]]</f>
        <v>72.847999999999999</v>
      </c>
      <c r="M9779" s="2">
        <f>MIN(Tabell2[[#This Row],[Bokat]]*Tabell2[[#This Row],[Inpris ex moms]],Tabell2[[#This Row],[Totalt lagervärde ex moms]])</f>
        <v>0</v>
      </c>
      <c r="N9779" s="2">
        <f>Tabell2[[#This Row],[Totalt lagervärde ex moms]]-Tabell2[[#This Row],[Varav bokat ex moms]]</f>
        <v>72.847999999999999</v>
      </c>
    </row>
    <row r="9780" spans="1:14" x14ac:dyDescent="0.2">
      <c r="A9780" t="s">
        <v>11493</v>
      </c>
      <c r="B9780" t="s">
        <v>11494</v>
      </c>
      <c r="C9780" s="2">
        <v>89</v>
      </c>
      <c r="D9780" s="2">
        <v>62.3</v>
      </c>
      <c r="E9780" s="2">
        <v>45.53</v>
      </c>
      <c r="F9780" s="2">
        <v>36.423999999999999</v>
      </c>
      <c r="G9780">
        <v>1</v>
      </c>
      <c r="H9780">
        <v>0</v>
      </c>
      <c r="I9780" s="2">
        <f>Tabell2[[#This Row],[Inköpspris (SEK)]]*Tabell2[[#This Row],[Antal]]</f>
        <v>45.53</v>
      </c>
      <c r="J9780" s="2">
        <f>MIN(Tabell2[[#This Row],[Bokat]]*Tabell2[[#This Row],[Inköpspris (SEK)]],Tabell2[[#This Row],[Totalt lagervärde ink moms]])</f>
        <v>0</v>
      </c>
      <c r="K9780" s="2">
        <f>Tabell2[[#This Row],[Totalt lagervärde ink moms]]-Tabell2[[#This Row],[Varav bokat ink moms]]</f>
        <v>45.53</v>
      </c>
      <c r="L9780" s="2">
        <f>Tabell2[[#This Row],[Antal]]*Tabell2[[#This Row],[Inpris ex moms]]</f>
        <v>36.423999999999999</v>
      </c>
      <c r="M9780" s="2">
        <f>MIN(Tabell2[[#This Row],[Bokat]]*Tabell2[[#This Row],[Inpris ex moms]],Tabell2[[#This Row],[Totalt lagervärde ex moms]])</f>
        <v>0</v>
      </c>
      <c r="N9780" s="2">
        <f>Tabell2[[#This Row],[Totalt lagervärde ex moms]]-Tabell2[[#This Row],[Varav bokat ex moms]]</f>
        <v>36.423999999999999</v>
      </c>
    </row>
    <row r="9781" spans="1:14" x14ac:dyDescent="0.2">
      <c r="A9781" t="s">
        <v>11495</v>
      </c>
      <c r="B9781" t="s">
        <v>11496</v>
      </c>
      <c r="C9781" s="2">
        <v>19.899999999999999</v>
      </c>
      <c r="D9781" s="2">
        <v>13.9</v>
      </c>
      <c r="E9781" s="2">
        <v>11.98</v>
      </c>
      <c r="F9781" s="2">
        <v>9.5840000000000014</v>
      </c>
      <c r="G9781">
        <v>4</v>
      </c>
      <c r="H9781">
        <v>0</v>
      </c>
      <c r="I9781" s="2">
        <f>Tabell2[[#This Row],[Inköpspris (SEK)]]*Tabell2[[#This Row],[Antal]]</f>
        <v>47.92</v>
      </c>
      <c r="J9781" s="2">
        <f>MIN(Tabell2[[#This Row],[Bokat]]*Tabell2[[#This Row],[Inköpspris (SEK)]],Tabell2[[#This Row],[Totalt lagervärde ink moms]])</f>
        <v>0</v>
      </c>
      <c r="K9781" s="2">
        <f>Tabell2[[#This Row],[Totalt lagervärde ink moms]]-Tabell2[[#This Row],[Varav bokat ink moms]]</f>
        <v>47.92</v>
      </c>
      <c r="L9781" s="2">
        <f>Tabell2[[#This Row],[Antal]]*Tabell2[[#This Row],[Inpris ex moms]]</f>
        <v>38.336000000000006</v>
      </c>
      <c r="M9781" s="2">
        <f>MIN(Tabell2[[#This Row],[Bokat]]*Tabell2[[#This Row],[Inpris ex moms]],Tabell2[[#This Row],[Totalt lagervärde ex moms]])</f>
        <v>0</v>
      </c>
      <c r="N9781" s="2">
        <f>Tabell2[[#This Row],[Totalt lagervärde ex moms]]-Tabell2[[#This Row],[Varav bokat ex moms]]</f>
        <v>38.336000000000006</v>
      </c>
    </row>
    <row r="9782" spans="1:14" x14ac:dyDescent="0.2">
      <c r="A9782" s="1" t="s">
        <v>392</v>
      </c>
      <c r="B9782" t="s">
        <v>393</v>
      </c>
      <c r="C9782" s="2">
        <v>785</v>
      </c>
      <c r="D9782" s="2">
        <v>550</v>
      </c>
      <c r="E9782" s="2">
        <v>455.95</v>
      </c>
      <c r="F9782" s="2">
        <v>364.76000000000005</v>
      </c>
      <c r="G9782">
        <v>1</v>
      </c>
      <c r="H9782">
        <v>0</v>
      </c>
      <c r="I9782" s="2">
        <f>Tabell2[[#This Row],[Inköpspris (SEK)]]*Tabell2[[#This Row],[Antal]]</f>
        <v>455.95</v>
      </c>
      <c r="J9782" s="2">
        <f>MIN(Tabell2[[#This Row],[Bokat]]*Tabell2[[#This Row],[Inköpspris (SEK)]],Tabell2[[#This Row],[Totalt lagervärde ink moms]])</f>
        <v>0</v>
      </c>
      <c r="K9782" s="2">
        <f>Tabell2[[#This Row],[Totalt lagervärde ink moms]]-Tabell2[[#This Row],[Varav bokat ink moms]]</f>
        <v>455.95</v>
      </c>
      <c r="L9782" s="2">
        <f>Tabell2[[#This Row],[Antal]]*Tabell2[[#This Row],[Inpris ex moms]]</f>
        <v>364.76000000000005</v>
      </c>
      <c r="M9782" s="2">
        <f>MIN(Tabell2[[#This Row],[Bokat]]*Tabell2[[#This Row],[Inpris ex moms]],Tabell2[[#This Row],[Totalt lagervärde ex moms]])</f>
        <v>0</v>
      </c>
      <c r="N9782" s="2">
        <f>Tabell2[[#This Row],[Totalt lagervärde ex moms]]-Tabell2[[#This Row],[Varav bokat ex moms]]</f>
        <v>364.76000000000005</v>
      </c>
    </row>
    <row r="9783" spans="1:14" x14ac:dyDescent="0.2">
      <c r="A9783" t="s">
        <v>394</v>
      </c>
      <c r="B9783" t="s">
        <v>395</v>
      </c>
      <c r="C9783" s="2">
        <v>785</v>
      </c>
      <c r="D9783" s="2">
        <v>550</v>
      </c>
      <c r="E9783" s="2">
        <v>455.95</v>
      </c>
      <c r="F9783" s="2">
        <v>364.76000000000005</v>
      </c>
      <c r="G9783">
        <v>1</v>
      </c>
      <c r="H9783">
        <v>0</v>
      </c>
      <c r="I9783" s="2">
        <f>Tabell2[[#This Row],[Inköpspris (SEK)]]*Tabell2[[#This Row],[Antal]]</f>
        <v>455.95</v>
      </c>
      <c r="J9783" s="2">
        <f>MIN(Tabell2[[#This Row],[Bokat]]*Tabell2[[#This Row],[Inköpspris (SEK)]],Tabell2[[#This Row],[Totalt lagervärde ink moms]])</f>
        <v>0</v>
      </c>
      <c r="K9783" s="2">
        <f>Tabell2[[#This Row],[Totalt lagervärde ink moms]]-Tabell2[[#This Row],[Varav bokat ink moms]]</f>
        <v>455.95</v>
      </c>
      <c r="L9783" s="2">
        <f>Tabell2[[#This Row],[Antal]]*Tabell2[[#This Row],[Inpris ex moms]]</f>
        <v>364.76000000000005</v>
      </c>
      <c r="M9783" s="2">
        <f>MIN(Tabell2[[#This Row],[Bokat]]*Tabell2[[#This Row],[Inpris ex moms]],Tabell2[[#This Row],[Totalt lagervärde ex moms]])</f>
        <v>0</v>
      </c>
      <c r="N9783" s="2">
        <f>Tabell2[[#This Row],[Totalt lagervärde ex moms]]-Tabell2[[#This Row],[Varav bokat ex moms]]</f>
        <v>364.76000000000005</v>
      </c>
    </row>
    <row r="9784" spans="1:14" x14ac:dyDescent="0.2">
      <c r="A9784" t="s">
        <v>464</v>
      </c>
      <c r="B9784" t="s">
        <v>465</v>
      </c>
      <c r="C9784" s="2">
        <v>655</v>
      </c>
      <c r="D9784" s="2">
        <v>458</v>
      </c>
      <c r="E9784" s="2">
        <v>466.95</v>
      </c>
      <c r="F9784" s="2">
        <v>373.56000000000006</v>
      </c>
      <c r="G9784">
        <v>1</v>
      </c>
      <c r="H9784">
        <v>0</v>
      </c>
      <c r="I9784" s="2">
        <f>Tabell2[[#This Row],[Inköpspris (SEK)]]*Tabell2[[#This Row],[Antal]]</f>
        <v>466.95</v>
      </c>
      <c r="J9784" s="2">
        <f>MIN(Tabell2[[#This Row],[Bokat]]*Tabell2[[#This Row],[Inköpspris (SEK)]],Tabell2[[#This Row],[Totalt lagervärde ink moms]])</f>
        <v>0</v>
      </c>
      <c r="K9784" s="2">
        <f>Tabell2[[#This Row],[Totalt lagervärde ink moms]]-Tabell2[[#This Row],[Varav bokat ink moms]]</f>
        <v>466.95</v>
      </c>
      <c r="L9784" s="2">
        <f>Tabell2[[#This Row],[Antal]]*Tabell2[[#This Row],[Inpris ex moms]]</f>
        <v>373.56000000000006</v>
      </c>
      <c r="M9784" s="2">
        <f>MIN(Tabell2[[#This Row],[Bokat]]*Tabell2[[#This Row],[Inpris ex moms]],Tabell2[[#This Row],[Totalt lagervärde ex moms]])</f>
        <v>0</v>
      </c>
      <c r="N9784" s="2">
        <f>Tabell2[[#This Row],[Totalt lagervärde ex moms]]-Tabell2[[#This Row],[Varav bokat ex moms]]</f>
        <v>373.56000000000006</v>
      </c>
    </row>
  </sheetData>
  <sheetProtection algorithmName="SHA-512" hashValue="JOd7p8t92l0n9YLTBksAIZbTNlGyCpGRqsvAXLz5mrILTt61NO3abOYKPa4rT8CpA2+Ua/652taUqmJwZL5uiA==" saltValue="xDlgkSgir6wS4ILW4CydUA==" spinCount="100000" sheet="1" objects="1" scenarios="1"/>
  <phoneticPr fontId="3" type="noConversion"/>
  <pageMargins left="0.7" right="0.7" top="0.75" bottom="0.75" header="0.3" footer="0.3"/>
  <pageSetup paperSize="9" scale="48" fitToHeight="0" orientation="landscape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3 F E 7 X O d v D 1 q l A A A A 9 g A A A B I A H A B D b 2 5 m a W c v U G F j a 2 F n Z S 5 4 b W w g o h g A K K A U A A A A A A A A A A A A A A A A A A A A A A A A A A A A h Y 8 x D o I w G I W v Q r r T l q r R k J 8 y G D d J T E i M a 1 M r N E I x t F D u 5 u C R v I I Y R d 0 c 3 / e + 4 b 3 7 9 Q b p U F d B r 1 q r G 5 O g C F M U K C O b o z Z F g j p 3 C l c o 5 b A T 8 i w K F Y y y s f F g j w k q n b v E h H j v s Z / h p i 0 I o z Q i h 2 y b y 1 L V A n 1 k / V 8 O t b F O G K k Q h / 1 r D G c 4 W l A 8 Z 0 t M g U w Q M m 2 + A h v 3 P t s f C O u u c l 2 r u O 3 D f A N k i k D e H / g D U E s D B B Q A A g A I A N x R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c U T t c K I p H u A 4 A A A A R A A A A E w A c A E Z v c m 1 1 b G F z L 1 N l Y 3 R p b 2 4 x L m 0 g o h g A K K A U A A A A A A A A A A A A A A A A A A A A A A A A A A A A K 0 5 N L s n M z 1 M I h t C G 1 g B Q S w E C L Q A U A A I A C A D c U T t c 5 2 8 P W q U A A A D 2 A A A A E g A A A A A A A A A A A A A A A A A A A A A A Q 2 9 u Z m l n L 1 B h Y 2 t h Z 2 U u e G 1 s U E s B A i 0 A F A A C A A g A 3 F E 7 X A / K 6 a u k A A A A 6 Q A A A B M A A A A A A A A A A A A A A A A A 8 Q A A A F t D b 2 5 0 Z W 5 0 X 1 R 5 c G V z X S 5 4 b W x Q S w E C L Q A U A A I A C A D c U T t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x Z z K K t T R E + O q i z X J i k T z w A A A A A C A A A A A A A Q Z g A A A A E A A C A A A A A p p r Z P M R y a 9 s N b A a M g y j e X 6 0 2 t 8 f S v Y m / G I 1 4 c O i N i P w A A A A A O g A A A A A I A A C A A A A A j 1 T m F 8 5 M w 7 C G B d v 2 x e p l F 0 g O 1 a c 8 r a H Y 1 Q j G f D s u V o F A A A A D 4 6 K + m h 6 z n 8 j / X U L I / P L s w t m H + z k / R n 1 p 6 7 r O L v d l d D j 0 l v R T c b D T j U 6 V A B f g 3 z C P g R u 8 M o 4 4 U L 3 1 + L A Y o M q J D X K K u N f a H M o Y G D N 1 a N Z R E 1 0 A A A A C J I k / 9 U x g w t A 4 M Q 1 A 6 e w V k Y 1 m q N w F V B h H t 3 9 e V i k k 1 B a W H 1 F V F Y / Q c m J R z y r z c z h R 6 7 N m 1 L p I f b A E O Q S l u j + Q 5 < / D a t a M a s h u p > 
</file>

<file path=customXml/itemProps1.xml><?xml version="1.0" encoding="utf-8"?>
<ds:datastoreItem xmlns:ds="http://schemas.openxmlformats.org/officeDocument/2006/customXml" ds:itemID="{7FCE6672-8CB5-4569-B577-897CDEF35983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7cd4d877-5633-46aa-b9eb-d6fc7a05859b}" enabled="0" method="" siteId="{7cd4d877-5633-46aa-b9eb-d6fc7a05859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2026-01-27T09:15:26Z</dcterms:created>
  <dcterms:modified xsi:type="dcterms:W3CDTF">2026-01-29T12:50:33Z</dcterms:modified>
</cp:coreProperties>
</file>